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891c2056434945b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I:\Temp\Urenregistratie Remon\Database\"/>
    </mc:Choice>
  </mc:AlternateContent>
  <xr:revisionPtr revIDLastSave="0" documentId="13_ncr:1_{F18699C6-23FC-4EC9-8ABA-E57AE4A47180}" xr6:coauthVersionLast="45" xr6:coauthVersionMax="45" xr10:uidLastSave="{00000000-0000-0000-0000-000000000000}"/>
  <bookViews>
    <workbookView xWindow="28680" yWindow="-120" windowWidth="29040" windowHeight="15840" firstSheet="7" activeTab="7" xr2:uid="{00000000-000D-0000-FFFF-FFFF00000000}"/>
  </bookViews>
  <sheets>
    <sheet name="Instelling TB" sheetId="34" state="veryHidden" r:id="rId1"/>
    <sheet name="LeegRappIF" sheetId="4" state="veryHidden" r:id="rId2"/>
    <sheet name="LeegRapp" sheetId="5" state="veryHidden" r:id="rId3"/>
    <sheet name="LeegRappNIU" sheetId="54" state="veryHidden" r:id="rId4"/>
    <sheet name="Wijzigingshistorie" sheetId="6" r:id="rId5"/>
    <sheet name="Gegevens - wijzigingen" sheetId="7" state="hidden" r:id="rId6"/>
    <sheet name="Disclaimer" sheetId="8" r:id="rId7"/>
    <sheet name="DashBoard TB" sheetId="9" r:id="rId8"/>
    <sheet name="Gegevens" sheetId="10" r:id="rId9"/>
    <sheet name="Correcties" sheetId="11" r:id="rId10"/>
    <sheet name="WK_1_6" sheetId="12" r:id="rId11"/>
    <sheet name="Correcties_IF" sheetId="36" state="hidden" r:id="rId12"/>
    <sheet name="WK_1_6_IF" sheetId="13" state="hidden" r:id="rId13"/>
    <sheet name="WK_7_12" sheetId="14" r:id="rId14"/>
    <sheet name="WK_7_12_IF" sheetId="15" state="hidden" r:id="rId15"/>
    <sheet name="WK_13_18" sheetId="16" r:id="rId16"/>
    <sheet name="WK_13_18_IF" sheetId="17" state="hidden" r:id="rId17"/>
    <sheet name="WK_19_24" sheetId="18" r:id="rId18"/>
    <sheet name="WK_19_24_IF" sheetId="19" state="hidden" r:id="rId19"/>
    <sheet name="WK_25_30" sheetId="20" r:id="rId20"/>
    <sheet name="WK_25_30_IF" sheetId="21" state="hidden" r:id="rId21"/>
    <sheet name="WK_31_36" sheetId="22" r:id="rId22"/>
    <sheet name="WK_31_36_IF" sheetId="23" state="hidden" r:id="rId23"/>
    <sheet name="WK_37_42" sheetId="24" r:id="rId24"/>
    <sheet name="WK_37_42_IF" sheetId="25" state="hidden" r:id="rId25"/>
    <sheet name="WK_43_48" sheetId="26" r:id="rId26"/>
    <sheet name="WK_43_48_IF" sheetId="27" state="hidden" r:id="rId27"/>
    <sheet name="WK_49_52" sheetId="28" r:id="rId28"/>
    <sheet name="WK_49_52_IF" sheetId="29" state="hidden" r:id="rId29"/>
    <sheet name="Terugkoppeling" sheetId="30" state="hidden" r:id="rId30"/>
    <sheet name="Interne facturatie" sheetId="32" state="hidden" r:id="rId31"/>
    <sheet name="Melding" sheetId="33" r:id="rId32"/>
    <sheet name="Verl_Periode_202002" sheetId="63" r:id="rId33"/>
    <sheet name="Verl_Periode_202005" sheetId="143" r:id="rId34"/>
    <sheet name="Verl_Periode_202006" sheetId="157" r:id="rId35"/>
    <sheet name="Verl_Periode_202007" sheetId="168" r:id="rId36"/>
    <sheet name="Verl_Periode_202008" sheetId="170" r:id="rId37"/>
    <sheet name="Verl_Wk_01_31" sheetId="171" r:id="rId38"/>
  </sheets>
  <definedNames>
    <definedName name="_xlnm._FilterDatabase" localSheetId="9" hidden="1">Correcties!$A$3:$X$1625</definedName>
    <definedName name="_xlnm._FilterDatabase" localSheetId="11" hidden="1">Correcties_IF!$A$3:$G$3</definedName>
    <definedName name="_xlnm._FilterDatabase" localSheetId="8" hidden="1">Gegevens!$AC$2:$BG$450</definedName>
    <definedName name="_xlnm._FilterDatabase" localSheetId="30" hidden="1">'Interne facturatie'!$B$6:$F$107</definedName>
    <definedName name="_xlnm._FilterDatabase" localSheetId="2" hidden="1">LeegRapp!$A$3:$V$3</definedName>
    <definedName name="_xlnm._FilterDatabase" localSheetId="1" hidden="1">LeegRappIF!$A$3:$H$3</definedName>
    <definedName name="_xlnm._FilterDatabase" localSheetId="3" hidden="1">LeegRappNIU!$A$3:$B$3</definedName>
    <definedName name="_xlnm._FilterDatabase" localSheetId="31" hidden="1">Melding!$A$3:$D$92</definedName>
    <definedName name="_xlnm._FilterDatabase" localSheetId="32" hidden="1">Verl_Periode_202002!$A$3:$V$3</definedName>
    <definedName name="_xlnm._FilterDatabase" localSheetId="33" hidden="1">Verl_Periode_202005!$A$3:$V$3</definedName>
    <definedName name="_xlnm._FilterDatabase" localSheetId="34" hidden="1">Verl_Periode_202006!$A$3:$V$3</definedName>
    <definedName name="_xlnm._FilterDatabase" localSheetId="35" hidden="1">Verl_Periode_202007!$A$3:$V$3</definedName>
    <definedName name="_xlnm._FilterDatabase" localSheetId="36" hidden="1">Verl_Periode_202008!$A$3:$V$3</definedName>
    <definedName name="_xlnm._FilterDatabase" localSheetId="37" hidden="1">Verl_Wk_01_31!$A$3:$V$4410</definedName>
    <definedName name="_xlnm._FilterDatabase" localSheetId="10" hidden="1">WK_1_6!$A$3:$V$994</definedName>
    <definedName name="_xlnm._FilterDatabase" localSheetId="12" hidden="1">WK_1_6_IF!$A$3:$F$3</definedName>
    <definedName name="_xlnm._FilterDatabase" localSheetId="15" hidden="1">WK_13_18!$A$3:$V$874</definedName>
    <definedName name="_xlnm._FilterDatabase" localSheetId="16" hidden="1">WK_13_18_IF!$A$3:$F$3</definedName>
    <definedName name="_xlnm._FilterDatabase" localSheetId="17" hidden="1">WK_19_24!$A$3:$V$886</definedName>
    <definedName name="_xlnm._FilterDatabase" localSheetId="18" hidden="1">WK_19_24_IF!$A$3:$F$3</definedName>
    <definedName name="_xlnm._FilterDatabase" localSheetId="19" hidden="1">WK_25_30!$A$3:$V$857</definedName>
    <definedName name="_xlnm._FilterDatabase" localSheetId="20" hidden="1">WK_25_30_IF!$A$3:$F$3</definedName>
    <definedName name="_xlnm._FilterDatabase" localSheetId="21" hidden="1">WK_31_36!$A$3:$V$910</definedName>
    <definedName name="_xlnm._FilterDatabase" localSheetId="22" hidden="1">WK_31_36_IF!$A$3:$F$3</definedName>
    <definedName name="_xlnm._FilterDatabase" localSheetId="23" hidden="1">WK_37_42!$A$3:$V$936</definedName>
    <definedName name="_xlnm._FilterDatabase" localSheetId="24" hidden="1">WK_37_42_IF!$A$3:$F$3</definedName>
    <definedName name="_xlnm._FilterDatabase" localSheetId="25" hidden="1">WK_43_48!$A$3:$V$262</definedName>
    <definedName name="_xlnm._FilterDatabase" localSheetId="26" hidden="1">WK_43_48_IF!$A$3:$F$3</definedName>
    <definedName name="_xlnm._FilterDatabase" localSheetId="27" hidden="1">WK_49_52!$A$3:$V$3</definedName>
    <definedName name="_xlnm._FilterDatabase" localSheetId="28" hidden="1">WK_49_52_IF!$A$3:$F$3</definedName>
    <definedName name="_xlnm._FilterDatabase" localSheetId="13" hidden="1">WK_7_12!$A$3:$V$927</definedName>
    <definedName name="_xlnm._FilterDatabase" localSheetId="14" hidden="1">WK_7_12_IF!$A$3:$F$3</definedName>
    <definedName name="_xlnm.Print_Area" localSheetId="8">Gegevens!$AD$2:$AJ$451</definedName>
    <definedName name="_xlnm.Print_Area" localSheetId="30">'Interne facturatie'!$A$1:$G$107</definedName>
    <definedName name="_xlnm.Print_Titles" localSheetId="30">'Interne facturatie'!$1:$6</definedName>
    <definedName name="_xlnm.Print_Titles" localSheetId="29">Terugkoppeling!$A:$A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404" i="11" l="1"/>
  <c r="C1403" i="11"/>
  <c r="C1402" i="11"/>
  <c r="C1401" i="11"/>
  <c r="AC177" i="10" l="1"/>
  <c r="F956" i="11" l="1"/>
  <c r="T145" i="11" l="1"/>
  <c r="BF124" i="10" l="1"/>
  <c r="AW124" i="10"/>
  <c r="U80" i="11" l="1"/>
  <c r="BF450" i="10" l="1"/>
  <c r="AW450" i="10"/>
  <c r="AC450" i="10"/>
  <c r="BF449" i="10"/>
  <c r="AW449" i="10"/>
  <c r="AC449" i="10"/>
  <c r="BF448" i="10"/>
  <c r="AW448" i="10"/>
  <c r="AC448" i="10"/>
  <c r="BF447" i="10"/>
  <c r="AW447" i="10"/>
  <c r="AC447" i="10"/>
  <c r="BF446" i="10"/>
  <c r="AW446" i="10"/>
  <c r="AC446" i="10"/>
  <c r="BF445" i="10"/>
  <c r="AW445" i="10"/>
  <c r="AC445" i="10"/>
  <c r="BF444" i="10"/>
  <c r="AW444" i="10"/>
  <c r="AC444" i="10"/>
  <c r="BF443" i="10"/>
  <c r="AW443" i="10"/>
  <c r="AC443" i="10"/>
  <c r="BF442" i="10"/>
  <c r="AW442" i="10"/>
  <c r="AC442" i="10"/>
  <c r="BF441" i="10"/>
  <c r="AW441" i="10"/>
  <c r="AC441" i="10"/>
  <c r="BF440" i="10"/>
  <c r="AW440" i="10"/>
  <c r="AC440" i="10"/>
  <c r="BF439" i="10"/>
  <c r="AW439" i="10"/>
  <c r="AC439" i="10"/>
  <c r="BF438" i="10"/>
  <c r="AW438" i="10"/>
  <c r="AC438" i="10"/>
  <c r="BF437" i="10"/>
  <c r="AW437" i="10"/>
  <c r="AC437" i="10"/>
  <c r="BF436" i="10"/>
  <c r="AW436" i="10"/>
  <c r="AC436" i="10"/>
  <c r="BF435" i="10"/>
  <c r="AW435" i="10"/>
  <c r="AC435" i="10"/>
  <c r="BF434" i="10"/>
  <c r="AW434" i="10"/>
  <c r="AC434" i="10"/>
  <c r="BF433" i="10"/>
  <c r="AW433" i="10"/>
  <c r="AC433" i="10"/>
  <c r="BF432" i="10"/>
  <c r="AW432" i="10"/>
  <c r="AC432" i="10"/>
  <c r="BF431" i="10"/>
  <c r="AW431" i="10"/>
  <c r="AC431" i="10"/>
  <c r="BF430" i="10"/>
  <c r="AW430" i="10"/>
  <c r="AC430" i="10"/>
  <c r="BF429" i="10"/>
  <c r="AW429" i="10"/>
  <c r="AC429" i="10"/>
  <c r="BF428" i="10"/>
  <c r="AW428" i="10"/>
  <c r="AC428" i="10"/>
  <c r="BF427" i="10"/>
  <c r="AW427" i="10"/>
  <c r="AC427" i="10"/>
  <c r="BF426" i="10"/>
  <c r="AW426" i="10"/>
  <c r="AC426" i="10"/>
  <c r="BF425" i="10"/>
  <c r="AW425" i="10"/>
  <c r="AC425" i="10"/>
  <c r="BF424" i="10"/>
  <c r="AW424" i="10"/>
  <c r="AC424" i="10"/>
  <c r="BF423" i="10"/>
  <c r="AW423" i="10"/>
  <c r="AC423" i="10"/>
  <c r="BF422" i="10"/>
  <c r="AW422" i="10"/>
  <c r="AC422" i="10"/>
  <c r="BF421" i="10"/>
  <c r="AW421" i="10"/>
  <c r="AC421" i="10"/>
  <c r="BF420" i="10"/>
  <c r="AW420" i="10"/>
  <c r="AC420" i="10"/>
  <c r="BF419" i="10"/>
  <c r="AW419" i="10"/>
  <c r="AC419" i="10"/>
  <c r="BF418" i="10"/>
  <c r="AW418" i="10"/>
  <c r="AC418" i="10"/>
  <c r="BF417" i="10"/>
  <c r="AW417" i="10"/>
  <c r="AC417" i="10"/>
  <c r="BF416" i="10"/>
  <c r="AW416" i="10"/>
  <c r="AC416" i="10"/>
  <c r="BF415" i="10"/>
  <c r="AW415" i="10"/>
  <c r="AC415" i="10"/>
  <c r="BF414" i="10"/>
  <c r="AW414" i="10"/>
  <c r="AC414" i="10"/>
  <c r="BF413" i="10"/>
  <c r="AW413" i="10"/>
  <c r="AC413" i="10"/>
  <c r="BF412" i="10"/>
  <c r="AW412" i="10"/>
  <c r="AC412" i="10"/>
  <c r="BF411" i="10"/>
  <c r="AW411" i="10"/>
  <c r="AC411" i="10"/>
  <c r="BF410" i="10"/>
  <c r="AW410" i="10"/>
  <c r="AC410" i="10"/>
  <c r="BF409" i="10"/>
  <c r="AW409" i="10"/>
  <c r="AC409" i="10"/>
  <c r="BF408" i="10"/>
  <c r="AW408" i="10"/>
  <c r="AC408" i="10"/>
  <c r="BF407" i="10"/>
  <c r="AW407" i="10"/>
  <c r="AC407" i="10"/>
  <c r="BF406" i="10"/>
  <c r="AW406" i="10"/>
  <c r="AC406" i="10"/>
  <c r="BF405" i="10"/>
  <c r="AW405" i="10"/>
  <c r="AC405" i="10"/>
  <c r="BF404" i="10"/>
  <c r="AW404" i="10"/>
  <c r="AC404" i="10"/>
  <c r="BF403" i="10"/>
  <c r="AW403" i="10"/>
  <c r="AC403" i="10"/>
  <c r="BF402" i="10"/>
  <c r="AW402" i="10"/>
  <c r="AC402" i="10"/>
  <c r="BF401" i="10"/>
  <c r="AW401" i="10"/>
  <c r="AC401" i="10"/>
  <c r="BF400" i="10"/>
  <c r="AW400" i="10"/>
  <c r="AC400" i="10"/>
  <c r="BF399" i="10"/>
  <c r="AW399" i="10"/>
  <c r="AC399" i="10"/>
  <c r="BF398" i="10"/>
  <c r="AW398" i="10"/>
  <c r="AC398" i="10"/>
  <c r="BF397" i="10"/>
  <c r="AW397" i="10"/>
  <c r="AC397" i="10"/>
  <c r="BF396" i="10"/>
  <c r="AW396" i="10"/>
  <c r="AC396" i="10"/>
  <c r="BF395" i="10"/>
  <c r="AW395" i="10"/>
  <c r="AC395" i="10"/>
  <c r="BF394" i="10"/>
  <c r="AW394" i="10"/>
  <c r="AC394" i="10"/>
  <c r="BF393" i="10"/>
  <c r="AW393" i="10"/>
  <c r="AC393" i="10"/>
  <c r="BF392" i="10"/>
  <c r="AW392" i="10"/>
  <c r="AC392" i="10"/>
  <c r="BF391" i="10"/>
  <c r="AW391" i="10"/>
  <c r="AC391" i="10"/>
  <c r="BF390" i="10"/>
  <c r="AW390" i="10"/>
  <c r="AC390" i="10"/>
  <c r="BF389" i="10"/>
  <c r="AW389" i="10"/>
  <c r="AC389" i="10"/>
  <c r="BF388" i="10"/>
  <c r="AW388" i="10"/>
  <c r="AC388" i="10"/>
  <c r="BF387" i="10"/>
  <c r="AW387" i="10"/>
  <c r="AC387" i="10"/>
  <c r="BF386" i="10"/>
  <c r="AW386" i="10"/>
  <c r="AC386" i="10"/>
  <c r="BF385" i="10"/>
  <c r="AW385" i="10"/>
  <c r="AC385" i="10"/>
  <c r="BF384" i="10"/>
  <c r="AW384" i="10"/>
  <c r="AC384" i="10"/>
  <c r="BF383" i="10"/>
  <c r="AW383" i="10"/>
  <c r="AC383" i="10"/>
  <c r="BF382" i="10"/>
  <c r="AW382" i="10"/>
  <c r="AC382" i="10"/>
  <c r="BF381" i="10"/>
  <c r="AW381" i="10"/>
  <c r="AC381" i="10"/>
  <c r="BF380" i="10"/>
  <c r="AW380" i="10"/>
  <c r="AC380" i="10"/>
  <c r="BF379" i="10"/>
  <c r="AW379" i="10"/>
  <c r="AC379" i="10"/>
  <c r="BF378" i="10"/>
  <c r="AW378" i="10"/>
  <c r="AC378" i="10"/>
  <c r="BF377" i="10"/>
  <c r="AW377" i="10"/>
  <c r="AC377" i="10"/>
  <c r="BF376" i="10"/>
  <c r="AW376" i="10"/>
  <c r="AC376" i="10"/>
  <c r="BF375" i="10"/>
  <c r="AW375" i="10"/>
  <c r="AC375" i="10"/>
  <c r="BF374" i="10"/>
  <c r="AW374" i="10"/>
  <c r="AC374" i="10"/>
  <c r="BF373" i="10"/>
  <c r="AW373" i="10"/>
  <c r="AC373" i="10"/>
  <c r="BF372" i="10"/>
  <c r="AW372" i="10"/>
  <c r="AC372" i="10"/>
  <c r="BF371" i="10"/>
  <c r="AW371" i="10"/>
  <c r="AC371" i="10"/>
  <c r="BF370" i="10"/>
  <c r="AW370" i="10"/>
  <c r="AC370" i="10"/>
  <c r="BF369" i="10"/>
  <c r="AW369" i="10"/>
  <c r="AC369" i="10"/>
  <c r="BF368" i="10"/>
  <c r="AW368" i="10"/>
  <c r="AC368" i="10"/>
  <c r="BF367" i="10"/>
  <c r="AW367" i="10"/>
  <c r="AC367" i="10"/>
  <c r="BF366" i="10"/>
  <c r="AW366" i="10"/>
  <c r="AC366" i="10"/>
  <c r="BF365" i="10"/>
  <c r="AW365" i="10"/>
  <c r="AC365" i="10"/>
  <c r="BF364" i="10"/>
  <c r="AW364" i="10"/>
  <c r="AC364" i="10"/>
  <c r="BF363" i="10"/>
  <c r="AW363" i="10"/>
  <c r="AC363" i="10"/>
  <c r="BF362" i="10"/>
  <c r="AW362" i="10"/>
  <c r="AC362" i="10"/>
  <c r="BF361" i="10"/>
  <c r="AW361" i="10"/>
  <c r="AC361" i="10"/>
  <c r="BF360" i="10"/>
  <c r="AW360" i="10"/>
  <c r="AC360" i="10"/>
  <c r="BF359" i="10"/>
  <c r="AW359" i="10"/>
  <c r="AC359" i="10"/>
  <c r="BF358" i="10"/>
  <c r="AW358" i="10"/>
  <c r="AC358" i="10"/>
  <c r="BF357" i="10"/>
  <c r="AW357" i="10"/>
  <c r="AC357" i="10"/>
  <c r="BF356" i="10"/>
  <c r="AW356" i="10"/>
  <c r="AC356" i="10"/>
  <c r="BF355" i="10"/>
  <c r="AW355" i="10"/>
  <c r="AC355" i="10"/>
  <c r="BF354" i="10"/>
  <c r="AW354" i="10"/>
  <c r="AC354" i="10"/>
  <c r="BF353" i="10"/>
  <c r="AW353" i="10"/>
  <c r="AC353" i="10"/>
  <c r="BF352" i="10"/>
  <c r="AW352" i="10"/>
  <c r="AC352" i="10"/>
  <c r="BF351" i="10"/>
  <c r="AW351" i="10"/>
  <c r="AC351" i="10"/>
  <c r="BF350" i="10"/>
  <c r="AW350" i="10"/>
  <c r="AC350" i="10"/>
  <c r="BF349" i="10"/>
  <c r="AW349" i="10"/>
  <c r="AC349" i="10"/>
  <c r="BF348" i="10"/>
  <c r="AW348" i="10"/>
  <c r="AC348" i="10"/>
  <c r="BF347" i="10"/>
  <c r="AW347" i="10"/>
  <c r="AC347" i="10"/>
  <c r="BF346" i="10"/>
  <c r="AW346" i="10"/>
  <c r="AC346" i="10"/>
  <c r="BF345" i="10"/>
  <c r="AW345" i="10"/>
  <c r="AC345" i="10"/>
  <c r="BF344" i="10"/>
  <c r="AW344" i="10"/>
  <c r="AC344" i="10"/>
  <c r="BF343" i="10"/>
  <c r="AW343" i="10"/>
  <c r="AC343" i="10"/>
  <c r="BF342" i="10"/>
  <c r="AW342" i="10"/>
  <c r="AC342" i="10"/>
  <c r="BF341" i="10"/>
  <c r="AW341" i="10"/>
  <c r="AC341" i="10"/>
  <c r="BF340" i="10"/>
  <c r="AW340" i="10"/>
  <c r="AC340" i="10"/>
  <c r="BF339" i="10"/>
  <c r="AW339" i="10"/>
  <c r="AC339" i="10"/>
  <c r="BF338" i="10"/>
  <c r="AW338" i="10"/>
  <c r="AC338" i="10"/>
  <c r="BF337" i="10"/>
  <c r="AW337" i="10"/>
  <c r="AC337" i="10"/>
  <c r="BF336" i="10"/>
  <c r="AW336" i="10"/>
  <c r="AC336" i="10"/>
  <c r="BF335" i="10"/>
  <c r="AW335" i="10"/>
  <c r="AC335" i="10"/>
  <c r="BF334" i="10"/>
  <c r="AW334" i="10"/>
  <c r="AC334" i="10"/>
  <c r="BF333" i="10"/>
  <c r="AW333" i="10"/>
  <c r="AC333" i="10"/>
  <c r="BF332" i="10"/>
  <c r="AW332" i="10"/>
  <c r="AC332" i="10"/>
  <c r="BF331" i="10"/>
  <c r="AW331" i="10"/>
  <c r="AC331" i="10"/>
  <c r="BF330" i="10"/>
  <c r="AW330" i="10"/>
  <c r="AC330" i="10"/>
  <c r="BF329" i="10"/>
  <c r="AW329" i="10"/>
  <c r="AC329" i="10"/>
  <c r="BF328" i="10"/>
  <c r="AW328" i="10"/>
  <c r="AC328" i="10"/>
  <c r="BF327" i="10"/>
  <c r="AW327" i="10"/>
  <c r="AC327" i="10"/>
  <c r="BF326" i="10"/>
  <c r="AW326" i="10"/>
  <c r="AC326" i="10"/>
  <c r="BF325" i="10"/>
  <c r="AW325" i="10"/>
  <c r="AC325" i="10"/>
  <c r="BF324" i="10"/>
  <c r="AW324" i="10"/>
  <c r="AC324" i="10"/>
  <c r="BF323" i="10"/>
  <c r="AW323" i="10"/>
  <c r="AC323" i="10"/>
  <c r="BF322" i="10"/>
  <c r="AW322" i="10"/>
  <c r="AC322" i="10"/>
  <c r="BF321" i="10"/>
  <c r="AW321" i="10"/>
  <c r="AC321" i="10"/>
  <c r="BF320" i="10"/>
  <c r="AW320" i="10"/>
  <c r="AC320" i="10"/>
  <c r="BF319" i="10"/>
  <c r="AW319" i="10"/>
  <c r="AC319" i="10"/>
  <c r="BF318" i="10"/>
  <c r="AW318" i="10"/>
  <c r="AC318" i="10"/>
  <c r="BF317" i="10"/>
  <c r="AW317" i="10"/>
  <c r="AC317" i="10"/>
  <c r="BF316" i="10"/>
  <c r="AW316" i="10"/>
  <c r="AC316" i="10"/>
  <c r="BF315" i="10"/>
  <c r="AW315" i="10"/>
  <c r="AC315" i="10"/>
  <c r="BF314" i="10"/>
  <c r="AW314" i="10"/>
  <c r="AC314" i="10"/>
  <c r="BF313" i="10"/>
  <c r="AW313" i="10"/>
  <c r="AC313" i="10"/>
  <c r="BF312" i="10"/>
  <c r="AW312" i="10"/>
  <c r="AC312" i="10"/>
  <c r="BF311" i="10"/>
  <c r="AW311" i="10"/>
  <c r="AC311" i="10"/>
  <c r="BF310" i="10"/>
  <c r="AW310" i="10"/>
  <c r="AC310" i="10"/>
  <c r="BF309" i="10"/>
  <c r="AW309" i="10"/>
  <c r="AC309" i="10"/>
  <c r="BF308" i="10"/>
  <c r="AW308" i="10"/>
  <c r="AC308" i="10"/>
  <c r="BF307" i="10"/>
  <c r="AW307" i="10"/>
  <c r="AC307" i="10"/>
  <c r="BF306" i="10"/>
  <c r="AW306" i="10"/>
  <c r="AC306" i="10"/>
  <c r="BF305" i="10"/>
  <c r="AW305" i="10"/>
  <c r="AC305" i="10"/>
  <c r="BF304" i="10"/>
  <c r="AW304" i="10"/>
  <c r="AC304" i="10"/>
  <c r="BF303" i="10"/>
  <c r="AW303" i="10"/>
  <c r="AC303" i="10"/>
  <c r="BF302" i="10"/>
  <c r="AW302" i="10"/>
  <c r="AC302" i="10"/>
  <c r="BF301" i="10"/>
  <c r="AW301" i="10"/>
  <c r="AC301" i="10"/>
  <c r="BF300" i="10"/>
  <c r="AW300" i="10"/>
  <c r="AC300" i="10"/>
  <c r="BF299" i="10"/>
  <c r="AW299" i="10"/>
  <c r="AC299" i="10"/>
  <c r="BF298" i="10"/>
  <c r="AW298" i="10"/>
  <c r="AC298" i="10"/>
  <c r="BF297" i="10"/>
  <c r="AW297" i="10"/>
  <c r="AC297" i="10"/>
  <c r="BF296" i="10"/>
  <c r="AW296" i="10"/>
  <c r="AC296" i="10"/>
  <c r="BF295" i="10"/>
  <c r="AW295" i="10"/>
  <c r="AC295" i="10"/>
  <c r="BF294" i="10"/>
  <c r="AW294" i="10"/>
  <c r="AC294" i="10"/>
  <c r="BF293" i="10"/>
  <c r="AW293" i="10"/>
  <c r="AC293" i="10"/>
  <c r="BF292" i="10"/>
  <c r="AW292" i="10"/>
  <c r="AC292" i="10"/>
  <c r="BF291" i="10"/>
  <c r="AW291" i="10"/>
  <c r="AC291" i="10"/>
  <c r="BF290" i="10"/>
  <c r="AW290" i="10"/>
  <c r="AC290" i="10"/>
  <c r="BF289" i="10"/>
  <c r="AW289" i="10"/>
  <c r="AC289" i="10"/>
  <c r="BF288" i="10"/>
  <c r="AW288" i="10"/>
  <c r="AC288" i="10"/>
  <c r="BF287" i="10"/>
  <c r="AW287" i="10"/>
  <c r="AC287" i="10"/>
  <c r="BF286" i="10"/>
  <c r="AW286" i="10"/>
  <c r="AC286" i="10"/>
  <c r="BF285" i="10"/>
  <c r="AW285" i="10"/>
  <c r="AC285" i="10"/>
  <c r="BF284" i="10"/>
  <c r="AW284" i="10"/>
  <c r="AC284" i="10"/>
  <c r="BF283" i="10"/>
  <c r="AW283" i="10"/>
  <c r="AC283" i="10"/>
  <c r="BF282" i="10"/>
  <c r="AW282" i="10"/>
  <c r="AC282" i="10"/>
  <c r="BF281" i="10"/>
  <c r="AW281" i="10"/>
  <c r="AC281" i="10"/>
  <c r="BF280" i="10"/>
  <c r="AW280" i="10"/>
  <c r="AC280" i="10"/>
  <c r="BF279" i="10"/>
  <c r="AW279" i="10"/>
  <c r="AC279" i="10"/>
  <c r="BF278" i="10"/>
  <c r="AW278" i="10"/>
  <c r="AC278" i="10"/>
  <c r="BF277" i="10"/>
  <c r="AW277" i="10"/>
  <c r="AC277" i="10"/>
  <c r="BF276" i="10"/>
  <c r="AW276" i="10"/>
  <c r="AC276" i="10"/>
  <c r="BF275" i="10"/>
  <c r="AW275" i="10"/>
  <c r="AC275" i="10"/>
  <c r="BF274" i="10"/>
  <c r="AW274" i="10"/>
  <c r="AC274" i="10"/>
  <c r="BF273" i="10"/>
  <c r="AW273" i="10"/>
  <c r="AC273" i="10"/>
  <c r="BF272" i="10"/>
  <c r="AW272" i="10"/>
  <c r="AC272" i="10"/>
  <c r="BF271" i="10"/>
  <c r="AW271" i="10"/>
  <c r="AC271" i="10"/>
  <c r="BF270" i="10"/>
  <c r="AW270" i="10"/>
  <c r="AC270" i="10"/>
  <c r="BF269" i="10"/>
  <c r="AW269" i="10"/>
  <c r="AC269" i="10"/>
  <c r="BF268" i="10"/>
  <c r="AW268" i="10"/>
  <c r="AC268" i="10"/>
  <c r="BF267" i="10"/>
  <c r="AW267" i="10"/>
  <c r="AC267" i="10"/>
  <c r="BF266" i="10"/>
  <c r="AW266" i="10"/>
  <c r="AC266" i="10"/>
  <c r="BF265" i="10"/>
  <c r="AW265" i="10"/>
  <c r="AC265" i="10"/>
  <c r="BF264" i="10"/>
  <c r="AW264" i="10"/>
  <c r="AC264" i="10"/>
  <c r="BF263" i="10"/>
  <c r="AW263" i="10"/>
  <c r="AC263" i="10"/>
  <c r="BF262" i="10"/>
  <c r="AW262" i="10"/>
  <c r="AC262" i="10"/>
  <c r="BF261" i="10"/>
  <c r="AW261" i="10"/>
  <c r="AC261" i="10"/>
  <c r="BF260" i="10"/>
  <c r="AW260" i="10"/>
  <c r="AC260" i="10"/>
  <c r="BF259" i="10"/>
  <c r="AW259" i="10"/>
  <c r="AC259" i="10"/>
  <c r="BF258" i="10"/>
  <c r="AW258" i="10"/>
  <c r="AC258" i="10"/>
  <c r="BF257" i="10"/>
  <c r="AW257" i="10"/>
  <c r="AC257" i="10"/>
  <c r="BF256" i="10"/>
  <c r="AW256" i="10"/>
  <c r="AC256" i="10"/>
  <c r="BF255" i="10"/>
  <c r="AW255" i="10"/>
  <c r="AC255" i="10"/>
  <c r="BF254" i="10"/>
  <c r="AW254" i="10"/>
  <c r="AC254" i="10"/>
  <c r="BF253" i="10"/>
  <c r="AW253" i="10"/>
  <c r="AC253" i="10"/>
  <c r="BF252" i="10"/>
  <c r="AW252" i="10"/>
  <c r="AC252" i="10"/>
  <c r="BF251" i="10"/>
  <c r="AW251" i="10"/>
  <c r="AC251" i="10"/>
  <c r="BF250" i="10"/>
  <c r="AW250" i="10"/>
  <c r="AC250" i="10"/>
  <c r="BF249" i="10"/>
  <c r="AW249" i="10"/>
  <c r="AC249" i="10"/>
  <c r="BF248" i="10"/>
  <c r="AW248" i="10"/>
  <c r="AC248" i="10"/>
  <c r="BF247" i="10"/>
  <c r="AW247" i="10"/>
  <c r="AC247" i="10"/>
  <c r="BF246" i="10"/>
  <c r="AW246" i="10"/>
  <c r="AC246" i="10"/>
  <c r="BF245" i="10"/>
  <c r="AW245" i="10"/>
  <c r="AC245" i="10"/>
  <c r="BF244" i="10"/>
  <c r="AW244" i="10"/>
  <c r="AC244" i="10"/>
  <c r="BF243" i="10"/>
  <c r="AW243" i="10"/>
  <c r="AC243" i="10"/>
  <c r="BF242" i="10"/>
  <c r="AW242" i="10"/>
  <c r="AC242" i="10"/>
  <c r="BF241" i="10"/>
  <c r="AW241" i="10"/>
  <c r="AC241" i="10"/>
  <c r="BF240" i="10"/>
  <c r="AW240" i="10"/>
  <c r="AC240" i="10"/>
  <c r="BF239" i="10"/>
  <c r="AW239" i="10"/>
  <c r="AC239" i="10"/>
  <c r="BF238" i="10"/>
  <c r="AW238" i="10"/>
  <c r="AC238" i="10"/>
  <c r="BF237" i="10"/>
  <c r="AW237" i="10"/>
  <c r="AC237" i="10"/>
  <c r="BF236" i="10"/>
  <c r="AW236" i="10"/>
  <c r="AC236" i="10"/>
  <c r="BF235" i="10"/>
  <c r="AW235" i="10"/>
  <c r="AC235" i="10"/>
  <c r="BF234" i="10"/>
  <c r="AW234" i="10"/>
  <c r="AC234" i="10"/>
  <c r="BF233" i="10"/>
  <c r="AW233" i="10"/>
  <c r="AC233" i="10"/>
  <c r="BF232" i="10"/>
  <c r="AW232" i="10"/>
  <c r="AC232" i="10"/>
  <c r="BF231" i="10"/>
  <c r="AW231" i="10"/>
  <c r="AC231" i="10"/>
  <c r="BF230" i="10"/>
  <c r="AW230" i="10"/>
  <c r="AC230" i="10"/>
  <c r="BF229" i="10"/>
  <c r="AW229" i="10"/>
  <c r="AC229" i="10"/>
  <c r="BF228" i="10"/>
  <c r="AW228" i="10"/>
  <c r="AC228" i="10"/>
  <c r="BF227" i="10"/>
  <c r="AW227" i="10"/>
  <c r="AC227" i="10"/>
  <c r="BF226" i="10"/>
  <c r="AW226" i="10"/>
  <c r="AC226" i="10"/>
  <c r="BF166" i="10"/>
  <c r="AW166" i="10"/>
  <c r="AC166" i="10"/>
  <c r="BF212" i="10"/>
  <c r="AW212" i="10"/>
  <c r="AC212" i="10"/>
  <c r="BF63" i="10"/>
  <c r="AW63" i="10"/>
  <c r="AC63" i="10"/>
  <c r="BF165" i="10"/>
  <c r="AW165" i="10"/>
  <c r="AC165" i="10"/>
  <c r="BF34" i="10"/>
  <c r="AW34" i="10"/>
  <c r="AC34" i="10"/>
  <c r="BF67" i="10"/>
  <c r="AW67" i="10"/>
  <c r="AC67" i="10"/>
  <c r="BF140" i="10"/>
  <c r="AW140" i="10"/>
  <c r="AC140" i="10"/>
  <c r="BF61" i="10"/>
  <c r="AW61" i="10"/>
  <c r="AC61" i="10"/>
  <c r="BF80" i="10"/>
  <c r="AW80" i="10"/>
  <c r="AC80" i="10"/>
  <c r="BF163" i="10"/>
  <c r="AW163" i="10"/>
  <c r="AC163" i="10"/>
  <c r="BF4" i="10"/>
  <c r="AW4" i="10"/>
  <c r="AC4" i="10"/>
  <c r="BF22" i="10"/>
  <c r="AW22" i="10"/>
  <c r="AC22" i="10"/>
  <c r="BF157" i="10"/>
  <c r="AW157" i="10"/>
  <c r="AC157" i="10"/>
  <c r="BF162" i="10"/>
  <c r="AW162" i="10"/>
  <c r="AC162" i="10"/>
  <c r="BF87" i="10"/>
  <c r="AW87" i="10"/>
  <c r="AC87" i="10"/>
  <c r="BF30" i="10"/>
  <c r="AW30" i="10"/>
  <c r="AC30" i="10"/>
  <c r="BF43" i="10"/>
  <c r="AW43" i="10"/>
  <c r="AC43" i="10"/>
  <c r="BF147" i="10"/>
  <c r="AW147" i="10"/>
  <c r="AC147" i="10"/>
  <c r="BF177" i="10"/>
  <c r="AW177" i="10"/>
  <c r="BF182" i="10"/>
  <c r="AW182" i="10"/>
  <c r="AC182" i="10"/>
  <c r="BF220" i="10"/>
  <c r="AW220" i="10"/>
  <c r="AC220" i="10"/>
  <c r="BF184" i="10"/>
  <c r="AW184" i="10"/>
  <c r="AC184" i="10"/>
  <c r="BF23" i="10"/>
  <c r="AW23" i="10"/>
  <c r="AC23" i="10"/>
  <c r="BF105" i="10"/>
  <c r="AW105" i="10"/>
  <c r="AC105" i="10"/>
  <c r="BF96" i="10"/>
  <c r="AW96" i="10"/>
  <c r="AC96" i="10"/>
  <c r="BF113" i="10"/>
  <c r="AW113" i="10"/>
  <c r="AC113" i="10"/>
  <c r="BF41" i="10"/>
  <c r="AW41" i="10"/>
  <c r="AC41" i="10"/>
  <c r="BF181" i="10"/>
  <c r="AW181" i="10"/>
  <c r="AC181" i="10"/>
  <c r="BF198" i="10"/>
  <c r="AW198" i="10"/>
  <c r="AC198" i="10"/>
  <c r="BF145" i="10"/>
  <c r="AW145" i="10"/>
  <c r="AC145" i="10"/>
  <c r="BF17" i="10"/>
  <c r="AW17" i="10"/>
  <c r="AC17" i="10"/>
  <c r="BF81" i="10"/>
  <c r="AW81" i="10"/>
  <c r="AC81" i="10"/>
  <c r="BF196" i="10"/>
  <c r="AW196" i="10"/>
  <c r="AC196" i="10"/>
  <c r="BF59" i="10"/>
  <c r="AW59" i="10"/>
  <c r="AC59" i="10"/>
  <c r="BF136" i="10"/>
  <c r="AW136" i="10"/>
  <c r="AC136" i="10"/>
  <c r="BF93" i="10"/>
  <c r="AW93" i="10"/>
  <c r="AC93" i="10"/>
  <c r="BF167" i="10"/>
  <c r="AW167" i="10"/>
  <c r="AC167" i="10"/>
  <c r="BF71" i="10"/>
  <c r="AW71" i="10"/>
  <c r="AC71" i="10"/>
  <c r="AC124" i="10"/>
  <c r="BF225" i="10"/>
  <c r="AW225" i="10"/>
  <c r="AC225" i="10"/>
  <c r="BF224" i="10"/>
  <c r="AW224" i="10"/>
  <c r="AC224" i="10"/>
  <c r="BF223" i="10"/>
  <c r="AW223" i="10"/>
  <c r="AC223" i="10"/>
  <c r="BF222" i="10"/>
  <c r="AW222" i="10"/>
  <c r="AC222" i="10"/>
  <c r="BF221" i="10"/>
  <c r="AW221" i="10"/>
  <c r="AC221" i="10"/>
  <c r="BF219" i="10"/>
  <c r="AW219" i="10"/>
  <c r="AC219" i="10"/>
  <c r="BF218" i="10"/>
  <c r="AW218" i="10"/>
  <c r="AC218" i="10"/>
  <c r="BF217" i="10"/>
  <c r="AW217" i="10"/>
  <c r="AC217" i="10"/>
  <c r="BF216" i="10"/>
  <c r="AW216" i="10"/>
  <c r="AC216" i="10"/>
  <c r="BF215" i="10"/>
  <c r="AW215" i="10"/>
  <c r="AC215" i="10"/>
  <c r="BF214" i="10"/>
  <c r="AW214" i="10"/>
  <c r="AC214" i="10"/>
  <c r="BF213" i="10"/>
  <c r="AW213" i="10"/>
  <c r="AC213" i="10"/>
  <c r="BF211" i="10"/>
  <c r="AW211" i="10"/>
  <c r="AC211" i="10"/>
  <c r="BF210" i="10"/>
  <c r="AW210" i="10"/>
  <c r="AC210" i="10"/>
  <c r="BF209" i="10"/>
  <c r="AW209" i="10"/>
  <c r="AC209" i="10"/>
  <c r="BF208" i="10"/>
  <c r="AW208" i="10"/>
  <c r="AC208" i="10"/>
  <c r="BF207" i="10"/>
  <c r="AW207" i="10"/>
  <c r="AC207" i="10"/>
  <c r="BF206" i="10"/>
  <c r="AW206" i="10"/>
  <c r="AC206" i="10"/>
  <c r="BF205" i="10"/>
  <c r="AW205" i="10"/>
  <c r="AC205" i="10"/>
  <c r="BF204" i="10"/>
  <c r="AW204" i="10"/>
  <c r="AC204" i="10"/>
  <c r="BF203" i="10"/>
  <c r="AW203" i="10"/>
  <c r="AC203" i="10"/>
  <c r="BF202" i="10"/>
  <c r="AW202" i="10"/>
  <c r="AC202" i="10"/>
  <c r="BF201" i="10"/>
  <c r="AW201" i="10"/>
  <c r="AC201" i="10"/>
  <c r="BF200" i="10"/>
  <c r="AW200" i="10"/>
  <c r="AC200" i="10"/>
  <c r="BF199" i="10"/>
  <c r="AW199" i="10"/>
  <c r="AC199" i="10"/>
  <c r="BF197" i="10"/>
  <c r="AW197" i="10"/>
  <c r="AC197" i="10"/>
  <c r="BF195" i="10"/>
  <c r="AW195" i="10"/>
  <c r="AC195" i="10"/>
  <c r="BF194" i="10"/>
  <c r="AW194" i="10"/>
  <c r="AC194" i="10"/>
  <c r="BF193" i="10"/>
  <c r="AW193" i="10"/>
  <c r="AC193" i="10"/>
  <c r="BF192" i="10"/>
  <c r="AW192" i="10"/>
  <c r="AC192" i="10"/>
  <c r="BF191" i="10"/>
  <c r="AW191" i="10"/>
  <c r="AC191" i="10"/>
  <c r="BF190" i="10"/>
  <c r="AW190" i="10"/>
  <c r="AC190" i="10"/>
  <c r="BF189" i="10"/>
  <c r="AW189" i="10"/>
  <c r="AC189" i="10"/>
  <c r="BF188" i="10"/>
  <c r="AW188" i="10"/>
  <c r="AC188" i="10"/>
  <c r="BF187" i="10"/>
  <c r="AW187" i="10"/>
  <c r="AC187" i="10"/>
  <c r="BF186" i="10"/>
  <c r="AW186" i="10"/>
  <c r="AC186" i="10"/>
  <c r="BF185" i="10"/>
  <c r="AW185" i="10"/>
  <c r="AC185" i="10"/>
  <c r="BF99" i="10"/>
  <c r="AW99" i="10"/>
  <c r="AC99" i="10"/>
  <c r="BF183" i="10"/>
  <c r="AW183" i="10"/>
  <c r="AC183" i="10"/>
  <c r="BF180" i="10"/>
  <c r="AW180" i="10"/>
  <c r="AC180" i="10"/>
  <c r="BF179" i="10"/>
  <c r="AW179" i="10"/>
  <c r="AC179" i="10"/>
  <c r="BF178" i="10"/>
  <c r="AW178" i="10"/>
  <c r="AC178" i="10"/>
  <c r="BF176" i="10"/>
  <c r="AW176" i="10"/>
  <c r="AC176" i="10"/>
  <c r="BF175" i="10"/>
  <c r="AW175" i="10"/>
  <c r="AC175" i="10"/>
  <c r="BF174" i="10"/>
  <c r="AW174" i="10"/>
  <c r="AC174" i="10"/>
  <c r="BF173" i="10"/>
  <c r="AW173" i="10"/>
  <c r="AC173" i="10"/>
  <c r="BF172" i="10"/>
  <c r="AW172" i="10"/>
  <c r="AC172" i="10"/>
  <c r="BF171" i="10"/>
  <c r="AW171" i="10"/>
  <c r="AC171" i="10"/>
  <c r="BF170" i="10"/>
  <c r="AW170" i="10"/>
  <c r="AC170" i="10"/>
  <c r="BF169" i="10"/>
  <c r="AW169" i="10"/>
  <c r="AC169" i="10"/>
  <c r="BF168" i="10"/>
  <c r="AW168" i="10"/>
  <c r="AC168" i="10"/>
  <c r="BF164" i="10"/>
  <c r="AW164" i="10"/>
  <c r="AC164" i="10"/>
  <c r="BF161" i="10"/>
  <c r="AW161" i="10"/>
  <c r="AC161" i="10"/>
  <c r="BF160" i="10"/>
  <c r="AW160" i="10"/>
  <c r="AC160" i="10"/>
  <c r="BF159" i="10"/>
  <c r="AW159" i="10"/>
  <c r="AC159" i="10"/>
  <c r="BF158" i="10"/>
  <c r="AW158" i="10"/>
  <c r="AC158" i="10"/>
  <c r="BF156" i="10"/>
  <c r="AW156" i="10"/>
  <c r="AC156" i="10"/>
  <c r="BF155" i="10"/>
  <c r="AW155" i="10"/>
  <c r="AC155" i="10"/>
  <c r="BF154" i="10"/>
  <c r="AW154" i="10"/>
  <c r="AC154" i="10"/>
  <c r="BF153" i="10"/>
  <c r="AW153" i="10"/>
  <c r="AC153" i="10"/>
  <c r="BF152" i="10"/>
  <c r="AW152" i="10"/>
  <c r="AC152" i="10"/>
  <c r="BF151" i="10"/>
  <c r="AW151" i="10"/>
  <c r="AC151" i="10"/>
  <c r="BF150" i="10"/>
  <c r="AW150" i="10"/>
  <c r="AC150" i="10"/>
  <c r="BF149" i="10"/>
  <c r="AW149" i="10"/>
  <c r="AC149" i="10"/>
  <c r="BF148" i="10"/>
  <c r="AW148" i="10"/>
  <c r="AC148" i="10"/>
  <c r="BF146" i="10"/>
  <c r="AW146" i="10"/>
  <c r="AC146" i="10"/>
  <c r="BF144" i="10"/>
  <c r="AW144" i="10"/>
  <c r="AC144" i="10"/>
  <c r="BF143" i="10"/>
  <c r="AW143" i="10"/>
  <c r="AC143" i="10"/>
  <c r="BF142" i="10"/>
  <c r="AW142" i="10"/>
  <c r="AC142" i="10"/>
  <c r="BF141" i="10"/>
  <c r="AW141" i="10"/>
  <c r="AC141" i="10"/>
  <c r="BF139" i="10"/>
  <c r="AW139" i="10"/>
  <c r="AC139" i="10"/>
  <c r="BF138" i="10"/>
  <c r="AW138" i="10"/>
  <c r="AC138" i="10"/>
  <c r="BF137" i="10"/>
  <c r="AW137" i="10"/>
  <c r="AC137" i="10"/>
  <c r="BF135" i="10"/>
  <c r="AW135" i="10"/>
  <c r="AC135" i="10"/>
  <c r="BF134" i="10"/>
  <c r="AW134" i="10"/>
  <c r="AC134" i="10"/>
  <c r="BF133" i="10"/>
  <c r="AW133" i="10"/>
  <c r="AC133" i="10"/>
  <c r="BF132" i="10"/>
  <c r="AW132" i="10"/>
  <c r="AC132" i="10"/>
  <c r="BF131" i="10"/>
  <c r="AW131" i="10"/>
  <c r="AC131" i="10"/>
  <c r="BF130" i="10"/>
  <c r="AW130" i="10"/>
  <c r="AC130" i="10"/>
  <c r="BF129" i="10"/>
  <c r="AW129" i="10"/>
  <c r="AC129" i="10"/>
  <c r="BF128" i="10"/>
  <c r="AW128" i="10"/>
  <c r="AC128" i="10"/>
  <c r="BF127" i="10"/>
  <c r="AW127" i="10"/>
  <c r="AC127" i="10"/>
  <c r="BF126" i="10"/>
  <c r="AW126" i="10"/>
  <c r="AC126" i="10"/>
  <c r="BF125" i="10"/>
  <c r="AW125" i="10"/>
  <c r="AC125" i="10"/>
  <c r="BF123" i="10"/>
  <c r="AW123" i="10"/>
  <c r="AC123" i="10"/>
  <c r="BF122" i="10"/>
  <c r="AW122" i="10"/>
  <c r="AC122" i="10"/>
  <c r="BF121" i="10"/>
  <c r="AW121" i="10"/>
  <c r="AC121" i="10"/>
  <c r="BF120" i="10"/>
  <c r="AW120" i="10"/>
  <c r="AC120" i="10"/>
  <c r="BF119" i="10"/>
  <c r="AW119" i="10"/>
  <c r="AC119" i="10"/>
  <c r="BF118" i="10"/>
  <c r="AW118" i="10"/>
  <c r="AC118" i="10"/>
  <c r="BF117" i="10"/>
  <c r="AW117" i="10"/>
  <c r="AC117" i="10"/>
  <c r="BF116" i="10"/>
  <c r="AW116" i="10"/>
  <c r="AC116" i="10"/>
  <c r="BF115" i="10"/>
  <c r="AW115" i="10"/>
  <c r="AC115" i="10"/>
  <c r="BF114" i="10"/>
  <c r="AW114" i="10"/>
  <c r="AC114" i="10"/>
  <c r="BF112" i="10"/>
  <c r="AW112" i="10"/>
  <c r="AC112" i="10"/>
  <c r="BF111" i="10"/>
  <c r="AW111" i="10"/>
  <c r="AC111" i="10"/>
  <c r="BF110" i="10"/>
  <c r="AW110" i="10"/>
  <c r="AC110" i="10"/>
  <c r="BF109" i="10"/>
  <c r="AW109" i="10"/>
  <c r="AC109" i="10"/>
  <c r="BF108" i="10"/>
  <c r="AW108" i="10"/>
  <c r="AC108" i="10"/>
  <c r="BF107" i="10"/>
  <c r="AW107" i="10"/>
  <c r="AC107" i="10"/>
  <c r="BF106" i="10"/>
  <c r="AW106" i="10"/>
  <c r="AC106" i="10"/>
  <c r="BF104" i="10"/>
  <c r="AW104" i="10"/>
  <c r="AC104" i="10"/>
  <c r="BF103" i="10"/>
  <c r="AW103" i="10"/>
  <c r="AC103" i="10"/>
  <c r="BF102" i="10"/>
  <c r="AW102" i="10"/>
  <c r="AC102" i="10"/>
  <c r="BF101" i="10"/>
  <c r="AW101" i="10"/>
  <c r="AC101" i="10"/>
  <c r="BF100" i="10"/>
  <c r="AW100" i="10"/>
  <c r="AC100" i="10"/>
  <c r="BF98" i="10"/>
  <c r="AW98" i="10"/>
  <c r="AC98" i="10"/>
  <c r="BF97" i="10"/>
  <c r="AW97" i="10"/>
  <c r="AC97" i="10"/>
  <c r="BF95" i="10"/>
  <c r="AW95" i="10"/>
  <c r="AC95" i="10"/>
  <c r="BF94" i="10"/>
  <c r="AW94" i="10"/>
  <c r="AC94" i="10"/>
  <c r="BF92" i="10"/>
  <c r="AW92" i="10"/>
  <c r="AC92" i="10"/>
  <c r="BF91" i="10"/>
  <c r="AW91" i="10"/>
  <c r="AC91" i="10"/>
  <c r="BF90" i="10"/>
  <c r="AW90" i="10"/>
  <c r="AC90" i="10"/>
  <c r="BF89" i="10"/>
  <c r="AW89" i="10"/>
  <c r="AC89" i="10"/>
  <c r="BF88" i="10"/>
  <c r="AW88" i="10"/>
  <c r="AC88" i="10"/>
  <c r="BF86" i="10"/>
  <c r="AW86" i="10"/>
  <c r="AC86" i="10"/>
  <c r="BF85" i="10"/>
  <c r="AW85" i="10"/>
  <c r="AC85" i="10"/>
  <c r="BF84" i="10"/>
  <c r="AW84" i="10"/>
  <c r="AC84" i="10"/>
  <c r="BF83" i="10"/>
  <c r="AW83" i="10"/>
  <c r="AC83" i="10"/>
  <c r="BF82" i="10"/>
  <c r="AW82" i="10"/>
  <c r="AC82" i="10"/>
  <c r="BF79" i="10"/>
  <c r="AW79" i="10"/>
  <c r="AC79" i="10"/>
  <c r="AW78" i="10"/>
  <c r="AC78" i="10"/>
  <c r="BF77" i="10"/>
  <c r="AW77" i="10"/>
  <c r="AC77" i="10"/>
  <c r="BF76" i="10"/>
  <c r="AW76" i="10"/>
  <c r="AC76" i="10"/>
  <c r="BF75" i="10"/>
  <c r="AW75" i="10"/>
  <c r="AC75" i="10"/>
  <c r="BF74" i="10"/>
  <c r="AW74" i="10"/>
  <c r="AC74" i="10"/>
  <c r="BF73" i="10"/>
  <c r="AW73" i="10"/>
  <c r="AC73" i="10"/>
  <c r="BF72" i="10"/>
  <c r="AW72" i="10"/>
  <c r="AC72" i="10"/>
  <c r="BF70" i="10"/>
  <c r="AW70" i="10"/>
  <c r="AC70" i="10"/>
  <c r="BF69" i="10"/>
  <c r="AW69" i="10"/>
  <c r="AC69" i="10"/>
  <c r="BF68" i="10"/>
  <c r="AW68" i="10"/>
  <c r="AC68" i="10"/>
  <c r="BF66" i="10"/>
  <c r="AW66" i="10"/>
  <c r="AC66" i="10"/>
  <c r="BF65" i="10"/>
  <c r="AW65" i="10"/>
  <c r="AC65" i="10"/>
  <c r="BF64" i="10"/>
  <c r="AW64" i="10"/>
  <c r="AC64" i="10"/>
  <c r="BF62" i="10"/>
  <c r="AW62" i="10"/>
  <c r="AC62" i="10"/>
  <c r="BF60" i="10"/>
  <c r="AW60" i="10"/>
  <c r="AC60" i="10"/>
  <c r="BF58" i="10"/>
  <c r="AW58" i="10"/>
  <c r="AC58" i="10"/>
  <c r="BF57" i="10"/>
  <c r="AW57" i="10"/>
  <c r="AC57" i="10"/>
  <c r="BF56" i="10"/>
  <c r="AW56" i="10"/>
  <c r="AC56" i="10"/>
  <c r="BF55" i="10"/>
  <c r="AW55" i="10"/>
  <c r="AC55" i="10"/>
  <c r="BF54" i="10"/>
  <c r="AW54" i="10"/>
  <c r="AC54" i="10"/>
  <c r="BF53" i="10"/>
  <c r="AW53" i="10"/>
  <c r="AC53" i="10"/>
  <c r="BF52" i="10"/>
  <c r="AW52" i="10"/>
  <c r="AC52" i="10"/>
  <c r="BF51" i="10"/>
  <c r="AW51" i="10"/>
  <c r="AC51" i="10"/>
  <c r="BF50" i="10"/>
  <c r="AW50" i="10"/>
  <c r="AC50" i="10"/>
  <c r="BF49" i="10"/>
  <c r="AW49" i="10"/>
  <c r="AC49" i="10"/>
  <c r="BF48" i="10"/>
  <c r="AW48" i="10"/>
  <c r="AC48" i="10"/>
  <c r="BF47" i="10"/>
  <c r="AW47" i="10"/>
  <c r="AC47" i="10"/>
  <c r="BF46" i="10"/>
  <c r="AW46" i="10"/>
  <c r="AC46" i="10"/>
  <c r="BF45" i="10"/>
  <c r="AW45" i="10"/>
  <c r="AC45" i="10"/>
  <c r="BF44" i="10"/>
  <c r="AW44" i="10"/>
  <c r="AC44" i="10"/>
  <c r="BF42" i="10"/>
  <c r="AW42" i="10"/>
  <c r="AC42" i="10"/>
  <c r="BF40" i="10"/>
  <c r="AW40" i="10"/>
  <c r="AC40" i="10"/>
  <c r="BF39" i="10"/>
  <c r="AW39" i="10"/>
  <c r="AC39" i="10"/>
  <c r="BF38" i="10"/>
  <c r="AW38" i="10"/>
  <c r="AC38" i="10"/>
  <c r="BF37" i="10"/>
  <c r="AW37" i="10"/>
  <c r="AC37" i="10"/>
  <c r="BF36" i="10"/>
  <c r="AW36" i="10"/>
  <c r="AC36" i="10"/>
  <c r="BF35" i="10"/>
  <c r="AW35" i="10"/>
  <c r="AC35" i="10"/>
  <c r="BF33" i="10"/>
  <c r="AW33" i="10"/>
  <c r="AC33" i="10"/>
  <c r="BF32" i="10"/>
  <c r="AW32" i="10"/>
  <c r="AC32" i="10"/>
  <c r="BF31" i="10"/>
  <c r="AW31" i="10"/>
  <c r="AC31" i="10"/>
  <c r="BF29" i="10"/>
  <c r="AW29" i="10"/>
  <c r="AC29" i="10"/>
  <c r="BF28" i="10"/>
  <c r="AW28" i="10"/>
  <c r="AC28" i="10"/>
  <c r="BF27" i="10"/>
  <c r="AW27" i="10"/>
  <c r="AC27" i="10"/>
  <c r="BF26" i="10"/>
  <c r="AW26" i="10"/>
  <c r="AC26" i="10"/>
  <c r="BF25" i="10"/>
  <c r="AW25" i="10"/>
  <c r="AC25" i="10"/>
  <c r="BF24" i="10"/>
  <c r="AW24" i="10"/>
  <c r="AC24" i="10"/>
  <c r="BF21" i="10"/>
  <c r="AW21" i="10"/>
  <c r="AC21" i="10"/>
  <c r="BF20" i="10"/>
  <c r="AW20" i="10"/>
  <c r="AC20" i="10"/>
  <c r="BF19" i="10"/>
  <c r="AW19" i="10"/>
  <c r="AC19" i="10"/>
  <c r="BF18" i="10"/>
  <c r="AW18" i="10"/>
  <c r="AC18" i="10"/>
  <c r="BF16" i="10"/>
  <c r="AW16" i="10"/>
  <c r="AC16" i="10"/>
  <c r="BF15" i="10"/>
  <c r="AW15" i="10"/>
  <c r="AC15" i="10"/>
  <c r="BF14" i="10"/>
  <c r="AW14" i="10"/>
  <c r="AC14" i="10"/>
  <c r="BF13" i="10"/>
  <c r="AW13" i="10"/>
  <c r="AC13" i="10"/>
  <c r="BF12" i="10"/>
  <c r="AW12" i="10"/>
  <c r="AC12" i="10"/>
  <c r="BF11" i="10"/>
  <c r="AW11" i="10"/>
  <c r="AC11" i="10"/>
  <c r="BF10" i="10"/>
  <c r="AW10" i="10"/>
  <c r="AC10" i="10"/>
  <c r="BF9" i="10"/>
  <c r="AW9" i="10"/>
  <c r="AC9" i="10"/>
  <c r="BF8" i="10"/>
  <c r="AW8" i="10"/>
  <c r="AC8" i="10"/>
  <c r="BF7" i="10"/>
  <c r="AW7" i="10"/>
  <c r="AC7" i="10"/>
  <c r="BF6" i="10"/>
  <c r="AW6" i="10"/>
  <c r="AC6" i="10"/>
  <c r="BF5" i="10"/>
  <c r="AW5" i="10"/>
  <c r="AC5" i="10"/>
  <c r="BF3" i="10"/>
  <c r="AW3" i="10"/>
  <c r="AC3" i="10"/>
  <c r="O1" i="32" l="1"/>
  <c r="R26" i="10"/>
  <c r="R25" i="10"/>
  <c r="R24" i="10"/>
  <c r="R23" i="10"/>
  <c r="R22" i="10"/>
  <c r="R21" i="10"/>
  <c r="R15" i="10"/>
  <c r="R3" i="10"/>
  <c r="R2" i="10"/>
  <c r="T3" i="10" s="1"/>
  <c r="B7" i="32" l="1"/>
  <c r="B17" i="32" s="1"/>
  <c r="R4" i="10"/>
  <c r="B35" i="32" l="1"/>
  <c r="F35" i="32" s="1"/>
  <c r="B66" i="32"/>
  <c r="B68" i="32"/>
  <c r="E68" i="32" s="1"/>
  <c r="B51" i="32"/>
  <c r="D51" i="32" s="1"/>
  <c r="B43" i="32"/>
  <c r="E43" i="32" s="1"/>
  <c r="B67" i="32"/>
  <c r="F67" i="32" s="1"/>
  <c r="B57" i="32"/>
  <c r="C57" i="32" s="1"/>
  <c r="B50" i="32"/>
  <c r="E50" i="32" s="1"/>
  <c r="B19" i="32"/>
  <c r="D19" i="32" s="1"/>
  <c r="B26" i="32"/>
  <c r="E26" i="32" s="1"/>
  <c r="B82" i="32"/>
  <c r="D82" i="32" s="1"/>
  <c r="B83" i="32"/>
  <c r="D83" i="32" s="1"/>
  <c r="B89" i="32"/>
  <c r="F89" i="32" s="1"/>
  <c r="B100" i="32"/>
  <c r="C100" i="32" s="1"/>
  <c r="B10" i="32"/>
  <c r="D10" i="32" s="1"/>
  <c r="B98" i="32"/>
  <c r="E98" i="32" s="1"/>
  <c r="B99" i="32"/>
  <c r="D99" i="32" s="1"/>
  <c r="E17" i="32"/>
  <c r="D17" i="32"/>
  <c r="B61" i="32"/>
  <c r="E61" i="32" s="1"/>
  <c r="B49" i="32"/>
  <c r="F49" i="32" s="1"/>
  <c r="B15" i="32"/>
  <c r="D15" i="32" s="1"/>
  <c r="B60" i="32"/>
  <c r="C60" i="32" s="1"/>
  <c r="B22" i="32"/>
  <c r="E22" i="32" s="1"/>
  <c r="B54" i="32"/>
  <c r="E54" i="32" s="1"/>
  <c r="B86" i="32"/>
  <c r="C86" i="32" s="1"/>
  <c r="B55" i="32"/>
  <c r="E55" i="32" s="1"/>
  <c r="B97" i="32"/>
  <c r="C97" i="32" s="1"/>
  <c r="B65" i="32"/>
  <c r="E65" i="32" s="1"/>
  <c r="B39" i="32"/>
  <c r="D39" i="32" s="1"/>
  <c r="B23" i="32"/>
  <c r="C23" i="32" s="1"/>
  <c r="F7" i="32"/>
  <c r="F107" i="32" s="1"/>
  <c r="B76" i="32"/>
  <c r="D76" i="32" s="1"/>
  <c r="B44" i="32"/>
  <c r="E44" i="32" s="1"/>
  <c r="B30" i="32"/>
  <c r="E30" i="32" s="1"/>
  <c r="B14" i="32"/>
  <c r="D14" i="32" s="1"/>
  <c r="B46" i="32"/>
  <c r="F46" i="32" s="1"/>
  <c r="B62" i="32"/>
  <c r="E62" i="32" s="1"/>
  <c r="B78" i="32"/>
  <c r="F78" i="32" s="1"/>
  <c r="B94" i="32"/>
  <c r="F94" i="32" s="1"/>
  <c r="B47" i="32"/>
  <c r="E47" i="32" s="1"/>
  <c r="B63" i="32"/>
  <c r="E63" i="32" s="1"/>
  <c r="B79" i="32"/>
  <c r="E79" i="32" s="1"/>
  <c r="B95" i="32"/>
  <c r="E95" i="32" s="1"/>
  <c r="B80" i="32"/>
  <c r="B13" i="32"/>
  <c r="D13" i="32" s="1"/>
  <c r="B32" i="32"/>
  <c r="E32" i="32" s="1"/>
  <c r="B72" i="32"/>
  <c r="E72" i="32" s="1"/>
  <c r="B53" i="32"/>
  <c r="B28" i="32"/>
  <c r="F28" i="32" s="1"/>
  <c r="B81" i="32"/>
  <c r="F81" i="32" s="1"/>
  <c r="B31" i="32"/>
  <c r="D31" i="32" s="1"/>
  <c r="B92" i="32"/>
  <c r="C92" i="32" s="1"/>
  <c r="B38" i="32"/>
  <c r="F38" i="32" s="1"/>
  <c r="E7" i="32"/>
  <c r="B70" i="32"/>
  <c r="E70" i="32" s="1"/>
  <c r="B102" i="32"/>
  <c r="E102" i="32" s="1"/>
  <c r="B71" i="32"/>
  <c r="C71" i="32" s="1"/>
  <c r="B87" i="32"/>
  <c r="F87" i="32" s="1"/>
  <c r="B103" i="32"/>
  <c r="D103" i="32" s="1"/>
  <c r="B37" i="32"/>
  <c r="B88" i="32"/>
  <c r="C88" i="32" s="1"/>
  <c r="B16" i="32"/>
  <c r="E16" i="32" s="1"/>
  <c r="B25" i="32"/>
  <c r="D25" i="32" s="1"/>
  <c r="B105" i="32"/>
  <c r="C105" i="32" s="1"/>
  <c r="B73" i="32"/>
  <c r="F73" i="32" s="1"/>
  <c r="B40" i="32"/>
  <c r="D40" i="32" s="1"/>
  <c r="B27" i="32"/>
  <c r="E27" i="32" s="1"/>
  <c r="B11" i="32"/>
  <c r="E11" i="32" s="1"/>
  <c r="B84" i="32"/>
  <c r="F84" i="32" s="1"/>
  <c r="B52" i="32"/>
  <c r="D52" i="32" s="1"/>
  <c r="B34" i="32"/>
  <c r="F34" i="32" s="1"/>
  <c r="B18" i="32"/>
  <c r="F18" i="32" s="1"/>
  <c r="B42" i="32"/>
  <c r="F42" i="32" s="1"/>
  <c r="B58" i="32"/>
  <c r="F58" i="32" s="1"/>
  <c r="B74" i="32"/>
  <c r="F74" i="32" s="1"/>
  <c r="B90" i="32"/>
  <c r="F90" i="32" s="1"/>
  <c r="B106" i="32"/>
  <c r="F106" i="32" s="1"/>
  <c r="B59" i="32"/>
  <c r="D59" i="32" s="1"/>
  <c r="B75" i="32"/>
  <c r="E75" i="32" s="1"/>
  <c r="B91" i="32"/>
  <c r="E91" i="32" s="1"/>
  <c r="B93" i="32"/>
  <c r="B21" i="32"/>
  <c r="C21" i="32" s="1"/>
  <c r="B77" i="32"/>
  <c r="E77" i="32" s="1"/>
  <c r="B12" i="32"/>
  <c r="D12" i="32" s="1"/>
  <c r="F17" i="32"/>
  <c r="B41" i="32"/>
  <c r="D7" i="32"/>
  <c r="B96" i="32"/>
  <c r="B69" i="32"/>
  <c r="B56" i="32"/>
  <c r="B45" i="32"/>
  <c r="C7" i="32"/>
  <c r="B64" i="32"/>
  <c r="B24" i="32"/>
  <c r="B8" i="32"/>
  <c r="B48" i="32"/>
  <c r="B9" i="32"/>
  <c r="C17" i="32"/>
  <c r="B29" i="32"/>
  <c r="B101" i="32"/>
  <c r="B36" i="32"/>
  <c r="B20" i="32"/>
  <c r="B85" i="32"/>
  <c r="B33" i="32"/>
  <c r="B104" i="32"/>
  <c r="F62" i="32"/>
  <c r="D35" i="32"/>
  <c r="D100" i="32"/>
  <c r="C66" i="32"/>
  <c r="F66" i="32"/>
  <c r="E66" i="32"/>
  <c r="D66" i="32"/>
  <c r="E51" i="32"/>
  <c r="R5" i="10"/>
  <c r="C38" i="32"/>
  <c r="D86" i="32"/>
  <c r="T4" i="10"/>
  <c r="D42" i="32"/>
  <c r="C58" i="32"/>
  <c r="C43" i="32" l="1"/>
  <c r="E31" i="32"/>
  <c r="F25" i="32"/>
  <c r="C81" i="32"/>
  <c r="D94" i="32"/>
  <c r="C78" i="32"/>
  <c r="D16" i="32"/>
  <c r="C18" i="32"/>
  <c r="D92" i="32"/>
  <c r="F55" i="32"/>
  <c r="E10" i="32"/>
  <c r="C35" i="32"/>
  <c r="D89" i="32"/>
  <c r="C46" i="32"/>
  <c r="F68" i="32"/>
  <c r="E35" i="32"/>
  <c r="C16" i="32"/>
  <c r="D67" i="32"/>
  <c r="D57" i="32"/>
  <c r="D23" i="32"/>
  <c r="C98" i="32"/>
  <c r="E82" i="32"/>
  <c r="F19" i="32"/>
  <c r="E59" i="32"/>
  <c r="D60" i="32"/>
  <c r="F50" i="32"/>
  <c r="F65" i="32"/>
  <c r="F99" i="32"/>
  <c r="D43" i="32"/>
  <c r="F30" i="32"/>
  <c r="C67" i="32"/>
  <c r="F43" i="32"/>
  <c r="E19" i="32"/>
  <c r="C49" i="32"/>
  <c r="E76" i="32"/>
  <c r="F75" i="32"/>
  <c r="C87" i="32"/>
  <c r="E103" i="32"/>
  <c r="C84" i="32"/>
  <c r="E52" i="32"/>
  <c r="C40" i="32"/>
  <c r="C73" i="32"/>
  <c r="D71" i="32"/>
  <c r="F32" i="32"/>
  <c r="F79" i="32"/>
  <c r="C22" i="32"/>
  <c r="F103" i="32"/>
  <c r="C83" i="32"/>
  <c r="F51" i="32"/>
  <c r="C50" i="32"/>
  <c r="E14" i="32"/>
  <c r="D74" i="32"/>
  <c r="D34" i="32"/>
  <c r="C27" i="32"/>
  <c r="E97" i="32"/>
  <c r="F70" i="32"/>
  <c r="E83" i="32"/>
  <c r="C51" i="32"/>
  <c r="D98" i="32"/>
  <c r="D50" i="32"/>
  <c r="C34" i="32"/>
  <c r="F27" i="32"/>
  <c r="F95" i="32"/>
  <c r="C70" i="32"/>
  <c r="F83" i="32"/>
  <c r="F98" i="32"/>
  <c r="F59" i="32"/>
  <c r="D58" i="32"/>
  <c r="F52" i="32"/>
  <c r="E40" i="32"/>
  <c r="E57" i="32"/>
  <c r="D78" i="32"/>
  <c r="C30" i="32"/>
  <c r="E23" i="32"/>
  <c r="D87" i="32"/>
  <c r="C55" i="32"/>
  <c r="E60" i="32"/>
  <c r="D81" i="32"/>
  <c r="F82" i="32"/>
  <c r="F10" i="32"/>
  <c r="C68" i="32"/>
  <c r="C79" i="32"/>
  <c r="C32" i="32"/>
  <c r="D32" i="32"/>
  <c r="E21" i="32"/>
  <c r="C59" i="32"/>
  <c r="C106" i="32"/>
  <c r="E58" i="32"/>
  <c r="C52" i="32"/>
  <c r="F40" i="32"/>
  <c r="F57" i="32"/>
  <c r="F63" i="32"/>
  <c r="E78" i="32"/>
  <c r="D30" i="32"/>
  <c r="F23" i="32"/>
  <c r="E87" i="32"/>
  <c r="D55" i="32"/>
  <c r="F60" i="32"/>
  <c r="E81" i="32"/>
  <c r="E67" i="32"/>
  <c r="C82" i="32"/>
  <c r="C10" i="32"/>
  <c r="D68" i="32"/>
  <c r="D79" i="32"/>
  <c r="C28" i="32"/>
  <c r="C90" i="32"/>
  <c r="F47" i="32"/>
  <c r="F39" i="32"/>
  <c r="E15" i="32"/>
  <c r="E99" i="32"/>
  <c r="F26" i="32"/>
  <c r="C89" i="32"/>
  <c r="F44" i="32"/>
  <c r="F16" i="32"/>
  <c r="D106" i="32"/>
  <c r="E42" i="32"/>
  <c r="D84" i="32"/>
  <c r="D73" i="32"/>
  <c r="C63" i="32"/>
  <c r="E39" i="32"/>
  <c r="E71" i="32"/>
  <c r="E86" i="32"/>
  <c r="D38" i="32"/>
  <c r="F15" i="32"/>
  <c r="C26" i="32"/>
  <c r="E100" i="32"/>
  <c r="C62" i="32"/>
  <c r="C44" i="32"/>
  <c r="C13" i="32"/>
  <c r="F91" i="32"/>
  <c r="E106" i="32"/>
  <c r="C42" i="32"/>
  <c r="E84" i="32"/>
  <c r="E73" i="32"/>
  <c r="D105" i="32"/>
  <c r="D63" i="32"/>
  <c r="C39" i="32"/>
  <c r="F71" i="32"/>
  <c r="F86" i="32"/>
  <c r="F54" i="32"/>
  <c r="E38" i="32"/>
  <c r="C15" i="32"/>
  <c r="C99" i="32"/>
  <c r="D26" i="32"/>
  <c r="F100" i="32"/>
  <c r="C19" i="32"/>
  <c r="E89" i="32"/>
  <c r="D62" i="32"/>
  <c r="D44" i="32"/>
  <c r="E88" i="32"/>
  <c r="E13" i="32"/>
  <c r="C75" i="32"/>
  <c r="C74" i="32"/>
  <c r="F11" i="32"/>
  <c r="C95" i="32"/>
  <c r="C94" i="32"/>
  <c r="D97" i="32"/>
  <c r="F102" i="32"/>
  <c r="F22" i="32"/>
  <c r="F31" i="32"/>
  <c r="F14" i="32"/>
  <c r="F13" i="32"/>
  <c r="F12" i="32"/>
  <c r="E12" i="32"/>
  <c r="C12" i="32"/>
  <c r="C37" i="32"/>
  <c r="D37" i="32"/>
  <c r="C80" i="32"/>
  <c r="F80" i="32"/>
  <c r="C65" i="32"/>
  <c r="F77" i="32"/>
  <c r="C77" i="32"/>
  <c r="D77" i="32"/>
  <c r="F72" i="32"/>
  <c r="D72" i="32"/>
  <c r="E90" i="32"/>
  <c r="D27" i="32"/>
  <c r="D47" i="32"/>
  <c r="E94" i="32"/>
  <c r="E46" i="32"/>
  <c r="C76" i="32"/>
  <c r="F97" i="32"/>
  <c r="C103" i="32"/>
  <c r="D102" i="32"/>
  <c r="D70" i="32"/>
  <c r="D54" i="32"/>
  <c r="D22" i="32"/>
  <c r="F92" i="32"/>
  <c r="C31" i="32"/>
  <c r="E49" i="32"/>
  <c r="C14" i="32"/>
  <c r="D65" i="32"/>
  <c r="F37" i="32"/>
  <c r="C72" i="32"/>
  <c r="D53" i="32"/>
  <c r="E53" i="32"/>
  <c r="F53" i="32"/>
  <c r="C91" i="32"/>
  <c r="D90" i="32"/>
  <c r="D18" i="32"/>
  <c r="C11" i="32"/>
  <c r="E105" i="32"/>
  <c r="C47" i="32"/>
  <c r="D46" i="32"/>
  <c r="F76" i="32"/>
  <c r="C102" i="32"/>
  <c r="C54" i="32"/>
  <c r="E92" i="32"/>
  <c r="D49" i="32"/>
  <c r="D80" i="32"/>
  <c r="E37" i="32"/>
  <c r="C53" i="32"/>
  <c r="E25" i="32"/>
  <c r="C25" i="32"/>
  <c r="F61" i="32"/>
  <c r="D61" i="32"/>
  <c r="C61" i="32"/>
  <c r="D91" i="32"/>
  <c r="D75" i="32"/>
  <c r="E74" i="32"/>
  <c r="E18" i="32"/>
  <c r="E34" i="32"/>
  <c r="D11" i="32"/>
  <c r="F105" i="32"/>
  <c r="D95" i="32"/>
  <c r="E80" i="32"/>
  <c r="D21" i="32"/>
  <c r="F21" i="32"/>
  <c r="E93" i="32"/>
  <c r="D93" i="32"/>
  <c r="F93" i="32"/>
  <c r="C93" i="32"/>
  <c r="D88" i="32"/>
  <c r="F88" i="32"/>
  <c r="D28" i="32"/>
  <c r="E28" i="32"/>
  <c r="E33" i="32"/>
  <c r="F33" i="32"/>
  <c r="D33" i="32"/>
  <c r="C33" i="32"/>
  <c r="C24" i="32"/>
  <c r="F24" i="32"/>
  <c r="E24" i="32"/>
  <c r="D24" i="32"/>
  <c r="E41" i="32"/>
  <c r="D41" i="32"/>
  <c r="C41" i="32"/>
  <c r="F41" i="32"/>
  <c r="F85" i="32"/>
  <c r="C85" i="32"/>
  <c r="E85" i="32"/>
  <c r="D85" i="32"/>
  <c r="E9" i="32"/>
  <c r="D9" i="32"/>
  <c r="F9" i="32"/>
  <c r="C9" i="32"/>
  <c r="C64" i="32"/>
  <c r="F64" i="32"/>
  <c r="D64" i="32"/>
  <c r="E64" i="32"/>
  <c r="E69" i="32"/>
  <c r="F69" i="32"/>
  <c r="D69" i="32"/>
  <c r="C69" i="32"/>
  <c r="E20" i="32"/>
  <c r="F20" i="32"/>
  <c r="C20" i="32"/>
  <c r="D20" i="32"/>
  <c r="C48" i="32"/>
  <c r="D48" i="32"/>
  <c r="F48" i="32"/>
  <c r="E48" i="32"/>
  <c r="C96" i="32"/>
  <c r="E96" i="32"/>
  <c r="D96" i="32"/>
  <c r="F96" i="32"/>
  <c r="C101" i="32"/>
  <c r="D101" i="32"/>
  <c r="F101" i="32"/>
  <c r="E101" i="32"/>
  <c r="D56" i="32"/>
  <c r="C56" i="32"/>
  <c r="F56" i="32"/>
  <c r="E56" i="32"/>
  <c r="F29" i="32"/>
  <c r="E29" i="32"/>
  <c r="C29" i="32"/>
  <c r="D29" i="32"/>
  <c r="E104" i="32"/>
  <c r="C104" i="32"/>
  <c r="D104" i="32"/>
  <c r="F104" i="32"/>
  <c r="F36" i="32"/>
  <c r="D36" i="32"/>
  <c r="C36" i="32"/>
  <c r="E36" i="32"/>
  <c r="C8" i="32"/>
  <c r="F8" i="32"/>
  <c r="E8" i="32"/>
  <c r="D8" i="32"/>
  <c r="F45" i="32"/>
  <c r="C45" i="32"/>
  <c r="E45" i="32"/>
  <c r="D45" i="32"/>
  <c r="T5" i="10"/>
  <c r="R6" i="10"/>
  <c r="T6" i="10" l="1"/>
  <c r="R7" i="10"/>
  <c r="R8" i="10" s="1"/>
  <c r="T8" i="10" s="1"/>
  <c r="R9" i="10" l="1"/>
  <c r="R10" i="10" s="1"/>
  <c r="T7" i="10"/>
  <c r="R11" i="10" l="1"/>
  <c r="T9" i="10"/>
  <c r="T10" i="10"/>
  <c r="R12" i="10" l="1"/>
  <c r="T11" i="10"/>
  <c r="R13" i="10" l="1"/>
  <c r="R14" i="10" s="1"/>
  <c r="R16" i="10" s="1"/>
  <c r="R17" i="10" s="1"/>
  <c r="R18" i="10" s="1"/>
  <c r="R19" i="10" s="1"/>
  <c r="R20" i="10" s="1"/>
  <c r="T12" i="10"/>
  <c r="T13" i="10" l="1"/>
  <c r="T19" i="10"/>
  <c r="T24" i="10"/>
  <c r="T14" i="10"/>
  <c r="T20" i="10"/>
  <c r="T22" i="10"/>
  <c r="T15" i="10"/>
  <c r="T23" i="10"/>
  <c r="T16" i="10"/>
  <c r="T21" i="10"/>
  <c r="T17" i="10"/>
  <c r="T25" i="10"/>
  <c r="T18" i="10"/>
  <c r="T26"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Lisa Tjoelker</author>
  </authors>
  <commentList>
    <comment ref="A1" authorId="0" shapeId="0" xr:uid="{00000000-0006-0000-0500-000001000000}">
      <text>
        <r>
          <rPr>
            <b/>
            <sz val="9"/>
            <color indexed="81"/>
            <rFont val="Tahoma"/>
            <family val="2"/>
          </rPr>
          <t>Lisa Tjoelker:</t>
        </r>
        <r>
          <rPr>
            <sz val="9"/>
            <color indexed="81"/>
            <rFont val="Tahoma"/>
            <family val="2"/>
          </rPr>
          <t xml:space="preserve">
In dit tabblad worden de wijzigingen vastgelegd welke reeds zijn gewijzigd op het gegevens tabblad. </t>
        </r>
      </text>
    </comment>
  </commentList>
</comments>
</file>

<file path=xl/sharedStrings.xml><?xml version="1.0" encoding="utf-8"?>
<sst xmlns="http://schemas.openxmlformats.org/spreadsheetml/2006/main" count="55902" uniqueCount="1872">
  <si>
    <t>A1</t>
  </si>
  <si>
    <t>Uren doorbelasten</t>
  </si>
  <si>
    <t>Wrknmr</t>
  </si>
  <si>
    <t>week</t>
  </si>
  <si>
    <t>BV Van</t>
  </si>
  <si>
    <t>BV Naar</t>
  </si>
  <si>
    <t>Uren</t>
  </si>
  <si>
    <t>Verloond</t>
  </si>
  <si>
    <t>werk</t>
  </si>
  <si>
    <t>meer</t>
  </si>
  <si>
    <t>reis</t>
  </si>
  <si>
    <t>over</t>
  </si>
  <si>
    <t>vakantie</t>
  </si>
  <si>
    <t>ziek</t>
  </si>
  <si>
    <t>Feestdag</t>
  </si>
  <si>
    <t>Opleiding</t>
  </si>
  <si>
    <t>Bezoek arts</t>
  </si>
  <si>
    <t>Bijzonder verlof</t>
  </si>
  <si>
    <t>km1</t>
  </si>
  <si>
    <t>min</t>
  </si>
  <si>
    <t>Storingsdienst</t>
  </si>
  <si>
    <t>Overnachting Nederland</t>
  </si>
  <si>
    <t>Overnachting Buitenland</t>
  </si>
  <si>
    <t>Telefoondienst</t>
  </si>
  <si>
    <t>TVTmeer</t>
  </si>
  <si>
    <t>TVTreis</t>
  </si>
  <si>
    <t>TVTover</t>
  </si>
  <si>
    <t>VERSIEBEHEER</t>
  </si>
  <si>
    <t>Versie 1.0</t>
  </si>
  <si>
    <t>Aanpassen layout, navigatie  centrale database</t>
  </si>
  <si>
    <t>Automatiseren verlonenlijst/bestand, bijgewerkte verbeterder import aangepast op nieuwe urenverantwoording</t>
  </si>
  <si>
    <t>Nieuwe Functie "Schonen gegevens"</t>
  </si>
  <si>
    <t>Nieuwe Functie "Samennemen gegevens"</t>
  </si>
  <si>
    <t>Nieuwe Functie "Importeren Bereik"</t>
  </si>
  <si>
    <t>Aanpassen import, resetten filter bij import, resetten filter bij schonen</t>
  </si>
  <si>
    <t>Toegevoegd functionaliteit Terugkoppeling uren aan medewerker</t>
  </si>
  <si>
    <t>Toegevoegd correcties aan/uit bij samenvoegen rapport</t>
  </si>
  <si>
    <t>Toegevoegd, mogelijkheid tot invoeren kenmerk bij importeren</t>
  </si>
  <si>
    <t>Functionaliteit verlonen aangevuld met periode. Totaalregels toegevoegd en omrekening diensten van dagen naar EUR.</t>
  </si>
  <si>
    <t>Verloonoverzicht en samennemen gegevens samengenomen parametergestuurd overzicht verloonoverzicht obv weken, periode, incl. correcties, totaalr.</t>
  </si>
  <si>
    <t>Terugkoppeling, fout in bestandsnaam opgelost</t>
  </si>
  <si>
    <t>Verloonoverzicht en terugkoppeling zowel weken als verloonperiode.</t>
  </si>
  <si>
    <t>Kilometerregistratie optie "Vast". Verloonoverzicht toon alleen km als kenmerk kmregistratie bij deze medewerker op "Ja" staat.</t>
  </si>
  <si>
    <t>Consistentiefunctionaliteit medewerkernaam/ID doorgevoerd op basis van ID.</t>
  </si>
  <si>
    <t>Kopieer uit PRD aangepast. Werkblad toegevoegd en bij import gegevens wordt eerst filter bron uitgezet (anders import alleen gefilterde regels)</t>
  </si>
  <si>
    <t>Negatieve urenaantal in terugkoppeling getoond (los van 1904 probleem)</t>
  </si>
  <si>
    <t>Aanmaken correctieboekingen nav minuren</t>
  </si>
  <si>
    <t>Waarden in verloonoverzicht afronden op 2 cijfers achter de komma. Uitbreiding voortgangsbalk tijdens samenstellen verloonoverzicht.</t>
  </si>
  <si>
    <t>Omschrijving</t>
  </si>
  <si>
    <t>Betreft:</t>
  </si>
  <si>
    <t>Ingangsdatum correctie</t>
  </si>
  <si>
    <t>Wijzigingsdatum</t>
  </si>
  <si>
    <t>Medewerker</t>
  </si>
  <si>
    <t>Wijziging in</t>
  </si>
  <si>
    <t>Vorige waarde</t>
  </si>
  <si>
    <t>nieuwe waarde</t>
  </si>
  <si>
    <t>Delta waarde</t>
  </si>
  <si>
    <t>Reden wijziging</t>
  </si>
  <si>
    <t>Wijziging TVT meeruren reserveren</t>
  </si>
  <si>
    <t>Wijziging</t>
  </si>
  <si>
    <t>G. Helffrich</t>
  </si>
  <si>
    <t>TVT meeruren</t>
  </si>
  <si>
    <t>+100%</t>
  </si>
  <si>
    <t>Communicatiefout, meeruren hadden altijd gereserveerd moeten worden</t>
  </si>
  <si>
    <t>J. Veldema</t>
  </si>
  <si>
    <t>J. Rog</t>
  </si>
  <si>
    <t>S. van Leeuwen</t>
  </si>
  <si>
    <t>R. Vrieling</t>
  </si>
  <si>
    <t>A. Wijnalda Roeters</t>
  </si>
  <si>
    <t>J. G. Horenga</t>
  </si>
  <si>
    <t>K. Veenstra</t>
  </si>
  <si>
    <t>M. Ritsma</t>
  </si>
  <si>
    <t>wijziging tvt reisuren</t>
  </si>
  <si>
    <t>H.wouda</t>
  </si>
  <si>
    <t>TVT Reisuren</t>
  </si>
  <si>
    <t>Per 01-01-2017 hadden reisuren gereserveerd moeten wroden</t>
  </si>
  <si>
    <t>C. Oetjensgerdes</t>
  </si>
  <si>
    <t>R. Schuldt</t>
  </si>
  <si>
    <t>Wijziging werkschema maandag</t>
  </si>
  <si>
    <t>E. Oevering-Boonstra</t>
  </si>
  <si>
    <t>Werkschema</t>
  </si>
  <si>
    <t>-4</t>
  </si>
  <si>
    <t>Per 1 februari 2017 meer uren gaan werken en niet aangepast in database</t>
  </si>
  <si>
    <t>Wijziging werkschema dinsdag</t>
  </si>
  <si>
    <t>+4,5</t>
  </si>
  <si>
    <t>Wijziging werkschema woensdag</t>
  </si>
  <si>
    <t>+8,25</t>
  </si>
  <si>
    <t>Wijziging werkschema donderdag</t>
  </si>
  <si>
    <t>Wijziging werkschema vrijdag</t>
  </si>
  <si>
    <t>+5,25</t>
  </si>
  <si>
    <t>A. Reitsema</t>
  </si>
  <si>
    <t xml:space="preserve">Geeft aan dat haar werkschema niet klopt. </t>
  </si>
  <si>
    <t>Uit dienst gemeld</t>
  </si>
  <si>
    <t>Toevoeging</t>
  </si>
  <si>
    <t>van der Velde, Jeanette</t>
  </si>
  <si>
    <t>Datum uit dienst</t>
  </si>
  <si>
    <t xml:space="preserve">Medewerker is uit dienst gegaan. </t>
  </si>
  <si>
    <t>J. Huisma-Lautenbach</t>
  </si>
  <si>
    <t>M. van den Beuken</t>
  </si>
  <si>
    <t>begin dienstverband</t>
  </si>
  <si>
    <t>M. Borger</t>
  </si>
  <si>
    <t>medewerker is oproepkracht</t>
  </si>
  <si>
    <t>Wijziging totaal werkschema</t>
  </si>
  <si>
    <t>wijziging werkschema maandag</t>
  </si>
  <si>
    <t>P. Koenen</t>
  </si>
  <si>
    <t>wijziging werkschema dinsdag</t>
  </si>
  <si>
    <t>wijziging werkschema woensdag</t>
  </si>
  <si>
    <t>wijziging werkschema totaal</t>
  </si>
  <si>
    <t>J. Lautenbach-Huisma</t>
  </si>
  <si>
    <t>wijziging werkschema donderdag</t>
  </si>
  <si>
    <t>J.K. vd Hoek</t>
  </si>
  <si>
    <t>wijziging werkschema vrijdag</t>
  </si>
  <si>
    <t>T. van der Velde</t>
  </si>
  <si>
    <t>wijziging werkschema donderdg</t>
  </si>
  <si>
    <t>Einde dienstverband</t>
  </si>
  <si>
    <t>DISCLAIMER</t>
  </si>
  <si>
    <t>VOORWAARDEN &amp; DISCLAIMER</t>
  </si>
  <si>
    <t xml:space="preserve">Excelurenregistratie wijst nadrukkelijk elke vorm van garantie voor software af. </t>
  </si>
  <si>
    <t xml:space="preserve">Software wordt ter beschikking gesteld 'zoals deze is' zonder enige waarborg. </t>
  </si>
  <si>
    <t>In geen geval zal ExcelUrenRegistratie aansprakelijk zijn voor enige vorm van gevolgschade, voortkomend uit het gebruik,</t>
  </si>
  <si>
    <t xml:space="preserve">onmogelijkheid van gebruik onjuiste werking, onjuiste installatie of toepassing van de software. </t>
  </si>
  <si>
    <t>Artikel 310</t>
  </si>
  <si>
    <t>Hij die enig goed dat geheel of ten dele aan een ander toebehoort wegneemt, met het oogmerk om het zich wederrechtelijk toe te eigenen, wordt, als schuldig aan diefstal, gestraft met gevangenisstraf van ten hoogste vier jaren of geldboete van de vierde categorie.</t>
  </si>
  <si>
    <t>Kopiëren of reproduceren van de gehele of van enig deel van de software en van handleidingen is zonder</t>
  </si>
  <si>
    <t>vooraf verkregen schriftelijke toestemming niet toegestaan.</t>
  </si>
  <si>
    <t>ExcelUrenRegistratie aanvaardt geen enkele aansprakelijkheid ten aanzien van door de eigenaar of door derden geleden verliezen</t>
  </si>
  <si>
    <t>of letsel als gevolg van het gebruik van de geleverde software.</t>
  </si>
  <si>
    <t>Indien enige bepaling uit deze voorwaarden onverbindend wordt verklaard, laat dit de verbindendheid van de overige bepalingen</t>
  </si>
  <si>
    <t xml:space="preserve">uit deze voorwaarden onverlet. </t>
  </si>
  <si>
    <t>In geval van nietigheid van een of meer bepalingen van deze voorwaarden zullen partijen gebonden zijn door regels van zoveel</t>
  </si>
  <si>
    <t>mogelijk gelijke strekking, welke niet aan nietigheid blootstaan.</t>
  </si>
  <si>
    <t xml:space="preserve">Op deze algemene voorwaarden is Nederlands recht van toepassing. </t>
  </si>
  <si>
    <t>Alle geschillen tussen ExcelUrenRegistratie en gebruikers zullen exclusief worden voorgelegd aan de daartoe bevoegde rechter te Middelburg.</t>
  </si>
  <si>
    <t>(c) 2016 - 2017  EXCELUrenRegistratie</t>
  </si>
  <si>
    <t>www.impact.nl</t>
  </si>
  <si>
    <t>Feestdagen</t>
  </si>
  <si>
    <t>WKmode</t>
  </si>
  <si>
    <t>Uren soorten</t>
  </si>
  <si>
    <t>BV's</t>
  </si>
  <si>
    <t>Filter voor urenbrief</t>
  </si>
  <si>
    <t>Personeels werkschema</t>
  </si>
  <si>
    <t>Uren voor uren reserveren %</t>
  </si>
  <si>
    <t>Uren voor uren reserveren €</t>
  </si>
  <si>
    <t>datum</t>
  </si>
  <si>
    <t>Groep</t>
  </si>
  <si>
    <t>Code</t>
  </si>
  <si>
    <t>Omschrijving NL</t>
  </si>
  <si>
    <t>Omschrijving DE</t>
  </si>
  <si>
    <t>Remon B.V.</t>
  </si>
  <si>
    <t>Samen gevoegd</t>
  </si>
  <si>
    <t>Personeelnr.</t>
  </si>
  <si>
    <t>Naam</t>
  </si>
  <si>
    <t>Functie</t>
  </si>
  <si>
    <t>BV</t>
  </si>
  <si>
    <t>Datum Indienst</t>
  </si>
  <si>
    <t>Datum uitdienst</t>
  </si>
  <si>
    <t>Verloning via</t>
  </si>
  <si>
    <t>Land</t>
  </si>
  <si>
    <t>Pauze plicht</t>
  </si>
  <si>
    <t>Reisuren</t>
  </si>
  <si>
    <t>Km vergoeding</t>
  </si>
  <si>
    <t>Maandag</t>
  </si>
  <si>
    <t>Dinsdag</t>
  </si>
  <si>
    <t>Woensdag</t>
  </si>
  <si>
    <t>Donderdag</t>
  </si>
  <si>
    <t>Vrijdag</t>
  </si>
  <si>
    <t>Zaterdag</t>
  </si>
  <si>
    <t>Zondag</t>
  </si>
  <si>
    <t>TOTAAL</t>
  </si>
  <si>
    <t>Meeruren</t>
  </si>
  <si>
    <t>Overuren</t>
  </si>
  <si>
    <t>Uurloon</t>
  </si>
  <si>
    <t>%</t>
  </si>
  <si>
    <t>tarief</t>
  </si>
  <si>
    <t>Feiertag</t>
  </si>
  <si>
    <t>Bronwater, Zuivering &amp; Verkoop</t>
  </si>
  <si>
    <t>Vertegenwoordiger</t>
  </si>
  <si>
    <t>Remon Aardwarmte</t>
  </si>
  <si>
    <t>Remon</t>
  </si>
  <si>
    <t>NL</t>
  </si>
  <si>
    <t>Nee</t>
  </si>
  <si>
    <t>Vakantiedag</t>
  </si>
  <si>
    <t>Remon Materieel</t>
  </si>
  <si>
    <t>S020</t>
  </si>
  <si>
    <t>Installateur</t>
  </si>
  <si>
    <t>Remon Service</t>
  </si>
  <si>
    <t>DE</t>
  </si>
  <si>
    <t>Ja</t>
  </si>
  <si>
    <t>Snipperuur</t>
  </si>
  <si>
    <t>Freie Stunden</t>
  </si>
  <si>
    <t>S050</t>
  </si>
  <si>
    <t>Bathoorn, M</t>
  </si>
  <si>
    <t>Service monteur</t>
  </si>
  <si>
    <t>Reisuren (Klant naar Huis)</t>
  </si>
  <si>
    <t>Reisen Stunden (Kunde nach Hause)</t>
  </si>
  <si>
    <t>Boormeester</t>
  </si>
  <si>
    <t>Reisuren (Huis naar Klant)</t>
  </si>
  <si>
    <t>Reisen Stunden (Hause nach Kunde)</t>
  </si>
  <si>
    <t>Remon Waterbehandeling</t>
  </si>
  <si>
    <t>B002</t>
  </si>
  <si>
    <t>Algemeen medewerker</t>
  </si>
  <si>
    <t>Reisuren (Klant naar Loods naar Klant)</t>
  </si>
  <si>
    <t>Reisen Stunden (Kunde nach Pilot nach Kunde)</t>
  </si>
  <si>
    <t>Remon Energietechniek</t>
  </si>
  <si>
    <t>Reisuren (Klant naar Loods)</t>
  </si>
  <si>
    <t>Reisen Stunden (Kunde nach Pilot)</t>
  </si>
  <si>
    <t>Remon Internationaal</t>
  </si>
  <si>
    <t>B003</t>
  </si>
  <si>
    <t>Administratief medewerker</t>
  </si>
  <si>
    <t>Reisuren (Loods naar Klant)</t>
  </si>
  <si>
    <t>Reisen Stunden (Pilot nach Kunde)</t>
  </si>
  <si>
    <t>Aqua XL</t>
  </si>
  <si>
    <t>Assemblage medewerker</t>
  </si>
  <si>
    <t>ja</t>
  </si>
  <si>
    <t>nee</t>
  </si>
  <si>
    <t>Reisuren (Huis naar eigen Loods / eigen Loods naar Huis)</t>
  </si>
  <si>
    <t>Reisen Stunden (Hause nach Pilot / Pilot nach Hause)</t>
  </si>
  <si>
    <t>Magazijn medewerker</t>
  </si>
  <si>
    <t>Reisuren (Klant naar Klant)</t>
  </si>
  <si>
    <t>Reisen Stunden (Kunde nach Kunde)</t>
  </si>
  <si>
    <t>B004</t>
  </si>
  <si>
    <t>Bijker, P</t>
  </si>
  <si>
    <t>Reisuren (Loods naar Loods)</t>
  </si>
  <si>
    <t>Reisen Stunden (Pilot nach Pilot)</t>
  </si>
  <si>
    <t>M001</t>
  </si>
  <si>
    <t>Bijma, D</t>
  </si>
  <si>
    <t>Werkplaats monteur</t>
  </si>
  <si>
    <t>Reisuren (Huis naar andere Loods)</t>
  </si>
  <si>
    <t>S009</t>
  </si>
  <si>
    <t>Reisuren (Andere Loods naar huis)</t>
  </si>
  <si>
    <t>S067</t>
  </si>
  <si>
    <t>Reisen Stunden</t>
  </si>
  <si>
    <t>B005</t>
  </si>
  <si>
    <t>Boorsma, H</t>
  </si>
  <si>
    <t>Pauze</t>
  </si>
  <si>
    <t>Pause</t>
  </si>
  <si>
    <t>Facturatie &amp; betaling</t>
  </si>
  <si>
    <t>Rechnungsscgreibung &amp; Zahlungen</t>
  </si>
  <si>
    <t>B006</t>
  </si>
  <si>
    <t>Bouma, M</t>
  </si>
  <si>
    <t>Werkvoorbereider</t>
  </si>
  <si>
    <t>Directe marketing</t>
  </si>
  <si>
    <t>Direkt Marketing</t>
  </si>
  <si>
    <t>B001</t>
  </si>
  <si>
    <t>Bouwhuis, A</t>
  </si>
  <si>
    <t>Gebouwbeheer</t>
  </si>
  <si>
    <t>Gebäudeinstandhaltung</t>
  </si>
  <si>
    <t>W056</t>
  </si>
  <si>
    <t>Administratie</t>
  </si>
  <si>
    <t>Administration</t>
  </si>
  <si>
    <t>B007</t>
  </si>
  <si>
    <t>Broekema, GK</t>
  </si>
  <si>
    <t>Monsternemer</t>
  </si>
  <si>
    <t>Marketing</t>
  </si>
  <si>
    <t>S028</t>
  </si>
  <si>
    <t>Verkoop</t>
  </si>
  <si>
    <t>Verkauf</t>
  </si>
  <si>
    <t>S077</t>
  </si>
  <si>
    <t>Coops, B.</t>
  </si>
  <si>
    <t>Planning en coördinatie</t>
  </si>
  <si>
    <t>Dispotition</t>
  </si>
  <si>
    <t>B008</t>
  </si>
  <si>
    <t>de Jong, G.</t>
  </si>
  <si>
    <t>Ontwikkeling</t>
  </si>
  <si>
    <t>Entwicklung</t>
  </si>
  <si>
    <t>Assistent boormeester</t>
  </si>
  <si>
    <t>Receptie</t>
  </si>
  <si>
    <t>Rezeption</t>
  </si>
  <si>
    <t>B054</t>
  </si>
  <si>
    <t>de Vin, C.M.</t>
  </si>
  <si>
    <t>R&amp;D Medewerker</t>
  </si>
  <si>
    <t>Werkoverleg</t>
  </si>
  <si>
    <t>Arbeitsbesprechnung</t>
  </si>
  <si>
    <t>Overig intern</t>
  </si>
  <si>
    <t>Überiges Intern</t>
  </si>
  <si>
    <t>W005</t>
  </si>
  <si>
    <t>Terrein beheer</t>
  </si>
  <si>
    <t>Werkplaats</t>
  </si>
  <si>
    <t>Werkstatt</t>
  </si>
  <si>
    <t>Website beheerder</t>
  </si>
  <si>
    <t>Magazijn</t>
  </si>
  <si>
    <t>Lager</t>
  </si>
  <si>
    <t>Bestellen</t>
  </si>
  <si>
    <t>Bestellung</t>
  </si>
  <si>
    <t>Störungsdienst</t>
  </si>
  <si>
    <t>S046</t>
  </si>
  <si>
    <t>Evers, M</t>
  </si>
  <si>
    <t>Laden/lossen</t>
  </si>
  <si>
    <t>Verladung</t>
  </si>
  <si>
    <t>S003</t>
  </si>
  <si>
    <t>Servicebeurt</t>
  </si>
  <si>
    <t>Serviceinspektion</t>
  </si>
  <si>
    <t>S071</t>
  </si>
  <si>
    <t>Gerdes, M</t>
  </si>
  <si>
    <t>uitzendbureau</t>
  </si>
  <si>
    <t>Onderhoud</t>
  </si>
  <si>
    <t>Wartung</t>
  </si>
  <si>
    <t>S012</t>
  </si>
  <si>
    <t>Storing </t>
  </si>
  <si>
    <t>Störung</t>
  </si>
  <si>
    <t>Installatie</t>
  </si>
  <si>
    <t>Anlage</t>
  </si>
  <si>
    <t>W059</t>
  </si>
  <si>
    <t>Groenveld, G</t>
  </si>
  <si>
    <t>Boren</t>
  </si>
  <si>
    <t>Brunnenbau</t>
  </si>
  <si>
    <t>B047</t>
  </si>
  <si>
    <t>Ham, J.</t>
  </si>
  <si>
    <t>Zwembaden</t>
  </si>
  <si>
    <t>Schwimmbäder</t>
  </si>
  <si>
    <t>Waterontharders</t>
  </si>
  <si>
    <t>Wasserenthärter</t>
  </si>
  <si>
    <t>S056</t>
  </si>
  <si>
    <t>Helffrich, G</t>
  </si>
  <si>
    <t>Werkvoorbereiding</t>
  </si>
  <si>
    <t>Ausbildung</t>
  </si>
  <si>
    <t>0.05</t>
  </si>
  <si>
    <t>Krank geschrieben</t>
  </si>
  <si>
    <t>S022</t>
  </si>
  <si>
    <t>Hesseling, F</t>
  </si>
  <si>
    <t>0.06</t>
  </si>
  <si>
    <t>Besuch Arts</t>
  </si>
  <si>
    <t>B011</t>
  </si>
  <si>
    <t>Hijlkema, BJ</t>
  </si>
  <si>
    <t>0.07</t>
  </si>
  <si>
    <t>Sonder Urlaub</t>
  </si>
  <si>
    <t>B012</t>
  </si>
  <si>
    <t>Hofmann, H</t>
  </si>
  <si>
    <t>Telefoniste/administratief</t>
  </si>
  <si>
    <t>1.24</t>
  </si>
  <si>
    <t>Ondersteunende werkzaamheden</t>
  </si>
  <si>
    <t>Unterstutzende Tättigkeiten</t>
  </si>
  <si>
    <t>S016</t>
  </si>
  <si>
    <t>1.25</t>
  </si>
  <si>
    <t>Juridische werkzaamheden</t>
  </si>
  <si>
    <t>A008</t>
  </si>
  <si>
    <t>Holwerda, M.</t>
  </si>
  <si>
    <t>W004</t>
  </si>
  <si>
    <t>S005</t>
  </si>
  <si>
    <t>B013</t>
  </si>
  <si>
    <t>Houtzager, F</t>
  </si>
  <si>
    <t>Coördinator werkplaats/productie</t>
  </si>
  <si>
    <t>Monteur</t>
  </si>
  <si>
    <t>B014</t>
  </si>
  <si>
    <t>Jager, H</t>
  </si>
  <si>
    <t>S026</t>
  </si>
  <si>
    <t>Kamstra, N</t>
  </si>
  <si>
    <t>A001</t>
  </si>
  <si>
    <t>Kramer, J</t>
  </si>
  <si>
    <t>S073</t>
  </si>
  <si>
    <t>Lucasieswki, T</t>
  </si>
  <si>
    <t>S006</t>
  </si>
  <si>
    <t>Moes, J</t>
  </si>
  <si>
    <t>S042</t>
  </si>
  <si>
    <t>Muurling, L</t>
  </si>
  <si>
    <t>B016</t>
  </si>
  <si>
    <t>Magazijn beheerder</t>
  </si>
  <si>
    <t>W036</t>
  </si>
  <si>
    <t>S027</t>
  </si>
  <si>
    <t>Niewijk, M</t>
  </si>
  <si>
    <t>A004</t>
  </si>
  <si>
    <t>S037</t>
  </si>
  <si>
    <t>Oedzes, H.A</t>
  </si>
  <si>
    <t>B017</t>
  </si>
  <si>
    <t>Oetjensgerdes, C</t>
  </si>
  <si>
    <t>B040</t>
  </si>
  <si>
    <t>Oevering, T</t>
  </si>
  <si>
    <t>B019</t>
  </si>
  <si>
    <t>Debiteuren beheer</t>
  </si>
  <si>
    <t>S043</t>
  </si>
  <si>
    <t>Oldengarm, H</t>
  </si>
  <si>
    <t>Werkvoorbereider service</t>
  </si>
  <si>
    <t>W061</t>
  </si>
  <si>
    <t>Panhuis, B</t>
  </si>
  <si>
    <t>S055</t>
  </si>
  <si>
    <t>Peeters, D</t>
  </si>
  <si>
    <t>A005</t>
  </si>
  <si>
    <t>Pijpker, R</t>
  </si>
  <si>
    <t>B048</t>
  </si>
  <si>
    <t>B020</t>
  </si>
  <si>
    <t>Reitsema, A</t>
  </si>
  <si>
    <t>B023</t>
  </si>
  <si>
    <t>Interieurverzorgster</t>
  </si>
  <si>
    <t>S041</t>
  </si>
  <si>
    <t>Ritsma, K</t>
  </si>
  <si>
    <t>B025</t>
  </si>
  <si>
    <t>D004</t>
  </si>
  <si>
    <t>Schuldt, R</t>
  </si>
  <si>
    <t>S029</t>
  </si>
  <si>
    <t>S036</t>
  </si>
  <si>
    <t>W066</t>
  </si>
  <si>
    <t>S057</t>
  </si>
  <si>
    <t>Solle, M</t>
  </si>
  <si>
    <t>S007</t>
  </si>
  <si>
    <t>B027</t>
  </si>
  <si>
    <t>Stappers, M</t>
  </si>
  <si>
    <t>B028</t>
  </si>
  <si>
    <t>Stephanian, S</t>
  </si>
  <si>
    <t>Telefoniste/receptioniste</t>
  </si>
  <si>
    <t>S070</t>
  </si>
  <si>
    <t>Tolsma, F</t>
  </si>
  <si>
    <t>A007</t>
  </si>
  <si>
    <t>Torenbos, K.J.</t>
  </si>
  <si>
    <t>S096</t>
  </si>
  <si>
    <t>W010</t>
  </si>
  <si>
    <t>Tuinstra, H</t>
  </si>
  <si>
    <t>W052</t>
  </si>
  <si>
    <t>Tuinstra, J</t>
  </si>
  <si>
    <t>S008</t>
  </si>
  <si>
    <t>S032</t>
  </si>
  <si>
    <t>W017</t>
  </si>
  <si>
    <t>B030</t>
  </si>
  <si>
    <t>van der Heide, G</t>
  </si>
  <si>
    <t>Tech commercieel medewerker</t>
  </si>
  <si>
    <t>W008</t>
  </si>
  <si>
    <t>van der Hoek, R</t>
  </si>
  <si>
    <t>B052</t>
  </si>
  <si>
    <t>W065</t>
  </si>
  <si>
    <t>van der Wal, P</t>
  </si>
  <si>
    <t xml:space="preserve">Werkvoorbereider </t>
  </si>
  <si>
    <t>S021</t>
  </si>
  <si>
    <t>S024</t>
  </si>
  <si>
    <t>B033</t>
  </si>
  <si>
    <t>Veening-Visscher, A</t>
  </si>
  <si>
    <t>S033</t>
  </si>
  <si>
    <t>Veenstra, K</t>
  </si>
  <si>
    <t>B057</t>
  </si>
  <si>
    <t>Veldkamp, E</t>
  </si>
  <si>
    <t>B035</t>
  </si>
  <si>
    <t>Venema, T</t>
  </si>
  <si>
    <t>W039</t>
  </si>
  <si>
    <t>W057</t>
  </si>
  <si>
    <t>Verbeek, P</t>
  </si>
  <si>
    <t>S014</t>
  </si>
  <si>
    <t>Vrieling, R</t>
  </si>
  <si>
    <t>S059</t>
  </si>
  <si>
    <t>Weersing, M</t>
  </si>
  <si>
    <t>S001</t>
  </si>
  <si>
    <t>Weis, J</t>
  </si>
  <si>
    <t>B037</t>
  </si>
  <si>
    <t>Westerdijk, H</t>
  </si>
  <si>
    <t>Technische ondersteuning en tekenaar</t>
  </si>
  <si>
    <t>S052</t>
  </si>
  <si>
    <t>Wielstra, D</t>
  </si>
  <si>
    <t>B026</t>
  </si>
  <si>
    <t>Wolf, B</t>
  </si>
  <si>
    <t>W007</t>
  </si>
  <si>
    <t>Uren/correctieregels</t>
  </si>
  <si>
    <t>Datum correctie</t>
  </si>
  <si>
    <t>Reden correctie</t>
  </si>
  <si>
    <t>Hesseling, F (S022)</t>
  </si>
  <si>
    <t>Wielstra, D (S052)</t>
  </si>
  <si>
    <t>Weersing, M (S059)</t>
  </si>
  <si>
    <t>Boorsma, H (B005)</t>
  </si>
  <si>
    <t>Solle, M (S057)</t>
  </si>
  <si>
    <t>Löhr, F (S062)</t>
  </si>
  <si>
    <t>Houtzager, F (B013)</t>
  </si>
  <si>
    <t>Helffrich, G (S056)</t>
  </si>
  <si>
    <t>Bijker, P (B004)</t>
  </si>
  <si>
    <t>de Vries, M (B036)</t>
  </si>
  <si>
    <t>Westerdijk, H (B037)</t>
  </si>
  <si>
    <t>Littel, I (S066)</t>
  </si>
  <si>
    <t>Panhuis, B (W061)</t>
  </si>
  <si>
    <t>de Vries, H (B009)</t>
  </si>
  <si>
    <t>van der Hoek, R (W008)</t>
  </si>
  <si>
    <t>Muurling, L (S042)</t>
  </si>
  <si>
    <t>Beukema, M. (B039)</t>
  </si>
  <si>
    <t>Moes, J (S006)</t>
  </si>
  <si>
    <t>Niewijk, M (S027)</t>
  </si>
  <si>
    <t>Veenstra, K (S033)</t>
  </si>
  <si>
    <t>Ritsma, K (S041)</t>
  </si>
  <si>
    <t>Evers, M (S046)</t>
  </si>
  <si>
    <t>Oevering, T (B040)</t>
  </si>
  <si>
    <t>Lautenbach-Huisma, J. (B044)</t>
  </si>
  <si>
    <t>Koenen, P. (B042)</t>
  </si>
  <si>
    <t>Borger, M. (B046)</t>
  </si>
  <si>
    <t>Tuinstra, H (W010)</t>
  </si>
  <si>
    <t>Tuinstra, J (W052)</t>
  </si>
  <si>
    <t>Broekema, GK (B007)</t>
  </si>
  <si>
    <t>Jager, H (B014)</t>
  </si>
  <si>
    <t>Oldengarm, H (S043)</t>
  </si>
  <si>
    <t>Reitsema, A (B020)</t>
  </si>
  <si>
    <t>Hijlkema, BJ (B011)</t>
  </si>
  <si>
    <t>Venema, T (B035)</t>
  </si>
  <si>
    <t>Stephanian, S (B028)</t>
  </si>
  <si>
    <t>de Jong, G. (B008)</t>
  </si>
  <si>
    <t>van der Wal, P (W065)</t>
  </si>
  <si>
    <t>van der Heide, G (B030)</t>
  </si>
  <si>
    <t>Bouma, M (B006)</t>
  </si>
  <si>
    <t>Merkus, I (B015)</t>
  </si>
  <si>
    <t>van der Velde, E (B031)</t>
  </si>
  <si>
    <t>Zingsheim, N (B038)</t>
  </si>
  <si>
    <t>Wolf, B (D002)</t>
  </si>
  <si>
    <t>Bezema, A. (W063)</t>
  </si>
  <si>
    <t>Lucasieswki, T (S073)</t>
  </si>
  <si>
    <t>Schuldt, R (D004)</t>
  </si>
  <si>
    <t>Bathoorn, M (S050)</t>
  </si>
  <si>
    <t>Bethlehem, A (W060)</t>
  </si>
  <si>
    <t>Hofmann, H (B012)</t>
  </si>
  <si>
    <t>Kirchner, C (D005)</t>
  </si>
  <si>
    <t>Peeters, D (S055)</t>
  </si>
  <si>
    <t>van der Heide, E (B029)</t>
  </si>
  <si>
    <t>Verbeek, P (W057)</t>
  </si>
  <si>
    <t>Weis, J (S001)</t>
  </si>
  <si>
    <t>Huisma, J. (A006)</t>
  </si>
  <si>
    <t>Torenbos, K.J. (A007)</t>
  </si>
  <si>
    <t>Holwerda, M. (A008)</t>
  </si>
  <si>
    <t>Veening-Visscher, A (B033)</t>
  </si>
  <si>
    <t>Ham, J. (B047)</t>
  </si>
  <si>
    <t>Tingen, M. (B049)</t>
  </si>
  <si>
    <t>de Jonge, R (A009)</t>
  </si>
  <si>
    <t>De ingelezen urenbrieven, voor volgende verloning</t>
  </si>
  <si>
    <t>Week nr.</t>
  </si>
  <si>
    <t>Gewerkt
(Contract uren)</t>
  </si>
  <si>
    <t>Meeruren
ATV uren</t>
  </si>
  <si>
    <t>Reis 
uren</t>
  </si>
  <si>
    <t>Over 
uren</t>
  </si>
  <si>
    <t>Vakantie
Verlof</t>
  </si>
  <si>
    <t>Ziekte 
uren</t>
  </si>
  <si>
    <t>Feest dagen</t>
  </si>
  <si>
    <t>Op-leiding</t>
  </si>
  <si>
    <t>Bezoek 
arts</t>
  </si>
  <si>
    <t>Bijzonder
verlof</t>
  </si>
  <si>
    <t>Kilo 
meter</t>
  </si>
  <si>
    <t>Min 
uren</t>
  </si>
  <si>
    <t>Storings
dienst</t>
  </si>
  <si>
    <t>Over-
nachting
Binnenl.</t>
  </si>
  <si>
    <t>Over-
nachting
Buitenl.</t>
  </si>
  <si>
    <t>Telefoon
dienst</t>
  </si>
  <si>
    <t>TVT 
Meer 
uren</t>
  </si>
  <si>
    <t>TVT 
Reis 
uren</t>
  </si>
  <si>
    <t>TVT 
Over 
uren</t>
  </si>
  <si>
    <t>Werknemer</t>
  </si>
  <si>
    <t>Week</t>
  </si>
  <si>
    <t>Overzicht intern door belasten uren</t>
  </si>
  <si>
    <t>Van:</t>
  </si>
  <si>
    <t>Naar:</t>
  </si>
  <si>
    <t>Rij</t>
  </si>
  <si>
    <t>Totaal</t>
  </si>
  <si>
    <t>Subtotaal:</t>
  </si>
  <si>
    <t>Meldingen</t>
  </si>
  <si>
    <t>Bestand</t>
  </si>
  <si>
    <t>INSTELLINGEN</t>
  </si>
  <si>
    <t>Briefteksten terugkoppeling, bestandslocatie, laatstgekozen</t>
  </si>
  <si>
    <t>Briefteksten terugkoppeling</t>
  </si>
  <si>
    <t>Verloon-</t>
  </si>
  <si>
    <t>Dienst</t>
  </si>
  <si>
    <t>Dag</t>
  </si>
  <si>
    <t>Typering</t>
  </si>
  <si>
    <t>BrieftekstTekst</t>
  </si>
  <si>
    <t>periodes</t>
  </si>
  <si>
    <t>Overnachting binnenland</t>
  </si>
  <si>
    <t>Overnachting buitenland</t>
  </si>
  <si>
    <t>Te tonen werkbladen</t>
  </si>
  <si>
    <t>Interne Facturering</t>
  </si>
  <si>
    <t>Wijzigingshistorie</t>
  </si>
  <si>
    <t>Disclaimer</t>
  </si>
  <si>
    <t>DashBoard TB</t>
  </si>
  <si>
    <t>Gegevens</t>
  </si>
  <si>
    <t>Correcties</t>
  </si>
  <si>
    <t>WK_1_6</t>
  </si>
  <si>
    <t>WK_1_6_IF</t>
  </si>
  <si>
    <t>WK_7_12</t>
  </si>
  <si>
    <t>WK_7_12_IF</t>
  </si>
  <si>
    <t>WK_13_18</t>
  </si>
  <si>
    <t>WK_13_18_IF</t>
  </si>
  <si>
    <t>WK_19_24</t>
  </si>
  <si>
    <t>WK_19_24_IF</t>
  </si>
  <si>
    <t>Terugkoppeling</t>
  </si>
  <si>
    <t>Melding</t>
  </si>
  <si>
    <t>Dashboard</t>
  </si>
  <si>
    <t>Interne Facturering geimplementeerd. Schoning aangepast, import aangepast. Interne facturering aangepast.</t>
  </si>
  <si>
    <t>WK_25_30</t>
  </si>
  <si>
    <t>WK_31_36</t>
  </si>
  <si>
    <t>WK_37_42</t>
  </si>
  <si>
    <t>WK_43_48</t>
  </si>
  <si>
    <t>WK_49_52</t>
  </si>
  <si>
    <t>WK_25_30_IF</t>
  </si>
  <si>
    <t>WK_31_36_IF</t>
  </si>
  <si>
    <t>WK_37_42_IF</t>
  </si>
  <si>
    <t>WK_43_48_IF</t>
  </si>
  <si>
    <t>WK_49_52_IF</t>
  </si>
  <si>
    <t>Correcties_IF</t>
  </si>
  <si>
    <t>Niet ingeleverde urenbrieven</t>
  </si>
  <si>
    <t>Boekjaar</t>
  </si>
  <si>
    <t>Datum wijziging</t>
  </si>
  <si>
    <t>Opmerkingen</t>
  </si>
  <si>
    <t>NL, DE</t>
  </si>
  <si>
    <t>Fout verholpen verloonoverzicht totaalregel, functionaliteit beheren overzichten toegevoegd, knpHome bij aanmaken rapportage goedgezet.</t>
  </si>
  <si>
    <t>Interne facturering bedragen opgenomen en exportmogelijkheid als PDF.</t>
  </si>
  <si>
    <t>Tarief</t>
  </si>
  <si>
    <t>Voorwaardelijke opmaak vervangen door programmatische opmaak bij verloonoverzicht en interne facturering.</t>
  </si>
  <si>
    <t/>
  </si>
  <si>
    <t xml:space="preserve">Beste Remon-medewerker,
Onderstaande gegevens zijn verwerkt in het urensysteem en meegenomen in de salarisbetaling van deze periode. Alle meeruren worden als overuren uitbetaald. Minuren worden altijd eerst verrekend alvorens de overuren uitbetaald worden. </t>
  </si>
  <si>
    <t>Taal</t>
  </si>
  <si>
    <t>BSN</t>
  </si>
  <si>
    <t>Functionaliteit via Ribbon toegankelijk, verrekening minuren ook met TVT, genereren CSV op basis van verloonrapportage aangemaakt.</t>
  </si>
  <si>
    <t>Tuinstra - v/d Hoek, J. (B053)</t>
  </si>
  <si>
    <t>de Vin, C.M. (B054)</t>
  </si>
  <si>
    <t>Impact Payroll</t>
  </si>
  <si>
    <t>Interne facturering, alle BV combinaties. Aanpassen Terugkoppeling, nieuwe gegevens</t>
  </si>
  <si>
    <t>Afhankelijk van BV meeruren in CSV optellen bij overuren.   Aanpassen BV bereik voor CSV, Correctie totaal bij genereren van alle interne facturen.</t>
  </si>
  <si>
    <t>Andere aanpak toevoegen/kopieren leeg werkbladsjabloon</t>
  </si>
  <si>
    <t>Fout terugkoppeling verholpen negatieve tijdsweergave, incl. export in PDF formaat indien werkblad verborgen.</t>
  </si>
  <si>
    <r>
      <t xml:space="preserve">Validatie gewijzigd werkblad </t>
    </r>
    <r>
      <rPr>
        <i/>
        <sz val="10"/>
        <rFont val="Calibri"/>
        <family val="2"/>
        <scheme val="minor"/>
      </rPr>
      <t>Gegevens</t>
    </r>
  </si>
  <si>
    <t>Automatische correctie minuren aangepast. TVT uren kunnen ook na verstrijken verloonperiode worden gebruikt voor correctie minuren.</t>
  </si>
  <si>
    <t>Vast</t>
  </si>
  <si>
    <t>Scholtens, E.S.</t>
  </si>
  <si>
    <t>S078</t>
  </si>
  <si>
    <t>S079</t>
  </si>
  <si>
    <t>Wilts, T</t>
  </si>
  <si>
    <t>108168001</t>
  </si>
  <si>
    <t>108747323</t>
  </si>
  <si>
    <t>081837707</t>
  </si>
  <si>
    <t>111574146</t>
  </si>
  <si>
    <t>200915794</t>
  </si>
  <si>
    <t>201903623</t>
  </si>
  <si>
    <t>171348862</t>
  </si>
  <si>
    <t>104466728</t>
  </si>
  <si>
    <t>105735139</t>
  </si>
  <si>
    <t>107321439</t>
  </si>
  <si>
    <t>216334172</t>
  </si>
  <si>
    <t>107265953</t>
  </si>
  <si>
    <t>127736876</t>
  </si>
  <si>
    <t>214178766</t>
  </si>
  <si>
    <t>108212208</t>
  </si>
  <si>
    <t>176579928</t>
  </si>
  <si>
    <t>108225896</t>
  </si>
  <si>
    <t>108183026</t>
  </si>
  <si>
    <t>103351358</t>
  </si>
  <si>
    <t>163043607</t>
  </si>
  <si>
    <t>217864351</t>
  </si>
  <si>
    <t>106480832</t>
  </si>
  <si>
    <t>110707539</t>
  </si>
  <si>
    <t>109319308</t>
  </si>
  <si>
    <t>118258849</t>
  </si>
  <si>
    <t>106382160</t>
  </si>
  <si>
    <t>108523494</t>
  </si>
  <si>
    <t>108303901</t>
  </si>
  <si>
    <t>106732511</t>
  </si>
  <si>
    <t>110876921</t>
  </si>
  <si>
    <t>138139696</t>
  </si>
  <si>
    <t>108291406</t>
  </si>
  <si>
    <t>106831914</t>
  </si>
  <si>
    <t>127606920</t>
  </si>
  <si>
    <t>110582172</t>
  </si>
  <si>
    <t>108445604</t>
  </si>
  <si>
    <t>200914674</t>
  </si>
  <si>
    <t>106666861</t>
  </si>
  <si>
    <t>212535596</t>
  </si>
  <si>
    <t>108258051</t>
  </si>
  <si>
    <t>107092876</t>
  </si>
  <si>
    <t>106731610</t>
  </si>
  <si>
    <t>102848178</t>
  </si>
  <si>
    <t>107223764</t>
  </si>
  <si>
    <t>119339870</t>
  </si>
  <si>
    <t>108311272</t>
  </si>
  <si>
    <t>108387677</t>
  </si>
  <si>
    <t>108629922</t>
  </si>
  <si>
    <t>200916506</t>
  </si>
  <si>
    <t>108173537</t>
  </si>
  <si>
    <t>105025562</t>
  </si>
  <si>
    <t>154710350</t>
  </si>
  <si>
    <t>193648623</t>
  </si>
  <si>
    <t>212821660</t>
  </si>
  <si>
    <t>108333541</t>
  </si>
  <si>
    <t>154663335</t>
  </si>
  <si>
    <t>106294210</t>
  </si>
  <si>
    <t>200905934</t>
  </si>
  <si>
    <t>194340120</t>
  </si>
  <si>
    <t>199368661</t>
  </si>
  <si>
    <t>108306094</t>
  </si>
  <si>
    <t>202926230</t>
  </si>
  <si>
    <t>106464838</t>
  </si>
  <si>
    <t>106461783</t>
  </si>
  <si>
    <t>158748360</t>
  </si>
  <si>
    <t>108442263</t>
  </si>
  <si>
    <t>108653754</t>
  </si>
  <si>
    <t>242137805</t>
  </si>
  <si>
    <t>108224041</t>
  </si>
  <si>
    <t>194309198</t>
  </si>
  <si>
    <t>138530373</t>
  </si>
  <si>
    <t>107195975</t>
  </si>
  <si>
    <t>173133186</t>
  </si>
  <si>
    <t>108190870</t>
  </si>
  <si>
    <t>200071397</t>
  </si>
  <si>
    <t>104946532</t>
  </si>
  <si>
    <t>107706325</t>
  </si>
  <si>
    <t>106583335</t>
  </si>
  <si>
    <t>214799748</t>
  </si>
  <si>
    <t>110636028</t>
  </si>
  <si>
    <t>106377875</t>
  </si>
  <si>
    <t>108242390</t>
  </si>
  <si>
    <t>44677534</t>
  </si>
  <si>
    <r>
      <t xml:space="preserve">Overnemen BSN-nummers, voorloopnullen aangepast in </t>
    </r>
    <r>
      <rPr>
        <i/>
        <sz val="10"/>
        <rFont val="Calibri"/>
        <family val="2"/>
        <scheme val="minor"/>
      </rPr>
      <t>Overnemen PRD</t>
    </r>
  </si>
  <si>
    <t>S080</t>
  </si>
  <si>
    <t>Bergsma, E</t>
  </si>
  <si>
    <t>Service monteur / R&amp;D</t>
  </si>
  <si>
    <t>Werkvoorbereider / R&amp;D</t>
  </si>
  <si>
    <t>Inkoop / R&amp;D</t>
  </si>
  <si>
    <t>209589437</t>
  </si>
  <si>
    <t>080186592</t>
  </si>
  <si>
    <t>015860437</t>
  </si>
  <si>
    <t>213671426</t>
  </si>
  <si>
    <t>073836187</t>
  </si>
  <si>
    <t>079790070</t>
  </si>
  <si>
    <t>Interne Facturering niet meer als PDF maar als XLSX</t>
  </si>
  <si>
    <t>Wilts, T (S079)</t>
  </si>
  <si>
    <t>Bergsma, E (S080)</t>
  </si>
  <si>
    <t>Scholtens, E.S. (S078)</t>
  </si>
  <si>
    <t>Reisen Stunden (Hause nach anderer Pilot)</t>
  </si>
  <si>
    <t>Reisen Stunden (Anderer Pilot nach Hause)</t>
  </si>
  <si>
    <t>S083</t>
  </si>
  <si>
    <t>Merts, MCJ</t>
  </si>
  <si>
    <t>Beukema, J.A.H.</t>
  </si>
  <si>
    <t>Beukema, J.A.H. (B002)</t>
  </si>
  <si>
    <t>Import Urenbrief TVT voor medewerker opgezocht met alleen ID en niet Medewerkernaam/ID combinatie</t>
  </si>
  <si>
    <t>Opnemen functionaliteit inlezen en Excelurenbrieven genereren op basis van CSV Export Anura</t>
  </si>
  <si>
    <t>CSV inlezen, omgaan met komma's tussen ""</t>
  </si>
  <si>
    <t>Import Anura, urenbrief voorzien van BV in bereik $D$7:$D$223</t>
  </si>
  <si>
    <t>Beukema-Neuteboom, J.M.</t>
  </si>
  <si>
    <t>B055</t>
  </si>
  <si>
    <t>Roorda, S.H.</t>
  </si>
  <si>
    <t>Telefoniste/Receptioniste</t>
  </si>
  <si>
    <t>186107559</t>
  </si>
  <si>
    <t>106679600</t>
  </si>
  <si>
    <t>Beukema-Neuteboom, J.M. (B003)</t>
  </si>
  <si>
    <t>Maken KM long ipv integer ivm grote getallen KM.</t>
  </si>
  <si>
    <t>0.08</t>
  </si>
  <si>
    <t>0.01</t>
  </si>
  <si>
    <t>0.02</t>
  </si>
  <si>
    <t>3.01</t>
  </si>
  <si>
    <t>3.02</t>
  </si>
  <si>
    <t>3.03</t>
  </si>
  <si>
    <t>3.04</t>
  </si>
  <si>
    <t>3.05</t>
  </si>
  <si>
    <t>3.06</t>
  </si>
  <si>
    <t>3.07</t>
  </si>
  <si>
    <t>3.08</t>
  </si>
  <si>
    <t>3.09</t>
  </si>
  <si>
    <t>3.11</t>
  </si>
  <si>
    <t>0.03</t>
  </si>
  <si>
    <t>1.01</t>
  </si>
  <si>
    <t>1.02</t>
  </si>
  <si>
    <t>1.03</t>
  </si>
  <si>
    <t>1.04</t>
  </si>
  <si>
    <t>1.05</t>
  </si>
  <si>
    <t>1.06</t>
  </si>
  <si>
    <t>1.07</t>
  </si>
  <si>
    <t>1.08</t>
  </si>
  <si>
    <t>1.09</t>
  </si>
  <si>
    <t>1.11</t>
  </si>
  <si>
    <t>1.12</t>
  </si>
  <si>
    <t>1.13</t>
  </si>
  <si>
    <t>1.14</t>
  </si>
  <si>
    <t>1.15</t>
  </si>
  <si>
    <t>1.16</t>
  </si>
  <si>
    <t>1.17</t>
  </si>
  <si>
    <t>1.18</t>
  </si>
  <si>
    <t>1.19</t>
  </si>
  <si>
    <t>1.21</t>
  </si>
  <si>
    <t>1.22</t>
  </si>
  <si>
    <t>1.23</t>
  </si>
  <si>
    <t>0.04</t>
  </si>
  <si>
    <t>Overnemen PRD (kopieren) en synchroniseren urenbrief met urensoortcode (conversie , naar .)</t>
  </si>
  <si>
    <t>Extra functionaliteit voor exporteren verloonoverzicht t.b.v. Impact Payroll proces</t>
  </si>
  <si>
    <t>Aanpassing Import CSV Anura naar aanleiding van Vakantiedag</t>
  </si>
  <si>
    <t>Boelens, M.J. (S009)</t>
  </si>
  <si>
    <t>de Goede-van der Hoek, J.K. (B045)</t>
  </si>
  <si>
    <t>Geuskens, F.B. (S012)</t>
  </si>
  <si>
    <t>Hollander, J.A. (S016)</t>
  </si>
  <si>
    <t>Horenga, J.G. (S005)</t>
  </si>
  <si>
    <t>Horenga, J.W. (W004)</t>
  </si>
  <si>
    <t>Hummel, E.C. (B056)</t>
  </si>
  <si>
    <t>Nauta, J.A. (B016)</t>
  </si>
  <si>
    <t>Nieuwland, L.M. (W036)</t>
  </si>
  <si>
    <t>Oetjensgerdes, C (B017)</t>
  </si>
  <si>
    <t>Ritsma-van Veen, M (B025)</t>
  </si>
  <si>
    <t>Roorda, S.H. (B055)</t>
  </si>
  <si>
    <t>Schutte, L.B. (S029)</t>
  </si>
  <si>
    <t>Tuinstra, W.E. (S096)</t>
  </si>
  <si>
    <t>van der Velde-Tuinstra, T. (B043)</t>
  </si>
  <si>
    <t>van 't Oever, W.J. (S024)</t>
  </si>
  <si>
    <t>Verbeek, B.M. (W039)</t>
  </si>
  <si>
    <t>Wijnalda -Roeters, A.C. (B026)</t>
  </si>
  <si>
    <t>Wouda, H.T. (W007)</t>
  </si>
  <si>
    <t>Bremer, E.A. (W056)</t>
  </si>
  <si>
    <t>Vaatstra, A.J. (S008)</t>
  </si>
  <si>
    <t>Christenhusz, H.G.J. (S028)</t>
  </si>
  <si>
    <t>Werkuren</t>
  </si>
  <si>
    <t>1.26</t>
  </si>
  <si>
    <t>Boelens, M.J.</t>
  </si>
  <si>
    <t>Bremer, E.A.</t>
  </si>
  <si>
    <t>Christenhusz, H.G.J.</t>
  </si>
  <si>
    <t>de Vries, L.D.</t>
  </si>
  <si>
    <t>A013</t>
  </si>
  <si>
    <t>Ebbelink, N</t>
  </si>
  <si>
    <t>D013</t>
  </si>
  <si>
    <t>Eckstein, M.</t>
  </si>
  <si>
    <t>Service</t>
  </si>
  <si>
    <t>D014</t>
  </si>
  <si>
    <t>Gaedicke, H.</t>
  </si>
  <si>
    <t>Geuskens, F.B.</t>
  </si>
  <si>
    <t>Hollander, J.A.</t>
  </si>
  <si>
    <t>Horenga, J.G.</t>
  </si>
  <si>
    <t>Horenga, J.W.</t>
  </si>
  <si>
    <t>Lukje, F.N.</t>
  </si>
  <si>
    <t>D012</t>
  </si>
  <si>
    <t>Lüttmann, S.</t>
  </si>
  <si>
    <t>Verwaltung</t>
  </si>
  <si>
    <t>Nauta, J.A.</t>
  </si>
  <si>
    <t>Nieuwland, L.M.</t>
  </si>
  <si>
    <t>Renkema-Huisma, J</t>
  </si>
  <si>
    <t>Ritsma-van Veen, M</t>
  </si>
  <si>
    <t>Schutte, L.B.</t>
  </si>
  <si>
    <t>Soeters, W.H.</t>
  </si>
  <si>
    <t>Spoelma, A.W.</t>
  </si>
  <si>
    <t>Tuinstra, W.E.</t>
  </si>
  <si>
    <t>Vaatstra, A.J.</t>
  </si>
  <si>
    <t>van den Boogaart, M.D.M.</t>
  </si>
  <si>
    <t>A011</t>
  </si>
  <si>
    <t>van 't Oever, W.J.</t>
  </si>
  <si>
    <t>Verbeek, B.M.</t>
  </si>
  <si>
    <t>Wijnalda -Roeters, A.C.</t>
  </si>
  <si>
    <t>S089</t>
  </si>
  <si>
    <t>Woortman, F</t>
  </si>
  <si>
    <t>Wouda, H.T.</t>
  </si>
  <si>
    <t>071927712</t>
  </si>
  <si>
    <t>036450327</t>
  </si>
  <si>
    <t>194324515</t>
  </si>
  <si>
    <t>Aanpassing Terugkoppeling, alleen PDF genereren als de terugkoppeling gevuld is.</t>
  </si>
  <si>
    <t>Payroll</t>
  </si>
  <si>
    <t>Woudstra, O (B058)</t>
  </si>
  <si>
    <t>van der Bij, R. (B050)</t>
  </si>
  <si>
    <t>Aanpassing Vakantiedagen Import CSV Anura</t>
  </si>
  <si>
    <t>Aanpassing Ziektedagen, Bijzonder verlofdagen en Opleidingsdagen als dag-taken Import CSV Anura</t>
  </si>
  <si>
    <t>Aanpassing nav KM import CSV Anura</t>
  </si>
  <si>
    <t>Aanpassing nav ziekteuren (0.05) en ziektedag (0.09)</t>
  </si>
  <si>
    <t>0.09</t>
  </si>
  <si>
    <t>Ziektedag</t>
  </si>
  <si>
    <t>Krankentag</t>
  </si>
  <si>
    <t xml:space="preserve">Aanpassing Terugkoppeling als Verloning </t>
  </si>
  <si>
    <t>ResetFilters voor elke bewerking</t>
  </si>
  <si>
    <t>Totaalregel Terugkoppeling, alle keuzevakken aan bij selectie</t>
  </si>
  <si>
    <t>Bijma, D (M001)</t>
  </si>
  <si>
    <t>Coops, B. (S077)</t>
  </si>
  <si>
    <t>van den Boogaart, M.D.M. (W017)</t>
  </si>
  <si>
    <t>Koopman-Visser, M. (B060)</t>
  </si>
  <si>
    <t>Woortman, F (S089)</t>
  </si>
  <si>
    <t>Ziekteuur</t>
  </si>
  <si>
    <t>W068</t>
  </si>
  <si>
    <t>A015</t>
  </si>
  <si>
    <t>Hilvering, P.</t>
  </si>
  <si>
    <t>W070</t>
  </si>
  <si>
    <t>Klomp, R.</t>
  </si>
  <si>
    <t>B060</t>
  </si>
  <si>
    <t>W071</t>
  </si>
  <si>
    <t>Lodewegen, D</t>
  </si>
  <si>
    <t>Commercieel medewerker binnen</t>
  </si>
  <si>
    <t>W067</t>
  </si>
  <si>
    <t>A014</t>
  </si>
  <si>
    <t>Wijnalda, S.</t>
  </si>
  <si>
    <t>W069</t>
  </si>
  <si>
    <t>Wilts, W.G.</t>
  </si>
  <si>
    <t>A016</t>
  </si>
  <si>
    <t>Wittendorp, M.</t>
  </si>
  <si>
    <t>108272084</t>
  </si>
  <si>
    <t>103552790</t>
  </si>
  <si>
    <t>104375917</t>
  </si>
  <si>
    <t>108750838</t>
  </si>
  <si>
    <t>079027787</t>
  </si>
  <si>
    <t>044802547</t>
  </si>
  <si>
    <t>108762488</t>
  </si>
  <si>
    <t>106886496</t>
  </si>
  <si>
    <t>103695345</t>
  </si>
  <si>
    <t xml:space="preserve">Beste Remon-medewerker,
Onderstaande gegevens zijn verwerkt in het urensysteem en meegenomen in de salarisbetaling van deze periode. Minuren worden altijd eerst verrekend alvorens de overuren uitbetaald worden. </t>
  </si>
  <si>
    <t>A018</t>
  </si>
  <si>
    <t>Menzen, R.</t>
  </si>
  <si>
    <t>Brand, R.</t>
  </si>
  <si>
    <t>S090</t>
  </si>
  <si>
    <t>Feenstra, J.</t>
  </si>
  <si>
    <t>B062</t>
  </si>
  <si>
    <t>Vertegenwoordiger ontharders</t>
  </si>
  <si>
    <t>103318331</t>
  </si>
  <si>
    <t>208876480</t>
  </si>
  <si>
    <t>200068076</t>
  </si>
  <si>
    <t>Telefoniste</t>
  </si>
  <si>
    <t>B064</t>
  </si>
  <si>
    <t>108177233</t>
  </si>
  <si>
    <t>D015</t>
  </si>
  <si>
    <t>Service Monteure</t>
  </si>
  <si>
    <t>D016</t>
  </si>
  <si>
    <t>D017</t>
  </si>
  <si>
    <t>Kampmann, B.</t>
  </si>
  <si>
    <t>Kowol, E.</t>
  </si>
  <si>
    <t>Limburg, J.</t>
  </si>
  <si>
    <t>Koopman-Visser, M.</t>
  </si>
  <si>
    <t>Kamstra, N (S026)</t>
  </si>
  <si>
    <t>Lodewegen, D (W071)</t>
  </si>
  <si>
    <t>Feenstra, J. (S090)</t>
  </si>
  <si>
    <t>B065</t>
  </si>
  <si>
    <t>W075</t>
  </si>
  <si>
    <t>vertegenwoordiger ontharder</t>
  </si>
  <si>
    <t>magazijn medewerker</t>
  </si>
  <si>
    <t>Frankema, L.M.J.</t>
  </si>
  <si>
    <t>204479290</t>
  </si>
  <si>
    <t>S039</t>
  </si>
  <si>
    <t>Naast Terugkoppeling als pdf nu ook terugkoppeling als csv</t>
  </si>
  <si>
    <t>Bugfix Terugkoppeling fout 1004 opgelost bij genereren csv terugkoppeling</t>
  </si>
  <si>
    <t>Export terugkoppeling csv moet de samengestelde medewerkernaam/id combinatie als losse velden aanleveren, gerealiseerd.</t>
  </si>
  <si>
    <t>Overnemen PRD voorkomen verdwijnen 0 bij overnemen urensoortcode.</t>
  </si>
  <si>
    <t>Aanpassing Import CSV Anura naar aanleiding van decimaalteken in KM</t>
  </si>
  <si>
    <t>Aanpassing Export Verloonoverzicht BSNnummer vervangen in de export door medewerkersnummer tbv IPB</t>
  </si>
  <si>
    <t>Weijer, J (S039)</t>
  </si>
  <si>
    <t>Blankestijn, H.W. (W073)</t>
  </si>
  <si>
    <t>Klomp, R. (W070)</t>
  </si>
  <si>
    <t>Menzen, R. (A018)</t>
  </si>
  <si>
    <t>Geuskens, N. (S092)</t>
  </si>
  <si>
    <t>AquaPure</t>
  </si>
  <si>
    <t>A023</t>
  </si>
  <si>
    <t>B069</t>
  </si>
  <si>
    <t>Dijkstra, J. (195)</t>
  </si>
  <si>
    <t>A021</t>
  </si>
  <si>
    <t>Dijkstra, J. (249)</t>
  </si>
  <si>
    <t>S097</t>
  </si>
  <si>
    <t>Dijkstra, M.</t>
  </si>
  <si>
    <t>S092</t>
  </si>
  <si>
    <t>Geuskens, N.</t>
  </si>
  <si>
    <t>S104</t>
  </si>
  <si>
    <t>D018</t>
  </si>
  <si>
    <t>Pohle, L.</t>
  </si>
  <si>
    <t>Service Techniker/Monteur</t>
  </si>
  <si>
    <t>W079</t>
  </si>
  <si>
    <t>Postma, D.</t>
  </si>
  <si>
    <t>A024</t>
  </si>
  <si>
    <t>A020</t>
  </si>
  <si>
    <t>W078</t>
  </si>
  <si>
    <t>A022</t>
  </si>
  <si>
    <t>S098</t>
  </si>
  <si>
    <t>Weijer, J</t>
  </si>
  <si>
    <t>B068</t>
  </si>
  <si>
    <t>Wessels, L.</t>
  </si>
  <si>
    <t>Marketing Medewerkster</t>
  </si>
  <si>
    <t>106359770</t>
  </si>
  <si>
    <t>108524346</t>
  </si>
  <si>
    <t>106668936</t>
  </si>
  <si>
    <t>213130944</t>
  </si>
  <si>
    <t>109748839</t>
  </si>
  <si>
    <t>206718676</t>
  </si>
  <si>
    <t xml:space="preserve"> </t>
  </si>
  <si>
    <t>Lukje, F.N. (S104)</t>
  </si>
  <si>
    <t>Brand, R. (B069)</t>
  </si>
  <si>
    <t>1.10</t>
  </si>
  <si>
    <t>1.20</t>
  </si>
  <si>
    <t>Aanpassing terugzetten berekening naar "automatisch" na import CSV Anura, bugfix.</t>
  </si>
  <si>
    <t>Koopman, L. (B061)</t>
  </si>
  <si>
    <t>Dijkstra, M. (S097)</t>
  </si>
  <si>
    <t>Reitsema, M. (W080)</t>
  </si>
  <si>
    <t>Wessels, L. (B068)</t>
  </si>
  <si>
    <t>Bergenhenegouwen, J. (S100)</t>
  </si>
  <si>
    <t>Spykman, M. (S105)</t>
  </si>
  <si>
    <t>Urlaub</t>
  </si>
  <si>
    <t>3.10</t>
  </si>
  <si>
    <t>B072</t>
  </si>
  <si>
    <t>Dijkstra, H.</t>
  </si>
  <si>
    <t>Technisch werkvoorbereider</t>
  </si>
  <si>
    <t>W081</t>
  </si>
  <si>
    <t>Moes, W.</t>
  </si>
  <si>
    <t>Assistent monteur</t>
  </si>
  <si>
    <t>D019</t>
  </si>
  <si>
    <t>Pruin, S.</t>
  </si>
  <si>
    <t>W080</t>
  </si>
  <si>
    <t>Reitsema, M.</t>
  </si>
  <si>
    <t>Monteur/stage</t>
  </si>
  <si>
    <t>S105</t>
  </si>
  <si>
    <t>Spykman, M.</t>
  </si>
  <si>
    <t>A026</t>
  </si>
  <si>
    <t>B071</t>
  </si>
  <si>
    <t>D002</t>
  </si>
  <si>
    <t>107179702</t>
  </si>
  <si>
    <t>106429930</t>
  </si>
  <si>
    <t>103262623</t>
  </si>
  <si>
    <t>193774495</t>
  </si>
  <si>
    <t>107197212</t>
  </si>
  <si>
    <t>106761122</t>
  </si>
  <si>
    <t>106415803</t>
  </si>
  <si>
    <t>224120359</t>
  </si>
  <si>
    <t>213159363</t>
  </si>
  <si>
    <t>207965900</t>
  </si>
  <si>
    <t>Aanpassing extra sortering i.v.m. de mogelijkheid tot meerdere urenbrieven per medewerker/week (uren nu samengenomen)</t>
  </si>
  <si>
    <t>B038</t>
  </si>
  <si>
    <t>Zingsheim, N</t>
  </si>
  <si>
    <t>M002</t>
  </si>
  <si>
    <t>Zuidema, W</t>
  </si>
  <si>
    <t>Chef Werkplaats</t>
  </si>
  <si>
    <t>111589496</t>
  </si>
  <si>
    <r>
      <t xml:space="preserve">Aanpassing uitbreiding </t>
    </r>
    <r>
      <rPr>
        <i/>
        <sz val="10"/>
        <rFont val="Calibri"/>
        <family val="2"/>
        <scheme val="minor"/>
      </rPr>
      <t xml:space="preserve">Gegevens </t>
    </r>
    <r>
      <rPr>
        <sz val="10"/>
        <rFont val="Calibri"/>
        <family val="2"/>
        <scheme val="minor"/>
      </rPr>
      <t>(aantal medewerkers)</t>
    </r>
  </si>
  <si>
    <t>S106</t>
  </si>
  <si>
    <t>Service Monteur</t>
  </si>
  <si>
    <t>D020</t>
  </si>
  <si>
    <t>Pfeiler, M.</t>
  </si>
  <si>
    <t>Wambach, M.</t>
  </si>
  <si>
    <t>Service montour</t>
  </si>
  <si>
    <t>Janssen-Schiffer, S.</t>
  </si>
  <si>
    <t>D021</t>
  </si>
  <si>
    <t>D022</t>
  </si>
  <si>
    <t>1.27</t>
  </si>
  <si>
    <t>Verbouwwerkzaamheden magazijn Remon Marum</t>
  </si>
  <si>
    <t>1.28</t>
  </si>
  <si>
    <t>Goudbeek, G. (B070)</t>
  </si>
  <si>
    <t>Postma, D. (W079)</t>
  </si>
  <si>
    <t>Spoelma, A.W. (S007)</t>
  </si>
  <si>
    <t>Export Verloonoverzicht aangepast. Het is nu mogelijk om per opdrachtgever (BV) of werkgever (BV) of totaal een verloonoverzicht te exporteren.</t>
  </si>
  <si>
    <t>Opdrachtgever (kolom AG) en Werkgever (kolom AJ) aangepast in groepering overzicht.</t>
  </si>
  <si>
    <t>255894326</t>
  </si>
  <si>
    <t>106124237</t>
  </si>
  <si>
    <t>B074</t>
  </si>
  <si>
    <t>Zwembad monteur</t>
  </si>
  <si>
    <t>Bethlehem, A. (A025)</t>
  </si>
  <si>
    <t>Groenveld, G (W059)</t>
  </si>
  <si>
    <t>Merts, MCJ (S083)</t>
  </si>
  <si>
    <t>Vrieling, R (S014)</t>
  </si>
  <si>
    <t>Zoer, W.</t>
  </si>
  <si>
    <t>A031</t>
  </si>
  <si>
    <r>
      <t xml:space="preserve">Aanpassing </t>
    </r>
    <r>
      <rPr>
        <i/>
        <sz val="10"/>
        <rFont val="Calibri"/>
        <family val="2"/>
        <scheme val="minor"/>
      </rPr>
      <t>Correctie</t>
    </r>
    <r>
      <rPr>
        <sz val="10"/>
        <rFont val="Calibri"/>
        <family val="2"/>
        <scheme val="minor"/>
      </rPr>
      <t xml:space="preserve"> weeknummers numberformat wordt voor de verwerking </t>
    </r>
    <r>
      <rPr>
        <i/>
        <sz val="10"/>
        <rFont val="Calibri"/>
        <family val="2"/>
        <scheme val="minor"/>
      </rPr>
      <t>Verloonoverzicht</t>
    </r>
    <r>
      <rPr>
        <sz val="10"/>
        <rFont val="Calibri"/>
        <family val="2"/>
        <scheme val="minor"/>
      </rPr>
      <t xml:space="preserve"> op "0" gezet (geen decimaal).</t>
    </r>
  </si>
  <si>
    <t>Koch, J.F.</t>
  </si>
  <si>
    <t>D023</t>
  </si>
  <si>
    <t>D024</t>
  </si>
  <si>
    <t>Krüger, M.</t>
  </si>
  <si>
    <t>Voorkomen afronding KM bij Export Verloonoverzicht (XLSX) voor Opdrachtgever en Werkgever. Bugfix verwijderen dummy werkblad Verloonoverzicht.</t>
  </si>
  <si>
    <t>Werkzaamheden tbv OR</t>
  </si>
  <si>
    <t>236281926</t>
  </si>
  <si>
    <t>Poelman, A.</t>
  </si>
  <si>
    <t>Chauffeur/koerier</t>
  </si>
  <si>
    <t>Pater, B.</t>
  </si>
  <si>
    <t>W083</t>
  </si>
  <si>
    <t>W082</t>
  </si>
  <si>
    <t>A033</t>
  </si>
  <si>
    <t>217578329</t>
  </si>
  <si>
    <t>081924343</t>
  </si>
  <si>
    <t>A034</t>
  </si>
  <si>
    <t>O03</t>
  </si>
  <si>
    <t>1.29</t>
  </si>
  <si>
    <t>Werkzaamheden project afstorten boorgat</t>
  </si>
  <si>
    <t>Planner service</t>
  </si>
  <si>
    <t>Kramer, B. (S101)</t>
  </si>
  <si>
    <t xml:space="preserve">Voorkomen afronding Storingsdienst, Overnachtingen en telefoondienst bij Export Verloonoverzicht (XLSX) voor Opdrachtgever en Werkgever. </t>
  </si>
  <si>
    <t>A035</t>
  </si>
  <si>
    <t>Hassell, G.</t>
  </si>
  <si>
    <t>O004</t>
  </si>
  <si>
    <t>Werkvoorbereider/planner</t>
  </si>
  <si>
    <t>A036</t>
  </si>
  <si>
    <t>Drenth, E.</t>
  </si>
  <si>
    <t>Zoer, W. (A031)</t>
  </si>
  <si>
    <t>Pater, B. (W082)</t>
  </si>
  <si>
    <t>O007</t>
  </si>
  <si>
    <t>Commerciele binnendienst</t>
  </si>
  <si>
    <t>Weidijk, N.</t>
  </si>
  <si>
    <t>Mengmeester</t>
  </si>
  <si>
    <t>Comm. Medewerker binnendienst</t>
  </si>
  <si>
    <t>O008</t>
  </si>
  <si>
    <t>A038</t>
  </si>
  <si>
    <t>Langebeeke, P.</t>
  </si>
  <si>
    <t>Commercieel medewerker</t>
  </si>
  <si>
    <t>Werkvoorbereider zwembad</t>
  </si>
  <si>
    <t>Tuinstra, C.</t>
  </si>
  <si>
    <t>W084</t>
  </si>
  <si>
    <t>A042</t>
  </si>
  <si>
    <t>Medewerker beheer materieel</t>
  </si>
  <si>
    <t>A043</t>
  </si>
  <si>
    <t>Comm. Medewerker binnen/buiten</t>
  </si>
  <si>
    <t>A044</t>
  </si>
  <si>
    <t>Wittendorp, R.</t>
  </si>
  <si>
    <t>A045</t>
  </si>
  <si>
    <t>Bos, R.</t>
  </si>
  <si>
    <t>Engineer</t>
  </si>
  <si>
    <t>A046</t>
  </si>
  <si>
    <t>Kuiper, H.</t>
  </si>
  <si>
    <t>Kuiper, H. (A042)</t>
  </si>
  <si>
    <t>Frey, N.</t>
  </si>
  <si>
    <t>Telefondienst/Büroreinigung</t>
  </si>
  <si>
    <t>D025</t>
  </si>
  <si>
    <t>Speelman, B.</t>
  </si>
  <si>
    <t>Baron, R.</t>
  </si>
  <si>
    <t>A047</t>
  </si>
  <si>
    <t>A048</t>
  </si>
  <si>
    <t>de Vries, L.D. (W005)</t>
  </si>
  <si>
    <t>A049</t>
  </si>
  <si>
    <t>Bakker, M.</t>
  </si>
  <si>
    <t>Impact Uitzendbureau</t>
  </si>
  <si>
    <t>Remon AquaPure Personeelsdiensten</t>
  </si>
  <si>
    <t>Bronwater Zuivering en verkoop personeelsdiensten</t>
  </si>
  <si>
    <t>Remon Aardwarmte personeelsdiensten</t>
  </si>
  <si>
    <t>Remon Materieel personeelsdiensten</t>
  </si>
  <si>
    <t>Remon Service personeelsdiensten</t>
  </si>
  <si>
    <t>Remon Waterbehandeling personeelsdiensten</t>
  </si>
  <si>
    <t>Jachtmann, U.</t>
  </si>
  <si>
    <t>Service/Monteur</t>
  </si>
  <si>
    <t>D026</t>
  </si>
  <si>
    <t>Lambers, M.</t>
  </si>
  <si>
    <t>Feringa, M.</t>
  </si>
  <si>
    <t>Technisch tekenaar</t>
  </si>
  <si>
    <t>A063</t>
  </si>
  <si>
    <t>A064</t>
  </si>
  <si>
    <t>W085</t>
  </si>
  <si>
    <t>Rode, M.</t>
  </si>
  <si>
    <t>W086</t>
  </si>
  <si>
    <t>Bugfix bepalen urensoortcodes DE bij Import CSV Anura</t>
  </si>
  <si>
    <t>Loket</t>
  </si>
  <si>
    <t>Algra, J.</t>
  </si>
  <si>
    <t>Remon Aardwarmte Personeelsdiensten B.V.</t>
  </si>
  <si>
    <t>Remon Service personeelsdiensten B.V.</t>
  </si>
  <si>
    <t>Benedictus, A.J.</t>
  </si>
  <si>
    <t>Remon Waterbehandeling personeelsdiensten B.V.</t>
  </si>
  <si>
    <t>Bronwater Zuivering en Verkoop personeelsdiensten B.V.</t>
  </si>
  <si>
    <t>Remon Materieel personeelsdiensten B.V.</t>
  </si>
  <si>
    <t>Black, J.M.</t>
  </si>
  <si>
    <t>Boer, H.J.</t>
  </si>
  <si>
    <t>A065</t>
  </si>
  <si>
    <t>Boonstra, O.P.</t>
  </si>
  <si>
    <t>A066</t>
  </si>
  <si>
    <t>Bos, N. de</t>
  </si>
  <si>
    <t>Brink, G. van den</t>
  </si>
  <si>
    <t>Remon Aquapure Personeelsdiensten B.V.</t>
  </si>
  <si>
    <t>Dijk, A. van</t>
  </si>
  <si>
    <t>Eelsing, W.J.J.</t>
  </si>
  <si>
    <t>Falke, J.W.</t>
  </si>
  <si>
    <t>Graaf, K. de</t>
  </si>
  <si>
    <t>Heijnen, E.R.</t>
  </si>
  <si>
    <t>Jonge, D. de</t>
  </si>
  <si>
    <t xml:space="preserve">Kammen, B. van </t>
  </si>
  <si>
    <t>O011</t>
  </si>
  <si>
    <t>Meijer, W.</t>
  </si>
  <si>
    <t>Molen, R.S. van der</t>
  </si>
  <si>
    <t>Nauta, S.W.</t>
  </si>
  <si>
    <t>Nijboer, M.E.</t>
  </si>
  <si>
    <t>Nijboer, M.J.</t>
  </si>
  <si>
    <t>Oevering-Boonstra, J.C.E.</t>
  </si>
  <si>
    <t>Pilat-Gorter, F.</t>
  </si>
  <si>
    <t>O012</t>
  </si>
  <si>
    <t>Schumer, M.</t>
  </si>
  <si>
    <t>105629108</t>
  </si>
  <si>
    <t>Schuurman, H.J.</t>
  </si>
  <si>
    <t xml:space="preserve">Straten, H. van </t>
  </si>
  <si>
    <t>Stutvoet, J.G.</t>
  </si>
  <si>
    <t>Tuin, C. van der</t>
  </si>
  <si>
    <t>Vaatstra, S.W.</t>
  </si>
  <si>
    <t>Leeuwen S.A. van</t>
  </si>
  <si>
    <t>Veen, L. van der</t>
  </si>
  <si>
    <t xml:space="preserve">Veen, T. van der </t>
  </si>
  <si>
    <t>Veer, H. van der</t>
  </si>
  <si>
    <t>O013</t>
  </si>
  <si>
    <t>Vidili-Willems, P.</t>
  </si>
  <si>
    <t>Vonk, G.R.</t>
  </si>
  <si>
    <t>Wal, J. (Jarno) van der</t>
  </si>
  <si>
    <t>Wal-Heidinga, M. van der</t>
  </si>
  <si>
    <t xml:space="preserve">Weij, R. van der </t>
  </si>
  <si>
    <t>Wesselius, P.D.H.</t>
  </si>
  <si>
    <t>1.32</t>
  </si>
  <si>
    <t>Werkzaamheden garage (reparatie/onderhoud)</t>
  </si>
  <si>
    <t>Functie Export Loket toegevoegd verrijking gegevens.</t>
  </si>
  <si>
    <t>Bakker, M. (A049)</t>
  </si>
  <si>
    <t>Baron, R. (A048)</t>
  </si>
  <si>
    <t>Bos, R. (A046)</t>
  </si>
  <si>
    <t>Dijkstra, H. (B072)</t>
  </si>
  <si>
    <t>Dijkstra, J. (195) (W068)</t>
  </si>
  <si>
    <t>Dijkstra, J. (249) (A021)</t>
  </si>
  <si>
    <t>Drenth, E. (A036)</t>
  </si>
  <si>
    <t>Ebbelink, N (A013)</t>
  </si>
  <si>
    <t>Eckstein, M. (D013)</t>
  </si>
  <si>
    <t>Frey, N. (D025)</t>
  </si>
  <si>
    <t>Hassell, G. (A035)</t>
  </si>
  <si>
    <t>Hensmann, D. (D011)</t>
  </si>
  <si>
    <t>Hilvering, P. (A015)</t>
  </si>
  <si>
    <t>Janssen-Schiffer, S. (D022)</t>
  </si>
  <si>
    <t>Kampmann, B. (D015)</t>
  </si>
  <si>
    <t>Krüger, M. (D024)</t>
  </si>
  <si>
    <t>Langebeeke, P. (A038)</t>
  </si>
  <si>
    <t>Lüttmann, S. (D012)</t>
  </si>
  <si>
    <t>Moes, W. (W081)</t>
  </si>
  <si>
    <t>Oedzes, H.A (S037)</t>
  </si>
  <si>
    <t>Pfeiler, M. (D020)</t>
  </si>
  <si>
    <t>Pijpker, R (A005)</t>
  </si>
  <si>
    <t>Pohle, L. (D018)</t>
  </si>
  <si>
    <t>Pruin, S. (D019)</t>
  </si>
  <si>
    <t>Renkema-Huisma, J (B023)</t>
  </si>
  <si>
    <t>Soeters, W.H. (W066)</t>
  </si>
  <si>
    <t>Speelman, B. (A047)</t>
  </si>
  <si>
    <t>Tuinstra, C. (W084)</t>
  </si>
  <si>
    <t>Wambach, M. (D021)</t>
  </si>
  <si>
    <t>Weidijk, N. (O007)</t>
  </si>
  <si>
    <t>Wijnalda, S. (A014)</t>
  </si>
  <si>
    <t>Wilts, W.G. (W069)</t>
  </si>
  <si>
    <t>Wittendorp, M. (A016)</t>
  </si>
  <si>
    <t>Wittendorp, R. (A045)</t>
  </si>
  <si>
    <t>Zuidema, W (M002)</t>
  </si>
  <si>
    <t>Feringa, M. (A064)</t>
  </si>
  <si>
    <t>Jachtmann, U. (D026)</t>
  </si>
  <si>
    <t>Lambers, M. (A063)</t>
  </si>
  <si>
    <t>Poelman, A. (W083)</t>
  </si>
  <si>
    <t>Veen, L. van der (A043)</t>
  </si>
  <si>
    <t>Veen, T. van der  (A026)</t>
  </si>
  <si>
    <t>Vonk, G.R. (S098)</t>
  </si>
  <si>
    <t>Eelsing, W.J.J. (O004)</t>
  </si>
  <si>
    <t>Molen, R.S. van der (B074)</t>
  </si>
  <si>
    <t>Rode, M. (W086)</t>
  </si>
  <si>
    <t>Black, J.M. (A023)</t>
  </si>
  <si>
    <t>Graaf, K. de (S106)</t>
  </si>
  <si>
    <t>Nijboer, M.J. (A004)</t>
  </si>
  <si>
    <t>Pilat-Gorter, F. (B048)</t>
  </si>
  <si>
    <t>Schumer, M. (O012)</t>
  </si>
  <si>
    <t>Veer, H. van der (A022)</t>
  </si>
  <si>
    <t>Wal-Heidinga, M. van der (B071)</t>
  </si>
  <si>
    <t>Benedictus, A.J. (A034)</t>
  </si>
  <si>
    <t>Bos, N. de (A066)</t>
  </si>
  <si>
    <t>Brink, G. van den (W078)</t>
  </si>
  <si>
    <t>Dijk, A. van (B064)</t>
  </si>
  <si>
    <t>Jonge, D. de (O03)</t>
  </si>
  <si>
    <t>Kammen, B. van  (W067)</t>
  </si>
  <si>
    <t>Nauta, S.W. (O008)</t>
  </si>
  <si>
    <t>Oevering-Boonstra, J.C.E. (B019)</t>
  </si>
  <si>
    <t>Straten, H. van  (W075)</t>
  </si>
  <si>
    <t>Wesselius, P.D.H. (A033)</t>
  </si>
  <si>
    <t>Km uitbetalen</t>
  </si>
  <si>
    <t>Is met terugwerkende kracht per 1/1/20 oproepkracht</t>
  </si>
  <si>
    <t>Geen overnachtingsvergoeding</t>
  </si>
  <si>
    <t>Al weer uit dienst, gewoon 40 uur rekenen voor deze week</t>
  </si>
  <si>
    <t>Minuren verwijderen</t>
  </si>
  <si>
    <t xml:space="preserve">Nog steeds niet uitbetalen. </t>
  </si>
  <si>
    <t>Afrondingsverschil</t>
  </si>
  <si>
    <t>Extra km uitbetalen</t>
  </si>
  <si>
    <t>Dinsdag 31 december is halve werkdag en halve feestdag</t>
  </si>
  <si>
    <t>Vanaf 1 januari 2020 niet meer in dienst</t>
  </si>
  <si>
    <t>Algra, J. (S020)</t>
  </si>
  <si>
    <t>Boer, H.J. (S067)</t>
  </si>
  <si>
    <t>Falke, J.W. (S003)</t>
  </si>
  <si>
    <t>Nijboer, M.E. (A044)</t>
  </si>
  <si>
    <t>Schuurman, H.J. (A024)</t>
  </si>
  <si>
    <t>Stutvoet, J.G. (A020)</t>
  </si>
  <si>
    <t>Vaatstra, S.W. (S032)</t>
  </si>
  <si>
    <t>Wal, J. (Jarno) van der (B052)</t>
  </si>
  <si>
    <t>Weij, R. van der  (A011)</t>
  </si>
  <si>
    <t>Leeuwen S.A. van (S021)</t>
  </si>
  <si>
    <t>Eindstand week 52-2019</t>
  </si>
  <si>
    <t>Kramer, J (A001)</t>
  </si>
  <si>
    <t>20-02-2020</t>
  </si>
  <si>
    <t>Minuren Autocorrectie</t>
  </si>
  <si>
    <t>Minuren week 1, gecorrigeerd met meeruren week 2</t>
  </si>
  <si>
    <t>Minuren week 1, gecorrigeerd met meeruren week 3</t>
  </si>
  <si>
    <t>Minuren week 1, gecorrigeerd met meeruren week 4</t>
  </si>
  <si>
    <t>Minuren week 2, gecorrigeerd met meeruren week 4</t>
  </si>
  <si>
    <t>Minuren week 2, gecorrigeerd met meeruren week 3</t>
  </si>
  <si>
    <t>Minuren week 2, gecorrigeerd met meeruren week 5</t>
  </si>
  <si>
    <t>Minuren week 3, gecorrigeerd met meeruren week 2</t>
  </si>
  <si>
    <t>Minuren week 3, gecorrigeerd met meeruren week 4</t>
  </si>
  <si>
    <t>Minuren week 3, gecorrigeerd met meeruren week 5</t>
  </si>
  <si>
    <t>Minuren week 4, gecorrigeerd met meeruren week 2</t>
  </si>
  <si>
    <t>Minuren week 4, gecorrigeerd met meeruren week 3</t>
  </si>
  <si>
    <t>Minuren week 4, gecorrigeerd met meeruren week 1</t>
  </si>
  <si>
    <t>Minuren week 4, gecorrigeerd met meeruren week 5</t>
  </si>
  <si>
    <t>Minuren week 5, gecorrigeerd met meeruren week 3</t>
  </si>
  <si>
    <t>Minuren week 1, gecorrigeerd met overuren week 2</t>
  </si>
  <si>
    <t>Minuren week 1, gecorrigeerd met overuren week 4</t>
  </si>
  <si>
    <t>Minuren week 1, gecorrigeerd met overuren week 3</t>
  </si>
  <si>
    <t>Minuren week 2, gecorrigeerd met overuren week 3</t>
  </si>
  <si>
    <t>Minuren week 2, gecorrigeerd met overuren week 5</t>
  </si>
  <si>
    <t>Minuren week 2, gecorrigeerd met overuren week 4</t>
  </si>
  <si>
    <t>Minuren week 3, gecorrigeerd met overuren week 1</t>
  </si>
  <si>
    <t>Minuren week 3, gecorrigeerd met overuren week 4</t>
  </si>
  <si>
    <t>Minuren week 3, gecorrigeerd met overuren week 5</t>
  </si>
  <si>
    <t>Minuren week 3, gecorrigeerd met overuren week 2</t>
  </si>
  <si>
    <t>Minuren week 4, gecorrigeerd met overuren week 1</t>
  </si>
  <si>
    <t>Minuren week 4, gecorrigeerd met overuren week 3</t>
  </si>
  <si>
    <t>Minuren week 4, gecorrigeerd met overuren week 5</t>
  </si>
  <si>
    <t>Minuren week 5, gecorrigeerd met overuren week 4</t>
  </si>
  <si>
    <t>Minuren week 1, gecorrigeerd met overuren week 5</t>
  </si>
  <si>
    <t>Minuren week 3, gecorrigeerd met reisuren week 2</t>
  </si>
  <si>
    <t>Minuren week 3, gecorrigeerd met reisuren week 4</t>
  </si>
  <si>
    <t>Minuren week 3, gecorrigeerd met reisuren week 5</t>
  </si>
  <si>
    <t>Minuren week 4, gecorrigeerd met reisuren week 2</t>
  </si>
  <si>
    <t>Minuren week 4, gecorrigeerd met reisuren week 3</t>
  </si>
  <si>
    <t>Minuren week 1, gecorrigeerd met reisuren week 2</t>
  </si>
  <si>
    <t>Minuren week 1, gecorrigeerd met reisuren week 3</t>
  </si>
  <si>
    <t>Minuren week 1, gecorrigeerd met reisuren week 4</t>
  </si>
  <si>
    <t>Minuren week 1, gecorrigeerd met reisuren week 5</t>
  </si>
  <si>
    <t>Minuren week 1, gecorrigeerd met TVT meeruren week 1</t>
  </si>
  <si>
    <t>Minuren week 1, gecorrigeerd met TVT meeruren week 2</t>
  </si>
  <si>
    <t>Minuren week 1, gecorrigeerd met TVT meeruren week 3</t>
  </si>
  <si>
    <t>Minuren week 1, gecorrigeerd met TVT meeruren week 5</t>
  </si>
  <si>
    <t>Minuren week 2, gecorrigeerd met TVT meeruren week 1</t>
  </si>
  <si>
    <t>Minuren week 3, gecorrigeerd met TVT meeruren week 1</t>
  </si>
  <si>
    <t>Minuren week 1, gecorrigeerd met TVT overuren week 1</t>
  </si>
  <si>
    <t>Minuren week 2, gecorrigeerd met TVT overuren week 1</t>
  </si>
  <si>
    <t>Minuren week 2, gecorrigeerd met TVT overuren week 5</t>
  </si>
  <si>
    <t>Minuren week 3, gecorrigeerd met TVT overuren week 1</t>
  </si>
  <si>
    <t>Minuren week 4, gecorrigeerd met TVT overuren week 1</t>
  </si>
  <si>
    <t>Minuren week 4, gecorrigeerd met TVT overuren week 5</t>
  </si>
  <si>
    <t>Minuren week 5, gecorrigeerd met TVT overuren week 1</t>
  </si>
  <si>
    <t>Minuren week 5, gecorrigeerd met TVT overuren week 2</t>
  </si>
  <si>
    <t>Minuren week 5, gecorrigeerd met TVT overuren week 4</t>
  </si>
  <si>
    <t>Minuren week 2, gecorrigeerd met TVT reisuren week 1</t>
  </si>
  <si>
    <t>Minuren week 3, gecorrigeerd met TVT reisuren week 1</t>
  </si>
  <si>
    <t>Minuren week 4, gecorrigeerd met TVT reisuren week 5</t>
  </si>
  <si>
    <t>Minuren week 5, gecorrigeerd met TVT reisuren week 2</t>
  </si>
  <si>
    <t>Minuren week 1, gecorrigeerd met TVT reisuren week 3</t>
  </si>
  <si>
    <t>Minuren week 1, gecorrigeerd met TVT reisuren week 5</t>
  </si>
  <si>
    <t>TOTAAL:</t>
  </si>
  <si>
    <t>Uren van  periode: 202002,  incl. correcties,  incl. omrekening diensten naar EUR,  incl. totaalregel</t>
  </si>
  <si>
    <t>Rest TVT van 2019 verrekenen met vakantie week 1</t>
  </si>
  <si>
    <t>Vanaf 1 januari 2020 oproepkracht</t>
  </si>
  <si>
    <t>Krijgt vaste overnachtingsvergoeding</t>
  </si>
  <si>
    <t>Deze overuren worden door Theo intern verrekend, mail 21-2-2020</t>
  </si>
  <si>
    <t>Juiste uren doorgegeven door Theo 20 februari 2020</t>
  </si>
  <si>
    <t>21-02-2020</t>
  </si>
  <si>
    <t>Minuren week 4, gecorrigeerd met TVT meeruren week 1</t>
  </si>
  <si>
    <t>Oldenburger, F.</t>
  </si>
  <si>
    <t>Commercieel buitendienst medewerker</t>
  </si>
  <si>
    <t>O014</t>
  </si>
  <si>
    <t>I:\Temp\Urenregistratie Remon\Downloads urenbriefjes uit webapplicatie\Weken gedownload</t>
  </si>
  <si>
    <t>Smeets, M.A.C.M.H.</t>
  </si>
  <si>
    <t>Smeets, M.A.C.M.H. (S036)</t>
  </si>
  <si>
    <t>Deze week vrijgesteld van werk</t>
  </si>
  <si>
    <t>Minuren verrekend in de eindafrekening</t>
  </si>
  <si>
    <t>W087</t>
  </si>
  <si>
    <t>Hoek, W. van der</t>
  </si>
  <si>
    <t>Koch, J.F. (D023)</t>
  </si>
  <si>
    <t>Heijnen, E.R. (W085)</t>
  </si>
  <si>
    <t>Boonstra, O.P. (A065)</t>
  </si>
  <si>
    <t>Vidili-Willems, P. (O013)</t>
  </si>
  <si>
    <t>31 december is halve feestdag</t>
  </si>
  <si>
    <t>KM uitbetalen</t>
  </si>
  <si>
    <t xml:space="preserve">Minuren verwijderen. </t>
  </si>
  <si>
    <t>Maandag bijzonder verlof: is calamiteiten verlof</t>
  </si>
  <si>
    <t>Niet meer in dienst in week 8</t>
  </si>
  <si>
    <t>Afronding</t>
  </si>
  <si>
    <t>Geen uitbetaling van overnachting</t>
  </si>
  <si>
    <t>Uren worden door Theo anders berekend, Mail 18 maart 2020</t>
  </si>
  <si>
    <t>Per 3 maart 2020 niet meer werkzaam bij Remon</t>
  </si>
  <si>
    <t>Week 4 pauze verkeerd ingevuld, mail Lisette 21 februari 2020</t>
  </si>
  <si>
    <t>Vergeten storingsdienst op 1 januari 2020 in te vullen</t>
  </si>
  <si>
    <t>18-03-2020</t>
  </si>
  <si>
    <t>Minuren week 2, gecorrigeerd met meeruren week 8</t>
  </si>
  <si>
    <t>Minuren week 4, gecorrigeerd met meeruren week 8</t>
  </si>
  <si>
    <t>Minuren week 6, gecorrigeerd met meeruren week 9</t>
  </si>
  <si>
    <t>Minuren week 6, gecorrigeerd met meeruren week 8</t>
  </si>
  <si>
    <t>Minuren week 6, gecorrigeerd met meeruren week 5</t>
  </si>
  <si>
    <t>Minuren week 7, gecorrigeerd met meeruren week 6</t>
  </si>
  <si>
    <t>Minuren week 7, gecorrigeerd met meeruren week 8</t>
  </si>
  <si>
    <t>Minuren week 8, gecorrigeerd met meeruren week 7</t>
  </si>
  <si>
    <t>Minuren week 8, gecorrigeerd met meeruren week 9</t>
  </si>
  <si>
    <t>Minuren week 1, gecorrigeerd met meeruren week 6</t>
  </si>
  <si>
    <t>Minuren week 1, gecorrigeerd met meeruren week 7</t>
  </si>
  <si>
    <t>Minuren week 1, gecorrigeerd met meeruren week 8</t>
  </si>
  <si>
    <t>Minuren week 1, gecorrigeerd met meeruren week 9</t>
  </si>
  <si>
    <t>Minuren week 1, gecorrigeerd met overuren week 6</t>
  </si>
  <si>
    <t>Minuren week 1, gecorrigeerd met overuren week 7</t>
  </si>
  <si>
    <t>Minuren week 1, gecorrigeerd met overuren week 9</t>
  </si>
  <si>
    <t>Minuren week 3, gecorrigeerd met overuren week 6</t>
  </si>
  <si>
    <t>Minuren week 4, gecorrigeerd met overuren week 7</t>
  </si>
  <si>
    <t>Minuren week 4, gecorrigeerd met overuren week 9</t>
  </si>
  <si>
    <t>Minuren week 5, gecorrigeerd met overuren week 9</t>
  </si>
  <si>
    <t>Minuren week 5, gecorrigeerd met overuren week 6</t>
  </si>
  <si>
    <t>Minuren week 6, gecorrigeerd met overuren week 7</t>
  </si>
  <si>
    <t>Minuren week 6, gecorrigeerd met overuren week 8</t>
  </si>
  <si>
    <t>Minuren week 6, gecorrigeerd met overuren week 9</t>
  </si>
  <si>
    <t>Minuren week 7, gecorrigeerd met overuren week 8</t>
  </si>
  <si>
    <t>Minuren week 7, gecorrigeerd met overuren week 9</t>
  </si>
  <si>
    <t>Minuren week 8, gecorrigeerd met overuren week 7</t>
  </si>
  <si>
    <t>Minuren week 8, gecorrigeerd met overuren week 6</t>
  </si>
  <si>
    <t>Minuren week 9, gecorrigeerd met overuren week 6</t>
  </si>
  <si>
    <t>Minuren week 9, gecorrigeerd met overuren week 7</t>
  </si>
  <si>
    <t>Minuren week 9, gecorrigeerd met overuren week 5</t>
  </si>
  <si>
    <t>Minuren week 1, gecorrigeerd met overuren week 8</t>
  </si>
  <si>
    <t>Minuren week 1, gecorrigeerd met reisuren week 6</t>
  </si>
  <si>
    <t>Minuren week 1, gecorrigeerd met reisuren week 7</t>
  </si>
  <si>
    <t>Minuren week 1, gecorrigeerd met reisuren week 8</t>
  </si>
  <si>
    <t>Minuren week 1, gecorrigeerd met reisuren week 9</t>
  </si>
  <si>
    <t>Minuren week 5, gecorrigeerd met reisuren week 6</t>
  </si>
  <si>
    <t>Minuren week 5, gecorrigeerd met reisuren week 7</t>
  </si>
  <si>
    <t>Minuren week 6, gecorrigeerd met reisuren week 7</t>
  </si>
  <si>
    <t>Minuren week 6, gecorrigeerd met reisuren week 8</t>
  </si>
  <si>
    <t>Minuren week 6, gecorrigeerd met reisuren week 9</t>
  </si>
  <si>
    <t>Minuren week 7, gecorrigeerd met reisuren week 8</t>
  </si>
  <si>
    <t>Minuren week 7, gecorrigeerd met reisuren week 9</t>
  </si>
  <si>
    <t>Minuren week 8, gecorrigeerd met reisuren week 7</t>
  </si>
  <si>
    <t>Minuren week 8, gecorrigeerd met reisuren week 9</t>
  </si>
  <si>
    <t>Minuren week 9, gecorrigeerd met reisuren week 6</t>
  </si>
  <si>
    <t>Minuren week 9, gecorrigeerd met reisuren week 7</t>
  </si>
  <si>
    <t>Minuren week 6, gecorrigeerd met TVT meeruren week 1</t>
  </si>
  <si>
    <t>Minuren week 7, gecorrigeerd met TVT meeruren week 1</t>
  </si>
  <si>
    <t>Minuren week 8, gecorrigeerd met TVT meeruren week 1</t>
  </si>
  <si>
    <t>Minuren week 6, gecorrigeerd met TVT overuren week 1</t>
  </si>
  <si>
    <t>Minuren week 6, gecorrigeerd met TVT overuren week 8</t>
  </si>
  <si>
    <t>Minuren week 7, gecorrigeerd met TVT overuren week 1</t>
  </si>
  <si>
    <t>Minuren week 8, gecorrigeerd met TVT overuren week 1</t>
  </si>
  <si>
    <t>Minuren week 9, gecorrigeerd met TVT overuren week 2</t>
  </si>
  <si>
    <t>Minuren week 9, gecorrigeerd met TVT overuren week 3</t>
  </si>
  <si>
    <t>Minuren week 9, gecorrigeerd met TVT overuren week 1</t>
  </si>
  <si>
    <t>Minuren week 9, gecorrigeerd met TVT overuren week 6</t>
  </si>
  <si>
    <t>Minuren week 6, gecorrigeerd met TVT reisuren week 1</t>
  </si>
  <si>
    <t>Minuren week 6, gecorrigeerd met TVT reisuren week 7</t>
  </si>
  <si>
    <t>Minuren week 7, gecorrigeerd met TVT reisuren week 1</t>
  </si>
  <si>
    <t>Minuren week 8, gecorrigeerd met TVT reisuren week 7</t>
  </si>
  <si>
    <t>Minuren week 9, gecorrigeerd met TVT reisuren week 1</t>
  </si>
  <si>
    <t>Minuren week 9, gecorrigeerd met TVT reisuren week 7</t>
  </si>
  <si>
    <t>Minuren week 1, gecorrigeerd met TVT reisuren week 6</t>
  </si>
  <si>
    <t>Minuren week 1, gecorrigeerd met TVT reisuren week 7</t>
  </si>
  <si>
    <t>Minuren week 1, gecorrigeerd met TVT reisuren week 8</t>
  </si>
  <si>
    <t>Minuren week 1, gecorrigeerd met TVT reisuren week 9</t>
  </si>
  <si>
    <t>Minuren week 5, gecorrigeerd met overuren week 10</t>
  </si>
  <si>
    <t>Minuren week 6, gecorrigeerd met overuren week 10</t>
  </si>
  <si>
    <t>Mag op donderdag geen overuren hebben</t>
  </si>
  <si>
    <t>19-03-2020</t>
  </si>
  <si>
    <t>Minuren week 4, gecorrigeerd met overuren week 2</t>
  </si>
  <si>
    <t>Mail Theo 18 maart 2020 60 TVT uren uitbetalen</t>
  </si>
  <si>
    <t>Tieben, R.</t>
  </si>
  <si>
    <t>Kreeft, R.</t>
  </si>
  <si>
    <t>A068</t>
  </si>
  <si>
    <t>A069</t>
  </si>
  <si>
    <t>W088</t>
  </si>
  <si>
    <t>Reichenbach, R.</t>
  </si>
  <si>
    <t>Mail Lisa 23 maart 2020 bijzonder verlof is gewoon verlof</t>
  </si>
  <si>
    <t>W089</t>
  </si>
  <si>
    <t>Grevink, G.</t>
  </si>
  <si>
    <t>1.30</t>
  </si>
  <si>
    <t>Onderzoek en Ontwikkeling</t>
  </si>
  <si>
    <t>Assemblage Remon Marum</t>
  </si>
  <si>
    <t>1.31</t>
  </si>
  <si>
    <t>Visser, K.J.</t>
  </si>
  <si>
    <t>Jakobs, J.</t>
  </si>
  <si>
    <t>A071</t>
  </si>
  <si>
    <t>A072</t>
  </si>
  <si>
    <t>Chauffeur/lasser</t>
  </si>
  <si>
    <t>Krijgt geen vergoeding voor overnachting</t>
  </si>
  <si>
    <t>Per 24 maart 2020 uit dienst</t>
  </si>
  <si>
    <t>Per 31 maart 2020 uit dienst</t>
  </si>
  <si>
    <t>Minuren week 13, gecorrigeerd met overuren week 10</t>
  </si>
  <si>
    <t>Bokma, J.</t>
  </si>
  <si>
    <t>Schipper, R.</t>
  </si>
  <si>
    <t>Voznyuk</t>
  </si>
  <si>
    <t>Van der Veen, A.</t>
  </si>
  <si>
    <t>Secretariaat</t>
  </si>
  <si>
    <t>W090</t>
  </si>
  <si>
    <t>W091</t>
  </si>
  <si>
    <t>Dijkstra, L.</t>
  </si>
  <si>
    <t>Nauta, J.</t>
  </si>
  <si>
    <t>Vakantiewerker</t>
  </si>
  <si>
    <t>Oldenburger, F. (O014)</t>
  </si>
  <si>
    <t>Hoek, W. van der (W087)</t>
  </si>
  <si>
    <t>Grevink, G. (W089)</t>
  </si>
  <si>
    <t>Reichenbach, R. (W088)</t>
  </si>
  <si>
    <t>Wel reisuren als hij invalt als boorder</t>
  </si>
  <si>
    <t>Per 11 maart in dienst</t>
  </si>
  <si>
    <t>Per 25 maart in dienst</t>
  </si>
  <si>
    <t>Per 1 april uit dienst</t>
  </si>
  <si>
    <t>16-04-2020</t>
  </si>
  <si>
    <t>Minuren week 2, gecorrigeerd met meeruren week 13</t>
  </si>
  <si>
    <t>Minuren week 3, gecorrigeerd met meeruren week 13</t>
  </si>
  <si>
    <t>Minuren week 6, gecorrigeerd met meeruren week 10</t>
  </si>
  <si>
    <t>Minuren week 8, gecorrigeerd met meeruren week 10</t>
  </si>
  <si>
    <t>Minuren week 8, gecorrigeerd met meeruren week 11</t>
  </si>
  <si>
    <t>Minuren week 9, gecorrigeerd met meeruren week 11</t>
  </si>
  <si>
    <t>Minuren week 12, gecorrigeerd met meeruren week 10</t>
  </si>
  <si>
    <t>Minuren week 12, gecorrigeerd met meeruren week 13</t>
  </si>
  <si>
    <t>Minuren week 13, gecorrigeerd met meeruren week 10</t>
  </si>
  <si>
    <t>Minuren week 1, gecorrigeerd met meeruren week 10</t>
  </si>
  <si>
    <t>Minuren week 1, gecorrigeerd met meeruren week 11</t>
  </si>
  <si>
    <t>Minuren week 1, gecorrigeerd met meeruren week 13</t>
  </si>
  <si>
    <t>Minuren week 1, gecorrigeerd met overuren week 11</t>
  </si>
  <si>
    <t>Minuren week 7, gecorrigeerd met overuren week 10</t>
  </si>
  <si>
    <t>Minuren week 8, gecorrigeerd met overuren week 10</t>
  </si>
  <si>
    <t>Minuren week 9, gecorrigeerd met overuren week 10</t>
  </si>
  <si>
    <t>Minuren week 9, gecorrigeerd met overuren week 11</t>
  </si>
  <si>
    <t>Minuren week 9, gecorrigeerd met overuren week 13</t>
  </si>
  <si>
    <t>Minuren week 9, gecorrigeerd met overuren week 12</t>
  </si>
  <si>
    <t>Minuren week 11, gecorrigeerd met overuren week 10</t>
  </si>
  <si>
    <t>Minuren week 12, gecorrigeerd met overuren week 10</t>
  </si>
  <si>
    <t>Minuren week 12, gecorrigeerd met overuren week 13</t>
  </si>
  <si>
    <t>Minuren week 12, gecorrigeerd met overuren week 11</t>
  </si>
  <si>
    <t>Minuren week 13, gecorrigeerd met overuren week 11</t>
  </si>
  <si>
    <t>Minuren week 13, gecorrigeerd met overuren week 12</t>
  </si>
  <si>
    <t>Minuren week 1, gecorrigeerd met overuren week 13</t>
  </si>
  <si>
    <t>Minuren week 2, gecorrigeerd met reisuren week 7</t>
  </si>
  <si>
    <t>Minuren week 2, gecorrigeerd met reisuren week 8</t>
  </si>
  <si>
    <t>Minuren week 2, gecorrigeerd met reisuren week 9</t>
  </si>
  <si>
    <t>Minuren week 2, gecorrigeerd met reisuren week 10</t>
  </si>
  <si>
    <t>Minuren week 3, gecorrigeerd met reisuren week 10</t>
  </si>
  <si>
    <t>Minuren week 9, gecorrigeerd met reisuren week 10</t>
  </si>
  <si>
    <t>Minuren week 12, gecorrigeerd met reisuren week 10</t>
  </si>
  <si>
    <t>Minuren week 12, gecorrigeerd met reisuren week 11</t>
  </si>
  <si>
    <t>Minuren week 13, gecorrigeerd met reisuren week 10</t>
  </si>
  <si>
    <t>Minuren week 10, gecorrigeerd met TVT meeruren week 1</t>
  </si>
  <si>
    <t>Minuren week 12, gecorrigeerd met TVT meeruren week 1</t>
  </si>
  <si>
    <t>Minuren week 13, gecorrigeerd met TVT meeruren week 1</t>
  </si>
  <si>
    <t>Minuren week 9, gecorrigeerd met TVT overuren week 11</t>
  </si>
  <si>
    <t>Minuren week 9, gecorrigeerd met TVT overuren week 12</t>
  </si>
  <si>
    <t>Minuren week 10, gecorrigeerd met TVT overuren week 1</t>
  </si>
  <si>
    <t>Minuren week 11, gecorrigeerd met TVT overuren week 1</t>
  </si>
  <si>
    <t>Minuren week 12, gecorrigeerd met TVT overuren week 1</t>
  </si>
  <si>
    <t>Minuren week 13, gecorrigeerd met TVT overuren week 1</t>
  </si>
  <si>
    <t>Minuren week 1, gecorrigeerd met TVT overuren week 12</t>
  </si>
  <si>
    <t>Minuren week 1, gecorrigeerd met TVT overuren week 13</t>
  </si>
  <si>
    <t>Minuren week 10, gecorrigeerd met TVT reisuren week 1</t>
  </si>
  <si>
    <t>Minuren week 11, gecorrigeerd met TVT reisuren week 1</t>
  </si>
  <si>
    <t>Minuren week 11, gecorrigeerd met TVT reisuren week 5</t>
  </si>
  <si>
    <t>Minuren week 11, gecorrigeerd met TVT reisuren week 8</t>
  </si>
  <si>
    <t>Minuren week 12, gecorrigeerd met TVT reisuren week 8</t>
  </si>
  <si>
    <t>Minuren week 13, gecorrigeerd met TVT reisuren week 1</t>
  </si>
  <si>
    <t>Minuren week 1, gecorrigeerd met TVT reisuren week 10</t>
  </si>
  <si>
    <t>Minuren week 1, gecorrigeerd met TVT reisuren week 11</t>
  </si>
  <si>
    <t>Minuren week 1, gecorrigeerd met TVT reisuren week 12</t>
  </si>
  <si>
    <t>Minuren week 1, gecorrigeerd met TVT reisuren week 13</t>
  </si>
  <si>
    <t>Kujat, A.</t>
  </si>
  <si>
    <t>D027</t>
  </si>
  <si>
    <t>Per 1 maart 36 uur gaan werken i.p.v. 32 uur</t>
  </si>
  <si>
    <t>Do 5 maart ziek naar huis gegaan. Ziekte uren niet ingelezen op deze dag.</t>
  </si>
  <si>
    <t>Hele week ziek, geen relateerd werk gedaan.</t>
  </si>
  <si>
    <t>Juiste uren doorgegeven door Theo 16 april 2020</t>
  </si>
  <si>
    <t>Dinsdagmiddag uren vergeten in te vullen. Mail 16 april 2020</t>
  </si>
  <si>
    <t>Mansveld, S.</t>
  </si>
  <si>
    <t>Totaal Energie Concept B.V.</t>
  </si>
  <si>
    <t>20-04-2020</t>
  </si>
  <si>
    <t>Minuren week 10, gecorrigeerd met overuren week 11</t>
  </si>
  <si>
    <t>Urenbriefje niet goed geïmporteerd, niet urenbriefje gemaakt met juiste uren.</t>
  </si>
  <si>
    <t>W092</t>
  </si>
  <si>
    <t>W093</t>
  </si>
  <si>
    <t>A073</t>
  </si>
  <si>
    <t>Bouma, J.</t>
  </si>
  <si>
    <t>Van Straten, A.</t>
  </si>
  <si>
    <t>Wolters, T.</t>
  </si>
  <si>
    <t>Schoute, P.</t>
  </si>
  <si>
    <t>O015</t>
  </si>
  <si>
    <t>Commerciele medewerker binnendienst</t>
  </si>
  <si>
    <t>Jakobs, J. (A072)</t>
  </si>
  <si>
    <t>Dijkstra, L. (W090)</t>
  </si>
  <si>
    <t>Kreeft, R. (A069)</t>
  </si>
  <si>
    <t>Nauta, J. (W091)</t>
  </si>
  <si>
    <t>Visser, K.J. (A071)</t>
  </si>
  <si>
    <t>Van Straten, A. (W093)</t>
  </si>
  <si>
    <t>Bij boren wel reisuren</t>
  </si>
  <si>
    <t>Gecorrigeerde uren doorgegeven door Theo</t>
  </si>
  <si>
    <t>Correctie afronding</t>
  </si>
  <si>
    <t>18-05-2020</t>
  </si>
  <si>
    <t>Minuren week 4, gecorrigeerd met meeruren week 16</t>
  </si>
  <si>
    <t>Minuren week 5, gecorrigeerd met meeruren week 16</t>
  </si>
  <si>
    <t>Minuren week 5, gecorrigeerd met meeruren week 18</t>
  </si>
  <si>
    <t>Minuren week 6, gecorrigeerd met meeruren week 18</t>
  </si>
  <si>
    <t>Minuren week 14, gecorrigeerd met meeruren week 16</t>
  </si>
  <si>
    <t>Minuren week 14, gecorrigeerd met meeruren week 15</t>
  </si>
  <si>
    <t>Minuren week 15, gecorrigeerd met meeruren week 14</t>
  </si>
  <si>
    <t>Minuren week 16, gecorrigeerd met meeruren week 15</t>
  </si>
  <si>
    <t>Minuren week 16, gecorrigeerd met meeruren week 17</t>
  </si>
  <si>
    <t>Minuren week 16, gecorrigeerd met meeruren week 13</t>
  </si>
  <si>
    <t>Minuren week 16, gecorrigeerd met meeruren week 18</t>
  </si>
  <si>
    <t>Minuren week 17, gecorrigeerd met meeruren week 14</t>
  </si>
  <si>
    <t>Minuren week 17, gecorrigeerd met meeruren week 15</t>
  </si>
  <si>
    <t>Minuren week 18, gecorrigeerd met meeruren week 14</t>
  </si>
  <si>
    <t>Minuren week 1, gecorrigeerd met meeruren week 17</t>
  </si>
  <si>
    <t>Minuren week 1, gecorrigeerd met meeruren week 18</t>
  </si>
  <si>
    <t>Minuren week 1, gecorrigeerd met overuren week 14</t>
  </si>
  <si>
    <t>Minuren week 3, gecorrigeerd met overuren week 16</t>
  </si>
  <si>
    <t>Minuren week 4, gecorrigeerd met overuren week 16</t>
  </si>
  <si>
    <t>Minuren week 11, gecorrigeerd met overuren week 12</t>
  </si>
  <si>
    <t>Minuren week 11, gecorrigeerd met overuren week 13</t>
  </si>
  <si>
    <t>Minuren week 13, gecorrigeerd met overuren week 15</t>
  </si>
  <si>
    <t>Minuren week 13, gecorrigeerd met overuren week 16</t>
  </si>
  <si>
    <t>Minuren week 14, gecorrigeerd met overuren week 16</t>
  </si>
  <si>
    <t>Minuren week 14, gecorrigeerd met overuren week 15</t>
  </si>
  <si>
    <t>Minuren week 15, gecorrigeerd met overuren week 16</t>
  </si>
  <si>
    <t>Minuren week 15, gecorrigeerd met overuren week 18</t>
  </si>
  <si>
    <t>Minuren week 15, gecorrigeerd met overuren week 14</t>
  </si>
  <si>
    <t>Minuren week 15, gecorrigeerd met overuren week 17</t>
  </si>
  <si>
    <t>Minuren week 16, gecorrigeerd met overuren week 14</t>
  </si>
  <si>
    <t>Minuren week 16, gecorrigeerd met overuren week 15</t>
  </si>
  <si>
    <t>Minuren week 16, gecorrigeerd met overuren week 18</t>
  </si>
  <si>
    <t>Minuren week 16, gecorrigeerd met overuren week 17</t>
  </si>
  <si>
    <t>Minuren week 17, gecorrigeerd met overuren week 14</t>
  </si>
  <si>
    <t>Minuren week 18, gecorrigeerd met overuren week 14</t>
  </si>
  <si>
    <t>Minuren week 1, gecorrigeerd met overuren week 15</t>
  </si>
  <si>
    <t>Minuren week 1, gecorrigeerd met overuren week 17</t>
  </si>
  <si>
    <t>Minuren week 1, gecorrigeerd met overuren week 18</t>
  </si>
  <si>
    <t>Minuren week 1, gecorrigeerd met reisuren week 17</t>
  </si>
  <si>
    <t>Minuren week 4, gecorrigeerd met reisuren week 13</t>
  </si>
  <si>
    <t>Minuren week 5, gecorrigeerd met reisuren week 13</t>
  </si>
  <si>
    <t>Minuren week 5, gecorrigeerd met reisuren week 16</t>
  </si>
  <si>
    <t>Minuren week 15, gecorrigeerd met reisuren week 14</t>
  </si>
  <si>
    <t>Minuren week 16, gecorrigeerd met reisuren week 14</t>
  </si>
  <si>
    <t>Minuren week 16, gecorrigeerd met reisuren week 18</t>
  </si>
  <si>
    <t>Minuren week 17, gecorrigeerd met reisuren week 14</t>
  </si>
  <si>
    <t>Minuren week 15, gecorrigeerd met TVT meeruren week 1</t>
  </si>
  <si>
    <t>Minuren week 17, gecorrigeerd met TVT meeruren week 1</t>
  </si>
  <si>
    <t>Minuren week 18, gecorrigeerd met TVT meeruren week 1</t>
  </si>
  <si>
    <t>Minuren week 1, gecorrigeerd met TVT meeruren week 18</t>
  </si>
  <si>
    <t>Minuren week 14, gecorrigeerd met TVT overuren week 16</t>
  </si>
  <si>
    <t>Minuren week 14, gecorrigeerd met TVT overuren week 1</t>
  </si>
  <si>
    <t>Minuren week 15, gecorrigeerd met TVT overuren week 1</t>
  </si>
  <si>
    <t>Minuren week 16, gecorrigeerd met TVT overuren week 1</t>
  </si>
  <si>
    <t>Minuren week 16, gecorrigeerd met TVT overuren week 6</t>
  </si>
  <si>
    <t>Minuren week 16, gecorrigeerd met TVT overuren week 8</t>
  </si>
  <si>
    <t>Minuren week 16, gecorrigeerd met TVT overuren week 9</t>
  </si>
  <si>
    <t>Minuren week 16, gecorrigeerd met TVT overuren week 10</t>
  </si>
  <si>
    <t>Minuren week 16, gecorrigeerd met TVT overuren week 17</t>
  </si>
  <si>
    <t>Minuren week 18, gecorrigeerd met TVT overuren week 1</t>
  </si>
  <si>
    <t>Minuren week 18, gecorrigeerd met TVT overuren week 16</t>
  </si>
  <si>
    <t>Minuren week 1, gecorrigeerd met TVT overuren week 16</t>
  </si>
  <si>
    <t>Minuren week 12, gecorrigeerd met TVT reisuren week 14</t>
  </si>
  <si>
    <t>Minuren week 14, gecorrigeerd met TVT reisuren week 1</t>
  </si>
  <si>
    <t>Minuren week 15, gecorrigeerd met TVT reisuren week 1</t>
  </si>
  <si>
    <t>Minuren week 17, gecorrigeerd met TVT reisuren week 1</t>
  </si>
  <si>
    <t>Minuren week 18, gecorrigeerd met TVT reisuren week 1</t>
  </si>
  <si>
    <t>Minuren week 1, gecorrigeerd met TVT reisuren week 15</t>
  </si>
  <si>
    <t>Uren van  periode: 202005,  incl. correcties,  incl. omrekening diensten naar EUR,  incl. totaalregel</t>
  </si>
  <si>
    <t>Per 1 april in dienst, halverwege de week</t>
  </si>
  <si>
    <t>Kujat, A. (D027)</t>
  </si>
  <si>
    <t>19-05-2020</t>
  </si>
  <si>
    <t>Fout in urenbrief, meeruren behoren overuren te zijn</t>
  </si>
  <si>
    <t>Zijn TVT-overuren zijn uitbetaald bij de afrekening in april</t>
  </si>
  <si>
    <t>Van den Berg, L.</t>
  </si>
  <si>
    <t>S087</t>
  </si>
  <si>
    <t>W094</t>
  </si>
  <si>
    <t>Van der Velde, A.</t>
  </si>
  <si>
    <t>O016</t>
  </si>
  <si>
    <t>Drent, M.</t>
  </si>
  <si>
    <t>TVT uren salderen met negatief verlofsaldo. Mail Lisa 5 juni 2020</t>
  </si>
  <si>
    <t>A074</t>
  </si>
  <si>
    <t>Catron van Haaster, L.</t>
  </si>
  <si>
    <t>TVT uren salderen met negatief verlofsaldo. Mail Lisa 8 juni 2020</t>
  </si>
  <si>
    <t>Bouma, J. (W092)</t>
  </si>
  <si>
    <t>Mansveld, S. (351)</t>
  </si>
  <si>
    <t>Schoute, P. (O015)</t>
  </si>
  <si>
    <t>Bij boren wel reisuren schrijven</t>
  </si>
  <si>
    <t>Minuren afboeken</t>
  </si>
  <si>
    <t>Van den Berg, L. (S087)</t>
  </si>
  <si>
    <t>17-06-2020</t>
  </si>
  <si>
    <t>Minuren week 16, gecorrigeerd met meeruren week 21</t>
  </si>
  <si>
    <t>Minuren week 18, gecorrigeerd met meeruren week 21</t>
  </si>
  <si>
    <t>Minuren week 18, gecorrigeerd met meeruren week 17</t>
  </si>
  <si>
    <t>Minuren week 19, gecorrigeerd met meeruren week 18</t>
  </si>
  <si>
    <t>Minuren week 19, gecorrigeerd met meeruren week 20</t>
  </si>
  <si>
    <t>Minuren week 20, gecorrigeerd met meeruren week 19</t>
  </si>
  <si>
    <t>Minuren week 20, gecorrigeerd met meeruren week 21</t>
  </si>
  <si>
    <t>Minuren week 21, gecorrigeerd met meeruren week 18</t>
  </si>
  <si>
    <t>Minuren week 1, gecorrigeerd met meeruren week 21</t>
  </si>
  <si>
    <t>Minuren week 1, gecorrigeerd met meeruren week 22</t>
  </si>
  <si>
    <t>Minuren week 18, gecorrigeerd met overuren week 19</t>
  </si>
  <si>
    <t>Minuren week 18, gecorrigeerd met overuren week 20</t>
  </si>
  <si>
    <t>Minuren week 19, gecorrigeerd met overuren week 20</t>
  </si>
  <si>
    <t>Minuren week 19, gecorrigeerd met overuren week 21</t>
  </si>
  <si>
    <t>Minuren week 19, gecorrigeerd met overuren week 18</t>
  </si>
  <si>
    <t>Minuren week 19, gecorrigeerd met overuren week 22</t>
  </si>
  <si>
    <t>Minuren week 20, gecorrigeerd met overuren week 19</t>
  </si>
  <si>
    <t>Minuren week 20, gecorrigeerd met overuren week 21</t>
  </si>
  <si>
    <t>Minuren week 21, gecorrigeerd met overuren week 18</t>
  </si>
  <si>
    <t>Minuren week 21, gecorrigeerd met overuren week 19</t>
  </si>
  <si>
    <t>Minuren week 21, gecorrigeerd met overuren week 20</t>
  </si>
  <si>
    <t>Minuren week 22, gecorrigeerd met overuren week 19</t>
  </si>
  <si>
    <t>Minuren week 22, gecorrigeerd met overuren week 20</t>
  </si>
  <si>
    <t>Minuren week 22, gecorrigeerd met overuren week 21</t>
  </si>
  <si>
    <t>Minuren week 1, gecorrigeerd met overuren week 19</t>
  </si>
  <si>
    <t>Minuren week 1, gecorrigeerd met overuren week 21</t>
  </si>
  <si>
    <t>Minuren week 20, gecorrigeerd met reisuren week 18</t>
  </si>
  <si>
    <t>Minuren week 20, gecorrigeerd met reisuren week 19</t>
  </si>
  <si>
    <t>Minuren week 22, gecorrigeerd met reisuren week 19</t>
  </si>
  <si>
    <t>Minuren week 19, gecorrigeerd met TVT meeruren week 1</t>
  </si>
  <si>
    <t>Minuren week 20, gecorrigeerd met TVT meeruren week 1</t>
  </si>
  <si>
    <t>Minuren week 21, gecorrigeerd met TVT meeruren week 6</t>
  </si>
  <si>
    <t>Minuren week 21, gecorrigeerd met TVT meeruren week 7</t>
  </si>
  <si>
    <t>Minuren week 21, gecorrigeerd met TVT meeruren week 8</t>
  </si>
  <si>
    <t>Minuren week 21, gecorrigeerd met TVT meeruren week 1</t>
  </si>
  <si>
    <t>Minuren week 21, gecorrigeerd met TVT meeruren week 3</t>
  </si>
  <si>
    <t>Minuren week 21, gecorrigeerd met TVT meeruren week 13</t>
  </si>
  <si>
    <t>Minuren week 21, gecorrigeerd met TVT meeruren week 14</t>
  </si>
  <si>
    <t>Minuren week 22, gecorrigeerd met TVT meeruren week 1</t>
  </si>
  <si>
    <t>Minuren week 12, gecorrigeerd met TVT overuren week 18</t>
  </si>
  <si>
    <t>Minuren week 13, gecorrigeerd met TVT overuren week 18</t>
  </si>
  <si>
    <t>Minuren week 17, gecorrigeerd met TVT overuren week 1</t>
  </si>
  <si>
    <t>Minuren week 19, gecorrigeerd met TVT overuren week 1</t>
  </si>
  <si>
    <t>Minuren week 19, gecorrigeerd met TVT overuren week 22</t>
  </si>
  <si>
    <t>Minuren week 19, gecorrigeerd met TVT overuren week 6</t>
  </si>
  <si>
    <t>Minuren week 19, gecorrigeerd met TVT overuren week 7</t>
  </si>
  <si>
    <t>Minuren week 20, gecorrigeerd met TVT overuren week 1</t>
  </si>
  <si>
    <t>Minuren week 21, gecorrigeerd met TVT overuren week 1</t>
  </si>
  <si>
    <t>Minuren week 13, gecorrigeerd met TVT reisuren week 18</t>
  </si>
  <si>
    <t>Minuren week 19, gecorrigeerd met TVT reisuren week 22</t>
  </si>
  <si>
    <t>Minuren week 20, gecorrigeerd met TVT reisuren week 22</t>
  </si>
  <si>
    <t>Minuren week 1, gecorrigeerd met TVT reisuren week 19</t>
  </si>
  <si>
    <t>Minuren week 1, gecorrigeerd met TVT reisuren week 21</t>
  </si>
  <si>
    <t>Uren van  periode: 202006,  incl. correcties,  incl. omrekening diensten naar EUR,  incl. totaalregel</t>
  </si>
  <si>
    <t>18-06-2020</t>
  </si>
  <si>
    <t>Mutaties BZV juni: Theo krijgt 20 overuren uitbetaald</t>
  </si>
  <si>
    <t>27 mei is laatste werkdag, dus dagen er na zijn geen vakantiedagen</t>
  </si>
  <si>
    <t>A075</t>
  </si>
  <si>
    <t>S110</t>
  </si>
  <si>
    <t>Kleefman, N.</t>
  </si>
  <si>
    <t>Strick, J.</t>
  </si>
  <si>
    <t>Monteur horizontaal aanleg</t>
  </si>
  <si>
    <t>O017</t>
  </si>
  <si>
    <t>Spriensma, J.</t>
  </si>
  <si>
    <t>Planner/werkvoorbereider</t>
  </si>
  <si>
    <t>Bosma, S.</t>
  </si>
  <si>
    <t>O018</t>
  </si>
  <si>
    <t>Magazijnmedewerker</t>
  </si>
  <si>
    <t>Tieben, R. (A068)</t>
  </si>
  <si>
    <t>Drent, M. (O016)</t>
  </si>
  <si>
    <t>Catron van Haaster, L. (A074)</t>
  </si>
  <si>
    <t>Bosma, S. (O018)</t>
  </si>
  <si>
    <t>Correcties op urenbriefjes doorgegeven door Theo</t>
  </si>
  <si>
    <t>30 juni 2020 is laatste werkdag</t>
  </si>
  <si>
    <t>Geen recht op vergoeding overnachting</t>
  </si>
  <si>
    <t>Wel reisuren als hij gaat boren</t>
  </si>
  <si>
    <t>Op dinsdag en donderdag onterecht pauze afgetrokken</t>
  </si>
  <si>
    <t>14-07-2020</t>
  </si>
  <si>
    <t>Minuren week 6, gecorrigeerd met meeruren week 21</t>
  </si>
  <si>
    <t>Minuren week 7, gecorrigeerd met meeruren week 21</t>
  </si>
  <si>
    <t>Minuren week 9, gecorrigeerd met meeruren week 21</t>
  </si>
  <si>
    <t>Minuren week 10, gecorrigeerd met meeruren week 21</t>
  </si>
  <si>
    <t>Minuren week 12, gecorrigeerd met meeruren week 20</t>
  </si>
  <si>
    <t>Minuren week 12, gecorrigeerd met meeruren week 23</t>
  </si>
  <si>
    <t>Minuren week 23, gecorrigeerd met meeruren week 22</t>
  </si>
  <si>
    <t>Minuren week 25, gecorrigeerd met meeruren week 22</t>
  </si>
  <si>
    <t>Minuren week 25, gecorrigeerd met meeruren week 23</t>
  </si>
  <si>
    <t>Minuren week 25, gecorrigeerd met meeruren week 24</t>
  </si>
  <si>
    <t>Minuren week 17, gecorrigeerd met overuren week 26</t>
  </si>
  <si>
    <t>Minuren week 19, gecorrigeerd met overuren week 23</t>
  </si>
  <si>
    <t>Minuren week 19, gecorrigeerd met overuren week 24</t>
  </si>
  <si>
    <t>Minuren week 20, gecorrigeerd met overuren week 12</t>
  </si>
  <si>
    <t>Minuren week 20, gecorrigeerd met overuren week 13</t>
  </si>
  <si>
    <t>Minuren week 20, gecorrigeerd met overuren week 14</t>
  </si>
  <si>
    <t>Minuren week 24, gecorrigeerd met overuren week 23</t>
  </si>
  <si>
    <t>Minuren week 25, gecorrigeerd met overuren week 23</t>
  </si>
  <si>
    <t>Minuren week 26, gecorrigeerd met overuren week 23</t>
  </si>
  <si>
    <t>Minuren week 17, gecorrigeerd met reisuren week 23</t>
  </si>
  <si>
    <t>Minuren week 24, gecorrigeerd met reisuren week 25</t>
  </si>
  <si>
    <t>Minuren week 24, gecorrigeerd met reisuren week 23</t>
  </si>
  <si>
    <t>Minuren week 24, gecorrigeerd met reisuren week 26</t>
  </si>
  <si>
    <t>Minuren week 25, gecorrigeerd met reisuren week 26</t>
  </si>
  <si>
    <t>Minuren week 26, gecorrigeerd met reisuren week 25</t>
  </si>
  <si>
    <t>Minuren week 20, gecorrigeerd met TVT meeruren week 25</t>
  </si>
  <si>
    <t>Minuren week 22, gecorrigeerd met TVT meeruren week 9</t>
  </si>
  <si>
    <t>Minuren week 23, gecorrigeerd met TVT meeruren week 1</t>
  </si>
  <si>
    <t>Minuren week 23, gecorrigeerd met TVT meeruren week 10</t>
  </si>
  <si>
    <t>Minuren week 23, gecorrigeerd met TVT meeruren week 11</t>
  </si>
  <si>
    <t>Minuren week 23, gecorrigeerd met TVT meeruren week 12</t>
  </si>
  <si>
    <t>Minuren week 23, gecorrigeerd met TVT meeruren week 13</t>
  </si>
  <si>
    <t>Minuren week 23, gecorrigeerd met TVT meeruren week 14</t>
  </si>
  <si>
    <t>Minuren week 23, gecorrigeerd met TVT meeruren week 15</t>
  </si>
  <si>
    <t>Minuren week 23, gecorrigeerd met TVT meeruren week 16</t>
  </si>
  <si>
    <t>Minuren week 23, gecorrigeerd met TVT meeruren week 17</t>
  </si>
  <si>
    <t>Minuren week 23, gecorrigeerd met TVT meeruren week 18</t>
  </si>
  <si>
    <t>Minuren week 23, gecorrigeerd met TVT meeruren week 19</t>
  </si>
  <si>
    <t>Minuren week 23, gecorrigeerd met TVT meeruren week 20</t>
  </si>
  <si>
    <t>Minuren week 23, gecorrigeerd met TVT meeruren week 24</t>
  </si>
  <si>
    <t>Minuren week 23, gecorrigeerd met TVT meeruren week 26</t>
  </si>
  <si>
    <t>Minuren week 24, gecorrigeerd met TVT meeruren week 25</t>
  </si>
  <si>
    <t>Minuren week 24, gecorrigeerd met TVT meeruren week 1</t>
  </si>
  <si>
    <t>Minuren week 26, gecorrigeerd met TVT meeruren week 1</t>
  </si>
  <si>
    <t>Minuren week 13, gecorrigeerd met TVT overuren week 22</t>
  </si>
  <si>
    <t>Minuren week 15, gecorrigeerd met TVT overuren week 22</t>
  </si>
  <si>
    <t>Minuren week 15, gecorrigeerd met TVT overuren week 25</t>
  </si>
  <si>
    <t>Minuren week 16, gecorrigeerd met TVT overuren week 25</t>
  </si>
  <si>
    <t>Minuren week 19, gecorrigeerd met TVT overuren week 17</t>
  </si>
  <si>
    <t>Minuren week 20, gecorrigeerd met TVT overuren week 23</t>
  </si>
  <si>
    <t>Minuren week 21, gecorrigeerd met TVT overuren week 23</t>
  </si>
  <si>
    <t>Minuren week 22, gecorrigeerd met TVT overuren week 1</t>
  </si>
  <si>
    <t>Minuren week 23, gecorrigeerd met TVT overuren week 1</t>
  </si>
  <si>
    <t>Minuren week 24, gecorrigeerd met TVT overuren week 1</t>
  </si>
  <si>
    <t>Minuren week 25, gecorrigeerd met TVT overuren week 1</t>
  </si>
  <si>
    <t>Minuren week 1, gecorrigeerd met TVT overuren week 23</t>
  </si>
  <si>
    <t>Minuren week 16, gecorrigeerd met TVT reisuren week 22</t>
  </si>
  <si>
    <t>Minuren week 17, gecorrigeerd met TVT reisuren week 22</t>
  </si>
  <si>
    <t>Minuren week 17, gecorrigeerd met TVT reisuren week 24</t>
  </si>
  <si>
    <t>Minuren week 17, gecorrigeerd met TVT reisuren week 25</t>
  </si>
  <si>
    <t>Minuren week 19, gecorrigeerd met TVT reisuren week 25</t>
  </si>
  <si>
    <t>Minuren week 1, gecorrigeerd met TVT reisuren week 23</t>
  </si>
  <si>
    <t>Uren van  periode: 202007,  incl. correcties,  incl. omrekening diensten naar EUR,  incl. totaalregel</t>
  </si>
  <si>
    <t>Aanpassen bereik Vulmedewerkers in kolom AC in verschillende formulieren</t>
  </si>
  <si>
    <t>W095</t>
  </si>
  <si>
    <t>Bakering, G.J.</t>
  </si>
  <si>
    <t>Manager productie en garage</t>
  </si>
  <si>
    <t>A077</t>
  </si>
  <si>
    <t>Strobos, D.</t>
  </si>
  <si>
    <t>A078</t>
  </si>
  <si>
    <t>Jager, N.</t>
  </si>
  <si>
    <t>S111</t>
  </si>
  <si>
    <t>Gruteke, R.</t>
  </si>
  <si>
    <t>O019</t>
  </si>
  <si>
    <t>Rinsma, T.</t>
  </si>
  <si>
    <t>Binnendienst medewerker</t>
  </si>
  <si>
    <t>16-07-2020</t>
  </si>
  <si>
    <t>Minuren week 26, gecorrigeerd met TVT overuren week 1</t>
  </si>
  <si>
    <t>Minuren week 27, gecorrigeerd met TVT overuren week 1</t>
  </si>
  <si>
    <t>Minuren week 19, gecorrigeerd met TVT reisuren week 1</t>
  </si>
  <si>
    <t>Minuren week 20, gecorrigeerd met TVT reisuren week 1</t>
  </si>
  <si>
    <t>Minuren week 21, gecorrigeerd met TVT reisuren week 1</t>
  </si>
  <si>
    <t>Minuren week 22, gecorrigeerd met TVT reisuren week 1</t>
  </si>
  <si>
    <t>Minuren week 23, gecorrigeerd met TVT reisuren week 1</t>
  </si>
  <si>
    <t>Minuren week 23, gecorrigeerd met reisuren week 19</t>
  </si>
  <si>
    <t>17-072020</t>
  </si>
  <si>
    <t>Mutatie gegevens: alle opgebouwde TVT-uren uitbetalen</t>
  </si>
  <si>
    <t>Uren van de maandag aanpassen, mail Heike 20 juli 2020</t>
  </si>
  <si>
    <t>Uren vrijdag aanpassen/ 1 overnachting teveel ingevuld, mail Heike 20 juli 2020</t>
  </si>
  <si>
    <t>Gaedicke, H. (D014)</t>
  </si>
  <si>
    <t>21-07-2020</t>
  </si>
  <si>
    <t>Minuren week 24, gecorrigeerd met overuren week 1</t>
  </si>
  <si>
    <t>I:\Temp\Urenregistratie Remon\Leeg urenbriefje\2020\Urenbrief Remon week 34-2020.xlsm</t>
  </si>
  <si>
    <t>O020</t>
  </si>
  <si>
    <t>O021</t>
  </si>
  <si>
    <t>O022</t>
  </si>
  <si>
    <t>O023</t>
  </si>
  <si>
    <t>Hermse, A.</t>
  </si>
  <si>
    <t>De Ridder, C.</t>
  </si>
  <si>
    <t>Stuut, R.</t>
  </si>
  <si>
    <t>Service monteur waterontharders</t>
  </si>
  <si>
    <t>Financieel administrateur</t>
  </si>
  <si>
    <t>Medewerker binnendienst</t>
  </si>
  <si>
    <t>Harpal, R.</t>
  </si>
  <si>
    <t>O024</t>
  </si>
  <si>
    <t>Wiersema, K.</t>
  </si>
  <si>
    <t>Verkoop binnendienst</t>
  </si>
  <si>
    <t>Wolters, T. (A073)</t>
  </si>
  <si>
    <t>Van der Velde, A. (W094)</t>
  </si>
  <si>
    <t>Spriensma, J. (O017)</t>
  </si>
  <si>
    <t>24-08-2020</t>
  </si>
  <si>
    <t>Minuren week 25, gecorrigeerd met meeruren week 26</t>
  </si>
  <si>
    <t>Minuren week 26, gecorrigeerd met meeruren week 22</t>
  </si>
  <si>
    <t>Minuren week 1, gecorrigeerd met meeruren week 23</t>
  </si>
  <si>
    <t>Minuren week 1, gecorrigeerd met meeruren week 25</t>
  </si>
  <si>
    <t>Minuren week 1, gecorrigeerd met meeruren week 26</t>
  </si>
  <si>
    <t>Minuren week 1, gecorrigeerd met overuren week 23</t>
  </si>
  <si>
    <t>Minuren week 1, gecorrigeerd met overuren week 25</t>
  </si>
  <si>
    <t>Minuren week 19, gecorrigeerd met overuren week 27</t>
  </si>
  <si>
    <t>Minuren week 20, gecorrigeerd met overuren week 23</t>
  </si>
  <si>
    <t>Minuren week 21, gecorrigeerd met overuren week 23</t>
  </si>
  <si>
    <t>Minuren week 21, gecorrigeerd met overuren week 22</t>
  </si>
  <si>
    <t>Minuren week 21, gecorrigeerd met overuren week 24</t>
  </si>
  <si>
    <t>Minuren week 22, gecorrigeerd met overuren week 25</t>
  </si>
  <si>
    <t>Minuren week 23, gecorrigeerd met overuren week 24</t>
  </si>
  <si>
    <t>Minuren week 23, gecorrigeerd met overuren week 25</t>
  </si>
  <si>
    <t>Minuren week 23, gecorrigeerd met overuren week 26</t>
  </si>
  <si>
    <t>Minuren week 25, gecorrigeerd met overuren week 24</t>
  </si>
  <si>
    <t>Minuren week 26, gecorrigeerd met overuren week 24</t>
  </si>
  <si>
    <t>Minuren week 26, gecorrigeerd met overuren week 25</t>
  </si>
  <si>
    <t>Minuren week 28, gecorrigeerd met overuren week 29</t>
  </si>
  <si>
    <t>Minuren week 31, gecorrigeerd met overuren week 30</t>
  </si>
  <si>
    <t>Minuren week 5, gecorrigeerd met reisuren week 22</t>
  </si>
  <si>
    <t>Minuren week 5, gecorrigeerd met reisuren week 25</t>
  </si>
  <si>
    <t>Minuren week 5, gecorrigeerd met reisuren week 26</t>
  </si>
  <si>
    <t>Minuren week 6, gecorrigeerd met reisuren week 26</t>
  </si>
  <si>
    <t>Minuren week 21, gecorrigeerd met reisuren week 23</t>
  </si>
  <si>
    <t>Minuren week 21, gecorrigeerd met reisuren week 26</t>
  </si>
  <si>
    <t>Minuren week 23, gecorrigeerd met reisuren week 25</t>
  </si>
  <si>
    <t>Minuren week 23, gecorrigeerd met reisuren week 26</t>
  </si>
  <si>
    <t>Minuren week 26, gecorrigeerd met reisuren week 23</t>
  </si>
  <si>
    <t>Minuren week 25, gecorrigeerd met TVT meeruren week 1</t>
  </si>
  <si>
    <t>Minuren week 21, gecorrigeerd met TVT overuren week 17</t>
  </si>
  <si>
    <t>Minuren week 24, gecorrigeerd met TVT overuren week 25</t>
  </si>
  <si>
    <t>Minuren week 26, gecorrigeerd met TVT overuren week 25</t>
  </si>
  <si>
    <t>Minuren week 1, gecorrigeerd met TVT overuren week 25</t>
  </si>
  <si>
    <t>Minuren week 25, gecorrigeerd met TVT reisuren week 1</t>
  </si>
  <si>
    <t>Minuren week 1, gecorrigeerd met TVT reisuren week 24</t>
  </si>
  <si>
    <t>Minuren week 1, gecorrigeerd met TVT reisuren week 25</t>
  </si>
  <si>
    <t>Minuren week 1, gecorrigeerd met TVT reisuren week 26</t>
  </si>
  <si>
    <t>Uren van  periode: 202008,  incl. correcties,  incl. omrekening diensten naar EUR,  incl. totaalregel</t>
  </si>
  <si>
    <t>G:\IMPACT Salaris\Dossier\Mutaties Remon Impact Salaris\2020\08-2020\Verloonoverzichten\Totaal</t>
  </si>
  <si>
    <t>Per 1 juli 2020 geen kilometervergoeding meer. Km vorige perioden wel uitbetaald</t>
  </si>
  <si>
    <t>I:\Temp\Urenregistratie Remon\Interne facturatie TB\2020\Augustus 2020</t>
  </si>
  <si>
    <t>A079</t>
  </si>
  <si>
    <t>Ten Brink, E.</t>
  </si>
  <si>
    <t>engineer/ict</t>
  </si>
  <si>
    <t>Uren van week: 1 t/m 31,  incl. correcties,  incl. omrekening diensten naar EUR,  incl. totaalregel</t>
  </si>
  <si>
    <t>G:\IMPACT Salaris\Dossier\1. Werkgevers\147 (Remon) Bronwater Zuivering en Verkoop\Importeren Verlof 2020\Export_verlof.csv</t>
  </si>
  <si>
    <t>I:\Temp\Urenregistratie Remon\Webapplicatie\Downloads\Downloads 4 september 2020\urenregistratie_week_34-2020.csv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</si>
</sst>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5" formatCode="&quot;€&quot;\ #,##0;&quot;€&quot;\ \-#,##0"/>
    <numFmt numFmtId="7" formatCode="&quot;€&quot;\ #,##0.00;&quot;€&quot;\ \-#,##0.00"/>
    <numFmt numFmtId="44" formatCode="_ &quot;€&quot;\ * #,##0.00_ ;_ &quot;€&quot;\ * \-#,##0.00_ ;_ &quot;€&quot;\ * &quot;-&quot;??_ ;_ @_ "/>
    <numFmt numFmtId="43" formatCode="_ * #,##0.00_ ;_ * \-#,##0.00_ ;_ * &quot;-&quot;??_ ;_ @_ "/>
    <numFmt numFmtId="164" formatCode="_-&quot;€&quot;\ * #,##0.00_-;_-&quot;€&quot;\ * #,##0.00\-;_-&quot;€&quot;\ * &quot;-&quot;??_-;_-@_-"/>
    <numFmt numFmtId="165" formatCode="_ [$€-2]\ * #,##0.00_ ;_ [$€-2]\ * \-#,##0.00_ ;_ [$€-2]\ * &quot;-&quot;??_ ;_ @_ "/>
    <numFmt numFmtId="166" formatCode="_-* #,##0.00_-;_-* #,##0.00\-;_-* &quot;-&quot;??_-;_-@_-"/>
    <numFmt numFmtId="167" formatCode="\€\ #,##0.00"/>
    <numFmt numFmtId="168" formatCode="0.0"/>
  </numFmts>
  <fonts count="55">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9"/>
      <color theme="1"/>
      <name val="Calibri"/>
      <family val="2"/>
      <scheme val="minor"/>
    </font>
    <font>
      <b/>
      <sz val="9"/>
      <color theme="0" tint="-4.9989318521683403E-2"/>
      <name val="Calibri"/>
      <family val="2"/>
      <scheme val="minor"/>
    </font>
    <font>
      <sz val="11"/>
      <name val="Calibri"/>
      <family val="2"/>
      <scheme val="minor"/>
    </font>
    <font>
      <b/>
      <sz val="22"/>
      <color theme="0"/>
      <name val="Calibri"/>
      <family val="2"/>
      <scheme val="minor"/>
    </font>
    <font>
      <sz val="10"/>
      <name val="Calibri"/>
      <family val="2"/>
      <scheme val="minor"/>
    </font>
    <font>
      <b/>
      <sz val="26"/>
      <color rgb="FF0049A0"/>
      <name val="Calibri"/>
      <family val="2"/>
      <scheme val="minor"/>
    </font>
    <font>
      <b/>
      <sz val="36"/>
      <name val="Calibri"/>
      <family val="2"/>
      <scheme val="minor"/>
    </font>
    <font>
      <sz val="10"/>
      <color theme="1" tint="4.9989318521683403E-2"/>
      <name val="Calibri"/>
      <family val="2"/>
      <scheme val="minor"/>
    </font>
    <font>
      <b/>
      <sz val="10"/>
      <color theme="0"/>
      <name val="Calibri"/>
      <family val="2"/>
      <scheme val="minor"/>
    </font>
    <font>
      <b/>
      <sz val="10"/>
      <color theme="1" tint="0.499984740745262"/>
      <name val="Calibri"/>
      <family val="2"/>
      <scheme val="minor"/>
    </font>
    <font>
      <sz val="10"/>
      <color theme="1"/>
      <name val="Calibri"/>
      <family val="2"/>
      <scheme val="minor"/>
    </font>
    <font>
      <sz val="10"/>
      <color theme="0" tint="-0.499984740745262"/>
      <name val="Calibri"/>
      <family val="2"/>
      <scheme val="minor"/>
    </font>
    <font>
      <b/>
      <sz val="9"/>
      <color theme="1"/>
      <name val="Calibri"/>
      <family val="2"/>
      <scheme val="minor"/>
    </font>
    <font>
      <b/>
      <sz val="9"/>
      <color indexed="81"/>
      <name val="Tahoma"/>
      <family val="2"/>
    </font>
    <font>
      <sz val="9"/>
      <color indexed="81"/>
      <name val="Tahoma"/>
      <family val="2"/>
    </font>
    <font>
      <sz val="12"/>
      <color theme="1"/>
      <name val="Calibri"/>
      <family val="2"/>
      <scheme val="minor"/>
    </font>
    <font>
      <sz val="22"/>
      <color theme="0"/>
      <name val="Calibri"/>
      <family val="2"/>
      <scheme val="minor"/>
    </font>
    <font>
      <sz val="12"/>
      <name val="Calibri"/>
      <family val="2"/>
      <scheme val="minor"/>
    </font>
    <font>
      <b/>
      <sz val="11"/>
      <name val="Calibri"/>
      <family val="2"/>
      <scheme val="minor"/>
    </font>
    <font>
      <b/>
      <sz val="12"/>
      <name val="Calibri"/>
      <family val="2"/>
      <scheme val="minor"/>
    </font>
    <font>
      <b/>
      <sz val="20"/>
      <color rgb="FF0049A0"/>
      <name val="Calibri"/>
      <family val="2"/>
      <scheme val="minor"/>
    </font>
    <font>
      <sz val="8"/>
      <name val="Calibri"/>
      <family val="2"/>
      <scheme val="minor"/>
    </font>
    <font>
      <sz val="8"/>
      <color theme="1"/>
      <name val="Calibri"/>
      <family val="2"/>
      <scheme val="minor"/>
    </font>
    <font>
      <sz val="8"/>
      <color rgb="FF0070C0"/>
      <name val="Calibri"/>
      <family val="2"/>
      <scheme val="minor"/>
    </font>
    <font>
      <u/>
      <sz val="11"/>
      <color theme="10"/>
      <name val="Calibri"/>
      <family val="2"/>
      <scheme val="minor"/>
    </font>
    <font>
      <u/>
      <sz val="8"/>
      <color theme="10"/>
      <name val="Calibri"/>
      <family val="2"/>
      <scheme val="minor"/>
    </font>
    <font>
      <sz val="10"/>
      <color rgb="FF595959"/>
      <name val="Calibri"/>
      <family val="2"/>
      <scheme val="minor"/>
    </font>
    <font>
      <u/>
      <sz val="11"/>
      <color theme="10"/>
      <name val="Calibri"/>
      <family val="2"/>
    </font>
    <font>
      <i/>
      <sz val="9.5"/>
      <color theme="3" tint="-0.499984740745262"/>
      <name val="Calibri"/>
      <family val="2"/>
    </font>
    <font>
      <b/>
      <i/>
      <sz val="10"/>
      <color theme="3" tint="-0.499984740745262"/>
      <name val="Calibri"/>
      <family val="2"/>
      <scheme val="minor"/>
    </font>
    <font>
      <b/>
      <sz val="14"/>
      <color theme="1"/>
      <name val="Calibri"/>
      <family val="2"/>
      <scheme val="minor"/>
    </font>
    <font>
      <b/>
      <sz val="12"/>
      <color theme="1"/>
      <name val="Calibri"/>
      <family val="2"/>
      <scheme val="minor"/>
    </font>
    <font>
      <b/>
      <sz val="16"/>
      <color theme="1"/>
      <name val="Calibri"/>
      <family val="2"/>
      <scheme val="minor"/>
    </font>
    <font>
      <b/>
      <sz val="20"/>
      <color theme="1"/>
      <name val="Calibri"/>
      <family val="2"/>
      <scheme val="minor"/>
    </font>
    <font>
      <sz val="10"/>
      <color theme="0" tint="-4.9989318521683403E-2"/>
      <name val="Calibri"/>
      <family val="2"/>
      <scheme val="minor"/>
    </font>
    <font>
      <b/>
      <u/>
      <sz val="14"/>
      <color theme="1"/>
      <name val="Calibri"/>
      <family val="2"/>
      <scheme val="minor"/>
    </font>
    <font>
      <b/>
      <sz val="18"/>
      <color theme="1"/>
      <name val="Calibri"/>
      <family val="2"/>
      <scheme val="minor"/>
    </font>
    <font>
      <sz val="9"/>
      <name val="Plantin"/>
    </font>
    <font>
      <sz val="10"/>
      <name val="Arial"/>
      <family val="2"/>
    </font>
    <font>
      <u/>
      <sz val="10"/>
      <color theme="10"/>
      <name val="Arial"/>
      <family val="2"/>
    </font>
    <font>
      <sz val="10"/>
      <name val="Tahoma"/>
      <family val="2"/>
    </font>
    <font>
      <b/>
      <sz val="18"/>
      <name val="Arial"/>
      <family val="2"/>
    </font>
    <font>
      <b/>
      <sz val="12"/>
      <name val="Arial"/>
      <family val="2"/>
    </font>
    <font>
      <sz val="9"/>
      <name val="Calibri"/>
      <family val="2"/>
      <scheme val="minor"/>
    </font>
    <font>
      <sz val="11"/>
      <color rgb="FF0070C0"/>
      <name val="Calibri"/>
      <family val="2"/>
      <scheme val="minor"/>
    </font>
    <font>
      <sz val="9"/>
      <color theme="1"/>
      <name val="Calibri"/>
      <family val="2"/>
    </font>
    <font>
      <b/>
      <sz val="9"/>
      <color theme="1"/>
      <name val="Calibri"/>
      <family val="2"/>
    </font>
    <font>
      <b/>
      <sz val="9"/>
      <color theme="0"/>
      <name val="Calibri"/>
      <family val="2"/>
      <scheme val="minor"/>
    </font>
    <font>
      <b/>
      <i/>
      <sz val="9"/>
      <color indexed="9"/>
      <name val="Calibri"/>
      <family val="2"/>
      <scheme val="minor"/>
    </font>
    <font>
      <sz val="9"/>
      <color indexed="8"/>
      <name val="Calibri"/>
      <family val="2"/>
      <scheme val="minor"/>
    </font>
    <font>
      <i/>
      <sz val="10"/>
      <name val="Calibri"/>
      <family val="2"/>
      <scheme val="minor"/>
    </font>
  </fonts>
  <fills count="19">
    <fill>
      <patternFill patternType="none"/>
    </fill>
    <fill>
      <patternFill patternType="gray125"/>
    </fill>
    <fill>
      <gradientFill degree="90">
        <stop position="0">
          <color theme="0" tint="-0.34900967436750391"/>
        </stop>
        <stop position="1">
          <color theme="0" tint="-5.0965910824915313E-2"/>
        </stop>
      </gradientFill>
    </fill>
    <fill>
      <patternFill patternType="solid">
        <fgColor theme="1" tint="0.34998626667073579"/>
        <bgColor indexed="64"/>
      </patternFill>
    </fill>
    <fill>
      <patternFill patternType="solid">
        <fgColor rgb="FF009FE3"/>
        <bgColor indexed="64"/>
      </patternFill>
    </fill>
    <fill>
      <patternFill patternType="solid">
        <fgColor rgb="FF003B82"/>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9" tint="-0.499984740745262"/>
        <bgColor indexed="64"/>
      </patternFill>
    </fill>
    <fill>
      <patternFill patternType="solid">
        <fgColor theme="4" tint="0.79998168889431442"/>
        <bgColor indexed="64"/>
      </patternFill>
    </fill>
    <fill>
      <patternFill patternType="solid">
        <fgColor theme="8" tint="-0.499984740745262"/>
        <bgColor indexed="24"/>
      </patternFill>
    </fill>
    <fill>
      <patternFill patternType="solid">
        <fgColor theme="8" tint="0.39997558519241921"/>
        <bgColor indexed="64"/>
      </patternFill>
    </fill>
    <fill>
      <patternFill patternType="solid">
        <fgColor theme="8" tint="-0.499984740745262"/>
        <bgColor indexed="64"/>
      </patternFill>
    </fill>
    <fill>
      <patternFill patternType="darkGray">
        <fgColor indexed="9"/>
        <bgColor indexed="13"/>
      </patternFill>
    </fill>
    <fill>
      <patternFill patternType="solid">
        <fgColor rgb="FFFFC000"/>
        <bgColor indexed="64"/>
      </patternFill>
    </fill>
    <fill>
      <patternFill patternType="solid">
        <fgColor theme="0" tint="-4.9989318521683403E-2"/>
        <bgColor indexed="64"/>
      </patternFill>
    </fill>
    <fill>
      <patternFill patternType="solid">
        <fgColor theme="1"/>
        <bgColor indexed="64"/>
      </patternFill>
    </fill>
    <fill>
      <patternFill patternType="solid">
        <fgColor rgb="FFFFFFCC"/>
        <bgColor indexed="64"/>
      </patternFill>
    </fill>
    <fill>
      <patternFill patternType="solid">
        <fgColor theme="0"/>
        <bgColor indexed="64"/>
      </patternFill>
    </fill>
  </fills>
  <borders count="47">
    <border>
      <left/>
      <right/>
      <top/>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bottom style="thin">
        <color theme="0" tint="-0.49998474074526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14999847407452621"/>
      </top>
      <bottom style="thin">
        <color theme="0" tint="-0.24994659260841701"/>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right/>
      <top/>
      <bottom style="medium">
        <color indexed="64"/>
      </bottom>
      <diagonal/>
    </border>
    <border>
      <left/>
      <right/>
      <top style="double">
        <color indexed="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double">
        <color indexed="64"/>
      </top>
      <bottom/>
      <diagonal/>
    </border>
  </borders>
  <cellStyleXfs count="34">
    <xf numFmtId="165"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164" fontId="1" fillId="0" borderId="0" applyFont="0" applyFill="0" applyBorder="0" applyAlignment="0" applyProtection="0"/>
    <xf numFmtId="165" fontId="28" fillId="0" borderId="0" applyNumberFormat="0" applyFill="0" applyBorder="0" applyAlignment="0" applyProtection="0"/>
    <xf numFmtId="165" fontId="31" fillId="0" borderId="0" applyNumberFormat="0" applyFill="0" applyBorder="0" applyAlignment="0" applyProtection="0">
      <alignment vertical="top"/>
      <protection locked="0"/>
    </xf>
    <xf numFmtId="165" fontId="1" fillId="0" borderId="0"/>
    <xf numFmtId="14" fontId="41" fillId="0" borderId="0" applyFont="0" applyFill="0" applyBorder="0" applyAlignment="0" applyProtection="0"/>
    <xf numFmtId="164" fontId="42" fillId="0" borderId="0" applyFont="0" applyFill="0" applyBorder="0" applyAlignment="0" applyProtection="0"/>
    <xf numFmtId="165" fontId="43" fillId="0" borderId="0" applyNumberFormat="0" applyFill="0" applyBorder="0" applyAlignment="0" applyProtection="0">
      <alignment vertical="top"/>
      <protection locked="0"/>
    </xf>
    <xf numFmtId="166" fontId="44" fillId="0" borderId="0" applyFont="0" applyFill="0" applyBorder="0" applyAlignment="0" applyProtection="0"/>
    <xf numFmtId="166" fontId="1" fillId="0" borderId="0" applyFont="0" applyFill="0" applyBorder="0" applyAlignment="0" applyProtection="0"/>
    <xf numFmtId="3" fontId="41" fillId="0" borderId="0" applyFont="0" applyFill="0" applyBorder="0" applyAlignment="0" applyProtection="0"/>
    <xf numFmtId="3" fontId="45" fillId="0" borderId="0" applyNumberFormat="0" applyFont="0" applyFill="0" applyAlignment="0" applyProtection="0"/>
    <xf numFmtId="3" fontId="46" fillId="0" borderId="0" applyNumberFormat="0" applyFont="0" applyFill="0" applyAlignment="0" applyProtection="0"/>
    <xf numFmtId="9" fontId="44" fillId="0" borderId="0" applyFont="0" applyFill="0" applyBorder="0" applyAlignment="0" applyProtection="0"/>
    <xf numFmtId="9" fontId="44" fillId="0" borderId="0" applyFont="0" applyFill="0" applyBorder="0" applyAlignment="0" applyProtection="0"/>
    <xf numFmtId="9" fontId="44" fillId="0" borderId="0" applyFont="0" applyFill="0" applyBorder="0" applyAlignment="0" applyProtection="0"/>
    <xf numFmtId="165" fontId="44" fillId="0" borderId="0"/>
    <xf numFmtId="165" fontId="44" fillId="0" borderId="0"/>
    <xf numFmtId="165" fontId="44" fillId="0" borderId="0"/>
    <xf numFmtId="165" fontId="42" fillId="0" borderId="0">
      <alignment vertical="top"/>
    </xf>
    <xf numFmtId="3" fontId="41" fillId="0" borderId="19" applyNumberFormat="0" applyFont="0" applyBorder="0" applyAlignment="0" applyProtection="0"/>
    <xf numFmtId="164" fontId="44" fillId="0" borderId="0" applyFont="0" applyFill="0" applyBorder="0" applyAlignment="0" applyProtection="0"/>
    <xf numFmtId="164" fontId="44" fillId="0" borderId="0" applyFont="0" applyFill="0" applyBorder="0" applyAlignment="0" applyProtection="0"/>
    <xf numFmtId="164" fontId="44" fillId="0" borderId="0" applyFont="0" applyFill="0" applyBorder="0" applyAlignment="0" applyProtection="0"/>
    <xf numFmtId="5" fontId="41" fillId="0" borderId="0" applyFont="0" applyFill="0" applyBorder="0" applyAlignment="0" applyProtection="0"/>
    <xf numFmtId="2" fontId="41" fillId="0" borderId="0" applyFont="0" applyFill="0" applyBorder="0" applyAlignment="0" applyProtection="0"/>
    <xf numFmtId="0" fontId="1" fillId="0" borderId="0"/>
    <xf numFmtId="0" fontId="1" fillId="0" borderId="0"/>
    <xf numFmtId="0" fontId="28" fillId="0" borderId="0" applyNumberFormat="0" applyFill="0" applyBorder="0" applyAlignment="0" applyProtection="0"/>
    <xf numFmtId="0" fontId="1" fillId="0" borderId="0"/>
    <xf numFmtId="0" fontId="1" fillId="0" borderId="0"/>
  </cellStyleXfs>
  <cellXfs count="246">
    <xf numFmtId="165" fontId="0" fillId="0" borderId="0" xfId="0"/>
    <xf numFmtId="165" fontId="4" fillId="0" borderId="0" xfId="0" applyFont="1"/>
    <xf numFmtId="165" fontId="16" fillId="0" borderId="0" xfId="0" applyFont="1"/>
    <xf numFmtId="49" fontId="16" fillId="0" borderId="0" xfId="0" applyNumberFormat="1" applyFont="1"/>
    <xf numFmtId="14" fontId="4" fillId="0" borderId="0" xfId="0" applyNumberFormat="1" applyFont="1"/>
    <xf numFmtId="49" fontId="4" fillId="0" borderId="0" xfId="0" applyNumberFormat="1" applyFont="1"/>
    <xf numFmtId="165" fontId="39" fillId="0" borderId="0" xfId="0" applyFont="1"/>
    <xf numFmtId="44" fontId="0" fillId="0" borderId="0" xfId="2" applyFont="1"/>
    <xf numFmtId="165" fontId="2" fillId="0" borderId="0" xfId="0" applyFont="1"/>
    <xf numFmtId="44" fontId="35" fillId="0" borderId="17" xfId="0" applyNumberFormat="1" applyFont="1" applyBorder="1"/>
    <xf numFmtId="0" fontId="4" fillId="2" borderId="1" xfId="0" applyNumberFormat="1" applyFont="1" applyFill="1" applyBorder="1" applyAlignment="1" applyProtection="1">
      <alignment shrinkToFit="1"/>
      <protection hidden="1"/>
    </xf>
    <xf numFmtId="0" fontId="4" fillId="0" borderId="0" xfId="0" applyNumberFormat="1" applyFont="1"/>
    <xf numFmtId="0" fontId="5" fillId="3" borderId="2" xfId="0" applyNumberFormat="1" applyFont="1" applyFill="1" applyBorder="1" applyAlignment="1"/>
    <xf numFmtId="0" fontId="5" fillId="3" borderId="0" xfId="0" applyNumberFormat="1" applyFont="1" applyFill="1"/>
    <xf numFmtId="0" fontId="4" fillId="0" borderId="0" xfId="0" applyNumberFormat="1" applyFont="1" applyFill="1" applyBorder="1"/>
    <xf numFmtId="0" fontId="0" fillId="0" borderId="0" xfId="0" applyNumberFormat="1"/>
    <xf numFmtId="0" fontId="47" fillId="0" borderId="32" xfId="0" applyNumberFormat="1" applyFont="1" applyBorder="1" applyAlignment="1">
      <alignment horizontal="center" vertical="center"/>
    </xf>
    <xf numFmtId="0" fontId="4" fillId="0" borderId="32" xfId="0" applyNumberFormat="1" applyFont="1" applyBorder="1" applyAlignment="1">
      <alignment horizontal="center" vertical="center"/>
    </xf>
    <xf numFmtId="0" fontId="4" fillId="0" borderId="31" xfId="0" applyNumberFormat="1" applyFont="1" applyBorder="1" applyAlignment="1">
      <alignment horizontal="center" vertical="center"/>
    </xf>
    <xf numFmtId="0" fontId="8" fillId="0" borderId="37" xfId="0" applyNumberFormat="1" applyFont="1" applyBorder="1" applyAlignment="1">
      <alignment horizontal="center" vertical="center"/>
    </xf>
    <xf numFmtId="0" fontId="16" fillId="0" borderId="0" xfId="0" applyNumberFormat="1" applyFont="1" applyAlignment="1" applyProtection="1"/>
    <xf numFmtId="0" fontId="16" fillId="6" borderId="0" xfId="0" applyNumberFormat="1" applyFont="1" applyFill="1" applyProtection="1"/>
    <xf numFmtId="0" fontId="53" fillId="13" borderId="0" xfId="7" applyNumberFormat="1" applyFont="1" applyFill="1" applyBorder="1" applyAlignment="1" applyProtection="1">
      <alignment horizontal="left"/>
    </xf>
    <xf numFmtId="0" fontId="4" fillId="0" borderId="0" xfId="0" applyNumberFormat="1" applyFont="1" applyProtection="1"/>
    <xf numFmtId="0" fontId="16" fillId="0" borderId="0" xfId="0" applyNumberFormat="1" applyFont="1" applyAlignment="1">
      <alignment horizontal="center"/>
    </xf>
    <xf numFmtId="0" fontId="4" fillId="11" borderId="0" xfId="0" applyNumberFormat="1" applyFont="1" applyFill="1"/>
    <xf numFmtId="0" fontId="51" fillId="12" borderId="0" xfId="0" applyNumberFormat="1" applyFont="1" applyFill="1"/>
    <xf numFmtId="0" fontId="4" fillId="0" borderId="11" xfId="0" applyNumberFormat="1" applyFont="1" applyFill="1" applyBorder="1" applyProtection="1"/>
    <xf numFmtId="0" fontId="4" fillId="0" borderId="11" xfId="0" applyNumberFormat="1" applyFont="1" applyBorder="1"/>
    <xf numFmtId="0" fontId="4" fillId="0" borderId="11" xfId="0" applyNumberFormat="1" applyFont="1" applyFill="1" applyBorder="1"/>
    <xf numFmtId="0" fontId="4" fillId="0" borderId="11" xfId="0" applyNumberFormat="1" applyFont="1" applyFill="1" applyBorder="1" applyProtection="1">
      <protection locked="0"/>
    </xf>
    <xf numFmtId="0" fontId="4" fillId="0" borderId="11" xfId="0" applyNumberFormat="1" applyFont="1" applyBorder="1" applyProtection="1">
      <protection locked="0"/>
    </xf>
    <xf numFmtId="0" fontId="4" fillId="0" borderId="11" xfId="0" applyNumberFormat="1" applyFont="1" applyBorder="1" applyProtection="1"/>
    <xf numFmtId="0" fontId="4" fillId="8" borderId="11" xfId="0" applyNumberFormat="1" applyFont="1" applyFill="1" applyBorder="1"/>
    <xf numFmtId="0" fontId="51" fillId="8" borderId="11" xfId="0" applyNumberFormat="1" applyFont="1" applyFill="1" applyBorder="1"/>
    <xf numFmtId="0" fontId="4" fillId="3" borderId="0" xfId="0" applyNumberFormat="1" applyFont="1" applyFill="1"/>
    <xf numFmtId="0" fontId="4" fillId="0" borderId="0" xfId="0" applyNumberFormat="1" applyFont="1" applyFill="1"/>
    <xf numFmtId="0" fontId="40" fillId="0" borderId="0" xfId="0" applyNumberFormat="1" applyFont="1" applyAlignment="1">
      <alignment wrapText="1"/>
    </xf>
    <xf numFmtId="0" fontId="40" fillId="0" borderId="18" xfId="0" applyNumberFormat="1" applyFont="1" applyBorder="1" applyAlignment="1">
      <alignment wrapText="1"/>
    </xf>
    <xf numFmtId="0" fontId="0" fillId="0" borderId="18" xfId="0" applyNumberFormat="1" applyBorder="1"/>
    <xf numFmtId="0" fontId="6" fillId="0" borderId="0" xfId="0" applyNumberFormat="1" applyFont="1" applyFill="1" applyAlignment="1">
      <alignment shrinkToFit="1"/>
    </xf>
    <xf numFmtId="0" fontId="0" fillId="2" borderId="3" xfId="0" applyNumberFormat="1" applyFont="1" applyFill="1" applyBorder="1" applyAlignment="1" applyProtection="1">
      <alignment shrinkToFit="1"/>
      <protection hidden="1"/>
    </xf>
    <xf numFmtId="0" fontId="7" fillId="2" borderId="1" xfId="0" applyNumberFormat="1" applyFont="1" applyFill="1" applyBorder="1" applyAlignment="1" applyProtection="1">
      <alignment horizontal="right" vertical="center" shrinkToFit="1"/>
      <protection hidden="1"/>
    </xf>
    <xf numFmtId="0" fontId="0" fillId="2" borderId="4" xfId="0" applyNumberFormat="1" applyFont="1" applyFill="1" applyBorder="1" applyAlignment="1" applyProtection="1">
      <alignment shrinkToFit="1"/>
      <protection hidden="1"/>
    </xf>
    <xf numFmtId="0" fontId="7" fillId="0" borderId="0" xfId="0" applyNumberFormat="1" applyFont="1" applyFill="1" applyBorder="1" applyAlignment="1" applyProtection="1">
      <alignment horizontal="right" vertical="center" shrinkToFit="1"/>
      <protection hidden="1"/>
    </xf>
    <xf numFmtId="0" fontId="0" fillId="0" borderId="0" xfId="0" applyNumberFormat="1" applyFont="1" applyFill="1" applyAlignment="1">
      <alignment horizontal="center" shrinkToFit="1"/>
    </xf>
    <xf numFmtId="0" fontId="0" fillId="0" borderId="0" xfId="0" applyNumberFormat="1" applyFont="1" applyFill="1" applyAlignment="1">
      <alignment shrinkToFit="1"/>
    </xf>
    <xf numFmtId="0" fontId="0" fillId="0" borderId="0" xfId="4" applyNumberFormat="1" applyFont="1" applyFill="1" applyAlignment="1">
      <alignment shrinkToFit="1"/>
    </xf>
    <xf numFmtId="0" fontId="8" fillId="0" borderId="0" xfId="0" applyNumberFormat="1" applyFont="1"/>
    <xf numFmtId="0" fontId="8" fillId="0" borderId="0" xfId="0" applyNumberFormat="1" applyFont="1" applyAlignment="1">
      <alignment horizontal="center"/>
    </xf>
    <xf numFmtId="0" fontId="9" fillId="0" borderId="0" xfId="0" applyNumberFormat="1" applyFont="1"/>
    <xf numFmtId="0" fontId="10" fillId="0" borderId="0" xfId="0" applyNumberFormat="1" applyFont="1"/>
    <xf numFmtId="0" fontId="8" fillId="0" borderId="5" xfId="0" applyNumberFormat="1" applyFont="1" applyBorder="1"/>
    <xf numFmtId="0" fontId="8" fillId="0" borderId="0" xfId="0" applyNumberFormat="1" applyFont="1" applyAlignment="1">
      <alignment vertical="center"/>
    </xf>
    <xf numFmtId="0" fontId="10" fillId="0" borderId="0" xfId="0" applyNumberFormat="1" applyFont="1" applyAlignment="1">
      <alignment vertical="center"/>
    </xf>
    <xf numFmtId="0" fontId="8" fillId="0" borderId="0" xfId="0" applyNumberFormat="1" applyFont="1" applyAlignment="1">
      <alignment horizontal="center" vertical="center"/>
    </xf>
    <xf numFmtId="0" fontId="11" fillId="0" borderId="6" xfId="0" applyNumberFormat="1" applyFont="1" applyBorder="1" applyAlignment="1">
      <alignment vertical="center"/>
    </xf>
    <xf numFmtId="0" fontId="12" fillId="4" borderId="7" xfId="0" applyNumberFormat="1" applyFont="1" applyFill="1" applyBorder="1" applyAlignment="1">
      <alignment vertical="center"/>
    </xf>
    <xf numFmtId="0" fontId="12" fillId="4" borderId="8" xfId="0" applyNumberFormat="1" applyFont="1" applyFill="1" applyBorder="1" applyAlignment="1">
      <alignment vertical="center"/>
    </xf>
    <xf numFmtId="0" fontId="8" fillId="0" borderId="9" xfId="0" applyNumberFormat="1" applyFont="1" applyBorder="1"/>
    <xf numFmtId="0" fontId="12" fillId="4" borderId="6" xfId="0" applyNumberFormat="1" applyFont="1" applyFill="1" applyBorder="1" applyAlignment="1">
      <alignment vertical="center"/>
    </xf>
    <xf numFmtId="0" fontId="15" fillId="0" borderId="0" xfId="0" applyNumberFormat="1" applyFont="1" applyAlignment="1">
      <alignment horizontal="center"/>
    </xf>
    <xf numFmtId="0" fontId="8" fillId="0" borderId="7" xfId="0" applyNumberFormat="1" applyFont="1" applyBorder="1"/>
    <xf numFmtId="0" fontId="8" fillId="0" borderId="10" xfId="0" applyNumberFormat="1" applyFont="1" applyBorder="1"/>
    <xf numFmtId="0" fontId="8" fillId="0" borderId="6" xfId="0" applyNumberFormat="1" applyFont="1" applyBorder="1" applyAlignment="1">
      <alignment horizontal="center"/>
    </xf>
    <xf numFmtId="0" fontId="19" fillId="0" borderId="0" xfId="0" applyNumberFormat="1" applyFont="1" applyFill="1" applyBorder="1" applyAlignment="1">
      <alignment shrinkToFit="1"/>
    </xf>
    <xf numFmtId="0" fontId="0" fillId="0" borderId="0" xfId="0" applyNumberFormat="1" applyFont="1" applyFill="1" applyBorder="1" applyAlignment="1" applyProtection="1">
      <alignment shrinkToFit="1"/>
      <protection hidden="1"/>
    </xf>
    <xf numFmtId="0" fontId="20" fillId="0" borderId="1" xfId="0" applyNumberFormat="1" applyFont="1" applyFill="1" applyBorder="1" applyAlignment="1" applyProtection="1">
      <alignment horizontal="right" vertical="center" shrinkToFit="1"/>
      <protection hidden="1"/>
    </xf>
    <xf numFmtId="0" fontId="20" fillId="2" borderId="3" xfId="0" applyNumberFormat="1" applyFont="1" applyFill="1" applyBorder="1" applyAlignment="1" applyProtection="1">
      <alignment horizontal="right" vertical="center" shrinkToFit="1"/>
      <protection hidden="1"/>
    </xf>
    <xf numFmtId="0" fontId="20" fillId="2" borderId="1" xfId="0" applyNumberFormat="1" applyFont="1" applyFill="1" applyBorder="1" applyAlignment="1" applyProtection="1">
      <alignment horizontal="right" vertical="center" shrinkToFit="1"/>
      <protection hidden="1"/>
    </xf>
    <xf numFmtId="0" fontId="0" fillId="2" borderId="1" xfId="0" applyNumberFormat="1" applyFont="1" applyFill="1" applyBorder="1" applyAlignment="1" applyProtection="1">
      <alignment shrinkToFit="1"/>
      <protection hidden="1"/>
    </xf>
    <xf numFmtId="0" fontId="20" fillId="2" borderId="4" xfId="0" applyNumberFormat="1" applyFont="1" applyFill="1" applyBorder="1" applyAlignment="1" applyProtection="1">
      <alignment horizontal="right" vertical="center" shrinkToFit="1"/>
      <protection hidden="1"/>
    </xf>
    <xf numFmtId="0" fontId="19" fillId="0" borderId="0" xfId="0" applyNumberFormat="1" applyFont="1" applyFill="1" applyAlignment="1">
      <alignment shrinkToFit="1"/>
    </xf>
    <xf numFmtId="0" fontId="21" fillId="0" borderId="0" xfId="0" applyNumberFormat="1" applyFont="1" applyFill="1"/>
    <xf numFmtId="0" fontId="21" fillId="0" borderId="0" xfId="0" applyNumberFormat="1" applyFont="1"/>
    <xf numFmtId="0" fontId="22" fillId="0" borderId="0" xfId="0" applyNumberFormat="1" applyFont="1"/>
    <xf numFmtId="0" fontId="23" fillId="0" borderId="0" xfId="0" applyNumberFormat="1" applyFont="1"/>
    <xf numFmtId="0" fontId="24" fillId="0" borderId="0" xfId="0" applyNumberFormat="1" applyFont="1" applyBorder="1"/>
    <xf numFmtId="0" fontId="21" fillId="0" borderId="0" xfId="0" applyNumberFormat="1" applyFont="1" applyBorder="1"/>
    <xf numFmtId="0" fontId="25" fillId="0" borderId="0" xfId="0" applyNumberFormat="1" applyFont="1" applyFill="1"/>
    <xf numFmtId="0" fontId="25" fillId="0" borderId="0" xfId="0" applyNumberFormat="1" applyFont="1"/>
    <xf numFmtId="0" fontId="26" fillId="0" borderId="0" xfId="0" applyNumberFormat="1" applyFont="1" applyAlignment="1">
      <alignment wrapText="1"/>
    </xf>
    <xf numFmtId="0" fontId="25" fillId="0" borderId="0" xfId="0" applyNumberFormat="1" applyFont="1" applyBorder="1"/>
    <xf numFmtId="0" fontId="29" fillId="0" borderId="0" xfId="5" applyNumberFormat="1" applyFont="1" applyBorder="1" applyAlignment="1" applyProtection="1"/>
    <xf numFmtId="0" fontId="30" fillId="0" borderId="0" xfId="0" applyNumberFormat="1" applyFont="1"/>
    <xf numFmtId="0" fontId="0" fillId="0" borderId="0" xfId="0" applyNumberFormat="1" applyProtection="1">
      <protection hidden="1"/>
    </xf>
    <xf numFmtId="0" fontId="33" fillId="0" borderId="0" xfId="0" applyNumberFormat="1" applyFont="1" applyProtection="1">
      <protection hidden="1"/>
    </xf>
    <xf numFmtId="0" fontId="34" fillId="0" borderId="0" xfId="0" applyNumberFormat="1" applyFont="1" applyProtection="1">
      <protection hidden="1"/>
    </xf>
    <xf numFmtId="0" fontId="16" fillId="0" borderId="0" xfId="0" applyNumberFormat="1" applyFont="1" applyAlignment="1"/>
    <xf numFmtId="0" fontId="49" fillId="0" borderId="0" xfId="0" applyNumberFormat="1" applyFont="1"/>
    <xf numFmtId="0" fontId="50" fillId="6" borderId="0" xfId="0" applyNumberFormat="1" applyFont="1" applyFill="1"/>
    <xf numFmtId="0" fontId="16" fillId="0" borderId="0" xfId="0" quotePrefix="1" applyNumberFormat="1" applyFont="1" applyAlignment="1">
      <alignment horizontal="center"/>
    </xf>
    <xf numFmtId="0" fontId="47" fillId="14" borderId="0" xfId="0" applyNumberFormat="1" applyFont="1" applyFill="1"/>
    <xf numFmtId="0" fontId="4" fillId="9" borderId="0" xfId="0" applyNumberFormat="1" applyFont="1" applyFill="1" applyProtection="1">
      <protection locked="0"/>
    </xf>
    <xf numFmtId="0" fontId="52" fillId="10" borderId="0" xfId="7" applyNumberFormat="1" applyFont="1" applyFill="1" applyBorder="1" applyAlignment="1">
      <alignment horizontal="left"/>
    </xf>
    <xf numFmtId="0" fontId="52" fillId="10" borderId="0" xfId="7" quotePrefix="1" applyNumberFormat="1" applyFont="1" applyFill="1" applyBorder="1" applyAlignment="1">
      <alignment horizontal="left"/>
    </xf>
    <xf numFmtId="0" fontId="51" fillId="7" borderId="11" xfId="0" applyNumberFormat="1" applyFont="1" applyFill="1" applyBorder="1"/>
    <xf numFmtId="0" fontId="4" fillId="0" borderId="39" xfId="0" applyNumberFormat="1" applyFont="1" applyBorder="1"/>
    <xf numFmtId="0" fontId="53" fillId="13" borderId="0" xfId="7" quotePrefix="1" applyNumberFormat="1" applyFont="1" applyFill="1" applyBorder="1" applyAlignment="1" applyProtection="1">
      <alignment horizontal="left"/>
    </xf>
    <xf numFmtId="0" fontId="4" fillId="0" borderId="11" xfId="0" applyNumberFormat="1" applyFont="1" applyFill="1" applyBorder="1" applyAlignment="1">
      <alignment horizontal="left"/>
    </xf>
    <xf numFmtId="0" fontId="4" fillId="0" borderId="11" xfId="0" applyNumberFormat="1" applyFont="1" applyFill="1" applyBorder="1" applyAlignment="1" applyProtection="1">
      <alignment horizontal="left"/>
    </xf>
    <xf numFmtId="0" fontId="4" fillId="0" borderId="11" xfId="0" quotePrefix="1" applyNumberFormat="1" applyFont="1" applyFill="1" applyBorder="1" applyAlignment="1" applyProtection="1">
      <alignment horizontal="left"/>
    </xf>
    <xf numFmtId="0" fontId="4" fillId="0" borderId="11" xfId="1" applyNumberFormat="1" applyFont="1" applyBorder="1"/>
    <xf numFmtId="0" fontId="4" fillId="0" borderId="38" xfId="0" applyNumberFormat="1" applyFont="1" applyBorder="1" applyProtection="1">
      <protection locked="0"/>
    </xf>
    <xf numFmtId="0" fontId="4" fillId="0" borderId="40" xfId="0" applyNumberFormat="1" applyFont="1" applyBorder="1" applyProtection="1">
      <protection locked="0"/>
    </xf>
    <xf numFmtId="0" fontId="4" fillId="0" borderId="41" xfId="0" applyNumberFormat="1" applyFont="1" applyBorder="1"/>
    <xf numFmtId="0" fontId="4" fillId="0" borderId="0" xfId="0" applyNumberFormat="1" applyFont="1" applyProtection="1">
      <protection locked="0"/>
    </xf>
    <xf numFmtId="0" fontId="4" fillId="0" borderId="11" xfId="0" applyNumberFormat="1" applyFont="1" applyFill="1" applyBorder="1" applyAlignment="1" applyProtection="1">
      <alignment horizontal="left"/>
      <protection locked="0"/>
    </xf>
    <xf numFmtId="0" fontId="4" fillId="0" borderId="11" xfId="0" quotePrefix="1" applyNumberFormat="1" applyFont="1" applyFill="1" applyBorder="1" applyAlignment="1" applyProtection="1">
      <alignment horizontal="left"/>
      <protection locked="0"/>
    </xf>
    <xf numFmtId="0" fontId="4" fillId="0" borderId="0" xfId="1" applyNumberFormat="1" applyFont="1"/>
    <xf numFmtId="0" fontId="6" fillId="0" borderId="26" xfId="0" applyNumberFormat="1" applyFont="1" applyBorder="1"/>
    <xf numFmtId="0" fontId="6" fillId="4" borderId="37" xfId="0" applyNumberFormat="1" applyFont="1" applyFill="1" applyBorder="1" applyAlignment="1">
      <alignment horizontal="center" vertical="center"/>
    </xf>
    <xf numFmtId="0" fontId="6" fillId="4" borderId="20" xfId="0" applyNumberFormat="1" applyFont="1" applyFill="1" applyBorder="1" applyAlignment="1">
      <alignment vertical="center"/>
    </xf>
    <xf numFmtId="0" fontId="6" fillId="4" borderId="21" xfId="0" applyNumberFormat="1" applyFont="1" applyFill="1" applyBorder="1" applyAlignment="1">
      <alignment vertical="center"/>
    </xf>
    <xf numFmtId="0" fontId="6" fillId="4" borderId="22" xfId="0" applyNumberFormat="1" applyFont="1" applyFill="1" applyBorder="1" applyAlignment="1">
      <alignment vertical="center"/>
    </xf>
    <xf numFmtId="0" fontId="47" fillId="0" borderId="20" xfId="0" applyNumberFormat="1" applyFont="1" applyBorder="1" applyAlignment="1">
      <alignment vertical="center"/>
    </xf>
    <xf numFmtId="0" fontId="47" fillId="0" borderId="21" xfId="0" applyNumberFormat="1" applyFont="1" applyBorder="1" applyAlignment="1">
      <alignment vertical="center"/>
    </xf>
    <xf numFmtId="0" fontId="47" fillId="0" borderId="22" xfId="0" applyNumberFormat="1" applyFont="1" applyBorder="1" applyAlignment="1">
      <alignment vertical="center"/>
    </xf>
    <xf numFmtId="0" fontId="6" fillId="0" borderId="0" xfId="0" applyNumberFormat="1" applyFont="1" applyFill="1"/>
    <xf numFmtId="0" fontId="6" fillId="0" borderId="0" xfId="0" applyNumberFormat="1" applyFont="1"/>
    <xf numFmtId="0" fontId="6" fillId="0" borderId="0" xfId="0" applyNumberFormat="1" applyFont="1" applyBorder="1"/>
    <xf numFmtId="0" fontId="6" fillId="4" borderId="26" xfId="0" applyNumberFormat="1" applyFont="1" applyFill="1" applyBorder="1" applyAlignment="1">
      <alignment horizontal="center" vertical="center" wrapText="1"/>
    </xf>
    <xf numFmtId="0" fontId="6" fillId="4" borderId="27" xfId="0" applyNumberFormat="1" applyFont="1" applyFill="1" applyBorder="1" applyAlignment="1">
      <alignment horizontal="left" vertical="center"/>
    </xf>
    <xf numFmtId="0" fontId="6" fillId="4" borderId="31" xfId="0" applyNumberFormat="1" applyFont="1" applyFill="1" applyBorder="1" applyAlignment="1">
      <alignment horizontal="center" vertical="center" wrapText="1"/>
    </xf>
    <xf numFmtId="0" fontId="47" fillId="0" borderId="32" xfId="0" applyNumberFormat="1" applyFont="1" applyBorder="1" applyAlignment="1">
      <alignment horizontal="left" vertical="center"/>
    </xf>
    <xf numFmtId="0" fontId="6" fillId="0" borderId="32" xfId="0" applyNumberFormat="1" applyFont="1" applyBorder="1"/>
    <xf numFmtId="0" fontId="47" fillId="0" borderId="31" xfId="0" applyNumberFormat="1" applyFont="1" applyBorder="1" applyAlignment="1">
      <alignment horizontal="left" vertical="center"/>
    </xf>
    <xf numFmtId="0" fontId="0" fillId="0" borderId="0" xfId="0" applyNumberFormat="1" applyFont="1" applyAlignment="1">
      <alignment wrapText="1"/>
    </xf>
    <xf numFmtId="0" fontId="6" fillId="0" borderId="31" xfId="0" applyNumberFormat="1" applyFont="1" applyBorder="1"/>
    <xf numFmtId="0" fontId="6" fillId="4" borderId="26" xfId="0" applyNumberFormat="1" applyFont="1" applyFill="1" applyBorder="1"/>
    <xf numFmtId="0" fontId="47" fillId="0" borderId="13" xfId="0" applyNumberFormat="1" applyFont="1" applyBorder="1"/>
    <xf numFmtId="0" fontId="47" fillId="0" borderId="14" xfId="0" applyNumberFormat="1" applyFont="1" applyBorder="1"/>
    <xf numFmtId="0" fontId="47" fillId="0" borderId="35" xfId="0" applyNumberFormat="1" applyFont="1" applyBorder="1"/>
    <xf numFmtId="0" fontId="47" fillId="0" borderId="36" xfId="0" applyNumberFormat="1" applyFont="1" applyBorder="1"/>
    <xf numFmtId="0" fontId="6" fillId="0" borderId="0" xfId="0" applyNumberFormat="1" applyFont="1" applyAlignment="1">
      <alignment wrapText="1"/>
    </xf>
    <xf numFmtId="0" fontId="47" fillId="0" borderId="15" xfId="0" applyNumberFormat="1" applyFont="1" applyBorder="1"/>
    <xf numFmtId="0" fontId="47" fillId="0" borderId="16" xfId="0" applyNumberFormat="1" applyFont="1" applyBorder="1"/>
    <xf numFmtId="0" fontId="28" fillId="0" borderId="0" xfId="5" applyNumberFormat="1" applyFont="1" applyBorder="1" applyAlignment="1" applyProtection="1"/>
    <xf numFmtId="0" fontId="8" fillId="0" borderId="0" xfId="0" applyNumberFormat="1" applyFont="1" applyFill="1"/>
    <xf numFmtId="0" fontId="36" fillId="0" borderId="0" xfId="0" applyNumberFormat="1" applyFont="1" applyBorder="1" applyAlignment="1">
      <alignment horizontal="left" vertical="center"/>
    </xf>
    <xf numFmtId="0" fontId="0" fillId="0" borderId="0" xfId="0" applyNumberFormat="1" applyAlignment="1">
      <alignment vertical="top"/>
    </xf>
    <xf numFmtId="0" fontId="37" fillId="0" borderId="0" xfId="0" applyNumberFormat="1" applyFont="1" applyBorder="1" applyAlignment="1"/>
    <xf numFmtId="0" fontId="36" fillId="0" borderId="0" xfId="0" applyNumberFormat="1" applyFont="1" applyBorder="1" applyAlignment="1"/>
    <xf numFmtId="0" fontId="0" fillId="0" borderId="0" xfId="0" applyNumberFormat="1" applyBorder="1" applyAlignment="1">
      <alignment vertical="top"/>
    </xf>
    <xf numFmtId="0" fontId="2" fillId="0" borderId="0" xfId="0" applyNumberFormat="1" applyFont="1" applyBorder="1"/>
    <xf numFmtId="0" fontId="0" fillId="0" borderId="0" xfId="0" applyNumberFormat="1" applyBorder="1"/>
    <xf numFmtId="0" fontId="14" fillId="0" borderId="0" xfId="0" applyNumberFormat="1" applyFont="1"/>
    <xf numFmtId="0" fontId="38" fillId="3" borderId="11" xfId="0" applyNumberFormat="1" applyFont="1" applyFill="1" applyBorder="1" applyAlignment="1">
      <alignment horizontal="center" vertical="center" wrapText="1"/>
    </xf>
    <xf numFmtId="167" fontId="38" fillId="3" borderId="11" xfId="0" applyNumberFormat="1" applyFont="1" applyFill="1" applyBorder="1" applyAlignment="1">
      <alignment horizontal="center" vertical="center" wrapText="1"/>
    </xf>
    <xf numFmtId="0" fontId="4" fillId="0" borderId="0" xfId="0" applyNumberFormat="1" applyFont="1" applyAlignment="1">
      <alignment horizontal="right"/>
    </xf>
    <xf numFmtId="0" fontId="4" fillId="0" borderId="0" xfId="0" applyNumberFormat="1" applyFont="1" applyBorder="1" applyAlignment="1">
      <alignment horizontal="right" vertical="center"/>
    </xf>
    <xf numFmtId="14" fontId="4" fillId="0" borderId="38" xfId="0" applyNumberFormat="1" applyFont="1" applyBorder="1" applyProtection="1">
      <protection locked="0"/>
    </xf>
    <xf numFmtId="14" fontId="4" fillId="0" borderId="11" xfId="0" applyNumberFormat="1" applyFont="1" applyFill="1" applyBorder="1" applyAlignment="1" applyProtection="1">
      <alignment horizontal="left"/>
    </xf>
    <xf numFmtId="14" fontId="4" fillId="0" borderId="11" xfId="0" applyNumberFormat="1" applyFont="1" applyFill="1" applyBorder="1" applyAlignment="1" applyProtection="1">
      <alignment horizontal="left"/>
      <protection locked="0"/>
    </xf>
    <xf numFmtId="14" fontId="4" fillId="0" borderId="11" xfId="0" applyNumberFormat="1" applyFont="1" applyFill="1" applyBorder="1" applyAlignment="1">
      <alignment horizontal="left"/>
    </xf>
    <xf numFmtId="7" fontId="47" fillId="0" borderId="32" xfId="0" applyNumberFormat="1" applyFont="1" applyBorder="1" applyAlignment="1">
      <alignment horizontal="center" vertical="center"/>
    </xf>
    <xf numFmtId="7" fontId="47" fillId="0" borderId="31" xfId="0" applyNumberFormat="1" applyFont="1" applyBorder="1" applyAlignment="1">
      <alignment horizontal="center" vertical="center"/>
    </xf>
    <xf numFmtId="49" fontId="14" fillId="0" borderId="11" xfId="0" quotePrefix="1" applyNumberFormat="1" applyFont="1" applyBorder="1"/>
    <xf numFmtId="14" fontId="4" fillId="0" borderId="11" xfId="0" applyNumberFormat="1" applyFont="1" applyBorder="1" applyAlignment="1">
      <alignment horizontal="left"/>
    </xf>
    <xf numFmtId="14" fontId="4" fillId="0" borderId="11" xfId="0" applyNumberFormat="1" applyFont="1" applyBorder="1"/>
    <xf numFmtId="0" fontId="4" fillId="0" borderId="11" xfId="29" applyFont="1" applyBorder="1"/>
    <xf numFmtId="0" fontId="4" fillId="0" borderId="11" xfId="0" quotePrefix="1" applyNumberFormat="1" applyFont="1" applyBorder="1"/>
    <xf numFmtId="9" fontId="4" fillId="0" borderId="11" xfId="3" applyNumberFormat="1" applyFont="1" applyBorder="1"/>
    <xf numFmtId="9" fontId="4" fillId="0" borderId="11" xfId="0" applyNumberFormat="1" applyFont="1" applyBorder="1"/>
    <xf numFmtId="14" fontId="4" fillId="0" borderId="11" xfId="0" applyNumberFormat="1" applyFont="1" applyFill="1" applyBorder="1"/>
    <xf numFmtId="14" fontId="4" fillId="0" borderId="44" xfId="0" applyNumberFormat="1" applyFont="1" applyBorder="1" applyProtection="1">
      <protection locked="0"/>
    </xf>
    <xf numFmtId="0" fontId="4" fillId="14" borderId="11" xfId="0" applyNumberFormat="1" applyFont="1" applyFill="1" applyBorder="1" applyAlignment="1" applyProtection="1">
      <alignment horizontal="left"/>
    </xf>
    <xf numFmtId="49" fontId="4" fillId="0" borderId="11" xfId="0" quotePrefix="1" applyNumberFormat="1" applyFont="1" applyBorder="1"/>
    <xf numFmtId="167" fontId="4" fillId="0" borderId="0" xfId="0" applyNumberFormat="1" applyFont="1"/>
    <xf numFmtId="167" fontId="4" fillId="0" borderId="0" xfId="0" applyNumberFormat="1" applyFont="1" applyBorder="1" applyAlignment="1">
      <alignment horizontal="right" vertical="center"/>
    </xf>
    <xf numFmtId="167" fontId="4" fillId="0" borderId="0" xfId="0" applyNumberFormat="1" applyFont="1" applyAlignment="1">
      <alignment horizontal="right"/>
    </xf>
    <xf numFmtId="2" fontId="4" fillId="0" borderId="0" xfId="0" applyNumberFormat="1" applyFont="1"/>
    <xf numFmtId="1" fontId="4" fillId="0" borderId="0" xfId="0" applyNumberFormat="1" applyFont="1"/>
    <xf numFmtId="2" fontId="4" fillId="0" borderId="0" xfId="0" applyNumberFormat="1" applyFont="1" applyFill="1"/>
    <xf numFmtId="1" fontId="4" fillId="0" borderId="0" xfId="0" applyNumberFormat="1" applyFont="1" applyFill="1"/>
    <xf numFmtId="165" fontId="4" fillId="0" borderId="0" xfId="0" applyFont="1" applyFill="1"/>
    <xf numFmtId="1" fontId="4" fillId="0" borderId="0" xfId="0" applyNumberFormat="1" applyFont="1" applyFill="1" applyAlignment="1">
      <alignment horizontal="right"/>
    </xf>
    <xf numFmtId="1" fontId="4" fillId="0" borderId="0" xfId="0" applyNumberFormat="1" applyFont="1" applyAlignment="1">
      <alignment horizontal="right"/>
    </xf>
    <xf numFmtId="14" fontId="4" fillId="0" borderId="11" xfId="0" applyNumberFormat="1" applyFont="1" applyFill="1" applyBorder="1" applyAlignment="1" applyProtection="1">
      <alignment horizontal="right"/>
    </xf>
    <xf numFmtId="0" fontId="4" fillId="0" borderId="11" xfId="0" quotePrefix="1" applyNumberFormat="1" applyFont="1" applyBorder="1" applyAlignment="1">
      <alignment horizontal="left"/>
    </xf>
    <xf numFmtId="1" fontId="4" fillId="0" borderId="0" xfId="0" applyNumberFormat="1" applyFont="1" applyFill="1" applyBorder="1"/>
    <xf numFmtId="0" fontId="52" fillId="10" borderId="0" xfId="7" applyNumberFormat="1" applyFont="1" applyFill="1" applyBorder="1" applyAlignment="1">
      <alignment horizontal="center"/>
    </xf>
    <xf numFmtId="0" fontId="4" fillId="0" borderId="11" xfId="0" applyNumberFormat="1" applyFont="1" applyFill="1" applyBorder="1" applyAlignment="1" applyProtection="1">
      <alignment horizontal="center"/>
    </xf>
    <xf numFmtId="0" fontId="4" fillId="0" borderId="11" xfId="0" applyNumberFormat="1" applyFont="1" applyBorder="1" applyAlignment="1">
      <alignment horizontal="center"/>
    </xf>
    <xf numFmtId="0" fontId="4" fillId="0" borderId="0" xfId="0" applyNumberFormat="1" applyFont="1" applyAlignment="1">
      <alignment horizontal="center"/>
    </xf>
    <xf numFmtId="0" fontId="4" fillId="0" borderId="45" xfId="0" applyNumberFormat="1" applyFont="1" applyBorder="1"/>
    <xf numFmtId="14" fontId="4" fillId="0" borderId="38" xfId="0" applyNumberFormat="1" applyFont="1" applyBorder="1"/>
    <xf numFmtId="0" fontId="4" fillId="0" borderId="38" xfId="0" applyNumberFormat="1" applyFont="1" applyBorder="1"/>
    <xf numFmtId="0" fontId="4" fillId="15" borderId="46" xfId="0" applyNumberFormat="1" applyFont="1" applyFill="1" applyBorder="1" applyAlignment="1">
      <alignment horizontal="right"/>
    </xf>
    <xf numFmtId="0" fontId="4" fillId="15" borderId="46" xfId="0" applyNumberFormat="1" applyFont="1" applyFill="1" applyBorder="1"/>
    <xf numFmtId="167" fontId="4" fillId="15" borderId="46" xfId="0" applyNumberFormat="1" applyFont="1" applyFill="1" applyBorder="1"/>
    <xf numFmtId="167" fontId="4" fillId="0" borderId="0" xfId="0" applyNumberFormat="1" applyFont="1" applyFill="1" applyBorder="1"/>
    <xf numFmtId="0" fontId="4" fillId="0" borderId="11" xfId="0" applyNumberFormat="1" applyFont="1" applyBorder="1" applyAlignment="1" applyProtection="1">
      <alignment horizontal="center"/>
      <protection locked="0"/>
    </xf>
    <xf numFmtId="0" fontId="4" fillId="16" borderId="11" xfId="0" applyNumberFormat="1" applyFont="1" applyFill="1" applyBorder="1" applyAlignment="1">
      <alignment horizontal="center"/>
    </xf>
    <xf numFmtId="0" fontId="4" fillId="16" borderId="11" xfId="0" applyNumberFormat="1" applyFont="1" applyFill="1" applyBorder="1" applyAlignment="1" applyProtection="1">
      <alignment horizontal="center"/>
      <protection locked="0"/>
    </xf>
    <xf numFmtId="0" fontId="4" fillId="17" borderId="0" xfId="0" applyNumberFormat="1" applyFont="1" applyFill="1"/>
    <xf numFmtId="2" fontId="4" fillId="0" borderId="0" xfId="0" applyNumberFormat="1" applyFont="1" applyBorder="1"/>
    <xf numFmtId="168" fontId="4" fillId="0" borderId="0" xfId="0" applyNumberFormat="1" applyFont="1"/>
    <xf numFmtId="0" fontId="4" fillId="18" borderId="11" xfId="0" applyNumberFormat="1" applyFont="1" applyFill="1" applyBorder="1"/>
    <xf numFmtId="0" fontId="4" fillId="18" borderId="11" xfId="0" applyNumberFormat="1" applyFont="1" applyFill="1" applyBorder="1" applyAlignment="1" applyProtection="1">
      <alignment horizontal="center"/>
    </xf>
    <xf numFmtId="0" fontId="4" fillId="16" borderId="11" xfId="0" applyNumberFormat="1" applyFont="1" applyFill="1" applyBorder="1"/>
    <xf numFmtId="0" fontId="4" fillId="0" borderId="11" xfId="0" applyNumberFormat="1" applyFont="1" applyBorder="1" applyAlignment="1">
      <alignment horizontal="left"/>
    </xf>
    <xf numFmtId="0" fontId="47" fillId="0" borderId="11" xfId="0" applyNumberFormat="1" applyFont="1" applyBorder="1" applyAlignment="1">
      <alignment horizontal="left"/>
    </xf>
    <xf numFmtId="0" fontId="4" fillId="0" borderId="11" xfId="32" applyFont="1" applyBorder="1"/>
    <xf numFmtId="0" fontId="4" fillId="0" borderId="0" xfId="0" applyNumberFormat="1" applyFont="1" applyBorder="1" applyAlignment="1">
      <alignment horizontal="center"/>
    </xf>
    <xf numFmtId="0" fontId="4" fillId="0" borderId="11" xfId="33" applyFont="1" applyBorder="1"/>
    <xf numFmtId="0" fontId="48" fillId="0" borderId="0" xfId="0" applyNumberFormat="1" applyFont="1"/>
    <xf numFmtId="0" fontId="6" fillId="4" borderId="20" xfId="0" applyNumberFormat="1" applyFont="1" applyFill="1" applyBorder="1" applyAlignment="1">
      <alignment horizontal="left" vertical="center"/>
    </xf>
    <xf numFmtId="0" fontId="6" fillId="4" borderId="21" xfId="0" applyNumberFormat="1" applyFont="1" applyFill="1" applyBorder="1" applyAlignment="1">
      <alignment horizontal="left" vertical="center"/>
    </xf>
    <xf numFmtId="0" fontId="6" fillId="4" borderId="22" xfId="0" applyNumberFormat="1" applyFont="1" applyFill="1" applyBorder="1" applyAlignment="1">
      <alignment horizontal="left" vertical="center"/>
    </xf>
    <xf numFmtId="0" fontId="47" fillId="0" borderId="20" xfId="0" applyNumberFormat="1" applyFont="1" applyBorder="1" applyAlignment="1">
      <alignment horizontal="left" vertical="center"/>
    </xf>
    <xf numFmtId="0" fontId="47" fillId="0" borderId="21" xfId="0" applyNumberFormat="1" applyFont="1" applyBorder="1" applyAlignment="1">
      <alignment horizontal="left" vertical="center"/>
    </xf>
    <xf numFmtId="0" fontId="47" fillId="0" borderId="22" xfId="0" applyNumberFormat="1" applyFont="1" applyBorder="1" applyAlignment="1">
      <alignment horizontal="left" vertical="center"/>
    </xf>
    <xf numFmtId="0" fontId="6" fillId="4" borderId="23" xfId="0" applyNumberFormat="1" applyFont="1" applyFill="1" applyBorder="1" applyAlignment="1">
      <alignment horizontal="left" vertical="center"/>
    </xf>
    <xf numFmtId="0" fontId="6" fillId="4" borderId="24" xfId="0" applyNumberFormat="1" applyFont="1" applyFill="1" applyBorder="1" applyAlignment="1">
      <alignment horizontal="left" vertical="center"/>
    </xf>
    <xf numFmtId="0" fontId="6" fillId="4" borderId="25" xfId="0" applyNumberFormat="1" applyFont="1" applyFill="1" applyBorder="1" applyAlignment="1">
      <alignment horizontal="left" vertical="center"/>
    </xf>
    <xf numFmtId="0" fontId="6" fillId="4" borderId="26" xfId="0" applyNumberFormat="1" applyFont="1" applyFill="1" applyBorder="1" applyAlignment="1">
      <alignment horizontal="center" vertical="center" wrapText="1"/>
    </xf>
    <xf numFmtId="0" fontId="6" fillId="4" borderId="31" xfId="0" applyNumberFormat="1" applyFont="1" applyFill="1" applyBorder="1" applyAlignment="1">
      <alignment horizontal="center" vertical="center" wrapText="1"/>
    </xf>
    <xf numFmtId="0" fontId="6" fillId="4" borderId="28" xfId="0" applyNumberFormat="1" applyFont="1" applyFill="1" applyBorder="1" applyAlignment="1">
      <alignment horizontal="left" vertical="center"/>
    </xf>
    <xf numFmtId="0" fontId="6" fillId="4" borderId="29" xfId="0" applyNumberFormat="1" applyFont="1" applyFill="1" applyBorder="1" applyAlignment="1">
      <alignment horizontal="left" vertical="center"/>
    </xf>
    <xf numFmtId="0" fontId="6" fillId="4" borderId="30" xfId="0" applyNumberFormat="1" applyFont="1" applyFill="1" applyBorder="1" applyAlignment="1">
      <alignment horizontal="left" vertical="center"/>
    </xf>
    <xf numFmtId="0" fontId="47" fillId="0" borderId="23" xfId="0" applyNumberFormat="1" applyFont="1" applyBorder="1" applyAlignment="1">
      <alignment horizontal="left" vertical="top" wrapText="1"/>
    </xf>
    <xf numFmtId="0" fontId="47" fillId="0" borderId="24" xfId="0" applyNumberFormat="1" applyFont="1" applyBorder="1" applyAlignment="1">
      <alignment horizontal="left" vertical="top" wrapText="1"/>
    </xf>
    <xf numFmtId="0" fontId="47" fillId="0" borderId="25" xfId="0" applyNumberFormat="1" applyFont="1" applyBorder="1" applyAlignment="1">
      <alignment horizontal="left" vertical="top" wrapText="1"/>
    </xf>
    <xf numFmtId="0" fontId="47" fillId="0" borderId="42" xfId="0" applyNumberFormat="1" applyFont="1" applyBorder="1" applyAlignment="1">
      <alignment horizontal="left" vertical="top" wrapText="1"/>
    </xf>
    <xf numFmtId="0" fontId="47" fillId="0" borderId="0" xfId="0" applyNumberFormat="1" applyFont="1" applyBorder="1" applyAlignment="1">
      <alignment horizontal="left" vertical="top" wrapText="1"/>
    </xf>
    <xf numFmtId="0" fontId="47" fillId="0" borderId="33" xfId="0" applyNumberFormat="1" applyFont="1" applyBorder="1" applyAlignment="1">
      <alignment horizontal="left" vertical="top" wrapText="1"/>
    </xf>
    <xf numFmtId="0" fontId="47" fillId="0" borderId="43" xfId="0" applyNumberFormat="1" applyFont="1" applyBorder="1" applyAlignment="1">
      <alignment horizontal="left" vertical="top" wrapText="1"/>
    </xf>
    <xf numFmtId="0" fontId="47" fillId="0" borderId="18" xfId="0" applyNumberFormat="1" applyFont="1" applyBorder="1" applyAlignment="1">
      <alignment horizontal="left" vertical="top" wrapText="1"/>
    </xf>
    <xf numFmtId="0" fontId="47" fillId="0" borderId="34" xfId="0" applyNumberFormat="1" applyFont="1" applyBorder="1" applyAlignment="1">
      <alignment horizontal="left" vertical="top" wrapText="1"/>
    </xf>
    <xf numFmtId="0" fontId="0" fillId="4" borderId="23" xfId="0" applyNumberFormat="1" applyFont="1" applyFill="1" applyBorder="1" applyAlignment="1">
      <alignment horizontal="center" wrapText="1"/>
    </xf>
    <xf numFmtId="0" fontId="0" fillId="4" borderId="25" xfId="0" applyNumberFormat="1" applyFont="1" applyFill="1" applyBorder="1" applyAlignment="1">
      <alignment horizontal="center" wrapText="1"/>
    </xf>
    <xf numFmtId="0" fontId="12" fillId="5" borderId="7" xfId="0" applyNumberFormat="1" applyFont="1" applyFill="1" applyBorder="1" applyAlignment="1">
      <alignment horizontal="center" vertical="center"/>
    </xf>
    <xf numFmtId="0" fontId="12" fillId="5" borderId="8" xfId="0" applyNumberFormat="1" applyFont="1" applyFill="1" applyBorder="1" applyAlignment="1">
      <alignment horizontal="center" vertical="center"/>
    </xf>
    <xf numFmtId="0" fontId="3" fillId="5" borderId="6" xfId="0" applyNumberFormat="1" applyFont="1" applyFill="1" applyBorder="1" applyAlignment="1"/>
    <xf numFmtId="0" fontId="13" fillId="0" borderId="7" xfId="0" applyNumberFormat="1" applyFont="1" applyBorder="1" applyAlignment="1">
      <alignment horizontal="center" vertical="center" textRotation="90" wrapText="1"/>
    </xf>
    <xf numFmtId="0" fontId="13" fillId="0" borderId="8" xfId="0" applyNumberFormat="1" applyFont="1" applyBorder="1" applyAlignment="1">
      <alignment horizontal="center" vertical="center" textRotation="90" wrapText="1"/>
    </xf>
    <xf numFmtId="0" fontId="13" fillId="0" borderId="6" xfId="0" applyNumberFormat="1" applyFont="1" applyBorder="1" applyAlignment="1">
      <alignment horizontal="center" vertical="center" textRotation="90" wrapText="1"/>
    </xf>
    <xf numFmtId="0" fontId="25" fillId="0" borderId="0" xfId="0" applyNumberFormat="1" applyFont="1" applyAlignment="1">
      <alignment wrapText="1"/>
    </xf>
    <xf numFmtId="0" fontId="26" fillId="0" borderId="0" xfId="0" applyNumberFormat="1" applyFont="1" applyAlignment="1">
      <alignment wrapText="1"/>
    </xf>
    <xf numFmtId="0" fontId="27" fillId="0" borderId="0" xfId="0" applyNumberFormat="1" applyFont="1"/>
    <xf numFmtId="0" fontId="32" fillId="0" borderId="0" xfId="6" applyNumberFormat="1" applyFont="1" applyAlignment="1" applyProtection="1">
      <alignment horizontal="left" wrapText="1"/>
      <protection hidden="1"/>
    </xf>
    <xf numFmtId="0" fontId="32" fillId="0" borderId="0" xfId="6" applyNumberFormat="1" applyFont="1" applyAlignment="1" applyProtection="1">
      <alignment horizontal="left"/>
      <protection hidden="1"/>
    </xf>
    <xf numFmtId="0" fontId="16" fillId="0" borderId="0" xfId="0" applyNumberFormat="1" applyFont="1" applyAlignment="1">
      <alignment horizontal="center"/>
    </xf>
    <xf numFmtId="0" fontId="51" fillId="7" borderId="11" xfId="0" applyNumberFormat="1" applyFont="1" applyFill="1" applyBorder="1" applyAlignment="1">
      <alignment horizontal="center"/>
    </xf>
    <xf numFmtId="0" fontId="14" fillId="0" borderId="12" xfId="0" applyNumberFormat="1" applyFont="1" applyBorder="1" applyAlignment="1">
      <alignment horizontal="left" vertical="top" wrapText="1"/>
    </xf>
  </cellXfs>
  <cellStyles count="34">
    <cellStyle name="Datum" xfId="8" xr:uid="{00000000-0005-0000-0000-000000000000}"/>
    <cellStyle name="Euro" xfId="9" xr:uid="{00000000-0005-0000-0000-000001000000}"/>
    <cellStyle name="Hyperlink" xfId="5" builtinId="8"/>
    <cellStyle name="Hyperlink 2" xfId="6" xr:uid="{00000000-0005-0000-0000-000003000000}"/>
    <cellStyle name="Hyperlink 3" xfId="10" xr:uid="{00000000-0005-0000-0000-000004000000}"/>
    <cellStyle name="Hyperlink 4" xfId="31" xr:uid="{00000000-0005-0000-0000-000005000000}"/>
    <cellStyle name="Komma" xfId="1" builtinId="3"/>
    <cellStyle name="Komma 2" xfId="11" xr:uid="{00000000-0005-0000-0000-000007000000}"/>
    <cellStyle name="Komma 3" xfId="12" xr:uid="{00000000-0005-0000-0000-000008000000}"/>
    <cellStyle name="Komma0" xfId="13" xr:uid="{00000000-0005-0000-0000-000009000000}"/>
    <cellStyle name="Koptekst 1" xfId="14" xr:uid="{00000000-0005-0000-0000-00000A000000}"/>
    <cellStyle name="Koptekst 2" xfId="15" xr:uid="{00000000-0005-0000-0000-00000B000000}"/>
    <cellStyle name="Procent" xfId="3" builtinId="5"/>
    <cellStyle name="Procent 2" xfId="16" xr:uid="{00000000-0005-0000-0000-00000D000000}"/>
    <cellStyle name="Procent 3" xfId="17" xr:uid="{00000000-0005-0000-0000-00000E000000}"/>
    <cellStyle name="Procent 3 2" xfId="18" xr:uid="{00000000-0005-0000-0000-00000F000000}"/>
    <cellStyle name="Standaard" xfId="0" builtinId="0"/>
    <cellStyle name="Standaard 2" xfId="7" xr:uid="{00000000-0005-0000-0000-000011000000}"/>
    <cellStyle name="Standaard 2 2" xfId="30" xr:uid="{00000000-0005-0000-0000-000012000000}"/>
    <cellStyle name="Standaard 3" xfId="19" xr:uid="{00000000-0005-0000-0000-000013000000}"/>
    <cellStyle name="Standaard 3 2" xfId="20" xr:uid="{00000000-0005-0000-0000-000014000000}"/>
    <cellStyle name="Standaard 4" xfId="21" xr:uid="{00000000-0005-0000-0000-000015000000}"/>
    <cellStyle name="Standaard 5" xfId="22" xr:uid="{00000000-0005-0000-0000-000016000000}"/>
    <cellStyle name="Standaard 6" xfId="29" xr:uid="{00000000-0005-0000-0000-000017000000}"/>
    <cellStyle name="Standaard 7" xfId="32" xr:uid="{16CC7A62-F920-49AE-9B67-36D6B3A3F195}"/>
    <cellStyle name="Standaard 8" xfId="33" xr:uid="{1776632D-D89A-4806-B557-A724BC6453D5}"/>
    <cellStyle name="Totaal 2" xfId="23" xr:uid="{00000000-0005-0000-0000-000018000000}"/>
    <cellStyle name="Valuta" xfId="2" builtinId="4"/>
    <cellStyle name="Valuta 2" xfId="24" xr:uid="{00000000-0005-0000-0000-00001A000000}"/>
    <cellStyle name="Valuta 3" xfId="25" xr:uid="{00000000-0005-0000-0000-00001B000000}"/>
    <cellStyle name="Valuta 3 2" xfId="26" xr:uid="{00000000-0005-0000-0000-00001C000000}"/>
    <cellStyle name="Valuta 4" xfId="4" xr:uid="{00000000-0005-0000-0000-00001D000000}"/>
    <cellStyle name="Valuta0" xfId="27" xr:uid="{00000000-0005-0000-0000-00001E000000}"/>
    <cellStyle name="Vast" xfId="28" xr:uid="{00000000-0005-0000-0000-00001F000000}"/>
  </cellStyles>
  <dxfs count="33">
    <dxf>
      <fill>
        <patternFill patternType="none">
          <bgColor auto="1"/>
        </patternFill>
      </fill>
      <border>
        <left style="thin">
          <color auto="1"/>
        </left>
        <right style="thin">
          <color auto="1"/>
        </right>
        <bottom style="dotted">
          <color auto="1"/>
        </bottom>
        <vertical/>
        <horizontal/>
      </border>
    </dxf>
    <dxf>
      <border>
        <top style="double">
          <color auto="1"/>
        </top>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theme="0" tint="-4.9989318521683403E-2"/>
        </patternFill>
      </fill>
      <border>
        <left/>
        <right/>
        <top style="thin">
          <color auto="1"/>
        </top>
        <bottom/>
        <vertical/>
        <horizontal/>
      </border>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FF0000"/>
      </font>
      <fill>
        <patternFill patternType="mediumGray">
          <fgColor theme="0" tint="-0.34998626667073579"/>
        </patternFill>
      </fill>
    </dxf>
    <dxf>
      <font>
        <color rgb="FFFF0000"/>
      </font>
      <fill>
        <patternFill patternType="mediumGray">
          <fgColor theme="0" tint="-0.34998626667073579"/>
        </patternFill>
      </fill>
    </dxf>
    <dxf>
      <fill>
        <patternFill>
          <bgColor rgb="FFC00000"/>
        </patternFill>
      </fill>
    </dxf>
    <dxf>
      <fill>
        <patternFill>
          <bgColor rgb="FFC00000"/>
        </patternFill>
      </fill>
    </dxf>
    <dxf>
      <fill>
        <patternFill>
          <bgColor rgb="FFC00000"/>
        </patternFill>
      </fill>
    </dxf>
    <dxf>
      <font>
        <color theme="5" tint="-0.24994659260841701"/>
      </font>
      <fill>
        <patternFill>
          <bgColor theme="5" tint="-0.499984740745262"/>
        </patternFill>
      </fill>
    </dxf>
    <dxf>
      <fill>
        <patternFill>
          <bgColor theme="0" tint="-4.9989318521683403E-2"/>
        </patternFill>
      </fill>
      <border>
        <left/>
        <right/>
        <top style="thin">
          <color auto="1"/>
        </top>
        <bottom/>
        <vertical/>
        <horizontal/>
      </border>
    </dxf>
    <dxf>
      <font>
        <color theme="5" tint="-0.24994659260841701"/>
      </font>
      <fill>
        <patternFill>
          <bgColor theme="5" tint="-0.499984740745262"/>
        </patternFill>
      </fill>
    </dxf>
  </dxfs>
  <tableStyles count="0" defaultTableStyle="TableStyleMedium2" defaultPivotStyle="PivotStyleLight16"/>
  <colors>
    <mruColors>
      <color rgb="FFFFFFCC"/>
      <color rgb="FF004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10" Type="http://schemas.openxmlformats.org/officeDocument/2006/relationships/image" Target="../media/image2.png"/><Relationship Id="rId4" Type="http://schemas.openxmlformats.org/officeDocument/2006/relationships/image" Target="../media/image5.png"/><Relationship Id="rId9"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bBoard TB'!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hyperlink" Target="#Disclaimer!A1"/><Relationship Id="rId12" Type="http://schemas.microsoft.com/office/2007/relationships/hdphoto" Target="../media/hdphoto1.wdp"/><Relationship Id="rId17" Type="http://schemas.openxmlformats.org/officeDocument/2006/relationships/image" Target="../media/image17.png"/><Relationship Id="rId2" Type="http://schemas.openxmlformats.org/officeDocument/2006/relationships/image" Target="../media/image5.png"/><Relationship Id="rId16" Type="http://schemas.openxmlformats.org/officeDocument/2006/relationships/image" Target="../media/image16.png"/><Relationship Id="rId1" Type="http://schemas.openxmlformats.org/officeDocument/2006/relationships/image" Target="../media/image7.png"/><Relationship Id="rId6" Type="http://schemas.openxmlformats.org/officeDocument/2006/relationships/image" Target="../media/image3.png"/><Relationship Id="rId11" Type="http://schemas.openxmlformats.org/officeDocument/2006/relationships/image" Target="../media/image13.png"/><Relationship Id="rId5" Type="http://schemas.openxmlformats.org/officeDocument/2006/relationships/image" Target="../media/image9.png"/><Relationship Id="rId15" Type="http://schemas.openxmlformats.org/officeDocument/2006/relationships/image" Target="../media/image6.png"/><Relationship Id="rId10" Type="http://schemas.openxmlformats.org/officeDocument/2006/relationships/image" Target="../media/image12.png"/><Relationship Id="rId4" Type="http://schemas.openxmlformats.org/officeDocument/2006/relationships/image" Target="../media/image10.png"/><Relationship Id="rId9" Type="http://schemas.openxmlformats.org/officeDocument/2006/relationships/image" Target="../media/image11.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1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2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DashBoard TB'!A1"/><Relationship Id="rId1"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_rels/drawing3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 TB'!A1"/></Relationships>
</file>

<file path=xl/drawings/drawing1.xml><?xml version="1.0" encoding="utf-8"?>
<xdr:wsDr xmlns:xdr="http://schemas.openxmlformats.org/drawingml/2006/spreadsheetDrawing" xmlns:a="http://schemas.openxmlformats.org/drawingml/2006/main">
  <xdr:twoCellAnchor editAs="absolute">
    <xdr:from>
      <xdr:col>9</xdr:col>
      <xdr:colOff>27022</xdr:colOff>
      <xdr:row>0</xdr:row>
      <xdr:rowOff>189536</xdr:rowOff>
    </xdr:from>
    <xdr:to>
      <xdr:col>9</xdr:col>
      <xdr:colOff>428260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3</xdr:col>
      <xdr:colOff>171450</xdr:colOff>
      <xdr:row>0</xdr:row>
      <xdr:rowOff>76200</xdr:rowOff>
    </xdr:from>
    <xdr:to>
      <xdr:col>6</xdr:col>
      <xdr:colOff>485775</xdr:colOff>
      <xdr:row>0</xdr:row>
      <xdr:rowOff>838200</xdr:rowOff>
    </xdr:to>
    <xdr:pic>
      <xdr:nvPicPr>
        <xdr:cNvPr id="5" name="LogoImpact">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1450" y="76200"/>
          <a:ext cx="1771650" cy="76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1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1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4</xdr:col>
      <xdr:colOff>36547</xdr:colOff>
      <xdr:row>0</xdr:row>
      <xdr:rowOff>189536</xdr:rowOff>
    </xdr:from>
    <xdr:to>
      <xdr:col>5</xdr:col>
      <xdr:colOff>56785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169897</xdr:colOff>
      <xdr:row>0</xdr:row>
      <xdr:rowOff>189536</xdr:rowOff>
    </xdr:from>
    <xdr:to>
      <xdr:col>1</xdr:col>
      <xdr:colOff>571135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3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3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1472538</xdr:colOff>
      <xdr:row>0</xdr:row>
      <xdr:rowOff>234110</xdr:rowOff>
    </xdr:from>
    <xdr:to>
      <xdr:col>6</xdr:col>
      <xdr:colOff>1881736</xdr:colOff>
      <xdr:row>0</xdr:row>
      <xdr:rowOff>650515</xdr:rowOff>
    </xdr:to>
    <xdr:grpSp>
      <xdr:nvGrpSpPr>
        <xdr:cNvPr id="2" name="Groep 1">
          <a:extLst>
            <a:ext uri="{FF2B5EF4-FFF2-40B4-BE49-F238E27FC236}">
              <a16:creationId xmlns:a16="http://schemas.microsoft.com/office/drawing/2014/main" id="{00000000-0008-0000-0400-000002000000}"/>
            </a:ext>
          </a:extLst>
        </xdr:cNvPr>
        <xdr:cNvGrpSpPr/>
      </xdr:nvGrpSpPr>
      <xdr:grpSpPr>
        <a:xfrm>
          <a:off x="3091788" y="234110"/>
          <a:ext cx="409198" cy="416405"/>
          <a:chOff x="3091788" y="234110"/>
          <a:chExt cx="409198" cy="416405"/>
        </a:xfrm>
      </xdr:grpSpPr>
      <xdr:sp macro="" textlink="">
        <xdr:nvSpPr>
          <xdr:cNvPr id="3" name="Ovaal 2">
            <a:extLst>
              <a:ext uri="{FF2B5EF4-FFF2-40B4-BE49-F238E27FC236}">
                <a16:creationId xmlns:a16="http://schemas.microsoft.com/office/drawing/2014/main" id="{00000000-0008-0000-0400-000003000000}"/>
              </a:ext>
            </a:extLst>
          </xdr:cNvPr>
          <xdr:cNvSpPr/>
        </xdr:nvSpPr>
        <xdr:spPr>
          <a:xfrm>
            <a:off x="3091788" y="234110"/>
            <a:ext cx="409198" cy="41640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400-000004000000}"/>
              </a:ext>
            </a:extLst>
          </xdr:cNvPr>
          <xdr:cNvPicPr>
            <a:picLocks/>
          </xdr:cNvPicPr>
        </xdr:nvPicPr>
        <xdr:blipFill>
          <a:blip xmlns:r="http://schemas.openxmlformats.org/officeDocument/2006/relationships" r:embed="rId1" cstate="print"/>
          <a:stretch>
            <a:fillRect/>
          </a:stretch>
        </xdr:blipFill>
        <xdr:spPr>
          <a:xfrm>
            <a:off x="3185474" y="317391"/>
            <a:ext cx="249077" cy="231953"/>
          </a:xfrm>
          <a:prstGeom prst="rect">
            <a:avLst/>
          </a:prstGeom>
        </xdr:spPr>
      </xdr:pic>
    </xdr:grpSp>
    <xdr:clientData/>
  </xdr:twoCellAnchor>
  <xdr:twoCellAnchor editAs="absolute">
    <xdr:from>
      <xdr:col>6</xdr:col>
      <xdr:colOff>4684218</xdr:colOff>
      <xdr:row>0</xdr:row>
      <xdr:rowOff>255219</xdr:rowOff>
    </xdr:from>
    <xdr:to>
      <xdr:col>6</xdr:col>
      <xdr:colOff>5091596</xdr:colOff>
      <xdr:row>0</xdr:row>
      <xdr:rowOff>671515</xdr:rowOff>
    </xdr:to>
    <xdr:grpSp>
      <xdr:nvGrpSpPr>
        <xdr:cNvPr id="5" name="Groep 4">
          <a:extLst>
            <a:ext uri="{FF2B5EF4-FFF2-40B4-BE49-F238E27FC236}">
              <a16:creationId xmlns:a16="http://schemas.microsoft.com/office/drawing/2014/main" id="{00000000-0008-0000-0400-000005000000}"/>
            </a:ext>
          </a:extLst>
        </xdr:cNvPr>
        <xdr:cNvGrpSpPr/>
      </xdr:nvGrpSpPr>
      <xdr:grpSpPr>
        <a:xfrm>
          <a:off x="6303468" y="255219"/>
          <a:ext cx="407378" cy="416296"/>
          <a:chOff x="6303468" y="255219"/>
          <a:chExt cx="407378" cy="416296"/>
        </a:xfrm>
      </xdr:grpSpPr>
      <xdr:sp macro="" textlink="">
        <xdr:nvSpPr>
          <xdr:cNvPr id="6" name="Ovaal 5">
            <a:extLst>
              <a:ext uri="{FF2B5EF4-FFF2-40B4-BE49-F238E27FC236}">
                <a16:creationId xmlns:a16="http://schemas.microsoft.com/office/drawing/2014/main" id="{00000000-0008-0000-0400-000006000000}"/>
              </a:ext>
            </a:extLst>
          </xdr:cNvPr>
          <xdr:cNvSpPr/>
        </xdr:nvSpPr>
        <xdr:spPr>
          <a:xfrm>
            <a:off x="6303468"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7" name="Afbeelding 6" descr="voorraad.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cstate="print"/>
          <a:stretch>
            <a:fillRect/>
          </a:stretch>
        </xdr:blipFill>
        <xdr:spPr>
          <a:xfrm>
            <a:off x="6355611" y="371699"/>
            <a:ext cx="302730" cy="199655"/>
          </a:xfrm>
          <a:prstGeom prst="rect">
            <a:avLst/>
          </a:prstGeom>
        </xdr:spPr>
      </xdr:pic>
    </xdr:grpSp>
    <xdr:clientData/>
  </xdr:twoCellAnchor>
  <xdr:twoCellAnchor editAs="absolute">
    <xdr:from>
      <xdr:col>6</xdr:col>
      <xdr:colOff>5216890</xdr:colOff>
      <xdr:row>0</xdr:row>
      <xdr:rowOff>255219</xdr:rowOff>
    </xdr:from>
    <xdr:to>
      <xdr:col>6</xdr:col>
      <xdr:colOff>5624268</xdr:colOff>
      <xdr:row>0</xdr:row>
      <xdr:rowOff>671515</xdr:rowOff>
    </xdr:to>
    <xdr:grpSp>
      <xdr:nvGrpSpPr>
        <xdr:cNvPr id="8" name="Groep 7">
          <a:extLst>
            <a:ext uri="{FF2B5EF4-FFF2-40B4-BE49-F238E27FC236}">
              <a16:creationId xmlns:a16="http://schemas.microsoft.com/office/drawing/2014/main" id="{00000000-0008-0000-0400-000008000000}"/>
            </a:ext>
          </a:extLst>
        </xdr:cNvPr>
        <xdr:cNvGrpSpPr/>
      </xdr:nvGrpSpPr>
      <xdr:grpSpPr>
        <a:xfrm>
          <a:off x="6836140" y="255219"/>
          <a:ext cx="407378" cy="416296"/>
          <a:chOff x="6836140" y="255219"/>
          <a:chExt cx="407378" cy="416296"/>
        </a:xfrm>
      </xdr:grpSpPr>
      <xdr:sp macro="" textlink="">
        <xdr:nvSpPr>
          <xdr:cNvPr id="9" name="Ovaal 8">
            <a:extLst>
              <a:ext uri="{FF2B5EF4-FFF2-40B4-BE49-F238E27FC236}">
                <a16:creationId xmlns:a16="http://schemas.microsoft.com/office/drawing/2014/main" id="{00000000-0008-0000-0400-000009000000}"/>
              </a:ext>
            </a:extLst>
          </xdr:cNvPr>
          <xdr:cNvSpPr/>
        </xdr:nvSpPr>
        <xdr:spPr>
          <a:xfrm>
            <a:off x="6836140" y="255219"/>
            <a:ext cx="407378"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0" name="Afbeelding 9" descr="factuur.png">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cstate="print"/>
          <a:stretch>
            <a:fillRect/>
          </a:stretch>
        </xdr:blipFill>
        <xdr:spPr>
          <a:xfrm>
            <a:off x="6955510" y="356732"/>
            <a:ext cx="176243" cy="227071"/>
          </a:xfrm>
          <a:prstGeom prst="rect">
            <a:avLst/>
          </a:prstGeom>
        </xdr:spPr>
      </xdr:pic>
    </xdr:grpSp>
    <xdr:clientData/>
  </xdr:twoCellAnchor>
  <xdr:twoCellAnchor editAs="absolute">
    <xdr:from>
      <xdr:col>6</xdr:col>
      <xdr:colOff>2521935</xdr:colOff>
      <xdr:row>0</xdr:row>
      <xdr:rowOff>247650</xdr:rowOff>
    </xdr:from>
    <xdr:to>
      <xdr:col>6</xdr:col>
      <xdr:colOff>2929338</xdr:colOff>
      <xdr:row>0</xdr:row>
      <xdr:rowOff>663946</xdr:rowOff>
    </xdr:to>
    <xdr:grpSp>
      <xdr:nvGrpSpPr>
        <xdr:cNvPr id="11" name="Groep 10">
          <a:extLst>
            <a:ext uri="{FF2B5EF4-FFF2-40B4-BE49-F238E27FC236}">
              <a16:creationId xmlns:a16="http://schemas.microsoft.com/office/drawing/2014/main" id="{00000000-0008-0000-0400-00000B000000}"/>
            </a:ext>
          </a:extLst>
        </xdr:cNvPr>
        <xdr:cNvGrpSpPr/>
      </xdr:nvGrpSpPr>
      <xdr:grpSpPr>
        <a:xfrm>
          <a:off x="4141185" y="247650"/>
          <a:ext cx="407403" cy="416296"/>
          <a:chOff x="4141185" y="247650"/>
          <a:chExt cx="407403" cy="416296"/>
        </a:xfrm>
      </xdr:grpSpPr>
      <xdr:sp macro="" textlink="">
        <xdr:nvSpPr>
          <xdr:cNvPr id="12" name="Ovaal 11">
            <a:extLst>
              <a:ext uri="{FF2B5EF4-FFF2-40B4-BE49-F238E27FC236}">
                <a16:creationId xmlns:a16="http://schemas.microsoft.com/office/drawing/2014/main" id="{00000000-0008-0000-0400-00000C000000}"/>
              </a:ext>
            </a:extLst>
          </xdr:cNvPr>
          <xdr:cNvSpPr/>
        </xdr:nvSpPr>
        <xdr:spPr>
          <a:xfrm>
            <a:off x="4141185"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3" name="Afbeelding 12" descr="klant.png">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4" cstate="print"/>
          <a:stretch>
            <a:fillRect/>
          </a:stretch>
        </xdr:blipFill>
        <xdr:spPr>
          <a:xfrm>
            <a:off x="4243698" y="355751"/>
            <a:ext cx="214813" cy="223421"/>
          </a:xfrm>
          <a:prstGeom prst="rect">
            <a:avLst/>
          </a:prstGeom>
        </xdr:spPr>
      </xdr:pic>
    </xdr:grpSp>
    <xdr:clientData/>
  </xdr:twoCellAnchor>
  <xdr:twoCellAnchor editAs="absolute">
    <xdr:from>
      <xdr:col>6</xdr:col>
      <xdr:colOff>4155100</xdr:colOff>
      <xdr:row>0</xdr:row>
      <xdr:rowOff>247650</xdr:rowOff>
    </xdr:from>
    <xdr:to>
      <xdr:col>6</xdr:col>
      <xdr:colOff>4562503</xdr:colOff>
      <xdr:row>0</xdr:row>
      <xdr:rowOff>663946</xdr:rowOff>
    </xdr:to>
    <xdr:grpSp>
      <xdr:nvGrpSpPr>
        <xdr:cNvPr id="14" name="Groep 13">
          <a:extLst>
            <a:ext uri="{FF2B5EF4-FFF2-40B4-BE49-F238E27FC236}">
              <a16:creationId xmlns:a16="http://schemas.microsoft.com/office/drawing/2014/main" id="{00000000-0008-0000-0400-00000E000000}"/>
            </a:ext>
          </a:extLst>
        </xdr:cNvPr>
        <xdr:cNvGrpSpPr/>
      </xdr:nvGrpSpPr>
      <xdr:grpSpPr>
        <a:xfrm>
          <a:off x="5774350" y="247650"/>
          <a:ext cx="407403" cy="416296"/>
          <a:chOff x="5774350" y="247650"/>
          <a:chExt cx="407403" cy="416296"/>
        </a:xfrm>
      </xdr:grpSpPr>
      <xdr:sp macro="" textlink="">
        <xdr:nvSpPr>
          <xdr:cNvPr id="15" name="Ovaal 14">
            <a:extLst>
              <a:ext uri="{FF2B5EF4-FFF2-40B4-BE49-F238E27FC236}">
                <a16:creationId xmlns:a16="http://schemas.microsoft.com/office/drawing/2014/main" id="{00000000-0008-0000-0400-00000F000000}"/>
              </a:ext>
            </a:extLst>
          </xdr:cNvPr>
          <xdr:cNvSpPr/>
        </xdr:nvSpPr>
        <xdr:spPr>
          <a:xfrm>
            <a:off x="5774350" y="247650"/>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6" name="Afbeelding 15" descr="uitgaven.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5" cstate="print"/>
          <a:stretch>
            <a:fillRect/>
          </a:stretch>
        </xdr:blipFill>
        <xdr:spPr>
          <a:xfrm>
            <a:off x="5876040" y="352822"/>
            <a:ext cx="222220" cy="227071"/>
          </a:xfrm>
          <a:prstGeom prst="rect">
            <a:avLst/>
          </a:prstGeom>
        </xdr:spPr>
      </xdr:pic>
    </xdr:grpSp>
    <xdr:clientData/>
  </xdr:twoCellAnchor>
  <xdr:twoCellAnchor editAs="absolute">
    <xdr:from>
      <xdr:col>6</xdr:col>
      <xdr:colOff>3614365</xdr:colOff>
      <xdr:row>0</xdr:row>
      <xdr:rowOff>255219</xdr:rowOff>
    </xdr:from>
    <xdr:to>
      <xdr:col>6</xdr:col>
      <xdr:colOff>4021768</xdr:colOff>
      <xdr:row>0</xdr:row>
      <xdr:rowOff>671515</xdr:rowOff>
    </xdr:to>
    <xdr:grpSp>
      <xdr:nvGrpSpPr>
        <xdr:cNvPr id="17" name="Groep 16">
          <a:extLst>
            <a:ext uri="{FF2B5EF4-FFF2-40B4-BE49-F238E27FC236}">
              <a16:creationId xmlns:a16="http://schemas.microsoft.com/office/drawing/2014/main" id="{00000000-0008-0000-0400-000011000000}"/>
            </a:ext>
          </a:extLst>
        </xdr:cNvPr>
        <xdr:cNvGrpSpPr/>
      </xdr:nvGrpSpPr>
      <xdr:grpSpPr>
        <a:xfrm>
          <a:off x="5233615" y="255219"/>
          <a:ext cx="407403" cy="416296"/>
          <a:chOff x="5233615" y="255219"/>
          <a:chExt cx="407403" cy="416296"/>
        </a:xfrm>
      </xdr:grpSpPr>
      <xdr:sp macro="" textlink="">
        <xdr:nvSpPr>
          <xdr:cNvPr id="18" name="Ovaal 17">
            <a:extLst>
              <a:ext uri="{FF2B5EF4-FFF2-40B4-BE49-F238E27FC236}">
                <a16:creationId xmlns:a16="http://schemas.microsoft.com/office/drawing/2014/main" id="{00000000-0008-0000-0400-000012000000}"/>
              </a:ext>
            </a:extLst>
          </xdr:cNvPr>
          <xdr:cNvSpPr/>
        </xdr:nvSpPr>
        <xdr:spPr>
          <a:xfrm>
            <a:off x="5233615" y="255219"/>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19" name="Afbeelding 18" descr="inkomsten.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6" cstate="print"/>
          <a:stretch>
            <a:fillRect/>
          </a:stretch>
        </xdr:blipFill>
        <xdr:spPr>
          <a:xfrm>
            <a:off x="5327898" y="360391"/>
            <a:ext cx="222220" cy="227071"/>
          </a:xfrm>
          <a:prstGeom prst="rect">
            <a:avLst/>
          </a:prstGeom>
        </xdr:spPr>
      </xdr:pic>
    </xdr:grpSp>
    <xdr:clientData/>
  </xdr:twoCellAnchor>
  <xdr:twoCellAnchor editAs="absolute">
    <xdr:from>
      <xdr:col>6</xdr:col>
      <xdr:colOff>3061898</xdr:colOff>
      <xdr:row>0</xdr:row>
      <xdr:rowOff>247874</xdr:rowOff>
    </xdr:from>
    <xdr:to>
      <xdr:col>6</xdr:col>
      <xdr:colOff>3469301</xdr:colOff>
      <xdr:row>0</xdr:row>
      <xdr:rowOff>664170</xdr:rowOff>
    </xdr:to>
    <xdr:grpSp>
      <xdr:nvGrpSpPr>
        <xdr:cNvPr id="20" name="Groep 19">
          <a:extLst>
            <a:ext uri="{FF2B5EF4-FFF2-40B4-BE49-F238E27FC236}">
              <a16:creationId xmlns:a16="http://schemas.microsoft.com/office/drawing/2014/main" id="{00000000-0008-0000-0400-000014000000}"/>
            </a:ext>
          </a:extLst>
        </xdr:cNvPr>
        <xdr:cNvGrpSpPr/>
      </xdr:nvGrpSpPr>
      <xdr:grpSpPr>
        <a:xfrm>
          <a:off x="4681148" y="247874"/>
          <a:ext cx="407403" cy="416296"/>
          <a:chOff x="4681148" y="247874"/>
          <a:chExt cx="407403" cy="416296"/>
        </a:xfrm>
      </xdr:grpSpPr>
      <xdr:sp macro="" textlink="">
        <xdr:nvSpPr>
          <xdr:cNvPr id="21" name="Ovaal 20">
            <a:extLst>
              <a:ext uri="{FF2B5EF4-FFF2-40B4-BE49-F238E27FC236}">
                <a16:creationId xmlns:a16="http://schemas.microsoft.com/office/drawing/2014/main" id="{00000000-0008-0000-0400-000015000000}"/>
              </a:ext>
            </a:extLst>
          </xdr:cNvPr>
          <xdr:cNvSpPr/>
        </xdr:nvSpPr>
        <xdr:spPr>
          <a:xfrm>
            <a:off x="4681148" y="247874"/>
            <a:ext cx="407403"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2" name="Afbeelding 21" descr="leverancier.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7" cstate="print"/>
          <a:stretch>
            <a:fillRect/>
          </a:stretch>
        </xdr:blipFill>
        <xdr:spPr>
          <a:xfrm>
            <a:off x="4766755" y="367657"/>
            <a:ext cx="271726" cy="162156"/>
          </a:xfrm>
          <a:prstGeom prst="rect">
            <a:avLst/>
          </a:prstGeom>
        </xdr:spPr>
      </xdr:pic>
    </xdr:grpSp>
    <xdr:clientData/>
  </xdr:twoCellAnchor>
  <xdr:twoCellAnchor>
    <xdr:from>
      <xdr:col>6</xdr:col>
      <xdr:colOff>7105650</xdr:colOff>
      <xdr:row>0</xdr:row>
      <xdr:rowOff>257175</xdr:rowOff>
    </xdr:from>
    <xdr:to>
      <xdr:col>6</xdr:col>
      <xdr:colOff>7520259</xdr:colOff>
      <xdr:row>0</xdr:row>
      <xdr:rowOff>673471</xdr:rowOff>
    </xdr:to>
    <xdr:grpSp>
      <xdr:nvGrpSpPr>
        <xdr:cNvPr id="23" name="Groep 22">
          <a:extLst>
            <a:ext uri="{FF2B5EF4-FFF2-40B4-BE49-F238E27FC236}">
              <a16:creationId xmlns:a16="http://schemas.microsoft.com/office/drawing/2014/main" id="{00000000-0008-0000-0400-000017000000}"/>
            </a:ext>
          </a:extLst>
        </xdr:cNvPr>
        <xdr:cNvGrpSpPr/>
      </xdr:nvGrpSpPr>
      <xdr:grpSpPr>
        <a:xfrm>
          <a:off x="8724900" y="257175"/>
          <a:ext cx="414609" cy="416296"/>
          <a:chOff x="8782050" y="257175"/>
          <a:chExt cx="414609" cy="416296"/>
        </a:xfrm>
      </xdr:grpSpPr>
      <xdr:sp macro="" textlink="">
        <xdr:nvSpPr>
          <xdr:cNvPr id="24" name="Ovaal 23">
            <a:extLst>
              <a:ext uri="{FF2B5EF4-FFF2-40B4-BE49-F238E27FC236}">
                <a16:creationId xmlns:a16="http://schemas.microsoft.com/office/drawing/2014/main" id="{00000000-0008-0000-0400-000018000000}"/>
              </a:ext>
            </a:extLst>
          </xdr:cNvPr>
          <xdr:cNvSpPr/>
        </xdr:nvSpPr>
        <xdr:spPr>
          <a:xfrm>
            <a:off x="8782050"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5" name="Afbeelding 24" descr="tandwiel.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8" cstate="print">
            <a:lum bright="70000" contrast="-70000"/>
          </a:blip>
          <a:stretch>
            <a:fillRect/>
          </a:stretch>
        </xdr:blipFill>
        <xdr:spPr>
          <a:xfrm>
            <a:off x="8886825" y="361950"/>
            <a:ext cx="227994" cy="227994"/>
          </a:xfrm>
          <a:prstGeom prst="rect">
            <a:avLst/>
          </a:prstGeom>
        </xdr:spPr>
      </xdr:pic>
    </xdr:grpSp>
    <xdr:clientData/>
  </xdr:twoCellAnchor>
  <xdr:twoCellAnchor>
    <xdr:from>
      <xdr:col>6</xdr:col>
      <xdr:colOff>6448425</xdr:colOff>
      <xdr:row>0</xdr:row>
      <xdr:rowOff>257175</xdr:rowOff>
    </xdr:from>
    <xdr:to>
      <xdr:col>6</xdr:col>
      <xdr:colOff>6863034</xdr:colOff>
      <xdr:row>0</xdr:row>
      <xdr:rowOff>673471</xdr:rowOff>
    </xdr:to>
    <xdr:grpSp>
      <xdr:nvGrpSpPr>
        <xdr:cNvPr id="26" name="Groep 25">
          <a:extLst>
            <a:ext uri="{FF2B5EF4-FFF2-40B4-BE49-F238E27FC236}">
              <a16:creationId xmlns:a16="http://schemas.microsoft.com/office/drawing/2014/main" id="{00000000-0008-0000-0400-00001A000000}"/>
            </a:ext>
          </a:extLst>
        </xdr:cNvPr>
        <xdr:cNvGrpSpPr/>
      </xdr:nvGrpSpPr>
      <xdr:grpSpPr>
        <a:xfrm>
          <a:off x="8067675" y="257175"/>
          <a:ext cx="414609" cy="416296"/>
          <a:chOff x="8124825" y="257175"/>
          <a:chExt cx="414609" cy="416296"/>
        </a:xfrm>
      </xdr:grpSpPr>
      <xdr:sp macro="" textlink="">
        <xdr:nvSpPr>
          <xdr:cNvPr id="27" name="Ovaal 26">
            <a:extLst>
              <a:ext uri="{FF2B5EF4-FFF2-40B4-BE49-F238E27FC236}">
                <a16:creationId xmlns:a16="http://schemas.microsoft.com/office/drawing/2014/main" id="{00000000-0008-0000-0400-00001B000000}"/>
              </a:ext>
            </a:extLst>
          </xdr:cNvPr>
          <xdr:cNvSpPr/>
        </xdr:nvSpPr>
        <xdr:spPr>
          <a:xfrm>
            <a:off x="8124825" y="257175"/>
            <a:ext cx="414609" cy="416296"/>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28" name="Afbeelding 27" descr="Stat.png">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9" cstate="print">
            <a:grayscl/>
          </a:blip>
          <a:stretch>
            <a:fillRect/>
          </a:stretch>
        </xdr:blipFill>
        <xdr:spPr>
          <a:xfrm>
            <a:off x="8229600" y="361950"/>
            <a:ext cx="216301" cy="227993"/>
          </a:xfrm>
          <a:prstGeom prst="rect">
            <a:avLst/>
          </a:prstGeom>
        </xdr:spPr>
      </xdr:pic>
    </xdr:grpSp>
    <xdr:clientData/>
  </xdr:twoCellAnchor>
  <xdr:twoCellAnchor editAs="oneCell">
    <xdr:from>
      <xdr:col>4</xdr:col>
      <xdr:colOff>219075</xdr:colOff>
      <xdr:row>0</xdr:row>
      <xdr:rowOff>57150</xdr:rowOff>
    </xdr:from>
    <xdr:to>
      <xdr:col>6</xdr:col>
      <xdr:colOff>390525</xdr:colOff>
      <xdr:row>0</xdr:row>
      <xdr:rowOff>819150</xdr:rowOff>
    </xdr:to>
    <xdr:pic>
      <xdr:nvPicPr>
        <xdr:cNvPr id="29" name="logoImpact">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38125" y="57150"/>
          <a:ext cx="1771650" cy="7620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227047</xdr:colOff>
      <xdr:row>0</xdr:row>
      <xdr:rowOff>189536</xdr:rowOff>
    </xdr:from>
    <xdr:to>
      <xdr:col>9</xdr:col>
      <xdr:colOff>628285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4</xdr:col>
      <xdr:colOff>180975</xdr:colOff>
      <xdr:row>0</xdr:row>
      <xdr:rowOff>57150</xdr:rowOff>
    </xdr:from>
    <xdr:to>
      <xdr:col>7</xdr:col>
      <xdr:colOff>66675</xdr:colOff>
      <xdr:row>0</xdr:row>
      <xdr:rowOff>819150</xdr:rowOff>
    </xdr:to>
    <xdr:pic>
      <xdr:nvPicPr>
        <xdr:cNvPr id="5" name="LogoImpact">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17145</xdr:colOff>
      <xdr:row>2</xdr:row>
      <xdr:rowOff>200027</xdr:rowOff>
    </xdr:from>
    <xdr:to>
      <xdr:col>17</xdr:col>
      <xdr:colOff>182881</xdr:colOff>
      <xdr:row>20</xdr:row>
      <xdr:rowOff>9525</xdr:rowOff>
    </xdr:to>
    <xdr:sp macro="[0]!knpMeldingImport" textlink="">
      <xdr:nvSpPr>
        <xdr:cNvPr id="2" name="shAchtergrondMidden">
          <a:extLst>
            <a:ext uri="{FF2B5EF4-FFF2-40B4-BE49-F238E27FC236}">
              <a16:creationId xmlns:a16="http://schemas.microsoft.com/office/drawing/2014/main" id="{00000000-0008-0000-0700-000002000000}"/>
            </a:ext>
          </a:extLst>
        </xdr:cNvPr>
        <xdr:cNvSpPr/>
      </xdr:nvSpPr>
      <xdr:spPr>
        <a:xfrm>
          <a:off x="198120" y="1114427"/>
          <a:ext cx="9919336" cy="3143248"/>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rtlCol="0" anchor="ctr"/>
        <a:lstStyle/>
        <a:p>
          <a:pPr algn="ctr"/>
          <a:endParaRPr lang="nl-NL" sz="1100"/>
        </a:p>
      </xdr:txBody>
    </xdr:sp>
    <xdr:clientData/>
  </xdr:twoCellAnchor>
  <xdr:twoCellAnchor editAs="absolute">
    <xdr:from>
      <xdr:col>12</xdr:col>
      <xdr:colOff>55393</xdr:colOff>
      <xdr:row>13</xdr:row>
      <xdr:rowOff>83362</xdr:rowOff>
    </xdr:from>
    <xdr:to>
      <xdr:col>17</xdr:col>
      <xdr:colOff>41761</xdr:colOff>
      <xdr:row>15</xdr:row>
      <xdr:rowOff>114300</xdr:rowOff>
    </xdr:to>
    <xdr:sp macro="" textlink="">
      <xdr:nvSpPr>
        <xdr:cNvPr id="5" name="knpHandleiding">
          <a:extLst>
            <a:ext uri="{FF2B5EF4-FFF2-40B4-BE49-F238E27FC236}">
              <a16:creationId xmlns:a16="http://schemas.microsoft.com/office/drawing/2014/main" id="{00000000-0008-0000-0700-000005000000}"/>
            </a:ext>
          </a:extLst>
        </xdr:cNvPr>
        <xdr:cNvSpPr/>
      </xdr:nvSpPr>
      <xdr:spPr>
        <a:xfrm>
          <a:off x="6941968" y="3569512"/>
          <a:ext cx="3034368" cy="411938"/>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ctr"/>
          <a:r>
            <a:rPr lang="nl-NL" sz="1400" b="1">
              <a:solidFill>
                <a:schemeClr val="bg1"/>
              </a:solidFill>
            </a:rPr>
            <a:t>&gt;&gt; HANDLEIDING </a:t>
          </a:r>
          <a:r>
            <a:rPr lang="nl-NL" sz="1400" b="1" baseline="0">
              <a:solidFill>
                <a:schemeClr val="bg1"/>
              </a:solidFill>
            </a:rPr>
            <a:t>&lt;&lt;</a:t>
          </a:r>
          <a:endParaRPr lang="nl-NL" sz="1400" b="1">
            <a:solidFill>
              <a:schemeClr val="bg1"/>
            </a:solidFill>
          </a:endParaRPr>
        </a:p>
      </xdr:txBody>
    </xdr:sp>
    <xdr:clientData/>
  </xdr:twoCellAnchor>
  <xdr:twoCellAnchor editAs="absolute">
    <xdr:from>
      <xdr:col>11</xdr:col>
      <xdr:colOff>586322</xdr:colOff>
      <xdr:row>3</xdr:row>
      <xdr:rowOff>295275</xdr:rowOff>
    </xdr:from>
    <xdr:to>
      <xdr:col>16</xdr:col>
      <xdr:colOff>219076</xdr:colOff>
      <xdr:row>5</xdr:row>
      <xdr:rowOff>85725</xdr:rowOff>
    </xdr:to>
    <xdr:sp macro="" textlink="A1">
      <xdr:nvSpPr>
        <xdr:cNvPr id="6" name="Tekstvak 5">
          <a:extLst>
            <a:ext uri="{FF2B5EF4-FFF2-40B4-BE49-F238E27FC236}">
              <a16:creationId xmlns:a16="http://schemas.microsoft.com/office/drawing/2014/main" id="{00000000-0008-0000-0700-000006000000}"/>
            </a:ext>
          </a:extLst>
        </xdr:cNvPr>
        <xdr:cNvSpPr txBox="1"/>
      </xdr:nvSpPr>
      <xdr:spPr>
        <a:xfrm>
          <a:off x="6863297" y="1466850"/>
          <a:ext cx="268075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fld id="{F7EB72F8-E6F4-4E6B-B8BC-651EA9429DC7}" type="TxLink">
            <a:rPr lang="en-US" sz="1000" b="0" i="0" u="none" strike="noStrike" baseline="0">
              <a:solidFill>
                <a:srgbClr val="595959"/>
              </a:solidFill>
              <a:latin typeface="Calibri"/>
              <a:cs typeface="Calibri"/>
            </a:rPr>
            <a:pPr algn="l"/>
            <a:t> </a:t>
          </a:fld>
          <a:endParaRPr lang="nl-NL" sz="1000" b="0" i="0">
            <a:solidFill>
              <a:schemeClr val="tx1">
                <a:lumMod val="65000"/>
                <a:lumOff val="35000"/>
              </a:schemeClr>
            </a:solidFill>
          </a:endParaRPr>
        </a:p>
      </xdr:txBody>
    </xdr:sp>
    <xdr:clientData/>
  </xdr:twoCellAnchor>
  <xdr:twoCellAnchor editAs="absolute">
    <xdr:from>
      <xdr:col>11</xdr:col>
      <xdr:colOff>498399</xdr:colOff>
      <xdr:row>2</xdr:row>
      <xdr:rowOff>240020</xdr:rowOff>
    </xdr:from>
    <xdr:to>
      <xdr:col>11</xdr:col>
      <xdr:colOff>505000</xdr:colOff>
      <xdr:row>15</xdr:row>
      <xdr:rowOff>142679</xdr:rowOff>
    </xdr:to>
    <xdr:grpSp>
      <xdr:nvGrpSpPr>
        <xdr:cNvPr id="7" name="Groep 6">
          <a:extLst>
            <a:ext uri="{FF2B5EF4-FFF2-40B4-BE49-F238E27FC236}">
              <a16:creationId xmlns:a16="http://schemas.microsoft.com/office/drawing/2014/main" id="{00000000-0008-0000-0700-000007000000}"/>
            </a:ext>
          </a:extLst>
        </xdr:cNvPr>
        <xdr:cNvGrpSpPr/>
      </xdr:nvGrpSpPr>
      <xdr:grpSpPr>
        <a:xfrm>
          <a:off x="6775374" y="1154420"/>
          <a:ext cx="6601" cy="2855409"/>
          <a:chOff x="6970967" y="1144521"/>
          <a:chExt cx="6763" cy="2765007"/>
        </a:xfrm>
      </xdr:grpSpPr>
      <xdr:cxnSp macro="">
        <xdr:nvCxnSpPr>
          <xdr:cNvPr id="8" name="Rechte verbindingslijn 7">
            <a:extLst>
              <a:ext uri="{FF2B5EF4-FFF2-40B4-BE49-F238E27FC236}">
                <a16:creationId xmlns:a16="http://schemas.microsoft.com/office/drawing/2014/main" id="{00000000-0008-0000-0700-000008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9" name="Rechte verbindingslijn 8">
            <a:extLst>
              <a:ext uri="{FF2B5EF4-FFF2-40B4-BE49-F238E27FC236}">
                <a16:creationId xmlns:a16="http://schemas.microsoft.com/office/drawing/2014/main" id="{00000000-0008-0000-0700-000009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317177</xdr:colOff>
      <xdr:row>2</xdr:row>
      <xdr:rowOff>243171</xdr:rowOff>
    </xdr:from>
    <xdr:to>
      <xdr:col>6</xdr:col>
      <xdr:colOff>323778</xdr:colOff>
      <xdr:row>15</xdr:row>
      <xdr:rowOff>145830</xdr:rowOff>
    </xdr:to>
    <xdr:grpSp>
      <xdr:nvGrpSpPr>
        <xdr:cNvPr id="10" name="Groep 9">
          <a:extLst>
            <a:ext uri="{FF2B5EF4-FFF2-40B4-BE49-F238E27FC236}">
              <a16:creationId xmlns:a16="http://schemas.microsoft.com/office/drawing/2014/main" id="{00000000-0008-0000-0700-00000A000000}"/>
            </a:ext>
          </a:extLst>
        </xdr:cNvPr>
        <xdr:cNvGrpSpPr/>
      </xdr:nvGrpSpPr>
      <xdr:grpSpPr>
        <a:xfrm>
          <a:off x="3546152" y="1157571"/>
          <a:ext cx="6601" cy="2855409"/>
          <a:chOff x="6970967" y="1144521"/>
          <a:chExt cx="6763" cy="2765007"/>
        </a:xfrm>
      </xdr:grpSpPr>
      <xdr:cxnSp macro="">
        <xdr:nvCxnSpPr>
          <xdr:cNvPr id="11" name="Rechte verbindingslijn 10">
            <a:extLst>
              <a:ext uri="{FF2B5EF4-FFF2-40B4-BE49-F238E27FC236}">
                <a16:creationId xmlns:a16="http://schemas.microsoft.com/office/drawing/2014/main" id="{00000000-0008-0000-0700-00000B000000}"/>
              </a:ext>
            </a:extLst>
          </xdr:cNvPr>
          <xdr:cNvCxnSpPr/>
        </xdr:nvCxnSpPr>
        <xdr:spPr>
          <a:xfrm rot="5400000">
            <a:off x="5590219" y="2525272"/>
            <a:ext cx="2761496"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12" name="Rechte verbindingslijn 11">
            <a:extLst>
              <a:ext uri="{FF2B5EF4-FFF2-40B4-BE49-F238E27FC236}">
                <a16:creationId xmlns:a16="http://schemas.microsoft.com/office/drawing/2014/main" id="{00000000-0008-0000-0700-00000C000000}"/>
              </a:ext>
            </a:extLst>
          </xdr:cNvPr>
          <xdr:cNvCxnSpPr/>
        </xdr:nvCxnSpPr>
        <xdr:spPr>
          <a:xfrm rot="5400000">
            <a:off x="5595226" y="2527025"/>
            <a:ext cx="2765007"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xdr:from>
      <xdr:col>1</xdr:col>
      <xdr:colOff>170847</xdr:colOff>
      <xdr:row>6</xdr:row>
      <xdr:rowOff>50989</xdr:rowOff>
    </xdr:from>
    <xdr:to>
      <xdr:col>6</xdr:col>
      <xdr:colOff>157215</xdr:colOff>
      <xdr:row>7</xdr:row>
      <xdr:rowOff>451309</xdr:rowOff>
    </xdr:to>
    <xdr:grpSp>
      <xdr:nvGrpSpPr>
        <xdr:cNvPr id="58" name="grpMeldingImport">
          <a:extLst>
            <a:ext uri="{FF2B5EF4-FFF2-40B4-BE49-F238E27FC236}">
              <a16:creationId xmlns:a16="http://schemas.microsoft.com/office/drawing/2014/main" id="{00000000-0008-0000-0700-00003A000000}"/>
            </a:ext>
          </a:extLst>
        </xdr:cNvPr>
        <xdr:cNvGrpSpPr/>
      </xdr:nvGrpSpPr>
      <xdr:grpSpPr>
        <a:xfrm>
          <a:off x="351822" y="1917889"/>
          <a:ext cx="3034368" cy="590820"/>
          <a:chOff x="351822" y="1917889"/>
          <a:chExt cx="3034368" cy="590820"/>
        </a:xfrm>
      </xdr:grpSpPr>
      <xdr:sp macro="[0]!knpMeldingImport" textlink="">
        <xdr:nvSpPr>
          <xdr:cNvPr id="15" name="knpMeldingImport">
            <a:extLst>
              <a:ext uri="{FF2B5EF4-FFF2-40B4-BE49-F238E27FC236}">
                <a16:creationId xmlns:a16="http://schemas.microsoft.com/office/drawing/2014/main" id="{00000000-0008-0000-0700-00000F000000}"/>
              </a:ext>
            </a:extLst>
          </xdr:cNvPr>
          <xdr:cNvSpPr/>
        </xdr:nvSpPr>
        <xdr:spPr>
          <a:xfrm>
            <a:off x="351822" y="1917889"/>
            <a:ext cx="3034368" cy="59082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rtlCol="0" anchor="ctr"/>
          <a:lstStyle/>
          <a:p>
            <a:pPr algn="l"/>
            <a:r>
              <a:rPr lang="nl-NL" sz="1600" b="1" baseline="0"/>
              <a:t>MELDING IMPORT</a:t>
            </a:r>
          </a:p>
          <a:p>
            <a:r>
              <a:rPr lang="nl-NL" sz="1100" b="0">
                <a:solidFill>
                  <a:schemeClr val="lt1"/>
                </a:solidFill>
                <a:effectLst/>
                <a:latin typeface="+mn-lt"/>
                <a:ea typeface="+mn-ea"/>
                <a:cs typeface="+mn-cs"/>
              </a:rPr>
              <a:t>Afhandelen</a:t>
            </a:r>
            <a:r>
              <a:rPr lang="nl-NL" sz="1100" b="0" baseline="0">
                <a:solidFill>
                  <a:schemeClr val="lt1"/>
                </a:solidFill>
                <a:effectLst/>
                <a:latin typeface="+mn-lt"/>
                <a:ea typeface="+mn-ea"/>
                <a:cs typeface="+mn-cs"/>
              </a:rPr>
              <a:t> meldingen urenimport</a:t>
            </a:r>
            <a:endParaRPr lang="nl-NL" sz="1600">
              <a:effectLst/>
            </a:endParaRPr>
          </a:p>
        </xdr:txBody>
      </xdr:sp>
      <xdr:pic macro="[0]!knpMeldingImport">
        <xdr:nvPicPr>
          <xdr:cNvPr id="16" name="afbMelding" descr="inkomsten.png">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1" cstate="print"/>
          <a:stretch>
            <a:fillRect/>
          </a:stretch>
        </xdr:blipFill>
        <xdr:spPr>
          <a:xfrm>
            <a:off x="3043237" y="2095500"/>
            <a:ext cx="213360" cy="228600"/>
          </a:xfrm>
          <a:prstGeom prst="rect">
            <a:avLst/>
          </a:prstGeom>
          <a:noFill/>
        </xdr:spPr>
      </xdr:pic>
    </xdr:grpSp>
    <xdr:clientData/>
  </xdr:twoCellAnchor>
  <xdr:twoCellAnchor>
    <xdr:from>
      <xdr:col>6</xdr:col>
      <xdr:colOff>467550</xdr:colOff>
      <xdr:row>3</xdr:row>
      <xdr:rowOff>8452</xdr:rowOff>
    </xdr:from>
    <xdr:to>
      <xdr:col>11</xdr:col>
      <xdr:colOff>355748</xdr:colOff>
      <xdr:row>5</xdr:row>
      <xdr:rowOff>108644</xdr:rowOff>
    </xdr:to>
    <xdr:grpSp>
      <xdr:nvGrpSpPr>
        <xdr:cNvPr id="18" name="grpTerugkoppeling">
          <a:extLst>
            <a:ext uri="{FF2B5EF4-FFF2-40B4-BE49-F238E27FC236}">
              <a16:creationId xmlns:a16="http://schemas.microsoft.com/office/drawing/2014/main" id="{00000000-0008-0000-0700-000012000000}"/>
            </a:ext>
          </a:extLst>
        </xdr:cNvPr>
        <xdr:cNvGrpSpPr/>
      </xdr:nvGrpSpPr>
      <xdr:grpSpPr>
        <a:xfrm>
          <a:off x="3696525" y="1180027"/>
          <a:ext cx="2936198" cy="605017"/>
          <a:chOff x="3696525" y="1180027"/>
          <a:chExt cx="2936198" cy="605017"/>
        </a:xfrm>
      </xdr:grpSpPr>
      <xdr:sp macro="[0]!knpTerugkoppeling" textlink="">
        <xdr:nvSpPr>
          <xdr:cNvPr id="19" name="knpTerugkoppeling">
            <a:extLst>
              <a:ext uri="{FF2B5EF4-FFF2-40B4-BE49-F238E27FC236}">
                <a16:creationId xmlns:a16="http://schemas.microsoft.com/office/drawing/2014/main" id="{00000000-0008-0000-0700-000013000000}"/>
              </a:ext>
            </a:extLst>
          </xdr:cNvPr>
          <xdr:cNvSpPr/>
        </xdr:nvSpPr>
        <xdr:spPr>
          <a:xfrm>
            <a:off x="3696525" y="1180027"/>
            <a:ext cx="2936198" cy="605017"/>
          </a:xfrm>
          <a:prstGeom prst="roundRect">
            <a:avLst/>
          </a:prstGeom>
          <a:solidFill>
            <a:schemeClr val="tx1">
              <a:lumMod val="50000"/>
              <a:lumOff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TERUGKOPPELING</a:t>
            </a:r>
          </a:p>
          <a:p>
            <a:pPr algn="l"/>
            <a:r>
              <a:rPr lang="nl-NL" sz="1100" b="0" baseline="0"/>
              <a:t>Koppel verloonde uren terug ter verificatie</a:t>
            </a:r>
            <a:endParaRPr lang="nl-NL" sz="1100" b="0"/>
          </a:p>
        </xdr:txBody>
      </xdr:sp>
      <xdr:pic macro="[0]!knpTerugkoppeling">
        <xdr:nvPicPr>
          <xdr:cNvPr id="20" name="iconTerugkoppeling" descr="klant.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2" cstate="print"/>
          <a:stretch>
            <a:fillRect/>
          </a:stretch>
        </xdr:blipFill>
        <xdr:spPr>
          <a:xfrm>
            <a:off x="6266497" y="1295400"/>
            <a:ext cx="205740" cy="230641"/>
          </a:xfrm>
          <a:prstGeom prst="rect">
            <a:avLst/>
          </a:prstGeom>
          <a:noFill/>
        </xdr:spPr>
      </xdr:pic>
    </xdr:grpSp>
    <xdr:clientData/>
  </xdr:twoCellAnchor>
  <xdr:twoCellAnchor editAs="absolute">
    <xdr:from>
      <xdr:col>12</xdr:col>
      <xdr:colOff>56197</xdr:colOff>
      <xdr:row>7</xdr:row>
      <xdr:rowOff>7119</xdr:rowOff>
    </xdr:from>
    <xdr:to>
      <xdr:col>17</xdr:col>
      <xdr:colOff>40957</xdr:colOff>
      <xdr:row>7</xdr:row>
      <xdr:rowOff>410739</xdr:rowOff>
    </xdr:to>
    <xdr:sp macro="[0]!wbInstellingen_klikken" textlink="">
      <xdr:nvSpPr>
        <xdr:cNvPr id="21" name="wbInstellingen_klikken">
          <a:extLst>
            <a:ext uri="{FF2B5EF4-FFF2-40B4-BE49-F238E27FC236}">
              <a16:creationId xmlns:a16="http://schemas.microsoft.com/office/drawing/2014/main" id="{00000000-0008-0000-0700-000015000000}"/>
            </a:ext>
          </a:extLst>
        </xdr:cNvPr>
        <xdr:cNvSpPr/>
      </xdr:nvSpPr>
      <xdr:spPr>
        <a:xfrm>
          <a:off x="6942772" y="2064519"/>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INSTELLINGEN</a:t>
          </a:r>
        </a:p>
      </xdr:txBody>
    </xdr:sp>
    <xdr:clientData/>
  </xdr:twoCellAnchor>
  <xdr:twoCellAnchor editAs="absolute">
    <xdr:from>
      <xdr:col>12</xdr:col>
      <xdr:colOff>56197</xdr:colOff>
      <xdr:row>8</xdr:row>
      <xdr:rowOff>26294</xdr:rowOff>
    </xdr:from>
    <xdr:to>
      <xdr:col>17</xdr:col>
      <xdr:colOff>40957</xdr:colOff>
      <xdr:row>10</xdr:row>
      <xdr:rowOff>59315</xdr:rowOff>
    </xdr:to>
    <xdr:sp macro="" textlink="">
      <xdr:nvSpPr>
        <xdr:cNvPr id="22" name="knpStatistieken">
          <a:extLst>
            <a:ext uri="{FF2B5EF4-FFF2-40B4-BE49-F238E27FC236}">
              <a16:creationId xmlns:a16="http://schemas.microsoft.com/office/drawing/2014/main" id="{00000000-0008-0000-0700-000016000000}"/>
            </a:ext>
          </a:extLst>
        </xdr:cNvPr>
        <xdr:cNvSpPr/>
      </xdr:nvSpPr>
      <xdr:spPr>
        <a:xfrm>
          <a:off x="6942772" y="2559944"/>
          <a:ext cx="3032760" cy="414021"/>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STATISTIEKEN</a:t>
          </a:r>
        </a:p>
      </xdr:txBody>
    </xdr:sp>
    <xdr:clientData/>
  </xdr:twoCellAnchor>
  <xdr:twoCellAnchor>
    <xdr:from>
      <xdr:col>1</xdr:col>
      <xdr:colOff>151797</xdr:colOff>
      <xdr:row>2</xdr:row>
      <xdr:rowOff>250780</xdr:rowOff>
    </xdr:from>
    <xdr:to>
      <xdr:col>6</xdr:col>
      <xdr:colOff>138165</xdr:colOff>
      <xdr:row>5</xdr:row>
      <xdr:rowOff>94840</xdr:rowOff>
    </xdr:to>
    <xdr:grpSp>
      <xdr:nvGrpSpPr>
        <xdr:cNvPr id="23" name="grpImporteren">
          <a:extLst>
            <a:ext uri="{FF2B5EF4-FFF2-40B4-BE49-F238E27FC236}">
              <a16:creationId xmlns:a16="http://schemas.microsoft.com/office/drawing/2014/main" id="{00000000-0008-0000-0700-000017000000}"/>
            </a:ext>
          </a:extLst>
        </xdr:cNvPr>
        <xdr:cNvGrpSpPr/>
      </xdr:nvGrpSpPr>
      <xdr:grpSpPr>
        <a:xfrm>
          <a:off x="332772" y="1165180"/>
          <a:ext cx="3034368" cy="606060"/>
          <a:chOff x="332772" y="1165180"/>
          <a:chExt cx="3034368" cy="606060"/>
        </a:xfrm>
      </xdr:grpSpPr>
      <xdr:sp macro="[0]!TBImport_Urenbrief" textlink="">
        <xdr:nvSpPr>
          <xdr:cNvPr id="24" name="txtknpImporteren">
            <a:extLst>
              <a:ext uri="{FF2B5EF4-FFF2-40B4-BE49-F238E27FC236}">
                <a16:creationId xmlns:a16="http://schemas.microsoft.com/office/drawing/2014/main" id="{00000000-0008-0000-0700-000018000000}"/>
              </a:ext>
            </a:extLst>
          </xdr:cNvPr>
          <xdr:cNvSpPr/>
        </xdr:nvSpPr>
        <xdr:spPr>
          <a:xfrm>
            <a:off x="332772" y="1165180"/>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1"/>
          </a:fillRef>
          <a:effectRef idx="1">
            <a:schemeClr val="accent1"/>
          </a:effectRef>
          <a:fontRef idx="minor">
            <a:schemeClr val="lt1"/>
          </a:fontRef>
        </xdr:style>
        <xdr:txBody>
          <a:bodyPr vertOverflow="clip" lIns="90000" tIns="0" rIns="0" bIns="0" rtlCol="0" anchor="ctr"/>
          <a:lstStyle/>
          <a:p>
            <a:pPr algn="l"/>
            <a:r>
              <a:rPr lang="nl-NL" sz="1600" b="1"/>
              <a:t>IMPORT</a:t>
            </a:r>
            <a:r>
              <a:rPr lang="nl-NL" sz="1600" b="1" baseline="0"/>
              <a:t> URENBRIEF(JES)</a:t>
            </a:r>
            <a:endParaRPr lang="nl-NL" sz="1600" b="1"/>
          </a:p>
          <a:p>
            <a:pPr algn="l"/>
            <a:r>
              <a:rPr lang="nl-NL" sz="1100" b="0"/>
              <a:t>Inlezen</a:t>
            </a:r>
            <a:r>
              <a:rPr lang="nl-NL" sz="1100" b="0" baseline="0"/>
              <a:t> 1 of meerdere urenbriefjes</a:t>
            </a:r>
            <a:endParaRPr lang="nl-NL" sz="1100" b="0"/>
          </a:p>
        </xdr:txBody>
      </xdr:sp>
      <xdr:pic macro="[0]!TBImport_Urenbrief">
        <xdr:nvPicPr>
          <xdr:cNvPr id="25" name="knpAfbImporteren" descr="factuur.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3" cstate="print"/>
          <a:stretch>
            <a:fillRect/>
          </a:stretch>
        </xdr:blipFill>
        <xdr:spPr>
          <a:xfrm>
            <a:off x="3095461" y="1350645"/>
            <a:ext cx="166063" cy="236220"/>
          </a:xfrm>
          <a:prstGeom prst="rect">
            <a:avLst/>
          </a:prstGeom>
          <a:noFill/>
        </xdr:spPr>
      </xdr:pic>
    </xdr:grpSp>
    <xdr:clientData/>
  </xdr:twoCellAnchor>
  <xdr:twoCellAnchor editAs="absolute">
    <xdr:from>
      <xdr:col>16</xdr:col>
      <xdr:colOff>310321</xdr:colOff>
      <xdr:row>8</xdr:row>
      <xdr:rowOff>115090</xdr:rowOff>
    </xdr:from>
    <xdr:to>
      <xdr:col>16</xdr:col>
      <xdr:colOff>526622</xdr:colOff>
      <xdr:row>9</xdr:row>
      <xdr:rowOff>152583</xdr:rowOff>
    </xdr:to>
    <xdr:pic>
      <xdr:nvPicPr>
        <xdr:cNvPr id="26" name="Afbeelding 25" descr="Stat.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4" cstate="print">
          <a:lum bright="-50000"/>
        </a:blip>
        <a:stretch>
          <a:fillRect/>
        </a:stretch>
      </xdr:blipFill>
      <xdr:spPr>
        <a:xfrm>
          <a:off x="9635296" y="2648740"/>
          <a:ext cx="216301" cy="227993"/>
        </a:xfrm>
        <a:prstGeom prst="rect">
          <a:avLst/>
        </a:prstGeom>
      </xdr:spPr>
    </xdr:pic>
    <xdr:clientData/>
  </xdr:twoCellAnchor>
  <xdr:twoCellAnchor editAs="absolute">
    <xdr:from>
      <xdr:col>16</xdr:col>
      <xdr:colOff>304474</xdr:colOff>
      <xdr:row>7</xdr:row>
      <xdr:rowOff>94932</xdr:rowOff>
    </xdr:from>
    <xdr:to>
      <xdr:col>16</xdr:col>
      <xdr:colOff>532468</xdr:colOff>
      <xdr:row>7</xdr:row>
      <xdr:rowOff>322926</xdr:rowOff>
    </xdr:to>
    <xdr:pic>
      <xdr:nvPicPr>
        <xdr:cNvPr id="27" name="Afbeelding 26" descr="tandwiel.png">
          <a:extLst>
            <a:ext uri="{FF2B5EF4-FFF2-40B4-BE49-F238E27FC236}">
              <a16:creationId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lum bright="-50000"/>
        </a:blip>
        <a:stretch>
          <a:fillRect/>
        </a:stretch>
      </xdr:blipFill>
      <xdr:spPr>
        <a:xfrm>
          <a:off x="9629449" y="2152332"/>
          <a:ext cx="227994" cy="227994"/>
        </a:xfrm>
        <a:prstGeom prst="rect">
          <a:avLst/>
        </a:prstGeom>
      </xdr:spPr>
    </xdr:pic>
    <xdr:clientData/>
  </xdr:twoCellAnchor>
  <xdr:twoCellAnchor editAs="absolute">
    <xdr:from>
      <xdr:col>1</xdr:col>
      <xdr:colOff>24765</xdr:colOff>
      <xdr:row>20</xdr:row>
      <xdr:rowOff>39326</xdr:rowOff>
    </xdr:from>
    <xdr:to>
      <xdr:col>17</xdr:col>
      <xdr:colOff>196215</xdr:colOff>
      <xdr:row>29</xdr:row>
      <xdr:rowOff>47625</xdr:rowOff>
    </xdr:to>
    <xdr:sp macro="" textlink="">
      <xdr:nvSpPr>
        <xdr:cNvPr id="28" name="shAchtergrondBeneden">
          <a:extLst>
            <a:ext uri="{FF2B5EF4-FFF2-40B4-BE49-F238E27FC236}">
              <a16:creationId xmlns:a16="http://schemas.microsoft.com/office/drawing/2014/main" id="{00000000-0008-0000-0700-00001C000000}"/>
            </a:ext>
          </a:extLst>
        </xdr:cNvPr>
        <xdr:cNvSpPr/>
      </xdr:nvSpPr>
      <xdr:spPr>
        <a:xfrm>
          <a:off x="205740" y="4287476"/>
          <a:ext cx="9925050" cy="1675174"/>
        </a:xfrm>
        <a:prstGeom prst="round2SameRect">
          <a:avLst>
            <a:gd name="adj1" fmla="val 0"/>
            <a:gd name="adj2" fmla="val 16148"/>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1</xdr:col>
      <xdr:colOff>171833</xdr:colOff>
      <xdr:row>26</xdr:row>
      <xdr:rowOff>109230</xdr:rowOff>
    </xdr:from>
    <xdr:to>
      <xdr:col>4</xdr:col>
      <xdr:colOff>521033</xdr:colOff>
      <xdr:row>28</xdr:row>
      <xdr:rowOff>199830</xdr:rowOff>
    </xdr:to>
    <xdr:sp macro="[0]!knpMissendeUrenbrieven" textlink="">
      <xdr:nvSpPr>
        <xdr:cNvPr id="29" name="knpMissendeUrenbrieven">
          <a:extLst>
            <a:ext uri="{FF2B5EF4-FFF2-40B4-BE49-F238E27FC236}">
              <a16:creationId xmlns:a16="http://schemas.microsoft.com/office/drawing/2014/main" id="{00000000-0008-0000-0700-00001D000000}"/>
            </a:ext>
          </a:extLst>
        </xdr:cNvPr>
        <xdr:cNvSpPr/>
      </xdr:nvSpPr>
      <xdr:spPr>
        <a:xfrm>
          <a:off x="352808" y="5433705"/>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OVERZICHT MISSENDE</a:t>
          </a:r>
          <a:r>
            <a:rPr lang="nl-NL" sz="1100" b="1" baseline="0"/>
            <a:t> BRIEVEN</a:t>
          </a:r>
          <a:br>
            <a:rPr lang="nl-NL" sz="1100" b="1" baseline="0"/>
          </a:br>
          <a:r>
            <a:rPr lang="nl-NL" sz="800" b="0" baseline="0"/>
            <a:t>Niet ontvangen urenbrieven</a:t>
          </a:r>
          <a:endParaRPr lang="nl-NL" sz="800" b="0"/>
        </a:p>
      </xdr:txBody>
    </xdr:sp>
    <xdr:clientData/>
  </xdr:twoCellAnchor>
  <xdr:twoCellAnchor editAs="absolute">
    <xdr:from>
      <xdr:col>1</xdr:col>
      <xdr:colOff>171833</xdr:colOff>
      <xdr:row>21</xdr:row>
      <xdr:rowOff>13375</xdr:rowOff>
    </xdr:from>
    <xdr:to>
      <xdr:col>4</xdr:col>
      <xdr:colOff>521033</xdr:colOff>
      <xdr:row>23</xdr:row>
      <xdr:rowOff>104775</xdr:rowOff>
    </xdr:to>
    <xdr:sp macro="[0]!InlezenBereikUrenBrieven" textlink="">
      <xdr:nvSpPr>
        <xdr:cNvPr id="30" name="knpInlezenBereikUB">
          <a:extLst>
            <a:ext uri="{FF2B5EF4-FFF2-40B4-BE49-F238E27FC236}">
              <a16:creationId xmlns:a16="http://schemas.microsoft.com/office/drawing/2014/main" id="{00000000-0008-0000-0700-00001E000000}"/>
            </a:ext>
          </a:extLst>
        </xdr:cNvPr>
        <xdr:cNvSpPr/>
      </xdr:nvSpPr>
      <xdr:spPr>
        <a:xfrm>
          <a:off x="352808" y="4385350"/>
          <a:ext cx="2178000" cy="4724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200" b="1"/>
            <a:t>INLEZEN BEREIK</a:t>
          </a:r>
        </a:p>
        <a:p>
          <a:pPr algn="ctr"/>
          <a:r>
            <a:rPr lang="nl-NL" sz="800" b="0"/>
            <a:t>Doorlopen</a:t>
          </a:r>
          <a:r>
            <a:rPr lang="nl-NL" sz="800" b="0" baseline="0"/>
            <a:t> urenbrieven</a:t>
          </a:r>
          <a:endParaRPr lang="nl-NL" sz="800" b="0"/>
        </a:p>
      </xdr:txBody>
    </xdr:sp>
    <xdr:clientData/>
  </xdr:twoCellAnchor>
  <xdr:twoCellAnchor editAs="absolute">
    <xdr:from>
      <xdr:col>1</xdr:col>
      <xdr:colOff>171833</xdr:colOff>
      <xdr:row>23</xdr:row>
      <xdr:rowOff>166078</xdr:rowOff>
    </xdr:from>
    <xdr:to>
      <xdr:col>4</xdr:col>
      <xdr:colOff>521033</xdr:colOff>
      <xdr:row>26</xdr:row>
      <xdr:rowOff>66178</xdr:rowOff>
    </xdr:to>
    <xdr:sp macro="[0]!knpKopierenPRD" textlink="">
      <xdr:nvSpPr>
        <xdr:cNvPr id="31" name="knpOvernemenPRD">
          <a:extLst>
            <a:ext uri="{FF2B5EF4-FFF2-40B4-BE49-F238E27FC236}">
              <a16:creationId xmlns:a16="http://schemas.microsoft.com/office/drawing/2014/main" id="{00000000-0008-0000-0700-00001F000000}"/>
            </a:ext>
          </a:extLst>
        </xdr:cNvPr>
        <xdr:cNvSpPr/>
      </xdr:nvSpPr>
      <xdr:spPr>
        <a:xfrm>
          <a:off x="352808" y="4919053"/>
          <a:ext cx="2178000" cy="471600"/>
        </a:xfrm>
        <a:prstGeom prst="roundRect">
          <a:avLst/>
        </a:prstGeom>
        <a:solidFill>
          <a:srgbClr val="0049A0"/>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OVERNEMEN</a:t>
          </a:r>
          <a:r>
            <a:rPr lang="nl-NL" sz="1100" b="1" baseline="0">
              <a:solidFill>
                <a:schemeClr val="lt1"/>
              </a:solidFill>
              <a:effectLst/>
              <a:latin typeface="+mn-lt"/>
              <a:ea typeface="+mn-ea"/>
              <a:cs typeface="+mn-cs"/>
            </a:rPr>
            <a:t> </a:t>
          </a:r>
          <a:r>
            <a:rPr lang="nl-NL" sz="1100" b="1">
              <a:solidFill>
                <a:schemeClr val="lt1"/>
              </a:solidFill>
              <a:effectLst/>
              <a:latin typeface="+mn-lt"/>
              <a:ea typeface="+mn-ea"/>
              <a:cs typeface="+mn-cs"/>
            </a:rPr>
            <a:t>PRD</a:t>
          </a:r>
          <a:r>
            <a:rPr lang="nl-NL" sz="1100" b="1" baseline="0">
              <a:solidFill>
                <a:schemeClr val="lt1"/>
              </a:solidFill>
              <a:effectLst/>
              <a:latin typeface="+mn-lt"/>
              <a:ea typeface="+mn-ea"/>
              <a:cs typeface="+mn-cs"/>
            </a:rPr>
            <a:t> GEGEVENS</a:t>
          </a:r>
          <a:endParaRPr lang="nl-NL" sz="1200">
            <a:effectLst/>
          </a:endParaRPr>
        </a:p>
        <a:p>
          <a:pPr algn="ctr"/>
          <a:r>
            <a:rPr lang="nl-NL" sz="800" b="0">
              <a:solidFill>
                <a:schemeClr val="lt1"/>
              </a:solidFill>
              <a:effectLst/>
              <a:latin typeface="+mn-lt"/>
              <a:ea typeface="+mn-ea"/>
              <a:cs typeface="+mn-cs"/>
            </a:rPr>
            <a:t>Overhalen</a:t>
          </a:r>
          <a:r>
            <a:rPr lang="nl-NL" sz="800" b="0" baseline="0">
              <a:solidFill>
                <a:schemeClr val="lt1"/>
              </a:solidFill>
              <a:effectLst/>
              <a:latin typeface="+mn-lt"/>
              <a:ea typeface="+mn-ea"/>
              <a:cs typeface="+mn-cs"/>
            </a:rPr>
            <a:t> info uit andere DB</a:t>
          </a:r>
          <a:endParaRPr lang="nl-NL" sz="800" b="1"/>
        </a:p>
      </xdr:txBody>
    </xdr:sp>
    <xdr:clientData/>
  </xdr:twoCellAnchor>
  <xdr:twoCellAnchor editAs="absolute">
    <xdr:from>
      <xdr:col>6</xdr:col>
      <xdr:colOff>489959</xdr:colOff>
      <xdr:row>21</xdr:row>
      <xdr:rowOff>13375</xdr:rowOff>
    </xdr:from>
    <xdr:to>
      <xdr:col>10</xdr:col>
      <xdr:colOff>229559</xdr:colOff>
      <xdr:row>23</xdr:row>
      <xdr:rowOff>103975</xdr:rowOff>
    </xdr:to>
    <xdr:sp macro="[0]!CorrigeerMedewerkerIDCombi" textlink="">
      <xdr:nvSpPr>
        <xdr:cNvPr id="32" name="knpConsMWID">
          <a:extLst>
            <a:ext uri="{FF2B5EF4-FFF2-40B4-BE49-F238E27FC236}">
              <a16:creationId xmlns:a16="http://schemas.microsoft.com/office/drawing/2014/main" id="{00000000-0008-0000-0700-000020000000}"/>
            </a:ext>
          </a:extLst>
        </xdr:cNvPr>
        <xdr:cNvSpPr/>
      </xdr:nvSpPr>
      <xdr:spPr>
        <a:xfrm>
          <a:off x="3718934" y="4385350"/>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tIns="0" bIns="0" rtlCol="0" anchor="ctr"/>
        <a:lstStyle/>
        <a:p>
          <a:pPr algn="ctr"/>
          <a:r>
            <a:rPr lang="nl-NL" sz="1200" b="1"/>
            <a:t>CORRECTIE MEDEWERKER</a:t>
          </a:r>
          <a:r>
            <a:rPr lang="nl-NL" sz="1200" b="1" baseline="0"/>
            <a:t> ID</a:t>
          </a:r>
        </a:p>
        <a:p>
          <a:pPr algn="ctr"/>
          <a:r>
            <a:rPr lang="nl-NL" sz="800" b="0" baseline="0"/>
            <a:t>Consistentieverwerking  MW naam / ID</a:t>
          </a:r>
          <a:endParaRPr lang="nl-NL" sz="800" b="0"/>
        </a:p>
      </xdr:txBody>
    </xdr:sp>
    <xdr:clientData/>
  </xdr:twoCellAnchor>
  <xdr:twoCellAnchor editAs="absolute">
    <xdr:from>
      <xdr:col>6</xdr:col>
      <xdr:colOff>489959</xdr:colOff>
      <xdr:row>26</xdr:row>
      <xdr:rowOff>109230</xdr:rowOff>
    </xdr:from>
    <xdr:to>
      <xdr:col>10</xdr:col>
      <xdr:colOff>229559</xdr:colOff>
      <xdr:row>28</xdr:row>
      <xdr:rowOff>199830</xdr:rowOff>
    </xdr:to>
    <xdr:sp macro="[0]!knpToonWerkbladen" textlink="">
      <xdr:nvSpPr>
        <xdr:cNvPr id="33" name="knpToonWerkbladen">
          <a:extLst>
            <a:ext uri="{FF2B5EF4-FFF2-40B4-BE49-F238E27FC236}">
              <a16:creationId xmlns:a16="http://schemas.microsoft.com/office/drawing/2014/main" id="{00000000-0008-0000-0700-000021000000}"/>
            </a:ext>
          </a:extLst>
        </xdr:cNvPr>
        <xdr:cNvSpPr/>
      </xdr:nvSpPr>
      <xdr:spPr>
        <a:xfrm>
          <a:off x="3718934" y="5433705"/>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t>TONEN  UREN / INTERNE FACT</a:t>
          </a:r>
          <a:br>
            <a:rPr lang="nl-NL" sz="1200" b="1"/>
          </a:br>
          <a:r>
            <a:rPr lang="nl-NL" sz="800" b="0"/>
            <a:t>Toon</a:t>
          </a:r>
          <a:r>
            <a:rPr lang="nl-NL" sz="800" b="0" baseline="0"/>
            <a:t> en verberg werkbladen</a:t>
          </a:r>
          <a:endParaRPr lang="nl-NL" sz="800" b="0"/>
        </a:p>
      </xdr:txBody>
    </xdr:sp>
    <xdr:clientData/>
  </xdr:twoCellAnchor>
  <xdr:twoCellAnchor editAs="absolute">
    <xdr:from>
      <xdr:col>11</xdr:col>
      <xdr:colOff>500073</xdr:colOff>
      <xdr:row>21</xdr:row>
      <xdr:rowOff>95849</xdr:rowOff>
    </xdr:from>
    <xdr:to>
      <xdr:col>11</xdr:col>
      <xdr:colOff>507416</xdr:colOff>
      <xdr:row>28</xdr:row>
      <xdr:rowOff>121591</xdr:rowOff>
    </xdr:to>
    <xdr:grpSp>
      <xdr:nvGrpSpPr>
        <xdr:cNvPr id="34" name="Groep 33">
          <a:extLst>
            <a:ext uri="{FF2B5EF4-FFF2-40B4-BE49-F238E27FC236}">
              <a16:creationId xmlns:a16="http://schemas.microsoft.com/office/drawing/2014/main" id="{00000000-0008-0000-0700-000022000000}"/>
            </a:ext>
          </a:extLst>
        </xdr:cNvPr>
        <xdr:cNvGrpSpPr/>
      </xdr:nvGrpSpPr>
      <xdr:grpSpPr>
        <a:xfrm>
          <a:off x="6777048" y="4467824"/>
          <a:ext cx="7343" cy="1359242"/>
          <a:chOff x="4971715" y="4293870"/>
          <a:chExt cx="7521" cy="1306830"/>
        </a:xfrm>
      </xdr:grpSpPr>
      <xdr:cxnSp macro="">
        <xdr:nvCxnSpPr>
          <xdr:cNvPr id="35" name="Rechte verbindingslijn 34">
            <a:extLst>
              <a:ext uri="{FF2B5EF4-FFF2-40B4-BE49-F238E27FC236}">
                <a16:creationId xmlns:a16="http://schemas.microsoft.com/office/drawing/2014/main" id="{00000000-0008-0000-0700-000023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36" name="Rechte verbindingslijn 35">
            <a:extLst>
              <a:ext uri="{FF2B5EF4-FFF2-40B4-BE49-F238E27FC236}">
                <a16:creationId xmlns:a16="http://schemas.microsoft.com/office/drawing/2014/main" id="{00000000-0008-0000-0700-000024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twoCellAnchor editAs="absolute">
    <xdr:from>
      <xdr:col>6</xdr:col>
      <xdr:colOff>499484</xdr:colOff>
      <xdr:row>23</xdr:row>
      <xdr:rowOff>166078</xdr:rowOff>
    </xdr:from>
    <xdr:to>
      <xdr:col>10</xdr:col>
      <xdr:colOff>239084</xdr:colOff>
      <xdr:row>26</xdr:row>
      <xdr:rowOff>66178</xdr:rowOff>
    </xdr:to>
    <xdr:sp macro="[0]!VerwerkMinuren" textlink="">
      <xdr:nvSpPr>
        <xdr:cNvPr id="37" name="knpVerwerkMinuren">
          <a:extLst>
            <a:ext uri="{FF2B5EF4-FFF2-40B4-BE49-F238E27FC236}">
              <a16:creationId xmlns:a16="http://schemas.microsoft.com/office/drawing/2014/main" id="{00000000-0008-0000-0700-000025000000}"/>
            </a:ext>
          </a:extLst>
        </xdr:cNvPr>
        <xdr:cNvSpPr/>
      </xdr:nvSpPr>
      <xdr:spPr>
        <a:xfrm>
          <a:off x="3728459" y="4919053"/>
          <a:ext cx="2178000" cy="471600"/>
        </a:xfrm>
        <a:prstGeom prst="roundRect">
          <a:avLst/>
        </a:prstGeom>
        <a:solidFill>
          <a:srgbClr val="31253F"/>
        </a:solidFill>
        <a:ln w="19050">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1"/>
        </a:lnRef>
        <a:fillRef idx="3">
          <a:schemeClr val="accent1"/>
        </a:fillRef>
        <a:effectRef idx="2">
          <a:schemeClr val="accent1"/>
        </a:effectRef>
        <a:fontRef idx="minor">
          <a:schemeClr val="lt1"/>
        </a:fontRef>
      </xdr:style>
      <xdr:txBody>
        <a:bodyPr vertOverflow="clip" rtlCol="0" anchor="ctr"/>
        <a:lstStyle/>
        <a:p>
          <a:pPr algn="ctr"/>
          <a:r>
            <a:rPr lang="nl-NL" sz="1100" b="1">
              <a:solidFill>
                <a:schemeClr val="lt1"/>
              </a:solidFill>
              <a:effectLst/>
              <a:latin typeface="+mn-lt"/>
              <a:ea typeface="+mn-ea"/>
              <a:cs typeface="+mn-cs"/>
            </a:rPr>
            <a:t>CORRECTIE MINUREN</a:t>
          </a:r>
          <a:endParaRPr lang="nl-NL" sz="800">
            <a:effectLst/>
          </a:endParaRPr>
        </a:p>
        <a:p>
          <a:pPr algn="ctr"/>
          <a:r>
            <a:rPr lang="nl-NL" sz="800" b="0" baseline="0">
              <a:solidFill>
                <a:schemeClr val="lt1"/>
              </a:solidFill>
              <a:effectLst/>
              <a:latin typeface="+mn-lt"/>
              <a:ea typeface="+mn-ea"/>
              <a:cs typeface="+mn-cs"/>
            </a:rPr>
            <a:t>Aanmaken correctieboekingen minuren</a:t>
          </a:r>
          <a:endParaRPr lang="nl-NL" sz="800" b="0"/>
        </a:p>
      </xdr:txBody>
    </xdr:sp>
    <xdr:clientData/>
  </xdr:twoCellAnchor>
  <xdr:twoCellAnchor>
    <xdr:from>
      <xdr:col>1</xdr:col>
      <xdr:colOff>175557</xdr:colOff>
      <xdr:row>8</xdr:row>
      <xdr:rowOff>113227</xdr:rowOff>
    </xdr:from>
    <xdr:to>
      <xdr:col>6</xdr:col>
      <xdr:colOff>161925</xdr:colOff>
      <xdr:row>11</xdr:row>
      <xdr:rowOff>146744</xdr:rowOff>
    </xdr:to>
    <xdr:grpSp>
      <xdr:nvGrpSpPr>
        <xdr:cNvPr id="39" name="grpSchonenWerkbladen">
          <a:extLst>
            <a:ext uri="{FF2B5EF4-FFF2-40B4-BE49-F238E27FC236}">
              <a16:creationId xmlns:a16="http://schemas.microsoft.com/office/drawing/2014/main" id="{00000000-0008-0000-0700-000027000000}"/>
            </a:ext>
          </a:extLst>
        </xdr:cNvPr>
        <xdr:cNvGrpSpPr/>
      </xdr:nvGrpSpPr>
      <xdr:grpSpPr>
        <a:xfrm>
          <a:off x="356532" y="2646877"/>
          <a:ext cx="3034368" cy="605017"/>
          <a:chOff x="356532" y="2646877"/>
          <a:chExt cx="3034368" cy="605017"/>
        </a:xfrm>
      </xdr:grpSpPr>
      <xdr:sp macro="[0]!SchonenWerkbladen" textlink="">
        <xdr:nvSpPr>
          <xdr:cNvPr id="40" name="knpSchonenWerkbladen">
            <a:extLst>
              <a:ext uri="{FF2B5EF4-FFF2-40B4-BE49-F238E27FC236}">
                <a16:creationId xmlns:a16="http://schemas.microsoft.com/office/drawing/2014/main" id="{00000000-0008-0000-0700-000028000000}"/>
              </a:ext>
            </a:extLst>
          </xdr:cNvPr>
          <xdr:cNvSpPr/>
        </xdr:nvSpPr>
        <xdr:spPr>
          <a:xfrm>
            <a:off x="356532" y="2646877"/>
            <a:ext cx="3034368" cy="605017"/>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r>
              <a:rPr lang="nl-NL" sz="1600" b="1">
                <a:solidFill>
                  <a:schemeClr val="lt1"/>
                </a:solidFill>
                <a:effectLst/>
                <a:latin typeface="+mn-lt"/>
                <a:ea typeface="+mn-ea"/>
                <a:cs typeface="+mn-cs"/>
              </a:rPr>
              <a:t>SCHONEN</a:t>
            </a:r>
            <a:r>
              <a:rPr lang="nl-NL" sz="1600" b="1" baseline="0">
                <a:solidFill>
                  <a:schemeClr val="lt1"/>
                </a:solidFill>
                <a:effectLst/>
                <a:latin typeface="+mn-lt"/>
                <a:ea typeface="+mn-ea"/>
                <a:cs typeface="+mn-cs"/>
              </a:rPr>
              <a:t> WERKBLADEN</a:t>
            </a:r>
            <a:endParaRPr lang="nl-NL" sz="1600">
              <a:effectLst/>
            </a:endParaRPr>
          </a:p>
          <a:p>
            <a:r>
              <a:rPr lang="nl-NL" sz="1100" b="0">
                <a:solidFill>
                  <a:schemeClr val="lt1"/>
                </a:solidFill>
                <a:effectLst/>
                <a:latin typeface="+mn-lt"/>
                <a:ea typeface="+mn-ea"/>
                <a:cs typeface="+mn-cs"/>
              </a:rPr>
              <a:t>Schoon geselecteerd</a:t>
            </a:r>
            <a:r>
              <a:rPr lang="nl-NL" sz="1100" b="0" baseline="0">
                <a:solidFill>
                  <a:schemeClr val="lt1"/>
                </a:solidFill>
                <a:effectLst/>
                <a:latin typeface="+mn-lt"/>
                <a:ea typeface="+mn-ea"/>
                <a:cs typeface="+mn-cs"/>
              </a:rPr>
              <a:t> </a:t>
            </a:r>
            <a:r>
              <a:rPr lang="nl-NL" sz="1100" b="0">
                <a:solidFill>
                  <a:schemeClr val="lt1"/>
                </a:solidFill>
                <a:effectLst/>
                <a:latin typeface="+mn-lt"/>
                <a:ea typeface="+mn-ea"/>
                <a:cs typeface="+mn-cs"/>
              </a:rPr>
              <a:t>werkblad</a:t>
            </a:r>
            <a:endParaRPr lang="nl-NL" sz="1100">
              <a:effectLst/>
            </a:endParaRPr>
          </a:p>
        </xdr:txBody>
      </xdr:sp>
      <xdr:pic macro="[0]!SchonenWerkbladen">
        <xdr:nvPicPr>
          <xdr:cNvPr id="41" name="Afbeelding 40" descr="voorraad.png">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cstate="print"/>
          <a:stretch>
            <a:fillRect/>
          </a:stretch>
        </xdr:blipFill>
        <xdr:spPr>
          <a:xfrm>
            <a:off x="2947832" y="2873032"/>
            <a:ext cx="332067" cy="218705"/>
          </a:xfrm>
          <a:prstGeom prst="rect">
            <a:avLst/>
          </a:prstGeom>
          <a:noFill/>
        </xdr:spPr>
      </xdr:pic>
    </xdr:grpSp>
    <xdr:clientData/>
  </xdr:twoCellAnchor>
  <xdr:twoCellAnchor>
    <xdr:from>
      <xdr:col>0</xdr:col>
      <xdr:colOff>133349</xdr:colOff>
      <xdr:row>29</xdr:row>
      <xdr:rowOff>47624</xdr:rowOff>
    </xdr:from>
    <xdr:to>
      <xdr:col>17</xdr:col>
      <xdr:colOff>333375</xdr:colOff>
      <xdr:row>30</xdr:row>
      <xdr:rowOff>180974</xdr:rowOff>
    </xdr:to>
    <xdr:sp macro="" textlink="">
      <xdr:nvSpPr>
        <xdr:cNvPr id="43" name="tvCopyRight">
          <a:hlinkClick xmlns:r="http://schemas.openxmlformats.org/officeDocument/2006/relationships" r:id="rId7" tooltip="Disclaimer"/>
          <a:extLst>
            <a:ext uri="{FF2B5EF4-FFF2-40B4-BE49-F238E27FC236}">
              <a16:creationId xmlns:a16="http://schemas.microsoft.com/office/drawing/2014/main" id="{00000000-0008-0000-0700-00002B000000}"/>
            </a:ext>
          </a:extLst>
        </xdr:cNvPr>
        <xdr:cNvSpPr txBox="1"/>
      </xdr:nvSpPr>
      <xdr:spPr>
        <a:xfrm>
          <a:off x="133349" y="5962649"/>
          <a:ext cx="10134601"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nl-NL" sz="950" i="1"/>
            <a:t>Elke niet-geautoriseerde toegang, kopiëren, reproductie, publicatie, vertoning en oneigenlijk gebruik van de Software is expliciet verboden bij wet. art. 310 Sr. Deze</a:t>
          </a:r>
          <a:r>
            <a:rPr lang="nl-NL" sz="950" i="1" baseline="0"/>
            <a:t> software </a:t>
          </a:r>
          <a:r>
            <a:rPr lang="nl-NL" sz="950" i="1"/>
            <a:t>bevat een digitaal watermerk.</a:t>
          </a:r>
        </a:p>
        <a:p>
          <a:r>
            <a:rPr lang="nl-NL" sz="950" b="1" i="1"/>
            <a:t>© 2017 ExcelUrenRegistratie 							</a:t>
          </a:r>
          <a:r>
            <a:rPr lang="nl-NL" sz="950" b="1" i="1" baseline="0"/>
            <a:t>                          </a:t>
          </a:r>
          <a:r>
            <a:rPr lang="nl-NL" sz="950" b="1" i="1"/>
            <a:t>klik</a:t>
          </a:r>
          <a:r>
            <a:rPr lang="nl-NL" sz="950" b="1" i="1" baseline="0"/>
            <a:t> hier om de disclaimer te  bekijken</a:t>
          </a:r>
          <a:endParaRPr lang="nl-NL" sz="950" b="1" i="1"/>
        </a:p>
      </xdr:txBody>
    </xdr:sp>
    <xdr:clientData/>
  </xdr:twoCellAnchor>
  <xdr:twoCellAnchor editAs="absolute">
    <xdr:from>
      <xdr:col>1</xdr:col>
      <xdr:colOff>17709</xdr:colOff>
      <xdr:row>0</xdr:row>
      <xdr:rowOff>76200</xdr:rowOff>
    </xdr:from>
    <xdr:to>
      <xdr:col>17</xdr:col>
      <xdr:colOff>186293</xdr:colOff>
      <xdr:row>1</xdr:row>
      <xdr:rowOff>66521</xdr:rowOff>
    </xdr:to>
    <xdr:sp macro="" textlink="">
      <xdr:nvSpPr>
        <xdr:cNvPr id="45" name="shpAchtergrondBoven">
          <a:extLst>
            <a:ext uri="{FF2B5EF4-FFF2-40B4-BE49-F238E27FC236}">
              <a16:creationId xmlns:a16="http://schemas.microsoft.com/office/drawing/2014/main" id="{00000000-0008-0000-0700-00002D000000}"/>
            </a:ext>
          </a:extLst>
        </xdr:cNvPr>
        <xdr:cNvSpPr/>
      </xdr:nvSpPr>
      <xdr:spPr>
        <a:xfrm>
          <a:off x="198684" y="76200"/>
          <a:ext cx="9922184" cy="838046"/>
        </a:xfrm>
        <a:prstGeom prst="round2SameRect">
          <a:avLst/>
        </a:prstGeom>
        <a:gradFill flip="none" rotWithShape="1">
          <a:gsLst>
            <a:gs pos="0">
              <a:schemeClr val="bg1">
                <a:lumMod val="95000"/>
                <a:shade val="30000"/>
                <a:satMod val="115000"/>
              </a:schemeClr>
            </a:gs>
            <a:gs pos="50000">
              <a:schemeClr val="bg1">
                <a:lumMod val="95000"/>
                <a:shade val="67500"/>
                <a:satMod val="115000"/>
              </a:schemeClr>
            </a:gs>
            <a:gs pos="100000">
              <a:schemeClr val="bg1">
                <a:lumMod val="95000"/>
                <a:shade val="100000"/>
                <a:satMod val="115000"/>
              </a:schemeClr>
            </a:gs>
          </a:gsLst>
          <a:lin ang="2700000" scaled="1"/>
          <a:tileRect/>
        </a:gradFill>
        <a:ln/>
        <a:effectLst>
          <a:outerShdw blurRad="50800" dist="38100" dir="2700000" algn="tl" rotWithShape="0">
            <a:prstClr val="black">
              <a:alpha val="40000"/>
            </a:prstClr>
          </a:outerShdw>
        </a:effectLst>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l"/>
          <a:r>
            <a:rPr lang="nl-NL" sz="2800" b="1" i="1" baseline="0">
              <a:latin typeface="Trebuchet MS" pitchFamily="34" charset="0"/>
            </a:rPr>
            <a:t> </a:t>
          </a:r>
          <a:endParaRPr lang="nl-NL" sz="2800" b="1" i="1">
            <a:latin typeface="Trebuchet MS" pitchFamily="34" charset="0"/>
          </a:endParaRPr>
        </a:p>
      </xdr:txBody>
    </xdr:sp>
    <xdr:clientData/>
  </xdr:twoCellAnchor>
  <xdr:twoCellAnchor editAs="absolute">
    <xdr:from>
      <xdr:col>5</xdr:col>
      <xdr:colOff>428624</xdr:colOff>
      <xdr:row>0</xdr:row>
      <xdr:rowOff>190500</xdr:rowOff>
    </xdr:from>
    <xdr:to>
      <xdr:col>17</xdr:col>
      <xdr:colOff>195507</xdr:colOff>
      <xdr:row>0</xdr:row>
      <xdr:rowOff>815191</xdr:rowOff>
    </xdr:to>
    <xdr:sp macro="" textlink="">
      <xdr:nvSpPr>
        <xdr:cNvPr id="46" name="tvVersie">
          <a:extLst>
            <a:ext uri="{FF2B5EF4-FFF2-40B4-BE49-F238E27FC236}">
              <a16:creationId xmlns:a16="http://schemas.microsoft.com/office/drawing/2014/main" id="{00000000-0008-0000-0700-00002E000000}"/>
            </a:ext>
          </a:extLst>
        </xdr:cNvPr>
        <xdr:cNvSpPr txBox="1"/>
      </xdr:nvSpPr>
      <xdr:spPr>
        <a:xfrm>
          <a:off x="3047999" y="190500"/>
          <a:ext cx="7082083" cy="62469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nl-NL" sz="3200" b="1" i="1">
              <a:solidFill>
                <a:srgbClr val="009FE3"/>
              </a:solidFill>
              <a:latin typeface="+mn-lt"/>
            </a:rPr>
            <a:t>ExcelUrenRegistratie</a:t>
          </a:r>
          <a:r>
            <a:rPr lang="nl-NL" sz="3200" b="1" i="1" baseline="0">
              <a:solidFill>
                <a:srgbClr val="009FE3"/>
              </a:solidFill>
              <a:latin typeface="+mn-lt"/>
            </a:rPr>
            <a:t> </a:t>
          </a:r>
          <a:r>
            <a:rPr lang="nl-NL" sz="1600" b="1" i="1">
              <a:solidFill>
                <a:srgbClr val="009FE3"/>
              </a:solidFill>
              <a:latin typeface="+mn-lt"/>
            </a:rPr>
            <a:t>v20200715</a:t>
          </a:r>
          <a:r>
            <a:rPr lang="nl-NL" sz="3200" b="1" i="1">
              <a:solidFill>
                <a:schemeClr val="accent1">
                  <a:lumMod val="75000"/>
                </a:schemeClr>
              </a:solidFill>
              <a:latin typeface="+mn-lt"/>
            </a:rPr>
            <a:t> </a:t>
          </a:r>
          <a:r>
            <a:rPr lang="nl-NL" sz="1600" b="0" i="1">
              <a:solidFill>
                <a:schemeClr val="bg1">
                  <a:lumMod val="50000"/>
                </a:schemeClr>
              </a:solidFill>
              <a:latin typeface="+mn-lt"/>
            </a:rPr>
            <a:t>edition</a:t>
          </a:r>
        </a:p>
      </xdr:txBody>
    </xdr:sp>
    <xdr:clientData/>
  </xdr:twoCellAnchor>
  <xdr:twoCellAnchor editAs="absolute">
    <xdr:from>
      <xdr:col>11</xdr:col>
      <xdr:colOff>586322</xdr:colOff>
      <xdr:row>2</xdr:row>
      <xdr:rowOff>247650</xdr:rowOff>
    </xdr:from>
    <xdr:to>
      <xdr:col>16</xdr:col>
      <xdr:colOff>219076</xdr:colOff>
      <xdr:row>4</xdr:row>
      <xdr:rowOff>38100</xdr:rowOff>
    </xdr:to>
    <xdr:sp macro="" textlink="">
      <xdr:nvSpPr>
        <xdr:cNvPr id="48" name="Tekstvak 47">
          <a:extLst>
            <a:ext uri="{FF2B5EF4-FFF2-40B4-BE49-F238E27FC236}">
              <a16:creationId xmlns:a16="http://schemas.microsoft.com/office/drawing/2014/main" id="{00000000-0008-0000-0700-000030000000}"/>
            </a:ext>
          </a:extLst>
        </xdr:cNvPr>
        <xdr:cNvSpPr txBox="1"/>
      </xdr:nvSpPr>
      <xdr:spPr>
        <a:xfrm>
          <a:off x="6863297" y="1162050"/>
          <a:ext cx="2680754"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a:solidFill>
                <a:schemeClr val="tx1">
                  <a:lumMod val="65000"/>
                  <a:lumOff val="35000"/>
                </a:schemeClr>
              </a:solidFill>
            </a:rPr>
            <a:t>Welkom bij ExcelUrenRegistratie,</a:t>
          </a:r>
        </a:p>
        <a:p>
          <a:r>
            <a:rPr lang="en-US" sz="1000">
              <a:solidFill>
                <a:schemeClr val="tx1">
                  <a:lumMod val="65000"/>
                  <a:lumOff val="35000"/>
                </a:schemeClr>
              </a:solidFill>
            </a:rPr>
            <a:t>Database Backoffice</a:t>
          </a:r>
          <a:r>
            <a:rPr lang="en-US" sz="1000" baseline="0">
              <a:solidFill>
                <a:schemeClr val="tx1">
                  <a:lumMod val="65000"/>
                  <a:lumOff val="35000"/>
                </a:schemeClr>
              </a:solidFill>
            </a:rPr>
            <a:t> </a:t>
          </a:r>
          <a:r>
            <a:rPr lang="en-US" sz="1000">
              <a:solidFill>
                <a:schemeClr val="tx1">
                  <a:lumMod val="65000"/>
                  <a:lumOff val="35000"/>
                </a:schemeClr>
              </a:solidFill>
            </a:rPr>
            <a:t>Oplossing.</a:t>
          </a:r>
        </a:p>
      </xdr:txBody>
    </xdr:sp>
    <xdr:clientData/>
  </xdr:twoCellAnchor>
  <xdr:twoCellAnchor editAs="oneCell">
    <xdr:from>
      <xdr:col>1</xdr:col>
      <xdr:colOff>219075</xdr:colOff>
      <xdr:row>0</xdr:row>
      <xdr:rowOff>47625</xdr:rowOff>
    </xdr:from>
    <xdr:to>
      <xdr:col>4</xdr:col>
      <xdr:colOff>161925</xdr:colOff>
      <xdr:row>0</xdr:row>
      <xdr:rowOff>809625</xdr:rowOff>
    </xdr:to>
    <xdr:pic>
      <xdr:nvPicPr>
        <xdr:cNvPr id="50" name="logoImpact">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00050" y="47625"/>
          <a:ext cx="1771650" cy="762000"/>
        </a:xfrm>
        <a:prstGeom prst="rect">
          <a:avLst/>
        </a:prstGeom>
      </xdr:spPr>
    </xdr:pic>
    <xdr:clientData/>
  </xdr:twoCellAnchor>
  <xdr:twoCellAnchor>
    <xdr:from>
      <xdr:col>6</xdr:col>
      <xdr:colOff>466807</xdr:colOff>
      <xdr:row>6</xdr:row>
      <xdr:rowOff>50989</xdr:rowOff>
    </xdr:from>
    <xdr:to>
      <xdr:col>11</xdr:col>
      <xdr:colOff>356492</xdr:colOff>
      <xdr:row>7</xdr:row>
      <xdr:rowOff>451309</xdr:rowOff>
    </xdr:to>
    <xdr:sp macro="[0]!MaakVerloonOverzicht" textlink="">
      <xdr:nvSpPr>
        <xdr:cNvPr id="52" name="knpVerloonOverzicht">
          <a:extLst>
            <a:ext uri="{FF2B5EF4-FFF2-40B4-BE49-F238E27FC236}">
              <a16:creationId xmlns:a16="http://schemas.microsoft.com/office/drawing/2014/main" id="{00000000-0008-0000-0700-000034000000}"/>
            </a:ext>
          </a:extLst>
        </xdr:cNvPr>
        <xdr:cNvSpPr/>
      </xdr:nvSpPr>
      <xdr:spPr>
        <a:xfrm>
          <a:off x="3695782" y="1917889"/>
          <a:ext cx="2937685" cy="59082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3"/>
        </a:fillRef>
        <a:effectRef idx="1">
          <a:schemeClr val="accent3"/>
        </a:effectRef>
        <a:fontRef idx="minor">
          <a:schemeClr val="lt1"/>
        </a:fontRef>
      </xdr:style>
      <xdr:txBody>
        <a:bodyPr vertOverflow="clip" lIns="90000" rtlCol="0" anchor="ctr"/>
        <a:lstStyle/>
        <a:p>
          <a:pPr algn="l"/>
          <a:r>
            <a:rPr lang="nl-NL" sz="1600" b="1" baseline="0"/>
            <a:t>VERLOONOVERZICHT</a:t>
          </a:r>
        </a:p>
        <a:p>
          <a:pPr algn="l"/>
          <a:r>
            <a:rPr lang="nl-NL" sz="1100" b="0" baseline="0"/>
            <a:t>Toon gegevens te verlonen periode</a:t>
          </a:r>
          <a:endParaRPr lang="nl-NL" sz="1100" b="0"/>
        </a:p>
      </xdr:txBody>
    </xdr:sp>
    <xdr:clientData/>
  </xdr:twoCellAnchor>
  <xdr:twoCellAnchor>
    <xdr:from>
      <xdr:col>10</xdr:col>
      <xdr:colOff>543007</xdr:colOff>
      <xdr:row>7</xdr:row>
      <xdr:rowOff>31939</xdr:rowOff>
    </xdr:from>
    <xdr:to>
      <xdr:col>11</xdr:col>
      <xdr:colOff>223229</xdr:colOff>
      <xdr:row>7</xdr:row>
      <xdr:rowOff>323539</xdr:rowOff>
    </xdr:to>
    <xdr:pic macro="[0]!MaakVerloonOverzicht">
      <xdr:nvPicPr>
        <xdr:cNvPr id="53" name="afbVerloonOverzicht" descr="urenreg.png">
          <a:extLst>
            <a:ext uri="{FF2B5EF4-FFF2-40B4-BE49-F238E27FC236}">
              <a16:creationId xmlns:a16="http://schemas.microsoft.com/office/drawing/2014/main" id="{00000000-0008-0000-0700-000035000000}"/>
            </a:ext>
          </a:extLst>
        </xdr:cNvPr>
        <xdr:cNvPicPr>
          <a:picLocks/>
        </xdr:cNvPicPr>
      </xdr:nvPicPr>
      <xdr:blipFill>
        <a:blip xmlns:r="http://schemas.openxmlformats.org/officeDocument/2006/relationships" r:embed="rId9" cstate="print"/>
        <a:stretch>
          <a:fillRect/>
        </a:stretch>
      </xdr:blipFill>
      <xdr:spPr>
        <a:xfrm>
          <a:off x="6210382" y="2089339"/>
          <a:ext cx="289822" cy="291600"/>
        </a:xfrm>
        <a:prstGeom prst="rect">
          <a:avLst/>
        </a:prstGeom>
        <a:noFill/>
      </xdr:spPr>
    </xdr:pic>
    <xdr:clientData/>
  </xdr:twoCellAnchor>
  <xdr:twoCellAnchor>
    <xdr:from>
      <xdr:col>1</xdr:col>
      <xdr:colOff>179070</xdr:colOff>
      <xdr:row>12</xdr:row>
      <xdr:rowOff>85727</xdr:rowOff>
    </xdr:from>
    <xdr:to>
      <xdr:col>6</xdr:col>
      <xdr:colOff>165438</xdr:colOff>
      <xdr:row>15</xdr:row>
      <xdr:rowOff>120287</xdr:rowOff>
    </xdr:to>
    <xdr:grpSp>
      <xdr:nvGrpSpPr>
        <xdr:cNvPr id="54" name="grpSamenNemen">
          <a:extLst>
            <a:ext uri="{FF2B5EF4-FFF2-40B4-BE49-F238E27FC236}">
              <a16:creationId xmlns:a16="http://schemas.microsoft.com/office/drawing/2014/main" id="{00000000-0008-0000-0700-000036000000}"/>
            </a:ext>
          </a:extLst>
        </xdr:cNvPr>
        <xdr:cNvGrpSpPr/>
      </xdr:nvGrpSpPr>
      <xdr:grpSpPr>
        <a:xfrm>
          <a:off x="360045" y="3381377"/>
          <a:ext cx="3034368" cy="606060"/>
          <a:chOff x="360045" y="3381377"/>
          <a:chExt cx="3034368" cy="606060"/>
        </a:xfrm>
      </xdr:grpSpPr>
      <xdr:sp macro="[0]!MaakPeriodeOverzicht" textlink="">
        <xdr:nvSpPr>
          <xdr:cNvPr id="55" name="knpSamenNemen">
            <a:extLst>
              <a:ext uri="{FF2B5EF4-FFF2-40B4-BE49-F238E27FC236}">
                <a16:creationId xmlns:a16="http://schemas.microsoft.com/office/drawing/2014/main" id="{00000000-0008-0000-0700-000037000000}"/>
              </a:ext>
            </a:extLst>
          </xdr:cNvPr>
          <xdr:cNvSpPr/>
        </xdr:nvSpPr>
        <xdr:spPr>
          <a:xfrm>
            <a:off x="360045" y="3381377"/>
            <a:ext cx="3034368" cy="606060"/>
          </a:xfrm>
          <a:prstGeom prst="roundRect">
            <a:avLst/>
          </a:prstGeom>
          <a:solidFill>
            <a:srgbClr val="0049A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2"/>
          </a:fillRef>
          <a:effectRef idx="1">
            <a:schemeClr val="accent2"/>
          </a:effectRef>
          <a:fontRef idx="minor">
            <a:schemeClr val="lt1"/>
          </a:fontRef>
        </xdr:style>
        <xdr:txBody>
          <a:bodyPr vertOverflow="clip" lIns="90000" rtlCol="0" anchor="ctr"/>
          <a:lstStyle/>
          <a:p>
            <a:pPr algn="l"/>
            <a:r>
              <a:rPr lang="nl-NL" sz="1600" b="1"/>
              <a:t>SAMENNEMEN</a:t>
            </a:r>
            <a:r>
              <a:rPr lang="nl-NL" sz="1600" b="1" baseline="0"/>
              <a:t> GEGEVENS</a:t>
            </a:r>
          </a:p>
          <a:p>
            <a:pPr algn="l"/>
            <a:r>
              <a:rPr lang="nl-NL" sz="1000" b="0" baseline="0"/>
              <a:t>Aggregeer gegevens van wk t/m wk in één werkblad</a:t>
            </a:r>
            <a:endParaRPr lang="nl-NL" sz="1000" b="0"/>
          </a:p>
        </xdr:txBody>
      </xdr:sp>
      <xdr:pic macro="[0]!MaakPeriodeOverzicht">
        <xdr:nvPicPr>
          <xdr:cNvPr id="56" name="afbSamennemen">
            <a:extLst>
              <a:ext uri="{FF2B5EF4-FFF2-40B4-BE49-F238E27FC236}">
                <a16:creationId xmlns:a16="http://schemas.microsoft.com/office/drawing/2014/main" id="{00000000-0008-0000-0700-000038000000}"/>
              </a:ext>
            </a:extLst>
          </xdr:cNvPr>
          <xdr:cNvPicPr>
            <a:picLocks noChangeAspect="1"/>
          </xdr:cNvPicPr>
        </xdr:nvPicPr>
        <xdr:blipFill>
          <a:blip xmlns:r="http://schemas.openxmlformats.org/officeDocument/2006/relationships" r:embed="rId10" cstate="print">
            <a:biLevel thresh="25000"/>
            <a:extLst>
              <a:ext uri="{28A0092B-C50C-407E-A947-70E740481C1C}">
                <a14:useLocalDpi xmlns:a14="http://schemas.microsoft.com/office/drawing/2010/main" val="0"/>
              </a:ext>
            </a:extLst>
          </a:blip>
          <a:stretch>
            <a:fillRect/>
          </a:stretch>
        </xdr:blipFill>
        <xdr:spPr>
          <a:xfrm>
            <a:off x="3001407" y="3487123"/>
            <a:ext cx="244328" cy="236361"/>
          </a:xfrm>
          <a:prstGeom prst="rect">
            <a:avLst/>
          </a:prstGeom>
        </xdr:spPr>
      </xdr:pic>
    </xdr:grpSp>
    <xdr:clientData/>
  </xdr:twoCellAnchor>
  <xdr:twoCellAnchor>
    <xdr:from>
      <xdr:col>6</xdr:col>
      <xdr:colOff>466660</xdr:colOff>
      <xdr:row>12</xdr:row>
      <xdr:rowOff>103860</xdr:rowOff>
    </xdr:from>
    <xdr:to>
      <xdr:col>11</xdr:col>
      <xdr:colOff>356638</xdr:colOff>
      <xdr:row>15</xdr:row>
      <xdr:rowOff>138420</xdr:rowOff>
    </xdr:to>
    <xdr:grpSp>
      <xdr:nvGrpSpPr>
        <xdr:cNvPr id="62" name="grpInterneFacturering">
          <a:extLst>
            <a:ext uri="{FF2B5EF4-FFF2-40B4-BE49-F238E27FC236}">
              <a16:creationId xmlns:a16="http://schemas.microsoft.com/office/drawing/2014/main" id="{00000000-0008-0000-0700-00003E000000}"/>
            </a:ext>
          </a:extLst>
        </xdr:cNvPr>
        <xdr:cNvGrpSpPr/>
      </xdr:nvGrpSpPr>
      <xdr:grpSpPr>
        <a:xfrm>
          <a:off x="3695635" y="3399510"/>
          <a:ext cx="2937978" cy="606060"/>
          <a:chOff x="3695635" y="2637510"/>
          <a:chExt cx="2937978" cy="606060"/>
        </a:xfrm>
      </xdr:grpSpPr>
      <xdr:sp macro="[0]!knpInterneFacturering" textlink="">
        <xdr:nvSpPr>
          <xdr:cNvPr id="4" name="knpInterneFacturering">
            <a:extLst>
              <a:ext uri="{FF2B5EF4-FFF2-40B4-BE49-F238E27FC236}">
                <a16:creationId xmlns:a16="http://schemas.microsoft.com/office/drawing/2014/main" id="{00000000-0008-0000-0700-000004000000}"/>
              </a:ext>
            </a:extLst>
          </xdr:cNvPr>
          <xdr:cNvSpPr/>
        </xdr:nvSpPr>
        <xdr:spPr>
          <a:xfrm>
            <a:off x="3695635" y="263751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baseline="0"/>
              <a:t>INTERNE FACTURERING</a:t>
            </a:r>
          </a:p>
          <a:p>
            <a:pPr algn="l"/>
            <a:r>
              <a:rPr lang="nl-NL" sz="1100" b="0" baseline="0"/>
              <a:t>Toon interne te factureren uren</a:t>
            </a:r>
          </a:p>
        </xdr:txBody>
      </xdr:sp>
      <xdr:pic macro="[0]!grpInterneFacturering">
        <xdr:nvPicPr>
          <xdr:cNvPr id="57" name="afbInterneFacturering">
            <a:extLst>
              <a:ext uri="{FF2B5EF4-FFF2-40B4-BE49-F238E27FC236}">
                <a16:creationId xmlns:a16="http://schemas.microsoft.com/office/drawing/2014/main" id="{00000000-0008-0000-0700-0000390000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aturation sat="0"/>
                    </a14:imgEffect>
                  </a14:imgLayer>
                </a14:imgProps>
              </a:ext>
              <a:ext uri="{28A0092B-C50C-407E-A947-70E740481C1C}">
                <a14:useLocalDpi xmlns:a14="http://schemas.microsoft.com/office/drawing/2010/main" val="0"/>
              </a:ext>
            </a:extLst>
          </a:blip>
          <a:stretch>
            <a:fillRect/>
          </a:stretch>
        </xdr:blipFill>
        <xdr:spPr>
          <a:xfrm>
            <a:off x="6191250" y="2790826"/>
            <a:ext cx="342900" cy="316364"/>
          </a:xfrm>
          <a:prstGeom prst="rect">
            <a:avLst/>
          </a:prstGeom>
        </xdr:spPr>
      </xdr:pic>
    </xdr:grpSp>
    <xdr:clientData/>
  </xdr:twoCellAnchor>
  <xdr:twoCellAnchor editAs="oneCell">
    <xdr:from>
      <xdr:col>15</xdr:col>
      <xdr:colOff>52625</xdr:colOff>
      <xdr:row>26</xdr:row>
      <xdr:rowOff>95249</xdr:rowOff>
    </xdr:from>
    <xdr:to>
      <xdr:col>16</xdr:col>
      <xdr:colOff>575302</xdr:colOff>
      <xdr:row>28</xdr:row>
      <xdr:rowOff>201250</xdr:rowOff>
    </xdr:to>
    <xdr:pic>
      <xdr:nvPicPr>
        <xdr:cNvPr id="59" name="logoImpact">
          <a:extLst>
            <a:ext uri="{FF2B5EF4-FFF2-40B4-BE49-F238E27FC236}">
              <a16:creationId xmlns:a16="http://schemas.microsoft.com/office/drawing/2014/main" id="{00000000-0008-0000-0700-00003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68000" y="5419724"/>
          <a:ext cx="1132277" cy="487001"/>
        </a:xfrm>
        <a:prstGeom prst="rect">
          <a:avLst/>
        </a:prstGeom>
      </xdr:spPr>
    </xdr:pic>
    <xdr:clientData/>
  </xdr:twoCellAnchor>
  <xdr:twoCellAnchor>
    <xdr:from>
      <xdr:col>12</xdr:col>
      <xdr:colOff>55393</xdr:colOff>
      <xdr:row>10</xdr:row>
      <xdr:rowOff>151120</xdr:rowOff>
    </xdr:from>
    <xdr:to>
      <xdr:col>17</xdr:col>
      <xdr:colOff>41761</xdr:colOff>
      <xdr:row>12</xdr:row>
      <xdr:rowOff>182058</xdr:rowOff>
    </xdr:to>
    <xdr:grpSp>
      <xdr:nvGrpSpPr>
        <xdr:cNvPr id="61" name="grpSynchroniserenUrenbrief">
          <a:extLst>
            <a:ext uri="{FF2B5EF4-FFF2-40B4-BE49-F238E27FC236}">
              <a16:creationId xmlns:a16="http://schemas.microsoft.com/office/drawing/2014/main" id="{00000000-0008-0000-0700-00003D000000}"/>
            </a:ext>
          </a:extLst>
        </xdr:cNvPr>
        <xdr:cNvGrpSpPr/>
      </xdr:nvGrpSpPr>
      <xdr:grpSpPr>
        <a:xfrm>
          <a:off x="6941968" y="3065770"/>
          <a:ext cx="3034368" cy="411938"/>
          <a:chOff x="6941968" y="3065770"/>
          <a:chExt cx="3034368" cy="411938"/>
        </a:xfrm>
      </xdr:grpSpPr>
      <xdr:sp macro="[0]!knpSynchroniseren" textlink="">
        <xdr:nvSpPr>
          <xdr:cNvPr id="13" name="knpSynchroniseerUrenbrief">
            <a:extLst>
              <a:ext uri="{FF2B5EF4-FFF2-40B4-BE49-F238E27FC236}">
                <a16:creationId xmlns:a16="http://schemas.microsoft.com/office/drawing/2014/main" id="{00000000-0008-0000-0700-00000D000000}"/>
              </a:ext>
            </a:extLst>
          </xdr:cNvPr>
          <xdr:cNvSpPr/>
        </xdr:nvSpPr>
        <xdr:spPr>
          <a:xfrm>
            <a:off x="6941968" y="3065770"/>
            <a:ext cx="3034368" cy="411938"/>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SYNCHRONISEER URENBRIEF</a:t>
            </a:r>
          </a:p>
        </xdr:txBody>
      </xdr:sp>
      <xdr:pic>
        <xdr:nvPicPr>
          <xdr:cNvPr id="60" name="afbSynchroniseerUrenbrief">
            <a:extLst>
              <a:ext uri="{FF2B5EF4-FFF2-40B4-BE49-F238E27FC236}">
                <a16:creationId xmlns:a16="http://schemas.microsoft.com/office/drawing/2014/main" id="{00000000-0008-0000-0700-00003C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9601200" y="3190875"/>
            <a:ext cx="238125" cy="238125"/>
          </a:xfrm>
          <a:prstGeom prst="rect">
            <a:avLst/>
          </a:prstGeom>
        </xdr:spPr>
      </xdr:pic>
    </xdr:grpSp>
    <xdr:clientData/>
  </xdr:twoCellAnchor>
  <xdr:twoCellAnchor editAs="absolute">
    <xdr:from>
      <xdr:col>12</xdr:col>
      <xdr:colOff>64770</xdr:colOff>
      <xdr:row>4</xdr:row>
      <xdr:rowOff>2</xdr:rowOff>
    </xdr:from>
    <xdr:to>
      <xdr:col>17</xdr:col>
      <xdr:colOff>49530</xdr:colOff>
      <xdr:row>6</xdr:row>
      <xdr:rowOff>117872</xdr:rowOff>
    </xdr:to>
    <xdr:sp macro="[0]!knpOverzichten" textlink="">
      <xdr:nvSpPr>
        <xdr:cNvPr id="63" name="wbInstellingen_klikken">
          <a:extLst>
            <a:ext uri="{FF2B5EF4-FFF2-40B4-BE49-F238E27FC236}">
              <a16:creationId xmlns:a16="http://schemas.microsoft.com/office/drawing/2014/main" id="{00000000-0008-0000-0700-00003F000000}"/>
            </a:ext>
          </a:extLst>
        </xdr:cNvPr>
        <xdr:cNvSpPr/>
      </xdr:nvSpPr>
      <xdr:spPr>
        <a:xfrm>
          <a:off x="6951345" y="1581152"/>
          <a:ext cx="3032760" cy="403620"/>
        </a:xfrm>
        <a:prstGeom prst="roundRect">
          <a:avLst/>
        </a:prstGeom>
        <a:solidFill>
          <a:schemeClr val="bg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400" b="1">
              <a:solidFill>
                <a:srgbClr val="0049A0"/>
              </a:solidFill>
            </a:rPr>
            <a:t>BEHEER OVERZICHTEN</a:t>
          </a:r>
        </a:p>
      </xdr:txBody>
    </xdr:sp>
    <xdr:clientData/>
  </xdr:twoCellAnchor>
  <xdr:twoCellAnchor editAs="oneCell">
    <xdr:from>
      <xdr:col>16</xdr:col>
      <xdr:colOff>285751</xdr:colOff>
      <xdr:row>5</xdr:row>
      <xdr:rowOff>19052</xdr:rowOff>
    </xdr:from>
    <xdr:to>
      <xdr:col>16</xdr:col>
      <xdr:colOff>538324</xdr:colOff>
      <xdr:row>6</xdr:row>
      <xdr:rowOff>66676</xdr:rowOff>
    </xdr:to>
    <xdr:pic>
      <xdr:nvPicPr>
        <xdr:cNvPr id="47" name="Afbeelding 46">
          <a:extLst>
            <a:ext uri="{FF2B5EF4-FFF2-40B4-BE49-F238E27FC236}">
              <a16:creationId xmlns:a16="http://schemas.microsoft.com/office/drawing/2014/main" id="{00000000-0008-0000-0700-00002F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610726" y="1695452"/>
          <a:ext cx="252573" cy="238124"/>
        </a:xfrm>
        <a:prstGeom prst="rect">
          <a:avLst/>
        </a:prstGeom>
      </xdr:spPr>
    </xdr:pic>
    <xdr:clientData/>
  </xdr:twoCellAnchor>
  <xdr:twoCellAnchor editAs="absolute">
    <xdr:from>
      <xdr:col>15</xdr:col>
      <xdr:colOff>90487</xdr:colOff>
      <xdr:row>0</xdr:row>
      <xdr:rowOff>200025</xdr:rowOff>
    </xdr:from>
    <xdr:to>
      <xdr:col>15</xdr:col>
      <xdr:colOff>303847</xdr:colOff>
      <xdr:row>0</xdr:row>
      <xdr:rowOff>436245</xdr:rowOff>
    </xdr:to>
    <xdr:pic>
      <xdr:nvPicPr>
        <xdr:cNvPr id="17" name="afbGrafiek" descr="uitgaven.png">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15" cstate="print"/>
        <a:stretch>
          <a:fillRect/>
        </a:stretch>
      </xdr:blipFill>
      <xdr:spPr>
        <a:xfrm>
          <a:off x="8805862" y="200025"/>
          <a:ext cx="213360" cy="236220"/>
        </a:xfrm>
        <a:prstGeom prst="rect">
          <a:avLst/>
        </a:prstGeom>
        <a:noFill/>
      </xdr:spPr>
    </xdr:pic>
    <xdr:clientData/>
  </xdr:twoCellAnchor>
  <xdr:twoCellAnchor editAs="absolute">
    <xdr:from>
      <xdr:col>15</xdr:col>
      <xdr:colOff>386790</xdr:colOff>
      <xdr:row>0</xdr:row>
      <xdr:rowOff>168043</xdr:rowOff>
    </xdr:from>
    <xdr:to>
      <xdr:col>16</xdr:col>
      <xdr:colOff>68790</xdr:colOff>
      <xdr:row>0</xdr:row>
      <xdr:rowOff>459643</xdr:rowOff>
    </xdr:to>
    <xdr:pic>
      <xdr:nvPicPr>
        <xdr:cNvPr id="42" name="afbSnelheidsmeter" descr="km.png">
          <a:extLst>
            <a:ext uri="{FF2B5EF4-FFF2-40B4-BE49-F238E27FC236}">
              <a16:creationId xmlns:a16="http://schemas.microsoft.com/office/drawing/2014/main" id="{00000000-0008-0000-0700-00002A000000}"/>
            </a:ext>
          </a:extLst>
        </xdr:cNvPr>
        <xdr:cNvPicPr>
          <a:picLocks noChangeAspect="1"/>
        </xdr:cNvPicPr>
      </xdr:nvPicPr>
      <xdr:blipFill>
        <a:blip xmlns:r="http://schemas.openxmlformats.org/officeDocument/2006/relationships" r:embed="rId16" cstate="print"/>
        <a:stretch>
          <a:fillRect/>
        </a:stretch>
      </xdr:blipFill>
      <xdr:spPr>
        <a:xfrm>
          <a:off x="9102165" y="168043"/>
          <a:ext cx="291600" cy="291600"/>
        </a:xfrm>
        <a:prstGeom prst="rect">
          <a:avLst/>
        </a:prstGeom>
        <a:noFill/>
      </xdr:spPr>
    </xdr:pic>
    <xdr:clientData/>
  </xdr:twoCellAnchor>
  <xdr:twoCellAnchor editAs="absolute">
    <xdr:from>
      <xdr:col>16</xdr:col>
      <xdr:colOff>167941</xdr:colOff>
      <xdr:row>0</xdr:row>
      <xdr:rowOff>241428</xdr:rowOff>
    </xdr:from>
    <xdr:to>
      <xdr:col>16</xdr:col>
      <xdr:colOff>497189</xdr:colOff>
      <xdr:row>0</xdr:row>
      <xdr:rowOff>437643</xdr:rowOff>
    </xdr:to>
    <xdr:pic>
      <xdr:nvPicPr>
        <xdr:cNvPr id="38" name="afbAuto" descr="leverancier.png">
          <a:extLst>
            <a:ext uri="{FF2B5EF4-FFF2-40B4-BE49-F238E27FC236}">
              <a16:creationId xmlns:a16="http://schemas.microsoft.com/office/drawing/2014/main" id="{00000000-0008-0000-0700-000026000000}"/>
            </a:ext>
          </a:extLst>
        </xdr:cNvPr>
        <xdr:cNvPicPr>
          <a:picLocks noChangeAspect="1"/>
        </xdr:cNvPicPr>
      </xdr:nvPicPr>
      <xdr:blipFill>
        <a:blip xmlns:r="http://schemas.openxmlformats.org/officeDocument/2006/relationships" r:embed="rId17" cstate="print"/>
        <a:stretch>
          <a:fillRect/>
        </a:stretch>
      </xdr:blipFill>
      <xdr:spPr>
        <a:xfrm>
          <a:off x="9492916" y="241428"/>
          <a:ext cx="329248" cy="196215"/>
        </a:xfrm>
        <a:prstGeom prst="rect">
          <a:avLst/>
        </a:prstGeom>
        <a:noFill/>
      </xdr:spPr>
    </xdr:pic>
    <xdr:clientData/>
  </xdr:twoCellAnchor>
  <xdr:twoCellAnchor>
    <xdr:from>
      <xdr:col>6</xdr:col>
      <xdr:colOff>466660</xdr:colOff>
      <xdr:row>8</xdr:row>
      <xdr:rowOff>122910</xdr:rowOff>
    </xdr:from>
    <xdr:to>
      <xdr:col>11</xdr:col>
      <xdr:colOff>356638</xdr:colOff>
      <xdr:row>11</xdr:row>
      <xdr:rowOff>157470</xdr:rowOff>
    </xdr:to>
    <xdr:grpSp>
      <xdr:nvGrpSpPr>
        <xdr:cNvPr id="49" name="grpCSVVerloning">
          <a:extLst>
            <a:ext uri="{FF2B5EF4-FFF2-40B4-BE49-F238E27FC236}">
              <a16:creationId xmlns:a16="http://schemas.microsoft.com/office/drawing/2014/main" id="{00000000-0008-0000-0700-000031000000}"/>
            </a:ext>
          </a:extLst>
        </xdr:cNvPr>
        <xdr:cNvGrpSpPr/>
      </xdr:nvGrpSpPr>
      <xdr:grpSpPr>
        <a:xfrm>
          <a:off x="3695635" y="2656560"/>
          <a:ext cx="2937978" cy="606060"/>
          <a:chOff x="3695635" y="3380460"/>
          <a:chExt cx="2937978" cy="606060"/>
        </a:xfrm>
      </xdr:grpSpPr>
      <xdr:sp macro="[0]!knpGenereerCSVVerloning" textlink="">
        <xdr:nvSpPr>
          <xdr:cNvPr id="3" name="knpDummy">
            <a:extLst>
              <a:ext uri="{FF2B5EF4-FFF2-40B4-BE49-F238E27FC236}">
                <a16:creationId xmlns:a16="http://schemas.microsoft.com/office/drawing/2014/main" id="{00000000-0008-0000-0700-000003000000}"/>
              </a:ext>
            </a:extLst>
          </xdr:cNvPr>
          <xdr:cNvSpPr/>
        </xdr:nvSpPr>
        <xdr:spPr>
          <a:xfrm>
            <a:off x="3695635" y="3380460"/>
            <a:ext cx="2937978" cy="606060"/>
          </a:xfrm>
          <a:prstGeom prst="roundRect">
            <a:avLst/>
          </a:prstGeom>
          <a:solidFill>
            <a:srgbClr val="31253F"/>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algn="l"/>
            <a:r>
              <a:rPr lang="nl-NL" sz="1600" b="1"/>
              <a:t>GENEREREN VERLOON</a:t>
            </a:r>
            <a:r>
              <a:rPr lang="nl-NL" sz="1600" b="1" baseline="0"/>
              <a:t> </a:t>
            </a:r>
            <a:r>
              <a:rPr lang="nl-NL" sz="1600" b="1"/>
              <a:t>CSV</a:t>
            </a:r>
          </a:p>
          <a:p>
            <a:pPr algn="l"/>
            <a:r>
              <a:rPr lang="nl-NL" sz="1100" b="0" baseline="0"/>
              <a:t>Maak CSV import per BV tbv verloning </a:t>
            </a:r>
            <a:endParaRPr lang="nl-NL" sz="1100" b="0"/>
          </a:p>
        </xdr:txBody>
      </xdr:sp>
      <xdr:pic macro="[0]!knpGenereerCSVVerloning">
        <xdr:nvPicPr>
          <xdr:cNvPr id="64" name="afbVerloonOverzicht" descr="urenreg.png">
            <a:extLst>
              <a:ext uri="{FF2B5EF4-FFF2-40B4-BE49-F238E27FC236}">
                <a16:creationId xmlns:a16="http://schemas.microsoft.com/office/drawing/2014/main" id="{00000000-0008-0000-0700-000040000000}"/>
              </a:ext>
            </a:extLst>
          </xdr:cNvPr>
          <xdr:cNvPicPr>
            <a:picLocks/>
          </xdr:cNvPicPr>
        </xdr:nvPicPr>
        <xdr:blipFill>
          <a:blip xmlns:r="http://schemas.openxmlformats.org/officeDocument/2006/relationships" r:embed="rId9" cstate="print"/>
          <a:stretch>
            <a:fillRect/>
          </a:stretch>
        </xdr:blipFill>
        <xdr:spPr>
          <a:xfrm>
            <a:off x="6210235" y="3513810"/>
            <a:ext cx="289822" cy="291600"/>
          </a:xfrm>
          <a:prstGeom prst="rect">
            <a:avLst/>
          </a:prstGeom>
          <a:noFill/>
        </xdr:spPr>
      </xdr:pic>
    </xdr:grpSp>
    <xdr:clientData/>
  </xdr:twoCellAnchor>
  <xdr:twoCellAnchor editAs="absolute">
    <xdr:from>
      <xdr:col>12</xdr:col>
      <xdr:colOff>72390</xdr:colOff>
      <xdr:row>21</xdr:row>
      <xdr:rowOff>9525</xdr:rowOff>
    </xdr:from>
    <xdr:to>
      <xdr:col>15</xdr:col>
      <xdr:colOff>466725</xdr:colOff>
      <xdr:row>23</xdr:row>
      <xdr:rowOff>79789</xdr:rowOff>
    </xdr:to>
    <xdr:sp macro="[0]!knpImportCSVAnura" textlink="">
      <xdr:nvSpPr>
        <xdr:cNvPr id="66" name="knpHandleiding">
          <a:extLst>
            <a:ext uri="{FF2B5EF4-FFF2-40B4-BE49-F238E27FC236}">
              <a16:creationId xmlns:a16="http://schemas.microsoft.com/office/drawing/2014/main" id="{00000000-0008-0000-0700-000042000000}"/>
            </a:ext>
          </a:extLst>
        </xdr:cNvPr>
        <xdr:cNvSpPr/>
      </xdr:nvSpPr>
      <xdr:spPr>
        <a:xfrm>
          <a:off x="6958965" y="4381500"/>
          <a:ext cx="2223135" cy="451264"/>
        </a:xfrm>
        <a:prstGeom prst="roundRect">
          <a:avLst/>
        </a:prstGeom>
        <a:solidFill>
          <a:schemeClr val="accent3">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3">
          <a:schemeClr val="lt1"/>
        </a:lnRef>
        <a:fillRef idx="1">
          <a:schemeClr val="accent6"/>
        </a:fillRef>
        <a:effectRef idx="1">
          <a:schemeClr val="accent6"/>
        </a:effectRef>
        <a:fontRef idx="minor">
          <a:schemeClr val="lt1"/>
        </a:fontRef>
      </xdr:style>
      <xdr:txBody>
        <a:bodyPr vertOverflow="clip"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nl-NL" sz="1100" b="1">
              <a:solidFill>
                <a:schemeClr val="lt1"/>
              </a:solidFill>
              <a:effectLst/>
              <a:latin typeface="+mn-lt"/>
              <a:ea typeface="+mn-ea"/>
              <a:cs typeface="+mn-cs"/>
            </a:rPr>
            <a:t>IMPORTEREN</a:t>
          </a:r>
          <a:r>
            <a:rPr lang="nl-NL" sz="1100" b="1" baseline="0">
              <a:solidFill>
                <a:schemeClr val="lt1"/>
              </a:solidFill>
              <a:effectLst/>
              <a:latin typeface="+mn-lt"/>
              <a:ea typeface="+mn-ea"/>
              <a:cs typeface="+mn-cs"/>
            </a:rPr>
            <a:t> ONLINE UREN</a:t>
          </a:r>
        </a:p>
        <a:p>
          <a:pPr marL="0" marR="0" indent="0" algn="ctr" defTabSz="914400" eaLnBrk="1" fontAlgn="auto" latinLnBrk="0" hangingPunct="1">
            <a:lnSpc>
              <a:spcPct val="100000"/>
            </a:lnSpc>
            <a:spcBef>
              <a:spcPts val="0"/>
            </a:spcBef>
            <a:spcAft>
              <a:spcPts val="0"/>
            </a:spcAft>
            <a:buClrTx/>
            <a:buSzTx/>
            <a:buFontTx/>
            <a:buNone/>
            <a:tabLst/>
            <a:defRPr/>
          </a:pPr>
          <a:r>
            <a:rPr lang="nl-NL" sz="800" b="0" baseline="0">
              <a:solidFill>
                <a:schemeClr val="lt1"/>
              </a:solidFill>
              <a:effectLst/>
              <a:latin typeface="+mn-lt"/>
              <a:ea typeface="+mn-ea"/>
              <a:cs typeface="+mn-cs"/>
            </a:rPr>
            <a:t>Inlezen uren Anura Webapplicatie</a:t>
          </a:r>
          <a:endParaRPr lang="nl-NL" sz="800">
            <a:effectLst/>
          </a:endParaRPr>
        </a:p>
        <a:p>
          <a:pPr algn="ctr"/>
          <a:endParaRPr lang="nl-NL" sz="1400" b="1">
            <a:solidFill>
              <a:schemeClr val="bg1"/>
            </a:solidFill>
          </a:endParaRPr>
        </a:p>
      </xdr:txBody>
    </xdr:sp>
    <xdr:clientData/>
  </xdr:twoCellAnchor>
  <xdr:twoCellAnchor editAs="absolute">
    <xdr:from>
      <xdr:col>6</xdr:col>
      <xdr:colOff>300048</xdr:colOff>
      <xdr:row>21</xdr:row>
      <xdr:rowOff>38699</xdr:rowOff>
    </xdr:from>
    <xdr:to>
      <xdr:col>6</xdr:col>
      <xdr:colOff>307391</xdr:colOff>
      <xdr:row>28</xdr:row>
      <xdr:rowOff>64441</xdr:rowOff>
    </xdr:to>
    <xdr:grpSp>
      <xdr:nvGrpSpPr>
        <xdr:cNvPr id="67" name="Groep 66">
          <a:extLst>
            <a:ext uri="{FF2B5EF4-FFF2-40B4-BE49-F238E27FC236}">
              <a16:creationId xmlns:a16="http://schemas.microsoft.com/office/drawing/2014/main" id="{00000000-0008-0000-0700-000043000000}"/>
            </a:ext>
          </a:extLst>
        </xdr:cNvPr>
        <xdr:cNvGrpSpPr/>
      </xdr:nvGrpSpPr>
      <xdr:grpSpPr>
        <a:xfrm>
          <a:off x="3529023" y="4410674"/>
          <a:ext cx="7343" cy="1359242"/>
          <a:chOff x="4971715" y="4293870"/>
          <a:chExt cx="7521" cy="1306830"/>
        </a:xfrm>
      </xdr:grpSpPr>
      <xdr:cxnSp macro="">
        <xdr:nvCxnSpPr>
          <xdr:cNvPr id="68" name="Rechte verbindingslijn 67">
            <a:extLst>
              <a:ext uri="{FF2B5EF4-FFF2-40B4-BE49-F238E27FC236}">
                <a16:creationId xmlns:a16="http://schemas.microsoft.com/office/drawing/2014/main" id="{00000000-0008-0000-0700-000044000000}"/>
              </a:ext>
            </a:extLst>
          </xdr:cNvPr>
          <xdr:cNvCxnSpPr/>
        </xdr:nvCxnSpPr>
        <xdr:spPr>
          <a:xfrm rot="5400000">
            <a:off x="4318300" y="4947285"/>
            <a:ext cx="1306830" cy="0"/>
          </a:xfrm>
          <a:prstGeom prst="line">
            <a:avLst/>
          </a:prstGeom>
          <a:ln w="9525">
            <a:solidFill>
              <a:schemeClr val="bg1">
                <a:lumMod val="75000"/>
              </a:schemeClr>
            </a:solidFill>
          </a:ln>
        </xdr:spPr>
        <xdr:style>
          <a:lnRef idx="1">
            <a:schemeClr val="accent6"/>
          </a:lnRef>
          <a:fillRef idx="0">
            <a:schemeClr val="accent6"/>
          </a:fillRef>
          <a:effectRef idx="0">
            <a:schemeClr val="accent6"/>
          </a:effectRef>
          <a:fontRef idx="minor">
            <a:schemeClr val="tx1"/>
          </a:fontRef>
        </xdr:style>
      </xdr:cxnSp>
      <xdr:cxnSp macro="">
        <xdr:nvCxnSpPr>
          <xdr:cNvPr id="69" name="Rechte verbindingslijn 68">
            <a:extLst>
              <a:ext uri="{FF2B5EF4-FFF2-40B4-BE49-F238E27FC236}">
                <a16:creationId xmlns:a16="http://schemas.microsoft.com/office/drawing/2014/main" id="{00000000-0008-0000-0700-000045000000}"/>
              </a:ext>
            </a:extLst>
          </xdr:cNvPr>
          <xdr:cNvCxnSpPr/>
        </xdr:nvCxnSpPr>
        <xdr:spPr>
          <a:xfrm rot="5400000">
            <a:off x="4325821" y="4947285"/>
            <a:ext cx="1306830" cy="0"/>
          </a:xfrm>
          <a:prstGeom prst="line">
            <a:avLst/>
          </a:prstGeom>
          <a:ln w="9525">
            <a:solidFill>
              <a:schemeClr val="bg1">
                <a:lumMod val="85000"/>
              </a:schemeClr>
            </a:solidFill>
          </a:ln>
        </xdr:spPr>
        <xdr:style>
          <a:lnRef idx="1">
            <a:schemeClr val="accent6"/>
          </a:lnRef>
          <a:fillRef idx="0">
            <a:schemeClr val="accent6"/>
          </a:fillRef>
          <a:effectRef idx="0">
            <a:schemeClr val="accent6"/>
          </a:effectRef>
          <a:fontRef idx="minor">
            <a:schemeClr val="tx1"/>
          </a:fontRef>
        </xdr:style>
      </xdr:cxn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188947</xdr:colOff>
      <xdr:row>0</xdr:row>
      <xdr:rowOff>189536</xdr:rowOff>
    </xdr:from>
    <xdr:to>
      <xdr:col>3</xdr:col>
      <xdr:colOff>590185</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900-000002000000}"/>
            </a:ext>
          </a:extLst>
        </xdr:cNvPr>
        <xdr:cNvGrpSpPr/>
      </xdr:nvGrpSpPr>
      <xdr:grpSpPr>
        <a:xfrm>
          <a:off x="3370297" y="189536"/>
          <a:ext cx="401238" cy="418355"/>
          <a:chOff x="3370297" y="189536"/>
          <a:chExt cx="401238" cy="418355"/>
        </a:xfrm>
      </xdr:grpSpPr>
      <xdr:sp macro="" textlink="">
        <xdr:nvSpPr>
          <xdr:cNvPr id="3" name="ovHome">
            <a:extLst>
              <a:ext uri="{FF2B5EF4-FFF2-40B4-BE49-F238E27FC236}">
                <a16:creationId xmlns:a16="http://schemas.microsoft.com/office/drawing/2014/main" id="{00000000-0008-0000-09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Home" descr="zzzzhome.png">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4</xdr:col>
      <xdr:colOff>312772</xdr:colOff>
      <xdr:row>0</xdr:row>
      <xdr:rowOff>189536</xdr:rowOff>
    </xdr:from>
    <xdr:to>
      <xdr:col>5</xdr:col>
      <xdr:colOff>333010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266700</xdr:colOff>
      <xdr:row>0</xdr:row>
      <xdr:rowOff>819150</xdr:rowOff>
    </xdr:to>
    <xdr:pic>
      <xdr:nvPicPr>
        <xdr:cNvPr id="5" name="LogoImpact">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B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B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oneCell">
    <xdr:from>
      <xdr:col>0</xdr:col>
      <xdr:colOff>180975</xdr:colOff>
      <xdr:row>0</xdr:row>
      <xdr:rowOff>57150</xdr:rowOff>
    </xdr:from>
    <xdr:to>
      <xdr:col>0</xdr:col>
      <xdr:colOff>1952625</xdr:colOff>
      <xdr:row>0</xdr:row>
      <xdr:rowOff>819150</xdr:rowOff>
    </xdr:to>
    <xdr:pic>
      <xdr:nvPicPr>
        <xdr:cNvPr id="3" name="LogoImpact">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4" name="knpHome">
          <a:hlinkClick xmlns:r="http://schemas.openxmlformats.org/officeDocument/2006/relationships" r:id="rId2" tooltip="-&gt; Dashboard"/>
          <a:extLst>
            <a:ext uri="{FF2B5EF4-FFF2-40B4-BE49-F238E27FC236}">
              <a16:creationId xmlns:a16="http://schemas.microsoft.com/office/drawing/2014/main" id="{00000000-0008-0000-0D00-000004000000}"/>
            </a:ext>
          </a:extLst>
        </xdr:cNvPr>
        <xdr:cNvGrpSpPr/>
      </xdr:nvGrpSpPr>
      <xdr:grpSpPr>
        <a:xfrm>
          <a:off x="3371850" y="190500"/>
          <a:ext cx="401238" cy="418355"/>
          <a:chOff x="3371850" y="190500"/>
          <a:chExt cx="401238" cy="418355"/>
        </a:xfrm>
      </xdr:grpSpPr>
      <xdr:sp macro="" textlink="">
        <xdr:nvSpPr>
          <xdr:cNvPr id="5" name="Ovaal 4">
            <a:extLst>
              <a:ext uri="{FF2B5EF4-FFF2-40B4-BE49-F238E27FC236}">
                <a16:creationId xmlns:a16="http://schemas.microsoft.com/office/drawing/2014/main" id="{00000000-0008-0000-0D00-000005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6" name="Afbeelding 5" descr="zzzzhome.png">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0E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0E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0F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0F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0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0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1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1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2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2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3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3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4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4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5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5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6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6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7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7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8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8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9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9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9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A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A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A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0</xdr:col>
      <xdr:colOff>1952625</xdr:colOff>
      <xdr:row>0</xdr:row>
      <xdr:rowOff>819150</xdr:rowOff>
    </xdr:to>
    <xdr:pic>
      <xdr:nvPicPr>
        <xdr:cNvPr id="2" name="LogoImpact">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3</xdr:col>
      <xdr:colOff>190500</xdr:colOff>
      <xdr:row>0</xdr:row>
      <xdr:rowOff>190500</xdr:rowOff>
    </xdr:from>
    <xdr:to>
      <xdr:col>3</xdr:col>
      <xdr:colOff>591738</xdr:colOff>
      <xdr:row>0</xdr:row>
      <xdr:rowOff>608855</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B00-000003000000}"/>
            </a:ext>
          </a:extLst>
        </xdr:cNvPr>
        <xdr:cNvGrpSpPr/>
      </xdr:nvGrpSpPr>
      <xdr:grpSpPr>
        <a:xfrm>
          <a:off x="3371850" y="190500"/>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B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B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2</xdr:col>
      <xdr:colOff>941422</xdr:colOff>
      <xdr:row>0</xdr:row>
      <xdr:rowOff>189536</xdr:rowOff>
    </xdr:from>
    <xdr:to>
      <xdr:col>2</xdr:col>
      <xdr:colOff>1342660</xdr:colOff>
      <xdr:row>0</xdr:row>
      <xdr:rowOff>607891</xdr:rowOff>
    </xdr:to>
    <xdr:grpSp>
      <xdr:nvGrpSpPr>
        <xdr:cNvPr id="2" name="knpHome">
          <a:hlinkClick xmlns:r="http://schemas.openxmlformats.org/officeDocument/2006/relationships" r:id="rId1" tooltip="-&gt; Dashboard"/>
          <a:extLst>
            <a:ext uri="{FF2B5EF4-FFF2-40B4-BE49-F238E27FC236}">
              <a16:creationId xmlns:a16="http://schemas.microsoft.com/office/drawing/2014/main" id="{00000000-0008-0000-1C00-00000200000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00000000-0008-0000-1C00-0000030000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180975</xdr:colOff>
      <xdr:row>0</xdr:row>
      <xdr:rowOff>57150</xdr:rowOff>
    </xdr:from>
    <xdr:to>
      <xdr:col>3</xdr:col>
      <xdr:colOff>285750</xdr:colOff>
      <xdr:row>0</xdr:row>
      <xdr:rowOff>819150</xdr:rowOff>
    </xdr:to>
    <xdr:pic>
      <xdr:nvPicPr>
        <xdr:cNvPr id="2" name="LogoImpact">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twoCellAnchor editAs="absolute">
    <xdr:from>
      <xdr:col>6</xdr:col>
      <xdr:colOff>114300</xdr:colOff>
      <xdr:row>0</xdr:row>
      <xdr:rowOff>180975</xdr:rowOff>
    </xdr:from>
    <xdr:to>
      <xdr:col>6</xdr:col>
      <xdr:colOff>515538</xdr:colOff>
      <xdr:row>0</xdr:row>
      <xdr:rowOff>599330</xdr:rowOff>
    </xdr:to>
    <xdr:grpSp>
      <xdr:nvGrpSpPr>
        <xdr:cNvPr id="3" name="knpHome">
          <a:hlinkClick xmlns:r="http://schemas.openxmlformats.org/officeDocument/2006/relationships" r:id="rId2" tooltip="-&gt; Dashboard"/>
          <a:extLst>
            <a:ext uri="{FF2B5EF4-FFF2-40B4-BE49-F238E27FC236}">
              <a16:creationId xmlns:a16="http://schemas.microsoft.com/office/drawing/2014/main" id="{00000000-0008-0000-1D00-000003000000}"/>
            </a:ext>
          </a:extLst>
        </xdr:cNvPr>
        <xdr:cNvGrpSpPr/>
      </xdr:nvGrpSpPr>
      <xdr:grpSpPr>
        <a:xfrm>
          <a:off x="3352800" y="180975"/>
          <a:ext cx="401238" cy="418355"/>
          <a:chOff x="3371850" y="190500"/>
          <a:chExt cx="401238" cy="418355"/>
        </a:xfrm>
      </xdr:grpSpPr>
      <xdr:sp macro="" textlink="">
        <xdr:nvSpPr>
          <xdr:cNvPr id="4" name="Ovaal 3">
            <a:extLst>
              <a:ext uri="{FF2B5EF4-FFF2-40B4-BE49-F238E27FC236}">
                <a16:creationId xmlns:a16="http://schemas.microsoft.com/office/drawing/2014/main" id="{00000000-0008-0000-1D00-000004000000}"/>
              </a:ext>
            </a:extLst>
          </xdr:cNvPr>
          <xdr:cNvSpPr/>
        </xdr:nvSpPr>
        <xdr:spPr>
          <a:xfrm>
            <a:off x="3371850" y="190500"/>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5" name="Afbeelding 4" descr="zzzzhome.png">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3" cstate="print"/>
          <a:stretch>
            <a:fillRect/>
          </a:stretch>
        </xdr:blipFill>
        <xdr:spPr>
          <a:xfrm>
            <a:off x="3444529" y="274970"/>
            <a:ext cx="237771" cy="233039"/>
          </a:xfrm>
          <a:prstGeom prst="rect">
            <a:avLst/>
          </a:prstGeom>
        </xdr:spPr>
      </xdr:pic>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CA3CC630-4E51-4487-A9D3-45788B3EBFA9}"/>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5C26F75B-BD54-4E78-86BD-98F79968E7D9}"/>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6643A7C9-92AF-44F7-A7F7-A48217E1B29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EBE53C8-D7D6-41C3-9EDC-67A7F9CBDBC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4DAD92B-8ECE-476F-804E-1958A878A51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61D47EE5-95C8-4B1E-8374-40F43B05699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BCD16949-C48F-4038-8FA4-FC28D9B93781}"/>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54E1E84C-43F5-4AF5-9FB6-14CC0577BFE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AF521882-A13B-46BF-8205-F30337889357}"/>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E5FAA10E-30F6-4CA5-A112-941B80108157}"/>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0742AD94-5814-49B7-B517-1B83812E6BE4}"/>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3572226E-6C41-43E9-AADB-97B4F53BC41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absolute">
    <xdr:from>
      <xdr:col>4</xdr:col>
      <xdr:colOff>141322</xdr:colOff>
      <xdr:row>0</xdr:row>
      <xdr:rowOff>189536</xdr:rowOff>
    </xdr:from>
    <xdr:to>
      <xdr:col>5</xdr:col>
      <xdr:colOff>152035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B0360520-BD8B-4EE0-B49E-00EB7DD29B91}"/>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79C16FD8-8A95-4885-809D-C674F0D13714}"/>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C152D185-F0FF-42B0-96FD-654B39ECFAD2}"/>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ADD375E7-3939-4391-BBD4-D5263C25D31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3370297</xdr:colOff>
      <xdr:row>0</xdr:row>
      <xdr:rowOff>189536</xdr:rowOff>
    </xdr:from>
    <xdr:to>
      <xdr:col>0</xdr:col>
      <xdr:colOff>3771535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57EEE061-CFBC-4CB1-ADE6-DAA374FD5A70}"/>
            </a:ext>
          </a:extLst>
        </xdr:cNvPr>
        <xdr:cNvGrpSpPr/>
      </xdr:nvGrpSpPr>
      <xdr:grpSpPr>
        <a:xfrm>
          <a:off x="3370297" y="189536"/>
          <a:ext cx="401238" cy="418355"/>
          <a:chOff x="3370297" y="189536"/>
          <a:chExt cx="401238" cy="418355"/>
        </a:xfrm>
      </xdr:grpSpPr>
      <xdr:sp macro="" textlink="">
        <xdr:nvSpPr>
          <xdr:cNvPr id="3" name="Ovaal 2">
            <a:extLst>
              <a:ext uri="{FF2B5EF4-FFF2-40B4-BE49-F238E27FC236}">
                <a16:creationId xmlns:a16="http://schemas.microsoft.com/office/drawing/2014/main" id="{9DBC8ED2-54C1-40BE-8512-63F0D0540D0F}"/>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3A42B107-9262-44EB-9AC3-5EADEDB4F5E3}"/>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0</xdr:col>
      <xdr:colOff>1952625</xdr:colOff>
      <xdr:row>0</xdr:row>
      <xdr:rowOff>819150</xdr:rowOff>
    </xdr:to>
    <xdr:pic>
      <xdr:nvPicPr>
        <xdr:cNvPr id="5" name="LogoImpact">
          <a:extLst>
            <a:ext uri="{FF2B5EF4-FFF2-40B4-BE49-F238E27FC236}">
              <a16:creationId xmlns:a16="http://schemas.microsoft.com/office/drawing/2014/main" id="{AD8C7BBF-A656-49AB-88D1-B8F771BF31D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4</xdr:col>
      <xdr:colOff>131797</xdr:colOff>
      <xdr:row>0</xdr:row>
      <xdr:rowOff>189536</xdr:rowOff>
    </xdr:from>
    <xdr:to>
      <xdr:col>4</xdr:col>
      <xdr:colOff>304435</xdr:colOff>
      <xdr:row>0</xdr:row>
      <xdr:rowOff>607891</xdr:rowOff>
    </xdr:to>
    <xdr:grpSp>
      <xdr:nvGrpSpPr>
        <xdr:cNvPr id="2" name="knpHome">
          <a:hlinkClick xmlns:r="http://schemas.openxmlformats.org/officeDocument/2006/relationships" r:id="rId1" tooltip="Thuis"/>
          <a:extLst>
            <a:ext uri="{FF2B5EF4-FFF2-40B4-BE49-F238E27FC236}">
              <a16:creationId xmlns:a16="http://schemas.microsoft.com/office/drawing/2014/main" id="{6E89BCED-A5D4-43EC-B496-ECAF063275B2}"/>
            </a:ext>
          </a:extLst>
        </xdr:cNvPr>
        <xdr:cNvGrpSpPr/>
      </xdr:nvGrpSpPr>
      <xdr:grpSpPr>
        <a:xfrm>
          <a:off x="3370297" y="189536"/>
          <a:ext cx="172638" cy="418355"/>
          <a:chOff x="3370297" y="189536"/>
          <a:chExt cx="401238" cy="418355"/>
        </a:xfrm>
      </xdr:grpSpPr>
      <xdr:sp macro="" textlink="">
        <xdr:nvSpPr>
          <xdr:cNvPr id="3" name="Ovaal 2">
            <a:extLst>
              <a:ext uri="{FF2B5EF4-FFF2-40B4-BE49-F238E27FC236}">
                <a16:creationId xmlns:a16="http://schemas.microsoft.com/office/drawing/2014/main" id="{510F97FD-71AE-4D83-BA48-E71745E90700}"/>
              </a:ext>
            </a:extLst>
          </xdr:cNvPr>
          <xdr:cNvSpPr/>
        </xdr:nvSpPr>
        <xdr:spPr>
          <a:xfrm>
            <a:off x="3370297" y="189536"/>
            <a:ext cx="401238" cy="418355"/>
          </a:xfrm>
          <a:prstGeom prst="ellipse">
            <a:avLst/>
          </a:prstGeom>
          <a:solidFill>
            <a:srgbClr val="009FE3"/>
          </a:solidFill>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endParaRPr lang="nl-NL" sz="2200" b="1"/>
          </a:p>
        </xdr:txBody>
      </xdr:sp>
      <xdr:pic>
        <xdr:nvPicPr>
          <xdr:cNvPr id="4" name="Afbeelding 3" descr="zzzzhome.png">
            <a:extLst>
              <a:ext uri="{FF2B5EF4-FFF2-40B4-BE49-F238E27FC236}">
                <a16:creationId xmlns:a16="http://schemas.microsoft.com/office/drawing/2014/main" id="{A9C8997B-0958-4649-93AC-D83FE1F8C00B}"/>
              </a:ext>
            </a:extLst>
          </xdr:cNvPr>
          <xdr:cNvPicPr>
            <a:picLocks noChangeAspect="1"/>
          </xdr:cNvPicPr>
        </xdr:nvPicPr>
        <xdr:blipFill>
          <a:blip xmlns:r="http://schemas.openxmlformats.org/officeDocument/2006/relationships" r:embed="rId2" cstate="print"/>
          <a:stretch>
            <a:fillRect/>
          </a:stretch>
        </xdr:blipFill>
        <xdr:spPr>
          <a:xfrm>
            <a:off x="3452501" y="274006"/>
            <a:ext cx="237771" cy="233039"/>
          </a:xfrm>
          <a:prstGeom prst="rect">
            <a:avLst/>
          </a:prstGeom>
        </xdr:spPr>
      </xdr:pic>
    </xdr:grpSp>
    <xdr:clientData/>
  </xdr:twoCellAnchor>
  <xdr:twoCellAnchor editAs="oneCell">
    <xdr:from>
      <xdr:col>0</xdr:col>
      <xdr:colOff>180975</xdr:colOff>
      <xdr:row>0</xdr:row>
      <xdr:rowOff>57150</xdr:rowOff>
    </xdr:from>
    <xdr:to>
      <xdr:col>1</xdr:col>
      <xdr:colOff>123825</xdr:colOff>
      <xdr:row>0</xdr:row>
      <xdr:rowOff>819150</xdr:rowOff>
    </xdr:to>
    <xdr:pic>
      <xdr:nvPicPr>
        <xdr:cNvPr id="5" name="LogoImpact">
          <a:extLst>
            <a:ext uri="{FF2B5EF4-FFF2-40B4-BE49-F238E27FC236}">
              <a16:creationId xmlns:a16="http://schemas.microsoft.com/office/drawing/2014/main" id="{7F71B671-43ED-47C4-9A83-83E5ADBA196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0975" y="57150"/>
          <a:ext cx="1771650" cy="762000"/>
        </a:xfrm>
        <a:prstGeom prst="rect">
          <a:avLst/>
        </a:prstGeom>
      </xdr:spPr>
    </xdr:pic>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hyperlink" Target="http://www.impact.n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mailto:bacoops@hotmail.nl" TargetMode="External"/><Relationship Id="rId1" Type="http://schemas.openxmlformats.org/officeDocument/2006/relationships/hyperlink" Target="mailto:klaasauke@gmail.com"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bInstellingenTB">
    <tabColor theme="0" tint="-0.499984740745262"/>
  </sheetPr>
  <dimension ref="A1:AC84"/>
  <sheetViews>
    <sheetView showGridLines="0" topLeftCell="D1" workbookViewId="0">
      <pane ySplit="1" topLeftCell="A2" activePane="bottomLeft" state="frozen"/>
      <selection activeCell="D1" sqref="D1"/>
      <selection pane="bottomLeft" activeCell="M23" sqref="M23"/>
    </sheetView>
  </sheetViews>
  <sheetFormatPr defaultColWidth="9.140625" defaultRowHeight="15.75"/>
  <cols>
    <col min="1" max="3" width="2.7109375" style="73" hidden="1" customWidth="1"/>
    <col min="4" max="4" width="2.7109375" style="73" customWidth="1"/>
    <col min="5" max="5" width="9.7109375" style="74" customWidth="1"/>
    <col min="6" max="11" width="9.42578125" style="74" customWidth="1"/>
    <col min="12" max="12" width="4.5703125" style="74" customWidth="1"/>
    <col min="13" max="13" width="12.42578125" style="74" customWidth="1"/>
    <col min="14" max="14" width="4.42578125" style="74" customWidth="1"/>
    <col min="15" max="15" width="21.5703125" style="74" customWidth="1"/>
    <col min="16" max="16" width="22" style="74" customWidth="1"/>
    <col min="17" max="17" width="27.85546875" style="74" customWidth="1"/>
    <col min="18" max="18" width="32.28515625" style="74" customWidth="1"/>
    <col min="19" max="19" width="23.85546875" style="74" customWidth="1"/>
    <col min="20" max="16384" width="9.140625" style="74"/>
  </cols>
  <sheetData>
    <row r="1" spans="1:29" s="72" customFormat="1" ht="73.349999999999994" customHeight="1">
      <c r="A1" s="68"/>
      <c r="B1" s="69"/>
      <c r="C1" s="69"/>
      <c r="D1" s="69"/>
      <c r="E1" s="69"/>
      <c r="F1" s="69"/>
      <c r="G1" s="69"/>
      <c r="H1" s="69"/>
      <c r="I1" s="69"/>
      <c r="J1" s="69"/>
      <c r="K1" s="69"/>
      <c r="L1" s="69"/>
      <c r="M1" s="69"/>
      <c r="N1" s="70"/>
      <c r="O1" s="70"/>
      <c r="P1" s="69"/>
      <c r="Q1" s="69"/>
      <c r="R1" s="69"/>
      <c r="S1" s="69"/>
      <c r="T1" s="69"/>
      <c r="U1" s="69"/>
      <c r="V1" s="69"/>
      <c r="W1" s="69"/>
      <c r="X1" s="69"/>
      <c r="Y1" s="69"/>
      <c r="Z1" s="69"/>
      <c r="AA1" s="69"/>
      <c r="AB1" s="69"/>
      <c r="AC1" s="69"/>
    </row>
    <row r="2" spans="1:29" ht="14.1" customHeight="1"/>
    <row r="3" spans="1:29" ht="26.25">
      <c r="E3" s="77" t="s">
        <v>542</v>
      </c>
    </row>
    <row r="4" spans="1:29" s="15" customFormat="1" ht="14.1" customHeight="1" thickBot="1"/>
    <row r="5" spans="1:29" ht="14.1" customHeight="1" thickBot="1">
      <c r="E5" s="207" t="s">
        <v>543</v>
      </c>
      <c r="F5" s="208"/>
      <c r="G5" s="208"/>
      <c r="H5" s="208"/>
      <c r="I5" s="208"/>
      <c r="J5" s="208"/>
      <c r="K5" s="209"/>
      <c r="M5" s="111" t="s">
        <v>584</v>
      </c>
      <c r="O5" s="112" t="s">
        <v>543</v>
      </c>
      <c r="P5" s="113"/>
      <c r="Q5" s="113"/>
      <c r="R5" s="113"/>
      <c r="S5" s="114"/>
    </row>
    <row r="6" spans="1:29" ht="14.1" customHeight="1" thickBot="1">
      <c r="E6" s="210" t="s">
        <v>1870</v>
      </c>
      <c r="F6" s="211"/>
      <c r="G6" s="211"/>
      <c r="H6" s="211"/>
      <c r="I6" s="211"/>
      <c r="J6" s="211"/>
      <c r="K6" s="212"/>
      <c r="M6" s="19">
        <v>2020</v>
      </c>
      <c r="O6" s="115" t="s">
        <v>1871</v>
      </c>
      <c r="P6" s="116"/>
      <c r="Q6" s="116"/>
      <c r="R6" s="116"/>
      <c r="S6" s="117"/>
    </row>
    <row r="7" spans="1:29" s="80" customFormat="1" ht="14.1" customHeight="1" thickBot="1">
      <c r="A7" s="79"/>
      <c r="B7" s="79"/>
      <c r="C7" s="79"/>
      <c r="D7" s="79"/>
      <c r="E7" s="210" t="s">
        <v>1865</v>
      </c>
      <c r="F7" s="211"/>
      <c r="G7" s="211"/>
      <c r="H7" s="211"/>
      <c r="I7" s="211"/>
      <c r="J7" s="211"/>
      <c r="K7" s="212"/>
      <c r="O7" s="115" t="s">
        <v>1804</v>
      </c>
      <c r="P7" s="116"/>
      <c r="Q7" s="116"/>
      <c r="R7" s="116"/>
      <c r="S7" s="117"/>
    </row>
    <row r="8" spans="1:29" s="119" customFormat="1" ht="14.1" customHeight="1" thickBot="1">
      <c r="A8" s="118"/>
      <c r="B8" s="118"/>
      <c r="C8" s="118"/>
      <c r="D8" s="118"/>
      <c r="E8" s="210" t="s">
        <v>1863</v>
      </c>
      <c r="F8" s="211"/>
      <c r="G8" s="211"/>
      <c r="H8" s="211"/>
      <c r="I8" s="211"/>
      <c r="J8" s="211"/>
      <c r="K8" s="212"/>
      <c r="O8" s="115" t="s">
        <v>1318</v>
      </c>
      <c r="P8" s="116"/>
      <c r="Q8" s="116"/>
      <c r="R8" s="116"/>
      <c r="S8" s="117"/>
    </row>
    <row r="9" spans="1:29" s="119" customFormat="1" ht="15">
      <c r="A9" s="118"/>
      <c r="B9" s="118"/>
      <c r="C9" s="118"/>
      <c r="D9" s="118"/>
      <c r="E9" s="213" t="s">
        <v>544</v>
      </c>
      <c r="F9" s="214"/>
      <c r="G9" s="214"/>
      <c r="H9" s="214"/>
      <c r="I9" s="214"/>
      <c r="J9" s="214"/>
      <c r="K9" s="215"/>
      <c r="L9" s="120"/>
      <c r="M9" s="121" t="s">
        <v>545</v>
      </c>
      <c r="N9" s="15"/>
      <c r="O9" s="216" t="s">
        <v>546</v>
      </c>
      <c r="P9" s="121" t="s">
        <v>547</v>
      </c>
      <c r="Q9" s="120"/>
    </row>
    <row r="10" spans="1:29" s="119" customFormat="1" thickBot="1">
      <c r="A10" s="118"/>
      <c r="B10" s="118"/>
      <c r="C10" s="118"/>
      <c r="D10" s="118"/>
      <c r="E10" s="122" t="s">
        <v>548</v>
      </c>
      <c r="F10" s="218" t="s">
        <v>549</v>
      </c>
      <c r="G10" s="219"/>
      <c r="H10" s="219"/>
      <c r="I10" s="219"/>
      <c r="J10" s="219"/>
      <c r="K10" s="220"/>
      <c r="M10" s="123" t="s">
        <v>550</v>
      </c>
      <c r="O10" s="217"/>
      <c r="P10" s="123" t="s">
        <v>173</v>
      </c>
    </row>
    <row r="11" spans="1:29" s="119" customFormat="1" ht="14.1" customHeight="1">
      <c r="A11" s="118"/>
      <c r="B11" s="118"/>
      <c r="C11" s="118"/>
      <c r="D11" s="118"/>
      <c r="E11" s="110" t="s">
        <v>831</v>
      </c>
      <c r="F11" s="221" t="s">
        <v>875</v>
      </c>
      <c r="G11" s="222"/>
      <c r="H11" s="222"/>
      <c r="I11" s="222"/>
      <c r="J11" s="222"/>
      <c r="K11" s="223"/>
      <c r="M11" s="16">
        <v>202002</v>
      </c>
      <c r="O11" s="124" t="s">
        <v>20</v>
      </c>
      <c r="P11" s="155">
        <v>17.14</v>
      </c>
    </row>
    <row r="12" spans="1:29" s="119" customFormat="1" ht="14.1" customHeight="1">
      <c r="A12" s="118"/>
      <c r="B12" s="118"/>
      <c r="C12" s="118"/>
      <c r="D12" s="118"/>
      <c r="E12" s="125"/>
      <c r="F12" s="224"/>
      <c r="G12" s="225"/>
      <c r="H12" s="225"/>
      <c r="I12" s="225"/>
      <c r="J12" s="225"/>
      <c r="K12" s="226"/>
      <c r="M12" s="16">
        <v>202003</v>
      </c>
      <c r="O12" s="124" t="s">
        <v>551</v>
      </c>
      <c r="P12" s="155">
        <v>25</v>
      </c>
    </row>
    <row r="13" spans="1:29" s="119" customFormat="1" ht="14.1" customHeight="1">
      <c r="A13" s="118"/>
      <c r="B13" s="118"/>
      <c r="C13" s="118"/>
      <c r="D13" s="118"/>
      <c r="E13" s="125"/>
      <c r="F13" s="224"/>
      <c r="G13" s="225"/>
      <c r="H13" s="225"/>
      <c r="I13" s="225"/>
      <c r="J13" s="225"/>
      <c r="K13" s="226"/>
      <c r="M13" s="16">
        <v>202004</v>
      </c>
      <c r="O13" s="124" t="s">
        <v>552</v>
      </c>
      <c r="P13" s="155">
        <v>50</v>
      </c>
    </row>
    <row r="14" spans="1:29" s="119" customFormat="1" ht="14.1" customHeight="1" thickBot="1">
      <c r="A14" s="118"/>
      <c r="B14" s="118"/>
      <c r="C14" s="118"/>
      <c r="D14" s="118"/>
      <c r="E14" s="125"/>
      <c r="F14" s="224"/>
      <c r="G14" s="225"/>
      <c r="H14" s="225"/>
      <c r="I14" s="225"/>
      <c r="J14" s="225"/>
      <c r="K14" s="226"/>
      <c r="M14" s="16">
        <v>202005</v>
      </c>
      <c r="O14" s="126" t="s">
        <v>23</v>
      </c>
      <c r="P14" s="156">
        <v>28.57</v>
      </c>
    </row>
    <row r="15" spans="1:29" s="119" customFormat="1" ht="14.1" customHeight="1">
      <c r="A15" s="118"/>
      <c r="B15" s="118"/>
      <c r="C15" s="118"/>
      <c r="D15" s="118"/>
      <c r="E15" s="125"/>
      <c r="F15" s="224"/>
      <c r="G15" s="225"/>
      <c r="H15" s="225"/>
      <c r="I15" s="225"/>
      <c r="J15" s="225"/>
      <c r="K15" s="226"/>
      <c r="M15" s="16">
        <v>202006</v>
      </c>
      <c r="O15" s="127"/>
      <c r="P15" s="127"/>
    </row>
    <row r="16" spans="1:29" s="119" customFormat="1" ht="14.1" customHeight="1" thickBot="1">
      <c r="A16" s="118"/>
      <c r="B16" s="118"/>
      <c r="C16" s="118"/>
      <c r="D16" s="118"/>
      <c r="E16" s="125"/>
      <c r="F16" s="224"/>
      <c r="G16" s="225"/>
      <c r="H16" s="225"/>
      <c r="I16" s="225"/>
      <c r="J16" s="225"/>
      <c r="K16" s="226"/>
      <c r="M16" s="16">
        <v>202007</v>
      </c>
      <c r="O16" s="127"/>
      <c r="P16" s="127"/>
    </row>
    <row r="17" spans="1:16" s="119" customFormat="1" ht="14.1" customHeight="1" thickBot="1">
      <c r="A17" s="118"/>
      <c r="B17" s="118"/>
      <c r="C17" s="118"/>
      <c r="D17" s="118"/>
      <c r="E17" s="125"/>
      <c r="F17" s="224"/>
      <c r="G17" s="225"/>
      <c r="H17" s="225"/>
      <c r="I17" s="225"/>
      <c r="J17" s="225"/>
      <c r="K17" s="226"/>
      <c r="M17" s="16">
        <v>202008</v>
      </c>
      <c r="O17" s="230" t="s">
        <v>553</v>
      </c>
      <c r="P17" s="231"/>
    </row>
    <row r="18" spans="1:16" s="119" customFormat="1" ht="14.1" customHeight="1" thickBot="1">
      <c r="A18" s="118"/>
      <c r="B18" s="118"/>
      <c r="C18" s="118"/>
      <c r="D18" s="118"/>
      <c r="E18" s="128"/>
      <c r="F18" s="227"/>
      <c r="G18" s="228"/>
      <c r="H18" s="228"/>
      <c r="I18" s="228"/>
      <c r="J18" s="228"/>
      <c r="K18" s="229"/>
      <c r="M18" s="16">
        <v>202009</v>
      </c>
      <c r="O18" s="129" t="s">
        <v>6</v>
      </c>
      <c r="P18" s="129" t="s">
        <v>554</v>
      </c>
    </row>
    <row r="19" spans="1:16" s="119" customFormat="1" ht="14.1" customHeight="1">
      <c r="A19" s="118"/>
      <c r="B19" s="118"/>
      <c r="C19" s="118"/>
      <c r="D19" s="118"/>
      <c r="E19" s="110" t="s">
        <v>178</v>
      </c>
      <c r="F19" s="221" t="s">
        <v>593</v>
      </c>
      <c r="G19" s="222"/>
      <c r="H19" s="222"/>
      <c r="I19" s="222"/>
      <c r="J19" s="222"/>
      <c r="K19" s="223"/>
      <c r="M19" s="16">
        <v>202010</v>
      </c>
      <c r="O19" s="130" t="s">
        <v>555</v>
      </c>
      <c r="P19" s="131" t="s">
        <v>555</v>
      </c>
    </row>
    <row r="20" spans="1:16" s="119" customFormat="1" ht="14.1" customHeight="1">
      <c r="A20" s="118"/>
      <c r="B20" s="118"/>
      <c r="C20" s="118"/>
      <c r="D20" s="118"/>
      <c r="E20" s="125"/>
      <c r="F20" s="224"/>
      <c r="G20" s="225"/>
      <c r="H20" s="225"/>
      <c r="I20" s="225"/>
      <c r="J20" s="225"/>
      <c r="K20" s="226"/>
      <c r="L20" s="127"/>
      <c r="M20" s="17">
        <v>202011</v>
      </c>
      <c r="N20" s="127"/>
      <c r="O20" s="132" t="s">
        <v>556</v>
      </c>
      <c r="P20" s="133" t="s">
        <v>556</v>
      </c>
    </row>
    <row r="21" spans="1:16" s="119" customFormat="1" ht="14.1" customHeight="1">
      <c r="A21" s="118"/>
      <c r="B21" s="118"/>
      <c r="C21" s="118"/>
      <c r="D21" s="118"/>
      <c r="E21" s="125"/>
      <c r="F21" s="224"/>
      <c r="G21" s="225"/>
      <c r="H21" s="225"/>
      <c r="I21" s="225"/>
      <c r="J21" s="225"/>
      <c r="K21" s="226"/>
      <c r="L21" s="127"/>
      <c r="M21" s="17">
        <v>202012</v>
      </c>
      <c r="N21" s="127"/>
      <c r="O21" s="132" t="s">
        <v>557</v>
      </c>
      <c r="P21" s="133" t="s">
        <v>557</v>
      </c>
    </row>
    <row r="22" spans="1:16" s="119" customFormat="1" ht="14.1" customHeight="1">
      <c r="A22" s="118"/>
      <c r="B22" s="118"/>
      <c r="C22" s="118"/>
      <c r="D22" s="118"/>
      <c r="E22" s="125"/>
      <c r="F22" s="224"/>
      <c r="G22" s="225"/>
      <c r="H22" s="225"/>
      <c r="I22" s="225"/>
      <c r="J22" s="225"/>
      <c r="K22" s="226"/>
      <c r="L22" s="127"/>
      <c r="M22" s="17">
        <v>202013</v>
      </c>
      <c r="N22" s="127"/>
      <c r="O22" s="132" t="s">
        <v>558</v>
      </c>
      <c r="P22" s="133" t="s">
        <v>558</v>
      </c>
    </row>
    <row r="23" spans="1:16" s="119" customFormat="1" ht="14.1" customHeight="1" thickBot="1">
      <c r="A23" s="118"/>
      <c r="B23" s="118"/>
      <c r="C23" s="118"/>
      <c r="D23" s="118"/>
      <c r="E23" s="125"/>
      <c r="F23" s="224"/>
      <c r="G23" s="225"/>
      <c r="H23" s="225"/>
      <c r="I23" s="225"/>
      <c r="J23" s="225"/>
      <c r="K23" s="226"/>
      <c r="L23" s="127"/>
      <c r="M23" s="18">
        <v>202001</v>
      </c>
      <c r="N23" s="127"/>
      <c r="O23" s="132" t="s">
        <v>559</v>
      </c>
      <c r="P23" s="133" t="s">
        <v>582</v>
      </c>
    </row>
    <row r="24" spans="1:16" s="119" customFormat="1" ht="14.1" customHeight="1">
      <c r="A24" s="118"/>
      <c r="B24" s="118"/>
      <c r="C24" s="118"/>
      <c r="D24" s="118"/>
      <c r="E24" s="125"/>
      <c r="F24" s="224"/>
      <c r="G24" s="225"/>
      <c r="H24" s="225"/>
      <c r="I24" s="225"/>
      <c r="J24" s="225"/>
      <c r="K24" s="226"/>
      <c r="L24" s="127"/>
      <c r="M24" s="127"/>
      <c r="N24" s="127"/>
      <c r="O24" s="132" t="s">
        <v>560</v>
      </c>
      <c r="P24" s="133" t="s">
        <v>561</v>
      </c>
    </row>
    <row r="25" spans="1:16" s="119" customFormat="1" ht="14.1" customHeight="1">
      <c r="A25" s="118"/>
      <c r="B25" s="118"/>
      <c r="C25" s="118"/>
      <c r="D25" s="118"/>
      <c r="E25" s="125"/>
      <c r="F25" s="224"/>
      <c r="G25" s="225"/>
      <c r="H25" s="225"/>
      <c r="I25" s="225"/>
      <c r="J25" s="225"/>
      <c r="K25" s="226"/>
      <c r="L25" s="127"/>
      <c r="M25" s="127"/>
      <c r="N25" s="127"/>
      <c r="O25" s="132" t="s">
        <v>562</v>
      </c>
      <c r="P25" s="133" t="s">
        <v>563</v>
      </c>
    </row>
    <row r="26" spans="1:16" s="119" customFormat="1" ht="14.1" customHeight="1" thickBot="1">
      <c r="A26" s="118"/>
      <c r="B26" s="118"/>
      <c r="C26" s="118"/>
      <c r="D26" s="118"/>
      <c r="E26" s="128"/>
      <c r="F26" s="227"/>
      <c r="G26" s="228"/>
      <c r="H26" s="228"/>
      <c r="I26" s="228"/>
      <c r="J26" s="228"/>
      <c r="K26" s="229"/>
      <c r="L26" s="127"/>
      <c r="M26" s="127"/>
      <c r="N26" s="127"/>
      <c r="O26" s="132" t="s">
        <v>564</v>
      </c>
      <c r="P26" s="133" t="s">
        <v>565</v>
      </c>
    </row>
    <row r="27" spans="1:16" s="119" customFormat="1" ht="14.1" customHeight="1">
      <c r="A27" s="118"/>
      <c r="B27" s="118"/>
      <c r="C27" s="118"/>
      <c r="D27" s="118"/>
      <c r="F27" s="134"/>
      <c r="O27" s="132" t="s">
        <v>566</v>
      </c>
      <c r="P27" s="133" t="s">
        <v>567</v>
      </c>
    </row>
    <row r="28" spans="1:16" s="119" customFormat="1" ht="12" customHeight="1">
      <c r="A28" s="118"/>
      <c r="B28" s="118"/>
      <c r="C28" s="118"/>
      <c r="D28" s="118"/>
      <c r="O28" s="132" t="s">
        <v>572</v>
      </c>
      <c r="P28" s="133" t="s">
        <v>577</v>
      </c>
    </row>
    <row r="29" spans="1:16" s="119" customFormat="1" ht="12" customHeight="1">
      <c r="A29" s="118"/>
      <c r="B29" s="118"/>
      <c r="C29" s="118"/>
      <c r="D29" s="118"/>
      <c r="O29" s="132" t="s">
        <v>573</v>
      </c>
      <c r="P29" s="133" t="s">
        <v>578</v>
      </c>
    </row>
    <row r="30" spans="1:16" s="119" customFormat="1" ht="12" customHeight="1">
      <c r="A30" s="118"/>
      <c r="B30" s="118"/>
      <c r="C30" s="118"/>
      <c r="D30" s="118"/>
      <c r="O30" s="132" t="s">
        <v>574</v>
      </c>
      <c r="P30" s="133" t="s">
        <v>579</v>
      </c>
    </row>
    <row r="31" spans="1:16" s="119" customFormat="1" ht="12" customHeight="1">
      <c r="A31" s="118"/>
      <c r="B31" s="118"/>
      <c r="C31" s="118"/>
      <c r="D31" s="118"/>
      <c r="O31" s="132" t="s">
        <v>575</v>
      </c>
      <c r="P31" s="133" t="s">
        <v>580</v>
      </c>
    </row>
    <row r="32" spans="1:16" s="119" customFormat="1" ht="12" customHeight="1">
      <c r="A32" s="118"/>
      <c r="B32" s="118"/>
      <c r="C32" s="118"/>
      <c r="D32" s="118"/>
      <c r="O32" s="132" t="s">
        <v>576</v>
      </c>
      <c r="P32" s="133" t="s">
        <v>581</v>
      </c>
    </row>
    <row r="33" spans="1:16" s="119" customFormat="1" ht="12" customHeight="1">
      <c r="A33" s="118"/>
      <c r="B33" s="118"/>
      <c r="C33" s="118"/>
      <c r="D33" s="118"/>
      <c r="O33" s="132" t="s">
        <v>568</v>
      </c>
      <c r="P33" s="133"/>
    </row>
    <row r="34" spans="1:16" s="119" customFormat="1" ht="12" customHeight="1">
      <c r="A34" s="118"/>
      <c r="B34" s="118"/>
      <c r="C34" s="118"/>
      <c r="D34" s="118"/>
      <c r="O34" s="132" t="s">
        <v>569</v>
      </c>
      <c r="P34" s="133"/>
    </row>
    <row r="35" spans="1:16" s="119" customFormat="1" ht="12" customHeight="1">
      <c r="A35" s="118"/>
      <c r="B35" s="118"/>
      <c r="C35" s="118"/>
      <c r="D35" s="118"/>
      <c r="O35" s="132" t="s">
        <v>570</v>
      </c>
      <c r="P35" s="133"/>
    </row>
    <row r="36" spans="1:16" s="119" customFormat="1" ht="12" customHeight="1">
      <c r="A36" s="118"/>
      <c r="B36" s="118"/>
      <c r="C36" s="118"/>
      <c r="D36" s="118"/>
      <c r="O36" s="132"/>
      <c r="P36" s="133"/>
    </row>
    <row r="37" spans="1:16" s="119" customFormat="1" ht="12" customHeight="1">
      <c r="A37" s="118"/>
      <c r="B37" s="118"/>
      <c r="C37" s="118"/>
      <c r="D37" s="118"/>
      <c r="E37" s="120"/>
      <c r="O37" s="132"/>
      <c r="P37" s="133"/>
    </row>
    <row r="38" spans="1:16" s="119" customFormat="1" ht="12" customHeight="1">
      <c r="A38" s="118"/>
      <c r="B38" s="118"/>
      <c r="C38" s="118"/>
      <c r="D38" s="118"/>
      <c r="O38" s="132"/>
      <c r="P38" s="133"/>
    </row>
    <row r="39" spans="1:16" s="119" customFormat="1" ht="12" customHeight="1">
      <c r="A39" s="118"/>
      <c r="B39" s="118"/>
      <c r="C39" s="118"/>
      <c r="D39" s="118"/>
      <c r="O39" s="132"/>
      <c r="P39" s="133"/>
    </row>
    <row r="40" spans="1:16" s="119" customFormat="1" ht="12" customHeight="1" thickBot="1">
      <c r="A40" s="118"/>
      <c r="B40" s="118"/>
      <c r="C40" s="118"/>
      <c r="D40" s="118"/>
      <c r="O40" s="135"/>
      <c r="P40" s="136"/>
    </row>
    <row r="41" spans="1:16" s="119" customFormat="1" ht="12" customHeight="1">
      <c r="A41" s="118"/>
      <c r="B41" s="118"/>
      <c r="C41" s="118"/>
      <c r="D41" s="118"/>
      <c r="O41" s="48"/>
      <c r="P41" s="48"/>
    </row>
    <row r="42" spans="1:16" s="119" customFormat="1" ht="12" customHeight="1">
      <c r="A42" s="118"/>
      <c r="B42" s="118"/>
      <c r="C42" s="118"/>
      <c r="D42" s="118"/>
      <c r="F42" s="206"/>
      <c r="G42" s="206"/>
      <c r="H42" s="206"/>
      <c r="I42" s="206"/>
      <c r="J42" s="206"/>
      <c r="K42" s="206"/>
      <c r="L42" s="137"/>
      <c r="O42" s="48"/>
      <c r="P42" s="48"/>
    </row>
    <row r="43" spans="1:16" s="119" customFormat="1" ht="12" customHeight="1">
      <c r="A43" s="118"/>
      <c r="B43" s="118"/>
      <c r="C43" s="118"/>
      <c r="D43" s="118"/>
      <c r="O43" s="48"/>
      <c r="P43" s="48"/>
    </row>
    <row r="44" spans="1:16" s="119" customFormat="1" ht="12" customHeight="1">
      <c r="A44" s="118"/>
      <c r="B44" s="118"/>
      <c r="C44" s="118"/>
      <c r="D44" s="118"/>
      <c r="O44" s="48"/>
      <c r="P44" s="48"/>
    </row>
    <row r="45" spans="1:16" s="119" customFormat="1" ht="12" customHeight="1">
      <c r="A45" s="118"/>
      <c r="B45" s="118"/>
      <c r="C45" s="118"/>
      <c r="D45" s="118"/>
      <c r="O45" s="48"/>
      <c r="P45" s="48"/>
    </row>
    <row r="46" spans="1:16" s="48" customFormat="1" ht="12" customHeight="1">
      <c r="A46" s="138"/>
      <c r="B46" s="138"/>
      <c r="C46" s="138"/>
      <c r="D46" s="138"/>
    </row>
    <row r="47" spans="1:16" s="48" customFormat="1" ht="12" customHeight="1">
      <c r="A47" s="138"/>
      <c r="B47" s="138"/>
      <c r="C47" s="138"/>
      <c r="D47" s="138"/>
    </row>
    <row r="48" spans="1:16" s="48" customFormat="1" ht="12" customHeight="1">
      <c r="A48" s="138"/>
      <c r="B48" s="138"/>
      <c r="C48" s="138"/>
      <c r="D48" s="138"/>
    </row>
    <row r="49" spans="1:16" s="48" customFormat="1" ht="12" customHeight="1">
      <c r="A49" s="138"/>
      <c r="B49" s="138"/>
      <c r="C49" s="138"/>
      <c r="D49" s="138"/>
    </row>
    <row r="50" spans="1:16" s="48" customFormat="1" ht="12" customHeight="1">
      <c r="A50" s="138"/>
      <c r="B50" s="138"/>
      <c r="C50" s="138"/>
      <c r="D50" s="138"/>
    </row>
    <row r="51" spans="1:16" s="48" customFormat="1" ht="12" customHeight="1">
      <c r="A51" s="138"/>
      <c r="B51" s="138"/>
      <c r="C51" s="138"/>
      <c r="D51" s="138"/>
    </row>
    <row r="52" spans="1:16" s="48" customFormat="1" ht="12" customHeight="1">
      <c r="A52" s="138"/>
      <c r="B52" s="138"/>
      <c r="C52" s="138"/>
      <c r="D52" s="138"/>
    </row>
    <row r="53" spans="1:16" s="48" customFormat="1" ht="12" customHeight="1">
      <c r="A53" s="138"/>
      <c r="B53" s="138"/>
      <c r="C53" s="138"/>
      <c r="D53" s="138"/>
    </row>
    <row r="54" spans="1:16" s="48" customFormat="1" ht="12" customHeight="1">
      <c r="A54" s="138"/>
      <c r="B54" s="138"/>
      <c r="C54" s="138"/>
      <c r="D54" s="138"/>
    </row>
    <row r="55" spans="1:16" s="48" customFormat="1" ht="12" customHeight="1">
      <c r="A55" s="138"/>
      <c r="B55" s="138"/>
      <c r="C55" s="138"/>
      <c r="D55" s="138"/>
    </row>
    <row r="56" spans="1:16" s="48" customFormat="1" ht="12" customHeight="1">
      <c r="A56" s="138"/>
      <c r="B56" s="138"/>
      <c r="C56" s="138"/>
      <c r="D56" s="138"/>
    </row>
    <row r="57" spans="1:16" s="48" customFormat="1" ht="12" customHeight="1">
      <c r="A57" s="138"/>
      <c r="B57" s="138"/>
      <c r="C57" s="138"/>
      <c r="D57" s="138"/>
    </row>
    <row r="58" spans="1:16" s="48" customFormat="1" ht="12" customHeight="1">
      <c r="A58" s="138"/>
      <c r="B58" s="138"/>
      <c r="C58" s="138"/>
      <c r="D58" s="138"/>
    </row>
    <row r="59" spans="1:16" s="48" customFormat="1" ht="12" customHeight="1">
      <c r="A59" s="138"/>
      <c r="B59" s="138"/>
      <c r="C59" s="138"/>
      <c r="D59" s="138"/>
    </row>
    <row r="60" spans="1:16" s="48" customFormat="1" ht="12" customHeight="1">
      <c r="A60" s="138"/>
      <c r="B60" s="138"/>
      <c r="C60" s="138"/>
      <c r="D60" s="138"/>
    </row>
    <row r="61" spans="1:16" s="48" customFormat="1" ht="12" customHeight="1">
      <c r="A61" s="138"/>
      <c r="B61" s="138"/>
      <c r="C61" s="138"/>
      <c r="D61" s="138"/>
    </row>
    <row r="62" spans="1:16" s="48" customFormat="1" ht="12" customHeight="1">
      <c r="A62" s="138"/>
      <c r="B62" s="138"/>
      <c r="C62" s="138"/>
      <c r="D62" s="138"/>
      <c r="O62" s="80"/>
      <c r="P62" s="80"/>
    </row>
    <row r="63" spans="1:16" s="48" customFormat="1" ht="12" customHeight="1">
      <c r="A63" s="138"/>
      <c r="B63" s="138"/>
      <c r="C63" s="138"/>
      <c r="D63" s="138"/>
      <c r="O63" s="80"/>
      <c r="P63" s="80"/>
    </row>
    <row r="64" spans="1:16" s="48" customFormat="1" ht="12" customHeight="1">
      <c r="A64" s="138"/>
      <c r="B64" s="138"/>
      <c r="C64" s="138"/>
      <c r="D64" s="138"/>
      <c r="O64" s="80"/>
      <c r="P64" s="80"/>
    </row>
    <row r="65" spans="1:16" s="48" customFormat="1" ht="12" customHeight="1">
      <c r="A65" s="138"/>
      <c r="B65" s="138"/>
      <c r="C65" s="138"/>
      <c r="D65" s="138"/>
      <c r="O65" s="80"/>
      <c r="P65" s="80"/>
    </row>
    <row r="66" spans="1:16" s="48" customFormat="1" ht="12" customHeight="1">
      <c r="A66" s="138"/>
      <c r="B66" s="138"/>
      <c r="C66" s="138"/>
      <c r="D66" s="138"/>
      <c r="O66" s="80"/>
      <c r="P66" s="80"/>
    </row>
    <row r="67" spans="1:16" s="48" customFormat="1" ht="12" customHeight="1">
      <c r="A67" s="138"/>
      <c r="B67" s="138"/>
      <c r="C67" s="138"/>
      <c r="D67" s="138"/>
      <c r="O67" s="80"/>
      <c r="P67" s="80"/>
    </row>
    <row r="68" spans="1:16" s="48" customFormat="1" ht="12" customHeight="1">
      <c r="A68" s="138"/>
      <c r="B68" s="138"/>
      <c r="C68" s="138"/>
      <c r="D68" s="138"/>
      <c r="O68" s="80"/>
      <c r="P68" s="80"/>
    </row>
    <row r="69" spans="1:16" s="48" customFormat="1" ht="12" customHeight="1">
      <c r="A69" s="138"/>
      <c r="B69" s="138"/>
      <c r="C69" s="138"/>
      <c r="D69" s="138"/>
      <c r="O69" s="80"/>
      <c r="P69" s="80"/>
    </row>
    <row r="70" spans="1:16" s="48" customFormat="1" ht="12" customHeight="1">
      <c r="A70" s="138"/>
      <c r="B70" s="138"/>
      <c r="C70" s="138"/>
      <c r="D70" s="138"/>
      <c r="O70" s="74"/>
      <c r="P70" s="74"/>
    </row>
    <row r="71" spans="1:16" s="80" customFormat="1" ht="12" customHeight="1">
      <c r="A71" s="79"/>
      <c r="B71" s="79"/>
      <c r="C71" s="79"/>
      <c r="D71" s="79"/>
      <c r="O71" s="74"/>
      <c r="P71" s="74"/>
    </row>
    <row r="72" spans="1:16" s="80" customFormat="1" ht="12" customHeight="1">
      <c r="A72" s="79"/>
      <c r="B72" s="79"/>
      <c r="C72" s="79"/>
      <c r="D72" s="79"/>
      <c r="O72" s="74"/>
      <c r="P72" s="74"/>
    </row>
    <row r="73" spans="1:16" s="80" customFormat="1" ht="12" customHeight="1">
      <c r="A73" s="79"/>
      <c r="B73" s="79"/>
      <c r="C73" s="79"/>
      <c r="D73" s="79"/>
      <c r="O73" s="74"/>
      <c r="P73" s="74"/>
    </row>
    <row r="74" spans="1:16" s="80" customFormat="1" ht="12" customHeight="1">
      <c r="A74" s="79"/>
      <c r="B74" s="79"/>
      <c r="C74" s="79"/>
      <c r="D74" s="79"/>
      <c r="O74" s="74"/>
      <c r="P74" s="74"/>
    </row>
    <row r="75" spans="1:16" s="80" customFormat="1" ht="12" customHeight="1">
      <c r="A75" s="79"/>
      <c r="B75" s="79"/>
      <c r="C75" s="79"/>
      <c r="D75" s="79"/>
      <c r="O75" s="74"/>
      <c r="P75" s="74"/>
    </row>
    <row r="76" spans="1:16" s="80" customFormat="1" ht="12" customHeight="1">
      <c r="A76" s="79"/>
      <c r="B76" s="79"/>
      <c r="C76" s="79"/>
      <c r="D76" s="79"/>
      <c r="O76" s="74"/>
      <c r="P76" s="74"/>
    </row>
    <row r="77" spans="1:16" s="80" customFormat="1" ht="12" customHeight="1">
      <c r="A77" s="79"/>
      <c r="B77" s="79"/>
      <c r="C77" s="79"/>
      <c r="D77" s="79"/>
      <c r="O77" s="74"/>
      <c r="P77" s="74"/>
    </row>
    <row r="78" spans="1:16" s="80" customFormat="1" ht="12" customHeight="1">
      <c r="A78" s="79"/>
      <c r="B78" s="79"/>
      <c r="C78" s="79"/>
      <c r="D78" s="79"/>
      <c r="O78" s="74"/>
      <c r="P78" s="74"/>
    </row>
    <row r="79" spans="1:16" ht="12" customHeight="1"/>
    <row r="80" spans="1:16" ht="12" customHeight="1"/>
    <row r="84" spans="1:1">
      <c r="A84" s="73">
        <v>1</v>
      </c>
    </row>
  </sheetData>
  <mergeCells count="11">
    <mergeCell ref="F42:K42"/>
    <mergeCell ref="E5:K5"/>
    <mergeCell ref="E6:K6"/>
    <mergeCell ref="E9:K9"/>
    <mergeCell ref="O9:O10"/>
    <mergeCell ref="F10:K10"/>
    <mergeCell ref="F11:K18"/>
    <mergeCell ref="O17:P17"/>
    <mergeCell ref="F19:K26"/>
    <mergeCell ref="E7:K7"/>
    <mergeCell ref="E8:K8"/>
  </mergeCells>
  <conditionalFormatting sqref="J1">
    <cfRule type="cellIs" dxfId="32" priority="1" operator="equal">
      <formula>"x"</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bLeegRappIF"/>
  <dimension ref="A1:X1006"/>
  <sheetViews>
    <sheetView showZeros="0" workbookViewId="0">
      <pane ySplit="3" topLeftCell="A4" activePane="bottomLeft" state="frozen"/>
      <selection activeCell="A4" sqref="A4"/>
      <selection pane="bottomLeft" activeCell="A4" sqref="A1:XFD104857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7" width="10.85546875" style="11" customWidth="1"/>
    <col min="8" max="8" width="13.42578125" style="11" bestFit="1" customWidth="1"/>
    <col min="9" max="24" width="0" style="11" hidden="1" customWidth="1"/>
    <col min="25" max="16384" width="9.140625" style="11" hidden="1"/>
  </cols>
  <sheetData>
    <row r="1" spans="1:24" ht="73.349999999999994" customHeight="1">
      <c r="A1" s="10" t="s">
        <v>0</v>
      </c>
      <c r="B1" s="10"/>
      <c r="C1" s="10"/>
      <c r="D1" s="10"/>
      <c r="E1" s="10"/>
      <c r="F1" s="10"/>
      <c r="G1" s="10"/>
      <c r="H1" s="10"/>
      <c r="I1" s="10"/>
      <c r="J1" s="10"/>
      <c r="K1" s="10"/>
      <c r="L1" s="10"/>
      <c r="M1" s="10"/>
      <c r="N1" s="10"/>
      <c r="O1" s="10"/>
      <c r="P1" s="10"/>
      <c r="Q1" s="10"/>
      <c r="R1" s="10"/>
      <c r="S1" s="10"/>
      <c r="T1" s="10"/>
      <c r="U1" s="10"/>
      <c r="V1" s="10"/>
      <c r="W1" s="10"/>
      <c r="X1" s="10"/>
    </row>
    <row r="2" spans="1:24">
      <c r="A2" s="12" t="s">
        <v>1</v>
      </c>
      <c r="B2" s="12"/>
      <c r="C2" s="12"/>
      <c r="D2" s="12"/>
      <c r="E2" s="12"/>
      <c r="F2" s="12"/>
      <c r="G2" s="12"/>
      <c r="H2" s="12"/>
    </row>
    <row r="3" spans="1:24">
      <c r="A3" s="13" t="s">
        <v>2</v>
      </c>
      <c r="B3" s="13" t="s">
        <v>3</v>
      </c>
      <c r="C3" s="13" t="s">
        <v>4</v>
      </c>
      <c r="D3" s="13" t="s">
        <v>5</v>
      </c>
      <c r="E3" s="13" t="s">
        <v>6</v>
      </c>
      <c r="F3" s="13" t="s">
        <v>590</v>
      </c>
      <c r="G3" s="13" t="s">
        <v>538</v>
      </c>
      <c r="H3" s="13" t="s">
        <v>7</v>
      </c>
    </row>
    <row r="4" spans="1:24" ht="12.2" customHeight="1"/>
    <row r="5" spans="1:24" ht="12.2" customHeight="1"/>
    <row r="6" spans="1:24" ht="12.2" customHeight="1"/>
    <row r="7" spans="1:24" ht="12.2" customHeight="1"/>
    <row r="8" spans="1:24" ht="12.2" customHeight="1"/>
    <row r="9" spans="1:24" ht="12.2" customHeight="1"/>
    <row r="10" spans="1:24" ht="12.2" customHeight="1"/>
    <row r="11" spans="1:24" ht="12.2" customHeight="1"/>
    <row r="12" spans="1:24" ht="12.2" customHeight="1"/>
    <row r="13" spans="1:24" ht="12.2" customHeight="1"/>
    <row r="14" spans="1:24" ht="12.2" customHeight="1"/>
    <row r="15" spans="1:24" ht="12.2" customHeight="1"/>
    <row r="16" spans="1:24" ht="12.2" customHeight="1">
      <c r="A16" s="14"/>
      <c r="B16" s="14"/>
      <c r="C16" s="14"/>
      <c r="D16" s="14"/>
      <c r="E16" s="14"/>
      <c r="F16" s="14"/>
      <c r="G16" s="14"/>
      <c r="H16" s="14"/>
    </row>
    <row r="17" spans="1:8" ht="12.2" customHeight="1">
      <c r="A17" s="14"/>
      <c r="B17" s="14"/>
      <c r="C17" s="14"/>
      <c r="D17" s="14"/>
      <c r="E17" s="14"/>
      <c r="F17" s="14"/>
      <c r="G17" s="14"/>
      <c r="H17" s="14"/>
    </row>
    <row r="18" spans="1:8" ht="12.2" customHeight="1">
      <c r="A18" s="14"/>
      <c r="B18" s="14"/>
      <c r="C18" s="14"/>
      <c r="D18" s="14"/>
      <c r="E18" s="14"/>
      <c r="F18" s="14"/>
      <c r="G18" s="14"/>
      <c r="H18" s="14"/>
    </row>
    <row r="19" spans="1:8" ht="12.2" customHeight="1"/>
    <row r="20" spans="1:8" ht="12.2" customHeight="1"/>
    <row r="21" spans="1:8" ht="12.2" customHeight="1"/>
    <row r="22" spans="1:8" ht="12.2" customHeight="1"/>
    <row r="23" spans="1:8" ht="12.2" customHeight="1"/>
    <row r="24" spans="1:8" ht="12.2" customHeight="1"/>
    <row r="25" spans="1:8" ht="12.2" customHeight="1"/>
    <row r="26" spans="1:8" ht="12.2" customHeight="1"/>
    <row r="27" spans="1:8" ht="12.2" customHeight="1"/>
    <row r="28" spans="1:8" ht="12.2" customHeight="1"/>
    <row r="29" spans="1:8" ht="12.2" customHeight="1"/>
    <row r="30" spans="1:8" ht="12.2" customHeight="1"/>
    <row r="31" spans="1:8" ht="12.2" customHeight="1"/>
    <row r="32" spans="1:8" ht="12.2" customHeight="1"/>
    <row r="33" ht="12.2" customHeight="1"/>
    <row r="34" ht="12.2" customHeight="1"/>
    <row r="35" ht="12.2" customHeight="1"/>
    <row r="36" ht="12.2" customHeight="1"/>
    <row r="37" ht="12.2" customHeight="1"/>
    <row r="38" ht="12.2" customHeight="1"/>
    <row r="39" ht="12.2" customHeight="1"/>
    <row r="40" ht="12.2" customHeight="1"/>
    <row r="41" ht="12.2" customHeight="1"/>
    <row r="42" ht="12.2" customHeight="1"/>
    <row r="43" ht="12.2" customHeight="1"/>
    <row r="44" ht="12.2" customHeight="1"/>
    <row r="45" ht="12.2" customHeight="1"/>
    <row r="46" ht="12.2" customHeight="1"/>
    <row r="47" ht="12.2" customHeight="1"/>
    <row r="48" ht="12.2" customHeight="1"/>
    <row r="49" ht="12.2" customHeight="1"/>
    <row r="50" ht="12.2" customHeight="1"/>
    <row r="51" ht="12.2" customHeight="1"/>
    <row r="52" ht="12.2" customHeight="1"/>
    <row r="53" ht="12.2" customHeight="1"/>
    <row r="54" ht="12.2" customHeight="1"/>
    <row r="55" ht="12.2" customHeight="1"/>
    <row r="56" ht="12.2" customHeight="1"/>
    <row r="57" ht="12.2" customHeight="1"/>
    <row r="58" ht="12.2" customHeight="1"/>
    <row r="59" ht="12.2" customHeight="1"/>
    <row r="60" ht="12.2" customHeight="1"/>
    <row r="61" ht="12.2" customHeight="1"/>
    <row r="62" ht="12.2" customHeight="1"/>
    <row r="63" ht="12.2" customHeight="1"/>
    <row r="64" ht="12.2" customHeight="1"/>
    <row r="65" ht="12.2" customHeight="1"/>
    <row r="66" ht="12.2" customHeight="1"/>
    <row r="67" ht="12.2" customHeight="1"/>
    <row r="68" ht="12.2" customHeight="1"/>
    <row r="69" ht="12.2" customHeight="1"/>
    <row r="70" ht="12.2" customHeight="1"/>
    <row r="71" ht="12.2" customHeight="1"/>
    <row r="72" ht="12.2" customHeight="1"/>
    <row r="73" ht="12.2" customHeight="1"/>
    <row r="74" ht="12.2" customHeight="1"/>
    <row r="75" ht="12.2" customHeight="1"/>
    <row r="76" ht="12.2" customHeight="1"/>
    <row r="77" ht="12.2" customHeight="1"/>
    <row r="78" ht="12.2" customHeight="1"/>
    <row r="79" ht="12.2" customHeight="1"/>
    <row r="80" ht="12.2" customHeight="1"/>
    <row r="81" ht="12.2" customHeight="1"/>
    <row r="82" ht="12.2" customHeight="1"/>
    <row r="83" ht="12.2" customHeight="1"/>
    <row r="84" ht="12.2" customHeight="1"/>
    <row r="85" ht="12.2" customHeight="1"/>
    <row r="86" ht="12.2" customHeight="1"/>
    <row r="87" ht="12.2" customHeight="1"/>
    <row r="88" ht="12.2" customHeight="1"/>
    <row r="89" ht="12.2" customHeight="1"/>
    <row r="90" ht="12.2" customHeight="1"/>
    <row r="91" ht="12.2" customHeight="1"/>
    <row r="92" ht="12.2" customHeight="1"/>
    <row r="93" ht="12.2" customHeight="1"/>
    <row r="94" ht="12.2" customHeight="1"/>
    <row r="95" ht="12.2" customHeight="1"/>
    <row r="96" ht="12.2" customHeight="1"/>
    <row r="97" ht="12.2" customHeight="1"/>
    <row r="98" ht="12.2" customHeight="1"/>
    <row r="99" ht="12.2" customHeight="1"/>
    <row r="100" ht="12.2" customHeight="1"/>
    <row r="101" ht="12.2" customHeight="1"/>
    <row r="102" ht="12.2" customHeight="1"/>
    <row r="103" ht="12.2" customHeight="1"/>
    <row r="104" ht="12.2" customHeight="1"/>
    <row r="105" ht="12.2" customHeight="1"/>
    <row r="106" ht="12.2" customHeight="1"/>
    <row r="107" ht="12.2" customHeight="1"/>
    <row r="108" ht="12.2" customHeight="1"/>
    <row r="109" ht="12.2" customHeight="1"/>
    <row r="110" ht="12.2" customHeight="1"/>
    <row r="111" ht="12.2" customHeight="1"/>
    <row r="112" ht="12.2" customHeight="1"/>
    <row r="113" ht="12.2" customHeight="1"/>
    <row r="114" ht="12.2" customHeight="1"/>
    <row r="115" ht="12.2" customHeight="1"/>
    <row r="116" ht="12.2" customHeight="1"/>
    <row r="117" ht="12.2" customHeight="1"/>
    <row r="118" ht="12.2" customHeight="1"/>
    <row r="119" ht="12.2" customHeight="1"/>
    <row r="120" ht="12.2" customHeight="1"/>
    <row r="121" ht="12.2" customHeight="1"/>
    <row r="122" ht="12.2" customHeight="1"/>
    <row r="123" ht="12.2" customHeight="1"/>
    <row r="124" ht="12.2" customHeight="1"/>
    <row r="125" ht="12.2" customHeight="1"/>
    <row r="126" ht="12.2" customHeight="1"/>
    <row r="127" ht="12.2" customHeight="1"/>
    <row r="128" ht="12.2" customHeight="1"/>
    <row r="129" ht="12.2" customHeight="1"/>
    <row r="130" ht="12.2" customHeight="1"/>
    <row r="131" ht="12.2" customHeight="1"/>
    <row r="132" ht="12.2" customHeight="1"/>
    <row r="133" ht="12.2" customHeight="1"/>
    <row r="134" ht="12.2" customHeight="1"/>
    <row r="135" ht="12.2" customHeight="1"/>
    <row r="136" ht="12.2" customHeight="1"/>
    <row r="137" ht="12.2" customHeight="1"/>
    <row r="138" ht="12.2" customHeight="1"/>
    <row r="139" ht="12.2" customHeight="1"/>
    <row r="140" ht="12.2" customHeight="1"/>
    <row r="141" ht="12.2" customHeight="1"/>
    <row r="142" ht="12.2" customHeight="1"/>
    <row r="143" ht="12.2" customHeight="1"/>
    <row r="144" ht="12.2" customHeight="1"/>
    <row r="145" ht="12.2" customHeight="1"/>
    <row r="146" ht="12.2" customHeight="1"/>
    <row r="147" ht="12.2" customHeight="1"/>
    <row r="148" ht="12.2" customHeight="1"/>
    <row r="149" ht="12.2" customHeight="1"/>
    <row r="150" ht="12.2" customHeight="1"/>
    <row r="151" ht="12.2" customHeight="1"/>
    <row r="152" ht="12.2" customHeight="1"/>
    <row r="153" ht="12.2" customHeight="1"/>
    <row r="154" ht="12.2" customHeight="1"/>
    <row r="155" ht="12.2" customHeight="1"/>
    <row r="156" ht="12.2" customHeight="1"/>
    <row r="157" ht="12.2" customHeight="1"/>
    <row r="158" ht="12.2" customHeight="1"/>
    <row r="159" ht="12.2" customHeight="1"/>
    <row r="160" ht="12.2" customHeight="1"/>
    <row r="161" ht="12.2" customHeight="1"/>
    <row r="162" ht="12.2" customHeight="1"/>
    <row r="163" ht="12.2" customHeight="1"/>
    <row r="164" ht="12.2" customHeight="1"/>
    <row r="165" ht="12.2" customHeight="1"/>
    <row r="166" ht="12.2" customHeight="1"/>
    <row r="167" ht="12.2" customHeight="1"/>
    <row r="168" ht="12.2" customHeight="1"/>
    <row r="169" ht="12.2" customHeight="1"/>
    <row r="170" ht="12.2" customHeight="1"/>
    <row r="171" ht="12.2" customHeight="1"/>
    <row r="172" ht="12.2" customHeight="1"/>
    <row r="173" ht="12.2" customHeight="1"/>
    <row r="174" ht="12.2" customHeight="1"/>
    <row r="175" ht="12.2" customHeight="1"/>
    <row r="176" ht="12.2" customHeight="1"/>
    <row r="177" ht="12.2" customHeight="1"/>
    <row r="178" ht="12.2" customHeight="1"/>
    <row r="179" ht="12.2" customHeight="1"/>
    <row r="180" ht="12.2" customHeight="1"/>
    <row r="181" ht="12.2" customHeight="1"/>
    <row r="182" ht="12.2" customHeight="1"/>
    <row r="183" ht="12.2" customHeight="1"/>
    <row r="184" ht="12.2" customHeight="1"/>
    <row r="185" ht="12.2" customHeight="1"/>
    <row r="186" ht="12.2" customHeight="1"/>
    <row r="187" ht="12.2" customHeight="1"/>
    <row r="188" ht="12.2" customHeight="1"/>
    <row r="189" ht="12.2" customHeight="1"/>
    <row r="190" ht="12.2" customHeight="1"/>
    <row r="191" ht="12.2" customHeight="1"/>
    <row r="192" ht="12.2" customHeight="1"/>
    <row r="193" ht="12.2" customHeight="1"/>
    <row r="194" ht="12.2" customHeight="1"/>
    <row r="195" ht="12.2" customHeight="1"/>
    <row r="196" ht="12.2" customHeight="1"/>
    <row r="197" ht="12.2" customHeight="1"/>
    <row r="198" ht="12.2" customHeight="1"/>
    <row r="199" ht="12.2" customHeight="1"/>
    <row r="200" ht="12.2" customHeight="1"/>
    <row r="201" ht="12.2" customHeight="1"/>
    <row r="202" ht="12.2" customHeight="1"/>
    <row r="203" ht="12.2" customHeight="1"/>
    <row r="204" ht="12.2" customHeight="1"/>
    <row r="205" ht="12.2" customHeight="1"/>
    <row r="206" ht="12.2" customHeight="1"/>
    <row r="207" ht="12.2" customHeight="1"/>
    <row r="208" ht="12.2" customHeight="1"/>
    <row r="209" ht="12.2" customHeight="1"/>
    <row r="210" ht="12.2" customHeight="1"/>
    <row r="211" ht="12.2" customHeight="1"/>
    <row r="212" ht="12.2" customHeight="1"/>
    <row r="213" ht="12.2" customHeight="1"/>
    <row r="214" ht="12.2" customHeight="1"/>
    <row r="215" ht="12.2" customHeight="1"/>
    <row r="216" ht="12.2" customHeight="1"/>
    <row r="217" ht="12.2" customHeight="1"/>
    <row r="218" ht="12.2" customHeight="1"/>
    <row r="219" ht="12.2" customHeight="1"/>
    <row r="220" ht="12.2" customHeight="1"/>
    <row r="221" ht="12.2" customHeight="1"/>
    <row r="222" ht="12.2" customHeight="1"/>
    <row r="223" ht="12.2" customHeight="1"/>
    <row r="224" ht="12.2" customHeight="1"/>
    <row r="225" ht="12.2" customHeight="1"/>
    <row r="226" ht="12.2" customHeight="1"/>
    <row r="227" ht="12.2" customHeight="1"/>
    <row r="228" ht="12.2" customHeight="1"/>
    <row r="229" ht="12.2" customHeight="1"/>
    <row r="230" ht="12.2" customHeight="1"/>
    <row r="231" ht="12.2" customHeight="1"/>
    <row r="232" ht="12.2" customHeight="1"/>
    <row r="233" ht="12.2" customHeight="1"/>
    <row r="234" ht="12.2" customHeight="1"/>
    <row r="235" ht="12.2" customHeight="1"/>
    <row r="236" ht="12.2" customHeight="1"/>
    <row r="237" ht="12.2" customHeight="1"/>
    <row r="238" ht="12.2" customHeight="1"/>
    <row r="239" ht="12.2" customHeight="1"/>
    <row r="240" ht="12.2" customHeight="1"/>
    <row r="241" ht="12.2" customHeight="1"/>
    <row r="242" ht="12.2" customHeight="1"/>
    <row r="243" ht="12.2" customHeight="1"/>
    <row r="244" ht="12.2" customHeight="1"/>
    <row r="245" ht="12.2" customHeight="1"/>
    <row r="246" ht="12.2" customHeight="1"/>
    <row r="247" ht="12.2" customHeight="1"/>
    <row r="248" ht="12.2" customHeight="1"/>
    <row r="249" ht="12.2" customHeight="1"/>
    <row r="250" ht="12.2" customHeight="1"/>
    <row r="251" ht="12.2" customHeight="1"/>
    <row r="252" ht="12.2" customHeight="1"/>
    <row r="253" ht="12.2" customHeight="1"/>
    <row r="254" ht="12.2" customHeight="1"/>
    <row r="255" ht="12.2" customHeight="1"/>
    <row r="256" ht="12.2" customHeight="1"/>
    <row r="257" ht="12.2" customHeight="1"/>
    <row r="258" ht="12.2" customHeight="1"/>
    <row r="259" ht="12.2" customHeight="1"/>
    <row r="260" ht="12.2" customHeight="1"/>
    <row r="261" ht="12.2" customHeight="1"/>
    <row r="262" ht="12.2" customHeight="1"/>
    <row r="263" ht="12.2" customHeight="1"/>
    <row r="264" ht="12.2" customHeight="1"/>
    <row r="265" ht="12.2" customHeight="1"/>
    <row r="266" ht="12.2" customHeight="1"/>
    <row r="267" ht="12.2" customHeight="1"/>
    <row r="268" ht="12.2" customHeight="1"/>
    <row r="269" ht="12.2" customHeight="1"/>
    <row r="270" ht="12.2" customHeight="1"/>
    <row r="271" ht="12.2" customHeight="1"/>
    <row r="272" ht="12.2" customHeight="1"/>
    <row r="273" ht="12.2" customHeight="1"/>
    <row r="274" ht="12.2" customHeight="1"/>
    <row r="275" ht="12.2" customHeight="1"/>
    <row r="276" ht="12.2" customHeight="1"/>
    <row r="277" ht="12.2" customHeight="1"/>
    <row r="278" ht="12.2" customHeight="1"/>
    <row r="279" ht="12.2" customHeight="1"/>
    <row r="280" ht="12.2" customHeight="1"/>
    <row r="281" ht="12.2" customHeight="1"/>
    <row r="282" ht="12.2" customHeight="1"/>
    <row r="283" ht="12.2" customHeight="1"/>
    <row r="284" ht="12.2" customHeight="1"/>
    <row r="285" ht="12.2" customHeight="1"/>
    <row r="286" ht="12.2" customHeight="1"/>
    <row r="287" ht="12.2" customHeight="1"/>
    <row r="288" ht="12.2" customHeight="1"/>
    <row r="289" ht="12.2" customHeight="1"/>
    <row r="290" ht="12.2" customHeight="1"/>
    <row r="291" ht="12.2" customHeight="1"/>
    <row r="292" ht="12.2" customHeight="1"/>
    <row r="293" ht="12.2" customHeight="1"/>
    <row r="294" ht="12.2" customHeight="1"/>
    <row r="295" ht="12.2" customHeight="1"/>
    <row r="296" ht="12.2" customHeight="1"/>
    <row r="297" ht="12.2" customHeight="1"/>
    <row r="298" ht="12.2" customHeight="1"/>
    <row r="299" ht="12.2" customHeight="1"/>
    <row r="300" ht="12.2" customHeight="1"/>
    <row r="301" ht="12.2" customHeight="1"/>
    <row r="302" ht="12.2" customHeight="1"/>
    <row r="303" ht="12.2" customHeight="1"/>
    <row r="304" ht="12.2" customHeight="1"/>
    <row r="305" ht="12.2" customHeight="1"/>
    <row r="306" ht="12.2" customHeight="1"/>
    <row r="307" ht="12.2" customHeight="1"/>
    <row r="308" ht="12.2" customHeight="1"/>
    <row r="309" ht="12.2" customHeight="1"/>
    <row r="310" ht="12.2" customHeight="1"/>
    <row r="311" ht="12.2" customHeight="1"/>
    <row r="312" ht="12.2" customHeight="1"/>
    <row r="313" ht="12.2" customHeight="1"/>
    <row r="314" ht="12.2" customHeight="1"/>
    <row r="315" ht="12.2" customHeight="1"/>
    <row r="316" ht="12.2" customHeight="1"/>
    <row r="317" ht="12.2" customHeight="1"/>
    <row r="318" ht="12.2" customHeight="1"/>
    <row r="319" ht="12.2" customHeight="1"/>
    <row r="320" ht="12.2" customHeight="1"/>
    <row r="321" ht="12.2" customHeight="1"/>
    <row r="322" ht="12.2" customHeight="1"/>
    <row r="323" ht="12.2" customHeight="1"/>
    <row r="324" ht="12.2" customHeight="1"/>
    <row r="325" ht="12.2" customHeight="1"/>
    <row r="326" ht="12.2" customHeight="1"/>
    <row r="327" ht="12.2" customHeight="1"/>
    <row r="328" ht="12.2" customHeight="1"/>
    <row r="329" ht="12.2" customHeight="1"/>
    <row r="330" ht="12.2" customHeight="1"/>
    <row r="331" ht="12.2" customHeight="1"/>
    <row r="332" ht="12.2" customHeight="1"/>
    <row r="333" ht="12.2" customHeight="1"/>
    <row r="334" ht="12.2" customHeight="1"/>
    <row r="335" ht="12.2" customHeight="1"/>
    <row r="336" ht="12.2" customHeight="1"/>
    <row r="337" ht="12.2" customHeight="1"/>
    <row r="338" ht="12.2" customHeight="1"/>
    <row r="339" ht="12.2" customHeight="1"/>
    <row r="340" ht="12.2" customHeight="1"/>
    <row r="341" ht="12.2" customHeight="1"/>
    <row r="342" ht="12.2" customHeight="1"/>
    <row r="343" ht="12.2" customHeight="1"/>
    <row r="344" ht="12.2" customHeight="1"/>
    <row r="345" ht="12.2" customHeight="1"/>
    <row r="346" ht="12.2" customHeight="1"/>
    <row r="347" ht="12.2" customHeight="1"/>
    <row r="348" ht="12.2" customHeight="1"/>
    <row r="349" ht="12.2" customHeight="1"/>
    <row r="350" ht="12.2" customHeight="1"/>
    <row r="351" ht="12.2" customHeight="1"/>
    <row r="352" ht="12.2" customHeight="1"/>
    <row r="353" ht="12.2" customHeight="1"/>
    <row r="354" ht="12.2" customHeight="1"/>
    <row r="355" ht="12.2" customHeight="1"/>
    <row r="356" ht="12.2" customHeight="1"/>
    <row r="357" ht="12.2" customHeight="1"/>
    <row r="358" ht="12.2" customHeight="1"/>
    <row r="359" ht="12.2" customHeight="1"/>
    <row r="360" ht="12.2" customHeight="1"/>
    <row r="361" ht="12.2" customHeight="1"/>
    <row r="362" ht="12.2" customHeight="1"/>
    <row r="363" ht="12.2" customHeight="1"/>
    <row r="364" ht="12.2" customHeight="1"/>
    <row r="365" ht="12.2" customHeight="1"/>
    <row r="366" ht="12.2" customHeight="1"/>
    <row r="367" ht="12.2" customHeight="1"/>
    <row r="368" ht="12.2" customHeight="1"/>
    <row r="369" ht="12.2" customHeight="1"/>
    <row r="370" ht="12.2" customHeight="1"/>
    <row r="371" ht="12.2" customHeight="1"/>
    <row r="372" ht="12.2" customHeight="1"/>
    <row r="373" ht="12.2" customHeight="1"/>
    <row r="374" ht="12.2" customHeight="1"/>
    <row r="375" ht="12.2" customHeight="1"/>
    <row r="376" ht="12.2" customHeight="1"/>
    <row r="377" ht="12.2" customHeight="1"/>
    <row r="378" ht="12.2" customHeight="1"/>
    <row r="379" ht="12.2" customHeight="1"/>
    <row r="380" ht="12.2" customHeight="1"/>
    <row r="381" ht="12.2" customHeight="1"/>
    <row r="382" ht="12.2" customHeight="1"/>
    <row r="383" ht="12.2" customHeight="1"/>
    <row r="384" ht="12.2" customHeight="1"/>
    <row r="385" ht="12.2" customHeight="1"/>
    <row r="386" ht="12.2" customHeight="1"/>
    <row r="387" ht="12.2" customHeight="1"/>
    <row r="388" ht="12.2" customHeight="1"/>
    <row r="389" ht="12.2" customHeight="1"/>
    <row r="390" ht="12.2" customHeight="1"/>
    <row r="391" ht="12.2" customHeight="1"/>
    <row r="392" ht="12.2" customHeight="1"/>
    <row r="393" ht="12.2" customHeight="1"/>
    <row r="394" ht="12.2" customHeight="1"/>
    <row r="395" ht="12.2" customHeight="1"/>
    <row r="396" ht="12.2" customHeight="1"/>
    <row r="397" ht="12.2" customHeight="1"/>
    <row r="398" ht="12.2" customHeight="1"/>
    <row r="399" ht="12.2" customHeight="1"/>
    <row r="400" ht="12.2" customHeight="1"/>
    <row r="401" ht="12.2" customHeight="1"/>
    <row r="402" ht="12.2" customHeight="1"/>
    <row r="403" ht="12.2" customHeight="1"/>
    <row r="404" ht="12.2" customHeight="1"/>
    <row r="405" ht="12.2" customHeight="1"/>
    <row r="406" ht="12.2" customHeight="1"/>
    <row r="407" ht="12.2" customHeight="1"/>
    <row r="408" ht="12.2" customHeight="1"/>
    <row r="409" ht="12.2" customHeight="1"/>
    <row r="410" ht="12.2" customHeight="1"/>
    <row r="411" ht="12.2" customHeight="1"/>
    <row r="412" ht="12.2" customHeight="1"/>
    <row r="413" ht="12.2" customHeight="1"/>
    <row r="414" ht="12.2" customHeight="1"/>
    <row r="415" ht="12.2" customHeight="1"/>
    <row r="416" ht="12.2" customHeight="1"/>
    <row r="417" ht="12.2" customHeight="1"/>
    <row r="418" ht="12.2" customHeight="1"/>
    <row r="419" ht="12.2" customHeight="1"/>
    <row r="420" ht="12.2" customHeight="1"/>
    <row r="421" ht="12.2" customHeight="1"/>
    <row r="422" ht="12.2" customHeight="1"/>
    <row r="423" ht="12.2" customHeight="1"/>
    <row r="424" ht="12.2" customHeight="1"/>
    <row r="425" ht="12.2" customHeight="1"/>
    <row r="426" ht="12.2" customHeight="1"/>
    <row r="427" ht="12.2" customHeight="1"/>
    <row r="428" ht="12.2" customHeight="1"/>
    <row r="429" ht="12.2" customHeight="1"/>
    <row r="430" ht="12.2" customHeight="1"/>
    <row r="431" ht="12.2" customHeight="1"/>
    <row r="432" ht="12.2" customHeight="1"/>
    <row r="433" ht="12.2" customHeight="1"/>
    <row r="434" ht="12.2" customHeight="1"/>
    <row r="435" ht="12.2" customHeight="1"/>
    <row r="436" ht="12.2" customHeight="1"/>
    <row r="437" ht="12.2" customHeight="1"/>
    <row r="438" ht="12.2" customHeight="1"/>
    <row r="439" ht="12.2" customHeight="1"/>
    <row r="440" ht="12.2" customHeight="1"/>
    <row r="441" ht="12.2" customHeight="1"/>
    <row r="442" ht="12.2" customHeight="1"/>
    <row r="443" ht="12.2" customHeight="1"/>
    <row r="444" ht="12.2" customHeight="1"/>
    <row r="445" ht="12.2" customHeight="1"/>
    <row r="446" ht="12.2" customHeight="1"/>
    <row r="447" ht="12.2" customHeight="1"/>
    <row r="448" ht="12.2" customHeight="1"/>
    <row r="449" ht="12.2" customHeight="1"/>
    <row r="450" ht="12.2" customHeight="1"/>
    <row r="451" ht="12.2" customHeight="1"/>
    <row r="452" ht="12.2" customHeight="1"/>
    <row r="453" ht="12.2" customHeight="1"/>
    <row r="454" ht="12.2" customHeight="1"/>
    <row r="455" ht="12.2" customHeight="1"/>
    <row r="456" ht="12.2" customHeight="1"/>
    <row r="457" ht="12.2" customHeight="1"/>
    <row r="458" ht="12.2" customHeight="1"/>
    <row r="459" ht="12.2" customHeight="1"/>
    <row r="460" ht="12.2" customHeight="1"/>
    <row r="461" ht="12.2" customHeight="1"/>
    <row r="462" ht="12.2" customHeight="1"/>
    <row r="463" ht="12.2" customHeight="1"/>
    <row r="464" ht="12.2" customHeight="1"/>
    <row r="465" ht="12.2" customHeight="1"/>
    <row r="466" ht="12.2" customHeight="1"/>
    <row r="467" ht="12.2" customHeight="1"/>
    <row r="468" ht="12.2" customHeight="1"/>
    <row r="469" ht="12.2" customHeight="1"/>
    <row r="470" ht="12.2" customHeight="1"/>
    <row r="471" ht="12.2" customHeight="1"/>
    <row r="472" ht="12.2" customHeight="1"/>
    <row r="473" ht="12.2" customHeight="1"/>
    <row r="474" ht="12.2" customHeight="1"/>
    <row r="475" ht="12.2" customHeight="1"/>
    <row r="476" ht="12.2" customHeight="1"/>
    <row r="477" ht="12.2" customHeight="1"/>
    <row r="478" ht="12.2" customHeight="1"/>
    <row r="479" ht="12.2" customHeight="1"/>
    <row r="480" ht="12.2" customHeight="1"/>
    <row r="481" ht="12.2" customHeight="1"/>
    <row r="482" ht="12.2" customHeight="1"/>
    <row r="483" ht="12.2" customHeight="1"/>
    <row r="484" ht="12.2" customHeight="1"/>
    <row r="485" ht="12.2" customHeight="1"/>
    <row r="486" ht="12.2" customHeight="1"/>
    <row r="487" ht="12.2" customHeight="1"/>
    <row r="488" ht="12.2" customHeight="1"/>
    <row r="489" ht="12.2" customHeight="1"/>
    <row r="490" ht="12.2" customHeight="1"/>
    <row r="491" ht="12.2" customHeight="1"/>
    <row r="492" ht="12.2" customHeight="1"/>
    <row r="493" ht="12.2" customHeight="1"/>
    <row r="494" ht="12.2" customHeight="1"/>
    <row r="495" ht="12.2" customHeight="1"/>
    <row r="496" ht="12.2" customHeight="1"/>
    <row r="497" ht="12.2" customHeight="1"/>
    <row r="498" ht="12.2" customHeight="1"/>
    <row r="499" ht="12.2" customHeight="1"/>
    <row r="500" ht="12.2" customHeight="1"/>
    <row r="501" ht="12.2" customHeight="1"/>
    <row r="502" ht="12.2" customHeight="1"/>
    <row r="503" ht="12.2" customHeight="1"/>
    <row r="504" ht="12.2" customHeight="1"/>
    <row r="505" ht="12.2" customHeight="1"/>
    <row r="506" ht="12.2" customHeight="1"/>
    <row r="507" ht="12.2" customHeight="1"/>
    <row r="508" ht="12.2" customHeight="1"/>
    <row r="509" ht="12.2" customHeight="1"/>
    <row r="510" ht="12.2" customHeight="1"/>
    <row r="511" ht="12.2" customHeight="1"/>
    <row r="512" ht="12.2" customHeight="1"/>
    <row r="513" ht="12.2" customHeight="1"/>
    <row r="514" ht="12.2" customHeight="1"/>
    <row r="515" ht="12.2" customHeight="1"/>
    <row r="516" ht="12.2" customHeight="1"/>
    <row r="517" ht="12.2" customHeight="1"/>
    <row r="518" ht="12.2" customHeight="1"/>
    <row r="519" ht="12.2" customHeight="1"/>
    <row r="520" ht="12.2" customHeight="1"/>
    <row r="521" ht="12.2" customHeight="1"/>
    <row r="522" ht="12.2" customHeight="1"/>
    <row r="523" ht="12.2" customHeight="1"/>
    <row r="524" ht="12.2" customHeight="1"/>
    <row r="525" ht="12.2" customHeight="1"/>
    <row r="526" ht="12.2" customHeight="1"/>
    <row r="527" ht="12.2" customHeight="1"/>
    <row r="528" ht="12.2" customHeight="1"/>
    <row r="529" ht="12.2" customHeight="1"/>
    <row r="530" ht="12.2" customHeight="1"/>
    <row r="531" ht="12.2" customHeight="1"/>
    <row r="532" ht="12.2" customHeight="1"/>
    <row r="533" ht="12.2" customHeight="1"/>
    <row r="534" ht="12.2" customHeight="1"/>
    <row r="535" ht="12.2" customHeight="1"/>
    <row r="536" ht="12.2" customHeight="1"/>
    <row r="537" ht="12.2" customHeight="1"/>
    <row r="538" ht="12.2" customHeight="1"/>
    <row r="539" ht="12.2" customHeight="1"/>
    <row r="540" ht="12.2" customHeight="1"/>
    <row r="541" ht="12.2" customHeight="1"/>
    <row r="542" ht="12.2" customHeight="1"/>
    <row r="543" ht="12.2" customHeight="1"/>
    <row r="544" ht="12.2" customHeight="1"/>
    <row r="545" ht="12.2" customHeight="1"/>
    <row r="546" ht="12.2" customHeight="1"/>
    <row r="547" ht="12.2" customHeight="1"/>
    <row r="548" ht="12.2" customHeight="1"/>
    <row r="549" ht="12.2" customHeight="1"/>
    <row r="550" ht="12.2" customHeight="1"/>
    <row r="551" ht="12.2" customHeight="1"/>
    <row r="552" ht="12.2" customHeight="1"/>
    <row r="553" ht="12.2" customHeight="1"/>
    <row r="554" ht="12.2" customHeight="1"/>
    <row r="555" ht="12.2" customHeight="1"/>
    <row r="556" ht="12.2" customHeight="1"/>
    <row r="557" ht="12.2" customHeight="1"/>
    <row r="558" ht="12.2" customHeight="1"/>
    <row r="559" ht="12.2" customHeight="1"/>
    <row r="560" ht="12.2" customHeight="1"/>
    <row r="561" ht="12.2" customHeight="1"/>
    <row r="562" ht="12.2" customHeight="1"/>
    <row r="563" ht="12.2" customHeight="1"/>
    <row r="564" ht="12.2" customHeight="1"/>
    <row r="565" ht="12.2" customHeight="1"/>
    <row r="566" ht="12.2" customHeight="1"/>
    <row r="567" ht="12.2" customHeight="1"/>
    <row r="568" ht="12.2" customHeight="1"/>
    <row r="569" ht="12.2" customHeight="1"/>
    <row r="570" ht="12.2" customHeight="1"/>
    <row r="571" ht="12.2" customHeight="1"/>
    <row r="572" ht="12.2" customHeight="1"/>
    <row r="573" ht="12.2" customHeight="1"/>
    <row r="574" ht="12.2" customHeight="1"/>
    <row r="575" ht="12.2" customHeight="1"/>
    <row r="576" ht="12.2" customHeight="1"/>
    <row r="577" ht="12.2" customHeight="1"/>
    <row r="578" ht="12.2" customHeight="1"/>
    <row r="579" ht="12.2" customHeight="1"/>
    <row r="580" ht="12.2" customHeight="1"/>
    <row r="581" ht="12.2" customHeight="1"/>
    <row r="582" ht="12.2" customHeight="1"/>
    <row r="583" ht="12.2" customHeight="1"/>
    <row r="584" ht="12.2" customHeight="1"/>
    <row r="585" ht="12.2" customHeight="1"/>
    <row r="586" ht="12.2" customHeight="1"/>
    <row r="587" ht="12.2" customHeight="1"/>
    <row r="588" ht="12.2" customHeight="1"/>
    <row r="589" ht="12.2" customHeight="1"/>
    <row r="590" ht="12.2" customHeight="1"/>
    <row r="591" ht="12.2" customHeight="1"/>
    <row r="592" ht="12.2" customHeight="1"/>
    <row r="593" ht="12.2" customHeight="1"/>
    <row r="594" ht="12.2" customHeight="1"/>
    <row r="595" ht="12.2" customHeight="1"/>
    <row r="596" ht="12.2" customHeight="1"/>
    <row r="597" ht="12.2" customHeight="1"/>
    <row r="598" ht="12.2" customHeight="1"/>
    <row r="599" ht="12.2" customHeight="1"/>
    <row r="600" ht="12.2" customHeight="1"/>
    <row r="601" ht="12.2" customHeight="1"/>
    <row r="602" ht="12.2" customHeight="1"/>
    <row r="603" ht="12.2" customHeight="1"/>
    <row r="604" ht="12.2" customHeight="1"/>
    <row r="605" ht="12.2" customHeight="1"/>
    <row r="606" ht="12.2" customHeight="1"/>
    <row r="607" ht="12.2" customHeight="1"/>
    <row r="608" ht="12.2" customHeight="1"/>
    <row r="609" ht="12.2" customHeight="1"/>
    <row r="610" ht="12.2" customHeight="1"/>
    <row r="611" ht="12.2" customHeight="1"/>
    <row r="612" ht="12.2" customHeight="1"/>
    <row r="613" ht="12.2" customHeight="1"/>
    <row r="614" ht="12.2" customHeight="1"/>
    <row r="615" ht="12.2" customHeight="1"/>
    <row r="616" ht="12.2" customHeight="1"/>
    <row r="617" ht="12.2" customHeight="1"/>
    <row r="618" ht="12.2" customHeight="1"/>
    <row r="619" ht="12.2" customHeight="1"/>
    <row r="620" ht="12.2" customHeight="1"/>
    <row r="621" ht="12.2" customHeight="1"/>
    <row r="622" ht="12.2" customHeight="1"/>
    <row r="623" ht="12.2" customHeight="1"/>
    <row r="624" ht="12.2" customHeight="1"/>
    <row r="625" ht="12.2" customHeight="1"/>
    <row r="626" ht="12.2" customHeight="1"/>
    <row r="627" ht="12.2" customHeight="1"/>
    <row r="628" ht="12.2" customHeight="1"/>
    <row r="629" ht="12.2" customHeight="1"/>
    <row r="630" ht="12.2" customHeight="1"/>
    <row r="631" ht="12.2" customHeight="1"/>
    <row r="632" ht="12.2" customHeight="1"/>
    <row r="633" ht="12.2" customHeight="1"/>
    <row r="634" ht="12.2" customHeight="1"/>
    <row r="635" ht="12.2" customHeight="1"/>
    <row r="636" ht="12.2" customHeight="1"/>
    <row r="637" ht="12.2" customHeight="1"/>
    <row r="638" ht="12.2" customHeight="1"/>
    <row r="639" ht="12.2" customHeight="1"/>
    <row r="640" ht="12.2" customHeight="1"/>
    <row r="641" ht="12.2" customHeight="1"/>
    <row r="642" ht="12.2" customHeight="1"/>
    <row r="643" ht="12.2" customHeight="1"/>
    <row r="644" ht="12.2" customHeight="1"/>
    <row r="645" ht="12.2" customHeight="1"/>
    <row r="646" ht="12.2" customHeight="1"/>
    <row r="647" ht="12.2" customHeight="1"/>
    <row r="648" ht="12.2" customHeight="1"/>
    <row r="649" ht="12.2" customHeight="1"/>
    <row r="650" ht="12.2" customHeight="1"/>
    <row r="651" ht="12.2" customHeight="1"/>
    <row r="652" ht="12.2" customHeight="1"/>
    <row r="653" ht="12.2" customHeight="1"/>
    <row r="654" ht="12.2" customHeight="1"/>
    <row r="655" ht="12.2" customHeight="1"/>
    <row r="656" ht="12.2" customHeight="1"/>
    <row r="657" ht="12.2" customHeight="1"/>
    <row r="658" ht="12.2" customHeight="1"/>
    <row r="659" ht="12.2" customHeight="1"/>
    <row r="660" ht="12.2" customHeight="1"/>
    <row r="661" ht="12.2" customHeight="1"/>
    <row r="662" ht="12.2" customHeight="1"/>
    <row r="663" ht="12.2" customHeight="1"/>
    <row r="664" ht="12.2" customHeight="1"/>
    <row r="665" ht="12.2" customHeight="1"/>
    <row r="666" ht="12.2" customHeight="1"/>
    <row r="667" ht="12.2" customHeight="1"/>
    <row r="668" ht="12.2" customHeight="1"/>
    <row r="669" ht="12.2" customHeight="1"/>
    <row r="670" ht="12.2" customHeight="1"/>
    <row r="671" ht="12.2" customHeight="1"/>
    <row r="672" ht="12.2" customHeight="1"/>
    <row r="673" ht="12.2" customHeight="1"/>
    <row r="674" ht="12.2" customHeight="1"/>
    <row r="675" ht="12.2" customHeight="1"/>
    <row r="676" ht="12.2" customHeight="1"/>
    <row r="677" ht="12.2" customHeight="1"/>
    <row r="678" ht="12.2" customHeight="1"/>
    <row r="679" ht="12.2" customHeight="1"/>
    <row r="680" ht="12.2" customHeight="1"/>
    <row r="681" ht="12.2" customHeight="1"/>
    <row r="682" ht="12.2" customHeight="1"/>
    <row r="683" ht="12.2" customHeight="1"/>
    <row r="684" ht="12.2" customHeight="1"/>
    <row r="685" ht="12.2" customHeight="1"/>
    <row r="686" ht="12.2" customHeight="1"/>
    <row r="687" ht="12.2" customHeight="1"/>
    <row r="688" ht="12.2" customHeight="1"/>
    <row r="689" ht="12.2" customHeight="1"/>
    <row r="690" ht="12.2" customHeight="1"/>
    <row r="691" ht="12.2" customHeight="1"/>
    <row r="692" ht="12.2" customHeight="1"/>
    <row r="693" ht="12.2" customHeight="1"/>
    <row r="694" ht="12.2" customHeight="1"/>
    <row r="695" ht="12.2" customHeight="1"/>
    <row r="696" ht="12.2" customHeight="1"/>
    <row r="697" ht="12.2" customHeight="1"/>
    <row r="698" ht="12.2" customHeight="1"/>
    <row r="699" ht="12.2" customHeight="1"/>
    <row r="700" ht="12.2" customHeight="1"/>
    <row r="701" ht="12.2" customHeight="1"/>
    <row r="702" ht="12.2" customHeight="1"/>
    <row r="703" ht="12.2" customHeight="1"/>
    <row r="704" ht="12.2" customHeight="1"/>
    <row r="705" ht="12.2" customHeight="1"/>
    <row r="706" ht="12.2" customHeight="1"/>
    <row r="707" ht="12.2" customHeight="1"/>
    <row r="708" ht="12.2" customHeight="1"/>
    <row r="709" ht="12.2" customHeight="1"/>
    <row r="710" ht="12.2" customHeight="1"/>
    <row r="711" ht="12.2" customHeight="1"/>
    <row r="712" ht="12.2" customHeight="1"/>
    <row r="713" ht="12.2" customHeight="1"/>
    <row r="714" ht="12.2" customHeight="1"/>
    <row r="715" ht="12.2" customHeight="1"/>
    <row r="716" ht="12.2" customHeight="1"/>
    <row r="717" ht="12.2" customHeight="1"/>
    <row r="718" ht="12.2" customHeight="1"/>
    <row r="719" ht="12.2" customHeight="1"/>
    <row r="720" ht="12.2" customHeight="1"/>
    <row r="721" ht="12.2" customHeight="1"/>
    <row r="722" ht="12.2" customHeight="1"/>
    <row r="723" ht="12.2" customHeight="1"/>
    <row r="724" ht="12.2" customHeight="1"/>
    <row r="725" ht="12.2" customHeight="1"/>
    <row r="726" ht="12.2" customHeight="1"/>
    <row r="727" ht="12.2" customHeight="1"/>
    <row r="728" ht="12.2" customHeight="1"/>
    <row r="729" ht="12.2" customHeight="1"/>
    <row r="730" ht="12.2" customHeight="1"/>
    <row r="731" ht="12.2" customHeight="1"/>
    <row r="732" ht="12.2" customHeight="1"/>
    <row r="733" ht="12.2" customHeight="1"/>
    <row r="734" ht="12.2" customHeight="1"/>
    <row r="735" ht="12.2" customHeight="1"/>
    <row r="736" ht="12.2" customHeight="1"/>
    <row r="737" ht="12.2" customHeight="1"/>
    <row r="738" ht="12.2" customHeight="1"/>
    <row r="739" ht="12.2" customHeight="1"/>
    <row r="740" ht="12.2" customHeight="1"/>
    <row r="741" ht="12.2" customHeight="1"/>
    <row r="742" ht="12.2" customHeight="1"/>
    <row r="743" ht="12.2" customHeight="1"/>
    <row r="744" ht="12.2" customHeight="1"/>
    <row r="745" ht="12.2" customHeight="1"/>
    <row r="746" ht="12.2" customHeight="1"/>
    <row r="747" ht="12.2" customHeight="1"/>
    <row r="748" ht="12.2" customHeight="1"/>
    <row r="749" ht="12.2" customHeight="1"/>
    <row r="750" ht="12.2" customHeight="1"/>
    <row r="751" ht="12.2" customHeight="1"/>
    <row r="752" ht="12.2" customHeight="1"/>
    <row r="753" ht="12.2" customHeight="1"/>
    <row r="754" ht="12.2" customHeight="1"/>
    <row r="755" ht="12.2" customHeight="1"/>
    <row r="756" ht="12.2" customHeight="1"/>
    <row r="757" ht="12.2" customHeight="1"/>
    <row r="758" ht="12.2" customHeight="1"/>
    <row r="759" ht="12.2" customHeight="1"/>
    <row r="760" ht="12.2" customHeight="1"/>
    <row r="761" ht="12.2" customHeight="1"/>
    <row r="762" ht="12.2" customHeight="1"/>
    <row r="763" ht="12.2" customHeight="1"/>
    <row r="764" ht="12.2" customHeight="1"/>
    <row r="765" ht="12.2" customHeight="1"/>
    <row r="766" ht="12.2" customHeight="1"/>
    <row r="767" ht="12.2" customHeight="1"/>
    <row r="768" ht="12.2" customHeight="1"/>
    <row r="769" ht="12.2" customHeight="1"/>
    <row r="770" ht="12.2" customHeight="1"/>
    <row r="771" ht="12.2" customHeight="1"/>
    <row r="772" ht="12.2" customHeight="1"/>
    <row r="773" ht="12.2" customHeight="1"/>
    <row r="774" ht="12.2" customHeight="1"/>
    <row r="775" ht="12.2" customHeight="1"/>
    <row r="776" ht="12.2" customHeight="1"/>
    <row r="777" ht="12.2" customHeight="1"/>
    <row r="778" ht="12.2" customHeight="1"/>
    <row r="779" ht="12.2" customHeight="1"/>
    <row r="780" ht="12.2" customHeight="1"/>
    <row r="781" ht="12.2" customHeight="1"/>
    <row r="782" ht="12.2" customHeight="1"/>
    <row r="783" ht="12.2" customHeight="1"/>
    <row r="784" ht="12.2" customHeight="1"/>
    <row r="785" ht="12.2" customHeight="1"/>
    <row r="786" ht="12.2" customHeight="1"/>
    <row r="787" ht="12.2" customHeight="1"/>
    <row r="788" ht="12.2" customHeight="1"/>
    <row r="789" ht="12.2" customHeight="1"/>
    <row r="790" ht="12.2" customHeight="1"/>
    <row r="791" ht="12.2" customHeight="1"/>
    <row r="792" ht="12.2" customHeight="1"/>
    <row r="793" ht="12.2" customHeight="1"/>
    <row r="794" ht="12.2" customHeight="1"/>
    <row r="795" ht="12.2" customHeight="1"/>
    <row r="796" ht="12.2" customHeight="1"/>
    <row r="797" ht="12.2" customHeight="1"/>
    <row r="798" ht="12.2" customHeight="1"/>
    <row r="799" ht="12.2" customHeight="1"/>
    <row r="800" ht="12.2" customHeight="1"/>
    <row r="801" ht="12.2" customHeight="1"/>
    <row r="802" ht="12.2" customHeight="1"/>
    <row r="803" ht="12.2" customHeight="1"/>
    <row r="804" ht="12.2" customHeight="1"/>
    <row r="805" ht="12.2" customHeight="1"/>
    <row r="806" ht="12.2" customHeight="1"/>
    <row r="807" ht="12.2" customHeight="1"/>
    <row r="808" ht="12.2" customHeight="1"/>
    <row r="809" ht="12.2" customHeight="1"/>
    <row r="810" ht="12.2" customHeight="1"/>
    <row r="811" ht="12.2" customHeight="1"/>
    <row r="812" ht="12.2" customHeight="1"/>
    <row r="813" ht="12.2" customHeight="1"/>
    <row r="814" ht="12.2" customHeight="1"/>
    <row r="815" ht="12.2" customHeight="1"/>
    <row r="816" ht="12.2" customHeight="1"/>
    <row r="817" ht="12.2" customHeight="1"/>
    <row r="818" ht="12.2" customHeight="1"/>
    <row r="819" ht="12.2" customHeight="1"/>
    <row r="820" ht="12.2" customHeight="1"/>
    <row r="821" ht="12.2" customHeight="1"/>
    <row r="822" ht="12.2" customHeight="1"/>
    <row r="823" ht="12.2" customHeight="1"/>
    <row r="824" ht="12.2" customHeight="1"/>
    <row r="825" ht="12.2" customHeight="1"/>
    <row r="826" ht="12.2" customHeight="1"/>
    <row r="827" ht="12.2" customHeight="1"/>
    <row r="828" ht="12.2" customHeight="1"/>
    <row r="829" ht="12.2" customHeight="1"/>
    <row r="830" ht="12.2" customHeight="1"/>
    <row r="831" ht="12.2" customHeight="1"/>
    <row r="832" ht="12.2" customHeight="1"/>
    <row r="833" ht="12.2" customHeight="1"/>
    <row r="834" ht="12.2" customHeight="1"/>
    <row r="835" ht="12.2" customHeight="1"/>
    <row r="836" ht="12.2" customHeight="1"/>
    <row r="837" ht="12.2" customHeight="1"/>
    <row r="838" ht="12.2" customHeight="1"/>
    <row r="839" ht="12.2" customHeight="1"/>
    <row r="840" ht="12.2" customHeight="1"/>
    <row r="841" ht="12.2" customHeight="1"/>
    <row r="842" ht="12.2" customHeight="1"/>
    <row r="843" ht="12.2" customHeight="1"/>
    <row r="844" ht="12.2" customHeight="1"/>
    <row r="845" ht="12.2" customHeight="1"/>
    <row r="846" ht="12.2" customHeight="1"/>
    <row r="847" ht="12.2" customHeight="1"/>
    <row r="848" ht="12.2" customHeight="1"/>
    <row r="849" ht="12.2" customHeight="1"/>
    <row r="850" ht="12.2" customHeight="1"/>
    <row r="851" ht="12.2" customHeight="1"/>
    <row r="852" ht="12.2" customHeight="1"/>
    <row r="853" ht="12.2" customHeight="1"/>
    <row r="854" ht="12.2" customHeight="1"/>
    <row r="855" ht="12.2" customHeight="1"/>
    <row r="856" ht="12.2" customHeight="1"/>
    <row r="857" ht="12.2" customHeight="1"/>
    <row r="858" ht="12.2" customHeight="1"/>
    <row r="859" ht="12.2" customHeight="1"/>
    <row r="860" ht="12.2" customHeight="1"/>
    <row r="861" ht="12.2" customHeight="1"/>
    <row r="862" ht="12.2" customHeight="1"/>
    <row r="863" ht="12.2" customHeight="1"/>
    <row r="864" ht="12.2" customHeight="1"/>
    <row r="865" ht="12.2" customHeight="1"/>
    <row r="866" ht="12.2" customHeight="1"/>
    <row r="867" ht="12.2" customHeight="1"/>
    <row r="868" ht="12.2" customHeight="1"/>
    <row r="869" ht="12.2" customHeight="1"/>
    <row r="870" ht="12.2" customHeight="1"/>
    <row r="871" ht="12.2" customHeight="1"/>
    <row r="872" ht="12.2" customHeight="1"/>
    <row r="873" ht="12.2" customHeight="1"/>
    <row r="874" ht="12.2" customHeight="1"/>
    <row r="875" ht="12.2" customHeight="1"/>
    <row r="876" ht="12.2" customHeight="1"/>
    <row r="877" ht="12.2" customHeight="1"/>
    <row r="878" ht="12.2" customHeight="1"/>
    <row r="879" ht="12.2" customHeight="1"/>
    <row r="880" ht="12.2" customHeight="1"/>
    <row r="881" ht="12.2" customHeight="1"/>
    <row r="882" ht="12.2" customHeight="1"/>
    <row r="883" ht="12.2" customHeight="1"/>
    <row r="884" ht="12.2" customHeight="1"/>
    <row r="885" ht="12.2" customHeight="1"/>
    <row r="886" ht="12.2" customHeight="1"/>
    <row r="887" ht="12.2" customHeight="1"/>
    <row r="888" ht="12.2" customHeight="1"/>
    <row r="889" ht="12.2" customHeight="1"/>
    <row r="890" ht="12.2" customHeight="1"/>
    <row r="891" ht="12.2" customHeight="1"/>
    <row r="892" ht="12.2" customHeight="1"/>
    <row r="893" ht="12.2" customHeight="1"/>
    <row r="894" ht="12.2" customHeight="1"/>
    <row r="895" ht="12.2" customHeight="1"/>
    <row r="896" ht="12.2" customHeight="1"/>
    <row r="897" ht="12.2" customHeight="1"/>
    <row r="898" ht="12.2" customHeight="1"/>
    <row r="899" ht="12.2" customHeight="1"/>
    <row r="900" ht="12.2" customHeight="1"/>
    <row r="901" ht="12.2" customHeight="1"/>
    <row r="902" ht="12.2" customHeight="1"/>
    <row r="903" ht="12.2" customHeight="1"/>
    <row r="904" ht="12.2" customHeight="1"/>
    <row r="905" ht="12.2" customHeight="1"/>
    <row r="906" ht="12.2" customHeight="1"/>
    <row r="907" ht="12.2" customHeight="1"/>
    <row r="908" ht="12.2" customHeight="1"/>
    <row r="909" ht="12.2" customHeight="1"/>
    <row r="910" ht="12.2" customHeight="1"/>
    <row r="911" ht="12.2" customHeight="1"/>
    <row r="912" ht="12.2" customHeight="1"/>
    <row r="913" ht="12.2" customHeight="1"/>
    <row r="914" ht="12.2" customHeight="1"/>
    <row r="915" ht="12.2" customHeight="1"/>
    <row r="916" ht="12.2" customHeight="1"/>
    <row r="917" ht="12.2" customHeight="1"/>
    <row r="918" ht="12.2" customHeight="1"/>
    <row r="919" ht="12.2" customHeight="1"/>
    <row r="920" ht="12.2" customHeight="1"/>
    <row r="921" ht="12.2" customHeight="1"/>
    <row r="922" ht="12.2" customHeight="1"/>
    <row r="923" ht="12.2" customHeight="1"/>
    <row r="924" ht="12.2" customHeight="1"/>
    <row r="925" ht="12.2" customHeight="1"/>
    <row r="926" ht="12.2" customHeight="1"/>
    <row r="927" ht="12.2" customHeight="1"/>
    <row r="928" ht="12.2" customHeight="1"/>
    <row r="929" ht="12.2" customHeight="1"/>
    <row r="930" ht="12.2" customHeight="1"/>
    <row r="931" ht="12.2" customHeight="1"/>
    <row r="932" ht="12.2" customHeight="1"/>
    <row r="933" ht="12.2" customHeight="1"/>
    <row r="934" ht="12.2" customHeight="1"/>
    <row r="935" ht="12.2" customHeight="1"/>
    <row r="936" ht="12.2" customHeight="1"/>
    <row r="937" ht="12.2" customHeight="1"/>
    <row r="938" ht="12.2" customHeight="1"/>
    <row r="939" ht="12.2" customHeight="1"/>
    <row r="940" ht="12.2" customHeight="1"/>
    <row r="941" ht="12.2" customHeight="1"/>
    <row r="942" ht="12.2" customHeight="1"/>
    <row r="943" ht="12.2" customHeight="1"/>
    <row r="944" ht="12.2" customHeight="1"/>
    <row r="945" ht="12.2" customHeight="1"/>
    <row r="946" ht="12.2" customHeight="1"/>
    <row r="947" ht="12.2" customHeight="1"/>
    <row r="948" ht="12.2" customHeight="1"/>
    <row r="949" ht="12.2" customHeight="1"/>
    <row r="950" ht="12.2" customHeight="1"/>
    <row r="951" ht="12.2" customHeight="1"/>
    <row r="952" ht="12.2" customHeight="1"/>
    <row r="953" ht="12.2" customHeight="1"/>
    <row r="954" ht="12.2" customHeight="1"/>
    <row r="955" ht="12.2" customHeight="1"/>
    <row r="956" ht="12.2" customHeight="1"/>
    <row r="957" ht="12.2" customHeight="1"/>
    <row r="958" ht="12.2" customHeight="1"/>
    <row r="959" ht="12.2" customHeight="1"/>
    <row r="960" ht="12.2" customHeight="1"/>
    <row r="961" ht="12.2" customHeight="1"/>
    <row r="962" ht="12.2" customHeight="1"/>
    <row r="963" ht="12.2" customHeight="1"/>
    <row r="964" ht="12.2" customHeight="1"/>
    <row r="965" ht="12.2" customHeight="1"/>
    <row r="966" ht="12.2" customHeight="1"/>
    <row r="967" ht="12.2" customHeight="1"/>
    <row r="968" ht="12.2" customHeight="1"/>
    <row r="969" ht="12.2" customHeight="1"/>
    <row r="970" ht="12.2" customHeight="1"/>
    <row r="971" ht="12.2" customHeight="1"/>
    <row r="972" ht="12.2" customHeight="1"/>
    <row r="973" ht="12.2" customHeight="1"/>
    <row r="974" ht="12.2" customHeight="1"/>
    <row r="975" ht="12.2" customHeight="1"/>
    <row r="976" ht="12.2" customHeight="1"/>
    <row r="977" ht="12.2" customHeight="1"/>
    <row r="978" ht="12.2" customHeight="1"/>
    <row r="979" ht="12.2" customHeight="1"/>
    <row r="980" ht="12.2" customHeight="1"/>
    <row r="981" ht="12.2" customHeight="1"/>
    <row r="982" ht="12.2" customHeight="1"/>
    <row r="983" ht="12.2" customHeight="1"/>
    <row r="984" ht="12.2" customHeight="1"/>
    <row r="985" ht="12.2" customHeight="1"/>
    <row r="986" ht="12.2" customHeight="1"/>
    <row r="987" ht="12.2" customHeight="1"/>
    <row r="988" ht="12.2" customHeight="1"/>
    <row r="989" ht="12.2" customHeight="1"/>
    <row r="990" ht="12.2" customHeight="1"/>
    <row r="991" ht="12.2" customHeight="1"/>
    <row r="992" ht="12.2" customHeight="1"/>
    <row r="993" ht="12.2" customHeight="1"/>
    <row r="994" ht="12.2" customHeight="1"/>
    <row r="995" ht="12.2" customHeight="1"/>
    <row r="996" ht="12.2" customHeight="1"/>
    <row r="997" ht="12.2" customHeight="1"/>
    <row r="998" ht="12.2" customHeight="1"/>
    <row r="999" ht="12.2" customHeight="1"/>
    <row r="1000" ht="12.2" customHeight="1"/>
    <row r="1001" ht="12.2" customHeight="1"/>
    <row r="1002" ht="12.2" customHeight="1"/>
    <row r="1003" ht="12.2" customHeight="1"/>
    <row r="1004" ht="12.2" customHeight="1"/>
    <row r="1005" ht="12.2" customHeight="1"/>
    <row r="1006" ht="12.2" customHeight="1"/>
  </sheetData>
  <autoFilter ref="A3:H3" xr:uid="{00000000-0009-0000-0000-000001000000}"/>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bLeegRapp"/>
  <dimension ref="A1:Y3"/>
  <sheetViews>
    <sheetView showZeros="0" workbookViewId="0">
      <pane ySplit="3" topLeftCell="A4" activePane="bottomLeft" state="frozen"/>
      <selection activeCell="A4" sqref="A4"/>
      <selection pane="bottomLeft" activeCell="A8" sqref="A8"/>
    </sheetView>
  </sheetViews>
  <sheetFormatPr defaultColWidth="0" defaultRowHeight="12"/>
  <cols>
    <col min="1" max="1" width="29.425781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1" width="9.140625" style="11" customWidth="1"/>
    <col min="22" max="22" width="13.42578125" style="11" bestFit="1" customWidth="1"/>
    <col min="23" max="25" width="0" style="11" hidden="1" customWidth="1"/>
    <col min="26"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sheetData>
  <autoFilter ref="A3:V3" xr:uid="{00000000-0009-0000-0000-00000200000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bLeegRappNIU"/>
  <dimension ref="A1:V3"/>
  <sheetViews>
    <sheetView showZeros="0" workbookViewId="0">
      <pane ySplit="3" topLeftCell="A4" activePane="bottomLeft" state="frozen"/>
      <selection activeCell="A4" sqref="A4"/>
      <selection pane="bottomLeft" activeCell="B22" sqref="A1:XFD1048576"/>
    </sheetView>
  </sheetViews>
  <sheetFormatPr defaultColWidth="0" defaultRowHeight="12"/>
  <cols>
    <col min="1" max="1" width="48" style="11" customWidth="1"/>
    <col min="2" max="2" width="17.28515625" style="11" customWidth="1"/>
    <col min="3" max="22" width="0" style="11" hidden="1" customWidth="1"/>
    <col min="23" max="16384" width="9.140625" style="11" hidden="1"/>
  </cols>
  <sheetData>
    <row r="1" spans="1:18" ht="73.349999999999994" customHeight="1">
      <c r="A1" s="10" t="s">
        <v>0</v>
      </c>
      <c r="B1" s="10"/>
      <c r="C1" s="10"/>
      <c r="D1" s="10"/>
      <c r="E1" s="10"/>
      <c r="F1" s="10"/>
      <c r="G1" s="10"/>
      <c r="H1" s="10"/>
      <c r="I1" s="10"/>
      <c r="J1" s="10"/>
      <c r="K1" s="10"/>
      <c r="L1" s="10"/>
      <c r="M1" s="10"/>
      <c r="N1" s="10"/>
      <c r="O1" s="10"/>
      <c r="P1" s="10"/>
      <c r="Q1" s="10"/>
      <c r="R1" s="10"/>
    </row>
    <row r="2" spans="1:18">
      <c r="A2" s="12" t="s">
        <v>583</v>
      </c>
      <c r="B2" s="12"/>
    </row>
    <row r="3" spans="1:18">
      <c r="A3" s="13" t="s">
        <v>2</v>
      </c>
      <c r="B3" s="13" t="s">
        <v>3</v>
      </c>
    </row>
  </sheetData>
  <autoFilter ref="A3:B3" xr:uid="{00000000-0009-0000-0000-000003000000}"/>
  <conditionalFormatting sqref="A4:B1000">
    <cfRule type="expression" dxfId="31" priority="1">
      <formula>TRIM($A4)="TOTAAL:"</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bWijzigingsHistorie">
    <tabColor theme="0" tint="-0.499984740745262"/>
  </sheetPr>
  <dimension ref="A1:WVZ129"/>
  <sheetViews>
    <sheetView showGridLines="0" showRowColHeaders="0" topLeftCell="D1" workbookViewId="0">
      <pane ySplit="4" topLeftCell="A36" activePane="bottomLeft" state="frozen"/>
      <selection activeCell="A4" sqref="A4"/>
      <selection pane="bottomLeft" activeCell="G6" sqref="G6"/>
    </sheetView>
  </sheetViews>
  <sheetFormatPr defaultColWidth="0" defaultRowHeight="12.75"/>
  <cols>
    <col min="1" max="3" width="0.28515625" style="48" hidden="1" customWidth="1"/>
    <col min="4" max="4" width="0.28515625" style="48" customWidth="1"/>
    <col min="5" max="5" width="13.28515625" style="48" customWidth="1"/>
    <col min="6" max="6" width="10.7109375" style="49" customWidth="1"/>
    <col min="7" max="7" width="119.7109375" style="48" customWidth="1"/>
    <col min="8" max="8" width="3.7109375" style="48" hidden="1" customWidth="1"/>
    <col min="9" max="18" width="9.42578125" style="48" hidden="1"/>
    <col min="19" max="256" width="9.140625" style="48" hidden="1"/>
    <col min="257" max="259" width="2.140625" style="48" hidden="1"/>
    <col min="260" max="260" width="5.28515625" style="48" hidden="1"/>
    <col min="261" max="274" width="9.42578125" style="48" hidden="1"/>
    <col min="275" max="512" width="9.140625" style="48" hidden="1"/>
    <col min="513" max="515" width="2.140625" style="48" hidden="1"/>
    <col min="516" max="516" width="5.28515625" style="48" hidden="1"/>
    <col min="517" max="530" width="9.42578125" style="48" hidden="1"/>
    <col min="531" max="768" width="9.140625" style="48" hidden="1"/>
    <col min="769" max="771" width="2.140625" style="48" hidden="1"/>
    <col min="772" max="772" width="5.28515625" style="48" hidden="1"/>
    <col min="773" max="786" width="9.42578125" style="48" hidden="1"/>
    <col min="787" max="1024" width="9.140625" style="48" hidden="1"/>
    <col min="1025" max="1027" width="2.140625" style="48" hidden="1"/>
    <col min="1028" max="1028" width="5.28515625" style="48" hidden="1"/>
    <col min="1029" max="1042" width="9.42578125" style="48" hidden="1"/>
    <col min="1043" max="1280" width="9.140625" style="48" hidden="1"/>
    <col min="1281" max="1283" width="2.140625" style="48" hidden="1"/>
    <col min="1284" max="1284" width="5.28515625" style="48" hidden="1"/>
    <col min="1285" max="1298" width="9.42578125" style="48" hidden="1"/>
    <col min="1299" max="1536" width="9.140625" style="48" hidden="1"/>
    <col min="1537" max="1539" width="2.140625" style="48" hidden="1"/>
    <col min="1540" max="1540" width="5.28515625" style="48" hidden="1"/>
    <col min="1541" max="1554" width="9.42578125" style="48" hidden="1"/>
    <col min="1555" max="1792" width="9.140625" style="48" hidden="1"/>
    <col min="1793" max="1795" width="2.140625" style="48" hidden="1"/>
    <col min="1796" max="1796" width="5.28515625" style="48" hidden="1"/>
    <col min="1797" max="1810" width="9.42578125" style="48" hidden="1"/>
    <col min="1811" max="2048" width="9.140625" style="48" hidden="1"/>
    <col min="2049" max="2051" width="2.140625" style="48" hidden="1"/>
    <col min="2052" max="2052" width="5.28515625" style="48" hidden="1"/>
    <col min="2053" max="2066" width="9.42578125" style="48" hidden="1"/>
    <col min="2067" max="2304" width="9.140625" style="48" hidden="1"/>
    <col min="2305" max="2307" width="2.140625" style="48" hidden="1"/>
    <col min="2308" max="2308" width="5.28515625" style="48" hidden="1"/>
    <col min="2309" max="2322" width="9.42578125" style="48" hidden="1"/>
    <col min="2323" max="2560" width="9.140625" style="48" hidden="1"/>
    <col min="2561" max="2563" width="2.140625" style="48" hidden="1"/>
    <col min="2564" max="2564" width="5.28515625" style="48" hidden="1"/>
    <col min="2565" max="2578" width="9.42578125" style="48" hidden="1"/>
    <col min="2579" max="2816" width="9.140625" style="48" hidden="1"/>
    <col min="2817" max="2819" width="2.140625" style="48" hidden="1"/>
    <col min="2820" max="2820" width="5.28515625" style="48" hidden="1"/>
    <col min="2821" max="2834" width="9.42578125" style="48" hidden="1"/>
    <col min="2835" max="3072" width="9.140625" style="48" hidden="1"/>
    <col min="3073" max="3075" width="2.140625" style="48" hidden="1"/>
    <col min="3076" max="3076" width="5.28515625" style="48" hidden="1"/>
    <col min="3077" max="3090" width="9.42578125" style="48" hidden="1"/>
    <col min="3091" max="3328" width="9.140625" style="48" hidden="1"/>
    <col min="3329" max="3331" width="2.140625" style="48" hidden="1"/>
    <col min="3332" max="3332" width="5.28515625" style="48" hidden="1"/>
    <col min="3333" max="3346" width="9.42578125" style="48" hidden="1"/>
    <col min="3347" max="3584" width="9.140625" style="48" hidden="1"/>
    <col min="3585" max="3587" width="2.140625" style="48" hidden="1"/>
    <col min="3588" max="3588" width="5.28515625" style="48" hidden="1"/>
    <col min="3589" max="3602" width="9.42578125" style="48" hidden="1"/>
    <col min="3603" max="3840" width="9.140625" style="48" hidden="1"/>
    <col min="3841" max="3843" width="2.140625" style="48" hidden="1"/>
    <col min="3844" max="3844" width="5.28515625" style="48" hidden="1"/>
    <col min="3845" max="3858" width="9.42578125" style="48" hidden="1"/>
    <col min="3859" max="4096" width="9.140625" style="48" hidden="1"/>
    <col min="4097" max="4099" width="2.140625" style="48" hidden="1"/>
    <col min="4100" max="4100" width="5.28515625" style="48" hidden="1"/>
    <col min="4101" max="4114" width="9.42578125" style="48" hidden="1"/>
    <col min="4115" max="4352" width="9.140625" style="48" hidden="1"/>
    <col min="4353" max="4355" width="2.140625" style="48" hidden="1"/>
    <col min="4356" max="4356" width="5.28515625" style="48" hidden="1"/>
    <col min="4357" max="4370" width="9.42578125" style="48" hidden="1"/>
    <col min="4371" max="4608" width="9.140625" style="48" hidden="1"/>
    <col min="4609" max="4611" width="2.140625" style="48" hidden="1"/>
    <col min="4612" max="4612" width="5.28515625" style="48" hidden="1"/>
    <col min="4613" max="4626" width="9.42578125" style="48" hidden="1"/>
    <col min="4627" max="4864" width="9.140625" style="48" hidden="1"/>
    <col min="4865" max="4867" width="2.140625" style="48" hidden="1"/>
    <col min="4868" max="4868" width="5.28515625" style="48" hidden="1"/>
    <col min="4869" max="4882" width="9.42578125" style="48" hidden="1"/>
    <col min="4883" max="5120" width="9.140625" style="48" hidden="1"/>
    <col min="5121" max="5123" width="2.140625" style="48" hidden="1"/>
    <col min="5124" max="5124" width="5.28515625" style="48" hidden="1"/>
    <col min="5125" max="5138" width="9.42578125" style="48" hidden="1"/>
    <col min="5139" max="5376" width="9.140625" style="48" hidden="1"/>
    <col min="5377" max="5379" width="2.140625" style="48" hidden="1"/>
    <col min="5380" max="5380" width="5.28515625" style="48" hidden="1"/>
    <col min="5381" max="5394" width="9.42578125" style="48" hidden="1"/>
    <col min="5395" max="5632" width="9.140625" style="48" hidden="1"/>
    <col min="5633" max="5635" width="2.140625" style="48" hidden="1"/>
    <col min="5636" max="5636" width="5.28515625" style="48" hidden="1"/>
    <col min="5637" max="5650" width="9.42578125" style="48" hidden="1"/>
    <col min="5651" max="5888" width="9.140625" style="48" hidden="1"/>
    <col min="5889" max="5891" width="2.140625" style="48" hidden="1"/>
    <col min="5892" max="5892" width="5.28515625" style="48" hidden="1"/>
    <col min="5893" max="5906" width="9.42578125" style="48" hidden="1"/>
    <col min="5907" max="6144" width="9.140625" style="48" hidden="1"/>
    <col min="6145" max="6147" width="2.140625" style="48" hidden="1"/>
    <col min="6148" max="6148" width="5.28515625" style="48" hidden="1"/>
    <col min="6149" max="6162" width="9.42578125" style="48" hidden="1"/>
    <col min="6163" max="6400" width="9.140625" style="48" hidden="1"/>
    <col min="6401" max="6403" width="2.140625" style="48" hidden="1"/>
    <col min="6404" max="6404" width="5.28515625" style="48" hidden="1"/>
    <col min="6405" max="6418" width="9.42578125" style="48" hidden="1"/>
    <col min="6419" max="6656" width="9.140625" style="48" hidden="1"/>
    <col min="6657" max="6659" width="2.140625" style="48" hidden="1"/>
    <col min="6660" max="6660" width="5.28515625" style="48" hidden="1"/>
    <col min="6661" max="6674" width="9.42578125" style="48" hidden="1"/>
    <col min="6675" max="6912" width="9.140625" style="48" hidden="1"/>
    <col min="6913" max="6915" width="2.140625" style="48" hidden="1"/>
    <col min="6916" max="6916" width="5.28515625" style="48" hidden="1"/>
    <col min="6917" max="6930" width="9.42578125" style="48" hidden="1"/>
    <col min="6931" max="7168" width="9.140625" style="48" hidden="1"/>
    <col min="7169" max="7171" width="2.140625" style="48" hidden="1"/>
    <col min="7172" max="7172" width="5.28515625" style="48" hidden="1"/>
    <col min="7173" max="7186" width="9.42578125" style="48" hidden="1"/>
    <col min="7187" max="7424" width="9.140625" style="48" hidden="1"/>
    <col min="7425" max="7427" width="2.140625" style="48" hidden="1"/>
    <col min="7428" max="7428" width="5.28515625" style="48" hidden="1"/>
    <col min="7429" max="7442" width="9.42578125" style="48" hidden="1"/>
    <col min="7443" max="7680" width="9.140625" style="48" hidden="1"/>
    <col min="7681" max="7683" width="2.140625" style="48" hidden="1"/>
    <col min="7684" max="7684" width="5.28515625" style="48" hidden="1"/>
    <col min="7685" max="7698" width="9.42578125" style="48" hidden="1"/>
    <col min="7699" max="7936" width="9.140625" style="48" hidden="1"/>
    <col min="7937" max="7939" width="2.140625" style="48" hidden="1"/>
    <col min="7940" max="7940" width="5.28515625" style="48" hidden="1"/>
    <col min="7941" max="7954" width="9.42578125" style="48" hidden="1"/>
    <col min="7955" max="8192" width="9.140625" style="48" hidden="1"/>
    <col min="8193" max="8195" width="2.140625" style="48" hidden="1"/>
    <col min="8196" max="8196" width="5.28515625" style="48" hidden="1"/>
    <col min="8197" max="8210" width="9.42578125" style="48" hidden="1"/>
    <col min="8211" max="8448" width="9.140625" style="48" hidden="1"/>
    <col min="8449" max="8451" width="2.140625" style="48" hidden="1"/>
    <col min="8452" max="8452" width="5.28515625" style="48" hidden="1"/>
    <col min="8453" max="8466" width="9.42578125" style="48" hidden="1"/>
    <col min="8467" max="8704" width="9.140625" style="48" hidden="1"/>
    <col min="8705" max="8707" width="2.140625" style="48" hidden="1"/>
    <col min="8708" max="8708" width="5.28515625" style="48" hidden="1"/>
    <col min="8709" max="8722" width="9.42578125" style="48" hidden="1"/>
    <col min="8723" max="8960" width="9.140625" style="48" hidden="1"/>
    <col min="8961" max="8963" width="2.140625" style="48" hidden="1"/>
    <col min="8964" max="8964" width="5.28515625" style="48" hidden="1"/>
    <col min="8965" max="8978" width="9.42578125" style="48" hidden="1"/>
    <col min="8979" max="9216" width="9.140625" style="48" hidden="1"/>
    <col min="9217" max="9219" width="2.140625" style="48" hidden="1"/>
    <col min="9220" max="9220" width="5.28515625" style="48" hidden="1"/>
    <col min="9221" max="9234" width="9.42578125" style="48" hidden="1"/>
    <col min="9235" max="9472" width="9.140625" style="48" hidden="1"/>
    <col min="9473" max="9475" width="2.140625" style="48" hidden="1"/>
    <col min="9476" max="9476" width="5.28515625" style="48" hidden="1"/>
    <col min="9477" max="9490" width="9.42578125" style="48" hidden="1"/>
    <col min="9491" max="9728" width="9.140625" style="48" hidden="1"/>
    <col min="9729" max="9731" width="2.140625" style="48" hidden="1"/>
    <col min="9732" max="9732" width="5.28515625" style="48" hidden="1"/>
    <col min="9733" max="9746" width="9.42578125" style="48" hidden="1"/>
    <col min="9747" max="9984" width="9.140625" style="48" hidden="1"/>
    <col min="9985" max="9987" width="2.140625" style="48" hidden="1"/>
    <col min="9988" max="9988" width="5.28515625" style="48" hidden="1"/>
    <col min="9989" max="10002" width="9.42578125" style="48" hidden="1"/>
    <col min="10003" max="10240" width="9.140625" style="48" hidden="1"/>
    <col min="10241" max="10243" width="2.140625" style="48" hidden="1"/>
    <col min="10244" max="10244" width="5.28515625" style="48" hidden="1"/>
    <col min="10245" max="10258" width="9.42578125" style="48" hidden="1"/>
    <col min="10259" max="10496" width="9.140625" style="48" hidden="1"/>
    <col min="10497" max="10499" width="2.140625" style="48" hidden="1"/>
    <col min="10500" max="10500" width="5.28515625" style="48" hidden="1"/>
    <col min="10501" max="10514" width="9.42578125" style="48" hidden="1"/>
    <col min="10515" max="10752" width="9.140625" style="48" hidden="1"/>
    <col min="10753" max="10755" width="2.140625" style="48" hidden="1"/>
    <col min="10756" max="10756" width="5.28515625" style="48" hidden="1"/>
    <col min="10757" max="10770" width="9.42578125" style="48" hidden="1"/>
    <col min="10771" max="11008" width="9.140625" style="48" hidden="1"/>
    <col min="11009" max="11011" width="2.140625" style="48" hidden="1"/>
    <col min="11012" max="11012" width="5.28515625" style="48" hidden="1"/>
    <col min="11013" max="11026" width="9.42578125" style="48" hidden="1"/>
    <col min="11027" max="11264" width="9.140625" style="48" hidden="1"/>
    <col min="11265" max="11267" width="2.140625" style="48" hidden="1"/>
    <col min="11268" max="11268" width="5.28515625" style="48" hidden="1"/>
    <col min="11269" max="11282" width="9.42578125" style="48" hidden="1"/>
    <col min="11283" max="11520" width="9.140625" style="48" hidden="1"/>
    <col min="11521" max="11523" width="2.140625" style="48" hidden="1"/>
    <col min="11524" max="11524" width="5.28515625" style="48" hidden="1"/>
    <col min="11525" max="11538" width="9.42578125" style="48" hidden="1"/>
    <col min="11539" max="11776" width="9.140625" style="48" hidden="1"/>
    <col min="11777" max="11779" width="2.140625" style="48" hidden="1"/>
    <col min="11780" max="11780" width="5.28515625" style="48" hidden="1"/>
    <col min="11781" max="11794" width="9.42578125" style="48" hidden="1"/>
    <col min="11795" max="12032" width="9.140625" style="48" hidden="1"/>
    <col min="12033" max="12035" width="2.140625" style="48" hidden="1"/>
    <col min="12036" max="12036" width="5.28515625" style="48" hidden="1"/>
    <col min="12037" max="12050" width="9.42578125" style="48" hidden="1"/>
    <col min="12051" max="12288" width="9.140625" style="48" hidden="1"/>
    <col min="12289" max="12291" width="2.140625" style="48" hidden="1"/>
    <col min="12292" max="12292" width="5.28515625" style="48" hidden="1"/>
    <col min="12293" max="12306" width="9.42578125" style="48" hidden="1"/>
    <col min="12307" max="12544" width="9.140625" style="48" hidden="1"/>
    <col min="12545" max="12547" width="2.140625" style="48" hidden="1"/>
    <col min="12548" max="12548" width="5.28515625" style="48" hidden="1"/>
    <col min="12549" max="12562" width="9.42578125" style="48" hidden="1"/>
    <col min="12563" max="12800" width="9.140625" style="48" hidden="1"/>
    <col min="12801" max="12803" width="2.140625" style="48" hidden="1"/>
    <col min="12804" max="12804" width="5.28515625" style="48" hidden="1"/>
    <col min="12805" max="12818" width="9.42578125" style="48" hidden="1"/>
    <col min="12819" max="13056" width="9.140625" style="48" hidden="1"/>
    <col min="13057" max="13059" width="2.140625" style="48" hidden="1"/>
    <col min="13060" max="13060" width="5.28515625" style="48" hidden="1"/>
    <col min="13061" max="13074" width="9.42578125" style="48" hidden="1"/>
    <col min="13075" max="13312" width="9.140625" style="48" hidden="1"/>
    <col min="13313" max="13315" width="2.140625" style="48" hidden="1"/>
    <col min="13316" max="13316" width="5.28515625" style="48" hidden="1"/>
    <col min="13317" max="13330" width="9.42578125" style="48" hidden="1"/>
    <col min="13331" max="13568" width="9.140625" style="48" hidden="1"/>
    <col min="13569" max="13571" width="2.140625" style="48" hidden="1"/>
    <col min="13572" max="13572" width="5.28515625" style="48" hidden="1"/>
    <col min="13573" max="13586" width="9.42578125" style="48" hidden="1"/>
    <col min="13587" max="13824" width="9.140625" style="48" hidden="1"/>
    <col min="13825" max="13827" width="2.140625" style="48" hidden="1"/>
    <col min="13828" max="13828" width="5.28515625" style="48" hidden="1"/>
    <col min="13829" max="13842" width="9.42578125" style="48" hidden="1"/>
    <col min="13843" max="14080" width="9.140625" style="48" hidden="1"/>
    <col min="14081" max="14083" width="2.140625" style="48" hidden="1"/>
    <col min="14084" max="14084" width="5.28515625" style="48" hidden="1"/>
    <col min="14085" max="14098" width="9.42578125" style="48" hidden="1"/>
    <col min="14099" max="14336" width="9.140625" style="48" hidden="1"/>
    <col min="14337" max="14339" width="2.140625" style="48" hidden="1"/>
    <col min="14340" max="14340" width="5.28515625" style="48" hidden="1"/>
    <col min="14341" max="14354" width="9.42578125" style="48" hidden="1"/>
    <col min="14355" max="14592" width="9.140625" style="48" hidden="1"/>
    <col min="14593" max="14595" width="2.140625" style="48" hidden="1"/>
    <col min="14596" max="14596" width="5.28515625" style="48" hidden="1"/>
    <col min="14597" max="14610" width="9.42578125" style="48" hidden="1"/>
    <col min="14611" max="14848" width="9.140625" style="48" hidden="1"/>
    <col min="14849" max="14851" width="2.140625" style="48" hidden="1"/>
    <col min="14852" max="14852" width="5.28515625" style="48" hidden="1"/>
    <col min="14853" max="14866" width="9.42578125" style="48" hidden="1"/>
    <col min="14867" max="15104" width="9.140625" style="48" hidden="1"/>
    <col min="15105" max="15107" width="2.140625" style="48" hidden="1"/>
    <col min="15108" max="15108" width="5.28515625" style="48" hidden="1"/>
    <col min="15109" max="15122" width="9.42578125" style="48" hidden="1"/>
    <col min="15123" max="15360" width="9.140625" style="48" hidden="1"/>
    <col min="15361" max="15363" width="2.140625" style="48" hidden="1"/>
    <col min="15364" max="15364" width="5.28515625" style="48" hidden="1"/>
    <col min="15365" max="15378" width="9.42578125" style="48" hidden="1"/>
    <col min="15379" max="15616" width="9.140625" style="48" hidden="1"/>
    <col min="15617" max="15619" width="2.140625" style="48" hidden="1"/>
    <col min="15620" max="15620" width="5.28515625" style="48" hidden="1"/>
    <col min="15621" max="15634" width="9.42578125" style="48" hidden="1"/>
    <col min="15635" max="15872" width="9.140625" style="48" hidden="1"/>
    <col min="15873" max="15875" width="2.140625" style="48" hidden="1"/>
    <col min="15876" max="15876" width="5.28515625" style="48" hidden="1"/>
    <col min="15877" max="15890" width="9.42578125" style="48" hidden="1"/>
    <col min="15891" max="16128" width="9.140625" style="48" hidden="1"/>
    <col min="16129" max="16131" width="2.140625" style="48" hidden="1"/>
    <col min="16132" max="16132" width="5.28515625" style="48" hidden="1"/>
    <col min="16133" max="16146" width="9.42578125" style="48" hidden="1"/>
    <col min="16147" max="16384" width="9.140625" style="48" hidden="1"/>
  </cols>
  <sheetData>
    <row r="1" spans="2:18" s="46" customFormat="1" ht="73.349999999999994" customHeight="1">
      <c r="B1" s="40"/>
      <c r="C1" s="40"/>
      <c r="D1" s="40"/>
      <c r="E1" s="41"/>
      <c r="F1" s="42"/>
      <c r="G1" s="43"/>
      <c r="H1" s="44"/>
      <c r="I1" s="45"/>
      <c r="J1" s="45"/>
      <c r="O1" s="45"/>
      <c r="P1" s="47"/>
      <c r="Q1" s="47"/>
      <c r="R1" s="45"/>
    </row>
    <row r="2" spans="2:18" ht="3" customHeight="1"/>
    <row r="3" spans="2:18" ht="33" customHeight="1">
      <c r="E3" s="50" t="s">
        <v>27</v>
      </c>
    </row>
    <row r="4" spans="2:18" ht="2.25" customHeight="1">
      <c r="E4" s="51"/>
      <c r="G4" s="52"/>
    </row>
    <row r="5" spans="2:18" s="53" customFormat="1" ht="15" customHeight="1">
      <c r="E5" s="54"/>
      <c r="F5" s="55"/>
      <c r="G5" s="56"/>
    </row>
    <row r="6" spans="2:18" ht="12.75" customHeight="1">
      <c r="E6" s="57" t="s">
        <v>28</v>
      </c>
      <c r="F6" s="235">
        <v>20200715</v>
      </c>
      <c r="G6" s="48" t="s">
        <v>29</v>
      </c>
    </row>
    <row r="7" spans="2:18">
      <c r="E7" s="58"/>
      <c r="F7" s="236"/>
      <c r="G7" s="59" t="s">
        <v>30</v>
      </c>
    </row>
    <row r="8" spans="2:18">
      <c r="E8" s="58"/>
      <c r="F8" s="236"/>
      <c r="G8" s="59" t="s">
        <v>31</v>
      </c>
    </row>
    <row r="9" spans="2:18">
      <c r="E9" s="58"/>
      <c r="F9" s="236"/>
      <c r="G9" s="59" t="s">
        <v>32</v>
      </c>
    </row>
    <row r="10" spans="2:18">
      <c r="E10" s="58"/>
      <c r="F10" s="236"/>
      <c r="G10" s="59" t="s">
        <v>33</v>
      </c>
    </row>
    <row r="11" spans="2:18">
      <c r="E11" s="58"/>
      <c r="F11" s="236"/>
      <c r="G11" s="59" t="s">
        <v>34</v>
      </c>
    </row>
    <row r="12" spans="2:18">
      <c r="E12" s="58"/>
      <c r="F12" s="236"/>
      <c r="G12" s="59" t="s">
        <v>35</v>
      </c>
    </row>
    <row r="13" spans="2:18">
      <c r="E13" s="58"/>
      <c r="F13" s="236"/>
      <c r="G13" s="59" t="s">
        <v>36</v>
      </c>
    </row>
    <row r="14" spans="2:18">
      <c r="E14" s="58"/>
      <c r="F14" s="236"/>
      <c r="G14" s="59" t="s">
        <v>37</v>
      </c>
    </row>
    <row r="15" spans="2:18">
      <c r="E15" s="58"/>
      <c r="F15" s="236"/>
      <c r="G15" s="59" t="s">
        <v>38</v>
      </c>
    </row>
    <row r="16" spans="2:18">
      <c r="E16" s="58"/>
      <c r="F16" s="236"/>
      <c r="G16" s="59" t="s">
        <v>39</v>
      </c>
    </row>
    <row r="17" spans="5:7">
      <c r="E17" s="58"/>
      <c r="F17" s="236"/>
      <c r="G17" s="59" t="s">
        <v>40</v>
      </c>
    </row>
    <row r="18" spans="5:7">
      <c r="E18" s="58"/>
      <c r="F18" s="236"/>
      <c r="G18" s="59" t="s">
        <v>41</v>
      </c>
    </row>
    <row r="19" spans="5:7">
      <c r="E19" s="58"/>
      <c r="F19" s="236"/>
      <c r="G19" s="59" t="s">
        <v>42</v>
      </c>
    </row>
    <row r="20" spans="5:7">
      <c r="E20" s="58"/>
      <c r="F20" s="236"/>
      <c r="G20" s="59" t="s">
        <v>43</v>
      </c>
    </row>
    <row r="21" spans="5:7">
      <c r="E21" s="58"/>
      <c r="F21" s="236"/>
      <c r="G21" s="59" t="s">
        <v>44</v>
      </c>
    </row>
    <row r="22" spans="5:7">
      <c r="E22" s="58"/>
      <c r="F22" s="236"/>
      <c r="G22" s="59" t="s">
        <v>45</v>
      </c>
    </row>
    <row r="23" spans="5:7">
      <c r="E23" s="58"/>
      <c r="F23" s="236"/>
      <c r="G23" s="59" t="s">
        <v>46</v>
      </c>
    </row>
    <row r="24" spans="5:7">
      <c r="E24" s="58"/>
      <c r="F24" s="236"/>
      <c r="G24" s="59" t="s">
        <v>47</v>
      </c>
    </row>
    <row r="25" spans="5:7">
      <c r="E25" s="58"/>
      <c r="F25" s="236"/>
      <c r="G25" s="59" t="s">
        <v>571</v>
      </c>
    </row>
    <row r="26" spans="5:7">
      <c r="E26" s="58"/>
      <c r="F26" s="236"/>
      <c r="G26" s="59" t="s">
        <v>588</v>
      </c>
    </row>
    <row r="27" spans="5:7">
      <c r="E27" s="58"/>
      <c r="F27" s="236"/>
      <c r="G27" s="59" t="s">
        <v>589</v>
      </c>
    </row>
    <row r="28" spans="5:7">
      <c r="E28" s="58"/>
      <c r="F28" s="236"/>
      <c r="G28" s="59" t="s">
        <v>591</v>
      </c>
    </row>
    <row r="29" spans="5:7">
      <c r="E29" s="58"/>
      <c r="F29" s="236"/>
      <c r="G29" s="59" t="s">
        <v>596</v>
      </c>
    </row>
    <row r="30" spans="5:7">
      <c r="E30" s="58"/>
      <c r="F30" s="236"/>
      <c r="G30" s="59" t="s">
        <v>600</v>
      </c>
    </row>
    <row r="31" spans="5:7">
      <c r="E31" s="58"/>
      <c r="F31" s="236"/>
      <c r="G31" s="59" t="s">
        <v>601</v>
      </c>
    </row>
    <row r="32" spans="5:7">
      <c r="E32" s="58"/>
      <c r="F32" s="236"/>
      <c r="G32" s="59" t="s">
        <v>602</v>
      </c>
    </row>
    <row r="33" spans="1:7">
      <c r="E33" s="58"/>
      <c r="F33" s="236"/>
      <c r="G33" s="59" t="s">
        <v>603</v>
      </c>
    </row>
    <row r="34" spans="1:7">
      <c r="E34" s="58"/>
      <c r="F34" s="236"/>
      <c r="G34" s="59" t="s">
        <v>604</v>
      </c>
    </row>
    <row r="35" spans="1:7">
      <c r="E35" s="58"/>
      <c r="F35" s="236"/>
      <c r="G35" s="59" t="s">
        <v>605</v>
      </c>
    </row>
    <row r="36" spans="1:7">
      <c r="E36" s="58"/>
      <c r="F36" s="236"/>
      <c r="G36" s="59" t="s">
        <v>694</v>
      </c>
    </row>
    <row r="37" spans="1:7">
      <c r="E37" s="58"/>
      <c r="F37" s="236"/>
      <c r="G37" s="59" t="s">
        <v>706</v>
      </c>
    </row>
    <row r="38" spans="1:7">
      <c r="E38" s="58"/>
      <c r="F38" s="236"/>
      <c r="G38" s="59" t="s">
        <v>716</v>
      </c>
    </row>
    <row r="39" spans="1:7">
      <c r="E39" s="58"/>
      <c r="F39" s="236"/>
      <c r="G39" s="59" t="s">
        <v>717</v>
      </c>
    </row>
    <row r="40" spans="1:7">
      <c r="E40" s="58"/>
      <c r="F40" s="236"/>
      <c r="G40" s="59" t="s">
        <v>718</v>
      </c>
    </row>
    <row r="41" spans="1:7">
      <c r="E41" s="58"/>
      <c r="F41" s="236"/>
      <c r="G41" s="59" t="s">
        <v>719</v>
      </c>
    </row>
    <row r="42" spans="1:7" ht="12.75" customHeight="1">
      <c r="E42" s="58"/>
      <c r="F42" s="236"/>
      <c r="G42" s="59" t="s">
        <v>727</v>
      </c>
    </row>
    <row r="43" spans="1:7">
      <c r="A43" s="48">
        <v>1</v>
      </c>
      <c r="E43" s="58"/>
      <c r="F43" s="236"/>
      <c r="G43" s="59" t="s">
        <v>764</v>
      </c>
    </row>
    <row r="44" spans="1:7">
      <c r="E44" s="58"/>
      <c r="F44" s="236"/>
      <c r="G44" s="59" t="s">
        <v>765</v>
      </c>
    </row>
    <row r="45" spans="1:7">
      <c r="E45" s="58"/>
      <c r="F45" s="236"/>
      <c r="G45" s="59" t="s">
        <v>766</v>
      </c>
    </row>
    <row r="46" spans="1:7">
      <c r="E46" s="58"/>
      <c r="F46" s="236"/>
      <c r="G46" s="59" t="s">
        <v>830</v>
      </c>
    </row>
    <row r="47" spans="1:7">
      <c r="E47" s="58"/>
      <c r="F47" s="236"/>
      <c r="G47" s="59" t="s">
        <v>834</v>
      </c>
    </row>
    <row r="48" spans="1:7">
      <c r="E48" s="58"/>
      <c r="F48" s="236"/>
      <c r="G48" s="59" t="s">
        <v>835</v>
      </c>
    </row>
    <row r="49" spans="5:7">
      <c r="E49" s="58"/>
      <c r="F49" s="236"/>
      <c r="G49" s="59" t="s">
        <v>836</v>
      </c>
    </row>
    <row r="50" spans="5:7">
      <c r="E50" s="58"/>
      <c r="F50" s="236"/>
      <c r="G50" s="59" t="s">
        <v>837</v>
      </c>
    </row>
    <row r="51" spans="5:7">
      <c r="E51" s="58"/>
      <c r="F51" s="236"/>
      <c r="G51" s="59" t="s">
        <v>841</v>
      </c>
    </row>
    <row r="52" spans="5:7">
      <c r="E52" s="58"/>
      <c r="F52" s="236"/>
      <c r="G52" s="59" t="s">
        <v>842</v>
      </c>
    </row>
    <row r="53" spans="5:7">
      <c r="E53" s="58"/>
      <c r="F53" s="236"/>
      <c r="G53" s="59" t="s">
        <v>843</v>
      </c>
    </row>
    <row r="54" spans="5:7">
      <c r="E54" s="58"/>
      <c r="F54" s="236"/>
      <c r="G54" s="59" t="s">
        <v>907</v>
      </c>
    </row>
    <row r="55" spans="5:7">
      <c r="E55" s="58"/>
      <c r="F55" s="236"/>
      <c r="G55" s="59" t="s">
        <v>908</v>
      </c>
    </row>
    <row r="56" spans="5:7">
      <c r="E56" s="58"/>
      <c r="F56" s="236"/>
      <c r="G56" s="59" t="s">
        <v>909</v>
      </c>
    </row>
    <row r="57" spans="5:7">
      <c r="E57" s="58"/>
      <c r="F57" s="236"/>
      <c r="G57" s="59" t="s">
        <v>910</v>
      </c>
    </row>
    <row r="58" spans="5:7">
      <c r="E58" s="58"/>
      <c r="F58" s="236"/>
      <c r="G58" s="59" t="s">
        <v>911</v>
      </c>
    </row>
    <row r="59" spans="5:7">
      <c r="E59" s="58"/>
      <c r="F59" s="236"/>
      <c r="G59" s="59" t="s">
        <v>912</v>
      </c>
    </row>
    <row r="60" spans="5:7">
      <c r="E60" s="58"/>
      <c r="F60" s="236"/>
      <c r="G60" s="59" t="s">
        <v>954</v>
      </c>
    </row>
    <row r="61" spans="5:7">
      <c r="E61" s="58"/>
      <c r="F61" s="236"/>
      <c r="G61" s="59" t="s">
        <v>989</v>
      </c>
    </row>
    <row r="62" spans="5:7">
      <c r="E62" s="58"/>
      <c r="F62" s="236"/>
      <c r="G62" s="59" t="s">
        <v>996</v>
      </c>
    </row>
    <row r="63" spans="5:7">
      <c r="E63" s="58"/>
      <c r="F63" s="236"/>
      <c r="G63" s="59" t="s">
        <v>1012</v>
      </c>
    </row>
    <row r="64" spans="5:7">
      <c r="E64" s="58"/>
      <c r="F64" s="236"/>
      <c r="G64" s="59" t="s">
        <v>1013</v>
      </c>
    </row>
    <row r="65" spans="5:7">
      <c r="E65" s="58"/>
      <c r="F65" s="236"/>
      <c r="G65" s="59" t="s">
        <v>1024</v>
      </c>
    </row>
    <row r="66" spans="5:7">
      <c r="E66" s="58"/>
      <c r="F66" s="236"/>
      <c r="G66" s="59" t="s">
        <v>1029</v>
      </c>
    </row>
    <row r="67" spans="5:7">
      <c r="E67" s="58"/>
      <c r="F67" s="236"/>
      <c r="G67" s="59" t="s">
        <v>1046</v>
      </c>
    </row>
    <row r="68" spans="5:7">
      <c r="E68" s="58"/>
      <c r="F68" s="236"/>
      <c r="G68" s="59" t="s">
        <v>1107</v>
      </c>
    </row>
    <row r="69" spans="5:7">
      <c r="E69" s="58"/>
      <c r="F69" s="236"/>
      <c r="G69" s="59" t="s">
        <v>1160</v>
      </c>
    </row>
    <row r="70" spans="5:7">
      <c r="E70" s="58"/>
      <c r="F70" s="236"/>
      <c r="G70" s="59" t="s">
        <v>1775</v>
      </c>
    </row>
    <row r="71" spans="5:7">
      <c r="E71" s="58"/>
      <c r="F71" s="236"/>
      <c r="G71" s="59"/>
    </row>
    <row r="72" spans="5:7">
      <c r="E72" s="58"/>
      <c r="F72" s="236"/>
      <c r="G72" s="59"/>
    </row>
    <row r="73" spans="5:7">
      <c r="E73" s="58"/>
      <c r="F73" s="236"/>
      <c r="G73" s="59"/>
    </row>
    <row r="74" spans="5:7">
      <c r="E74" s="58"/>
      <c r="F74" s="236"/>
      <c r="G74" s="59"/>
    </row>
    <row r="75" spans="5:7">
      <c r="E75" s="58"/>
      <c r="F75" s="236"/>
      <c r="G75" s="59"/>
    </row>
    <row r="76" spans="5:7">
      <c r="E76" s="58"/>
      <c r="F76" s="236"/>
      <c r="G76" s="59"/>
    </row>
    <row r="77" spans="5:7">
      <c r="E77" s="58"/>
      <c r="F77" s="236"/>
      <c r="G77" s="59"/>
    </row>
    <row r="78" spans="5:7">
      <c r="E78" s="58"/>
      <c r="F78" s="236"/>
      <c r="G78" s="59"/>
    </row>
    <row r="79" spans="5:7">
      <c r="E79" s="58"/>
      <c r="F79" s="236"/>
      <c r="G79" s="59"/>
    </row>
    <row r="80" spans="5:7">
      <c r="E80" s="58"/>
      <c r="F80" s="236"/>
      <c r="G80" s="59"/>
    </row>
    <row r="81" spans="5:7">
      <c r="E81" s="58"/>
      <c r="F81" s="236"/>
      <c r="G81" s="59"/>
    </row>
    <row r="82" spans="5:7">
      <c r="E82" s="58"/>
      <c r="F82" s="236"/>
      <c r="G82" s="59"/>
    </row>
    <row r="83" spans="5:7">
      <c r="E83" s="58"/>
      <c r="F83" s="236"/>
      <c r="G83" s="59"/>
    </row>
    <row r="84" spans="5:7">
      <c r="E84" s="58"/>
      <c r="F84" s="236"/>
      <c r="G84" s="59"/>
    </row>
    <row r="85" spans="5:7">
      <c r="E85" s="58"/>
      <c r="F85" s="236"/>
      <c r="G85" s="59"/>
    </row>
    <row r="86" spans="5:7">
      <c r="E86" s="58"/>
      <c r="F86" s="236"/>
      <c r="G86" s="59"/>
    </row>
    <row r="87" spans="5:7">
      <c r="E87" s="58"/>
      <c r="F87" s="236"/>
      <c r="G87" s="59"/>
    </row>
    <row r="88" spans="5:7">
      <c r="E88" s="58"/>
      <c r="F88" s="236"/>
      <c r="G88" s="59"/>
    </row>
    <row r="89" spans="5:7">
      <c r="E89" s="58"/>
      <c r="F89" s="236"/>
      <c r="G89" s="59"/>
    </row>
    <row r="90" spans="5:7">
      <c r="E90" s="58"/>
      <c r="F90" s="236"/>
      <c r="G90" s="59"/>
    </row>
    <row r="91" spans="5:7">
      <c r="E91" s="58"/>
      <c r="F91" s="236"/>
      <c r="G91" s="59"/>
    </row>
    <row r="92" spans="5:7">
      <c r="E92" s="58"/>
      <c r="F92" s="236"/>
      <c r="G92" s="59"/>
    </row>
    <row r="93" spans="5:7">
      <c r="E93" s="58"/>
      <c r="F93" s="236"/>
      <c r="G93" s="59"/>
    </row>
    <row r="94" spans="5:7">
      <c r="E94" s="58"/>
      <c r="F94" s="236"/>
      <c r="G94" s="59"/>
    </row>
    <row r="95" spans="5:7">
      <c r="E95" s="58"/>
      <c r="F95" s="236"/>
      <c r="G95" s="59"/>
    </row>
    <row r="96" spans="5:7">
      <c r="E96" s="58"/>
      <c r="F96" s="236"/>
      <c r="G96" s="59"/>
    </row>
    <row r="97" spans="5:7">
      <c r="E97" s="58"/>
      <c r="F97" s="236"/>
      <c r="G97" s="59"/>
    </row>
    <row r="98" spans="5:7">
      <c r="E98" s="58"/>
      <c r="F98" s="236"/>
      <c r="G98" s="59"/>
    </row>
    <row r="99" spans="5:7">
      <c r="E99" s="58"/>
      <c r="F99" s="236"/>
      <c r="G99" s="59"/>
    </row>
    <row r="100" spans="5:7">
      <c r="E100" s="58"/>
      <c r="F100" s="236"/>
      <c r="G100" s="59"/>
    </row>
    <row r="101" spans="5:7">
      <c r="E101" s="58"/>
      <c r="F101" s="236"/>
      <c r="G101" s="59"/>
    </row>
    <row r="102" spans="5:7">
      <c r="E102" s="58"/>
      <c r="F102" s="236"/>
      <c r="G102" s="59"/>
    </row>
    <row r="103" spans="5:7" ht="12.75" customHeight="1">
      <c r="E103" s="60"/>
      <c r="F103" s="237"/>
      <c r="G103" s="59"/>
    </row>
    <row r="104" spans="5:7">
      <c r="E104" s="232"/>
      <c r="F104" s="61"/>
      <c r="G104" s="59"/>
    </row>
    <row r="105" spans="5:7">
      <c r="E105" s="233"/>
      <c r="G105" s="59"/>
    </row>
    <row r="106" spans="5:7">
      <c r="E106" s="233"/>
      <c r="G106" s="59"/>
    </row>
    <row r="107" spans="5:7">
      <c r="E107" s="233"/>
      <c r="G107" s="59"/>
    </row>
    <row r="108" spans="5:7">
      <c r="E108" s="233"/>
      <c r="G108" s="59"/>
    </row>
    <row r="109" spans="5:7">
      <c r="E109" s="233"/>
      <c r="G109" s="59"/>
    </row>
    <row r="110" spans="5:7">
      <c r="E110" s="233"/>
      <c r="G110" s="59"/>
    </row>
    <row r="111" spans="5:7">
      <c r="E111" s="233"/>
      <c r="G111" s="59"/>
    </row>
    <row r="112" spans="5:7">
      <c r="E112" s="233"/>
      <c r="G112" s="59"/>
    </row>
    <row r="113" spans="5:7">
      <c r="E113" s="233"/>
      <c r="G113" s="59"/>
    </row>
    <row r="114" spans="5:7">
      <c r="E114" s="233"/>
      <c r="G114" s="59"/>
    </row>
    <row r="115" spans="5:7">
      <c r="E115" s="233"/>
      <c r="G115" s="59"/>
    </row>
    <row r="116" spans="5:7">
      <c r="E116" s="233"/>
      <c r="G116" s="59"/>
    </row>
    <row r="117" spans="5:7">
      <c r="E117" s="233"/>
      <c r="G117" s="59"/>
    </row>
    <row r="118" spans="5:7">
      <c r="E118" s="233"/>
      <c r="G118" s="59"/>
    </row>
    <row r="119" spans="5:7">
      <c r="E119" s="233"/>
      <c r="G119" s="59"/>
    </row>
    <row r="120" spans="5:7">
      <c r="E120" s="233"/>
      <c r="G120" s="59"/>
    </row>
    <row r="121" spans="5:7">
      <c r="E121" s="233"/>
      <c r="G121" s="59"/>
    </row>
    <row r="122" spans="5:7">
      <c r="E122" s="233"/>
      <c r="G122" s="59"/>
    </row>
    <row r="123" spans="5:7">
      <c r="E123" s="233"/>
      <c r="G123" s="59"/>
    </row>
    <row r="124" spans="5:7">
      <c r="E124" s="233"/>
      <c r="G124" s="59"/>
    </row>
    <row r="125" spans="5:7">
      <c r="E125" s="233"/>
      <c r="G125" s="62"/>
    </row>
    <row r="126" spans="5:7">
      <c r="E126" s="233"/>
      <c r="G126" s="63"/>
    </row>
    <row r="127" spans="5:7">
      <c r="E127" s="233"/>
      <c r="G127" s="63"/>
    </row>
    <row r="128" spans="5:7">
      <c r="E128" s="233"/>
      <c r="G128" s="63"/>
    </row>
    <row r="129" spans="5:7">
      <c r="E129" s="234"/>
      <c r="F129" s="64"/>
      <c r="G129" s="59"/>
    </row>
  </sheetData>
  <mergeCells count="2">
    <mergeCell ref="E104:E129"/>
    <mergeCell ref="F6:F103"/>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bGegevensWijzigingen"/>
  <dimension ref="A1:J47"/>
  <sheetViews>
    <sheetView zoomScale="90" zoomScaleNormal="90" workbookViewId="0">
      <selection activeCell="A4" sqref="A4"/>
    </sheetView>
  </sheetViews>
  <sheetFormatPr defaultRowHeight="12"/>
  <cols>
    <col min="1" max="1" width="33" style="1" bestFit="1" customWidth="1"/>
    <col min="2" max="2" width="9.140625" style="1"/>
    <col min="3" max="3" width="22.140625" style="1" bestFit="1" customWidth="1"/>
    <col min="4" max="4" width="9.140625" style="1"/>
    <col min="5" max="5" width="20" style="1" bestFit="1" customWidth="1"/>
    <col min="6" max="6" width="13.7109375" style="1" bestFit="1" customWidth="1"/>
    <col min="7" max="9" width="9.140625" style="1"/>
    <col min="10" max="10" width="68.5703125" style="1" bestFit="1" customWidth="1"/>
    <col min="11" max="16384" width="9.140625" style="1"/>
  </cols>
  <sheetData>
    <row r="1" spans="1:10" s="2" customFormat="1">
      <c r="A1" s="2" t="s">
        <v>48</v>
      </c>
      <c r="B1" s="2" t="s">
        <v>49</v>
      </c>
      <c r="C1" s="2" t="s">
        <v>50</v>
      </c>
      <c r="D1" s="2" t="s">
        <v>51</v>
      </c>
      <c r="E1" s="2" t="s">
        <v>52</v>
      </c>
      <c r="F1" s="2" t="s">
        <v>53</v>
      </c>
      <c r="G1" s="2" t="s">
        <v>54</v>
      </c>
      <c r="H1" s="2" t="s">
        <v>55</v>
      </c>
      <c r="I1" s="3" t="s">
        <v>56</v>
      </c>
      <c r="J1" s="2" t="s">
        <v>57</v>
      </c>
    </row>
    <row r="2" spans="1:10">
      <c r="A2" s="1" t="s">
        <v>58</v>
      </c>
      <c r="B2" s="1" t="s">
        <v>59</v>
      </c>
      <c r="C2" s="4">
        <v>42736</v>
      </c>
      <c r="D2" s="4"/>
      <c r="E2" s="1" t="s">
        <v>60</v>
      </c>
      <c r="F2" s="1" t="s">
        <v>61</v>
      </c>
      <c r="G2" s="1">
        <v>0</v>
      </c>
      <c r="H2" s="1">
        <v>100</v>
      </c>
      <c r="I2" s="5" t="s">
        <v>62</v>
      </c>
      <c r="J2" s="1" t="s">
        <v>63</v>
      </c>
    </row>
    <row r="3" spans="1:10">
      <c r="A3" s="1" t="s">
        <v>58</v>
      </c>
      <c r="B3" s="1" t="s">
        <v>59</v>
      </c>
      <c r="C3" s="4">
        <v>42736</v>
      </c>
      <c r="D3" s="4"/>
      <c r="E3" s="1" t="s">
        <v>64</v>
      </c>
      <c r="F3" s="1" t="s">
        <v>61</v>
      </c>
      <c r="G3" s="1">
        <v>0</v>
      </c>
      <c r="H3" s="1">
        <v>100</v>
      </c>
      <c r="I3" s="5" t="s">
        <v>62</v>
      </c>
      <c r="J3" s="1" t="s">
        <v>63</v>
      </c>
    </row>
    <row r="4" spans="1:10">
      <c r="A4" s="1" t="s">
        <v>58</v>
      </c>
      <c r="B4" s="1" t="s">
        <v>59</v>
      </c>
      <c r="C4" s="4">
        <v>42736</v>
      </c>
      <c r="D4" s="4"/>
      <c r="E4" s="1" t="s">
        <v>65</v>
      </c>
      <c r="F4" s="1" t="s">
        <v>61</v>
      </c>
      <c r="G4" s="1">
        <v>0</v>
      </c>
      <c r="H4" s="1">
        <v>100</v>
      </c>
      <c r="I4" s="5" t="s">
        <v>62</v>
      </c>
      <c r="J4" s="1" t="s">
        <v>63</v>
      </c>
    </row>
    <row r="5" spans="1:10">
      <c r="A5" s="1" t="s">
        <v>58</v>
      </c>
      <c r="B5" s="1" t="s">
        <v>59</v>
      </c>
      <c r="C5" s="4">
        <v>42736</v>
      </c>
      <c r="D5" s="4"/>
      <c r="E5" s="1" t="s">
        <v>66</v>
      </c>
      <c r="F5" s="1" t="s">
        <v>61</v>
      </c>
      <c r="G5" s="1">
        <v>0</v>
      </c>
      <c r="H5" s="1">
        <v>100</v>
      </c>
      <c r="I5" s="5" t="s">
        <v>62</v>
      </c>
      <c r="J5" s="1" t="s">
        <v>63</v>
      </c>
    </row>
    <row r="6" spans="1:10">
      <c r="A6" s="1" t="s">
        <v>58</v>
      </c>
      <c r="B6" s="1" t="s">
        <v>59</v>
      </c>
      <c r="C6" s="4">
        <v>42736</v>
      </c>
      <c r="D6" s="4"/>
      <c r="E6" s="1" t="s">
        <v>67</v>
      </c>
      <c r="F6" s="1" t="s">
        <v>61</v>
      </c>
      <c r="G6" s="1">
        <v>0</v>
      </c>
      <c r="H6" s="1">
        <v>100</v>
      </c>
      <c r="I6" s="5" t="s">
        <v>62</v>
      </c>
      <c r="J6" s="1" t="s">
        <v>63</v>
      </c>
    </row>
    <row r="7" spans="1:10">
      <c r="A7" s="1" t="s">
        <v>58</v>
      </c>
      <c r="B7" s="1" t="s">
        <v>59</v>
      </c>
      <c r="C7" s="4">
        <v>42736</v>
      </c>
      <c r="D7" s="4"/>
      <c r="E7" s="1" t="s">
        <v>68</v>
      </c>
      <c r="F7" s="1" t="s">
        <v>61</v>
      </c>
      <c r="G7" s="1">
        <v>0</v>
      </c>
      <c r="H7" s="1">
        <v>100</v>
      </c>
      <c r="I7" s="5" t="s">
        <v>62</v>
      </c>
      <c r="J7" s="1" t="s">
        <v>63</v>
      </c>
    </row>
    <row r="8" spans="1:10">
      <c r="A8" s="1" t="s">
        <v>58</v>
      </c>
      <c r="B8" s="1" t="s">
        <v>59</v>
      </c>
      <c r="C8" s="4">
        <v>42736</v>
      </c>
      <c r="D8" s="4"/>
      <c r="E8" s="1" t="s">
        <v>69</v>
      </c>
      <c r="F8" s="1" t="s">
        <v>61</v>
      </c>
      <c r="G8" s="1">
        <v>0</v>
      </c>
      <c r="H8" s="1">
        <v>100</v>
      </c>
      <c r="I8" s="5" t="s">
        <v>62</v>
      </c>
      <c r="J8" s="1" t="s">
        <v>63</v>
      </c>
    </row>
    <row r="9" spans="1:10">
      <c r="A9" s="1" t="s">
        <v>58</v>
      </c>
      <c r="B9" s="1" t="s">
        <v>59</v>
      </c>
      <c r="C9" s="4">
        <v>42736</v>
      </c>
      <c r="D9" s="4"/>
      <c r="E9" s="1" t="s">
        <v>70</v>
      </c>
      <c r="F9" s="1" t="s">
        <v>61</v>
      </c>
      <c r="G9" s="1">
        <v>0</v>
      </c>
      <c r="H9" s="1">
        <v>100</v>
      </c>
      <c r="I9" s="5" t="s">
        <v>62</v>
      </c>
      <c r="J9" s="1" t="s">
        <v>63</v>
      </c>
    </row>
    <row r="10" spans="1:10">
      <c r="A10" s="1" t="s">
        <v>58</v>
      </c>
      <c r="B10" s="1" t="s">
        <v>59</v>
      </c>
      <c r="C10" s="4">
        <v>42736</v>
      </c>
      <c r="D10" s="4"/>
      <c r="E10" s="1" t="s">
        <v>71</v>
      </c>
      <c r="F10" s="1" t="s">
        <v>61</v>
      </c>
      <c r="G10" s="1">
        <v>0</v>
      </c>
      <c r="H10" s="1">
        <v>100</v>
      </c>
      <c r="I10" s="5" t="s">
        <v>62</v>
      </c>
      <c r="J10" s="1" t="s">
        <v>63</v>
      </c>
    </row>
    <row r="11" spans="1:10">
      <c r="A11" s="1" t="s">
        <v>72</v>
      </c>
      <c r="B11" s="1" t="s">
        <v>59</v>
      </c>
      <c r="C11" s="4">
        <v>42736</v>
      </c>
      <c r="D11" s="4"/>
      <c r="E11" s="1" t="s">
        <v>73</v>
      </c>
      <c r="F11" s="1" t="s">
        <v>74</v>
      </c>
      <c r="G11" s="1">
        <v>0</v>
      </c>
      <c r="H11" s="1">
        <v>100</v>
      </c>
      <c r="I11" s="5" t="s">
        <v>62</v>
      </c>
      <c r="J11" s="1" t="s">
        <v>75</v>
      </c>
    </row>
    <row r="12" spans="1:10">
      <c r="A12" s="1" t="s">
        <v>58</v>
      </c>
      <c r="B12" s="1" t="s">
        <v>59</v>
      </c>
      <c r="C12" s="4">
        <v>42736</v>
      </c>
      <c r="D12" s="4"/>
      <c r="E12" s="1" t="s">
        <v>76</v>
      </c>
      <c r="F12" s="1" t="s">
        <v>61</v>
      </c>
      <c r="G12" s="1">
        <v>0</v>
      </c>
      <c r="H12" s="1">
        <v>100</v>
      </c>
      <c r="I12" s="5" t="s">
        <v>62</v>
      </c>
      <c r="J12" s="1" t="s">
        <v>63</v>
      </c>
    </row>
    <row r="13" spans="1:10">
      <c r="A13" s="1" t="s">
        <v>58</v>
      </c>
      <c r="B13" s="1" t="s">
        <v>59</v>
      </c>
      <c r="C13" s="4">
        <v>42736</v>
      </c>
      <c r="D13" s="4"/>
      <c r="E13" s="1" t="s">
        <v>77</v>
      </c>
      <c r="F13" s="1" t="s">
        <v>61</v>
      </c>
      <c r="G13" s="1">
        <v>0</v>
      </c>
      <c r="H13" s="1">
        <v>100</v>
      </c>
      <c r="I13" s="5" t="s">
        <v>62</v>
      </c>
      <c r="J13" s="1" t="s">
        <v>63</v>
      </c>
    </row>
    <row r="14" spans="1:10">
      <c r="A14" s="1" t="s">
        <v>78</v>
      </c>
      <c r="B14" s="1" t="s">
        <v>59</v>
      </c>
      <c r="C14" s="4">
        <v>42767</v>
      </c>
      <c r="D14" s="4"/>
      <c r="E14" s="1" t="s">
        <v>79</v>
      </c>
      <c r="F14" s="1" t="s">
        <v>80</v>
      </c>
      <c r="G14" s="1">
        <v>4</v>
      </c>
      <c r="H14" s="1">
        <v>0</v>
      </c>
      <c r="I14" s="5" t="s">
        <v>81</v>
      </c>
      <c r="J14" s="1" t="s">
        <v>82</v>
      </c>
    </row>
    <row r="15" spans="1:10">
      <c r="A15" s="1" t="s">
        <v>83</v>
      </c>
      <c r="B15" s="1" t="s">
        <v>59</v>
      </c>
      <c r="C15" s="4">
        <v>42767</v>
      </c>
      <c r="D15" s="4"/>
      <c r="E15" s="1" t="s">
        <v>79</v>
      </c>
      <c r="F15" s="1" t="s">
        <v>80</v>
      </c>
      <c r="G15" s="1">
        <v>4</v>
      </c>
      <c r="H15" s="1">
        <v>8.5</v>
      </c>
      <c r="I15" s="5" t="s">
        <v>84</v>
      </c>
      <c r="J15" s="1" t="s">
        <v>82</v>
      </c>
    </row>
    <row r="16" spans="1:10">
      <c r="A16" s="1" t="s">
        <v>85</v>
      </c>
      <c r="B16" s="1" t="s">
        <v>59</v>
      </c>
      <c r="C16" s="4">
        <v>42767</v>
      </c>
      <c r="D16" s="4"/>
      <c r="E16" s="1" t="s">
        <v>79</v>
      </c>
      <c r="F16" s="1" t="s">
        <v>80</v>
      </c>
      <c r="G16" s="1">
        <v>0</v>
      </c>
      <c r="H16" s="1">
        <v>8.25</v>
      </c>
      <c r="I16" s="5" t="s">
        <v>86</v>
      </c>
      <c r="J16" s="1" t="s">
        <v>82</v>
      </c>
    </row>
    <row r="17" spans="1:10">
      <c r="A17" s="1" t="s">
        <v>87</v>
      </c>
      <c r="B17" s="1" t="s">
        <v>59</v>
      </c>
      <c r="C17" s="4">
        <v>42767</v>
      </c>
      <c r="D17" s="4"/>
      <c r="E17" s="1" t="s">
        <v>79</v>
      </c>
      <c r="F17" s="1" t="s">
        <v>80</v>
      </c>
      <c r="G17" s="1">
        <v>4</v>
      </c>
      <c r="H17" s="1">
        <v>0</v>
      </c>
      <c r="I17" s="5" t="s">
        <v>81</v>
      </c>
      <c r="J17" s="1" t="s">
        <v>82</v>
      </c>
    </row>
    <row r="18" spans="1:10">
      <c r="A18" s="1" t="s">
        <v>88</v>
      </c>
      <c r="B18" s="1" t="s">
        <v>59</v>
      </c>
      <c r="C18" s="4">
        <v>42767</v>
      </c>
      <c r="D18" s="4"/>
      <c r="E18" s="1" t="s">
        <v>79</v>
      </c>
      <c r="F18" s="1" t="s">
        <v>80</v>
      </c>
      <c r="G18" s="1">
        <v>3</v>
      </c>
      <c r="H18" s="1">
        <v>8.25</v>
      </c>
      <c r="I18" s="5" t="s">
        <v>89</v>
      </c>
      <c r="J18" s="1" t="s">
        <v>82</v>
      </c>
    </row>
    <row r="19" spans="1:10">
      <c r="A19" s="1" t="s">
        <v>85</v>
      </c>
      <c r="B19" s="1" t="s">
        <v>59</v>
      </c>
      <c r="C19" s="4">
        <v>42736</v>
      </c>
      <c r="D19" s="4">
        <v>42892</v>
      </c>
      <c r="E19" s="1" t="s">
        <v>90</v>
      </c>
      <c r="F19" s="1" t="s">
        <v>80</v>
      </c>
      <c r="G19" s="1">
        <v>8</v>
      </c>
      <c r="H19" s="1">
        <v>7</v>
      </c>
      <c r="I19" s="1">
        <v>-1</v>
      </c>
      <c r="J19" s="1" t="s">
        <v>91</v>
      </c>
    </row>
    <row r="20" spans="1:10">
      <c r="A20" s="1" t="s">
        <v>87</v>
      </c>
      <c r="B20" s="1" t="s">
        <v>59</v>
      </c>
      <c r="C20" s="4">
        <v>42736</v>
      </c>
      <c r="D20" s="4">
        <v>42892</v>
      </c>
      <c r="E20" s="1" t="s">
        <v>90</v>
      </c>
      <c r="F20" s="1" t="s">
        <v>80</v>
      </c>
      <c r="G20" s="1">
        <v>4</v>
      </c>
      <c r="H20" s="1">
        <v>5</v>
      </c>
      <c r="I20" s="1">
        <v>1</v>
      </c>
      <c r="J20" s="1" t="s">
        <v>91</v>
      </c>
    </row>
    <row r="21" spans="1:10">
      <c r="A21" s="1" t="s">
        <v>92</v>
      </c>
      <c r="B21" s="1" t="s">
        <v>93</v>
      </c>
      <c r="C21" s="4">
        <v>42884</v>
      </c>
      <c r="D21" s="4">
        <v>42892</v>
      </c>
      <c r="E21" s="1" t="s">
        <v>94</v>
      </c>
      <c r="F21" s="1" t="s">
        <v>95</v>
      </c>
      <c r="J21" s="1" t="s">
        <v>96</v>
      </c>
    </row>
    <row r="22" spans="1:10">
      <c r="A22" s="1" t="s">
        <v>92</v>
      </c>
      <c r="B22" s="1" t="s">
        <v>93</v>
      </c>
      <c r="C22" s="4">
        <v>42887</v>
      </c>
      <c r="D22" s="4">
        <v>42892</v>
      </c>
      <c r="E22" s="1" t="s">
        <v>97</v>
      </c>
      <c r="F22" s="1" t="s">
        <v>95</v>
      </c>
      <c r="J22" s="1" t="s">
        <v>96</v>
      </c>
    </row>
    <row r="23" spans="1:10">
      <c r="A23" s="1" t="s">
        <v>92</v>
      </c>
      <c r="B23" s="1" t="s">
        <v>93</v>
      </c>
      <c r="C23" s="4">
        <v>42882</v>
      </c>
      <c r="D23" s="4">
        <v>42892</v>
      </c>
      <c r="E23" s="1" t="s">
        <v>98</v>
      </c>
      <c r="F23" s="1" t="s">
        <v>95</v>
      </c>
      <c r="J23" s="1" t="s">
        <v>96</v>
      </c>
    </row>
    <row r="24" spans="1:10">
      <c r="A24" s="1" t="s">
        <v>78</v>
      </c>
      <c r="B24" s="1" t="s">
        <v>59</v>
      </c>
      <c r="C24" s="1" t="s">
        <v>99</v>
      </c>
      <c r="D24" s="4">
        <v>42892</v>
      </c>
      <c r="E24" s="1" t="s">
        <v>100</v>
      </c>
      <c r="F24" s="1" t="s">
        <v>80</v>
      </c>
      <c r="G24" s="1">
        <v>8</v>
      </c>
      <c r="H24" s="1">
        <v>0</v>
      </c>
      <c r="I24" s="1">
        <v>-8</v>
      </c>
      <c r="J24" s="1" t="s">
        <v>101</v>
      </c>
    </row>
    <row r="25" spans="1:10">
      <c r="A25" s="1" t="s">
        <v>85</v>
      </c>
      <c r="B25" s="1" t="s">
        <v>59</v>
      </c>
      <c r="C25" s="1" t="s">
        <v>99</v>
      </c>
      <c r="D25" s="4">
        <v>42892</v>
      </c>
      <c r="E25" s="1" t="s">
        <v>100</v>
      </c>
      <c r="F25" s="1" t="s">
        <v>80</v>
      </c>
      <c r="G25" s="1">
        <v>8</v>
      </c>
      <c r="H25" s="1">
        <v>0</v>
      </c>
      <c r="I25" s="1">
        <v>-8</v>
      </c>
      <c r="J25" s="1" t="s">
        <v>101</v>
      </c>
    </row>
    <row r="26" spans="1:10">
      <c r="A26" s="1" t="s">
        <v>88</v>
      </c>
      <c r="B26" s="1" t="s">
        <v>59</v>
      </c>
      <c r="C26" s="1" t="s">
        <v>99</v>
      </c>
      <c r="D26" s="4">
        <v>42892</v>
      </c>
      <c r="E26" s="1" t="s">
        <v>100</v>
      </c>
      <c r="F26" s="1" t="s">
        <v>80</v>
      </c>
      <c r="G26" s="1">
        <v>8</v>
      </c>
      <c r="H26" s="1">
        <v>0</v>
      </c>
      <c r="I26" s="1">
        <v>-8</v>
      </c>
      <c r="J26" s="1" t="s">
        <v>101</v>
      </c>
    </row>
    <row r="27" spans="1:10">
      <c r="A27" s="1" t="s">
        <v>102</v>
      </c>
      <c r="B27" s="1" t="s">
        <v>59</v>
      </c>
      <c r="C27" s="1" t="s">
        <v>99</v>
      </c>
      <c r="D27" s="4">
        <v>42892</v>
      </c>
      <c r="E27" s="1" t="s">
        <v>100</v>
      </c>
      <c r="F27" s="1" t="s">
        <v>80</v>
      </c>
      <c r="G27" s="1">
        <v>24</v>
      </c>
      <c r="H27" s="1">
        <v>0</v>
      </c>
      <c r="I27" s="1">
        <v>-24</v>
      </c>
      <c r="J27" s="1" t="s">
        <v>101</v>
      </c>
    </row>
    <row r="28" spans="1:10">
      <c r="A28" s="1" t="s">
        <v>103</v>
      </c>
      <c r="B28" s="1" t="s">
        <v>59</v>
      </c>
      <c r="C28" s="1" t="s">
        <v>99</v>
      </c>
      <c r="D28" s="4">
        <v>42892</v>
      </c>
      <c r="E28" s="1" t="s">
        <v>104</v>
      </c>
      <c r="F28" s="1" t="s">
        <v>80</v>
      </c>
      <c r="G28" s="1">
        <v>8</v>
      </c>
      <c r="H28" s="1">
        <v>0</v>
      </c>
      <c r="I28" s="1">
        <v>-8</v>
      </c>
      <c r="J28" s="1" t="s">
        <v>101</v>
      </c>
    </row>
    <row r="29" spans="1:10">
      <c r="A29" s="1" t="s">
        <v>105</v>
      </c>
      <c r="B29" s="1" t="s">
        <v>59</v>
      </c>
      <c r="C29" s="1" t="s">
        <v>99</v>
      </c>
      <c r="D29" s="4">
        <v>42892</v>
      </c>
      <c r="E29" s="1" t="s">
        <v>104</v>
      </c>
      <c r="F29" s="1" t="s">
        <v>80</v>
      </c>
      <c r="G29" s="1">
        <v>8</v>
      </c>
      <c r="H29" s="1">
        <v>0</v>
      </c>
      <c r="I29" s="1">
        <v>-8</v>
      </c>
      <c r="J29" s="1" t="s">
        <v>101</v>
      </c>
    </row>
    <row r="30" spans="1:10">
      <c r="A30" s="1" t="s">
        <v>106</v>
      </c>
      <c r="B30" s="1" t="s">
        <v>59</v>
      </c>
      <c r="C30" s="1" t="s">
        <v>99</v>
      </c>
      <c r="D30" s="4">
        <v>42892</v>
      </c>
      <c r="E30" s="1" t="s">
        <v>104</v>
      </c>
      <c r="F30" s="1" t="s">
        <v>80</v>
      </c>
      <c r="G30" s="1">
        <v>8</v>
      </c>
      <c r="H30" s="1">
        <v>0</v>
      </c>
      <c r="I30" s="1">
        <v>-8</v>
      </c>
      <c r="J30" s="1" t="s">
        <v>101</v>
      </c>
    </row>
    <row r="31" spans="1:10">
      <c r="A31" s="1" t="s">
        <v>87</v>
      </c>
      <c r="B31" s="1" t="s">
        <v>59</v>
      </c>
      <c r="C31" s="1" t="s">
        <v>99</v>
      </c>
      <c r="D31" s="4">
        <v>42892</v>
      </c>
      <c r="E31" s="1" t="s">
        <v>104</v>
      </c>
      <c r="F31" s="1" t="s">
        <v>80</v>
      </c>
      <c r="G31" s="1">
        <v>8</v>
      </c>
      <c r="H31" s="1">
        <v>0</v>
      </c>
      <c r="I31" s="1">
        <v>-8</v>
      </c>
      <c r="J31" s="1" t="s">
        <v>101</v>
      </c>
    </row>
    <row r="32" spans="1:10">
      <c r="A32" s="1" t="s">
        <v>88</v>
      </c>
      <c r="B32" s="1" t="s">
        <v>59</v>
      </c>
      <c r="C32" s="1" t="s">
        <v>99</v>
      </c>
      <c r="D32" s="4">
        <v>42892</v>
      </c>
      <c r="E32" s="1" t="s">
        <v>104</v>
      </c>
      <c r="F32" s="1" t="s">
        <v>80</v>
      </c>
      <c r="G32" s="1">
        <v>8</v>
      </c>
      <c r="H32" s="1">
        <v>0</v>
      </c>
      <c r="I32" s="1">
        <v>-8</v>
      </c>
      <c r="J32" s="1" t="s">
        <v>101</v>
      </c>
    </row>
    <row r="33" spans="1:10">
      <c r="A33" s="1" t="s">
        <v>107</v>
      </c>
      <c r="B33" s="1" t="s">
        <v>59</v>
      </c>
      <c r="C33" s="1" t="s">
        <v>99</v>
      </c>
      <c r="D33" s="4">
        <v>42892</v>
      </c>
      <c r="E33" s="1" t="s">
        <v>104</v>
      </c>
      <c r="F33" s="1" t="s">
        <v>80</v>
      </c>
      <c r="G33" s="1">
        <v>40</v>
      </c>
      <c r="H33" s="1">
        <v>0</v>
      </c>
      <c r="I33" s="1">
        <v>-40</v>
      </c>
      <c r="J33" s="1" t="s">
        <v>101</v>
      </c>
    </row>
    <row r="34" spans="1:10">
      <c r="A34" s="1" t="s">
        <v>103</v>
      </c>
      <c r="B34" s="1" t="s">
        <v>59</v>
      </c>
      <c r="C34" s="1" t="s">
        <v>99</v>
      </c>
      <c r="D34" s="4">
        <v>42892</v>
      </c>
      <c r="E34" s="1" t="s">
        <v>108</v>
      </c>
      <c r="F34" s="1" t="s">
        <v>80</v>
      </c>
      <c r="G34" s="1">
        <v>8</v>
      </c>
      <c r="H34" s="1">
        <v>0</v>
      </c>
      <c r="I34" s="1">
        <v>-8</v>
      </c>
      <c r="J34" s="1" t="s">
        <v>101</v>
      </c>
    </row>
    <row r="35" spans="1:10">
      <c r="A35" s="1" t="s">
        <v>105</v>
      </c>
      <c r="B35" s="1" t="s">
        <v>59</v>
      </c>
      <c r="C35" s="1" t="s">
        <v>99</v>
      </c>
      <c r="D35" s="4">
        <v>42892</v>
      </c>
      <c r="E35" s="1" t="s">
        <v>108</v>
      </c>
      <c r="F35" s="1" t="s">
        <v>80</v>
      </c>
      <c r="G35" s="1">
        <v>8</v>
      </c>
      <c r="H35" s="1">
        <v>0</v>
      </c>
      <c r="I35" s="1">
        <v>-8</v>
      </c>
      <c r="J35" s="1" t="s">
        <v>101</v>
      </c>
    </row>
    <row r="36" spans="1:10">
      <c r="A36" s="1" t="s">
        <v>109</v>
      </c>
      <c r="B36" s="1" t="s">
        <v>59</v>
      </c>
      <c r="C36" s="1" t="s">
        <v>99</v>
      </c>
      <c r="D36" s="4">
        <v>42892</v>
      </c>
      <c r="E36" s="1" t="s">
        <v>108</v>
      </c>
      <c r="F36" s="1" t="s">
        <v>80</v>
      </c>
      <c r="G36" s="1">
        <v>8</v>
      </c>
      <c r="H36" s="1">
        <v>0</v>
      </c>
      <c r="I36" s="1">
        <v>-8</v>
      </c>
      <c r="J36" s="1" t="s">
        <v>101</v>
      </c>
    </row>
    <row r="37" spans="1:10">
      <c r="A37" s="1" t="s">
        <v>107</v>
      </c>
      <c r="B37" s="1" t="s">
        <v>59</v>
      </c>
      <c r="C37" s="1" t="s">
        <v>99</v>
      </c>
      <c r="D37" s="4">
        <v>42892</v>
      </c>
      <c r="E37" s="1" t="s">
        <v>108</v>
      </c>
      <c r="F37" s="1" t="s">
        <v>80</v>
      </c>
      <c r="G37" s="1">
        <v>24</v>
      </c>
      <c r="H37" s="1">
        <v>0</v>
      </c>
      <c r="I37" s="1">
        <v>-24</v>
      </c>
      <c r="J37" s="1" t="s">
        <v>101</v>
      </c>
    </row>
    <row r="38" spans="1:10">
      <c r="A38" s="1" t="s">
        <v>105</v>
      </c>
      <c r="B38" s="1" t="s">
        <v>59</v>
      </c>
      <c r="C38" s="1" t="s">
        <v>99</v>
      </c>
      <c r="D38" s="4">
        <v>42892</v>
      </c>
      <c r="E38" s="1" t="s">
        <v>110</v>
      </c>
      <c r="F38" s="1" t="s">
        <v>80</v>
      </c>
      <c r="G38" s="1">
        <v>8</v>
      </c>
      <c r="H38" s="1">
        <v>0</v>
      </c>
      <c r="I38" s="1">
        <v>-8</v>
      </c>
      <c r="J38" s="1" t="s">
        <v>101</v>
      </c>
    </row>
    <row r="39" spans="1:10">
      <c r="A39" s="1" t="s">
        <v>109</v>
      </c>
      <c r="B39" s="1" t="s">
        <v>59</v>
      </c>
      <c r="C39" s="1" t="s">
        <v>99</v>
      </c>
      <c r="D39" s="4">
        <v>42892</v>
      </c>
      <c r="E39" s="1" t="s">
        <v>110</v>
      </c>
      <c r="F39" s="1" t="s">
        <v>80</v>
      </c>
      <c r="G39" s="1">
        <v>8</v>
      </c>
      <c r="H39" s="1">
        <v>0</v>
      </c>
      <c r="I39" s="1">
        <v>-8</v>
      </c>
      <c r="J39" s="1" t="s">
        <v>101</v>
      </c>
    </row>
    <row r="40" spans="1:10">
      <c r="A40" s="1" t="s">
        <v>111</v>
      </c>
      <c r="B40" s="1" t="s">
        <v>59</v>
      </c>
      <c r="C40" s="1" t="s">
        <v>99</v>
      </c>
      <c r="D40" s="4">
        <v>42892</v>
      </c>
      <c r="E40" s="1" t="s">
        <v>110</v>
      </c>
      <c r="F40" s="1" t="s">
        <v>80</v>
      </c>
      <c r="G40" s="1">
        <v>8</v>
      </c>
      <c r="H40" s="1">
        <v>0</v>
      </c>
      <c r="I40" s="1">
        <v>-8</v>
      </c>
      <c r="J40" s="1" t="s">
        <v>101</v>
      </c>
    </row>
    <row r="41" spans="1:10">
      <c r="A41" s="1" t="s">
        <v>107</v>
      </c>
      <c r="B41" s="1" t="s">
        <v>59</v>
      </c>
      <c r="C41" s="1" t="s">
        <v>99</v>
      </c>
      <c r="D41" s="4">
        <v>42892</v>
      </c>
      <c r="E41" s="1" t="s">
        <v>110</v>
      </c>
      <c r="F41" s="1" t="s">
        <v>80</v>
      </c>
      <c r="G41" s="1">
        <v>24</v>
      </c>
      <c r="H41" s="1">
        <v>0</v>
      </c>
      <c r="I41" s="1">
        <v>-24</v>
      </c>
      <c r="J41" s="1" t="s">
        <v>101</v>
      </c>
    </row>
    <row r="42" spans="1:10">
      <c r="A42" s="1" t="s">
        <v>78</v>
      </c>
      <c r="B42" s="1" t="s">
        <v>59</v>
      </c>
      <c r="C42" s="1" t="s">
        <v>99</v>
      </c>
      <c r="D42" s="4">
        <v>42892</v>
      </c>
      <c r="E42" s="1" t="s">
        <v>112</v>
      </c>
      <c r="F42" s="1" t="s">
        <v>80</v>
      </c>
      <c r="G42" s="1">
        <v>4</v>
      </c>
      <c r="H42" s="1">
        <v>0</v>
      </c>
      <c r="I42" s="1">
        <v>-4</v>
      </c>
      <c r="J42" s="1" t="s">
        <v>101</v>
      </c>
    </row>
    <row r="43" spans="1:10">
      <c r="A43" s="1" t="s">
        <v>85</v>
      </c>
      <c r="B43" s="1" t="s">
        <v>59</v>
      </c>
      <c r="C43" s="1" t="s">
        <v>99</v>
      </c>
      <c r="D43" s="4">
        <v>42892</v>
      </c>
      <c r="E43" s="1" t="s">
        <v>112</v>
      </c>
      <c r="F43" s="1" t="s">
        <v>80</v>
      </c>
      <c r="G43" s="1">
        <v>8</v>
      </c>
      <c r="H43" s="1">
        <v>0</v>
      </c>
      <c r="I43" s="1">
        <v>-8</v>
      </c>
      <c r="J43" s="1" t="s">
        <v>101</v>
      </c>
    </row>
    <row r="44" spans="1:10">
      <c r="A44" s="1" t="s">
        <v>113</v>
      </c>
      <c r="B44" s="1" t="s">
        <v>59</v>
      </c>
      <c r="C44" s="1" t="s">
        <v>99</v>
      </c>
      <c r="D44" s="4">
        <v>42892</v>
      </c>
      <c r="E44" s="1" t="s">
        <v>112</v>
      </c>
      <c r="F44" s="1" t="s">
        <v>80</v>
      </c>
      <c r="G44" s="1">
        <v>4</v>
      </c>
      <c r="H44" s="1">
        <v>0</v>
      </c>
      <c r="I44" s="1">
        <v>-4</v>
      </c>
      <c r="J44" s="1" t="s">
        <v>101</v>
      </c>
    </row>
    <row r="45" spans="1:10">
      <c r="A45" s="1" t="s">
        <v>111</v>
      </c>
      <c r="B45" s="1" t="s">
        <v>59</v>
      </c>
      <c r="C45" s="1" t="s">
        <v>99</v>
      </c>
      <c r="D45" s="4">
        <v>42892</v>
      </c>
      <c r="E45" s="1" t="s">
        <v>112</v>
      </c>
      <c r="F45" s="1" t="s">
        <v>80</v>
      </c>
      <c r="G45" s="1">
        <v>8</v>
      </c>
      <c r="H45" s="1">
        <v>0</v>
      </c>
      <c r="I45" s="1">
        <v>-8</v>
      </c>
      <c r="J45" s="1" t="s">
        <v>101</v>
      </c>
    </row>
    <row r="46" spans="1:10">
      <c r="A46" s="1" t="s">
        <v>107</v>
      </c>
      <c r="B46" s="1" t="s">
        <v>59</v>
      </c>
      <c r="C46" s="1" t="s">
        <v>99</v>
      </c>
      <c r="D46" s="4">
        <v>42892</v>
      </c>
      <c r="E46" s="1" t="s">
        <v>112</v>
      </c>
      <c r="F46" s="1" t="s">
        <v>80</v>
      </c>
      <c r="G46" s="1">
        <v>24</v>
      </c>
      <c r="H46" s="1">
        <v>0</v>
      </c>
      <c r="I46" s="1">
        <v>-24</v>
      </c>
      <c r="J46" s="1" t="s">
        <v>101</v>
      </c>
    </row>
    <row r="47" spans="1:10">
      <c r="A47" s="1" t="s">
        <v>114</v>
      </c>
      <c r="C47" s="4">
        <v>42867</v>
      </c>
      <c r="D47" s="4">
        <v>42893</v>
      </c>
      <c r="E47" s="1" t="s">
        <v>100</v>
      </c>
      <c r="F47" s="1" t="s">
        <v>114</v>
      </c>
      <c r="J47" s="1" t="s">
        <v>96</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wbDisclaimer">
    <tabColor theme="0" tint="-0.499984740745262"/>
  </sheetPr>
  <dimension ref="A1:WVZ74"/>
  <sheetViews>
    <sheetView showGridLines="0" topLeftCell="E1" workbookViewId="0"/>
  </sheetViews>
  <sheetFormatPr defaultColWidth="0" defaultRowHeight="15.75"/>
  <cols>
    <col min="1" max="4" width="0.42578125" style="73" hidden="1" customWidth="1"/>
    <col min="5" max="17" width="9.42578125" style="74" customWidth="1"/>
    <col min="18" max="18" width="40.42578125" style="74" customWidth="1"/>
    <col min="19" max="19" width="1" style="74" hidden="1" customWidth="1"/>
    <col min="20" max="256" width="9.140625" style="74" hidden="1"/>
    <col min="257" max="259" width="2.140625" style="74" hidden="1"/>
    <col min="260" max="260" width="5.28515625" style="74" hidden="1"/>
    <col min="261" max="274" width="9.42578125" style="74" hidden="1"/>
    <col min="275" max="512" width="9.140625" style="74" hidden="1"/>
    <col min="513" max="515" width="2.140625" style="74" hidden="1"/>
    <col min="516" max="516" width="5.28515625" style="74" hidden="1"/>
    <col min="517" max="530" width="9.42578125" style="74" hidden="1"/>
    <col min="531" max="768" width="9.140625" style="74" hidden="1"/>
    <col min="769" max="771" width="2.140625" style="74" hidden="1"/>
    <col min="772" max="772" width="5.28515625" style="74" hidden="1"/>
    <col min="773" max="786" width="9.42578125" style="74" hidden="1"/>
    <col min="787" max="1024" width="9.140625" style="74" hidden="1"/>
    <col min="1025" max="1027" width="2.140625" style="74" hidden="1"/>
    <col min="1028" max="1028" width="5.28515625" style="74" hidden="1"/>
    <col min="1029" max="1042" width="9.42578125" style="74" hidden="1"/>
    <col min="1043" max="1280" width="9.140625" style="74" hidden="1"/>
    <col min="1281" max="1283" width="2.140625" style="74" hidden="1"/>
    <col min="1284" max="1284" width="5.28515625" style="74" hidden="1"/>
    <col min="1285" max="1298" width="9.42578125" style="74" hidden="1"/>
    <col min="1299" max="1536" width="9.140625" style="74" hidden="1"/>
    <col min="1537" max="1539" width="2.140625" style="74" hidden="1"/>
    <col min="1540" max="1540" width="5.28515625" style="74" hidden="1"/>
    <col min="1541" max="1554" width="9.42578125" style="74" hidden="1"/>
    <col min="1555" max="1792" width="9.140625" style="74" hidden="1"/>
    <col min="1793" max="1795" width="2.140625" style="74" hidden="1"/>
    <col min="1796" max="1796" width="5.28515625" style="74" hidden="1"/>
    <col min="1797" max="1810" width="9.42578125" style="74" hidden="1"/>
    <col min="1811" max="2048" width="9.140625" style="74" hidden="1"/>
    <col min="2049" max="2051" width="2.140625" style="74" hidden="1"/>
    <col min="2052" max="2052" width="5.28515625" style="74" hidden="1"/>
    <col min="2053" max="2066" width="9.42578125" style="74" hidden="1"/>
    <col min="2067" max="2304" width="9.140625" style="74" hidden="1"/>
    <col min="2305" max="2307" width="2.140625" style="74" hidden="1"/>
    <col min="2308" max="2308" width="5.28515625" style="74" hidden="1"/>
    <col min="2309" max="2322" width="9.42578125" style="74" hidden="1"/>
    <col min="2323" max="2560" width="9.140625" style="74" hidden="1"/>
    <col min="2561" max="2563" width="2.140625" style="74" hidden="1"/>
    <col min="2564" max="2564" width="5.28515625" style="74" hidden="1"/>
    <col min="2565" max="2578" width="9.42578125" style="74" hidden="1"/>
    <col min="2579" max="2816" width="9.140625" style="74" hidden="1"/>
    <col min="2817" max="2819" width="2.140625" style="74" hidden="1"/>
    <col min="2820" max="2820" width="5.28515625" style="74" hidden="1"/>
    <col min="2821" max="2834" width="9.42578125" style="74" hidden="1"/>
    <col min="2835" max="3072" width="9.140625" style="74" hidden="1"/>
    <col min="3073" max="3075" width="2.140625" style="74" hidden="1"/>
    <col min="3076" max="3076" width="5.28515625" style="74" hidden="1"/>
    <col min="3077" max="3090" width="9.42578125" style="74" hidden="1"/>
    <col min="3091" max="3328" width="9.140625" style="74" hidden="1"/>
    <col min="3329" max="3331" width="2.140625" style="74" hidden="1"/>
    <col min="3332" max="3332" width="5.28515625" style="74" hidden="1"/>
    <col min="3333" max="3346" width="9.42578125" style="74" hidden="1"/>
    <col min="3347" max="3584" width="9.140625" style="74" hidden="1"/>
    <col min="3585" max="3587" width="2.140625" style="74" hidden="1"/>
    <col min="3588" max="3588" width="5.28515625" style="74" hidden="1"/>
    <col min="3589" max="3602" width="9.42578125" style="74" hidden="1"/>
    <col min="3603" max="3840" width="9.140625" style="74" hidden="1"/>
    <col min="3841" max="3843" width="2.140625" style="74" hidden="1"/>
    <col min="3844" max="3844" width="5.28515625" style="74" hidden="1"/>
    <col min="3845" max="3858" width="9.42578125" style="74" hidden="1"/>
    <col min="3859" max="4096" width="9.140625" style="74" hidden="1"/>
    <col min="4097" max="4099" width="2.140625" style="74" hidden="1"/>
    <col min="4100" max="4100" width="5.28515625" style="74" hidden="1"/>
    <col min="4101" max="4114" width="9.42578125" style="74" hidden="1"/>
    <col min="4115" max="4352" width="9.140625" style="74" hidden="1"/>
    <col min="4353" max="4355" width="2.140625" style="74" hidden="1"/>
    <col min="4356" max="4356" width="5.28515625" style="74" hidden="1"/>
    <col min="4357" max="4370" width="9.42578125" style="74" hidden="1"/>
    <col min="4371" max="4608" width="9.140625" style="74" hidden="1"/>
    <col min="4609" max="4611" width="2.140625" style="74" hidden="1"/>
    <col min="4612" max="4612" width="5.28515625" style="74" hidden="1"/>
    <col min="4613" max="4626" width="9.42578125" style="74" hidden="1"/>
    <col min="4627" max="4864" width="9.140625" style="74" hidden="1"/>
    <col min="4865" max="4867" width="2.140625" style="74" hidden="1"/>
    <col min="4868" max="4868" width="5.28515625" style="74" hidden="1"/>
    <col min="4869" max="4882" width="9.42578125" style="74" hidden="1"/>
    <col min="4883" max="5120" width="9.140625" style="74" hidden="1"/>
    <col min="5121" max="5123" width="2.140625" style="74" hidden="1"/>
    <col min="5124" max="5124" width="5.28515625" style="74" hidden="1"/>
    <col min="5125" max="5138" width="9.42578125" style="74" hidden="1"/>
    <col min="5139" max="5376" width="9.140625" style="74" hidden="1"/>
    <col min="5377" max="5379" width="2.140625" style="74" hidden="1"/>
    <col min="5380" max="5380" width="5.28515625" style="74" hidden="1"/>
    <col min="5381" max="5394" width="9.42578125" style="74" hidden="1"/>
    <col min="5395" max="5632" width="9.140625" style="74" hidden="1"/>
    <col min="5633" max="5635" width="2.140625" style="74" hidden="1"/>
    <col min="5636" max="5636" width="5.28515625" style="74" hidden="1"/>
    <col min="5637" max="5650" width="9.42578125" style="74" hidden="1"/>
    <col min="5651" max="5888" width="9.140625" style="74" hidden="1"/>
    <col min="5889" max="5891" width="2.140625" style="74" hidden="1"/>
    <col min="5892" max="5892" width="5.28515625" style="74" hidden="1"/>
    <col min="5893" max="5906" width="9.42578125" style="74" hidden="1"/>
    <col min="5907" max="6144" width="9.140625" style="74" hidden="1"/>
    <col min="6145" max="6147" width="2.140625" style="74" hidden="1"/>
    <col min="6148" max="6148" width="5.28515625" style="74" hidden="1"/>
    <col min="6149" max="6162" width="9.42578125" style="74" hidden="1"/>
    <col min="6163" max="6400" width="9.140625" style="74" hidden="1"/>
    <col min="6401" max="6403" width="2.140625" style="74" hidden="1"/>
    <col min="6404" max="6404" width="5.28515625" style="74" hidden="1"/>
    <col min="6405" max="6418" width="9.42578125" style="74" hidden="1"/>
    <col min="6419" max="6656" width="9.140625" style="74" hidden="1"/>
    <col min="6657" max="6659" width="2.140625" style="74" hidden="1"/>
    <col min="6660" max="6660" width="5.28515625" style="74" hidden="1"/>
    <col min="6661" max="6674" width="9.42578125" style="74" hidden="1"/>
    <col min="6675" max="6912" width="9.140625" style="74" hidden="1"/>
    <col min="6913" max="6915" width="2.140625" style="74" hidden="1"/>
    <col min="6916" max="6916" width="5.28515625" style="74" hidden="1"/>
    <col min="6917" max="6930" width="9.42578125" style="74" hidden="1"/>
    <col min="6931" max="7168" width="9.140625" style="74" hidden="1"/>
    <col min="7169" max="7171" width="2.140625" style="74" hidden="1"/>
    <col min="7172" max="7172" width="5.28515625" style="74" hidden="1"/>
    <col min="7173" max="7186" width="9.42578125" style="74" hidden="1"/>
    <col min="7187" max="7424" width="9.140625" style="74" hidden="1"/>
    <col min="7425" max="7427" width="2.140625" style="74" hidden="1"/>
    <col min="7428" max="7428" width="5.28515625" style="74" hidden="1"/>
    <col min="7429" max="7442" width="9.42578125" style="74" hidden="1"/>
    <col min="7443" max="7680" width="9.140625" style="74" hidden="1"/>
    <col min="7681" max="7683" width="2.140625" style="74" hidden="1"/>
    <col min="7684" max="7684" width="5.28515625" style="74" hidden="1"/>
    <col min="7685" max="7698" width="9.42578125" style="74" hidden="1"/>
    <col min="7699" max="7936" width="9.140625" style="74" hidden="1"/>
    <col min="7937" max="7939" width="2.140625" style="74" hidden="1"/>
    <col min="7940" max="7940" width="5.28515625" style="74" hidden="1"/>
    <col min="7941" max="7954" width="9.42578125" style="74" hidden="1"/>
    <col min="7955" max="8192" width="9.140625" style="74" hidden="1"/>
    <col min="8193" max="8195" width="2.140625" style="74" hidden="1"/>
    <col min="8196" max="8196" width="5.28515625" style="74" hidden="1"/>
    <col min="8197" max="8210" width="9.42578125" style="74" hidden="1"/>
    <col min="8211" max="8448" width="9.140625" style="74" hidden="1"/>
    <col min="8449" max="8451" width="2.140625" style="74" hidden="1"/>
    <col min="8452" max="8452" width="5.28515625" style="74" hidden="1"/>
    <col min="8453" max="8466" width="9.42578125" style="74" hidden="1"/>
    <col min="8467" max="8704" width="9.140625" style="74" hidden="1"/>
    <col min="8705" max="8707" width="2.140625" style="74" hidden="1"/>
    <col min="8708" max="8708" width="5.28515625" style="74" hidden="1"/>
    <col min="8709" max="8722" width="9.42578125" style="74" hidden="1"/>
    <col min="8723" max="8960" width="9.140625" style="74" hidden="1"/>
    <col min="8961" max="8963" width="2.140625" style="74" hidden="1"/>
    <col min="8964" max="8964" width="5.28515625" style="74" hidden="1"/>
    <col min="8965" max="8978" width="9.42578125" style="74" hidden="1"/>
    <col min="8979" max="9216" width="9.140625" style="74" hidden="1"/>
    <col min="9217" max="9219" width="2.140625" style="74" hidden="1"/>
    <col min="9220" max="9220" width="5.28515625" style="74" hidden="1"/>
    <col min="9221" max="9234" width="9.42578125" style="74" hidden="1"/>
    <col min="9235" max="9472" width="9.140625" style="74" hidden="1"/>
    <col min="9473" max="9475" width="2.140625" style="74" hidden="1"/>
    <col min="9476" max="9476" width="5.28515625" style="74" hidden="1"/>
    <col min="9477" max="9490" width="9.42578125" style="74" hidden="1"/>
    <col min="9491" max="9728" width="9.140625" style="74" hidden="1"/>
    <col min="9729" max="9731" width="2.140625" style="74" hidden="1"/>
    <col min="9732" max="9732" width="5.28515625" style="74" hidden="1"/>
    <col min="9733" max="9746" width="9.42578125" style="74" hidden="1"/>
    <col min="9747" max="9984" width="9.140625" style="74" hidden="1"/>
    <col min="9985" max="9987" width="2.140625" style="74" hidden="1"/>
    <col min="9988" max="9988" width="5.28515625" style="74" hidden="1"/>
    <col min="9989" max="10002" width="9.42578125" style="74" hidden="1"/>
    <col min="10003" max="10240" width="9.140625" style="74" hidden="1"/>
    <col min="10241" max="10243" width="2.140625" style="74" hidden="1"/>
    <col min="10244" max="10244" width="5.28515625" style="74" hidden="1"/>
    <col min="10245" max="10258" width="9.42578125" style="74" hidden="1"/>
    <col min="10259" max="10496" width="9.140625" style="74" hidden="1"/>
    <col min="10497" max="10499" width="2.140625" style="74" hidden="1"/>
    <col min="10500" max="10500" width="5.28515625" style="74" hidden="1"/>
    <col min="10501" max="10514" width="9.42578125" style="74" hidden="1"/>
    <col min="10515" max="10752" width="9.140625" style="74" hidden="1"/>
    <col min="10753" max="10755" width="2.140625" style="74" hidden="1"/>
    <col min="10756" max="10756" width="5.28515625" style="74" hidden="1"/>
    <col min="10757" max="10770" width="9.42578125" style="74" hidden="1"/>
    <col min="10771" max="11008" width="9.140625" style="74" hidden="1"/>
    <col min="11009" max="11011" width="2.140625" style="74" hidden="1"/>
    <col min="11012" max="11012" width="5.28515625" style="74" hidden="1"/>
    <col min="11013" max="11026" width="9.42578125" style="74" hidden="1"/>
    <col min="11027" max="11264" width="9.140625" style="74" hidden="1"/>
    <col min="11265" max="11267" width="2.140625" style="74" hidden="1"/>
    <col min="11268" max="11268" width="5.28515625" style="74" hidden="1"/>
    <col min="11269" max="11282" width="9.42578125" style="74" hidden="1"/>
    <col min="11283" max="11520" width="9.140625" style="74" hidden="1"/>
    <col min="11521" max="11523" width="2.140625" style="74" hidden="1"/>
    <col min="11524" max="11524" width="5.28515625" style="74" hidden="1"/>
    <col min="11525" max="11538" width="9.42578125" style="74" hidden="1"/>
    <col min="11539" max="11776" width="9.140625" style="74" hidden="1"/>
    <col min="11777" max="11779" width="2.140625" style="74" hidden="1"/>
    <col min="11780" max="11780" width="5.28515625" style="74" hidden="1"/>
    <col min="11781" max="11794" width="9.42578125" style="74" hidden="1"/>
    <col min="11795" max="12032" width="9.140625" style="74" hidden="1"/>
    <col min="12033" max="12035" width="2.140625" style="74" hidden="1"/>
    <col min="12036" max="12036" width="5.28515625" style="74" hidden="1"/>
    <col min="12037" max="12050" width="9.42578125" style="74" hidden="1"/>
    <col min="12051" max="12288" width="9.140625" style="74" hidden="1"/>
    <col min="12289" max="12291" width="2.140625" style="74" hidden="1"/>
    <col min="12292" max="12292" width="5.28515625" style="74" hidden="1"/>
    <col min="12293" max="12306" width="9.42578125" style="74" hidden="1"/>
    <col min="12307" max="12544" width="9.140625" style="74" hidden="1"/>
    <col min="12545" max="12547" width="2.140625" style="74" hidden="1"/>
    <col min="12548" max="12548" width="5.28515625" style="74" hidden="1"/>
    <col min="12549" max="12562" width="9.42578125" style="74" hidden="1"/>
    <col min="12563" max="12800" width="9.140625" style="74" hidden="1"/>
    <col min="12801" max="12803" width="2.140625" style="74" hidden="1"/>
    <col min="12804" max="12804" width="5.28515625" style="74" hidden="1"/>
    <col min="12805" max="12818" width="9.42578125" style="74" hidden="1"/>
    <col min="12819" max="13056" width="9.140625" style="74" hidden="1"/>
    <col min="13057" max="13059" width="2.140625" style="74" hidden="1"/>
    <col min="13060" max="13060" width="5.28515625" style="74" hidden="1"/>
    <col min="13061" max="13074" width="9.42578125" style="74" hidden="1"/>
    <col min="13075" max="13312" width="9.140625" style="74" hidden="1"/>
    <col min="13313" max="13315" width="2.140625" style="74" hidden="1"/>
    <col min="13316" max="13316" width="5.28515625" style="74" hidden="1"/>
    <col min="13317" max="13330" width="9.42578125" style="74" hidden="1"/>
    <col min="13331" max="13568" width="9.140625" style="74" hidden="1"/>
    <col min="13569" max="13571" width="2.140625" style="74" hidden="1"/>
    <col min="13572" max="13572" width="5.28515625" style="74" hidden="1"/>
    <col min="13573" max="13586" width="9.42578125" style="74" hidden="1"/>
    <col min="13587" max="13824" width="9.140625" style="74" hidden="1"/>
    <col min="13825" max="13827" width="2.140625" style="74" hidden="1"/>
    <col min="13828" max="13828" width="5.28515625" style="74" hidden="1"/>
    <col min="13829" max="13842" width="9.42578125" style="74" hidden="1"/>
    <col min="13843" max="14080" width="9.140625" style="74" hidden="1"/>
    <col min="14081" max="14083" width="2.140625" style="74" hidden="1"/>
    <col min="14084" max="14084" width="5.28515625" style="74" hidden="1"/>
    <col min="14085" max="14098" width="9.42578125" style="74" hidden="1"/>
    <col min="14099" max="14336" width="9.140625" style="74" hidden="1"/>
    <col min="14337" max="14339" width="2.140625" style="74" hidden="1"/>
    <col min="14340" max="14340" width="5.28515625" style="74" hidden="1"/>
    <col min="14341" max="14354" width="9.42578125" style="74" hidden="1"/>
    <col min="14355" max="14592" width="9.140625" style="74" hidden="1"/>
    <col min="14593" max="14595" width="2.140625" style="74" hidden="1"/>
    <col min="14596" max="14596" width="5.28515625" style="74" hidden="1"/>
    <col min="14597" max="14610" width="9.42578125" style="74" hidden="1"/>
    <col min="14611" max="14848" width="9.140625" style="74" hidden="1"/>
    <col min="14849" max="14851" width="2.140625" style="74" hidden="1"/>
    <col min="14852" max="14852" width="5.28515625" style="74" hidden="1"/>
    <col min="14853" max="14866" width="9.42578125" style="74" hidden="1"/>
    <col min="14867" max="15104" width="9.140625" style="74" hidden="1"/>
    <col min="15105" max="15107" width="2.140625" style="74" hidden="1"/>
    <col min="15108" max="15108" width="5.28515625" style="74" hidden="1"/>
    <col min="15109" max="15122" width="9.42578125" style="74" hidden="1"/>
    <col min="15123" max="15360" width="9.140625" style="74" hidden="1"/>
    <col min="15361" max="15363" width="2.140625" style="74" hidden="1"/>
    <col min="15364" max="15364" width="5.28515625" style="74" hidden="1"/>
    <col min="15365" max="15378" width="9.42578125" style="74" hidden="1"/>
    <col min="15379" max="15616" width="9.140625" style="74" hidden="1"/>
    <col min="15617" max="15619" width="2.140625" style="74" hidden="1"/>
    <col min="15620" max="15620" width="5.28515625" style="74" hidden="1"/>
    <col min="15621" max="15634" width="9.42578125" style="74" hidden="1"/>
    <col min="15635" max="15872" width="9.140625" style="74" hidden="1"/>
    <col min="15873" max="15875" width="2.140625" style="74" hidden="1"/>
    <col min="15876" max="15876" width="5.28515625" style="74" hidden="1"/>
    <col min="15877" max="15890" width="9.42578125" style="74" hidden="1"/>
    <col min="15891" max="16128" width="9.140625" style="74" hidden="1"/>
    <col min="16129" max="16131" width="2.140625" style="74" hidden="1"/>
    <col min="16132" max="16132" width="5.28515625" style="74" hidden="1"/>
    <col min="16133" max="16146" width="9.42578125" style="74" hidden="1"/>
    <col min="16147" max="16384" width="9.140625" style="74" hidden="1"/>
  </cols>
  <sheetData>
    <row r="1" spans="1:18" s="72" customFormat="1" ht="73.349999999999994" customHeight="1">
      <c r="A1" s="65"/>
      <c r="B1" s="66"/>
      <c r="C1" s="66"/>
      <c r="D1" s="67"/>
      <c r="E1" s="68"/>
      <c r="F1" s="69"/>
      <c r="G1" s="69"/>
      <c r="H1" s="69"/>
      <c r="I1" s="69"/>
      <c r="J1" s="69"/>
      <c r="K1" s="69"/>
      <c r="L1" s="69"/>
      <c r="M1" s="69"/>
      <c r="N1" s="70"/>
      <c r="O1" s="70"/>
      <c r="P1" s="69"/>
      <c r="Q1" s="69"/>
      <c r="R1" s="71"/>
    </row>
    <row r="2" spans="1:18" ht="7.5" customHeight="1"/>
    <row r="3" spans="1:18">
      <c r="E3" s="75" t="s">
        <v>115</v>
      </c>
    </row>
    <row r="4" spans="1:18" ht="8.25" customHeight="1">
      <c r="E4" s="76"/>
    </row>
    <row r="5" spans="1:18" ht="26.25">
      <c r="E5" s="77" t="s">
        <v>116</v>
      </c>
      <c r="F5" s="78"/>
      <c r="G5" s="78"/>
      <c r="H5" s="78"/>
      <c r="I5" s="78"/>
      <c r="J5" s="78"/>
      <c r="K5" s="78"/>
      <c r="L5" s="78"/>
      <c r="M5" s="78"/>
      <c r="N5" s="78"/>
      <c r="O5" s="78"/>
      <c r="P5" s="78"/>
      <c r="Q5" s="78"/>
      <c r="R5" s="78"/>
    </row>
    <row r="7" spans="1:18" s="80" customFormat="1" ht="11.25">
      <c r="A7" s="79"/>
      <c r="B7" s="79"/>
      <c r="C7" s="79"/>
      <c r="D7" s="79"/>
      <c r="F7" s="80" t="s">
        <v>117</v>
      </c>
    </row>
    <row r="8" spans="1:18" s="80" customFormat="1" ht="11.25">
      <c r="A8" s="79"/>
      <c r="B8" s="79"/>
      <c r="C8" s="79"/>
      <c r="D8" s="79"/>
      <c r="F8" s="80" t="s">
        <v>118</v>
      </c>
    </row>
    <row r="9" spans="1:18" s="80" customFormat="1" ht="11.25">
      <c r="A9" s="79"/>
      <c r="B9" s="79"/>
      <c r="C9" s="79"/>
      <c r="D9" s="79"/>
      <c r="F9" s="80" t="s">
        <v>119</v>
      </c>
    </row>
    <row r="10" spans="1:18" s="80" customFormat="1" ht="11.25">
      <c r="A10" s="79"/>
      <c r="B10" s="79"/>
      <c r="C10" s="79"/>
      <c r="D10" s="79"/>
      <c r="F10" s="80" t="s">
        <v>120</v>
      </c>
    </row>
    <row r="11" spans="1:18" s="80" customFormat="1" ht="11.25">
      <c r="A11" s="79"/>
      <c r="B11" s="79"/>
      <c r="C11" s="79"/>
      <c r="D11" s="79"/>
    </row>
    <row r="12" spans="1:18" s="80" customFormat="1" ht="11.25">
      <c r="A12" s="79"/>
      <c r="B12" s="79"/>
      <c r="C12" s="79"/>
      <c r="D12" s="79"/>
      <c r="F12" s="80" t="s">
        <v>121</v>
      </c>
    </row>
    <row r="13" spans="1:18" s="80" customFormat="1" ht="11.25">
      <c r="A13" s="79"/>
      <c r="B13" s="79"/>
      <c r="C13" s="79"/>
      <c r="D13" s="79"/>
      <c r="F13" s="238" t="s">
        <v>122</v>
      </c>
      <c r="G13" s="239"/>
      <c r="H13" s="239"/>
      <c r="I13" s="239"/>
      <c r="J13" s="239"/>
      <c r="K13" s="239"/>
      <c r="L13" s="239"/>
      <c r="M13" s="239"/>
      <c r="N13" s="239"/>
      <c r="O13" s="239"/>
      <c r="P13" s="239"/>
    </row>
    <row r="14" spans="1:18" s="80" customFormat="1" ht="11.25">
      <c r="A14" s="79"/>
      <c r="B14" s="79"/>
      <c r="C14" s="79"/>
      <c r="D14" s="79"/>
      <c r="F14" s="239"/>
      <c r="G14" s="239"/>
      <c r="H14" s="239"/>
      <c r="I14" s="239"/>
      <c r="J14" s="239"/>
      <c r="K14" s="239"/>
      <c r="L14" s="239"/>
      <c r="M14" s="239"/>
      <c r="N14" s="239"/>
      <c r="O14" s="239"/>
      <c r="P14" s="239"/>
    </row>
    <row r="15" spans="1:18" s="80" customFormat="1" ht="11.25">
      <c r="A15" s="79"/>
      <c r="B15" s="79"/>
      <c r="C15" s="79"/>
      <c r="D15" s="79"/>
      <c r="F15" s="239"/>
      <c r="G15" s="239"/>
      <c r="H15" s="239"/>
      <c r="I15" s="239"/>
      <c r="J15" s="239"/>
      <c r="K15" s="239"/>
      <c r="L15" s="239"/>
      <c r="M15" s="239"/>
      <c r="N15" s="239"/>
      <c r="O15" s="239"/>
      <c r="P15" s="239"/>
    </row>
    <row r="16" spans="1:18" s="80" customFormat="1" ht="11.25">
      <c r="A16" s="79"/>
      <c r="B16" s="79"/>
      <c r="C16" s="79"/>
      <c r="D16" s="79"/>
      <c r="F16" s="81"/>
      <c r="G16" s="81"/>
      <c r="H16" s="81"/>
      <c r="I16" s="81"/>
      <c r="J16" s="81"/>
      <c r="K16" s="81"/>
      <c r="L16" s="81"/>
      <c r="M16" s="81"/>
      <c r="N16" s="81"/>
      <c r="O16" s="81"/>
      <c r="P16" s="81"/>
    </row>
    <row r="17" spans="1:12" s="80" customFormat="1" ht="11.25">
      <c r="A17" s="79"/>
      <c r="B17" s="79"/>
      <c r="C17" s="79"/>
      <c r="D17" s="79"/>
      <c r="F17" s="80" t="s">
        <v>123</v>
      </c>
    </row>
    <row r="18" spans="1:12" s="80" customFormat="1" ht="11.25">
      <c r="A18" s="79"/>
      <c r="B18" s="79"/>
      <c r="C18" s="79"/>
      <c r="D18" s="79"/>
      <c r="F18" s="80" t="s">
        <v>124</v>
      </c>
    </row>
    <row r="19" spans="1:12" s="80" customFormat="1" ht="11.25">
      <c r="A19" s="79"/>
      <c r="B19" s="79"/>
      <c r="C19" s="79"/>
      <c r="D19" s="79"/>
    </row>
    <row r="20" spans="1:12" s="80" customFormat="1" ht="11.25">
      <c r="A20" s="79"/>
      <c r="B20" s="79"/>
      <c r="C20" s="79"/>
      <c r="D20" s="79"/>
      <c r="F20" s="80" t="s">
        <v>125</v>
      </c>
    </row>
    <row r="21" spans="1:12" s="80" customFormat="1" ht="11.25">
      <c r="A21" s="79"/>
      <c r="B21" s="79"/>
      <c r="C21" s="79"/>
      <c r="D21" s="79"/>
      <c r="F21" s="80" t="s">
        <v>126</v>
      </c>
    </row>
    <row r="22" spans="1:12" s="80" customFormat="1" ht="11.25">
      <c r="A22" s="79"/>
      <c r="B22" s="79"/>
      <c r="C22" s="79"/>
      <c r="D22" s="79"/>
    </row>
    <row r="23" spans="1:12" s="80" customFormat="1" ht="11.25">
      <c r="A23" s="79"/>
      <c r="B23" s="79"/>
      <c r="C23" s="79"/>
      <c r="D23" s="79"/>
      <c r="F23" s="80" t="s">
        <v>127</v>
      </c>
    </row>
    <row r="24" spans="1:12" s="80" customFormat="1" ht="11.25">
      <c r="A24" s="79"/>
      <c r="B24" s="79"/>
      <c r="C24" s="79"/>
      <c r="D24" s="79"/>
      <c r="F24" s="80" t="s">
        <v>128</v>
      </c>
    </row>
    <row r="25" spans="1:12" s="80" customFormat="1" ht="11.25">
      <c r="A25" s="79"/>
      <c r="B25" s="79"/>
      <c r="C25" s="79"/>
      <c r="D25" s="79"/>
    </row>
    <row r="26" spans="1:12" s="80" customFormat="1" ht="11.25">
      <c r="A26" s="79"/>
      <c r="B26" s="79"/>
      <c r="C26" s="79"/>
      <c r="D26" s="79"/>
      <c r="F26" s="80" t="s">
        <v>129</v>
      </c>
    </row>
    <row r="27" spans="1:12" s="80" customFormat="1" ht="11.25">
      <c r="A27" s="79"/>
      <c r="B27" s="79"/>
      <c r="C27" s="79"/>
      <c r="D27" s="79"/>
      <c r="E27" s="82"/>
      <c r="F27" s="80" t="s">
        <v>130</v>
      </c>
    </row>
    <row r="28" spans="1:12" s="80" customFormat="1" ht="11.25">
      <c r="A28" s="79"/>
      <c r="B28" s="79"/>
      <c r="C28" s="79"/>
      <c r="D28" s="79"/>
    </row>
    <row r="29" spans="1:12" s="80" customFormat="1" ht="11.25">
      <c r="A29" s="79"/>
      <c r="B29" s="79"/>
      <c r="C29" s="79"/>
      <c r="D29" s="79"/>
      <c r="F29" s="80" t="s">
        <v>131</v>
      </c>
    </row>
    <row r="30" spans="1:12" s="80" customFormat="1" ht="11.25">
      <c r="A30" s="79"/>
      <c r="B30" s="79"/>
      <c r="C30" s="79"/>
      <c r="D30" s="79"/>
      <c r="F30" s="80" t="s">
        <v>132</v>
      </c>
    </row>
    <row r="31" spans="1:12" s="80" customFormat="1" ht="11.25">
      <c r="A31" s="79"/>
      <c r="B31" s="79"/>
      <c r="C31" s="79"/>
      <c r="D31" s="79"/>
    </row>
    <row r="32" spans="1:12" s="80" customFormat="1" ht="11.25">
      <c r="A32" s="79"/>
      <c r="B32" s="79"/>
      <c r="C32" s="79"/>
      <c r="D32" s="79"/>
      <c r="F32" s="240" t="s">
        <v>133</v>
      </c>
      <c r="G32" s="240"/>
      <c r="H32" s="240"/>
      <c r="I32" s="240"/>
      <c r="J32" s="240"/>
      <c r="K32" s="240"/>
      <c r="L32" s="83" t="s">
        <v>134</v>
      </c>
    </row>
    <row r="33" spans="1:4" s="80" customFormat="1" ht="11.25">
      <c r="A33" s="79"/>
      <c r="B33" s="79"/>
      <c r="C33" s="79"/>
      <c r="D33" s="79"/>
    </row>
    <row r="34" spans="1:4" s="80" customFormat="1" ht="11.25">
      <c r="A34" s="79"/>
      <c r="B34" s="79"/>
      <c r="C34" s="79"/>
      <c r="D34" s="79"/>
    </row>
    <row r="35" spans="1:4" s="80" customFormat="1" ht="11.25">
      <c r="A35" s="79"/>
      <c r="B35" s="79"/>
      <c r="C35" s="79"/>
      <c r="D35" s="79"/>
    </row>
    <row r="36" spans="1:4" s="80" customFormat="1" ht="11.25">
      <c r="A36" s="79"/>
      <c r="B36" s="79"/>
      <c r="C36" s="79"/>
      <c r="D36" s="79"/>
    </row>
    <row r="37" spans="1:4" s="80" customFormat="1" ht="11.25">
      <c r="A37" s="79"/>
      <c r="B37" s="79"/>
      <c r="C37" s="79"/>
      <c r="D37" s="79"/>
    </row>
    <row r="38" spans="1:4" s="80" customFormat="1" ht="11.25">
      <c r="A38" s="79"/>
      <c r="B38" s="79"/>
      <c r="C38" s="79"/>
      <c r="D38" s="79"/>
    </row>
    <row r="39" spans="1:4" s="80" customFormat="1" ht="11.25">
      <c r="A39" s="79"/>
      <c r="B39" s="79"/>
      <c r="C39" s="79"/>
      <c r="D39" s="79"/>
    </row>
    <row r="40" spans="1:4" s="80" customFormat="1" ht="11.25">
      <c r="A40" s="79"/>
      <c r="B40" s="79"/>
      <c r="C40" s="79"/>
      <c r="D40" s="79"/>
    </row>
    <row r="41" spans="1:4" s="80" customFormat="1" ht="11.25">
      <c r="A41" s="79"/>
      <c r="B41" s="79"/>
      <c r="C41" s="79"/>
      <c r="D41" s="79"/>
    </row>
    <row r="42" spans="1:4" s="80" customFormat="1" ht="11.25">
      <c r="A42" s="79"/>
      <c r="B42" s="79"/>
      <c r="C42" s="79"/>
      <c r="D42" s="79"/>
    </row>
    <row r="43" spans="1:4" s="80" customFormat="1" ht="11.25">
      <c r="A43" s="79"/>
      <c r="B43" s="79"/>
      <c r="C43" s="79"/>
      <c r="D43" s="79"/>
    </row>
    <row r="44" spans="1:4" s="80" customFormat="1" ht="11.25">
      <c r="A44" s="79"/>
      <c r="B44" s="79"/>
      <c r="C44" s="79"/>
      <c r="D44" s="79"/>
    </row>
    <row r="45" spans="1:4" s="80" customFormat="1" ht="11.25">
      <c r="A45" s="79"/>
      <c r="B45" s="79"/>
      <c r="C45" s="79"/>
      <c r="D45" s="79"/>
    </row>
    <row r="46" spans="1:4" s="80" customFormat="1" ht="11.25">
      <c r="A46" s="79"/>
      <c r="B46" s="79"/>
      <c r="C46" s="79"/>
      <c r="D46" s="79"/>
    </row>
    <row r="47" spans="1:4" s="80" customFormat="1" ht="11.25">
      <c r="A47" s="79"/>
      <c r="B47" s="79"/>
      <c r="C47" s="79"/>
      <c r="D47" s="79"/>
    </row>
    <row r="48" spans="1:4" s="80" customFormat="1" ht="11.25">
      <c r="A48" s="79"/>
      <c r="B48" s="79"/>
      <c r="C48" s="79"/>
      <c r="D48" s="79"/>
    </row>
    <row r="49" spans="1:4" s="80" customFormat="1" ht="11.25">
      <c r="A49" s="79"/>
      <c r="B49" s="79"/>
      <c r="C49" s="79"/>
      <c r="D49" s="79"/>
    </row>
    <row r="50" spans="1:4" s="80" customFormat="1" ht="11.25">
      <c r="A50" s="79"/>
      <c r="B50" s="79"/>
      <c r="C50" s="79"/>
      <c r="D50" s="79"/>
    </row>
    <row r="51" spans="1:4" s="80" customFormat="1" ht="11.25">
      <c r="A51" s="79"/>
      <c r="B51" s="79"/>
      <c r="C51" s="79"/>
      <c r="D51" s="79"/>
    </row>
    <row r="52" spans="1:4" s="80" customFormat="1" ht="11.25">
      <c r="A52" s="79"/>
      <c r="B52" s="79"/>
      <c r="C52" s="79"/>
      <c r="D52" s="79"/>
    </row>
    <row r="53" spans="1:4" s="80" customFormat="1" ht="11.25">
      <c r="A53" s="79"/>
      <c r="B53" s="79"/>
      <c r="C53" s="79"/>
      <c r="D53" s="79"/>
    </row>
    <row r="54" spans="1:4" s="80" customFormat="1" ht="11.25">
      <c r="A54" s="79"/>
      <c r="B54" s="79"/>
      <c r="C54" s="79"/>
      <c r="D54" s="79"/>
    </row>
    <row r="55" spans="1:4" s="80" customFormat="1" ht="11.25">
      <c r="A55" s="79"/>
      <c r="B55" s="79"/>
      <c r="C55" s="79"/>
      <c r="D55" s="79"/>
    </row>
    <row r="56" spans="1:4" s="80" customFormat="1" ht="11.25">
      <c r="A56" s="79"/>
      <c r="B56" s="79"/>
      <c r="C56" s="79"/>
      <c r="D56" s="79"/>
    </row>
    <row r="57" spans="1:4" s="80" customFormat="1" ht="11.25">
      <c r="A57" s="79"/>
      <c r="B57" s="79"/>
      <c r="C57" s="79"/>
      <c r="D57" s="79"/>
    </row>
    <row r="58" spans="1:4" s="80" customFormat="1" ht="11.25">
      <c r="A58" s="79"/>
      <c r="B58" s="79"/>
      <c r="C58" s="79"/>
      <c r="D58" s="79"/>
    </row>
    <row r="59" spans="1:4" s="80" customFormat="1" ht="11.25">
      <c r="A59" s="79"/>
      <c r="B59" s="79"/>
      <c r="C59" s="79"/>
      <c r="D59" s="79"/>
    </row>
    <row r="60" spans="1:4" s="80" customFormat="1" ht="11.25">
      <c r="A60" s="79"/>
      <c r="B60" s="79"/>
      <c r="C60" s="79"/>
      <c r="D60" s="79"/>
    </row>
    <row r="61" spans="1:4" s="80" customFormat="1" ht="11.25">
      <c r="A61" s="79"/>
      <c r="B61" s="79"/>
      <c r="C61" s="79"/>
      <c r="D61" s="79"/>
    </row>
    <row r="62" spans="1:4" s="80" customFormat="1" ht="11.25">
      <c r="A62" s="79"/>
      <c r="B62" s="79"/>
      <c r="C62" s="79"/>
      <c r="D62" s="79"/>
    </row>
    <row r="63" spans="1:4" s="80" customFormat="1" ht="11.25">
      <c r="A63" s="79"/>
      <c r="B63" s="79"/>
      <c r="C63" s="79"/>
      <c r="D63" s="79"/>
    </row>
    <row r="64" spans="1:4" s="80" customFormat="1" ht="11.25">
      <c r="A64" s="79"/>
      <c r="B64" s="79"/>
      <c r="C64" s="79"/>
      <c r="D64" s="79"/>
    </row>
    <row r="65" spans="1:4" s="80" customFormat="1" ht="11.25">
      <c r="A65" s="79"/>
      <c r="B65" s="79"/>
      <c r="C65" s="79"/>
      <c r="D65" s="79"/>
    </row>
    <row r="66" spans="1:4" s="80" customFormat="1" ht="11.25">
      <c r="A66" s="79"/>
      <c r="B66" s="79"/>
      <c r="C66" s="79"/>
      <c r="D66" s="79"/>
    </row>
    <row r="67" spans="1:4" s="80" customFormat="1" ht="11.25">
      <c r="A67" s="79"/>
      <c r="B67" s="79"/>
      <c r="C67" s="79"/>
      <c r="D67" s="79"/>
    </row>
    <row r="68" spans="1:4" s="80" customFormat="1" ht="11.25">
      <c r="A68" s="79"/>
      <c r="B68" s="79"/>
      <c r="C68" s="79"/>
      <c r="D68" s="79"/>
    </row>
    <row r="74" spans="1:4">
      <c r="A74" s="73">
        <v>1</v>
      </c>
    </row>
  </sheetData>
  <mergeCells count="2">
    <mergeCell ref="F13:P15"/>
    <mergeCell ref="F32:K32"/>
  </mergeCells>
  <conditionalFormatting sqref="J1">
    <cfRule type="cellIs" dxfId="30" priority="1" operator="equal">
      <formula>"x"</formula>
    </cfRule>
  </conditionalFormatting>
  <hyperlinks>
    <hyperlink ref="L32" r:id="rId1" xr:uid="{00000000-0004-0000-06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TB">
    <tabColor theme="0" tint="-0.499984740745262"/>
    <pageSetUpPr fitToPage="1"/>
  </sheetPr>
  <dimension ref="A1:AG89"/>
  <sheetViews>
    <sheetView showGridLines="0" showRowColHeaders="0" showZeros="0" tabSelected="1" zoomScaleNormal="100" workbookViewId="0"/>
  </sheetViews>
  <sheetFormatPr defaultColWidth="0" defaultRowHeight="15" customHeight="1" zeroHeight="1"/>
  <cols>
    <col min="1" max="1" width="2.7109375" style="85" customWidth="1"/>
    <col min="2" max="17" width="9.140625" style="85" customWidth="1"/>
    <col min="18" max="18" width="5.42578125" style="85" customWidth="1"/>
    <col min="19" max="33" width="0" style="85" hidden="1" customWidth="1"/>
    <col min="34" max="16384" width="9.140625" style="85" hidden="1"/>
  </cols>
  <sheetData>
    <row r="1" spans="1:1" ht="66.75" customHeight="1">
      <c r="A1" s="84" t="s">
        <v>949</v>
      </c>
    </row>
    <row r="2" spans="1:1" ht="5.25" customHeight="1"/>
    <row r="3" spans="1:1" ht="20.25" customHeight="1"/>
    <row r="4" spans="1:1" ht="32.25" customHeight="1"/>
    <row r="5" spans="1:1" ht="7.5" customHeight="1"/>
    <row r="6" spans="1:1" ht="15" customHeight="1"/>
    <row r="7" spans="1:1" ht="15" customHeight="1"/>
    <row r="8" spans="1:1" ht="37.5" customHeight="1"/>
    <row r="9" spans="1:1" ht="15" customHeight="1"/>
    <row r="10" spans="1:1" ht="15" customHeight="1"/>
    <row r="11" spans="1:1" ht="15" customHeight="1"/>
    <row r="12" spans="1:1" ht="15" customHeight="1"/>
    <row r="13" spans="1:1" ht="15" customHeight="1"/>
    <row r="14" spans="1:1" ht="15" customHeight="1"/>
    <row r="15" spans="1:1" ht="15" customHeight="1"/>
    <row r="16" spans="1:1" ht="15" customHeight="1"/>
    <row r="17" spans="2:18" ht="4.5" customHeight="1"/>
    <row r="18" spans="2:18" ht="4.5" customHeight="1"/>
    <row r="19" spans="2:18" ht="5.25" customHeight="1"/>
    <row r="20" spans="2:18" ht="0.75" customHeight="1"/>
    <row r="21" spans="2:18" ht="9.75" customHeight="1"/>
    <row r="22" spans="2:18" ht="15" customHeight="1"/>
    <row r="23" spans="2:18" ht="15" customHeight="1"/>
    <row r="24" spans="2:18" ht="15" customHeight="1"/>
    <row r="25" spans="2:18" ht="15" customHeight="1"/>
    <row r="26" spans="2:18" ht="15" customHeight="1"/>
    <row r="27" spans="2:18" ht="15" customHeight="1"/>
    <row r="28" spans="2:18" ht="15" customHeight="1"/>
    <row r="29" spans="2:18" ht="16.5" customHeight="1"/>
    <row r="30" spans="2:18" ht="23.25" customHeight="1">
      <c r="B30" s="241"/>
      <c r="C30" s="242"/>
      <c r="D30" s="242"/>
      <c r="E30" s="242"/>
      <c r="F30" s="242"/>
      <c r="G30" s="242"/>
      <c r="H30" s="242"/>
      <c r="I30" s="242"/>
      <c r="J30" s="242"/>
      <c r="K30" s="242"/>
      <c r="L30" s="242"/>
      <c r="M30" s="242"/>
      <c r="N30" s="242"/>
      <c r="O30" s="242"/>
      <c r="P30" s="242"/>
      <c r="Q30" s="242"/>
      <c r="R30" s="242"/>
    </row>
    <row r="31" spans="2:18">
      <c r="B31" s="86"/>
    </row>
    <row r="32" spans="2:18" ht="18.75" hidden="1">
      <c r="C32" s="87"/>
    </row>
    <row r="33" ht="15" hidden="1" customHeight="1"/>
    <row r="34" ht="15" hidden="1" customHeight="1"/>
    <row r="35" ht="15" hidden="1" customHeight="1"/>
    <row r="36" ht="15" hidden="1" customHeight="1"/>
    <row r="37" ht="15" hidden="1" customHeight="1"/>
    <row r="38" ht="15" hidden="1" customHeight="1"/>
    <row r="39" ht="15" hidden="1" customHeight="1"/>
    <row r="40" ht="15" hidden="1" customHeight="1"/>
    <row r="41" ht="15" hidden="1" customHeight="1"/>
    <row r="42" ht="15" hidden="1" customHeight="1"/>
    <row r="43" ht="15" hidden="1" customHeight="1"/>
    <row r="44" ht="15" hidden="1" customHeight="1"/>
    <row r="45" ht="15" hidden="1" customHeight="1"/>
    <row r="46" ht="15" hidden="1" customHeight="1"/>
    <row r="47" ht="15" hidden="1" customHeight="1"/>
    <row r="48" ht="15" hidden="1" customHeight="1"/>
    <row r="49" ht="15" hidden="1" customHeight="1"/>
    <row r="50" ht="15" hidden="1" customHeight="1"/>
    <row r="51" ht="15" hidden="1" customHeight="1"/>
    <row r="52" ht="15" hidden="1" customHeight="1"/>
    <row r="53" ht="15" hidden="1" customHeight="1"/>
    <row r="54" ht="15" hidden="1" customHeight="1"/>
    <row r="55" ht="15" hidden="1" customHeight="1"/>
    <row r="56" ht="15" hidden="1" customHeight="1"/>
    <row r="57" ht="15" hidden="1" customHeight="1"/>
    <row r="58" ht="15" hidden="1" customHeight="1"/>
    <row r="59" ht="15" hidden="1" customHeight="1"/>
    <row r="60" ht="15" hidden="1" customHeight="1"/>
    <row r="61" ht="15" hidden="1" customHeight="1"/>
    <row r="62" ht="15" hidden="1" customHeight="1"/>
    <row r="63" ht="15" hidden="1" customHeight="1"/>
    <row r="64" ht="15" hidden="1" customHeight="1"/>
    <row r="65" ht="15" hidden="1" customHeight="1"/>
    <row r="66" ht="15" hidden="1" customHeight="1"/>
    <row r="67" ht="15" hidden="1" customHeight="1"/>
    <row r="68" ht="15" hidden="1" customHeight="1"/>
    <row r="69" ht="15" hidden="1" customHeight="1"/>
    <row r="70" ht="15" hidden="1" customHeight="1"/>
    <row r="71" ht="15" hidden="1" customHeight="1"/>
    <row r="72" ht="15" hidden="1" customHeight="1"/>
    <row r="73" ht="15" hidden="1" customHeight="1"/>
    <row r="74" ht="15" hidden="1" customHeight="1"/>
    <row r="75" ht="15" hidden="1" customHeight="1"/>
    <row r="76" ht="15" hidden="1" customHeight="1"/>
    <row r="77" ht="15" hidden="1" customHeight="1"/>
    <row r="78" ht="15" hidden="1" customHeight="1"/>
    <row r="79" ht="15" hidden="1" customHeight="1"/>
    <row r="80" ht="15" hidden="1" customHeight="1"/>
    <row r="81" ht="15" hidden="1" customHeight="1"/>
    <row r="82" ht="15" hidden="1" customHeight="1"/>
    <row r="83" ht="15" hidden="1" customHeight="1"/>
    <row r="84" ht="15" hidden="1" customHeight="1"/>
    <row r="85" ht="15" hidden="1" customHeight="1"/>
    <row r="86" ht="15" hidden="1" customHeight="1"/>
    <row r="87" ht="15" hidden="1" customHeight="1"/>
    <row r="88" ht="15" hidden="1" customHeight="1"/>
    <row r="89" ht="15" hidden="1" customHeight="1"/>
  </sheetData>
  <mergeCells count="1">
    <mergeCell ref="B30:R30"/>
  </mergeCells>
  <pageMargins left="0.70866141732283472" right="0.70866141732283472" top="0.74803149606299213" bottom="0.74803149606299213" header="0.31496062992125984" footer="0.31496062992125984"/>
  <pageSetup paperSize="9" scale="84"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bGegevens"/>
  <dimension ref="A1:BH450"/>
  <sheetViews>
    <sheetView topLeftCell="AB1" zoomScaleNormal="100" workbookViewId="0">
      <pane xSplit="2" ySplit="2" topLeftCell="AD3" activePane="bottomRight" state="frozen"/>
      <selection activeCell="AB1" sqref="AB1"/>
      <selection pane="topRight" activeCell="AD1" sqref="AD1"/>
      <selection pane="bottomLeft" activeCell="AB3" sqref="AB3"/>
      <selection pane="bottomRight" activeCell="BH225" sqref="BH225"/>
    </sheetView>
  </sheetViews>
  <sheetFormatPr defaultRowHeight="12"/>
  <cols>
    <col min="1" max="1" width="12" style="11" bestFit="1" customWidth="1"/>
    <col min="2" max="2" width="9.140625" style="11"/>
    <col min="3" max="3" width="9.140625" style="11" customWidth="1"/>
    <col min="4" max="4" width="7" style="11" customWidth="1"/>
    <col min="5" max="5" width="5.85546875" style="11" customWidth="1"/>
    <col min="6" max="6" width="52.140625" style="11" bestFit="1" customWidth="1"/>
    <col min="7" max="7" width="49.42578125" style="11" bestFit="1" customWidth="1"/>
    <col min="8" max="8" width="3" style="11" customWidth="1"/>
    <col min="9" max="9" width="3" style="11" hidden="1" customWidth="1"/>
    <col min="10" max="12" width="9" style="11" hidden="1" customWidth="1"/>
    <col min="13" max="14" width="9.140625" style="11" hidden="1" customWidth="1"/>
    <col min="15" max="15" width="0" style="11" hidden="1" customWidth="1"/>
    <col min="16" max="16" width="5.85546875" style="11" bestFit="1" customWidth="1"/>
    <col min="17" max="17" width="43.7109375" style="11" customWidth="1"/>
    <col min="18" max="18" width="2" style="11" hidden="1" customWidth="1"/>
    <col min="19" max="19" width="3" style="11" hidden="1" customWidth="1"/>
    <col min="20" max="20" width="25.7109375" style="11" hidden="1" customWidth="1"/>
    <col min="21" max="27" width="9.140625" style="11" hidden="1" customWidth="1"/>
    <col min="28" max="28" width="3.85546875" style="11" customWidth="1"/>
    <col min="29" max="29" width="29.42578125" style="11" bestFit="1" customWidth="1"/>
    <col min="30" max="30" width="12.5703125" style="11" bestFit="1" customWidth="1"/>
    <col min="31" max="31" width="23.28515625" style="11" customWidth="1"/>
    <col min="32" max="32" width="33" style="11" customWidth="1"/>
    <col min="33" max="33" width="26" style="11" customWidth="1"/>
    <col min="34" max="34" width="14.7109375" style="11" customWidth="1"/>
    <col min="35" max="35" width="15.28515625" style="11" customWidth="1"/>
    <col min="36" max="36" width="46.7109375" style="11" bestFit="1" customWidth="1"/>
    <col min="37" max="37" width="7.140625" style="11" customWidth="1"/>
    <col min="38" max="38" width="12.28515625" style="11" customWidth="1"/>
    <col min="39" max="40" width="10" style="11" customWidth="1"/>
    <col min="41" max="41" width="14.5703125" style="11" customWidth="1"/>
    <col min="42" max="42" width="9" style="11" customWidth="1"/>
    <col min="43" max="43" width="8" style="11" customWidth="1"/>
    <col min="44" max="44" width="10.28515625" style="11" customWidth="1"/>
    <col min="45" max="45" width="10.7109375" style="11" customWidth="1"/>
    <col min="46" max="46" width="7.28515625" style="11" customWidth="1"/>
    <col min="47" max="47" width="8.140625" style="11" customWidth="1"/>
    <col min="48" max="48" width="7.42578125" style="11" customWidth="1"/>
    <col min="49" max="49" width="7.85546875" style="11" customWidth="1"/>
    <col min="50" max="52" width="10" style="11" customWidth="1"/>
    <col min="53" max="55" width="10" style="109" customWidth="1"/>
    <col min="56" max="58" width="9.140625" style="11"/>
    <col min="59" max="59" width="12.5703125" style="184" bestFit="1" customWidth="1"/>
    <col min="60" max="16384" width="9.140625" style="11"/>
  </cols>
  <sheetData>
    <row r="1" spans="1:60">
      <c r="A1" s="88" t="s">
        <v>135</v>
      </c>
      <c r="C1" s="23" t="s">
        <v>136</v>
      </c>
      <c r="D1" s="20"/>
      <c r="E1" s="20"/>
      <c r="F1" s="20" t="s">
        <v>137</v>
      </c>
      <c r="G1" s="20" t="s">
        <v>137</v>
      </c>
      <c r="J1" s="89"/>
      <c r="P1" s="243" t="s">
        <v>138</v>
      </c>
      <c r="Q1" s="243"/>
      <c r="T1" s="90" t="s">
        <v>139</v>
      </c>
      <c r="AC1" s="24" t="s">
        <v>140</v>
      </c>
      <c r="AD1" s="24"/>
      <c r="AE1" s="24"/>
      <c r="AF1" s="24"/>
      <c r="AG1" s="24"/>
      <c r="AH1" s="24"/>
      <c r="AI1" s="24"/>
      <c r="AJ1" s="24"/>
      <c r="AK1" s="24"/>
      <c r="AL1" s="24"/>
      <c r="AM1" s="91" t="s">
        <v>592</v>
      </c>
      <c r="AN1" s="24"/>
      <c r="AO1" s="24"/>
      <c r="AP1" s="24"/>
      <c r="AQ1" s="24"/>
      <c r="AR1" s="24"/>
      <c r="AS1" s="24"/>
      <c r="AT1" s="24"/>
      <c r="AU1" s="24"/>
      <c r="AV1" s="24"/>
      <c r="AW1" s="24"/>
      <c r="AX1" s="244" t="s">
        <v>141</v>
      </c>
      <c r="AY1" s="244"/>
      <c r="AZ1" s="244"/>
      <c r="BA1" s="244" t="s">
        <v>142</v>
      </c>
      <c r="BB1" s="244"/>
      <c r="BC1" s="244"/>
      <c r="BD1" s="33"/>
      <c r="BE1" s="33"/>
      <c r="BF1" s="33"/>
      <c r="BG1" s="181" t="s">
        <v>1108</v>
      </c>
    </row>
    <row r="2" spans="1:60">
      <c r="A2" s="92" t="s">
        <v>143</v>
      </c>
      <c r="B2" s="92" t="s">
        <v>594</v>
      </c>
      <c r="D2" s="21" t="s">
        <v>144</v>
      </c>
      <c r="E2" s="21" t="s">
        <v>145</v>
      </c>
      <c r="F2" s="21" t="s">
        <v>146</v>
      </c>
      <c r="G2" s="21" t="s">
        <v>147</v>
      </c>
      <c r="J2" s="89"/>
      <c r="P2" s="93"/>
      <c r="Q2" s="93" t="s">
        <v>148</v>
      </c>
      <c r="R2" s="11">
        <f>IF(Q2="","",IF(ISERROR(SEARCH("Bronwater",Q2)),MAX(R1:R$1)+1,""))</f>
        <v>1</v>
      </c>
      <c r="AB2" s="36"/>
      <c r="AC2" s="94" t="s">
        <v>149</v>
      </c>
      <c r="AD2" s="94" t="s">
        <v>150</v>
      </c>
      <c r="AE2" s="94" t="s">
        <v>151</v>
      </c>
      <c r="AF2" s="94" t="s">
        <v>152</v>
      </c>
      <c r="AG2" s="94" t="s">
        <v>153</v>
      </c>
      <c r="AH2" s="94" t="s">
        <v>154</v>
      </c>
      <c r="AI2" s="94" t="s">
        <v>155</v>
      </c>
      <c r="AJ2" s="94" t="s">
        <v>156</v>
      </c>
      <c r="AK2" s="94" t="s">
        <v>157</v>
      </c>
      <c r="AL2" s="94" t="s">
        <v>158</v>
      </c>
      <c r="AM2" s="95" t="s">
        <v>595</v>
      </c>
      <c r="AN2" s="94" t="s">
        <v>159</v>
      </c>
      <c r="AO2" s="94" t="s">
        <v>160</v>
      </c>
      <c r="AP2" s="25" t="s">
        <v>161</v>
      </c>
      <c r="AQ2" s="25" t="s">
        <v>162</v>
      </c>
      <c r="AR2" s="25" t="s">
        <v>163</v>
      </c>
      <c r="AS2" s="25" t="s">
        <v>164</v>
      </c>
      <c r="AT2" s="25" t="s">
        <v>165</v>
      </c>
      <c r="AU2" s="25" t="s">
        <v>166</v>
      </c>
      <c r="AV2" s="25" t="s">
        <v>167</v>
      </c>
      <c r="AW2" s="26" t="s">
        <v>168</v>
      </c>
      <c r="AX2" s="96" t="s">
        <v>169</v>
      </c>
      <c r="AY2" s="96" t="s">
        <v>170</v>
      </c>
      <c r="AZ2" s="96" t="s">
        <v>159</v>
      </c>
      <c r="BA2" s="96" t="s">
        <v>169</v>
      </c>
      <c r="BB2" s="96" t="s">
        <v>170</v>
      </c>
      <c r="BC2" s="96" t="s">
        <v>159</v>
      </c>
      <c r="BD2" s="34" t="s">
        <v>171</v>
      </c>
      <c r="BE2" s="34" t="s">
        <v>172</v>
      </c>
      <c r="BF2" s="34" t="s">
        <v>173</v>
      </c>
      <c r="BG2" s="181" t="s">
        <v>150</v>
      </c>
      <c r="BH2" s="36"/>
    </row>
    <row r="3" spans="1:60">
      <c r="A3" s="165">
        <v>43831</v>
      </c>
      <c r="B3" s="185" t="s">
        <v>587</v>
      </c>
      <c r="D3" s="22">
        <v>0</v>
      </c>
      <c r="E3" s="98" t="s">
        <v>728</v>
      </c>
      <c r="F3" s="22" t="s">
        <v>14</v>
      </c>
      <c r="G3" s="22" t="s">
        <v>174</v>
      </c>
      <c r="J3" s="89"/>
      <c r="K3" s="89"/>
      <c r="P3" s="93"/>
      <c r="Q3" s="93" t="s">
        <v>175</v>
      </c>
      <c r="R3" s="11" t="str">
        <f>IF(Q3="","",IF(ISERROR(SEARCH("Bronwater",Q3)),MAX(R$1:R2)+1,""))</f>
        <v/>
      </c>
      <c r="S3" s="11">
        <v>1</v>
      </c>
      <c r="T3" s="89" t="str">
        <f>IFERROR(INDEX(Q:Q,MATCH(S3,R:R,0)),"")</f>
        <v>Remon B.V.</v>
      </c>
      <c r="AB3" s="36"/>
      <c r="AC3" s="99" t="str">
        <f t="shared" ref="AC3:AC66" si="0">CONCATENATE(AE3,IF(AD3="",""," ("&amp;AD3&amp;")"))</f>
        <v>Algra, J. (S020)</v>
      </c>
      <c r="AD3" s="100" t="s">
        <v>183</v>
      </c>
      <c r="AE3" s="100" t="s">
        <v>1109</v>
      </c>
      <c r="AF3" s="100" t="s">
        <v>184</v>
      </c>
      <c r="AG3" s="100" t="s">
        <v>185</v>
      </c>
      <c r="AH3" s="152">
        <v>42736</v>
      </c>
      <c r="AI3" s="100"/>
      <c r="AJ3" s="100" t="s">
        <v>185</v>
      </c>
      <c r="AK3" s="100" t="s">
        <v>179</v>
      </c>
      <c r="AL3" s="100" t="s">
        <v>187</v>
      </c>
      <c r="AM3" s="101" t="s">
        <v>611</v>
      </c>
      <c r="AN3" s="100" t="s">
        <v>187</v>
      </c>
      <c r="AO3" s="100" t="s">
        <v>180</v>
      </c>
      <c r="AP3" s="27">
        <v>8</v>
      </c>
      <c r="AQ3" s="27">
        <v>8</v>
      </c>
      <c r="AR3" s="27">
        <v>8</v>
      </c>
      <c r="AS3" s="27">
        <v>8</v>
      </c>
      <c r="AT3" s="27">
        <v>8</v>
      </c>
      <c r="AU3" s="27"/>
      <c r="AV3" s="27"/>
      <c r="AW3" s="28">
        <f t="shared" ref="AW3:AW66" si="1">IF(AD3="","",SUM(AP3:AV3))</f>
        <v>40</v>
      </c>
      <c r="AX3" s="162">
        <v>1</v>
      </c>
      <c r="AY3" s="162">
        <v>1</v>
      </c>
      <c r="AZ3" s="162">
        <v>1</v>
      </c>
      <c r="BA3" s="102"/>
      <c r="BB3" s="102"/>
      <c r="BC3" s="102"/>
      <c r="BD3" s="28">
        <v>16.27</v>
      </c>
      <c r="BE3" s="28">
        <v>1.88</v>
      </c>
      <c r="BF3" s="28">
        <f t="shared" ref="BF3:BF34" si="2">IF(AE3="","",BE3*BD3)</f>
        <v>30.587599999999998</v>
      </c>
      <c r="BG3" s="183">
        <v>1020</v>
      </c>
      <c r="BH3" s="36"/>
    </row>
    <row r="4" spans="1:60">
      <c r="A4" s="186">
        <v>43931</v>
      </c>
      <c r="B4" s="97" t="s">
        <v>186</v>
      </c>
      <c r="D4" s="22">
        <v>0</v>
      </c>
      <c r="E4" s="98" t="s">
        <v>729</v>
      </c>
      <c r="F4" s="22" t="s">
        <v>181</v>
      </c>
      <c r="G4" s="22" t="s">
        <v>961</v>
      </c>
      <c r="J4" s="89"/>
      <c r="K4" s="89"/>
      <c r="P4" s="93"/>
      <c r="Q4" s="93" t="s">
        <v>182</v>
      </c>
      <c r="R4" s="11">
        <f>IF(Q4="","",IF(ISERROR(SEARCH("Bronwater",Q4)),MAX(R$1:R3)+1,""))</f>
        <v>2</v>
      </c>
      <c r="S4" s="11">
        <v>2</v>
      </c>
      <c r="T4" s="89" t="str">
        <f t="shared" ref="T4:T26" si="3">IFERROR(INDEX(Q:Q,MATCH(S4,R:R,0)),"")</f>
        <v>Remon Materieel</v>
      </c>
      <c r="AB4" s="36"/>
      <c r="AC4" s="99" t="str">
        <f t="shared" si="0"/>
        <v>Bakering, G.J. (W095)</v>
      </c>
      <c r="AD4" s="201" t="s">
        <v>1776</v>
      </c>
      <c r="AE4" s="201" t="s">
        <v>1777</v>
      </c>
      <c r="AF4" s="201" t="s">
        <v>1778</v>
      </c>
      <c r="AG4" s="201" t="s">
        <v>198</v>
      </c>
      <c r="AH4" s="158">
        <v>44044</v>
      </c>
      <c r="AI4" s="152"/>
      <c r="AJ4" s="201" t="s">
        <v>1113</v>
      </c>
      <c r="AK4" s="201" t="s">
        <v>179</v>
      </c>
      <c r="AL4" s="201" t="s">
        <v>187</v>
      </c>
      <c r="AM4" s="101" t="s">
        <v>592</v>
      </c>
      <c r="AN4" s="201" t="s">
        <v>180</v>
      </c>
      <c r="AO4" s="201" t="s">
        <v>187</v>
      </c>
      <c r="AP4" s="28">
        <v>8</v>
      </c>
      <c r="AQ4" s="28">
        <v>8</v>
      </c>
      <c r="AR4" s="28">
        <v>8</v>
      </c>
      <c r="AS4" s="28">
        <v>8</v>
      </c>
      <c r="AT4" s="28">
        <v>8</v>
      </c>
      <c r="AU4" s="27"/>
      <c r="AV4" s="27"/>
      <c r="AW4" s="28">
        <f t="shared" si="1"/>
        <v>40</v>
      </c>
      <c r="AX4" s="162"/>
      <c r="AY4" s="162"/>
      <c r="AZ4" s="162"/>
      <c r="BA4" s="102"/>
      <c r="BB4" s="102"/>
      <c r="BC4" s="102"/>
      <c r="BD4" s="28">
        <v>32.74</v>
      </c>
      <c r="BE4" s="28">
        <v>1.05</v>
      </c>
      <c r="BF4" s="28">
        <f t="shared" si="2"/>
        <v>34.377000000000002</v>
      </c>
      <c r="BG4" s="182">
        <v>364</v>
      </c>
      <c r="BH4" s="36"/>
    </row>
    <row r="5" spans="1:60">
      <c r="A5" s="151">
        <v>43933</v>
      </c>
      <c r="B5" s="97" t="s">
        <v>587</v>
      </c>
      <c r="D5" s="22">
        <v>0</v>
      </c>
      <c r="E5" s="98" t="s">
        <v>730</v>
      </c>
      <c r="F5" s="22" t="s">
        <v>188</v>
      </c>
      <c r="G5" s="22" t="s">
        <v>189</v>
      </c>
      <c r="J5" s="89"/>
      <c r="K5" s="89"/>
      <c r="P5" s="93"/>
      <c r="Q5" s="93" t="s">
        <v>185</v>
      </c>
      <c r="R5" s="11">
        <f>IF(Q5="","",IF(ISERROR(SEARCH("Bronwater",Q5)),MAX(R$1:R4)+1,""))</f>
        <v>3</v>
      </c>
      <c r="S5" s="11">
        <v>3</v>
      </c>
      <c r="T5" s="89" t="str">
        <f>IFERROR(INDEX(Q:Q,MATCH(S5,R:R,0)),"")</f>
        <v>Remon Service</v>
      </c>
      <c r="AB5" s="36"/>
      <c r="AC5" s="99" t="str">
        <f t="shared" si="0"/>
        <v>Bakker, M. (A049)</v>
      </c>
      <c r="AD5" s="100" t="s">
        <v>1087</v>
      </c>
      <c r="AE5" s="100" t="s">
        <v>1088</v>
      </c>
      <c r="AF5" s="100" t="s">
        <v>265</v>
      </c>
      <c r="AG5" s="100" t="s">
        <v>177</v>
      </c>
      <c r="AH5" s="152">
        <v>43796</v>
      </c>
      <c r="AI5" s="152">
        <v>43861</v>
      </c>
      <c r="AJ5" s="100" t="s">
        <v>1110</v>
      </c>
      <c r="AK5" s="100" t="s">
        <v>179</v>
      </c>
      <c r="AL5" s="100" t="s">
        <v>187</v>
      </c>
      <c r="AM5" s="101">
        <v>193775827</v>
      </c>
      <c r="AN5" s="100" t="s">
        <v>187</v>
      </c>
      <c r="AO5" s="100" t="s">
        <v>180</v>
      </c>
      <c r="AP5" s="27">
        <v>8</v>
      </c>
      <c r="AQ5" s="27">
        <v>8</v>
      </c>
      <c r="AR5" s="27">
        <v>8</v>
      </c>
      <c r="AS5" s="27">
        <v>8</v>
      </c>
      <c r="AT5" s="27">
        <v>8</v>
      </c>
      <c r="AU5" s="27"/>
      <c r="AV5" s="27"/>
      <c r="AW5" s="28">
        <f t="shared" si="1"/>
        <v>40</v>
      </c>
      <c r="AX5" s="162"/>
      <c r="AY5" s="162"/>
      <c r="AZ5" s="162"/>
      <c r="BA5" s="102"/>
      <c r="BB5" s="102"/>
      <c r="BC5" s="102"/>
      <c r="BD5" s="28">
        <v>24.76</v>
      </c>
      <c r="BE5" s="28">
        <v>1.05</v>
      </c>
      <c r="BF5" s="28">
        <f t="shared" si="2"/>
        <v>25.998000000000001</v>
      </c>
      <c r="BG5" s="183">
        <v>331</v>
      </c>
      <c r="BH5" s="36"/>
    </row>
    <row r="6" spans="1:60">
      <c r="A6" s="151">
        <v>43934</v>
      </c>
      <c r="B6" s="97" t="s">
        <v>587</v>
      </c>
      <c r="C6" s="11">
        <v>0</v>
      </c>
      <c r="D6" s="22">
        <v>3</v>
      </c>
      <c r="E6" s="98" t="s">
        <v>731</v>
      </c>
      <c r="F6" s="22" t="s">
        <v>193</v>
      </c>
      <c r="G6" s="22" t="s">
        <v>194</v>
      </c>
      <c r="J6" s="89"/>
      <c r="K6" s="89"/>
      <c r="P6" s="93"/>
      <c r="Q6" s="93" t="s">
        <v>177</v>
      </c>
      <c r="R6" s="11">
        <f>IF(Q6="","",IF(ISERROR(SEARCH("Bronwater",Q6)),MAX(R$1:R5)+1,""))</f>
        <v>4</v>
      </c>
      <c r="S6" s="11">
        <v>4</v>
      </c>
      <c r="T6" s="89" t="str">
        <f t="shared" si="3"/>
        <v>Remon Aardwarmte</v>
      </c>
      <c r="AB6" s="36"/>
      <c r="AC6" s="99" t="str">
        <f t="shared" si="0"/>
        <v>Baron, R. (A048)</v>
      </c>
      <c r="AD6" s="100" t="s">
        <v>1085</v>
      </c>
      <c r="AE6" s="100" t="s">
        <v>1083</v>
      </c>
      <c r="AF6" s="100" t="s">
        <v>265</v>
      </c>
      <c r="AG6" s="100" t="s">
        <v>177</v>
      </c>
      <c r="AH6" s="152">
        <v>43800</v>
      </c>
      <c r="AI6" s="152">
        <v>44015</v>
      </c>
      <c r="AJ6" s="100" t="s">
        <v>1110</v>
      </c>
      <c r="AK6" s="100" t="s">
        <v>179</v>
      </c>
      <c r="AL6" s="100" t="s">
        <v>187</v>
      </c>
      <c r="AM6" s="101">
        <v>108170652</v>
      </c>
      <c r="AN6" s="100" t="s">
        <v>187</v>
      </c>
      <c r="AO6" s="100" t="s">
        <v>187</v>
      </c>
      <c r="AP6" s="27">
        <v>9</v>
      </c>
      <c r="AQ6" s="27">
        <v>9</v>
      </c>
      <c r="AR6" s="27">
        <v>9</v>
      </c>
      <c r="AS6" s="27">
        <v>9</v>
      </c>
      <c r="AT6" s="27">
        <v>9</v>
      </c>
      <c r="AU6" s="27"/>
      <c r="AV6" s="27"/>
      <c r="AW6" s="28">
        <f t="shared" si="1"/>
        <v>45</v>
      </c>
      <c r="AX6" s="162"/>
      <c r="AY6" s="162"/>
      <c r="AZ6" s="162"/>
      <c r="BA6" s="102"/>
      <c r="BB6" s="102"/>
      <c r="BC6" s="102"/>
      <c r="BD6" s="28">
        <v>27.51</v>
      </c>
      <c r="BE6" s="28">
        <v>1.05</v>
      </c>
      <c r="BF6" s="28">
        <f t="shared" si="2"/>
        <v>28.885500000000004</v>
      </c>
      <c r="BG6" s="183">
        <v>328</v>
      </c>
      <c r="BH6" s="36"/>
    </row>
    <row r="7" spans="1:60">
      <c r="A7" s="186">
        <v>43948</v>
      </c>
      <c r="B7" s="97" t="s">
        <v>179</v>
      </c>
      <c r="C7" s="11">
        <v>0</v>
      </c>
      <c r="D7" s="22">
        <v>3</v>
      </c>
      <c r="E7" s="98" t="s">
        <v>732</v>
      </c>
      <c r="F7" s="22" t="s">
        <v>196</v>
      </c>
      <c r="G7" s="22" t="s">
        <v>197</v>
      </c>
      <c r="J7" s="89"/>
      <c r="K7" s="89"/>
      <c r="P7" s="93"/>
      <c r="Q7" s="93" t="s">
        <v>198</v>
      </c>
      <c r="R7" s="11">
        <f>IF(Q7="","",IF(ISERROR(SEARCH("Bronwater",Q7)),MAX(R$1:R6)+1,""))</f>
        <v>5</v>
      </c>
      <c r="S7" s="11">
        <v>5</v>
      </c>
      <c r="T7" s="89" t="str">
        <f t="shared" si="3"/>
        <v>Remon Waterbehandeling</v>
      </c>
      <c r="AB7" s="36"/>
      <c r="AC7" s="99" t="str">
        <f t="shared" si="0"/>
        <v>Bathoorn, M (S050)</v>
      </c>
      <c r="AD7" s="100" t="s">
        <v>190</v>
      </c>
      <c r="AE7" s="100" t="s">
        <v>191</v>
      </c>
      <c r="AF7" s="100" t="s">
        <v>192</v>
      </c>
      <c r="AG7" s="100" t="s">
        <v>185</v>
      </c>
      <c r="AH7" s="152">
        <v>42736</v>
      </c>
      <c r="AI7" s="100"/>
      <c r="AJ7" s="100" t="s">
        <v>1111</v>
      </c>
      <c r="AK7" s="100" t="s">
        <v>179</v>
      </c>
      <c r="AL7" s="100" t="s">
        <v>187</v>
      </c>
      <c r="AM7" s="101" t="s">
        <v>612</v>
      </c>
      <c r="AN7" s="100" t="s">
        <v>187</v>
      </c>
      <c r="AO7" s="100" t="s">
        <v>180</v>
      </c>
      <c r="AP7" s="27">
        <v>9</v>
      </c>
      <c r="AQ7" s="27">
        <v>9</v>
      </c>
      <c r="AR7" s="27">
        <v>9</v>
      </c>
      <c r="AS7" s="27">
        <v>9</v>
      </c>
      <c r="AT7" s="27">
        <v>7</v>
      </c>
      <c r="AU7" s="27"/>
      <c r="AV7" s="27"/>
      <c r="AW7" s="28">
        <f t="shared" si="1"/>
        <v>43</v>
      </c>
      <c r="AX7" s="162"/>
      <c r="AY7" s="162"/>
      <c r="AZ7" s="162"/>
      <c r="BA7" s="102"/>
      <c r="BB7" s="102"/>
      <c r="BC7" s="102"/>
      <c r="BD7" s="28">
        <v>24.8</v>
      </c>
      <c r="BE7" s="28">
        <v>1.05</v>
      </c>
      <c r="BF7" s="28">
        <f t="shared" si="2"/>
        <v>26.040000000000003</v>
      </c>
      <c r="BG7" s="183">
        <v>12</v>
      </c>
      <c r="BH7" s="36"/>
    </row>
    <row r="8" spans="1:60">
      <c r="A8" s="186">
        <v>43952</v>
      </c>
      <c r="B8" s="97" t="s">
        <v>186</v>
      </c>
      <c r="C8" s="11">
        <v>0</v>
      </c>
      <c r="D8" s="22">
        <v>3</v>
      </c>
      <c r="E8" s="98" t="s">
        <v>733</v>
      </c>
      <c r="F8" s="22" t="s">
        <v>201</v>
      </c>
      <c r="G8" s="22" t="s">
        <v>202</v>
      </c>
      <c r="J8" s="89"/>
      <c r="K8" s="89"/>
      <c r="P8" s="93"/>
      <c r="Q8" s="93" t="s">
        <v>203</v>
      </c>
      <c r="R8" s="11">
        <f>IF(Q8="","",IF(ISERROR(SEARCH("Bronwater",Q8)),MAX(R$1:R7)+1,""))</f>
        <v>6</v>
      </c>
      <c r="S8" s="11">
        <v>6</v>
      </c>
      <c r="T8" s="89" t="str">
        <f t="shared" si="3"/>
        <v>Remon Energietechniek</v>
      </c>
      <c r="AB8" s="36"/>
      <c r="AC8" s="99" t="str">
        <f t="shared" si="0"/>
        <v>Benedictus, A.J. (A034)</v>
      </c>
      <c r="AD8" s="100" t="s">
        <v>1040</v>
      </c>
      <c r="AE8" s="100" t="s">
        <v>1112</v>
      </c>
      <c r="AF8" s="100" t="s">
        <v>265</v>
      </c>
      <c r="AG8" s="100" t="s">
        <v>177</v>
      </c>
      <c r="AH8" s="152">
        <v>43591</v>
      </c>
      <c r="AI8" s="152">
        <v>43888</v>
      </c>
      <c r="AJ8" s="100" t="s">
        <v>1110</v>
      </c>
      <c r="AK8" s="100" t="s">
        <v>179</v>
      </c>
      <c r="AL8" s="100" t="s">
        <v>187</v>
      </c>
      <c r="AM8" s="101">
        <v>106761766</v>
      </c>
      <c r="AN8" s="100" t="s">
        <v>187</v>
      </c>
      <c r="AO8" s="100"/>
      <c r="AP8" s="27">
        <v>8</v>
      </c>
      <c r="AQ8" s="27">
        <v>8</v>
      </c>
      <c r="AR8" s="27">
        <v>8</v>
      </c>
      <c r="AS8" s="27">
        <v>8</v>
      </c>
      <c r="AT8" s="27">
        <v>8</v>
      </c>
      <c r="AU8" s="27"/>
      <c r="AV8" s="27"/>
      <c r="AW8" s="28">
        <f t="shared" si="1"/>
        <v>40</v>
      </c>
      <c r="AX8" s="162"/>
      <c r="AY8" s="162">
        <v>1</v>
      </c>
      <c r="AZ8" s="162">
        <v>1</v>
      </c>
      <c r="BA8" s="102"/>
      <c r="BB8" s="102"/>
      <c r="BC8" s="102"/>
      <c r="BD8" s="28">
        <v>24.93</v>
      </c>
      <c r="BE8" s="28">
        <v>1.05</v>
      </c>
      <c r="BF8" s="28">
        <f t="shared" si="2"/>
        <v>26.176500000000001</v>
      </c>
      <c r="BG8" s="183">
        <v>299</v>
      </c>
      <c r="BH8" s="36"/>
    </row>
    <row r="9" spans="1:60">
      <c r="A9" s="186"/>
      <c r="B9" s="97"/>
      <c r="C9" s="11">
        <v>0</v>
      </c>
      <c r="D9" s="22">
        <v>3</v>
      </c>
      <c r="E9" s="98" t="s">
        <v>734</v>
      </c>
      <c r="F9" s="22" t="s">
        <v>204</v>
      </c>
      <c r="G9" s="22" t="s">
        <v>205</v>
      </c>
      <c r="J9" s="89"/>
      <c r="K9" s="89"/>
      <c r="P9" s="93"/>
      <c r="Q9" s="93" t="s">
        <v>206</v>
      </c>
      <c r="R9" s="11">
        <f>IF(Q9="","",IF(ISERROR(SEARCH("Bronwater",Q9)),MAX(R$1:R8)+1,""))</f>
        <v>7</v>
      </c>
      <c r="S9" s="11">
        <v>7</v>
      </c>
      <c r="T9" s="89" t="str">
        <f t="shared" si="3"/>
        <v>Remon Internationaal</v>
      </c>
      <c r="AB9" s="36"/>
      <c r="AC9" s="99" t="str">
        <f t="shared" si="0"/>
        <v>Bergsma, E (S080)</v>
      </c>
      <c r="AD9" s="100" t="s">
        <v>695</v>
      </c>
      <c r="AE9" s="100" t="s">
        <v>696</v>
      </c>
      <c r="AF9" s="100" t="s">
        <v>192</v>
      </c>
      <c r="AG9" s="100" t="s">
        <v>185</v>
      </c>
      <c r="AH9" s="152">
        <v>42996</v>
      </c>
      <c r="AI9" s="100"/>
      <c r="AJ9" s="100" t="s">
        <v>1111</v>
      </c>
      <c r="AK9" s="100" t="s">
        <v>179</v>
      </c>
      <c r="AL9" s="100" t="s">
        <v>187</v>
      </c>
      <c r="AM9" s="101" t="s">
        <v>700</v>
      </c>
      <c r="AN9" s="100" t="s">
        <v>187</v>
      </c>
      <c r="AO9" s="100" t="s">
        <v>180</v>
      </c>
      <c r="AP9" s="27">
        <v>8</v>
      </c>
      <c r="AQ9" s="27">
        <v>8</v>
      </c>
      <c r="AR9" s="27">
        <v>8</v>
      </c>
      <c r="AS9" s="27">
        <v>8</v>
      </c>
      <c r="AT9" s="27">
        <v>8</v>
      </c>
      <c r="AU9" s="27"/>
      <c r="AV9" s="27"/>
      <c r="AW9" s="28">
        <f t="shared" si="1"/>
        <v>40</v>
      </c>
      <c r="AX9" s="162">
        <v>1</v>
      </c>
      <c r="AY9" s="162">
        <v>1</v>
      </c>
      <c r="AZ9" s="162">
        <v>1</v>
      </c>
      <c r="BA9" s="102"/>
      <c r="BB9" s="102"/>
      <c r="BC9" s="102"/>
      <c r="BD9" s="28">
        <v>27</v>
      </c>
      <c r="BE9" s="28">
        <v>1.05</v>
      </c>
      <c r="BF9" s="28">
        <f t="shared" si="2"/>
        <v>28.35</v>
      </c>
      <c r="BG9" s="183">
        <v>265</v>
      </c>
      <c r="BH9" s="36"/>
    </row>
    <row r="10" spans="1:60">
      <c r="A10" s="151">
        <v>43972</v>
      </c>
      <c r="B10" s="97" t="s">
        <v>587</v>
      </c>
      <c r="C10" s="11">
        <v>0</v>
      </c>
      <c r="D10" s="22">
        <v>3</v>
      </c>
      <c r="E10" s="98" t="s">
        <v>735</v>
      </c>
      <c r="F10" s="22" t="s">
        <v>209</v>
      </c>
      <c r="G10" s="22" t="s">
        <v>210</v>
      </c>
      <c r="J10" s="89"/>
      <c r="K10" s="89"/>
      <c r="P10" s="93"/>
      <c r="Q10" s="93" t="s">
        <v>211</v>
      </c>
      <c r="R10" s="11">
        <f>IF(Q10="","",IF(ISERROR(SEARCH("Bronwater",Q10)),MAX(R$1:R9)+1,""))</f>
        <v>8</v>
      </c>
      <c r="S10" s="11">
        <v>8</v>
      </c>
      <c r="T10" s="89" t="str">
        <f t="shared" si="3"/>
        <v>Aqua XL</v>
      </c>
      <c r="AB10" s="36"/>
      <c r="AC10" s="99" t="str">
        <f t="shared" si="0"/>
        <v>Beukema, J.A.H. (B002)</v>
      </c>
      <c r="AD10" s="100" t="s">
        <v>199</v>
      </c>
      <c r="AE10" s="100" t="s">
        <v>714</v>
      </c>
      <c r="AF10" s="100" t="s">
        <v>200</v>
      </c>
      <c r="AG10" s="100" t="s">
        <v>198</v>
      </c>
      <c r="AH10" s="152">
        <v>42736</v>
      </c>
      <c r="AI10" s="152">
        <v>44012</v>
      </c>
      <c r="AJ10" s="100" t="s">
        <v>1113</v>
      </c>
      <c r="AK10" s="100" t="s">
        <v>179</v>
      </c>
      <c r="AL10" s="100"/>
      <c r="AM10" s="101" t="s">
        <v>613</v>
      </c>
      <c r="AN10" s="100" t="s">
        <v>180</v>
      </c>
      <c r="AO10" s="100" t="s">
        <v>180</v>
      </c>
      <c r="AP10" s="27">
        <v>2</v>
      </c>
      <c r="AQ10" s="27">
        <v>2</v>
      </c>
      <c r="AR10" s="27">
        <v>2</v>
      </c>
      <c r="AS10" s="27">
        <v>2</v>
      </c>
      <c r="AT10" s="27"/>
      <c r="AU10" s="27"/>
      <c r="AV10" s="27"/>
      <c r="AW10" s="28">
        <f t="shared" si="1"/>
        <v>8</v>
      </c>
      <c r="AX10" s="162"/>
      <c r="AY10" s="162"/>
      <c r="AZ10" s="162"/>
      <c r="BA10" s="102"/>
      <c r="BB10" s="102"/>
      <c r="BC10" s="102"/>
      <c r="BD10" s="28">
        <v>19.66</v>
      </c>
      <c r="BE10" s="28">
        <v>1.05</v>
      </c>
      <c r="BF10" s="28">
        <f t="shared" si="2"/>
        <v>20.643000000000001</v>
      </c>
      <c r="BG10" s="183">
        <v>56</v>
      </c>
      <c r="BH10" s="36"/>
    </row>
    <row r="11" spans="1:60">
      <c r="A11" s="186">
        <v>43982</v>
      </c>
      <c r="B11" s="97" t="s">
        <v>587</v>
      </c>
      <c r="C11" s="11">
        <v>0</v>
      </c>
      <c r="D11" s="22">
        <v>3</v>
      </c>
      <c r="E11" s="98" t="s">
        <v>736</v>
      </c>
      <c r="F11" s="22" t="s">
        <v>215</v>
      </c>
      <c r="G11" s="22" t="s">
        <v>216</v>
      </c>
      <c r="J11" s="89"/>
      <c r="K11" s="89"/>
      <c r="P11" s="93"/>
      <c r="Q11" s="93" t="s">
        <v>918</v>
      </c>
      <c r="R11" s="11">
        <f>IF(Q11="","",IF(ISERROR(SEARCH("Bronwater",Q11)),MAX(R$1:R10)+1,""))</f>
        <v>9</v>
      </c>
      <c r="S11" s="11">
        <v>9</v>
      </c>
      <c r="T11" s="89" t="str">
        <f t="shared" si="3"/>
        <v>AquaPure</v>
      </c>
      <c r="AB11" s="36"/>
      <c r="AC11" s="99" t="str">
        <f t="shared" si="0"/>
        <v>Beukema-Neuteboom, J.M. (B003)</v>
      </c>
      <c r="AD11" s="100" t="s">
        <v>207</v>
      </c>
      <c r="AE11" s="100" t="s">
        <v>720</v>
      </c>
      <c r="AF11" s="100" t="s">
        <v>208</v>
      </c>
      <c r="AG11" s="100" t="s">
        <v>175</v>
      </c>
      <c r="AH11" s="152">
        <v>42736</v>
      </c>
      <c r="AI11" s="100"/>
      <c r="AJ11" s="100" t="s">
        <v>1114</v>
      </c>
      <c r="AK11" s="100" t="s">
        <v>179</v>
      </c>
      <c r="AL11" s="100"/>
      <c r="AM11" s="101" t="s">
        <v>614</v>
      </c>
      <c r="AN11" s="100" t="s">
        <v>180</v>
      </c>
      <c r="AO11" s="100" t="s">
        <v>180</v>
      </c>
      <c r="AP11" s="27">
        <v>8</v>
      </c>
      <c r="AQ11" s="27">
        <v>8</v>
      </c>
      <c r="AR11" s="27">
        <v>8</v>
      </c>
      <c r="AS11" s="27">
        <v>8</v>
      </c>
      <c r="AT11" s="27">
        <v>8</v>
      </c>
      <c r="AU11" s="27"/>
      <c r="AV11" s="27"/>
      <c r="AW11" s="28">
        <f t="shared" si="1"/>
        <v>40</v>
      </c>
      <c r="AX11" s="162"/>
      <c r="AY11" s="162">
        <v>1</v>
      </c>
      <c r="AZ11" s="162"/>
      <c r="BA11" s="102"/>
      <c r="BB11" s="102"/>
      <c r="BC11" s="102"/>
      <c r="BD11" s="28">
        <v>27</v>
      </c>
      <c r="BE11" s="28">
        <v>1.05</v>
      </c>
      <c r="BF11" s="28">
        <f t="shared" si="2"/>
        <v>28.35</v>
      </c>
      <c r="BG11" s="183">
        <v>11</v>
      </c>
      <c r="BH11" s="36"/>
    </row>
    <row r="12" spans="1:60">
      <c r="A12" s="151">
        <v>43983</v>
      </c>
      <c r="B12" s="97" t="s">
        <v>587</v>
      </c>
      <c r="C12" s="11">
        <v>0</v>
      </c>
      <c r="D12" s="22">
        <v>3</v>
      </c>
      <c r="E12" s="98" t="s">
        <v>737</v>
      </c>
      <c r="F12" s="22" t="s">
        <v>218</v>
      </c>
      <c r="G12" s="22" t="s">
        <v>219</v>
      </c>
      <c r="J12" s="89"/>
      <c r="K12" s="89"/>
      <c r="P12" s="93"/>
      <c r="Q12" s="93" t="s">
        <v>599</v>
      </c>
      <c r="R12" s="11">
        <f>IF(Q12="","",IF(ISERROR(SEARCH("Bronwater",Q12)),MAX(R$1:R11)+1,""))</f>
        <v>10</v>
      </c>
      <c r="S12" s="11">
        <v>10</v>
      </c>
      <c r="T12" s="89" t="str">
        <f t="shared" si="3"/>
        <v>Impact Payroll</v>
      </c>
      <c r="AB12" s="36"/>
      <c r="AC12" s="99" t="str">
        <f t="shared" si="0"/>
        <v>Bijker, P (B004)</v>
      </c>
      <c r="AD12" s="100" t="s">
        <v>220</v>
      </c>
      <c r="AE12" s="100" t="s">
        <v>221</v>
      </c>
      <c r="AF12" s="100" t="s">
        <v>208</v>
      </c>
      <c r="AG12" s="100" t="s">
        <v>185</v>
      </c>
      <c r="AH12" s="152">
        <v>42736</v>
      </c>
      <c r="AI12" s="100"/>
      <c r="AJ12" s="100" t="s">
        <v>1111</v>
      </c>
      <c r="AK12" s="100" t="s">
        <v>179</v>
      </c>
      <c r="AL12" s="100"/>
      <c r="AM12" s="101" t="s">
        <v>615</v>
      </c>
      <c r="AN12" s="100" t="s">
        <v>180</v>
      </c>
      <c r="AO12" s="100" t="s">
        <v>180</v>
      </c>
      <c r="AP12" s="27">
        <v>8</v>
      </c>
      <c r="AQ12" s="27">
        <v>8</v>
      </c>
      <c r="AR12" s="27">
        <v>8</v>
      </c>
      <c r="AS12" s="27">
        <v>8</v>
      </c>
      <c r="AT12" s="27">
        <v>8</v>
      </c>
      <c r="AU12" s="27"/>
      <c r="AV12" s="27"/>
      <c r="AW12" s="28">
        <f t="shared" si="1"/>
        <v>40</v>
      </c>
      <c r="AX12" s="162"/>
      <c r="AY12" s="162">
        <v>1</v>
      </c>
      <c r="AZ12" s="162">
        <v>1</v>
      </c>
      <c r="BA12" s="102"/>
      <c r="BB12" s="102"/>
      <c r="BC12" s="102"/>
      <c r="BD12" s="28">
        <v>27.74</v>
      </c>
      <c r="BE12" s="28">
        <v>1.05</v>
      </c>
      <c r="BF12" s="28">
        <f t="shared" si="2"/>
        <v>29.126999999999999</v>
      </c>
      <c r="BG12" s="183">
        <v>59</v>
      </c>
      <c r="BH12" s="36"/>
    </row>
    <row r="13" spans="1:60">
      <c r="A13" s="186">
        <v>44107</v>
      </c>
      <c r="B13" s="97" t="s">
        <v>186</v>
      </c>
      <c r="C13" s="11">
        <v>0</v>
      </c>
      <c r="D13" s="22">
        <v>3</v>
      </c>
      <c r="E13" s="98" t="s">
        <v>738</v>
      </c>
      <c r="F13" s="22" t="s">
        <v>222</v>
      </c>
      <c r="G13" s="22" t="s">
        <v>223</v>
      </c>
      <c r="J13" s="89"/>
      <c r="K13" s="89"/>
      <c r="P13" s="93"/>
      <c r="Q13" s="93" t="s">
        <v>1089</v>
      </c>
      <c r="R13" s="11">
        <f>IF(Q13="","",IF(ISERROR(SEARCH("Bronwater",Q13)),MAX(R$1:R12)+1,""))</f>
        <v>11</v>
      </c>
      <c r="S13" s="11">
        <v>11</v>
      </c>
      <c r="T13" s="89" t="str">
        <f t="shared" si="3"/>
        <v>Impact Uitzendbureau</v>
      </c>
      <c r="AB13" s="36"/>
      <c r="AC13" s="99" t="str">
        <f t="shared" si="0"/>
        <v>Bijma, D (M001)</v>
      </c>
      <c r="AD13" s="100" t="s">
        <v>224</v>
      </c>
      <c r="AE13" s="100" t="s">
        <v>225</v>
      </c>
      <c r="AF13" s="100" t="s">
        <v>226</v>
      </c>
      <c r="AG13" s="100" t="s">
        <v>182</v>
      </c>
      <c r="AH13" s="152">
        <v>42736</v>
      </c>
      <c r="AI13" s="152"/>
      <c r="AJ13" s="100" t="s">
        <v>1115</v>
      </c>
      <c r="AK13" s="100" t="s">
        <v>179</v>
      </c>
      <c r="AL13" s="100" t="s">
        <v>187</v>
      </c>
      <c r="AM13" s="167" t="s">
        <v>616</v>
      </c>
      <c r="AN13" s="100" t="s">
        <v>180</v>
      </c>
      <c r="AO13" s="100" t="s">
        <v>187</v>
      </c>
      <c r="AP13" s="27">
        <v>8</v>
      </c>
      <c r="AQ13" s="27">
        <v>8</v>
      </c>
      <c r="AR13" s="27">
        <v>8</v>
      </c>
      <c r="AS13" s="27">
        <v>8</v>
      </c>
      <c r="AT13" s="27">
        <v>8</v>
      </c>
      <c r="AU13" s="27"/>
      <c r="AV13" s="27"/>
      <c r="AW13" s="28">
        <f t="shared" si="1"/>
        <v>40</v>
      </c>
      <c r="AX13" s="162">
        <v>1</v>
      </c>
      <c r="AY13" s="162">
        <v>1</v>
      </c>
      <c r="AZ13" s="162">
        <v>1</v>
      </c>
      <c r="BA13" s="102"/>
      <c r="BB13" s="102"/>
      <c r="BC13" s="102"/>
      <c r="BD13" s="28">
        <v>21.36</v>
      </c>
      <c r="BE13" s="28">
        <v>1.05</v>
      </c>
      <c r="BF13" s="28">
        <f t="shared" si="2"/>
        <v>22.428000000000001</v>
      </c>
      <c r="BG13" s="183">
        <v>13</v>
      </c>
      <c r="BH13" s="36"/>
    </row>
    <row r="14" spans="1:60">
      <c r="A14" s="186">
        <v>44135</v>
      </c>
      <c r="B14" s="97" t="s">
        <v>186</v>
      </c>
      <c r="C14" s="11">
        <v>0</v>
      </c>
      <c r="D14" s="22">
        <v>3</v>
      </c>
      <c r="E14" s="98" t="s">
        <v>739</v>
      </c>
      <c r="F14" s="22" t="s">
        <v>227</v>
      </c>
      <c r="G14" s="22" t="s">
        <v>710</v>
      </c>
      <c r="J14" s="89"/>
      <c r="K14" s="89"/>
      <c r="P14" s="93"/>
      <c r="Q14" s="93" t="s">
        <v>1090</v>
      </c>
      <c r="R14" s="11">
        <f>IF(Q14="","",IF(ISERROR(SEARCH("Bronwater",Q14)),MAX(R$1:R13)+1,""))</f>
        <v>12</v>
      </c>
      <c r="S14" s="11">
        <v>12</v>
      </c>
      <c r="T14" s="89" t="str">
        <f t="shared" si="3"/>
        <v>Remon AquaPure Personeelsdiensten</v>
      </c>
      <c r="AB14" s="36"/>
      <c r="AC14" s="99" t="str">
        <f t="shared" si="0"/>
        <v>Black, J.M. (A023)</v>
      </c>
      <c r="AD14" s="100" t="s">
        <v>919</v>
      </c>
      <c r="AE14" s="100" t="s">
        <v>1116</v>
      </c>
      <c r="AF14" s="100" t="s">
        <v>265</v>
      </c>
      <c r="AG14" s="100" t="s">
        <v>177</v>
      </c>
      <c r="AH14" s="152">
        <v>43361</v>
      </c>
      <c r="AI14" s="100"/>
      <c r="AJ14" s="100" t="s">
        <v>1110</v>
      </c>
      <c r="AK14" s="100" t="s">
        <v>179</v>
      </c>
      <c r="AL14" s="100" t="s">
        <v>187</v>
      </c>
      <c r="AM14" s="101" t="s">
        <v>1014</v>
      </c>
      <c r="AN14" s="100" t="s">
        <v>187</v>
      </c>
      <c r="AO14" s="100"/>
      <c r="AP14" s="27">
        <v>9</v>
      </c>
      <c r="AQ14" s="27">
        <v>9</v>
      </c>
      <c r="AR14" s="27">
        <v>9</v>
      </c>
      <c r="AS14" s="27">
        <v>9</v>
      </c>
      <c r="AT14" s="27">
        <v>9</v>
      </c>
      <c r="AU14" s="27"/>
      <c r="AV14" s="27"/>
      <c r="AW14" s="28">
        <f t="shared" si="1"/>
        <v>45</v>
      </c>
      <c r="AX14" s="162"/>
      <c r="AY14" s="162"/>
      <c r="AZ14" s="162"/>
      <c r="BA14" s="102"/>
      <c r="BB14" s="102"/>
      <c r="BC14" s="102"/>
      <c r="BD14" s="28">
        <v>32.78</v>
      </c>
      <c r="BE14" s="28">
        <v>1.05</v>
      </c>
      <c r="BF14" s="28">
        <f t="shared" si="2"/>
        <v>34.419000000000004</v>
      </c>
      <c r="BG14" s="183">
        <v>277</v>
      </c>
      <c r="BH14" s="36"/>
    </row>
    <row r="15" spans="1:60">
      <c r="A15" s="151">
        <v>44190</v>
      </c>
      <c r="B15" s="97" t="s">
        <v>587</v>
      </c>
      <c r="C15" s="11">
        <v>0</v>
      </c>
      <c r="D15" s="22">
        <v>3</v>
      </c>
      <c r="E15" s="98" t="s">
        <v>962</v>
      </c>
      <c r="F15" s="22" t="s">
        <v>229</v>
      </c>
      <c r="G15" s="22" t="s">
        <v>711</v>
      </c>
      <c r="J15" s="89"/>
      <c r="K15" s="89"/>
      <c r="P15" s="93"/>
      <c r="Q15" s="93" t="s">
        <v>1091</v>
      </c>
      <c r="R15" s="11" t="str">
        <f>IF(Q15="","",IF(ISERROR(SEARCH("Bronwater",Q15)),MAX(R$1:R14)+1,""))</f>
        <v/>
      </c>
      <c r="S15" s="11">
        <v>13</v>
      </c>
      <c r="T15" s="89" t="str">
        <f t="shared" si="3"/>
        <v>Remon Aardwarmte personeelsdiensten</v>
      </c>
      <c r="AB15" s="36"/>
      <c r="AC15" s="99" t="str">
        <f t="shared" si="0"/>
        <v>Boelens, M.J. (S009)</v>
      </c>
      <c r="AD15" s="100" t="s">
        <v>228</v>
      </c>
      <c r="AE15" s="100" t="s">
        <v>791</v>
      </c>
      <c r="AF15" s="100" t="s">
        <v>192</v>
      </c>
      <c r="AG15" s="100" t="s">
        <v>175</v>
      </c>
      <c r="AH15" s="152">
        <v>42736</v>
      </c>
      <c r="AI15" s="100"/>
      <c r="AJ15" s="100" t="s">
        <v>175</v>
      </c>
      <c r="AK15" s="100" t="s">
        <v>179</v>
      </c>
      <c r="AL15" s="100"/>
      <c r="AM15" s="101" t="s">
        <v>617</v>
      </c>
      <c r="AN15" s="100" t="s">
        <v>187</v>
      </c>
      <c r="AO15" s="100" t="s">
        <v>180</v>
      </c>
      <c r="AP15" s="27">
        <v>8</v>
      </c>
      <c r="AQ15" s="27">
        <v>8</v>
      </c>
      <c r="AR15" s="27">
        <v>8</v>
      </c>
      <c r="AS15" s="27">
        <v>8</v>
      </c>
      <c r="AT15" s="27">
        <v>8</v>
      </c>
      <c r="AU15" s="27"/>
      <c r="AV15" s="27"/>
      <c r="AW15" s="28">
        <f t="shared" si="1"/>
        <v>40</v>
      </c>
      <c r="AX15" s="162"/>
      <c r="AY15" s="162"/>
      <c r="AZ15" s="162"/>
      <c r="BA15" s="102"/>
      <c r="BB15" s="102"/>
      <c r="BC15" s="102"/>
      <c r="BD15" s="28">
        <v>16.489999999999998</v>
      </c>
      <c r="BE15" s="28">
        <v>1.88</v>
      </c>
      <c r="BF15" s="28">
        <f t="shared" si="2"/>
        <v>31.001199999999994</v>
      </c>
      <c r="BG15" s="183">
        <v>5104</v>
      </c>
      <c r="BH15" s="36"/>
    </row>
    <row r="16" spans="1:60">
      <c r="A16" s="151">
        <v>44191</v>
      </c>
      <c r="B16" s="97" t="s">
        <v>587</v>
      </c>
      <c r="D16" s="22">
        <v>3</v>
      </c>
      <c r="E16" s="98" t="s">
        <v>740</v>
      </c>
      <c r="F16" s="22" t="s">
        <v>159</v>
      </c>
      <c r="G16" s="22" t="s">
        <v>231</v>
      </c>
      <c r="J16" s="89"/>
      <c r="K16" s="89"/>
      <c r="P16" s="93"/>
      <c r="Q16" s="93" t="s">
        <v>1092</v>
      </c>
      <c r="R16" s="11">
        <f>IF(Q16="","",IF(ISERROR(SEARCH("Bronwater",Q16)),MAX(R$1:R15)+1,""))</f>
        <v>13</v>
      </c>
      <c r="S16" s="11">
        <v>14</v>
      </c>
      <c r="T16" s="89" t="str">
        <f t="shared" si="3"/>
        <v>Remon Materieel personeelsdiensten</v>
      </c>
      <c r="AB16" s="36"/>
      <c r="AC16" s="99" t="str">
        <f t="shared" si="0"/>
        <v>Boer, H.J. (S067)</v>
      </c>
      <c r="AD16" s="100" t="s">
        <v>230</v>
      </c>
      <c r="AE16" s="100" t="s">
        <v>1117</v>
      </c>
      <c r="AF16" s="100" t="s">
        <v>192</v>
      </c>
      <c r="AG16" s="100" t="s">
        <v>198</v>
      </c>
      <c r="AH16" s="152">
        <v>42736</v>
      </c>
      <c r="AI16" s="100"/>
      <c r="AJ16" s="100" t="s">
        <v>1113</v>
      </c>
      <c r="AK16" s="100" t="s">
        <v>179</v>
      </c>
      <c r="AL16" s="100"/>
      <c r="AM16" s="101" t="s">
        <v>618</v>
      </c>
      <c r="AN16" s="100" t="s">
        <v>187</v>
      </c>
      <c r="AO16" s="100" t="s">
        <v>180</v>
      </c>
      <c r="AP16" s="27">
        <v>8</v>
      </c>
      <c r="AQ16" s="27">
        <v>8</v>
      </c>
      <c r="AR16" s="27">
        <v>8</v>
      </c>
      <c r="AS16" s="27">
        <v>8</v>
      </c>
      <c r="AT16" s="27">
        <v>6</v>
      </c>
      <c r="AU16" s="27"/>
      <c r="AV16" s="27"/>
      <c r="AW16" s="28">
        <f t="shared" si="1"/>
        <v>38</v>
      </c>
      <c r="AX16" s="162">
        <v>1</v>
      </c>
      <c r="AY16" s="162">
        <v>1</v>
      </c>
      <c r="AZ16" s="162">
        <v>1</v>
      </c>
      <c r="BA16" s="102"/>
      <c r="BB16" s="102"/>
      <c r="BC16" s="102"/>
      <c r="BD16" s="28">
        <v>27.05</v>
      </c>
      <c r="BE16" s="28">
        <v>1.05</v>
      </c>
      <c r="BF16" s="28">
        <f t="shared" si="2"/>
        <v>28.402500000000003</v>
      </c>
      <c r="BG16" s="183">
        <v>34</v>
      </c>
      <c r="BH16" s="36"/>
    </row>
    <row r="17" spans="1:60">
      <c r="A17" s="151"/>
      <c r="B17" s="97"/>
      <c r="D17" s="22">
        <v>0</v>
      </c>
      <c r="E17" s="98" t="s">
        <v>741</v>
      </c>
      <c r="F17" s="22" t="s">
        <v>234</v>
      </c>
      <c r="G17" s="22" t="s">
        <v>235</v>
      </c>
      <c r="J17" s="89"/>
      <c r="K17" s="89"/>
      <c r="P17" s="93"/>
      <c r="Q17" s="93" t="s">
        <v>1093</v>
      </c>
      <c r="R17" s="11">
        <f>IF(Q17="","",IF(ISERROR(SEARCH("Bronwater",Q17)),MAX(R$1:R16)+1,""))</f>
        <v>14</v>
      </c>
      <c r="S17" s="11">
        <v>15</v>
      </c>
      <c r="T17" s="89" t="str">
        <f t="shared" si="3"/>
        <v>Remon Service personeelsdiensten</v>
      </c>
      <c r="AB17" s="36"/>
      <c r="AC17" s="99" t="str">
        <f t="shared" si="0"/>
        <v>Bokma, J. (18)</v>
      </c>
      <c r="AD17" s="100">
        <v>18</v>
      </c>
      <c r="AE17" s="100" t="s">
        <v>1437</v>
      </c>
      <c r="AF17" s="100" t="s">
        <v>342</v>
      </c>
      <c r="AG17" s="100" t="s">
        <v>211</v>
      </c>
      <c r="AH17" s="152">
        <v>43831</v>
      </c>
      <c r="AI17" s="152"/>
      <c r="AJ17" s="100" t="s">
        <v>1089</v>
      </c>
      <c r="AK17" s="100" t="s">
        <v>179</v>
      </c>
      <c r="AL17" s="100" t="s">
        <v>187</v>
      </c>
      <c r="AM17" s="101"/>
      <c r="AN17" s="100" t="s">
        <v>187</v>
      </c>
      <c r="AO17" s="100" t="s">
        <v>180</v>
      </c>
      <c r="AP17" s="27">
        <v>8</v>
      </c>
      <c r="AQ17" s="27">
        <v>8</v>
      </c>
      <c r="AR17" s="27">
        <v>8</v>
      </c>
      <c r="AS17" s="27">
        <v>8</v>
      </c>
      <c r="AT17" s="27">
        <v>8</v>
      </c>
      <c r="AU17" s="27"/>
      <c r="AV17" s="27"/>
      <c r="AW17" s="28">
        <f t="shared" si="1"/>
        <v>40</v>
      </c>
      <c r="AX17" s="162"/>
      <c r="AY17" s="162"/>
      <c r="AZ17" s="162"/>
      <c r="BA17" s="102"/>
      <c r="BB17" s="102"/>
      <c r="BC17" s="102"/>
      <c r="BD17" s="200"/>
      <c r="BE17" s="200"/>
      <c r="BF17" s="28">
        <f t="shared" si="2"/>
        <v>0</v>
      </c>
      <c r="BG17" s="182">
        <v>18</v>
      </c>
      <c r="BH17" s="36"/>
    </row>
    <row r="18" spans="1:60">
      <c r="A18" s="151"/>
      <c r="B18" s="97"/>
      <c r="D18" s="22">
        <v>1</v>
      </c>
      <c r="E18" s="98" t="s">
        <v>742</v>
      </c>
      <c r="F18" s="22" t="s">
        <v>236</v>
      </c>
      <c r="G18" s="22" t="s">
        <v>237</v>
      </c>
      <c r="J18" s="89"/>
      <c r="K18" s="89"/>
      <c r="P18" s="93"/>
      <c r="Q18" s="93" t="s">
        <v>1094</v>
      </c>
      <c r="R18" s="11">
        <f>IF(Q18="","",IF(ISERROR(SEARCH("Bronwater",Q18)),MAX(R$1:R17)+1,""))</f>
        <v>15</v>
      </c>
      <c r="S18" s="11">
        <v>16</v>
      </c>
      <c r="T18" s="89" t="str">
        <f t="shared" si="3"/>
        <v>Remon Waterbehandeling personeelsdiensten</v>
      </c>
      <c r="AB18" s="36"/>
      <c r="AC18" s="99" t="str">
        <f t="shared" si="0"/>
        <v>Boonstra, O.P. (A065)</v>
      </c>
      <c r="AD18" s="100" t="s">
        <v>1118</v>
      </c>
      <c r="AE18" s="100" t="s">
        <v>1119</v>
      </c>
      <c r="AF18" s="100" t="s">
        <v>265</v>
      </c>
      <c r="AG18" s="100" t="s">
        <v>177</v>
      </c>
      <c r="AH18" s="152">
        <v>43862</v>
      </c>
      <c r="AI18" s="152">
        <v>44002</v>
      </c>
      <c r="AJ18" s="100" t="s">
        <v>1110</v>
      </c>
      <c r="AK18" s="100" t="s">
        <v>179</v>
      </c>
      <c r="AL18" s="100" t="s">
        <v>187</v>
      </c>
      <c r="AM18" s="101">
        <v>108544448</v>
      </c>
      <c r="AN18" s="100" t="s">
        <v>187</v>
      </c>
      <c r="AO18" s="100"/>
      <c r="AP18" s="27">
        <v>9</v>
      </c>
      <c r="AQ18" s="27">
        <v>9</v>
      </c>
      <c r="AR18" s="27">
        <v>9</v>
      </c>
      <c r="AS18" s="27">
        <v>9</v>
      </c>
      <c r="AT18" s="27">
        <v>9</v>
      </c>
      <c r="AU18" s="27"/>
      <c r="AV18" s="27"/>
      <c r="AW18" s="28">
        <f t="shared" si="1"/>
        <v>45</v>
      </c>
      <c r="AX18" s="162"/>
      <c r="AY18" s="162"/>
      <c r="AZ18" s="162"/>
      <c r="BA18" s="102"/>
      <c r="BB18" s="102"/>
      <c r="BC18" s="102"/>
      <c r="BD18" s="28">
        <v>27.39</v>
      </c>
      <c r="BE18" s="28">
        <v>1.05</v>
      </c>
      <c r="BF18" s="28">
        <f t="shared" si="2"/>
        <v>28.759500000000003</v>
      </c>
      <c r="BG18" s="183">
        <v>334</v>
      </c>
      <c r="BH18" s="36"/>
    </row>
    <row r="19" spans="1:60">
      <c r="A19" s="151"/>
      <c r="B19" s="97"/>
      <c r="D19" s="22">
        <v>1</v>
      </c>
      <c r="E19" s="98" t="s">
        <v>743</v>
      </c>
      <c r="F19" s="22" t="s">
        <v>241</v>
      </c>
      <c r="G19" s="22" t="s">
        <v>242</v>
      </c>
      <c r="J19" s="89"/>
      <c r="K19" s="89"/>
      <c r="P19" s="93"/>
      <c r="Q19" s="93" t="s">
        <v>1095</v>
      </c>
      <c r="R19" s="11">
        <f>IF(Q19="","",IF(ISERROR(SEARCH("Bronwater",Q19)),MAX(R$1:R18)+1,""))</f>
        <v>16</v>
      </c>
      <c r="S19" s="11">
        <v>17</v>
      </c>
      <c r="T19" s="89" t="str">
        <f t="shared" si="3"/>
        <v>Totaal Energie Concept B.V.</v>
      </c>
      <c r="AB19" s="36"/>
      <c r="AC19" s="99" t="str">
        <f t="shared" si="0"/>
        <v>Boorsma, H (B005)</v>
      </c>
      <c r="AD19" s="100" t="s">
        <v>232</v>
      </c>
      <c r="AE19" s="100" t="s">
        <v>233</v>
      </c>
      <c r="AF19" s="100" t="s">
        <v>208</v>
      </c>
      <c r="AG19" s="100" t="s">
        <v>175</v>
      </c>
      <c r="AH19" s="152">
        <v>42736</v>
      </c>
      <c r="AI19" s="100"/>
      <c r="AJ19" s="100" t="s">
        <v>1114</v>
      </c>
      <c r="AK19" s="100" t="s">
        <v>179</v>
      </c>
      <c r="AL19" s="100"/>
      <c r="AM19" s="101" t="s">
        <v>619</v>
      </c>
      <c r="AN19" s="100" t="s">
        <v>180</v>
      </c>
      <c r="AO19" s="100" t="s">
        <v>187</v>
      </c>
      <c r="AP19" s="27">
        <v>8</v>
      </c>
      <c r="AQ19" s="27">
        <v>6</v>
      </c>
      <c r="AR19" s="27">
        <v>6</v>
      </c>
      <c r="AS19" s="27">
        <v>6</v>
      </c>
      <c r="AT19" s="27">
        <v>6</v>
      </c>
      <c r="AU19" s="27"/>
      <c r="AV19" s="27"/>
      <c r="AW19" s="28">
        <f t="shared" si="1"/>
        <v>32</v>
      </c>
      <c r="AX19" s="162">
        <v>1</v>
      </c>
      <c r="AY19" s="162">
        <v>1</v>
      </c>
      <c r="AZ19" s="162"/>
      <c r="BA19" s="102"/>
      <c r="BB19" s="102"/>
      <c r="BC19" s="102"/>
      <c r="BD19" s="28">
        <v>25.98</v>
      </c>
      <c r="BE19" s="28">
        <v>1.05</v>
      </c>
      <c r="BF19" s="28">
        <f t="shared" si="2"/>
        <v>27.279</v>
      </c>
      <c r="BG19" s="183">
        <v>4</v>
      </c>
      <c r="BH19" s="36"/>
    </row>
    <row r="20" spans="1:60">
      <c r="A20" s="151"/>
      <c r="B20" s="97"/>
      <c r="D20" s="22">
        <v>1</v>
      </c>
      <c r="E20" s="98" t="s">
        <v>744</v>
      </c>
      <c r="F20" s="22" t="s">
        <v>245</v>
      </c>
      <c r="G20" s="22" t="s">
        <v>246</v>
      </c>
      <c r="J20" s="89"/>
      <c r="K20" s="89"/>
      <c r="P20" s="93"/>
      <c r="Q20" s="93" t="s">
        <v>1520</v>
      </c>
      <c r="R20" s="11">
        <f>IF(Q20="","",IF(ISERROR(SEARCH("Bronwater",Q20)),MAX(R$1:R19)+1,""))</f>
        <v>17</v>
      </c>
      <c r="S20" s="11">
        <v>18</v>
      </c>
      <c r="T20" s="89" t="str">
        <f t="shared" si="3"/>
        <v/>
      </c>
      <c r="AB20" s="36"/>
      <c r="AC20" s="99" t="str">
        <f t="shared" si="0"/>
        <v>Bos, N. de (A066)</v>
      </c>
      <c r="AD20" s="100" t="s">
        <v>1120</v>
      </c>
      <c r="AE20" s="100" t="s">
        <v>1121</v>
      </c>
      <c r="AF20" s="100" t="s">
        <v>265</v>
      </c>
      <c r="AG20" s="100" t="s">
        <v>177</v>
      </c>
      <c r="AH20" s="152">
        <v>43857</v>
      </c>
      <c r="AI20" s="152">
        <v>43860</v>
      </c>
      <c r="AJ20" s="100" t="s">
        <v>1110</v>
      </c>
      <c r="AK20" s="100" t="s">
        <v>179</v>
      </c>
      <c r="AL20" s="100" t="s">
        <v>187</v>
      </c>
      <c r="AM20" s="101"/>
      <c r="AN20" s="100" t="s">
        <v>187</v>
      </c>
      <c r="AO20" s="100" t="s">
        <v>180</v>
      </c>
      <c r="AP20" s="27">
        <v>8</v>
      </c>
      <c r="AQ20" s="27">
        <v>8</v>
      </c>
      <c r="AR20" s="27">
        <v>8</v>
      </c>
      <c r="AS20" s="27">
        <v>8</v>
      </c>
      <c r="AT20" s="27">
        <v>8</v>
      </c>
      <c r="AU20" s="27"/>
      <c r="AV20" s="27"/>
      <c r="AW20" s="28">
        <f t="shared" si="1"/>
        <v>40</v>
      </c>
      <c r="AX20" s="162"/>
      <c r="AY20" s="162"/>
      <c r="AZ20" s="162"/>
      <c r="BA20" s="102"/>
      <c r="BB20" s="102"/>
      <c r="BC20" s="102"/>
      <c r="BD20" s="28">
        <v>23.3</v>
      </c>
      <c r="BE20" s="28">
        <v>1.05</v>
      </c>
      <c r="BF20" s="28">
        <f t="shared" si="2"/>
        <v>24.465000000000003</v>
      </c>
      <c r="BG20" s="183">
        <v>342</v>
      </c>
      <c r="BH20" s="36"/>
    </row>
    <row r="21" spans="1:60">
      <c r="A21" s="151"/>
      <c r="B21" s="97"/>
      <c r="D21" s="22">
        <v>1</v>
      </c>
      <c r="E21" s="98" t="s">
        <v>745</v>
      </c>
      <c r="F21" s="22" t="s">
        <v>248</v>
      </c>
      <c r="G21" s="22" t="s">
        <v>249</v>
      </c>
      <c r="J21" s="89"/>
      <c r="K21" s="89"/>
      <c r="P21" s="93"/>
      <c r="Q21" s="93"/>
      <c r="R21" s="11" t="str">
        <f>IF(Q21="","",IF(ISERROR(SEARCH("Bronwater",Q21)),MAX(R$1:R20)+1,""))</f>
        <v/>
      </c>
      <c r="S21" s="11">
        <v>19</v>
      </c>
      <c r="T21" s="89" t="str">
        <f t="shared" si="3"/>
        <v/>
      </c>
      <c r="AB21" s="36"/>
      <c r="AC21" s="99" t="str">
        <f t="shared" si="0"/>
        <v>Bos, R. (A046)</v>
      </c>
      <c r="AD21" s="100" t="s">
        <v>1076</v>
      </c>
      <c r="AE21" s="100" t="s">
        <v>1074</v>
      </c>
      <c r="AF21" s="100" t="s">
        <v>1075</v>
      </c>
      <c r="AG21" s="100" t="s">
        <v>177</v>
      </c>
      <c r="AH21" s="152">
        <v>43739</v>
      </c>
      <c r="AI21" s="152"/>
      <c r="AJ21" s="100" t="s">
        <v>1110</v>
      </c>
      <c r="AK21" s="100" t="s">
        <v>179</v>
      </c>
      <c r="AL21" s="100" t="s">
        <v>187</v>
      </c>
      <c r="AM21" s="101">
        <v>220554122</v>
      </c>
      <c r="AN21" s="100" t="s">
        <v>180</v>
      </c>
      <c r="AO21" s="100" t="s">
        <v>187</v>
      </c>
      <c r="AP21" s="27"/>
      <c r="AQ21" s="27"/>
      <c r="AR21" s="27"/>
      <c r="AS21" s="27"/>
      <c r="AT21" s="27"/>
      <c r="AU21" s="27"/>
      <c r="AV21" s="27"/>
      <c r="AW21" s="28">
        <f t="shared" si="1"/>
        <v>0</v>
      </c>
      <c r="AX21" s="162"/>
      <c r="AY21" s="162"/>
      <c r="AZ21" s="162"/>
      <c r="BA21" s="102"/>
      <c r="BB21" s="102"/>
      <c r="BC21" s="102"/>
      <c r="BD21" s="28">
        <v>24.07</v>
      </c>
      <c r="BE21" s="28">
        <v>1.05</v>
      </c>
      <c r="BF21" s="28">
        <f t="shared" si="2"/>
        <v>25.273500000000002</v>
      </c>
      <c r="BG21" s="183">
        <v>326</v>
      </c>
      <c r="BH21" s="36"/>
    </row>
    <row r="22" spans="1:60">
      <c r="A22" s="186"/>
      <c r="B22" s="97"/>
      <c r="D22" s="22">
        <v>1</v>
      </c>
      <c r="E22" s="98" t="s">
        <v>746</v>
      </c>
      <c r="F22" s="22" t="s">
        <v>253</v>
      </c>
      <c r="G22" s="22" t="s">
        <v>253</v>
      </c>
      <c r="J22" s="89"/>
      <c r="K22" s="89"/>
      <c r="P22" s="93"/>
      <c r="Q22" s="93"/>
      <c r="R22" s="11" t="str">
        <f>IF(Q22="","",IF(ISERROR(SEARCH("Bronwater",Q22)),MAX(R$1:R21)+1,""))</f>
        <v/>
      </c>
      <c r="S22" s="11">
        <v>20</v>
      </c>
      <c r="T22" s="89" t="str">
        <f t="shared" si="3"/>
        <v/>
      </c>
      <c r="AB22" s="36"/>
      <c r="AC22" s="99" t="str">
        <f t="shared" si="0"/>
        <v>Bosma, S. (O018)</v>
      </c>
      <c r="AD22" s="100" t="s">
        <v>1700</v>
      </c>
      <c r="AE22" s="100" t="s">
        <v>1699</v>
      </c>
      <c r="AF22" s="100" t="s">
        <v>1701</v>
      </c>
      <c r="AG22" s="100" t="s">
        <v>918</v>
      </c>
      <c r="AH22" s="152">
        <v>44004</v>
      </c>
      <c r="AI22" s="152"/>
      <c r="AJ22" s="100" t="s">
        <v>1123</v>
      </c>
      <c r="AK22" s="100" t="s">
        <v>179</v>
      </c>
      <c r="AL22" s="100" t="s">
        <v>187</v>
      </c>
      <c r="AM22" s="101" t="s">
        <v>592</v>
      </c>
      <c r="AN22" s="100" t="s">
        <v>180</v>
      </c>
      <c r="AO22" s="100" t="s">
        <v>187</v>
      </c>
      <c r="AP22" s="27"/>
      <c r="AQ22" s="27"/>
      <c r="AR22" s="27"/>
      <c r="AS22" s="27"/>
      <c r="AT22" s="27"/>
      <c r="AU22" s="27"/>
      <c r="AV22" s="27"/>
      <c r="AW22" s="28">
        <f t="shared" si="1"/>
        <v>0</v>
      </c>
      <c r="AX22" s="162"/>
      <c r="AY22" s="162"/>
      <c r="AZ22" s="162"/>
      <c r="BA22" s="102"/>
      <c r="BB22" s="102"/>
      <c r="BC22" s="102"/>
      <c r="BD22" s="28">
        <v>14.62</v>
      </c>
      <c r="BE22" s="28">
        <v>1.05</v>
      </c>
      <c r="BF22" s="28">
        <f t="shared" si="2"/>
        <v>15.350999999999999</v>
      </c>
      <c r="BG22" s="182">
        <v>362</v>
      </c>
      <c r="BH22" s="36"/>
    </row>
    <row r="23" spans="1:60">
      <c r="A23" s="186"/>
      <c r="B23" s="97"/>
      <c r="D23" s="22">
        <v>1</v>
      </c>
      <c r="E23" s="98" t="s">
        <v>747</v>
      </c>
      <c r="F23" s="22" t="s">
        <v>255</v>
      </c>
      <c r="G23" s="22" t="s">
        <v>256</v>
      </c>
      <c r="J23" s="89"/>
      <c r="K23" s="89"/>
      <c r="P23" s="93"/>
      <c r="Q23" s="93"/>
      <c r="R23" s="11" t="str">
        <f>IF(Q23="","",IF(ISERROR(SEARCH("Bronwater",Q23)),MAX(R$1:R22)+1,""))</f>
        <v/>
      </c>
      <c r="S23" s="11">
        <v>21</v>
      </c>
      <c r="T23" s="89" t="str">
        <f t="shared" si="3"/>
        <v/>
      </c>
      <c r="AB23" s="36"/>
      <c r="AC23" s="99" t="str">
        <f t="shared" si="0"/>
        <v>Bouma, J. (W092)</v>
      </c>
      <c r="AD23" s="100" t="s">
        <v>1524</v>
      </c>
      <c r="AE23" s="100" t="s">
        <v>1527</v>
      </c>
      <c r="AF23" s="100" t="s">
        <v>1446</v>
      </c>
      <c r="AG23" s="100" t="s">
        <v>198</v>
      </c>
      <c r="AH23" s="152">
        <v>43949</v>
      </c>
      <c r="AI23" s="152"/>
      <c r="AJ23" s="100" t="s">
        <v>1113</v>
      </c>
      <c r="AK23" s="100" t="s">
        <v>179</v>
      </c>
      <c r="AL23" s="100" t="s">
        <v>187</v>
      </c>
      <c r="AM23" s="101"/>
      <c r="AN23" s="100" t="s">
        <v>180</v>
      </c>
      <c r="AO23" s="100" t="s">
        <v>180</v>
      </c>
      <c r="AP23" s="27"/>
      <c r="AQ23" s="27"/>
      <c r="AR23" s="27"/>
      <c r="AS23" s="27"/>
      <c r="AT23" s="27"/>
      <c r="AU23" s="27"/>
      <c r="AV23" s="27"/>
      <c r="AW23" s="28">
        <f t="shared" si="1"/>
        <v>0</v>
      </c>
      <c r="AX23" s="162"/>
      <c r="AY23" s="162"/>
      <c r="AZ23" s="162"/>
      <c r="BA23" s="102"/>
      <c r="BB23" s="102"/>
      <c r="BC23" s="102"/>
      <c r="BD23" s="28">
        <v>5.19</v>
      </c>
      <c r="BE23" s="28">
        <v>1.05</v>
      </c>
      <c r="BF23" s="28">
        <f t="shared" si="2"/>
        <v>5.4495000000000005</v>
      </c>
      <c r="BG23" s="182">
        <v>354</v>
      </c>
      <c r="BH23" s="36"/>
    </row>
    <row r="24" spans="1:60">
      <c r="A24" s="186"/>
      <c r="B24" s="97"/>
      <c r="D24" s="22">
        <v>1</v>
      </c>
      <c r="E24" s="98" t="s">
        <v>748</v>
      </c>
      <c r="F24" s="22" t="s">
        <v>259</v>
      </c>
      <c r="G24" s="22" t="s">
        <v>260</v>
      </c>
      <c r="J24" s="89"/>
      <c r="K24" s="89"/>
      <c r="P24" s="93"/>
      <c r="Q24" s="93"/>
      <c r="R24" s="11" t="str">
        <f>IF(Q24="","",IF(ISERROR(SEARCH("Bronwater",Q24)),MAX(R$1:R23)+1,""))</f>
        <v/>
      </c>
      <c r="S24" s="11">
        <v>22</v>
      </c>
      <c r="T24" s="89" t="str">
        <f t="shared" si="3"/>
        <v/>
      </c>
      <c r="AB24" s="36"/>
      <c r="AC24" s="99" t="str">
        <f t="shared" si="0"/>
        <v>Bouma, M (B006)</v>
      </c>
      <c r="AD24" s="100" t="s">
        <v>238</v>
      </c>
      <c r="AE24" s="100" t="s">
        <v>239</v>
      </c>
      <c r="AF24" s="100" t="s">
        <v>240</v>
      </c>
      <c r="AG24" s="100" t="s">
        <v>175</v>
      </c>
      <c r="AH24" s="152">
        <v>42736</v>
      </c>
      <c r="AI24" s="100"/>
      <c r="AJ24" s="100" t="s">
        <v>175</v>
      </c>
      <c r="AK24" s="100" t="s">
        <v>179</v>
      </c>
      <c r="AL24" s="100"/>
      <c r="AM24" s="101" t="s">
        <v>620</v>
      </c>
      <c r="AN24" s="100" t="s">
        <v>180</v>
      </c>
      <c r="AO24" s="100" t="s">
        <v>180</v>
      </c>
      <c r="AP24" s="27">
        <v>8</v>
      </c>
      <c r="AQ24" s="27">
        <v>8</v>
      </c>
      <c r="AR24" s="27">
        <v>8</v>
      </c>
      <c r="AS24" s="27">
        <v>8</v>
      </c>
      <c r="AT24" s="27">
        <v>8</v>
      </c>
      <c r="AU24" s="27"/>
      <c r="AV24" s="27"/>
      <c r="AW24" s="28">
        <f t="shared" si="1"/>
        <v>40</v>
      </c>
      <c r="AX24" s="162"/>
      <c r="AY24" s="162">
        <v>1</v>
      </c>
      <c r="AZ24" s="162">
        <v>1</v>
      </c>
      <c r="BA24" s="102"/>
      <c r="BB24" s="102"/>
      <c r="BC24" s="102"/>
      <c r="BD24" s="28">
        <v>18.71</v>
      </c>
      <c r="BE24" s="28">
        <v>1.88</v>
      </c>
      <c r="BF24" s="28">
        <f t="shared" si="2"/>
        <v>35.174799999999998</v>
      </c>
      <c r="BG24" s="183">
        <v>5132</v>
      </c>
      <c r="BH24" s="36"/>
    </row>
    <row r="25" spans="1:60">
      <c r="A25" s="186"/>
      <c r="B25" s="97"/>
      <c r="D25" s="22">
        <v>1</v>
      </c>
      <c r="E25" s="98" t="s">
        <v>749</v>
      </c>
      <c r="F25" s="22" t="s">
        <v>263</v>
      </c>
      <c r="G25" s="22" t="s">
        <v>264</v>
      </c>
      <c r="J25" s="89"/>
      <c r="K25" s="89"/>
      <c r="P25" s="93"/>
      <c r="Q25" s="93"/>
      <c r="R25" s="11" t="str">
        <f>IF(Q25="","",IF(ISERROR(SEARCH("Bronwater",Q25)),MAX(R$1:R24)+1,""))</f>
        <v/>
      </c>
      <c r="S25" s="11">
        <v>23</v>
      </c>
      <c r="T25" s="89" t="str">
        <f t="shared" si="3"/>
        <v/>
      </c>
      <c r="AB25" s="36"/>
      <c r="AC25" s="99" t="str">
        <f t="shared" si="0"/>
        <v>Bouwhuis, A (B001)</v>
      </c>
      <c r="AD25" s="100" t="s">
        <v>243</v>
      </c>
      <c r="AE25" s="100" t="s">
        <v>244</v>
      </c>
      <c r="AF25" s="100" t="s">
        <v>176</v>
      </c>
      <c r="AG25" s="100" t="s">
        <v>175</v>
      </c>
      <c r="AH25" s="152">
        <v>42736</v>
      </c>
      <c r="AI25" s="100"/>
      <c r="AJ25" s="100" t="s">
        <v>175</v>
      </c>
      <c r="AK25" s="100" t="s">
        <v>179</v>
      </c>
      <c r="AL25" s="100"/>
      <c r="AM25" s="101" t="s">
        <v>701</v>
      </c>
      <c r="AN25" s="100" t="s">
        <v>180</v>
      </c>
      <c r="AO25" s="100" t="s">
        <v>187</v>
      </c>
      <c r="AP25" s="27">
        <v>4</v>
      </c>
      <c r="AQ25" s="27">
        <v>4</v>
      </c>
      <c r="AR25" s="27">
        <v>4</v>
      </c>
      <c r="AS25" s="27">
        <v>4</v>
      </c>
      <c r="AT25" s="27">
        <v>4</v>
      </c>
      <c r="AU25" s="27"/>
      <c r="AV25" s="27"/>
      <c r="AW25" s="28">
        <f t="shared" si="1"/>
        <v>20</v>
      </c>
      <c r="AX25" s="162"/>
      <c r="AY25" s="162"/>
      <c r="AZ25" s="162"/>
      <c r="BA25" s="102"/>
      <c r="BB25" s="102"/>
      <c r="BC25" s="102"/>
      <c r="BD25" s="28">
        <v>32.380000000000003</v>
      </c>
      <c r="BE25" s="28">
        <v>1.88</v>
      </c>
      <c r="BF25" s="28">
        <f t="shared" si="2"/>
        <v>60.874400000000001</v>
      </c>
      <c r="BG25" s="183">
        <v>5001</v>
      </c>
      <c r="BH25" s="36"/>
    </row>
    <row r="26" spans="1:60">
      <c r="A26" s="187"/>
      <c r="B26" s="97"/>
      <c r="D26" s="22">
        <v>1</v>
      </c>
      <c r="E26" s="98" t="s">
        <v>750</v>
      </c>
      <c r="F26" s="22" t="s">
        <v>266</v>
      </c>
      <c r="G26" s="22" t="s">
        <v>267</v>
      </c>
      <c r="J26" s="89"/>
      <c r="K26" s="89"/>
      <c r="P26" s="93"/>
      <c r="Q26" s="93"/>
      <c r="R26" s="11" t="str">
        <f>IF(Q26="","",IF(ISERROR(SEARCH("Bronwater",Q26)),MAX(R$1:R25)+1,""))</f>
        <v/>
      </c>
      <c r="S26" s="11">
        <v>24</v>
      </c>
      <c r="T26" s="89" t="str">
        <f t="shared" si="3"/>
        <v/>
      </c>
      <c r="AB26" s="36"/>
      <c r="AC26" s="99" t="str">
        <f t="shared" si="0"/>
        <v>Brand, R. (B069)</v>
      </c>
      <c r="AD26" s="100" t="s">
        <v>920</v>
      </c>
      <c r="AE26" s="100" t="s">
        <v>878</v>
      </c>
      <c r="AF26" s="100" t="s">
        <v>208</v>
      </c>
      <c r="AG26" s="100" t="s">
        <v>198</v>
      </c>
      <c r="AH26" s="152">
        <v>43255</v>
      </c>
      <c r="AI26" s="100"/>
      <c r="AJ26" s="100" t="s">
        <v>1113</v>
      </c>
      <c r="AK26" s="100" t="s">
        <v>179</v>
      </c>
      <c r="AL26" s="100" t="s">
        <v>180</v>
      </c>
      <c r="AM26" s="101" t="s">
        <v>884</v>
      </c>
      <c r="AN26" s="100" t="s">
        <v>180</v>
      </c>
      <c r="AO26" s="100" t="s">
        <v>187</v>
      </c>
      <c r="AP26" s="27">
        <v>8</v>
      </c>
      <c r="AQ26" s="27"/>
      <c r="AR26" s="27">
        <v>8</v>
      </c>
      <c r="AS26" s="27"/>
      <c r="AT26" s="27">
        <v>8</v>
      </c>
      <c r="AU26" s="27"/>
      <c r="AV26" s="27"/>
      <c r="AW26" s="28">
        <f t="shared" si="1"/>
        <v>24</v>
      </c>
      <c r="AX26" s="162"/>
      <c r="AY26" s="162"/>
      <c r="AZ26" s="162"/>
      <c r="BA26" s="102"/>
      <c r="BB26" s="102"/>
      <c r="BC26" s="102"/>
      <c r="BD26" s="28">
        <v>24.49</v>
      </c>
      <c r="BE26" s="28">
        <v>1.05</v>
      </c>
      <c r="BF26" s="28">
        <f t="shared" si="2"/>
        <v>25.714500000000001</v>
      </c>
      <c r="BG26" s="183">
        <v>219</v>
      </c>
      <c r="BH26" s="36"/>
    </row>
    <row r="27" spans="1:60">
      <c r="A27" s="103"/>
      <c r="B27" s="97"/>
      <c r="D27" s="22">
        <v>1</v>
      </c>
      <c r="E27" s="98" t="s">
        <v>952</v>
      </c>
      <c r="F27" s="22" t="s">
        <v>271</v>
      </c>
      <c r="G27" s="22" t="s">
        <v>272</v>
      </c>
      <c r="J27" s="89"/>
      <c r="K27" s="89"/>
      <c r="AB27" s="36"/>
      <c r="AC27" s="99" t="str">
        <f t="shared" si="0"/>
        <v>Bremer, E.A. (W056)</v>
      </c>
      <c r="AD27" s="100" t="s">
        <v>247</v>
      </c>
      <c r="AE27" s="100" t="s">
        <v>792</v>
      </c>
      <c r="AF27" s="100" t="s">
        <v>192</v>
      </c>
      <c r="AG27" s="100" t="s">
        <v>198</v>
      </c>
      <c r="AH27" s="152">
        <v>42736</v>
      </c>
      <c r="AI27" s="100"/>
      <c r="AJ27" s="100" t="s">
        <v>198</v>
      </c>
      <c r="AK27" s="100" t="s">
        <v>179</v>
      </c>
      <c r="AL27" s="100" t="s">
        <v>187</v>
      </c>
      <c r="AM27" s="101" t="s">
        <v>621</v>
      </c>
      <c r="AN27" s="100" t="s">
        <v>187</v>
      </c>
      <c r="AO27" s="100" t="s">
        <v>180</v>
      </c>
      <c r="AP27" s="27">
        <v>8</v>
      </c>
      <c r="AQ27" s="27">
        <v>8</v>
      </c>
      <c r="AR27" s="27">
        <v>8</v>
      </c>
      <c r="AS27" s="27">
        <v>8</v>
      </c>
      <c r="AT27" s="27">
        <v>8</v>
      </c>
      <c r="AU27" s="27"/>
      <c r="AV27" s="27"/>
      <c r="AW27" s="28">
        <f t="shared" si="1"/>
        <v>40</v>
      </c>
      <c r="AX27" s="162"/>
      <c r="AY27" s="162"/>
      <c r="AZ27" s="162"/>
      <c r="BA27" s="102"/>
      <c r="BB27" s="102"/>
      <c r="BC27" s="102"/>
      <c r="BD27" s="28">
        <v>13.58</v>
      </c>
      <c r="BE27" s="28">
        <v>1.88</v>
      </c>
      <c r="BF27" s="28">
        <f t="shared" si="2"/>
        <v>25.5304</v>
      </c>
      <c r="BG27" s="183">
        <v>2056</v>
      </c>
      <c r="BH27" s="36"/>
    </row>
    <row r="28" spans="1:60">
      <c r="A28" s="103"/>
      <c r="B28" s="97"/>
      <c r="D28" s="22">
        <v>1</v>
      </c>
      <c r="E28" s="98" t="s">
        <v>751</v>
      </c>
      <c r="F28" s="22" t="s">
        <v>273</v>
      </c>
      <c r="G28" s="22" t="s">
        <v>274</v>
      </c>
      <c r="J28" s="89"/>
      <c r="K28" s="89"/>
      <c r="AB28" s="36"/>
      <c r="AC28" s="99" t="str">
        <f t="shared" si="0"/>
        <v>Brink, G. van den (W078)</v>
      </c>
      <c r="AD28" s="100" t="s">
        <v>936</v>
      </c>
      <c r="AE28" s="100" t="s">
        <v>1122</v>
      </c>
      <c r="AF28" s="100" t="s">
        <v>176</v>
      </c>
      <c r="AG28" s="100" t="s">
        <v>918</v>
      </c>
      <c r="AH28" s="152">
        <v>43984</v>
      </c>
      <c r="AI28" s="152"/>
      <c r="AJ28" s="100" t="s">
        <v>1123</v>
      </c>
      <c r="AK28" s="100" t="s">
        <v>179</v>
      </c>
      <c r="AL28" s="100" t="s">
        <v>187</v>
      </c>
      <c r="AM28" s="101" t="s">
        <v>947</v>
      </c>
      <c r="AN28" s="100" t="s">
        <v>180</v>
      </c>
      <c r="AO28" s="100" t="s">
        <v>180</v>
      </c>
      <c r="AP28" s="27">
        <v>8</v>
      </c>
      <c r="AQ28" s="27">
        <v>8</v>
      </c>
      <c r="AR28" s="27">
        <v>8</v>
      </c>
      <c r="AS28" s="27">
        <v>8</v>
      </c>
      <c r="AT28" s="27">
        <v>8</v>
      </c>
      <c r="AU28" s="27"/>
      <c r="AV28" s="27"/>
      <c r="AW28" s="28">
        <f t="shared" si="1"/>
        <v>40</v>
      </c>
      <c r="AX28" s="162"/>
      <c r="AY28" s="162"/>
      <c r="AZ28" s="162"/>
      <c r="BA28" s="102"/>
      <c r="BB28" s="102"/>
      <c r="BC28" s="102"/>
      <c r="BD28" s="28">
        <v>30.04</v>
      </c>
      <c r="BE28" s="28">
        <v>1.05</v>
      </c>
      <c r="BF28" s="28">
        <f t="shared" si="2"/>
        <v>31.542000000000002</v>
      </c>
      <c r="BG28" s="183">
        <v>240</v>
      </c>
      <c r="BH28" s="36"/>
    </row>
    <row r="29" spans="1:60">
      <c r="A29" s="103"/>
      <c r="B29" s="97"/>
      <c r="D29" s="22">
        <v>1</v>
      </c>
      <c r="E29" s="98" t="s">
        <v>752</v>
      </c>
      <c r="F29" s="22" t="s">
        <v>277</v>
      </c>
      <c r="G29" s="22" t="s">
        <v>278</v>
      </c>
      <c r="J29" s="89"/>
      <c r="K29" s="89"/>
      <c r="AB29" s="36"/>
      <c r="AC29" s="99" t="str">
        <f t="shared" si="0"/>
        <v>Broekema, GK (B007)</v>
      </c>
      <c r="AD29" s="100" t="s">
        <v>250</v>
      </c>
      <c r="AE29" s="100" t="s">
        <v>251</v>
      </c>
      <c r="AF29" s="100" t="s">
        <v>252</v>
      </c>
      <c r="AG29" s="100" t="s">
        <v>175</v>
      </c>
      <c r="AH29" s="152">
        <v>42736</v>
      </c>
      <c r="AI29" s="152"/>
      <c r="AJ29" s="100" t="s">
        <v>175</v>
      </c>
      <c r="AK29" s="100" t="s">
        <v>179</v>
      </c>
      <c r="AL29" s="100"/>
      <c r="AM29" s="101" t="s">
        <v>622</v>
      </c>
      <c r="AN29" s="100" t="s">
        <v>180</v>
      </c>
      <c r="AO29" s="100" t="s">
        <v>187</v>
      </c>
      <c r="AP29" s="27"/>
      <c r="AQ29" s="27"/>
      <c r="AR29" s="27"/>
      <c r="AS29" s="27"/>
      <c r="AT29" s="27"/>
      <c r="AU29" s="27"/>
      <c r="AV29" s="27"/>
      <c r="AW29" s="28">
        <f t="shared" si="1"/>
        <v>0</v>
      </c>
      <c r="AX29" s="162"/>
      <c r="AY29" s="162"/>
      <c r="AZ29" s="162"/>
      <c r="BA29" s="102"/>
      <c r="BB29" s="102"/>
      <c r="BC29" s="102"/>
      <c r="BD29" s="28">
        <v>14.32</v>
      </c>
      <c r="BE29" s="28">
        <v>1.88</v>
      </c>
      <c r="BF29" s="28">
        <f t="shared" si="2"/>
        <v>26.921599999999998</v>
      </c>
      <c r="BG29" s="183">
        <v>5002</v>
      </c>
      <c r="BH29" s="36"/>
    </row>
    <row r="30" spans="1:60">
      <c r="A30" s="104"/>
      <c r="B30" s="105"/>
      <c r="D30" s="22">
        <v>1</v>
      </c>
      <c r="E30" s="98" t="s">
        <v>753</v>
      </c>
      <c r="F30" s="22" t="s">
        <v>280</v>
      </c>
      <c r="G30" s="22" t="s">
        <v>281</v>
      </c>
      <c r="J30" s="89"/>
      <c r="K30" s="89"/>
      <c r="AB30" s="36"/>
      <c r="AC30" s="99" t="str">
        <f t="shared" si="0"/>
        <v>Catron van Haaster, L. (A074)</v>
      </c>
      <c r="AD30" s="100" t="s">
        <v>1624</v>
      </c>
      <c r="AE30" s="100" t="s">
        <v>1625</v>
      </c>
      <c r="AF30" s="100" t="s">
        <v>265</v>
      </c>
      <c r="AG30" s="100" t="s">
        <v>177</v>
      </c>
      <c r="AH30" s="152">
        <v>43990</v>
      </c>
      <c r="AI30" s="152">
        <v>44008</v>
      </c>
      <c r="AJ30" s="100" t="s">
        <v>1110</v>
      </c>
      <c r="AK30" s="100" t="s">
        <v>179</v>
      </c>
      <c r="AL30" s="100" t="s">
        <v>187</v>
      </c>
      <c r="AM30" s="101" t="s">
        <v>592</v>
      </c>
      <c r="AN30" s="100" t="s">
        <v>187</v>
      </c>
      <c r="AO30" s="100" t="s">
        <v>180</v>
      </c>
      <c r="AP30" s="27">
        <v>9</v>
      </c>
      <c r="AQ30" s="27">
        <v>9</v>
      </c>
      <c r="AR30" s="27">
        <v>9</v>
      </c>
      <c r="AS30" s="27">
        <v>9</v>
      </c>
      <c r="AT30" s="27">
        <v>9</v>
      </c>
      <c r="AU30" s="27"/>
      <c r="AV30" s="27"/>
      <c r="AW30" s="28">
        <f t="shared" si="1"/>
        <v>45</v>
      </c>
      <c r="AX30" s="162"/>
      <c r="AY30" s="162"/>
      <c r="AZ30" s="162"/>
      <c r="BA30" s="102"/>
      <c r="BB30" s="102"/>
      <c r="BC30" s="102"/>
      <c r="BD30" s="28">
        <v>30.09</v>
      </c>
      <c r="BE30" s="28">
        <v>1.05</v>
      </c>
      <c r="BF30" s="28">
        <f t="shared" si="2"/>
        <v>31.5945</v>
      </c>
      <c r="BG30" s="182">
        <v>361</v>
      </c>
      <c r="BH30" s="36"/>
    </row>
    <row r="31" spans="1:60">
      <c r="A31" s="106"/>
      <c r="D31" s="22">
        <v>1</v>
      </c>
      <c r="E31" s="98" t="s">
        <v>754</v>
      </c>
      <c r="F31" s="22" t="s">
        <v>282</v>
      </c>
      <c r="G31" s="22" t="s">
        <v>283</v>
      </c>
      <c r="J31" s="89"/>
      <c r="K31" s="89"/>
      <c r="AB31" s="36"/>
      <c r="AC31" s="28" t="str">
        <f t="shared" si="0"/>
        <v>Christenhusz, H.G.J. (S028)</v>
      </c>
      <c r="AD31" s="28" t="s">
        <v>254</v>
      </c>
      <c r="AE31" s="28" t="s">
        <v>793</v>
      </c>
      <c r="AF31" s="28" t="s">
        <v>192</v>
      </c>
      <c r="AG31" s="28" t="s">
        <v>185</v>
      </c>
      <c r="AH31" s="158">
        <v>42736</v>
      </c>
      <c r="AI31" s="28"/>
      <c r="AJ31" s="28" t="s">
        <v>185</v>
      </c>
      <c r="AK31" s="100" t="s">
        <v>179</v>
      </c>
      <c r="AL31" s="100" t="s">
        <v>187</v>
      </c>
      <c r="AM31" s="167" t="s">
        <v>623</v>
      </c>
      <c r="AN31" s="100" t="s">
        <v>187</v>
      </c>
      <c r="AO31" s="100" t="s">
        <v>180</v>
      </c>
      <c r="AP31" s="28">
        <v>8</v>
      </c>
      <c r="AQ31" s="28">
        <v>8</v>
      </c>
      <c r="AR31" s="28">
        <v>8</v>
      </c>
      <c r="AS31" s="28">
        <v>8</v>
      </c>
      <c r="AT31" s="28">
        <v>6</v>
      </c>
      <c r="AU31" s="28"/>
      <c r="AV31" s="28"/>
      <c r="AW31" s="28">
        <f t="shared" si="1"/>
        <v>38</v>
      </c>
      <c r="AX31" s="163"/>
      <c r="AY31" s="163"/>
      <c r="AZ31" s="163"/>
      <c r="BA31" s="102"/>
      <c r="BB31" s="102"/>
      <c r="BC31" s="102"/>
      <c r="BD31" s="28">
        <v>18.78</v>
      </c>
      <c r="BE31" s="28">
        <v>1.88</v>
      </c>
      <c r="BF31" s="28">
        <f t="shared" si="2"/>
        <v>35.306400000000004</v>
      </c>
      <c r="BG31" s="183">
        <v>1028</v>
      </c>
      <c r="BH31" s="36"/>
    </row>
    <row r="32" spans="1:60">
      <c r="A32" s="106"/>
      <c r="D32" s="22">
        <v>1</v>
      </c>
      <c r="E32" s="98" t="s">
        <v>755</v>
      </c>
      <c r="F32" s="22" t="s">
        <v>20</v>
      </c>
      <c r="G32" s="22" t="s">
        <v>284</v>
      </c>
      <c r="J32" s="89"/>
      <c r="K32" s="89"/>
      <c r="AB32" s="36"/>
      <c r="AC32" s="99" t="str">
        <f t="shared" si="0"/>
        <v>Coops, B. (S077)</v>
      </c>
      <c r="AD32" s="100" t="s">
        <v>257</v>
      </c>
      <c r="AE32" s="100" t="s">
        <v>258</v>
      </c>
      <c r="AF32" s="100" t="s">
        <v>192</v>
      </c>
      <c r="AG32" s="100" t="s">
        <v>185</v>
      </c>
      <c r="AH32" s="152">
        <v>42786</v>
      </c>
      <c r="AI32" s="152"/>
      <c r="AJ32" s="100" t="s">
        <v>1111</v>
      </c>
      <c r="AK32" s="100" t="s">
        <v>179</v>
      </c>
      <c r="AL32" s="100" t="s">
        <v>213</v>
      </c>
      <c r="AM32" s="101" t="s">
        <v>624</v>
      </c>
      <c r="AN32" s="100" t="s">
        <v>213</v>
      </c>
      <c r="AO32" s="100" t="s">
        <v>213</v>
      </c>
      <c r="AP32" s="27">
        <v>8</v>
      </c>
      <c r="AQ32" s="27">
        <v>8</v>
      </c>
      <c r="AR32" s="27">
        <v>8</v>
      </c>
      <c r="AS32" s="27">
        <v>8</v>
      </c>
      <c r="AT32" s="27">
        <v>8</v>
      </c>
      <c r="AU32" s="27"/>
      <c r="AV32" s="27"/>
      <c r="AW32" s="28">
        <f t="shared" si="1"/>
        <v>40</v>
      </c>
      <c r="AX32" s="162"/>
      <c r="AY32" s="162"/>
      <c r="AZ32" s="162"/>
      <c r="BA32" s="102"/>
      <c r="BB32" s="102"/>
      <c r="BC32" s="102"/>
      <c r="BD32" s="28">
        <v>27</v>
      </c>
      <c r="BE32" s="28">
        <v>1.05</v>
      </c>
      <c r="BF32" s="28">
        <f t="shared" si="2"/>
        <v>28.35</v>
      </c>
      <c r="BG32" s="183">
        <v>151</v>
      </c>
      <c r="BH32" s="36"/>
    </row>
    <row r="33" spans="1:60">
      <c r="A33" s="106"/>
      <c r="D33" s="22">
        <v>1</v>
      </c>
      <c r="E33" s="98" t="s">
        <v>756</v>
      </c>
      <c r="F33" s="22" t="s">
        <v>287</v>
      </c>
      <c r="G33" s="22" t="s">
        <v>288</v>
      </c>
      <c r="J33" s="89"/>
      <c r="K33" s="89"/>
      <c r="AB33" s="36"/>
      <c r="AC33" s="99" t="str">
        <f t="shared" si="0"/>
        <v>de Jong, G. (B008)</v>
      </c>
      <c r="AD33" s="100" t="s">
        <v>261</v>
      </c>
      <c r="AE33" s="100" t="s">
        <v>262</v>
      </c>
      <c r="AF33" s="100" t="s">
        <v>208</v>
      </c>
      <c r="AG33" s="100" t="s">
        <v>175</v>
      </c>
      <c r="AH33" s="152">
        <v>42736</v>
      </c>
      <c r="AI33" s="100"/>
      <c r="AJ33" s="100" t="s">
        <v>175</v>
      </c>
      <c r="AK33" s="100" t="s">
        <v>179</v>
      </c>
      <c r="AL33" s="100"/>
      <c r="AM33" s="101" t="s">
        <v>625</v>
      </c>
      <c r="AN33" s="100" t="s">
        <v>180</v>
      </c>
      <c r="AO33" s="100" t="s">
        <v>180</v>
      </c>
      <c r="AP33" s="27">
        <v>8</v>
      </c>
      <c r="AQ33" s="27">
        <v>8</v>
      </c>
      <c r="AR33" s="27">
        <v>8</v>
      </c>
      <c r="AS33" s="27">
        <v>8</v>
      </c>
      <c r="AT33" s="27">
        <v>8</v>
      </c>
      <c r="AU33" s="27"/>
      <c r="AV33" s="27"/>
      <c r="AW33" s="28">
        <f t="shared" si="1"/>
        <v>40</v>
      </c>
      <c r="AX33" s="162"/>
      <c r="AY33" s="162">
        <v>1</v>
      </c>
      <c r="AZ33" s="162"/>
      <c r="BA33" s="102"/>
      <c r="BB33" s="102"/>
      <c r="BC33" s="102"/>
      <c r="BD33" s="28">
        <v>13.15</v>
      </c>
      <c r="BE33" s="28">
        <v>1.88</v>
      </c>
      <c r="BF33" s="28">
        <f t="shared" si="2"/>
        <v>24.721999999999998</v>
      </c>
      <c r="BG33" s="183">
        <v>5012</v>
      </c>
      <c r="BH33" s="36"/>
    </row>
    <row r="34" spans="1:60">
      <c r="A34" s="106"/>
      <c r="D34" s="22">
        <v>1</v>
      </c>
      <c r="E34" s="98" t="s">
        <v>757</v>
      </c>
      <c r="F34" s="22" t="s">
        <v>290</v>
      </c>
      <c r="G34" s="22" t="s">
        <v>291</v>
      </c>
      <c r="J34" s="89"/>
      <c r="K34" s="89"/>
      <c r="AB34" s="36"/>
      <c r="AC34" s="99" t="str">
        <f t="shared" si="0"/>
        <v>De Ridder, C. (O021)</v>
      </c>
      <c r="AD34" s="100" t="s">
        <v>1806</v>
      </c>
      <c r="AE34" s="100" t="s">
        <v>1810</v>
      </c>
      <c r="AF34" s="203" t="s">
        <v>1812</v>
      </c>
      <c r="AG34" s="100" t="s">
        <v>918</v>
      </c>
      <c r="AH34" s="152">
        <v>44075</v>
      </c>
      <c r="AI34" s="152"/>
      <c r="AJ34" s="100" t="s">
        <v>1123</v>
      </c>
      <c r="AK34" s="100" t="s">
        <v>179</v>
      </c>
      <c r="AL34" s="100" t="s">
        <v>187</v>
      </c>
      <c r="AM34" s="101" t="s">
        <v>592</v>
      </c>
      <c r="AN34" s="100" t="s">
        <v>187</v>
      </c>
      <c r="AO34" s="100" t="s">
        <v>180</v>
      </c>
      <c r="AP34" s="27">
        <v>9</v>
      </c>
      <c r="AQ34" s="27">
        <v>9</v>
      </c>
      <c r="AR34" s="27">
        <v>9</v>
      </c>
      <c r="AS34" s="27">
        <v>9</v>
      </c>
      <c r="AT34" s="27">
        <v>9</v>
      </c>
      <c r="AU34" s="27"/>
      <c r="AV34" s="27"/>
      <c r="AW34" s="28">
        <f t="shared" si="1"/>
        <v>45</v>
      </c>
      <c r="AX34" s="162"/>
      <c r="AY34" s="162"/>
      <c r="AZ34" s="162"/>
      <c r="BA34" s="102"/>
      <c r="BB34" s="102"/>
      <c r="BC34" s="102"/>
      <c r="BD34" s="28">
        <v>27.79</v>
      </c>
      <c r="BE34" s="28"/>
      <c r="BF34" s="28">
        <f t="shared" si="2"/>
        <v>0</v>
      </c>
      <c r="BG34" s="182">
        <v>371</v>
      </c>
      <c r="BH34" s="36"/>
    </row>
    <row r="35" spans="1:60">
      <c r="A35" s="106"/>
      <c r="D35" s="22">
        <v>1</v>
      </c>
      <c r="E35" s="98" t="s">
        <v>758</v>
      </c>
      <c r="F35" s="22" t="s">
        <v>295</v>
      </c>
      <c r="G35" s="22" t="s">
        <v>296</v>
      </c>
      <c r="J35" s="89"/>
      <c r="K35" s="89"/>
      <c r="AB35" s="36"/>
      <c r="AC35" s="99" t="str">
        <f t="shared" si="0"/>
        <v>de Vin, C.M. (B054)</v>
      </c>
      <c r="AD35" s="100" t="s">
        <v>268</v>
      </c>
      <c r="AE35" s="100" t="s">
        <v>269</v>
      </c>
      <c r="AF35" s="100" t="s">
        <v>270</v>
      </c>
      <c r="AG35" s="100" t="s">
        <v>203</v>
      </c>
      <c r="AH35" s="152">
        <v>42892</v>
      </c>
      <c r="AI35" s="152"/>
      <c r="AJ35" s="100" t="s">
        <v>203</v>
      </c>
      <c r="AK35" s="100" t="s">
        <v>179</v>
      </c>
      <c r="AL35" s="100" t="s">
        <v>187</v>
      </c>
      <c r="AM35" s="101" t="s">
        <v>626</v>
      </c>
      <c r="AN35" s="100" t="s">
        <v>180</v>
      </c>
      <c r="AO35" s="100" t="s">
        <v>187</v>
      </c>
      <c r="AP35" s="27">
        <v>8</v>
      </c>
      <c r="AQ35" s="27">
        <v>8</v>
      </c>
      <c r="AR35" s="27">
        <v>8</v>
      </c>
      <c r="AS35" s="27">
        <v>6</v>
      </c>
      <c r="AT35" s="27"/>
      <c r="AU35" s="27"/>
      <c r="AV35" s="27"/>
      <c r="AW35" s="28">
        <f t="shared" si="1"/>
        <v>30</v>
      </c>
      <c r="AX35" s="162"/>
      <c r="AY35" s="162"/>
      <c r="AZ35" s="162"/>
      <c r="BA35" s="102"/>
      <c r="BB35" s="102"/>
      <c r="BC35" s="102"/>
      <c r="BD35" s="28">
        <v>23.08</v>
      </c>
      <c r="BE35" s="28">
        <v>1.88</v>
      </c>
      <c r="BF35" s="28">
        <f t="shared" ref="BF35:BF66" si="4">IF(AE35="","",BE35*BD35)</f>
        <v>43.390399999999993</v>
      </c>
      <c r="BG35" s="183">
        <v>4012</v>
      </c>
      <c r="BH35" s="36"/>
    </row>
    <row r="36" spans="1:60">
      <c r="A36" s="106"/>
      <c r="D36" s="22">
        <v>1</v>
      </c>
      <c r="E36" s="98" t="s">
        <v>759</v>
      </c>
      <c r="F36" s="22" t="s">
        <v>298</v>
      </c>
      <c r="G36" s="22" t="s">
        <v>299</v>
      </c>
      <c r="J36" s="89"/>
      <c r="K36" s="89"/>
      <c r="AB36" s="36"/>
      <c r="AC36" s="28" t="str">
        <f t="shared" si="0"/>
        <v>de Vries, L.D. (W005)</v>
      </c>
      <c r="AD36" s="28" t="s">
        <v>275</v>
      </c>
      <c r="AE36" s="28" t="s">
        <v>794</v>
      </c>
      <c r="AF36" s="160" t="s">
        <v>276</v>
      </c>
      <c r="AG36" s="100" t="s">
        <v>175</v>
      </c>
      <c r="AH36" s="158">
        <v>42736</v>
      </c>
      <c r="AI36" s="28"/>
      <c r="AJ36" s="28" t="s">
        <v>175</v>
      </c>
      <c r="AK36" s="100" t="s">
        <v>179</v>
      </c>
      <c r="AL36" s="100"/>
      <c r="AM36" s="167" t="s">
        <v>627</v>
      </c>
      <c r="AN36" s="100" t="s">
        <v>180</v>
      </c>
      <c r="AO36" s="100" t="s">
        <v>180</v>
      </c>
      <c r="AP36" s="28">
        <v>4</v>
      </c>
      <c r="AQ36" s="28">
        <v>4</v>
      </c>
      <c r="AR36" s="28">
        <v>4</v>
      </c>
      <c r="AS36" s="28">
        <v>4</v>
      </c>
      <c r="AT36" s="28">
        <v>4</v>
      </c>
      <c r="AU36" s="28"/>
      <c r="AV36" s="28"/>
      <c r="AW36" s="28">
        <f t="shared" si="1"/>
        <v>20</v>
      </c>
      <c r="AX36" s="163"/>
      <c r="AY36" s="163"/>
      <c r="AZ36" s="163"/>
      <c r="BA36" s="102"/>
      <c r="BB36" s="102"/>
      <c r="BC36" s="102"/>
      <c r="BD36" s="28">
        <v>14.57</v>
      </c>
      <c r="BE36" s="28">
        <v>1.88</v>
      </c>
      <c r="BF36" s="28">
        <f t="shared" si="4"/>
        <v>27.3916</v>
      </c>
      <c r="BG36" s="183">
        <v>5134</v>
      </c>
      <c r="BH36" s="36"/>
    </row>
    <row r="37" spans="1:60">
      <c r="A37" s="106"/>
      <c r="D37" s="22">
        <v>1</v>
      </c>
      <c r="E37" s="98" t="s">
        <v>953</v>
      </c>
      <c r="F37" s="22" t="s">
        <v>300</v>
      </c>
      <c r="G37" s="22" t="s">
        <v>301</v>
      </c>
      <c r="J37" s="89"/>
      <c r="K37" s="89"/>
      <c r="AB37" s="36"/>
      <c r="AC37" s="99" t="str">
        <f t="shared" si="0"/>
        <v>Dijk, A. van (B064)</v>
      </c>
      <c r="AD37" s="100" t="s">
        <v>887</v>
      </c>
      <c r="AE37" s="100" t="s">
        <v>1124</v>
      </c>
      <c r="AF37" s="100" t="s">
        <v>886</v>
      </c>
      <c r="AG37" s="100" t="s">
        <v>175</v>
      </c>
      <c r="AH37" s="152">
        <v>43255</v>
      </c>
      <c r="AI37" s="152"/>
      <c r="AJ37" s="100" t="s">
        <v>1114</v>
      </c>
      <c r="AK37" s="100" t="s">
        <v>179</v>
      </c>
      <c r="AL37" s="100" t="s">
        <v>180</v>
      </c>
      <c r="AM37" s="101" t="s">
        <v>888</v>
      </c>
      <c r="AN37" s="100" t="s">
        <v>180</v>
      </c>
      <c r="AO37" s="100" t="s">
        <v>180</v>
      </c>
      <c r="AP37" s="27"/>
      <c r="AQ37" s="27"/>
      <c r="AR37" s="27"/>
      <c r="AS37" s="27"/>
      <c r="AT37" s="27"/>
      <c r="AU37" s="27"/>
      <c r="AV37" s="27"/>
      <c r="AW37" s="28">
        <f t="shared" si="1"/>
        <v>0</v>
      </c>
      <c r="AX37" s="162"/>
      <c r="AY37" s="162"/>
      <c r="AZ37" s="162"/>
      <c r="BA37" s="102"/>
      <c r="BB37" s="102"/>
      <c r="BC37" s="102"/>
      <c r="BD37" s="28">
        <v>18.920000000000002</v>
      </c>
      <c r="BE37" s="28">
        <v>1.05</v>
      </c>
      <c r="BF37" s="28">
        <f t="shared" si="4"/>
        <v>19.866000000000003</v>
      </c>
      <c r="BG37" s="183">
        <v>224</v>
      </c>
      <c r="BH37" s="36"/>
    </row>
    <row r="38" spans="1:60">
      <c r="A38" s="106"/>
      <c r="D38" s="22">
        <v>1</v>
      </c>
      <c r="E38" s="98" t="s">
        <v>760</v>
      </c>
      <c r="F38" s="22" t="s">
        <v>304</v>
      </c>
      <c r="G38" s="22" t="s">
        <v>305</v>
      </c>
      <c r="J38" s="89"/>
      <c r="K38" s="89"/>
      <c r="AB38" s="36"/>
      <c r="AC38" s="99" t="str">
        <f t="shared" si="0"/>
        <v>Dijkstra, H. (B072)</v>
      </c>
      <c r="AD38" s="100" t="s">
        <v>963</v>
      </c>
      <c r="AE38" s="100" t="s">
        <v>964</v>
      </c>
      <c r="AF38" s="100" t="s">
        <v>965</v>
      </c>
      <c r="AG38" s="100" t="s">
        <v>177</v>
      </c>
      <c r="AH38" s="152">
        <v>43437</v>
      </c>
      <c r="AI38" s="100"/>
      <c r="AJ38" s="100" t="s">
        <v>1110</v>
      </c>
      <c r="AK38" s="100" t="s">
        <v>179</v>
      </c>
      <c r="AL38" s="100" t="s">
        <v>187</v>
      </c>
      <c r="AM38" s="101" t="s">
        <v>979</v>
      </c>
      <c r="AN38" s="100" t="s">
        <v>180</v>
      </c>
      <c r="AO38" s="100" t="s">
        <v>187</v>
      </c>
      <c r="AP38" s="27">
        <v>8</v>
      </c>
      <c r="AQ38" s="27">
        <v>8</v>
      </c>
      <c r="AR38" s="27">
        <v>8</v>
      </c>
      <c r="AS38" s="27">
        <v>8</v>
      </c>
      <c r="AT38" s="27">
        <v>8</v>
      </c>
      <c r="AU38" s="27"/>
      <c r="AV38" s="27"/>
      <c r="AW38" s="28">
        <f t="shared" si="1"/>
        <v>40</v>
      </c>
      <c r="AX38" s="162"/>
      <c r="AY38" s="162"/>
      <c r="AZ38" s="162"/>
      <c r="BA38" s="102"/>
      <c r="BB38" s="102"/>
      <c r="BC38" s="102"/>
      <c r="BD38" s="28">
        <v>31.42</v>
      </c>
      <c r="BE38" s="28">
        <v>1.05</v>
      </c>
      <c r="BF38" s="28">
        <f t="shared" si="4"/>
        <v>32.991</v>
      </c>
      <c r="BG38" s="183">
        <v>271</v>
      </c>
      <c r="BH38" s="36"/>
    </row>
    <row r="39" spans="1:60">
      <c r="A39" s="106"/>
      <c r="D39" s="22">
        <v>1</v>
      </c>
      <c r="E39" s="98" t="s">
        <v>761</v>
      </c>
      <c r="F39" s="22" t="s">
        <v>308</v>
      </c>
      <c r="G39" s="22" t="s">
        <v>309</v>
      </c>
      <c r="J39" s="89"/>
      <c r="K39" s="89"/>
      <c r="AB39" s="36"/>
      <c r="AC39" s="99" t="str">
        <f t="shared" si="0"/>
        <v>Dijkstra, J. (195) (W068)</v>
      </c>
      <c r="AD39" s="100" t="s">
        <v>850</v>
      </c>
      <c r="AE39" s="100" t="s">
        <v>921</v>
      </c>
      <c r="AF39" s="100" t="s">
        <v>217</v>
      </c>
      <c r="AG39" s="100" t="s">
        <v>198</v>
      </c>
      <c r="AH39" s="152">
        <v>43171</v>
      </c>
      <c r="AI39" s="152"/>
      <c r="AJ39" s="100" t="s">
        <v>1113</v>
      </c>
      <c r="AK39" s="100" t="s">
        <v>179</v>
      </c>
      <c r="AL39" s="100" t="s">
        <v>187</v>
      </c>
      <c r="AM39" s="101" t="s">
        <v>866</v>
      </c>
      <c r="AN39" s="100" t="s">
        <v>180</v>
      </c>
      <c r="AO39" s="100" t="s">
        <v>606</v>
      </c>
      <c r="AP39" s="27">
        <v>8</v>
      </c>
      <c r="AQ39" s="27">
        <v>8</v>
      </c>
      <c r="AR39" s="27">
        <v>8</v>
      </c>
      <c r="AS39" s="27">
        <v>8</v>
      </c>
      <c r="AT39" s="27">
        <v>8</v>
      </c>
      <c r="AU39" s="27"/>
      <c r="AV39" s="27"/>
      <c r="AW39" s="28">
        <f t="shared" si="1"/>
        <v>40</v>
      </c>
      <c r="AX39" s="162"/>
      <c r="AY39" s="162"/>
      <c r="AZ39" s="162"/>
      <c r="BA39" s="102"/>
      <c r="BB39" s="102"/>
      <c r="BC39" s="102"/>
      <c r="BD39" s="28">
        <v>27.93</v>
      </c>
      <c r="BE39" s="28">
        <v>1.05</v>
      </c>
      <c r="BF39" s="28">
        <f t="shared" si="4"/>
        <v>29.326499999999999</v>
      </c>
      <c r="BG39" s="183">
        <v>195</v>
      </c>
      <c r="BH39" s="36"/>
    </row>
    <row r="40" spans="1:60">
      <c r="A40" s="106"/>
      <c r="D40" s="22">
        <v>1</v>
      </c>
      <c r="E40" s="98" t="s">
        <v>762</v>
      </c>
      <c r="F40" s="22" t="s">
        <v>310</v>
      </c>
      <c r="G40" s="22" t="s">
        <v>311</v>
      </c>
      <c r="J40" s="89"/>
      <c r="K40" s="89"/>
      <c r="AB40" s="36"/>
      <c r="AC40" s="99" t="str">
        <f t="shared" si="0"/>
        <v>Dijkstra, J. (249) (A021)</v>
      </c>
      <c r="AD40" s="100" t="s">
        <v>922</v>
      </c>
      <c r="AE40" s="100" t="s">
        <v>923</v>
      </c>
      <c r="AF40" s="100" t="s">
        <v>265</v>
      </c>
      <c r="AG40" s="100" t="s">
        <v>177</v>
      </c>
      <c r="AH40" s="152">
        <v>43346</v>
      </c>
      <c r="AI40" s="100"/>
      <c r="AJ40" s="100" t="s">
        <v>1110</v>
      </c>
      <c r="AK40" s="100" t="s">
        <v>179</v>
      </c>
      <c r="AL40" s="100" t="s">
        <v>187</v>
      </c>
      <c r="AM40" s="101" t="s">
        <v>943</v>
      </c>
      <c r="AN40" s="100" t="s">
        <v>187</v>
      </c>
      <c r="AO40" s="100" t="s">
        <v>180</v>
      </c>
      <c r="AP40" s="27">
        <v>8</v>
      </c>
      <c r="AQ40" s="27">
        <v>8</v>
      </c>
      <c r="AR40" s="27">
        <v>8</v>
      </c>
      <c r="AS40" s="27">
        <v>8</v>
      </c>
      <c r="AT40" s="27">
        <v>8</v>
      </c>
      <c r="AU40" s="27"/>
      <c r="AV40" s="27"/>
      <c r="AW40" s="28">
        <f t="shared" si="1"/>
        <v>40</v>
      </c>
      <c r="AX40" s="162"/>
      <c r="AY40" s="162"/>
      <c r="AZ40" s="162"/>
      <c r="BA40" s="102"/>
      <c r="BB40" s="102"/>
      <c r="BC40" s="102"/>
      <c r="BD40" s="28">
        <v>28.12</v>
      </c>
      <c r="BE40" s="28">
        <v>1.05</v>
      </c>
      <c r="BF40" s="28">
        <f t="shared" si="4"/>
        <v>29.526000000000003</v>
      </c>
      <c r="BG40" s="183">
        <v>249</v>
      </c>
      <c r="BH40" s="36"/>
    </row>
    <row r="41" spans="1:60">
      <c r="A41" s="106"/>
      <c r="D41" s="22">
        <v>0</v>
      </c>
      <c r="E41" s="98" t="s">
        <v>763</v>
      </c>
      <c r="F41" s="22" t="s">
        <v>15</v>
      </c>
      <c r="G41" s="22" t="s">
        <v>315</v>
      </c>
      <c r="J41" s="89"/>
      <c r="K41" s="89"/>
      <c r="AB41" s="36"/>
      <c r="AC41" s="99" t="str">
        <f t="shared" si="0"/>
        <v>Dijkstra, L. (W090)</v>
      </c>
      <c r="AD41" s="100" t="s">
        <v>1442</v>
      </c>
      <c r="AE41" s="100" t="s">
        <v>1444</v>
      </c>
      <c r="AF41" s="100" t="s">
        <v>1446</v>
      </c>
      <c r="AG41" s="100" t="s">
        <v>198</v>
      </c>
      <c r="AH41" s="152">
        <v>43922</v>
      </c>
      <c r="AI41" s="152"/>
      <c r="AJ41" s="100" t="s">
        <v>1113</v>
      </c>
      <c r="AK41" s="100" t="s">
        <v>179</v>
      </c>
      <c r="AL41" s="100" t="s">
        <v>187</v>
      </c>
      <c r="AM41" s="101"/>
      <c r="AN41" s="100" t="s">
        <v>187</v>
      </c>
      <c r="AO41" s="100" t="s">
        <v>180</v>
      </c>
      <c r="AP41" s="27"/>
      <c r="AQ41" s="27"/>
      <c r="AR41" s="27"/>
      <c r="AS41" s="27"/>
      <c r="AT41" s="27"/>
      <c r="AU41" s="27"/>
      <c r="AV41" s="27"/>
      <c r="AW41" s="28">
        <f t="shared" si="1"/>
        <v>0</v>
      </c>
      <c r="AX41" s="162"/>
      <c r="AY41" s="162"/>
      <c r="AZ41" s="162"/>
      <c r="BA41" s="102"/>
      <c r="BB41" s="102"/>
      <c r="BC41" s="102"/>
      <c r="BD41" s="28">
        <v>5.19</v>
      </c>
      <c r="BE41" s="28">
        <v>1.05</v>
      </c>
      <c r="BF41" s="28">
        <f t="shared" si="4"/>
        <v>5.4495000000000005</v>
      </c>
      <c r="BG41" s="182">
        <v>353</v>
      </c>
      <c r="BH41" s="36"/>
    </row>
    <row r="42" spans="1:60">
      <c r="A42" s="106"/>
      <c r="D42" s="22">
        <v>0</v>
      </c>
      <c r="E42" s="98" t="s">
        <v>316</v>
      </c>
      <c r="F42" s="22" t="s">
        <v>849</v>
      </c>
      <c r="G42" s="22" t="s">
        <v>317</v>
      </c>
      <c r="J42" s="89"/>
      <c r="K42" s="89"/>
      <c r="AB42" s="36"/>
      <c r="AC42" s="99" t="str">
        <f t="shared" si="0"/>
        <v>Dijkstra, M. (S097)</v>
      </c>
      <c r="AD42" s="100" t="s">
        <v>924</v>
      </c>
      <c r="AE42" s="100" t="s">
        <v>925</v>
      </c>
      <c r="AF42" s="100" t="s">
        <v>192</v>
      </c>
      <c r="AG42" s="100" t="s">
        <v>185</v>
      </c>
      <c r="AH42" s="152">
        <v>43346</v>
      </c>
      <c r="AI42" s="100"/>
      <c r="AJ42" s="100" t="s">
        <v>1111</v>
      </c>
      <c r="AK42" s="100" t="s">
        <v>179</v>
      </c>
      <c r="AL42" s="100" t="s">
        <v>187</v>
      </c>
      <c r="AM42" s="101" t="s">
        <v>944</v>
      </c>
      <c r="AN42" s="100" t="s">
        <v>187</v>
      </c>
      <c r="AO42" s="100" t="s">
        <v>180</v>
      </c>
      <c r="AP42" s="27">
        <v>8</v>
      </c>
      <c r="AQ42" s="27">
        <v>8</v>
      </c>
      <c r="AR42" s="27">
        <v>8</v>
      </c>
      <c r="AS42" s="27">
        <v>8</v>
      </c>
      <c r="AT42" s="27">
        <v>8</v>
      </c>
      <c r="AU42" s="27"/>
      <c r="AV42" s="27"/>
      <c r="AW42" s="28">
        <f t="shared" si="1"/>
        <v>40</v>
      </c>
      <c r="AX42" s="162"/>
      <c r="AY42" s="162"/>
      <c r="AZ42" s="162"/>
      <c r="BA42" s="102"/>
      <c r="BB42" s="102"/>
      <c r="BC42" s="102"/>
      <c r="BD42" s="28">
        <v>26.02</v>
      </c>
      <c r="BE42" s="28">
        <v>1.05</v>
      </c>
      <c r="BF42" s="28">
        <f t="shared" si="4"/>
        <v>27.321000000000002</v>
      </c>
      <c r="BG42" s="183">
        <v>247</v>
      </c>
      <c r="BH42" s="36"/>
    </row>
    <row r="43" spans="1:60">
      <c r="A43" s="106"/>
      <c r="D43" s="22">
        <v>0</v>
      </c>
      <c r="E43" s="98" t="s">
        <v>320</v>
      </c>
      <c r="F43" s="22" t="s">
        <v>16</v>
      </c>
      <c r="G43" s="22" t="s">
        <v>321</v>
      </c>
      <c r="J43" s="89"/>
      <c r="K43" s="89"/>
      <c r="AB43" s="36"/>
      <c r="AC43" s="99" t="str">
        <f t="shared" si="0"/>
        <v>Drent, M. (O016)</v>
      </c>
      <c r="AD43" s="100" t="s">
        <v>1621</v>
      </c>
      <c r="AE43" s="100" t="s">
        <v>1622</v>
      </c>
      <c r="AF43" s="100" t="s">
        <v>217</v>
      </c>
      <c r="AG43" s="100" t="s">
        <v>918</v>
      </c>
      <c r="AH43" s="152">
        <v>43984</v>
      </c>
      <c r="AI43" s="152"/>
      <c r="AJ43" s="100" t="s">
        <v>1123</v>
      </c>
      <c r="AK43" s="100" t="s">
        <v>179</v>
      </c>
      <c r="AL43" s="100" t="s">
        <v>187</v>
      </c>
      <c r="AM43" s="101" t="s">
        <v>592</v>
      </c>
      <c r="AN43" s="100" t="s">
        <v>180</v>
      </c>
      <c r="AO43" s="100" t="s">
        <v>187</v>
      </c>
      <c r="AP43" s="27">
        <v>8</v>
      </c>
      <c r="AQ43" s="27">
        <v>8</v>
      </c>
      <c r="AR43" s="27">
        <v>8</v>
      </c>
      <c r="AS43" s="27">
        <v>8</v>
      </c>
      <c r="AT43" s="27">
        <v>8</v>
      </c>
      <c r="AU43" s="27"/>
      <c r="AV43" s="27"/>
      <c r="AW43" s="28">
        <f t="shared" si="1"/>
        <v>40</v>
      </c>
      <c r="AX43" s="162"/>
      <c r="AY43" s="162">
        <v>1</v>
      </c>
      <c r="AZ43" s="162">
        <v>1</v>
      </c>
      <c r="BA43" s="102"/>
      <c r="BB43" s="102"/>
      <c r="BC43" s="102"/>
      <c r="BD43" s="28">
        <v>22.34</v>
      </c>
      <c r="BE43" s="28">
        <v>1.05</v>
      </c>
      <c r="BF43" s="28">
        <f t="shared" si="4"/>
        <v>23.457000000000001</v>
      </c>
      <c r="BG43" s="182">
        <v>359</v>
      </c>
      <c r="BH43" s="36"/>
    </row>
    <row r="44" spans="1:60">
      <c r="A44" s="106"/>
      <c r="D44" s="22">
        <v>0</v>
      </c>
      <c r="E44" s="98" t="s">
        <v>324</v>
      </c>
      <c r="F44" s="22" t="s">
        <v>17</v>
      </c>
      <c r="G44" s="22" t="s">
        <v>325</v>
      </c>
      <c r="J44" s="89"/>
      <c r="K44" s="89"/>
      <c r="AB44" s="36"/>
      <c r="AC44" s="99" t="str">
        <f t="shared" si="0"/>
        <v>Drenth, E. (A036)</v>
      </c>
      <c r="AD44" s="100" t="s">
        <v>1051</v>
      </c>
      <c r="AE44" s="100" t="s">
        <v>1052</v>
      </c>
      <c r="AF44" s="100" t="s">
        <v>265</v>
      </c>
      <c r="AG44" s="100" t="s">
        <v>177</v>
      </c>
      <c r="AH44" s="152">
        <v>43619</v>
      </c>
      <c r="AI44" s="152"/>
      <c r="AJ44" s="100" t="s">
        <v>1110</v>
      </c>
      <c r="AK44" s="100" t="s">
        <v>179</v>
      </c>
      <c r="AL44" s="100" t="s">
        <v>187</v>
      </c>
      <c r="AM44" s="101">
        <v>222593933</v>
      </c>
      <c r="AN44" s="100" t="s">
        <v>187</v>
      </c>
      <c r="AO44" s="100" t="s">
        <v>180</v>
      </c>
      <c r="AP44" s="27">
        <v>8</v>
      </c>
      <c r="AQ44" s="27">
        <v>8</v>
      </c>
      <c r="AR44" s="27">
        <v>8</v>
      </c>
      <c r="AS44" s="27">
        <v>8</v>
      </c>
      <c r="AT44" s="27">
        <v>8</v>
      </c>
      <c r="AU44" s="27"/>
      <c r="AV44" s="27"/>
      <c r="AW44" s="28">
        <f t="shared" si="1"/>
        <v>40</v>
      </c>
      <c r="AX44" s="162"/>
      <c r="AY44" s="162"/>
      <c r="AZ44" s="162"/>
      <c r="BA44" s="102"/>
      <c r="BB44" s="102"/>
      <c r="BC44" s="102"/>
      <c r="BD44" s="28">
        <v>25.28</v>
      </c>
      <c r="BE44" s="28">
        <v>1.05</v>
      </c>
      <c r="BF44" s="28">
        <f t="shared" si="4"/>
        <v>26.544000000000004</v>
      </c>
      <c r="BG44" s="183">
        <v>305</v>
      </c>
      <c r="BH44" s="36"/>
    </row>
    <row r="45" spans="1:60">
      <c r="A45" s="106"/>
      <c r="D45" s="22">
        <v>1</v>
      </c>
      <c r="E45" s="98" t="s">
        <v>329</v>
      </c>
      <c r="F45" s="22" t="s">
        <v>330</v>
      </c>
      <c r="G45" s="22" t="s">
        <v>331</v>
      </c>
      <c r="J45" s="89"/>
      <c r="K45" s="89"/>
      <c r="AB45" s="36"/>
      <c r="AC45" s="99" t="str">
        <f t="shared" si="0"/>
        <v>Ebbelink, N (A013)</v>
      </c>
      <c r="AD45" s="100" t="s">
        <v>795</v>
      </c>
      <c r="AE45" s="100" t="s">
        <v>796</v>
      </c>
      <c r="AF45" s="100" t="s">
        <v>265</v>
      </c>
      <c r="AG45" s="100" t="s">
        <v>177</v>
      </c>
      <c r="AH45" s="152">
        <v>43191</v>
      </c>
      <c r="AI45" s="100"/>
      <c r="AJ45" s="100" t="s">
        <v>1110</v>
      </c>
      <c r="AK45" s="100" t="s">
        <v>179</v>
      </c>
      <c r="AL45" s="100" t="s">
        <v>187</v>
      </c>
      <c r="AM45" s="101" t="s">
        <v>827</v>
      </c>
      <c r="AN45" s="100" t="s">
        <v>187</v>
      </c>
      <c r="AO45" s="100" t="s">
        <v>180</v>
      </c>
      <c r="AP45" s="27">
        <v>9</v>
      </c>
      <c r="AQ45" s="27">
        <v>9</v>
      </c>
      <c r="AR45" s="27">
        <v>9</v>
      </c>
      <c r="AS45" s="27">
        <v>9</v>
      </c>
      <c r="AT45" s="27">
        <v>9</v>
      </c>
      <c r="AU45" s="27"/>
      <c r="AV45" s="27"/>
      <c r="AW45" s="28">
        <f t="shared" si="1"/>
        <v>45</v>
      </c>
      <c r="AX45" s="162"/>
      <c r="AY45" s="162"/>
      <c r="AZ45" s="162"/>
      <c r="BA45" s="102"/>
      <c r="BB45" s="102"/>
      <c r="BC45" s="102"/>
      <c r="BD45" s="28">
        <v>24.83</v>
      </c>
      <c r="BE45" s="28">
        <v>1.05</v>
      </c>
      <c r="BF45" s="28">
        <f t="shared" si="4"/>
        <v>26.0715</v>
      </c>
      <c r="BG45" s="183">
        <v>187</v>
      </c>
      <c r="BH45" s="36"/>
    </row>
    <row r="46" spans="1:60">
      <c r="A46" s="106"/>
      <c r="D46" s="22">
        <v>1</v>
      </c>
      <c r="E46" s="98" t="s">
        <v>333</v>
      </c>
      <c r="F46" s="22" t="s">
        <v>334</v>
      </c>
      <c r="G46" s="22"/>
      <c r="J46" s="89"/>
      <c r="K46" s="89"/>
      <c r="AB46" s="36"/>
      <c r="AC46" s="99" t="str">
        <f t="shared" si="0"/>
        <v>Eckstein, M. (D013)</v>
      </c>
      <c r="AD46" s="100" t="s">
        <v>797</v>
      </c>
      <c r="AE46" s="100" t="s">
        <v>798</v>
      </c>
      <c r="AF46" s="100" t="s">
        <v>799</v>
      </c>
      <c r="AG46" s="100" t="s">
        <v>206</v>
      </c>
      <c r="AH46" s="152">
        <v>43132</v>
      </c>
      <c r="AI46" s="100"/>
      <c r="AJ46" s="100" t="s">
        <v>206</v>
      </c>
      <c r="AK46" s="100" t="s">
        <v>186</v>
      </c>
      <c r="AL46" s="100" t="s">
        <v>187</v>
      </c>
      <c r="AM46" s="101" t="s">
        <v>592</v>
      </c>
      <c r="AN46" s="100" t="s">
        <v>187</v>
      </c>
      <c r="AO46" s="100" t="s">
        <v>187</v>
      </c>
      <c r="AP46" s="27">
        <v>8</v>
      </c>
      <c r="AQ46" s="27">
        <v>8</v>
      </c>
      <c r="AR46" s="27">
        <v>8</v>
      </c>
      <c r="AS46" s="27">
        <v>8</v>
      </c>
      <c r="AT46" s="27">
        <v>8</v>
      </c>
      <c r="AU46" s="27"/>
      <c r="AV46" s="27"/>
      <c r="AW46" s="28">
        <f t="shared" si="1"/>
        <v>40</v>
      </c>
      <c r="AX46" s="162"/>
      <c r="AY46" s="162"/>
      <c r="AZ46" s="162"/>
      <c r="BA46" s="102"/>
      <c r="BB46" s="102"/>
      <c r="BC46" s="102"/>
      <c r="BD46" s="200"/>
      <c r="BE46" s="200"/>
      <c r="BF46" s="200">
        <f t="shared" si="4"/>
        <v>0</v>
      </c>
      <c r="BG46" s="193"/>
      <c r="BH46" s="36"/>
    </row>
    <row r="47" spans="1:60">
      <c r="A47" s="106"/>
      <c r="D47" s="22">
        <v>1</v>
      </c>
      <c r="E47" s="98" t="s">
        <v>790</v>
      </c>
      <c r="F47" s="22" t="s">
        <v>789</v>
      </c>
      <c r="G47" s="22"/>
      <c r="J47" s="89"/>
      <c r="K47" s="89"/>
      <c r="AB47" s="36"/>
      <c r="AC47" s="99" t="str">
        <f t="shared" si="0"/>
        <v>Eelsing, W.J.J. (O004)</v>
      </c>
      <c r="AD47" s="100" t="s">
        <v>1049</v>
      </c>
      <c r="AE47" s="100" t="s">
        <v>1125</v>
      </c>
      <c r="AF47" s="100" t="s">
        <v>1050</v>
      </c>
      <c r="AG47" s="100" t="s">
        <v>198</v>
      </c>
      <c r="AH47" s="152">
        <v>43617</v>
      </c>
      <c r="AI47" s="152"/>
      <c r="AJ47" s="100" t="s">
        <v>1113</v>
      </c>
      <c r="AK47" s="100" t="s">
        <v>179</v>
      </c>
      <c r="AL47" s="100" t="s">
        <v>187</v>
      </c>
      <c r="AM47" s="101" t="s">
        <v>592</v>
      </c>
      <c r="AN47" s="100" t="s">
        <v>180</v>
      </c>
      <c r="AO47" s="100" t="s">
        <v>180</v>
      </c>
      <c r="AP47" s="27">
        <v>8</v>
      </c>
      <c r="AQ47" s="27">
        <v>8</v>
      </c>
      <c r="AR47" s="27">
        <v>8</v>
      </c>
      <c r="AS47" s="27">
        <v>8</v>
      </c>
      <c r="AT47" s="27">
        <v>8</v>
      </c>
      <c r="AU47" s="27"/>
      <c r="AV47" s="27"/>
      <c r="AW47" s="28">
        <f t="shared" si="1"/>
        <v>40</v>
      </c>
      <c r="AX47" s="162"/>
      <c r="AY47" s="162"/>
      <c r="AZ47" s="162"/>
      <c r="BA47" s="102"/>
      <c r="BB47" s="102"/>
      <c r="BC47" s="102"/>
      <c r="BD47" s="28">
        <v>29.77</v>
      </c>
      <c r="BE47" s="28">
        <v>1.05</v>
      </c>
      <c r="BF47" s="28">
        <f t="shared" si="4"/>
        <v>31.258500000000002</v>
      </c>
      <c r="BG47" s="183">
        <v>301</v>
      </c>
      <c r="BH47" s="36"/>
    </row>
    <row r="48" spans="1:60">
      <c r="A48" s="106"/>
      <c r="D48" s="22">
        <v>0</v>
      </c>
      <c r="E48" s="98" t="s">
        <v>838</v>
      </c>
      <c r="F48" s="22" t="s">
        <v>839</v>
      </c>
      <c r="G48" s="22" t="s">
        <v>840</v>
      </c>
      <c r="J48" s="89"/>
      <c r="K48" s="89"/>
      <c r="AB48" s="36"/>
      <c r="AC48" s="99" t="str">
        <f t="shared" si="0"/>
        <v>Evers, M (S046)</v>
      </c>
      <c r="AD48" s="100" t="s">
        <v>285</v>
      </c>
      <c r="AE48" s="100" t="s">
        <v>286</v>
      </c>
      <c r="AF48" s="100" t="s">
        <v>1044</v>
      </c>
      <c r="AG48" s="100" t="s">
        <v>185</v>
      </c>
      <c r="AH48" s="152">
        <v>42736</v>
      </c>
      <c r="AI48" s="100"/>
      <c r="AJ48" s="100" t="s">
        <v>1111</v>
      </c>
      <c r="AK48" s="100" t="s">
        <v>179</v>
      </c>
      <c r="AL48" s="100" t="s">
        <v>180</v>
      </c>
      <c r="AM48" s="101" t="s">
        <v>628</v>
      </c>
      <c r="AN48" s="100" t="s">
        <v>187</v>
      </c>
      <c r="AO48" s="100" t="s">
        <v>180</v>
      </c>
      <c r="AP48" s="27">
        <v>8</v>
      </c>
      <c r="AQ48" s="27">
        <v>8</v>
      </c>
      <c r="AR48" s="27">
        <v>8</v>
      </c>
      <c r="AS48" s="27">
        <v>8</v>
      </c>
      <c r="AT48" s="27">
        <v>6</v>
      </c>
      <c r="AU48" s="27"/>
      <c r="AV48" s="27"/>
      <c r="AW48" s="28">
        <f t="shared" si="1"/>
        <v>38</v>
      </c>
      <c r="AX48" s="162"/>
      <c r="AY48" s="162"/>
      <c r="AZ48" s="162"/>
      <c r="BA48" s="102"/>
      <c r="BB48" s="102"/>
      <c r="BC48" s="102"/>
      <c r="BD48" s="28">
        <v>28.94</v>
      </c>
      <c r="BE48" s="28">
        <v>1.88</v>
      </c>
      <c r="BF48" s="28">
        <f t="shared" si="4"/>
        <v>54.407199999999996</v>
      </c>
      <c r="BG48" s="183">
        <v>281</v>
      </c>
      <c r="BH48" s="36"/>
    </row>
    <row r="49" spans="1:60">
      <c r="A49" s="106"/>
      <c r="D49" s="22">
        <v>1</v>
      </c>
      <c r="E49" s="98" t="s">
        <v>1006</v>
      </c>
      <c r="F49" s="22" t="s">
        <v>1007</v>
      </c>
      <c r="G49" s="22"/>
      <c r="J49" s="89"/>
      <c r="K49" s="89"/>
      <c r="AB49" s="36"/>
      <c r="AC49" s="99" t="str">
        <f t="shared" si="0"/>
        <v>Falke, J.W. (S003)</v>
      </c>
      <c r="AD49" s="100" t="s">
        <v>289</v>
      </c>
      <c r="AE49" s="100" t="s">
        <v>1126</v>
      </c>
      <c r="AF49" s="100" t="s">
        <v>192</v>
      </c>
      <c r="AG49" s="100" t="s">
        <v>185</v>
      </c>
      <c r="AH49" s="152">
        <v>42736</v>
      </c>
      <c r="AI49" s="152"/>
      <c r="AJ49" s="100" t="s">
        <v>185</v>
      </c>
      <c r="AK49" s="100" t="s">
        <v>179</v>
      </c>
      <c r="AL49" s="100" t="s">
        <v>187</v>
      </c>
      <c r="AM49" s="101" t="s">
        <v>629</v>
      </c>
      <c r="AN49" s="100" t="s">
        <v>187</v>
      </c>
      <c r="AO49" s="100" t="s">
        <v>180</v>
      </c>
      <c r="AP49" s="27">
        <v>8</v>
      </c>
      <c r="AQ49" s="27">
        <v>8</v>
      </c>
      <c r="AR49" s="27">
        <v>8</v>
      </c>
      <c r="AS49" s="27">
        <v>8</v>
      </c>
      <c r="AT49" s="27">
        <v>6</v>
      </c>
      <c r="AU49" s="27"/>
      <c r="AV49" s="27"/>
      <c r="AW49" s="28">
        <f t="shared" si="1"/>
        <v>38</v>
      </c>
      <c r="AX49" s="162"/>
      <c r="AY49" s="162"/>
      <c r="AZ49" s="162"/>
      <c r="BA49" s="102"/>
      <c r="BB49" s="102"/>
      <c r="BC49" s="102"/>
      <c r="BD49" s="28">
        <v>16.53</v>
      </c>
      <c r="BE49" s="28">
        <v>1.88</v>
      </c>
      <c r="BF49" s="28">
        <f t="shared" si="4"/>
        <v>31.0764</v>
      </c>
      <c r="BG49" s="183">
        <v>1003</v>
      </c>
      <c r="BH49" s="36"/>
    </row>
    <row r="50" spans="1:60">
      <c r="A50" s="106"/>
      <c r="D50" s="22">
        <v>1</v>
      </c>
      <c r="E50" s="98" t="s">
        <v>1008</v>
      </c>
      <c r="F50" s="22" t="s">
        <v>1030</v>
      </c>
      <c r="G50" s="22"/>
      <c r="J50" s="89"/>
      <c r="K50" s="89"/>
      <c r="AB50" s="36"/>
      <c r="AC50" s="99" t="str">
        <f t="shared" si="0"/>
        <v>Feenstra, J. (S090)</v>
      </c>
      <c r="AD50" s="100" t="s">
        <v>879</v>
      </c>
      <c r="AE50" s="100" t="s">
        <v>880</v>
      </c>
      <c r="AF50" s="100" t="s">
        <v>192</v>
      </c>
      <c r="AG50" s="100" t="s">
        <v>185</v>
      </c>
      <c r="AH50" s="152">
        <v>43228</v>
      </c>
      <c r="AI50" s="100"/>
      <c r="AJ50" s="100" t="s">
        <v>294</v>
      </c>
      <c r="AK50" s="100" t="s">
        <v>179</v>
      </c>
      <c r="AL50" s="100" t="s">
        <v>187</v>
      </c>
      <c r="AM50" s="101" t="s">
        <v>592</v>
      </c>
      <c r="AN50" s="100" t="s">
        <v>187</v>
      </c>
      <c r="AO50" s="100" t="s">
        <v>180</v>
      </c>
      <c r="AP50" s="27">
        <v>8</v>
      </c>
      <c r="AQ50" s="27">
        <v>8</v>
      </c>
      <c r="AR50" s="27">
        <v>8</v>
      </c>
      <c r="AS50" s="27">
        <v>8</v>
      </c>
      <c r="AT50" s="27">
        <v>8</v>
      </c>
      <c r="AU50" s="27"/>
      <c r="AV50" s="27"/>
      <c r="AW50" s="28">
        <f t="shared" si="1"/>
        <v>40</v>
      </c>
      <c r="AX50" s="162"/>
      <c r="AY50" s="162"/>
      <c r="AZ50" s="162"/>
      <c r="BA50" s="102"/>
      <c r="BB50" s="102"/>
      <c r="BC50" s="102"/>
      <c r="BD50" s="200"/>
      <c r="BE50" s="200"/>
      <c r="BF50" s="200">
        <f t="shared" si="4"/>
        <v>0</v>
      </c>
      <c r="BG50" s="193"/>
      <c r="BH50" s="36"/>
    </row>
    <row r="51" spans="1:60">
      <c r="A51" s="106"/>
      <c r="D51" s="22">
        <v>1</v>
      </c>
      <c r="E51" s="22" t="s">
        <v>1042</v>
      </c>
      <c r="F51" s="22" t="s">
        <v>1043</v>
      </c>
      <c r="G51" s="22"/>
      <c r="J51" s="89"/>
      <c r="K51" s="89"/>
      <c r="AB51" s="36"/>
      <c r="AC51" s="99" t="str">
        <f t="shared" si="0"/>
        <v>Feringa, M. (A064)</v>
      </c>
      <c r="AD51" s="100" t="s">
        <v>1103</v>
      </c>
      <c r="AE51" s="100" t="s">
        <v>1100</v>
      </c>
      <c r="AF51" s="100" t="s">
        <v>265</v>
      </c>
      <c r="AG51" s="100" t="s">
        <v>177</v>
      </c>
      <c r="AH51" s="152">
        <v>43836</v>
      </c>
      <c r="AI51" s="152">
        <v>43848</v>
      </c>
      <c r="AJ51" s="100" t="s">
        <v>1110</v>
      </c>
      <c r="AK51" s="100" t="s">
        <v>179</v>
      </c>
      <c r="AL51" s="100" t="s">
        <v>187</v>
      </c>
      <c r="AM51" s="101">
        <v>103307163</v>
      </c>
      <c r="AN51" s="100" t="s">
        <v>187</v>
      </c>
      <c r="AO51" s="100" t="s">
        <v>180</v>
      </c>
      <c r="AP51" s="27">
        <v>8</v>
      </c>
      <c r="AQ51" s="27">
        <v>8</v>
      </c>
      <c r="AR51" s="27">
        <v>8</v>
      </c>
      <c r="AS51" s="27">
        <v>8</v>
      </c>
      <c r="AT51" s="27">
        <v>8</v>
      </c>
      <c r="AU51" s="27"/>
      <c r="AV51" s="27"/>
      <c r="AW51" s="28">
        <f t="shared" si="1"/>
        <v>40</v>
      </c>
      <c r="AX51" s="162"/>
      <c r="AY51" s="162"/>
      <c r="AZ51" s="162"/>
      <c r="BA51" s="102"/>
      <c r="BB51" s="102"/>
      <c r="BC51" s="102"/>
      <c r="BD51" s="28">
        <v>25.33</v>
      </c>
      <c r="BE51" s="28">
        <v>1.05</v>
      </c>
      <c r="BF51" s="28">
        <f t="shared" si="4"/>
        <v>26.596499999999999</v>
      </c>
      <c r="BG51" s="183">
        <v>338</v>
      </c>
      <c r="BH51" s="36"/>
    </row>
    <row r="52" spans="1:60">
      <c r="A52" s="106"/>
      <c r="D52" s="22">
        <v>1</v>
      </c>
      <c r="E52" s="195" t="s">
        <v>1424</v>
      </c>
      <c r="F52" s="195" t="s">
        <v>1425</v>
      </c>
      <c r="G52" s="22"/>
      <c r="J52" s="89"/>
      <c r="K52" s="89"/>
      <c r="AB52" s="36"/>
      <c r="AC52" s="99" t="str">
        <f t="shared" si="0"/>
        <v>Frankema, L.M.J. (B065)</v>
      </c>
      <c r="AD52" s="100" t="s">
        <v>900</v>
      </c>
      <c r="AE52" s="100" t="s">
        <v>904</v>
      </c>
      <c r="AF52" s="100" t="s">
        <v>902</v>
      </c>
      <c r="AG52" s="100" t="s">
        <v>918</v>
      </c>
      <c r="AH52" s="152">
        <v>43269</v>
      </c>
      <c r="AI52" s="152">
        <v>43921</v>
      </c>
      <c r="AJ52" s="100" t="s">
        <v>1123</v>
      </c>
      <c r="AK52" s="100" t="s">
        <v>179</v>
      </c>
      <c r="AL52" s="100" t="s">
        <v>187</v>
      </c>
      <c r="AM52" s="101" t="s">
        <v>905</v>
      </c>
      <c r="AN52" s="100" t="s">
        <v>180</v>
      </c>
      <c r="AO52" s="100" t="s">
        <v>180</v>
      </c>
      <c r="AP52" s="27">
        <v>8</v>
      </c>
      <c r="AQ52" s="27">
        <v>8</v>
      </c>
      <c r="AR52" s="27">
        <v>8</v>
      </c>
      <c r="AS52" s="27">
        <v>8</v>
      </c>
      <c r="AT52" s="27">
        <v>8</v>
      </c>
      <c r="AU52" s="27"/>
      <c r="AV52" s="27"/>
      <c r="AW52" s="28">
        <f t="shared" si="1"/>
        <v>40</v>
      </c>
      <c r="AX52" s="162"/>
      <c r="AY52" s="162"/>
      <c r="AZ52" s="162"/>
      <c r="BA52" s="102"/>
      <c r="BB52" s="102"/>
      <c r="BC52" s="102"/>
      <c r="BD52" s="28">
        <v>21.32</v>
      </c>
      <c r="BE52" s="28">
        <v>1.05</v>
      </c>
      <c r="BF52" s="28">
        <f t="shared" si="4"/>
        <v>22.386000000000003</v>
      </c>
      <c r="BG52" s="183">
        <v>234</v>
      </c>
      <c r="BH52" s="36"/>
    </row>
    <row r="53" spans="1:60">
      <c r="A53" s="106"/>
      <c r="D53" s="22">
        <v>1</v>
      </c>
      <c r="E53" s="22" t="s">
        <v>1427</v>
      </c>
      <c r="F53" s="22" t="s">
        <v>1426</v>
      </c>
      <c r="G53" s="22"/>
      <c r="J53" s="89"/>
      <c r="K53" s="89"/>
      <c r="AB53" s="36"/>
      <c r="AC53" s="99" t="str">
        <f t="shared" si="0"/>
        <v>Frey, N. (D025)</v>
      </c>
      <c r="AD53" s="100" t="s">
        <v>1081</v>
      </c>
      <c r="AE53" s="100" t="s">
        <v>1079</v>
      </c>
      <c r="AF53" s="100" t="s">
        <v>1080</v>
      </c>
      <c r="AG53" s="100" t="s">
        <v>206</v>
      </c>
      <c r="AH53" s="152">
        <v>43770</v>
      </c>
      <c r="AI53" s="152"/>
      <c r="AJ53" s="100" t="s">
        <v>206</v>
      </c>
      <c r="AK53" s="100" t="s">
        <v>186</v>
      </c>
      <c r="AL53" s="100" t="s">
        <v>187</v>
      </c>
      <c r="AM53" s="101" t="s">
        <v>592</v>
      </c>
      <c r="AN53" s="100" t="s">
        <v>180</v>
      </c>
      <c r="AO53" s="100" t="s">
        <v>180</v>
      </c>
      <c r="AP53" s="27">
        <v>4</v>
      </c>
      <c r="AQ53" s="27"/>
      <c r="AR53" s="27"/>
      <c r="AS53" s="27">
        <v>4</v>
      </c>
      <c r="AT53" s="27"/>
      <c r="AU53" s="27"/>
      <c r="AV53" s="27"/>
      <c r="AW53" s="28">
        <f t="shared" si="1"/>
        <v>8</v>
      </c>
      <c r="AX53" s="162"/>
      <c r="AY53" s="162"/>
      <c r="AZ53" s="162"/>
      <c r="BA53" s="102"/>
      <c r="BB53" s="102"/>
      <c r="BC53" s="102"/>
      <c r="BD53" s="200"/>
      <c r="BE53" s="200"/>
      <c r="BF53" s="200">
        <f t="shared" si="4"/>
        <v>0</v>
      </c>
      <c r="BG53" s="193"/>
      <c r="BH53" s="36"/>
    </row>
    <row r="54" spans="1:60">
      <c r="A54" s="106"/>
      <c r="D54" s="22">
        <v>1</v>
      </c>
      <c r="E54" s="22" t="s">
        <v>1158</v>
      </c>
      <c r="F54" s="22" t="s">
        <v>1159</v>
      </c>
      <c r="G54" s="22"/>
      <c r="J54" s="89"/>
      <c r="K54" s="89"/>
      <c r="AB54" s="36"/>
      <c r="AC54" s="99" t="str">
        <f t="shared" si="0"/>
        <v>Gaedicke, H. (D014)</v>
      </c>
      <c r="AD54" s="100" t="s">
        <v>800</v>
      </c>
      <c r="AE54" s="100" t="s">
        <v>801</v>
      </c>
      <c r="AF54" s="100" t="s">
        <v>799</v>
      </c>
      <c r="AG54" s="100" t="s">
        <v>206</v>
      </c>
      <c r="AH54" s="152">
        <v>43132</v>
      </c>
      <c r="AI54" s="100"/>
      <c r="AJ54" s="100" t="s">
        <v>206</v>
      </c>
      <c r="AK54" s="100" t="s">
        <v>186</v>
      </c>
      <c r="AL54" s="100" t="s">
        <v>187</v>
      </c>
      <c r="AM54" s="101" t="s">
        <v>592</v>
      </c>
      <c r="AN54" s="100" t="s">
        <v>187</v>
      </c>
      <c r="AO54" s="100" t="s">
        <v>187</v>
      </c>
      <c r="AP54" s="27">
        <v>8</v>
      </c>
      <c r="AQ54" s="27">
        <v>8</v>
      </c>
      <c r="AR54" s="27">
        <v>8</v>
      </c>
      <c r="AS54" s="27">
        <v>8</v>
      </c>
      <c r="AT54" s="27">
        <v>8</v>
      </c>
      <c r="AU54" s="27"/>
      <c r="AV54" s="27"/>
      <c r="AW54" s="28">
        <f t="shared" si="1"/>
        <v>40</v>
      </c>
      <c r="AX54" s="162"/>
      <c r="AY54" s="162"/>
      <c r="AZ54" s="162"/>
      <c r="BA54" s="102"/>
      <c r="BB54" s="102"/>
      <c r="BC54" s="102"/>
      <c r="BD54" s="200"/>
      <c r="BE54" s="200"/>
      <c r="BF54" s="200">
        <f t="shared" si="4"/>
        <v>0</v>
      </c>
      <c r="BG54" s="193"/>
      <c r="BH54" s="36"/>
    </row>
    <row r="55" spans="1:60">
      <c r="A55" s="106"/>
      <c r="D55" s="22"/>
      <c r="E55" s="22"/>
      <c r="F55" s="22"/>
      <c r="G55" s="22"/>
      <c r="J55" s="89"/>
      <c r="K55" s="89"/>
      <c r="AB55" s="36"/>
      <c r="AC55" s="99" t="str">
        <f t="shared" si="0"/>
        <v>Gerdes, M (S071)</v>
      </c>
      <c r="AD55" s="100" t="s">
        <v>292</v>
      </c>
      <c r="AE55" s="100" t="s">
        <v>293</v>
      </c>
      <c r="AF55" s="100" t="s">
        <v>192</v>
      </c>
      <c r="AG55" s="100" t="s">
        <v>175</v>
      </c>
      <c r="AH55" s="152">
        <v>42736</v>
      </c>
      <c r="AI55" s="100"/>
      <c r="AJ55" s="100" t="s">
        <v>294</v>
      </c>
      <c r="AK55" s="100" t="s">
        <v>186</v>
      </c>
      <c r="AL55" s="100" t="s">
        <v>187</v>
      </c>
      <c r="AM55" s="101" t="s">
        <v>592</v>
      </c>
      <c r="AN55" s="100" t="s">
        <v>187</v>
      </c>
      <c r="AO55" s="100" t="s">
        <v>180</v>
      </c>
      <c r="AP55" s="27">
        <v>8</v>
      </c>
      <c r="AQ55" s="27">
        <v>8</v>
      </c>
      <c r="AR55" s="27">
        <v>8</v>
      </c>
      <c r="AS55" s="27">
        <v>8</v>
      </c>
      <c r="AT55" s="27">
        <v>8</v>
      </c>
      <c r="AU55" s="27"/>
      <c r="AV55" s="27"/>
      <c r="AW55" s="28">
        <f t="shared" si="1"/>
        <v>40</v>
      </c>
      <c r="AX55" s="162"/>
      <c r="AY55" s="162"/>
      <c r="AZ55" s="162"/>
      <c r="BA55" s="102"/>
      <c r="BB55" s="102"/>
      <c r="BC55" s="102"/>
      <c r="BD55" s="200"/>
      <c r="BE55" s="200"/>
      <c r="BF55" s="200">
        <f t="shared" si="4"/>
        <v>0</v>
      </c>
      <c r="BG55" s="193"/>
      <c r="BH55" s="36"/>
    </row>
    <row r="56" spans="1:60">
      <c r="A56" s="106"/>
      <c r="D56" s="22"/>
      <c r="E56" s="22"/>
      <c r="F56" s="22"/>
      <c r="G56" s="22"/>
      <c r="J56" s="89"/>
      <c r="K56" s="89"/>
      <c r="AB56" s="36"/>
      <c r="AC56" s="99" t="str">
        <f t="shared" si="0"/>
        <v>Geuskens, F.B. (S012)</v>
      </c>
      <c r="AD56" s="100" t="s">
        <v>297</v>
      </c>
      <c r="AE56" s="100" t="s">
        <v>802</v>
      </c>
      <c r="AF56" s="100" t="s">
        <v>697</v>
      </c>
      <c r="AG56" s="100" t="s">
        <v>185</v>
      </c>
      <c r="AH56" s="152">
        <v>42736</v>
      </c>
      <c r="AI56" s="100"/>
      <c r="AJ56" s="100" t="s">
        <v>185</v>
      </c>
      <c r="AK56" s="100" t="s">
        <v>179</v>
      </c>
      <c r="AL56" s="100" t="s">
        <v>187</v>
      </c>
      <c r="AM56" s="101" t="s">
        <v>630</v>
      </c>
      <c r="AN56" s="100" t="s">
        <v>187</v>
      </c>
      <c r="AO56" s="100" t="s">
        <v>180</v>
      </c>
      <c r="AP56" s="27">
        <v>8</v>
      </c>
      <c r="AQ56" s="27">
        <v>8</v>
      </c>
      <c r="AR56" s="27">
        <v>8</v>
      </c>
      <c r="AS56" s="27">
        <v>8</v>
      </c>
      <c r="AT56" s="27">
        <v>6</v>
      </c>
      <c r="AU56" s="27"/>
      <c r="AV56" s="27"/>
      <c r="AW56" s="28">
        <f t="shared" si="1"/>
        <v>38</v>
      </c>
      <c r="AX56" s="162"/>
      <c r="AY56" s="162"/>
      <c r="AZ56" s="162"/>
      <c r="BA56" s="102"/>
      <c r="BB56" s="102"/>
      <c r="BC56" s="102"/>
      <c r="BD56" s="28">
        <v>21.69</v>
      </c>
      <c r="BE56" s="28">
        <v>1.88</v>
      </c>
      <c r="BF56" s="28">
        <f t="shared" si="4"/>
        <v>40.777200000000001</v>
      </c>
      <c r="BG56" s="183">
        <v>1012</v>
      </c>
      <c r="BH56" s="36"/>
    </row>
    <row r="57" spans="1:60">
      <c r="A57" s="106"/>
      <c r="D57" s="22"/>
      <c r="E57" s="22"/>
      <c r="F57" s="22"/>
      <c r="G57" s="22"/>
      <c r="J57" s="89"/>
      <c r="K57" s="89"/>
      <c r="AB57" s="36"/>
      <c r="AC57" s="99" t="str">
        <f t="shared" si="0"/>
        <v>Geuskens, N. (S092)</v>
      </c>
      <c r="AD57" s="100" t="s">
        <v>926</v>
      </c>
      <c r="AE57" s="100" t="s">
        <v>927</v>
      </c>
      <c r="AF57" s="100" t="s">
        <v>192</v>
      </c>
      <c r="AG57" s="100" t="s">
        <v>203</v>
      </c>
      <c r="AH57" s="152">
        <v>43332</v>
      </c>
      <c r="AI57" s="100"/>
      <c r="AJ57" s="100" t="s">
        <v>203</v>
      </c>
      <c r="AK57" s="100" t="s">
        <v>179</v>
      </c>
      <c r="AL57" s="100" t="s">
        <v>187</v>
      </c>
      <c r="AM57" s="101" t="s">
        <v>592</v>
      </c>
      <c r="AN57" s="100" t="s">
        <v>187</v>
      </c>
      <c r="AO57" s="100" t="s">
        <v>180</v>
      </c>
      <c r="AP57" s="27">
        <v>8</v>
      </c>
      <c r="AQ57" s="27">
        <v>8</v>
      </c>
      <c r="AR57" s="27">
        <v>8</v>
      </c>
      <c r="AS57" s="27">
        <v>8</v>
      </c>
      <c r="AT57" s="27">
        <v>8</v>
      </c>
      <c r="AU57" s="27"/>
      <c r="AV57" s="27"/>
      <c r="AW57" s="28">
        <f t="shared" si="1"/>
        <v>40</v>
      </c>
      <c r="AX57" s="162"/>
      <c r="AY57" s="162"/>
      <c r="AZ57" s="162"/>
      <c r="BA57" s="102"/>
      <c r="BB57" s="102"/>
      <c r="BC57" s="102"/>
      <c r="BD57" s="28">
        <v>14.49</v>
      </c>
      <c r="BE57" s="28">
        <v>1.88</v>
      </c>
      <c r="BF57" s="28">
        <f t="shared" si="4"/>
        <v>27.241199999999999</v>
      </c>
      <c r="BG57" s="183">
        <v>4013</v>
      </c>
      <c r="BH57" s="36"/>
    </row>
    <row r="58" spans="1:60">
      <c r="A58" s="106"/>
      <c r="D58" s="22"/>
      <c r="E58" s="22"/>
      <c r="F58" s="22"/>
      <c r="G58" s="22"/>
      <c r="J58" s="89"/>
      <c r="K58" s="89"/>
      <c r="AB58" s="36"/>
      <c r="AC58" s="28" t="str">
        <f t="shared" si="0"/>
        <v>Graaf, K. de (S106)</v>
      </c>
      <c r="AD58" s="28" t="s">
        <v>997</v>
      </c>
      <c r="AE58" s="28" t="s">
        <v>1127</v>
      </c>
      <c r="AF58" s="28" t="s">
        <v>998</v>
      </c>
      <c r="AG58" s="28" t="s">
        <v>185</v>
      </c>
      <c r="AH58" s="158">
        <v>43466</v>
      </c>
      <c r="AI58" s="158">
        <v>43889</v>
      </c>
      <c r="AJ58" s="100" t="s">
        <v>1111</v>
      </c>
      <c r="AK58" s="28" t="s">
        <v>179</v>
      </c>
      <c r="AL58" s="100" t="s">
        <v>187</v>
      </c>
      <c r="AM58" s="161" t="s">
        <v>1015</v>
      </c>
      <c r="AN58" s="100" t="s">
        <v>187</v>
      </c>
      <c r="AO58" s="100" t="s">
        <v>180</v>
      </c>
      <c r="AP58" s="28">
        <v>8</v>
      </c>
      <c r="AQ58" s="28">
        <v>8</v>
      </c>
      <c r="AR58" s="28">
        <v>8</v>
      </c>
      <c r="AS58" s="28">
        <v>8</v>
      </c>
      <c r="AT58" s="28">
        <v>8</v>
      </c>
      <c r="AU58" s="28"/>
      <c r="AV58" s="28"/>
      <c r="AW58" s="28">
        <f t="shared" si="1"/>
        <v>40</v>
      </c>
      <c r="AX58" s="163"/>
      <c r="AY58" s="163">
        <v>1</v>
      </c>
      <c r="AZ58" s="163">
        <v>1</v>
      </c>
      <c r="BA58" s="102"/>
      <c r="BB58" s="102"/>
      <c r="BC58" s="102"/>
      <c r="BD58" s="28">
        <v>24.64</v>
      </c>
      <c r="BE58" s="28">
        <v>1.05</v>
      </c>
      <c r="BF58" s="28">
        <f t="shared" si="4"/>
        <v>25.872000000000003</v>
      </c>
      <c r="BG58" s="183">
        <v>270</v>
      </c>
      <c r="BH58" s="36"/>
    </row>
    <row r="59" spans="1:60">
      <c r="A59" s="106"/>
      <c r="D59" s="22"/>
      <c r="E59" s="22"/>
      <c r="F59" s="22"/>
      <c r="G59" s="22"/>
      <c r="J59" s="89"/>
      <c r="K59" s="89"/>
      <c r="AB59" s="36"/>
      <c r="AC59" s="99" t="str">
        <f t="shared" si="0"/>
        <v>Grevink, G. (W089)</v>
      </c>
      <c r="AD59" s="100" t="s">
        <v>1422</v>
      </c>
      <c r="AE59" s="100" t="s">
        <v>1423</v>
      </c>
      <c r="AF59" s="100" t="s">
        <v>217</v>
      </c>
      <c r="AG59" s="100" t="s">
        <v>198</v>
      </c>
      <c r="AH59" s="152">
        <v>43915</v>
      </c>
      <c r="AI59" s="152">
        <v>43978</v>
      </c>
      <c r="AJ59" s="100" t="s">
        <v>1113</v>
      </c>
      <c r="AK59" s="100" t="s">
        <v>179</v>
      </c>
      <c r="AL59" s="100" t="s">
        <v>187</v>
      </c>
      <c r="AM59" s="101"/>
      <c r="AN59" s="100" t="s">
        <v>180</v>
      </c>
      <c r="AO59" s="100" t="s">
        <v>180</v>
      </c>
      <c r="AP59" s="27">
        <v>8</v>
      </c>
      <c r="AQ59" s="27">
        <v>8</v>
      </c>
      <c r="AR59" s="27">
        <v>8</v>
      </c>
      <c r="AS59" s="27">
        <v>8</v>
      </c>
      <c r="AT59" s="27">
        <v>8</v>
      </c>
      <c r="AU59" s="27"/>
      <c r="AV59" s="27"/>
      <c r="AW59" s="28">
        <f t="shared" si="1"/>
        <v>40</v>
      </c>
      <c r="AX59" s="162"/>
      <c r="AY59" s="162"/>
      <c r="AZ59" s="162"/>
      <c r="BA59" s="102"/>
      <c r="BB59" s="102"/>
      <c r="BC59" s="102"/>
      <c r="BD59" s="28">
        <v>24.81</v>
      </c>
      <c r="BE59" s="28">
        <v>1.05</v>
      </c>
      <c r="BF59" s="28">
        <f t="shared" si="4"/>
        <v>26.0505</v>
      </c>
      <c r="BG59" s="182">
        <v>348</v>
      </c>
      <c r="BH59" s="36"/>
    </row>
    <row r="60" spans="1:60">
      <c r="A60" s="106"/>
      <c r="D60" s="22"/>
      <c r="E60" s="22"/>
      <c r="F60" s="22"/>
      <c r="G60" s="22"/>
      <c r="J60" s="89"/>
      <c r="K60" s="89"/>
      <c r="AB60" s="36"/>
      <c r="AC60" s="99" t="str">
        <f t="shared" si="0"/>
        <v>Groenveld, G (W059)</v>
      </c>
      <c r="AD60" s="100" t="s">
        <v>302</v>
      </c>
      <c r="AE60" s="100" t="s">
        <v>303</v>
      </c>
      <c r="AF60" s="100" t="s">
        <v>184</v>
      </c>
      <c r="AG60" s="100" t="s">
        <v>198</v>
      </c>
      <c r="AH60" s="152">
        <v>42736</v>
      </c>
      <c r="AI60" s="100"/>
      <c r="AJ60" s="100" t="s">
        <v>198</v>
      </c>
      <c r="AK60" s="100" t="s">
        <v>179</v>
      </c>
      <c r="AL60" s="100" t="s">
        <v>187</v>
      </c>
      <c r="AM60" s="101" t="s">
        <v>702</v>
      </c>
      <c r="AN60" s="100" t="s">
        <v>187</v>
      </c>
      <c r="AO60" s="100" t="s">
        <v>180</v>
      </c>
      <c r="AP60" s="27">
        <v>8</v>
      </c>
      <c r="AQ60" s="27">
        <v>8</v>
      </c>
      <c r="AR60" s="27">
        <v>8</v>
      </c>
      <c r="AS60" s="27">
        <v>8</v>
      </c>
      <c r="AT60" s="27">
        <v>8</v>
      </c>
      <c r="AU60" s="27"/>
      <c r="AV60" s="27"/>
      <c r="AW60" s="28">
        <f t="shared" si="1"/>
        <v>40</v>
      </c>
      <c r="AX60" s="162">
        <v>1</v>
      </c>
      <c r="AY60" s="162">
        <v>1</v>
      </c>
      <c r="AZ60" s="162">
        <v>1</v>
      </c>
      <c r="BA60" s="102"/>
      <c r="BB60" s="102"/>
      <c r="BC60" s="102"/>
      <c r="BD60" s="28">
        <v>16.55</v>
      </c>
      <c r="BE60" s="28">
        <v>1.88</v>
      </c>
      <c r="BF60" s="28">
        <f t="shared" si="4"/>
        <v>31.114000000000001</v>
      </c>
      <c r="BG60" s="183">
        <v>2059</v>
      </c>
      <c r="BH60" s="36"/>
    </row>
    <row r="61" spans="1:60">
      <c r="A61" s="106"/>
      <c r="D61" s="22"/>
      <c r="E61" s="22"/>
      <c r="F61" s="22"/>
      <c r="G61" s="22"/>
      <c r="J61" s="89"/>
      <c r="K61" s="89"/>
      <c r="AB61" s="36"/>
      <c r="AC61" s="99" t="str">
        <f t="shared" si="0"/>
        <v>Gruteke, R. (S111)</v>
      </c>
      <c r="AD61" s="201" t="s">
        <v>1783</v>
      </c>
      <c r="AE61" s="201" t="s">
        <v>1784</v>
      </c>
      <c r="AF61" s="201" t="s">
        <v>192</v>
      </c>
      <c r="AG61" s="201" t="s">
        <v>185</v>
      </c>
      <c r="AH61" s="158">
        <v>44060</v>
      </c>
      <c r="AI61" s="152"/>
      <c r="AJ61" s="201" t="s">
        <v>203</v>
      </c>
      <c r="AK61" s="201" t="s">
        <v>179</v>
      </c>
      <c r="AL61" s="201" t="s">
        <v>187</v>
      </c>
      <c r="AM61" s="101" t="s">
        <v>592</v>
      </c>
      <c r="AN61" s="201" t="s">
        <v>187</v>
      </c>
      <c r="AO61" s="201" t="s">
        <v>180</v>
      </c>
      <c r="AP61" s="28">
        <v>8</v>
      </c>
      <c r="AQ61" s="28">
        <v>8</v>
      </c>
      <c r="AR61" s="28">
        <v>8</v>
      </c>
      <c r="AS61" s="28">
        <v>8</v>
      </c>
      <c r="AT61" s="28">
        <v>8</v>
      </c>
      <c r="AU61" s="27"/>
      <c r="AV61" s="27"/>
      <c r="AW61" s="28">
        <f t="shared" si="1"/>
        <v>40</v>
      </c>
      <c r="AX61" s="162"/>
      <c r="AY61" s="162"/>
      <c r="AZ61" s="162"/>
      <c r="BA61" s="102"/>
      <c r="BB61" s="102"/>
      <c r="BC61" s="102"/>
      <c r="BD61" s="28">
        <v>29.95</v>
      </c>
      <c r="BE61" s="28">
        <v>1.88</v>
      </c>
      <c r="BF61" s="28">
        <f t="shared" si="4"/>
        <v>56.305999999999997</v>
      </c>
      <c r="BG61" s="182">
        <v>4015</v>
      </c>
      <c r="BH61" s="36"/>
    </row>
    <row r="62" spans="1:60">
      <c r="A62" s="106"/>
      <c r="D62" s="22"/>
      <c r="E62" s="22"/>
      <c r="F62" s="22"/>
      <c r="G62" s="22"/>
      <c r="J62" s="89"/>
      <c r="K62" s="89"/>
      <c r="AB62" s="36"/>
      <c r="AC62" s="99" t="str">
        <f t="shared" si="0"/>
        <v>Ham, J. (B047)</v>
      </c>
      <c r="AD62" s="100" t="s">
        <v>306</v>
      </c>
      <c r="AE62" s="100" t="s">
        <v>307</v>
      </c>
      <c r="AF62" s="100" t="s">
        <v>698</v>
      </c>
      <c r="AG62" s="100" t="s">
        <v>198</v>
      </c>
      <c r="AH62" s="152">
        <v>42808</v>
      </c>
      <c r="AI62" s="152"/>
      <c r="AJ62" s="100" t="s">
        <v>1113</v>
      </c>
      <c r="AK62" s="100" t="s">
        <v>179</v>
      </c>
      <c r="AL62" s="100" t="s">
        <v>180</v>
      </c>
      <c r="AM62" s="101" t="s">
        <v>631</v>
      </c>
      <c r="AN62" s="100" t="s">
        <v>214</v>
      </c>
      <c r="AO62" s="100" t="s">
        <v>180</v>
      </c>
      <c r="AP62" s="27">
        <v>8</v>
      </c>
      <c r="AQ62" s="27">
        <v>8</v>
      </c>
      <c r="AR62" s="27">
        <v>8</v>
      </c>
      <c r="AS62" s="27">
        <v>8</v>
      </c>
      <c r="AT62" s="27">
        <v>8</v>
      </c>
      <c r="AU62" s="27"/>
      <c r="AV62" s="27"/>
      <c r="AW62" s="28">
        <f t="shared" si="1"/>
        <v>40</v>
      </c>
      <c r="AX62" s="162">
        <v>1</v>
      </c>
      <c r="AY62" s="162">
        <v>1</v>
      </c>
      <c r="AZ62" s="162">
        <v>1</v>
      </c>
      <c r="BA62" s="102"/>
      <c r="BB62" s="102"/>
      <c r="BC62" s="102"/>
      <c r="BD62" s="28">
        <v>31.47</v>
      </c>
      <c r="BE62" s="28">
        <v>1.05</v>
      </c>
      <c r="BF62" s="28">
        <f t="shared" si="4"/>
        <v>33.043500000000002</v>
      </c>
      <c r="BG62" s="183">
        <v>205</v>
      </c>
      <c r="BH62" s="36"/>
    </row>
    <row r="63" spans="1:60">
      <c r="A63" s="106"/>
      <c r="D63" s="22"/>
      <c r="E63" s="22"/>
      <c r="F63" s="22"/>
      <c r="G63" s="22"/>
      <c r="J63" s="89"/>
      <c r="K63" s="89"/>
      <c r="AB63" s="36"/>
      <c r="AC63" s="99" t="str">
        <f t="shared" si="0"/>
        <v>Harpal, R. (O023)</v>
      </c>
      <c r="AD63" s="100" t="s">
        <v>1808</v>
      </c>
      <c r="AE63" s="100" t="s">
        <v>1815</v>
      </c>
      <c r="AF63" s="203" t="s">
        <v>1814</v>
      </c>
      <c r="AG63" s="100" t="s">
        <v>918</v>
      </c>
      <c r="AH63" s="152">
        <v>44075</v>
      </c>
      <c r="AI63" s="152"/>
      <c r="AJ63" s="100" t="s">
        <v>1123</v>
      </c>
      <c r="AK63" s="100" t="s">
        <v>179</v>
      </c>
      <c r="AL63" s="100" t="s">
        <v>187</v>
      </c>
      <c r="AM63" s="101" t="s">
        <v>592</v>
      </c>
      <c r="AN63" s="100" t="s">
        <v>180</v>
      </c>
      <c r="AO63" s="100" t="s">
        <v>187</v>
      </c>
      <c r="AP63" s="27">
        <v>8</v>
      </c>
      <c r="AQ63" s="27">
        <v>8</v>
      </c>
      <c r="AR63" s="27">
        <v>8</v>
      </c>
      <c r="AS63" s="27">
        <v>8</v>
      </c>
      <c r="AT63" s="27">
        <v>8</v>
      </c>
      <c r="AU63" s="27"/>
      <c r="AV63" s="27"/>
      <c r="AW63" s="28">
        <f t="shared" si="1"/>
        <v>40</v>
      </c>
      <c r="AX63" s="162"/>
      <c r="AY63" s="162"/>
      <c r="AZ63" s="162"/>
      <c r="BA63" s="102"/>
      <c r="BB63" s="102"/>
      <c r="BC63" s="102"/>
      <c r="BD63" s="28">
        <v>24.16</v>
      </c>
      <c r="BE63" s="28"/>
      <c r="BF63" s="28">
        <f t="shared" si="4"/>
        <v>0</v>
      </c>
      <c r="BG63" s="182">
        <v>369</v>
      </c>
      <c r="BH63" s="36"/>
    </row>
    <row r="64" spans="1:60">
      <c r="A64" s="106"/>
      <c r="D64" s="22"/>
      <c r="E64" s="22"/>
      <c r="F64" s="22"/>
      <c r="G64" s="22"/>
      <c r="J64" s="89"/>
      <c r="K64" s="89"/>
      <c r="AB64" s="36"/>
      <c r="AC64" s="99" t="str">
        <f t="shared" si="0"/>
        <v>Hassell, G. (A035)</v>
      </c>
      <c r="AD64" s="100" t="s">
        <v>1047</v>
      </c>
      <c r="AE64" s="100" t="s">
        <v>1048</v>
      </c>
      <c r="AF64" s="100" t="s">
        <v>265</v>
      </c>
      <c r="AG64" s="100" t="s">
        <v>177</v>
      </c>
      <c r="AH64" s="152">
        <v>43612</v>
      </c>
      <c r="AI64" s="152">
        <v>43861</v>
      </c>
      <c r="AJ64" s="100" t="s">
        <v>1110</v>
      </c>
      <c r="AK64" s="100" t="s">
        <v>179</v>
      </c>
      <c r="AL64" s="100" t="s">
        <v>187</v>
      </c>
      <c r="AM64" s="101" t="s">
        <v>592</v>
      </c>
      <c r="AN64" s="100" t="s">
        <v>187</v>
      </c>
      <c r="AO64" s="100" t="s">
        <v>180</v>
      </c>
      <c r="AP64" s="27">
        <v>8</v>
      </c>
      <c r="AQ64" s="27">
        <v>8</v>
      </c>
      <c r="AR64" s="27">
        <v>8</v>
      </c>
      <c r="AS64" s="27">
        <v>8</v>
      </c>
      <c r="AT64" s="27">
        <v>8</v>
      </c>
      <c r="AU64" s="27"/>
      <c r="AV64" s="27"/>
      <c r="AW64" s="28">
        <f t="shared" si="1"/>
        <v>40</v>
      </c>
      <c r="AX64" s="162"/>
      <c r="AY64" s="162"/>
      <c r="AZ64" s="162"/>
      <c r="BA64" s="102"/>
      <c r="BB64" s="102"/>
      <c r="BC64" s="102"/>
      <c r="BD64" s="28">
        <v>22.34</v>
      </c>
      <c r="BE64" s="28">
        <v>1.05</v>
      </c>
      <c r="BF64" s="28">
        <f t="shared" si="4"/>
        <v>23.457000000000001</v>
      </c>
      <c r="BG64" s="183">
        <v>303</v>
      </c>
      <c r="BH64" s="36"/>
    </row>
    <row r="65" spans="1:60">
      <c r="A65" s="106"/>
      <c r="D65" s="22"/>
      <c r="E65" s="22"/>
      <c r="F65" s="22"/>
      <c r="G65" s="22"/>
      <c r="J65" s="89"/>
      <c r="K65" s="89"/>
      <c r="AB65" s="36"/>
      <c r="AC65" s="99" t="str">
        <f t="shared" si="0"/>
        <v>Heijnen, E.R. (W085)</v>
      </c>
      <c r="AD65" s="100" t="s">
        <v>1104</v>
      </c>
      <c r="AE65" s="100" t="s">
        <v>1128</v>
      </c>
      <c r="AF65" s="100" t="s">
        <v>1101</v>
      </c>
      <c r="AG65" s="100" t="s">
        <v>198</v>
      </c>
      <c r="AH65" s="152">
        <v>43836</v>
      </c>
      <c r="AI65" s="152"/>
      <c r="AJ65" s="100" t="s">
        <v>1113</v>
      </c>
      <c r="AK65" s="100" t="s">
        <v>179</v>
      </c>
      <c r="AL65" s="100" t="s">
        <v>187</v>
      </c>
      <c r="AM65" s="101">
        <v>193912442</v>
      </c>
      <c r="AN65" s="100" t="s">
        <v>187</v>
      </c>
      <c r="AO65" s="100" t="s">
        <v>180</v>
      </c>
      <c r="AP65" s="27">
        <v>8</v>
      </c>
      <c r="AQ65" s="27">
        <v>8</v>
      </c>
      <c r="AR65" s="27">
        <v>8</v>
      </c>
      <c r="AS65" s="27">
        <v>8</v>
      </c>
      <c r="AT65" s="27">
        <v>4</v>
      </c>
      <c r="AU65" s="27"/>
      <c r="AV65" s="27"/>
      <c r="AW65" s="28">
        <f t="shared" si="1"/>
        <v>36</v>
      </c>
      <c r="AX65" s="162"/>
      <c r="AY65" s="162"/>
      <c r="AZ65" s="162"/>
      <c r="BA65" s="102"/>
      <c r="BB65" s="102"/>
      <c r="BC65" s="102"/>
      <c r="BD65" s="28">
        <v>16.399999999999999</v>
      </c>
      <c r="BE65" s="28">
        <v>1.05</v>
      </c>
      <c r="BF65" s="28">
        <f t="shared" si="4"/>
        <v>17.22</v>
      </c>
      <c r="BG65" s="183">
        <v>341</v>
      </c>
      <c r="BH65" s="36"/>
    </row>
    <row r="66" spans="1:60">
      <c r="A66" s="106"/>
      <c r="D66" s="22"/>
      <c r="E66" s="22"/>
      <c r="F66" s="22"/>
      <c r="G66" s="22"/>
      <c r="J66" s="89"/>
      <c r="K66" s="89"/>
      <c r="AB66" s="36"/>
      <c r="AC66" s="99" t="str">
        <f t="shared" si="0"/>
        <v>Helffrich, G (S056)</v>
      </c>
      <c r="AD66" s="100" t="s">
        <v>312</v>
      </c>
      <c r="AE66" s="100" t="s">
        <v>313</v>
      </c>
      <c r="AF66" s="100" t="s">
        <v>314</v>
      </c>
      <c r="AG66" s="100" t="s">
        <v>185</v>
      </c>
      <c r="AH66" s="152">
        <v>42736</v>
      </c>
      <c r="AI66" s="100"/>
      <c r="AJ66" s="100" t="s">
        <v>1111</v>
      </c>
      <c r="AK66" s="100" t="s">
        <v>179</v>
      </c>
      <c r="AL66" s="100"/>
      <c r="AM66" s="101" t="s">
        <v>632</v>
      </c>
      <c r="AN66" s="100" t="s">
        <v>180</v>
      </c>
      <c r="AO66" s="100" t="s">
        <v>180</v>
      </c>
      <c r="AP66" s="27">
        <v>8</v>
      </c>
      <c r="AQ66" s="27">
        <v>8</v>
      </c>
      <c r="AR66" s="27">
        <v>8</v>
      </c>
      <c r="AS66" s="27">
        <v>8</v>
      </c>
      <c r="AT66" s="27">
        <v>6</v>
      </c>
      <c r="AU66" s="27"/>
      <c r="AV66" s="27"/>
      <c r="AW66" s="28">
        <f t="shared" si="1"/>
        <v>38</v>
      </c>
      <c r="AX66" s="162">
        <v>1</v>
      </c>
      <c r="AY66" s="162">
        <v>1</v>
      </c>
      <c r="AZ66" s="162"/>
      <c r="BA66" s="102"/>
      <c r="BB66" s="102"/>
      <c r="BC66" s="102"/>
      <c r="BD66" s="28">
        <v>37.19</v>
      </c>
      <c r="BE66" s="28">
        <v>1.05</v>
      </c>
      <c r="BF66" s="28">
        <f t="shared" si="4"/>
        <v>39.049500000000002</v>
      </c>
      <c r="BG66" s="183">
        <v>44</v>
      </c>
      <c r="BH66" s="36"/>
    </row>
    <row r="67" spans="1:60">
      <c r="A67" s="106"/>
      <c r="D67" s="22"/>
      <c r="E67" s="22"/>
      <c r="F67" s="22"/>
      <c r="G67" s="22"/>
      <c r="J67" s="89"/>
      <c r="K67" s="89"/>
      <c r="AB67" s="36"/>
      <c r="AC67" s="99" t="str">
        <f t="shared" ref="AC67:AC130" si="5">CONCATENATE(AE67,IF(AD67="",""," ("&amp;AD67&amp;")"))</f>
        <v>Hermse, A. (O020)</v>
      </c>
      <c r="AD67" s="100" t="s">
        <v>1805</v>
      </c>
      <c r="AE67" s="100" t="s">
        <v>1809</v>
      </c>
      <c r="AF67" s="203" t="s">
        <v>1787</v>
      </c>
      <c r="AG67" s="100" t="s">
        <v>918</v>
      </c>
      <c r="AH67" s="152">
        <v>44053</v>
      </c>
      <c r="AI67" s="152"/>
      <c r="AJ67" s="100" t="s">
        <v>1123</v>
      </c>
      <c r="AK67" s="100" t="s">
        <v>179</v>
      </c>
      <c r="AL67" s="100" t="s">
        <v>187</v>
      </c>
      <c r="AM67" s="101" t="s">
        <v>592</v>
      </c>
      <c r="AN67" s="100" t="s">
        <v>180</v>
      </c>
      <c r="AO67" s="100" t="s">
        <v>187</v>
      </c>
      <c r="AP67" s="27">
        <v>8</v>
      </c>
      <c r="AQ67" s="27">
        <v>8</v>
      </c>
      <c r="AR67" s="27">
        <v>8</v>
      </c>
      <c r="AS67" s="27">
        <v>8</v>
      </c>
      <c r="AT67" s="27">
        <v>8</v>
      </c>
      <c r="AU67" s="27"/>
      <c r="AV67" s="27"/>
      <c r="AW67" s="28">
        <f t="shared" ref="AW67:AW130" si="6">IF(AD67="","",SUM(AP67:AV67))</f>
        <v>40</v>
      </c>
      <c r="AX67" s="162"/>
      <c r="AY67" s="162"/>
      <c r="AZ67" s="162"/>
      <c r="BA67" s="102"/>
      <c r="BB67" s="102"/>
      <c r="BC67" s="102"/>
      <c r="BD67" s="28">
        <v>31.76</v>
      </c>
      <c r="BE67" s="28"/>
      <c r="BF67" s="28">
        <f t="shared" ref="BF67:BF77" si="7">IF(AE67="","",BE67*BD67)</f>
        <v>0</v>
      </c>
      <c r="BG67" s="182">
        <v>373</v>
      </c>
      <c r="BH67" s="36"/>
    </row>
    <row r="68" spans="1:60">
      <c r="A68" s="106"/>
      <c r="D68" s="22"/>
      <c r="E68" s="22"/>
      <c r="F68" s="22"/>
      <c r="G68" s="22"/>
      <c r="J68" s="89"/>
      <c r="K68" s="89"/>
      <c r="AB68" s="36"/>
      <c r="AC68" s="99" t="str">
        <f t="shared" si="5"/>
        <v>Hesseling, F (S022)</v>
      </c>
      <c r="AD68" s="100" t="s">
        <v>318</v>
      </c>
      <c r="AE68" s="100" t="s">
        <v>319</v>
      </c>
      <c r="AF68" s="100" t="s">
        <v>192</v>
      </c>
      <c r="AG68" s="100" t="s">
        <v>185</v>
      </c>
      <c r="AH68" s="152">
        <v>42736</v>
      </c>
      <c r="AI68" s="152"/>
      <c r="AJ68" s="100" t="s">
        <v>185</v>
      </c>
      <c r="AK68" s="100" t="s">
        <v>179</v>
      </c>
      <c r="AL68" s="100" t="s">
        <v>187</v>
      </c>
      <c r="AM68" s="101" t="s">
        <v>633</v>
      </c>
      <c r="AN68" s="100" t="s">
        <v>187</v>
      </c>
      <c r="AO68" s="100" t="s">
        <v>180</v>
      </c>
      <c r="AP68" s="27">
        <v>8</v>
      </c>
      <c r="AQ68" s="27">
        <v>8</v>
      </c>
      <c r="AR68" s="27">
        <v>8</v>
      </c>
      <c r="AS68" s="27">
        <v>8</v>
      </c>
      <c r="AT68" s="27">
        <v>6</v>
      </c>
      <c r="AU68" s="27"/>
      <c r="AV68" s="27"/>
      <c r="AW68" s="28">
        <f t="shared" si="6"/>
        <v>38</v>
      </c>
      <c r="AX68" s="162"/>
      <c r="AY68" s="162"/>
      <c r="AZ68" s="162"/>
      <c r="BA68" s="102"/>
      <c r="BB68" s="102"/>
      <c r="BC68" s="102"/>
      <c r="BD68" s="28">
        <v>15.65</v>
      </c>
      <c r="BE68" s="28">
        <v>1.88</v>
      </c>
      <c r="BF68" s="28">
        <f t="shared" si="7"/>
        <v>29.422000000000001</v>
      </c>
      <c r="BG68" s="183">
        <v>1022</v>
      </c>
      <c r="BH68" s="36"/>
    </row>
    <row r="69" spans="1:60">
      <c r="A69" s="106"/>
      <c r="D69" s="22"/>
      <c r="E69" s="22"/>
      <c r="F69" s="22"/>
      <c r="G69" s="22"/>
      <c r="J69" s="89"/>
      <c r="K69" s="89"/>
      <c r="AB69" s="36"/>
      <c r="AC69" s="99" t="str">
        <f t="shared" si="5"/>
        <v>Hijlkema, BJ (B011)</v>
      </c>
      <c r="AD69" s="100" t="s">
        <v>322</v>
      </c>
      <c r="AE69" s="100" t="s">
        <v>323</v>
      </c>
      <c r="AF69" s="100" t="s">
        <v>208</v>
      </c>
      <c r="AG69" s="100" t="s">
        <v>175</v>
      </c>
      <c r="AH69" s="152">
        <v>42736</v>
      </c>
      <c r="AI69" s="100"/>
      <c r="AJ69" s="100" t="s">
        <v>175</v>
      </c>
      <c r="AK69" s="100" t="s">
        <v>179</v>
      </c>
      <c r="AL69" s="100"/>
      <c r="AM69" s="101" t="s">
        <v>634</v>
      </c>
      <c r="AN69" s="100" t="s">
        <v>180</v>
      </c>
      <c r="AO69" s="100" t="s">
        <v>187</v>
      </c>
      <c r="AP69" s="27">
        <v>8</v>
      </c>
      <c r="AQ69" s="27">
        <v>8</v>
      </c>
      <c r="AR69" s="27">
        <v>8</v>
      </c>
      <c r="AS69" s="27">
        <v>8</v>
      </c>
      <c r="AT69" s="27">
        <v>8</v>
      </c>
      <c r="AU69" s="27"/>
      <c r="AV69" s="27"/>
      <c r="AW69" s="28">
        <f t="shared" si="6"/>
        <v>40</v>
      </c>
      <c r="AX69" s="162"/>
      <c r="AY69" s="162"/>
      <c r="AZ69" s="162"/>
      <c r="BA69" s="102"/>
      <c r="BB69" s="102"/>
      <c r="BC69" s="102"/>
      <c r="BD69" s="28">
        <v>17.23</v>
      </c>
      <c r="BE69" s="28">
        <v>1.88</v>
      </c>
      <c r="BF69" s="28">
        <f t="shared" si="7"/>
        <v>32.392400000000002</v>
      </c>
      <c r="BG69" s="183">
        <v>5109</v>
      </c>
      <c r="BH69" s="36"/>
    </row>
    <row r="70" spans="1:60">
      <c r="A70" s="106"/>
      <c r="D70" s="22"/>
      <c r="E70" s="22"/>
      <c r="F70" s="22"/>
      <c r="G70" s="22"/>
      <c r="J70" s="89"/>
      <c r="K70" s="89"/>
      <c r="AB70" s="36"/>
      <c r="AC70" s="99" t="str">
        <f t="shared" si="5"/>
        <v>Hilvering, P. (A015)</v>
      </c>
      <c r="AD70" s="100" t="s">
        <v>851</v>
      </c>
      <c r="AE70" s="100" t="s">
        <v>852</v>
      </c>
      <c r="AF70" s="100" t="s">
        <v>265</v>
      </c>
      <c r="AG70" s="100" t="s">
        <v>177</v>
      </c>
      <c r="AH70" s="152">
        <v>43221</v>
      </c>
      <c r="AI70" s="152"/>
      <c r="AJ70" s="100" t="s">
        <v>1110</v>
      </c>
      <c r="AK70" s="100" t="s">
        <v>179</v>
      </c>
      <c r="AL70" s="100" t="s">
        <v>187</v>
      </c>
      <c r="AM70" s="101" t="s">
        <v>867</v>
      </c>
      <c r="AN70" s="100" t="s">
        <v>187</v>
      </c>
      <c r="AO70" s="100" t="s">
        <v>180</v>
      </c>
      <c r="AP70" s="27">
        <v>9</v>
      </c>
      <c r="AQ70" s="27">
        <v>9</v>
      </c>
      <c r="AR70" s="27">
        <v>9</v>
      </c>
      <c r="AS70" s="27">
        <v>9</v>
      </c>
      <c r="AT70" s="27">
        <v>9</v>
      </c>
      <c r="AU70" s="27"/>
      <c r="AV70" s="27"/>
      <c r="AW70" s="28">
        <f t="shared" si="6"/>
        <v>45</v>
      </c>
      <c r="AX70" s="162"/>
      <c r="AY70" s="162"/>
      <c r="AZ70" s="162"/>
      <c r="BA70" s="102"/>
      <c r="BB70" s="102"/>
      <c r="BC70" s="102"/>
      <c r="BD70" s="28">
        <v>32.81</v>
      </c>
      <c r="BE70" s="28">
        <v>1.05</v>
      </c>
      <c r="BF70" s="28">
        <f t="shared" si="7"/>
        <v>34.450500000000005</v>
      </c>
      <c r="BG70" s="183">
        <v>207</v>
      </c>
      <c r="BH70" s="36"/>
    </row>
    <row r="71" spans="1:60">
      <c r="A71" s="106"/>
      <c r="D71" s="22"/>
      <c r="E71" s="22"/>
      <c r="F71" s="22"/>
      <c r="G71" s="22"/>
      <c r="J71" s="89"/>
      <c r="K71" s="89"/>
      <c r="AB71" s="36"/>
      <c r="AC71" s="99" t="str">
        <f t="shared" si="5"/>
        <v>Hoek, W. van der (W087)</v>
      </c>
      <c r="AD71" s="100" t="s">
        <v>1323</v>
      </c>
      <c r="AE71" s="100" t="s">
        <v>1324</v>
      </c>
      <c r="AF71" s="100" t="s">
        <v>212</v>
      </c>
      <c r="AG71" s="100" t="s">
        <v>198</v>
      </c>
      <c r="AH71" s="152">
        <v>43901</v>
      </c>
      <c r="AI71" s="152"/>
      <c r="AJ71" s="100" t="s">
        <v>1113</v>
      </c>
      <c r="AK71" s="100" t="s">
        <v>179</v>
      </c>
      <c r="AL71" s="100" t="s">
        <v>187</v>
      </c>
      <c r="AM71" s="101"/>
      <c r="AN71" s="100" t="s">
        <v>180</v>
      </c>
      <c r="AO71" s="100" t="s">
        <v>187</v>
      </c>
      <c r="AP71" s="27">
        <v>8</v>
      </c>
      <c r="AQ71" s="27">
        <v>8</v>
      </c>
      <c r="AR71" s="27">
        <v>8</v>
      </c>
      <c r="AS71" s="27">
        <v>8</v>
      </c>
      <c r="AT71" s="27">
        <v>8</v>
      </c>
      <c r="AU71" s="27"/>
      <c r="AV71" s="27"/>
      <c r="AW71" s="28">
        <f t="shared" si="6"/>
        <v>40</v>
      </c>
      <c r="AX71" s="162"/>
      <c r="AY71" s="162"/>
      <c r="AZ71" s="162"/>
      <c r="BA71" s="102"/>
      <c r="BB71" s="102"/>
      <c r="BC71" s="102"/>
      <c r="BD71" s="28">
        <v>16.399999999999999</v>
      </c>
      <c r="BE71" s="28">
        <v>1.05</v>
      </c>
      <c r="BF71" s="28">
        <f t="shared" si="7"/>
        <v>17.22</v>
      </c>
      <c r="BG71" s="182">
        <v>344</v>
      </c>
      <c r="BH71" s="36"/>
    </row>
    <row r="72" spans="1:60">
      <c r="D72" s="23"/>
      <c r="E72" s="23"/>
      <c r="F72" s="23"/>
      <c r="G72" s="23"/>
      <c r="AB72" s="36"/>
      <c r="AC72" s="28" t="str">
        <f t="shared" si="5"/>
        <v>Hofmann, H (B012)</v>
      </c>
      <c r="AD72" s="28" t="s">
        <v>326</v>
      </c>
      <c r="AE72" s="28" t="s">
        <v>327</v>
      </c>
      <c r="AF72" s="28" t="s">
        <v>328</v>
      </c>
      <c r="AG72" s="28" t="s">
        <v>206</v>
      </c>
      <c r="AH72" s="158">
        <v>42736</v>
      </c>
      <c r="AI72" s="28"/>
      <c r="AJ72" s="100" t="s">
        <v>206</v>
      </c>
      <c r="AK72" s="28" t="s">
        <v>186</v>
      </c>
      <c r="AL72" s="100" t="s">
        <v>187</v>
      </c>
      <c r="AM72" s="161" t="s">
        <v>592</v>
      </c>
      <c r="AN72" s="100" t="s">
        <v>180</v>
      </c>
      <c r="AO72" s="100" t="s">
        <v>180</v>
      </c>
      <c r="AP72" s="28">
        <v>8</v>
      </c>
      <c r="AQ72" s="28">
        <v>8</v>
      </c>
      <c r="AR72" s="28">
        <v>8</v>
      </c>
      <c r="AS72" s="28">
        <v>8</v>
      </c>
      <c r="AT72" s="28">
        <v>8</v>
      </c>
      <c r="AU72" s="28"/>
      <c r="AV72" s="28"/>
      <c r="AW72" s="28">
        <f t="shared" si="6"/>
        <v>40</v>
      </c>
      <c r="AX72" s="163"/>
      <c r="AY72" s="163">
        <v>1</v>
      </c>
      <c r="AZ72" s="163"/>
      <c r="BA72" s="102"/>
      <c r="BB72" s="102"/>
      <c r="BC72" s="102"/>
      <c r="BD72" s="28">
        <v>14.31</v>
      </c>
      <c r="BE72" s="28">
        <v>1.88</v>
      </c>
      <c r="BF72" s="28">
        <f t="shared" si="7"/>
        <v>26.902799999999999</v>
      </c>
      <c r="BG72" s="193"/>
      <c r="BH72" s="36"/>
    </row>
    <row r="73" spans="1:60">
      <c r="D73" s="23"/>
      <c r="E73" s="23"/>
      <c r="F73" s="23"/>
      <c r="G73" s="23"/>
      <c r="AB73" s="36"/>
      <c r="AC73" s="99" t="str">
        <f t="shared" si="5"/>
        <v>Hollander, J.A. (S016)</v>
      </c>
      <c r="AD73" s="100" t="s">
        <v>332</v>
      </c>
      <c r="AE73" s="100" t="s">
        <v>803</v>
      </c>
      <c r="AF73" s="100" t="s">
        <v>192</v>
      </c>
      <c r="AG73" s="100" t="s">
        <v>185</v>
      </c>
      <c r="AH73" s="152">
        <v>42736</v>
      </c>
      <c r="AI73" s="100"/>
      <c r="AJ73" s="100" t="s">
        <v>185</v>
      </c>
      <c r="AK73" s="100" t="s">
        <v>179</v>
      </c>
      <c r="AL73" s="100" t="s">
        <v>187</v>
      </c>
      <c r="AM73" s="101" t="s">
        <v>635</v>
      </c>
      <c r="AN73" s="100" t="s">
        <v>187</v>
      </c>
      <c r="AO73" s="100" t="s">
        <v>180</v>
      </c>
      <c r="AP73" s="27">
        <v>8</v>
      </c>
      <c r="AQ73" s="27">
        <v>8</v>
      </c>
      <c r="AR73" s="27">
        <v>8</v>
      </c>
      <c r="AS73" s="27">
        <v>8</v>
      </c>
      <c r="AT73" s="27">
        <v>6</v>
      </c>
      <c r="AU73" s="27"/>
      <c r="AV73" s="27"/>
      <c r="AW73" s="28">
        <f t="shared" si="6"/>
        <v>38</v>
      </c>
      <c r="AX73" s="162"/>
      <c r="AY73" s="162"/>
      <c r="AZ73" s="162"/>
      <c r="BA73" s="102"/>
      <c r="BB73" s="102"/>
      <c r="BC73" s="102"/>
      <c r="BD73" s="28">
        <v>16.21</v>
      </c>
      <c r="BE73" s="28">
        <v>1.88</v>
      </c>
      <c r="BF73" s="28">
        <f t="shared" si="7"/>
        <v>30.474799999999998</v>
      </c>
      <c r="BG73" s="183">
        <v>1016</v>
      </c>
      <c r="BH73" s="36"/>
    </row>
    <row r="74" spans="1:60">
      <c r="D74" s="23"/>
      <c r="E74" s="23"/>
      <c r="F74" s="23"/>
      <c r="G74" s="23"/>
      <c r="AB74" s="36"/>
      <c r="AC74" s="99" t="str">
        <f t="shared" si="5"/>
        <v>Holwerda, M. (A008)</v>
      </c>
      <c r="AD74" s="100" t="s">
        <v>335</v>
      </c>
      <c r="AE74" s="100" t="s">
        <v>336</v>
      </c>
      <c r="AF74" s="100" t="s">
        <v>265</v>
      </c>
      <c r="AG74" s="100" t="s">
        <v>177</v>
      </c>
      <c r="AH74" s="152">
        <v>42767</v>
      </c>
      <c r="AI74" s="152"/>
      <c r="AJ74" s="100" t="s">
        <v>1110</v>
      </c>
      <c r="AK74" s="100" t="s">
        <v>179</v>
      </c>
      <c r="AL74" s="100" t="s">
        <v>213</v>
      </c>
      <c r="AM74" s="101" t="s">
        <v>636</v>
      </c>
      <c r="AN74" s="100" t="s">
        <v>213</v>
      </c>
      <c r="AO74" s="100" t="s">
        <v>213</v>
      </c>
      <c r="AP74" s="27">
        <v>9</v>
      </c>
      <c r="AQ74" s="27">
        <v>9</v>
      </c>
      <c r="AR74" s="27">
        <v>9</v>
      </c>
      <c r="AS74" s="27">
        <v>9</v>
      </c>
      <c r="AT74" s="27">
        <v>9</v>
      </c>
      <c r="AU74" s="27"/>
      <c r="AV74" s="27"/>
      <c r="AW74" s="28">
        <f t="shared" si="6"/>
        <v>45</v>
      </c>
      <c r="AX74" s="162"/>
      <c r="AY74" s="162"/>
      <c r="AZ74" s="162"/>
      <c r="BA74" s="102"/>
      <c r="BB74" s="102"/>
      <c r="BC74" s="102"/>
      <c r="BD74" s="28">
        <v>32.78</v>
      </c>
      <c r="BE74" s="28">
        <v>1.05</v>
      </c>
      <c r="BF74" s="28">
        <f t="shared" si="7"/>
        <v>34.419000000000004</v>
      </c>
      <c r="BG74" s="183">
        <v>137</v>
      </c>
      <c r="BH74" s="36"/>
    </row>
    <row r="75" spans="1:60">
      <c r="D75" s="23"/>
      <c r="E75" s="23"/>
      <c r="F75" s="23"/>
      <c r="G75" s="23"/>
      <c r="AB75" s="36"/>
      <c r="AC75" s="99" t="str">
        <f t="shared" si="5"/>
        <v>Horenga, J.G. (S005)</v>
      </c>
      <c r="AD75" s="100" t="s">
        <v>338</v>
      </c>
      <c r="AE75" s="100" t="s">
        <v>804</v>
      </c>
      <c r="AF75" s="100" t="s">
        <v>192</v>
      </c>
      <c r="AG75" s="100" t="s">
        <v>185</v>
      </c>
      <c r="AH75" s="152">
        <v>42736</v>
      </c>
      <c r="AI75" s="100"/>
      <c r="AJ75" s="100" t="s">
        <v>185</v>
      </c>
      <c r="AK75" s="100" t="s">
        <v>179</v>
      </c>
      <c r="AL75" s="100" t="s">
        <v>187</v>
      </c>
      <c r="AM75" s="101" t="s">
        <v>638</v>
      </c>
      <c r="AN75" s="100" t="s">
        <v>187</v>
      </c>
      <c r="AO75" s="100" t="s">
        <v>180</v>
      </c>
      <c r="AP75" s="27">
        <v>8</v>
      </c>
      <c r="AQ75" s="27">
        <v>8</v>
      </c>
      <c r="AR75" s="27">
        <v>8</v>
      </c>
      <c r="AS75" s="27">
        <v>8</v>
      </c>
      <c r="AT75" s="27">
        <v>6</v>
      </c>
      <c r="AU75" s="27"/>
      <c r="AV75" s="27"/>
      <c r="AW75" s="28">
        <f t="shared" si="6"/>
        <v>38</v>
      </c>
      <c r="AX75" s="162">
        <v>1</v>
      </c>
      <c r="AY75" s="162">
        <v>1</v>
      </c>
      <c r="AZ75" s="162">
        <v>1</v>
      </c>
      <c r="BA75" s="102"/>
      <c r="BB75" s="102"/>
      <c r="BC75" s="102"/>
      <c r="BD75" s="28">
        <v>16.600000000000001</v>
      </c>
      <c r="BE75" s="28">
        <v>1.88</v>
      </c>
      <c r="BF75" s="28">
        <f t="shared" si="7"/>
        <v>31.208000000000002</v>
      </c>
      <c r="BG75" s="183">
        <v>1005</v>
      </c>
      <c r="BH75" s="36"/>
    </row>
    <row r="76" spans="1:60">
      <c r="D76" s="23"/>
      <c r="E76" s="23"/>
      <c r="F76" s="23"/>
      <c r="G76" s="23"/>
      <c r="AB76" s="36"/>
      <c r="AC76" s="99" t="str">
        <f t="shared" si="5"/>
        <v>Horenga, J.W. (W004)</v>
      </c>
      <c r="AD76" s="100" t="s">
        <v>337</v>
      </c>
      <c r="AE76" s="100" t="s">
        <v>805</v>
      </c>
      <c r="AF76" s="100" t="s">
        <v>195</v>
      </c>
      <c r="AG76" s="100" t="s">
        <v>198</v>
      </c>
      <c r="AH76" s="152">
        <v>42736</v>
      </c>
      <c r="AI76" s="100"/>
      <c r="AJ76" s="100" t="s">
        <v>198</v>
      </c>
      <c r="AK76" s="100" t="s">
        <v>179</v>
      </c>
      <c r="AL76" s="100" t="s">
        <v>187</v>
      </c>
      <c r="AM76" s="101" t="s">
        <v>637</v>
      </c>
      <c r="AN76" s="100" t="s">
        <v>187</v>
      </c>
      <c r="AO76" s="100" t="s">
        <v>180</v>
      </c>
      <c r="AP76" s="27">
        <v>8</v>
      </c>
      <c r="AQ76" s="27">
        <v>8</v>
      </c>
      <c r="AR76" s="27">
        <v>8</v>
      </c>
      <c r="AS76" s="27">
        <v>8</v>
      </c>
      <c r="AT76" s="27">
        <v>6</v>
      </c>
      <c r="AU76" s="27"/>
      <c r="AV76" s="27"/>
      <c r="AW76" s="28">
        <f t="shared" si="6"/>
        <v>38</v>
      </c>
      <c r="AX76" s="162">
        <v>1</v>
      </c>
      <c r="AY76" s="162"/>
      <c r="AZ76" s="162"/>
      <c r="BA76" s="102"/>
      <c r="BB76" s="102">
        <v>5</v>
      </c>
      <c r="BC76" s="102"/>
      <c r="BD76" s="28">
        <v>22.61</v>
      </c>
      <c r="BE76" s="28">
        <v>1.88</v>
      </c>
      <c r="BF76" s="28">
        <f t="shared" si="7"/>
        <v>42.506799999999998</v>
      </c>
      <c r="BG76" s="183">
        <v>2004</v>
      </c>
      <c r="BH76" s="36"/>
    </row>
    <row r="77" spans="1:60">
      <c r="D77" s="23"/>
      <c r="E77" s="23"/>
      <c r="F77" s="23"/>
      <c r="G77" s="23"/>
      <c r="AB77" s="36"/>
      <c r="AC77" s="99" t="str">
        <f t="shared" si="5"/>
        <v>Houtzager, F (B013)</v>
      </c>
      <c r="AD77" s="100" t="s">
        <v>339</v>
      </c>
      <c r="AE77" s="100" t="s">
        <v>340</v>
      </c>
      <c r="AF77" s="100" t="s">
        <v>341</v>
      </c>
      <c r="AG77" s="100" t="s">
        <v>198</v>
      </c>
      <c r="AH77" s="152">
        <v>42736</v>
      </c>
      <c r="AI77" s="152"/>
      <c r="AJ77" s="100" t="s">
        <v>1113</v>
      </c>
      <c r="AK77" s="100" t="s">
        <v>179</v>
      </c>
      <c r="AL77" s="100" t="s">
        <v>187</v>
      </c>
      <c r="AM77" s="101" t="s">
        <v>639</v>
      </c>
      <c r="AN77" s="100" t="s">
        <v>180</v>
      </c>
      <c r="AO77" s="100" t="s">
        <v>187</v>
      </c>
      <c r="AP77" s="27">
        <v>8</v>
      </c>
      <c r="AQ77" s="27">
        <v>8</v>
      </c>
      <c r="AR77" s="27">
        <v>8</v>
      </c>
      <c r="AS77" s="27">
        <v>8</v>
      </c>
      <c r="AT77" s="27">
        <v>8</v>
      </c>
      <c r="AU77" s="27"/>
      <c r="AV77" s="27"/>
      <c r="AW77" s="28">
        <f t="shared" si="6"/>
        <v>40</v>
      </c>
      <c r="AX77" s="162"/>
      <c r="AY77" s="162"/>
      <c r="AZ77" s="162"/>
      <c r="BA77" s="102"/>
      <c r="BB77" s="102"/>
      <c r="BC77" s="102"/>
      <c r="BD77" s="28">
        <v>28.67</v>
      </c>
      <c r="BE77" s="28">
        <v>1.05</v>
      </c>
      <c r="BF77" s="28">
        <f t="shared" si="7"/>
        <v>30.103500000000004</v>
      </c>
      <c r="BG77" s="183">
        <v>38</v>
      </c>
      <c r="BH77" s="36"/>
    </row>
    <row r="78" spans="1:60">
      <c r="D78" s="23"/>
      <c r="E78" s="23"/>
      <c r="F78" s="23"/>
      <c r="G78" s="23"/>
      <c r="AB78" s="36"/>
      <c r="AC78" s="99" t="str">
        <f t="shared" si="5"/>
        <v>Jachtmann, U. (D026)</v>
      </c>
      <c r="AD78" s="100" t="s">
        <v>1098</v>
      </c>
      <c r="AE78" s="100" t="s">
        <v>1096</v>
      </c>
      <c r="AF78" s="100" t="s">
        <v>1097</v>
      </c>
      <c r="AG78" s="100" t="s">
        <v>206</v>
      </c>
      <c r="AH78" s="152">
        <v>43831</v>
      </c>
      <c r="AI78" s="100"/>
      <c r="AJ78" s="100" t="s">
        <v>206</v>
      </c>
      <c r="AK78" s="100" t="s">
        <v>186</v>
      </c>
      <c r="AL78" s="100" t="s">
        <v>187</v>
      </c>
      <c r="AM78" s="167"/>
      <c r="AN78" s="100" t="s">
        <v>187</v>
      </c>
      <c r="AO78" s="100" t="s">
        <v>180</v>
      </c>
      <c r="AP78" s="27">
        <v>8</v>
      </c>
      <c r="AQ78" s="27">
        <v>8</v>
      </c>
      <c r="AR78" s="27">
        <v>8</v>
      </c>
      <c r="AS78" s="27">
        <v>8</v>
      </c>
      <c r="AT78" s="27">
        <v>8</v>
      </c>
      <c r="AU78" s="27"/>
      <c r="AV78" s="27"/>
      <c r="AW78" s="28">
        <f t="shared" si="6"/>
        <v>40</v>
      </c>
      <c r="AX78" s="162"/>
      <c r="AY78" s="162"/>
      <c r="AZ78" s="162"/>
      <c r="BA78" s="102"/>
      <c r="BB78" s="102"/>
      <c r="BC78" s="102"/>
      <c r="BD78" s="200"/>
      <c r="BE78" s="200"/>
      <c r="BF78" s="200"/>
      <c r="BG78" s="193"/>
      <c r="BH78" s="36"/>
    </row>
    <row r="79" spans="1:60">
      <c r="D79" s="23"/>
      <c r="E79" s="23"/>
      <c r="F79" s="23"/>
      <c r="G79" s="23"/>
      <c r="AB79" s="36"/>
      <c r="AC79" s="99" t="str">
        <f t="shared" si="5"/>
        <v>Jager, H (B014)</v>
      </c>
      <c r="AD79" s="100" t="s">
        <v>343</v>
      </c>
      <c r="AE79" s="100" t="s">
        <v>344</v>
      </c>
      <c r="AF79" s="100" t="s">
        <v>208</v>
      </c>
      <c r="AG79" s="100" t="s">
        <v>175</v>
      </c>
      <c r="AH79" s="152">
        <v>42736</v>
      </c>
      <c r="AI79" s="152"/>
      <c r="AJ79" s="100" t="s">
        <v>175</v>
      </c>
      <c r="AK79" s="100" t="s">
        <v>179</v>
      </c>
      <c r="AL79" s="100"/>
      <c r="AM79" s="101" t="s">
        <v>640</v>
      </c>
      <c r="AN79" s="100" t="s">
        <v>180</v>
      </c>
      <c r="AO79" s="100" t="s">
        <v>187</v>
      </c>
      <c r="AP79" s="27">
        <v>8</v>
      </c>
      <c r="AQ79" s="27">
        <v>8</v>
      </c>
      <c r="AR79" s="27">
        <v>8</v>
      </c>
      <c r="AS79" s="27">
        <v>8</v>
      </c>
      <c r="AT79" s="27">
        <v>8</v>
      </c>
      <c r="AU79" s="27"/>
      <c r="AV79" s="27"/>
      <c r="AW79" s="28">
        <f t="shared" si="6"/>
        <v>40</v>
      </c>
      <c r="AX79" s="162"/>
      <c r="AY79" s="162"/>
      <c r="AZ79" s="162"/>
      <c r="BA79" s="102"/>
      <c r="BB79" s="102"/>
      <c r="BC79" s="102"/>
      <c r="BD79" s="28">
        <v>14.24</v>
      </c>
      <c r="BE79" s="28">
        <v>1.88</v>
      </c>
      <c r="BF79" s="28">
        <f t="shared" ref="BF79:BF142" si="8">IF(AE79="","",BE79*BD79)</f>
        <v>26.7712</v>
      </c>
      <c r="BG79" s="183">
        <v>5030</v>
      </c>
      <c r="BH79" s="36"/>
    </row>
    <row r="80" spans="1:60">
      <c r="D80" s="23"/>
      <c r="E80" s="23"/>
      <c r="F80" s="23"/>
      <c r="G80" s="23"/>
      <c r="AB80" s="36"/>
      <c r="AC80" s="99" t="str">
        <f t="shared" si="5"/>
        <v>Jager, N. (A078)</v>
      </c>
      <c r="AD80" s="201" t="s">
        <v>1781</v>
      </c>
      <c r="AE80" s="202" t="s">
        <v>1782</v>
      </c>
      <c r="AF80" s="201" t="s">
        <v>265</v>
      </c>
      <c r="AG80" s="201" t="s">
        <v>177</v>
      </c>
      <c r="AH80" s="158">
        <v>44060</v>
      </c>
      <c r="AI80" s="152"/>
      <c r="AJ80" s="201" t="s">
        <v>1110</v>
      </c>
      <c r="AK80" s="201" t="s">
        <v>179</v>
      </c>
      <c r="AL80" s="201" t="s">
        <v>187</v>
      </c>
      <c r="AM80" s="101" t="s">
        <v>592</v>
      </c>
      <c r="AN80" s="201" t="s">
        <v>187</v>
      </c>
      <c r="AO80" s="201" t="s">
        <v>180</v>
      </c>
      <c r="AP80" s="28">
        <v>9</v>
      </c>
      <c r="AQ80" s="28">
        <v>9</v>
      </c>
      <c r="AR80" s="28">
        <v>9</v>
      </c>
      <c r="AS80" s="28">
        <v>9</v>
      </c>
      <c r="AT80" s="28">
        <v>9</v>
      </c>
      <c r="AU80" s="27"/>
      <c r="AV80" s="27"/>
      <c r="AW80" s="28">
        <f t="shared" si="6"/>
        <v>45</v>
      </c>
      <c r="AX80" s="162"/>
      <c r="AY80" s="162"/>
      <c r="AZ80" s="162"/>
      <c r="BA80" s="102"/>
      <c r="BB80" s="102"/>
      <c r="BC80" s="102"/>
      <c r="BD80" s="28">
        <v>24.16</v>
      </c>
      <c r="BE80" s="28">
        <v>1.05</v>
      </c>
      <c r="BF80" s="28">
        <f t="shared" si="8"/>
        <v>25.368000000000002</v>
      </c>
      <c r="BG80" s="182">
        <v>367</v>
      </c>
      <c r="BH80" s="36"/>
    </row>
    <row r="81" spans="4:60">
      <c r="D81" s="23"/>
      <c r="E81" s="23"/>
      <c r="F81" s="23"/>
      <c r="G81" s="23"/>
      <c r="AB81" s="36"/>
      <c r="AC81" s="99" t="str">
        <f t="shared" si="5"/>
        <v>Jakobs, J. (A072)</v>
      </c>
      <c r="AD81" s="100" t="s">
        <v>1431</v>
      </c>
      <c r="AE81" s="100" t="s">
        <v>1429</v>
      </c>
      <c r="AF81" s="100" t="s">
        <v>1432</v>
      </c>
      <c r="AG81" s="100" t="s">
        <v>177</v>
      </c>
      <c r="AH81" s="152">
        <v>43922</v>
      </c>
      <c r="AI81" s="152"/>
      <c r="AJ81" s="100" t="s">
        <v>1110</v>
      </c>
      <c r="AK81" s="100" t="s">
        <v>179</v>
      </c>
      <c r="AL81" s="100" t="s">
        <v>187</v>
      </c>
      <c r="AM81" s="101"/>
      <c r="AN81" s="100" t="s">
        <v>187</v>
      </c>
      <c r="AO81" s="100" t="s">
        <v>180</v>
      </c>
      <c r="AP81" s="27"/>
      <c r="AQ81" s="27"/>
      <c r="AR81" s="27"/>
      <c r="AS81" s="27"/>
      <c r="AT81" s="27"/>
      <c r="AU81" s="27"/>
      <c r="AV81" s="27"/>
      <c r="AW81" s="28">
        <f t="shared" si="6"/>
        <v>0</v>
      </c>
      <c r="AX81" s="162"/>
      <c r="AY81" s="162">
        <v>1</v>
      </c>
      <c r="AZ81" s="162">
        <v>1</v>
      </c>
      <c r="BA81" s="102"/>
      <c r="BB81" s="102"/>
      <c r="BC81" s="102"/>
      <c r="BD81" s="28">
        <v>24.93</v>
      </c>
      <c r="BE81" s="28">
        <v>1.05</v>
      </c>
      <c r="BF81" s="28">
        <f t="shared" si="8"/>
        <v>26.176500000000001</v>
      </c>
      <c r="BG81" s="182">
        <v>349</v>
      </c>
      <c r="BH81" s="36"/>
    </row>
    <row r="82" spans="4:60">
      <c r="D82" s="23"/>
      <c r="E82" s="23"/>
      <c r="F82" s="23"/>
      <c r="G82" s="23"/>
      <c r="AB82" s="36"/>
      <c r="AC82" s="99" t="str">
        <f t="shared" si="5"/>
        <v>Janssen-Schiffer, S. (D022)</v>
      </c>
      <c r="AD82" s="100" t="s">
        <v>1005</v>
      </c>
      <c r="AE82" s="100" t="s">
        <v>1003</v>
      </c>
      <c r="AF82" s="100" t="s">
        <v>1002</v>
      </c>
      <c r="AG82" s="100" t="s">
        <v>206</v>
      </c>
      <c r="AH82" s="152">
        <v>43132</v>
      </c>
      <c r="AI82" s="100"/>
      <c r="AJ82" s="100" t="s">
        <v>206</v>
      </c>
      <c r="AK82" s="100" t="s">
        <v>186</v>
      </c>
      <c r="AL82" s="100" t="s">
        <v>187</v>
      </c>
      <c r="AM82" s="101" t="s">
        <v>592</v>
      </c>
      <c r="AN82" s="100" t="s">
        <v>187</v>
      </c>
      <c r="AO82" s="100" t="s">
        <v>180</v>
      </c>
      <c r="AP82" s="27">
        <v>8</v>
      </c>
      <c r="AQ82" s="27">
        <v>8</v>
      </c>
      <c r="AR82" s="27">
        <v>8</v>
      </c>
      <c r="AS82" s="27">
        <v>8</v>
      </c>
      <c r="AT82" s="27">
        <v>8</v>
      </c>
      <c r="AU82" s="27"/>
      <c r="AV82" s="27"/>
      <c r="AW82" s="28">
        <f t="shared" si="6"/>
        <v>40</v>
      </c>
      <c r="AX82" s="162"/>
      <c r="AY82" s="162"/>
      <c r="AZ82" s="162"/>
      <c r="BA82" s="102"/>
      <c r="BB82" s="102"/>
      <c r="BC82" s="102"/>
      <c r="BD82" s="200"/>
      <c r="BE82" s="200"/>
      <c r="BF82" s="200">
        <f t="shared" si="8"/>
        <v>0</v>
      </c>
      <c r="BG82" s="193"/>
      <c r="BH82" s="36"/>
    </row>
    <row r="83" spans="4:60">
      <c r="D83" s="23"/>
      <c r="E83" s="23"/>
      <c r="F83" s="23"/>
      <c r="G83" s="23"/>
      <c r="AB83" s="36"/>
      <c r="AC83" s="99" t="str">
        <f t="shared" si="5"/>
        <v>Jonge, D. de (O03)</v>
      </c>
      <c r="AD83" s="100" t="s">
        <v>1041</v>
      </c>
      <c r="AE83" s="100" t="s">
        <v>1129</v>
      </c>
      <c r="AF83" s="100" t="s">
        <v>342</v>
      </c>
      <c r="AG83" s="100" t="s">
        <v>918</v>
      </c>
      <c r="AH83" s="152">
        <v>43586</v>
      </c>
      <c r="AI83" s="100"/>
      <c r="AJ83" s="100" t="s">
        <v>1123</v>
      </c>
      <c r="AK83" s="100" t="s">
        <v>179</v>
      </c>
      <c r="AL83" s="100" t="s">
        <v>187</v>
      </c>
      <c r="AM83" s="101">
        <v>107446996</v>
      </c>
      <c r="AN83" s="100" t="s">
        <v>187</v>
      </c>
      <c r="AO83" s="100" t="s">
        <v>180</v>
      </c>
      <c r="AP83" s="27">
        <v>8</v>
      </c>
      <c r="AQ83" s="27">
        <v>8</v>
      </c>
      <c r="AR83" s="27">
        <v>8</v>
      </c>
      <c r="AS83" s="27">
        <v>8</v>
      </c>
      <c r="AT83" s="27">
        <v>8</v>
      </c>
      <c r="AU83" s="27"/>
      <c r="AV83" s="27"/>
      <c r="AW83" s="28">
        <f t="shared" si="6"/>
        <v>40</v>
      </c>
      <c r="AX83" s="162"/>
      <c r="AY83" s="162"/>
      <c r="AZ83" s="162"/>
      <c r="BA83" s="102"/>
      <c r="BB83" s="102"/>
      <c r="BC83" s="102"/>
      <c r="BD83" s="28">
        <v>25.14</v>
      </c>
      <c r="BE83" s="28">
        <v>1.05</v>
      </c>
      <c r="BF83" s="28">
        <f t="shared" si="8"/>
        <v>26.397000000000002</v>
      </c>
      <c r="BG83" s="183">
        <v>294</v>
      </c>
      <c r="BH83" s="36"/>
    </row>
    <row r="84" spans="4:60">
      <c r="D84" s="23"/>
      <c r="E84" s="23"/>
      <c r="F84" s="23"/>
      <c r="G84" s="23"/>
      <c r="AB84" s="36"/>
      <c r="AC84" s="99" t="str">
        <f t="shared" si="5"/>
        <v>Kammen, B. van  (W067)</v>
      </c>
      <c r="AD84" s="100" t="s">
        <v>859</v>
      </c>
      <c r="AE84" s="100" t="s">
        <v>1130</v>
      </c>
      <c r="AF84" s="100" t="s">
        <v>200</v>
      </c>
      <c r="AG84" s="100" t="s">
        <v>198</v>
      </c>
      <c r="AH84" s="152">
        <v>43171</v>
      </c>
      <c r="AI84" s="100"/>
      <c r="AJ84" s="100" t="s">
        <v>1113</v>
      </c>
      <c r="AK84" s="100" t="s">
        <v>179</v>
      </c>
      <c r="AL84" s="100" t="s">
        <v>187</v>
      </c>
      <c r="AM84" s="101" t="s">
        <v>871</v>
      </c>
      <c r="AN84" s="100" t="s">
        <v>180</v>
      </c>
      <c r="AO84" s="100" t="s">
        <v>180</v>
      </c>
      <c r="AP84" s="27">
        <v>0</v>
      </c>
      <c r="AQ84" s="27">
        <v>0</v>
      </c>
      <c r="AR84" s="27">
        <v>0</v>
      </c>
      <c r="AS84" s="27">
        <v>0</v>
      </c>
      <c r="AT84" s="27">
        <v>0</v>
      </c>
      <c r="AU84" s="27"/>
      <c r="AV84" s="27"/>
      <c r="AW84" s="28">
        <f t="shared" si="6"/>
        <v>0</v>
      </c>
      <c r="AX84" s="162"/>
      <c r="AY84" s="162"/>
      <c r="AZ84" s="162"/>
      <c r="BA84" s="102"/>
      <c r="BB84" s="102"/>
      <c r="BC84" s="102"/>
      <c r="BD84" s="28">
        <v>20.88</v>
      </c>
      <c r="BE84" s="28">
        <v>1.05</v>
      </c>
      <c r="BF84" s="28">
        <f t="shared" si="8"/>
        <v>21.923999999999999</v>
      </c>
      <c r="BG84" s="183">
        <v>203</v>
      </c>
      <c r="BH84" s="36"/>
    </row>
    <row r="85" spans="4:60">
      <c r="D85" s="23"/>
      <c r="E85" s="23"/>
      <c r="F85" s="23"/>
      <c r="G85" s="23"/>
      <c r="AB85" s="36"/>
      <c r="AC85" s="99" t="str">
        <f t="shared" si="5"/>
        <v>Kampmann, B. (D015)</v>
      </c>
      <c r="AD85" s="100" t="s">
        <v>889</v>
      </c>
      <c r="AE85" s="100" t="s">
        <v>893</v>
      </c>
      <c r="AF85" s="100" t="s">
        <v>890</v>
      </c>
      <c r="AG85" s="100" t="s">
        <v>206</v>
      </c>
      <c r="AH85" s="152">
        <v>43252</v>
      </c>
      <c r="AI85" s="100"/>
      <c r="AJ85" s="100" t="s">
        <v>206</v>
      </c>
      <c r="AK85" s="100" t="s">
        <v>186</v>
      </c>
      <c r="AL85" s="100" t="s">
        <v>187</v>
      </c>
      <c r="AM85" s="101" t="s">
        <v>592</v>
      </c>
      <c r="AN85" s="100" t="s">
        <v>187</v>
      </c>
      <c r="AO85" s="100" t="s">
        <v>180</v>
      </c>
      <c r="AP85" s="27">
        <v>8</v>
      </c>
      <c r="AQ85" s="27">
        <v>8</v>
      </c>
      <c r="AR85" s="27">
        <v>8</v>
      </c>
      <c r="AS85" s="27">
        <v>8</v>
      </c>
      <c r="AT85" s="27">
        <v>8</v>
      </c>
      <c r="AU85" s="27"/>
      <c r="AV85" s="27"/>
      <c r="AW85" s="28">
        <f t="shared" si="6"/>
        <v>40</v>
      </c>
      <c r="AX85" s="162"/>
      <c r="AY85" s="162"/>
      <c r="AZ85" s="162"/>
      <c r="BA85" s="102"/>
      <c r="BB85" s="102"/>
      <c r="BC85" s="102"/>
      <c r="BD85" s="200"/>
      <c r="BE85" s="200"/>
      <c r="BF85" s="200">
        <f t="shared" si="8"/>
        <v>0</v>
      </c>
      <c r="BG85" s="193"/>
      <c r="BH85" s="36"/>
    </row>
    <row r="86" spans="4:60">
      <c r="D86" s="23"/>
      <c r="E86" s="23"/>
      <c r="F86" s="23"/>
      <c r="G86" s="23"/>
      <c r="AB86" s="36"/>
      <c r="AC86" s="99" t="str">
        <f t="shared" si="5"/>
        <v>Kamstra, N (S026)</v>
      </c>
      <c r="AD86" s="100" t="s">
        <v>345</v>
      </c>
      <c r="AE86" s="100" t="s">
        <v>346</v>
      </c>
      <c r="AF86" s="100" t="s">
        <v>192</v>
      </c>
      <c r="AG86" s="100" t="s">
        <v>185</v>
      </c>
      <c r="AH86" s="152">
        <v>42736</v>
      </c>
      <c r="AI86" s="100"/>
      <c r="AJ86" s="100" t="s">
        <v>185</v>
      </c>
      <c r="AK86" s="100" t="s">
        <v>179</v>
      </c>
      <c r="AL86" s="100" t="s">
        <v>187</v>
      </c>
      <c r="AM86" s="101" t="s">
        <v>641</v>
      </c>
      <c r="AN86" s="100" t="s">
        <v>187</v>
      </c>
      <c r="AO86" s="100" t="s">
        <v>180</v>
      </c>
      <c r="AP86" s="27">
        <v>8</v>
      </c>
      <c r="AQ86" s="27">
        <v>8</v>
      </c>
      <c r="AR86" s="27">
        <v>8</v>
      </c>
      <c r="AS86" s="27">
        <v>8</v>
      </c>
      <c r="AT86" s="27">
        <v>6</v>
      </c>
      <c r="AU86" s="27"/>
      <c r="AV86" s="27"/>
      <c r="AW86" s="28">
        <f t="shared" si="6"/>
        <v>38</v>
      </c>
      <c r="AX86" s="162"/>
      <c r="AY86" s="162"/>
      <c r="AZ86" s="162">
        <v>1</v>
      </c>
      <c r="BA86" s="102"/>
      <c r="BB86" s="102"/>
      <c r="BC86" s="102"/>
      <c r="BD86" s="28">
        <v>16.04</v>
      </c>
      <c r="BE86" s="28">
        <v>1.88</v>
      </c>
      <c r="BF86" s="28">
        <f t="shared" si="8"/>
        <v>30.155199999999997</v>
      </c>
      <c r="BG86" s="204">
        <v>1026</v>
      </c>
      <c r="BH86" s="36"/>
    </row>
    <row r="87" spans="4:60">
      <c r="D87" s="23"/>
      <c r="E87" s="23"/>
      <c r="F87" s="23"/>
      <c r="G87" s="23"/>
      <c r="AB87" s="36"/>
      <c r="AC87" s="99" t="str">
        <f t="shared" si="5"/>
        <v>Kleefman, N. (A075)</v>
      </c>
      <c r="AD87" s="100" t="s">
        <v>1691</v>
      </c>
      <c r="AE87" s="100" t="s">
        <v>1693</v>
      </c>
      <c r="AF87" s="100" t="s">
        <v>1695</v>
      </c>
      <c r="AG87" s="100" t="s">
        <v>177</v>
      </c>
      <c r="AH87" s="152">
        <v>44011</v>
      </c>
      <c r="AI87" s="152"/>
      <c r="AJ87" s="100" t="s">
        <v>1110</v>
      </c>
      <c r="AK87" s="100" t="s">
        <v>179</v>
      </c>
      <c r="AL87" s="100" t="s">
        <v>187</v>
      </c>
      <c r="AM87" s="101" t="s">
        <v>592</v>
      </c>
      <c r="AN87" s="100" t="s">
        <v>187</v>
      </c>
      <c r="AO87" s="100" t="s">
        <v>180</v>
      </c>
      <c r="AP87" s="27">
        <v>8</v>
      </c>
      <c r="AQ87" s="27">
        <v>8</v>
      </c>
      <c r="AR87" s="27">
        <v>8</v>
      </c>
      <c r="AS87" s="27">
        <v>8</v>
      </c>
      <c r="AT87" s="27">
        <v>8</v>
      </c>
      <c r="AU87" s="27"/>
      <c r="AV87" s="27"/>
      <c r="AW87" s="28">
        <f t="shared" si="6"/>
        <v>40</v>
      </c>
      <c r="AX87" s="162"/>
      <c r="AY87" s="162"/>
      <c r="AZ87" s="162"/>
      <c r="BA87" s="102"/>
      <c r="BB87" s="102"/>
      <c r="BC87" s="102"/>
      <c r="BD87" s="28">
        <v>22.82</v>
      </c>
      <c r="BE87" s="28">
        <v>1.05</v>
      </c>
      <c r="BF87" s="28">
        <f t="shared" si="8"/>
        <v>23.961000000000002</v>
      </c>
      <c r="BG87" s="182">
        <v>360</v>
      </c>
      <c r="BH87" s="36"/>
    </row>
    <row r="88" spans="4:60">
      <c r="D88" s="23"/>
      <c r="E88" s="23"/>
      <c r="F88" s="23"/>
      <c r="G88" s="23"/>
      <c r="AB88" s="36"/>
      <c r="AC88" s="99" t="str">
        <f t="shared" si="5"/>
        <v>Klomp, R. (W070)</v>
      </c>
      <c r="AD88" s="100" t="s">
        <v>853</v>
      </c>
      <c r="AE88" s="100" t="s">
        <v>854</v>
      </c>
      <c r="AF88" s="100" t="s">
        <v>184</v>
      </c>
      <c r="AG88" s="100" t="s">
        <v>185</v>
      </c>
      <c r="AH88" s="152">
        <v>43221</v>
      </c>
      <c r="AI88" s="152"/>
      <c r="AJ88" s="100" t="s">
        <v>1111</v>
      </c>
      <c r="AK88" s="100" t="s">
        <v>179</v>
      </c>
      <c r="AL88" s="100" t="s">
        <v>187</v>
      </c>
      <c r="AM88" s="101" t="s">
        <v>868</v>
      </c>
      <c r="AN88" s="100" t="s">
        <v>187</v>
      </c>
      <c r="AO88" s="100" t="s">
        <v>180</v>
      </c>
      <c r="AP88" s="27"/>
      <c r="AQ88" s="27">
        <v>9</v>
      </c>
      <c r="AR88" s="27">
        <v>9</v>
      </c>
      <c r="AS88" s="27">
        <v>9</v>
      </c>
      <c r="AT88" s="27">
        <v>9</v>
      </c>
      <c r="AU88" s="27"/>
      <c r="AV88" s="27"/>
      <c r="AW88" s="28">
        <f t="shared" si="6"/>
        <v>36</v>
      </c>
      <c r="AX88" s="162"/>
      <c r="AY88" s="162">
        <v>1</v>
      </c>
      <c r="AZ88" s="162">
        <v>1</v>
      </c>
      <c r="BA88" s="102"/>
      <c r="BB88" s="102"/>
      <c r="BC88" s="102"/>
      <c r="BD88" s="28">
        <v>27.19</v>
      </c>
      <c r="BE88" s="28">
        <v>1.05</v>
      </c>
      <c r="BF88" s="28">
        <f t="shared" si="8"/>
        <v>28.549500000000002</v>
      </c>
      <c r="BG88" s="183">
        <v>210</v>
      </c>
      <c r="BH88" s="36"/>
    </row>
    <row r="89" spans="4:60">
      <c r="D89" s="23"/>
      <c r="E89" s="23"/>
      <c r="F89" s="23"/>
      <c r="G89" s="23"/>
      <c r="AB89" s="36"/>
      <c r="AC89" s="99" t="str">
        <f t="shared" si="5"/>
        <v>Koch, J.F. (D023)</v>
      </c>
      <c r="AD89" s="100" t="s">
        <v>1026</v>
      </c>
      <c r="AE89" s="100" t="s">
        <v>1025</v>
      </c>
      <c r="AF89" s="100" t="s">
        <v>256</v>
      </c>
      <c r="AG89" s="100" t="s">
        <v>206</v>
      </c>
      <c r="AH89" s="152">
        <v>43497</v>
      </c>
      <c r="AI89" s="100"/>
      <c r="AJ89" s="100" t="s">
        <v>206</v>
      </c>
      <c r="AK89" s="100" t="s">
        <v>186</v>
      </c>
      <c r="AL89" s="100" t="s">
        <v>187</v>
      </c>
      <c r="AM89" s="101" t="s">
        <v>592</v>
      </c>
      <c r="AN89" s="100" t="s">
        <v>187</v>
      </c>
      <c r="AO89" s="100" t="s">
        <v>180</v>
      </c>
      <c r="AP89" s="27">
        <v>8</v>
      </c>
      <c r="AQ89" s="27">
        <v>8</v>
      </c>
      <c r="AR89" s="27">
        <v>8</v>
      </c>
      <c r="AS89" s="27">
        <v>8</v>
      </c>
      <c r="AT89" s="27">
        <v>8</v>
      </c>
      <c r="AU89" s="27"/>
      <c r="AV89" s="27"/>
      <c r="AW89" s="28">
        <f t="shared" si="6"/>
        <v>40</v>
      </c>
      <c r="AX89" s="162"/>
      <c r="AY89" s="162"/>
      <c r="AZ89" s="162"/>
      <c r="BA89" s="102"/>
      <c r="BB89" s="102"/>
      <c r="BC89" s="102"/>
      <c r="BD89" s="200"/>
      <c r="BE89" s="200"/>
      <c r="BF89" s="200">
        <f t="shared" si="8"/>
        <v>0</v>
      </c>
      <c r="BG89" s="193"/>
      <c r="BH89" s="36"/>
    </row>
    <row r="90" spans="4:60">
      <c r="D90" s="23"/>
      <c r="E90" s="23"/>
      <c r="F90" s="23"/>
      <c r="G90" s="23"/>
      <c r="AB90" s="36"/>
      <c r="AC90" s="99" t="str">
        <f t="shared" si="5"/>
        <v>Koopman-Visser, M. (B060)</v>
      </c>
      <c r="AD90" s="100" t="s">
        <v>855</v>
      </c>
      <c r="AE90" s="100" t="s">
        <v>896</v>
      </c>
      <c r="AF90" s="100" t="s">
        <v>208</v>
      </c>
      <c r="AG90" s="100" t="s">
        <v>198</v>
      </c>
      <c r="AH90" s="152">
        <v>43191</v>
      </c>
      <c r="AI90" s="152">
        <v>44043</v>
      </c>
      <c r="AJ90" s="100" t="s">
        <v>1113</v>
      </c>
      <c r="AK90" s="100" t="s">
        <v>179</v>
      </c>
      <c r="AL90" s="100" t="s">
        <v>180</v>
      </c>
      <c r="AM90" s="101" t="s">
        <v>869</v>
      </c>
      <c r="AN90" s="100" t="s">
        <v>180</v>
      </c>
      <c r="AO90" s="100" t="s">
        <v>187</v>
      </c>
      <c r="AP90" s="27">
        <v>8</v>
      </c>
      <c r="AQ90" s="27">
        <v>8</v>
      </c>
      <c r="AR90" s="27">
        <v>8</v>
      </c>
      <c r="AS90" s="27">
        <v>8</v>
      </c>
      <c r="AT90" s="27">
        <v>8</v>
      </c>
      <c r="AU90" s="27"/>
      <c r="AV90" s="27"/>
      <c r="AW90" s="28">
        <f t="shared" si="6"/>
        <v>40</v>
      </c>
      <c r="AX90" s="162"/>
      <c r="AY90" s="162"/>
      <c r="AZ90" s="162"/>
      <c r="BA90" s="102"/>
      <c r="BB90" s="102"/>
      <c r="BC90" s="102"/>
      <c r="BD90" s="28">
        <v>22.75</v>
      </c>
      <c r="BE90" s="28">
        <v>1.05</v>
      </c>
      <c r="BF90" s="28">
        <f t="shared" si="8"/>
        <v>23.887499999999999</v>
      </c>
      <c r="BG90" s="183">
        <v>200</v>
      </c>
      <c r="BH90" s="36"/>
    </row>
    <row r="91" spans="4:60">
      <c r="D91" s="23"/>
      <c r="E91" s="23"/>
      <c r="F91" s="23"/>
      <c r="G91" s="23"/>
      <c r="AB91" s="36"/>
      <c r="AC91" s="99" t="str">
        <f t="shared" si="5"/>
        <v>Kowol, E. (D016)</v>
      </c>
      <c r="AD91" s="100" t="s">
        <v>891</v>
      </c>
      <c r="AE91" s="100" t="s">
        <v>894</v>
      </c>
      <c r="AF91" s="100" t="s">
        <v>890</v>
      </c>
      <c r="AG91" s="100" t="s">
        <v>206</v>
      </c>
      <c r="AH91" s="152">
        <v>43221</v>
      </c>
      <c r="AI91" s="100"/>
      <c r="AJ91" s="100" t="s">
        <v>206</v>
      </c>
      <c r="AK91" s="100" t="s">
        <v>186</v>
      </c>
      <c r="AL91" s="100" t="s">
        <v>187</v>
      </c>
      <c r="AM91" s="101" t="s">
        <v>592</v>
      </c>
      <c r="AN91" s="100" t="s">
        <v>187</v>
      </c>
      <c r="AO91" s="100" t="s">
        <v>180</v>
      </c>
      <c r="AP91" s="27">
        <v>8</v>
      </c>
      <c r="AQ91" s="27">
        <v>8</v>
      </c>
      <c r="AR91" s="27">
        <v>8</v>
      </c>
      <c r="AS91" s="27">
        <v>8</v>
      </c>
      <c r="AT91" s="27">
        <v>8</v>
      </c>
      <c r="AU91" s="27"/>
      <c r="AV91" s="27"/>
      <c r="AW91" s="28">
        <f t="shared" si="6"/>
        <v>40</v>
      </c>
      <c r="AX91" s="162"/>
      <c r="AY91" s="162"/>
      <c r="AZ91" s="162"/>
      <c r="BA91" s="102"/>
      <c r="BB91" s="102"/>
      <c r="BC91" s="102"/>
      <c r="BD91" s="200"/>
      <c r="BE91" s="200"/>
      <c r="BF91" s="200">
        <f t="shared" si="8"/>
        <v>0</v>
      </c>
      <c r="BG91" s="193"/>
      <c r="BH91" s="36"/>
    </row>
    <row r="92" spans="4:60">
      <c r="D92" s="23"/>
      <c r="E92" s="23"/>
      <c r="F92" s="23"/>
      <c r="G92" s="23"/>
      <c r="AB92" s="36"/>
      <c r="AC92" s="99" t="str">
        <f t="shared" si="5"/>
        <v>Kramer, J (A001)</v>
      </c>
      <c r="AD92" s="100" t="s">
        <v>347</v>
      </c>
      <c r="AE92" s="100" t="s">
        <v>348</v>
      </c>
      <c r="AF92" s="100" t="s">
        <v>195</v>
      </c>
      <c r="AG92" s="100" t="s">
        <v>177</v>
      </c>
      <c r="AH92" s="152">
        <v>42736</v>
      </c>
      <c r="AI92" s="152"/>
      <c r="AJ92" s="100" t="s">
        <v>177</v>
      </c>
      <c r="AK92" s="100" t="s">
        <v>179</v>
      </c>
      <c r="AL92" s="100" t="s">
        <v>187</v>
      </c>
      <c r="AM92" s="101" t="s">
        <v>642</v>
      </c>
      <c r="AN92" s="100" t="s">
        <v>187</v>
      </c>
      <c r="AO92" s="100" t="s">
        <v>180</v>
      </c>
      <c r="AP92" s="27">
        <v>8</v>
      </c>
      <c r="AQ92" s="27">
        <v>8</v>
      </c>
      <c r="AR92" s="27">
        <v>8</v>
      </c>
      <c r="AS92" s="27">
        <v>8</v>
      </c>
      <c r="AT92" s="27">
        <v>6</v>
      </c>
      <c r="AU92" s="27"/>
      <c r="AV92" s="27"/>
      <c r="AW92" s="28">
        <f t="shared" si="6"/>
        <v>38</v>
      </c>
      <c r="AX92" s="162">
        <v>1</v>
      </c>
      <c r="AY92" s="162">
        <v>1</v>
      </c>
      <c r="AZ92" s="162">
        <v>1</v>
      </c>
      <c r="BA92" s="102"/>
      <c r="BB92" s="102"/>
      <c r="BC92" s="102"/>
      <c r="BD92" s="28">
        <v>18.059999999999999</v>
      </c>
      <c r="BE92" s="28">
        <v>1.88</v>
      </c>
      <c r="BF92" s="28">
        <f t="shared" si="8"/>
        <v>33.952799999999996</v>
      </c>
      <c r="BG92" s="183">
        <v>3001</v>
      </c>
      <c r="BH92" s="36"/>
    </row>
    <row r="93" spans="4:60">
      <c r="D93" s="23"/>
      <c r="E93" s="23"/>
      <c r="F93" s="23"/>
      <c r="G93" s="23"/>
      <c r="AB93" s="36"/>
      <c r="AC93" s="99" t="str">
        <f t="shared" si="5"/>
        <v>Kreeft, R. (A069)</v>
      </c>
      <c r="AD93" s="100" t="s">
        <v>1418</v>
      </c>
      <c r="AE93" s="100" t="s">
        <v>1416</v>
      </c>
      <c r="AF93" s="100" t="s">
        <v>265</v>
      </c>
      <c r="AG93" s="100" t="s">
        <v>177</v>
      </c>
      <c r="AH93" s="152">
        <v>43927</v>
      </c>
      <c r="AI93" s="152"/>
      <c r="AJ93" s="100" t="s">
        <v>1110</v>
      </c>
      <c r="AK93" s="100" t="s">
        <v>179</v>
      </c>
      <c r="AL93" s="100" t="s">
        <v>187</v>
      </c>
      <c r="AM93" s="101"/>
      <c r="AN93" s="100" t="s">
        <v>187</v>
      </c>
      <c r="AO93" s="100" t="s">
        <v>180</v>
      </c>
      <c r="AP93" s="27">
        <v>9</v>
      </c>
      <c r="AQ93" s="27">
        <v>9</v>
      </c>
      <c r="AR93" s="27">
        <v>9</v>
      </c>
      <c r="AS93" s="27">
        <v>9</v>
      </c>
      <c r="AT93" s="27">
        <v>9</v>
      </c>
      <c r="AU93" s="27"/>
      <c r="AV93" s="27"/>
      <c r="AW93" s="28">
        <f t="shared" si="6"/>
        <v>45</v>
      </c>
      <c r="AX93" s="162"/>
      <c r="AY93" s="162"/>
      <c r="AZ93" s="162"/>
      <c r="BA93" s="102"/>
      <c r="BB93" s="102"/>
      <c r="BC93" s="102"/>
      <c r="BD93" s="28">
        <v>32.090000000000003</v>
      </c>
      <c r="BE93" s="28">
        <v>1.05</v>
      </c>
      <c r="BF93" s="28">
        <f t="shared" si="8"/>
        <v>33.694500000000005</v>
      </c>
      <c r="BG93" s="182">
        <v>345</v>
      </c>
      <c r="BH93" s="36"/>
    </row>
    <row r="94" spans="4:60">
      <c r="D94" s="23"/>
      <c r="E94" s="23"/>
      <c r="F94" s="23"/>
      <c r="G94" s="23"/>
      <c r="AB94" s="36"/>
      <c r="AC94" s="99" t="str">
        <f t="shared" si="5"/>
        <v>Krüger, M. (D024)</v>
      </c>
      <c r="AD94" s="100" t="s">
        <v>1027</v>
      </c>
      <c r="AE94" s="100" t="s">
        <v>1028</v>
      </c>
      <c r="AF94" s="100" t="s">
        <v>192</v>
      </c>
      <c r="AG94" s="100" t="s">
        <v>206</v>
      </c>
      <c r="AH94" s="152">
        <v>43586</v>
      </c>
      <c r="AI94" s="152"/>
      <c r="AJ94" s="100" t="s">
        <v>206</v>
      </c>
      <c r="AK94" s="100" t="s">
        <v>186</v>
      </c>
      <c r="AL94" s="100" t="s">
        <v>187</v>
      </c>
      <c r="AM94" s="101" t="s">
        <v>592</v>
      </c>
      <c r="AN94" s="100" t="s">
        <v>187</v>
      </c>
      <c r="AO94" s="100" t="s">
        <v>180</v>
      </c>
      <c r="AP94" s="27">
        <v>8</v>
      </c>
      <c r="AQ94" s="27">
        <v>8</v>
      </c>
      <c r="AR94" s="27">
        <v>8</v>
      </c>
      <c r="AS94" s="27">
        <v>8</v>
      </c>
      <c r="AT94" s="27">
        <v>8</v>
      </c>
      <c r="AU94" s="27"/>
      <c r="AV94" s="27"/>
      <c r="AW94" s="28">
        <f t="shared" si="6"/>
        <v>40</v>
      </c>
      <c r="AX94" s="162"/>
      <c r="AY94" s="162"/>
      <c r="AZ94" s="162"/>
      <c r="BA94" s="102"/>
      <c r="BB94" s="102"/>
      <c r="BC94" s="102"/>
      <c r="BD94" s="200"/>
      <c r="BE94" s="200"/>
      <c r="BF94" s="200">
        <f t="shared" si="8"/>
        <v>0</v>
      </c>
      <c r="BG94" s="193"/>
      <c r="BH94" s="36"/>
    </row>
    <row r="95" spans="4:60">
      <c r="D95" s="23"/>
      <c r="E95" s="23"/>
      <c r="F95" s="23"/>
      <c r="G95" s="23"/>
      <c r="AB95" s="36"/>
      <c r="AC95" s="99" t="str">
        <f t="shared" si="5"/>
        <v>Kuiper, H. (A042)</v>
      </c>
      <c r="AD95" s="100" t="s">
        <v>1067</v>
      </c>
      <c r="AE95" s="100" t="s">
        <v>1077</v>
      </c>
      <c r="AF95" s="100" t="s">
        <v>1068</v>
      </c>
      <c r="AG95" s="100" t="s">
        <v>177</v>
      </c>
      <c r="AH95" s="152">
        <v>43709</v>
      </c>
      <c r="AI95" s="152"/>
      <c r="AJ95" s="100" t="s">
        <v>1110</v>
      </c>
      <c r="AK95" s="100" t="s">
        <v>179</v>
      </c>
      <c r="AL95" s="100" t="s">
        <v>187</v>
      </c>
      <c r="AM95" s="101">
        <v>194346948</v>
      </c>
      <c r="AN95" s="100" t="s">
        <v>180</v>
      </c>
      <c r="AO95" s="100" t="s">
        <v>187</v>
      </c>
      <c r="AP95" s="27">
        <v>8</v>
      </c>
      <c r="AQ95" s="27">
        <v>8</v>
      </c>
      <c r="AR95" s="27">
        <v>8</v>
      </c>
      <c r="AS95" s="27">
        <v>8</v>
      </c>
      <c r="AT95" s="27">
        <v>8</v>
      </c>
      <c r="AU95" s="27"/>
      <c r="AV95" s="27"/>
      <c r="AW95" s="28">
        <f t="shared" si="6"/>
        <v>40</v>
      </c>
      <c r="AX95" s="162"/>
      <c r="AY95" s="162"/>
      <c r="AZ95" s="162"/>
      <c r="BA95" s="102"/>
      <c r="BB95" s="102"/>
      <c r="BC95" s="102"/>
      <c r="BD95" s="28">
        <v>34.74</v>
      </c>
      <c r="BE95" s="28">
        <v>1.05</v>
      </c>
      <c r="BF95" s="28">
        <f t="shared" si="8"/>
        <v>36.477000000000004</v>
      </c>
      <c r="BG95" s="183">
        <v>320</v>
      </c>
      <c r="BH95" s="36"/>
    </row>
    <row r="96" spans="4:60" ht="12.75">
      <c r="D96" s="23"/>
      <c r="E96" s="23"/>
      <c r="F96" s="23"/>
      <c r="G96" s="23"/>
      <c r="AB96" s="36"/>
      <c r="AC96" s="28" t="str">
        <f t="shared" si="5"/>
        <v>Kujat, A. (D027)</v>
      </c>
      <c r="AD96" s="28" t="s">
        <v>1513</v>
      </c>
      <c r="AE96" s="28" t="s">
        <v>1512</v>
      </c>
      <c r="AF96" s="160" t="s">
        <v>192</v>
      </c>
      <c r="AG96" s="100" t="s">
        <v>206</v>
      </c>
      <c r="AH96" s="158">
        <v>43922</v>
      </c>
      <c r="AI96" s="159"/>
      <c r="AJ96" s="28" t="s">
        <v>206</v>
      </c>
      <c r="AK96" s="100" t="s">
        <v>186</v>
      </c>
      <c r="AL96" s="100" t="s">
        <v>187</v>
      </c>
      <c r="AM96" s="157"/>
      <c r="AN96" s="100" t="s">
        <v>187</v>
      </c>
      <c r="AO96" s="100" t="s">
        <v>180</v>
      </c>
      <c r="AP96" s="28">
        <v>8</v>
      </c>
      <c r="AQ96" s="28">
        <v>8</v>
      </c>
      <c r="AR96" s="28">
        <v>8</v>
      </c>
      <c r="AS96" s="28">
        <v>8</v>
      </c>
      <c r="AT96" s="28">
        <v>8</v>
      </c>
      <c r="AU96" s="28"/>
      <c r="AV96" s="28"/>
      <c r="AW96" s="28">
        <f t="shared" si="6"/>
        <v>40</v>
      </c>
      <c r="AX96" s="163"/>
      <c r="AY96" s="163"/>
      <c r="AZ96" s="163"/>
      <c r="BA96" s="102"/>
      <c r="BB96" s="102"/>
      <c r="BC96" s="102"/>
      <c r="BD96" s="200"/>
      <c r="BE96" s="200"/>
      <c r="BF96" s="200">
        <f t="shared" si="8"/>
        <v>0</v>
      </c>
      <c r="BG96" s="193"/>
      <c r="BH96" s="36"/>
    </row>
    <row r="97" spans="4:60">
      <c r="D97" s="23"/>
      <c r="E97" s="23"/>
      <c r="F97" s="23"/>
      <c r="G97" s="23"/>
      <c r="AB97" s="36"/>
      <c r="AC97" s="99" t="str">
        <f t="shared" si="5"/>
        <v>Lambers, M. (A063)</v>
      </c>
      <c r="AD97" s="100" t="s">
        <v>1102</v>
      </c>
      <c r="AE97" s="100" t="s">
        <v>1099</v>
      </c>
      <c r="AF97" s="100" t="s">
        <v>265</v>
      </c>
      <c r="AG97" s="100" t="s">
        <v>177</v>
      </c>
      <c r="AH97" s="152">
        <v>43836</v>
      </c>
      <c r="AI97" s="152">
        <v>43921</v>
      </c>
      <c r="AJ97" s="100" t="s">
        <v>1110</v>
      </c>
      <c r="AK97" s="100" t="s">
        <v>179</v>
      </c>
      <c r="AL97" s="100" t="s">
        <v>187</v>
      </c>
      <c r="AM97" s="101">
        <v>223063460</v>
      </c>
      <c r="AN97" s="100" t="s">
        <v>187</v>
      </c>
      <c r="AO97" s="100" t="s">
        <v>180</v>
      </c>
      <c r="AP97" s="27">
        <v>8</v>
      </c>
      <c r="AQ97" s="27">
        <v>8</v>
      </c>
      <c r="AR97" s="27">
        <v>8</v>
      </c>
      <c r="AS97" s="27">
        <v>8</v>
      </c>
      <c r="AT97" s="27">
        <v>8</v>
      </c>
      <c r="AU97" s="27"/>
      <c r="AV97" s="27"/>
      <c r="AW97" s="28">
        <f t="shared" si="6"/>
        <v>40</v>
      </c>
      <c r="AX97" s="162"/>
      <c r="AY97" s="162"/>
      <c r="AZ97" s="162"/>
      <c r="BA97" s="102"/>
      <c r="BB97" s="102"/>
      <c r="BC97" s="102"/>
      <c r="BD97" s="28">
        <v>22.34</v>
      </c>
      <c r="BE97" s="28">
        <v>1.05</v>
      </c>
      <c r="BF97" s="28">
        <f t="shared" si="8"/>
        <v>23.457000000000001</v>
      </c>
      <c r="BG97" s="183">
        <v>336</v>
      </c>
      <c r="BH97" s="36"/>
    </row>
    <row r="98" spans="4:60">
      <c r="D98" s="23"/>
      <c r="E98" s="23"/>
      <c r="F98" s="23"/>
      <c r="G98" s="23"/>
      <c r="AB98" s="36"/>
      <c r="AC98" s="99" t="str">
        <f t="shared" si="5"/>
        <v>Langebeeke, P. (A038)</v>
      </c>
      <c r="AD98" s="100" t="s">
        <v>1061</v>
      </c>
      <c r="AE98" s="100" t="s">
        <v>1062</v>
      </c>
      <c r="AF98" s="100" t="s">
        <v>1063</v>
      </c>
      <c r="AG98" s="100" t="s">
        <v>177</v>
      </c>
      <c r="AH98" s="152">
        <v>43709</v>
      </c>
      <c r="AI98" s="100"/>
      <c r="AJ98" s="100" t="s">
        <v>1110</v>
      </c>
      <c r="AK98" s="100" t="s">
        <v>179</v>
      </c>
      <c r="AL98" s="100" t="s">
        <v>187</v>
      </c>
      <c r="AM98" s="101">
        <v>220899988</v>
      </c>
      <c r="AN98" s="100" t="s">
        <v>180</v>
      </c>
      <c r="AO98" s="100" t="s">
        <v>187</v>
      </c>
      <c r="AP98" s="27">
        <v>8</v>
      </c>
      <c r="AQ98" s="27">
        <v>8</v>
      </c>
      <c r="AR98" s="27">
        <v>8</v>
      </c>
      <c r="AS98" s="27">
        <v>8</v>
      </c>
      <c r="AT98" s="27">
        <v>8</v>
      </c>
      <c r="AU98" s="27"/>
      <c r="AV98" s="27"/>
      <c r="AW98" s="28">
        <f t="shared" si="6"/>
        <v>40</v>
      </c>
      <c r="AX98" s="162"/>
      <c r="AY98" s="162"/>
      <c r="AZ98" s="162"/>
      <c r="BA98" s="102"/>
      <c r="BB98" s="102"/>
      <c r="BC98" s="102"/>
      <c r="BD98" s="28">
        <v>25.79</v>
      </c>
      <c r="BE98" s="28">
        <v>1.05</v>
      </c>
      <c r="BF98" s="28">
        <f t="shared" si="8"/>
        <v>27.079499999999999</v>
      </c>
      <c r="BG98" s="183">
        <v>312</v>
      </c>
      <c r="BH98" s="36"/>
    </row>
    <row r="99" spans="4:60">
      <c r="D99" s="23"/>
      <c r="E99" s="23"/>
      <c r="F99" s="23"/>
      <c r="G99" s="23"/>
      <c r="AB99" s="36"/>
      <c r="AC99" s="99" t="str">
        <f t="shared" si="5"/>
        <v>Leeuwen S.A. van (S021)</v>
      </c>
      <c r="AD99" s="100" t="s">
        <v>420</v>
      </c>
      <c r="AE99" s="100" t="s">
        <v>1147</v>
      </c>
      <c r="AF99" s="100" t="s">
        <v>192</v>
      </c>
      <c r="AG99" s="100" t="s">
        <v>185</v>
      </c>
      <c r="AH99" s="152">
        <v>42736</v>
      </c>
      <c r="AI99" s="152"/>
      <c r="AJ99" s="100" t="s">
        <v>185</v>
      </c>
      <c r="AK99" s="100" t="s">
        <v>179</v>
      </c>
      <c r="AL99" s="100" t="s">
        <v>187</v>
      </c>
      <c r="AM99" s="101" t="s">
        <v>680</v>
      </c>
      <c r="AN99" s="100" t="s">
        <v>187</v>
      </c>
      <c r="AO99" s="100" t="s">
        <v>180</v>
      </c>
      <c r="AP99" s="27">
        <v>8</v>
      </c>
      <c r="AQ99" s="27">
        <v>8</v>
      </c>
      <c r="AR99" s="27">
        <v>8</v>
      </c>
      <c r="AS99" s="27">
        <v>8</v>
      </c>
      <c r="AT99" s="27">
        <v>6</v>
      </c>
      <c r="AU99" s="27"/>
      <c r="AV99" s="27"/>
      <c r="AW99" s="28">
        <f t="shared" si="6"/>
        <v>38</v>
      </c>
      <c r="AX99" s="162">
        <v>1</v>
      </c>
      <c r="AY99" s="162">
        <v>1</v>
      </c>
      <c r="AZ99" s="162">
        <v>1</v>
      </c>
      <c r="BA99" s="102"/>
      <c r="BB99" s="102"/>
      <c r="BC99" s="102"/>
      <c r="BD99" s="28">
        <v>16.53</v>
      </c>
      <c r="BE99" s="28">
        <v>1.88</v>
      </c>
      <c r="BF99" s="28">
        <f t="shared" si="8"/>
        <v>31.0764</v>
      </c>
      <c r="BG99" s="183">
        <v>1021</v>
      </c>
      <c r="BH99" s="36"/>
    </row>
    <row r="100" spans="4:60">
      <c r="D100" s="23"/>
      <c r="E100" s="23"/>
      <c r="F100" s="23"/>
      <c r="G100" s="23"/>
      <c r="AB100" s="36"/>
      <c r="AC100" s="99" t="str">
        <f t="shared" si="5"/>
        <v>Limburg, J. (D017)</v>
      </c>
      <c r="AD100" s="100" t="s">
        <v>892</v>
      </c>
      <c r="AE100" s="100" t="s">
        <v>895</v>
      </c>
      <c r="AF100" s="100" t="s">
        <v>890</v>
      </c>
      <c r="AG100" s="100" t="s">
        <v>206</v>
      </c>
      <c r="AH100" s="152">
        <v>43252</v>
      </c>
      <c r="AI100" s="152"/>
      <c r="AJ100" s="100" t="s">
        <v>206</v>
      </c>
      <c r="AK100" s="100" t="s">
        <v>186</v>
      </c>
      <c r="AL100" s="100" t="s">
        <v>187</v>
      </c>
      <c r="AM100" s="101" t="s">
        <v>592</v>
      </c>
      <c r="AN100" s="100" t="s">
        <v>187</v>
      </c>
      <c r="AO100" s="100" t="s">
        <v>180</v>
      </c>
      <c r="AP100" s="27">
        <v>8</v>
      </c>
      <c r="AQ100" s="27">
        <v>8</v>
      </c>
      <c r="AR100" s="27">
        <v>8</v>
      </c>
      <c r="AS100" s="27">
        <v>8</v>
      </c>
      <c r="AT100" s="27">
        <v>8</v>
      </c>
      <c r="AU100" s="27"/>
      <c r="AV100" s="27"/>
      <c r="AW100" s="28">
        <f t="shared" si="6"/>
        <v>40</v>
      </c>
      <c r="AX100" s="162"/>
      <c r="AY100" s="162"/>
      <c r="AZ100" s="162"/>
      <c r="BA100" s="102"/>
      <c r="BB100" s="102"/>
      <c r="BC100" s="102"/>
      <c r="BD100" s="200"/>
      <c r="BE100" s="200"/>
      <c r="BF100" s="200">
        <f t="shared" si="8"/>
        <v>0</v>
      </c>
      <c r="BG100" s="193"/>
      <c r="BH100" s="36"/>
    </row>
    <row r="101" spans="4:60">
      <c r="D101" s="23"/>
      <c r="E101" s="23"/>
      <c r="F101" s="23"/>
      <c r="G101" s="23"/>
      <c r="AB101" s="36"/>
      <c r="AC101" s="99" t="str">
        <f t="shared" si="5"/>
        <v>Lodewegen, D (W071)</v>
      </c>
      <c r="AD101" s="100" t="s">
        <v>856</v>
      </c>
      <c r="AE101" s="100" t="s">
        <v>857</v>
      </c>
      <c r="AF101" s="100" t="s">
        <v>858</v>
      </c>
      <c r="AG101" s="100" t="s">
        <v>198</v>
      </c>
      <c r="AH101" s="152">
        <v>43221</v>
      </c>
      <c r="AI101" s="100"/>
      <c r="AJ101" s="100" t="s">
        <v>1113</v>
      </c>
      <c r="AK101" s="100" t="s">
        <v>179</v>
      </c>
      <c r="AL101" s="100" t="s">
        <v>187</v>
      </c>
      <c r="AM101" s="101" t="s">
        <v>870</v>
      </c>
      <c r="AN101" s="100" t="s">
        <v>180</v>
      </c>
      <c r="AO101" s="100" t="s">
        <v>187</v>
      </c>
      <c r="AP101" s="27">
        <v>8</v>
      </c>
      <c r="AQ101" s="27">
        <v>8</v>
      </c>
      <c r="AR101" s="27">
        <v>8</v>
      </c>
      <c r="AS101" s="27">
        <v>8</v>
      </c>
      <c r="AT101" s="27">
        <v>8</v>
      </c>
      <c r="AU101" s="27"/>
      <c r="AV101" s="27"/>
      <c r="AW101" s="28">
        <f t="shared" si="6"/>
        <v>40</v>
      </c>
      <c r="AX101" s="162"/>
      <c r="AY101" s="162"/>
      <c r="AZ101" s="162"/>
      <c r="BA101" s="102"/>
      <c r="BB101" s="102"/>
      <c r="BC101" s="102"/>
      <c r="BD101" s="28">
        <v>26.02</v>
      </c>
      <c r="BE101" s="28">
        <v>1.05</v>
      </c>
      <c r="BF101" s="28">
        <f t="shared" si="8"/>
        <v>27.321000000000002</v>
      </c>
      <c r="BG101" s="183">
        <v>211</v>
      </c>
      <c r="BH101" s="36"/>
    </row>
    <row r="102" spans="4:60">
      <c r="D102" s="23"/>
      <c r="E102" s="23"/>
      <c r="F102" s="23"/>
      <c r="G102" s="23"/>
      <c r="AB102" s="36"/>
      <c r="AC102" s="99" t="str">
        <f t="shared" si="5"/>
        <v>Lucasieswki, T (S073)</v>
      </c>
      <c r="AD102" s="100" t="s">
        <v>349</v>
      </c>
      <c r="AE102" s="100" t="s">
        <v>350</v>
      </c>
      <c r="AF102" s="100" t="s">
        <v>192</v>
      </c>
      <c r="AG102" s="100" t="s">
        <v>206</v>
      </c>
      <c r="AH102" s="152">
        <v>42736</v>
      </c>
      <c r="AI102" s="100"/>
      <c r="AJ102" s="100" t="s">
        <v>206</v>
      </c>
      <c r="AK102" s="100" t="s">
        <v>186</v>
      </c>
      <c r="AL102" s="100" t="s">
        <v>187</v>
      </c>
      <c r="AM102" s="101" t="s">
        <v>592</v>
      </c>
      <c r="AN102" s="100" t="s">
        <v>187</v>
      </c>
      <c r="AO102" s="100" t="s">
        <v>180</v>
      </c>
      <c r="AP102" s="27">
        <v>8</v>
      </c>
      <c r="AQ102" s="27">
        <v>8</v>
      </c>
      <c r="AR102" s="27">
        <v>8</v>
      </c>
      <c r="AS102" s="27">
        <v>8</v>
      </c>
      <c r="AT102" s="27">
        <v>8</v>
      </c>
      <c r="AU102" s="27"/>
      <c r="AV102" s="27"/>
      <c r="AW102" s="28">
        <f t="shared" si="6"/>
        <v>40</v>
      </c>
      <c r="AX102" s="162"/>
      <c r="AY102" s="162"/>
      <c r="AZ102" s="162"/>
      <c r="BA102" s="102"/>
      <c r="BB102" s="102"/>
      <c r="BC102" s="102"/>
      <c r="BD102" s="28">
        <v>20.34</v>
      </c>
      <c r="BE102" s="28">
        <v>1.05</v>
      </c>
      <c r="BF102" s="28">
        <f t="shared" si="8"/>
        <v>21.356999999999999</v>
      </c>
      <c r="BG102" s="193"/>
      <c r="BH102" s="36"/>
    </row>
    <row r="103" spans="4:60">
      <c r="D103" s="23"/>
      <c r="E103" s="23"/>
      <c r="F103" s="23"/>
      <c r="G103" s="23"/>
      <c r="AB103" s="36"/>
      <c r="AC103" s="99" t="str">
        <f t="shared" si="5"/>
        <v>Lukje, F.N. (S104)</v>
      </c>
      <c r="AD103" s="100" t="s">
        <v>928</v>
      </c>
      <c r="AE103" s="100" t="s">
        <v>806</v>
      </c>
      <c r="AF103" s="100" t="s">
        <v>192</v>
      </c>
      <c r="AG103" s="100" t="s">
        <v>185</v>
      </c>
      <c r="AH103" s="152">
        <v>42758</v>
      </c>
      <c r="AI103" s="100"/>
      <c r="AJ103" s="100" t="s">
        <v>1111</v>
      </c>
      <c r="AK103" s="100" t="s">
        <v>179</v>
      </c>
      <c r="AL103" s="100" t="s">
        <v>187</v>
      </c>
      <c r="AM103" s="101" t="s">
        <v>643</v>
      </c>
      <c r="AN103" s="100" t="s">
        <v>187</v>
      </c>
      <c r="AO103" s="100" t="s">
        <v>180</v>
      </c>
      <c r="AP103" s="27">
        <v>8</v>
      </c>
      <c r="AQ103" s="27">
        <v>8</v>
      </c>
      <c r="AR103" s="27">
        <v>8</v>
      </c>
      <c r="AS103" s="27">
        <v>8</v>
      </c>
      <c r="AT103" s="27">
        <v>8</v>
      </c>
      <c r="AU103" s="27"/>
      <c r="AV103" s="27"/>
      <c r="AW103" s="28">
        <f t="shared" si="6"/>
        <v>40</v>
      </c>
      <c r="AX103" s="162"/>
      <c r="AY103" s="162">
        <v>1</v>
      </c>
      <c r="AZ103" s="162">
        <v>1</v>
      </c>
      <c r="BA103" s="102"/>
      <c r="BB103" s="102"/>
      <c r="BC103" s="102"/>
      <c r="BD103" s="28">
        <v>21.8</v>
      </c>
      <c r="BE103" s="28">
        <v>1.05</v>
      </c>
      <c r="BF103" s="28">
        <f t="shared" si="8"/>
        <v>22.89</v>
      </c>
      <c r="BG103" s="183">
        <v>25</v>
      </c>
      <c r="BH103" s="36"/>
    </row>
    <row r="104" spans="4:60">
      <c r="D104" s="23"/>
      <c r="E104" s="23"/>
      <c r="F104" s="23"/>
      <c r="G104" s="23"/>
      <c r="AB104" s="36"/>
      <c r="AC104" s="99" t="str">
        <f t="shared" si="5"/>
        <v>Lüttmann, S. (D012)</v>
      </c>
      <c r="AD104" s="100" t="s">
        <v>807</v>
      </c>
      <c r="AE104" s="100" t="s">
        <v>808</v>
      </c>
      <c r="AF104" s="100" t="s">
        <v>809</v>
      </c>
      <c r="AG104" s="100" t="s">
        <v>206</v>
      </c>
      <c r="AH104" s="152">
        <v>43132</v>
      </c>
      <c r="AI104" s="100"/>
      <c r="AJ104" s="100" t="s">
        <v>206</v>
      </c>
      <c r="AK104" s="100" t="s">
        <v>186</v>
      </c>
      <c r="AL104" s="100" t="s">
        <v>187</v>
      </c>
      <c r="AM104" s="101" t="s">
        <v>592</v>
      </c>
      <c r="AN104" s="100" t="s">
        <v>180</v>
      </c>
      <c r="AO104" s="100" t="s">
        <v>180</v>
      </c>
      <c r="AP104" s="27">
        <v>8</v>
      </c>
      <c r="AQ104" s="27">
        <v>8</v>
      </c>
      <c r="AR104" s="27">
        <v>8</v>
      </c>
      <c r="AS104" s="27"/>
      <c r="AT104" s="27">
        <v>8</v>
      </c>
      <c r="AU104" s="27"/>
      <c r="AV104" s="27"/>
      <c r="AW104" s="28">
        <f t="shared" si="6"/>
        <v>32</v>
      </c>
      <c r="AX104" s="162">
        <v>1</v>
      </c>
      <c r="AY104" s="162">
        <v>1</v>
      </c>
      <c r="AZ104" s="162">
        <v>1</v>
      </c>
      <c r="BA104" s="102"/>
      <c r="BB104" s="102"/>
      <c r="BC104" s="102"/>
      <c r="BD104" s="200"/>
      <c r="BE104" s="200"/>
      <c r="BF104" s="200">
        <f t="shared" si="8"/>
        <v>0</v>
      </c>
      <c r="BG104" s="193"/>
      <c r="BH104" s="36"/>
    </row>
    <row r="105" spans="4:60">
      <c r="D105" s="23"/>
      <c r="E105" s="23"/>
      <c r="F105" s="23"/>
      <c r="G105" s="23"/>
      <c r="AB105" s="36"/>
      <c r="AC105" s="99" t="str">
        <f t="shared" si="5"/>
        <v>Mansveld, S. (351)</v>
      </c>
      <c r="AD105" s="100">
        <v>351</v>
      </c>
      <c r="AE105" s="100" t="s">
        <v>1519</v>
      </c>
      <c r="AF105" s="100" t="s">
        <v>265</v>
      </c>
      <c r="AG105" s="100"/>
      <c r="AH105" s="152">
        <v>43927</v>
      </c>
      <c r="AI105" s="178"/>
      <c r="AJ105" s="100" t="s">
        <v>1089</v>
      </c>
      <c r="AK105" s="101" t="s">
        <v>179</v>
      </c>
      <c r="AL105" s="101" t="s">
        <v>187</v>
      </c>
      <c r="AM105" s="101"/>
      <c r="AN105" s="101" t="s">
        <v>187</v>
      </c>
      <c r="AO105" s="101" t="s">
        <v>180</v>
      </c>
      <c r="AP105" s="27">
        <v>9</v>
      </c>
      <c r="AQ105" s="27">
        <v>9</v>
      </c>
      <c r="AR105" s="32">
        <v>9</v>
      </c>
      <c r="AS105" s="32">
        <v>9</v>
      </c>
      <c r="AT105" s="32">
        <v>9</v>
      </c>
      <c r="AU105" s="32"/>
      <c r="AV105" s="32"/>
      <c r="AW105" s="28">
        <f t="shared" si="6"/>
        <v>45</v>
      </c>
      <c r="AX105" s="162"/>
      <c r="AY105" s="162"/>
      <c r="AZ105" s="162"/>
      <c r="BA105" s="102"/>
      <c r="BB105" s="102"/>
      <c r="BC105" s="102"/>
      <c r="BD105" s="28">
        <v>15.87</v>
      </c>
      <c r="BE105" s="28">
        <v>1.05</v>
      </c>
      <c r="BF105" s="28">
        <f t="shared" si="8"/>
        <v>16.663499999999999</v>
      </c>
      <c r="BG105" s="182">
        <v>351</v>
      </c>
      <c r="BH105" s="36"/>
    </row>
    <row r="106" spans="4:60">
      <c r="D106" s="23"/>
      <c r="E106" s="23"/>
      <c r="F106" s="23"/>
      <c r="G106" s="23"/>
      <c r="AB106" s="36"/>
      <c r="AC106" s="99" t="str">
        <f t="shared" si="5"/>
        <v>Meijer, W. (O011)</v>
      </c>
      <c r="AD106" s="100" t="s">
        <v>1131</v>
      </c>
      <c r="AE106" s="100" t="s">
        <v>1132</v>
      </c>
      <c r="AF106" s="100" t="s">
        <v>1056</v>
      </c>
      <c r="AG106" s="100" t="s">
        <v>918</v>
      </c>
      <c r="AH106" s="152">
        <v>43831</v>
      </c>
      <c r="AI106" s="152">
        <v>43889</v>
      </c>
      <c r="AJ106" s="100" t="s">
        <v>1123</v>
      </c>
      <c r="AK106" s="100" t="s">
        <v>179</v>
      </c>
      <c r="AL106" s="100" t="s">
        <v>187</v>
      </c>
      <c r="AM106" s="101">
        <v>224260224</v>
      </c>
      <c r="AN106" s="100" t="s">
        <v>180</v>
      </c>
      <c r="AO106" s="100" t="s">
        <v>180</v>
      </c>
      <c r="AP106" s="27">
        <v>8</v>
      </c>
      <c r="AQ106" s="27">
        <v>8</v>
      </c>
      <c r="AR106" s="27">
        <v>8</v>
      </c>
      <c r="AS106" s="27">
        <v>8</v>
      </c>
      <c r="AT106" s="27">
        <v>8</v>
      </c>
      <c r="AU106" s="27"/>
      <c r="AV106" s="27"/>
      <c r="AW106" s="28">
        <f t="shared" si="6"/>
        <v>40</v>
      </c>
      <c r="AX106" s="162"/>
      <c r="AY106" s="162"/>
      <c r="AZ106" s="162"/>
      <c r="BA106" s="102"/>
      <c r="BB106" s="102"/>
      <c r="BC106" s="102"/>
      <c r="BD106" s="28">
        <v>20.84</v>
      </c>
      <c r="BE106" s="28">
        <v>1.05</v>
      </c>
      <c r="BF106" s="28">
        <f t="shared" si="8"/>
        <v>21.882000000000001</v>
      </c>
      <c r="BG106" s="183">
        <v>337</v>
      </c>
      <c r="BH106" s="36"/>
    </row>
    <row r="107" spans="4:60">
      <c r="D107" s="23"/>
      <c r="E107" s="23"/>
      <c r="F107" s="23"/>
      <c r="G107" s="23"/>
      <c r="AB107" s="36"/>
      <c r="AC107" s="99" t="str">
        <f t="shared" si="5"/>
        <v>Menzen, R. (A018)</v>
      </c>
      <c r="AD107" s="100" t="s">
        <v>876</v>
      </c>
      <c r="AE107" s="100" t="s">
        <v>877</v>
      </c>
      <c r="AF107" s="100" t="s">
        <v>195</v>
      </c>
      <c r="AG107" s="100" t="s">
        <v>177</v>
      </c>
      <c r="AH107" s="152">
        <v>43255</v>
      </c>
      <c r="AI107" s="100"/>
      <c r="AJ107" s="100" t="s">
        <v>1110</v>
      </c>
      <c r="AK107" s="100" t="s">
        <v>179</v>
      </c>
      <c r="AL107" s="100" t="s">
        <v>187</v>
      </c>
      <c r="AM107" s="101" t="s">
        <v>883</v>
      </c>
      <c r="AN107" s="100" t="s">
        <v>187</v>
      </c>
      <c r="AO107" s="100" t="s">
        <v>180</v>
      </c>
      <c r="AP107" s="27">
        <v>9</v>
      </c>
      <c r="AQ107" s="27">
        <v>9</v>
      </c>
      <c r="AR107" s="27">
        <v>9</v>
      </c>
      <c r="AS107" s="27">
        <v>9</v>
      </c>
      <c r="AT107" s="27">
        <v>9</v>
      </c>
      <c r="AU107" s="27"/>
      <c r="AV107" s="27"/>
      <c r="AW107" s="28">
        <f t="shared" si="6"/>
        <v>45</v>
      </c>
      <c r="AX107" s="162"/>
      <c r="AY107" s="162"/>
      <c r="AZ107" s="162"/>
      <c r="BA107" s="102"/>
      <c r="BB107" s="102"/>
      <c r="BC107" s="102"/>
      <c r="BD107" s="28">
        <v>32.76</v>
      </c>
      <c r="BE107" s="28">
        <v>1.05</v>
      </c>
      <c r="BF107" s="28">
        <f t="shared" si="8"/>
        <v>34.397999999999996</v>
      </c>
      <c r="BG107" s="183">
        <v>231</v>
      </c>
      <c r="BH107" s="36"/>
    </row>
    <row r="108" spans="4:60">
      <c r="D108" s="23"/>
      <c r="E108" s="23"/>
      <c r="F108" s="23"/>
      <c r="G108" s="23"/>
      <c r="AB108" s="36"/>
      <c r="AC108" s="99" t="str">
        <f t="shared" si="5"/>
        <v>Merts, MCJ (S083)</v>
      </c>
      <c r="AD108" s="100" t="s">
        <v>712</v>
      </c>
      <c r="AE108" s="100" t="s">
        <v>713</v>
      </c>
      <c r="AF108" s="100" t="s">
        <v>342</v>
      </c>
      <c r="AG108" s="100" t="s">
        <v>203</v>
      </c>
      <c r="AH108" s="152">
        <v>43009</v>
      </c>
      <c r="AI108" s="152"/>
      <c r="AJ108" s="100" t="s">
        <v>203</v>
      </c>
      <c r="AK108" s="100" t="s">
        <v>179</v>
      </c>
      <c r="AL108" s="100" t="s">
        <v>187</v>
      </c>
      <c r="AM108" s="101" t="s">
        <v>724</v>
      </c>
      <c r="AN108" s="100" t="s">
        <v>187</v>
      </c>
      <c r="AO108" s="100" t="s">
        <v>187</v>
      </c>
      <c r="AP108" s="27">
        <v>9</v>
      </c>
      <c r="AQ108" s="27">
        <v>9</v>
      </c>
      <c r="AR108" s="27">
        <v>9</v>
      </c>
      <c r="AS108" s="27">
        <v>9</v>
      </c>
      <c r="AT108" s="27">
        <v>9</v>
      </c>
      <c r="AU108" s="27"/>
      <c r="AV108" s="27"/>
      <c r="AW108" s="28">
        <f t="shared" si="6"/>
        <v>45</v>
      </c>
      <c r="AX108" s="162"/>
      <c r="AY108" s="162"/>
      <c r="AZ108" s="162"/>
      <c r="BA108" s="102"/>
      <c r="BB108" s="102"/>
      <c r="BC108" s="102"/>
      <c r="BD108" s="28">
        <v>18.27</v>
      </c>
      <c r="BE108" s="28">
        <v>1.88</v>
      </c>
      <c r="BF108" s="28">
        <f t="shared" si="8"/>
        <v>34.3476</v>
      </c>
      <c r="BG108" s="183">
        <v>4009</v>
      </c>
      <c r="BH108" s="36"/>
    </row>
    <row r="109" spans="4:60">
      <c r="D109" s="23"/>
      <c r="E109" s="23"/>
      <c r="F109" s="23"/>
      <c r="G109" s="23"/>
      <c r="AB109" s="36"/>
      <c r="AC109" s="99" t="str">
        <f t="shared" si="5"/>
        <v>Moes, J (S006)</v>
      </c>
      <c r="AD109" s="107" t="s">
        <v>351</v>
      </c>
      <c r="AE109" s="107" t="s">
        <v>352</v>
      </c>
      <c r="AF109" s="107" t="s">
        <v>192</v>
      </c>
      <c r="AG109" s="107" t="s">
        <v>185</v>
      </c>
      <c r="AH109" s="153">
        <v>42736</v>
      </c>
      <c r="AI109" s="107"/>
      <c r="AJ109" s="107" t="s">
        <v>185</v>
      </c>
      <c r="AK109" s="107" t="s">
        <v>179</v>
      </c>
      <c r="AL109" s="107" t="s">
        <v>187</v>
      </c>
      <c r="AM109" s="108" t="s">
        <v>644</v>
      </c>
      <c r="AN109" s="107" t="s">
        <v>187</v>
      </c>
      <c r="AO109" s="107" t="s">
        <v>180</v>
      </c>
      <c r="AP109" s="30">
        <v>8</v>
      </c>
      <c r="AQ109" s="30">
        <v>8</v>
      </c>
      <c r="AR109" s="30">
        <v>8</v>
      </c>
      <c r="AS109" s="30">
        <v>8</v>
      </c>
      <c r="AT109" s="30">
        <v>6</v>
      </c>
      <c r="AU109" s="30"/>
      <c r="AV109" s="30"/>
      <c r="AW109" s="28">
        <f t="shared" si="6"/>
        <v>38</v>
      </c>
      <c r="AX109" s="162"/>
      <c r="AY109" s="162"/>
      <c r="AZ109" s="162"/>
      <c r="BA109" s="102"/>
      <c r="BB109" s="102"/>
      <c r="BC109" s="102"/>
      <c r="BD109" s="28">
        <v>18.73</v>
      </c>
      <c r="BE109" s="28">
        <v>1.88</v>
      </c>
      <c r="BF109" s="28">
        <f t="shared" si="8"/>
        <v>35.212399999999995</v>
      </c>
      <c r="BG109" s="192">
        <v>1006</v>
      </c>
      <c r="BH109" s="36"/>
    </row>
    <row r="110" spans="4:60">
      <c r="D110" s="23"/>
      <c r="E110" s="23"/>
      <c r="F110" s="23"/>
      <c r="G110" s="23"/>
      <c r="AB110" s="36"/>
      <c r="AC110" s="99" t="str">
        <f t="shared" si="5"/>
        <v>Moes, W. (W081)</v>
      </c>
      <c r="AD110" s="107" t="s">
        <v>966</v>
      </c>
      <c r="AE110" s="107" t="s">
        <v>967</v>
      </c>
      <c r="AF110" s="107" t="s">
        <v>968</v>
      </c>
      <c r="AG110" s="107" t="s">
        <v>198</v>
      </c>
      <c r="AH110" s="153">
        <v>43353</v>
      </c>
      <c r="AI110" s="107"/>
      <c r="AJ110" s="107" t="s">
        <v>198</v>
      </c>
      <c r="AK110" s="107" t="s">
        <v>179</v>
      </c>
      <c r="AL110" s="107" t="s">
        <v>187</v>
      </c>
      <c r="AM110" s="108">
        <v>244666994</v>
      </c>
      <c r="AN110" s="107" t="s">
        <v>180</v>
      </c>
      <c r="AO110" s="107"/>
      <c r="AP110" s="30">
        <v>8</v>
      </c>
      <c r="AQ110" s="30"/>
      <c r="AR110" s="30">
        <v>8</v>
      </c>
      <c r="AS110" s="30">
        <v>8</v>
      </c>
      <c r="AT110" s="30">
        <v>8</v>
      </c>
      <c r="AU110" s="30"/>
      <c r="AV110" s="30"/>
      <c r="AW110" s="28">
        <f t="shared" si="6"/>
        <v>32</v>
      </c>
      <c r="AX110" s="162"/>
      <c r="AY110" s="162"/>
      <c r="AZ110" s="162"/>
      <c r="BA110" s="102"/>
      <c r="BB110" s="102"/>
      <c r="BC110" s="102"/>
      <c r="BD110" s="28">
        <v>3.36</v>
      </c>
      <c r="BE110" s="28">
        <v>1.88</v>
      </c>
      <c r="BF110" s="28">
        <f t="shared" si="8"/>
        <v>6.3167999999999997</v>
      </c>
      <c r="BG110" s="192">
        <v>2061</v>
      </c>
      <c r="BH110" s="36"/>
    </row>
    <row r="111" spans="4:60">
      <c r="D111" s="23"/>
      <c r="E111" s="23"/>
      <c r="F111" s="23"/>
      <c r="G111" s="23"/>
      <c r="AB111" s="36"/>
      <c r="AC111" s="99" t="str">
        <f t="shared" si="5"/>
        <v>Molen, R.S. van der (B074)</v>
      </c>
      <c r="AD111" s="100" t="s">
        <v>1016</v>
      </c>
      <c r="AE111" s="100" t="s">
        <v>1133</v>
      </c>
      <c r="AF111" s="100" t="s">
        <v>1017</v>
      </c>
      <c r="AG111" s="100" t="s">
        <v>198</v>
      </c>
      <c r="AH111" s="152">
        <v>43528</v>
      </c>
      <c r="AI111" s="152"/>
      <c r="AJ111" s="100" t="s">
        <v>1113</v>
      </c>
      <c r="AK111" s="100" t="s">
        <v>179</v>
      </c>
      <c r="AL111" s="100" t="s">
        <v>187</v>
      </c>
      <c r="AM111" s="101" t="s">
        <v>1031</v>
      </c>
      <c r="AN111" s="100" t="s">
        <v>187</v>
      </c>
      <c r="AO111" s="100" t="s">
        <v>180</v>
      </c>
      <c r="AP111" s="27">
        <v>0</v>
      </c>
      <c r="AQ111" s="27">
        <v>0</v>
      </c>
      <c r="AR111" s="27">
        <v>0</v>
      </c>
      <c r="AS111" s="27">
        <v>0</v>
      </c>
      <c r="AT111" s="27">
        <v>0</v>
      </c>
      <c r="AU111" s="27"/>
      <c r="AV111" s="27"/>
      <c r="AW111" s="28">
        <f t="shared" si="6"/>
        <v>0</v>
      </c>
      <c r="AX111" s="162"/>
      <c r="AY111" s="162"/>
      <c r="AZ111" s="162"/>
      <c r="BA111" s="102"/>
      <c r="BB111" s="102"/>
      <c r="BC111" s="102"/>
      <c r="BD111" s="28">
        <v>8.82</v>
      </c>
      <c r="BE111" s="28">
        <v>1.05</v>
      </c>
      <c r="BF111" s="28">
        <f t="shared" si="8"/>
        <v>9.261000000000001</v>
      </c>
      <c r="BG111" s="183">
        <v>283</v>
      </c>
      <c r="BH111" s="36"/>
    </row>
    <row r="112" spans="4:60">
      <c r="D112" s="23"/>
      <c r="E112" s="23"/>
      <c r="F112" s="23"/>
      <c r="G112" s="23"/>
      <c r="AB112" s="36"/>
      <c r="AC112" s="99" t="str">
        <f t="shared" si="5"/>
        <v>Muurling, L (S042)</v>
      </c>
      <c r="AD112" s="107" t="s">
        <v>353</v>
      </c>
      <c r="AE112" s="107" t="s">
        <v>354</v>
      </c>
      <c r="AF112" s="107" t="s">
        <v>192</v>
      </c>
      <c r="AG112" s="107" t="s">
        <v>185</v>
      </c>
      <c r="AH112" s="153">
        <v>42736</v>
      </c>
      <c r="AI112" s="107"/>
      <c r="AJ112" s="107" t="s">
        <v>1111</v>
      </c>
      <c r="AK112" s="107" t="s">
        <v>179</v>
      </c>
      <c r="AL112" s="107" t="s">
        <v>187</v>
      </c>
      <c r="AM112" s="108" t="s">
        <v>645</v>
      </c>
      <c r="AN112" s="107" t="s">
        <v>187</v>
      </c>
      <c r="AO112" s="107" t="s">
        <v>180</v>
      </c>
      <c r="AP112" s="30">
        <v>8</v>
      </c>
      <c r="AQ112" s="30">
        <v>8</v>
      </c>
      <c r="AR112" s="30">
        <v>8</v>
      </c>
      <c r="AS112" s="30">
        <v>8</v>
      </c>
      <c r="AT112" s="30">
        <v>8</v>
      </c>
      <c r="AU112" s="30"/>
      <c r="AV112" s="30"/>
      <c r="AW112" s="28">
        <f t="shared" si="6"/>
        <v>40</v>
      </c>
      <c r="AX112" s="162"/>
      <c r="AY112" s="162">
        <v>1</v>
      </c>
      <c r="AZ112" s="162">
        <v>1</v>
      </c>
      <c r="BA112" s="102"/>
      <c r="BB112" s="102"/>
      <c r="BC112" s="102"/>
      <c r="BD112" s="28">
        <v>24.09</v>
      </c>
      <c r="BE112" s="28">
        <v>1.05</v>
      </c>
      <c r="BF112" s="28">
        <f t="shared" si="8"/>
        <v>25.294499999999999</v>
      </c>
      <c r="BG112" s="192">
        <v>5</v>
      </c>
      <c r="BH112" s="36"/>
    </row>
    <row r="113" spans="4:60">
      <c r="D113" s="23"/>
      <c r="E113" s="23"/>
      <c r="F113" s="23"/>
      <c r="G113" s="23"/>
      <c r="AB113" s="36"/>
      <c r="AC113" s="99" t="str">
        <f t="shared" si="5"/>
        <v>Nauta, J. (W091)</v>
      </c>
      <c r="AD113" s="100" t="s">
        <v>1443</v>
      </c>
      <c r="AE113" s="100" t="s">
        <v>1445</v>
      </c>
      <c r="AF113" s="100" t="s">
        <v>1446</v>
      </c>
      <c r="AG113" s="100" t="s">
        <v>198</v>
      </c>
      <c r="AH113" s="152">
        <v>43922</v>
      </c>
      <c r="AI113" s="178"/>
      <c r="AJ113" s="100" t="s">
        <v>1113</v>
      </c>
      <c r="AK113" s="100" t="s">
        <v>179</v>
      </c>
      <c r="AL113" s="100" t="s">
        <v>187</v>
      </c>
      <c r="AM113" s="101"/>
      <c r="AN113" s="100" t="s">
        <v>187</v>
      </c>
      <c r="AO113" s="100" t="s">
        <v>180</v>
      </c>
      <c r="AP113" s="27"/>
      <c r="AQ113" s="27"/>
      <c r="AR113" s="27"/>
      <c r="AS113" s="27"/>
      <c r="AT113" s="27"/>
      <c r="AU113" s="27"/>
      <c r="AV113" s="27"/>
      <c r="AW113" s="28">
        <f t="shared" si="6"/>
        <v>0</v>
      </c>
      <c r="AX113" s="162"/>
      <c r="AY113" s="162"/>
      <c r="AZ113" s="162"/>
      <c r="BA113" s="102"/>
      <c r="BB113" s="102"/>
      <c r="BC113" s="102"/>
      <c r="BD113" s="28">
        <v>10.4</v>
      </c>
      <c r="BE113" s="28">
        <v>1.05</v>
      </c>
      <c r="BF113" s="28">
        <f t="shared" si="8"/>
        <v>10.920000000000002</v>
      </c>
      <c r="BG113" s="182">
        <v>352</v>
      </c>
      <c r="BH113" s="36"/>
    </row>
    <row r="114" spans="4:60">
      <c r="D114" s="23"/>
      <c r="E114" s="23"/>
      <c r="F114" s="23"/>
      <c r="G114" s="23"/>
      <c r="AB114" s="36"/>
      <c r="AC114" s="99" t="str">
        <f t="shared" si="5"/>
        <v>Nauta, J.A. (B016)</v>
      </c>
      <c r="AD114" s="107" t="s">
        <v>355</v>
      </c>
      <c r="AE114" s="107" t="s">
        <v>810</v>
      </c>
      <c r="AF114" s="107" t="s">
        <v>356</v>
      </c>
      <c r="AG114" s="107" t="s">
        <v>175</v>
      </c>
      <c r="AH114" s="153">
        <v>42736</v>
      </c>
      <c r="AI114" s="107"/>
      <c r="AJ114" s="107" t="s">
        <v>175</v>
      </c>
      <c r="AK114" s="107" t="s">
        <v>179</v>
      </c>
      <c r="AL114" s="107"/>
      <c r="AM114" s="108" t="s">
        <v>646</v>
      </c>
      <c r="AN114" s="107" t="s">
        <v>180</v>
      </c>
      <c r="AO114" s="107" t="s">
        <v>180</v>
      </c>
      <c r="AP114" s="30">
        <v>8</v>
      </c>
      <c r="AQ114" s="30">
        <v>8</v>
      </c>
      <c r="AR114" s="30">
        <v>8</v>
      </c>
      <c r="AS114" s="30">
        <v>8</v>
      </c>
      <c r="AT114" s="30">
        <v>8</v>
      </c>
      <c r="AU114" s="30"/>
      <c r="AV114" s="30"/>
      <c r="AW114" s="28">
        <f t="shared" si="6"/>
        <v>40</v>
      </c>
      <c r="AX114" s="162"/>
      <c r="AY114" s="162"/>
      <c r="AZ114" s="162"/>
      <c r="BA114" s="102"/>
      <c r="BB114" s="102"/>
      <c r="BC114" s="102"/>
      <c r="BD114" s="28">
        <v>17.53</v>
      </c>
      <c r="BE114" s="28">
        <v>1.88</v>
      </c>
      <c r="BF114" s="28">
        <f t="shared" si="8"/>
        <v>32.956400000000002</v>
      </c>
      <c r="BG114" s="192">
        <v>5106</v>
      </c>
      <c r="BH114" s="36"/>
    </row>
    <row r="115" spans="4:60">
      <c r="D115" s="23"/>
      <c r="E115" s="23"/>
      <c r="F115" s="23"/>
      <c r="G115" s="23"/>
      <c r="AB115" s="36"/>
      <c r="AC115" s="99" t="str">
        <f t="shared" si="5"/>
        <v>Nauta, S.W. (O008)</v>
      </c>
      <c r="AD115" s="100" t="s">
        <v>1060</v>
      </c>
      <c r="AE115" s="100" t="s">
        <v>1134</v>
      </c>
      <c r="AF115" s="100" t="s">
        <v>1059</v>
      </c>
      <c r="AG115" s="100" t="s">
        <v>918</v>
      </c>
      <c r="AH115" s="152">
        <v>43745</v>
      </c>
      <c r="AI115" s="152">
        <v>43914</v>
      </c>
      <c r="AJ115" s="100" t="s">
        <v>1123</v>
      </c>
      <c r="AK115" s="100" t="s">
        <v>179</v>
      </c>
      <c r="AL115" s="100" t="s">
        <v>187</v>
      </c>
      <c r="AM115" s="101">
        <v>215230991</v>
      </c>
      <c r="AN115" s="100" t="s">
        <v>180</v>
      </c>
      <c r="AO115" s="100" t="s">
        <v>180</v>
      </c>
      <c r="AP115" s="27">
        <v>8</v>
      </c>
      <c r="AQ115" s="27">
        <v>8</v>
      </c>
      <c r="AR115" s="27">
        <v>8</v>
      </c>
      <c r="AS115" s="27">
        <v>8</v>
      </c>
      <c r="AT115" s="27">
        <v>8</v>
      </c>
      <c r="AU115" s="27"/>
      <c r="AV115" s="27"/>
      <c r="AW115" s="28">
        <f t="shared" si="6"/>
        <v>40</v>
      </c>
      <c r="AX115" s="162"/>
      <c r="AY115" s="162">
        <v>1</v>
      </c>
      <c r="AZ115" s="162">
        <v>1</v>
      </c>
      <c r="BA115" s="102"/>
      <c r="BB115" s="102"/>
      <c r="BC115" s="102"/>
      <c r="BD115" s="28">
        <v>19.84</v>
      </c>
      <c r="BE115" s="28">
        <v>1.05</v>
      </c>
      <c r="BF115" s="28">
        <f t="shared" si="8"/>
        <v>20.832000000000001</v>
      </c>
      <c r="BG115" s="183">
        <v>317</v>
      </c>
      <c r="BH115" s="36"/>
    </row>
    <row r="116" spans="4:60">
      <c r="D116" s="23"/>
      <c r="E116" s="23"/>
      <c r="F116" s="23"/>
      <c r="G116" s="23"/>
      <c r="AB116" s="36"/>
      <c r="AC116" s="99" t="str">
        <f t="shared" si="5"/>
        <v>Nieuwland, L.M. (W036)</v>
      </c>
      <c r="AD116" s="107" t="s">
        <v>357</v>
      </c>
      <c r="AE116" s="107" t="s">
        <v>811</v>
      </c>
      <c r="AF116" s="107" t="s">
        <v>184</v>
      </c>
      <c r="AG116" s="107" t="s">
        <v>198</v>
      </c>
      <c r="AH116" s="153">
        <v>42736</v>
      </c>
      <c r="AI116" s="107"/>
      <c r="AJ116" s="107" t="s">
        <v>198</v>
      </c>
      <c r="AK116" s="107" t="s">
        <v>179</v>
      </c>
      <c r="AL116" s="107" t="s">
        <v>187</v>
      </c>
      <c r="AM116" s="108" t="s">
        <v>647</v>
      </c>
      <c r="AN116" s="107" t="s">
        <v>187</v>
      </c>
      <c r="AO116" s="107" t="s">
        <v>180</v>
      </c>
      <c r="AP116" s="30">
        <v>8</v>
      </c>
      <c r="AQ116" s="30">
        <v>8</v>
      </c>
      <c r="AR116" s="30">
        <v>8</v>
      </c>
      <c r="AS116" s="30">
        <v>8</v>
      </c>
      <c r="AT116" s="30">
        <v>6</v>
      </c>
      <c r="AU116" s="30"/>
      <c r="AV116" s="30"/>
      <c r="AW116" s="28">
        <f t="shared" si="6"/>
        <v>38</v>
      </c>
      <c r="AX116" s="162"/>
      <c r="AY116" s="162"/>
      <c r="AZ116" s="162"/>
      <c r="BA116" s="102"/>
      <c r="BB116" s="102"/>
      <c r="BC116" s="102"/>
      <c r="BD116" s="28">
        <v>14.06</v>
      </c>
      <c r="BE116" s="28">
        <v>1.88</v>
      </c>
      <c r="BF116" s="28">
        <f t="shared" si="8"/>
        <v>26.4328</v>
      </c>
      <c r="BG116" s="192">
        <v>2036</v>
      </c>
      <c r="BH116" s="36"/>
    </row>
    <row r="117" spans="4:60">
      <c r="D117" s="23"/>
      <c r="E117" s="23"/>
      <c r="F117" s="23"/>
      <c r="G117" s="23"/>
      <c r="AB117" s="36"/>
      <c r="AC117" s="99" t="str">
        <f t="shared" si="5"/>
        <v>Niewijk, M (S027)</v>
      </c>
      <c r="AD117" s="107" t="s">
        <v>358</v>
      </c>
      <c r="AE117" s="107" t="s">
        <v>359</v>
      </c>
      <c r="AF117" s="107" t="s">
        <v>192</v>
      </c>
      <c r="AG117" s="107" t="s">
        <v>185</v>
      </c>
      <c r="AH117" s="153">
        <v>42736</v>
      </c>
      <c r="AI117" s="107"/>
      <c r="AJ117" s="107" t="s">
        <v>185</v>
      </c>
      <c r="AK117" s="107" t="s">
        <v>179</v>
      </c>
      <c r="AL117" s="107" t="s">
        <v>187</v>
      </c>
      <c r="AM117" s="108" t="s">
        <v>648</v>
      </c>
      <c r="AN117" s="107" t="s">
        <v>187</v>
      </c>
      <c r="AO117" s="107" t="s">
        <v>180</v>
      </c>
      <c r="AP117" s="30">
        <v>8</v>
      </c>
      <c r="AQ117" s="30">
        <v>8</v>
      </c>
      <c r="AR117" s="30">
        <v>8</v>
      </c>
      <c r="AS117" s="30">
        <v>8</v>
      </c>
      <c r="AT117" s="30">
        <v>6</v>
      </c>
      <c r="AU117" s="30"/>
      <c r="AV117" s="30"/>
      <c r="AW117" s="28">
        <f t="shared" si="6"/>
        <v>38</v>
      </c>
      <c r="AX117" s="162"/>
      <c r="AY117" s="162"/>
      <c r="AZ117" s="162">
        <v>1</v>
      </c>
      <c r="BA117" s="102"/>
      <c r="BB117" s="102"/>
      <c r="BC117" s="102"/>
      <c r="BD117" s="28">
        <v>17.39</v>
      </c>
      <c r="BE117" s="28">
        <v>1.88</v>
      </c>
      <c r="BF117" s="28">
        <f t="shared" si="8"/>
        <v>32.693199999999997</v>
      </c>
      <c r="BG117" s="192">
        <v>1027</v>
      </c>
      <c r="BH117" s="36"/>
    </row>
    <row r="118" spans="4:60">
      <c r="D118" s="23"/>
      <c r="E118" s="23"/>
      <c r="F118" s="23"/>
      <c r="G118" s="23"/>
      <c r="AB118" s="36"/>
      <c r="AC118" s="99" t="str">
        <f t="shared" si="5"/>
        <v>Nijboer, M.E. (A044)</v>
      </c>
      <c r="AD118" s="107" t="s">
        <v>1071</v>
      </c>
      <c r="AE118" s="107" t="s">
        <v>1135</v>
      </c>
      <c r="AF118" s="107" t="s">
        <v>1058</v>
      </c>
      <c r="AG118" s="107" t="s">
        <v>177</v>
      </c>
      <c r="AH118" s="153">
        <v>43720</v>
      </c>
      <c r="AI118" s="107"/>
      <c r="AJ118" s="107" t="s">
        <v>1110</v>
      </c>
      <c r="AK118" s="107" t="s">
        <v>179</v>
      </c>
      <c r="AL118" s="107" t="s">
        <v>187</v>
      </c>
      <c r="AM118" s="108">
        <v>22971907</v>
      </c>
      <c r="AN118" s="107" t="s">
        <v>180</v>
      </c>
      <c r="AO118" s="107" t="s">
        <v>187</v>
      </c>
      <c r="AP118" s="31">
        <v>7.2</v>
      </c>
      <c r="AQ118" s="31">
        <v>7.2</v>
      </c>
      <c r="AR118" s="31">
        <v>7.2</v>
      </c>
      <c r="AS118" s="31">
        <v>7.2</v>
      </c>
      <c r="AT118" s="31">
        <v>7.2</v>
      </c>
      <c r="AU118" s="31"/>
      <c r="AV118" s="31"/>
      <c r="AW118" s="28">
        <f t="shared" si="6"/>
        <v>36</v>
      </c>
      <c r="AX118" s="162"/>
      <c r="AY118" s="162"/>
      <c r="AZ118" s="162"/>
      <c r="BA118" s="102"/>
      <c r="BB118" s="102"/>
      <c r="BC118" s="102"/>
      <c r="BD118" s="28">
        <v>21.48</v>
      </c>
      <c r="BE118" s="28">
        <v>1.05</v>
      </c>
      <c r="BF118" s="28">
        <f t="shared" si="8"/>
        <v>22.554000000000002</v>
      </c>
      <c r="BG118" s="192">
        <v>323</v>
      </c>
      <c r="BH118" s="36"/>
    </row>
    <row r="119" spans="4:60">
      <c r="D119" s="23"/>
      <c r="E119" s="23"/>
      <c r="F119" s="23"/>
      <c r="G119" s="23"/>
      <c r="AB119" s="36"/>
      <c r="AC119" s="99" t="str">
        <f t="shared" si="5"/>
        <v>Nijboer, M.J. (A004)</v>
      </c>
      <c r="AD119" s="107" t="s">
        <v>360</v>
      </c>
      <c r="AE119" s="107" t="s">
        <v>1136</v>
      </c>
      <c r="AF119" s="107" t="s">
        <v>265</v>
      </c>
      <c r="AG119" s="107" t="s">
        <v>177</v>
      </c>
      <c r="AH119" s="153">
        <v>42736</v>
      </c>
      <c r="AI119" s="107"/>
      <c r="AJ119" s="107" t="s">
        <v>1110</v>
      </c>
      <c r="AK119" s="107" t="s">
        <v>179</v>
      </c>
      <c r="AL119" s="107"/>
      <c r="AM119" s="108" t="s">
        <v>649</v>
      </c>
      <c r="AN119" s="107" t="s">
        <v>187</v>
      </c>
      <c r="AO119" s="107" t="s">
        <v>180</v>
      </c>
      <c r="AP119" s="31">
        <v>9</v>
      </c>
      <c r="AQ119" s="31">
        <v>9</v>
      </c>
      <c r="AR119" s="31">
        <v>9</v>
      </c>
      <c r="AS119" s="31">
        <v>9</v>
      </c>
      <c r="AT119" s="31">
        <v>9</v>
      </c>
      <c r="AU119" s="31"/>
      <c r="AV119" s="31"/>
      <c r="AW119" s="28">
        <f t="shared" si="6"/>
        <v>45</v>
      </c>
      <c r="AX119" s="162"/>
      <c r="AY119" s="162"/>
      <c r="AZ119" s="162"/>
      <c r="BA119" s="102"/>
      <c r="BB119" s="102"/>
      <c r="BC119" s="102"/>
      <c r="BD119" s="28">
        <v>30.49</v>
      </c>
      <c r="BE119" s="28">
        <v>1.05</v>
      </c>
      <c r="BF119" s="28">
        <f t="shared" si="8"/>
        <v>32.014499999999998</v>
      </c>
      <c r="BG119" s="192">
        <v>124</v>
      </c>
      <c r="BH119" s="36"/>
    </row>
    <row r="120" spans="4:60">
      <c r="D120" s="23"/>
      <c r="E120" s="23"/>
      <c r="F120" s="23"/>
      <c r="G120" s="23"/>
      <c r="AB120" s="36"/>
      <c r="AC120" s="99" t="str">
        <f t="shared" si="5"/>
        <v>Oedzes, H.A (S037)</v>
      </c>
      <c r="AD120" s="107" t="s">
        <v>361</v>
      </c>
      <c r="AE120" s="107" t="s">
        <v>362</v>
      </c>
      <c r="AF120" s="107" t="s">
        <v>192</v>
      </c>
      <c r="AG120" s="107" t="s">
        <v>198</v>
      </c>
      <c r="AH120" s="153">
        <v>42736</v>
      </c>
      <c r="AI120" s="107"/>
      <c r="AJ120" s="107" t="s">
        <v>1113</v>
      </c>
      <c r="AK120" s="107" t="s">
        <v>179</v>
      </c>
      <c r="AL120" s="107" t="s">
        <v>187</v>
      </c>
      <c r="AM120" s="108" t="s">
        <v>650</v>
      </c>
      <c r="AN120" s="107" t="s">
        <v>180</v>
      </c>
      <c r="AO120" s="107" t="s">
        <v>180</v>
      </c>
      <c r="AP120" s="31">
        <v>8</v>
      </c>
      <c r="AQ120" s="31">
        <v>8</v>
      </c>
      <c r="AR120" s="31">
        <v>8</v>
      </c>
      <c r="AS120" s="31">
        <v>8</v>
      </c>
      <c r="AT120" s="31">
        <v>8</v>
      </c>
      <c r="AU120" s="31"/>
      <c r="AV120" s="31"/>
      <c r="AW120" s="28">
        <f t="shared" si="6"/>
        <v>40</v>
      </c>
      <c r="AX120" s="162">
        <v>1</v>
      </c>
      <c r="AY120" s="162">
        <v>1</v>
      </c>
      <c r="AZ120" s="162">
        <v>1</v>
      </c>
      <c r="BA120" s="102"/>
      <c r="BB120" s="102"/>
      <c r="BC120" s="102"/>
      <c r="BD120" s="28">
        <v>25.5</v>
      </c>
      <c r="BE120" s="28">
        <v>1.05</v>
      </c>
      <c r="BF120" s="28">
        <f t="shared" si="8"/>
        <v>26.775000000000002</v>
      </c>
      <c r="BG120" s="192">
        <v>83</v>
      </c>
      <c r="BH120" s="36"/>
    </row>
    <row r="121" spans="4:60">
      <c r="D121" s="23"/>
      <c r="E121" s="23"/>
      <c r="F121" s="23"/>
      <c r="G121" s="23"/>
      <c r="AB121" s="36"/>
      <c r="AC121" s="99" t="str">
        <f t="shared" si="5"/>
        <v>Oetjensgerdes, C (B017)</v>
      </c>
      <c r="AD121" s="107" t="s">
        <v>363</v>
      </c>
      <c r="AE121" s="107" t="s">
        <v>364</v>
      </c>
      <c r="AF121" s="107" t="s">
        <v>328</v>
      </c>
      <c r="AG121" s="107" t="s">
        <v>206</v>
      </c>
      <c r="AH121" s="153">
        <v>42736</v>
      </c>
      <c r="AI121" s="107"/>
      <c r="AJ121" s="107" t="s">
        <v>206</v>
      </c>
      <c r="AK121" s="107" t="s">
        <v>186</v>
      </c>
      <c r="AL121" s="107" t="s">
        <v>187</v>
      </c>
      <c r="AM121" s="108" t="s">
        <v>592</v>
      </c>
      <c r="AN121" s="107" t="s">
        <v>180</v>
      </c>
      <c r="AO121" s="107" t="s">
        <v>180</v>
      </c>
      <c r="AP121" s="31">
        <v>6</v>
      </c>
      <c r="AQ121" s="31">
        <v>6</v>
      </c>
      <c r="AR121" s="31">
        <v>6</v>
      </c>
      <c r="AS121" s="31">
        <v>6</v>
      </c>
      <c r="AT121" s="31">
        <v>6</v>
      </c>
      <c r="AU121" s="31"/>
      <c r="AV121" s="31"/>
      <c r="AW121" s="28">
        <f t="shared" si="6"/>
        <v>30</v>
      </c>
      <c r="AX121" s="162">
        <v>1</v>
      </c>
      <c r="AY121" s="162">
        <v>1</v>
      </c>
      <c r="AZ121" s="162"/>
      <c r="BA121" s="102"/>
      <c r="BB121" s="102"/>
      <c r="BC121" s="102"/>
      <c r="BD121" s="28">
        <v>11.92</v>
      </c>
      <c r="BE121" s="28">
        <v>1.88</v>
      </c>
      <c r="BF121" s="28">
        <f t="shared" si="8"/>
        <v>22.409599999999998</v>
      </c>
      <c r="BG121" s="194"/>
      <c r="BH121" s="36"/>
    </row>
    <row r="122" spans="4:60">
      <c r="D122" s="23"/>
      <c r="E122" s="23"/>
      <c r="F122" s="23"/>
      <c r="G122" s="23"/>
      <c r="AB122" s="36"/>
      <c r="AC122" s="99" t="str">
        <f t="shared" si="5"/>
        <v>Oevering, T (B040)</v>
      </c>
      <c r="AD122" s="100" t="s">
        <v>365</v>
      </c>
      <c r="AE122" s="100" t="s">
        <v>366</v>
      </c>
      <c r="AF122" s="100" t="s">
        <v>176</v>
      </c>
      <c r="AG122" s="100" t="s">
        <v>203</v>
      </c>
      <c r="AH122" s="152">
        <v>42736</v>
      </c>
      <c r="AI122" s="152"/>
      <c r="AJ122" s="100" t="s">
        <v>203</v>
      </c>
      <c r="AK122" s="100" t="s">
        <v>179</v>
      </c>
      <c r="AL122" s="100"/>
      <c r="AM122" s="101" t="s">
        <v>651</v>
      </c>
      <c r="AN122" s="100" t="s">
        <v>180</v>
      </c>
      <c r="AO122" s="100" t="s">
        <v>180</v>
      </c>
      <c r="AP122" s="27">
        <v>8</v>
      </c>
      <c r="AQ122" s="27">
        <v>8</v>
      </c>
      <c r="AR122" s="32">
        <v>8</v>
      </c>
      <c r="AS122" s="32">
        <v>8</v>
      </c>
      <c r="AT122" s="32">
        <v>8</v>
      </c>
      <c r="AU122" s="32"/>
      <c r="AV122" s="32"/>
      <c r="AW122" s="28">
        <f t="shared" si="6"/>
        <v>40</v>
      </c>
      <c r="AX122" s="162"/>
      <c r="AY122" s="162"/>
      <c r="AZ122" s="162"/>
      <c r="BA122" s="102"/>
      <c r="BB122" s="102"/>
      <c r="BC122" s="102"/>
      <c r="BD122" s="28">
        <v>21</v>
      </c>
      <c r="BE122" s="28">
        <v>1.88</v>
      </c>
      <c r="BF122" s="28">
        <f t="shared" si="8"/>
        <v>39.479999999999997</v>
      </c>
      <c r="BG122" s="183">
        <v>4001</v>
      </c>
      <c r="BH122" s="36"/>
    </row>
    <row r="123" spans="4:60">
      <c r="D123" s="23"/>
      <c r="E123" s="23"/>
      <c r="F123" s="23"/>
      <c r="G123" s="23"/>
      <c r="AB123" s="36"/>
      <c r="AC123" s="99" t="str">
        <f t="shared" si="5"/>
        <v>Oevering-Boonstra, J.C.E. (B019)</v>
      </c>
      <c r="AD123" s="100" t="s">
        <v>367</v>
      </c>
      <c r="AE123" s="100" t="s">
        <v>1137</v>
      </c>
      <c r="AF123" s="100" t="s">
        <v>368</v>
      </c>
      <c r="AG123" s="100" t="s">
        <v>185</v>
      </c>
      <c r="AH123" s="152">
        <v>42736</v>
      </c>
      <c r="AI123" s="152"/>
      <c r="AJ123" s="100" t="s">
        <v>1111</v>
      </c>
      <c r="AK123" s="100" t="s">
        <v>179</v>
      </c>
      <c r="AL123" s="100"/>
      <c r="AM123" s="101" t="s">
        <v>652</v>
      </c>
      <c r="AN123" s="100" t="s">
        <v>180</v>
      </c>
      <c r="AO123" s="100" t="s">
        <v>606</v>
      </c>
      <c r="AP123" s="27">
        <v>8.5</v>
      </c>
      <c r="AQ123" s="27"/>
      <c r="AR123" s="27">
        <v>8.25</v>
      </c>
      <c r="AS123" s="27">
        <v>8.25</v>
      </c>
      <c r="AT123" s="27"/>
      <c r="AU123" s="27"/>
      <c r="AV123" s="27"/>
      <c r="AW123" s="28">
        <f t="shared" si="6"/>
        <v>25</v>
      </c>
      <c r="AX123" s="162">
        <v>1</v>
      </c>
      <c r="AY123" s="162"/>
      <c r="AZ123" s="162"/>
      <c r="BA123" s="102"/>
      <c r="BB123" s="102"/>
      <c r="BC123" s="102"/>
      <c r="BD123" s="28">
        <v>21.74</v>
      </c>
      <c r="BE123" s="28">
        <v>1.05</v>
      </c>
      <c r="BF123" s="28">
        <f t="shared" si="8"/>
        <v>22.826999999999998</v>
      </c>
      <c r="BG123" s="183">
        <v>48</v>
      </c>
      <c r="BH123" s="36"/>
    </row>
    <row r="124" spans="4:60">
      <c r="D124" s="23"/>
      <c r="E124" s="23"/>
      <c r="F124" s="23"/>
      <c r="G124" s="23"/>
      <c r="AB124" s="36"/>
      <c r="AC124" s="99" t="str">
        <f t="shared" si="5"/>
        <v>Oldenburger, F. (O014)</v>
      </c>
      <c r="AD124" s="100" t="s">
        <v>1317</v>
      </c>
      <c r="AE124" s="100" t="s">
        <v>1315</v>
      </c>
      <c r="AF124" s="100" t="s">
        <v>1316</v>
      </c>
      <c r="AG124" s="100" t="s">
        <v>918</v>
      </c>
      <c r="AH124" s="152">
        <v>43885</v>
      </c>
      <c r="AI124" s="152">
        <v>43921</v>
      </c>
      <c r="AJ124" s="100" t="s">
        <v>918</v>
      </c>
      <c r="AK124" s="100" t="s">
        <v>179</v>
      </c>
      <c r="AL124" s="100" t="s">
        <v>187</v>
      </c>
      <c r="AM124" s="101"/>
      <c r="AN124" s="100" t="s">
        <v>180</v>
      </c>
      <c r="AO124" s="100" t="s">
        <v>180</v>
      </c>
      <c r="AP124" s="27">
        <v>8</v>
      </c>
      <c r="AQ124" s="27">
        <v>8</v>
      </c>
      <c r="AR124" s="27">
        <v>8</v>
      </c>
      <c r="AS124" s="27">
        <v>8</v>
      </c>
      <c r="AT124" s="27">
        <v>8</v>
      </c>
      <c r="AU124" s="27"/>
      <c r="AV124" s="27"/>
      <c r="AW124" s="28">
        <f t="shared" si="6"/>
        <v>40</v>
      </c>
      <c r="AX124" s="162"/>
      <c r="AY124" s="162">
        <v>1</v>
      </c>
      <c r="AZ124" s="162"/>
      <c r="BA124" s="102"/>
      <c r="BB124" s="102"/>
      <c r="BC124" s="102"/>
      <c r="BD124" s="28">
        <v>22.82</v>
      </c>
      <c r="BE124" s="28">
        <v>1.05</v>
      </c>
      <c r="BF124" s="28">
        <f t="shared" si="8"/>
        <v>23.961000000000002</v>
      </c>
      <c r="BG124" s="182">
        <v>343</v>
      </c>
      <c r="BH124" s="36"/>
    </row>
    <row r="125" spans="4:60">
      <c r="D125" s="23"/>
      <c r="E125" s="23"/>
      <c r="F125" s="23"/>
      <c r="G125" s="23"/>
      <c r="AB125" s="36"/>
      <c r="AC125" s="99" t="str">
        <f t="shared" si="5"/>
        <v>Oldengarm, H (S043)</v>
      </c>
      <c r="AD125" s="100" t="s">
        <v>369</v>
      </c>
      <c r="AE125" s="100" t="s">
        <v>370</v>
      </c>
      <c r="AF125" s="100" t="s">
        <v>371</v>
      </c>
      <c r="AG125" s="100" t="s">
        <v>175</v>
      </c>
      <c r="AH125" s="152">
        <v>42736</v>
      </c>
      <c r="AI125" s="100"/>
      <c r="AJ125" s="100" t="s">
        <v>175</v>
      </c>
      <c r="AK125" s="100" t="s">
        <v>179</v>
      </c>
      <c r="AL125" s="100"/>
      <c r="AM125" s="101" t="s">
        <v>653</v>
      </c>
      <c r="AN125" s="100" t="s">
        <v>180</v>
      </c>
      <c r="AO125" s="100" t="s">
        <v>180</v>
      </c>
      <c r="AP125" s="27">
        <v>9</v>
      </c>
      <c r="AQ125" s="27">
        <v>0</v>
      </c>
      <c r="AR125" s="32">
        <v>9</v>
      </c>
      <c r="AS125" s="32">
        <v>9</v>
      </c>
      <c r="AT125" s="32">
        <v>9</v>
      </c>
      <c r="AU125" s="32"/>
      <c r="AV125" s="32"/>
      <c r="AW125" s="28">
        <f t="shared" si="6"/>
        <v>36</v>
      </c>
      <c r="AX125" s="162">
        <v>1</v>
      </c>
      <c r="AY125" s="162">
        <v>1</v>
      </c>
      <c r="AZ125" s="162"/>
      <c r="BA125" s="102"/>
      <c r="BB125" s="102"/>
      <c r="BC125" s="102"/>
      <c r="BD125" s="28">
        <v>18.420000000000002</v>
      </c>
      <c r="BE125" s="28">
        <v>1.88</v>
      </c>
      <c r="BF125" s="28">
        <f t="shared" si="8"/>
        <v>34.629600000000003</v>
      </c>
      <c r="BG125" s="183">
        <v>5043</v>
      </c>
      <c r="BH125" s="36"/>
    </row>
    <row r="126" spans="4:60" ht="12.75">
      <c r="D126" s="23"/>
      <c r="E126" s="23"/>
      <c r="F126" s="23"/>
      <c r="G126" s="23"/>
      <c r="AB126" s="36"/>
      <c r="AC126" s="28" t="str">
        <f t="shared" si="5"/>
        <v>Panhuis, B (W061)</v>
      </c>
      <c r="AD126" s="28" t="s">
        <v>372</v>
      </c>
      <c r="AE126" s="28" t="s">
        <v>373</v>
      </c>
      <c r="AF126" s="28" t="s">
        <v>240</v>
      </c>
      <c r="AG126" s="28" t="s">
        <v>206</v>
      </c>
      <c r="AH126" s="158">
        <v>42736</v>
      </c>
      <c r="AI126" s="28"/>
      <c r="AJ126" s="28" t="s">
        <v>206</v>
      </c>
      <c r="AK126" s="100" t="s">
        <v>179</v>
      </c>
      <c r="AL126" s="100" t="s">
        <v>187</v>
      </c>
      <c r="AM126" s="157" t="s">
        <v>654</v>
      </c>
      <c r="AN126" s="100" t="s">
        <v>180</v>
      </c>
      <c r="AO126" s="100" t="s">
        <v>180</v>
      </c>
      <c r="AP126" s="28">
        <v>8</v>
      </c>
      <c r="AQ126" s="28">
        <v>8</v>
      </c>
      <c r="AR126" s="28">
        <v>8</v>
      </c>
      <c r="AS126" s="28">
        <v>8</v>
      </c>
      <c r="AT126" s="28">
        <v>8</v>
      </c>
      <c r="AU126" s="28"/>
      <c r="AV126" s="28"/>
      <c r="AW126" s="28">
        <f t="shared" si="6"/>
        <v>40</v>
      </c>
      <c r="AX126" s="163"/>
      <c r="AY126" s="163"/>
      <c r="AZ126" s="163"/>
      <c r="BA126" s="102"/>
      <c r="BB126" s="102"/>
      <c r="BC126" s="102"/>
      <c r="BD126" s="28">
        <v>24.84</v>
      </c>
      <c r="BE126" s="28">
        <v>1.05</v>
      </c>
      <c r="BF126" s="28">
        <f t="shared" si="8"/>
        <v>26.082000000000001</v>
      </c>
      <c r="BG126" s="193"/>
      <c r="BH126" s="36"/>
    </row>
    <row r="127" spans="4:60">
      <c r="D127" s="23"/>
      <c r="E127" s="23"/>
      <c r="F127" s="23"/>
      <c r="G127" s="23"/>
      <c r="AB127" s="36"/>
      <c r="AC127" s="99" t="str">
        <f t="shared" si="5"/>
        <v>Pater, B. (W082)</v>
      </c>
      <c r="AD127" s="100" t="s">
        <v>1036</v>
      </c>
      <c r="AE127" s="100" t="s">
        <v>1034</v>
      </c>
      <c r="AF127" s="100" t="s">
        <v>1033</v>
      </c>
      <c r="AG127" s="100" t="s">
        <v>177</v>
      </c>
      <c r="AH127" s="152">
        <v>43591</v>
      </c>
      <c r="AI127" s="100"/>
      <c r="AJ127" s="100" t="s">
        <v>1110</v>
      </c>
      <c r="AK127" s="100" t="s">
        <v>179</v>
      </c>
      <c r="AL127" s="100" t="s">
        <v>187</v>
      </c>
      <c r="AM127" s="101">
        <v>194309691</v>
      </c>
      <c r="AN127" s="100" t="s">
        <v>187</v>
      </c>
      <c r="AO127" s="100" t="s">
        <v>180</v>
      </c>
      <c r="AP127" s="27">
        <v>8</v>
      </c>
      <c r="AQ127" s="27">
        <v>8</v>
      </c>
      <c r="AR127" s="27">
        <v>8</v>
      </c>
      <c r="AS127" s="27">
        <v>8</v>
      </c>
      <c r="AT127" s="27">
        <v>8</v>
      </c>
      <c r="AU127" s="27"/>
      <c r="AV127" s="27"/>
      <c r="AW127" s="28">
        <f t="shared" si="6"/>
        <v>40</v>
      </c>
      <c r="AX127" s="162"/>
      <c r="AY127" s="162"/>
      <c r="AZ127" s="162"/>
      <c r="BA127" s="102"/>
      <c r="BB127" s="102"/>
      <c r="BC127" s="102"/>
      <c r="BD127" s="28">
        <v>28.77</v>
      </c>
      <c r="BE127" s="28">
        <v>1.05</v>
      </c>
      <c r="BF127" s="28">
        <f t="shared" si="8"/>
        <v>30.208500000000001</v>
      </c>
      <c r="BG127" s="183">
        <v>287</v>
      </c>
      <c r="BH127" s="36"/>
    </row>
    <row r="128" spans="4:60">
      <c r="D128" s="23"/>
      <c r="E128" s="23"/>
      <c r="F128" s="23"/>
      <c r="G128" s="23"/>
      <c r="AB128" s="36"/>
      <c r="AC128" s="99" t="str">
        <f t="shared" si="5"/>
        <v>Peeters, D (S055)</v>
      </c>
      <c r="AD128" s="100" t="s">
        <v>374</v>
      </c>
      <c r="AE128" s="100" t="s">
        <v>375</v>
      </c>
      <c r="AF128" s="100" t="s">
        <v>192</v>
      </c>
      <c r="AG128" s="100" t="s">
        <v>185</v>
      </c>
      <c r="AH128" s="152">
        <v>42736</v>
      </c>
      <c r="AI128" s="100"/>
      <c r="AJ128" s="100" t="s">
        <v>1111</v>
      </c>
      <c r="AK128" s="100" t="s">
        <v>179</v>
      </c>
      <c r="AL128" s="100" t="s">
        <v>187</v>
      </c>
      <c r="AM128" s="167" t="s">
        <v>655</v>
      </c>
      <c r="AN128" s="100" t="s">
        <v>187</v>
      </c>
      <c r="AO128" s="100" t="s">
        <v>180</v>
      </c>
      <c r="AP128" s="27">
        <v>8</v>
      </c>
      <c r="AQ128" s="27">
        <v>8</v>
      </c>
      <c r="AR128" s="27">
        <v>8</v>
      </c>
      <c r="AS128" s="27">
        <v>8</v>
      </c>
      <c r="AT128" s="27">
        <v>6</v>
      </c>
      <c r="AU128" s="27"/>
      <c r="AV128" s="27"/>
      <c r="AW128" s="28">
        <f t="shared" si="6"/>
        <v>38</v>
      </c>
      <c r="AX128" s="162">
        <v>1</v>
      </c>
      <c r="AY128" s="162">
        <v>1</v>
      </c>
      <c r="AZ128" s="162"/>
      <c r="BA128" s="102"/>
      <c r="BB128" s="102"/>
      <c r="BC128" s="102"/>
      <c r="BD128" s="28">
        <v>28.41</v>
      </c>
      <c r="BE128" s="28">
        <v>1.05</v>
      </c>
      <c r="BF128" s="28">
        <f t="shared" si="8"/>
        <v>29.830500000000001</v>
      </c>
      <c r="BG128" s="183">
        <v>40</v>
      </c>
      <c r="BH128" s="36"/>
    </row>
    <row r="129" spans="4:60">
      <c r="D129" s="23"/>
      <c r="E129" s="23"/>
      <c r="F129" s="23"/>
      <c r="G129" s="23"/>
      <c r="AB129" s="36"/>
      <c r="AC129" s="99" t="str">
        <f t="shared" si="5"/>
        <v>Pfeiler, M. (D020)</v>
      </c>
      <c r="AD129" s="100" t="s">
        <v>999</v>
      </c>
      <c r="AE129" s="100" t="s">
        <v>1000</v>
      </c>
      <c r="AF129" s="100" t="s">
        <v>192</v>
      </c>
      <c r="AG129" s="100" t="s">
        <v>206</v>
      </c>
      <c r="AH129" s="152">
        <v>43450</v>
      </c>
      <c r="AI129" s="152"/>
      <c r="AJ129" s="100" t="s">
        <v>206</v>
      </c>
      <c r="AK129" s="100" t="s">
        <v>186</v>
      </c>
      <c r="AL129" s="100" t="s">
        <v>187</v>
      </c>
      <c r="AM129" s="101" t="s">
        <v>592</v>
      </c>
      <c r="AN129" s="100" t="s">
        <v>187</v>
      </c>
      <c r="AO129" s="100"/>
      <c r="AP129" s="27">
        <v>8</v>
      </c>
      <c r="AQ129" s="27">
        <v>8</v>
      </c>
      <c r="AR129" s="27">
        <v>8</v>
      </c>
      <c r="AS129" s="27">
        <v>8</v>
      </c>
      <c r="AT129" s="27">
        <v>8</v>
      </c>
      <c r="AU129" s="27"/>
      <c r="AV129" s="27"/>
      <c r="AW129" s="28">
        <f t="shared" si="6"/>
        <v>40</v>
      </c>
      <c r="AX129" s="162"/>
      <c r="AY129" s="162"/>
      <c r="AZ129" s="162"/>
      <c r="BA129" s="102"/>
      <c r="BB129" s="102"/>
      <c r="BC129" s="102"/>
      <c r="BD129" s="200"/>
      <c r="BE129" s="200"/>
      <c r="BF129" s="200">
        <f t="shared" si="8"/>
        <v>0</v>
      </c>
      <c r="BG129" s="193"/>
      <c r="BH129" s="36"/>
    </row>
    <row r="130" spans="4:60">
      <c r="D130" s="23"/>
      <c r="E130" s="23"/>
      <c r="F130" s="23"/>
      <c r="G130" s="23"/>
      <c r="AB130" s="36"/>
      <c r="AC130" s="99" t="str">
        <f t="shared" si="5"/>
        <v>Pijpker, R (A005)</v>
      </c>
      <c r="AD130" s="100" t="s">
        <v>376</v>
      </c>
      <c r="AE130" s="100" t="s">
        <v>377</v>
      </c>
      <c r="AF130" s="100" t="s">
        <v>265</v>
      </c>
      <c r="AG130" s="100" t="s">
        <v>177</v>
      </c>
      <c r="AH130" s="152">
        <v>42736</v>
      </c>
      <c r="AI130" s="152"/>
      <c r="AJ130" s="100" t="s">
        <v>1110</v>
      </c>
      <c r="AK130" s="100" t="s">
        <v>179</v>
      </c>
      <c r="AL130" s="100" t="s">
        <v>187</v>
      </c>
      <c r="AM130" s="101" t="s">
        <v>980</v>
      </c>
      <c r="AN130" s="100" t="s">
        <v>187</v>
      </c>
      <c r="AO130" s="100" t="s">
        <v>187</v>
      </c>
      <c r="AP130" s="27">
        <v>9</v>
      </c>
      <c r="AQ130" s="27">
        <v>9</v>
      </c>
      <c r="AR130" s="27">
        <v>9</v>
      </c>
      <c r="AS130" s="27">
        <v>9</v>
      </c>
      <c r="AT130" s="27">
        <v>9</v>
      </c>
      <c r="AU130" s="27"/>
      <c r="AV130" s="27"/>
      <c r="AW130" s="28">
        <f t="shared" si="6"/>
        <v>45</v>
      </c>
      <c r="AX130" s="162"/>
      <c r="AY130" s="162">
        <v>1</v>
      </c>
      <c r="AZ130" s="162">
        <v>1</v>
      </c>
      <c r="BA130" s="102"/>
      <c r="BB130" s="102"/>
      <c r="BC130" s="102"/>
      <c r="BD130" s="28">
        <v>32.78</v>
      </c>
      <c r="BE130" s="28">
        <v>1.05</v>
      </c>
      <c r="BF130" s="28">
        <f t="shared" si="8"/>
        <v>34.419000000000004</v>
      </c>
      <c r="BG130" s="183">
        <v>179</v>
      </c>
      <c r="BH130" s="36"/>
    </row>
    <row r="131" spans="4:60">
      <c r="D131" s="23"/>
      <c r="E131" s="23"/>
      <c r="F131" s="23"/>
      <c r="G131" s="23"/>
      <c r="AB131" s="36"/>
      <c r="AC131" s="99" t="str">
        <f t="shared" ref="AC131:AC194" si="9">CONCATENATE(AE131,IF(AD131="",""," ("&amp;AD131&amp;")"))</f>
        <v>Pilat-Gorter, F. (B048)</v>
      </c>
      <c r="AD131" s="100" t="s">
        <v>378</v>
      </c>
      <c r="AE131" s="100" t="s">
        <v>1138</v>
      </c>
      <c r="AF131" s="100" t="s">
        <v>208</v>
      </c>
      <c r="AG131" s="100" t="s">
        <v>175</v>
      </c>
      <c r="AH131" s="152">
        <v>42829</v>
      </c>
      <c r="AI131" s="100"/>
      <c r="AJ131" s="100" t="s">
        <v>1114</v>
      </c>
      <c r="AK131" s="100" t="s">
        <v>179</v>
      </c>
      <c r="AL131" s="100" t="s">
        <v>214</v>
      </c>
      <c r="AM131" s="101" t="s">
        <v>656</v>
      </c>
      <c r="AN131" s="100" t="s">
        <v>214</v>
      </c>
      <c r="AO131" s="100" t="s">
        <v>214</v>
      </c>
      <c r="AP131" s="27">
        <v>8</v>
      </c>
      <c r="AQ131" s="27">
        <v>0</v>
      </c>
      <c r="AR131" s="27">
        <v>8</v>
      </c>
      <c r="AS131" s="27">
        <v>0</v>
      </c>
      <c r="AT131" s="27"/>
      <c r="AU131" s="27"/>
      <c r="AV131" s="27"/>
      <c r="AW131" s="28">
        <f t="shared" ref="AW131:AW194" si="10">IF(AD131="","",SUM(AP131:AV131))</f>
        <v>16</v>
      </c>
      <c r="AX131" s="162"/>
      <c r="AY131" s="162"/>
      <c r="AZ131" s="162"/>
      <c r="BA131" s="102"/>
      <c r="BB131" s="102"/>
      <c r="BC131" s="102"/>
      <c r="BD131" s="28">
        <v>17.18</v>
      </c>
      <c r="BE131" s="28">
        <v>1.05</v>
      </c>
      <c r="BF131" s="28">
        <f t="shared" si="8"/>
        <v>18.039000000000001</v>
      </c>
      <c r="BG131" s="183">
        <v>160</v>
      </c>
      <c r="BH131" s="36"/>
    </row>
    <row r="132" spans="4:60">
      <c r="D132" s="23"/>
      <c r="E132" s="23"/>
      <c r="F132" s="23"/>
      <c r="G132" s="23"/>
      <c r="AB132" s="36"/>
      <c r="AC132" s="99" t="str">
        <f t="shared" si="9"/>
        <v>Poelman, A. (W083)</v>
      </c>
      <c r="AD132" s="100" t="s">
        <v>1035</v>
      </c>
      <c r="AE132" s="100" t="s">
        <v>1032</v>
      </c>
      <c r="AF132" s="100" t="s">
        <v>1033</v>
      </c>
      <c r="AG132" s="100" t="s">
        <v>177</v>
      </c>
      <c r="AH132" s="152">
        <v>43570</v>
      </c>
      <c r="AI132" s="100"/>
      <c r="AJ132" s="100" t="s">
        <v>1110</v>
      </c>
      <c r="AK132" s="100" t="s">
        <v>179</v>
      </c>
      <c r="AL132" s="100" t="s">
        <v>187</v>
      </c>
      <c r="AM132" s="101" t="s">
        <v>1039</v>
      </c>
      <c r="AN132" s="100" t="s">
        <v>187</v>
      </c>
      <c r="AO132" s="100" t="s">
        <v>180</v>
      </c>
      <c r="AP132" s="27">
        <v>0</v>
      </c>
      <c r="AQ132" s="27">
        <v>0</v>
      </c>
      <c r="AR132" s="27">
        <v>0</v>
      </c>
      <c r="AS132" s="27">
        <v>0</v>
      </c>
      <c r="AT132" s="27">
        <v>0</v>
      </c>
      <c r="AU132" s="27"/>
      <c r="AV132" s="27"/>
      <c r="AW132" s="28">
        <f t="shared" si="10"/>
        <v>0</v>
      </c>
      <c r="AX132" s="162"/>
      <c r="AY132" s="162"/>
      <c r="AZ132" s="162"/>
      <c r="BA132" s="102"/>
      <c r="BB132" s="102"/>
      <c r="BC132" s="102"/>
      <c r="BD132" s="28">
        <v>22.35</v>
      </c>
      <c r="BE132" s="28">
        <v>1.05</v>
      </c>
      <c r="BF132" s="28">
        <f t="shared" si="8"/>
        <v>23.467500000000001</v>
      </c>
      <c r="BG132" s="183">
        <v>296</v>
      </c>
      <c r="BH132" s="36"/>
    </row>
    <row r="133" spans="4:60">
      <c r="D133" s="23"/>
      <c r="E133" s="23"/>
      <c r="F133" s="23"/>
      <c r="G133" s="23"/>
      <c r="AB133" s="36"/>
      <c r="AC133" s="99" t="str">
        <f t="shared" si="9"/>
        <v>Pohle, L. (D018)</v>
      </c>
      <c r="AD133" s="100" t="s">
        <v>929</v>
      </c>
      <c r="AE133" s="100" t="s">
        <v>930</v>
      </c>
      <c r="AF133" s="100" t="s">
        <v>931</v>
      </c>
      <c r="AG133" s="100" t="s">
        <v>206</v>
      </c>
      <c r="AH133" s="152">
        <v>43346</v>
      </c>
      <c r="AI133" s="100"/>
      <c r="AJ133" s="100" t="s">
        <v>206</v>
      </c>
      <c r="AK133" s="100" t="s">
        <v>186</v>
      </c>
      <c r="AL133" s="100" t="s">
        <v>187</v>
      </c>
      <c r="AM133" s="101" t="s">
        <v>592</v>
      </c>
      <c r="AN133" s="100" t="s">
        <v>187</v>
      </c>
      <c r="AO133" s="100" t="s">
        <v>180</v>
      </c>
      <c r="AP133" s="27">
        <v>8</v>
      </c>
      <c r="AQ133" s="27">
        <v>8</v>
      </c>
      <c r="AR133" s="27">
        <v>8</v>
      </c>
      <c r="AS133" s="27">
        <v>8</v>
      </c>
      <c r="AT133" s="27">
        <v>8</v>
      </c>
      <c r="AU133" s="27"/>
      <c r="AV133" s="27"/>
      <c r="AW133" s="28">
        <f t="shared" si="10"/>
        <v>40</v>
      </c>
      <c r="AX133" s="162"/>
      <c r="AY133" s="162"/>
      <c r="AZ133" s="162"/>
      <c r="BA133" s="102"/>
      <c r="BB133" s="102"/>
      <c r="BC133" s="102"/>
      <c r="BD133" s="200"/>
      <c r="BE133" s="200"/>
      <c r="BF133" s="200">
        <f t="shared" si="8"/>
        <v>0</v>
      </c>
      <c r="BG133" s="193"/>
      <c r="BH133" s="36"/>
    </row>
    <row r="134" spans="4:60">
      <c r="D134" s="23"/>
      <c r="E134" s="23"/>
      <c r="F134" s="23"/>
      <c r="G134" s="23"/>
      <c r="AB134" s="36"/>
      <c r="AC134" s="99" t="str">
        <f t="shared" si="9"/>
        <v>Postma, D. (W079)</v>
      </c>
      <c r="AD134" s="100" t="s">
        <v>932</v>
      </c>
      <c r="AE134" s="100" t="s">
        <v>933</v>
      </c>
      <c r="AF134" s="100" t="s">
        <v>217</v>
      </c>
      <c r="AG134" s="100" t="s">
        <v>918</v>
      </c>
      <c r="AH134" s="152">
        <v>43949</v>
      </c>
      <c r="AI134" s="152">
        <v>44001</v>
      </c>
      <c r="AJ134" s="100" t="s">
        <v>1123</v>
      </c>
      <c r="AK134" s="100" t="s">
        <v>179</v>
      </c>
      <c r="AL134" s="100" t="s">
        <v>187</v>
      </c>
      <c r="AM134" s="101" t="s">
        <v>945</v>
      </c>
      <c r="AN134" s="100" t="s">
        <v>180</v>
      </c>
      <c r="AO134" s="100" t="s">
        <v>187</v>
      </c>
      <c r="AP134" s="27">
        <v>8</v>
      </c>
      <c r="AQ134" s="27">
        <v>8</v>
      </c>
      <c r="AR134" s="27">
        <v>8</v>
      </c>
      <c r="AS134" s="27">
        <v>8</v>
      </c>
      <c r="AT134" s="27">
        <v>8</v>
      </c>
      <c r="AU134" s="27"/>
      <c r="AV134" s="27"/>
      <c r="AW134" s="28">
        <f t="shared" si="10"/>
        <v>40</v>
      </c>
      <c r="AX134" s="162"/>
      <c r="AY134" s="162"/>
      <c r="AZ134" s="162"/>
      <c r="BA134" s="102"/>
      <c r="BB134" s="102"/>
      <c r="BC134" s="102"/>
      <c r="BD134" s="28">
        <v>22.78</v>
      </c>
      <c r="BE134" s="28">
        <v>1.05</v>
      </c>
      <c r="BF134" s="28">
        <f t="shared" si="8"/>
        <v>23.919</v>
      </c>
      <c r="BG134" s="183">
        <v>241</v>
      </c>
      <c r="BH134" s="36"/>
    </row>
    <row r="135" spans="4:60">
      <c r="D135" s="23"/>
      <c r="E135" s="23"/>
      <c r="F135" s="23"/>
      <c r="G135" s="23"/>
      <c r="AB135" s="36"/>
      <c r="AC135" s="99" t="str">
        <f t="shared" si="9"/>
        <v>Pruin, S. (D019)</v>
      </c>
      <c r="AD135" s="100" t="s">
        <v>969</v>
      </c>
      <c r="AE135" s="100" t="s">
        <v>970</v>
      </c>
      <c r="AF135" s="100" t="s">
        <v>256</v>
      </c>
      <c r="AG135" s="100" t="s">
        <v>206</v>
      </c>
      <c r="AH135" s="152">
        <v>43437</v>
      </c>
      <c r="AI135" s="100"/>
      <c r="AJ135" s="100" t="s">
        <v>206</v>
      </c>
      <c r="AK135" s="100" t="s">
        <v>186</v>
      </c>
      <c r="AL135" s="100" t="s">
        <v>187</v>
      </c>
      <c r="AM135" s="101" t="s">
        <v>592</v>
      </c>
      <c r="AN135" s="100"/>
      <c r="AO135" s="100" t="s">
        <v>180</v>
      </c>
      <c r="AP135" s="27">
        <v>8</v>
      </c>
      <c r="AQ135" s="27">
        <v>8</v>
      </c>
      <c r="AR135" s="27">
        <v>8</v>
      </c>
      <c r="AS135" s="27">
        <v>8</v>
      </c>
      <c r="AT135" s="27">
        <v>8</v>
      </c>
      <c r="AU135" s="27"/>
      <c r="AV135" s="27"/>
      <c r="AW135" s="28">
        <f t="shared" si="10"/>
        <v>40</v>
      </c>
      <c r="AX135" s="162"/>
      <c r="AY135" s="162"/>
      <c r="AZ135" s="162"/>
      <c r="BA135" s="102"/>
      <c r="BB135" s="102"/>
      <c r="BC135" s="102"/>
      <c r="BD135" s="200"/>
      <c r="BE135" s="200"/>
      <c r="BF135" s="200">
        <f t="shared" si="8"/>
        <v>0</v>
      </c>
      <c r="BG135" s="193"/>
      <c r="BH135" s="36"/>
    </row>
    <row r="136" spans="4:60">
      <c r="D136" s="23"/>
      <c r="E136" s="23"/>
      <c r="F136" s="23"/>
      <c r="G136" s="23"/>
      <c r="AB136" s="36"/>
      <c r="AC136" s="99" t="str">
        <f t="shared" si="9"/>
        <v>Reichenbach, R. (W088)</v>
      </c>
      <c r="AD136" s="100" t="s">
        <v>1419</v>
      </c>
      <c r="AE136" s="100" t="s">
        <v>1420</v>
      </c>
      <c r="AF136" s="100" t="s">
        <v>217</v>
      </c>
      <c r="AG136" s="100" t="s">
        <v>198</v>
      </c>
      <c r="AH136" s="152">
        <v>43915</v>
      </c>
      <c r="AI136" s="152"/>
      <c r="AJ136" s="100" t="s">
        <v>1113</v>
      </c>
      <c r="AK136" s="100" t="s">
        <v>179</v>
      </c>
      <c r="AL136" s="100" t="s">
        <v>187</v>
      </c>
      <c r="AM136" s="101"/>
      <c r="AN136" s="100" t="s">
        <v>180</v>
      </c>
      <c r="AO136" s="100" t="s">
        <v>180</v>
      </c>
      <c r="AP136" s="27">
        <v>8</v>
      </c>
      <c r="AQ136" s="27">
        <v>8</v>
      </c>
      <c r="AR136" s="27">
        <v>8</v>
      </c>
      <c r="AS136" s="27">
        <v>8</v>
      </c>
      <c r="AT136" s="27">
        <v>8</v>
      </c>
      <c r="AU136" s="27"/>
      <c r="AV136" s="27"/>
      <c r="AW136" s="28">
        <f t="shared" si="10"/>
        <v>40</v>
      </c>
      <c r="AX136" s="162"/>
      <c r="AY136" s="162"/>
      <c r="AZ136" s="162"/>
      <c r="BA136" s="102"/>
      <c r="BB136" s="102"/>
      <c r="BC136" s="102"/>
      <c r="BD136" s="28">
        <v>24.8</v>
      </c>
      <c r="BE136" s="28">
        <v>1.05</v>
      </c>
      <c r="BF136" s="28">
        <f t="shared" si="8"/>
        <v>26.040000000000003</v>
      </c>
      <c r="BG136" s="182">
        <v>346</v>
      </c>
      <c r="BH136" s="36"/>
    </row>
    <row r="137" spans="4:60">
      <c r="D137" s="23"/>
      <c r="E137" s="23"/>
      <c r="F137" s="23"/>
      <c r="G137" s="23"/>
      <c r="AB137" s="36"/>
      <c r="AC137" s="99" t="str">
        <f t="shared" si="9"/>
        <v>Reitsema, A (B020)</v>
      </c>
      <c r="AD137" s="100" t="s">
        <v>379</v>
      </c>
      <c r="AE137" s="100" t="s">
        <v>380</v>
      </c>
      <c r="AF137" s="100" t="s">
        <v>279</v>
      </c>
      <c r="AG137" s="100" t="s">
        <v>918</v>
      </c>
      <c r="AH137" s="152">
        <v>42736</v>
      </c>
      <c r="AI137" s="100"/>
      <c r="AJ137" s="100" t="s">
        <v>175</v>
      </c>
      <c r="AK137" s="100" t="s">
        <v>179</v>
      </c>
      <c r="AL137" s="100" t="s">
        <v>180</v>
      </c>
      <c r="AM137" s="101" t="s">
        <v>657</v>
      </c>
      <c r="AN137" s="100" t="s">
        <v>180</v>
      </c>
      <c r="AO137" s="100" t="s">
        <v>187</v>
      </c>
      <c r="AP137" s="27">
        <v>8</v>
      </c>
      <c r="AQ137" s="27"/>
      <c r="AR137" s="27">
        <v>7</v>
      </c>
      <c r="AS137" s="27">
        <v>5</v>
      </c>
      <c r="AT137" s="27"/>
      <c r="AU137" s="27"/>
      <c r="AV137" s="27"/>
      <c r="AW137" s="28">
        <f t="shared" si="10"/>
        <v>20</v>
      </c>
      <c r="AX137" s="162"/>
      <c r="AY137" s="162"/>
      <c r="AZ137" s="162"/>
      <c r="BA137" s="102"/>
      <c r="BB137" s="102"/>
      <c r="BC137" s="102"/>
      <c r="BD137" s="28">
        <v>15.91</v>
      </c>
      <c r="BE137" s="28">
        <v>1.88</v>
      </c>
      <c r="BF137" s="28">
        <f t="shared" si="8"/>
        <v>29.910799999999998</v>
      </c>
      <c r="BG137" s="183">
        <v>5073</v>
      </c>
      <c r="BH137" s="36"/>
    </row>
    <row r="138" spans="4:60">
      <c r="D138" s="23"/>
      <c r="E138" s="23"/>
      <c r="F138" s="23"/>
      <c r="G138" s="23"/>
      <c r="AB138" s="36"/>
      <c r="AC138" s="99" t="str">
        <f t="shared" si="9"/>
        <v>Reitsema, M. (W080)</v>
      </c>
      <c r="AD138" s="100" t="s">
        <v>971</v>
      </c>
      <c r="AE138" s="100" t="s">
        <v>972</v>
      </c>
      <c r="AF138" s="100" t="s">
        <v>973</v>
      </c>
      <c r="AG138" s="100" t="s">
        <v>198</v>
      </c>
      <c r="AH138" s="152">
        <v>43346</v>
      </c>
      <c r="AI138" s="100"/>
      <c r="AJ138" s="100" t="s">
        <v>198</v>
      </c>
      <c r="AK138" s="100" t="s">
        <v>179</v>
      </c>
      <c r="AL138" s="100" t="s">
        <v>187</v>
      </c>
      <c r="AM138" s="101" t="s">
        <v>592</v>
      </c>
      <c r="AN138" s="100" t="s">
        <v>187</v>
      </c>
      <c r="AO138" s="100"/>
      <c r="AP138" s="27"/>
      <c r="AQ138" s="27"/>
      <c r="AR138" s="27"/>
      <c r="AS138" s="27"/>
      <c r="AT138" s="27"/>
      <c r="AU138" s="27"/>
      <c r="AV138" s="27"/>
      <c r="AW138" s="28">
        <f t="shared" si="10"/>
        <v>0</v>
      </c>
      <c r="AX138" s="162"/>
      <c r="AY138" s="162"/>
      <c r="AZ138" s="162"/>
      <c r="BA138" s="102"/>
      <c r="BB138" s="102"/>
      <c r="BC138" s="102"/>
      <c r="BD138" s="28">
        <v>7</v>
      </c>
      <c r="BE138" s="28">
        <v>1.88</v>
      </c>
      <c r="BF138" s="28">
        <f t="shared" si="8"/>
        <v>13.16</v>
      </c>
      <c r="BG138" s="193"/>
      <c r="BH138" s="36"/>
    </row>
    <row r="139" spans="4:60">
      <c r="D139" s="23"/>
      <c r="E139" s="23"/>
      <c r="F139" s="23"/>
      <c r="G139" s="23"/>
      <c r="AB139" s="36"/>
      <c r="AC139" s="99" t="str">
        <f t="shared" si="9"/>
        <v>Renkema-Huisma, J (B023)</v>
      </c>
      <c r="AD139" s="100" t="s">
        <v>381</v>
      </c>
      <c r="AE139" s="100" t="s">
        <v>812</v>
      </c>
      <c r="AF139" s="100" t="s">
        <v>382</v>
      </c>
      <c r="AG139" s="100" t="s">
        <v>175</v>
      </c>
      <c r="AH139" s="152">
        <v>42736</v>
      </c>
      <c r="AI139" s="152"/>
      <c r="AJ139" s="100" t="s">
        <v>175</v>
      </c>
      <c r="AK139" s="100" t="s">
        <v>179</v>
      </c>
      <c r="AL139" s="100"/>
      <c r="AM139" s="101" t="s">
        <v>658</v>
      </c>
      <c r="AN139" s="100" t="s">
        <v>180</v>
      </c>
      <c r="AO139" s="100" t="s">
        <v>187</v>
      </c>
      <c r="AP139" s="27">
        <v>3</v>
      </c>
      <c r="AQ139" s="27">
        <v>3</v>
      </c>
      <c r="AR139" s="27">
        <v>4</v>
      </c>
      <c r="AS139" s="27">
        <v>3</v>
      </c>
      <c r="AT139" s="27">
        <v>3</v>
      </c>
      <c r="AU139" s="27">
        <v>2</v>
      </c>
      <c r="AV139" s="27"/>
      <c r="AW139" s="28">
        <f t="shared" si="10"/>
        <v>18</v>
      </c>
      <c r="AX139" s="162"/>
      <c r="AY139" s="162"/>
      <c r="AZ139" s="162"/>
      <c r="BA139" s="102"/>
      <c r="BB139" s="102"/>
      <c r="BC139" s="102"/>
      <c r="BD139" s="28">
        <v>12.7</v>
      </c>
      <c r="BE139" s="28">
        <v>1.88</v>
      </c>
      <c r="BF139" s="28">
        <f t="shared" si="8"/>
        <v>23.875999999999998</v>
      </c>
      <c r="BG139" s="183">
        <v>5011</v>
      </c>
      <c r="BH139" s="36"/>
    </row>
    <row r="140" spans="4:60">
      <c r="D140" s="23"/>
      <c r="E140" s="23"/>
      <c r="F140" s="23"/>
      <c r="G140" s="23"/>
      <c r="AB140" s="36"/>
      <c r="AC140" s="99" t="str">
        <f t="shared" si="9"/>
        <v>Rinsma, T. (O019)</v>
      </c>
      <c r="AD140" s="100" t="s">
        <v>1785</v>
      </c>
      <c r="AE140" s="100" t="s">
        <v>1786</v>
      </c>
      <c r="AF140" s="100" t="s">
        <v>1787</v>
      </c>
      <c r="AG140" s="100" t="s">
        <v>918</v>
      </c>
      <c r="AH140" s="152">
        <v>44058</v>
      </c>
      <c r="AI140" s="152">
        <v>44060</v>
      </c>
      <c r="AJ140" s="100" t="s">
        <v>1123</v>
      </c>
      <c r="AK140" s="100" t="s">
        <v>179</v>
      </c>
      <c r="AL140" s="100" t="s">
        <v>187</v>
      </c>
      <c r="AM140" s="101" t="s">
        <v>592</v>
      </c>
      <c r="AN140" s="100"/>
      <c r="AO140" s="100"/>
      <c r="AP140" s="27">
        <v>8</v>
      </c>
      <c r="AQ140" s="27">
        <v>8</v>
      </c>
      <c r="AR140" s="27">
        <v>8</v>
      </c>
      <c r="AS140" s="27">
        <v>8</v>
      </c>
      <c r="AT140" s="27">
        <v>8</v>
      </c>
      <c r="AU140" s="27"/>
      <c r="AV140" s="27"/>
      <c r="AW140" s="28">
        <f t="shared" si="10"/>
        <v>40</v>
      </c>
      <c r="AX140" s="162"/>
      <c r="AY140" s="162"/>
      <c r="AZ140" s="162"/>
      <c r="BA140" s="102"/>
      <c r="BB140" s="102"/>
      <c r="BC140" s="102"/>
      <c r="BD140" s="28">
        <v>27.77</v>
      </c>
      <c r="BE140" s="28">
        <v>1.05</v>
      </c>
      <c r="BF140" s="28">
        <f t="shared" si="8"/>
        <v>29.1585</v>
      </c>
      <c r="BG140" s="182">
        <v>366</v>
      </c>
      <c r="BH140" s="36"/>
    </row>
    <row r="141" spans="4:60">
      <c r="D141" s="23"/>
      <c r="E141" s="23"/>
      <c r="F141" s="23"/>
      <c r="G141" s="23"/>
      <c r="AB141" s="36"/>
      <c r="AC141" s="28" t="str">
        <f t="shared" si="9"/>
        <v>Ritsma, K (S041)</v>
      </c>
      <c r="AD141" s="28" t="s">
        <v>383</v>
      </c>
      <c r="AE141" s="28" t="s">
        <v>384</v>
      </c>
      <c r="AF141" s="160" t="s">
        <v>192</v>
      </c>
      <c r="AG141" s="100" t="s">
        <v>185</v>
      </c>
      <c r="AH141" s="158">
        <v>42736</v>
      </c>
      <c r="AI141" s="28"/>
      <c r="AJ141" s="28" t="s">
        <v>185</v>
      </c>
      <c r="AK141" s="100" t="s">
        <v>179</v>
      </c>
      <c r="AL141" s="100" t="s">
        <v>187</v>
      </c>
      <c r="AM141" s="161" t="s">
        <v>659</v>
      </c>
      <c r="AN141" s="100" t="s">
        <v>187</v>
      </c>
      <c r="AO141" s="100" t="s">
        <v>180</v>
      </c>
      <c r="AP141" s="28">
        <v>8</v>
      </c>
      <c r="AQ141" s="28">
        <v>8</v>
      </c>
      <c r="AR141" s="28">
        <v>8</v>
      </c>
      <c r="AS141" s="28">
        <v>8</v>
      </c>
      <c r="AT141" s="28">
        <v>8</v>
      </c>
      <c r="AU141" s="28"/>
      <c r="AV141" s="28"/>
      <c r="AW141" s="28">
        <f t="shared" si="10"/>
        <v>40</v>
      </c>
      <c r="AX141" s="163"/>
      <c r="AY141" s="163"/>
      <c r="AZ141" s="163"/>
      <c r="BA141" s="102"/>
      <c r="BB141" s="102"/>
      <c r="BC141" s="102"/>
      <c r="BD141" s="28">
        <v>16.7</v>
      </c>
      <c r="BE141" s="28">
        <v>1.88</v>
      </c>
      <c r="BF141" s="28">
        <f t="shared" si="8"/>
        <v>31.395999999999997</v>
      </c>
      <c r="BG141" s="183">
        <v>1041</v>
      </c>
      <c r="BH141" s="36"/>
    </row>
    <row r="142" spans="4:60">
      <c r="D142" s="23"/>
      <c r="E142" s="23"/>
      <c r="F142" s="23"/>
      <c r="G142" s="23"/>
      <c r="AB142" s="36"/>
      <c r="AC142" s="99" t="str">
        <f t="shared" si="9"/>
        <v>Ritsma-van Veen, M (B025)</v>
      </c>
      <c r="AD142" s="100" t="s">
        <v>385</v>
      </c>
      <c r="AE142" s="100" t="s">
        <v>813</v>
      </c>
      <c r="AF142" s="100" t="s">
        <v>208</v>
      </c>
      <c r="AG142" s="100" t="s">
        <v>175</v>
      </c>
      <c r="AH142" s="152">
        <v>42736</v>
      </c>
      <c r="AI142" s="100"/>
      <c r="AJ142" s="100" t="s">
        <v>175</v>
      </c>
      <c r="AK142" s="100" t="s">
        <v>179</v>
      </c>
      <c r="AL142" s="100"/>
      <c r="AM142" s="101" t="s">
        <v>660</v>
      </c>
      <c r="AN142" s="100" t="s">
        <v>180</v>
      </c>
      <c r="AO142" s="100" t="s">
        <v>180</v>
      </c>
      <c r="AP142" s="27">
        <v>5</v>
      </c>
      <c r="AQ142" s="27">
        <v>5</v>
      </c>
      <c r="AR142" s="27">
        <v>5</v>
      </c>
      <c r="AS142" s="27">
        <v>5</v>
      </c>
      <c r="AT142" s="27">
        <v>8</v>
      </c>
      <c r="AU142" s="27"/>
      <c r="AV142" s="27"/>
      <c r="AW142" s="28">
        <f t="shared" si="10"/>
        <v>28</v>
      </c>
      <c r="AX142" s="162">
        <v>1</v>
      </c>
      <c r="AY142" s="162">
        <v>1</v>
      </c>
      <c r="AZ142" s="162"/>
      <c r="BA142" s="102"/>
      <c r="BB142" s="102"/>
      <c r="BC142" s="102"/>
      <c r="BD142" s="28">
        <v>12.94</v>
      </c>
      <c r="BE142" s="28">
        <v>1.88</v>
      </c>
      <c r="BF142" s="28">
        <f t="shared" si="8"/>
        <v>24.327199999999998</v>
      </c>
      <c r="BG142" s="183">
        <v>5015</v>
      </c>
      <c r="BH142" s="36"/>
    </row>
    <row r="143" spans="4:60">
      <c r="D143" s="23"/>
      <c r="E143" s="23"/>
      <c r="F143" s="23"/>
      <c r="G143" s="23"/>
      <c r="AB143" s="36"/>
      <c r="AC143" s="99" t="str">
        <f t="shared" si="9"/>
        <v>Rode, M. (W086)</v>
      </c>
      <c r="AD143" s="100" t="s">
        <v>1106</v>
      </c>
      <c r="AE143" s="100" t="s">
        <v>1105</v>
      </c>
      <c r="AF143" s="100" t="s">
        <v>212</v>
      </c>
      <c r="AG143" s="100" t="s">
        <v>198</v>
      </c>
      <c r="AH143" s="152">
        <v>43843</v>
      </c>
      <c r="AI143" s="152">
        <v>43892</v>
      </c>
      <c r="AJ143" s="100" t="s">
        <v>1113</v>
      </c>
      <c r="AK143" s="100" t="s">
        <v>179</v>
      </c>
      <c r="AL143" s="100" t="s">
        <v>187</v>
      </c>
      <c r="AM143" s="101">
        <v>234657157</v>
      </c>
      <c r="AN143" s="100" t="s">
        <v>180</v>
      </c>
      <c r="AO143" s="100" t="s">
        <v>187</v>
      </c>
      <c r="AP143" s="27">
        <v>8</v>
      </c>
      <c r="AQ143" s="27">
        <v>8</v>
      </c>
      <c r="AR143" s="27">
        <v>8</v>
      </c>
      <c r="AS143" s="27">
        <v>8</v>
      </c>
      <c r="AT143" s="27">
        <v>8</v>
      </c>
      <c r="AU143" s="27"/>
      <c r="AV143" s="27"/>
      <c r="AW143" s="28">
        <f t="shared" si="10"/>
        <v>40</v>
      </c>
      <c r="AX143" s="162"/>
      <c r="AY143" s="162"/>
      <c r="AZ143" s="162"/>
      <c r="BA143" s="102"/>
      <c r="BB143" s="102"/>
      <c r="BC143" s="102"/>
      <c r="BD143" s="28">
        <v>15.51</v>
      </c>
      <c r="BE143" s="28">
        <v>1.05</v>
      </c>
      <c r="BF143" s="28">
        <f t="shared" ref="BF143:BF206" si="11">IF(AE143="","",BE143*BD143)</f>
        <v>16.285499999999999</v>
      </c>
      <c r="BG143" s="183">
        <v>340</v>
      </c>
      <c r="BH143" s="36"/>
    </row>
    <row r="144" spans="4:60">
      <c r="D144" s="23"/>
      <c r="E144" s="23"/>
      <c r="F144" s="23"/>
      <c r="G144" s="23"/>
      <c r="AB144" s="36"/>
      <c r="AC144" s="99" t="str">
        <f t="shared" si="9"/>
        <v>Roorda, S.H. (B055)</v>
      </c>
      <c r="AD144" s="100" t="s">
        <v>721</v>
      </c>
      <c r="AE144" s="100" t="s">
        <v>722</v>
      </c>
      <c r="AF144" s="100" t="s">
        <v>723</v>
      </c>
      <c r="AG144" s="100" t="s">
        <v>175</v>
      </c>
      <c r="AH144" s="152">
        <v>43045</v>
      </c>
      <c r="AI144" s="152"/>
      <c r="AJ144" s="100" t="s">
        <v>1114</v>
      </c>
      <c r="AK144" s="100" t="s">
        <v>179</v>
      </c>
      <c r="AL144" s="100" t="s">
        <v>180</v>
      </c>
      <c r="AM144" s="101" t="s">
        <v>725</v>
      </c>
      <c r="AN144" s="100" t="s">
        <v>180</v>
      </c>
      <c r="AO144" s="100" t="s">
        <v>606</v>
      </c>
      <c r="AP144" s="27">
        <v>4</v>
      </c>
      <c r="AQ144" s="27">
        <v>9</v>
      </c>
      <c r="AR144" s="27">
        <v>9</v>
      </c>
      <c r="AS144" s="27">
        <v>9</v>
      </c>
      <c r="AT144" s="27">
        <v>9</v>
      </c>
      <c r="AU144" s="27"/>
      <c r="AV144" s="27"/>
      <c r="AW144" s="28">
        <f t="shared" si="10"/>
        <v>40</v>
      </c>
      <c r="AX144" s="162"/>
      <c r="AY144" s="162"/>
      <c r="AZ144" s="162"/>
      <c r="BA144" s="102"/>
      <c r="BB144" s="102"/>
      <c r="BC144" s="102"/>
      <c r="BD144" s="28">
        <v>21.65</v>
      </c>
      <c r="BE144" s="28">
        <v>1.05</v>
      </c>
      <c r="BF144" s="28">
        <f t="shared" si="11"/>
        <v>22.732499999999998</v>
      </c>
      <c r="BG144" s="183">
        <v>177</v>
      </c>
      <c r="BH144" s="36"/>
    </row>
    <row r="145" spans="4:60">
      <c r="D145" s="23"/>
      <c r="E145" s="23"/>
      <c r="F145" s="23"/>
      <c r="G145" s="23"/>
      <c r="AB145" s="36"/>
      <c r="AC145" s="99" t="str">
        <f t="shared" si="9"/>
        <v>Schipper, R. (202)</v>
      </c>
      <c r="AD145" s="100">
        <v>202</v>
      </c>
      <c r="AE145" s="100" t="s">
        <v>1438</v>
      </c>
      <c r="AF145" s="100" t="s">
        <v>342</v>
      </c>
      <c r="AG145" s="100" t="s">
        <v>211</v>
      </c>
      <c r="AH145" s="152">
        <v>43831</v>
      </c>
      <c r="AI145" s="152"/>
      <c r="AJ145" s="100" t="s">
        <v>1089</v>
      </c>
      <c r="AK145" s="100" t="s">
        <v>179</v>
      </c>
      <c r="AL145" s="100" t="s">
        <v>187</v>
      </c>
      <c r="AM145" s="101"/>
      <c r="AN145" s="100" t="s">
        <v>187</v>
      </c>
      <c r="AO145" s="100" t="s">
        <v>180</v>
      </c>
      <c r="AP145" s="27">
        <v>8</v>
      </c>
      <c r="AQ145" s="27">
        <v>8</v>
      </c>
      <c r="AR145" s="27">
        <v>8</v>
      </c>
      <c r="AS145" s="27">
        <v>8</v>
      </c>
      <c r="AT145" s="27">
        <v>8</v>
      </c>
      <c r="AU145" s="27"/>
      <c r="AV145" s="27"/>
      <c r="AW145" s="28">
        <f t="shared" si="10"/>
        <v>40</v>
      </c>
      <c r="AX145" s="162"/>
      <c r="AY145" s="162">
        <v>1</v>
      </c>
      <c r="AZ145" s="162">
        <v>1</v>
      </c>
      <c r="BA145" s="102"/>
      <c r="BB145" s="102"/>
      <c r="BC145" s="102"/>
      <c r="BD145" s="200"/>
      <c r="BE145" s="200"/>
      <c r="BF145" s="200">
        <f t="shared" si="11"/>
        <v>0</v>
      </c>
      <c r="BG145" s="182">
        <v>202</v>
      </c>
      <c r="BH145" s="36"/>
    </row>
    <row r="146" spans="4:60">
      <c r="D146" s="23"/>
      <c r="E146" s="23"/>
      <c r="F146" s="23"/>
      <c r="G146" s="23"/>
      <c r="AB146" s="36"/>
      <c r="AC146" s="99" t="str">
        <f t="shared" si="9"/>
        <v>Scholtens, E.S. (S078)</v>
      </c>
      <c r="AD146" s="100" t="s">
        <v>608</v>
      </c>
      <c r="AE146" s="100" t="s">
        <v>607</v>
      </c>
      <c r="AF146" s="100" t="s">
        <v>192</v>
      </c>
      <c r="AG146" s="100" t="s">
        <v>185</v>
      </c>
      <c r="AH146" s="152">
        <v>42996</v>
      </c>
      <c r="AI146" s="100"/>
      <c r="AJ146" s="100" t="s">
        <v>1111</v>
      </c>
      <c r="AK146" s="100" t="s">
        <v>179</v>
      </c>
      <c r="AL146" s="100" t="s">
        <v>187</v>
      </c>
      <c r="AM146" s="101" t="s">
        <v>703</v>
      </c>
      <c r="AN146" s="100" t="s">
        <v>187</v>
      </c>
      <c r="AO146" s="100" t="s">
        <v>180</v>
      </c>
      <c r="AP146" s="27">
        <v>8</v>
      </c>
      <c r="AQ146" s="27">
        <v>8</v>
      </c>
      <c r="AR146" s="27">
        <v>4</v>
      </c>
      <c r="AS146" s="27">
        <v>8</v>
      </c>
      <c r="AT146" s="27">
        <v>8</v>
      </c>
      <c r="AU146" s="27"/>
      <c r="AV146" s="27"/>
      <c r="AW146" s="28">
        <f t="shared" si="10"/>
        <v>36</v>
      </c>
      <c r="AX146" s="162"/>
      <c r="AY146" s="162"/>
      <c r="AZ146" s="162"/>
      <c r="BA146" s="102"/>
      <c r="BB146" s="102"/>
      <c r="BC146" s="102"/>
      <c r="BD146" s="28">
        <v>21.99</v>
      </c>
      <c r="BE146" s="28">
        <v>1.05</v>
      </c>
      <c r="BF146" s="28">
        <f t="shared" si="11"/>
        <v>23.089500000000001</v>
      </c>
      <c r="BG146" s="183">
        <v>172</v>
      </c>
      <c r="BH146" s="36"/>
    </row>
    <row r="147" spans="4:60">
      <c r="D147" s="23"/>
      <c r="E147" s="23"/>
      <c r="F147" s="23"/>
      <c r="G147" s="23"/>
      <c r="AB147" s="36"/>
      <c r="AC147" s="99" t="str">
        <f t="shared" si="9"/>
        <v>Schoute, P. (O015)</v>
      </c>
      <c r="AD147" s="100" t="s">
        <v>1531</v>
      </c>
      <c r="AE147" s="100" t="s">
        <v>1530</v>
      </c>
      <c r="AF147" s="100" t="s">
        <v>1532</v>
      </c>
      <c r="AG147" s="100" t="s">
        <v>918</v>
      </c>
      <c r="AH147" s="152">
        <v>43962</v>
      </c>
      <c r="AI147" s="152"/>
      <c r="AJ147" s="100" t="s">
        <v>1123</v>
      </c>
      <c r="AK147" s="100" t="s">
        <v>179</v>
      </c>
      <c r="AL147" s="100" t="s">
        <v>187</v>
      </c>
      <c r="AM147" s="101">
        <v>147059586</v>
      </c>
      <c r="AN147" s="100" t="s">
        <v>180</v>
      </c>
      <c r="AO147" s="100" t="s">
        <v>180</v>
      </c>
      <c r="AP147" s="27">
        <v>8</v>
      </c>
      <c r="AQ147" s="27">
        <v>8</v>
      </c>
      <c r="AR147" s="27">
        <v>8</v>
      </c>
      <c r="AS147" s="27">
        <v>8</v>
      </c>
      <c r="AT147" s="27">
        <v>8</v>
      </c>
      <c r="AU147" s="27"/>
      <c r="AV147" s="27"/>
      <c r="AW147" s="28">
        <f t="shared" si="10"/>
        <v>40</v>
      </c>
      <c r="AX147" s="162"/>
      <c r="AY147" s="162"/>
      <c r="AZ147" s="162"/>
      <c r="BA147" s="102"/>
      <c r="BB147" s="102"/>
      <c r="BC147" s="102"/>
      <c r="BD147" s="28">
        <v>18.850000000000001</v>
      </c>
      <c r="BE147" s="28">
        <v>1.05</v>
      </c>
      <c r="BF147" s="28">
        <f t="shared" si="11"/>
        <v>19.792500000000004</v>
      </c>
      <c r="BG147" s="182">
        <v>355</v>
      </c>
      <c r="BH147" s="36"/>
    </row>
    <row r="148" spans="4:60">
      <c r="D148" s="23"/>
      <c r="E148" s="23"/>
      <c r="F148" s="23"/>
      <c r="G148" s="23"/>
      <c r="AB148" s="36"/>
      <c r="AC148" s="99" t="str">
        <f t="shared" si="9"/>
        <v>Schuldt, R (D004)</v>
      </c>
      <c r="AD148" s="100" t="s">
        <v>386</v>
      </c>
      <c r="AE148" s="100" t="s">
        <v>387</v>
      </c>
      <c r="AF148" s="100" t="s">
        <v>356</v>
      </c>
      <c r="AG148" s="100" t="s">
        <v>206</v>
      </c>
      <c r="AH148" s="152">
        <v>42736</v>
      </c>
      <c r="AI148" s="152"/>
      <c r="AJ148" s="100" t="s">
        <v>206</v>
      </c>
      <c r="AK148" s="100" t="s">
        <v>186</v>
      </c>
      <c r="AL148" s="100" t="s">
        <v>187</v>
      </c>
      <c r="AM148" s="101" t="s">
        <v>592</v>
      </c>
      <c r="AN148" s="100" t="s">
        <v>180</v>
      </c>
      <c r="AO148" s="100" t="s">
        <v>180</v>
      </c>
      <c r="AP148" s="27">
        <v>8</v>
      </c>
      <c r="AQ148" s="27">
        <v>8</v>
      </c>
      <c r="AR148" s="27">
        <v>8</v>
      </c>
      <c r="AS148" s="27">
        <v>8</v>
      </c>
      <c r="AT148" s="27">
        <v>5</v>
      </c>
      <c r="AU148" s="27"/>
      <c r="AV148" s="27"/>
      <c r="AW148" s="28">
        <f t="shared" si="10"/>
        <v>37</v>
      </c>
      <c r="AX148" s="162">
        <v>1</v>
      </c>
      <c r="AY148" s="162">
        <v>1</v>
      </c>
      <c r="AZ148" s="162"/>
      <c r="BA148" s="102"/>
      <c r="BB148" s="102"/>
      <c r="BC148" s="102"/>
      <c r="BD148" s="28">
        <v>11.57</v>
      </c>
      <c r="BE148" s="28">
        <v>1.88</v>
      </c>
      <c r="BF148" s="28">
        <f t="shared" si="11"/>
        <v>21.7516</v>
      </c>
      <c r="BG148" s="193"/>
      <c r="BH148" s="36"/>
    </row>
    <row r="149" spans="4:60">
      <c r="D149" s="23"/>
      <c r="E149" s="23"/>
      <c r="F149" s="23"/>
      <c r="G149" s="23"/>
      <c r="AB149" s="36"/>
      <c r="AC149" s="99" t="str">
        <f t="shared" si="9"/>
        <v>Schumer, M. (O012)</v>
      </c>
      <c r="AD149" s="29" t="s">
        <v>1139</v>
      </c>
      <c r="AE149" s="29" t="s">
        <v>1140</v>
      </c>
      <c r="AF149" s="29" t="s">
        <v>1056</v>
      </c>
      <c r="AG149" s="29" t="s">
        <v>918</v>
      </c>
      <c r="AH149" s="154">
        <v>43984</v>
      </c>
      <c r="AI149" s="154"/>
      <c r="AJ149" s="100" t="s">
        <v>1123</v>
      </c>
      <c r="AK149" s="29" t="s">
        <v>179</v>
      </c>
      <c r="AL149" s="29" t="s">
        <v>187</v>
      </c>
      <c r="AM149" s="101" t="s">
        <v>1141</v>
      </c>
      <c r="AN149" s="29" t="s">
        <v>180</v>
      </c>
      <c r="AO149" s="29" t="s">
        <v>187</v>
      </c>
      <c r="AP149" s="29">
        <v>8</v>
      </c>
      <c r="AQ149" s="29">
        <v>8</v>
      </c>
      <c r="AR149" s="28">
        <v>8</v>
      </c>
      <c r="AS149" s="28">
        <v>8</v>
      </c>
      <c r="AT149" s="28">
        <v>8</v>
      </c>
      <c r="AU149" s="28"/>
      <c r="AV149" s="28"/>
      <c r="AW149" s="28">
        <f t="shared" si="10"/>
        <v>40</v>
      </c>
      <c r="AX149" s="162"/>
      <c r="AY149" s="162">
        <v>1</v>
      </c>
      <c r="AZ149" s="162">
        <v>1</v>
      </c>
      <c r="BA149" s="102"/>
      <c r="BB149" s="102"/>
      <c r="BC149" s="102"/>
      <c r="BD149" s="28">
        <v>24.8</v>
      </c>
      <c r="BE149" s="28">
        <v>1.05</v>
      </c>
      <c r="BF149" s="28">
        <f t="shared" si="11"/>
        <v>26.040000000000003</v>
      </c>
      <c r="BG149" s="183">
        <v>339</v>
      </c>
      <c r="BH149" s="36"/>
    </row>
    <row r="150" spans="4:60">
      <c r="D150" s="23"/>
      <c r="E150" s="23"/>
      <c r="F150" s="23"/>
      <c r="G150" s="23"/>
      <c r="AB150" s="36"/>
      <c r="AC150" s="99" t="str">
        <f t="shared" si="9"/>
        <v>Schutte, L.B. (S029)</v>
      </c>
      <c r="AD150" s="100" t="s">
        <v>388</v>
      </c>
      <c r="AE150" s="100" t="s">
        <v>814</v>
      </c>
      <c r="AF150" s="100" t="s">
        <v>192</v>
      </c>
      <c r="AG150" s="100" t="s">
        <v>185</v>
      </c>
      <c r="AH150" s="152">
        <v>42736</v>
      </c>
      <c r="AI150" s="100"/>
      <c r="AJ150" s="100" t="s">
        <v>185</v>
      </c>
      <c r="AK150" s="100" t="s">
        <v>179</v>
      </c>
      <c r="AL150" s="100" t="s">
        <v>187</v>
      </c>
      <c r="AM150" s="167" t="s">
        <v>661</v>
      </c>
      <c r="AN150" s="100" t="s">
        <v>187</v>
      </c>
      <c r="AO150" s="100" t="s">
        <v>180</v>
      </c>
      <c r="AP150" s="27">
        <v>8</v>
      </c>
      <c r="AQ150" s="27">
        <v>8</v>
      </c>
      <c r="AR150" s="27">
        <v>8</v>
      </c>
      <c r="AS150" s="27">
        <v>8</v>
      </c>
      <c r="AT150" s="27">
        <v>6</v>
      </c>
      <c r="AU150" s="27"/>
      <c r="AV150" s="27"/>
      <c r="AW150" s="28">
        <f t="shared" si="10"/>
        <v>38</v>
      </c>
      <c r="AX150" s="162"/>
      <c r="AY150" s="162"/>
      <c r="AZ150" s="162"/>
      <c r="BA150" s="102"/>
      <c r="BB150" s="102"/>
      <c r="BC150" s="102"/>
      <c r="BD150" s="28">
        <v>14.08</v>
      </c>
      <c r="BE150" s="28">
        <v>1.88</v>
      </c>
      <c r="BF150" s="28">
        <f t="shared" si="11"/>
        <v>26.470399999999998</v>
      </c>
      <c r="BG150" s="183">
        <v>1029</v>
      </c>
      <c r="BH150" s="36"/>
    </row>
    <row r="151" spans="4:60">
      <c r="D151" s="23"/>
      <c r="E151" s="23"/>
      <c r="F151" s="23"/>
      <c r="G151" s="23"/>
      <c r="AB151" s="36"/>
      <c r="AC151" s="99" t="str">
        <f t="shared" si="9"/>
        <v>Schuurman, H.J. (A024)</v>
      </c>
      <c r="AD151" s="100" t="s">
        <v>934</v>
      </c>
      <c r="AE151" s="100" t="s">
        <v>1142</v>
      </c>
      <c r="AF151" s="100" t="s">
        <v>265</v>
      </c>
      <c r="AG151" s="100" t="s">
        <v>177</v>
      </c>
      <c r="AH151" s="152">
        <v>43374</v>
      </c>
      <c r="AI151" s="152">
        <v>43862</v>
      </c>
      <c r="AJ151" s="100" t="s">
        <v>1110</v>
      </c>
      <c r="AK151" s="100" t="s">
        <v>179</v>
      </c>
      <c r="AL151" s="100" t="s">
        <v>187</v>
      </c>
      <c r="AM151" s="101" t="s">
        <v>981</v>
      </c>
      <c r="AN151" s="100" t="s">
        <v>187</v>
      </c>
      <c r="AO151" s="100" t="s">
        <v>180</v>
      </c>
      <c r="AP151" s="27">
        <v>9</v>
      </c>
      <c r="AQ151" s="27">
        <v>9</v>
      </c>
      <c r="AR151" s="27">
        <v>9</v>
      </c>
      <c r="AS151" s="27">
        <v>9</v>
      </c>
      <c r="AT151" s="27">
        <v>9</v>
      </c>
      <c r="AU151" s="27"/>
      <c r="AV151" s="27"/>
      <c r="AW151" s="28">
        <f t="shared" si="10"/>
        <v>45</v>
      </c>
      <c r="AX151" s="162"/>
      <c r="AY151" s="162"/>
      <c r="AZ151" s="162"/>
      <c r="BA151" s="102"/>
      <c r="BB151" s="102"/>
      <c r="BC151" s="102"/>
      <c r="BD151" s="28">
        <v>32.090000000000003</v>
      </c>
      <c r="BE151" s="28">
        <v>1.05</v>
      </c>
      <c r="BF151" s="28">
        <f t="shared" si="11"/>
        <v>33.694500000000005</v>
      </c>
      <c r="BG151" s="183">
        <v>258</v>
      </c>
      <c r="BH151" s="36"/>
    </row>
    <row r="152" spans="4:60">
      <c r="D152" s="23"/>
      <c r="E152" s="23"/>
      <c r="F152" s="23"/>
      <c r="G152" s="23"/>
      <c r="AB152" s="36"/>
      <c r="AC152" s="99" t="str">
        <f t="shared" si="9"/>
        <v>Smeets, M.A.C.M.H. (S036)</v>
      </c>
      <c r="AD152" s="100" t="s">
        <v>389</v>
      </c>
      <c r="AE152" s="100" t="s">
        <v>1319</v>
      </c>
      <c r="AF152" s="100" t="s">
        <v>192</v>
      </c>
      <c r="AG152" s="100" t="s">
        <v>185</v>
      </c>
      <c r="AH152" s="152">
        <v>42736</v>
      </c>
      <c r="AI152" s="152"/>
      <c r="AJ152" s="100" t="s">
        <v>185</v>
      </c>
      <c r="AK152" s="100" t="s">
        <v>179</v>
      </c>
      <c r="AL152" s="100" t="s">
        <v>187</v>
      </c>
      <c r="AM152" s="101" t="s">
        <v>662</v>
      </c>
      <c r="AN152" s="100" t="s">
        <v>187</v>
      </c>
      <c r="AO152" s="100" t="s">
        <v>180</v>
      </c>
      <c r="AP152" s="27">
        <v>8</v>
      </c>
      <c r="AQ152" s="27">
        <v>8</v>
      </c>
      <c r="AR152" s="27">
        <v>6</v>
      </c>
      <c r="AS152" s="27">
        <v>8</v>
      </c>
      <c r="AT152" s="27">
        <v>8</v>
      </c>
      <c r="AU152" s="27"/>
      <c r="AV152" s="27"/>
      <c r="AW152" s="28">
        <f t="shared" si="10"/>
        <v>38</v>
      </c>
      <c r="AX152" s="162"/>
      <c r="AY152" s="162"/>
      <c r="AZ152" s="162"/>
      <c r="BA152" s="102"/>
      <c r="BB152" s="102"/>
      <c r="BC152" s="102"/>
      <c r="BD152" s="28">
        <v>17.46</v>
      </c>
      <c r="BE152" s="28">
        <v>1.88</v>
      </c>
      <c r="BF152" s="28">
        <f t="shared" si="11"/>
        <v>32.824799999999996</v>
      </c>
      <c r="BG152" s="183">
        <v>1036</v>
      </c>
      <c r="BH152" s="36"/>
    </row>
    <row r="153" spans="4:60">
      <c r="D153" s="23"/>
      <c r="E153" s="23"/>
      <c r="F153" s="23"/>
      <c r="G153" s="23"/>
      <c r="AB153" s="36"/>
      <c r="AC153" s="99" t="str">
        <f t="shared" si="9"/>
        <v>Soeters, W.H. (W066)</v>
      </c>
      <c r="AD153" s="100" t="s">
        <v>390</v>
      </c>
      <c r="AE153" s="100" t="s">
        <v>815</v>
      </c>
      <c r="AF153" s="100" t="s">
        <v>184</v>
      </c>
      <c r="AG153" s="100" t="s">
        <v>198</v>
      </c>
      <c r="AH153" s="152">
        <v>42736</v>
      </c>
      <c r="AI153" s="152"/>
      <c r="AJ153" s="100" t="s">
        <v>1113</v>
      </c>
      <c r="AK153" s="100" t="s">
        <v>179</v>
      </c>
      <c r="AL153" s="100"/>
      <c r="AM153" s="101" t="s">
        <v>663</v>
      </c>
      <c r="AN153" s="100" t="s">
        <v>180</v>
      </c>
      <c r="AO153" s="100" t="s">
        <v>606</v>
      </c>
      <c r="AP153" s="27">
        <v>8</v>
      </c>
      <c r="AQ153" s="27">
        <v>8</v>
      </c>
      <c r="AR153" s="27">
        <v>8</v>
      </c>
      <c r="AS153" s="27">
        <v>8</v>
      </c>
      <c r="AT153" s="27">
        <v>8</v>
      </c>
      <c r="AU153" s="27"/>
      <c r="AV153" s="27"/>
      <c r="AW153" s="28">
        <f t="shared" si="10"/>
        <v>40</v>
      </c>
      <c r="AX153" s="162"/>
      <c r="AY153" s="162"/>
      <c r="AZ153" s="162"/>
      <c r="BA153" s="102"/>
      <c r="BB153" s="102"/>
      <c r="BC153" s="102"/>
      <c r="BD153" s="28">
        <v>27.41</v>
      </c>
      <c r="BE153" s="28">
        <v>1.05</v>
      </c>
      <c r="BF153" s="28">
        <f t="shared" si="11"/>
        <v>28.7805</v>
      </c>
      <c r="BG153" s="183">
        <v>216</v>
      </c>
      <c r="BH153" s="36"/>
    </row>
    <row r="154" spans="4:60">
      <c r="D154" s="23"/>
      <c r="E154" s="23"/>
      <c r="F154" s="23"/>
      <c r="G154" s="23"/>
      <c r="AB154" s="36"/>
      <c r="AC154" s="99" t="str">
        <f t="shared" si="9"/>
        <v>Solle, M (S057)</v>
      </c>
      <c r="AD154" s="100" t="s">
        <v>391</v>
      </c>
      <c r="AE154" s="100" t="s">
        <v>392</v>
      </c>
      <c r="AF154" s="100" t="s">
        <v>192</v>
      </c>
      <c r="AG154" s="100" t="s">
        <v>198</v>
      </c>
      <c r="AH154" s="152">
        <v>42736</v>
      </c>
      <c r="AI154" s="152"/>
      <c r="AJ154" s="100" t="s">
        <v>1113</v>
      </c>
      <c r="AK154" s="100" t="s">
        <v>179</v>
      </c>
      <c r="AL154" s="100" t="s">
        <v>187</v>
      </c>
      <c r="AM154" s="101" t="s">
        <v>664</v>
      </c>
      <c r="AN154" s="100" t="s">
        <v>187</v>
      </c>
      <c r="AO154" s="100" t="s">
        <v>180</v>
      </c>
      <c r="AP154" s="27">
        <v>8</v>
      </c>
      <c r="AQ154" s="27">
        <v>8</v>
      </c>
      <c r="AR154" s="27">
        <v>8</v>
      </c>
      <c r="AS154" s="27">
        <v>8</v>
      </c>
      <c r="AT154" s="27">
        <v>8</v>
      </c>
      <c r="AU154" s="27"/>
      <c r="AV154" s="27"/>
      <c r="AW154" s="28">
        <f t="shared" si="10"/>
        <v>40</v>
      </c>
      <c r="AX154" s="162"/>
      <c r="AY154" s="162">
        <v>1</v>
      </c>
      <c r="AZ154" s="162"/>
      <c r="BA154" s="102"/>
      <c r="BB154" s="102"/>
      <c r="BC154" s="102"/>
      <c r="BD154" s="28">
        <v>30.71</v>
      </c>
      <c r="BE154" s="28">
        <v>1.05</v>
      </c>
      <c r="BF154" s="28">
        <f t="shared" si="11"/>
        <v>32.2455</v>
      </c>
      <c r="BG154" s="183">
        <v>24</v>
      </c>
      <c r="BH154" s="36"/>
    </row>
    <row r="155" spans="4:60">
      <c r="D155" s="23"/>
      <c r="E155" s="23"/>
      <c r="F155" s="23"/>
      <c r="G155" s="23"/>
      <c r="AB155" s="36"/>
      <c r="AC155" s="99" t="str">
        <f t="shared" si="9"/>
        <v>Speelman, B. (A047)</v>
      </c>
      <c r="AD155" s="100" t="s">
        <v>1084</v>
      </c>
      <c r="AE155" s="100" t="s">
        <v>1082</v>
      </c>
      <c r="AF155" s="100" t="s">
        <v>265</v>
      </c>
      <c r="AG155" s="100" t="s">
        <v>177</v>
      </c>
      <c r="AH155" s="152">
        <v>43800</v>
      </c>
      <c r="AI155" s="152"/>
      <c r="AJ155" s="100" t="s">
        <v>1110</v>
      </c>
      <c r="AK155" s="100" t="s">
        <v>179</v>
      </c>
      <c r="AL155" s="100" t="s">
        <v>187</v>
      </c>
      <c r="AM155" s="101">
        <v>208373111</v>
      </c>
      <c r="AN155" s="100" t="s">
        <v>187</v>
      </c>
      <c r="AO155" s="100" t="s">
        <v>187</v>
      </c>
      <c r="AP155" s="27">
        <v>8</v>
      </c>
      <c r="AQ155" s="27">
        <v>8</v>
      </c>
      <c r="AR155" s="27">
        <v>8</v>
      </c>
      <c r="AS155" s="27">
        <v>8</v>
      </c>
      <c r="AT155" s="27">
        <v>8</v>
      </c>
      <c r="AU155" s="27"/>
      <c r="AV155" s="27"/>
      <c r="AW155" s="28">
        <f t="shared" si="10"/>
        <v>40</v>
      </c>
      <c r="AX155" s="162"/>
      <c r="AY155" s="162"/>
      <c r="AZ155" s="162"/>
      <c r="BA155" s="102"/>
      <c r="BB155" s="102"/>
      <c r="BC155" s="102"/>
      <c r="BD155" s="28">
        <v>21.22</v>
      </c>
      <c r="BE155" s="28">
        <v>1.05</v>
      </c>
      <c r="BF155" s="28">
        <f t="shared" si="11"/>
        <v>22.280999999999999</v>
      </c>
      <c r="BG155" s="183">
        <v>329</v>
      </c>
      <c r="BH155" s="36"/>
    </row>
    <row r="156" spans="4:60">
      <c r="D156" s="23"/>
      <c r="E156" s="23"/>
      <c r="F156" s="23"/>
      <c r="G156" s="23"/>
      <c r="AB156" s="36"/>
      <c r="AC156" s="99" t="str">
        <f t="shared" si="9"/>
        <v>Spoelma, A.W. (S007)</v>
      </c>
      <c r="AD156" s="100" t="s">
        <v>393</v>
      </c>
      <c r="AE156" s="100" t="s">
        <v>816</v>
      </c>
      <c r="AF156" s="100" t="s">
        <v>192</v>
      </c>
      <c r="AG156" s="100" t="s">
        <v>185</v>
      </c>
      <c r="AH156" s="152">
        <v>42736</v>
      </c>
      <c r="AI156" s="152"/>
      <c r="AJ156" s="100" t="s">
        <v>185</v>
      </c>
      <c r="AK156" s="100" t="s">
        <v>179</v>
      </c>
      <c r="AL156" s="100" t="s">
        <v>187</v>
      </c>
      <c r="AM156" s="101" t="s">
        <v>665</v>
      </c>
      <c r="AN156" s="100" t="s">
        <v>187</v>
      </c>
      <c r="AO156" s="100" t="s">
        <v>180</v>
      </c>
      <c r="AP156" s="27">
        <v>8</v>
      </c>
      <c r="AQ156" s="27">
        <v>8</v>
      </c>
      <c r="AR156" s="27">
        <v>8</v>
      </c>
      <c r="AS156" s="27">
        <v>8</v>
      </c>
      <c r="AT156" s="27">
        <v>8</v>
      </c>
      <c r="AU156" s="27"/>
      <c r="AV156" s="27"/>
      <c r="AW156" s="28">
        <f t="shared" si="10"/>
        <v>40</v>
      </c>
      <c r="AX156" s="162"/>
      <c r="AY156" s="162"/>
      <c r="AZ156" s="162"/>
      <c r="BA156" s="102"/>
      <c r="BB156" s="102"/>
      <c r="BC156" s="102"/>
      <c r="BD156" s="28">
        <v>14.2</v>
      </c>
      <c r="BE156" s="28">
        <v>1.88</v>
      </c>
      <c r="BF156" s="28">
        <f t="shared" si="11"/>
        <v>26.695999999999998</v>
      </c>
      <c r="BG156" s="183">
        <v>1007</v>
      </c>
      <c r="BH156" s="36"/>
    </row>
    <row r="157" spans="4:60">
      <c r="D157" s="23"/>
      <c r="E157" s="23"/>
      <c r="F157" s="23"/>
      <c r="G157" s="23"/>
      <c r="AB157" s="36"/>
      <c r="AC157" s="99" t="str">
        <f t="shared" si="9"/>
        <v>Spriensma, J. (O017)</v>
      </c>
      <c r="AD157" s="100" t="s">
        <v>1696</v>
      </c>
      <c r="AE157" s="100" t="s">
        <v>1697</v>
      </c>
      <c r="AF157" s="100" t="s">
        <v>1698</v>
      </c>
      <c r="AG157" s="100" t="s">
        <v>918</v>
      </c>
      <c r="AH157" s="152">
        <v>44004</v>
      </c>
      <c r="AI157" s="152"/>
      <c r="AJ157" s="100" t="s">
        <v>1123</v>
      </c>
      <c r="AK157" s="100" t="s">
        <v>179</v>
      </c>
      <c r="AL157" s="100" t="s">
        <v>187</v>
      </c>
      <c r="AM157" s="101" t="s">
        <v>592</v>
      </c>
      <c r="AN157" s="100" t="s">
        <v>180</v>
      </c>
      <c r="AO157" s="100" t="s">
        <v>187</v>
      </c>
      <c r="AP157" s="27">
        <v>8</v>
      </c>
      <c r="AQ157" s="27">
        <v>8</v>
      </c>
      <c r="AR157" s="27">
        <v>8</v>
      </c>
      <c r="AS157" s="27">
        <v>8</v>
      </c>
      <c r="AT157" s="27">
        <v>8</v>
      </c>
      <c r="AU157" s="27"/>
      <c r="AV157" s="27"/>
      <c r="AW157" s="28">
        <f t="shared" si="10"/>
        <v>40</v>
      </c>
      <c r="AX157" s="162"/>
      <c r="AY157" s="162"/>
      <c r="AZ157" s="162"/>
      <c r="BA157" s="102"/>
      <c r="BB157" s="102"/>
      <c r="BC157" s="102"/>
      <c r="BD157" s="28">
        <v>29.76</v>
      </c>
      <c r="BE157" s="28">
        <v>1.05</v>
      </c>
      <c r="BF157" s="28">
        <f t="shared" si="11"/>
        <v>31.248000000000005</v>
      </c>
      <c r="BG157" s="182">
        <v>363</v>
      </c>
      <c r="BH157" s="36"/>
    </row>
    <row r="158" spans="4:60">
      <c r="D158" s="23"/>
      <c r="E158" s="23"/>
      <c r="F158" s="23"/>
      <c r="G158" s="23"/>
      <c r="AB158" s="36"/>
      <c r="AC158" s="99" t="str">
        <f t="shared" si="9"/>
        <v>Spykman, M. (S105)</v>
      </c>
      <c r="AD158" s="100" t="s">
        <v>974</v>
      </c>
      <c r="AE158" s="100" t="s">
        <v>975</v>
      </c>
      <c r="AF158" s="100" t="s">
        <v>192</v>
      </c>
      <c r="AG158" s="100" t="s">
        <v>185</v>
      </c>
      <c r="AH158" s="152">
        <v>43388</v>
      </c>
      <c r="AI158" s="152"/>
      <c r="AJ158" s="100" t="s">
        <v>1111</v>
      </c>
      <c r="AK158" s="100" t="s">
        <v>179</v>
      </c>
      <c r="AL158" s="100" t="s">
        <v>187</v>
      </c>
      <c r="AM158" s="101" t="s">
        <v>982</v>
      </c>
      <c r="AN158" s="100" t="s">
        <v>187</v>
      </c>
      <c r="AO158" s="100"/>
      <c r="AP158" s="27">
        <v>8</v>
      </c>
      <c r="AQ158" s="27">
        <v>8</v>
      </c>
      <c r="AR158" s="27">
        <v>8</v>
      </c>
      <c r="AS158" s="27">
        <v>8</v>
      </c>
      <c r="AT158" s="27">
        <v>8</v>
      </c>
      <c r="AU158" s="27"/>
      <c r="AV158" s="27"/>
      <c r="AW158" s="28">
        <f t="shared" si="10"/>
        <v>40</v>
      </c>
      <c r="AX158" s="162"/>
      <c r="AY158" s="162"/>
      <c r="AZ158" s="162"/>
      <c r="BA158" s="102"/>
      <c r="BB158" s="102"/>
      <c r="BC158" s="102"/>
      <c r="BD158" s="28">
        <v>25.62</v>
      </c>
      <c r="BE158" s="28">
        <v>1.05</v>
      </c>
      <c r="BF158" s="28">
        <f t="shared" si="11"/>
        <v>26.901000000000003</v>
      </c>
      <c r="BG158" s="183">
        <v>262</v>
      </c>
      <c r="BH158" s="36"/>
    </row>
    <row r="159" spans="4:60">
      <c r="D159" s="23"/>
      <c r="E159" s="23"/>
      <c r="F159" s="23"/>
      <c r="G159" s="23"/>
      <c r="AB159" s="36"/>
      <c r="AC159" s="99" t="str">
        <f t="shared" si="9"/>
        <v>Stappers, M (B027)</v>
      </c>
      <c r="AD159" s="100" t="s">
        <v>394</v>
      </c>
      <c r="AE159" s="100" t="s">
        <v>395</v>
      </c>
      <c r="AF159" s="100" t="s">
        <v>176</v>
      </c>
      <c r="AG159" s="100" t="s">
        <v>175</v>
      </c>
      <c r="AH159" s="152">
        <v>42736</v>
      </c>
      <c r="AI159" s="152"/>
      <c r="AJ159" s="100" t="s">
        <v>175</v>
      </c>
      <c r="AK159" s="100" t="s">
        <v>179</v>
      </c>
      <c r="AL159" s="100"/>
      <c r="AM159" s="101" t="s">
        <v>666</v>
      </c>
      <c r="AN159" s="100" t="s">
        <v>180</v>
      </c>
      <c r="AO159" s="100" t="s">
        <v>180</v>
      </c>
      <c r="AP159" s="27">
        <v>8</v>
      </c>
      <c r="AQ159" s="27">
        <v>8</v>
      </c>
      <c r="AR159" s="27">
        <v>8</v>
      </c>
      <c r="AS159" s="27">
        <v>8</v>
      </c>
      <c r="AT159" s="27">
        <v>8</v>
      </c>
      <c r="AU159" s="27"/>
      <c r="AV159" s="27"/>
      <c r="AW159" s="28">
        <f t="shared" si="10"/>
        <v>40</v>
      </c>
      <c r="AX159" s="162"/>
      <c r="AY159" s="162"/>
      <c r="AZ159" s="162"/>
      <c r="BA159" s="102"/>
      <c r="BB159" s="102"/>
      <c r="BC159" s="102"/>
      <c r="BD159" s="28">
        <v>16.05</v>
      </c>
      <c r="BE159" s="28">
        <v>1.88</v>
      </c>
      <c r="BF159" s="28">
        <f t="shared" si="11"/>
        <v>30.173999999999999</v>
      </c>
      <c r="BG159" s="183">
        <v>5082</v>
      </c>
      <c r="BH159" s="36"/>
    </row>
    <row r="160" spans="4:60">
      <c r="D160" s="23"/>
      <c r="E160" s="23"/>
      <c r="F160" s="23"/>
      <c r="G160" s="23"/>
      <c r="AB160" s="36"/>
      <c r="AC160" s="99" t="str">
        <f t="shared" si="9"/>
        <v>Stephanian, S (B028)</v>
      </c>
      <c r="AD160" s="100" t="s">
        <v>396</v>
      </c>
      <c r="AE160" s="100" t="s">
        <v>397</v>
      </c>
      <c r="AF160" s="100" t="s">
        <v>398</v>
      </c>
      <c r="AG160" s="100" t="s">
        <v>175</v>
      </c>
      <c r="AH160" s="152">
        <v>42736</v>
      </c>
      <c r="AI160" s="152"/>
      <c r="AJ160" s="100" t="s">
        <v>175</v>
      </c>
      <c r="AK160" s="100" t="s">
        <v>179</v>
      </c>
      <c r="AL160" s="100"/>
      <c r="AM160" s="101" t="s">
        <v>667</v>
      </c>
      <c r="AN160" s="100" t="s">
        <v>180</v>
      </c>
      <c r="AO160" s="100" t="s">
        <v>187</v>
      </c>
      <c r="AP160" s="27">
        <v>9</v>
      </c>
      <c r="AQ160" s="27"/>
      <c r="AR160" s="27">
        <v>4.25</v>
      </c>
      <c r="AS160" s="27">
        <v>3.75</v>
      </c>
      <c r="AT160" s="27"/>
      <c r="AU160" s="27"/>
      <c r="AV160" s="27"/>
      <c r="AW160" s="28">
        <f t="shared" si="10"/>
        <v>17</v>
      </c>
      <c r="AX160" s="162"/>
      <c r="AY160" s="162"/>
      <c r="AZ160" s="162"/>
      <c r="BA160" s="102"/>
      <c r="BB160" s="102"/>
      <c r="BC160" s="102"/>
      <c r="BD160" s="28">
        <v>11.19</v>
      </c>
      <c r="BE160" s="28">
        <v>1.88</v>
      </c>
      <c r="BF160" s="28">
        <f t="shared" si="11"/>
        <v>21.037199999999999</v>
      </c>
      <c r="BG160" s="183">
        <v>5007</v>
      </c>
      <c r="BH160" s="36"/>
    </row>
    <row r="161" spans="4:60">
      <c r="D161" s="23"/>
      <c r="E161" s="23"/>
      <c r="F161" s="23"/>
      <c r="G161" s="23"/>
      <c r="AB161" s="36"/>
      <c r="AC161" s="99" t="str">
        <f t="shared" si="9"/>
        <v>Straten, H. van  (W075)</v>
      </c>
      <c r="AD161" s="100" t="s">
        <v>901</v>
      </c>
      <c r="AE161" s="100" t="s">
        <v>1143</v>
      </c>
      <c r="AF161" s="100" t="s">
        <v>903</v>
      </c>
      <c r="AG161" s="100" t="s">
        <v>198</v>
      </c>
      <c r="AH161" s="152">
        <v>43283</v>
      </c>
      <c r="AI161" s="152"/>
      <c r="AJ161" s="100" t="s">
        <v>1113</v>
      </c>
      <c r="AK161" s="100" t="s">
        <v>179</v>
      </c>
      <c r="AL161" s="100" t="s">
        <v>187</v>
      </c>
      <c r="AM161" s="101" t="s">
        <v>985</v>
      </c>
      <c r="AN161" s="100" t="s">
        <v>180</v>
      </c>
      <c r="AO161" s="100" t="s">
        <v>187</v>
      </c>
      <c r="AP161" s="27">
        <v>8</v>
      </c>
      <c r="AQ161" s="27">
        <v>8</v>
      </c>
      <c r="AR161" s="27">
        <v>8</v>
      </c>
      <c r="AS161" s="27">
        <v>8</v>
      </c>
      <c r="AT161" s="27">
        <v>8</v>
      </c>
      <c r="AU161" s="27"/>
      <c r="AV161" s="27"/>
      <c r="AW161" s="28">
        <f t="shared" si="10"/>
        <v>40</v>
      </c>
      <c r="AX161" s="162">
        <v>1</v>
      </c>
      <c r="AY161" s="162">
        <v>1</v>
      </c>
      <c r="AZ161" s="162">
        <v>1</v>
      </c>
      <c r="BA161" s="102"/>
      <c r="BB161" s="102"/>
      <c r="BC161" s="102"/>
      <c r="BD161" s="28">
        <v>23.08</v>
      </c>
      <c r="BE161" s="28">
        <v>1.05</v>
      </c>
      <c r="BF161" s="28">
        <f t="shared" si="11"/>
        <v>24.233999999999998</v>
      </c>
      <c r="BG161" s="183">
        <v>239</v>
      </c>
      <c r="BH161" s="36"/>
    </row>
    <row r="162" spans="4:60">
      <c r="D162" s="23"/>
      <c r="E162" s="23"/>
      <c r="F162" s="23"/>
      <c r="G162" s="23"/>
      <c r="AB162" s="36"/>
      <c r="AC162" s="99" t="str">
        <f t="shared" si="9"/>
        <v>Strick, J. (S110)</v>
      </c>
      <c r="AD162" s="100" t="s">
        <v>1692</v>
      </c>
      <c r="AE162" s="100" t="s">
        <v>1694</v>
      </c>
      <c r="AF162" s="100" t="s">
        <v>192</v>
      </c>
      <c r="AG162" s="100" t="s">
        <v>185</v>
      </c>
      <c r="AH162" s="152">
        <v>44060</v>
      </c>
      <c r="AI162" s="152"/>
      <c r="AJ162" s="100" t="s">
        <v>1111</v>
      </c>
      <c r="AK162" s="100" t="s">
        <v>179</v>
      </c>
      <c r="AL162" s="100" t="s">
        <v>187</v>
      </c>
      <c r="AM162" s="101" t="s">
        <v>592</v>
      </c>
      <c r="AN162" s="100" t="s">
        <v>187</v>
      </c>
      <c r="AO162" s="100" t="s">
        <v>180</v>
      </c>
      <c r="AP162" s="27">
        <v>8</v>
      </c>
      <c r="AQ162" s="27">
        <v>8</v>
      </c>
      <c r="AR162" s="27">
        <v>8</v>
      </c>
      <c r="AS162" s="27">
        <v>8</v>
      </c>
      <c r="AT162" s="27">
        <v>8</v>
      </c>
      <c r="AU162" s="27"/>
      <c r="AV162" s="27"/>
      <c r="AW162" s="28">
        <f t="shared" si="10"/>
        <v>40</v>
      </c>
      <c r="AX162" s="162"/>
      <c r="AY162" s="162"/>
      <c r="AZ162" s="162"/>
      <c r="BA162" s="102"/>
      <c r="BB162" s="102"/>
      <c r="BC162" s="102"/>
      <c r="BD162" s="198">
        <v>25.79</v>
      </c>
      <c r="BE162" s="28">
        <v>1.05</v>
      </c>
      <c r="BF162" s="28">
        <f t="shared" si="11"/>
        <v>27.079499999999999</v>
      </c>
      <c r="BG162" s="199">
        <v>365</v>
      </c>
      <c r="BH162" s="36"/>
    </row>
    <row r="163" spans="4:60">
      <c r="D163" s="23"/>
      <c r="E163" s="23"/>
      <c r="F163" s="23"/>
      <c r="G163" s="23"/>
      <c r="AB163" s="36"/>
      <c r="AC163" s="99" t="str">
        <f t="shared" si="9"/>
        <v>Strobos, D. (A077)</v>
      </c>
      <c r="AD163" s="201" t="s">
        <v>1779</v>
      </c>
      <c r="AE163" s="201" t="s">
        <v>1780</v>
      </c>
      <c r="AF163" s="201" t="s">
        <v>265</v>
      </c>
      <c r="AG163" s="201" t="s">
        <v>177</v>
      </c>
      <c r="AH163" s="158">
        <v>44046</v>
      </c>
      <c r="AI163" s="152"/>
      <c r="AJ163" s="201" t="s">
        <v>1110</v>
      </c>
      <c r="AK163" s="201" t="s">
        <v>179</v>
      </c>
      <c r="AL163" s="201" t="s">
        <v>187</v>
      </c>
      <c r="AM163" s="101" t="s">
        <v>592</v>
      </c>
      <c r="AN163" s="201" t="s">
        <v>187</v>
      </c>
      <c r="AO163" s="201" t="s">
        <v>180</v>
      </c>
      <c r="AP163" s="28">
        <v>9</v>
      </c>
      <c r="AQ163" s="28">
        <v>9</v>
      </c>
      <c r="AR163" s="28">
        <v>9</v>
      </c>
      <c r="AS163" s="28">
        <v>9</v>
      </c>
      <c r="AT163" s="28">
        <v>9</v>
      </c>
      <c r="AU163" s="27"/>
      <c r="AV163" s="27"/>
      <c r="AW163" s="28">
        <f t="shared" si="10"/>
        <v>45</v>
      </c>
      <c r="AX163" s="162"/>
      <c r="AY163" s="162"/>
      <c r="AZ163" s="162"/>
      <c r="BA163" s="102"/>
      <c r="BB163" s="102"/>
      <c r="BC163" s="102"/>
      <c r="BD163" s="28">
        <v>29.35</v>
      </c>
      <c r="BE163" s="28">
        <v>1.05</v>
      </c>
      <c r="BF163" s="28">
        <f t="shared" si="11"/>
        <v>30.817500000000003</v>
      </c>
      <c r="BG163" s="182">
        <v>368</v>
      </c>
      <c r="BH163" s="36"/>
    </row>
    <row r="164" spans="4:60">
      <c r="D164" s="23"/>
      <c r="E164" s="23"/>
      <c r="F164" s="23"/>
      <c r="G164" s="23"/>
      <c r="AB164" s="36"/>
      <c r="AC164" s="99" t="str">
        <f t="shared" si="9"/>
        <v>Stutvoet, J.G. (A020)</v>
      </c>
      <c r="AD164" s="100" t="s">
        <v>935</v>
      </c>
      <c r="AE164" s="100" t="s">
        <v>1144</v>
      </c>
      <c r="AF164" s="100" t="s">
        <v>265</v>
      </c>
      <c r="AG164" s="100" t="s">
        <v>177</v>
      </c>
      <c r="AH164" s="152">
        <v>43367</v>
      </c>
      <c r="AI164" s="152"/>
      <c r="AJ164" s="100" t="s">
        <v>1110</v>
      </c>
      <c r="AK164" s="100" t="s">
        <v>179</v>
      </c>
      <c r="AL164" s="100" t="s">
        <v>187</v>
      </c>
      <c r="AM164" s="101" t="s">
        <v>946</v>
      </c>
      <c r="AN164" s="100" t="s">
        <v>187</v>
      </c>
      <c r="AO164" s="100" t="s">
        <v>180</v>
      </c>
      <c r="AP164" s="27">
        <v>8</v>
      </c>
      <c r="AQ164" s="27">
        <v>8</v>
      </c>
      <c r="AR164" s="27">
        <v>8</v>
      </c>
      <c r="AS164" s="27">
        <v>8</v>
      </c>
      <c r="AT164" s="27">
        <v>8</v>
      </c>
      <c r="AU164" s="27"/>
      <c r="AV164" s="27"/>
      <c r="AW164" s="28">
        <f t="shared" si="10"/>
        <v>40</v>
      </c>
      <c r="AX164" s="162"/>
      <c r="AY164" s="162"/>
      <c r="AZ164" s="162"/>
      <c r="BA164" s="102"/>
      <c r="BB164" s="102"/>
      <c r="BC164" s="102"/>
      <c r="BD164" s="28">
        <v>25.17</v>
      </c>
      <c r="BE164" s="28">
        <v>1.05</v>
      </c>
      <c r="BF164" s="28">
        <f t="shared" si="11"/>
        <v>26.428500000000003</v>
      </c>
      <c r="BG164" s="183">
        <v>250</v>
      </c>
      <c r="BH164" s="36"/>
    </row>
    <row r="165" spans="4:60">
      <c r="D165" s="23"/>
      <c r="E165" s="23"/>
      <c r="F165" s="23"/>
      <c r="G165" s="23"/>
      <c r="AB165" s="36"/>
      <c r="AC165" s="99" t="str">
        <f t="shared" si="9"/>
        <v>Stuut, R. (O022)</v>
      </c>
      <c r="AD165" s="100" t="s">
        <v>1807</v>
      </c>
      <c r="AE165" s="100" t="s">
        <v>1811</v>
      </c>
      <c r="AF165" s="203" t="s">
        <v>1813</v>
      </c>
      <c r="AG165" s="100" t="s">
        <v>918</v>
      </c>
      <c r="AH165" s="152">
        <v>44075</v>
      </c>
      <c r="AI165" s="152"/>
      <c r="AJ165" s="100" t="s">
        <v>1123</v>
      </c>
      <c r="AK165" s="100" t="s">
        <v>179</v>
      </c>
      <c r="AL165" s="100" t="s">
        <v>187</v>
      </c>
      <c r="AM165" s="101" t="s">
        <v>592</v>
      </c>
      <c r="AN165" s="100" t="s">
        <v>180</v>
      </c>
      <c r="AO165" s="100" t="s">
        <v>180</v>
      </c>
      <c r="AP165" s="27">
        <v>8</v>
      </c>
      <c r="AQ165" s="27">
        <v>8</v>
      </c>
      <c r="AR165" s="27">
        <v>8</v>
      </c>
      <c r="AS165" s="27">
        <v>8</v>
      </c>
      <c r="AT165" s="27">
        <v>8</v>
      </c>
      <c r="AU165" s="27"/>
      <c r="AV165" s="27"/>
      <c r="AW165" s="28">
        <f t="shared" si="10"/>
        <v>40</v>
      </c>
      <c r="AX165" s="162"/>
      <c r="AY165" s="162"/>
      <c r="AZ165" s="162"/>
      <c r="BA165" s="102"/>
      <c r="BB165" s="102"/>
      <c r="BC165" s="102"/>
      <c r="BD165" s="28">
        <v>24.16</v>
      </c>
      <c r="BE165" s="28"/>
      <c r="BF165" s="28">
        <f t="shared" si="11"/>
        <v>0</v>
      </c>
      <c r="BG165" s="182">
        <v>372</v>
      </c>
      <c r="BH165" s="36"/>
    </row>
    <row r="166" spans="4:60">
      <c r="D166" s="23"/>
      <c r="E166" s="23"/>
      <c r="F166" s="23"/>
      <c r="G166" s="23"/>
      <c r="AB166" s="36"/>
      <c r="AC166" s="99" t="str">
        <f t="shared" si="9"/>
        <v>Ten Brink, E. (A079)</v>
      </c>
      <c r="AD166" s="100" t="s">
        <v>1866</v>
      </c>
      <c r="AE166" s="100" t="s">
        <v>1867</v>
      </c>
      <c r="AF166" s="205" t="s">
        <v>1868</v>
      </c>
      <c r="AG166" s="100" t="s">
        <v>177</v>
      </c>
      <c r="AH166" s="152">
        <v>44075</v>
      </c>
      <c r="AI166" s="152"/>
      <c r="AJ166" s="100" t="s">
        <v>1110</v>
      </c>
      <c r="AK166" s="100" t="s">
        <v>179</v>
      </c>
      <c r="AL166" s="100" t="s">
        <v>187</v>
      </c>
      <c r="AM166" s="101" t="s">
        <v>592</v>
      </c>
      <c r="AN166" s="100" t="s">
        <v>180</v>
      </c>
      <c r="AO166" s="100" t="s">
        <v>187</v>
      </c>
      <c r="AP166" s="27">
        <v>8</v>
      </c>
      <c r="AQ166" s="27">
        <v>8</v>
      </c>
      <c r="AR166" s="27">
        <v>8</v>
      </c>
      <c r="AS166" s="27">
        <v>8</v>
      </c>
      <c r="AT166" s="27"/>
      <c r="AU166" s="27"/>
      <c r="AV166" s="27"/>
      <c r="AW166" s="28">
        <f t="shared" si="10"/>
        <v>32</v>
      </c>
      <c r="AX166" s="162"/>
      <c r="AY166" s="162"/>
      <c r="AZ166" s="162"/>
      <c r="BA166" s="102"/>
      <c r="BB166" s="102"/>
      <c r="BC166" s="102"/>
      <c r="BD166" s="28">
        <v>39.69</v>
      </c>
      <c r="BE166" s="28">
        <v>1.05</v>
      </c>
      <c r="BF166" s="28">
        <f t="shared" si="11"/>
        <v>41.674500000000002</v>
      </c>
      <c r="BG166" s="182">
        <v>370</v>
      </c>
      <c r="BH166" s="36"/>
    </row>
    <row r="167" spans="4:60">
      <c r="D167" s="23"/>
      <c r="E167" s="23"/>
      <c r="F167" s="23"/>
      <c r="G167" s="23"/>
      <c r="AB167" s="36"/>
      <c r="AC167" s="99" t="str">
        <f t="shared" si="9"/>
        <v>Tieben, R. (A068)</v>
      </c>
      <c r="AD167" s="100" t="s">
        <v>1417</v>
      </c>
      <c r="AE167" s="100" t="s">
        <v>1415</v>
      </c>
      <c r="AF167" s="100" t="s">
        <v>265</v>
      </c>
      <c r="AG167" s="100" t="s">
        <v>177</v>
      </c>
      <c r="AH167" s="152">
        <v>43906</v>
      </c>
      <c r="AI167" s="152"/>
      <c r="AJ167" s="100" t="s">
        <v>1110</v>
      </c>
      <c r="AK167" s="100" t="s">
        <v>179</v>
      </c>
      <c r="AL167" s="100" t="s">
        <v>187</v>
      </c>
      <c r="AM167" s="179"/>
      <c r="AN167" s="100" t="s">
        <v>187</v>
      </c>
      <c r="AO167" s="100" t="s">
        <v>180</v>
      </c>
      <c r="AP167" s="27">
        <v>8</v>
      </c>
      <c r="AQ167" s="27">
        <v>8</v>
      </c>
      <c r="AR167" s="27">
        <v>8</v>
      </c>
      <c r="AS167" s="27">
        <v>8</v>
      </c>
      <c r="AT167" s="27">
        <v>8</v>
      </c>
      <c r="AU167" s="27"/>
      <c r="AV167" s="27"/>
      <c r="AW167" s="28">
        <f t="shared" si="10"/>
        <v>40</v>
      </c>
      <c r="AX167" s="162"/>
      <c r="AY167" s="162"/>
      <c r="AZ167" s="162"/>
      <c r="BA167" s="102"/>
      <c r="BB167" s="102"/>
      <c r="BC167" s="102"/>
      <c r="BD167" s="28">
        <v>24.93</v>
      </c>
      <c r="BE167" s="28">
        <v>1.05</v>
      </c>
      <c r="BF167" s="28">
        <f t="shared" si="11"/>
        <v>26.176500000000001</v>
      </c>
      <c r="BG167" s="182">
        <v>347</v>
      </c>
      <c r="BH167" s="36"/>
    </row>
    <row r="168" spans="4:60">
      <c r="D168" s="23"/>
      <c r="E168" s="23"/>
      <c r="F168" s="23"/>
      <c r="G168" s="23"/>
      <c r="AB168" s="36"/>
      <c r="AC168" s="99" t="str">
        <f t="shared" si="9"/>
        <v>Tolsma, F (S070)</v>
      </c>
      <c r="AD168" s="100" t="s">
        <v>399</v>
      </c>
      <c r="AE168" s="100" t="s">
        <v>400</v>
      </c>
      <c r="AF168" s="100" t="s">
        <v>176</v>
      </c>
      <c r="AG168" s="100" t="s">
        <v>918</v>
      </c>
      <c r="AH168" s="152">
        <v>42736</v>
      </c>
      <c r="AI168" s="152">
        <v>43890</v>
      </c>
      <c r="AJ168" s="100" t="s">
        <v>1123</v>
      </c>
      <c r="AK168" s="100" t="s">
        <v>179</v>
      </c>
      <c r="AL168" s="100"/>
      <c r="AM168" s="101" t="s">
        <v>668</v>
      </c>
      <c r="AN168" s="100" t="s">
        <v>180</v>
      </c>
      <c r="AO168" s="100" t="s">
        <v>187</v>
      </c>
      <c r="AP168" s="27">
        <v>8</v>
      </c>
      <c r="AQ168" s="27">
        <v>8</v>
      </c>
      <c r="AR168" s="27">
        <v>8</v>
      </c>
      <c r="AS168" s="27">
        <v>8</v>
      </c>
      <c r="AT168" s="27">
        <v>8</v>
      </c>
      <c r="AU168" s="27"/>
      <c r="AV168" s="27"/>
      <c r="AW168" s="28">
        <f t="shared" si="10"/>
        <v>40</v>
      </c>
      <c r="AX168" s="162"/>
      <c r="AY168" s="162">
        <v>1</v>
      </c>
      <c r="AZ168" s="162"/>
      <c r="BA168" s="102"/>
      <c r="BB168" s="102"/>
      <c r="BC168" s="102"/>
      <c r="BD168" s="28">
        <v>28.6</v>
      </c>
      <c r="BE168" s="28">
        <v>1.05</v>
      </c>
      <c r="BF168" s="28">
        <f t="shared" si="11"/>
        <v>30.03</v>
      </c>
      <c r="BG168" s="183">
        <v>136</v>
      </c>
      <c r="BH168" s="36"/>
    </row>
    <row r="169" spans="4:60">
      <c r="D169" s="23"/>
      <c r="E169" s="23"/>
      <c r="F169" s="23"/>
      <c r="G169" s="23"/>
      <c r="AB169" s="36"/>
      <c r="AC169" s="99" t="str">
        <f t="shared" si="9"/>
        <v>Torenbos, K.J. (A007)</v>
      </c>
      <c r="AD169" s="100" t="s">
        <v>401</v>
      </c>
      <c r="AE169" s="100" t="s">
        <v>402</v>
      </c>
      <c r="AF169" s="100" t="s">
        <v>195</v>
      </c>
      <c r="AG169" s="100" t="s">
        <v>177</v>
      </c>
      <c r="AH169" s="152">
        <v>42767</v>
      </c>
      <c r="AI169" s="152"/>
      <c r="AJ169" s="100" t="s">
        <v>1089</v>
      </c>
      <c r="AK169" s="100" t="s">
        <v>179</v>
      </c>
      <c r="AL169" s="100" t="s">
        <v>187</v>
      </c>
      <c r="AM169" s="101" t="s">
        <v>669</v>
      </c>
      <c r="AN169" s="100" t="s">
        <v>187</v>
      </c>
      <c r="AO169" s="100" t="s">
        <v>180</v>
      </c>
      <c r="AP169" s="27">
        <v>9</v>
      </c>
      <c r="AQ169" s="27">
        <v>9</v>
      </c>
      <c r="AR169" s="27">
        <v>9</v>
      </c>
      <c r="AS169" s="27">
        <v>9</v>
      </c>
      <c r="AT169" s="27">
        <v>9</v>
      </c>
      <c r="AU169" s="27"/>
      <c r="AV169" s="27"/>
      <c r="AW169" s="28">
        <f t="shared" si="10"/>
        <v>45</v>
      </c>
      <c r="AX169" s="162"/>
      <c r="AY169" s="162">
        <v>1</v>
      </c>
      <c r="AZ169" s="162">
        <v>1</v>
      </c>
      <c r="BA169" s="102"/>
      <c r="BB169" s="102"/>
      <c r="BC169" s="102"/>
      <c r="BD169" s="28">
        <v>31.12</v>
      </c>
      <c r="BE169" s="28">
        <v>1.05</v>
      </c>
      <c r="BF169" s="28">
        <f t="shared" si="11"/>
        <v>32.676000000000002</v>
      </c>
      <c r="BG169" s="183">
        <v>142</v>
      </c>
      <c r="BH169" s="36"/>
    </row>
    <row r="170" spans="4:60">
      <c r="D170" s="23"/>
      <c r="E170" s="23"/>
      <c r="F170" s="23"/>
      <c r="G170" s="23"/>
      <c r="AB170" s="36"/>
      <c r="AC170" s="99" t="str">
        <f t="shared" si="9"/>
        <v>Tuin, C. van der (B062)</v>
      </c>
      <c r="AD170" s="100" t="s">
        <v>881</v>
      </c>
      <c r="AE170" s="100" t="s">
        <v>1145</v>
      </c>
      <c r="AF170" s="100" t="s">
        <v>882</v>
      </c>
      <c r="AG170" s="100" t="s">
        <v>918</v>
      </c>
      <c r="AH170" s="152">
        <v>43234</v>
      </c>
      <c r="AI170" s="152">
        <v>43921</v>
      </c>
      <c r="AJ170" s="100" t="s">
        <v>1123</v>
      </c>
      <c r="AK170" s="100" t="s">
        <v>179</v>
      </c>
      <c r="AL170" s="100" t="s">
        <v>187</v>
      </c>
      <c r="AM170" s="101" t="s">
        <v>885</v>
      </c>
      <c r="AN170" s="100" t="s">
        <v>180</v>
      </c>
      <c r="AO170" s="100" t="s">
        <v>180</v>
      </c>
      <c r="AP170" s="27">
        <v>8</v>
      </c>
      <c r="AQ170" s="27">
        <v>8</v>
      </c>
      <c r="AR170" s="27">
        <v>8</v>
      </c>
      <c r="AS170" s="27">
        <v>8</v>
      </c>
      <c r="AT170" s="27">
        <v>8</v>
      </c>
      <c r="AU170" s="27"/>
      <c r="AV170" s="27"/>
      <c r="AW170" s="28">
        <f t="shared" si="10"/>
        <v>40</v>
      </c>
      <c r="AX170" s="162"/>
      <c r="AY170" s="162"/>
      <c r="AZ170" s="162"/>
      <c r="BA170" s="102"/>
      <c r="BB170" s="102"/>
      <c r="BC170" s="102"/>
      <c r="BD170" s="28">
        <v>20.329999999999998</v>
      </c>
      <c r="BE170" s="28">
        <v>1.05</v>
      </c>
      <c r="BF170" s="28">
        <f t="shared" si="11"/>
        <v>21.346499999999999</v>
      </c>
      <c r="BG170" s="183">
        <v>221</v>
      </c>
      <c r="BH170" s="36"/>
    </row>
    <row r="171" spans="4:60">
      <c r="D171" s="23"/>
      <c r="E171" s="23"/>
      <c r="F171" s="23"/>
      <c r="G171" s="23"/>
      <c r="AB171" s="36"/>
      <c r="AC171" s="99" t="str">
        <f t="shared" si="9"/>
        <v>Tuinstra, C. (W084)</v>
      </c>
      <c r="AD171" s="100" t="s">
        <v>1066</v>
      </c>
      <c r="AE171" s="100" t="s">
        <v>1065</v>
      </c>
      <c r="AF171" s="100" t="s">
        <v>1064</v>
      </c>
      <c r="AG171" s="100" t="s">
        <v>198</v>
      </c>
      <c r="AH171" s="152">
        <v>43709</v>
      </c>
      <c r="AI171" s="152"/>
      <c r="AJ171" s="100" t="s">
        <v>1113</v>
      </c>
      <c r="AK171" s="100" t="s">
        <v>179</v>
      </c>
      <c r="AL171" s="100" t="s">
        <v>187</v>
      </c>
      <c r="AM171" s="101">
        <v>16046146</v>
      </c>
      <c r="AN171" s="100" t="s">
        <v>180</v>
      </c>
      <c r="AO171" s="100" t="s">
        <v>187</v>
      </c>
      <c r="AP171" s="27">
        <v>8</v>
      </c>
      <c r="AQ171" s="27">
        <v>8</v>
      </c>
      <c r="AR171" s="27">
        <v>8</v>
      </c>
      <c r="AS171" s="27">
        <v>8</v>
      </c>
      <c r="AT171" s="27">
        <v>8</v>
      </c>
      <c r="AU171" s="27"/>
      <c r="AV171" s="27"/>
      <c r="AW171" s="28">
        <f t="shared" si="10"/>
        <v>40</v>
      </c>
      <c r="AX171" s="162"/>
      <c r="AY171" s="162">
        <v>1</v>
      </c>
      <c r="AZ171" s="162">
        <v>1</v>
      </c>
      <c r="BA171" s="102"/>
      <c r="BB171" s="102"/>
      <c r="BC171" s="102"/>
      <c r="BD171" s="28">
        <v>29.23</v>
      </c>
      <c r="BE171" s="28">
        <v>1.05</v>
      </c>
      <c r="BF171" s="28">
        <f t="shared" si="11"/>
        <v>30.691500000000001</v>
      </c>
      <c r="BG171" s="183">
        <v>308</v>
      </c>
      <c r="BH171" s="36"/>
    </row>
    <row r="172" spans="4:60">
      <c r="D172" s="23"/>
      <c r="E172" s="23"/>
      <c r="F172" s="23"/>
      <c r="G172" s="23"/>
      <c r="AB172" s="36"/>
      <c r="AC172" s="99" t="str">
        <f t="shared" si="9"/>
        <v>Tuinstra, H (W010)</v>
      </c>
      <c r="AD172" s="100" t="s">
        <v>404</v>
      </c>
      <c r="AE172" s="100" t="s">
        <v>405</v>
      </c>
      <c r="AF172" s="100" t="s">
        <v>195</v>
      </c>
      <c r="AG172" s="100" t="s">
        <v>198</v>
      </c>
      <c r="AH172" s="152">
        <v>42736</v>
      </c>
      <c r="AI172" s="152"/>
      <c r="AJ172" s="100" t="s">
        <v>198</v>
      </c>
      <c r="AK172" s="100" t="s">
        <v>179</v>
      </c>
      <c r="AL172" s="100" t="s">
        <v>187</v>
      </c>
      <c r="AM172" s="101" t="s">
        <v>671</v>
      </c>
      <c r="AN172" s="100" t="s">
        <v>180</v>
      </c>
      <c r="AO172" s="100" t="s">
        <v>180</v>
      </c>
      <c r="AP172" s="27">
        <v>8</v>
      </c>
      <c r="AQ172" s="27">
        <v>8</v>
      </c>
      <c r="AR172" s="27">
        <v>8</v>
      </c>
      <c r="AS172" s="27">
        <v>8</v>
      </c>
      <c r="AT172" s="27">
        <v>6</v>
      </c>
      <c r="AU172" s="27"/>
      <c r="AV172" s="27"/>
      <c r="AW172" s="28">
        <f t="shared" si="10"/>
        <v>38</v>
      </c>
      <c r="AX172" s="162"/>
      <c r="AY172" s="162"/>
      <c r="AZ172" s="162"/>
      <c r="BA172" s="102"/>
      <c r="BB172" s="102"/>
      <c r="BC172" s="102"/>
      <c r="BD172" s="28">
        <v>20.5</v>
      </c>
      <c r="BE172" s="28">
        <v>1.88</v>
      </c>
      <c r="BF172" s="28">
        <f t="shared" si="11"/>
        <v>38.54</v>
      </c>
      <c r="BG172" s="183">
        <v>2010</v>
      </c>
      <c r="BH172" s="36"/>
    </row>
    <row r="173" spans="4:60">
      <c r="D173" s="23"/>
      <c r="E173" s="23"/>
      <c r="F173" s="23"/>
      <c r="G173" s="23"/>
      <c r="AC173" s="99" t="str">
        <f t="shared" si="9"/>
        <v>Tuinstra, J (W052)</v>
      </c>
      <c r="AD173" s="100" t="s">
        <v>406</v>
      </c>
      <c r="AE173" s="100" t="s">
        <v>407</v>
      </c>
      <c r="AF173" s="100" t="s">
        <v>265</v>
      </c>
      <c r="AG173" s="100" t="s">
        <v>198</v>
      </c>
      <c r="AH173" s="152">
        <v>42736</v>
      </c>
      <c r="AI173" s="152"/>
      <c r="AJ173" s="100" t="s">
        <v>198</v>
      </c>
      <c r="AK173" s="100" t="s">
        <v>179</v>
      </c>
      <c r="AL173" s="100" t="s">
        <v>187</v>
      </c>
      <c r="AM173" s="101" t="s">
        <v>672</v>
      </c>
      <c r="AN173" s="100" t="s">
        <v>187</v>
      </c>
      <c r="AO173" s="100" t="s">
        <v>180</v>
      </c>
      <c r="AP173" s="27">
        <v>8</v>
      </c>
      <c r="AQ173" s="27">
        <v>8</v>
      </c>
      <c r="AR173" s="27">
        <v>8</v>
      </c>
      <c r="AS173" s="27">
        <v>8</v>
      </c>
      <c r="AT173" s="27">
        <v>6</v>
      </c>
      <c r="AU173" s="27"/>
      <c r="AV173" s="27"/>
      <c r="AW173" s="28">
        <f t="shared" si="10"/>
        <v>38</v>
      </c>
      <c r="AX173" s="162"/>
      <c r="AY173" s="162"/>
      <c r="AZ173" s="162"/>
      <c r="BA173" s="102"/>
      <c r="BB173" s="102"/>
      <c r="BC173" s="102"/>
      <c r="BD173" s="28">
        <v>14.92</v>
      </c>
      <c r="BE173" s="28">
        <v>1.88</v>
      </c>
      <c r="BF173" s="28">
        <f t="shared" si="11"/>
        <v>28.049599999999998</v>
      </c>
      <c r="BG173" s="183">
        <v>2052</v>
      </c>
      <c r="BH173" s="36"/>
    </row>
    <row r="174" spans="4:60">
      <c r="D174" s="23"/>
      <c r="E174" s="23"/>
      <c r="F174" s="23"/>
      <c r="G174" s="23"/>
      <c r="AC174" s="99" t="str">
        <f t="shared" si="9"/>
        <v>Tuinstra, W.E. (S096)</v>
      </c>
      <c r="AD174" s="100" t="s">
        <v>403</v>
      </c>
      <c r="AE174" s="100" t="s">
        <v>817</v>
      </c>
      <c r="AF174" s="100" t="s">
        <v>240</v>
      </c>
      <c r="AG174" s="100" t="s">
        <v>185</v>
      </c>
      <c r="AH174" s="152">
        <v>42736</v>
      </c>
      <c r="AI174" s="152"/>
      <c r="AJ174" s="100" t="s">
        <v>1111</v>
      </c>
      <c r="AK174" s="100" t="s">
        <v>179</v>
      </c>
      <c r="AL174" s="100"/>
      <c r="AM174" s="101" t="s">
        <v>670</v>
      </c>
      <c r="AN174" s="100" t="s">
        <v>180</v>
      </c>
      <c r="AO174" s="100" t="s">
        <v>180</v>
      </c>
      <c r="AP174" s="27">
        <v>8</v>
      </c>
      <c r="AQ174" s="27">
        <v>8</v>
      </c>
      <c r="AR174" s="27">
        <v>8</v>
      </c>
      <c r="AS174" s="27">
        <v>8</v>
      </c>
      <c r="AT174" s="27"/>
      <c r="AU174" s="27"/>
      <c r="AV174" s="27"/>
      <c r="AW174" s="28">
        <f t="shared" si="10"/>
        <v>32</v>
      </c>
      <c r="AX174" s="162"/>
      <c r="AY174" s="162"/>
      <c r="AZ174" s="162"/>
      <c r="BA174" s="102"/>
      <c r="BB174" s="102"/>
      <c r="BC174" s="102"/>
      <c r="BD174" s="28">
        <v>36.32</v>
      </c>
      <c r="BE174" s="28">
        <v>1.88</v>
      </c>
      <c r="BF174" s="28">
        <f t="shared" si="11"/>
        <v>68.281599999999997</v>
      </c>
      <c r="BG174" s="183">
        <v>288</v>
      </c>
      <c r="BH174" s="36"/>
    </row>
    <row r="175" spans="4:60">
      <c r="D175" s="23"/>
      <c r="E175" s="23"/>
      <c r="F175" s="23"/>
      <c r="G175" s="23"/>
      <c r="AC175" s="99" t="str">
        <f t="shared" si="9"/>
        <v>Vaatstra, A.J. (S008)</v>
      </c>
      <c r="AD175" s="100" t="s">
        <v>408</v>
      </c>
      <c r="AE175" s="100" t="s">
        <v>818</v>
      </c>
      <c r="AF175" s="100" t="s">
        <v>699</v>
      </c>
      <c r="AG175" s="100" t="s">
        <v>185</v>
      </c>
      <c r="AH175" s="152">
        <v>42736</v>
      </c>
      <c r="AI175" s="152"/>
      <c r="AJ175" s="100" t="s">
        <v>185</v>
      </c>
      <c r="AK175" s="100" t="s">
        <v>179</v>
      </c>
      <c r="AL175" s="100"/>
      <c r="AM175" s="101" t="s">
        <v>673</v>
      </c>
      <c r="AN175" s="100" t="s">
        <v>180</v>
      </c>
      <c r="AO175" s="100" t="s">
        <v>180</v>
      </c>
      <c r="AP175" s="27">
        <v>9</v>
      </c>
      <c r="AQ175" s="27">
        <v>9</v>
      </c>
      <c r="AR175" s="27">
        <v>9</v>
      </c>
      <c r="AS175" s="27">
        <v>9</v>
      </c>
      <c r="AT175" s="27">
        <v>9</v>
      </c>
      <c r="AU175" s="27"/>
      <c r="AV175" s="27"/>
      <c r="AW175" s="28">
        <f t="shared" si="10"/>
        <v>45</v>
      </c>
      <c r="AX175" s="162"/>
      <c r="AY175" s="162"/>
      <c r="AZ175" s="162"/>
      <c r="BA175" s="102"/>
      <c r="BB175" s="102"/>
      <c r="BC175" s="102"/>
      <c r="BD175" s="28">
        <v>20.66</v>
      </c>
      <c r="BE175" s="28">
        <v>1.88</v>
      </c>
      <c r="BF175" s="28">
        <f t="shared" si="11"/>
        <v>38.840800000000002</v>
      </c>
      <c r="BG175" s="183">
        <v>1008</v>
      </c>
      <c r="BH175" s="36"/>
    </row>
    <row r="176" spans="4:60">
      <c r="D176" s="23"/>
      <c r="E176" s="23"/>
      <c r="F176" s="23"/>
      <c r="G176" s="23"/>
      <c r="AC176" s="99" t="str">
        <f t="shared" si="9"/>
        <v>Vaatstra, S.W. (S032)</v>
      </c>
      <c r="AD176" s="100" t="s">
        <v>409</v>
      </c>
      <c r="AE176" s="100" t="s">
        <v>1146</v>
      </c>
      <c r="AF176" s="100" t="s">
        <v>192</v>
      </c>
      <c r="AG176" s="100" t="s">
        <v>185</v>
      </c>
      <c r="AH176" s="152">
        <v>42736</v>
      </c>
      <c r="AI176" s="152"/>
      <c r="AJ176" s="100" t="s">
        <v>185</v>
      </c>
      <c r="AK176" s="100" t="s">
        <v>179</v>
      </c>
      <c r="AL176" s="100" t="s">
        <v>187</v>
      </c>
      <c r="AM176" s="101" t="s">
        <v>674</v>
      </c>
      <c r="AN176" s="100" t="s">
        <v>187</v>
      </c>
      <c r="AO176" s="100" t="s">
        <v>180</v>
      </c>
      <c r="AP176" s="27">
        <v>8</v>
      </c>
      <c r="AQ176" s="27">
        <v>8</v>
      </c>
      <c r="AR176" s="27">
        <v>8</v>
      </c>
      <c r="AS176" s="27">
        <v>8</v>
      </c>
      <c r="AT176" s="27">
        <v>6</v>
      </c>
      <c r="AU176" s="27"/>
      <c r="AV176" s="27"/>
      <c r="AW176" s="28">
        <f t="shared" si="10"/>
        <v>38</v>
      </c>
      <c r="AX176" s="162"/>
      <c r="AY176" s="162"/>
      <c r="AZ176" s="162"/>
      <c r="BA176" s="102"/>
      <c r="BB176" s="102"/>
      <c r="BC176" s="102"/>
      <c r="BD176" s="28">
        <v>16.27</v>
      </c>
      <c r="BE176" s="28">
        <v>1.88</v>
      </c>
      <c r="BF176" s="28">
        <f t="shared" si="11"/>
        <v>30.587599999999998</v>
      </c>
      <c r="BG176" s="183">
        <v>1032</v>
      </c>
      <c r="BH176" s="36"/>
    </row>
    <row r="177" spans="4:60">
      <c r="D177" s="23"/>
      <c r="E177" s="23"/>
      <c r="F177" s="23"/>
      <c r="G177" s="23"/>
      <c r="AC177" s="99" t="str">
        <f t="shared" si="9"/>
        <v>Van den Berg, L. (S087)</v>
      </c>
      <c r="AD177" s="100" t="s">
        <v>1618</v>
      </c>
      <c r="AE177" s="100" t="s">
        <v>1617</v>
      </c>
      <c r="AF177" s="100" t="s">
        <v>998</v>
      </c>
      <c r="AG177" s="100" t="s">
        <v>185</v>
      </c>
      <c r="AH177" s="152">
        <v>43969</v>
      </c>
      <c r="AI177" s="152"/>
      <c r="AJ177" s="100" t="s">
        <v>1111</v>
      </c>
      <c r="AK177" s="100" t="s">
        <v>179</v>
      </c>
      <c r="AL177" s="100" t="s">
        <v>187</v>
      </c>
      <c r="AM177" s="101" t="s">
        <v>592</v>
      </c>
      <c r="AN177" s="100" t="s">
        <v>187</v>
      </c>
      <c r="AO177" s="100" t="s">
        <v>180</v>
      </c>
      <c r="AP177" s="27">
        <v>8</v>
      </c>
      <c r="AQ177" s="27">
        <v>8</v>
      </c>
      <c r="AR177" s="27">
        <v>8</v>
      </c>
      <c r="AS177" s="27">
        <v>8</v>
      </c>
      <c r="AT177" s="27">
        <v>8</v>
      </c>
      <c r="AU177" s="27"/>
      <c r="AV177" s="27"/>
      <c r="AW177" s="28">
        <f t="shared" si="10"/>
        <v>40</v>
      </c>
      <c r="AX177" s="162"/>
      <c r="AY177" s="162"/>
      <c r="AZ177" s="162"/>
      <c r="BA177" s="102"/>
      <c r="BB177" s="102"/>
      <c r="BC177" s="102"/>
      <c r="BD177" s="28">
        <v>20.12</v>
      </c>
      <c r="BE177" s="28">
        <v>1.05</v>
      </c>
      <c r="BF177" s="28">
        <f t="shared" si="11"/>
        <v>21.126000000000001</v>
      </c>
      <c r="BG177" s="182">
        <v>183</v>
      </c>
      <c r="BH177" s="36"/>
    </row>
    <row r="178" spans="4:60">
      <c r="D178" s="23"/>
      <c r="E178" s="23"/>
      <c r="F178" s="23"/>
      <c r="G178" s="23"/>
      <c r="AC178" s="99" t="str">
        <f t="shared" si="9"/>
        <v>van den Boogaart, M.D.M. (W017)</v>
      </c>
      <c r="AD178" s="100" t="s">
        <v>410</v>
      </c>
      <c r="AE178" s="100" t="s">
        <v>819</v>
      </c>
      <c r="AF178" s="100" t="s">
        <v>192</v>
      </c>
      <c r="AG178" s="100" t="s">
        <v>198</v>
      </c>
      <c r="AH178" s="152">
        <v>42736</v>
      </c>
      <c r="AI178" s="152"/>
      <c r="AJ178" s="100" t="s">
        <v>198</v>
      </c>
      <c r="AK178" s="100" t="s">
        <v>179</v>
      </c>
      <c r="AL178" s="100" t="s">
        <v>187</v>
      </c>
      <c r="AM178" s="101" t="s">
        <v>675</v>
      </c>
      <c r="AN178" s="100" t="s">
        <v>187</v>
      </c>
      <c r="AO178" s="100" t="s">
        <v>180</v>
      </c>
      <c r="AP178" s="27">
        <v>8</v>
      </c>
      <c r="AQ178" s="27">
        <v>8</v>
      </c>
      <c r="AR178" s="27">
        <v>8</v>
      </c>
      <c r="AS178" s="27">
        <v>8</v>
      </c>
      <c r="AT178" s="27">
        <v>6</v>
      </c>
      <c r="AU178" s="27"/>
      <c r="AV178" s="27"/>
      <c r="AW178" s="28">
        <f t="shared" si="10"/>
        <v>38</v>
      </c>
      <c r="AX178" s="162"/>
      <c r="AY178" s="162"/>
      <c r="AZ178" s="162"/>
      <c r="BA178" s="102"/>
      <c r="BB178" s="102"/>
      <c r="BC178" s="102"/>
      <c r="BD178" s="28">
        <v>18.63</v>
      </c>
      <c r="BE178" s="28">
        <v>1.88</v>
      </c>
      <c r="BF178" s="28">
        <f t="shared" si="11"/>
        <v>35.024399999999993</v>
      </c>
      <c r="BG178" s="183">
        <v>2017</v>
      </c>
      <c r="BH178" s="36"/>
    </row>
    <row r="179" spans="4:60">
      <c r="D179" s="23"/>
      <c r="E179" s="23"/>
      <c r="F179" s="23"/>
      <c r="G179" s="23"/>
      <c r="AC179" s="99" t="str">
        <f t="shared" si="9"/>
        <v>van der Heide, G (B030)</v>
      </c>
      <c r="AD179" s="100" t="s">
        <v>411</v>
      </c>
      <c r="AE179" s="100" t="s">
        <v>412</v>
      </c>
      <c r="AF179" s="100" t="s">
        <v>413</v>
      </c>
      <c r="AG179" s="100" t="s">
        <v>175</v>
      </c>
      <c r="AH179" s="152">
        <v>42736</v>
      </c>
      <c r="AI179" s="152"/>
      <c r="AJ179" s="100" t="s">
        <v>175</v>
      </c>
      <c r="AK179" s="100" t="s">
        <v>179</v>
      </c>
      <c r="AL179" s="100"/>
      <c r="AM179" s="101" t="s">
        <v>676</v>
      </c>
      <c r="AN179" s="100" t="s">
        <v>180</v>
      </c>
      <c r="AO179" s="100" t="s">
        <v>187</v>
      </c>
      <c r="AP179" s="27">
        <v>8</v>
      </c>
      <c r="AQ179" s="27">
        <v>8</v>
      </c>
      <c r="AR179" s="27">
        <v>8</v>
      </c>
      <c r="AS179" s="27">
        <v>8</v>
      </c>
      <c r="AT179" s="27">
        <v>8</v>
      </c>
      <c r="AU179" s="27"/>
      <c r="AV179" s="27"/>
      <c r="AW179" s="28">
        <f t="shared" si="10"/>
        <v>40</v>
      </c>
      <c r="AX179" s="162"/>
      <c r="AY179" s="162"/>
      <c r="AZ179" s="162"/>
      <c r="BA179" s="102"/>
      <c r="BB179" s="102"/>
      <c r="BC179" s="102"/>
      <c r="BD179" s="28">
        <v>18.52</v>
      </c>
      <c r="BE179" s="28">
        <v>1.88</v>
      </c>
      <c r="BF179" s="28">
        <f t="shared" si="11"/>
        <v>34.817599999999999</v>
      </c>
      <c r="BG179" s="183">
        <v>5117</v>
      </c>
      <c r="BH179" s="36"/>
    </row>
    <row r="180" spans="4:60">
      <c r="D180" s="23"/>
      <c r="E180" s="23"/>
      <c r="F180" s="23"/>
      <c r="G180" s="23"/>
      <c r="AC180" s="99" t="str">
        <f t="shared" si="9"/>
        <v>van der Hoek, R (W008)</v>
      </c>
      <c r="AD180" s="100" t="s">
        <v>414</v>
      </c>
      <c r="AE180" s="100" t="s">
        <v>415</v>
      </c>
      <c r="AF180" s="100" t="s">
        <v>184</v>
      </c>
      <c r="AG180" s="100" t="s">
        <v>198</v>
      </c>
      <c r="AH180" s="152">
        <v>42736</v>
      </c>
      <c r="AI180" s="152"/>
      <c r="AJ180" s="100" t="s">
        <v>198</v>
      </c>
      <c r="AK180" s="100" t="s">
        <v>179</v>
      </c>
      <c r="AL180" s="100" t="s">
        <v>187</v>
      </c>
      <c r="AM180" s="101" t="s">
        <v>677</v>
      </c>
      <c r="AN180" s="100" t="s">
        <v>187</v>
      </c>
      <c r="AO180" s="100" t="s">
        <v>180</v>
      </c>
      <c r="AP180" s="27">
        <v>8</v>
      </c>
      <c r="AQ180" s="27">
        <v>8</v>
      </c>
      <c r="AR180" s="27">
        <v>8</v>
      </c>
      <c r="AS180" s="27">
        <v>8</v>
      </c>
      <c r="AT180" s="27">
        <v>6</v>
      </c>
      <c r="AU180" s="27"/>
      <c r="AV180" s="27"/>
      <c r="AW180" s="28">
        <f t="shared" si="10"/>
        <v>38</v>
      </c>
      <c r="AX180" s="162">
        <v>1</v>
      </c>
      <c r="AY180" s="162"/>
      <c r="AZ180" s="162"/>
      <c r="BA180" s="102"/>
      <c r="BB180" s="102"/>
      <c r="BC180" s="102"/>
      <c r="BD180" s="28">
        <v>17.649999999999999</v>
      </c>
      <c r="BE180" s="28">
        <v>1.88</v>
      </c>
      <c r="BF180" s="28">
        <f t="shared" si="11"/>
        <v>33.181999999999995</v>
      </c>
      <c r="BG180" s="183">
        <v>2008</v>
      </c>
      <c r="BH180" s="36"/>
    </row>
    <row r="181" spans="4:60">
      <c r="D181" s="23"/>
      <c r="E181" s="23"/>
      <c r="F181" s="23"/>
      <c r="G181" s="23"/>
      <c r="AC181" s="99" t="str">
        <f t="shared" si="9"/>
        <v>Van der Veen, A. (67)</v>
      </c>
      <c r="AD181" s="100">
        <v>67</v>
      </c>
      <c r="AE181" s="100" t="s">
        <v>1440</v>
      </c>
      <c r="AF181" s="100" t="s">
        <v>1441</v>
      </c>
      <c r="AG181" s="100" t="s">
        <v>211</v>
      </c>
      <c r="AH181" s="152">
        <v>43831</v>
      </c>
      <c r="AI181" s="152"/>
      <c r="AJ181" s="100" t="s">
        <v>1089</v>
      </c>
      <c r="AK181" s="100" t="s">
        <v>179</v>
      </c>
      <c r="AL181" s="100" t="s">
        <v>187</v>
      </c>
      <c r="AM181" s="101"/>
      <c r="AN181" s="100" t="s">
        <v>180</v>
      </c>
      <c r="AO181" s="100" t="s">
        <v>180</v>
      </c>
      <c r="AP181" s="27">
        <v>8</v>
      </c>
      <c r="AQ181" s="27">
        <v>8</v>
      </c>
      <c r="AR181" s="27">
        <v>4</v>
      </c>
      <c r="AS181" s="27">
        <v>8</v>
      </c>
      <c r="AT181" s="27">
        <v>4</v>
      </c>
      <c r="AU181" s="27"/>
      <c r="AV181" s="27"/>
      <c r="AW181" s="28">
        <f t="shared" si="10"/>
        <v>32</v>
      </c>
      <c r="AX181" s="162"/>
      <c r="AY181" s="162"/>
      <c r="AZ181" s="162"/>
      <c r="BA181" s="102"/>
      <c r="BB181" s="102"/>
      <c r="BC181" s="102"/>
      <c r="BD181" s="200"/>
      <c r="BE181" s="200"/>
      <c r="BF181" s="200">
        <f t="shared" si="11"/>
        <v>0</v>
      </c>
      <c r="BG181" s="182">
        <v>67</v>
      </c>
      <c r="BH181" s="36"/>
    </row>
    <row r="182" spans="4:60">
      <c r="D182" s="23"/>
      <c r="E182" s="23"/>
      <c r="F182" s="23"/>
      <c r="G182" s="23"/>
      <c r="AC182" s="99" t="str">
        <f t="shared" si="9"/>
        <v>Van der Velde, A. (W094)</v>
      </c>
      <c r="AD182" s="100" t="s">
        <v>1619</v>
      </c>
      <c r="AE182" s="100" t="s">
        <v>1620</v>
      </c>
      <c r="AF182" s="100" t="s">
        <v>217</v>
      </c>
      <c r="AG182" s="100" t="s">
        <v>198</v>
      </c>
      <c r="AH182" s="152">
        <v>43984</v>
      </c>
      <c r="AI182" s="152"/>
      <c r="AJ182" s="100" t="s">
        <v>1113</v>
      </c>
      <c r="AK182" s="100" t="s">
        <v>179</v>
      </c>
      <c r="AL182" s="100" t="s">
        <v>187</v>
      </c>
      <c r="AM182" s="101" t="s">
        <v>592</v>
      </c>
      <c r="AN182" s="100" t="s">
        <v>180</v>
      </c>
      <c r="AO182" s="100" t="s">
        <v>180</v>
      </c>
      <c r="AP182" s="27">
        <v>8</v>
      </c>
      <c r="AQ182" s="27">
        <v>8</v>
      </c>
      <c r="AR182" s="27">
        <v>8</v>
      </c>
      <c r="AS182" s="27">
        <v>8</v>
      </c>
      <c r="AT182" s="27">
        <v>8</v>
      </c>
      <c r="AU182" s="27"/>
      <c r="AV182" s="27"/>
      <c r="AW182" s="28">
        <f t="shared" si="10"/>
        <v>40</v>
      </c>
      <c r="AX182" s="162"/>
      <c r="AY182" s="162"/>
      <c r="AZ182" s="162"/>
      <c r="BA182" s="102"/>
      <c r="BB182" s="102"/>
      <c r="BC182" s="102"/>
      <c r="BD182" s="28">
        <v>19.84</v>
      </c>
      <c r="BE182" s="28">
        <v>1.05</v>
      </c>
      <c r="BF182" s="28">
        <f t="shared" si="11"/>
        <v>20.832000000000001</v>
      </c>
      <c r="BG182" s="182">
        <v>358</v>
      </c>
      <c r="BH182" s="36"/>
    </row>
    <row r="183" spans="4:60">
      <c r="D183" s="23"/>
      <c r="E183" s="23"/>
      <c r="F183" s="23"/>
      <c r="G183" s="23"/>
      <c r="AC183" s="99" t="str">
        <f t="shared" si="9"/>
        <v>van der Wal, P (W065)</v>
      </c>
      <c r="AD183" s="100" t="s">
        <v>417</v>
      </c>
      <c r="AE183" s="100" t="s">
        <v>418</v>
      </c>
      <c r="AF183" s="100" t="s">
        <v>419</v>
      </c>
      <c r="AG183" s="100" t="s">
        <v>175</v>
      </c>
      <c r="AH183" s="152">
        <v>42736</v>
      </c>
      <c r="AI183" s="152"/>
      <c r="AJ183" s="100" t="s">
        <v>175</v>
      </c>
      <c r="AK183" s="100" t="s">
        <v>179</v>
      </c>
      <c r="AL183" s="100"/>
      <c r="AM183" s="101" t="s">
        <v>679</v>
      </c>
      <c r="AN183" s="100" t="s">
        <v>180</v>
      </c>
      <c r="AO183" s="100" t="s">
        <v>180</v>
      </c>
      <c r="AP183" s="27">
        <v>8</v>
      </c>
      <c r="AQ183" s="27">
        <v>8</v>
      </c>
      <c r="AR183" s="27">
        <v>8</v>
      </c>
      <c r="AS183" s="27">
        <v>8</v>
      </c>
      <c r="AT183" s="27">
        <v>8</v>
      </c>
      <c r="AU183" s="27"/>
      <c r="AV183" s="27"/>
      <c r="AW183" s="28">
        <f t="shared" si="10"/>
        <v>40</v>
      </c>
      <c r="AX183" s="162"/>
      <c r="AY183" s="162"/>
      <c r="AZ183" s="162"/>
      <c r="BA183" s="102"/>
      <c r="BB183" s="102"/>
      <c r="BC183" s="102"/>
      <c r="BD183" s="28">
        <v>19.010000000000002</v>
      </c>
      <c r="BE183" s="28">
        <v>1.88</v>
      </c>
      <c r="BF183" s="28">
        <f t="shared" si="11"/>
        <v>35.738799999999998</v>
      </c>
      <c r="BG183" s="183">
        <v>5044</v>
      </c>
      <c r="BH183" s="36"/>
    </row>
    <row r="184" spans="4:60">
      <c r="D184" s="23"/>
      <c r="E184" s="23"/>
      <c r="F184" s="23"/>
      <c r="G184" s="23"/>
      <c r="AC184" s="99" t="str">
        <f t="shared" si="9"/>
        <v>Van Straten, A. (W093)</v>
      </c>
      <c r="AD184" s="100" t="s">
        <v>1525</v>
      </c>
      <c r="AE184" s="100" t="s">
        <v>1528</v>
      </c>
      <c r="AF184" s="100" t="s">
        <v>1446</v>
      </c>
      <c r="AG184" s="100" t="s">
        <v>198</v>
      </c>
      <c r="AH184" s="152">
        <v>43949</v>
      </c>
      <c r="AI184" s="152"/>
      <c r="AJ184" s="100" t="s">
        <v>1113</v>
      </c>
      <c r="AK184" s="100" t="s">
        <v>179</v>
      </c>
      <c r="AL184" s="100" t="s">
        <v>187</v>
      </c>
      <c r="AM184" s="101" t="s">
        <v>592</v>
      </c>
      <c r="AN184" s="100" t="s">
        <v>180</v>
      </c>
      <c r="AO184" s="100" t="s">
        <v>180</v>
      </c>
      <c r="AP184" s="27"/>
      <c r="AQ184" s="27"/>
      <c r="AR184" s="27"/>
      <c r="AS184" s="27"/>
      <c r="AT184" s="27"/>
      <c r="AU184" s="27"/>
      <c r="AV184" s="27"/>
      <c r="AW184" s="28">
        <f t="shared" si="10"/>
        <v>0</v>
      </c>
      <c r="AX184" s="162"/>
      <c r="AY184" s="162"/>
      <c r="AZ184" s="162"/>
      <c r="BA184" s="102"/>
      <c r="BB184" s="102"/>
      <c r="BC184" s="102"/>
      <c r="BD184" s="28">
        <v>6.48</v>
      </c>
      <c r="BE184" s="28">
        <v>1.05</v>
      </c>
      <c r="BF184" s="28">
        <f t="shared" si="11"/>
        <v>6.8040000000000012</v>
      </c>
      <c r="BG184" s="182">
        <v>357</v>
      </c>
      <c r="BH184" s="36"/>
    </row>
    <row r="185" spans="4:60">
      <c r="D185" s="23"/>
      <c r="E185" s="23"/>
      <c r="F185" s="23"/>
      <c r="G185" s="23"/>
      <c r="AC185" s="99" t="str">
        <f t="shared" si="9"/>
        <v>van 't Oever, W.J. (S024)</v>
      </c>
      <c r="AD185" s="100" t="s">
        <v>421</v>
      </c>
      <c r="AE185" s="100" t="s">
        <v>821</v>
      </c>
      <c r="AF185" s="100" t="s">
        <v>192</v>
      </c>
      <c r="AG185" s="100" t="s">
        <v>185</v>
      </c>
      <c r="AH185" s="152">
        <v>42736</v>
      </c>
      <c r="AI185" s="152"/>
      <c r="AJ185" s="100" t="s">
        <v>185</v>
      </c>
      <c r="AK185" s="100" t="s">
        <v>179</v>
      </c>
      <c r="AL185" s="100" t="s">
        <v>187</v>
      </c>
      <c r="AM185" s="101" t="s">
        <v>681</v>
      </c>
      <c r="AN185" s="100" t="s">
        <v>187</v>
      </c>
      <c r="AO185" s="100" t="s">
        <v>180</v>
      </c>
      <c r="AP185" s="27">
        <v>8</v>
      </c>
      <c r="AQ185" s="27">
        <v>8</v>
      </c>
      <c r="AR185" s="27">
        <v>8</v>
      </c>
      <c r="AS185" s="27">
        <v>8</v>
      </c>
      <c r="AT185" s="27">
        <v>6</v>
      </c>
      <c r="AU185" s="27"/>
      <c r="AV185" s="27"/>
      <c r="AW185" s="28">
        <f t="shared" si="10"/>
        <v>38</v>
      </c>
      <c r="AX185" s="162">
        <v>1</v>
      </c>
      <c r="AY185" s="162"/>
      <c r="AZ185" s="162">
        <v>1</v>
      </c>
      <c r="BA185" s="102"/>
      <c r="BB185" s="102"/>
      <c r="BC185" s="102"/>
      <c r="BD185" s="28">
        <v>17.18</v>
      </c>
      <c r="BE185" s="28">
        <v>1.88</v>
      </c>
      <c r="BF185" s="28">
        <f t="shared" si="11"/>
        <v>32.298400000000001</v>
      </c>
      <c r="BG185" s="183">
        <v>1024</v>
      </c>
      <c r="BH185" s="36"/>
    </row>
    <row r="186" spans="4:60">
      <c r="D186" s="23"/>
      <c r="E186" s="23"/>
      <c r="F186" s="23"/>
      <c r="G186" s="23"/>
      <c r="AC186" s="99" t="str">
        <f t="shared" si="9"/>
        <v>Veen, L. van der (A043)</v>
      </c>
      <c r="AD186" s="100" t="s">
        <v>1069</v>
      </c>
      <c r="AE186" s="100" t="s">
        <v>1148</v>
      </c>
      <c r="AF186" s="100" t="s">
        <v>1070</v>
      </c>
      <c r="AG186" s="100" t="s">
        <v>177</v>
      </c>
      <c r="AH186" s="152">
        <v>43724</v>
      </c>
      <c r="AI186" s="152"/>
      <c r="AJ186" s="100" t="s">
        <v>1110</v>
      </c>
      <c r="AK186" s="100" t="s">
        <v>179</v>
      </c>
      <c r="AL186" s="100" t="s">
        <v>187</v>
      </c>
      <c r="AM186" s="101">
        <v>106624763</v>
      </c>
      <c r="AN186" s="100" t="s">
        <v>180</v>
      </c>
      <c r="AO186" s="100" t="s">
        <v>187</v>
      </c>
      <c r="AP186" s="27">
        <v>8</v>
      </c>
      <c r="AQ186" s="27">
        <v>8</v>
      </c>
      <c r="AR186" s="27">
        <v>8</v>
      </c>
      <c r="AS186" s="27">
        <v>8</v>
      </c>
      <c r="AT186" s="27">
        <v>8</v>
      </c>
      <c r="AU186" s="27"/>
      <c r="AV186" s="27"/>
      <c r="AW186" s="28">
        <f t="shared" si="10"/>
        <v>40</v>
      </c>
      <c r="AX186" s="162"/>
      <c r="AY186" s="162"/>
      <c r="AZ186" s="162"/>
      <c r="BA186" s="102"/>
      <c r="BB186" s="102"/>
      <c r="BC186" s="102"/>
      <c r="BD186" s="28">
        <v>25.79</v>
      </c>
      <c r="BE186" s="28">
        <v>1.05</v>
      </c>
      <c r="BF186" s="28">
        <f t="shared" si="11"/>
        <v>27.079499999999999</v>
      </c>
      <c r="BG186" s="183">
        <v>321</v>
      </c>
      <c r="BH186" s="36"/>
    </row>
    <row r="187" spans="4:60">
      <c r="D187" s="23"/>
      <c r="E187" s="23"/>
      <c r="F187" s="23"/>
      <c r="G187" s="23"/>
      <c r="AC187" s="99" t="str">
        <f t="shared" si="9"/>
        <v>Veen, T. van der  (A026)</v>
      </c>
      <c r="AD187" s="100" t="s">
        <v>976</v>
      </c>
      <c r="AE187" s="100" t="s">
        <v>1149</v>
      </c>
      <c r="AF187" s="100" t="s">
        <v>265</v>
      </c>
      <c r="AG187" s="100" t="s">
        <v>177</v>
      </c>
      <c r="AH187" s="152">
        <v>43388</v>
      </c>
      <c r="AI187" s="152"/>
      <c r="AJ187" s="100" t="s">
        <v>1110</v>
      </c>
      <c r="AK187" s="100" t="s">
        <v>179</v>
      </c>
      <c r="AL187" s="100" t="s">
        <v>187</v>
      </c>
      <c r="AM187" s="101" t="s">
        <v>983</v>
      </c>
      <c r="AN187" s="100" t="s">
        <v>187</v>
      </c>
      <c r="AO187" s="100" t="s">
        <v>180</v>
      </c>
      <c r="AP187" s="27">
        <v>9</v>
      </c>
      <c r="AQ187" s="27">
        <v>9</v>
      </c>
      <c r="AR187" s="27">
        <v>9</v>
      </c>
      <c r="AS187" s="27">
        <v>9</v>
      </c>
      <c r="AT187" s="27">
        <v>9</v>
      </c>
      <c r="AU187" s="27"/>
      <c r="AV187" s="27"/>
      <c r="AW187" s="28">
        <f t="shared" si="10"/>
        <v>45</v>
      </c>
      <c r="AX187" s="162"/>
      <c r="AY187" s="162"/>
      <c r="AZ187" s="162"/>
      <c r="BA187" s="102"/>
      <c r="BB187" s="102"/>
      <c r="BC187" s="102"/>
      <c r="BD187" s="28">
        <v>32.380000000000003</v>
      </c>
      <c r="BE187" s="28">
        <v>1.05</v>
      </c>
      <c r="BF187" s="28">
        <f t="shared" si="11"/>
        <v>33.999000000000002</v>
      </c>
      <c r="BG187" s="183">
        <v>261</v>
      </c>
      <c r="BH187" s="36"/>
    </row>
    <row r="188" spans="4:60">
      <c r="D188" s="23"/>
      <c r="E188" s="23"/>
      <c r="F188" s="23"/>
      <c r="G188" s="23"/>
      <c r="AC188" s="99" t="str">
        <f t="shared" si="9"/>
        <v>Veening-Visscher, A (B033)</v>
      </c>
      <c r="AD188" s="100" t="s">
        <v>422</v>
      </c>
      <c r="AE188" s="100" t="s">
        <v>423</v>
      </c>
      <c r="AF188" s="100" t="s">
        <v>208</v>
      </c>
      <c r="AG188" s="100" t="s">
        <v>175</v>
      </c>
      <c r="AH188" s="152">
        <v>42736</v>
      </c>
      <c r="AI188" s="152">
        <v>44074</v>
      </c>
      <c r="AJ188" s="100" t="s">
        <v>1114</v>
      </c>
      <c r="AK188" s="100" t="s">
        <v>179</v>
      </c>
      <c r="AL188" s="100"/>
      <c r="AM188" s="101" t="s">
        <v>704</v>
      </c>
      <c r="AN188" s="100" t="s">
        <v>180</v>
      </c>
      <c r="AO188" s="100" t="s">
        <v>180</v>
      </c>
      <c r="AP188" s="27">
        <v>8</v>
      </c>
      <c r="AQ188" s="27"/>
      <c r="AR188" s="27">
        <v>8</v>
      </c>
      <c r="AS188" s="27"/>
      <c r="AT188" s="27"/>
      <c r="AU188" s="27"/>
      <c r="AV188" s="27"/>
      <c r="AW188" s="28">
        <f t="shared" si="10"/>
        <v>16</v>
      </c>
      <c r="AX188" s="162"/>
      <c r="AY188" s="162"/>
      <c r="AZ188" s="162"/>
      <c r="BA188" s="102"/>
      <c r="BB188" s="102"/>
      <c r="BC188" s="102"/>
      <c r="BD188" s="28">
        <v>23.54</v>
      </c>
      <c r="BE188" s="28">
        <v>1.05</v>
      </c>
      <c r="BF188" s="28">
        <f t="shared" si="11"/>
        <v>24.716999999999999</v>
      </c>
      <c r="BG188" s="183">
        <v>75</v>
      </c>
      <c r="BH188" s="36"/>
    </row>
    <row r="189" spans="4:60">
      <c r="D189" s="23"/>
      <c r="E189" s="23"/>
      <c r="F189" s="23"/>
      <c r="G189" s="23"/>
      <c r="AC189" s="99" t="str">
        <f t="shared" si="9"/>
        <v>Veenstra, K (S033)</v>
      </c>
      <c r="AD189" s="100" t="s">
        <v>424</v>
      </c>
      <c r="AE189" s="100" t="s">
        <v>425</v>
      </c>
      <c r="AF189" s="100" t="s">
        <v>192</v>
      </c>
      <c r="AG189" s="100" t="s">
        <v>185</v>
      </c>
      <c r="AH189" s="152">
        <v>42736</v>
      </c>
      <c r="AI189" s="152"/>
      <c r="AJ189" s="100" t="s">
        <v>185</v>
      </c>
      <c r="AK189" s="100" t="s">
        <v>179</v>
      </c>
      <c r="AL189" s="100" t="s">
        <v>187</v>
      </c>
      <c r="AM189" s="101" t="s">
        <v>682</v>
      </c>
      <c r="AN189" s="100" t="s">
        <v>187</v>
      </c>
      <c r="AO189" s="100" t="s">
        <v>180</v>
      </c>
      <c r="AP189" s="27">
        <v>8</v>
      </c>
      <c r="AQ189" s="27">
        <v>8</v>
      </c>
      <c r="AR189" s="27">
        <v>8</v>
      </c>
      <c r="AS189" s="27">
        <v>8</v>
      </c>
      <c r="AT189" s="27">
        <v>6</v>
      </c>
      <c r="AU189" s="27"/>
      <c r="AV189" s="27"/>
      <c r="AW189" s="28">
        <f t="shared" si="10"/>
        <v>38</v>
      </c>
      <c r="AX189" s="162">
        <v>1</v>
      </c>
      <c r="AY189" s="162">
        <v>1</v>
      </c>
      <c r="AZ189" s="162">
        <v>1</v>
      </c>
      <c r="BA189" s="102"/>
      <c r="BB189" s="102"/>
      <c r="BC189" s="102"/>
      <c r="BD189" s="28">
        <v>15.56</v>
      </c>
      <c r="BE189" s="28">
        <v>1.88</v>
      </c>
      <c r="BF189" s="28">
        <f t="shared" si="11"/>
        <v>29.252800000000001</v>
      </c>
      <c r="BG189" s="183">
        <v>1033</v>
      </c>
      <c r="BH189" s="36"/>
    </row>
    <row r="190" spans="4:60">
      <c r="D190" s="23"/>
      <c r="E190" s="23"/>
      <c r="F190" s="23"/>
      <c r="G190" s="23"/>
      <c r="AC190" s="99" t="str">
        <f t="shared" si="9"/>
        <v>Veer, H. van der (A022)</v>
      </c>
      <c r="AD190" s="100" t="s">
        <v>937</v>
      </c>
      <c r="AE190" s="100" t="s">
        <v>1150</v>
      </c>
      <c r="AF190" s="100" t="s">
        <v>265</v>
      </c>
      <c r="AG190" s="100" t="s">
        <v>177</v>
      </c>
      <c r="AH190" s="152">
        <v>43346</v>
      </c>
      <c r="AI190" s="152"/>
      <c r="AJ190" s="100" t="s">
        <v>1110</v>
      </c>
      <c r="AK190" s="100" t="s">
        <v>179</v>
      </c>
      <c r="AL190" s="100" t="s">
        <v>213</v>
      </c>
      <c r="AM190" s="101" t="s">
        <v>948</v>
      </c>
      <c r="AN190" s="100" t="s">
        <v>213</v>
      </c>
      <c r="AO190" s="100" t="s">
        <v>180</v>
      </c>
      <c r="AP190" s="27">
        <v>8</v>
      </c>
      <c r="AQ190" s="27">
        <v>8</v>
      </c>
      <c r="AR190" s="27">
        <v>8</v>
      </c>
      <c r="AS190" s="27">
        <v>8</v>
      </c>
      <c r="AT190" s="27">
        <v>8</v>
      </c>
      <c r="AU190" s="27"/>
      <c r="AV190" s="27"/>
      <c r="AW190" s="28">
        <f t="shared" si="10"/>
        <v>40</v>
      </c>
      <c r="AX190" s="162"/>
      <c r="AY190" s="162"/>
      <c r="AZ190" s="162"/>
      <c r="BA190" s="102"/>
      <c r="BB190" s="102"/>
      <c r="BC190" s="102"/>
      <c r="BD190" s="28">
        <v>23.09</v>
      </c>
      <c r="BE190" s="28">
        <v>1.05</v>
      </c>
      <c r="BF190" s="28">
        <f t="shared" si="11"/>
        <v>24.244500000000002</v>
      </c>
      <c r="BG190" s="183">
        <v>237</v>
      </c>
      <c r="BH190" s="36"/>
    </row>
    <row r="191" spans="4:60">
      <c r="D191" s="23"/>
      <c r="E191" s="23"/>
      <c r="F191" s="23"/>
      <c r="G191" s="23"/>
      <c r="AC191" s="99" t="str">
        <f t="shared" si="9"/>
        <v>Veldkamp, E (B057)</v>
      </c>
      <c r="AD191" s="29" t="s">
        <v>426</v>
      </c>
      <c r="AE191" s="29" t="s">
        <v>427</v>
      </c>
      <c r="AF191" s="29" t="s">
        <v>176</v>
      </c>
      <c r="AG191" s="100" t="s">
        <v>175</v>
      </c>
      <c r="AH191" s="154">
        <v>42736</v>
      </c>
      <c r="AI191" s="164"/>
      <c r="AJ191" s="29" t="s">
        <v>175</v>
      </c>
      <c r="AK191" s="29" t="s">
        <v>179</v>
      </c>
      <c r="AL191" s="29"/>
      <c r="AM191" s="167" t="s">
        <v>683</v>
      </c>
      <c r="AN191" s="29" t="s">
        <v>180</v>
      </c>
      <c r="AO191" s="29" t="s">
        <v>180</v>
      </c>
      <c r="AP191" s="29">
        <v>8</v>
      </c>
      <c r="AQ191" s="29">
        <v>8</v>
      </c>
      <c r="AR191" s="28">
        <v>8</v>
      </c>
      <c r="AS191" s="28">
        <v>8</v>
      </c>
      <c r="AT191" s="28">
        <v>8</v>
      </c>
      <c r="AU191" s="28"/>
      <c r="AV191" s="28"/>
      <c r="AW191" s="28">
        <f t="shared" si="10"/>
        <v>40</v>
      </c>
      <c r="AX191" s="162"/>
      <c r="AY191" s="162"/>
      <c r="AZ191" s="162"/>
      <c r="BA191" s="102"/>
      <c r="BB191" s="102"/>
      <c r="BC191" s="102"/>
      <c r="BD191" s="28">
        <v>12</v>
      </c>
      <c r="BE191" s="28">
        <v>1.88</v>
      </c>
      <c r="BF191" s="28">
        <f t="shared" si="11"/>
        <v>22.56</v>
      </c>
      <c r="BG191" s="193"/>
      <c r="BH191" s="36"/>
    </row>
    <row r="192" spans="4:60">
      <c r="D192" s="23"/>
      <c r="E192" s="23"/>
      <c r="F192" s="23"/>
      <c r="G192" s="23"/>
      <c r="AC192" s="99" t="str">
        <f t="shared" si="9"/>
        <v>Venema, T (B035)</v>
      </c>
      <c r="AD192" s="100" t="s">
        <v>428</v>
      </c>
      <c r="AE192" s="100" t="s">
        <v>429</v>
      </c>
      <c r="AF192" s="100" t="s">
        <v>208</v>
      </c>
      <c r="AG192" s="100" t="s">
        <v>175</v>
      </c>
      <c r="AH192" s="152">
        <v>42736</v>
      </c>
      <c r="AI192" s="152"/>
      <c r="AJ192" s="100" t="s">
        <v>175</v>
      </c>
      <c r="AK192" s="100" t="s">
        <v>179</v>
      </c>
      <c r="AL192" s="100"/>
      <c r="AM192" s="101" t="s">
        <v>684</v>
      </c>
      <c r="AN192" s="100" t="s">
        <v>180</v>
      </c>
      <c r="AO192" s="100" t="s">
        <v>187</v>
      </c>
      <c r="AP192" s="27">
        <v>8</v>
      </c>
      <c r="AQ192" s="27">
        <v>8</v>
      </c>
      <c r="AR192" s="27">
        <v>8</v>
      </c>
      <c r="AS192" s="27">
        <v>8</v>
      </c>
      <c r="AT192" s="27">
        <v>8</v>
      </c>
      <c r="AU192" s="27"/>
      <c r="AV192" s="27"/>
      <c r="AW192" s="28">
        <f t="shared" si="10"/>
        <v>40</v>
      </c>
      <c r="AX192" s="162"/>
      <c r="AY192" s="162">
        <v>1</v>
      </c>
      <c r="AZ192" s="162"/>
      <c r="BA192" s="102"/>
      <c r="BB192" s="102"/>
      <c r="BC192" s="102"/>
      <c r="BD192" s="28">
        <v>18.3</v>
      </c>
      <c r="BE192" s="28">
        <v>1.88</v>
      </c>
      <c r="BF192" s="28">
        <f t="shared" si="11"/>
        <v>34.403999999999996</v>
      </c>
      <c r="BG192" s="183">
        <v>5005</v>
      </c>
      <c r="BH192" s="36"/>
    </row>
    <row r="193" spans="4:60">
      <c r="D193" s="23"/>
      <c r="E193" s="23"/>
      <c r="F193" s="23"/>
      <c r="G193" s="23"/>
      <c r="AC193" s="99" t="str">
        <f t="shared" si="9"/>
        <v>Verbeek, B.M. (W039)</v>
      </c>
      <c r="AD193" s="100" t="s">
        <v>430</v>
      </c>
      <c r="AE193" s="100" t="s">
        <v>822</v>
      </c>
      <c r="AF193" s="100" t="s">
        <v>195</v>
      </c>
      <c r="AG193" s="100" t="s">
        <v>198</v>
      </c>
      <c r="AH193" s="152">
        <v>42736</v>
      </c>
      <c r="AI193" s="152"/>
      <c r="AJ193" s="100" t="s">
        <v>198</v>
      </c>
      <c r="AK193" s="100" t="s">
        <v>179</v>
      </c>
      <c r="AL193" s="100" t="s">
        <v>187</v>
      </c>
      <c r="AM193" s="101" t="s">
        <v>705</v>
      </c>
      <c r="AN193" s="100" t="s">
        <v>187</v>
      </c>
      <c r="AO193" s="100" t="s">
        <v>180</v>
      </c>
      <c r="AP193" s="27">
        <v>9</v>
      </c>
      <c r="AQ193" s="27">
        <v>9</v>
      </c>
      <c r="AR193" s="27">
        <v>9</v>
      </c>
      <c r="AS193" s="27">
        <v>9</v>
      </c>
      <c r="AT193" s="27">
        <v>9</v>
      </c>
      <c r="AU193" s="27"/>
      <c r="AV193" s="27"/>
      <c r="AW193" s="28">
        <f t="shared" si="10"/>
        <v>45</v>
      </c>
      <c r="AX193" s="162"/>
      <c r="AY193" s="162"/>
      <c r="AZ193" s="162"/>
      <c r="BA193" s="102"/>
      <c r="BB193" s="102"/>
      <c r="BC193" s="102"/>
      <c r="BD193" s="28">
        <v>18.920000000000002</v>
      </c>
      <c r="BE193" s="28">
        <v>1.88</v>
      </c>
      <c r="BF193" s="28">
        <f t="shared" si="11"/>
        <v>35.569600000000001</v>
      </c>
      <c r="BG193" s="183">
        <v>2039</v>
      </c>
      <c r="BH193" s="36"/>
    </row>
    <row r="194" spans="4:60">
      <c r="D194" s="23"/>
      <c r="E194" s="23"/>
      <c r="F194" s="23"/>
      <c r="G194" s="23"/>
      <c r="AC194" s="99" t="str">
        <f t="shared" si="9"/>
        <v>Verbeek, P (W057)</v>
      </c>
      <c r="AD194" s="100" t="s">
        <v>431</v>
      </c>
      <c r="AE194" s="100" t="s">
        <v>432</v>
      </c>
      <c r="AF194" s="100" t="s">
        <v>195</v>
      </c>
      <c r="AG194" s="100" t="s">
        <v>198</v>
      </c>
      <c r="AH194" s="152">
        <v>42736</v>
      </c>
      <c r="AI194" s="152"/>
      <c r="AJ194" s="100" t="s">
        <v>198</v>
      </c>
      <c r="AK194" s="100" t="s">
        <v>179</v>
      </c>
      <c r="AL194" s="100" t="s">
        <v>187</v>
      </c>
      <c r="AM194" s="101" t="s">
        <v>685</v>
      </c>
      <c r="AN194" s="100" t="s">
        <v>187</v>
      </c>
      <c r="AO194" s="100" t="s">
        <v>180</v>
      </c>
      <c r="AP194" s="27">
        <v>8</v>
      </c>
      <c r="AQ194" s="27">
        <v>8</v>
      </c>
      <c r="AR194" s="27">
        <v>8</v>
      </c>
      <c r="AS194" s="27">
        <v>8</v>
      </c>
      <c r="AT194" s="27">
        <v>8</v>
      </c>
      <c r="AU194" s="27"/>
      <c r="AV194" s="27"/>
      <c r="AW194" s="28">
        <f t="shared" si="10"/>
        <v>40</v>
      </c>
      <c r="AX194" s="162"/>
      <c r="AY194" s="162"/>
      <c r="AZ194" s="162"/>
      <c r="BA194" s="102"/>
      <c r="BB194" s="102"/>
      <c r="BC194" s="102"/>
      <c r="BD194" s="28">
        <v>18.920000000000002</v>
      </c>
      <c r="BE194" s="28">
        <v>1.88</v>
      </c>
      <c r="BF194" s="28">
        <f t="shared" si="11"/>
        <v>35.569600000000001</v>
      </c>
      <c r="BG194" s="183">
        <v>2057</v>
      </c>
      <c r="BH194" s="36"/>
    </row>
    <row r="195" spans="4:60">
      <c r="D195" s="23"/>
      <c r="E195" s="23"/>
      <c r="F195" s="23"/>
      <c r="G195" s="23"/>
      <c r="AC195" s="99" t="str">
        <f t="shared" ref="AC195:AC258" si="12">CONCATENATE(AE195,IF(AD195="",""," ("&amp;AD195&amp;")"))</f>
        <v>Vidili-Willems, P. (O013)</v>
      </c>
      <c r="AD195" s="100" t="s">
        <v>1151</v>
      </c>
      <c r="AE195" s="100" t="s">
        <v>1152</v>
      </c>
      <c r="AF195" s="100" t="s">
        <v>208</v>
      </c>
      <c r="AG195" s="100" t="s">
        <v>918</v>
      </c>
      <c r="AH195" s="152">
        <v>43862</v>
      </c>
      <c r="AI195" s="152">
        <v>43914</v>
      </c>
      <c r="AJ195" s="100" t="s">
        <v>1123</v>
      </c>
      <c r="AK195" s="100" t="s">
        <v>179</v>
      </c>
      <c r="AL195" s="100" t="s">
        <v>187</v>
      </c>
      <c r="AM195" s="101"/>
      <c r="AN195" s="100" t="s">
        <v>180</v>
      </c>
      <c r="AO195" s="100" t="s">
        <v>187</v>
      </c>
      <c r="AP195" s="27">
        <v>8</v>
      </c>
      <c r="AQ195" s="27">
        <v>8</v>
      </c>
      <c r="AR195" s="27">
        <v>8</v>
      </c>
      <c r="AS195" s="27">
        <v>8</v>
      </c>
      <c r="AT195" s="27"/>
      <c r="AU195" s="27"/>
      <c r="AV195" s="27"/>
      <c r="AW195" s="28">
        <f t="shared" ref="AW195:AW258" si="13">IF(AD195="","",SUM(AP195:AV195))</f>
        <v>32</v>
      </c>
      <c r="AX195" s="162"/>
      <c r="AY195" s="162"/>
      <c r="AZ195" s="162"/>
      <c r="BA195" s="102"/>
      <c r="BB195" s="102"/>
      <c r="BC195" s="102"/>
      <c r="BD195" s="28">
        <v>25.79</v>
      </c>
      <c r="BE195" s="28">
        <v>1.05</v>
      </c>
      <c r="BF195" s="28">
        <f t="shared" si="11"/>
        <v>27.079499999999999</v>
      </c>
      <c r="BG195" s="183">
        <v>332</v>
      </c>
      <c r="BH195" s="36"/>
    </row>
    <row r="196" spans="4:60">
      <c r="D196" s="23"/>
      <c r="E196" s="23"/>
      <c r="F196" s="23"/>
      <c r="G196" s="23"/>
      <c r="AC196" s="99" t="str">
        <f t="shared" si="12"/>
        <v>Visser, K.J. (A071)</v>
      </c>
      <c r="AD196" s="100" t="s">
        <v>1430</v>
      </c>
      <c r="AE196" s="100" t="s">
        <v>1428</v>
      </c>
      <c r="AF196" s="100" t="s">
        <v>265</v>
      </c>
      <c r="AG196" s="100" t="s">
        <v>177</v>
      </c>
      <c r="AH196" s="152">
        <v>43927</v>
      </c>
      <c r="AI196" s="152">
        <v>43980</v>
      </c>
      <c r="AJ196" s="100" t="s">
        <v>1110</v>
      </c>
      <c r="AK196" s="100" t="s">
        <v>179</v>
      </c>
      <c r="AL196" s="100" t="s">
        <v>187</v>
      </c>
      <c r="AM196" s="101"/>
      <c r="AN196" s="100" t="s">
        <v>187</v>
      </c>
      <c r="AO196" s="100" t="s">
        <v>180</v>
      </c>
      <c r="AP196" s="27">
        <v>8</v>
      </c>
      <c r="AQ196" s="27">
        <v>8</v>
      </c>
      <c r="AR196" s="27">
        <v>8</v>
      </c>
      <c r="AS196" s="27">
        <v>8</v>
      </c>
      <c r="AT196" s="27">
        <v>8</v>
      </c>
      <c r="AU196" s="27"/>
      <c r="AV196" s="27"/>
      <c r="AW196" s="28">
        <f t="shared" si="13"/>
        <v>40</v>
      </c>
      <c r="AX196" s="162"/>
      <c r="AY196" s="162"/>
      <c r="AZ196" s="162"/>
      <c r="BA196" s="102"/>
      <c r="BB196" s="102"/>
      <c r="BC196" s="102"/>
      <c r="BD196" s="28">
        <v>24.07</v>
      </c>
      <c r="BE196" s="28">
        <v>1.05</v>
      </c>
      <c r="BF196" s="28">
        <f t="shared" si="11"/>
        <v>25.273500000000002</v>
      </c>
      <c r="BG196" s="182">
        <v>350</v>
      </c>
      <c r="BH196" s="36"/>
    </row>
    <row r="197" spans="4:60">
      <c r="D197" s="23"/>
      <c r="E197" s="23"/>
      <c r="F197" s="23"/>
      <c r="G197" s="23"/>
      <c r="AC197" s="99" t="str">
        <f t="shared" si="12"/>
        <v>Vonk, G.R. (S098)</v>
      </c>
      <c r="AD197" s="100" t="s">
        <v>938</v>
      </c>
      <c r="AE197" s="100" t="s">
        <v>1153</v>
      </c>
      <c r="AF197" s="100" t="s">
        <v>192</v>
      </c>
      <c r="AG197" s="100" t="s">
        <v>177</v>
      </c>
      <c r="AH197" s="152">
        <v>43374</v>
      </c>
      <c r="AI197" s="152"/>
      <c r="AJ197" s="100" t="s">
        <v>1110</v>
      </c>
      <c r="AK197" s="100" t="s">
        <v>179</v>
      </c>
      <c r="AL197" s="100" t="s">
        <v>187</v>
      </c>
      <c r="AM197" s="101" t="s">
        <v>986</v>
      </c>
      <c r="AN197" s="100" t="s">
        <v>187</v>
      </c>
      <c r="AO197" s="100" t="s">
        <v>180</v>
      </c>
      <c r="AP197" s="27">
        <v>8</v>
      </c>
      <c r="AQ197" s="27">
        <v>8</v>
      </c>
      <c r="AR197" s="27">
        <v>8</v>
      </c>
      <c r="AS197" s="27">
        <v>8</v>
      </c>
      <c r="AT197" s="27">
        <v>8</v>
      </c>
      <c r="AU197" s="27"/>
      <c r="AV197" s="27"/>
      <c r="AW197" s="28">
        <f t="shared" si="13"/>
        <v>40</v>
      </c>
      <c r="AX197" s="162"/>
      <c r="AY197" s="162">
        <v>1</v>
      </c>
      <c r="AZ197" s="162">
        <v>1</v>
      </c>
      <c r="BA197" s="102"/>
      <c r="BB197" s="102"/>
      <c r="BC197" s="102"/>
      <c r="BD197" s="28">
        <v>24.02</v>
      </c>
      <c r="BE197" s="28">
        <v>1.05</v>
      </c>
      <c r="BF197" s="28">
        <f t="shared" si="11"/>
        <v>25.221</v>
      </c>
      <c r="BG197" s="183">
        <v>257</v>
      </c>
      <c r="BH197" s="36"/>
    </row>
    <row r="198" spans="4:60">
      <c r="D198" s="23"/>
      <c r="E198" s="23"/>
      <c r="F198" s="23"/>
      <c r="G198" s="23"/>
      <c r="AC198" s="99" t="str">
        <f t="shared" si="12"/>
        <v>Voznyuk (130)</v>
      </c>
      <c r="AD198" s="100">
        <v>130</v>
      </c>
      <c r="AE198" s="100" t="s">
        <v>1439</v>
      </c>
      <c r="AF198" s="100" t="s">
        <v>208</v>
      </c>
      <c r="AG198" s="100" t="s">
        <v>211</v>
      </c>
      <c r="AH198" s="152">
        <v>43831</v>
      </c>
      <c r="AI198" s="152"/>
      <c r="AJ198" s="100" t="s">
        <v>1089</v>
      </c>
      <c r="AK198" s="100" t="s">
        <v>179</v>
      </c>
      <c r="AL198" s="100" t="s">
        <v>187</v>
      </c>
      <c r="AM198" s="101"/>
      <c r="AN198" s="100" t="s">
        <v>180</v>
      </c>
      <c r="AO198" s="100" t="s">
        <v>180</v>
      </c>
      <c r="AP198" s="27"/>
      <c r="AQ198" s="27"/>
      <c r="AR198" s="27"/>
      <c r="AS198" s="27"/>
      <c r="AT198" s="27"/>
      <c r="AU198" s="27"/>
      <c r="AV198" s="27"/>
      <c r="AW198" s="28">
        <f t="shared" si="13"/>
        <v>0</v>
      </c>
      <c r="AX198" s="162"/>
      <c r="AY198" s="162"/>
      <c r="AZ198" s="162"/>
      <c r="BA198" s="102"/>
      <c r="BB198" s="102"/>
      <c r="BC198" s="102"/>
      <c r="BD198" s="200"/>
      <c r="BE198" s="200"/>
      <c r="BF198" s="200">
        <f t="shared" si="11"/>
        <v>0</v>
      </c>
      <c r="BG198" s="182">
        <v>130</v>
      </c>
      <c r="BH198" s="36"/>
    </row>
    <row r="199" spans="4:60">
      <c r="D199" s="23"/>
      <c r="E199" s="23"/>
      <c r="F199" s="23"/>
      <c r="G199" s="23"/>
      <c r="AC199" s="99" t="str">
        <f t="shared" si="12"/>
        <v>Vrieling, R (S014)</v>
      </c>
      <c r="AD199" s="100" t="s">
        <v>433</v>
      </c>
      <c r="AE199" s="100" t="s">
        <v>434</v>
      </c>
      <c r="AF199" s="100" t="s">
        <v>192</v>
      </c>
      <c r="AG199" s="100" t="s">
        <v>185</v>
      </c>
      <c r="AH199" s="152">
        <v>42736</v>
      </c>
      <c r="AI199" s="152"/>
      <c r="AJ199" s="100" t="s">
        <v>185</v>
      </c>
      <c r="AK199" s="100" t="s">
        <v>179</v>
      </c>
      <c r="AL199" s="100" t="s">
        <v>187</v>
      </c>
      <c r="AM199" s="101" t="s">
        <v>686</v>
      </c>
      <c r="AN199" s="100" t="s">
        <v>187</v>
      </c>
      <c r="AO199" s="100" t="s">
        <v>180</v>
      </c>
      <c r="AP199" s="27">
        <v>8</v>
      </c>
      <c r="AQ199" s="27">
        <v>8</v>
      </c>
      <c r="AR199" s="27">
        <v>8</v>
      </c>
      <c r="AS199" s="27">
        <v>8</v>
      </c>
      <c r="AT199" s="27">
        <v>6</v>
      </c>
      <c r="AU199" s="27"/>
      <c r="AV199" s="27"/>
      <c r="AW199" s="28">
        <f t="shared" si="13"/>
        <v>38</v>
      </c>
      <c r="AX199" s="162">
        <v>1</v>
      </c>
      <c r="AY199" s="162">
        <v>1</v>
      </c>
      <c r="AZ199" s="162">
        <v>1</v>
      </c>
      <c r="BA199" s="102"/>
      <c r="BB199" s="102"/>
      <c r="BC199" s="102"/>
      <c r="BD199" s="28">
        <v>16.149999999999999</v>
      </c>
      <c r="BE199" s="28">
        <v>1.88</v>
      </c>
      <c r="BF199" s="28">
        <f t="shared" si="11"/>
        <v>30.361999999999995</v>
      </c>
      <c r="BG199" s="183">
        <v>1014</v>
      </c>
      <c r="BH199" s="36"/>
    </row>
    <row r="200" spans="4:60">
      <c r="D200" s="23"/>
      <c r="E200" s="23"/>
      <c r="F200" s="23"/>
      <c r="G200" s="23"/>
      <c r="AC200" s="28" t="str">
        <f t="shared" si="12"/>
        <v>Wal, J. (Jarno) van der (B052)</v>
      </c>
      <c r="AD200" s="28" t="s">
        <v>416</v>
      </c>
      <c r="AE200" s="28" t="s">
        <v>1154</v>
      </c>
      <c r="AF200" s="28" t="s">
        <v>217</v>
      </c>
      <c r="AG200" s="28" t="s">
        <v>198</v>
      </c>
      <c r="AH200" s="158">
        <v>42849</v>
      </c>
      <c r="AI200" s="159"/>
      <c r="AJ200" s="100" t="s">
        <v>1113</v>
      </c>
      <c r="AK200" s="28" t="s">
        <v>179</v>
      </c>
      <c r="AL200" s="100" t="s">
        <v>187</v>
      </c>
      <c r="AM200" s="161" t="s">
        <v>678</v>
      </c>
      <c r="AN200" s="100" t="s">
        <v>180</v>
      </c>
      <c r="AO200" s="100" t="s">
        <v>180</v>
      </c>
      <c r="AP200" s="28">
        <v>0</v>
      </c>
      <c r="AQ200" s="28">
        <v>0</v>
      </c>
      <c r="AR200" s="28">
        <v>0</v>
      </c>
      <c r="AS200" s="28">
        <v>0</v>
      </c>
      <c r="AT200" s="28">
        <v>0</v>
      </c>
      <c r="AU200" s="28"/>
      <c r="AV200" s="28"/>
      <c r="AW200" s="28">
        <f t="shared" si="13"/>
        <v>0</v>
      </c>
      <c r="AX200" s="163"/>
      <c r="AY200" s="162"/>
      <c r="AZ200" s="162"/>
      <c r="BA200" s="102"/>
      <c r="BB200" s="102"/>
      <c r="BC200" s="102"/>
      <c r="BD200" s="28">
        <v>13.76</v>
      </c>
      <c r="BE200" s="28">
        <v>1.05</v>
      </c>
      <c r="BF200" s="28">
        <f t="shared" si="11"/>
        <v>14.448</v>
      </c>
      <c r="BG200" s="183">
        <v>161</v>
      </c>
      <c r="BH200" s="36"/>
    </row>
    <row r="201" spans="4:60">
      <c r="D201" s="23"/>
      <c r="E201" s="23"/>
      <c r="F201" s="23"/>
      <c r="G201" s="23"/>
      <c r="AC201" s="99" t="str">
        <f t="shared" si="12"/>
        <v>Wal-Heidinga, M. van der (B071)</v>
      </c>
      <c r="AD201" s="100" t="s">
        <v>977</v>
      </c>
      <c r="AE201" s="100" t="s">
        <v>1155</v>
      </c>
      <c r="AF201" s="100" t="s">
        <v>208</v>
      </c>
      <c r="AG201" s="100" t="s">
        <v>198</v>
      </c>
      <c r="AH201" s="152">
        <v>43435</v>
      </c>
      <c r="AI201" s="152"/>
      <c r="AJ201" s="100" t="s">
        <v>1113</v>
      </c>
      <c r="AK201" s="100" t="s">
        <v>179</v>
      </c>
      <c r="AL201" s="100" t="s">
        <v>180</v>
      </c>
      <c r="AM201" s="101" t="s">
        <v>984</v>
      </c>
      <c r="AN201" s="100" t="s">
        <v>180</v>
      </c>
      <c r="AO201" s="100" t="s">
        <v>180</v>
      </c>
      <c r="AP201" s="27">
        <v>5.5</v>
      </c>
      <c r="AQ201" s="27">
        <v>5.5</v>
      </c>
      <c r="AR201" s="27">
        <v>5.5</v>
      </c>
      <c r="AS201" s="27">
        <v>5.5</v>
      </c>
      <c r="AT201" s="27"/>
      <c r="AU201" s="27"/>
      <c r="AV201" s="27"/>
      <c r="AW201" s="28">
        <f t="shared" si="13"/>
        <v>22</v>
      </c>
      <c r="AX201" s="162"/>
      <c r="AY201" s="162"/>
      <c r="AZ201" s="162"/>
      <c r="BA201" s="102"/>
      <c r="BB201" s="102"/>
      <c r="BC201" s="102"/>
      <c r="BD201" s="28">
        <v>22.66</v>
      </c>
      <c r="BE201" s="28">
        <v>1.05</v>
      </c>
      <c r="BF201" s="28">
        <f t="shared" si="11"/>
        <v>23.793000000000003</v>
      </c>
      <c r="BG201" s="183">
        <v>263</v>
      </c>
      <c r="BH201" s="36"/>
    </row>
    <row r="202" spans="4:60">
      <c r="D202" s="23"/>
      <c r="E202" s="23"/>
      <c r="F202" s="23"/>
      <c r="G202" s="23"/>
      <c r="AC202" s="99" t="str">
        <f t="shared" si="12"/>
        <v>Wambach, M. (D021)</v>
      </c>
      <c r="AD202" s="100" t="s">
        <v>1004</v>
      </c>
      <c r="AE202" s="100" t="s">
        <v>1001</v>
      </c>
      <c r="AF202" s="100" t="s">
        <v>1002</v>
      </c>
      <c r="AG202" s="100" t="s">
        <v>206</v>
      </c>
      <c r="AH202" s="152">
        <v>43132</v>
      </c>
      <c r="AI202" s="100"/>
      <c r="AJ202" s="100" t="s">
        <v>206</v>
      </c>
      <c r="AK202" s="100" t="s">
        <v>186</v>
      </c>
      <c r="AL202" s="100" t="s">
        <v>187</v>
      </c>
      <c r="AM202" s="101" t="s">
        <v>592</v>
      </c>
      <c r="AN202" s="100" t="s">
        <v>187</v>
      </c>
      <c r="AO202" s="100" t="s">
        <v>180</v>
      </c>
      <c r="AP202" s="27">
        <v>8</v>
      </c>
      <c r="AQ202" s="27">
        <v>8</v>
      </c>
      <c r="AR202" s="27">
        <v>8</v>
      </c>
      <c r="AS202" s="27">
        <v>8</v>
      </c>
      <c r="AT202" s="27">
        <v>8</v>
      </c>
      <c r="AU202" s="27"/>
      <c r="AV202" s="27"/>
      <c r="AW202" s="28">
        <f t="shared" si="13"/>
        <v>40</v>
      </c>
      <c r="AX202" s="162"/>
      <c r="AY202" s="162"/>
      <c r="AZ202" s="162"/>
      <c r="BA202" s="102"/>
      <c r="BB202" s="102"/>
      <c r="BC202" s="102"/>
      <c r="BD202" s="200"/>
      <c r="BE202" s="200"/>
      <c r="BF202" s="200">
        <f t="shared" si="11"/>
        <v>0</v>
      </c>
      <c r="BG202" s="193"/>
      <c r="BH202" s="36"/>
    </row>
    <row r="203" spans="4:60">
      <c r="D203" s="23"/>
      <c r="E203" s="23"/>
      <c r="F203" s="23"/>
      <c r="G203" s="23"/>
      <c r="AC203" s="99" t="str">
        <f t="shared" si="12"/>
        <v>Weersing, M (S059)</v>
      </c>
      <c r="AD203" s="100" t="s">
        <v>435</v>
      </c>
      <c r="AE203" s="100" t="s">
        <v>436</v>
      </c>
      <c r="AF203" s="100" t="s">
        <v>192</v>
      </c>
      <c r="AG203" s="100" t="s">
        <v>177</v>
      </c>
      <c r="AH203" s="152">
        <v>42736</v>
      </c>
      <c r="AI203" s="152"/>
      <c r="AJ203" s="100" t="s">
        <v>1110</v>
      </c>
      <c r="AK203" s="100" t="s">
        <v>179</v>
      </c>
      <c r="AL203" s="100" t="s">
        <v>187</v>
      </c>
      <c r="AM203" s="101" t="s">
        <v>687</v>
      </c>
      <c r="AN203" s="100" t="s">
        <v>187</v>
      </c>
      <c r="AO203" s="100" t="s">
        <v>180</v>
      </c>
      <c r="AP203" s="27">
        <v>9</v>
      </c>
      <c r="AQ203" s="27">
        <v>9</v>
      </c>
      <c r="AR203" s="27">
        <v>9</v>
      </c>
      <c r="AS203" s="27">
        <v>9</v>
      </c>
      <c r="AT203" s="27">
        <v>9</v>
      </c>
      <c r="AU203" s="27"/>
      <c r="AV203" s="27"/>
      <c r="AW203" s="28">
        <f t="shared" si="13"/>
        <v>45</v>
      </c>
      <c r="AX203" s="162"/>
      <c r="AY203" s="162"/>
      <c r="AZ203" s="162"/>
      <c r="BA203" s="102"/>
      <c r="BB203" s="102"/>
      <c r="BC203" s="102"/>
      <c r="BD203" s="28">
        <v>28.49</v>
      </c>
      <c r="BE203" s="28">
        <v>1.05</v>
      </c>
      <c r="BF203" s="28">
        <f t="shared" si="11"/>
        <v>29.9145</v>
      </c>
      <c r="BG203" s="183">
        <v>3</v>
      </c>
      <c r="BH203" s="36"/>
    </row>
    <row r="204" spans="4:60">
      <c r="D204" s="23"/>
      <c r="E204" s="23"/>
      <c r="F204" s="23"/>
      <c r="G204" s="23"/>
      <c r="AC204" s="99" t="str">
        <f t="shared" si="12"/>
        <v>Weidijk, N. (O007)</v>
      </c>
      <c r="AD204" s="100" t="s">
        <v>1055</v>
      </c>
      <c r="AE204" s="100" t="s">
        <v>1057</v>
      </c>
      <c r="AF204" s="100" t="s">
        <v>1056</v>
      </c>
      <c r="AG204" s="100" t="s">
        <v>918</v>
      </c>
      <c r="AH204" s="152">
        <v>43984</v>
      </c>
      <c r="AI204" s="152">
        <v>44047</v>
      </c>
      <c r="AJ204" s="100" t="s">
        <v>1123</v>
      </c>
      <c r="AK204" s="100" t="s">
        <v>179</v>
      </c>
      <c r="AL204" s="100" t="s">
        <v>187</v>
      </c>
      <c r="AM204" s="101">
        <v>228022009</v>
      </c>
      <c r="AN204" s="100" t="s">
        <v>180</v>
      </c>
      <c r="AO204" s="100" t="s">
        <v>187</v>
      </c>
      <c r="AP204" s="27">
        <v>8</v>
      </c>
      <c r="AQ204" s="27">
        <v>8</v>
      </c>
      <c r="AR204" s="27">
        <v>8</v>
      </c>
      <c r="AS204" s="27">
        <v>8</v>
      </c>
      <c r="AT204" s="27">
        <v>8</v>
      </c>
      <c r="AU204" s="27"/>
      <c r="AV204" s="27"/>
      <c r="AW204" s="28">
        <f t="shared" si="13"/>
        <v>40</v>
      </c>
      <c r="AX204" s="162"/>
      <c r="AY204" s="162">
        <v>1</v>
      </c>
      <c r="AZ204" s="162">
        <v>1</v>
      </c>
      <c r="BA204" s="102"/>
      <c r="BB204" s="102"/>
      <c r="BC204" s="102"/>
      <c r="BD204" s="28">
        <v>21.5</v>
      </c>
      <c r="BE204" s="28">
        <v>1.05</v>
      </c>
      <c r="BF204" s="28">
        <f t="shared" si="11"/>
        <v>22.574999999999999</v>
      </c>
      <c r="BG204" s="183">
        <v>313</v>
      </c>
      <c r="BH204" s="36"/>
    </row>
    <row r="205" spans="4:60">
      <c r="D205" s="23"/>
      <c r="E205" s="23"/>
      <c r="F205" s="23"/>
      <c r="G205" s="23"/>
      <c r="AC205" s="99" t="str">
        <f t="shared" si="12"/>
        <v>Weij, R. van der  (A011)</v>
      </c>
      <c r="AD205" s="100" t="s">
        <v>820</v>
      </c>
      <c r="AE205" s="100" t="s">
        <v>1156</v>
      </c>
      <c r="AF205" s="100" t="s">
        <v>195</v>
      </c>
      <c r="AG205" s="100" t="s">
        <v>177</v>
      </c>
      <c r="AH205" s="152">
        <v>43102</v>
      </c>
      <c r="AI205" s="152"/>
      <c r="AJ205" s="100" t="s">
        <v>1110</v>
      </c>
      <c r="AK205" s="100" t="s">
        <v>179</v>
      </c>
      <c r="AL205" s="100" t="s">
        <v>187</v>
      </c>
      <c r="AM205" s="101" t="s">
        <v>828</v>
      </c>
      <c r="AN205" s="100" t="s">
        <v>187</v>
      </c>
      <c r="AO205" s="100" t="s">
        <v>180</v>
      </c>
      <c r="AP205" s="27">
        <v>9</v>
      </c>
      <c r="AQ205" s="27">
        <v>9</v>
      </c>
      <c r="AR205" s="27">
        <v>9</v>
      </c>
      <c r="AS205" s="27">
        <v>9</v>
      </c>
      <c r="AT205" s="27">
        <v>9</v>
      </c>
      <c r="AU205" s="27"/>
      <c r="AV205" s="27"/>
      <c r="AW205" s="28">
        <f t="shared" si="13"/>
        <v>45</v>
      </c>
      <c r="AX205" s="162"/>
      <c r="AY205" s="162"/>
      <c r="AZ205" s="162"/>
      <c r="BA205" s="102"/>
      <c r="BB205" s="102"/>
      <c r="BC205" s="102"/>
      <c r="BD205" s="28">
        <v>32.76</v>
      </c>
      <c r="BE205" s="28">
        <v>1.05</v>
      </c>
      <c r="BF205" s="28">
        <f t="shared" si="11"/>
        <v>34.397999999999996</v>
      </c>
      <c r="BG205" s="183">
        <v>182</v>
      </c>
      <c r="BH205" s="36"/>
    </row>
    <row r="206" spans="4:60">
      <c r="D206" s="23"/>
      <c r="E206" s="23"/>
      <c r="F206" s="23"/>
      <c r="G206" s="23"/>
      <c r="AC206" s="99" t="str">
        <f t="shared" si="12"/>
        <v>Weijer, J (S039)</v>
      </c>
      <c r="AD206" s="100" t="s">
        <v>906</v>
      </c>
      <c r="AE206" s="100" t="s">
        <v>939</v>
      </c>
      <c r="AF206" s="100" t="s">
        <v>192</v>
      </c>
      <c r="AG206" s="100" t="s">
        <v>185</v>
      </c>
      <c r="AH206" s="152">
        <v>42736</v>
      </c>
      <c r="AI206" s="152"/>
      <c r="AJ206" s="100" t="s">
        <v>185</v>
      </c>
      <c r="AK206" s="100" t="s">
        <v>179</v>
      </c>
      <c r="AL206" s="100" t="s">
        <v>187</v>
      </c>
      <c r="AM206" s="101" t="s">
        <v>690</v>
      </c>
      <c r="AN206" s="100" t="s">
        <v>187</v>
      </c>
      <c r="AO206" s="100" t="s">
        <v>180</v>
      </c>
      <c r="AP206" s="27">
        <v>8</v>
      </c>
      <c r="AQ206" s="27">
        <v>8</v>
      </c>
      <c r="AR206" s="27">
        <v>8</v>
      </c>
      <c r="AS206" s="27">
        <v>8</v>
      </c>
      <c r="AT206" s="27">
        <v>8</v>
      </c>
      <c r="AU206" s="27"/>
      <c r="AV206" s="27"/>
      <c r="AW206" s="28">
        <f t="shared" si="13"/>
        <v>40</v>
      </c>
      <c r="AX206" s="162"/>
      <c r="AY206" s="162"/>
      <c r="AZ206" s="162"/>
      <c r="BA206" s="102"/>
      <c r="BB206" s="102"/>
      <c r="BC206" s="102"/>
      <c r="BD206" s="28">
        <v>15.33</v>
      </c>
      <c r="BE206" s="28">
        <v>1.88</v>
      </c>
      <c r="BF206" s="28">
        <f t="shared" si="11"/>
        <v>28.820399999999999</v>
      </c>
      <c r="BG206" s="183">
        <v>1039</v>
      </c>
      <c r="BH206" s="36"/>
    </row>
    <row r="207" spans="4:60">
      <c r="D207" s="23"/>
      <c r="E207" s="23"/>
      <c r="F207" s="23"/>
      <c r="G207" s="23"/>
      <c r="AC207" s="99" t="str">
        <f t="shared" si="12"/>
        <v>Weis, J (S001)</v>
      </c>
      <c r="AD207" s="100" t="s">
        <v>437</v>
      </c>
      <c r="AE207" s="100" t="s">
        <v>438</v>
      </c>
      <c r="AF207" s="100" t="s">
        <v>192</v>
      </c>
      <c r="AG207" s="100" t="s">
        <v>185</v>
      </c>
      <c r="AH207" s="152">
        <v>42736</v>
      </c>
      <c r="AI207" s="152"/>
      <c r="AJ207" s="100" t="s">
        <v>185</v>
      </c>
      <c r="AK207" s="100" t="s">
        <v>179</v>
      </c>
      <c r="AL207" s="100" t="s">
        <v>187</v>
      </c>
      <c r="AM207" s="101" t="s">
        <v>688</v>
      </c>
      <c r="AN207" s="100" t="s">
        <v>187</v>
      </c>
      <c r="AO207" s="100" t="s">
        <v>180</v>
      </c>
      <c r="AP207" s="27">
        <v>8</v>
      </c>
      <c r="AQ207" s="27">
        <v>8</v>
      </c>
      <c r="AR207" s="27">
        <v>8</v>
      </c>
      <c r="AS207" s="27">
        <v>8</v>
      </c>
      <c r="AT207" s="27">
        <v>6</v>
      </c>
      <c r="AU207" s="27"/>
      <c r="AV207" s="27"/>
      <c r="AW207" s="28">
        <f t="shared" si="13"/>
        <v>38</v>
      </c>
      <c r="AX207" s="162"/>
      <c r="AY207" s="162"/>
      <c r="AZ207" s="162">
        <v>1</v>
      </c>
      <c r="BA207" s="102"/>
      <c r="BB207" s="102"/>
      <c r="BC207" s="102"/>
      <c r="BD207" s="28">
        <v>16.05</v>
      </c>
      <c r="BE207" s="28">
        <v>1.88</v>
      </c>
      <c r="BF207" s="28">
        <f t="shared" ref="BF207:BF270" si="14">IF(AE207="","",BE207*BD207)</f>
        <v>30.173999999999999</v>
      </c>
      <c r="BG207" s="183">
        <v>1001</v>
      </c>
      <c r="BH207" s="36"/>
    </row>
    <row r="208" spans="4:60">
      <c r="D208" s="23"/>
      <c r="E208" s="23"/>
      <c r="F208" s="23"/>
      <c r="G208" s="23"/>
      <c r="AC208" s="99" t="str">
        <f t="shared" si="12"/>
        <v>Wesselius, P.D.H. (A033)</v>
      </c>
      <c r="AD208" s="100" t="s">
        <v>1037</v>
      </c>
      <c r="AE208" s="100" t="s">
        <v>1157</v>
      </c>
      <c r="AF208" s="100" t="s">
        <v>195</v>
      </c>
      <c r="AG208" s="100" t="s">
        <v>177</v>
      </c>
      <c r="AH208" s="152">
        <v>43586</v>
      </c>
      <c r="AI208" s="152"/>
      <c r="AJ208" s="100" t="s">
        <v>1110</v>
      </c>
      <c r="AK208" s="100" t="s">
        <v>179</v>
      </c>
      <c r="AL208" s="100" t="s">
        <v>187</v>
      </c>
      <c r="AM208" s="101">
        <v>110431431</v>
      </c>
      <c r="AN208" s="100" t="s">
        <v>187</v>
      </c>
      <c r="AO208" s="100" t="s">
        <v>180</v>
      </c>
      <c r="AP208" s="27">
        <v>8</v>
      </c>
      <c r="AQ208" s="27">
        <v>8</v>
      </c>
      <c r="AR208" s="27">
        <v>8</v>
      </c>
      <c r="AS208" s="27">
        <v>8</v>
      </c>
      <c r="AT208" s="27">
        <v>8</v>
      </c>
      <c r="AU208" s="27"/>
      <c r="AV208" s="27"/>
      <c r="AW208" s="28">
        <f t="shared" si="13"/>
        <v>40</v>
      </c>
      <c r="AX208" s="162"/>
      <c r="AY208" s="162"/>
      <c r="AZ208" s="162"/>
      <c r="BA208" s="102"/>
      <c r="BB208" s="102"/>
      <c r="BC208" s="102"/>
      <c r="BD208" s="28">
        <v>31.16</v>
      </c>
      <c r="BE208" s="28">
        <v>1.05</v>
      </c>
      <c r="BF208" s="28">
        <f t="shared" si="14"/>
        <v>32.718000000000004</v>
      </c>
      <c r="BG208" s="183">
        <v>284</v>
      </c>
      <c r="BH208" s="36"/>
    </row>
    <row r="209" spans="4:60">
      <c r="D209" s="23"/>
      <c r="E209" s="23"/>
      <c r="F209" s="23"/>
      <c r="G209" s="23"/>
      <c r="AC209" s="99" t="str">
        <f t="shared" si="12"/>
        <v>Wessels, L. (B068)</v>
      </c>
      <c r="AD209" s="100" t="s">
        <v>940</v>
      </c>
      <c r="AE209" s="100" t="s">
        <v>941</v>
      </c>
      <c r="AF209" s="100" t="s">
        <v>942</v>
      </c>
      <c r="AG209" s="100" t="s">
        <v>918</v>
      </c>
      <c r="AH209" s="152">
        <v>43360</v>
      </c>
      <c r="AI209" s="152"/>
      <c r="AJ209" s="100" t="s">
        <v>1123</v>
      </c>
      <c r="AK209" s="100" t="s">
        <v>179</v>
      </c>
      <c r="AL209" s="100" t="s">
        <v>180</v>
      </c>
      <c r="AM209" s="101" t="s">
        <v>987</v>
      </c>
      <c r="AN209" s="100" t="s">
        <v>180</v>
      </c>
      <c r="AO209" s="100" t="s">
        <v>180</v>
      </c>
      <c r="AP209" s="27">
        <v>8</v>
      </c>
      <c r="AQ209" s="27">
        <v>4</v>
      </c>
      <c r="AR209" s="27">
        <v>8</v>
      </c>
      <c r="AS209" s="27">
        <v>8</v>
      </c>
      <c r="AT209" s="27"/>
      <c r="AU209" s="27"/>
      <c r="AV209" s="27"/>
      <c r="AW209" s="28">
        <f t="shared" si="13"/>
        <v>28</v>
      </c>
      <c r="AX209" s="162"/>
      <c r="AY209" s="162">
        <v>1</v>
      </c>
      <c r="AZ209" s="162">
        <v>1</v>
      </c>
      <c r="BA209" s="102"/>
      <c r="BB209" s="102"/>
      <c r="BC209" s="102"/>
      <c r="BD209" s="28">
        <v>20.64</v>
      </c>
      <c r="BE209" s="28">
        <v>1.05</v>
      </c>
      <c r="BF209" s="28">
        <f t="shared" si="14"/>
        <v>21.672000000000001</v>
      </c>
      <c r="BG209" s="183">
        <v>254</v>
      </c>
      <c r="BH209" s="36"/>
    </row>
    <row r="210" spans="4:60">
      <c r="D210" s="23"/>
      <c r="E210" s="23"/>
      <c r="F210" s="23"/>
      <c r="G210" s="23"/>
      <c r="AC210" s="99" t="str">
        <f t="shared" si="12"/>
        <v>Westerdijk, H (B037)</v>
      </c>
      <c r="AD210" s="100" t="s">
        <v>439</v>
      </c>
      <c r="AE210" s="100" t="s">
        <v>440</v>
      </c>
      <c r="AF210" s="100" t="s">
        <v>441</v>
      </c>
      <c r="AG210" s="100" t="s">
        <v>177</v>
      </c>
      <c r="AH210" s="152">
        <v>42736</v>
      </c>
      <c r="AI210" s="152"/>
      <c r="AJ210" s="100" t="s">
        <v>1110</v>
      </c>
      <c r="AK210" s="100" t="s">
        <v>179</v>
      </c>
      <c r="AL210" s="100"/>
      <c r="AM210" s="101" t="s">
        <v>689</v>
      </c>
      <c r="AN210" s="100" t="s">
        <v>180</v>
      </c>
      <c r="AO210" s="100" t="s">
        <v>187</v>
      </c>
      <c r="AP210" s="27">
        <v>8</v>
      </c>
      <c r="AQ210" s="27">
        <v>8</v>
      </c>
      <c r="AR210" s="27">
        <v>8</v>
      </c>
      <c r="AS210" s="27">
        <v>8</v>
      </c>
      <c r="AT210" s="27">
        <v>8</v>
      </c>
      <c r="AU210" s="27"/>
      <c r="AV210" s="27"/>
      <c r="AW210" s="28">
        <f t="shared" si="13"/>
        <v>40</v>
      </c>
      <c r="AX210" s="162"/>
      <c r="AY210" s="162">
        <v>1</v>
      </c>
      <c r="AZ210" s="162">
        <v>1</v>
      </c>
      <c r="BA210" s="102"/>
      <c r="BB210" s="102"/>
      <c r="BC210" s="102"/>
      <c r="BD210" s="28">
        <v>27.41</v>
      </c>
      <c r="BE210" s="28">
        <v>1.05</v>
      </c>
      <c r="BF210" s="28">
        <f t="shared" si="14"/>
        <v>28.7805</v>
      </c>
      <c r="BG210" s="183">
        <v>99</v>
      </c>
      <c r="BH210" s="36"/>
    </row>
    <row r="211" spans="4:60">
      <c r="D211" s="23"/>
      <c r="E211" s="23"/>
      <c r="F211" s="23"/>
      <c r="G211" s="23"/>
      <c r="AC211" s="99" t="str">
        <f t="shared" si="12"/>
        <v>Wielstra, D (S052)</v>
      </c>
      <c r="AD211" s="107" t="s">
        <v>442</v>
      </c>
      <c r="AE211" s="107" t="s">
        <v>443</v>
      </c>
      <c r="AF211" s="107" t="s">
        <v>192</v>
      </c>
      <c r="AG211" s="107" t="s">
        <v>185</v>
      </c>
      <c r="AH211" s="153">
        <v>42736</v>
      </c>
      <c r="AI211" s="153"/>
      <c r="AJ211" s="107" t="s">
        <v>1111</v>
      </c>
      <c r="AK211" s="107" t="s">
        <v>179</v>
      </c>
      <c r="AL211" s="107" t="s">
        <v>187</v>
      </c>
      <c r="AM211" s="108" t="s">
        <v>691</v>
      </c>
      <c r="AN211" s="107" t="s">
        <v>187</v>
      </c>
      <c r="AO211" s="107" t="s">
        <v>180</v>
      </c>
      <c r="AP211" s="30">
        <v>8</v>
      </c>
      <c r="AQ211" s="30">
        <v>8</v>
      </c>
      <c r="AR211" s="30">
        <v>8</v>
      </c>
      <c r="AS211" s="30">
        <v>8</v>
      </c>
      <c r="AT211" s="30">
        <v>8</v>
      </c>
      <c r="AU211" s="30"/>
      <c r="AV211" s="30"/>
      <c r="AW211" s="28">
        <f t="shared" si="13"/>
        <v>40</v>
      </c>
      <c r="AX211" s="162"/>
      <c r="AY211" s="162"/>
      <c r="AZ211" s="162"/>
      <c r="BA211" s="102"/>
      <c r="BB211" s="102"/>
      <c r="BC211" s="102"/>
      <c r="BD211" s="28">
        <v>24.13</v>
      </c>
      <c r="BE211" s="28">
        <v>1.05</v>
      </c>
      <c r="BF211" s="28">
        <f t="shared" si="14"/>
        <v>25.336500000000001</v>
      </c>
      <c r="BG211" s="192">
        <v>2</v>
      </c>
      <c r="BH211" s="36"/>
    </row>
    <row r="212" spans="4:60">
      <c r="D212" s="23"/>
      <c r="E212" s="23"/>
      <c r="F212" s="23"/>
      <c r="G212" s="23"/>
      <c r="AC212" s="99" t="str">
        <f t="shared" si="12"/>
        <v>Wiersema, K. (O024)</v>
      </c>
      <c r="AD212" s="100" t="s">
        <v>1816</v>
      </c>
      <c r="AE212" s="100" t="s">
        <v>1817</v>
      </c>
      <c r="AF212" s="100" t="s">
        <v>1818</v>
      </c>
      <c r="AG212" s="100" t="s">
        <v>918</v>
      </c>
      <c r="AH212" s="152">
        <v>44056</v>
      </c>
      <c r="AI212" s="152"/>
      <c r="AJ212" s="100" t="s">
        <v>1123</v>
      </c>
      <c r="AK212" s="100" t="s">
        <v>179</v>
      </c>
      <c r="AL212" s="100" t="s">
        <v>187</v>
      </c>
      <c r="AM212" s="101" t="s">
        <v>592</v>
      </c>
      <c r="AN212" s="100" t="s">
        <v>180</v>
      </c>
      <c r="AO212" s="100" t="s">
        <v>180</v>
      </c>
      <c r="AP212" s="27">
        <v>8</v>
      </c>
      <c r="AQ212" s="27">
        <v>8</v>
      </c>
      <c r="AR212" s="27">
        <v>8</v>
      </c>
      <c r="AS212" s="27">
        <v>8</v>
      </c>
      <c r="AT212" s="27">
        <v>4</v>
      </c>
      <c r="AU212" s="27"/>
      <c r="AV212" s="27"/>
      <c r="AW212" s="28">
        <f t="shared" si="13"/>
        <v>36</v>
      </c>
      <c r="AX212" s="162"/>
      <c r="AY212" s="162"/>
      <c r="AZ212" s="162"/>
      <c r="BA212" s="102"/>
      <c r="BB212" s="102"/>
      <c r="BC212" s="102"/>
      <c r="BD212" s="28">
        <v>15.89</v>
      </c>
      <c r="BE212" s="28">
        <v>1.05</v>
      </c>
      <c r="BF212" s="28">
        <f t="shared" si="14"/>
        <v>16.6845</v>
      </c>
      <c r="BG212" s="182">
        <v>374</v>
      </c>
      <c r="BH212" s="36"/>
    </row>
    <row r="213" spans="4:60">
      <c r="D213" s="23"/>
      <c r="E213" s="23"/>
      <c r="F213" s="23"/>
      <c r="G213" s="23"/>
      <c r="AC213" s="99" t="str">
        <f t="shared" si="12"/>
        <v>Wijnalda -Roeters, A.C. (B026)</v>
      </c>
      <c r="AD213" s="107" t="s">
        <v>444</v>
      </c>
      <c r="AE213" s="107" t="s">
        <v>823</v>
      </c>
      <c r="AF213" s="107" t="s">
        <v>208</v>
      </c>
      <c r="AG213" s="107" t="s">
        <v>175</v>
      </c>
      <c r="AH213" s="153">
        <v>42736</v>
      </c>
      <c r="AI213" s="153"/>
      <c r="AJ213" s="107" t="s">
        <v>175</v>
      </c>
      <c r="AK213" s="107" t="s">
        <v>179</v>
      </c>
      <c r="AL213" s="107"/>
      <c r="AM213" s="108" t="s">
        <v>692</v>
      </c>
      <c r="AN213" s="107" t="s">
        <v>180</v>
      </c>
      <c r="AO213" s="107" t="s">
        <v>187</v>
      </c>
      <c r="AP213" s="31">
        <v>5</v>
      </c>
      <c r="AQ213" s="31">
        <v>5</v>
      </c>
      <c r="AR213" s="31">
        <v>5</v>
      </c>
      <c r="AS213" s="31">
        <v>5</v>
      </c>
      <c r="AT213" s="31">
        <v>7</v>
      </c>
      <c r="AU213" s="31"/>
      <c r="AV213" s="31"/>
      <c r="AW213" s="28">
        <f t="shared" si="13"/>
        <v>27</v>
      </c>
      <c r="AX213" s="162">
        <v>1</v>
      </c>
      <c r="AY213" s="162">
        <v>1</v>
      </c>
      <c r="AZ213" s="162"/>
      <c r="BA213" s="102"/>
      <c r="BB213" s="102"/>
      <c r="BC213" s="102"/>
      <c r="BD213" s="28">
        <v>16.82</v>
      </c>
      <c r="BE213" s="28">
        <v>1.88</v>
      </c>
      <c r="BF213" s="28">
        <f t="shared" si="14"/>
        <v>31.621599999999997</v>
      </c>
      <c r="BG213" s="192">
        <v>5006</v>
      </c>
      <c r="BH213" s="36"/>
    </row>
    <row r="214" spans="4:60">
      <c r="D214" s="23"/>
      <c r="E214" s="23"/>
      <c r="F214" s="23"/>
      <c r="G214" s="23"/>
      <c r="AC214" s="99" t="str">
        <f t="shared" si="12"/>
        <v>Wijnalda, S. (A014)</v>
      </c>
      <c r="AD214" s="100" t="s">
        <v>860</v>
      </c>
      <c r="AE214" s="100" t="s">
        <v>861</v>
      </c>
      <c r="AF214" s="100" t="s">
        <v>265</v>
      </c>
      <c r="AG214" s="100" t="s">
        <v>177</v>
      </c>
      <c r="AH214" s="152">
        <v>43191</v>
      </c>
      <c r="AI214" s="152"/>
      <c r="AJ214" s="100" t="s">
        <v>1110</v>
      </c>
      <c r="AK214" s="100" t="s">
        <v>179</v>
      </c>
      <c r="AL214" s="100" t="s">
        <v>187</v>
      </c>
      <c r="AM214" s="101" t="s">
        <v>872</v>
      </c>
      <c r="AN214" s="100" t="s">
        <v>187</v>
      </c>
      <c r="AO214" s="100" t="s">
        <v>180</v>
      </c>
      <c r="AP214" s="27">
        <v>9</v>
      </c>
      <c r="AQ214" s="27">
        <v>9</v>
      </c>
      <c r="AR214" s="27">
        <v>9</v>
      </c>
      <c r="AS214" s="27">
        <v>9</v>
      </c>
      <c r="AT214" s="27">
        <v>9</v>
      </c>
      <c r="AU214" s="27"/>
      <c r="AV214" s="27"/>
      <c r="AW214" s="28">
        <f t="shared" si="13"/>
        <v>45</v>
      </c>
      <c r="AX214" s="162"/>
      <c r="AY214" s="162">
        <v>1</v>
      </c>
      <c r="AZ214" s="162">
        <v>1</v>
      </c>
      <c r="BA214" s="102"/>
      <c r="BB214" s="102"/>
      <c r="BC214" s="102"/>
      <c r="BD214" s="28">
        <v>29.96</v>
      </c>
      <c r="BE214" s="28">
        <v>1.05</v>
      </c>
      <c r="BF214" s="28">
        <f t="shared" si="14"/>
        <v>31.458000000000002</v>
      </c>
      <c r="BG214" s="183">
        <v>199</v>
      </c>
      <c r="BH214" s="36"/>
    </row>
    <row r="215" spans="4:60">
      <c r="D215" s="23"/>
      <c r="E215" s="23"/>
      <c r="F215" s="23"/>
      <c r="G215" s="23"/>
      <c r="AC215" s="99" t="str">
        <f t="shared" si="12"/>
        <v>Wilts, T (S079)</v>
      </c>
      <c r="AD215" s="100" t="s">
        <v>609</v>
      </c>
      <c r="AE215" s="100" t="s">
        <v>610</v>
      </c>
      <c r="AF215" s="100" t="s">
        <v>192</v>
      </c>
      <c r="AG215" s="166" t="s">
        <v>198</v>
      </c>
      <c r="AH215" s="152">
        <v>42982</v>
      </c>
      <c r="AI215" s="152"/>
      <c r="AJ215" s="100" t="s">
        <v>1113</v>
      </c>
      <c r="AK215" s="100" t="s">
        <v>179</v>
      </c>
      <c r="AL215" s="100" t="s">
        <v>187</v>
      </c>
      <c r="AM215" s="101" t="s">
        <v>988</v>
      </c>
      <c r="AN215" s="100" t="s">
        <v>187</v>
      </c>
      <c r="AO215" s="100" t="s">
        <v>180</v>
      </c>
      <c r="AP215" s="27">
        <v>8</v>
      </c>
      <c r="AQ215" s="27">
        <v>8</v>
      </c>
      <c r="AR215" s="27">
        <v>8</v>
      </c>
      <c r="AS215" s="27">
        <v>8</v>
      </c>
      <c r="AT215" s="27">
        <v>8</v>
      </c>
      <c r="AU215" s="27"/>
      <c r="AV215" s="27"/>
      <c r="AW215" s="28">
        <f t="shared" si="13"/>
        <v>40</v>
      </c>
      <c r="AX215" s="162"/>
      <c r="AY215" s="162">
        <v>1</v>
      </c>
      <c r="AZ215" s="162">
        <v>1</v>
      </c>
      <c r="BA215" s="102"/>
      <c r="BB215" s="102"/>
      <c r="BC215" s="102"/>
      <c r="BD215" s="28">
        <v>27</v>
      </c>
      <c r="BE215" s="28">
        <v>1.05</v>
      </c>
      <c r="BF215" s="28">
        <f t="shared" si="14"/>
        <v>28.35</v>
      </c>
      <c r="BG215" s="183">
        <v>252</v>
      </c>
      <c r="BH215" s="36"/>
    </row>
    <row r="216" spans="4:60">
      <c r="D216" s="23"/>
      <c r="E216" s="23"/>
      <c r="F216" s="23"/>
      <c r="G216" s="23"/>
      <c r="AC216" s="99" t="str">
        <f t="shared" si="12"/>
        <v>Wilts, W.G. (W069)</v>
      </c>
      <c r="AD216" s="100" t="s">
        <v>862</v>
      </c>
      <c r="AE216" s="100" t="s">
        <v>863</v>
      </c>
      <c r="AF216" s="100" t="s">
        <v>342</v>
      </c>
      <c r="AG216" s="100" t="s">
        <v>182</v>
      </c>
      <c r="AH216" s="152">
        <v>43191</v>
      </c>
      <c r="AI216" s="152">
        <v>44012</v>
      </c>
      <c r="AJ216" s="100" t="s">
        <v>1115</v>
      </c>
      <c r="AK216" s="100" t="s">
        <v>179</v>
      </c>
      <c r="AL216" s="100" t="s">
        <v>187</v>
      </c>
      <c r="AM216" s="101" t="s">
        <v>873</v>
      </c>
      <c r="AN216" s="100" t="s">
        <v>180</v>
      </c>
      <c r="AO216" s="100" t="s">
        <v>187</v>
      </c>
      <c r="AP216" s="27">
        <v>8</v>
      </c>
      <c r="AQ216" s="27">
        <v>8</v>
      </c>
      <c r="AR216" s="27">
        <v>8</v>
      </c>
      <c r="AS216" s="27">
        <v>8</v>
      </c>
      <c r="AT216" s="27">
        <v>8</v>
      </c>
      <c r="AU216" s="27"/>
      <c r="AV216" s="27"/>
      <c r="AW216" s="28">
        <f t="shared" si="13"/>
        <v>40</v>
      </c>
      <c r="AX216" s="162"/>
      <c r="AY216" s="162"/>
      <c r="AZ216" s="162"/>
      <c r="BA216" s="102"/>
      <c r="BB216" s="102"/>
      <c r="BC216" s="102"/>
      <c r="BD216" s="28">
        <v>26.34</v>
      </c>
      <c r="BE216" s="28">
        <v>1.05</v>
      </c>
      <c r="BF216" s="28">
        <f t="shared" si="14"/>
        <v>27.657</v>
      </c>
      <c r="BG216" s="183">
        <v>198</v>
      </c>
      <c r="BH216" s="36"/>
    </row>
    <row r="217" spans="4:60">
      <c r="D217" s="23"/>
      <c r="E217" s="23"/>
      <c r="F217" s="23"/>
      <c r="G217" s="23"/>
      <c r="AC217" s="99" t="str">
        <f t="shared" si="12"/>
        <v>Wittendorp, M. (A016)</v>
      </c>
      <c r="AD217" s="100" t="s">
        <v>864</v>
      </c>
      <c r="AE217" s="100" t="s">
        <v>865</v>
      </c>
      <c r="AF217" s="100" t="s">
        <v>265</v>
      </c>
      <c r="AG217" s="100" t="s">
        <v>177</v>
      </c>
      <c r="AH217" s="152">
        <v>43221</v>
      </c>
      <c r="AI217" s="152"/>
      <c r="AJ217" s="100" t="s">
        <v>1110</v>
      </c>
      <c r="AK217" s="100" t="s">
        <v>179</v>
      </c>
      <c r="AL217" s="100" t="s">
        <v>187</v>
      </c>
      <c r="AM217" s="101" t="s">
        <v>874</v>
      </c>
      <c r="AN217" s="100" t="s">
        <v>187</v>
      </c>
      <c r="AO217" s="100" t="s">
        <v>180</v>
      </c>
      <c r="AP217" s="27">
        <v>9</v>
      </c>
      <c r="AQ217" s="27">
        <v>9</v>
      </c>
      <c r="AR217" s="27">
        <v>9</v>
      </c>
      <c r="AS217" s="27">
        <v>9</v>
      </c>
      <c r="AT217" s="27">
        <v>9</v>
      </c>
      <c r="AU217" s="27"/>
      <c r="AV217" s="27"/>
      <c r="AW217" s="28">
        <f t="shared" si="13"/>
        <v>45</v>
      </c>
      <c r="AX217" s="162"/>
      <c r="AY217" s="162"/>
      <c r="AZ217" s="162"/>
      <c r="BA217" s="102"/>
      <c r="BB217" s="102"/>
      <c r="BC217" s="102"/>
      <c r="BD217" s="28">
        <v>32.81</v>
      </c>
      <c r="BE217" s="28">
        <v>1.05</v>
      </c>
      <c r="BF217" s="28">
        <f t="shared" si="14"/>
        <v>34.450500000000005</v>
      </c>
      <c r="BG217" s="183">
        <v>208</v>
      </c>
      <c r="BH217" s="36"/>
    </row>
    <row r="218" spans="4:60">
      <c r="D218" s="23"/>
      <c r="E218" s="23"/>
      <c r="F218" s="23"/>
      <c r="G218" s="23"/>
      <c r="AC218" s="99" t="str">
        <f t="shared" si="12"/>
        <v>Wittendorp, R. (A045)</v>
      </c>
      <c r="AD218" s="100" t="s">
        <v>1073</v>
      </c>
      <c r="AE218" s="100" t="s">
        <v>1072</v>
      </c>
      <c r="AF218" s="100" t="s">
        <v>265</v>
      </c>
      <c r="AG218" s="100" t="s">
        <v>177</v>
      </c>
      <c r="AH218" s="152">
        <v>43745</v>
      </c>
      <c r="AI218" s="152"/>
      <c r="AJ218" s="100" t="s">
        <v>1110</v>
      </c>
      <c r="AK218" s="100" t="s">
        <v>179</v>
      </c>
      <c r="AL218" s="100" t="s">
        <v>187</v>
      </c>
      <c r="AM218" s="101">
        <v>10099360</v>
      </c>
      <c r="AN218" s="100" t="s">
        <v>187</v>
      </c>
      <c r="AO218" s="100" t="s">
        <v>180</v>
      </c>
      <c r="AP218" s="27">
        <v>9</v>
      </c>
      <c r="AQ218" s="27">
        <v>9</v>
      </c>
      <c r="AR218" s="27">
        <v>9</v>
      </c>
      <c r="AS218" s="27">
        <v>9</v>
      </c>
      <c r="AT218" s="27">
        <v>9</v>
      </c>
      <c r="AU218" s="27"/>
      <c r="AV218" s="27"/>
      <c r="AW218" s="28">
        <f t="shared" si="13"/>
        <v>45</v>
      </c>
      <c r="AX218" s="162"/>
      <c r="AY218" s="162"/>
      <c r="AZ218" s="162"/>
      <c r="BA218" s="102"/>
      <c r="BB218" s="102"/>
      <c r="BC218" s="102"/>
      <c r="BD218" s="28">
        <v>32.04</v>
      </c>
      <c r="BE218" s="28">
        <v>1.05</v>
      </c>
      <c r="BF218" s="28">
        <f t="shared" si="14"/>
        <v>33.642000000000003</v>
      </c>
      <c r="BG218" s="183">
        <v>327</v>
      </c>
      <c r="BH218" s="36"/>
    </row>
    <row r="219" spans="4:60">
      <c r="D219" s="23"/>
      <c r="E219" s="23"/>
      <c r="F219" s="23"/>
      <c r="G219" s="23"/>
      <c r="AC219" s="99" t="str">
        <f t="shared" si="12"/>
        <v>Wolf, B (D002)</v>
      </c>
      <c r="AD219" s="100" t="s">
        <v>978</v>
      </c>
      <c r="AE219" s="100" t="s">
        <v>445</v>
      </c>
      <c r="AF219" s="100" t="s">
        <v>192</v>
      </c>
      <c r="AG219" s="100" t="s">
        <v>206</v>
      </c>
      <c r="AH219" s="152">
        <v>42736</v>
      </c>
      <c r="AI219" s="152"/>
      <c r="AJ219" s="100" t="s">
        <v>206</v>
      </c>
      <c r="AK219" s="100" t="s">
        <v>186</v>
      </c>
      <c r="AL219" s="100" t="s">
        <v>187</v>
      </c>
      <c r="AM219" s="101" t="s">
        <v>592</v>
      </c>
      <c r="AN219" s="100" t="s">
        <v>187</v>
      </c>
      <c r="AO219" s="100" t="s">
        <v>180</v>
      </c>
      <c r="AP219" s="27">
        <v>8</v>
      </c>
      <c r="AQ219" s="27">
        <v>8</v>
      </c>
      <c r="AR219" s="27">
        <v>8</v>
      </c>
      <c r="AS219" s="27">
        <v>8</v>
      </c>
      <c r="AT219" s="27">
        <v>8</v>
      </c>
      <c r="AU219" s="27"/>
      <c r="AV219" s="27"/>
      <c r="AW219" s="28">
        <f t="shared" si="13"/>
        <v>40</v>
      </c>
      <c r="AX219" s="162"/>
      <c r="AY219" s="162"/>
      <c r="AZ219" s="162"/>
      <c r="BA219" s="102"/>
      <c r="BB219" s="102"/>
      <c r="BC219" s="102"/>
      <c r="BD219" s="28">
        <v>14.96</v>
      </c>
      <c r="BE219" s="28">
        <v>1.88</v>
      </c>
      <c r="BF219" s="28">
        <f t="shared" si="14"/>
        <v>28.1248</v>
      </c>
      <c r="BG219" s="193"/>
      <c r="BH219" s="36"/>
    </row>
    <row r="220" spans="4:60">
      <c r="D220" s="23"/>
      <c r="E220" s="23"/>
      <c r="F220" s="23"/>
      <c r="G220" s="23"/>
      <c r="AC220" s="99" t="str">
        <f t="shared" si="12"/>
        <v>Wolters, T. (A073)</v>
      </c>
      <c r="AD220" s="100" t="s">
        <v>1526</v>
      </c>
      <c r="AE220" s="100" t="s">
        <v>1529</v>
      </c>
      <c r="AF220" s="100" t="s">
        <v>265</v>
      </c>
      <c r="AG220" s="100" t="s">
        <v>177</v>
      </c>
      <c r="AH220" s="152">
        <v>43969</v>
      </c>
      <c r="AI220" s="152"/>
      <c r="AJ220" s="100" t="s">
        <v>1110</v>
      </c>
      <c r="AK220" s="100" t="s">
        <v>179</v>
      </c>
      <c r="AL220" s="100" t="s">
        <v>187</v>
      </c>
      <c r="AM220" s="101" t="s">
        <v>592</v>
      </c>
      <c r="AN220" s="100" t="s">
        <v>187</v>
      </c>
      <c r="AO220" s="100" t="s">
        <v>180</v>
      </c>
      <c r="AP220" s="27">
        <v>8</v>
      </c>
      <c r="AQ220" s="27">
        <v>8</v>
      </c>
      <c r="AR220" s="27">
        <v>8</v>
      </c>
      <c r="AS220" s="27">
        <v>8</v>
      </c>
      <c r="AT220" s="27">
        <v>8</v>
      </c>
      <c r="AU220" s="27"/>
      <c r="AV220" s="27"/>
      <c r="AW220" s="28">
        <f t="shared" si="13"/>
        <v>40</v>
      </c>
      <c r="AX220" s="162"/>
      <c r="AY220" s="162"/>
      <c r="AZ220" s="162"/>
      <c r="BA220" s="102"/>
      <c r="BB220" s="102"/>
      <c r="BC220" s="102"/>
      <c r="BD220" s="28">
        <v>23.3</v>
      </c>
      <c r="BE220" s="28">
        <v>1.05</v>
      </c>
      <c r="BF220" s="28">
        <f t="shared" si="14"/>
        <v>24.465000000000003</v>
      </c>
      <c r="BG220" s="182">
        <v>356</v>
      </c>
      <c r="BH220" s="36"/>
    </row>
    <row r="221" spans="4:60">
      <c r="D221" s="23"/>
      <c r="E221" s="23"/>
      <c r="F221" s="23"/>
      <c r="G221" s="23"/>
      <c r="AC221" s="99" t="str">
        <f t="shared" si="12"/>
        <v>Woortman, F (S089)</v>
      </c>
      <c r="AD221" s="100" t="s">
        <v>824</v>
      </c>
      <c r="AE221" s="100" t="s">
        <v>825</v>
      </c>
      <c r="AF221" s="100" t="s">
        <v>192</v>
      </c>
      <c r="AG221" s="100" t="s">
        <v>185</v>
      </c>
      <c r="AH221" s="152">
        <v>43191</v>
      </c>
      <c r="AI221" s="152"/>
      <c r="AJ221" s="100" t="s">
        <v>1111</v>
      </c>
      <c r="AK221" s="100" t="s">
        <v>179</v>
      </c>
      <c r="AL221" s="100" t="s">
        <v>187</v>
      </c>
      <c r="AM221" s="101" t="s">
        <v>829</v>
      </c>
      <c r="AN221" s="100" t="s">
        <v>187</v>
      </c>
      <c r="AO221" s="100" t="s">
        <v>180</v>
      </c>
      <c r="AP221" s="27">
        <v>8</v>
      </c>
      <c r="AQ221" s="27">
        <v>8</v>
      </c>
      <c r="AR221" s="27">
        <v>8</v>
      </c>
      <c r="AS221" s="27">
        <v>8</v>
      </c>
      <c r="AT221" s="27">
        <v>8</v>
      </c>
      <c r="AU221" s="27"/>
      <c r="AV221" s="27"/>
      <c r="AW221" s="28">
        <f t="shared" si="13"/>
        <v>40</v>
      </c>
      <c r="AX221" s="162"/>
      <c r="AY221" s="162">
        <v>1</v>
      </c>
      <c r="AZ221" s="162">
        <v>1</v>
      </c>
      <c r="BA221" s="102"/>
      <c r="BB221" s="102"/>
      <c r="BC221" s="102"/>
      <c r="BD221" s="28">
        <v>28</v>
      </c>
      <c r="BE221" s="28">
        <v>1.05</v>
      </c>
      <c r="BF221" s="28">
        <f t="shared" si="14"/>
        <v>29.400000000000002</v>
      </c>
      <c r="BG221" s="183">
        <v>190</v>
      </c>
      <c r="BH221" s="36"/>
    </row>
    <row r="222" spans="4:60">
      <c r="D222" s="23"/>
      <c r="E222" s="23"/>
      <c r="F222" s="23"/>
      <c r="G222" s="23"/>
      <c r="AC222" s="99" t="str">
        <f t="shared" si="12"/>
        <v>Wouda, H.T. (W007)</v>
      </c>
      <c r="AD222" s="100" t="s">
        <v>446</v>
      </c>
      <c r="AE222" s="100" t="s">
        <v>826</v>
      </c>
      <c r="AF222" s="100" t="s">
        <v>184</v>
      </c>
      <c r="AG222" s="100" t="s">
        <v>198</v>
      </c>
      <c r="AH222" s="152">
        <v>42736</v>
      </c>
      <c r="AI222" s="152"/>
      <c r="AJ222" s="100" t="s">
        <v>198</v>
      </c>
      <c r="AK222" s="100" t="s">
        <v>179</v>
      </c>
      <c r="AL222" s="100" t="s">
        <v>187</v>
      </c>
      <c r="AM222" s="101" t="s">
        <v>693</v>
      </c>
      <c r="AN222" s="100" t="s">
        <v>187</v>
      </c>
      <c r="AO222" s="100" t="s">
        <v>180</v>
      </c>
      <c r="AP222" s="27">
        <v>8</v>
      </c>
      <c r="AQ222" s="27">
        <v>8</v>
      </c>
      <c r="AR222" s="27">
        <v>8</v>
      </c>
      <c r="AS222" s="27">
        <v>8</v>
      </c>
      <c r="AT222" s="27">
        <v>6</v>
      </c>
      <c r="AU222" s="27"/>
      <c r="AV222" s="27"/>
      <c r="AW222" s="28">
        <f t="shared" si="13"/>
        <v>38</v>
      </c>
      <c r="AX222" s="162"/>
      <c r="AY222" s="162"/>
      <c r="AZ222" s="162">
        <v>1</v>
      </c>
      <c r="BA222" s="102"/>
      <c r="BB222" s="102"/>
      <c r="BC222" s="102"/>
      <c r="BD222" s="28">
        <v>17.440000000000001</v>
      </c>
      <c r="BE222" s="28">
        <v>1.88</v>
      </c>
      <c r="BF222" s="28">
        <f t="shared" si="14"/>
        <v>32.787199999999999</v>
      </c>
      <c r="BG222" s="183">
        <v>2007</v>
      </c>
      <c r="BH222" s="36"/>
    </row>
    <row r="223" spans="4:60">
      <c r="D223" s="23"/>
      <c r="E223" s="23"/>
      <c r="F223" s="23"/>
      <c r="G223" s="23"/>
      <c r="AC223" s="99" t="str">
        <f t="shared" si="12"/>
        <v>Zingsheim, N (B038)</v>
      </c>
      <c r="AD223" s="100" t="s">
        <v>990</v>
      </c>
      <c r="AE223" s="100" t="s">
        <v>991</v>
      </c>
      <c r="AF223" s="100" t="s">
        <v>328</v>
      </c>
      <c r="AG223" s="100" t="s">
        <v>206</v>
      </c>
      <c r="AH223" s="152">
        <v>42736</v>
      </c>
      <c r="AI223" s="152"/>
      <c r="AJ223" s="100" t="s">
        <v>206</v>
      </c>
      <c r="AK223" s="100" t="s">
        <v>186</v>
      </c>
      <c r="AL223" s="100" t="s">
        <v>187</v>
      </c>
      <c r="AM223" s="101" t="s">
        <v>592</v>
      </c>
      <c r="AN223" s="100" t="s">
        <v>180</v>
      </c>
      <c r="AO223" s="100" t="s">
        <v>180</v>
      </c>
      <c r="AP223" s="27">
        <v>8</v>
      </c>
      <c r="AQ223" s="27">
        <v>8</v>
      </c>
      <c r="AR223" s="27">
        <v>8</v>
      </c>
      <c r="AS223" s="27">
        <v>8</v>
      </c>
      <c r="AT223" s="27">
        <v>8</v>
      </c>
      <c r="AU223" s="27"/>
      <c r="AV223" s="27"/>
      <c r="AW223" s="28">
        <f t="shared" si="13"/>
        <v>40</v>
      </c>
      <c r="AX223" s="162"/>
      <c r="AY223" s="162">
        <v>1</v>
      </c>
      <c r="AZ223" s="162"/>
      <c r="BA223" s="102"/>
      <c r="BB223" s="102"/>
      <c r="BC223" s="102"/>
      <c r="BD223" s="28">
        <v>11.25</v>
      </c>
      <c r="BE223" s="28">
        <v>1.88</v>
      </c>
      <c r="BF223" s="28">
        <f t="shared" si="14"/>
        <v>21.15</v>
      </c>
      <c r="BG223" s="193"/>
      <c r="BH223" s="36"/>
    </row>
    <row r="224" spans="4:60">
      <c r="D224" s="23"/>
      <c r="E224" s="23"/>
      <c r="F224" s="23"/>
      <c r="G224" s="23"/>
      <c r="AC224" s="99" t="str">
        <f t="shared" si="12"/>
        <v>Zoer, W. (A031)</v>
      </c>
      <c r="AD224" s="100" t="s">
        <v>1023</v>
      </c>
      <c r="AE224" s="100" t="s">
        <v>1022</v>
      </c>
      <c r="AF224" s="100" t="s">
        <v>265</v>
      </c>
      <c r="AG224" s="100" t="s">
        <v>177</v>
      </c>
      <c r="AH224" s="152">
        <v>43556</v>
      </c>
      <c r="AI224" s="152"/>
      <c r="AJ224" s="100" t="s">
        <v>1110</v>
      </c>
      <c r="AK224" s="100" t="s">
        <v>179</v>
      </c>
      <c r="AL224" s="100" t="s">
        <v>187</v>
      </c>
      <c r="AM224" s="101" t="s">
        <v>1038</v>
      </c>
      <c r="AN224" s="100" t="s">
        <v>187</v>
      </c>
      <c r="AO224" s="100" t="s">
        <v>180</v>
      </c>
      <c r="AP224" s="27">
        <v>8</v>
      </c>
      <c r="AQ224" s="27">
        <v>8</v>
      </c>
      <c r="AR224" s="27">
        <v>8</v>
      </c>
      <c r="AS224" s="27">
        <v>8</v>
      </c>
      <c r="AT224" s="27">
        <v>8</v>
      </c>
      <c r="AU224" s="27"/>
      <c r="AV224" s="27"/>
      <c r="AW224" s="28">
        <f t="shared" si="13"/>
        <v>40</v>
      </c>
      <c r="AX224" s="162"/>
      <c r="AY224" s="162"/>
      <c r="AZ224" s="162"/>
      <c r="BA224" s="102"/>
      <c r="BB224" s="102"/>
      <c r="BC224" s="102"/>
      <c r="BD224" s="28">
        <v>24.59</v>
      </c>
      <c r="BE224" s="28">
        <v>1.05</v>
      </c>
      <c r="BF224" s="28">
        <f t="shared" si="14"/>
        <v>25.819500000000001</v>
      </c>
      <c r="BG224" s="183">
        <v>286</v>
      </c>
      <c r="BH224" s="36"/>
    </row>
    <row r="225" spans="4:60">
      <c r="D225" s="23"/>
      <c r="E225" s="23"/>
      <c r="F225" s="23"/>
      <c r="G225" s="23"/>
      <c r="AC225" s="99" t="str">
        <f t="shared" si="12"/>
        <v>Zuidema, W (M002)</v>
      </c>
      <c r="AD225" s="100" t="s">
        <v>992</v>
      </c>
      <c r="AE225" s="100" t="s">
        <v>993</v>
      </c>
      <c r="AF225" s="100" t="s">
        <v>994</v>
      </c>
      <c r="AG225" s="100" t="s">
        <v>182</v>
      </c>
      <c r="AH225" s="152">
        <v>42736</v>
      </c>
      <c r="AI225" s="152"/>
      <c r="AJ225" s="100" t="s">
        <v>1115</v>
      </c>
      <c r="AK225" s="100" t="s">
        <v>179</v>
      </c>
      <c r="AL225" s="100" t="s">
        <v>187</v>
      </c>
      <c r="AM225" s="101" t="s">
        <v>995</v>
      </c>
      <c r="AN225" s="100" t="s">
        <v>180</v>
      </c>
      <c r="AO225" s="100" t="s">
        <v>180</v>
      </c>
      <c r="AP225" s="27">
        <v>8</v>
      </c>
      <c r="AQ225" s="27">
        <v>8</v>
      </c>
      <c r="AR225" s="27">
        <v>8</v>
      </c>
      <c r="AS225" s="27">
        <v>8</v>
      </c>
      <c r="AT225" s="27">
        <v>8</v>
      </c>
      <c r="AU225" s="27"/>
      <c r="AV225" s="27"/>
      <c r="AW225" s="28">
        <f t="shared" si="13"/>
        <v>40</v>
      </c>
      <c r="AX225" s="162"/>
      <c r="AY225" s="162"/>
      <c r="AZ225" s="162"/>
      <c r="BA225" s="102"/>
      <c r="BB225" s="102"/>
      <c r="BC225" s="102"/>
      <c r="BD225" s="28">
        <v>29.77</v>
      </c>
      <c r="BE225" s="28">
        <v>1.05</v>
      </c>
      <c r="BF225" s="28">
        <f t="shared" si="14"/>
        <v>31.258500000000002</v>
      </c>
      <c r="BG225" s="183">
        <v>10</v>
      </c>
      <c r="BH225" s="36"/>
    </row>
    <row r="226" spans="4:60">
      <c r="D226" s="23"/>
      <c r="E226" s="23"/>
      <c r="F226" s="23"/>
      <c r="G226" s="23"/>
      <c r="AC226" s="99" t="str">
        <f t="shared" si="12"/>
        <v/>
      </c>
      <c r="AD226" s="100"/>
      <c r="AE226" s="100"/>
      <c r="AF226" s="100"/>
      <c r="AG226" s="100"/>
      <c r="AH226" s="152"/>
      <c r="AI226" s="152"/>
      <c r="AJ226" s="100"/>
      <c r="AK226" s="100"/>
      <c r="AL226" s="100"/>
      <c r="AM226" s="101" t="s">
        <v>592</v>
      </c>
      <c r="AN226" s="100"/>
      <c r="AO226" s="100"/>
      <c r="AP226" s="27"/>
      <c r="AQ226" s="27"/>
      <c r="AR226" s="27"/>
      <c r="AS226" s="27"/>
      <c r="AT226" s="27"/>
      <c r="AU226" s="27"/>
      <c r="AV226" s="27"/>
      <c r="AW226" s="28" t="str">
        <f t="shared" si="13"/>
        <v/>
      </c>
      <c r="AX226" s="162"/>
      <c r="AY226" s="162"/>
      <c r="AZ226" s="162"/>
      <c r="BA226" s="102"/>
      <c r="BB226" s="102"/>
      <c r="BC226" s="102"/>
      <c r="BD226" s="28"/>
      <c r="BE226" s="28"/>
      <c r="BF226" s="28" t="str">
        <f t="shared" si="14"/>
        <v/>
      </c>
      <c r="BG226" s="182"/>
      <c r="BH226" s="36"/>
    </row>
    <row r="227" spans="4:60">
      <c r="D227" s="23"/>
      <c r="E227" s="23"/>
      <c r="F227" s="23"/>
      <c r="G227" s="23"/>
      <c r="AC227" s="99" t="str">
        <f t="shared" si="12"/>
        <v/>
      </c>
      <c r="AD227" s="100"/>
      <c r="AE227" s="100"/>
      <c r="AF227" s="100"/>
      <c r="AG227" s="100"/>
      <c r="AH227" s="152"/>
      <c r="AI227" s="152"/>
      <c r="AJ227" s="100"/>
      <c r="AK227" s="100"/>
      <c r="AL227" s="100"/>
      <c r="AM227" s="101" t="s">
        <v>592</v>
      </c>
      <c r="AN227" s="100"/>
      <c r="AO227" s="100"/>
      <c r="AP227" s="27"/>
      <c r="AQ227" s="27"/>
      <c r="AR227" s="27"/>
      <c r="AS227" s="27"/>
      <c r="AT227" s="27"/>
      <c r="AU227" s="27"/>
      <c r="AV227" s="27"/>
      <c r="AW227" s="28" t="str">
        <f t="shared" si="13"/>
        <v/>
      </c>
      <c r="AX227" s="162"/>
      <c r="AY227" s="162"/>
      <c r="AZ227" s="162"/>
      <c r="BA227" s="102"/>
      <c r="BB227" s="102"/>
      <c r="BC227" s="102"/>
      <c r="BD227" s="28"/>
      <c r="BE227" s="28"/>
      <c r="BF227" s="28" t="str">
        <f t="shared" si="14"/>
        <v/>
      </c>
      <c r="BG227" s="182"/>
      <c r="BH227" s="36"/>
    </row>
    <row r="228" spans="4:60">
      <c r="D228" s="23"/>
      <c r="E228" s="23"/>
      <c r="F228" s="23"/>
      <c r="G228" s="23"/>
      <c r="AC228" s="99" t="str">
        <f t="shared" si="12"/>
        <v/>
      </c>
      <c r="AD228" s="100"/>
      <c r="AE228" s="100"/>
      <c r="AF228" s="100"/>
      <c r="AG228" s="100"/>
      <c r="AH228" s="152"/>
      <c r="AI228" s="152"/>
      <c r="AJ228" s="100"/>
      <c r="AK228" s="100"/>
      <c r="AL228" s="100"/>
      <c r="AM228" s="101" t="s">
        <v>592</v>
      </c>
      <c r="AN228" s="100"/>
      <c r="AO228" s="100"/>
      <c r="AP228" s="27"/>
      <c r="AQ228" s="27"/>
      <c r="AR228" s="27"/>
      <c r="AS228" s="27"/>
      <c r="AT228" s="27"/>
      <c r="AU228" s="27"/>
      <c r="AV228" s="27"/>
      <c r="AW228" s="28" t="str">
        <f t="shared" si="13"/>
        <v/>
      </c>
      <c r="AX228" s="162"/>
      <c r="AY228" s="162"/>
      <c r="AZ228" s="162"/>
      <c r="BA228" s="102"/>
      <c r="BB228" s="102"/>
      <c r="BC228" s="102"/>
      <c r="BD228" s="28"/>
      <c r="BE228" s="28"/>
      <c r="BF228" s="28" t="str">
        <f t="shared" si="14"/>
        <v/>
      </c>
      <c r="BG228" s="182"/>
      <c r="BH228" s="36"/>
    </row>
    <row r="229" spans="4:60">
      <c r="D229" s="23"/>
      <c r="E229" s="23"/>
      <c r="F229" s="23"/>
      <c r="G229" s="23"/>
      <c r="AC229" s="99" t="str">
        <f t="shared" si="12"/>
        <v/>
      </c>
      <c r="AD229" s="100"/>
      <c r="AE229" s="100"/>
      <c r="AF229" s="100"/>
      <c r="AG229" s="100"/>
      <c r="AH229" s="152"/>
      <c r="AI229" s="152"/>
      <c r="AJ229" s="100"/>
      <c r="AK229" s="100"/>
      <c r="AL229" s="100"/>
      <c r="AM229" s="101" t="s">
        <v>592</v>
      </c>
      <c r="AN229" s="100"/>
      <c r="AO229" s="100"/>
      <c r="AP229" s="27"/>
      <c r="AQ229" s="27"/>
      <c r="AR229" s="27"/>
      <c r="AS229" s="27"/>
      <c r="AT229" s="27"/>
      <c r="AU229" s="27"/>
      <c r="AV229" s="27"/>
      <c r="AW229" s="28" t="str">
        <f t="shared" si="13"/>
        <v/>
      </c>
      <c r="AX229" s="162"/>
      <c r="AY229" s="162"/>
      <c r="AZ229" s="162"/>
      <c r="BA229" s="102"/>
      <c r="BB229" s="102"/>
      <c r="BC229" s="102"/>
      <c r="BD229" s="28"/>
      <c r="BE229" s="28"/>
      <c r="BF229" s="28" t="str">
        <f t="shared" si="14"/>
        <v/>
      </c>
      <c r="BG229" s="182"/>
      <c r="BH229" s="36"/>
    </row>
    <row r="230" spans="4:60">
      <c r="D230" s="23"/>
      <c r="E230" s="23"/>
      <c r="F230" s="23"/>
      <c r="G230" s="23"/>
      <c r="AC230" s="99" t="str">
        <f t="shared" si="12"/>
        <v/>
      </c>
      <c r="AD230" s="100"/>
      <c r="AE230" s="100"/>
      <c r="AF230" s="100"/>
      <c r="AG230" s="100"/>
      <c r="AH230" s="152"/>
      <c r="AI230" s="152"/>
      <c r="AJ230" s="100"/>
      <c r="AK230" s="100"/>
      <c r="AL230" s="100"/>
      <c r="AM230" s="101" t="s">
        <v>592</v>
      </c>
      <c r="AN230" s="100"/>
      <c r="AO230" s="100"/>
      <c r="AP230" s="27"/>
      <c r="AQ230" s="27"/>
      <c r="AR230" s="27"/>
      <c r="AS230" s="27"/>
      <c r="AT230" s="27"/>
      <c r="AU230" s="27"/>
      <c r="AV230" s="27"/>
      <c r="AW230" s="28" t="str">
        <f t="shared" si="13"/>
        <v/>
      </c>
      <c r="AX230" s="162"/>
      <c r="AY230" s="162"/>
      <c r="AZ230" s="162"/>
      <c r="BA230" s="102"/>
      <c r="BB230" s="102"/>
      <c r="BC230" s="102"/>
      <c r="BD230" s="28"/>
      <c r="BE230" s="28"/>
      <c r="BF230" s="28" t="str">
        <f t="shared" si="14"/>
        <v/>
      </c>
      <c r="BG230" s="182"/>
      <c r="BH230" s="36"/>
    </row>
    <row r="231" spans="4:60">
      <c r="D231" s="23"/>
      <c r="E231" s="23"/>
      <c r="F231" s="23"/>
      <c r="G231" s="23"/>
      <c r="AC231" s="99" t="str">
        <f t="shared" si="12"/>
        <v/>
      </c>
      <c r="AD231" s="100"/>
      <c r="AE231" s="100"/>
      <c r="AF231" s="100"/>
      <c r="AG231" s="100"/>
      <c r="AH231" s="152"/>
      <c r="AI231" s="152"/>
      <c r="AJ231" s="100"/>
      <c r="AK231" s="100"/>
      <c r="AL231" s="100"/>
      <c r="AM231" s="101" t="s">
        <v>592</v>
      </c>
      <c r="AN231" s="100"/>
      <c r="AO231" s="100"/>
      <c r="AP231" s="27"/>
      <c r="AQ231" s="27"/>
      <c r="AR231" s="27"/>
      <c r="AS231" s="27"/>
      <c r="AT231" s="27"/>
      <c r="AU231" s="27"/>
      <c r="AV231" s="27"/>
      <c r="AW231" s="28" t="str">
        <f t="shared" si="13"/>
        <v/>
      </c>
      <c r="AX231" s="162"/>
      <c r="AY231" s="162"/>
      <c r="AZ231" s="162"/>
      <c r="BA231" s="102"/>
      <c r="BB231" s="102"/>
      <c r="BC231" s="102"/>
      <c r="BD231" s="28"/>
      <c r="BE231" s="28"/>
      <c r="BF231" s="28" t="str">
        <f t="shared" si="14"/>
        <v/>
      </c>
      <c r="BG231" s="182"/>
      <c r="BH231" s="36"/>
    </row>
    <row r="232" spans="4:60">
      <c r="D232" s="23"/>
      <c r="E232" s="23"/>
      <c r="F232" s="23"/>
      <c r="G232" s="23"/>
      <c r="AC232" s="99" t="str">
        <f t="shared" si="12"/>
        <v/>
      </c>
      <c r="AD232" s="100"/>
      <c r="AE232" s="100"/>
      <c r="AF232" s="100"/>
      <c r="AG232" s="100"/>
      <c r="AH232" s="152"/>
      <c r="AI232" s="152"/>
      <c r="AJ232" s="100"/>
      <c r="AK232" s="100"/>
      <c r="AL232" s="100"/>
      <c r="AM232" s="101" t="s">
        <v>592</v>
      </c>
      <c r="AN232" s="100"/>
      <c r="AO232" s="100"/>
      <c r="AP232" s="27"/>
      <c r="AQ232" s="27"/>
      <c r="AR232" s="27"/>
      <c r="AS232" s="27"/>
      <c r="AT232" s="27"/>
      <c r="AU232" s="27"/>
      <c r="AV232" s="27"/>
      <c r="AW232" s="28" t="str">
        <f t="shared" si="13"/>
        <v/>
      </c>
      <c r="AX232" s="162"/>
      <c r="AY232" s="162"/>
      <c r="AZ232" s="162"/>
      <c r="BA232" s="102"/>
      <c r="BB232" s="102"/>
      <c r="BC232" s="102"/>
      <c r="BD232" s="28"/>
      <c r="BE232" s="28"/>
      <c r="BF232" s="28" t="str">
        <f t="shared" si="14"/>
        <v/>
      </c>
      <c r="BG232" s="182"/>
      <c r="BH232" s="36"/>
    </row>
    <row r="233" spans="4:60">
      <c r="D233" s="23"/>
      <c r="E233" s="23"/>
      <c r="F233" s="23"/>
      <c r="G233" s="23"/>
      <c r="AC233" s="99" t="str">
        <f t="shared" si="12"/>
        <v/>
      </c>
      <c r="AD233" s="100"/>
      <c r="AE233" s="100"/>
      <c r="AF233" s="100"/>
      <c r="AG233" s="100"/>
      <c r="AH233" s="152"/>
      <c r="AI233" s="152"/>
      <c r="AJ233" s="100"/>
      <c r="AK233" s="100"/>
      <c r="AL233" s="100"/>
      <c r="AM233" s="101" t="s">
        <v>592</v>
      </c>
      <c r="AN233" s="100"/>
      <c r="AO233" s="100"/>
      <c r="AP233" s="27"/>
      <c r="AQ233" s="27"/>
      <c r="AR233" s="27"/>
      <c r="AS233" s="27"/>
      <c r="AT233" s="27"/>
      <c r="AU233" s="27"/>
      <c r="AV233" s="27"/>
      <c r="AW233" s="28" t="str">
        <f t="shared" si="13"/>
        <v/>
      </c>
      <c r="AX233" s="162"/>
      <c r="AY233" s="162"/>
      <c r="AZ233" s="162"/>
      <c r="BA233" s="102"/>
      <c r="BB233" s="102"/>
      <c r="BC233" s="102"/>
      <c r="BD233" s="28"/>
      <c r="BE233" s="28"/>
      <c r="BF233" s="28" t="str">
        <f t="shared" si="14"/>
        <v/>
      </c>
      <c r="BG233" s="182"/>
      <c r="BH233" s="36"/>
    </row>
    <row r="234" spans="4:60">
      <c r="D234" s="23"/>
      <c r="E234" s="23"/>
      <c r="F234" s="23"/>
      <c r="G234" s="23"/>
      <c r="AC234" s="99" t="str">
        <f t="shared" si="12"/>
        <v/>
      </c>
      <c r="AD234" s="100"/>
      <c r="AE234" s="100"/>
      <c r="AF234" s="100"/>
      <c r="AG234" s="100"/>
      <c r="AH234" s="152"/>
      <c r="AI234" s="152"/>
      <c r="AJ234" s="100"/>
      <c r="AK234" s="100"/>
      <c r="AL234" s="100"/>
      <c r="AM234" s="101" t="s">
        <v>592</v>
      </c>
      <c r="AN234" s="100"/>
      <c r="AO234" s="100"/>
      <c r="AP234" s="27"/>
      <c r="AQ234" s="27"/>
      <c r="AR234" s="27"/>
      <c r="AS234" s="27"/>
      <c r="AT234" s="27"/>
      <c r="AU234" s="27"/>
      <c r="AV234" s="27"/>
      <c r="AW234" s="28" t="str">
        <f t="shared" si="13"/>
        <v/>
      </c>
      <c r="AX234" s="162"/>
      <c r="AY234" s="162"/>
      <c r="AZ234" s="162"/>
      <c r="BA234" s="102"/>
      <c r="BB234" s="102"/>
      <c r="BC234" s="102"/>
      <c r="BD234" s="28"/>
      <c r="BE234" s="28"/>
      <c r="BF234" s="28" t="str">
        <f t="shared" si="14"/>
        <v/>
      </c>
      <c r="BG234" s="182"/>
      <c r="BH234" s="36"/>
    </row>
    <row r="235" spans="4:60">
      <c r="D235" s="23"/>
      <c r="E235" s="23"/>
      <c r="F235" s="23"/>
      <c r="G235" s="23"/>
      <c r="AC235" s="99" t="str">
        <f t="shared" si="12"/>
        <v/>
      </c>
      <c r="AD235" s="100"/>
      <c r="AE235" s="100"/>
      <c r="AF235" s="100"/>
      <c r="AG235" s="100"/>
      <c r="AH235" s="152"/>
      <c r="AI235" s="152"/>
      <c r="AJ235" s="100"/>
      <c r="AK235" s="100"/>
      <c r="AL235" s="100"/>
      <c r="AM235" s="101" t="s">
        <v>592</v>
      </c>
      <c r="AN235" s="100"/>
      <c r="AO235" s="100"/>
      <c r="AP235" s="27"/>
      <c r="AQ235" s="27"/>
      <c r="AR235" s="27"/>
      <c r="AS235" s="27"/>
      <c r="AT235" s="27"/>
      <c r="AU235" s="27"/>
      <c r="AV235" s="27"/>
      <c r="AW235" s="28" t="str">
        <f t="shared" si="13"/>
        <v/>
      </c>
      <c r="AX235" s="162"/>
      <c r="AY235" s="162"/>
      <c r="AZ235" s="162"/>
      <c r="BA235" s="102"/>
      <c r="BB235" s="102"/>
      <c r="BC235" s="102"/>
      <c r="BD235" s="28"/>
      <c r="BE235" s="28"/>
      <c r="BF235" s="28" t="str">
        <f t="shared" si="14"/>
        <v/>
      </c>
      <c r="BG235" s="182"/>
      <c r="BH235" s="36"/>
    </row>
    <row r="236" spans="4:60">
      <c r="D236" s="23"/>
      <c r="E236" s="23"/>
      <c r="F236" s="23"/>
      <c r="G236" s="23"/>
      <c r="AC236" s="99" t="str">
        <f t="shared" si="12"/>
        <v/>
      </c>
      <c r="AD236" s="100"/>
      <c r="AE236" s="100"/>
      <c r="AF236" s="100"/>
      <c r="AG236" s="100"/>
      <c r="AH236" s="152"/>
      <c r="AI236" s="152"/>
      <c r="AJ236" s="100"/>
      <c r="AK236" s="100"/>
      <c r="AL236" s="100"/>
      <c r="AM236" s="101" t="s">
        <v>592</v>
      </c>
      <c r="AN236" s="100"/>
      <c r="AO236" s="100"/>
      <c r="AP236" s="27"/>
      <c r="AQ236" s="27"/>
      <c r="AR236" s="27"/>
      <c r="AS236" s="27"/>
      <c r="AT236" s="27"/>
      <c r="AU236" s="27"/>
      <c r="AV236" s="27"/>
      <c r="AW236" s="28" t="str">
        <f t="shared" si="13"/>
        <v/>
      </c>
      <c r="AX236" s="162"/>
      <c r="AY236" s="162"/>
      <c r="AZ236" s="162"/>
      <c r="BA236" s="102"/>
      <c r="BB236" s="102"/>
      <c r="BC236" s="102"/>
      <c r="BD236" s="28"/>
      <c r="BE236" s="28"/>
      <c r="BF236" s="28" t="str">
        <f t="shared" si="14"/>
        <v/>
      </c>
      <c r="BG236" s="182"/>
      <c r="BH236" s="36"/>
    </row>
    <row r="237" spans="4:60">
      <c r="D237" s="23"/>
      <c r="E237" s="23"/>
      <c r="F237" s="23"/>
      <c r="G237" s="23"/>
      <c r="AC237" s="99" t="str">
        <f t="shared" si="12"/>
        <v/>
      </c>
      <c r="AD237" s="100"/>
      <c r="AE237" s="100"/>
      <c r="AF237" s="100"/>
      <c r="AG237" s="100"/>
      <c r="AH237" s="152"/>
      <c r="AI237" s="152"/>
      <c r="AJ237" s="100"/>
      <c r="AK237" s="100"/>
      <c r="AL237" s="100"/>
      <c r="AM237" s="101" t="s">
        <v>592</v>
      </c>
      <c r="AN237" s="100"/>
      <c r="AO237" s="100"/>
      <c r="AP237" s="27"/>
      <c r="AQ237" s="27"/>
      <c r="AR237" s="27"/>
      <c r="AS237" s="27"/>
      <c r="AT237" s="27"/>
      <c r="AU237" s="27"/>
      <c r="AV237" s="27"/>
      <c r="AW237" s="28" t="str">
        <f t="shared" si="13"/>
        <v/>
      </c>
      <c r="AX237" s="162"/>
      <c r="AY237" s="162"/>
      <c r="AZ237" s="162"/>
      <c r="BA237" s="102"/>
      <c r="BB237" s="102"/>
      <c r="BC237" s="102"/>
      <c r="BD237" s="28"/>
      <c r="BE237" s="28"/>
      <c r="BF237" s="28" t="str">
        <f t="shared" si="14"/>
        <v/>
      </c>
      <c r="BG237" s="182"/>
      <c r="BH237" s="36"/>
    </row>
    <row r="238" spans="4:60">
      <c r="D238" s="23"/>
      <c r="E238" s="23"/>
      <c r="F238" s="23"/>
      <c r="G238" s="23"/>
      <c r="AC238" s="99" t="str">
        <f t="shared" si="12"/>
        <v/>
      </c>
      <c r="AD238" s="100"/>
      <c r="AE238" s="100"/>
      <c r="AF238" s="100"/>
      <c r="AG238" s="100"/>
      <c r="AH238" s="152"/>
      <c r="AI238" s="152"/>
      <c r="AJ238" s="100"/>
      <c r="AK238" s="100"/>
      <c r="AL238" s="100"/>
      <c r="AM238" s="101" t="s">
        <v>592</v>
      </c>
      <c r="AN238" s="100"/>
      <c r="AO238" s="100"/>
      <c r="AP238" s="27"/>
      <c r="AQ238" s="27"/>
      <c r="AR238" s="27"/>
      <c r="AS238" s="27"/>
      <c r="AT238" s="27"/>
      <c r="AU238" s="27"/>
      <c r="AV238" s="27"/>
      <c r="AW238" s="28" t="str">
        <f t="shared" si="13"/>
        <v/>
      </c>
      <c r="AX238" s="162"/>
      <c r="AY238" s="162"/>
      <c r="AZ238" s="162"/>
      <c r="BA238" s="102"/>
      <c r="BB238" s="102"/>
      <c r="BC238" s="102"/>
      <c r="BD238" s="28"/>
      <c r="BE238" s="28"/>
      <c r="BF238" s="28" t="str">
        <f t="shared" si="14"/>
        <v/>
      </c>
      <c r="BG238" s="182"/>
      <c r="BH238" s="36"/>
    </row>
    <row r="239" spans="4:60">
      <c r="D239" s="23"/>
      <c r="E239" s="23"/>
      <c r="F239" s="23"/>
      <c r="G239" s="23"/>
      <c r="AC239" s="99" t="str">
        <f t="shared" si="12"/>
        <v/>
      </c>
      <c r="AD239" s="100"/>
      <c r="AE239" s="100"/>
      <c r="AF239" s="100"/>
      <c r="AG239" s="100"/>
      <c r="AH239" s="152"/>
      <c r="AI239" s="152"/>
      <c r="AJ239" s="100"/>
      <c r="AK239" s="100"/>
      <c r="AL239" s="100"/>
      <c r="AM239" s="101" t="s">
        <v>592</v>
      </c>
      <c r="AN239" s="100"/>
      <c r="AO239" s="100"/>
      <c r="AP239" s="27"/>
      <c r="AQ239" s="27"/>
      <c r="AR239" s="27"/>
      <c r="AS239" s="27"/>
      <c r="AT239" s="27"/>
      <c r="AU239" s="27"/>
      <c r="AV239" s="27"/>
      <c r="AW239" s="28" t="str">
        <f t="shared" si="13"/>
        <v/>
      </c>
      <c r="AX239" s="162"/>
      <c r="AY239" s="162"/>
      <c r="AZ239" s="162"/>
      <c r="BA239" s="102"/>
      <c r="BB239" s="102"/>
      <c r="BC239" s="102"/>
      <c r="BD239" s="28"/>
      <c r="BE239" s="28"/>
      <c r="BF239" s="28" t="str">
        <f t="shared" si="14"/>
        <v/>
      </c>
      <c r="BG239" s="182"/>
      <c r="BH239" s="36"/>
    </row>
    <row r="240" spans="4:60">
      <c r="D240" s="23"/>
      <c r="E240" s="23"/>
      <c r="F240" s="23"/>
      <c r="G240" s="23"/>
      <c r="AC240" s="99" t="str">
        <f t="shared" si="12"/>
        <v/>
      </c>
      <c r="AD240" s="100"/>
      <c r="AE240" s="100"/>
      <c r="AF240" s="100"/>
      <c r="AG240" s="100"/>
      <c r="AH240" s="152"/>
      <c r="AI240" s="152"/>
      <c r="AJ240" s="100"/>
      <c r="AK240" s="100"/>
      <c r="AL240" s="100"/>
      <c r="AM240" s="101" t="s">
        <v>592</v>
      </c>
      <c r="AN240" s="100"/>
      <c r="AO240" s="100"/>
      <c r="AP240" s="27"/>
      <c r="AQ240" s="27"/>
      <c r="AR240" s="27"/>
      <c r="AS240" s="27"/>
      <c r="AT240" s="27"/>
      <c r="AU240" s="27"/>
      <c r="AV240" s="27"/>
      <c r="AW240" s="28" t="str">
        <f t="shared" si="13"/>
        <v/>
      </c>
      <c r="AX240" s="162"/>
      <c r="AY240" s="162"/>
      <c r="AZ240" s="162"/>
      <c r="BA240" s="102"/>
      <c r="BB240" s="102"/>
      <c r="BC240" s="102"/>
      <c r="BD240" s="28"/>
      <c r="BE240" s="28"/>
      <c r="BF240" s="28" t="str">
        <f t="shared" si="14"/>
        <v/>
      </c>
      <c r="BG240" s="182"/>
      <c r="BH240" s="36"/>
    </row>
    <row r="241" spans="4:60">
      <c r="D241" s="23"/>
      <c r="E241" s="23"/>
      <c r="F241" s="23"/>
      <c r="G241" s="23"/>
      <c r="AC241" s="99" t="str">
        <f t="shared" si="12"/>
        <v/>
      </c>
      <c r="AD241" s="100"/>
      <c r="AE241" s="100"/>
      <c r="AF241" s="100"/>
      <c r="AG241" s="100"/>
      <c r="AH241" s="152"/>
      <c r="AI241" s="152"/>
      <c r="AJ241" s="100"/>
      <c r="AK241" s="100"/>
      <c r="AL241" s="100"/>
      <c r="AM241" s="101" t="s">
        <v>592</v>
      </c>
      <c r="AN241" s="100"/>
      <c r="AO241" s="100"/>
      <c r="AP241" s="27"/>
      <c r="AQ241" s="27"/>
      <c r="AR241" s="27"/>
      <c r="AS241" s="27"/>
      <c r="AT241" s="27"/>
      <c r="AU241" s="27"/>
      <c r="AV241" s="27"/>
      <c r="AW241" s="28" t="str">
        <f t="shared" si="13"/>
        <v/>
      </c>
      <c r="AX241" s="162"/>
      <c r="AY241" s="162"/>
      <c r="AZ241" s="162"/>
      <c r="BA241" s="102"/>
      <c r="BB241" s="102"/>
      <c r="BC241" s="102"/>
      <c r="BD241" s="28"/>
      <c r="BE241" s="28"/>
      <c r="BF241" s="28" t="str">
        <f t="shared" si="14"/>
        <v/>
      </c>
      <c r="BG241" s="182"/>
      <c r="BH241" s="36"/>
    </row>
    <row r="242" spans="4:60">
      <c r="D242" s="23"/>
      <c r="E242" s="23"/>
      <c r="F242" s="23"/>
      <c r="G242" s="23"/>
      <c r="AC242" s="99" t="str">
        <f t="shared" si="12"/>
        <v/>
      </c>
      <c r="AD242" s="100"/>
      <c r="AE242" s="100"/>
      <c r="AF242" s="100"/>
      <c r="AG242" s="100"/>
      <c r="AH242" s="152"/>
      <c r="AI242" s="152"/>
      <c r="AJ242" s="100"/>
      <c r="AK242" s="100"/>
      <c r="AL242" s="100"/>
      <c r="AM242" s="101" t="s">
        <v>592</v>
      </c>
      <c r="AN242" s="100"/>
      <c r="AO242" s="100"/>
      <c r="AP242" s="27"/>
      <c r="AQ242" s="27"/>
      <c r="AR242" s="27"/>
      <c r="AS242" s="27"/>
      <c r="AT242" s="27"/>
      <c r="AU242" s="27"/>
      <c r="AV242" s="27"/>
      <c r="AW242" s="28" t="str">
        <f t="shared" si="13"/>
        <v/>
      </c>
      <c r="AX242" s="162"/>
      <c r="AY242" s="162"/>
      <c r="AZ242" s="162"/>
      <c r="BA242" s="102"/>
      <c r="BB242" s="102"/>
      <c r="BC242" s="102"/>
      <c r="BD242" s="28"/>
      <c r="BE242" s="28"/>
      <c r="BF242" s="28" t="str">
        <f t="shared" si="14"/>
        <v/>
      </c>
      <c r="BG242" s="182"/>
      <c r="BH242" s="36"/>
    </row>
    <row r="243" spans="4:60">
      <c r="D243" s="23"/>
      <c r="E243" s="23"/>
      <c r="F243" s="23"/>
      <c r="G243" s="23"/>
      <c r="AC243" s="99" t="str">
        <f t="shared" si="12"/>
        <v/>
      </c>
      <c r="AD243" s="100"/>
      <c r="AE243" s="100"/>
      <c r="AF243" s="100"/>
      <c r="AG243" s="100"/>
      <c r="AH243" s="152"/>
      <c r="AI243" s="152"/>
      <c r="AJ243" s="100"/>
      <c r="AK243" s="100"/>
      <c r="AL243" s="100"/>
      <c r="AM243" s="101" t="s">
        <v>592</v>
      </c>
      <c r="AN243" s="100"/>
      <c r="AO243" s="100"/>
      <c r="AP243" s="27"/>
      <c r="AQ243" s="27"/>
      <c r="AR243" s="27"/>
      <c r="AS243" s="27"/>
      <c r="AT243" s="27"/>
      <c r="AU243" s="27"/>
      <c r="AV243" s="27"/>
      <c r="AW243" s="28" t="str">
        <f t="shared" si="13"/>
        <v/>
      </c>
      <c r="AX243" s="162"/>
      <c r="AY243" s="162"/>
      <c r="AZ243" s="162"/>
      <c r="BA243" s="102"/>
      <c r="BB243" s="102"/>
      <c r="BC243" s="102"/>
      <c r="BD243" s="28"/>
      <c r="BE243" s="28"/>
      <c r="BF243" s="28" t="str">
        <f t="shared" si="14"/>
        <v/>
      </c>
      <c r="BG243" s="182"/>
      <c r="BH243" s="36"/>
    </row>
    <row r="244" spans="4:60">
      <c r="D244" s="23"/>
      <c r="E244" s="23"/>
      <c r="F244" s="23"/>
      <c r="G244" s="23"/>
      <c r="AC244" s="99" t="str">
        <f t="shared" si="12"/>
        <v/>
      </c>
      <c r="AD244" s="100"/>
      <c r="AE244" s="100"/>
      <c r="AF244" s="100"/>
      <c r="AG244" s="100"/>
      <c r="AH244" s="152"/>
      <c r="AI244" s="152"/>
      <c r="AJ244" s="100"/>
      <c r="AK244" s="100"/>
      <c r="AL244" s="100"/>
      <c r="AM244" s="101" t="s">
        <v>592</v>
      </c>
      <c r="AN244" s="100"/>
      <c r="AO244" s="100"/>
      <c r="AP244" s="27"/>
      <c r="AQ244" s="27"/>
      <c r="AR244" s="27"/>
      <c r="AS244" s="27"/>
      <c r="AT244" s="27"/>
      <c r="AU244" s="27"/>
      <c r="AV244" s="27"/>
      <c r="AW244" s="28" t="str">
        <f t="shared" si="13"/>
        <v/>
      </c>
      <c r="AX244" s="162"/>
      <c r="AY244" s="162"/>
      <c r="AZ244" s="162"/>
      <c r="BA244" s="102"/>
      <c r="BB244" s="102"/>
      <c r="BC244" s="102"/>
      <c r="BD244" s="28"/>
      <c r="BE244" s="28"/>
      <c r="BF244" s="28" t="str">
        <f t="shared" si="14"/>
        <v/>
      </c>
      <c r="BG244" s="182"/>
      <c r="BH244" s="36"/>
    </row>
    <row r="245" spans="4:60">
      <c r="D245" s="23"/>
      <c r="E245" s="23"/>
      <c r="F245" s="23"/>
      <c r="G245" s="23"/>
      <c r="AC245" s="99" t="str">
        <f t="shared" si="12"/>
        <v/>
      </c>
      <c r="AD245" s="100"/>
      <c r="AE245" s="100"/>
      <c r="AF245" s="100"/>
      <c r="AG245" s="100"/>
      <c r="AH245" s="152"/>
      <c r="AI245" s="152"/>
      <c r="AJ245" s="100"/>
      <c r="AK245" s="100"/>
      <c r="AL245" s="100"/>
      <c r="AM245" s="101" t="s">
        <v>592</v>
      </c>
      <c r="AN245" s="100"/>
      <c r="AO245" s="100"/>
      <c r="AP245" s="27"/>
      <c r="AQ245" s="27"/>
      <c r="AR245" s="27"/>
      <c r="AS245" s="27"/>
      <c r="AT245" s="27"/>
      <c r="AU245" s="27"/>
      <c r="AV245" s="27"/>
      <c r="AW245" s="28" t="str">
        <f t="shared" si="13"/>
        <v/>
      </c>
      <c r="AX245" s="162"/>
      <c r="AY245" s="162"/>
      <c r="AZ245" s="162"/>
      <c r="BA245" s="102"/>
      <c r="BB245" s="102"/>
      <c r="BC245" s="102"/>
      <c r="BD245" s="28"/>
      <c r="BE245" s="28"/>
      <c r="BF245" s="28" t="str">
        <f t="shared" si="14"/>
        <v/>
      </c>
      <c r="BG245" s="182"/>
    </row>
    <row r="246" spans="4:60">
      <c r="D246" s="23"/>
      <c r="E246" s="23"/>
      <c r="F246" s="23"/>
      <c r="G246" s="23"/>
      <c r="AC246" s="99" t="str">
        <f t="shared" si="12"/>
        <v/>
      </c>
      <c r="AD246" s="100"/>
      <c r="AE246" s="100"/>
      <c r="AF246" s="100"/>
      <c r="AG246" s="100"/>
      <c r="AH246" s="152"/>
      <c r="AI246" s="152"/>
      <c r="AJ246" s="100"/>
      <c r="AK246" s="100"/>
      <c r="AL246" s="100"/>
      <c r="AM246" s="101" t="s">
        <v>592</v>
      </c>
      <c r="AN246" s="100"/>
      <c r="AO246" s="100"/>
      <c r="AP246" s="27"/>
      <c r="AQ246" s="27"/>
      <c r="AR246" s="27"/>
      <c r="AS246" s="27"/>
      <c r="AT246" s="27"/>
      <c r="AU246" s="27"/>
      <c r="AV246" s="27"/>
      <c r="AW246" s="28" t="str">
        <f t="shared" si="13"/>
        <v/>
      </c>
      <c r="AX246" s="162"/>
      <c r="AY246" s="162"/>
      <c r="AZ246" s="162"/>
      <c r="BA246" s="102"/>
      <c r="BB246" s="102"/>
      <c r="BC246" s="102"/>
      <c r="BD246" s="28"/>
      <c r="BE246" s="28"/>
      <c r="BF246" s="28" t="str">
        <f t="shared" si="14"/>
        <v/>
      </c>
      <c r="BG246" s="182"/>
    </row>
    <row r="247" spans="4:60">
      <c r="D247" s="23"/>
      <c r="E247" s="23"/>
      <c r="F247" s="23"/>
      <c r="G247" s="23"/>
      <c r="AC247" s="99" t="str">
        <f t="shared" si="12"/>
        <v/>
      </c>
      <c r="AD247" s="100"/>
      <c r="AE247" s="100"/>
      <c r="AF247" s="100"/>
      <c r="AG247" s="100"/>
      <c r="AH247" s="152"/>
      <c r="AI247" s="152"/>
      <c r="AJ247" s="100"/>
      <c r="AK247" s="100"/>
      <c r="AL247" s="100"/>
      <c r="AM247" s="101" t="s">
        <v>592</v>
      </c>
      <c r="AN247" s="100"/>
      <c r="AO247" s="100"/>
      <c r="AP247" s="27"/>
      <c r="AQ247" s="27"/>
      <c r="AR247" s="27"/>
      <c r="AS247" s="27"/>
      <c r="AT247" s="27"/>
      <c r="AU247" s="27"/>
      <c r="AV247" s="27"/>
      <c r="AW247" s="28" t="str">
        <f t="shared" si="13"/>
        <v/>
      </c>
      <c r="AX247" s="162"/>
      <c r="AY247" s="162"/>
      <c r="AZ247" s="162"/>
      <c r="BA247" s="102"/>
      <c r="BB247" s="102"/>
      <c r="BC247" s="102"/>
      <c r="BD247" s="28"/>
      <c r="BE247" s="28"/>
      <c r="BF247" s="28" t="str">
        <f t="shared" si="14"/>
        <v/>
      </c>
      <c r="BG247" s="182"/>
    </row>
    <row r="248" spans="4:60">
      <c r="D248" s="23"/>
      <c r="E248" s="23"/>
      <c r="F248" s="23"/>
      <c r="G248" s="23"/>
      <c r="AC248" s="99" t="str">
        <f t="shared" si="12"/>
        <v/>
      </c>
      <c r="AD248" s="100"/>
      <c r="AE248" s="100"/>
      <c r="AF248" s="100"/>
      <c r="AG248" s="100"/>
      <c r="AH248" s="152"/>
      <c r="AI248" s="152"/>
      <c r="AJ248" s="100"/>
      <c r="AK248" s="100"/>
      <c r="AL248" s="100"/>
      <c r="AM248" s="101" t="s">
        <v>592</v>
      </c>
      <c r="AN248" s="100"/>
      <c r="AO248" s="100"/>
      <c r="AP248" s="27"/>
      <c r="AQ248" s="27"/>
      <c r="AR248" s="27"/>
      <c r="AS248" s="27"/>
      <c r="AT248" s="27"/>
      <c r="AU248" s="27"/>
      <c r="AV248" s="27"/>
      <c r="AW248" s="28" t="str">
        <f t="shared" si="13"/>
        <v/>
      </c>
      <c r="AX248" s="162"/>
      <c r="AY248" s="162"/>
      <c r="AZ248" s="162"/>
      <c r="BA248" s="102"/>
      <c r="BB248" s="102"/>
      <c r="BC248" s="102"/>
      <c r="BD248" s="28"/>
      <c r="BE248" s="28"/>
      <c r="BF248" s="28" t="str">
        <f t="shared" si="14"/>
        <v/>
      </c>
      <c r="BG248" s="182"/>
    </row>
    <row r="249" spans="4:60">
      <c r="D249" s="23"/>
      <c r="E249" s="23"/>
      <c r="F249" s="23"/>
      <c r="G249" s="23"/>
      <c r="AC249" s="99" t="str">
        <f t="shared" si="12"/>
        <v/>
      </c>
      <c r="AD249" s="100"/>
      <c r="AE249" s="100"/>
      <c r="AF249" s="100"/>
      <c r="AG249" s="100"/>
      <c r="AH249" s="152"/>
      <c r="AI249" s="152"/>
      <c r="AJ249" s="100"/>
      <c r="AK249" s="100"/>
      <c r="AL249" s="100"/>
      <c r="AM249" s="101" t="s">
        <v>592</v>
      </c>
      <c r="AN249" s="100"/>
      <c r="AO249" s="100"/>
      <c r="AP249" s="27"/>
      <c r="AQ249" s="27"/>
      <c r="AR249" s="27"/>
      <c r="AS249" s="27"/>
      <c r="AT249" s="27"/>
      <c r="AU249" s="27"/>
      <c r="AV249" s="27"/>
      <c r="AW249" s="28" t="str">
        <f t="shared" si="13"/>
        <v/>
      </c>
      <c r="AX249" s="162"/>
      <c r="AY249" s="162"/>
      <c r="AZ249" s="162"/>
      <c r="BA249" s="102"/>
      <c r="BB249" s="102"/>
      <c r="BC249" s="102"/>
      <c r="BD249" s="28"/>
      <c r="BE249" s="28"/>
      <c r="BF249" s="28" t="str">
        <f t="shared" si="14"/>
        <v/>
      </c>
      <c r="BG249" s="182"/>
    </row>
    <row r="250" spans="4:60">
      <c r="D250" s="23"/>
      <c r="E250" s="23"/>
      <c r="F250" s="23"/>
      <c r="G250" s="23"/>
      <c r="AC250" s="99" t="str">
        <f t="shared" si="12"/>
        <v/>
      </c>
      <c r="AD250" s="100"/>
      <c r="AE250" s="100"/>
      <c r="AF250" s="100"/>
      <c r="AG250" s="100"/>
      <c r="AH250" s="152"/>
      <c r="AI250" s="152"/>
      <c r="AJ250" s="100"/>
      <c r="AK250" s="100"/>
      <c r="AL250" s="100"/>
      <c r="AM250" s="101" t="s">
        <v>592</v>
      </c>
      <c r="AN250" s="100"/>
      <c r="AO250" s="100"/>
      <c r="AP250" s="27"/>
      <c r="AQ250" s="27"/>
      <c r="AR250" s="27"/>
      <c r="AS250" s="27"/>
      <c r="AT250" s="27"/>
      <c r="AU250" s="27"/>
      <c r="AV250" s="27"/>
      <c r="AW250" s="28" t="str">
        <f t="shared" si="13"/>
        <v/>
      </c>
      <c r="AX250" s="162"/>
      <c r="AY250" s="162"/>
      <c r="AZ250" s="162"/>
      <c r="BA250" s="102"/>
      <c r="BB250" s="102"/>
      <c r="BC250" s="102"/>
      <c r="BD250" s="28"/>
      <c r="BE250" s="28"/>
      <c r="BF250" s="28" t="str">
        <f t="shared" si="14"/>
        <v/>
      </c>
      <c r="BG250" s="182"/>
    </row>
    <row r="251" spans="4:60">
      <c r="D251" s="23"/>
      <c r="E251" s="23"/>
      <c r="F251" s="23"/>
      <c r="G251" s="23"/>
      <c r="AC251" s="99" t="str">
        <f t="shared" si="12"/>
        <v/>
      </c>
      <c r="AD251" s="100"/>
      <c r="AE251" s="100"/>
      <c r="AF251" s="100"/>
      <c r="AG251" s="100"/>
      <c r="AH251" s="152"/>
      <c r="AI251" s="152"/>
      <c r="AJ251" s="100"/>
      <c r="AK251" s="100"/>
      <c r="AL251" s="100"/>
      <c r="AM251" s="101" t="s">
        <v>592</v>
      </c>
      <c r="AN251" s="100"/>
      <c r="AO251" s="100"/>
      <c r="AP251" s="27"/>
      <c r="AQ251" s="27"/>
      <c r="AR251" s="27"/>
      <c r="AS251" s="27"/>
      <c r="AT251" s="27"/>
      <c r="AU251" s="27"/>
      <c r="AV251" s="27"/>
      <c r="AW251" s="28" t="str">
        <f t="shared" si="13"/>
        <v/>
      </c>
      <c r="AX251" s="162"/>
      <c r="AY251" s="162"/>
      <c r="AZ251" s="162"/>
      <c r="BA251" s="102"/>
      <c r="BB251" s="102"/>
      <c r="BC251" s="102"/>
      <c r="BD251" s="28"/>
      <c r="BE251" s="28"/>
      <c r="BF251" s="28" t="str">
        <f t="shared" si="14"/>
        <v/>
      </c>
      <c r="BG251" s="182"/>
    </row>
    <row r="252" spans="4:60">
      <c r="D252" s="23"/>
      <c r="E252" s="23"/>
      <c r="F252" s="23"/>
      <c r="G252" s="23"/>
      <c r="AC252" s="99" t="str">
        <f t="shared" si="12"/>
        <v/>
      </c>
      <c r="AD252" s="100"/>
      <c r="AE252" s="100"/>
      <c r="AF252" s="100"/>
      <c r="AG252" s="100"/>
      <c r="AH252" s="152"/>
      <c r="AI252" s="152"/>
      <c r="AJ252" s="100"/>
      <c r="AK252" s="100"/>
      <c r="AL252" s="100"/>
      <c r="AM252" s="101" t="s">
        <v>592</v>
      </c>
      <c r="AN252" s="100"/>
      <c r="AO252" s="100"/>
      <c r="AP252" s="27"/>
      <c r="AQ252" s="27"/>
      <c r="AR252" s="27"/>
      <c r="AS252" s="27"/>
      <c r="AT252" s="27"/>
      <c r="AU252" s="27"/>
      <c r="AV252" s="27"/>
      <c r="AW252" s="28" t="str">
        <f t="shared" si="13"/>
        <v/>
      </c>
      <c r="AX252" s="162"/>
      <c r="AY252" s="162"/>
      <c r="AZ252" s="162"/>
      <c r="BA252" s="102"/>
      <c r="BB252" s="102"/>
      <c r="BC252" s="102"/>
      <c r="BD252" s="28"/>
      <c r="BE252" s="28"/>
      <c r="BF252" s="28" t="str">
        <f t="shared" si="14"/>
        <v/>
      </c>
      <c r="BG252" s="182"/>
    </row>
    <row r="253" spans="4:60">
      <c r="D253" s="23"/>
      <c r="E253" s="23"/>
      <c r="F253" s="23"/>
      <c r="G253" s="23"/>
      <c r="AC253" s="99" t="str">
        <f t="shared" si="12"/>
        <v/>
      </c>
      <c r="AD253" s="100"/>
      <c r="AE253" s="100"/>
      <c r="AF253" s="100"/>
      <c r="AG253" s="100"/>
      <c r="AH253" s="152"/>
      <c r="AI253" s="152"/>
      <c r="AJ253" s="100"/>
      <c r="AK253" s="100"/>
      <c r="AL253" s="100"/>
      <c r="AM253" s="101" t="s">
        <v>592</v>
      </c>
      <c r="AN253" s="100"/>
      <c r="AO253" s="100"/>
      <c r="AP253" s="27"/>
      <c r="AQ253" s="27"/>
      <c r="AR253" s="27"/>
      <c r="AS253" s="27"/>
      <c r="AT253" s="27"/>
      <c r="AU253" s="27"/>
      <c r="AV253" s="27"/>
      <c r="AW253" s="28" t="str">
        <f t="shared" si="13"/>
        <v/>
      </c>
      <c r="AX253" s="162"/>
      <c r="AY253" s="162"/>
      <c r="AZ253" s="162"/>
      <c r="BA253" s="102"/>
      <c r="BB253" s="102"/>
      <c r="BC253" s="102"/>
      <c r="BD253" s="28"/>
      <c r="BE253" s="28"/>
      <c r="BF253" s="28" t="str">
        <f t="shared" si="14"/>
        <v/>
      </c>
      <c r="BG253" s="182"/>
    </row>
    <row r="254" spans="4:60">
      <c r="D254" s="23"/>
      <c r="E254" s="23"/>
      <c r="F254" s="23"/>
      <c r="G254" s="23"/>
      <c r="AC254" s="99" t="str">
        <f t="shared" si="12"/>
        <v/>
      </c>
      <c r="AD254" s="100"/>
      <c r="AE254" s="100"/>
      <c r="AF254" s="100"/>
      <c r="AG254" s="100"/>
      <c r="AH254" s="152"/>
      <c r="AI254" s="152"/>
      <c r="AJ254" s="100"/>
      <c r="AK254" s="100"/>
      <c r="AL254" s="100"/>
      <c r="AM254" s="101" t="s">
        <v>592</v>
      </c>
      <c r="AN254" s="100"/>
      <c r="AO254" s="100"/>
      <c r="AP254" s="27"/>
      <c r="AQ254" s="27"/>
      <c r="AR254" s="27"/>
      <c r="AS254" s="27"/>
      <c r="AT254" s="27"/>
      <c r="AU254" s="27"/>
      <c r="AV254" s="27"/>
      <c r="AW254" s="28" t="str">
        <f t="shared" si="13"/>
        <v/>
      </c>
      <c r="AX254" s="162"/>
      <c r="AY254" s="162"/>
      <c r="AZ254" s="162"/>
      <c r="BA254" s="102"/>
      <c r="BB254" s="102"/>
      <c r="BC254" s="102"/>
      <c r="BD254" s="28"/>
      <c r="BE254" s="28"/>
      <c r="BF254" s="28" t="str">
        <f t="shared" si="14"/>
        <v/>
      </c>
      <c r="BG254" s="182"/>
    </row>
    <row r="255" spans="4:60">
      <c r="D255" s="23"/>
      <c r="E255" s="23"/>
      <c r="F255" s="23"/>
      <c r="G255" s="23"/>
      <c r="AC255" s="99" t="str">
        <f t="shared" si="12"/>
        <v/>
      </c>
      <c r="AD255" s="100"/>
      <c r="AE255" s="100"/>
      <c r="AF255" s="100"/>
      <c r="AG255" s="100"/>
      <c r="AH255" s="152"/>
      <c r="AI255" s="152"/>
      <c r="AJ255" s="100"/>
      <c r="AK255" s="100"/>
      <c r="AL255" s="100"/>
      <c r="AM255" s="101" t="s">
        <v>592</v>
      </c>
      <c r="AN255" s="100"/>
      <c r="AO255" s="100"/>
      <c r="AP255" s="27"/>
      <c r="AQ255" s="27"/>
      <c r="AR255" s="27"/>
      <c r="AS255" s="27"/>
      <c r="AT255" s="27"/>
      <c r="AU255" s="27"/>
      <c r="AV255" s="27"/>
      <c r="AW255" s="28" t="str">
        <f t="shared" si="13"/>
        <v/>
      </c>
      <c r="AX255" s="162"/>
      <c r="AY255" s="162"/>
      <c r="AZ255" s="162"/>
      <c r="BA255" s="102"/>
      <c r="BB255" s="102"/>
      <c r="BC255" s="102"/>
      <c r="BD255" s="28"/>
      <c r="BE255" s="28"/>
      <c r="BF255" s="28" t="str">
        <f t="shared" si="14"/>
        <v/>
      </c>
      <c r="BG255" s="182"/>
    </row>
    <row r="256" spans="4:60">
      <c r="D256" s="23"/>
      <c r="E256" s="23"/>
      <c r="F256" s="23"/>
      <c r="G256" s="23"/>
      <c r="AC256" s="99" t="str">
        <f t="shared" si="12"/>
        <v/>
      </c>
      <c r="AD256" s="100"/>
      <c r="AE256" s="100"/>
      <c r="AF256" s="100"/>
      <c r="AG256" s="100"/>
      <c r="AH256" s="152"/>
      <c r="AI256" s="152"/>
      <c r="AJ256" s="100"/>
      <c r="AK256" s="100"/>
      <c r="AL256" s="100"/>
      <c r="AM256" s="101" t="s">
        <v>592</v>
      </c>
      <c r="AN256" s="100"/>
      <c r="AO256" s="100"/>
      <c r="AP256" s="27"/>
      <c r="AQ256" s="27"/>
      <c r="AR256" s="27"/>
      <c r="AS256" s="27"/>
      <c r="AT256" s="27"/>
      <c r="AU256" s="27"/>
      <c r="AV256" s="27"/>
      <c r="AW256" s="28" t="str">
        <f t="shared" si="13"/>
        <v/>
      </c>
      <c r="AX256" s="162"/>
      <c r="AY256" s="162"/>
      <c r="AZ256" s="162"/>
      <c r="BA256" s="102"/>
      <c r="BB256" s="102"/>
      <c r="BC256" s="102"/>
      <c r="BD256" s="28"/>
      <c r="BE256" s="28"/>
      <c r="BF256" s="28" t="str">
        <f t="shared" si="14"/>
        <v/>
      </c>
      <c r="BG256" s="182"/>
    </row>
    <row r="257" spans="4:59">
      <c r="D257" s="23"/>
      <c r="E257" s="23"/>
      <c r="F257" s="23"/>
      <c r="G257" s="23"/>
      <c r="AC257" s="99" t="str">
        <f t="shared" si="12"/>
        <v/>
      </c>
      <c r="AD257" s="100"/>
      <c r="AE257" s="100"/>
      <c r="AF257" s="100"/>
      <c r="AG257" s="100"/>
      <c r="AH257" s="152"/>
      <c r="AI257" s="152"/>
      <c r="AJ257" s="100"/>
      <c r="AK257" s="100"/>
      <c r="AL257" s="100"/>
      <c r="AM257" s="101" t="s">
        <v>592</v>
      </c>
      <c r="AN257" s="100"/>
      <c r="AO257" s="100"/>
      <c r="AP257" s="27"/>
      <c r="AQ257" s="27"/>
      <c r="AR257" s="27"/>
      <c r="AS257" s="27"/>
      <c r="AT257" s="27"/>
      <c r="AU257" s="27"/>
      <c r="AV257" s="27"/>
      <c r="AW257" s="28" t="str">
        <f t="shared" si="13"/>
        <v/>
      </c>
      <c r="AX257" s="162"/>
      <c r="AY257" s="162"/>
      <c r="AZ257" s="162"/>
      <c r="BA257" s="102"/>
      <c r="BB257" s="102"/>
      <c r="BC257" s="102"/>
      <c r="BD257" s="28"/>
      <c r="BE257" s="28"/>
      <c r="BF257" s="28" t="str">
        <f t="shared" si="14"/>
        <v/>
      </c>
      <c r="BG257" s="182"/>
    </row>
    <row r="258" spans="4:59">
      <c r="D258" s="23"/>
      <c r="E258" s="23"/>
      <c r="F258" s="23"/>
      <c r="G258" s="23"/>
      <c r="AC258" s="99" t="str">
        <f t="shared" si="12"/>
        <v/>
      </c>
      <c r="AD258" s="100"/>
      <c r="AE258" s="100"/>
      <c r="AF258" s="100"/>
      <c r="AG258" s="100"/>
      <c r="AH258" s="152"/>
      <c r="AI258" s="152"/>
      <c r="AJ258" s="100"/>
      <c r="AK258" s="100"/>
      <c r="AL258" s="100"/>
      <c r="AM258" s="101" t="s">
        <v>592</v>
      </c>
      <c r="AN258" s="100"/>
      <c r="AO258" s="100"/>
      <c r="AP258" s="27"/>
      <c r="AQ258" s="27"/>
      <c r="AR258" s="27"/>
      <c r="AS258" s="27"/>
      <c r="AT258" s="27"/>
      <c r="AU258" s="27"/>
      <c r="AV258" s="27"/>
      <c r="AW258" s="28" t="str">
        <f t="shared" si="13"/>
        <v/>
      </c>
      <c r="AX258" s="162"/>
      <c r="AY258" s="162"/>
      <c r="AZ258" s="162"/>
      <c r="BA258" s="102"/>
      <c r="BB258" s="102"/>
      <c r="BC258" s="102"/>
      <c r="BD258" s="28"/>
      <c r="BE258" s="28"/>
      <c r="BF258" s="28" t="str">
        <f t="shared" si="14"/>
        <v/>
      </c>
      <c r="BG258" s="182"/>
    </row>
    <row r="259" spans="4:59">
      <c r="D259" s="23"/>
      <c r="E259" s="23"/>
      <c r="F259" s="23"/>
      <c r="G259" s="23"/>
      <c r="AC259" s="99" t="str">
        <f t="shared" ref="AC259:AC322" si="15">CONCATENATE(AE259,IF(AD259="",""," ("&amp;AD259&amp;")"))</f>
        <v/>
      </c>
      <c r="AD259" s="100"/>
      <c r="AE259" s="100"/>
      <c r="AF259" s="100"/>
      <c r="AG259" s="100"/>
      <c r="AH259" s="152"/>
      <c r="AI259" s="152"/>
      <c r="AJ259" s="100"/>
      <c r="AK259" s="100"/>
      <c r="AL259" s="100"/>
      <c r="AM259" s="101" t="s">
        <v>592</v>
      </c>
      <c r="AN259" s="100"/>
      <c r="AO259" s="100"/>
      <c r="AP259" s="27"/>
      <c r="AQ259" s="27"/>
      <c r="AR259" s="27"/>
      <c r="AS259" s="27"/>
      <c r="AT259" s="27"/>
      <c r="AU259" s="27"/>
      <c r="AV259" s="27"/>
      <c r="AW259" s="28" t="str">
        <f t="shared" ref="AW259:AW322" si="16">IF(AD259="","",SUM(AP259:AV259))</f>
        <v/>
      </c>
      <c r="AX259" s="162"/>
      <c r="AY259" s="162"/>
      <c r="AZ259" s="162"/>
      <c r="BA259" s="102"/>
      <c r="BB259" s="102"/>
      <c r="BC259" s="102"/>
      <c r="BD259" s="28"/>
      <c r="BE259" s="28"/>
      <c r="BF259" s="28" t="str">
        <f t="shared" si="14"/>
        <v/>
      </c>
      <c r="BG259" s="182"/>
    </row>
    <row r="260" spans="4:59">
      <c r="D260" s="23"/>
      <c r="E260" s="23"/>
      <c r="F260" s="23"/>
      <c r="G260" s="23"/>
      <c r="AC260" s="99" t="str">
        <f t="shared" si="15"/>
        <v/>
      </c>
      <c r="AD260" s="100"/>
      <c r="AE260" s="100"/>
      <c r="AF260" s="100"/>
      <c r="AG260" s="100"/>
      <c r="AH260" s="152"/>
      <c r="AI260" s="152"/>
      <c r="AJ260" s="100"/>
      <c r="AK260" s="100"/>
      <c r="AL260" s="100"/>
      <c r="AM260" s="101" t="s">
        <v>592</v>
      </c>
      <c r="AN260" s="100"/>
      <c r="AO260" s="100"/>
      <c r="AP260" s="27"/>
      <c r="AQ260" s="27"/>
      <c r="AR260" s="27"/>
      <c r="AS260" s="27"/>
      <c r="AT260" s="27"/>
      <c r="AU260" s="27"/>
      <c r="AV260" s="27"/>
      <c r="AW260" s="28" t="str">
        <f t="shared" si="16"/>
        <v/>
      </c>
      <c r="AX260" s="162"/>
      <c r="AY260" s="162"/>
      <c r="AZ260" s="162"/>
      <c r="BA260" s="102"/>
      <c r="BB260" s="102"/>
      <c r="BC260" s="102"/>
      <c r="BD260" s="28"/>
      <c r="BE260" s="28"/>
      <c r="BF260" s="28" t="str">
        <f t="shared" si="14"/>
        <v/>
      </c>
      <c r="BG260" s="182"/>
    </row>
    <row r="261" spans="4:59">
      <c r="D261" s="23"/>
      <c r="E261" s="23"/>
      <c r="F261" s="23"/>
      <c r="G261" s="23"/>
      <c r="AC261" s="99" t="str">
        <f t="shared" si="15"/>
        <v/>
      </c>
      <c r="AD261" s="100"/>
      <c r="AE261" s="100"/>
      <c r="AF261" s="100"/>
      <c r="AG261" s="100"/>
      <c r="AH261" s="152"/>
      <c r="AI261" s="152"/>
      <c r="AJ261" s="100"/>
      <c r="AK261" s="100"/>
      <c r="AL261" s="100"/>
      <c r="AM261" s="101" t="s">
        <v>592</v>
      </c>
      <c r="AN261" s="100"/>
      <c r="AO261" s="100"/>
      <c r="AP261" s="27"/>
      <c r="AQ261" s="27"/>
      <c r="AR261" s="27"/>
      <c r="AS261" s="27"/>
      <c r="AT261" s="27"/>
      <c r="AU261" s="27"/>
      <c r="AV261" s="27"/>
      <c r="AW261" s="28" t="str">
        <f t="shared" si="16"/>
        <v/>
      </c>
      <c r="AX261" s="162"/>
      <c r="AY261" s="162"/>
      <c r="AZ261" s="162"/>
      <c r="BA261" s="102"/>
      <c r="BB261" s="102"/>
      <c r="BC261" s="102"/>
      <c r="BD261" s="28"/>
      <c r="BE261" s="28"/>
      <c r="BF261" s="28" t="str">
        <f t="shared" si="14"/>
        <v/>
      </c>
      <c r="BG261" s="182"/>
    </row>
    <row r="262" spans="4:59">
      <c r="D262" s="23"/>
      <c r="E262" s="23"/>
      <c r="F262" s="23"/>
      <c r="G262" s="23"/>
      <c r="AC262" s="99" t="str">
        <f t="shared" si="15"/>
        <v/>
      </c>
      <c r="AD262" s="100"/>
      <c r="AE262" s="100"/>
      <c r="AF262" s="100"/>
      <c r="AG262" s="100"/>
      <c r="AH262" s="152"/>
      <c r="AI262" s="152"/>
      <c r="AJ262" s="100"/>
      <c r="AK262" s="100"/>
      <c r="AL262" s="100"/>
      <c r="AM262" s="101" t="s">
        <v>592</v>
      </c>
      <c r="AN262" s="100"/>
      <c r="AO262" s="100"/>
      <c r="AP262" s="27"/>
      <c r="AQ262" s="27"/>
      <c r="AR262" s="27"/>
      <c r="AS262" s="27"/>
      <c r="AT262" s="27"/>
      <c r="AU262" s="27"/>
      <c r="AV262" s="27"/>
      <c r="AW262" s="28" t="str">
        <f t="shared" si="16"/>
        <v/>
      </c>
      <c r="AX262" s="162"/>
      <c r="AY262" s="162"/>
      <c r="AZ262" s="162"/>
      <c r="BA262" s="102"/>
      <c r="BB262" s="102"/>
      <c r="BC262" s="102"/>
      <c r="BD262" s="28"/>
      <c r="BE262" s="28"/>
      <c r="BF262" s="28" t="str">
        <f t="shared" si="14"/>
        <v/>
      </c>
      <c r="BG262" s="182"/>
    </row>
    <row r="263" spans="4:59">
      <c r="D263" s="23"/>
      <c r="E263" s="23"/>
      <c r="F263" s="23"/>
      <c r="G263" s="23"/>
      <c r="AC263" s="99" t="str">
        <f t="shared" si="15"/>
        <v/>
      </c>
      <c r="AD263" s="100"/>
      <c r="AE263" s="100"/>
      <c r="AF263" s="100"/>
      <c r="AG263" s="100"/>
      <c r="AH263" s="152"/>
      <c r="AI263" s="152"/>
      <c r="AJ263" s="100"/>
      <c r="AK263" s="100"/>
      <c r="AL263" s="100"/>
      <c r="AM263" s="101" t="s">
        <v>592</v>
      </c>
      <c r="AN263" s="100"/>
      <c r="AO263" s="100"/>
      <c r="AP263" s="27"/>
      <c r="AQ263" s="27"/>
      <c r="AR263" s="27"/>
      <c r="AS263" s="27"/>
      <c r="AT263" s="27"/>
      <c r="AU263" s="27"/>
      <c r="AV263" s="27"/>
      <c r="AW263" s="28" t="str">
        <f t="shared" si="16"/>
        <v/>
      </c>
      <c r="AX263" s="162"/>
      <c r="AY263" s="162"/>
      <c r="AZ263" s="162"/>
      <c r="BA263" s="102"/>
      <c r="BB263" s="102"/>
      <c r="BC263" s="102"/>
      <c r="BD263" s="28"/>
      <c r="BE263" s="28"/>
      <c r="BF263" s="28" t="str">
        <f t="shared" si="14"/>
        <v/>
      </c>
      <c r="BG263" s="182"/>
    </row>
    <row r="264" spans="4:59">
      <c r="D264" s="23"/>
      <c r="E264" s="23"/>
      <c r="F264" s="23"/>
      <c r="G264" s="23"/>
      <c r="AC264" s="99" t="str">
        <f t="shared" si="15"/>
        <v/>
      </c>
      <c r="AD264" s="100"/>
      <c r="AE264" s="100"/>
      <c r="AF264" s="100"/>
      <c r="AG264" s="100"/>
      <c r="AH264" s="152"/>
      <c r="AI264" s="152"/>
      <c r="AJ264" s="100"/>
      <c r="AK264" s="100"/>
      <c r="AL264" s="100"/>
      <c r="AM264" s="101" t="s">
        <v>592</v>
      </c>
      <c r="AN264" s="100"/>
      <c r="AO264" s="100"/>
      <c r="AP264" s="27"/>
      <c r="AQ264" s="27"/>
      <c r="AR264" s="27"/>
      <c r="AS264" s="27"/>
      <c r="AT264" s="27"/>
      <c r="AU264" s="27"/>
      <c r="AV264" s="27"/>
      <c r="AW264" s="28" t="str">
        <f t="shared" si="16"/>
        <v/>
      </c>
      <c r="AX264" s="162"/>
      <c r="AY264" s="162"/>
      <c r="AZ264" s="162"/>
      <c r="BA264" s="102"/>
      <c r="BB264" s="102"/>
      <c r="BC264" s="102"/>
      <c r="BD264" s="28"/>
      <c r="BE264" s="28"/>
      <c r="BF264" s="28" t="str">
        <f t="shared" si="14"/>
        <v/>
      </c>
      <c r="BG264" s="182"/>
    </row>
    <row r="265" spans="4:59">
      <c r="D265" s="23"/>
      <c r="E265" s="23"/>
      <c r="F265" s="23"/>
      <c r="G265" s="23"/>
      <c r="AC265" s="99" t="str">
        <f t="shared" si="15"/>
        <v/>
      </c>
      <c r="AD265" s="100"/>
      <c r="AE265" s="100"/>
      <c r="AF265" s="100"/>
      <c r="AG265" s="100"/>
      <c r="AH265" s="152"/>
      <c r="AI265" s="152"/>
      <c r="AJ265" s="100"/>
      <c r="AK265" s="100"/>
      <c r="AL265" s="100"/>
      <c r="AM265" s="101" t="s">
        <v>592</v>
      </c>
      <c r="AN265" s="100"/>
      <c r="AO265" s="100"/>
      <c r="AP265" s="27"/>
      <c r="AQ265" s="27"/>
      <c r="AR265" s="27"/>
      <c r="AS265" s="27"/>
      <c r="AT265" s="27"/>
      <c r="AU265" s="27"/>
      <c r="AV265" s="27"/>
      <c r="AW265" s="28" t="str">
        <f t="shared" si="16"/>
        <v/>
      </c>
      <c r="AX265" s="162"/>
      <c r="AY265" s="162"/>
      <c r="AZ265" s="162"/>
      <c r="BA265" s="102"/>
      <c r="BB265" s="102"/>
      <c r="BC265" s="102"/>
      <c r="BD265" s="28"/>
      <c r="BE265" s="28"/>
      <c r="BF265" s="28" t="str">
        <f t="shared" si="14"/>
        <v/>
      </c>
      <c r="BG265" s="182"/>
    </row>
    <row r="266" spans="4:59">
      <c r="D266" s="23"/>
      <c r="E266" s="23"/>
      <c r="F266" s="23"/>
      <c r="G266" s="23"/>
      <c r="AC266" s="99" t="str">
        <f t="shared" si="15"/>
        <v/>
      </c>
      <c r="AD266" s="100"/>
      <c r="AE266" s="100"/>
      <c r="AF266" s="100"/>
      <c r="AG266" s="100"/>
      <c r="AH266" s="152"/>
      <c r="AI266" s="152"/>
      <c r="AJ266" s="100"/>
      <c r="AK266" s="100"/>
      <c r="AL266" s="100"/>
      <c r="AM266" s="101" t="s">
        <v>592</v>
      </c>
      <c r="AN266" s="100"/>
      <c r="AO266" s="100"/>
      <c r="AP266" s="27"/>
      <c r="AQ266" s="27"/>
      <c r="AR266" s="27"/>
      <c r="AS266" s="27"/>
      <c r="AT266" s="27"/>
      <c r="AU266" s="27"/>
      <c r="AV266" s="27"/>
      <c r="AW266" s="28" t="str">
        <f t="shared" si="16"/>
        <v/>
      </c>
      <c r="AX266" s="162"/>
      <c r="AY266" s="162"/>
      <c r="AZ266" s="162"/>
      <c r="BA266" s="102"/>
      <c r="BB266" s="102"/>
      <c r="BC266" s="102"/>
      <c r="BD266" s="28"/>
      <c r="BE266" s="28"/>
      <c r="BF266" s="28" t="str">
        <f t="shared" si="14"/>
        <v/>
      </c>
      <c r="BG266" s="182"/>
    </row>
    <row r="267" spans="4:59">
      <c r="D267" s="23"/>
      <c r="E267" s="23"/>
      <c r="F267" s="23"/>
      <c r="G267" s="23"/>
      <c r="AC267" s="99" t="str">
        <f t="shared" si="15"/>
        <v/>
      </c>
      <c r="AD267" s="100"/>
      <c r="AE267" s="100"/>
      <c r="AF267" s="100"/>
      <c r="AG267" s="100"/>
      <c r="AH267" s="152"/>
      <c r="AI267" s="152"/>
      <c r="AJ267" s="100"/>
      <c r="AK267" s="100"/>
      <c r="AL267" s="100"/>
      <c r="AM267" s="101" t="s">
        <v>592</v>
      </c>
      <c r="AN267" s="100"/>
      <c r="AO267" s="100"/>
      <c r="AP267" s="27"/>
      <c r="AQ267" s="27"/>
      <c r="AR267" s="27"/>
      <c r="AS267" s="27"/>
      <c r="AT267" s="27"/>
      <c r="AU267" s="27"/>
      <c r="AV267" s="27"/>
      <c r="AW267" s="28" t="str">
        <f t="shared" si="16"/>
        <v/>
      </c>
      <c r="AX267" s="162"/>
      <c r="AY267" s="162"/>
      <c r="AZ267" s="162"/>
      <c r="BA267" s="102"/>
      <c r="BB267" s="102"/>
      <c r="BC267" s="102"/>
      <c r="BD267" s="28"/>
      <c r="BE267" s="28"/>
      <c r="BF267" s="28" t="str">
        <f t="shared" si="14"/>
        <v/>
      </c>
      <c r="BG267" s="182"/>
    </row>
    <row r="268" spans="4:59">
      <c r="D268" s="23"/>
      <c r="E268" s="23"/>
      <c r="F268" s="23"/>
      <c r="G268" s="23"/>
      <c r="AC268" s="99" t="str">
        <f t="shared" si="15"/>
        <v/>
      </c>
      <c r="AD268" s="100"/>
      <c r="AE268" s="100"/>
      <c r="AF268" s="100"/>
      <c r="AG268" s="100"/>
      <c r="AH268" s="152"/>
      <c r="AI268" s="152"/>
      <c r="AJ268" s="100"/>
      <c r="AK268" s="100"/>
      <c r="AL268" s="100"/>
      <c r="AM268" s="101" t="s">
        <v>592</v>
      </c>
      <c r="AN268" s="100"/>
      <c r="AO268" s="100"/>
      <c r="AP268" s="27"/>
      <c r="AQ268" s="27"/>
      <c r="AR268" s="27"/>
      <c r="AS268" s="27"/>
      <c r="AT268" s="27"/>
      <c r="AU268" s="27"/>
      <c r="AV268" s="27"/>
      <c r="AW268" s="28" t="str">
        <f t="shared" si="16"/>
        <v/>
      </c>
      <c r="AX268" s="162"/>
      <c r="AY268" s="162"/>
      <c r="AZ268" s="162"/>
      <c r="BA268" s="102"/>
      <c r="BB268" s="102"/>
      <c r="BC268" s="102"/>
      <c r="BD268" s="28"/>
      <c r="BE268" s="28"/>
      <c r="BF268" s="28" t="str">
        <f t="shared" si="14"/>
        <v/>
      </c>
      <c r="BG268" s="182"/>
    </row>
    <row r="269" spans="4:59">
      <c r="D269" s="23"/>
      <c r="E269" s="23"/>
      <c r="F269" s="23"/>
      <c r="G269" s="23"/>
      <c r="AC269" s="99" t="str">
        <f t="shared" si="15"/>
        <v/>
      </c>
      <c r="AD269" s="100"/>
      <c r="AE269" s="100"/>
      <c r="AF269" s="100"/>
      <c r="AG269" s="100"/>
      <c r="AH269" s="152"/>
      <c r="AI269" s="152"/>
      <c r="AJ269" s="100"/>
      <c r="AK269" s="100"/>
      <c r="AL269" s="100"/>
      <c r="AM269" s="101" t="s">
        <v>592</v>
      </c>
      <c r="AN269" s="100"/>
      <c r="AO269" s="100"/>
      <c r="AP269" s="27"/>
      <c r="AQ269" s="27"/>
      <c r="AR269" s="27"/>
      <c r="AS269" s="27"/>
      <c r="AT269" s="27"/>
      <c r="AU269" s="27"/>
      <c r="AV269" s="27"/>
      <c r="AW269" s="28" t="str">
        <f t="shared" si="16"/>
        <v/>
      </c>
      <c r="AX269" s="162"/>
      <c r="AY269" s="162"/>
      <c r="AZ269" s="162"/>
      <c r="BA269" s="102"/>
      <c r="BB269" s="102"/>
      <c r="BC269" s="102"/>
      <c r="BD269" s="28"/>
      <c r="BE269" s="28"/>
      <c r="BF269" s="28" t="str">
        <f t="shared" si="14"/>
        <v/>
      </c>
      <c r="BG269" s="182"/>
    </row>
    <row r="270" spans="4:59">
      <c r="D270" s="23"/>
      <c r="E270" s="23"/>
      <c r="F270" s="23"/>
      <c r="G270" s="23"/>
      <c r="AC270" s="99" t="str">
        <f t="shared" si="15"/>
        <v/>
      </c>
      <c r="AD270" s="100"/>
      <c r="AE270" s="100"/>
      <c r="AF270" s="100"/>
      <c r="AG270" s="100"/>
      <c r="AH270" s="152"/>
      <c r="AI270" s="152"/>
      <c r="AJ270" s="100"/>
      <c r="AK270" s="100"/>
      <c r="AL270" s="100"/>
      <c r="AM270" s="101" t="s">
        <v>592</v>
      </c>
      <c r="AN270" s="100"/>
      <c r="AO270" s="100"/>
      <c r="AP270" s="27"/>
      <c r="AQ270" s="27"/>
      <c r="AR270" s="27"/>
      <c r="AS270" s="27"/>
      <c r="AT270" s="27"/>
      <c r="AU270" s="27"/>
      <c r="AV270" s="27"/>
      <c r="AW270" s="28" t="str">
        <f t="shared" si="16"/>
        <v/>
      </c>
      <c r="AX270" s="162"/>
      <c r="AY270" s="162"/>
      <c r="AZ270" s="162"/>
      <c r="BA270" s="102"/>
      <c r="BB270" s="102"/>
      <c r="BC270" s="102"/>
      <c r="BD270" s="28"/>
      <c r="BE270" s="28"/>
      <c r="BF270" s="28" t="str">
        <f t="shared" si="14"/>
        <v/>
      </c>
      <c r="BG270" s="182"/>
    </row>
    <row r="271" spans="4:59">
      <c r="D271" s="23"/>
      <c r="E271" s="23"/>
      <c r="F271" s="23"/>
      <c r="G271" s="23"/>
      <c r="AC271" s="99" t="str">
        <f t="shared" si="15"/>
        <v/>
      </c>
      <c r="AD271" s="100"/>
      <c r="AE271" s="100"/>
      <c r="AF271" s="100"/>
      <c r="AG271" s="100"/>
      <c r="AH271" s="152"/>
      <c r="AI271" s="152"/>
      <c r="AJ271" s="100"/>
      <c r="AK271" s="100"/>
      <c r="AL271" s="100"/>
      <c r="AM271" s="101" t="s">
        <v>592</v>
      </c>
      <c r="AN271" s="100"/>
      <c r="AO271" s="100"/>
      <c r="AP271" s="27"/>
      <c r="AQ271" s="27"/>
      <c r="AR271" s="27"/>
      <c r="AS271" s="27"/>
      <c r="AT271" s="27"/>
      <c r="AU271" s="27"/>
      <c r="AV271" s="27"/>
      <c r="AW271" s="28" t="str">
        <f t="shared" si="16"/>
        <v/>
      </c>
      <c r="AX271" s="162"/>
      <c r="AY271" s="162"/>
      <c r="AZ271" s="162"/>
      <c r="BA271" s="102"/>
      <c r="BB271" s="102"/>
      <c r="BC271" s="102"/>
      <c r="BD271" s="28"/>
      <c r="BE271" s="28"/>
      <c r="BF271" s="28" t="str">
        <f t="shared" ref="BF271:BF334" si="17">IF(AE271="","",BE271*BD271)</f>
        <v/>
      </c>
      <c r="BG271" s="182"/>
    </row>
    <row r="272" spans="4:59">
      <c r="D272" s="23"/>
      <c r="E272" s="23"/>
      <c r="F272" s="23"/>
      <c r="G272" s="23"/>
      <c r="AC272" s="99" t="str">
        <f t="shared" si="15"/>
        <v/>
      </c>
      <c r="AD272" s="100"/>
      <c r="AE272" s="100"/>
      <c r="AF272" s="100"/>
      <c r="AG272" s="100"/>
      <c r="AH272" s="152"/>
      <c r="AI272" s="152"/>
      <c r="AJ272" s="100"/>
      <c r="AK272" s="100"/>
      <c r="AL272" s="100"/>
      <c r="AM272" s="101" t="s">
        <v>592</v>
      </c>
      <c r="AN272" s="100"/>
      <c r="AO272" s="100"/>
      <c r="AP272" s="27"/>
      <c r="AQ272" s="27"/>
      <c r="AR272" s="27"/>
      <c r="AS272" s="27"/>
      <c r="AT272" s="27"/>
      <c r="AU272" s="27"/>
      <c r="AV272" s="27"/>
      <c r="AW272" s="28" t="str">
        <f t="shared" si="16"/>
        <v/>
      </c>
      <c r="AX272" s="162"/>
      <c r="AY272" s="162"/>
      <c r="AZ272" s="162"/>
      <c r="BA272" s="102"/>
      <c r="BB272" s="102"/>
      <c r="BC272" s="102"/>
      <c r="BD272" s="28"/>
      <c r="BE272" s="28"/>
      <c r="BF272" s="28" t="str">
        <f t="shared" si="17"/>
        <v/>
      </c>
      <c r="BG272" s="182"/>
    </row>
    <row r="273" spans="4:59">
      <c r="D273" s="23"/>
      <c r="E273" s="23"/>
      <c r="F273" s="23"/>
      <c r="G273" s="23"/>
      <c r="AC273" s="99" t="str">
        <f t="shared" si="15"/>
        <v/>
      </c>
      <c r="AD273" s="100"/>
      <c r="AE273" s="100"/>
      <c r="AF273" s="100"/>
      <c r="AG273" s="100"/>
      <c r="AH273" s="152"/>
      <c r="AI273" s="152"/>
      <c r="AJ273" s="100"/>
      <c r="AK273" s="100"/>
      <c r="AL273" s="100"/>
      <c r="AM273" s="101" t="s">
        <v>592</v>
      </c>
      <c r="AN273" s="100"/>
      <c r="AO273" s="100"/>
      <c r="AP273" s="27"/>
      <c r="AQ273" s="27"/>
      <c r="AR273" s="27"/>
      <c r="AS273" s="27"/>
      <c r="AT273" s="27"/>
      <c r="AU273" s="27"/>
      <c r="AV273" s="27"/>
      <c r="AW273" s="28" t="str">
        <f t="shared" si="16"/>
        <v/>
      </c>
      <c r="AX273" s="162"/>
      <c r="AY273" s="162"/>
      <c r="AZ273" s="162"/>
      <c r="BA273" s="102"/>
      <c r="BB273" s="102"/>
      <c r="BC273" s="102"/>
      <c r="BD273" s="28"/>
      <c r="BE273" s="28"/>
      <c r="BF273" s="28" t="str">
        <f t="shared" si="17"/>
        <v/>
      </c>
      <c r="BG273" s="182"/>
    </row>
    <row r="274" spans="4:59">
      <c r="D274" s="23"/>
      <c r="E274" s="23"/>
      <c r="F274" s="23"/>
      <c r="G274" s="23"/>
      <c r="AC274" s="99" t="str">
        <f t="shared" si="15"/>
        <v/>
      </c>
      <c r="AD274" s="100"/>
      <c r="AE274" s="100"/>
      <c r="AF274" s="100"/>
      <c r="AG274" s="100"/>
      <c r="AH274" s="152"/>
      <c r="AI274" s="152"/>
      <c r="AJ274" s="100"/>
      <c r="AK274" s="100"/>
      <c r="AL274" s="100"/>
      <c r="AM274" s="101" t="s">
        <v>592</v>
      </c>
      <c r="AN274" s="100"/>
      <c r="AO274" s="100"/>
      <c r="AP274" s="27"/>
      <c r="AQ274" s="27"/>
      <c r="AR274" s="27"/>
      <c r="AS274" s="27"/>
      <c r="AT274" s="27"/>
      <c r="AU274" s="27"/>
      <c r="AV274" s="27"/>
      <c r="AW274" s="28" t="str">
        <f t="shared" si="16"/>
        <v/>
      </c>
      <c r="AX274" s="162"/>
      <c r="AY274" s="162"/>
      <c r="AZ274" s="162"/>
      <c r="BA274" s="102"/>
      <c r="BB274" s="102"/>
      <c r="BC274" s="102"/>
      <c r="BD274" s="28"/>
      <c r="BE274" s="28"/>
      <c r="BF274" s="28" t="str">
        <f t="shared" si="17"/>
        <v/>
      </c>
      <c r="BG274" s="182"/>
    </row>
    <row r="275" spans="4:59">
      <c r="D275" s="23"/>
      <c r="E275" s="23"/>
      <c r="F275" s="23"/>
      <c r="G275" s="23"/>
      <c r="AC275" s="99" t="str">
        <f t="shared" si="15"/>
        <v/>
      </c>
      <c r="AD275" s="100"/>
      <c r="AE275" s="100"/>
      <c r="AF275" s="100"/>
      <c r="AG275" s="100"/>
      <c r="AH275" s="152"/>
      <c r="AI275" s="152"/>
      <c r="AJ275" s="100"/>
      <c r="AK275" s="100"/>
      <c r="AL275" s="100"/>
      <c r="AM275" s="101" t="s">
        <v>592</v>
      </c>
      <c r="AN275" s="100"/>
      <c r="AO275" s="100"/>
      <c r="AP275" s="27"/>
      <c r="AQ275" s="27"/>
      <c r="AR275" s="27"/>
      <c r="AS275" s="27"/>
      <c r="AT275" s="27"/>
      <c r="AU275" s="27"/>
      <c r="AV275" s="27"/>
      <c r="AW275" s="28" t="str">
        <f t="shared" si="16"/>
        <v/>
      </c>
      <c r="AX275" s="162"/>
      <c r="AY275" s="162"/>
      <c r="AZ275" s="162"/>
      <c r="BA275" s="102"/>
      <c r="BB275" s="102"/>
      <c r="BC275" s="102"/>
      <c r="BD275" s="28"/>
      <c r="BE275" s="28"/>
      <c r="BF275" s="28" t="str">
        <f t="shared" si="17"/>
        <v/>
      </c>
      <c r="BG275" s="182"/>
    </row>
    <row r="276" spans="4:59">
      <c r="D276" s="23"/>
      <c r="E276" s="23"/>
      <c r="F276" s="23"/>
      <c r="G276" s="23"/>
      <c r="AC276" s="99" t="str">
        <f t="shared" si="15"/>
        <v/>
      </c>
      <c r="AD276" s="100"/>
      <c r="AE276" s="100"/>
      <c r="AF276" s="100"/>
      <c r="AG276" s="100"/>
      <c r="AH276" s="152"/>
      <c r="AI276" s="152"/>
      <c r="AJ276" s="100"/>
      <c r="AK276" s="100"/>
      <c r="AL276" s="100"/>
      <c r="AM276" s="101" t="s">
        <v>592</v>
      </c>
      <c r="AN276" s="100"/>
      <c r="AO276" s="100"/>
      <c r="AP276" s="27"/>
      <c r="AQ276" s="27"/>
      <c r="AR276" s="27"/>
      <c r="AS276" s="27"/>
      <c r="AT276" s="27"/>
      <c r="AU276" s="27"/>
      <c r="AV276" s="27"/>
      <c r="AW276" s="28" t="str">
        <f t="shared" si="16"/>
        <v/>
      </c>
      <c r="AX276" s="162"/>
      <c r="AY276" s="162"/>
      <c r="AZ276" s="162"/>
      <c r="BA276" s="102"/>
      <c r="BB276" s="102"/>
      <c r="BC276" s="102"/>
      <c r="BD276" s="28"/>
      <c r="BE276" s="28"/>
      <c r="BF276" s="28" t="str">
        <f t="shared" si="17"/>
        <v/>
      </c>
      <c r="BG276" s="182"/>
    </row>
    <row r="277" spans="4:59">
      <c r="D277" s="23"/>
      <c r="E277" s="23"/>
      <c r="F277" s="23"/>
      <c r="G277" s="23"/>
      <c r="AC277" s="99" t="str">
        <f t="shared" si="15"/>
        <v/>
      </c>
      <c r="AD277" s="100"/>
      <c r="AE277" s="100"/>
      <c r="AF277" s="100"/>
      <c r="AG277" s="100"/>
      <c r="AH277" s="152"/>
      <c r="AI277" s="152"/>
      <c r="AJ277" s="100"/>
      <c r="AK277" s="100"/>
      <c r="AL277" s="100"/>
      <c r="AM277" s="101" t="s">
        <v>592</v>
      </c>
      <c r="AN277" s="100"/>
      <c r="AO277" s="100"/>
      <c r="AP277" s="27"/>
      <c r="AQ277" s="27"/>
      <c r="AR277" s="27"/>
      <c r="AS277" s="27"/>
      <c r="AT277" s="27"/>
      <c r="AU277" s="27"/>
      <c r="AV277" s="27"/>
      <c r="AW277" s="28" t="str">
        <f t="shared" si="16"/>
        <v/>
      </c>
      <c r="AX277" s="162"/>
      <c r="AY277" s="162"/>
      <c r="AZ277" s="162"/>
      <c r="BA277" s="102"/>
      <c r="BB277" s="102"/>
      <c r="BC277" s="102"/>
      <c r="BD277" s="28"/>
      <c r="BE277" s="28"/>
      <c r="BF277" s="28" t="str">
        <f t="shared" si="17"/>
        <v/>
      </c>
      <c r="BG277" s="182"/>
    </row>
    <row r="278" spans="4:59">
      <c r="D278" s="23"/>
      <c r="E278" s="23"/>
      <c r="F278" s="23"/>
      <c r="G278" s="23"/>
      <c r="AC278" s="99" t="str">
        <f t="shared" si="15"/>
        <v/>
      </c>
      <c r="AD278" s="100"/>
      <c r="AE278" s="100"/>
      <c r="AF278" s="100"/>
      <c r="AG278" s="100"/>
      <c r="AH278" s="152"/>
      <c r="AI278" s="152"/>
      <c r="AJ278" s="100"/>
      <c r="AK278" s="100"/>
      <c r="AL278" s="100"/>
      <c r="AM278" s="101" t="s">
        <v>592</v>
      </c>
      <c r="AN278" s="100"/>
      <c r="AO278" s="100"/>
      <c r="AP278" s="27"/>
      <c r="AQ278" s="27"/>
      <c r="AR278" s="27"/>
      <c r="AS278" s="27"/>
      <c r="AT278" s="27"/>
      <c r="AU278" s="27"/>
      <c r="AV278" s="27"/>
      <c r="AW278" s="28" t="str">
        <f t="shared" si="16"/>
        <v/>
      </c>
      <c r="AX278" s="162"/>
      <c r="AY278" s="162"/>
      <c r="AZ278" s="162"/>
      <c r="BA278" s="102"/>
      <c r="BB278" s="102"/>
      <c r="BC278" s="102"/>
      <c r="BD278" s="28"/>
      <c r="BE278" s="28"/>
      <c r="BF278" s="28" t="str">
        <f t="shared" si="17"/>
        <v/>
      </c>
      <c r="BG278" s="182"/>
    </row>
    <row r="279" spans="4:59">
      <c r="D279" s="23"/>
      <c r="E279" s="23"/>
      <c r="F279" s="23"/>
      <c r="G279" s="23"/>
      <c r="AC279" s="99" t="str">
        <f t="shared" si="15"/>
        <v/>
      </c>
      <c r="AD279" s="100"/>
      <c r="AE279" s="100"/>
      <c r="AF279" s="100"/>
      <c r="AG279" s="100"/>
      <c r="AH279" s="152"/>
      <c r="AI279" s="152"/>
      <c r="AJ279" s="100"/>
      <c r="AK279" s="100"/>
      <c r="AL279" s="100"/>
      <c r="AM279" s="101" t="s">
        <v>592</v>
      </c>
      <c r="AN279" s="100"/>
      <c r="AO279" s="100"/>
      <c r="AP279" s="27"/>
      <c r="AQ279" s="27"/>
      <c r="AR279" s="27"/>
      <c r="AS279" s="27"/>
      <c r="AT279" s="27"/>
      <c r="AU279" s="27"/>
      <c r="AV279" s="27"/>
      <c r="AW279" s="28" t="str">
        <f t="shared" si="16"/>
        <v/>
      </c>
      <c r="AX279" s="162"/>
      <c r="AY279" s="162"/>
      <c r="AZ279" s="162"/>
      <c r="BA279" s="102"/>
      <c r="BB279" s="102"/>
      <c r="BC279" s="102"/>
      <c r="BD279" s="28"/>
      <c r="BE279" s="28"/>
      <c r="BF279" s="28" t="str">
        <f t="shared" si="17"/>
        <v/>
      </c>
      <c r="BG279" s="182"/>
    </row>
    <row r="280" spans="4:59">
      <c r="D280" s="23"/>
      <c r="E280" s="23"/>
      <c r="F280" s="23"/>
      <c r="G280" s="23"/>
      <c r="AC280" s="99" t="str">
        <f t="shared" si="15"/>
        <v/>
      </c>
      <c r="AD280" s="100"/>
      <c r="AE280" s="100"/>
      <c r="AF280" s="100"/>
      <c r="AG280" s="100"/>
      <c r="AH280" s="152"/>
      <c r="AI280" s="152"/>
      <c r="AJ280" s="100"/>
      <c r="AK280" s="100"/>
      <c r="AL280" s="100"/>
      <c r="AM280" s="101" t="s">
        <v>592</v>
      </c>
      <c r="AN280" s="100"/>
      <c r="AO280" s="100"/>
      <c r="AP280" s="27"/>
      <c r="AQ280" s="27"/>
      <c r="AR280" s="27"/>
      <c r="AS280" s="27"/>
      <c r="AT280" s="27"/>
      <c r="AU280" s="27"/>
      <c r="AV280" s="27"/>
      <c r="AW280" s="28" t="str">
        <f t="shared" si="16"/>
        <v/>
      </c>
      <c r="AX280" s="162"/>
      <c r="AY280" s="162"/>
      <c r="AZ280" s="162"/>
      <c r="BA280" s="102"/>
      <c r="BB280" s="102"/>
      <c r="BC280" s="102"/>
      <c r="BD280" s="28"/>
      <c r="BE280" s="28"/>
      <c r="BF280" s="28" t="str">
        <f t="shared" si="17"/>
        <v/>
      </c>
      <c r="BG280" s="182"/>
    </row>
    <row r="281" spans="4:59">
      <c r="D281" s="23"/>
      <c r="E281" s="23"/>
      <c r="F281" s="23"/>
      <c r="G281" s="23"/>
      <c r="AC281" s="99" t="str">
        <f t="shared" si="15"/>
        <v/>
      </c>
      <c r="AD281" s="100"/>
      <c r="AE281" s="100"/>
      <c r="AF281" s="100"/>
      <c r="AG281" s="100"/>
      <c r="AH281" s="152"/>
      <c r="AI281" s="152"/>
      <c r="AJ281" s="100"/>
      <c r="AK281" s="100"/>
      <c r="AL281" s="100"/>
      <c r="AM281" s="101" t="s">
        <v>592</v>
      </c>
      <c r="AN281" s="100"/>
      <c r="AO281" s="100"/>
      <c r="AP281" s="27"/>
      <c r="AQ281" s="27"/>
      <c r="AR281" s="27"/>
      <c r="AS281" s="27"/>
      <c r="AT281" s="27"/>
      <c r="AU281" s="27"/>
      <c r="AV281" s="27"/>
      <c r="AW281" s="28" t="str">
        <f t="shared" si="16"/>
        <v/>
      </c>
      <c r="AX281" s="162"/>
      <c r="AY281" s="162"/>
      <c r="AZ281" s="162"/>
      <c r="BA281" s="102"/>
      <c r="BB281" s="102"/>
      <c r="BC281" s="102"/>
      <c r="BD281" s="28"/>
      <c r="BE281" s="28"/>
      <c r="BF281" s="28" t="str">
        <f t="shared" si="17"/>
        <v/>
      </c>
      <c r="BG281" s="182"/>
    </row>
    <row r="282" spans="4:59">
      <c r="D282" s="23"/>
      <c r="E282" s="23"/>
      <c r="F282" s="23"/>
      <c r="G282" s="23"/>
      <c r="AC282" s="99" t="str">
        <f t="shared" si="15"/>
        <v/>
      </c>
      <c r="AD282" s="100"/>
      <c r="AE282" s="100"/>
      <c r="AF282" s="100"/>
      <c r="AG282" s="100"/>
      <c r="AH282" s="152"/>
      <c r="AI282" s="152"/>
      <c r="AJ282" s="100"/>
      <c r="AK282" s="100"/>
      <c r="AL282" s="100"/>
      <c r="AM282" s="101" t="s">
        <v>592</v>
      </c>
      <c r="AN282" s="100"/>
      <c r="AO282" s="100"/>
      <c r="AP282" s="27"/>
      <c r="AQ282" s="27"/>
      <c r="AR282" s="27"/>
      <c r="AS282" s="27"/>
      <c r="AT282" s="27"/>
      <c r="AU282" s="27"/>
      <c r="AV282" s="27"/>
      <c r="AW282" s="28" t="str">
        <f t="shared" si="16"/>
        <v/>
      </c>
      <c r="AX282" s="162"/>
      <c r="AY282" s="162"/>
      <c r="AZ282" s="162"/>
      <c r="BA282" s="102"/>
      <c r="BB282" s="102"/>
      <c r="BC282" s="102"/>
      <c r="BD282" s="28"/>
      <c r="BE282" s="28"/>
      <c r="BF282" s="28" t="str">
        <f t="shared" si="17"/>
        <v/>
      </c>
      <c r="BG282" s="182"/>
    </row>
    <row r="283" spans="4:59">
      <c r="D283" s="23"/>
      <c r="E283" s="23"/>
      <c r="F283" s="23"/>
      <c r="G283" s="23"/>
      <c r="AC283" s="99" t="str">
        <f t="shared" si="15"/>
        <v/>
      </c>
      <c r="AD283" s="100"/>
      <c r="AE283" s="100"/>
      <c r="AF283" s="100"/>
      <c r="AG283" s="100"/>
      <c r="AH283" s="152"/>
      <c r="AI283" s="152"/>
      <c r="AJ283" s="100"/>
      <c r="AK283" s="100"/>
      <c r="AL283" s="100"/>
      <c r="AM283" s="101" t="s">
        <v>592</v>
      </c>
      <c r="AN283" s="100"/>
      <c r="AO283" s="100"/>
      <c r="AP283" s="27"/>
      <c r="AQ283" s="27"/>
      <c r="AR283" s="27"/>
      <c r="AS283" s="27"/>
      <c r="AT283" s="27"/>
      <c r="AU283" s="27"/>
      <c r="AV283" s="27"/>
      <c r="AW283" s="28" t="str">
        <f t="shared" si="16"/>
        <v/>
      </c>
      <c r="AX283" s="162"/>
      <c r="AY283" s="162"/>
      <c r="AZ283" s="162"/>
      <c r="BA283" s="102"/>
      <c r="BB283" s="102"/>
      <c r="BC283" s="102"/>
      <c r="BD283" s="28"/>
      <c r="BE283" s="28"/>
      <c r="BF283" s="28" t="str">
        <f t="shared" si="17"/>
        <v/>
      </c>
      <c r="BG283" s="182"/>
    </row>
    <row r="284" spans="4:59">
      <c r="D284" s="23"/>
      <c r="E284" s="23"/>
      <c r="F284" s="23"/>
      <c r="G284" s="23"/>
      <c r="AC284" s="99" t="str">
        <f t="shared" si="15"/>
        <v/>
      </c>
      <c r="AD284" s="100"/>
      <c r="AE284" s="100"/>
      <c r="AF284" s="100"/>
      <c r="AG284" s="100"/>
      <c r="AH284" s="152"/>
      <c r="AI284" s="152"/>
      <c r="AJ284" s="100"/>
      <c r="AK284" s="100"/>
      <c r="AL284" s="100"/>
      <c r="AM284" s="101" t="s">
        <v>592</v>
      </c>
      <c r="AN284" s="100"/>
      <c r="AO284" s="100"/>
      <c r="AP284" s="27"/>
      <c r="AQ284" s="27"/>
      <c r="AR284" s="27"/>
      <c r="AS284" s="27"/>
      <c r="AT284" s="27"/>
      <c r="AU284" s="27"/>
      <c r="AV284" s="27"/>
      <c r="AW284" s="28" t="str">
        <f t="shared" si="16"/>
        <v/>
      </c>
      <c r="AX284" s="162"/>
      <c r="AY284" s="162"/>
      <c r="AZ284" s="162"/>
      <c r="BA284" s="102"/>
      <c r="BB284" s="102"/>
      <c r="BC284" s="102"/>
      <c r="BD284" s="28"/>
      <c r="BE284" s="28"/>
      <c r="BF284" s="28" t="str">
        <f t="shared" si="17"/>
        <v/>
      </c>
      <c r="BG284" s="182"/>
    </row>
    <row r="285" spans="4:59">
      <c r="D285" s="23"/>
      <c r="E285" s="23"/>
      <c r="F285" s="23"/>
      <c r="G285" s="23"/>
      <c r="AC285" s="99" t="str">
        <f t="shared" si="15"/>
        <v/>
      </c>
      <c r="AD285" s="100"/>
      <c r="AE285" s="100"/>
      <c r="AF285" s="100"/>
      <c r="AG285" s="100"/>
      <c r="AH285" s="152"/>
      <c r="AI285" s="152"/>
      <c r="AJ285" s="100"/>
      <c r="AK285" s="100"/>
      <c r="AL285" s="100"/>
      <c r="AM285" s="101" t="s">
        <v>592</v>
      </c>
      <c r="AN285" s="100"/>
      <c r="AO285" s="100"/>
      <c r="AP285" s="27"/>
      <c r="AQ285" s="27"/>
      <c r="AR285" s="27"/>
      <c r="AS285" s="27"/>
      <c r="AT285" s="27"/>
      <c r="AU285" s="27"/>
      <c r="AV285" s="27"/>
      <c r="AW285" s="28" t="str">
        <f t="shared" si="16"/>
        <v/>
      </c>
      <c r="AX285" s="162"/>
      <c r="AY285" s="162"/>
      <c r="AZ285" s="162"/>
      <c r="BA285" s="102"/>
      <c r="BB285" s="102"/>
      <c r="BC285" s="102"/>
      <c r="BD285" s="28"/>
      <c r="BE285" s="28"/>
      <c r="BF285" s="28" t="str">
        <f t="shared" si="17"/>
        <v/>
      </c>
      <c r="BG285" s="182"/>
    </row>
    <row r="286" spans="4:59">
      <c r="D286" s="23"/>
      <c r="E286" s="23"/>
      <c r="F286" s="23"/>
      <c r="G286" s="23"/>
      <c r="AC286" s="99" t="str">
        <f t="shared" si="15"/>
        <v/>
      </c>
      <c r="AD286" s="100"/>
      <c r="AE286" s="100"/>
      <c r="AF286" s="100"/>
      <c r="AG286" s="100"/>
      <c r="AH286" s="152"/>
      <c r="AI286" s="152"/>
      <c r="AJ286" s="100"/>
      <c r="AK286" s="100"/>
      <c r="AL286" s="100"/>
      <c r="AM286" s="101" t="s">
        <v>592</v>
      </c>
      <c r="AN286" s="100"/>
      <c r="AO286" s="100"/>
      <c r="AP286" s="27"/>
      <c r="AQ286" s="27"/>
      <c r="AR286" s="27"/>
      <c r="AS286" s="27"/>
      <c r="AT286" s="27"/>
      <c r="AU286" s="27"/>
      <c r="AV286" s="27"/>
      <c r="AW286" s="28" t="str">
        <f t="shared" si="16"/>
        <v/>
      </c>
      <c r="AX286" s="162"/>
      <c r="AY286" s="162"/>
      <c r="AZ286" s="162"/>
      <c r="BA286" s="102"/>
      <c r="BB286" s="102"/>
      <c r="BC286" s="102"/>
      <c r="BD286" s="28"/>
      <c r="BE286" s="28"/>
      <c r="BF286" s="28" t="str">
        <f t="shared" si="17"/>
        <v/>
      </c>
      <c r="BG286" s="182"/>
    </row>
    <row r="287" spans="4:59">
      <c r="D287" s="23"/>
      <c r="E287" s="23"/>
      <c r="F287" s="23"/>
      <c r="G287" s="23"/>
      <c r="AC287" s="99" t="str">
        <f t="shared" si="15"/>
        <v/>
      </c>
      <c r="AD287" s="100"/>
      <c r="AE287" s="100"/>
      <c r="AF287" s="100"/>
      <c r="AG287" s="100"/>
      <c r="AH287" s="152"/>
      <c r="AI287" s="152"/>
      <c r="AJ287" s="100"/>
      <c r="AK287" s="100"/>
      <c r="AL287" s="100"/>
      <c r="AM287" s="101" t="s">
        <v>592</v>
      </c>
      <c r="AN287" s="100"/>
      <c r="AO287" s="100"/>
      <c r="AP287" s="27"/>
      <c r="AQ287" s="27"/>
      <c r="AR287" s="27"/>
      <c r="AS287" s="27"/>
      <c r="AT287" s="27"/>
      <c r="AU287" s="27"/>
      <c r="AV287" s="27"/>
      <c r="AW287" s="28" t="str">
        <f t="shared" si="16"/>
        <v/>
      </c>
      <c r="AX287" s="162"/>
      <c r="AY287" s="162"/>
      <c r="AZ287" s="162"/>
      <c r="BA287" s="102"/>
      <c r="BB287" s="102"/>
      <c r="BC287" s="102"/>
      <c r="BD287" s="28"/>
      <c r="BE287" s="28"/>
      <c r="BF287" s="28" t="str">
        <f t="shared" si="17"/>
        <v/>
      </c>
      <c r="BG287" s="182"/>
    </row>
    <row r="288" spans="4:59">
      <c r="D288" s="23"/>
      <c r="E288" s="23"/>
      <c r="F288" s="23"/>
      <c r="G288" s="23"/>
      <c r="AC288" s="99" t="str">
        <f t="shared" si="15"/>
        <v/>
      </c>
      <c r="AD288" s="100"/>
      <c r="AE288" s="100"/>
      <c r="AF288" s="100"/>
      <c r="AG288" s="100"/>
      <c r="AH288" s="152"/>
      <c r="AI288" s="152"/>
      <c r="AJ288" s="100"/>
      <c r="AK288" s="100"/>
      <c r="AL288" s="100"/>
      <c r="AM288" s="101" t="s">
        <v>592</v>
      </c>
      <c r="AN288" s="100"/>
      <c r="AO288" s="100"/>
      <c r="AP288" s="27"/>
      <c r="AQ288" s="27"/>
      <c r="AR288" s="27"/>
      <c r="AS288" s="27"/>
      <c r="AT288" s="27"/>
      <c r="AU288" s="27"/>
      <c r="AV288" s="27"/>
      <c r="AW288" s="28" t="str">
        <f t="shared" si="16"/>
        <v/>
      </c>
      <c r="AX288" s="162"/>
      <c r="AY288" s="162"/>
      <c r="AZ288" s="162"/>
      <c r="BA288" s="102"/>
      <c r="BB288" s="102"/>
      <c r="BC288" s="102"/>
      <c r="BD288" s="28"/>
      <c r="BE288" s="28"/>
      <c r="BF288" s="28" t="str">
        <f t="shared" si="17"/>
        <v/>
      </c>
      <c r="BG288" s="182"/>
    </row>
    <row r="289" spans="4:59">
      <c r="D289" s="23"/>
      <c r="E289" s="23"/>
      <c r="F289" s="23"/>
      <c r="G289" s="23"/>
      <c r="AC289" s="99" t="str">
        <f t="shared" si="15"/>
        <v/>
      </c>
      <c r="AD289" s="100"/>
      <c r="AE289" s="100"/>
      <c r="AF289" s="100"/>
      <c r="AG289" s="100"/>
      <c r="AH289" s="152"/>
      <c r="AI289" s="152"/>
      <c r="AJ289" s="100"/>
      <c r="AK289" s="100"/>
      <c r="AL289" s="100"/>
      <c r="AM289" s="101" t="s">
        <v>592</v>
      </c>
      <c r="AN289" s="100"/>
      <c r="AO289" s="100"/>
      <c r="AP289" s="27"/>
      <c r="AQ289" s="27"/>
      <c r="AR289" s="27"/>
      <c r="AS289" s="27"/>
      <c r="AT289" s="27"/>
      <c r="AU289" s="27"/>
      <c r="AV289" s="27"/>
      <c r="AW289" s="28" t="str">
        <f t="shared" si="16"/>
        <v/>
      </c>
      <c r="AX289" s="162"/>
      <c r="AY289" s="162"/>
      <c r="AZ289" s="162"/>
      <c r="BA289" s="102"/>
      <c r="BB289" s="102"/>
      <c r="BC289" s="102"/>
      <c r="BD289" s="28"/>
      <c r="BE289" s="28"/>
      <c r="BF289" s="28" t="str">
        <f t="shared" si="17"/>
        <v/>
      </c>
      <c r="BG289" s="182"/>
    </row>
    <row r="290" spans="4:59">
      <c r="D290" s="23"/>
      <c r="E290" s="23"/>
      <c r="F290" s="23"/>
      <c r="G290" s="23"/>
      <c r="AC290" s="99" t="str">
        <f t="shared" si="15"/>
        <v/>
      </c>
      <c r="AD290" s="100"/>
      <c r="AE290" s="100"/>
      <c r="AF290" s="100"/>
      <c r="AG290" s="100"/>
      <c r="AH290" s="152"/>
      <c r="AI290" s="152"/>
      <c r="AJ290" s="100"/>
      <c r="AK290" s="100"/>
      <c r="AL290" s="100"/>
      <c r="AM290" s="101" t="s">
        <v>592</v>
      </c>
      <c r="AN290" s="100"/>
      <c r="AO290" s="100"/>
      <c r="AP290" s="27"/>
      <c r="AQ290" s="27"/>
      <c r="AR290" s="27"/>
      <c r="AS290" s="27"/>
      <c r="AT290" s="27"/>
      <c r="AU290" s="27"/>
      <c r="AV290" s="27"/>
      <c r="AW290" s="28" t="str">
        <f t="shared" si="16"/>
        <v/>
      </c>
      <c r="AX290" s="162"/>
      <c r="AY290" s="162"/>
      <c r="AZ290" s="162"/>
      <c r="BA290" s="102"/>
      <c r="BB290" s="102"/>
      <c r="BC290" s="102"/>
      <c r="BD290" s="28"/>
      <c r="BE290" s="28"/>
      <c r="BF290" s="28" t="str">
        <f t="shared" si="17"/>
        <v/>
      </c>
      <c r="BG290" s="182"/>
    </row>
    <row r="291" spans="4:59">
      <c r="D291" s="23"/>
      <c r="E291" s="23"/>
      <c r="F291" s="23"/>
      <c r="G291" s="23"/>
      <c r="AC291" s="99" t="str">
        <f t="shared" si="15"/>
        <v/>
      </c>
      <c r="AD291" s="100"/>
      <c r="AE291" s="100"/>
      <c r="AF291" s="100"/>
      <c r="AG291" s="100"/>
      <c r="AH291" s="152"/>
      <c r="AI291" s="152"/>
      <c r="AJ291" s="100"/>
      <c r="AK291" s="100"/>
      <c r="AL291" s="100"/>
      <c r="AM291" s="101" t="s">
        <v>592</v>
      </c>
      <c r="AN291" s="100"/>
      <c r="AO291" s="100"/>
      <c r="AP291" s="27"/>
      <c r="AQ291" s="27"/>
      <c r="AR291" s="27"/>
      <c r="AS291" s="27"/>
      <c r="AT291" s="27"/>
      <c r="AU291" s="27"/>
      <c r="AV291" s="27"/>
      <c r="AW291" s="28" t="str">
        <f t="shared" si="16"/>
        <v/>
      </c>
      <c r="AX291" s="162"/>
      <c r="AY291" s="162"/>
      <c r="AZ291" s="162"/>
      <c r="BA291" s="102"/>
      <c r="BB291" s="102"/>
      <c r="BC291" s="102"/>
      <c r="BD291" s="28"/>
      <c r="BE291" s="28"/>
      <c r="BF291" s="28" t="str">
        <f t="shared" si="17"/>
        <v/>
      </c>
      <c r="BG291" s="182"/>
    </row>
    <row r="292" spans="4:59">
      <c r="D292" s="23"/>
      <c r="E292" s="23"/>
      <c r="F292" s="23"/>
      <c r="G292" s="23"/>
      <c r="AC292" s="99" t="str">
        <f t="shared" si="15"/>
        <v/>
      </c>
      <c r="AD292" s="100"/>
      <c r="AE292" s="100"/>
      <c r="AF292" s="100"/>
      <c r="AG292" s="100"/>
      <c r="AH292" s="152"/>
      <c r="AI292" s="152"/>
      <c r="AJ292" s="100"/>
      <c r="AK292" s="100"/>
      <c r="AL292" s="100"/>
      <c r="AM292" s="101" t="s">
        <v>592</v>
      </c>
      <c r="AN292" s="100"/>
      <c r="AO292" s="100"/>
      <c r="AP292" s="27"/>
      <c r="AQ292" s="27"/>
      <c r="AR292" s="27"/>
      <c r="AS292" s="27"/>
      <c r="AT292" s="27"/>
      <c r="AU292" s="27"/>
      <c r="AV292" s="27"/>
      <c r="AW292" s="28" t="str">
        <f t="shared" si="16"/>
        <v/>
      </c>
      <c r="AX292" s="162"/>
      <c r="AY292" s="162"/>
      <c r="AZ292" s="162"/>
      <c r="BA292" s="102"/>
      <c r="BB292" s="102"/>
      <c r="BC292" s="102"/>
      <c r="BD292" s="28"/>
      <c r="BE292" s="28"/>
      <c r="BF292" s="28" t="str">
        <f t="shared" si="17"/>
        <v/>
      </c>
      <c r="BG292" s="182"/>
    </row>
    <row r="293" spans="4:59">
      <c r="D293" s="23"/>
      <c r="E293" s="23"/>
      <c r="F293" s="23"/>
      <c r="G293" s="23"/>
      <c r="AC293" s="99" t="str">
        <f t="shared" si="15"/>
        <v/>
      </c>
      <c r="AD293" s="100"/>
      <c r="AE293" s="100"/>
      <c r="AF293" s="100"/>
      <c r="AG293" s="100"/>
      <c r="AH293" s="152"/>
      <c r="AI293" s="152"/>
      <c r="AJ293" s="100"/>
      <c r="AK293" s="100"/>
      <c r="AL293" s="100"/>
      <c r="AM293" s="101" t="s">
        <v>592</v>
      </c>
      <c r="AN293" s="100"/>
      <c r="AO293" s="100"/>
      <c r="AP293" s="27"/>
      <c r="AQ293" s="27"/>
      <c r="AR293" s="27"/>
      <c r="AS293" s="27"/>
      <c r="AT293" s="27"/>
      <c r="AU293" s="27"/>
      <c r="AV293" s="27"/>
      <c r="AW293" s="28" t="str">
        <f t="shared" si="16"/>
        <v/>
      </c>
      <c r="AX293" s="162"/>
      <c r="AY293" s="162"/>
      <c r="AZ293" s="162"/>
      <c r="BA293" s="102"/>
      <c r="BB293" s="102"/>
      <c r="BC293" s="102"/>
      <c r="BD293" s="28"/>
      <c r="BE293" s="28"/>
      <c r="BF293" s="28" t="str">
        <f t="shared" si="17"/>
        <v/>
      </c>
      <c r="BG293" s="182"/>
    </row>
    <row r="294" spans="4:59">
      <c r="D294" s="23"/>
      <c r="E294" s="23"/>
      <c r="F294" s="23"/>
      <c r="G294" s="23"/>
      <c r="AC294" s="99" t="str">
        <f t="shared" si="15"/>
        <v/>
      </c>
      <c r="AD294" s="100"/>
      <c r="AE294" s="100"/>
      <c r="AF294" s="100"/>
      <c r="AG294" s="100"/>
      <c r="AH294" s="152"/>
      <c r="AI294" s="152"/>
      <c r="AJ294" s="100"/>
      <c r="AK294" s="100"/>
      <c r="AL294" s="100"/>
      <c r="AM294" s="101" t="s">
        <v>592</v>
      </c>
      <c r="AN294" s="100"/>
      <c r="AO294" s="100"/>
      <c r="AP294" s="27"/>
      <c r="AQ294" s="27"/>
      <c r="AR294" s="27"/>
      <c r="AS294" s="27"/>
      <c r="AT294" s="27"/>
      <c r="AU294" s="27"/>
      <c r="AV294" s="27"/>
      <c r="AW294" s="28" t="str">
        <f t="shared" si="16"/>
        <v/>
      </c>
      <c r="AX294" s="162"/>
      <c r="AY294" s="162"/>
      <c r="AZ294" s="162"/>
      <c r="BA294" s="102"/>
      <c r="BB294" s="102"/>
      <c r="BC294" s="102"/>
      <c r="BD294" s="28"/>
      <c r="BE294" s="28"/>
      <c r="BF294" s="28" t="str">
        <f t="shared" si="17"/>
        <v/>
      </c>
      <c r="BG294" s="182"/>
    </row>
    <row r="295" spans="4:59">
      <c r="D295" s="23"/>
      <c r="E295" s="23"/>
      <c r="F295" s="23"/>
      <c r="G295" s="23"/>
      <c r="AC295" s="99" t="str">
        <f t="shared" si="15"/>
        <v/>
      </c>
      <c r="AD295" s="100"/>
      <c r="AE295" s="100"/>
      <c r="AF295" s="100"/>
      <c r="AG295" s="100"/>
      <c r="AH295" s="152"/>
      <c r="AI295" s="152"/>
      <c r="AJ295" s="100"/>
      <c r="AK295" s="100"/>
      <c r="AL295" s="100"/>
      <c r="AM295" s="101" t="s">
        <v>592</v>
      </c>
      <c r="AN295" s="100"/>
      <c r="AO295" s="100"/>
      <c r="AP295" s="27"/>
      <c r="AQ295" s="27"/>
      <c r="AR295" s="27"/>
      <c r="AS295" s="27"/>
      <c r="AT295" s="27"/>
      <c r="AU295" s="27"/>
      <c r="AV295" s="27"/>
      <c r="AW295" s="28" t="str">
        <f t="shared" si="16"/>
        <v/>
      </c>
      <c r="AX295" s="162"/>
      <c r="AY295" s="162"/>
      <c r="AZ295" s="162"/>
      <c r="BA295" s="102"/>
      <c r="BB295" s="102"/>
      <c r="BC295" s="102"/>
      <c r="BD295" s="28"/>
      <c r="BE295" s="28"/>
      <c r="BF295" s="28" t="str">
        <f t="shared" si="17"/>
        <v/>
      </c>
      <c r="BG295" s="182"/>
    </row>
    <row r="296" spans="4:59">
      <c r="D296" s="23"/>
      <c r="E296" s="23"/>
      <c r="F296" s="23"/>
      <c r="G296" s="23"/>
      <c r="AC296" s="99" t="str">
        <f t="shared" si="15"/>
        <v/>
      </c>
      <c r="AD296" s="100"/>
      <c r="AE296" s="100"/>
      <c r="AF296" s="100"/>
      <c r="AG296" s="100"/>
      <c r="AH296" s="152"/>
      <c r="AI296" s="152"/>
      <c r="AJ296" s="100"/>
      <c r="AK296" s="100"/>
      <c r="AL296" s="100"/>
      <c r="AM296" s="101" t="s">
        <v>592</v>
      </c>
      <c r="AN296" s="100"/>
      <c r="AO296" s="100"/>
      <c r="AP296" s="27"/>
      <c r="AQ296" s="27"/>
      <c r="AR296" s="27"/>
      <c r="AS296" s="27"/>
      <c r="AT296" s="27"/>
      <c r="AU296" s="27"/>
      <c r="AV296" s="27"/>
      <c r="AW296" s="28" t="str">
        <f t="shared" si="16"/>
        <v/>
      </c>
      <c r="AX296" s="162"/>
      <c r="AY296" s="162"/>
      <c r="AZ296" s="162"/>
      <c r="BA296" s="102"/>
      <c r="BB296" s="102"/>
      <c r="BC296" s="102"/>
      <c r="BD296" s="28"/>
      <c r="BE296" s="28"/>
      <c r="BF296" s="28" t="str">
        <f t="shared" si="17"/>
        <v/>
      </c>
      <c r="BG296" s="182"/>
    </row>
    <row r="297" spans="4:59">
      <c r="D297" s="23"/>
      <c r="E297" s="23"/>
      <c r="F297" s="23"/>
      <c r="G297" s="23"/>
      <c r="AC297" s="99" t="str">
        <f t="shared" si="15"/>
        <v/>
      </c>
      <c r="AD297" s="100"/>
      <c r="AE297" s="100"/>
      <c r="AF297" s="100"/>
      <c r="AG297" s="100"/>
      <c r="AH297" s="152"/>
      <c r="AI297" s="152"/>
      <c r="AJ297" s="100"/>
      <c r="AK297" s="100"/>
      <c r="AL297" s="100"/>
      <c r="AM297" s="101" t="s">
        <v>592</v>
      </c>
      <c r="AN297" s="100"/>
      <c r="AO297" s="100"/>
      <c r="AP297" s="27"/>
      <c r="AQ297" s="27"/>
      <c r="AR297" s="27"/>
      <c r="AS297" s="27"/>
      <c r="AT297" s="27"/>
      <c r="AU297" s="27"/>
      <c r="AV297" s="27"/>
      <c r="AW297" s="28" t="str">
        <f t="shared" si="16"/>
        <v/>
      </c>
      <c r="AX297" s="162"/>
      <c r="AY297" s="162"/>
      <c r="AZ297" s="162"/>
      <c r="BA297" s="102"/>
      <c r="BB297" s="102"/>
      <c r="BC297" s="102"/>
      <c r="BD297" s="28"/>
      <c r="BE297" s="28"/>
      <c r="BF297" s="28" t="str">
        <f t="shared" si="17"/>
        <v/>
      </c>
      <c r="BG297" s="182"/>
    </row>
    <row r="298" spans="4:59">
      <c r="D298" s="23"/>
      <c r="E298" s="23"/>
      <c r="F298" s="23"/>
      <c r="G298" s="23"/>
      <c r="AC298" s="99" t="str">
        <f t="shared" si="15"/>
        <v/>
      </c>
      <c r="AD298" s="100"/>
      <c r="AE298" s="100"/>
      <c r="AF298" s="100"/>
      <c r="AG298" s="100"/>
      <c r="AH298" s="152"/>
      <c r="AI298" s="152"/>
      <c r="AJ298" s="100"/>
      <c r="AK298" s="100"/>
      <c r="AL298" s="100"/>
      <c r="AM298" s="101" t="s">
        <v>592</v>
      </c>
      <c r="AN298" s="100"/>
      <c r="AO298" s="100"/>
      <c r="AP298" s="27"/>
      <c r="AQ298" s="27"/>
      <c r="AR298" s="27"/>
      <c r="AS298" s="27"/>
      <c r="AT298" s="27"/>
      <c r="AU298" s="27"/>
      <c r="AV298" s="27"/>
      <c r="AW298" s="28" t="str">
        <f t="shared" si="16"/>
        <v/>
      </c>
      <c r="AX298" s="162"/>
      <c r="AY298" s="162"/>
      <c r="AZ298" s="162"/>
      <c r="BA298" s="102"/>
      <c r="BB298" s="102"/>
      <c r="BC298" s="102"/>
      <c r="BD298" s="28"/>
      <c r="BE298" s="28"/>
      <c r="BF298" s="28" t="str">
        <f t="shared" si="17"/>
        <v/>
      </c>
      <c r="BG298" s="182"/>
    </row>
    <row r="299" spans="4:59">
      <c r="D299" s="23"/>
      <c r="E299" s="23"/>
      <c r="F299" s="23"/>
      <c r="G299" s="23"/>
      <c r="AC299" s="99" t="str">
        <f t="shared" si="15"/>
        <v/>
      </c>
      <c r="AD299" s="100"/>
      <c r="AE299" s="100"/>
      <c r="AF299" s="100"/>
      <c r="AG299" s="100"/>
      <c r="AH299" s="152"/>
      <c r="AI299" s="152"/>
      <c r="AJ299" s="100"/>
      <c r="AK299" s="100"/>
      <c r="AL299" s="100"/>
      <c r="AM299" s="101" t="s">
        <v>592</v>
      </c>
      <c r="AN299" s="100"/>
      <c r="AO299" s="100"/>
      <c r="AP299" s="27"/>
      <c r="AQ299" s="27"/>
      <c r="AR299" s="27"/>
      <c r="AS299" s="27"/>
      <c r="AT299" s="27"/>
      <c r="AU299" s="27"/>
      <c r="AV299" s="27"/>
      <c r="AW299" s="28" t="str">
        <f t="shared" si="16"/>
        <v/>
      </c>
      <c r="AX299" s="162"/>
      <c r="AY299" s="162"/>
      <c r="AZ299" s="162"/>
      <c r="BA299" s="102"/>
      <c r="BB299" s="102"/>
      <c r="BC299" s="102"/>
      <c r="BD299" s="28"/>
      <c r="BE299" s="28"/>
      <c r="BF299" s="28" t="str">
        <f t="shared" si="17"/>
        <v/>
      </c>
      <c r="BG299" s="182"/>
    </row>
    <row r="300" spans="4:59">
      <c r="D300" s="23"/>
      <c r="E300" s="23"/>
      <c r="F300" s="23"/>
      <c r="G300" s="23"/>
      <c r="AC300" s="99" t="str">
        <f t="shared" si="15"/>
        <v/>
      </c>
      <c r="AD300" s="100"/>
      <c r="AE300" s="100"/>
      <c r="AF300" s="100"/>
      <c r="AG300" s="100"/>
      <c r="AH300" s="152"/>
      <c r="AI300" s="152"/>
      <c r="AJ300" s="100"/>
      <c r="AK300" s="100"/>
      <c r="AL300" s="100"/>
      <c r="AM300" s="101" t="s">
        <v>592</v>
      </c>
      <c r="AN300" s="100"/>
      <c r="AO300" s="100"/>
      <c r="AP300" s="27"/>
      <c r="AQ300" s="27"/>
      <c r="AR300" s="27"/>
      <c r="AS300" s="27"/>
      <c r="AT300" s="27"/>
      <c r="AU300" s="27"/>
      <c r="AV300" s="27"/>
      <c r="AW300" s="28" t="str">
        <f t="shared" si="16"/>
        <v/>
      </c>
      <c r="AX300" s="162"/>
      <c r="AY300" s="162"/>
      <c r="AZ300" s="162"/>
      <c r="BA300" s="102"/>
      <c r="BB300" s="102"/>
      <c r="BC300" s="102"/>
      <c r="BD300" s="28"/>
      <c r="BE300" s="28"/>
      <c r="BF300" s="28" t="str">
        <f t="shared" si="17"/>
        <v/>
      </c>
      <c r="BG300" s="182"/>
    </row>
    <row r="301" spans="4:59">
      <c r="D301" s="23"/>
      <c r="E301" s="23"/>
      <c r="F301" s="23"/>
      <c r="G301" s="23"/>
      <c r="AC301" s="99" t="str">
        <f t="shared" si="15"/>
        <v/>
      </c>
      <c r="AD301" s="100"/>
      <c r="AE301" s="100"/>
      <c r="AF301" s="100"/>
      <c r="AG301" s="100"/>
      <c r="AH301" s="152"/>
      <c r="AI301" s="152"/>
      <c r="AJ301" s="100"/>
      <c r="AK301" s="100"/>
      <c r="AL301" s="100"/>
      <c r="AM301" s="101" t="s">
        <v>592</v>
      </c>
      <c r="AN301" s="100"/>
      <c r="AO301" s="100"/>
      <c r="AP301" s="27"/>
      <c r="AQ301" s="27"/>
      <c r="AR301" s="27"/>
      <c r="AS301" s="27"/>
      <c r="AT301" s="27"/>
      <c r="AU301" s="27"/>
      <c r="AV301" s="27"/>
      <c r="AW301" s="28" t="str">
        <f t="shared" si="16"/>
        <v/>
      </c>
      <c r="AX301" s="162"/>
      <c r="AY301" s="162"/>
      <c r="AZ301" s="162"/>
      <c r="BA301" s="102"/>
      <c r="BB301" s="102"/>
      <c r="BC301" s="102"/>
      <c r="BD301" s="28"/>
      <c r="BE301" s="28"/>
      <c r="BF301" s="28" t="str">
        <f t="shared" si="17"/>
        <v/>
      </c>
      <c r="BG301" s="182"/>
    </row>
    <row r="302" spans="4:59">
      <c r="D302" s="23"/>
      <c r="E302" s="23"/>
      <c r="F302" s="23"/>
      <c r="G302" s="23"/>
      <c r="AC302" s="99" t="str">
        <f t="shared" si="15"/>
        <v/>
      </c>
      <c r="AD302" s="100"/>
      <c r="AE302" s="100"/>
      <c r="AF302" s="100"/>
      <c r="AG302" s="100"/>
      <c r="AH302" s="152"/>
      <c r="AI302" s="152"/>
      <c r="AJ302" s="100"/>
      <c r="AK302" s="100"/>
      <c r="AL302" s="100"/>
      <c r="AM302" s="101" t="s">
        <v>592</v>
      </c>
      <c r="AN302" s="100"/>
      <c r="AO302" s="100"/>
      <c r="AP302" s="27"/>
      <c r="AQ302" s="27"/>
      <c r="AR302" s="27"/>
      <c r="AS302" s="27"/>
      <c r="AT302" s="27"/>
      <c r="AU302" s="27"/>
      <c r="AV302" s="27"/>
      <c r="AW302" s="28" t="str">
        <f t="shared" si="16"/>
        <v/>
      </c>
      <c r="AX302" s="162"/>
      <c r="AY302" s="162"/>
      <c r="AZ302" s="162"/>
      <c r="BA302" s="102"/>
      <c r="BB302" s="102"/>
      <c r="BC302" s="102"/>
      <c r="BD302" s="28"/>
      <c r="BE302" s="28"/>
      <c r="BF302" s="28" t="str">
        <f t="shared" si="17"/>
        <v/>
      </c>
      <c r="BG302" s="182"/>
    </row>
    <row r="303" spans="4:59">
      <c r="D303" s="23"/>
      <c r="E303" s="23"/>
      <c r="F303" s="23"/>
      <c r="G303" s="23"/>
      <c r="AC303" s="99" t="str">
        <f t="shared" si="15"/>
        <v/>
      </c>
      <c r="AD303" s="100"/>
      <c r="AE303" s="100"/>
      <c r="AF303" s="100"/>
      <c r="AG303" s="100"/>
      <c r="AH303" s="152"/>
      <c r="AI303" s="152"/>
      <c r="AJ303" s="100"/>
      <c r="AK303" s="100"/>
      <c r="AL303" s="100"/>
      <c r="AM303" s="101" t="s">
        <v>592</v>
      </c>
      <c r="AN303" s="100"/>
      <c r="AO303" s="100"/>
      <c r="AP303" s="27"/>
      <c r="AQ303" s="27"/>
      <c r="AR303" s="27"/>
      <c r="AS303" s="27"/>
      <c r="AT303" s="27"/>
      <c r="AU303" s="27"/>
      <c r="AV303" s="27"/>
      <c r="AW303" s="28" t="str">
        <f t="shared" si="16"/>
        <v/>
      </c>
      <c r="AX303" s="162"/>
      <c r="AY303" s="162"/>
      <c r="AZ303" s="162"/>
      <c r="BA303" s="102"/>
      <c r="BB303" s="102"/>
      <c r="BC303" s="102"/>
      <c r="BD303" s="28"/>
      <c r="BE303" s="28"/>
      <c r="BF303" s="28" t="str">
        <f t="shared" si="17"/>
        <v/>
      </c>
      <c r="BG303" s="182"/>
    </row>
    <row r="304" spans="4:59">
      <c r="D304" s="23"/>
      <c r="E304" s="23"/>
      <c r="F304" s="23"/>
      <c r="G304" s="23"/>
      <c r="AC304" s="99" t="str">
        <f t="shared" si="15"/>
        <v/>
      </c>
      <c r="AD304" s="100"/>
      <c r="AE304" s="100"/>
      <c r="AF304" s="100"/>
      <c r="AG304" s="100"/>
      <c r="AH304" s="152"/>
      <c r="AI304" s="152"/>
      <c r="AJ304" s="100"/>
      <c r="AK304" s="100"/>
      <c r="AL304" s="100"/>
      <c r="AM304" s="101" t="s">
        <v>592</v>
      </c>
      <c r="AN304" s="100"/>
      <c r="AO304" s="100"/>
      <c r="AP304" s="27"/>
      <c r="AQ304" s="27"/>
      <c r="AR304" s="27"/>
      <c r="AS304" s="27"/>
      <c r="AT304" s="27"/>
      <c r="AU304" s="27"/>
      <c r="AV304" s="27"/>
      <c r="AW304" s="28" t="str">
        <f t="shared" si="16"/>
        <v/>
      </c>
      <c r="AX304" s="162"/>
      <c r="AY304" s="162"/>
      <c r="AZ304" s="162"/>
      <c r="BA304" s="102"/>
      <c r="BB304" s="102"/>
      <c r="BC304" s="102"/>
      <c r="BD304" s="28"/>
      <c r="BE304" s="28"/>
      <c r="BF304" s="28" t="str">
        <f t="shared" si="17"/>
        <v/>
      </c>
      <c r="BG304" s="182"/>
    </row>
    <row r="305" spans="4:59">
      <c r="D305" s="23"/>
      <c r="E305" s="23"/>
      <c r="F305" s="23"/>
      <c r="G305" s="23"/>
      <c r="AC305" s="99" t="str">
        <f t="shared" si="15"/>
        <v/>
      </c>
      <c r="AD305" s="100"/>
      <c r="AE305" s="100"/>
      <c r="AF305" s="100"/>
      <c r="AG305" s="100"/>
      <c r="AH305" s="152"/>
      <c r="AI305" s="152"/>
      <c r="AJ305" s="100"/>
      <c r="AK305" s="100"/>
      <c r="AL305" s="100"/>
      <c r="AM305" s="101" t="s">
        <v>592</v>
      </c>
      <c r="AN305" s="100"/>
      <c r="AO305" s="100"/>
      <c r="AP305" s="27"/>
      <c r="AQ305" s="27"/>
      <c r="AR305" s="27"/>
      <c r="AS305" s="27"/>
      <c r="AT305" s="27"/>
      <c r="AU305" s="27"/>
      <c r="AV305" s="27"/>
      <c r="AW305" s="28" t="str">
        <f t="shared" si="16"/>
        <v/>
      </c>
      <c r="AX305" s="162"/>
      <c r="AY305" s="162"/>
      <c r="AZ305" s="162"/>
      <c r="BA305" s="102"/>
      <c r="BB305" s="102"/>
      <c r="BC305" s="102"/>
      <c r="BD305" s="28"/>
      <c r="BE305" s="28"/>
      <c r="BF305" s="28" t="str">
        <f t="shared" si="17"/>
        <v/>
      </c>
      <c r="BG305" s="182"/>
    </row>
    <row r="306" spans="4:59">
      <c r="D306" s="23"/>
      <c r="E306" s="23"/>
      <c r="F306" s="23"/>
      <c r="G306" s="23"/>
      <c r="AC306" s="99" t="str">
        <f t="shared" si="15"/>
        <v/>
      </c>
      <c r="AD306" s="100"/>
      <c r="AE306" s="100"/>
      <c r="AF306" s="100"/>
      <c r="AG306" s="100"/>
      <c r="AH306" s="152"/>
      <c r="AI306" s="152"/>
      <c r="AJ306" s="100"/>
      <c r="AK306" s="100"/>
      <c r="AL306" s="100"/>
      <c r="AM306" s="101" t="s">
        <v>592</v>
      </c>
      <c r="AN306" s="100"/>
      <c r="AO306" s="100"/>
      <c r="AP306" s="27"/>
      <c r="AQ306" s="27"/>
      <c r="AR306" s="27"/>
      <c r="AS306" s="27"/>
      <c r="AT306" s="27"/>
      <c r="AU306" s="27"/>
      <c r="AV306" s="27"/>
      <c r="AW306" s="28" t="str">
        <f t="shared" si="16"/>
        <v/>
      </c>
      <c r="AX306" s="162"/>
      <c r="AY306" s="162"/>
      <c r="AZ306" s="162"/>
      <c r="BA306" s="102"/>
      <c r="BB306" s="102"/>
      <c r="BC306" s="102"/>
      <c r="BD306" s="28"/>
      <c r="BE306" s="28"/>
      <c r="BF306" s="28" t="str">
        <f t="shared" si="17"/>
        <v/>
      </c>
      <c r="BG306" s="182"/>
    </row>
    <row r="307" spans="4:59">
      <c r="D307" s="23"/>
      <c r="E307" s="23"/>
      <c r="F307" s="23"/>
      <c r="G307" s="23"/>
      <c r="AC307" s="99" t="str">
        <f t="shared" si="15"/>
        <v/>
      </c>
      <c r="AD307" s="100"/>
      <c r="AE307" s="100"/>
      <c r="AF307" s="100"/>
      <c r="AG307" s="100"/>
      <c r="AH307" s="152"/>
      <c r="AI307" s="152"/>
      <c r="AJ307" s="100"/>
      <c r="AK307" s="100"/>
      <c r="AL307" s="100"/>
      <c r="AM307" s="101" t="s">
        <v>592</v>
      </c>
      <c r="AN307" s="100"/>
      <c r="AO307" s="100"/>
      <c r="AP307" s="27"/>
      <c r="AQ307" s="27"/>
      <c r="AR307" s="27"/>
      <c r="AS307" s="27"/>
      <c r="AT307" s="27"/>
      <c r="AU307" s="27"/>
      <c r="AV307" s="27"/>
      <c r="AW307" s="28" t="str">
        <f t="shared" si="16"/>
        <v/>
      </c>
      <c r="AX307" s="162"/>
      <c r="AY307" s="162"/>
      <c r="AZ307" s="162"/>
      <c r="BA307" s="102"/>
      <c r="BB307" s="102"/>
      <c r="BC307" s="102"/>
      <c r="BD307" s="28"/>
      <c r="BE307" s="28"/>
      <c r="BF307" s="28" t="str">
        <f t="shared" si="17"/>
        <v/>
      </c>
      <c r="BG307" s="182"/>
    </row>
    <row r="308" spans="4:59">
      <c r="D308" s="23"/>
      <c r="E308" s="23"/>
      <c r="F308" s="23"/>
      <c r="G308" s="23"/>
      <c r="AC308" s="99" t="str">
        <f t="shared" si="15"/>
        <v/>
      </c>
      <c r="AD308" s="100"/>
      <c r="AE308" s="100"/>
      <c r="AF308" s="100"/>
      <c r="AG308" s="100"/>
      <c r="AH308" s="152"/>
      <c r="AI308" s="152"/>
      <c r="AJ308" s="100"/>
      <c r="AK308" s="100"/>
      <c r="AL308" s="100"/>
      <c r="AM308" s="101" t="s">
        <v>592</v>
      </c>
      <c r="AN308" s="100"/>
      <c r="AO308" s="100"/>
      <c r="AP308" s="27"/>
      <c r="AQ308" s="27"/>
      <c r="AR308" s="27"/>
      <c r="AS308" s="27"/>
      <c r="AT308" s="27"/>
      <c r="AU308" s="27"/>
      <c r="AV308" s="27"/>
      <c r="AW308" s="28" t="str">
        <f t="shared" si="16"/>
        <v/>
      </c>
      <c r="AX308" s="162"/>
      <c r="AY308" s="162"/>
      <c r="AZ308" s="162"/>
      <c r="BA308" s="102"/>
      <c r="BB308" s="102"/>
      <c r="BC308" s="102"/>
      <c r="BD308" s="28"/>
      <c r="BE308" s="28"/>
      <c r="BF308" s="28" t="str">
        <f t="shared" si="17"/>
        <v/>
      </c>
      <c r="BG308" s="182"/>
    </row>
    <row r="309" spans="4:59">
      <c r="D309" s="23"/>
      <c r="E309" s="23"/>
      <c r="F309" s="23"/>
      <c r="G309" s="23"/>
      <c r="AC309" s="99" t="str">
        <f t="shared" si="15"/>
        <v/>
      </c>
      <c r="AD309" s="100"/>
      <c r="AE309" s="100"/>
      <c r="AF309" s="100"/>
      <c r="AG309" s="100"/>
      <c r="AH309" s="152"/>
      <c r="AI309" s="152"/>
      <c r="AJ309" s="100"/>
      <c r="AK309" s="100"/>
      <c r="AL309" s="100"/>
      <c r="AM309" s="101" t="s">
        <v>592</v>
      </c>
      <c r="AN309" s="100"/>
      <c r="AO309" s="100"/>
      <c r="AP309" s="27"/>
      <c r="AQ309" s="27"/>
      <c r="AR309" s="27"/>
      <c r="AS309" s="27"/>
      <c r="AT309" s="27"/>
      <c r="AU309" s="27"/>
      <c r="AV309" s="27"/>
      <c r="AW309" s="28" t="str">
        <f t="shared" si="16"/>
        <v/>
      </c>
      <c r="AX309" s="162"/>
      <c r="AY309" s="162"/>
      <c r="AZ309" s="162"/>
      <c r="BA309" s="102"/>
      <c r="BB309" s="102"/>
      <c r="BC309" s="102"/>
      <c r="BD309" s="28"/>
      <c r="BE309" s="28"/>
      <c r="BF309" s="28" t="str">
        <f t="shared" si="17"/>
        <v/>
      </c>
      <c r="BG309" s="182"/>
    </row>
    <row r="310" spans="4:59">
      <c r="D310" s="23"/>
      <c r="E310" s="23"/>
      <c r="F310" s="23"/>
      <c r="G310" s="23"/>
      <c r="AC310" s="99" t="str">
        <f t="shared" si="15"/>
        <v/>
      </c>
      <c r="AD310" s="100"/>
      <c r="AE310" s="100"/>
      <c r="AF310" s="100"/>
      <c r="AG310" s="100"/>
      <c r="AH310" s="152"/>
      <c r="AI310" s="152"/>
      <c r="AJ310" s="100"/>
      <c r="AK310" s="100"/>
      <c r="AL310" s="100"/>
      <c r="AM310" s="101" t="s">
        <v>592</v>
      </c>
      <c r="AN310" s="100"/>
      <c r="AO310" s="100"/>
      <c r="AP310" s="27"/>
      <c r="AQ310" s="27"/>
      <c r="AR310" s="27"/>
      <c r="AS310" s="27"/>
      <c r="AT310" s="27"/>
      <c r="AU310" s="27"/>
      <c r="AV310" s="27"/>
      <c r="AW310" s="28" t="str">
        <f t="shared" si="16"/>
        <v/>
      </c>
      <c r="AX310" s="162"/>
      <c r="AY310" s="162"/>
      <c r="AZ310" s="162"/>
      <c r="BA310" s="102"/>
      <c r="BB310" s="102"/>
      <c r="BC310" s="102"/>
      <c r="BD310" s="28"/>
      <c r="BE310" s="28"/>
      <c r="BF310" s="28" t="str">
        <f t="shared" si="17"/>
        <v/>
      </c>
      <c r="BG310" s="182"/>
    </row>
    <row r="311" spans="4:59">
      <c r="D311" s="23"/>
      <c r="E311" s="23"/>
      <c r="F311" s="23"/>
      <c r="G311" s="23"/>
      <c r="AC311" s="99" t="str">
        <f t="shared" si="15"/>
        <v/>
      </c>
      <c r="AD311" s="100"/>
      <c r="AE311" s="100"/>
      <c r="AF311" s="100"/>
      <c r="AG311" s="100"/>
      <c r="AH311" s="152"/>
      <c r="AI311" s="152"/>
      <c r="AJ311" s="100"/>
      <c r="AK311" s="100"/>
      <c r="AL311" s="100"/>
      <c r="AM311" s="101" t="s">
        <v>592</v>
      </c>
      <c r="AN311" s="100"/>
      <c r="AO311" s="100"/>
      <c r="AP311" s="27"/>
      <c r="AQ311" s="27"/>
      <c r="AR311" s="27"/>
      <c r="AS311" s="27"/>
      <c r="AT311" s="27"/>
      <c r="AU311" s="27"/>
      <c r="AV311" s="27"/>
      <c r="AW311" s="28" t="str">
        <f t="shared" si="16"/>
        <v/>
      </c>
      <c r="AX311" s="162"/>
      <c r="AY311" s="162"/>
      <c r="AZ311" s="162"/>
      <c r="BA311" s="102"/>
      <c r="BB311" s="102"/>
      <c r="BC311" s="102"/>
      <c r="BD311" s="28"/>
      <c r="BE311" s="28"/>
      <c r="BF311" s="28" t="str">
        <f t="shared" si="17"/>
        <v/>
      </c>
      <c r="BG311" s="182"/>
    </row>
    <row r="312" spans="4:59">
      <c r="D312" s="23"/>
      <c r="E312" s="23"/>
      <c r="F312" s="23"/>
      <c r="G312" s="23"/>
      <c r="AC312" s="99" t="str">
        <f t="shared" si="15"/>
        <v/>
      </c>
      <c r="AD312" s="100"/>
      <c r="AE312" s="100"/>
      <c r="AF312" s="100"/>
      <c r="AG312" s="100"/>
      <c r="AH312" s="152"/>
      <c r="AI312" s="152"/>
      <c r="AJ312" s="100"/>
      <c r="AK312" s="100"/>
      <c r="AL312" s="100"/>
      <c r="AM312" s="101" t="s">
        <v>592</v>
      </c>
      <c r="AN312" s="100"/>
      <c r="AO312" s="100"/>
      <c r="AP312" s="27"/>
      <c r="AQ312" s="27"/>
      <c r="AR312" s="27"/>
      <c r="AS312" s="27"/>
      <c r="AT312" s="27"/>
      <c r="AU312" s="27"/>
      <c r="AV312" s="27"/>
      <c r="AW312" s="28" t="str">
        <f t="shared" si="16"/>
        <v/>
      </c>
      <c r="AX312" s="162"/>
      <c r="AY312" s="162"/>
      <c r="AZ312" s="162"/>
      <c r="BA312" s="102"/>
      <c r="BB312" s="102"/>
      <c r="BC312" s="102"/>
      <c r="BD312" s="28"/>
      <c r="BE312" s="28"/>
      <c r="BF312" s="28" t="str">
        <f t="shared" si="17"/>
        <v/>
      </c>
      <c r="BG312" s="182"/>
    </row>
    <row r="313" spans="4:59">
      <c r="D313" s="23"/>
      <c r="E313" s="23"/>
      <c r="F313" s="23"/>
      <c r="G313" s="23"/>
      <c r="AC313" s="99" t="str">
        <f t="shared" si="15"/>
        <v/>
      </c>
      <c r="AD313" s="100"/>
      <c r="AE313" s="100"/>
      <c r="AF313" s="100"/>
      <c r="AG313" s="100"/>
      <c r="AH313" s="152"/>
      <c r="AI313" s="152"/>
      <c r="AJ313" s="100"/>
      <c r="AK313" s="100"/>
      <c r="AL313" s="100"/>
      <c r="AM313" s="101" t="s">
        <v>592</v>
      </c>
      <c r="AN313" s="100"/>
      <c r="AO313" s="100"/>
      <c r="AP313" s="27"/>
      <c r="AQ313" s="27"/>
      <c r="AR313" s="27"/>
      <c r="AS313" s="27"/>
      <c r="AT313" s="27"/>
      <c r="AU313" s="27"/>
      <c r="AV313" s="27"/>
      <c r="AW313" s="28" t="str">
        <f t="shared" si="16"/>
        <v/>
      </c>
      <c r="AX313" s="162"/>
      <c r="AY313" s="162"/>
      <c r="AZ313" s="162"/>
      <c r="BA313" s="102"/>
      <c r="BB313" s="102"/>
      <c r="BC313" s="102"/>
      <c r="BD313" s="28"/>
      <c r="BE313" s="28"/>
      <c r="BF313" s="28" t="str">
        <f t="shared" si="17"/>
        <v/>
      </c>
      <c r="BG313" s="182"/>
    </row>
    <row r="314" spans="4:59">
      <c r="D314" s="23"/>
      <c r="E314" s="23"/>
      <c r="F314" s="23"/>
      <c r="G314" s="23"/>
      <c r="AC314" s="99" t="str">
        <f t="shared" si="15"/>
        <v/>
      </c>
      <c r="AD314" s="100"/>
      <c r="AE314" s="100"/>
      <c r="AF314" s="100"/>
      <c r="AG314" s="100"/>
      <c r="AH314" s="152"/>
      <c r="AI314" s="152"/>
      <c r="AJ314" s="100"/>
      <c r="AK314" s="100"/>
      <c r="AL314" s="100"/>
      <c r="AM314" s="101" t="s">
        <v>592</v>
      </c>
      <c r="AN314" s="100"/>
      <c r="AO314" s="100"/>
      <c r="AP314" s="27"/>
      <c r="AQ314" s="27"/>
      <c r="AR314" s="27"/>
      <c r="AS314" s="27"/>
      <c r="AT314" s="27"/>
      <c r="AU314" s="27"/>
      <c r="AV314" s="27"/>
      <c r="AW314" s="28" t="str">
        <f t="shared" si="16"/>
        <v/>
      </c>
      <c r="AX314" s="162"/>
      <c r="AY314" s="162"/>
      <c r="AZ314" s="162"/>
      <c r="BA314" s="102"/>
      <c r="BB314" s="102"/>
      <c r="BC314" s="102"/>
      <c r="BD314" s="28"/>
      <c r="BE314" s="28"/>
      <c r="BF314" s="28" t="str">
        <f t="shared" si="17"/>
        <v/>
      </c>
      <c r="BG314" s="182"/>
    </row>
    <row r="315" spans="4:59">
      <c r="D315" s="23"/>
      <c r="E315" s="23"/>
      <c r="F315" s="23"/>
      <c r="G315" s="23"/>
      <c r="AC315" s="99" t="str">
        <f t="shared" si="15"/>
        <v/>
      </c>
      <c r="AD315" s="100"/>
      <c r="AE315" s="100"/>
      <c r="AF315" s="100"/>
      <c r="AG315" s="100"/>
      <c r="AH315" s="152"/>
      <c r="AI315" s="152"/>
      <c r="AJ315" s="100"/>
      <c r="AK315" s="100"/>
      <c r="AL315" s="100"/>
      <c r="AM315" s="101" t="s">
        <v>592</v>
      </c>
      <c r="AN315" s="100"/>
      <c r="AO315" s="100"/>
      <c r="AP315" s="27"/>
      <c r="AQ315" s="27"/>
      <c r="AR315" s="27"/>
      <c r="AS315" s="27"/>
      <c r="AT315" s="27"/>
      <c r="AU315" s="27"/>
      <c r="AV315" s="27"/>
      <c r="AW315" s="28" t="str">
        <f t="shared" si="16"/>
        <v/>
      </c>
      <c r="AX315" s="162"/>
      <c r="AY315" s="162"/>
      <c r="AZ315" s="162"/>
      <c r="BA315" s="102"/>
      <c r="BB315" s="102"/>
      <c r="BC315" s="102"/>
      <c r="BD315" s="28"/>
      <c r="BE315" s="28"/>
      <c r="BF315" s="28" t="str">
        <f t="shared" si="17"/>
        <v/>
      </c>
      <c r="BG315" s="182"/>
    </row>
    <row r="316" spans="4:59">
      <c r="D316" s="23"/>
      <c r="E316" s="23"/>
      <c r="F316" s="23"/>
      <c r="G316" s="23"/>
      <c r="AC316" s="99" t="str">
        <f t="shared" si="15"/>
        <v/>
      </c>
      <c r="AD316" s="100"/>
      <c r="AE316" s="100"/>
      <c r="AF316" s="100"/>
      <c r="AG316" s="100"/>
      <c r="AH316" s="152"/>
      <c r="AI316" s="152"/>
      <c r="AJ316" s="100"/>
      <c r="AK316" s="100"/>
      <c r="AL316" s="100"/>
      <c r="AM316" s="101" t="s">
        <v>592</v>
      </c>
      <c r="AN316" s="100"/>
      <c r="AO316" s="100"/>
      <c r="AP316" s="27"/>
      <c r="AQ316" s="27"/>
      <c r="AR316" s="27"/>
      <c r="AS316" s="27"/>
      <c r="AT316" s="27"/>
      <c r="AU316" s="27"/>
      <c r="AV316" s="27"/>
      <c r="AW316" s="28" t="str">
        <f t="shared" si="16"/>
        <v/>
      </c>
      <c r="AX316" s="162"/>
      <c r="AY316" s="162"/>
      <c r="AZ316" s="162"/>
      <c r="BA316" s="102"/>
      <c r="BB316" s="102"/>
      <c r="BC316" s="102"/>
      <c r="BD316" s="28"/>
      <c r="BE316" s="28"/>
      <c r="BF316" s="28" t="str">
        <f t="shared" si="17"/>
        <v/>
      </c>
      <c r="BG316" s="182"/>
    </row>
    <row r="317" spans="4:59">
      <c r="D317" s="23"/>
      <c r="E317" s="23"/>
      <c r="F317" s="23"/>
      <c r="G317" s="23"/>
      <c r="AC317" s="99" t="str">
        <f t="shared" si="15"/>
        <v/>
      </c>
      <c r="AD317" s="100"/>
      <c r="AE317" s="100"/>
      <c r="AF317" s="100"/>
      <c r="AG317" s="100"/>
      <c r="AH317" s="152"/>
      <c r="AI317" s="152"/>
      <c r="AJ317" s="100"/>
      <c r="AK317" s="100"/>
      <c r="AL317" s="100"/>
      <c r="AM317" s="101" t="s">
        <v>592</v>
      </c>
      <c r="AN317" s="100"/>
      <c r="AO317" s="100"/>
      <c r="AP317" s="27"/>
      <c r="AQ317" s="27"/>
      <c r="AR317" s="27"/>
      <c r="AS317" s="27"/>
      <c r="AT317" s="27"/>
      <c r="AU317" s="27"/>
      <c r="AV317" s="27"/>
      <c r="AW317" s="28" t="str">
        <f t="shared" si="16"/>
        <v/>
      </c>
      <c r="AX317" s="162"/>
      <c r="AY317" s="162"/>
      <c r="AZ317" s="162"/>
      <c r="BA317" s="102"/>
      <c r="BB317" s="102"/>
      <c r="BC317" s="102"/>
      <c r="BD317" s="28"/>
      <c r="BE317" s="28"/>
      <c r="BF317" s="28" t="str">
        <f t="shared" si="17"/>
        <v/>
      </c>
      <c r="BG317" s="182"/>
    </row>
    <row r="318" spans="4:59">
      <c r="D318" s="23"/>
      <c r="E318" s="23"/>
      <c r="F318" s="23"/>
      <c r="G318" s="23"/>
      <c r="AC318" s="99" t="str">
        <f t="shared" si="15"/>
        <v/>
      </c>
      <c r="AD318" s="100"/>
      <c r="AE318" s="100"/>
      <c r="AF318" s="100"/>
      <c r="AG318" s="100"/>
      <c r="AH318" s="152"/>
      <c r="AI318" s="152"/>
      <c r="AJ318" s="100"/>
      <c r="AK318" s="100"/>
      <c r="AL318" s="100"/>
      <c r="AM318" s="101" t="s">
        <v>592</v>
      </c>
      <c r="AN318" s="100"/>
      <c r="AO318" s="100"/>
      <c r="AP318" s="27"/>
      <c r="AQ318" s="27"/>
      <c r="AR318" s="27"/>
      <c r="AS318" s="27"/>
      <c r="AT318" s="27"/>
      <c r="AU318" s="27"/>
      <c r="AV318" s="27"/>
      <c r="AW318" s="28" t="str">
        <f t="shared" si="16"/>
        <v/>
      </c>
      <c r="AX318" s="162"/>
      <c r="AY318" s="162"/>
      <c r="AZ318" s="162"/>
      <c r="BA318" s="102"/>
      <c r="BB318" s="102"/>
      <c r="BC318" s="102"/>
      <c r="BD318" s="28"/>
      <c r="BE318" s="28"/>
      <c r="BF318" s="28" t="str">
        <f t="shared" si="17"/>
        <v/>
      </c>
      <c r="BG318" s="182"/>
    </row>
    <row r="319" spans="4:59">
      <c r="D319" s="23"/>
      <c r="E319" s="23"/>
      <c r="F319" s="23"/>
      <c r="G319" s="23"/>
      <c r="AC319" s="99" t="str">
        <f t="shared" si="15"/>
        <v/>
      </c>
      <c r="AD319" s="100"/>
      <c r="AE319" s="100"/>
      <c r="AF319" s="100"/>
      <c r="AG319" s="100"/>
      <c r="AH319" s="152"/>
      <c r="AI319" s="152"/>
      <c r="AJ319" s="100"/>
      <c r="AK319" s="100"/>
      <c r="AL319" s="100"/>
      <c r="AM319" s="101" t="s">
        <v>592</v>
      </c>
      <c r="AN319" s="100"/>
      <c r="AO319" s="100"/>
      <c r="AP319" s="27"/>
      <c r="AQ319" s="27"/>
      <c r="AR319" s="27"/>
      <c r="AS319" s="27"/>
      <c r="AT319" s="27"/>
      <c r="AU319" s="27"/>
      <c r="AV319" s="27"/>
      <c r="AW319" s="28" t="str">
        <f t="shared" si="16"/>
        <v/>
      </c>
      <c r="AX319" s="162"/>
      <c r="AY319" s="162"/>
      <c r="AZ319" s="162"/>
      <c r="BA319" s="102"/>
      <c r="BB319" s="102"/>
      <c r="BC319" s="102"/>
      <c r="BD319" s="28"/>
      <c r="BE319" s="28"/>
      <c r="BF319" s="28" t="str">
        <f t="shared" si="17"/>
        <v/>
      </c>
      <c r="BG319" s="182"/>
    </row>
    <row r="320" spans="4:59">
      <c r="D320" s="23"/>
      <c r="E320" s="23"/>
      <c r="F320" s="23"/>
      <c r="G320" s="23"/>
      <c r="AC320" s="99" t="str">
        <f t="shared" si="15"/>
        <v/>
      </c>
      <c r="AD320" s="100"/>
      <c r="AE320" s="100"/>
      <c r="AF320" s="100"/>
      <c r="AG320" s="100"/>
      <c r="AH320" s="152"/>
      <c r="AI320" s="152"/>
      <c r="AJ320" s="100"/>
      <c r="AK320" s="100"/>
      <c r="AL320" s="100"/>
      <c r="AM320" s="101" t="s">
        <v>592</v>
      </c>
      <c r="AN320" s="100"/>
      <c r="AO320" s="100"/>
      <c r="AP320" s="27"/>
      <c r="AQ320" s="27"/>
      <c r="AR320" s="27"/>
      <c r="AS320" s="27"/>
      <c r="AT320" s="27"/>
      <c r="AU320" s="27"/>
      <c r="AV320" s="27"/>
      <c r="AW320" s="28" t="str">
        <f t="shared" si="16"/>
        <v/>
      </c>
      <c r="AX320" s="162"/>
      <c r="AY320" s="162"/>
      <c r="AZ320" s="162"/>
      <c r="BA320" s="102"/>
      <c r="BB320" s="102"/>
      <c r="BC320" s="102"/>
      <c r="BD320" s="28"/>
      <c r="BE320" s="28"/>
      <c r="BF320" s="28" t="str">
        <f t="shared" si="17"/>
        <v/>
      </c>
      <c r="BG320" s="182"/>
    </row>
    <row r="321" spans="4:59">
      <c r="D321" s="23"/>
      <c r="E321" s="23"/>
      <c r="F321" s="23"/>
      <c r="G321" s="23"/>
      <c r="AC321" s="99" t="str">
        <f t="shared" si="15"/>
        <v/>
      </c>
      <c r="AD321" s="100"/>
      <c r="AE321" s="100"/>
      <c r="AF321" s="100"/>
      <c r="AG321" s="100"/>
      <c r="AH321" s="152"/>
      <c r="AI321" s="152"/>
      <c r="AJ321" s="100"/>
      <c r="AK321" s="100"/>
      <c r="AL321" s="100"/>
      <c r="AM321" s="101" t="s">
        <v>592</v>
      </c>
      <c r="AN321" s="100"/>
      <c r="AO321" s="100"/>
      <c r="AP321" s="27"/>
      <c r="AQ321" s="27"/>
      <c r="AR321" s="27"/>
      <c r="AS321" s="27"/>
      <c r="AT321" s="27"/>
      <c r="AU321" s="27"/>
      <c r="AV321" s="27"/>
      <c r="AW321" s="28" t="str">
        <f t="shared" si="16"/>
        <v/>
      </c>
      <c r="AX321" s="162"/>
      <c r="AY321" s="162"/>
      <c r="AZ321" s="162"/>
      <c r="BA321" s="102"/>
      <c r="BB321" s="102"/>
      <c r="BC321" s="102"/>
      <c r="BD321" s="28"/>
      <c r="BE321" s="28"/>
      <c r="BF321" s="28" t="str">
        <f t="shared" si="17"/>
        <v/>
      </c>
      <c r="BG321" s="182"/>
    </row>
    <row r="322" spans="4:59">
      <c r="D322" s="23"/>
      <c r="E322" s="23"/>
      <c r="F322" s="23"/>
      <c r="G322" s="23"/>
      <c r="AC322" s="99" t="str">
        <f t="shared" si="15"/>
        <v/>
      </c>
      <c r="AD322" s="100"/>
      <c r="AE322" s="100"/>
      <c r="AF322" s="100"/>
      <c r="AG322" s="100"/>
      <c r="AH322" s="152"/>
      <c r="AI322" s="152"/>
      <c r="AJ322" s="100"/>
      <c r="AK322" s="100"/>
      <c r="AL322" s="100"/>
      <c r="AM322" s="101" t="s">
        <v>592</v>
      </c>
      <c r="AN322" s="100"/>
      <c r="AO322" s="100"/>
      <c r="AP322" s="27"/>
      <c r="AQ322" s="27"/>
      <c r="AR322" s="27"/>
      <c r="AS322" s="27"/>
      <c r="AT322" s="27"/>
      <c r="AU322" s="27"/>
      <c r="AV322" s="27"/>
      <c r="AW322" s="28" t="str">
        <f t="shared" si="16"/>
        <v/>
      </c>
      <c r="AX322" s="162"/>
      <c r="AY322" s="162"/>
      <c r="AZ322" s="162"/>
      <c r="BA322" s="102"/>
      <c r="BB322" s="102"/>
      <c r="BC322" s="102"/>
      <c r="BD322" s="28"/>
      <c r="BE322" s="28"/>
      <c r="BF322" s="28" t="str">
        <f t="shared" si="17"/>
        <v/>
      </c>
      <c r="BG322" s="182"/>
    </row>
    <row r="323" spans="4:59">
      <c r="D323" s="23"/>
      <c r="E323" s="23"/>
      <c r="F323" s="23"/>
      <c r="G323" s="23"/>
      <c r="AC323" s="99" t="str">
        <f t="shared" ref="AC323:AC386" si="18">CONCATENATE(AE323,IF(AD323="",""," ("&amp;AD323&amp;")"))</f>
        <v/>
      </c>
      <c r="AD323" s="100"/>
      <c r="AE323" s="100"/>
      <c r="AF323" s="100"/>
      <c r="AG323" s="100"/>
      <c r="AH323" s="152"/>
      <c r="AI323" s="152"/>
      <c r="AJ323" s="100"/>
      <c r="AK323" s="100"/>
      <c r="AL323" s="100"/>
      <c r="AM323" s="101" t="s">
        <v>592</v>
      </c>
      <c r="AN323" s="100"/>
      <c r="AO323" s="100"/>
      <c r="AP323" s="27"/>
      <c r="AQ323" s="27"/>
      <c r="AR323" s="27"/>
      <c r="AS323" s="27"/>
      <c r="AT323" s="27"/>
      <c r="AU323" s="27"/>
      <c r="AV323" s="27"/>
      <c r="AW323" s="28" t="str">
        <f t="shared" ref="AW323:AW386" si="19">IF(AD323="","",SUM(AP323:AV323))</f>
        <v/>
      </c>
      <c r="AX323" s="162"/>
      <c r="AY323" s="162"/>
      <c r="AZ323" s="162"/>
      <c r="BA323" s="102"/>
      <c r="BB323" s="102"/>
      <c r="BC323" s="102"/>
      <c r="BD323" s="28"/>
      <c r="BE323" s="28"/>
      <c r="BF323" s="28" t="str">
        <f t="shared" si="17"/>
        <v/>
      </c>
      <c r="BG323" s="182"/>
    </row>
    <row r="324" spans="4:59">
      <c r="D324" s="23"/>
      <c r="E324" s="23"/>
      <c r="F324" s="23"/>
      <c r="G324" s="23"/>
      <c r="AC324" s="99" t="str">
        <f t="shared" si="18"/>
        <v/>
      </c>
      <c r="AD324" s="100"/>
      <c r="AE324" s="100"/>
      <c r="AF324" s="100"/>
      <c r="AG324" s="100"/>
      <c r="AH324" s="152"/>
      <c r="AI324" s="152"/>
      <c r="AJ324" s="100"/>
      <c r="AK324" s="100"/>
      <c r="AL324" s="100"/>
      <c r="AM324" s="101" t="s">
        <v>592</v>
      </c>
      <c r="AN324" s="100"/>
      <c r="AO324" s="100"/>
      <c r="AP324" s="27"/>
      <c r="AQ324" s="27"/>
      <c r="AR324" s="27"/>
      <c r="AS324" s="27"/>
      <c r="AT324" s="27"/>
      <c r="AU324" s="27"/>
      <c r="AV324" s="27"/>
      <c r="AW324" s="28" t="str">
        <f t="shared" si="19"/>
        <v/>
      </c>
      <c r="AX324" s="162"/>
      <c r="AY324" s="162"/>
      <c r="AZ324" s="162"/>
      <c r="BA324" s="102"/>
      <c r="BB324" s="102"/>
      <c r="BC324" s="102"/>
      <c r="BD324" s="28"/>
      <c r="BE324" s="28"/>
      <c r="BF324" s="28" t="str">
        <f t="shared" si="17"/>
        <v/>
      </c>
      <c r="BG324" s="182"/>
    </row>
    <row r="325" spans="4:59">
      <c r="D325" s="23"/>
      <c r="E325" s="23"/>
      <c r="F325" s="23"/>
      <c r="G325" s="23"/>
      <c r="AC325" s="99" t="str">
        <f t="shared" si="18"/>
        <v/>
      </c>
      <c r="AD325" s="100"/>
      <c r="AE325" s="100"/>
      <c r="AF325" s="100"/>
      <c r="AG325" s="100"/>
      <c r="AH325" s="152"/>
      <c r="AI325" s="152"/>
      <c r="AJ325" s="100"/>
      <c r="AK325" s="100"/>
      <c r="AL325" s="100"/>
      <c r="AM325" s="101" t="s">
        <v>592</v>
      </c>
      <c r="AN325" s="100"/>
      <c r="AO325" s="100"/>
      <c r="AP325" s="27"/>
      <c r="AQ325" s="27"/>
      <c r="AR325" s="27"/>
      <c r="AS325" s="27"/>
      <c r="AT325" s="27"/>
      <c r="AU325" s="27"/>
      <c r="AV325" s="27"/>
      <c r="AW325" s="28" t="str">
        <f t="shared" si="19"/>
        <v/>
      </c>
      <c r="AX325" s="162"/>
      <c r="AY325" s="162"/>
      <c r="AZ325" s="162"/>
      <c r="BA325" s="102"/>
      <c r="BB325" s="102"/>
      <c r="BC325" s="102"/>
      <c r="BD325" s="28"/>
      <c r="BE325" s="28"/>
      <c r="BF325" s="28" t="str">
        <f t="shared" si="17"/>
        <v/>
      </c>
      <c r="BG325" s="182"/>
    </row>
    <row r="326" spans="4:59">
      <c r="D326" s="23"/>
      <c r="E326" s="23"/>
      <c r="F326" s="23"/>
      <c r="G326" s="23"/>
      <c r="AC326" s="99" t="str">
        <f t="shared" si="18"/>
        <v/>
      </c>
      <c r="AD326" s="100"/>
      <c r="AE326" s="100"/>
      <c r="AF326" s="100"/>
      <c r="AG326" s="100"/>
      <c r="AH326" s="152"/>
      <c r="AI326" s="152"/>
      <c r="AJ326" s="100"/>
      <c r="AK326" s="100"/>
      <c r="AL326" s="100"/>
      <c r="AM326" s="101" t="s">
        <v>592</v>
      </c>
      <c r="AN326" s="100"/>
      <c r="AO326" s="100"/>
      <c r="AP326" s="27"/>
      <c r="AQ326" s="27"/>
      <c r="AR326" s="27"/>
      <c r="AS326" s="27"/>
      <c r="AT326" s="27"/>
      <c r="AU326" s="27"/>
      <c r="AV326" s="27"/>
      <c r="AW326" s="28" t="str">
        <f t="shared" si="19"/>
        <v/>
      </c>
      <c r="AX326" s="162"/>
      <c r="AY326" s="162"/>
      <c r="AZ326" s="162"/>
      <c r="BA326" s="102"/>
      <c r="BB326" s="102"/>
      <c r="BC326" s="102"/>
      <c r="BD326" s="28"/>
      <c r="BE326" s="28"/>
      <c r="BF326" s="28" t="str">
        <f t="shared" si="17"/>
        <v/>
      </c>
      <c r="BG326" s="182"/>
    </row>
    <row r="327" spans="4:59">
      <c r="D327" s="23"/>
      <c r="E327" s="23"/>
      <c r="F327" s="23"/>
      <c r="G327" s="23"/>
      <c r="AC327" s="99" t="str">
        <f t="shared" si="18"/>
        <v/>
      </c>
      <c r="AD327" s="100"/>
      <c r="AE327" s="100"/>
      <c r="AF327" s="100"/>
      <c r="AG327" s="100"/>
      <c r="AH327" s="152"/>
      <c r="AI327" s="152"/>
      <c r="AJ327" s="100"/>
      <c r="AK327" s="100"/>
      <c r="AL327" s="100"/>
      <c r="AM327" s="101" t="s">
        <v>592</v>
      </c>
      <c r="AN327" s="100"/>
      <c r="AO327" s="100"/>
      <c r="AP327" s="27"/>
      <c r="AQ327" s="27"/>
      <c r="AR327" s="27"/>
      <c r="AS327" s="27"/>
      <c r="AT327" s="27"/>
      <c r="AU327" s="27"/>
      <c r="AV327" s="27"/>
      <c r="AW327" s="28" t="str">
        <f t="shared" si="19"/>
        <v/>
      </c>
      <c r="AX327" s="162"/>
      <c r="AY327" s="162"/>
      <c r="AZ327" s="162"/>
      <c r="BA327" s="102"/>
      <c r="BB327" s="102"/>
      <c r="BC327" s="102"/>
      <c r="BD327" s="28"/>
      <c r="BE327" s="28"/>
      <c r="BF327" s="28" t="str">
        <f t="shared" si="17"/>
        <v/>
      </c>
      <c r="BG327" s="182"/>
    </row>
    <row r="328" spans="4:59">
      <c r="D328" s="23"/>
      <c r="E328" s="23"/>
      <c r="F328" s="23"/>
      <c r="G328" s="23"/>
      <c r="AC328" s="99" t="str">
        <f t="shared" si="18"/>
        <v/>
      </c>
      <c r="AD328" s="100"/>
      <c r="AE328" s="100"/>
      <c r="AF328" s="100"/>
      <c r="AG328" s="100"/>
      <c r="AH328" s="152"/>
      <c r="AI328" s="152"/>
      <c r="AJ328" s="100"/>
      <c r="AK328" s="100"/>
      <c r="AL328" s="100"/>
      <c r="AM328" s="101" t="s">
        <v>592</v>
      </c>
      <c r="AN328" s="100"/>
      <c r="AO328" s="100"/>
      <c r="AP328" s="27"/>
      <c r="AQ328" s="27"/>
      <c r="AR328" s="27"/>
      <c r="AS328" s="27"/>
      <c r="AT328" s="27"/>
      <c r="AU328" s="27"/>
      <c r="AV328" s="27"/>
      <c r="AW328" s="28" t="str">
        <f t="shared" si="19"/>
        <v/>
      </c>
      <c r="AX328" s="162"/>
      <c r="AY328" s="162"/>
      <c r="AZ328" s="162"/>
      <c r="BA328" s="102"/>
      <c r="BB328" s="102"/>
      <c r="BC328" s="102"/>
      <c r="BD328" s="28"/>
      <c r="BE328" s="28"/>
      <c r="BF328" s="28" t="str">
        <f t="shared" si="17"/>
        <v/>
      </c>
      <c r="BG328" s="182"/>
    </row>
    <row r="329" spans="4:59">
      <c r="D329" s="23"/>
      <c r="E329" s="23"/>
      <c r="F329" s="23"/>
      <c r="G329" s="23"/>
      <c r="AC329" s="99" t="str">
        <f t="shared" si="18"/>
        <v/>
      </c>
      <c r="AD329" s="100"/>
      <c r="AE329" s="100"/>
      <c r="AF329" s="100"/>
      <c r="AG329" s="100"/>
      <c r="AH329" s="152"/>
      <c r="AI329" s="152"/>
      <c r="AJ329" s="100"/>
      <c r="AK329" s="100"/>
      <c r="AL329" s="100"/>
      <c r="AM329" s="101" t="s">
        <v>592</v>
      </c>
      <c r="AN329" s="100"/>
      <c r="AO329" s="100"/>
      <c r="AP329" s="27"/>
      <c r="AQ329" s="27"/>
      <c r="AR329" s="27"/>
      <c r="AS329" s="27"/>
      <c r="AT329" s="27"/>
      <c r="AU329" s="27"/>
      <c r="AV329" s="27"/>
      <c r="AW329" s="28" t="str">
        <f t="shared" si="19"/>
        <v/>
      </c>
      <c r="AX329" s="162"/>
      <c r="AY329" s="162"/>
      <c r="AZ329" s="162"/>
      <c r="BA329" s="102"/>
      <c r="BB329" s="102"/>
      <c r="BC329" s="102"/>
      <c r="BD329" s="28"/>
      <c r="BE329" s="28"/>
      <c r="BF329" s="28" t="str">
        <f t="shared" si="17"/>
        <v/>
      </c>
      <c r="BG329" s="182"/>
    </row>
    <row r="330" spans="4:59">
      <c r="D330" s="23"/>
      <c r="E330" s="23"/>
      <c r="F330" s="23"/>
      <c r="G330" s="23"/>
      <c r="AC330" s="99" t="str">
        <f t="shared" si="18"/>
        <v/>
      </c>
      <c r="AD330" s="100"/>
      <c r="AE330" s="100"/>
      <c r="AF330" s="100"/>
      <c r="AG330" s="100"/>
      <c r="AH330" s="152"/>
      <c r="AI330" s="152"/>
      <c r="AJ330" s="100"/>
      <c r="AK330" s="100"/>
      <c r="AL330" s="100"/>
      <c r="AM330" s="101" t="s">
        <v>592</v>
      </c>
      <c r="AN330" s="100"/>
      <c r="AO330" s="100"/>
      <c r="AP330" s="27"/>
      <c r="AQ330" s="27"/>
      <c r="AR330" s="27"/>
      <c r="AS330" s="27"/>
      <c r="AT330" s="27"/>
      <c r="AU330" s="27"/>
      <c r="AV330" s="27"/>
      <c r="AW330" s="28" t="str">
        <f t="shared" si="19"/>
        <v/>
      </c>
      <c r="AX330" s="162"/>
      <c r="AY330" s="162"/>
      <c r="AZ330" s="162"/>
      <c r="BA330" s="102"/>
      <c r="BB330" s="102"/>
      <c r="BC330" s="102"/>
      <c r="BD330" s="28"/>
      <c r="BE330" s="28"/>
      <c r="BF330" s="28" t="str">
        <f t="shared" si="17"/>
        <v/>
      </c>
      <c r="BG330" s="182"/>
    </row>
    <row r="331" spans="4:59">
      <c r="D331" s="23"/>
      <c r="E331" s="23"/>
      <c r="F331" s="23"/>
      <c r="G331" s="23"/>
      <c r="AC331" s="99" t="str">
        <f t="shared" si="18"/>
        <v/>
      </c>
      <c r="AD331" s="100"/>
      <c r="AE331" s="100"/>
      <c r="AF331" s="100"/>
      <c r="AG331" s="100"/>
      <c r="AH331" s="152"/>
      <c r="AI331" s="152"/>
      <c r="AJ331" s="100"/>
      <c r="AK331" s="100"/>
      <c r="AL331" s="100"/>
      <c r="AM331" s="101" t="s">
        <v>592</v>
      </c>
      <c r="AN331" s="100"/>
      <c r="AO331" s="100"/>
      <c r="AP331" s="27"/>
      <c r="AQ331" s="27"/>
      <c r="AR331" s="27"/>
      <c r="AS331" s="27"/>
      <c r="AT331" s="27"/>
      <c r="AU331" s="27"/>
      <c r="AV331" s="27"/>
      <c r="AW331" s="28" t="str">
        <f t="shared" si="19"/>
        <v/>
      </c>
      <c r="AX331" s="162"/>
      <c r="AY331" s="162"/>
      <c r="AZ331" s="162"/>
      <c r="BA331" s="102"/>
      <c r="BB331" s="102"/>
      <c r="BC331" s="102"/>
      <c r="BD331" s="28"/>
      <c r="BE331" s="28"/>
      <c r="BF331" s="28" t="str">
        <f t="shared" si="17"/>
        <v/>
      </c>
      <c r="BG331" s="182"/>
    </row>
    <row r="332" spans="4:59">
      <c r="D332" s="23"/>
      <c r="E332" s="23"/>
      <c r="F332" s="23"/>
      <c r="G332" s="23"/>
      <c r="AC332" s="99" t="str">
        <f t="shared" si="18"/>
        <v/>
      </c>
      <c r="AD332" s="100"/>
      <c r="AE332" s="100"/>
      <c r="AF332" s="100"/>
      <c r="AG332" s="100"/>
      <c r="AH332" s="152"/>
      <c r="AI332" s="152"/>
      <c r="AJ332" s="100"/>
      <c r="AK332" s="100"/>
      <c r="AL332" s="100"/>
      <c r="AM332" s="101" t="s">
        <v>592</v>
      </c>
      <c r="AN332" s="100"/>
      <c r="AO332" s="100"/>
      <c r="AP332" s="27"/>
      <c r="AQ332" s="27"/>
      <c r="AR332" s="27"/>
      <c r="AS332" s="27"/>
      <c r="AT332" s="27"/>
      <c r="AU332" s="27"/>
      <c r="AV332" s="27"/>
      <c r="AW332" s="28" t="str">
        <f t="shared" si="19"/>
        <v/>
      </c>
      <c r="AX332" s="162"/>
      <c r="AY332" s="162"/>
      <c r="AZ332" s="162"/>
      <c r="BA332" s="102"/>
      <c r="BB332" s="102"/>
      <c r="BC332" s="102"/>
      <c r="BD332" s="28"/>
      <c r="BE332" s="28"/>
      <c r="BF332" s="28" t="str">
        <f t="shared" si="17"/>
        <v/>
      </c>
      <c r="BG332" s="182"/>
    </row>
    <row r="333" spans="4:59">
      <c r="D333" s="23"/>
      <c r="E333" s="23"/>
      <c r="F333" s="23"/>
      <c r="G333" s="23"/>
      <c r="AC333" s="99" t="str">
        <f t="shared" si="18"/>
        <v/>
      </c>
      <c r="AD333" s="100"/>
      <c r="AE333" s="100"/>
      <c r="AF333" s="100"/>
      <c r="AG333" s="100"/>
      <c r="AH333" s="152"/>
      <c r="AI333" s="152"/>
      <c r="AJ333" s="100"/>
      <c r="AK333" s="100"/>
      <c r="AL333" s="100"/>
      <c r="AM333" s="101" t="s">
        <v>592</v>
      </c>
      <c r="AN333" s="100"/>
      <c r="AO333" s="100"/>
      <c r="AP333" s="27"/>
      <c r="AQ333" s="27"/>
      <c r="AR333" s="27"/>
      <c r="AS333" s="27"/>
      <c r="AT333" s="27"/>
      <c r="AU333" s="27"/>
      <c r="AV333" s="27"/>
      <c r="AW333" s="28" t="str">
        <f t="shared" si="19"/>
        <v/>
      </c>
      <c r="AX333" s="162"/>
      <c r="AY333" s="162"/>
      <c r="AZ333" s="162"/>
      <c r="BA333" s="102"/>
      <c r="BB333" s="102"/>
      <c r="BC333" s="102"/>
      <c r="BD333" s="28"/>
      <c r="BE333" s="28"/>
      <c r="BF333" s="28" t="str">
        <f t="shared" si="17"/>
        <v/>
      </c>
      <c r="BG333" s="182"/>
    </row>
    <row r="334" spans="4:59">
      <c r="D334" s="23"/>
      <c r="E334" s="23"/>
      <c r="F334" s="23"/>
      <c r="G334" s="23"/>
      <c r="AC334" s="99" t="str">
        <f t="shared" si="18"/>
        <v/>
      </c>
      <c r="AD334" s="100"/>
      <c r="AE334" s="100"/>
      <c r="AF334" s="100"/>
      <c r="AG334" s="100"/>
      <c r="AH334" s="152"/>
      <c r="AI334" s="152"/>
      <c r="AJ334" s="100"/>
      <c r="AK334" s="100"/>
      <c r="AL334" s="100"/>
      <c r="AM334" s="101" t="s">
        <v>592</v>
      </c>
      <c r="AN334" s="100"/>
      <c r="AO334" s="100"/>
      <c r="AP334" s="27"/>
      <c r="AQ334" s="27"/>
      <c r="AR334" s="27"/>
      <c r="AS334" s="27"/>
      <c r="AT334" s="27"/>
      <c r="AU334" s="27"/>
      <c r="AV334" s="27"/>
      <c r="AW334" s="28" t="str">
        <f t="shared" si="19"/>
        <v/>
      </c>
      <c r="AX334" s="162"/>
      <c r="AY334" s="162"/>
      <c r="AZ334" s="162"/>
      <c r="BA334" s="102"/>
      <c r="BB334" s="102"/>
      <c r="BC334" s="102"/>
      <c r="BD334" s="28"/>
      <c r="BE334" s="28"/>
      <c r="BF334" s="28" t="str">
        <f t="shared" si="17"/>
        <v/>
      </c>
      <c r="BG334" s="182"/>
    </row>
    <row r="335" spans="4:59">
      <c r="D335" s="23"/>
      <c r="E335" s="23"/>
      <c r="F335" s="23"/>
      <c r="G335" s="23"/>
      <c r="AC335" s="99" t="str">
        <f t="shared" si="18"/>
        <v/>
      </c>
      <c r="AD335" s="100"/>
      <c r="AE335" s="100"/>
      <c r="AF335" s="100"/>
      <c r="AG335" s="100"/>
      <c r="AH335" s="152"/>
      <c r="AI335" s="152"/>
      <c r="AJ335" s="100"/>
      <c r="AK335" s="100"/>
      <c r="AL335" s="100"/>
      <c r="AM335" s="101" t="s">
        <v>592</v>
      </c>
      <c r="AN335" s="100"/>
      <c r="AO335" s="100"/>
      <c r="AP335" s="27"/>
      <c r="AQ335" s="27"/>
      <c r="AR335" s="27"/>
      <c r="AS335" s="27"/>
      <c r="AT335" s="27"/>
      <c r="AU335" s="27"/>
      <c r="AV335" s="27"/>
      <c r="AW335" s="28" t="str">
        <f t="shared" si="19"/>
        <v/>
      </c>
      <c r="AX335" s="162"/>
      <c r="AY335" s="162"/>
      <c r="AZ335" s="162"/>
      <c r="BA335" s="102"/>
      <c r="BB335" s="102"/>
      <c r="BC335" s="102"/>
      <c r="BD335" s="28"/>
      <c r="BE335" s="28"/>
      <c r="BF335" s="28" t="str">
        <f t="shared" ref="BF335:BF398" si="20">IF(AE335="","",BE335*BD335)</f>
        <v/>
      </c>
      <c r="BG335" s="182"/>
    </row>
    <row r="336" spans="4:59">
      <c r="D336" s="23"/>
      <c r="E336" s="23"/>
      <c r="F336" s="23"/>
      <c r="G336" s="23"/>
      <c r="AC336" s="99" t="str">
        <f t="shared" si="18"/>
        <v/>
      </c>
      <c r="AD336" s="100"/>
      <c r="AE336" s="100"/>
      <c r="AF336" s="100"/>
      <c r="AG336" s="100"/>
      <c r="AH336" s="152"/>
      <c r="AI336" s="152"/>
      <c r="AJ336" s="100"/>
      <c r="AK336" s="100"/>
      <c r="AL336" s="100"/>
      <c r="AM336" s="101" t="s">
        <v>592</v>
      </c>
      <c r="AN336" s="100"/>
      <c r="AO336" s="100"/>
      <c r="AP336" s="27"/>
      <c r="AQ336" s="27"/>
      <c r="AR336" s="27"/>
      <c r="AS336" s="27"/>
      <c r="AT336" s="27"/>
      <c r="AU336" s="27"/>
      <c r="AV336" s="27"/>
      <c r="AW336" s="28" t="str">
        <f t="shared" si="19"/>
        <v/>
      </c>
      <c r="AX336" s="162"/>
      <c r="AY336" s="162"/>
      <c r="AZ336" s="162"/>
      <c r="BA336" s="102"/>
      <c r="BB336" s="102"/>
      <c r="BC336" s="102"/>
      <c r="BD336" s="28"/>
      <c r="BE336" s="28"/>
      <c r="BF336" s="28" t="str">
        <f t="shared" si="20"/>
        <v/>
      </c>
      <c r="BG336" s="182"/>
    </row>
    <row r="337" spans="4:59">
      <c r="D337" s="23"/>
      <c r="E337" s="23"/>
      <c r="F337" s="23"/>
      <c r="G337" s="23"/>
      <c r="AC337" s="99" t="str">
        <f t="shared" si="18"/>
        <v/>
      </c>
      <c r="AD337" s="100"/>
      <c r="AE337" s="100"/>
      <c r="AF337" s="100"/>
      <c r="AG337" s="100"/>
      <c r="AH337" s="152"/>
      <c r="AI337" s="152"/>
      <c r="AJ337" s="100"/>
      <c r="AK337" s="100"/>
      <c r="AL337" s="100"/>
      <c r="AM337" s="101" t="s">
        <v>592</v>
      </c>
      <c r="AN337" s="100"/>
      <c r="AO337" s="100"/>
      <c r="AP337" s="27"/>
      <c r="AQ337" s="27"/>
      <c r="AR337" s="27"/>
      <c r="AS337" s="27"/>
      <c r="AT337" s="27"/>
      <c r="AU337" s="27"/>
      <c r="AV337" s="27"/>
      <c r="AW337" s="28" t="str">
        <f t="shared" si="19"/>
        <v/>
      </c>
      <c r="AX337" s="162"/>
      <c r="AY337" s="162"/>
      <c r="AZ337" s="162"/>
      <c r="BA337" s="102"/>
      <c r="BB337" s="102"/>
      <c r="BC337" s="102"/>
      <c r="BD337" s="28"/>
      <c r="BE337" s="28"/>
      <c r="BF337" s="28" t="str">
        <f t="shared" si="20"/>
        <v/>
      </c>
      <c r="BG337" s="182"/>
    </row>
    <row r="338" spans="4:59">
      <c r="D338" s="23"/>
      <c r="E338" s="23"/>
      <c r="F338" s="23"/>
      <c r="G338" s="23"/>
      <c r="AC338" s="99" t="str">
        <f t="shared" si="18"/>
        <v/>
      </c>
      <c r="AD338" s="100"/>
      <c r="AE338" s="100"/>
      <c r="AF338" s="100"/>
      <c r="AG338" s="100"/>
      <c r="AH338" s="152"/>
      <c r="AI338" s="152"/>
      <c r="AJ338" s="100"/>
      <c r="AK338" s="100"/>
      <c r="AL338" s="100"/>
      <c r="AM338" s="101" t="s">
        <v>592</v>
      </c>
      <c r="AN338" s="100"/>
      <c r="AO338" s="100"/>
      <c r="AP338" s="27"/>
      <c r="AQ338" s="27"/>
      <c r="AR338" s="27"/>
      <c r="AS338" s="27"/>
      <c r="AT338" s="27"/>
      <c r="AU338" s="27"/>
      <c r="AV338" s="27"/>
      <c r="AW338" s="28" t="str">
        <f t="shared" si="19"/>
        <v/>
      </c>
      <c r="AX338" s="162"/>
      <c r="AY338" s="162"/>
      <c r="AZ338" s="162"/>
      <c r="BA338" s="102"/>
      <c r="BB338" s="102"/>
      <c r="BC338" s="102"/>
      <c r="BD338" s="28"/>
      <c r="BE338" s="28"/>
      <c r="BF338" s="28" t="str">
        <f t="shared" si="20"/>
        <v/>
      </c>
      <c r="BG338" s="182"/>
    </row>
    <row r="339" spans="4:59">
      <c r="D339" s="23"/>
      <c r="E339" s="23"/>
      <c r="F339" s="23"/>
      <c r="G339" s="23"/>
      <c r="AC339" s="99" t="str">
        <f t="shared" si="18"/>
        <v/>
      </c>
      <c r="AD339" s="100"/>
      <c r="AE339" s="100"/>
      <c r="AF339" s="100"/>
      <c r="AG339" s="100"/>
      <c r="AH339" s="152"/>
      <c r="AI339" s="152"/>
      <c r="AJ339" s="100"/>
      <c r="AK339" s="100"/>
      <c r="AL339" s="100"/>
      <c r="AM339" s="101" t="s">
        <v>592</v>
      </c>
      <c r="AN339" s="100"/>
      <c r="AO339" s="100"/>
      <c r="AP339" s="27"/>
      <c r="AQ339" s="27"/>
      <c r="AR339" s="27"/>
      <c r="AS339" s="27"/>
      <c r="AT339" s="27"/>
      <c r="AU339" s="27"/>
      <c r="AV339" s="27"/>
      <c r="AW339" s="28" t="str">
        <f t="shared" si="19"/>
        <v/>
      </c>
      <c r="AX339" s="162"/>
      <c r="AY339" s="162"/>
      <c r="AZ339" s="162"/>
      <c r="BA339" s="102"/>
      <c r="BB339" s="102"/>
      <c r="BC339" s="102"/>
      <c r="BD339" s="28"/>
      <c r="BE339" s="28"/>
      <c r="BF339" s="28" t="str">
        <f t="shared" si="20"/>
        <v/>
      </c>
      <c r="BG339" s="182"/>
    </row>
    <row r="340" spans="4:59">
      <c r="D340" s="23"/>
      <c r="E340" s="23"/>
      <c r="F340" s="23"/>
      <c r="G340" s="23"/>
      <c r="AC340" s="99" t="str">
        <f t="shared" si="18"/>
        <v/>
      </c>
      <c r="AD340" s="100"/>
      <c r="AE340" s="100"/>
      <c r="AF340" s="100"/>
      <c r="AG340" s="100"/>
      <c r="AH340" s="152"/>
      <c r="AI340" s="152"/>
      <c r="AJ340" s="100"/>
      <c r="AK340" s="100"/>
      <c r="AL340" s="100"/>
      <c r="AM340" s="101" t="s">
        <v>592</v>
      </c>
      <c r="AN340" s="100"/>
      <c r="AO340" s="100"/>
      <c r="AP340" s="27"/>
      <c r="AQ340" s="27"/>
      <c r="AR340" s="27"/>
      <c r="AS340" s="27"/>
      <c r="AT340" s="27"/>
      <c r="AU340" s="27"/>
      <c r="AV340" s="27"/>
      <c r="AW340" s="28" t="str">
        <f t="shared" si="19"/>
        <v/>
      </c>
      <c r="AX340" s="162"/>
      <c r="AY340" s="162"/>
      <c r="AZ340" s="162"/>
      <c r="BA340" s="102"/>
      <c r="BB340" s="102"/>
      <c r="BC340" s="102"/>
      <c r="BD340" s="28"/>
      <c r="BE340" s="28"/>
      <c r="BF340" s="28" t="str">
        <f t="shared" si="20"/>
        <v/>
      </c>
      <c r="BG340" s="182"/>
    </row>
    <row r="341" spans="4:59">
      <c r="D341" s="23"/>
      <c r="E341" s="23"/>
      <c r="F341" s="23"/>
      <c r="G341" s="23"/>
      <c r="AC341" s="99" t="str">
        <f t="shared" si="18"/>
        <v/>
      </c>
      <c r="AD341" s="100"/>
      <c r="AE341" s="100"/>
      <c r="AF341" s="100"/>
      <c r="AG341" s="100"/>
      <c r="AH341" s="152"/>
      <c r="AI341" s="152"/>
      <c r="AJ341" s="100"/>
      <c r="AK341" s="100"/>
      <c r="AL341" s="100"/>
      <c r="AM341" s="101" t="s">
        <v>592</v>
      </c>
      <c r="AN341" s="100"/>
      <c r="AO341" s="100"/>
      <c r="AP341" s="27"/>
      <c r="AQ341" s="27"/>
      <c r="AR341" s="27"/>
      <c r="AS341" s="27"/>
      <c r="AT341" s="27"/>
      <c r="AU341" s="27"/>
      <c r="AV341" s="27"/>
      <c r="AW341" s="28" t="str">
        <f t="shared" si="19"/>
        <v/>
      </c>
      <c r="AX341" s="162"/>
      <c r="AY341" s="162"/>
      <c r="AZ341" s="162"/>
      <c r="BA341" s="102"/>
      <c r="BB341" s="102"/>
      <c r="BC341" s="102"/>
      <c r="BD341" s="28"/>
      <c r="BE341" s="28"/>
      <c r="BF341" s="28" t="str">
        <f t="shared" si="20"/>
        <v/>
      </c>
      <c r="BG341" s="182"/>
    </row>
    <row r="342" spans="4:59">
      <c r="D342" s="23"/>
      <c r="E342" s="23"/>
      <c r="F342" s="23"/>
      <c r="G342" s="23"/>
      <c r="AC342" s="99" t="str">
        <f t="shared" si="18"/>
        <v/>
      </c>
      <c r="AD342" s="100"/>
      <c r="AE342" s="100"/>
      <c r="AF342" s="100"/>
      <c r="AG342" s="100"/>
      <c r="AH342" s="152"/>
      <c r="AI342" s="152"/>
      <c r="AJ342" s="100"/>
      <c r="AK342" s="100"/>
      <c r="AL342" s="100"/>
      <c r="AM342" s="101" t="s">
        <v>592</v>
      </c>
      <c r="AN342" s="100"/>
      <c r="AO342" s="100"/>
      <c r="AP342" s="27"/>
      <c r="AQ342" s="27"/>
      <c r="AR342" s="27"/>
      <c r="AS342" s="27"/>
      <c r="AT342" s="27"/>
      <c r="AU342" s="27"/>
      <c r="AV342" s="27"/>
      <c r="AW342" s="28" t="str">
        <f t="shared" si="19"/>
        <v/>
      </c>
      <c r="AX342" s="162"/>
      <c r="AY342" s="162"/>
      <c r="AZ342" s="162"/>
      <c r="BA342" s="102"/>
      <c r="BB342" s="102"/>
      <c r="BC342" s="102"/>
      <c r="BD342" s="28"/>
      <c r="BE342" s="28"/>
      <c r="BF342" s="28" t="str">
        <f t="shared" si="20"/>
        <v/>
      </c>
      <c r="BG342" s="182"/>
    </row>
    <row r="343" spans="4:59">
      <c r="D343" s="23"/>
      <c r="E343" s="23"/>
      <c r="F343" s="23"/>
      <c r="G343" s="23"/>
      <c r="AC343" s="99" t="str">
        <f t="shared" si="18"/>
        <v/>
      </c>
      <c r="AD343" s="100"/>
      <c r="AE343" s="100"/>
      <c r="AF343" s="100"/>
      <c r="AG343" s="100"/>
      <c r="AH343" s="152"/>
      <c r="AI343" s="152"/>
      <c r="AJ343" s="100"/>
      <c r="AK343" s="100"/>
      <c r="AL343" s="100"/>
      <c r="AM343" s="101" t="s">
        <v>592</v>
      </c>
      <c r="AN343" s="100"/>
      <c r="AO343" s="100"/>
      <c r="AP343" s="27"/>
      <c r="AQ343" s="27"/>
      <c r="AR343" s="27"/>
      <c r="AS343" s="27"/>
      <c r="AT343" s="27"/>
      <c r="AU343" s="27"/>
      <c r="AV343" s="27"/>
      <c r="AW343" s="28" t="str">
        <f t="shared" si="19"/>
        <v/>
      </c>
      <c r="AX343" s="162"/>
      <c r="AY343" s="162"/>
      <c r="AZ343" s="162"/>
      <c r="BA343" s="102"/>
      <c r="BB343" s="102"/>
      <c r="BC343" s="102"/>
      <c r="BD343" s="28"/>
      <c r="BE343" s="28"/>
      <c r="BF343" s="28" t="str">
        <f t="shared" si="20"/>
        <v/>
      </c>
      <c r="BG343" s="182"/>
    </row>
    <row r="344" spans="4:59">
      <c r="D344" s="23"/>
      <c r="E344" s="23"/>
      <c r="F344" s="23"/>
      <c r="G344" s="23"/>
      <c r="AC344" s="99" t="str">
        <f t="shared" si="18"/>
        <v/>
      </c>
      <c r="AD344" s="100"/>
      <c r="AE344" s="100"/>
      <c r="AF344" s="100"/>
      <c r="AG344" s="100"/>
      <c r="AH344" s="152"/>
      <c r="AI344" s="152"/>
      <c r="AJ344" s="100"/>
      <c r="AK344" s="100"/>
      <c r="AL344" s="100"/>
      <c r="AM344" s="101" t="s">
        <v>592</v>
      </c>
      <c r="AN344" s="100"/>
      <c r="AO344" s="100"/>
      <c r="AP344" s="27"/>
      <c r="AQ344" s="27"/>
      <c r="AR344" s="27"/>
      <c r="AS344" s="27"/>
      <c r="AT344" s="27"/>
      <c r="AU344" s="27"/>
      <c r="AV344" s="27"/>
      <c r="AW344" s="28" t="str">
        <f t="shared" si="19"/>
        <v/>
      </c>
      <c r="AX344" s="162"/>
      <c r="AY344" s="162"/>
      <c r="AZ344" s="162"/>
      <c r="BA344" s="102"/>
      <c r="BB344" s="102"/>
      <c r="BC344" s="102"/>
      <c r="BD344" s="28"/>
      <c r="BE344" s="28"/>
      <c r="BF344" s="28" t="str">
        <f t="shared" si="20"/>
        <v/>
      </c>
      <c r="BG344" s="182"/>
    </row>
    <row r="345" spans="4:59">
      <c r="D345" s="23"/>
      <c r="E345" s="23"/>
      <c r="F345" s="23"/>
      <c r="G345" s="23"/>
      <c r="AC345" s="99" t="str">
        <f t="shared" si="18"/>
        <v/>
      </c>
      <c r="AD345" s="100"/>
      <c r="AE345" s="100"/>
      <c r="AF345" s="100"/>
      <c r="AG345" s="100"/>
      <c r="AH345" s="152"/>
      <c r="AI345" s="152"/>
      <c r="AJ345" s="100"/>
      <c r="AK345" s="100"/>
      <c r="AL345" s="100"/>
      <c r="AM345" s="101" t="s">
        <v>592</v>
      </c>
      <c r="AN345" s="100"/>
      <c r="AO345" s="100"/>
      <c r="AP345" s="27"/>
      <c r="AQ345" s="27"/>
      <c r="AR345" s="27"/>
      <c r="AS345" s="27"/>
      <c r="AT345" s="27"/>
      <c r="AU345" s="27"/>
      <c r="AV345" s="27"/>
      <c r="AW345" s="28" t="str">
        <f t="shared" si="19"/>
        <v/>
      </c>
      <c r="AX345" s="162"/>
      <c r="AY345" s="162"/>
      <c r="AZ345" s="162"/>
      <c r="BA345" s="102"/>
      <c r="BB345" s="102"/>
      <c r="BC345" s="102"/>
      <c r="BD345" s="28"/>
      <c r="BE345" s="28"/>
      <c r="BF345" s="28" t="str">
        <f t="shared" si="20"/>
        <v/>
      </c>
      <c r="BG345" s="182"/>
    </row>
    <row r="346" spans="4:59">
      <c r="D346" s="23"/>
      <c r="E346" s="23"/>
      <c r="F346" s="23"/>
      <c r="G346" s="23"/>
      <c r="AC346" s="99" t="str">
        <f t="shared" si="18"/>
        <v/>
      </c>
      <c r="AD346" s="100"/>
      <c r="AE346" s="100"/>
      <c r="AF346" s="100"/>
      <c r="AG346" s="100"/>
      <c r="AH346" s="152"/>
      <c r="AI346" s="152"/>
      <c r="AJ346" s="100"/>
      <c r="AK346" s="100"/>
      <c r="AL346" s="100"/>
      <c r="AM346" s="101" t="s">
        <v>592</v>
      </c>
      <c r="AN346" s="100"/>
      <c r="AO346" s="100"/>
      <c r="AP346" s="27"/>
      <c r="AQ346" s="27"/>
      <c r="AR346" s="27"/>
      <c r="AS346" s="27"/>
      <c r="AT346" s="27"/>
      <c r="AU346" s="27"/>
      <c r="AV346" s="27"/>
      <c r="AW346" s="28" t="str">
        <f t="shared" si="19"/>
        <v/>
      </c>
      <c r="AX346" s="162"/>
      <c r="AY346" s="162"/>
      <c r="AZ346" s="162"/>
      <c r="BA346" s="102"/>
      <c r="BB346" s="102"/>
      <c r="BC346" s="102"/>
      <c r="BD346" s="28"/>
      <c r="BE346" s="28"/>
      <c r="BF346" s="28" t="str">
        <f t="shared" si="20"/>
        <v/>
      </c>
      <c r="BG346" s="182"/>
    </row>
    <row r="347" spans="4:59">
      <c r="D347" s="23"/>
      <c r="E347" s="23"/>
      <c r="F347" s="23"/>
      <c r="G347" s="23"/>
      <c r="AC347" s="99" t="str">
        <f t="shared" si="18"/>
        <v/>
      </c>
      <c r="AD347" s="100"/>
      <c r="AE347" s="100"/>
      <c r="AF347" s="100"/>
      <c r="AG347" s="100"/>
      <c r="AH347" s="152"/>
      <c r="AI347" s="152"/>
      <c r="AJ347" s="100"/>
      <c r="AK347" s="100"/>
      <c r="AL347" s="100"/>
      <c r="AM347" s="101" t="s">
        <v>592</v>
      </c>
      <c r="AN347" s="100"/>
      <c r="AO347" s="100"/>
      <c r="AP347" s="27"/>
      <c r="AQ347" s="27"/>
      <c r="AR347" s="27"/>
      <c r="AS347" s="27"/>
      <c r="AT347" s="27"/>
      <c r="AU347" s="27"/>
      <c r="AV347" s="27"/>
      <c r="AW347" s="28" t="str">
        <f t="shared" si="19"/>
        <v/>
      </c>
      <c r="AX347" s="162"/>
      <c r="AY347" s="162"/>
      <c r="AZ347" s="162"/>
      <c r="BA347" s="102"/>
      <c r="BB347" s="102"/>
      <c r="BC347" s="102"/>
      <c r="BD347" s="28"/>
      <c r="BE347" s="28"/>
      <c r="BF347" s="28" t="str">
        <f t="shared" si="20"/>
        <v/>
      </c>
      <c r="BG347" s="182"/>
    </row>
    <row r="348" spans="4:59">
      <c r="D348" s="23"/>
      <c r="E348" s="23"/>
      <c r="F348" s="23"/>
      <c r="G348" s="23"/>
      <c r="AC348" s="99" t="str">
        <f t="shared" si="18"/>
        <v/>
      </c>
      <c r="AD348" s="100"/>
      <c r="AE348" s="100"/>
      <c r="AF348" s="100"/>
      <c r="AG348" s="100"/>
      <c r="AH348" s="152"/>
      <c r="AI348" s="152"/>
      <c r="AJ348" s="100"/>
      <c r="AK348" s="100"/>
      <c r="AL348" s="100"/>
      <c r="AM348" s="101" t="s">
        <v>592</v>
      </c>
      <c r="AN348" s="100"/>
      <c r="AO348" s="100"/>
      <c r="AP348" s="27"/>
      <c r="AQ348" s="27"/>
      <c r="AR348" s="27"/>
      <c r="AS348" s="27"/>
      <c r="AT348" s="27"/>
      <c r="AU348" s="27"/>
      <c r="AV348" s="27"/>
      <c r="AW348" s="28" t="str">
        <f t="shared" si="19"/>
        <v/>
      </c>
      <c r="AX348" s="162"/>
      <c r="AY348" s="162"/>
      <c r="AZ348" s="162"/>
      <c r="BA348" s="102"/>
      <c r="BB348" s="102"/>
      <c r="BC348" s="102"/>
      <c r="BD348" s="28"/>
      <c r="BE348" s="28"/>
      <c r="BF348" s="28" t="str">
        <f t="shared" si="20"/>
        <v/>
      </c>
      <c r="BG348" s="182"/>
    </row>
    <row r="349" spans="4:59">
      <c r="D349" s="23"/>
      <c r="E349" s="23"/>
      <c r="F349" s="23"/>
      <c r="G349" s="23"/>
      <c r="AC349" s="99" t="str">
        <f t="shared" si="18"/>
        <v/>
      </c>
      <c r="AD349" s="100"/>
      <c r="AE349" s="100"/>
      <c r="AF349" s="100"/>
      <c r="AG349" s="100"/>
      <c r="AH349" s="152"/>
      <c r="AI349" s="152"/>
      <c r="AJ349" s="100"/>
      <c r="AK349" s="100"/>
      <c r="AL349" s="100"/>
      <c r="AM349" s="101" t="s">
        <v>592</v>
      </c>
      <c r="AN349" s="100"/>
      <c r="AO349" s="100"/>
      <c r="AP349" s="27"/>
      <c r="AQ349" s="27"/>
      <c r="AR349" s="27"/>
      <c r="AS349" s="27"/>
      <c r="AT349" s="27"/>
      <c r="AU349" s="27"/>
      <c r="AV349" s="27"/>
      <c r="AW349" s="28" t="str">
        <f t="shared" si="19"/>
        <v/>
      </c>
      <c r="AX349" s="162"/>
      <c r="AY349" s="162"/>
      <c r="AZ349" s="162"/>
      <c r="BA349" s="102"/>
      <c r="BB349" s="102"/>
      <c r="BC349" s="102"/>
      <c r="BD349" s="28"/>
      <c r="BE349" s="28"/>
      <c r="BF349" s="28" t="str">
        <f t="shared" si="20"/>
        <v/>
      </c>
      <c r="BG349" s="182"/>
    </row>
    <row r="350" spans="4:59">
      <c r="D350" s="23"/>
      <c r="E350" s="23"/>
      <c r="F350" s="23"/>
      <c r="G350" s="23"/>
      <c r="AC350" s="99" t="str">
        <f t="shared" si="18"/>
        <v/>
      </c>
      <c r="AD350" s="100"/>
      <c r="AE350" s="100"/>
      <c r="AF350" s="100"/>
      <c r="AG350" s="100"/>
      <c r="AH350" s="152"/>
      <c r="AI350" s="152"/>
      <c r="AJ350" s="100"/>
      <c r="AK350" s="100"/>
      <c r="AL350" s="100"/>
      <c r="AM350" s="101" t="s">
        <v>592</v>
      </c>
      <c r="AN350" s="100"/>
      <c r="AO350" s="100"/>
      <c r="AP350" s="27"/>
      <c r="AQ350" s="27"/>
      <c r="AR350" s="27"/>
      <c r="AS350" s="27"/>
      <c r="AT350" s="27"/>
      <c r="AU350" s="27"/>
      <c r="AV350" s="27"/>
      <c r="AW350" s="28" t="str">
        <f t="shared" si="19"/>
        <v/>
      </c>
      <c r="AX350" s="162"/>
      <c r="AY350" s="162"/>
      <c r="AZ350" s="162"/>
      <c r="BA350" s="102"/>
      <c r="BB350" s="102"/>
      <c r="BC350" s="102"/>
      <c r="BD350" s="28"/>
      <c r="BE350" s="28"/>
      <c r="BF350" s="28" t="str">
        <f t="shared" si="20"/>
        <v/>
      </c>
      <c r="BG350" s="182"/>
    </row>
    <row r="351" spans="4:59">
      <c r="D351" s="23"/>
      <c r="E351" s="23"/>
      <c r="F351" s="23"/>
      <c r="G351" s="23"/>
      <c r="AC351" s="99" t="str">
        <f t="shared" si="18"/>
        <v/>
      </c>
      <c r="AD351" s="100"/>
      <c r="AE351" s="100"/>
      <c r="AF351" s="100"/>
      <c r="AG351" s="100"/>
      <c r="AH351" s="152"/>
      <c r="AI351" s="152"/>
      <c r="AJ351" s="100"/>
      <c r="AK351" s="100"/>
      <c r="AL351" s="100"/>
      <c r="AM351" s="101" t="s">
        <v>592</v>
      </c>
      <c r="AN351" s="100"/>
      <c r="AO351" s="100"/>
      <c r="AP351" s="27"/>
      <c r="AQ351" s="27"/>
      <c r="AR351" s="27"/>
      <c r="AS351" s="27"/>
      <c r="AT351" s="27"/>
      <c r="AU351" s="27"/>
      <c r="AV351" s="27"/>
      <c r="AW351" s="28" t="str">
        <f t="shared" si="19"/>
        <v/>
      </c>
      <c r="AX351" s="162"/>
      <c r="AY351" s="162"/>
      <c r="AZ351" s="162"/>
      <c r="BA351" s="102"/>
      <c r="BB351" s="102"/>
      <c r="BC351" s="102"/>
      <c r="BD351" s="28"/>
      <c r="BE351" s="28"/>
      <c r="BF351" s="28" t="str">
        <f t="shared" si="20"/>
        <v/>
      </c>
      <c r="BG351" s="182"/>
    </row>
    <row r="352" spans="4:59">
      <c r="D352" s="23"/>
      <c r="E352" s="23"/>
      <c r="F352" s="23"/>
      <c r="G352" s="23"/>
      <c r="AC352" s="99" t="str">
        <f t="shared" si="18"/>
        <v/>
      </c>
      <c r="AD352" s="100"/>
      <c r="AE352" s="100"/>
      <c r="AF352" s="100"/>
      <c r="AG352" s="100"/>
      <c r="AH352" s="152"/>
      <c r="AI352" s="152"/>
      <c r="AJ352" s="100"/>
      <c r="AK352" s="100"/>
      <c r="AL352" s="100"/>
      <c r="AM352" s="101" t="s">
        <v>592</v>
      </c>
      <c r="AN352" s="100"/>
      <c r="AO352" s="100"/>
      <c r="AP352" s="27"/>
      <c r="AQ352" s="27"/>
      <c r="AR352" s="27"/>
      <c r="AS352" s="27"/>
      <c r="AT352" s="27"/>
      <c r="AU352" s="27"/>
      <c r="AV352" s="27"/>
      <c r="AW352" s="28" t="str">
        <f t="shared" si="19"/>
        <v/>
      </c>
      <c r="AX352" s="162"/>
      <c r="AY352" s="162"/>
      <c r="AZ352" s="162"/>
      <c r="BA352" s="102"/>
      <c r="BB352" s="102"/>
      <c r="BC352" s="102"/>
      <c r="BD352" s="28"/>
      <c r="BE352" s="28"/>
      <c r="BF352" s="28" t="str">
        <f t="shared" si="20"/>
        <v/>
      </c>
      <c r="BG352" s="182"/>
    </row>
    <row r="353" spans="4:59">
      <c r="D353" s="23"/>
      <c r="E353" s="23"/>
      <c r="F353" s="23"/>
      <c r="G353" s="23"/>
      <c r="AC353" s="99" t="str">
        <f t="shared" si="18"/>
        <v/>
      </c>
      <c r="AD353" s="100"/>
      <c r="AE353" s="100"/>
      <c r="AF353" s="100"/>
      <c r="AG353" s="100"/>
      <c r="AH353" s="152"/>
      <c r="AI353" s="152"/>
      <c r="AJ353" s="100"/>
      <c r="AK353" s="100"/>
      <c r="AL353" s="100"/>
      <c r="AM353" s="101" t="s">
        <v>592</v>
      </c>
      <c r="AN353" s="100"/>
      <c r="AO353" s="100"/>
      <c r="AP353" s="27"/>
      <c r="AQ353" s="27"/>
      <c r="AR353" s="27"/>
      <c r="AS353" s="27"/>
      <c r="AT353" s="27"/>
      <c r="AU353" s="27"/>
      <c r="AV353" s="27"/>
      <c r="AW353" s="28" t="str">
        <f t="shared" si="19"/>
        <v/>
      </c>
      <c r="AX353" s="162"/>
      <c r="AY353" s="162"/>
      <c r="AZ353" s="162"/>
      <c r="BA353" s="102"/>
      <c r="BB353" s="102"/>
      <c r="BC353" s="102"/>
      <c r="BD353" s="28"/>
      <c r="BE353" s="28"/>
      <c r="BF353" s="28" t="str">
        <f t="shared" si="20"/>
        <v/>
      </c>
      <c r="BG353" s="182"/>
    </row>
    <row r="354" spans="4:59">
      <c r="D354" s="23"/>
      <c r="E354" s="23"/>
      <c r="F354" s="23"/>
      <c r="G354" s="23"/>
      <c r="AC354" s="99" t="str">
        <f t="shared" si="18"/>
        <v/>
      </c>
      <c r="AD354" s="100"/>
      <c r="AE354" s="100"/>
      <c r="AF354" s="100"/>
      <c r="AG354" s="100"/>
      <c r="AH354" s="152"/>
      <c r="AI354" s="152"/>
      <c r="AJ354" s="100"/>
      <c r="AK354" s="100"/>
      <c r="AL354" s="100"/>
      <c r="AM354" s="101" t="s">
        <v>592</v>
      </c>
      <c r="AN354" s="100"/>
      <c r="AO354" s="100"/>
      <c r="AP354" s="27"/>
      <c r="AQ354" s="27"/>
      <c r="AR354" s="27"/>
      <c r="AS354" s="27"/>
      <c r="AT354" s="27"/>
      <c r="AU354" s="27"/>
      <c r="AV354" s="27"/>
      <c r="AW354" s="28" t="str">
        <f t="shared" si="19"/>
        <v/>
      </c>
      <c r="AX354" s="162"/>
      <c r="AY354" s="162"/>
      <c r="AZ354" s="162"/>
      <c r="BA354" s="102"/>
      <c r="BB354" s="102"/>
      <c r="BC354" s="102"/>
      <c r="BD354" s="28"/>
      <c r="BE354" s="28"/>
      <c r="BF354" s="28" t="str">
        <f t="shared" si="20"/>
        <v/>
      </c>
      <c r="BG354" s="182"/>
    </row>
    <row r="355" spans="4:59">
      <c r="D355" s="23"/>
      <c r="E355" s="23"/>
      <c r="F355" s="23"/>
      <c r="G355" s="23"/>
      <c r="AC355" s="99" t="str">
        <f t="shared" si="18"/>
        <v/>
      </c>
      <c r="AD355" s="100"/>
      <c r="AE355" s="100"/>
      <c r="AF355" s="100"/>
      <c r="AG355" s="100"/>
      <c r="AH355" s="152"/>
      <c r="AI355" s="152"/>
      <c r="AJ355" s="100"/>
      <c r="AK355" s="100"/>
      <c r="AL355" s="100"/>
      <c r="AM355" s="101" t="s">
        <v>592</v>
      </c>
      <c r="AN355" s="100"/>
      <c r="AO355" s="100"/>
      <c r="AP355" s="27"/>
      <c r="AQ355" s="27"/>
      <c r="AR355" s="27"/>
      <c r="AS355" s="27"/>
      <c r="AT355" s="27"/>
      <c r="AU355" s="27"/>
      <c r="AV355" s="27"/>
      <c r="AW355" s="28" t="str">
        <f t="shared" si="19"/>
        <v/>
      </c>
      <c r="AX355" s="162"/>
      <c r="AY355" s="162"/>
      <c r="AZ355" s="162"/>
      <c r="BA355" s="102"/>
      <c r="BB355" s="102"/>
      <c r="BC355" s="102"/>
      <c r="BD355" s="28"/>
      <c r="BE355" s="28"/>
      <c r="BF355" s="28" t="str">
        <f t="shared" si="20"/>
        <v/>
      </c>
      <c r="BG355" s="182"/>
    </row>
    <row r="356" spans="4:59">
      <c r="D356" s="23"/>
      <c r="E356" s="23"/>
      <c r="F356" s="23"/>
      <c r="G356" s="23"/>
      <c r="AC356" s="99" t="str">
        <f t="shared" si="18"/>
        <v/>
      </c>
      <c r="AD356" s="100"/>
      <c r="AE356" s="100"/>
      <c r="AF356" s="100"/>
      <c r="AG356" s="100"/>
      <c r="AH356" s="152"/>
      <c r="AI356" s="152"/>
      <c r="AJ356" s="100"/>
      <c r="AK356" s="100"/>
      <c r="AL356" s="100"/>
      <c r="AM356" s="101" t="s">
        <v>592</v>
      </c>
      <c r="AN356" s="100"/>
      <c r="AO356" s="100"/>
      <c r="AP356" s="27"/>
      <c r="AQ356" s="27"/>
      <c r="AR356" s="27"/>
      <c r="AS356" s="27"/>
      <c r="AT356" s="27"/>
      <c r="AU356" s="27"/>
      <c r="AV356" s="27"/>
      <c r="AW356" s="28" t="str">
        <f t="shared" si="19"/>
        <v/>
      </c>
      <c r="AX356" s="162"/>
      <c r="AY356" s="162"/>
      <c r="AZ356" s="162"/>
      <c r="BA356" s="102"/>
      <c r="BB356" s="102"/>
      <c r="BC356" s="102"/>
      <c r="BD356" s="28"/>
      <c r="BE356" s="28"/>
      <c r="BF356" s="28" t="str">
        <f t="shared" si="20"/>
        <v/>
      </c>
      <c r="BG356" s="182"/>
    </row>
    <row r="357" spans="4:59">
      <c r="D357" s="23"/>
      <c r="E357" s="23"/>
      <c r="F357" s="23"/>
      <c r="G357" s="23"/>
      <c r="AC357" s="99" t="str">
        <f t="shared" si="18"/>
        <v/>
      </c>
      <c r="AD357" s="100"/>
      <c r="AE357" s="100"/>
      <c r="AF357" s="100"/>
      <c r="AG357" s="100"/>
      <c r="AH357" s="152"/>
      <c r="AI357" s="152"/>
      <c r="AJ357" s="100"/>
      <c r="AK357" s="100"/>
      <c r="AL357" s="100"/>
      <c r="AM357" s="101" t="s">
        <v>592</v>
      </c>
      <c r="AN357" s="100"/>
      <c r="AO357" s="100"/>
      <c r="AP357" s="27"/>
      <c r="AQ357" s="27"/>
      <c r="AR357" s="27"/>
      <c r="AS357" s="27"/>
      <c r="AT357" s="27"/>
      <c r="AU357" s="27"/>
      <c r="AV357" s="27"/>
      <c r="AW357" s="28" t="str">
        <f t="shared" si="19"/>
        <v/>
      </c>
      <c r="AX357" s="162"/>
      <c r="AY357" s="162"/>
      <c r="AZ357" s="162"/>
      <c r="BA357" s="102"/>
      <c r="BB357" s="102"/>
      <c r="BC357" s="102"/>
      <c r="BD357" s="28"/>
      <c r="BE357" s="28"/>
      <c r="BF357" s="28" t="str">
        <f t="shared" si="20"/>
        <v/>
      </c>
      <c r="BG357" s="182"/>
    </row>
    <row r="358" spans="4:59">
      <c r="D358" s="23"/>
      <c r="E358" s="23"/>
      <c r="F358" s="23"/>
      <c r="G358" s="23"/>
      <c r="AC358" s="99" t="str">
        <f t="shared" si="18"/>
        <v/>
      </c>
      <c r="AD358" s="100"/>
      <c r="AE358" s="100"/>
      <c r="AF358" s="100"/>
      <c r="AG358" s="100"/>
      <c r="AH358" s="152"/>
      <c r="AI358" s="152"/>
      <c r="AJ358" s="100"/>
      <c r="AK358" s="100"/>
      <c r="AL358" s="100"/>
      <c r="AM358" s="101" t="s">
        <v>592</v>
      </c>
      <c r="AN358" s="100"/>
      <c r="AO358" s="100"/>
      <c r="AP358" s="27"/>
      <c r="AQ358" s="27"/>
      <c r="AR358" s="27"/>
      <c r="AS358" s="27"/>
      <c r="AT358" s="27"/>
      <c r="AU358" s="27"/>
      <c r="AV358" s="27"/>
      <c r="AW358" s="28" t="str">
        <f t="shared" si="19"/>
        <v/>
      </c>
      <c r="AX358" s="162"/>
      <c r="AY358" s="162"/>
      <c r="AZ358" s="162"/>
      <c r="BA358" s="102"/>
      <c r="BB358" s="102"/>
      <c r="BC358" s="102"/>
      <c r="BD358" s="28"/>
      <c r="BE358" s="28"/>
      <c r="BF358" s="28" t="str">
        <f t="shared" si="20"/>
        <v/>
      </c>
      <c r="BG358" s="182"/>
    </row>
    <row r="359" spans="4:59">
      <c r="D359" s="23"/>
      <c r="E359" s="23"/>
      <c r="F359" s="23"/>
      <c r="G359" s="23"/>
      <c r="AC359" s="99" t="str">
        <f t="shared" si="18"/>
        <v/>
      </c>
      <c r="AD359" s="100"/>
      <c r="AE359" s="100"/>
      <c r="AF359" s="100"/>
      <c r="AG359" s="100"/>
      <c r="AH359" s="152"/>
      <c r="AI359" s="152"/>
      <c r="AJ359" s="100"/>
      <c r="AK359" s="100"/>
      <c r="AL359" s="100"/>
      <c r="AM359" s="101" t="s">
        <v>592</v>
      </c>
      <c r="AN359" s="100"/>
      <c r="AO359" s="100"/>
      <c r="AP359" s="27"/>
      <c r="AQ359" s="27"/>
      <c r="AR359" s="27"/>
      <c r="AS359" s="27"/>
      <c r="AT359" s="27"/>
      <c r="AU359" s="27"/>
      <c r="AV359" s="27"/>
      <c r="AW359" s="28" t="str">
        <f t="shared" si="19"/>
        <v/>
      </c>
      <c r="AX359" s="162"/>
      <c r="AY359" s="162"/>
      <c r="AZ359" s="162"/>
      <c r="BA359" s="102"/>
      <c r="BB359" s="102"/>
      <c r="BC359" s="102"/>
      <c r="BD359" s="28"/>
      <c r="BE359" s="28"/>
      <c r="BF359" s="28" t="str">
        <f t="shared" si="20"/>
        <v/>
      </c>
      <c r="BG359" s="182"/>
    </row>
    <row r="360" spans="4:59">
      <c r="D360" s="23"/>
      <c r="E360" s="23"/>
      <c r="F360" s="23"/>
      <c r="G360" s="23"/>
      <c r="AC360" s="99" t="str">
        <f t="shared" si="18"/>
        <v/>
      </c>
      <c r="AD360" s="100"/>
      <c r="AE360" s="100"/>
      <c r="AF360" s="100"/>
      <c r="AG360" s="100"/>
      <c r="AH360" s="152"/>
      <c r="AI360" s="152"/>
      <c r="AJ360" s="100"/>
      <c r="AK360" s="100"/>
      <c r="AL360" s="100"/>
      <c r="AM360" s="101" t="s">
        <v>592</v>
      </c>
      <c r="AN360" s="100"/>
      <c r="AO360" s="100"/>
      <c r="AP360" s="27"/>
      <c r="AQ360" s="27"/>
      <c r="AR360" s="27"/>
      <c r="AS360" s="27"/>
      <c r="AT360" s="27"/>
      <c r="AU360" s="27"/>
      <c r="AV360" s="27"/>
      <c r="AW360" s="28" t="str">
        <f t="shared" si="19"/>
        <v/>
      </c>
      <c r="AX360" s="162"/>
      <c r="AY360" s="162"/>
      <c r="AZ360" s="162"/>
      <c r="BA360" s="102"/>
      <c r="BB360" s="102"/>
      <c r="BC360" s="102"/>
      <c r="BD360" s="28"/>
      <c r="BE360" s="28"/>
      <c r="BF360" s="28" t="str">
        <f t="shared" si="20"/>
        <v/>
      </c>
      <c r="BG360" s="182"/>
    </row>
    <row r="361" spans="4:59">
      <c r="D361" s="23"/>
      <c r="E361" s="23"/>
      <c r="F361" s="23"/>
      <c r="G361" s="23"/>
      <c r="AC361" s="99" t="str">
        <f t="shared" si="18"/>
        <v/>
      </c>
      <c r="AD361" s="100"/>
      <c r="AE361" s="100"/>
      <c r="AF361" s="100"/>
      <c r="AG361" s="100"/>
      <c r="AH361" s="152"/>
      <c r="AI361" s="152"/>
      <c r="AJ361" s="100"/>
      <c r="AK361" s="100"/>
      <c r="AL361" s="100"/>
      <c r="AM361" s="101" t="s">
        <v>592</v>
      </c>
      <c r="AN361" s="100"/>
      <c r="AO361" s="100"/>
      <c r="AP361" s="27"/>
      <c r="AQ361" s="27"/>
      <c r="AR361" s="27"/>
      <c r="AS361" s="27"/>
      <c r="AT361" s="27"/>
      <c r="AU361" s="27"/>
      <c r="AV361" s="27"/>
      <c r="AW361" s="28" t="str">
        <f t="shared" si="19"/>
        <v/>
      </c>
      <c r="AX361" s="162"/>
      <c r="AY361" s="162"/>
      <c r="AZ361" s="162"/>
      <c r="BA361" s="102"/>
      <c r="BB361" s="102"/>
      <c r="BC361" s="102"/>
      <c r="BD361" s="28"/>
      <c r="BE361" s="28"/>
      <c r="BF361" s="28" t="str">
        <f t="shared" si="20"/>
        <v/>
      </c>
      <c r="BG361" s="182"/>
    </row>
    <row r="362" spans="4:59">
      <c r="D362" s="23"/>
      <c r="E362" s="23"/>
      <c r="F362" s="23"/>
      <c r="G362" s="23"/>
      <c r="AC362" s="99" t="str">
        <f t="shared" si="18"/>
        <v/>
      </c>
      <c r="AD362" s="100"/>
      <c r="AE362" s="100"/>
      <c r="AF362" s="100"/>
      <c r="AG362" s="100"/>
      <c r="AH362" s="152"/>
      <c r="AI362" s="152"/>
      <c r="AJ362" s="100"/>
      <c r="AK362" s="100"/>
      <c r="AL362" s="100"/>
      <c r="AM362" s="101" t="s">
        <v>592</v>
      </c>
      <c r="AN362" s="100"/>
      <c r="AO362" s="100"/>
      <c r="AP362" s="27"/>
      <c r="AQ362" s="27"/>
      <c r="AR362" s="27"/>
      <c r="AS362" s="27"/>
      <c r="AT362" s="27"/>
      <c r="AU362" s="27"/>
      <c r="AV362" s="27"/>
      <c r="AW362" s="28" t="str">
        <f t="shared" si="19"/>
        <v/>
      </c>
      <c r="AX362" s="162"/>
      <c r="AY362" s="162"/>
      <c r="AZ362" s="162"/>
      <c r="BA362" s="102"/>
      <c r="BB362" s="102"/>
      <c r="BC362" s="102"/>
      <c r="BD362" s="28"/>
      <c r="BE362" s="28"/>
      <c r="BF362" s="28" t="str">
        <f t="shared" si="20"/>
        <v/>
      </c>
      <c r="BG362" s="182"/>
    </row>
    <row r="363" spans="4:59">
      <c r="D363" s="23"/>
      <c r="E363" s="23"/>
      <c r="F363" s="23"/>
      <c r="G363" s="23"/>
      <c r="AC363" s="99" t="str">
        <f t="shared" si="18"/>
        <v/>
      </c>
      <c r="AD363" s="100"/>
      <c r="AE363" s="100"/>
      <c r="AF363" s="100"/>
      <c r="AG363" s="100"/>
      <c r="AH363" s="152"/>
      <c r="AI363" s="152"/>
      <c r="AJ363" s="100"/>
      <c r="AK363" s="100"/>
      <c r="AL363" s="100"/>
      <c r="AM363" s="101" t="s">
        <v>592</v>
      </c>
      <c r="AN363" s="100"/>
      <c r="AO363" s="100"/>
      <c r="AP363" s="27"/>
      <c r="AQ363" s="27"/>
      <c r="AR363" s="27"/>
      <c r="AS363" s="27"/>
      <c r="AT363" s="27"/>
      <c r="AU363" s="27"/>
      <c r="AV363" s="27"/>
      <c r="AW363" s="28" t="str">
        <f t="shared" si="19"/>
        <v/>
      </c>
      <c r="AX363" s="162"/>
      <c r="AY363" s="162"/>
      <c r="AZ363" s="162"/>
      <c r="BA363" s="102"/>
      <c r="BB363" s="102"/>
      <c r="BC363" s="102"/>
      <c r="BD363" s="28"/>
      <c r="BE363" s="28"/>
      <c r="BF363" s="28" t="str">
        <f t="shared" si="20"/>
        <v/>
      </c>
      <c r="BG363" s="182"/>
    </row>
    <row r="364" spans="4:59">
      <c r="D364" s="23"/>
      <c r="E364" s="23"/>
      <c r="F364" s="23"/>
      <c r="G364" s="23"/>
      <c r="AC364" s="99" t="str">
        <f t="shared" si="18"/>
        <v/>
      </c>
      <c r="AD364" s="100"/>
      <c r="AE364" s="100"/>
      <c r="AF364" s="100"/>
      <c r="AG364" s="100"/>
      <c r="AH364" s="152"/>
      <c r="AI364" s="152"/>
      <c r="AJ364" s="100"/>
      <c r="AK364" s="100"/>
      <c r="AL364" s="100"/>
      <c r="AM364" s="101" t="s">
        <v>592</v>
      </c>
      <c r="AN364" s="100"/>
      <c r="AO364" s="100"/>
      <c r="AP364" s="27"/>
      <c r="AQ364" s="27"/>
      <c r="AR364" s="27"/>
      <c r="AS364" s="27"/>
      <c r="AT364" s="27"/>
      <c r="AU364" s="27"/>
      <c r="AV364" s="27"/>
      <c r="AW364" s="28" t="str">
        <f t="shared" si="19"/>
        <v/>
      </c>
      <c r="AX364" s="162"/>
      <c r="AY364" s="162"/>
      <c r="AZ364" s="162"/>
      <c r="BA364" s="102"/>
      <c r="BB364" s="102"/>
      <c r="BC364" s="102"/>
      <c r="BD364" s="28"/>
      <c r="BE364" s="28"/>
      <c r="BF364" s="28" t="str">
        <f t="shared" si="20"/>
        <v/>
      </c>
      <c r="BG364" s="182"/>
    </row>
    <row r="365" spans="4:59">
      <c r="D365" s="23"/>
      <c r="E365" s="23"/>
      <c r="F365" s="23"/>
      <c r="G365" s="23"/>
      <c r="AC365" s="99" t="str">
        <f t="shared" si="18"/>
        <v/>
      </c>
      <c r="AD365" s="100"/>
      <c r="AE365" s="100"/>
      <c r="AF365" s="100"/>
      <c r="AG365" s="100"/>
      <c r="AH365" s="152"/>
      <c r="AI365" s="152"/>
      <c r="AJ365" s="100"/>
      <c r="AK365" s="100"/>
      <c r="AL365" s="100"/>
      <c r="AM365" s="101" t="s">
        <v>592</v>
      </c>
      <c r="AN365" s="100"/>
      <c r="AO365" s="100"/>
      <c r="AP365" s="27"/>
      <c r="AQ365" s="27"/>
      <c r="AR365" s="27"/>
      <c r="AS365" s="27"/>
      <c r="AT365" s="27"/>
      <c r="AU365" s="27"/>
      <c r="AV365" s="27"/>
      <c r="AW365" s="28" t="str">
        <f t="shared" si="19"/>
        <v/>
      </c>
      <c r="AX365" s="162"/>
      <c r="AY365" s="162"/>
      <c r="AZ365" s="162"/>
      <c r="BA365" s="102"/>
      <c r="BB365" s="102"/>
      <c r="BC365" s="102"/>
      <c r="BD365" s="28"/>
      <c r="BE365" s="28"/>
      <c r="BF365" s="28" t="str">
        <f t="shared" si="20"/>
        <v/>
      </c>
      <c r="BG365" s="182"/>
    </row>
    <row r="366" spans="4:59">
      <c r="D366" s="23"/>
      <c r="E366" s="23"/>
      <c r="F366" s="23"/>
      <c r="G366" s="23"/>
      <c r="AC366" s="99" t="str">
        <f t="shared" si="18"/>
        <v/>
      </c>
      <c r="AD366" s="100"/>
      <c r="AE366" s="100"/>
      <c r="AF366" s="100"/>
      <c r="AG366" s="100"/>
      <c r="AH366" s="152"/>
      <c r="AI366" s="152"/>
      <c r="AJ366" s="100"/>
      <c r="AK366" s="100"/>
      <c r="AL366" s="100"/>
      <c r="AM366" s="101" t="s">
        <v>592</v>
      </c>
      <c r="AN366" s="100"/>
      <c r="AO366" s="100"/>
      <c r="AP366" s="27"/>
      <c r="AQ366" s="27"/>
      <c r="AR366" s="27"/>
      <c r="AS366" s="27"/>
      <c r="AT366" s="27"/>
      <c r="AU366" s="27"/>
      <c r="AV366" s="27"/>
      <c r="AW366" s="28" t="str">
        <f t="shared" si="19"/>
        <v/>
      </c>
      <c r="AX366" s="162"/>
      <c r="AY366" s="162"/>
      <c r="AZ366" s="162"/>
      <c r="BA366" s="102"/>
      <c r="BB366" s="102"/>
      <c r="BC366" s="102"/>
      <c r="BD366" s="28"/>
      <c r="BE366" s="28"/>
      <c r="BF366" s="28" t="str">
        <f t="shared" si="20"/>
        <v/>
      </c>
      <c r="BG366" s="182"/>
    </row>
    <row r="367" spans="4:59">
      <c r="D367" s="23"/>
      <c r="E367" s="23"/>
      <c r="F367" s="23"/>
      <c r="G367" s="23"/>
      <c r="AC367" s="99" t="str">
        <f t="shared" si="18"/>
        <v/>
      </c>
      <c r="AD367" s="100"/>
      <c r="AE367" s="100"/>
      <c r="AF367" s="100"/>
      <c r="AG367" s="100"/>
      <c r="AH367" s="152"/>
      <c r="AI367" s="152"/>
      <c r="AJ367" s="100"/>
      <c r="AK367" s="100"/>
      <c r="AL367" s="100"/>
      <c r="AM367" s="101" t="s">
        <v>592</v>
      </c>
      <c r="AN367" s="100"/>
      <c r="AO367" s="100"/>
      <c r="AP367" s="27"/>
      <c r="AQ367" s="27"/>
      <c r="AR367" s="27"/>
      <c r="AS367" s="27"/>
      <c r="AT367" s="27"/>
      <c r="AU367" s="27"/>
      <c r="AV367" s="27"/>
      <c r="AW367" s="28" t="str">
        <f t="shared" si="19"/>
        <v/>
      </c>
      <c r="AX367" s="162"/>
      <c r="AY367" s="162"/>
      <c r="AZ367" s="162"/>
      <c r="BA367" s="102"/>
      <c r="BB367" s="102"/>
      <c r="BC367" s="102"/>
      <c r="BD367" s="28"/>
      <c r="BE367" s="28"/>
      <c r="BF367" s="28" t="str">
        <f t="shared" si="20"/>
        <v/>
      </c>
      <c r="BG367" s="182"/>
    </row>
    <row r="368" spans="4:59">
      <c r="D368" s="23"/>
      <c r="E368" s="23"/>
      <c r="F368" s="23"/>
      <c r="G368" s="23"/>
      <c r="AC368" s="99" t="str">
        <f t="shared" si="18"/>
        <v/>
      </c>
      <c r="AD368" s="100"/>
      <c r="AE368" s="100"/>
      <c r="AF368" s="100"/>
      <c r="AG368" s="100"/>
      <c r="AH368" s="152"/>
      <c r="AI368" s="152"/>
      <c r="AJ368" s="100"/>
      <c r="AK368" s="100"/>
      <c r="AL368" s="100"/>
      <c r="AM368" s="101" t="s">
        <v>592</v>
      </c>
      <c r="AN368" s="100"/>
      <c r="AO368" s="100"/>
      <c r="AP368" s="27"/>
      <c r="AQ368" s="27"/>
      <c r="AR368" s="27"/>
      <c r="AS368" s="27"/>
      <c r="AT368" s="27"/>
      <c r="AU368" s="27"/>
      <c r="AV368" s="27"/>
      <c r="AW368" s="28" t="str">
        <f t="shared" si="19"/>
        <v/>
      </c>
      <c r="AX368" s="162"/>
      <c r="AY368" s="162"/>
      <c r="AZ368" s="162"/>
      <c r="BA368" s="102"/>
      <c r="BB368" s="102"/>
      <c r="BC368" s="102"/>
      <c r="BD368" s="28"/>
      <c r="BE368" s="28"/>
      <c r="BF368" s="28" t="str">
        <f t="shared" si="20"/>
        <v/>
      </c>
      <c r="BG368" s="182"/>
    </row>
    <row r="369" spans="4:59">
      <c r="D369" s="23"/>
      <c r="E369" s="23"/>
      <c r="F369" s="23"/>
      <c r="G369" s="23"/>
      <c r="AC369" s="99" t="str">
        <f t="shared" si="18"/>
        <v/>
      </c>
      <c r="AD369" s="100"/>
      <c r="AE369" s="100"/>
      <c r="AF369" s="100"/>
      <c r="AG369" s="100"/>
      <c r="AH369" s="152"/>
      <c r="AI369" s="152"/>
      <c r="AJ369" s="100"/>
      <c r="AK369" s="100"/>
      <c r="AL369" s="100"/>
      <c r="AM369" s="101" t="s">
        <v>592</v>
      </c>
      <c r="AN369" s="100"/>
      <c r="AO369" s="100"/>
      <c r="AP369" s="27"/>
      <c r="AQ369" s="27"/>
      <c r="AR369" s="27"/>
      <c r="AS369" s="27"/>
      <c r="AT369" s="27"/>
      <c r="AU369" s="27"/>
      <c r="AV369" s="27"/>
      <c r="AW369" s="28" t="str">
        <f t="shared" si="19"/>
        <v/>
      </c>
      <c r="AX369" s="162"/>
      <c r="AY369" s="162"/>
      <c r="AZ369" s="162"/>
      <c r="BA369" s="102"/>
      <c r="BB369" s="102"/>
      <c r="BC369" s="102"/>
      <c r="BD369" s="28"/>
      <c r="BE369" s="28"/>
      <c r="BF369" s="28" t="str">
        <f t="shared" si="20"/>
        <v/>
      </c>
      <c r="BG369" s="182"/>
    </row>
    <row r="370" spans="4:59">
      <c r="D370" s="23"/>
      <c r="E370" s="23"/>
      <c r="F370" s="23"/>
      <c r="G370" s="23"/>
      <c r="AC370" s="99" t="str">
        <f t="shared" si="18"/>
        <v/>
      </c>
      <c r="AD370" s="100"/>
      <c r="AE370" s="100"/>
      <c r="AF370" s="100"/>
      <c r="AG370" s="100"/>
      <c r="AH370" s="152"/>
      <c r="AI370" s="152"/>
      <c r="AJ370" s="100"/>
      <c r="AK370" s="100"/>
      <c r="AL370" s="100"/>
      <c r="AM370" s="101" t="s">
        <v>592</v>
      </c>
      <c r="AN370" s="100"/>
      <c r="AO370" s="100"/>
      <c r="AP370" s="27"/>
      <c r="AQ370" s="27"/>
      <c r="AR370" s="27"/>
      <c r="AS370" s="27"/>
      <c r="AT370" s="27"/>
      <c r="AU370" s="27"/>
      <c r="AV370" s="27"/>
      <c r="AW370" s="28" t="str">
        <f t="shared" si="19"/>
        <v/>
      </c>
      <c r="AX370" s="162"/>
      <c r="AY370" s="162"/>
      <c r="AZ370" s="162"/>
      <c r="BA370" s="102"/>
      <c r="BB370" s="102"/>
      <c r="BC370" s="102"/>
      <c r="BD370" s="28"/>
      <c r="BE370" s="28"/>
      <c r="BF370" s="28" t="str">
        <f t="shared" si="20"/>
        <v/>
      </c>
      <c r="BG370" s="182"/>
    </row>
    <row r="371" spans="4:59">
      <c r="D371" s="23"/>
      <c r="E371" s="23"/>
      <c r="F371" s="23"/>
      <c r="G371" s="23"/>
      <c r="AC371" s="99" t="str">
        <f t="shared" si="18"/>
        <v/>
      </c>
      <c r="AD371" s="100"/>
      <c r="AE371" s="100"/>
      <c r="AF371" s="100"/>
      <c r="AG371" s="100"/>
      <c r="AH371" s="152"/>
      <c r="AI371" s="152"/>
      <c r="AJ371" s="100"/>
      <c r="AK371" s="100"/>
      <c r="AL371" s="100"/>
      <c r="AM371" s="101" t="s">
        <v>592</v>
      </c>
      <c r="AN371" s="100"/>
      <c r="AO371" s="100"/>
      <c r="AP371" s="27"/>
      <c r="AQ371" s="27"/>
      <c r="AR371" s="27"/>
      <c r="AS371" s="27"/>
      <c r="AT371" s="27"/>
      <c r="AU371" s="27"/>
      <c r="AV371" s="27"/>
      <c r="AW371" s="28" t="str">
        <f t="shared" si="19"/>
        <v/>
      </c>
      <c r="AX371" s="162"/>
      <c r="AY371" s="162"/>
      <c r="AZ371" s="162"/>
      <c r="BA371" s="102"/>
      <c r="BB371" s="102"/>
      <c r="BC371" s="102"/>
      <c r="BD371" s="28"/>
      <c r="BE371" s="28"/>
      <c r="BF371" s="28" t="str">
        <f t="shared" si="20"/>
        <v/>
      </c>
      <c r="BG371" s="182"/>
    </row>
    <row r="372" spans="4:59">
      <c r="D372" s="23"/>
      <c r="E372" s="23"/>
      <c r="F372" s="23"/>
      <c r="G372" s="23"/>
      <c r="AC372" s="99" t="str">
        <f t="shared" si="18"/>
        <v/>
      </c>
      <c r="AD372" s="100"/>
      <c r="AE372" s="100"/>
      <c r="AF372" s="100"/>
      <c r="AG372" s="100"/>
      <c r="AH372" s="152"/>
      <c r="AI372" s="152"/>
      <c r="AJ372" s="100"/>
      <c r="AK372" s="100"/>
      <c r="AL372" s="100"/>
      <c r="AM372" s="101" t="s">
        <v>592</v>
      </c>
      <c r="AN372" s="100"/>
      <c r="AO372" s="100"/>
      <c r="AP372" s="27"/>
      <c r="AQ372" s="27"/>
      <c r="AR372" s="27"/>
      <c r="AS372" s="27"/>
      <c r="AT372" s="27"/>
      <c r="AU372" s="27"/>
      <c r="AV372" s="27"/>
      <c r="AW372" s="28" t="str">
        <f t="shared" si="19"/>
        <v/>
      </c>
      <c r="AX372" s="162"/>
      <c r="AY372" s="162"/>
      <c r="AZ372" s="162"/>
      <c r="BA372" s="102"/>
      <c r="BB372" s="102"/>
      <c r="BC372" s="102"/>
      <c r="BD372" s="28"/>
      <c r="BE372" s="28"/>
      <c r="BF372" s="28" t="str">
        <f t="shared" si="20"/>
        <v/>
      </c>
      <c r="BG372" s="182"/>
    </row>
    <row r="373" spans="4:59">
      <c r="D373" s="23"/>
      <c r="E373" s="23"/>
      <c r="F373" s="23"/>
      <c r="G373" s="23"/>
      <c r="AC373" s="99" t="str">
        <f t="shared" si="18"/>
        <v/>
      </c>
      <c r="AD373" s="100"/>
      <c r="AE373" s="100"/>
      <c r="AF373" s="100"/>
      <c r="AG373" s="100"/>
      <c r="AH373" s="152"/>
      <c r="AI373" s="152"/>
      <c r="AJ373" s="100"/>
      <c r="AK373" s="100"/>
      <c r="AL373" s="100"/>
      <c r="AM373" s="101" t="s">
        <v>592</v>
      </c>
      <c r="AN373" s="100"/>
      <c r="AO373" s="100"/>
      <c r="AP373" s="27"/>
      <c r="AQ373" s="27"/>
      <c r="AR373" s="27"/>
      <c r="AS373" s="27"/>
      <c r="AT373" s="27"/>
      <c r="AU373" s="27"/>
      <c r="AV373" s="27"/>
      <c r="AW373" s="28" t="str">
        <f t="shared" si="19"/>
        <v/>
      </c>
      <c r="AX373" s="162"/>
      <c r="AY373" s="162"/>
      <c r="AZ373" s="162"/>
      <c r="BA373" s="102"/>
      <c r="BB373" s="102"/>
      <c r="BC373" s="102"/>
      <c r="BD373" s="28"/>
      <c r="BE373" s="28"/>
      <c r="BF373" s="28" t="str">
        <f t="shared" si="20"/>
        <v/>
      </c>
      <c r="BG373" s="182"/>
    </row>
    <row r="374" spans="4:59">
      <c r="D374" s="23"/>
      <c r="E374" s="23"/>
      <c r="F374" s="23"/>
      <c r="G374" s="23"/>
      <c r="AC374" s="99" t="str">
        <f t="shared" si="18"/>
        <v/>
      </c>
      <c r="AD374" s="100"/>
      <c r="AE374" s="100"/>
      <c r="AF374" s="100"/>
      <c r="AG374" s="100"/>
      <c r="AH374" s="152"/>
      <c r="AI374" s="152"/>
      <c r="AJ374" s="100"/>
      <c r="AK374" s="100"/>
      <c r="AL374" s="100"/>
      <c r="AM374" s="101" t="s">
        <v>592</v>
      </c>
      <c r="AN374" s="100"/>
      <c r="AO374" s="100"/>
      <c r="AP374" s="27"/>
      <c r="AQ374" s="27"/>
      <c r="AR374" s="27"/>
      <c r="AS374" s="27"/>
      <c r="AT374" s="27"/>
      <c r="AU374" s="27"/>
      <c r="AV374" s="27"/>
      <c r="AW374" s="28" t="str">
        <f t="shared" si="19"/>
        <v/>
      </c>
      <c r="AX374" s="162"/>
      <c r="AY374" s="162"/>
      <c r="AZ374" s="162"/>
      <c r="BA374" s="102"/>
      <c r="BB374" s="102"/>
      <c r="BC374" s="102"/>
      <c r="BD374" s="28"/>
      <c r="BE374" s="28"/>
      <c r="BF374" s="28" t="str">
        <f t="shared" si="20"/>
        <v/>
      </c>
      <c r="BG374" s="182"/>
    </row>
    <row r="375" spans="4:59">
      <c r="D375" s="23"/>
      <c r="E375" s="23"/>
      <c r="F375" s="23"/>
      <c r="G375" s="23"/>
      <c r="AC375" s="99" t="str">
        <f t="shared" si="18"/>
        <v/>
      </c>
      <c r="AD375" s="100"/>
      <c r="AE375" s="100"/>
      <c r="AF375" s="100"/>
      <c r="AG375" s="100"/>
      <c r="AH375" s="152"/>
      <c r="AI375" s="152"/>
      <c r="AJ375" s="100"/>
      <c r="AK375" s="100"/>
      <c r="AL375" s="100"/>
      <c r="AM375" s="101" t="s">
        <v>592</v>
      </c>
      <c r="AN375" s="100"/>
      <c r="AO375" s="100"/>
      <c r="AP375" s="27"/>
      <c r="AQ375" s="27"/>
      <c r="AR375" s="27"/>
      <c r="AS375" s="27"/>
      <c r="AT375" s="27"/>
      <c r="AU375" s="27"/>
      <c r="AV375" s="27"/>
      <c r="AW375" s="28" t="str">
        <f t="shared" si="19"/>
        <v/>
      </c>
      <c r="AX375" s="162"/>
      <c r="AY375" s="162"/>
      <c r="AZ375" s="162"/>
      <c r="BA375" s="102"/>
      <c r="BB375" s="102"/>
      <c r="BC375" s="102"/>
      <c r="BD375" s="28"/>
      <c r="BE375" s="28"/>
      <c r="BF375" s="28" t="str">
        <f t="shared" si="20"/>
        <v/>
      </c>
      <c r="BG375" s="182"/>
    </row>
    <row r="376" spans="4:59">
      <c r="D376" s="23"/>
      <c r="E376" s="23"/>
      <c r="F376" s="23"/>
      <c r="G376" s="23"/>
      <c r="AC376" s="99" t="str">
        <f t="shared" si="18"/>
        <v/>
      </c>
      <c r="AD376" s="100"/>
      <c r="AE376" s="100"/>
      <c r="AF376" s="100"/>
      <c r="AG376" s="100"/>
      <c r="AH376" s="152"/>
      <c r="AI376" s="152"/>
      <c r="AJ376" s="100"/>
      <c r="AK376" s="100"/>
      <c r="AL376" s="100"/>
      <c r="AM376" s="101" t="s">
        <v>592</v>
      </c>
      <c r="AN376" s="100"/>
      <c r="AO376" s="100"/>
      <c r="AP376" s="27"/>
      <c r="AQ376" s="27"/>
      <c r="AR376" s="27"/>
      <c r="AS376" s="27"/>
      <c r="AT376" s="27"/>
      <c r="AU376" s="27"/>
      <c r="AV376" s="27"/>
      <c r="AW376" s="28" t="str">
        <f t="shared" si="19"/>
        <v/>
      </c>
      <c r="AX376" s="162"/>
      <c r="AY376" s="162"/>
      <c r="AZ376" s="162"/>
      <c r="BA376" s="102"/>
      <c r="BB376" s="102"/>
      <c r="BC376" s="102"/>
      <c r="BD376" s="28"/>
      <c r="BE376" s="28"/>
      <c r="BF376" s="28" t="str">
        <f t="shared" si="20"/>
        <v/>
      </c>
      <c r="BG376" s="182"/>
    </row>
    <row r="377" spans="4:59">
      <c r="D377" s="23"/>
      <c r="E377" s="23"/>
      <c r="F377" s="23"/>
      <c r="G377" s="23"/>
      <c r="AC377" s="99" t="str">
        <f t="shared" si="18"/>
        <v/>
      </c>
      <c r="AD377" s="100"/>
      <c r="AE377" s="100"/>
      <c r="AF377" s="100"/>
      <c r="AG377" s="100"/>
      <c r="AH377" s="152"/>
      <c r="AI377" s="152"/>
      <c r="AJ377" s="100"/>
      <c r="AK377" s="100"/>
      <c r="AL377" s="100"/>
      <c r="AM377" s="101" t="s">
        <v>592</v>
      </c>
      <c r="AN377" s="100"/>
      <c r="AO377" s="100"/>
      <c r="AP377" s="27"/>
      <c r="AQ377" s="27"/>
      <c r="AR377" s="27"/>
      <c r="AS377" s="27"/>
      <c r="AT377" s="27"/>
      <c r="AU377" s="27"/>
      <c r="AV377" s="27"/>
      <c r="AW377" s="28" t="str">
        <f t="shared" si="19"/>
        <v/>
      </c>
      <c r="AX377" s="162"/>
      <c r="AY377" s="162"/>
      <c r="AZ377" s="162"/>
      <c r="BA377" s="102"/>
      <c r="BB377" s="102"/>
      <c r="BC377" s="102"/>
      <c r="BD377" s="28"/>
      <c r="BE377" s="28"/>
      <c r="BF377" s="28" t="str">
        <f t="shared" si="20"/>
        <v/>
      </c>
      <c r="BG377" s="182"/>
    </row>
    <row r="378" spans="4:59">
      <c r="D378" s="23"/>
      <c r="E378" s="23"/>
      <c r="F378" s="23"/>
      <c r="G378" s="23"/>
      <c r="AC378" s="99" t="str">
        <f t="shared" si="18"/>
        <v/>
      </c>
      <c r="AD378" s="100"/>
      <c r="AE378" s="100"/>
      <c r="AF378" s="100"/>
      <c r="AG378" s="100"/>
      <c r="AH378" s="152"/>
      <c r="AI378" s="152"/>
      <c r="AJ378" s="100"/>
      <c r="AK378" s="100"/>
      <c r="AL378" s="100"/>
      <c r="AM378" s="101" t="s">
        <v>592</v>
      </c>
      <c r="AN378" s="100"/>
      <c r="AO378" s="100"/>
      <c r="AP378" s="27"/>
      <c r="AQ378" s="27"/>
      <c r="AR378" s="27"/>
      <c r="AS378" s="27"/>
      <c r="AT378" s="27"/>
      <c r="AU378" s="27"/>
      <c r="AV378" s="27"/>
      <c r="AW378" s="28" t="str">
        <f t="shared" si="19"/>
        <v/>
      </c>
      <c r="AX378" s="162"/>
      <c r="AY378" s="162"/>
      <c r="AZ378" s="162"/>
      <c r="BA378" s="102"/>
      <c r="BB378" s="102"/>
      <c r="BC378" s="102"/>
      <c r="BD378" s="28"/>
      <c r="BE378" s="28"/>
      <c r="BF378" s="28" t="str">
        <f t="shared" si="20"/>
        <v/>
      </c>
      <c r="BG378" s="182"/>
    </row>
    <row r="379" spans="4:59">
      <c r="D379" s="23"/>
      <c r="E379" s="23"/>
      <c r="F379" s="23"/>
      <c r="G379" s="23"/>
      <c r="AC379" s="99" t="str">
        <f t="shared" si="18"/>
        <v/>
      </c>
      <c r="AD379" s="100"/>
      <c r="AE379" s="100"/>
      <c r="AF379" s="100"/>
      <c r="AG379" s="100"/>
      <c r="AH379" s="152"/>
      <c r="AI379" s="152"/>
      <c r="AJ379" s="100"/>
      <c r="AK379" s="100"/>
      <c r="AL379" s="100"/>
      <c r="AM379" s="101" t="s">
        <v>592</v>
      </c>
      <c r="AN379" s="100"/>
      <c r="AO379" s="100"/>
      <c r="AP379" s="27"/>
      <c r="AQ379" s="27"/>
      <c r="AR379" s="27"/>
      <c r="AS379" s="27"/>
      <c r="AT379" s="27"/>
      <c r="AU379" s="27"/>
      <c r="AV379" s="27"/>
      <c r="AW379" s="28" t="str">
        <f t="shared" si="19"/>
        <v/>
      </c>
      <c r="AX379" s="162"/>
      <c r="AY379" s="162"/>
      <c r="AZ379" s="162"/>
      <c r="BA379" s="102"/>
      <c r="BB379" s="102"/>
      <c r="BC379" s="102"/>
      <c r="BD379" s="28"/>
      <c r="BE379" s="28"/>
      <c r="BF379" s="28" t="str">
        <f t="shared" si="20"/>
        <v/>
      </c>
      <c r="BG379" s="182"/>
    </row>
    <row r="380" spans="4:59">
      <c r="D380" s="23"/>
      <c r="E380" s="23"/>
      <c r="F380" s="23"/>
      <c r="G380" s="23"/>
      <c r="AC380" s="99" t="str">
        <f t="shared" si="18"/>
        <v/>
      </c>
      <c r="AD380" s="100"/>
      <c r="AE380" s="100"/>
      <c r="AF380" s="100"/>
      <c r="AG380" s="100"/>
      <c r="AH380" s="152"/>
      <c r="AI380" s="152"/>
      <c r="AJ380" s="100"/>
      <c r="AK380" s="100"/>
      <c r="AL380" s="100"/>
      <c r="AM380" s="101" t="s">
        <v>592</v>
      </c>
      <c r="AN380" s="100"/>
      <c r="AO380" s="100"/>
      <c r="AP380" s="27"/>
      <c r="AQ380" s="27"/>
      <c r="AR380" s="27"/>
      <c r="AS380" s="27"/>
      <c r="AT380" s="27"/>
      <c r="AU380" s="27"/>
      <c r="AV380" s="27"/>
      <c r="AW380" s="28" t="str">
        <f t="shared" si="19"/>
        <v/>
      </c>
      <c r="AX380" s="162"/>
      <c r="AY380" s="162"/>
      <c r="AZ380" s="162"/>
      <c r="BA380" s="102"/>
      <c r="BB380" s="102"/>
      <c r="BC380" s="102"/>
      <c r="BD380" s="28"/>
      <c r="BE380" s="28"/>
      <c r="BF380" s="28" t="str">
        <f t="shared" si="20"/>
        <v/>
      </c>
      <c r="BG380" s="182"/>
    </row>
    <row r="381" spans="4:59">
      <c r="D381" s="23"/>
      <c r="E381" s="23"/>
      <c r="F381" s="23"/>
      <c r="G381" s="23"/>
      <c r="AC381" s="99" t="str">
        <f t="shared" si="18"/>
        <v/>
      </c>
      <c r="AD381" s="100"/>
      <c r="AE381" s="100"/>
      <c r="AF381" s="100"/>
      <c r="AG381" s="100"/>
      <c r="AH381" s="152"/>
      <c r="AI381" s="152"/>
      <c r="AJ381" s="100"/>
      <c r="AK381" s="100"/>
      <c r="AL381" s="100"/>
      <c r="AM381" s="101" t="s">
        <v>592</v>
      </c>
      <c r="AN381" s="100"/>
      <c r="AO381" s="100"/>
      <c r="AP381" s="27"/>
      <c r="AQ381" s="27"/>
      <c r="AR381" s="27"/>
      <c r="AS381" s="27"/>
      <c r="AT381" s="27"/>
      <c r="AU381" s="27"/>
      <c r="AV381" s="27"/>
      <c r="AW381" s="28" t="str">
        <f t="shared" si="19"/>
        <v/>
      </c>
      <c r="AX381" s="162"/>
      <c r="AY381" s="162"/>
      <c r="AZ381" s="162"/>
      <c r="BA381" s="102"/>
      <c r="BB381" s="102"/>
      <c r="BC381" s="102"/>
      <c r="BD381" s="28"/>
      <c r="BE381" s="28"/>
      <c r="BF381" s="28" t="str">
        <f t="shared" si="20"/>
        <v/>
      </c>
      <c r="BG381" s="182"/>
    </row>
    <row r="382" spans="4:59">
      <c r="D382" s="23"/>
      <c r="E382" s="23"/>
      <c r="F382" s="23"/>
      <c r="G382" s="23"/>
      <c r="AC382" s="99" t="str">
        <f t="shared" si="18"/>
        <v/>
      </c>
      <c r="AD382" s="100"/>
      <c r="AE382" s="100"/>
      <c r="AF382" s="100"/>
      <c r="AG382" s="100"/>
      <c r="AH382" s="152"/>
      <c r="AI382" s="152"/>
      <c r="AJ382" s="100"/>
      <c r="AK382" s="100"/>
      <c r="AL382" s="100"/>
      <c r="AM382" s="101" t="s">
        <v>592</v>
      </c>
      <c r="AN382" s="100"/>
      <c r="AO382" s="100"/>
      <c r="AP382" s="27"/>
      <c r="AQ382" s="27"/>
      <c r="AR382" s="27"/>
      <c r="AS382" s="27"/>
      <c r="AT382" s="27"/>
      <c r="AU382" s="27"/>
      <c r="AV382" s="27"/>
      <c r="AW382" s="28" t="str">
        <f t="shared" si="19"/>
        <v/>
      </c>
      <c r="AX382" s="162"/>
      <c r="AY382" s="162"/>
      <c r="AZ382" s="162"/>
      <c r="BA382" s="102"/>
      <c r="BB382" s="102"/>
      <c r="BC382" s="102"/>
      <c r="BD382" s="28"/>
      <c r="BE382" s="28"/>
      <c r="BF382" s="28" t="str">
        <f t="shared" si="20"/>
        <v/>
      </c>
      <c r="BG382" s="182"/>
    </row>
    <row r="383" spans="4:59">
      <c r="D383" s="23"/>
      <c r="E383" s="23"/>
      <c r="F383" s="23"/>
      <c r="G383" s="23"/>
      <c r="AC383" s="99" t="str">
        <f t="shared" si="18"/>
        <v/>
      </c>
      <c r="AD383" s="100"/>
      <c r="AE383" s="100"/>
      <c r="AF383" s="100"/>
      <c r="AG383" s="100"/>
      <c r="AH383" s="152"/>
      <c r="AI383" s="152"/>
      <c r="AJ383" s="100"/>
      <c r="AK383" s="100"/>
      <c r="AL383" s="100"/>
      <c r="AM383" s="101" t="s">
        <v>592</v>
      </c>
      <c r="AN383" s="100"/>
      <c r="AO383" s="100"/>
      <c r="AP383" s="27"/>
      <c r="AQ383" s="27"/>
      <c r="AR383" s="27"/>
      <c r="AS383" s="27"/>
      <c r="AT383" s="27"/>
      <c r="AU383" s="27"/>
      <c r="AV383" s="27"/>
      <c r="AW383" s="28" t="str">
        <f t="shared" si="19"/>
        <v/>
      </c>
      <c r="AX383" s="162"/>
      <c r="AY383" s="162"/>
      <c r="AZ383" s="162"/>
      <c r="BA383" s="102"/>
      <c r="BB383" s="102"/>
      <c r="BC383" s="102"/>
      <c r="BD383" s="28"/>
      <c r="BE383" s="28"/>
      <c r="BF383" s="28" t="str">
        <f t="shared" si="20"/>
        <v/>
      </c>
      <c r="BG383" s="182"/>
    </row>
    <row r="384" spans="4:59">
      <c r="D384" s="23"/>
      <c r="E384" s="23"/>
      <c r="F384" s="23"/>
      <c r="G384" s="23"/>
      <c r="AC384" s="99" t="str">
        <f t="shared" si="18"/>
        <v/>
      </c>
      <c r="AD384" s="100"/>
      <c r="AE384" s="100"/>
      <c r="AF384" s="100"/>
      <c r="AG384" s="100"/>
      <c r="AH384" s="152"/>
      <c r="AI384" s="152"/>
      <c r="AJ384" s="100"/>
      <c r="AK384" s="100"/>
      <c r="AL384" s="100"/>
      <c r="AM384" s="101" t="s">
        <v>592</v>
      </c>
      <c r="AN384" s="100"/>
      <c r="AO384" s="100"/>
      <c r="AP384" s="27"/>
      <c r="AQ384" s="27"/>
      <c r="AR384" s="27"/>
      <c r="AS384" s="27"/>
      <c r="AT384" s="27"/>
      <c r="AU384" s="27"/>
      <c r="AV384" s="27"/>
      <c r="AW384" s="28" t="str">
        <f t="shared" si="19"/>
        <v/>
      </c>
      <c r="AX384" s="162"/>
      <c r="AY384" s="162"/>
      <c r="AZ384" s="162"/>
      <c r="BA384" s="102"/>
      <c r="BB384" s="102"/>
      <c r="BC384" s="102"/>
      <c r="BD384" s="28"/>
      <c r="BE384" s="28"/>
      <c r="BF384" s="28" t="str">
        <f t="shared" si="20"/>
        <v/>
      </c>
      <c r="BG384" s="182"/>
    </row>
    <row r="385" spans="4:59">
      <c r="D385" s="23"/>
      <c r="E385" s="23"/>
      <c r="F385" s="23"/>
      <c r="G385" s="23"/>
      <c r="AC385" s="99" t="str">
        <f t="shared" si="18"/>
        <v/>
      </c>
      <c r="AD385" s="100"/>
      <c r="AE385" s="100"/>
      <c r="AF385" s="100"/>
      <c r="AG385" s="100"/>
      <c r="AH385" s="152"/>
      <c r="AI385" s="152"/>
      <c r="AJ385" s="100"/>
      <c r="AK385" s="100"/>
      <c r="AL385" s="100"/>
      <c r="AM385" s="101" t="s">
        <v>592</v>
      </c>
      <c r="AN385" s="100"/>
      <c r="AO385" s="100"/>
      <c r="AP385" s="27"/>
      <c r="AQ385" s="27"/>
      <c r="AR385" s="27"/>
      <c r="AS385" s="27"/>
      <c r="AT385" s="27"/>
      <c r="AU385" s="27"/>
      <c r="AV385" s="27"/>
      <c r="AW385" s="28" t="str">
        <f t="shared" si="19"/>
        <v/>
      </c>
      <c r="AX385" s="162"/>
      <c r="AY385" s="162"/>
      <c r="AZ385" s="162"/>
      <c r="BA385" s="102"/>
      <c r="BB385" s="102"/>
      <c r="BC385" s="102"/>
      <c r="BD385" s="28"/>
      <c r="BE385" s="28"/>
      <c r="BF385" s="28" t="str">
        <f t="shared" si="20"/>
        <v/>
      </c>
      <c r="BG385" s="182"/>
    </row>
    <row r="386" spans="4:59">
      <c r="D386" s="23"/>
      <c r="E386" s="23"/>
      <c r="F386" s="23"/>
      <c r="G386" s="23"/>
      <c r="AC386" s="99" t="str">
        <f t="shared" si="18"/>
        <v/>
      </c>
      <c r="AD386" s="100"/>
      <c r="AE386" s="100"/>
      <c r="AF386" s="100"/>
      <c r="AG386" s="100"/>
      <c r="AH386" s="152"/>
      <c r="AI386" s="152"/>
      <c r="AJ386" s="100"/>
      <c r="AK386" s="100"/>
      <c r="AL386" s="100"/>
      <c r="AM386" s="101" t="s">
        <v>592</v>
      </c>
      <c r="AN386" s="100"/>
      <c r="AO386" s="100"/>
      <c r="AP386" s="27"/>
      <c r="AQ386" s="27"/>
      <c r="AR386" s="27"/>
      <c r="AS386" s="27"/>
      <c r="AT386" s="27"/>
      <c r="AU386" s="27"/>
      <c r="AV386" s="27"/>
      <c r="AW386" s="28" t="str">
        <f t="shared" si="19"/>
        <v/>
      </c>
      <c r="AX386" s="162"/>
      <c r="AY386" s="162"/>
      <c r="AZ386" s="162"/>
      <c r="BA386" s="102"/>
      <c r="BB386" s="102"/>
      <c r="BC386" s="102"/>
      <c r="BD386" s="28"/>
      <c r="BE386" s="28"/>
      <c r="BF386" s="28" t="str">
        <f t="shared" si="20"/>
        <v/>
      </c>
      <c r="BG386" s="182"/>
    </row>
    <row r="387" spans="4:59">
      <c r="D387" s="23"/>
      <c r="E387" s="23"/>
      <c r="F387" s="23"/>
      <c r="G387" s="23"/>
      <c r="AC387" s="99" t="str">
        <f t="shared" ref="AC387:AC450" si="21">CONCATENATE(AE387,IF(AD387="",""," ("&amp;AD387&amp;")"))</f>
        <v/>
      </c>
      <c r="AD387" s="100"/>
      <c r="AE387" s="100"/>
      <c r="AF387" s="100"/>
      <c r="AG387" s="100"/>
      <c r="AH387" s="152"/>
      <c r="AI387" s="152"/>
      <c r="AJ387" s="100"/>
      <c r="AK387" s="100"/>
      <c r="AL387" s="100"/>
      <c r="AM387" s="101" t="s">
        <v>592</v>
      </c>
      <c r="AN387" s="100"/>
      <c r="AO387" s="100"/>
      <c r="AP387" s="27"/>
      <c r="AQ387" s="27"/>
      <c r="AR387" s="27"/>
      <c r="AS387" s="27"/>
      <c r="AT387" s="27"/>
      <c r="AU387" s="27"/>
      <c r="AV387" s="27"/>
      <c r="AW387" s="28" t="str">
        <f t="shared" ref="AW387:AW450" si="22">IF(AD387="","",SUM(AP387:AV387))</f>
        <v/>
      </c>
      <c r="AX387" s="162"/>
      <c r="AY387" s="162"/>
      <c r="AZ387" s="162"/>
      <c r="BA387" s="102"/>
      <c r="BB387" s="102"/>
      <c r="BC387" s="102"/>
      <c r="BD387" s="28"/>
      <c r="BE387" s="28"/>
      <c r="BF387" s="28" t="str">
        <f t="shared" si="20"/>
        <v/>
      </c>
      <c r="BG387" s="182"/>
    </row>
    <row r="388" spans="4:59">
      <c r="D388" s="23"/>
      <c r="E388" s="23"/>
      <c r="F388" s="23"/>
      <c r="G388" s="23"/>
      <c r="AC388" s="99" t="str">
        <f t="shared" si="21"/>
        <v/>
      </c>
      <c r="AD388" s="100"/>
      <c r="AE388" s="100"/>
      <c r="AF388" s="100"/>
      <c r="AG388" s="100"/>
      <c r="AH388" s="152"/>
      <c r="AI388" s="152"/>
      <c r="AJ388" s="100"/>
      <c r="AK388" s="100"/>
      <c r="AL388" s="100"/>
      <c r="AM388" s="101" t="s">
        <v>592</v>
      </c>
      <c r="AN388" s="100"/>
      <c r="AO388" s="100"/>
      <c r="AP388" s="27"/>
      <c r="AQ388" s="27"/>
      <c r="AR388" s="27"/>
      <c r="AS388" s="27"/>
      <c r="AT388" s="27"/>
      <c r="AU388" s="27"/>
      <c r="AV388" s="27"/>
      <c r="AW388" s="28" t="str">
        <f t="shared" si="22"/>
        <v/>
      </c>
      <c r="AX388" s="162"/>
      <c r="AY388" s="162"/>
      <c r="AZ388" s="162"/>
      <c r="BA388" s="102"/>
      <c r="BB388" s="102"/>
      <c r="BC388" s="102"/>
      <c r="BD388" s="28"/>
      <c r="BE388" s="28"/>
      <c r="BF388" s="28" t="str">
        <f t="shared" si="20"/>
        <v/>
      </c>
      <c r="BG388" s="182"/>
    </row>
    <row r="389" spans="4:59">
      <c r="D389" s="23"/>
      <c r="E389" s="23"/>
      <c r="F389" s="23"/>
      <c r="G389" s="23"/>
      <c r="AC389" s="99" t="str">
        <f t="shared" si="21"/>
        <v/>
      </c>
      <c r="AD389" s="100"/>
      <c r="AE389" s="100"/>
      <c r="AF389" s="100"/>
      <c r="AG389" s="100"/>
      <c r="AH389" s="152"/>
      <c r="AI389" s="152"/>
      <c r="AJ389" s="100"/>
      <c r="AK389" s="100"/>
      <c r="AL389" s="100"/>
      <c r="AM389" s="101" t="s">
        <v>592</v>
      </c>
      <c r="AN389" s="100"/>
      <c r="AO389" s="100"/>
      <c r="AP389" s="27"/>
      <c r="AQ389" s="27"/>
      <c r="AR389" s="27"/>
      <c r="AS389" s="27"/>
      <c r="AT389" s="27"/>
      <c r="AU389" s="27"/>
      <c r="AV389" s="27"/>
      <c r="AW389" s="28" t="str">
        <f t="shared" si="22"/>
        <v/>
      </c>
      <c r="AX389" s="162"/>
      <c r="AY389" s="162"/>
      <c r="AZ389" s="162"/>
      <c r="BA389" s="102"/>
      <c r="BB389" s="102"/>
      <c r="BC389" s="102"/>
      <c r="BD389" s="28"/>
      <c r="BE389" s="28"/>
      <c r="BF389" s="28" t="str">
        <f t="shared" si="20"/>
        <v/>
      </c>
      <c r="BG389" s="182"/>
    </row>
    <row r="390" spans="4:59">
      <c r="D390" s="23"/>
      <c r="E390" s="23"/>
      <c r="F390" s="23"/>
      <c r="G390" s="23"/>
      <c r="AC390" s="99" t="str">
        <f t="shared" si="21"/>
        <v/>
      </c>
      <c r="AD390" s="100"/>
      <c r="AE390" s="100"/>
      <c r="AF390" s="100"/>
      <c r="AG390" s="100"/>
      <c r="AH390" s="152"/>
      <c r="AI390" s="152"/>
      <c r="AJ390" s="100"/>
      <c r="AK390" s="100"/>
      <c r="AL390" s="100"/>
      <c r="AM390" s="101" t="s">
        <v>592</v>
      </c>
      <c r="AN390" s="100"/>
      <c r="AO390" s="100"/>
      <c r="AP390" s="27"/>
      <c r="AQ390" s="27"/>
      <c r="AR390" s="27"/>
      <c r="AS390" s="27"/>
      <c r="AT390" s="27"/>
      <c r="AU390" s="27"/>
      <c r="AV390" s="27"/>
      <c r="AW390" s="28" t="str">
        <f t="shared" si="22"/>
        <v/>
      </c>
      <c r="AX390" s="162"/>
      <c r="AY390" s="162"/>
      <c r="AZ390" s="162"/>
      <c r="BA390" s="102"/>
      <c r="BB390" s="102"/>
      <c r="BC390" s="102"/>
      <c r="BD390" s="28"/>
      <c r="BE390" s="28"/>
      <c r="BF390" s="28" t="str">
        <f t="shared" si="20"/>
        <v/>
      </c>
      <c r="BG390" s="182"/>
    </row>
    <row r="391" spans="4:59">
      <c r="D391" s="23"/>
      <c r="E391" s="23"/>
      <c r="F391" s="23"/>
      <c r="G391" s="23"/>
      <c r="AC391" s="99" t="str">
        <f t="shared" si="21"/>
        <v/>
      </c>
      <c r="AD391" s="100"/>
      <c r="AE391" s="100"/>
      <c r="AF391" s="100"/>
      <c r="AG391" s="100"/>
      <c r="AH391" s="152"/>
      <c r="AI391" s="152"/>
      <c r="AJ391" s="100"/>
      <c r="AK391" s="100"/>
      <c r="AL391" s="100"/>
      <c r="AM391" s="101" t="s">
        <v>592</v>
      </c>
      <c r="AN391" s="100"/>
      <c r="AO391" s="100"/>
      <c r="AP391" s="27"/>
      <c r="AQ391" s="27"/>
      <c r="AR391" s="27"/>
      <c r="AS391" s="27"/>
      <c r="AT391" s="27"/>
      <c r="AU391" s="27"/>
      <c r="AV391" s="27"/>
      <c r="AW391" s="28" t="str">
        <f t="shared" si="22"/>
        <v/>
      </c>
      <c r="AX391" s="162"/>
      <c r="AY391" s="162"/>
      <c r="AZ391" s="162"/>
      <c r="BA391" s="102"/>
      <c r="BB391" s="102"/>
      <c r="BC391" s="102"/>
      <c r="BD391" s="28"/>
      <c r="BE391" s="28"/>
      <c r="BF391" s="28" t="str">
        <f t="shared" si="20"/>
        <v/>
      </c>
      <c r="BG391" s="182"/>
    </row>
    <row r="392" spans="4:59">
      <c r="D392" s="23"/>
      <c r="E392" s="23"/>
      <c r="F392" s="23"/>
      <c r="G392" s="23"/>
      <c r="AC392" s="99" t="str">
        <f t="shared" si="21"/>
        <v/>
      </c>
      <c r="AD392" s="100"/>
      <c r="AE392" s="100"/>
      <c r="AF392" s="100"/>
      <c r="AG392" s="100"/>
      <c r="AH392" s="152"/>
      <c r="AI392" s="152"/>
      <c r="AJ392" s="100"/>
      <c r="AK392" s="100"/>
      <c r="AL392" s="100"/>
      <c r="AM392" s="101" t="s">
        <v>592</v>
      </c>
      <c r="AN392" s="100"/>
      <c r="AO392" s="100"/>
      <c r="AP392" s="27"/>
      <c r="AQ392" s="27"/>
      <c r="AR392" s="27"/>
      <c r="AS392" s="27"/>
      <c r="AT392" s="27"/>
      <c r="AU392" s="27"/>
      <c r="AV392" s="27"/>
      <c r="AW392" s="28" t="str">
        <f t="shared" si="22"/>
        <v/>
      </c>
      <c r="AX392" s="162"/>
      <c r="AY392" s="162"/>
      <c r="AZ392" s="162"/>
      <c r="BA392" s="102"/>
      <c r="BB392" s="102"/>
      <c r="BC392" s="102"/>
      <c r="BD392" s="28"/>
      <c r="BE392" s="28"/>
      <c r="BF392" s="28" t="str">
        <f t="shared" si="20"/>
        <v/>
      </c>
      <c r="BG392" s="182"/>
    </row>
    <row r="393" spans="4:59">
      <c r="D393" s="23"/>
      <c r="E393" s="23"/>
      <c r="F393" s="23"/>
      <c r="G393" s="23"/>
      <c r="AC393" s="99" t="str">
        <f t="shared" si="21"/>
        <v/>
      </c>
      <c r="AD393" s="100"/>
      <c r="AE393" s="100"/>
      <c r="AF393" s="100"/>
      <c r="AG393" s="100"/>
      <c r="AH393" s="152"/>
      <c r="AI393" s="152"/>
      <c r="AJ393" s="100"/>
      <c r="AK393" s="100"/>
      <c r="AL393" s="100"/>
      <c r="AM393" s="101" t="s">
        <v>592</v>
      </c>
      <c r="AN393" s="100"/>
      <c r="AO393" s="100"/>
      <c r="AP393" s="27"/>
      <c r="AQ393" s="27"/>
      <c r="AR393" s="27"/>
      <c r="AS393" s="27"/>
      <c r="AT393" s="27"/>
      <c r="AU393" s="27"/>
      <c r="AV393" s="27"/>
      <c r="AW393" s="28" t="str">
        <f t="shared" si="22"/>
        <v/>
      </c>
      <c r="AX393" s="162"/>
      <c r="AY393" s="162"/>
      <c r="AZ393" s="162"/>
      <c r="BA393" s="102"/>
      <c r="BB393" s="102"/>
      <c r="BC393" s="102"/>
      <c r="BD393" s="28"/>
      <c r="BE393" s="28"/>
      <c r="BF393" s="28" t="str">
        <f t="shared" si="20"/>
        <v/>
      </c>
      <c r="BG393" s="182"/>
    </row>
    <row r="394" spans="4:59">
      <c r="D394" s="23"/>
      <c r="E394" s="23"/>
      <c r="F394" s="23"/>
      <c r="G394" s="23"/>
      <c r="AC394" s="99" t="str">
        <f t="shared" si="21"/>
        <v/>
      </c>
      <c r="AD394" s="100"/>
      <c r="AE394" s="100"/>
      <c r="AF394" s="100"/>
      <c r="AG394" s="100"/>
      <c r="AH394" s="152"/>
      <c r="AI394" s="152"/>
      <c r="AJ394" s="100"/>
      <c r="AK394" s="100"/>
      <c r="AL394" s="100"/>
      <c r="AM394" s="101" t="s">
        <v>592</v>
      </c>
      <c r="AN394" s="100"/>
      <c r="AO394" s="100"/>
      <c r="AP394" s="27"/>
      <c r="AQ394" s="27"/>
      <c r="AR394" s="27"/>
      <c r="AS394" s="27"/>
      <c r="AT394" s="27"/>
      <c r="AU394" s="27"/>
      <c r="AV394" s="27"/>
      <c r="AW394" s="28" t="str">
        <f t="shared" si="22"/>
        <v/>
      </c>
      <c r="AX394" s="162"/>
      <c r="AY394" s="162"/>
      <c r="AZ394" s="162"/>
      <c r="BA394" s="102"/>
      <c r="BB394" s="102"/>
      <c r="BC394" s="102"/>
      <c r="BD394" s="28"/>
      <c r="BE394" s="28"/>
      <c r="BF394" s="28" t="str">
        <f t="shared" si="20"/>
        <v/>
      </c>
      <c r="BG394" s="182"/>
    </row>
    <row r="395" spans="4:59">
      <c r="D395" s="23"/>
      <c r="E395" s="23"/>
      <c r="F395" s="23"/>
      <c r="G395" s="23"/>
      <c r="AC395" s="99" t="str">
        <f t="shared" si="21"/>
        <v/>
      </c>
      <c r="AD395" s="100"/>
      <c r="AE395" s="100"/>
      <c r="AF395" s="100"/>
      <c r="AG395" s="100"/>
      <c r="AH395" s="152"/>
      <c r="AI395" s="152"/>
      <c r="AJ395" s="100"/>
      <c r="AK395" s="100"/>
      <c r="AL395" s="100"/>
      <c r="AM395" s="101" t="s">
        <v>592</v>
      </c>
      <c r="AN395" s="100"/>
      <c r="AO395" s="100"/>
      <c r="AP395" s="27"/>
      <c r="AQ395" s="27"/>
      <c r="AR395" s="27"/>
      <c r="AS395" s="27"/>
      <c r="AT395" s="27"/>
      <c r="AU395" s="27"/>
      <c r="AV395" s="27"/>
      <c r="AW395" s="28" t="str">
        <f t="shared" si="22"/>
        <v/>
      </c>
      <c r="AX395" s="162"/>
      <c r="AY395" s="162"/>
      <c r="AZ395" s="162"/>
      <c r="BA395" s="102"/>
      <c r="BB395" s="102"/>
      <c r="BC395" s="102"/>
      <c r="BD395" s="28"/>
      <c r="BE395" s="28"/>
      <c r="BF395" s="28" t="str">
        <f t="shared" si="20"/>
        <v/>
      </c>
      <c r="BG395" s="182"/>
    </row>
    <row r="396" spans="4:59">
      <c r="D396" s="23"/>
      <c r="E396" s="23"/>
      <c r="F396" s="23"/>
      <c r="G396" s="23"/>
      <c r="AC396" s="99" t="str">
        <f t="shared" si="21"/>
        <v/>
      </c>
      <c r="AD396" s="100"/>
      <c r="AE396" s="100"/>
      <c r="AF396" s="100"/>
      <c r="AG396" s="100"/>
      <c r="AH396" s="152"/>
      <c r="AI396" s="152"/>
      <c r="AJ396" s="100"/>
      <c r="AK396" s="100"/>
      <c r="AL396" s="100"/>
      <c r="AM396" s="101" t="s">
        <v>592</v>
      </c>
      <c r="AN396" s="100"/>
      <c r="AO396" s="100"/>
      <c r="AP396" s="27"/>
      <c r="AQ396" s="27"/>
      <c r="AR396" s="27"/>
      <c r="AS396" s="27"/>
      <c r="AT396" s="27"/>
      <c r="AU396" s="27"/>
      <c r="AV396" s="27"/>
      <c r="AW396" s="28" t="str">
        <f t="shared" si="22"/>
        <v/>
      </c>
      <c r="AX396" s="162"/>
      <c r="AY396" s="162"/>
      <c r="AZ396" s="162"/>
      <c r="BA396" s="102"/>
      <c r="BB396" s="102"/>
      <c r="BC396" s="102"/>
      <c r="BD396" s="28"/>
      <c r="BE396" s="28"/>
      <c r="BF396" s="28" t="str">
        <f t="shared" si="20"/>
        <v/>
      </c>
      <c r="BG396" s="182"/>
    </row>
    <row r="397" spans="4:59">
      <c r="D397" s="23"/>
      <c r="E397" s="23"/>
      <c r="F397" s="23"/>
      <c r="G397" s="23"/>
      <c r="AC397" s="99" t="str">
        <f t="shared" si="21"/>
        <v/>
      </c>
      <c r="AD397" s="100"/>
      <c r="AE397" s="100"/>
      <c r="AF397" s="100"/>
      <c r="AG397" s="100"/>
      <c r="AH397" s="152"/>
      <c r="AI397" s="152"/>
      <c r="AJ397" s="100"/>
      <c r="AK397" s="100"/>
      <c r="AL397" s="100"/>
      <c r="AM397" s="101" t="s">
        <v>592</v>
      </c>
      <c r="AN397" s="100"/>
      <c r="AO397" s="100"/>
      <c r="AP397" s="27"/>
      <c r="AQ397" s="27"/>
      <c r="AR397" s="27"/>
      <c r="AS397" s="27"/>
      <c r="AT397" s="27"/>
      <c r="AU397" s="27"/>
      <c r="AV397" s="27"/>
      <c r="AW397" s="28" t="str">
        <f t="shared" si="22"/>
        <v/>
      </c>
      <c r="AX397" s="162"/>
      <c r="AY397" s="162"/>
      <c r="AZ397" s="162"/>
      <c r="BA397" s="102"/>
      <c r="BB397" s="102"/>
      <c r="BC397" s="102"/>
      <c r="BD397" s="28"/>
      <c r="BE397" s="28"/>
      <c r="BF397" s="28" t="str">
        <f t="shared" si="20"/>
        <v/>
      </c>
      <c r="BG397" s="182"/>
    </row>
    <row r="398" spans="4:59">
      <c r="D398" s="23"/>
      <c r="E398" s="23"/>
      <c r="F398" s="23"/>
      <c r="G398" s="23"/>
      <c r="AC398" s="99" t="str">
        <f t="shared" si="21"/>
        <v/>
      </c>
      <c r="AD398" s="100"/>
      <c r="AE398" s="100"/>
      <c r="AF398" s="100"/>
      <c r="AG398" s="100"/>
      <c r="AH398" s="152"/>
      <c r="AI398" s="152"/>
      <c r="AJ398" s="100"/>
      <c r="AK398" s="100"/>
      <c r="AL398" s="100"/>
      <c r="AM398" s="101" t="s">
        <v>592</v>
      </c>
      <c r="AN398" s="100"/>
      <c r="AO398" s="100"/>
      <c r="AP398" s="27"/>
      <c r="AQ398" s="27"/>
      <c r="AR398" s="27"/>
      <c r="AS398" s="27"/>
      <c r="AT398" s="27"/>
      <c r="AU398" s="27"/>
      <c r="AV398" s="27"/>
      <c r="AW398" s="28" t="str">
        <f t="shared" si="22"/>
        <v/>
      </c>
      <c r="AX398" s="162"/>
      <c r="AY398" s="162"/>
      <c r="AZ398" s="162"/>
      <c r="BA398" s="102"/>
      <c r="BB398" s="102"/>
      <c r="BC398" s="102"/>
      <c r="BD398" s="28"/>
      <c r="BE398" s="28"/>
      <c r="BF398" s="28" t="str">
        <f t="shared" si="20"/>
        <v/>
      </c>
      <c r="BG398" s="182"/>
    </row>
    <row r="399" spans="4:59">
      <c r="D399" s="23"/>
      <c r="E399" s="23"/>
      <c r="F399" s="23"/>
      <c r="G399" s="23"/>
      <c r="AC399" s="99" t="str">
        <f t="shared" si="21"/>
        <v/>
      </c>
      <c r="AD399" s="100"/>
      <c r="AE399" s="100"/>
      <c r="AF399" s="100"/>
      <c r="AG399" s="100"/>
      <c r="AH399" s="152"/>
      <c r="AI399" s="152"/>
      <c r="AJ399" s="100"/>
      <c r="AK399" s="100"/>
      <c r="AL399" s="100"/>
      <c r="AM399" s="101" t="s">
        <v>592</v>
      </c>
      <c r="AN399" s="100"/>
      <c r="AO399" s="100"/>
      <c r="AP399" s="27"/>
      <c r="AQ399" s="27"/>
      <c r="AR399" s="27"/>
      <c r="AS399" s="27"/>
      <c r="AT399" s="27"/>
      <c r="AU399" s="27"/>
      <c r="AV399" s="27"/>
      <c r="AW399" s="28" t="str">
        <f t="shared" si="22"/>
        <v/>
      </c>
      <c r="AX399" s="162"/>
      <c r="AY399" s="162"/>
      <c r="AZ399" s="162"/>
      <c r="BA399" s="102"/>
      <c r="BB399" s="102"/>
      <c r="BC399" s="102"/>
      <c r="BD399" s="28"/>
      <c r="BE399" s="28"/>
      <c r="BF399" s="28" t="str">
        <f t="shared" ref="BF399:BF450" si="23">IF(AE399="","",BE399*BD399)</f>
        <v/>
      </c>
      <c r="BG399" s="182"/>
    </row>
    <row r="400" spans="4:59">
      <c r="D400" s="23"/>
      <c r="E400" s="23"/>
      <c r="F400" s="23"/>
      <c r="G400" s="23"/>
      <c r="AC400" s="99" t="str">
        <f t="shared" si="21"/>
        <v/>
      </c>
      <c r="AD400" s="100"/>
      <c r="AE400" s="100"/>
      <c r="AF400" s="100"/>
      <c r="AG400" s="100"/>
      <c r="AH400" s="152"/>
      <c r="AI400" s="152"/>
      <c r="AJ400" s="100"/>
      <c r="AK400" s="100"/>
      <c r="AL400" s="100"/>
      <c r="AM400" s="101" t="s">
        <v>592</v>
      </c>
      <c r="AN400" s="100"/>
      <c r="AO400" s="100"/>
      <c r="AP400" s="27"/>
      <c r="AQ400" s="27"/>
      <c r="AR400" s="27"/>
      <c r="AS400" s="27"/>
      <c r="AT400" s="27"/>
      <c r="AU400" s="27"/>
      <c r="AV400" s="27"/>
      <c r="AW400" s="28" t="str">
        <f t="shared" si="22"/>
        <v/>
      </c>
      <c r="AX400" s="162"/>
      <c r="AY400" s="162"/>
      <c r="AZ400" s="162"/>
      <c r="BA400" s="102"/>
      <c r="BB400" s="102"/>
      <c r="BC400" s="102"/>
      <c r="BD400" s="28"/>
      <c r="BE400" s="28"/>
      <c r="BF400" s="28" t="str">
        <f t="shared" si="23"/>
        <v/>
      </c>
      <c r="BG400" s="182"/>
    </row>
    <row r="401" spans="4:59">
      <c r="D401" s="23"/>
      <c r="E401" s="23"/>
      <c r="F401" s="23"/>
      <c r="G401" s="23"/>
      <c r="AC401" s="99" t="str">
        <f t="shared" si="21"/>
        <v/>
      </c>
      <c r="AD401" s="100"/>
      <c r="AE401" s="100"/>
      <c r="AF401" s="100"/>
      <c r="AG401" s="100"/>
      <c r="AH401" s="152"/>
      <c r="AI401" s="152"/>
      <c r="AJ401" s="100"/>
      <c r="AK401" s="100"/>
      <c r="AL401" s="100"/>
      <c r="AM401" s="101" t="s">
        <v>592</v>
      </c>
      <c r="AN401" s="100"/>
      <c r="AO401" s="100"/>
      <c r="AP401" s="27"/>
      <c r="AQ401" s="27"/>
      <c r="AR401" s="27"/>
      <c r="AS401" s="27"/>
      <c r="AT401" s="27"/>
      <c r="AU401" s="27"/>
      <c r="AV401" s="27"/>
      <c r="AW401" s="28" t="str">
        <f t="shared" si="22"/>
        <v/>
      </c>
      <c r="AX401" s="162"/>
      <c r="AY401" s="162"/>
      <c r="AZ401" s="162"/>
      <c r="BA401" s="102"/>
      <c r="BB401" s="102"/>
      <c r="BC401" s="102"/>
      <c r="BD401" s="28"/>
      <c r="BE401" s="28"/>
      <c r="BF401" s="28" t="str">
        <f t="shared" si="23"/>
        <v/>
      </c>
      <c r="BG401" s="182"/>
    </row>
    <row r="402" spans="4:59">
      <c r="D402" s="23"/>
      <c r="E402" s="23"/>
      <c r="F402" s="23"/>
      <c r="G402" s="23"/>
      <c r="AC402" s="99" t="str">
        <f t="shared" si="21"/>
        <v/>
      </c>
      <c r="AD402" s="100"/>
      <c r="AE402" s="100"/>
      <c r="AF402" s="100"/>
      <c r="AG402" s="100"/>
      <c r="AH402" s="152"/>
      <c r="AI402" s="152"/>
      <c r="AJ402" s="100"/>
      <c r="AK402" s="100"/>
      <c r="AL402" s="100"/>
      <c r="AM402" s="101" t="s">
        <v>592</v>
      </c>
      <c r="AN402" s="100"/>
      <c r="AO402" s="100"/>
      <c r="AP402" s="27"/>
      <c r="AQ402" s="27"/>
      <c r="AR402" s="27"/>
      <c r="AS402" s="27"/>
      <c r="AT402" s="27"/>
      <c r="AU402" s="27"/>
      <c r="AV402" s="27"/>
      <c r="AW402" s="28" t="str">
        <f t="shared" si="22"/>
        <v/>
      </c>
      <c r="AX402" s="162"/>
      <c r="AY402" s="162"/>
      <c r="AZ402" s="162"/>
      <c r="BA402" s="102"/>
      <c r="BB402" s="102"/>
      <c r="BC402" s="102"/>
      <c r="BD402" s="28"/>
      <c r="BE402" s="28"/>
      <c r="BF402" s="28" t="str">
        <f t="shared" si="23"/>
        <v/>
      </c>
      <c r="BG402" s="182"/>
    </row>
    <row r="403" spans="4:59">
      <c r="D403" s="23"/>
      <c r="E403" s="23"/>
      <c r="F403" s="23"/>
      <c r="G403" s="23"/>
      <c r="AC403" s="99" t="str">
        <f t="shared" si="21"/>
        <v/>
      </c>
      <c r="AD403" s="100"/>
      <c r="AE403" s="100"/>
      <c r="AF403" s="100"/>
      <c r="AG403" s="100"/>
      <c r="AH403" s="152"/>
      <c r="AI403" s="152"/>
      <c r="AJ403" s="100"/>
      <c r="AK403" s="100"/>
      <c r="AL403" s="100"/>
      <c r="AM403" s="101" t="s">
        <v>592</v>
      </c>
      <c r="AN403" s="100"/>
      <c r="AO403" s="100"/>
      <c r="AP403" s="27"/>
      <c r="AQ403" s="27"/>
      <c r="AR403" s="27"/>
      <c r="AS403" s="27"/>
      <c r="AT403" s="27"/>
      <c r="AU403" s="27"/>
      <c r="AV403" s="27"/>
      <c r="AW403" s="28" t="str">
        <f t="shared" si="22"/>
        <v/>
      </c>
      <c r="AX403" s="162"/>
      <c r="AY403" s="162"/>
      <c r="AZ403" s="162"/>
      <c r="BA403" s="102"/>
      <c r="BB403" s="102"/>
      <c r="BC403" s="102"/>
      <c r="BD403" s="28"/>
      <c r="BE403" s="28"/>
      <c r="BF403" s="28" t="str">
        <f t="shared" si="23"/>
        <v/>
      </c>
      <c r="BG403" s="182"/>
    </row>
    <row r="404" spans="4:59">
      <c r="D404" s="23"/>
      <c r="E404" s="23"/>
      <c r="F404" s="23"/>
      <c r="G404" s="23"/>
      <c r="AC404" s="99" t="str">
        <f t="shared" si="21"/>
        <v/>
      </c>
      <c r="AD404" s="100"/>
      <c r="AE404" s="100"/>
      <c r="AF404" s="100"/>
      <c r="AG404" s="100"/>
      <c r="AH404" s="152"/>
      <c r="AI404" s="152"/>
      <c r="AJ404" s="100"/>
      <c r="AK404" s="100"/>
      <c r="AL404" s="100"/>
      <c r="AM404" s="101" t="s">
        <v>592</v>
      </c>
      <c r="AN404" s="100"/>
      <c r="AO404" s="100"/>
      <c r="AP404" s="27"/>
      <c r="AQ404" s="27"/>
      <c r="AR404" s="27"/>
      <c r="AS404" s="27"/>
      <c r="AT404" s="27"/>
      <c r="AU404" s="27"/>
      <c r="AV404" s="27"/>
      <c r="AW404" s="28" t="str">
        <f t="shared" si="22"/>
        <v/>
      </c>
      <c r="AX404" s="162"/>
      <c r="AY404" s="162"/>
      <c r="AZ404" s="162"/>
      <c r="BA404" s="102"/>
      <c r="BB404" s="102"/>
      <c r="BC404" s="102"/>
      <c r="BD404" s="28"/>
      <c r="BE404" s="28"/>
      <c r="BF404" s="28" t="str">
        <f t="shared" si="23"/>
        <v/>
      </c>
      <c r="BG404" s="182"/>
    </row>
    <row r="405" spans="4:59">
      <c r="D405" s="23"/>
      <c r="E405" s="23"/>
      <c r="F405" s="23"/>
      <c r="G405" s="23"/>
      <c r="AC405" s="99" t="str">
        <f t="shared" si="21"/>
        <v/>
      </c>
      <c r="AD405" s="100"/>
      <c r="AE405" s="100"/>
      <c r="AF405" s="100"/>
      <c r="AG405" s="100"/>
      <c r="AH405" s="152"/>
      <c r="AI405" s="152"/>
      <c r="AJ405" s="100"/>
      <c r="AK405" s="100"/>
      <c r="AL405" s="100"/>
      <c r="AM405" s="101" t="s">
        <v>592</v>
      </c>
      <c r="AN405" s="100"/>
      <c r="AO405" s="100"/>
      <c r="AP405" s="27"/>
      <c r="AQ405" s="27"/>
      <c r="AR405" s="27"/>
      <c r="AS405" s="27"/>
      <c r="AT405" s="27"/>
      <c r="AU405" s="27"/>
      <c r="AV405" s="27"/>
      <c r="AW405" s="28" t="str">
        <f t="shared" si="22"/>
        <v/>
      </c>
      <c r="AX405" s="162"/>
      <c r="AY405" s="162"/>
      <c r="AZ405" s="162"/>
      <c r="BA405" s="102"/>
      <c r="BB405" s="102"/>
      <c r="BC405" s="102"/>
      <c r="BD405" s="28"/>
      <c r="BE405" s="28"/>
      <c r="BF405" s="28" t="str">
        <f t="shared" si="23"/>
        <v/>
      </c>
      <c r="BG405" s="182"/>
    </row>
    <row r="406" spans="4:59">
      <c r="D406" s="23"/>
      <c r="E406" s="23"/>
      <c r="F406" s="23"/>
      <c r="G406" s="23"/>
      <c r="AC406" s="99" t="str">
        <f t="shared" si="21"/>
        <v/>
      </c>
      <c r="AD406" s="100"/>
      <c r="AE406" s="100"/>
      <c r="AF406" s="100"/>
      <c r="AG406" s="100"/>
      <c r="AH406" s="152"/>
      <c r="AI406" s="152"/>
      <c r="AJ406" s="100"/>
      <c r="AK406" s="100"/>
      <c r="AL406" s="100"/>
      <c r="AM406" s="101" t="s">
        <v>592</v>
      </c>
      <c r="AN406" s="100"/>
      <c r="AO406" s="100"/>
      <c r="AP406" s="27"/>
      <c r="AQ406" s="27"/>
      <c r="AR406" s="27"/>
      <c r="AS406" s="27"/>
      <c r="AT406" s="27"/>
      <c r="AU406" s="27"/>
      <c r="AV406" s="27"/>
      <c r="AW406" s="28" t="str">
        <f t="shared" si="22"/>
        <v/>
      </c>
      <c r="AX406" s="162"/>
      <c r="AY406" s="162"/>
      <c r="AZ406" s="162"/>
      <c r="BA406" s="102"/>
      <c r="BB406" s="102"/>
      <c r="BC406" s="102"/>
      <c r="BD406" s="28"/>
      <c r="BE406" s="28"/>
      <c r="BF406" s="28" t="str">
        <f t="shared" si="23"/>
        <v/>
      </c>
      <c r="BG406" s="182"/>
    </row>
    <row r="407" spans="4:59">
      <c r="D407" s="23"/>
      <c r="E407" s="23"/>
      <c r="F407" s="23"/>
      <c r="G407" s="23"/>
      <c r="AC407" s="99" t="str">
        <f t="shared" si="21"/>
        <v/>
      </c>
      <c r="AD407" s="100"/>
      <c r="AE407" s="100"/>
      <c r="AF407" s="100"/>
      <c r="AG407" s="100"/>
      <c r="AH407" s="152"/>
      <c r="AI407" s="152"/>
      <c r="AJ407" s="100"/>
      <c r="AK407" s="100"/>
      <c r="AL407" s="100"/>
      <c r="AM407" s="101" t="s">
        <v>592</v>
      </c>
      <c r="AN407" s="100"/>
      <c r="AO407" s="100"/>
      <c r="AP407" s="27"/>
      <c r="AQ407" s="27"/>
      <c r="AR407" s="27"/>
      <c r="AS407" s="27"/>
      <c r="AT407" s="27"/>
      <c r="AU407" s="27"/>
      <c r="AV407" s="27"/>
      <c r="AW407" s="28" t="str">
        <f t="shared" si="22"/>
        <v/>
      </c>
      <c r="AX407" s="162"/>
      <c r="AY407" s="162"/>
      <c r="AZ407" s="162"/>
      <c r="BA407" s="102"/>
      <c r="BB407" s="102"/>
      <c r="BC407" s="102"/>
      <c r="BD407" s="28"/>
      <c r="BE407" s="28"/>
      <c r="BF407" s="28" t="str">
        <f t="shared" si="23"/>
        <v/>
      </c>
      <c r="BG407" s="182"/>
    </row>
    <row r="408" spans="4:59">
      <c r="D408" s="23"/>
      <c r="E408" s="23"/>
      <c r="F408" s="23"/>
      <c r="G408" s="23"/>
      <c r="AC408" s="99" t="str">
        <f t="shared" si="21"/>
        <v/>
      </c>
      <c r="AD408" s="100"/>
      <c r="AE408" s="100"/>
      <c r="AF408" s="100"/>
      <c r="AG408" s="100"/>
      <c r="AH408" s="152"/>
      <c r="AI408" s="152"/>
      <c r="AJ408" s="100"/>
      <c r="AK408" s="100"/>
      <c r="AL408" s="100"/>
      <c r="AM408" s="101" t="s">
        <v>592</v>
      </c>
      <c r="AN408" s="100"/>
      <c r="AO408" s="100"/>
      <c r="AP408" s="27"/>
      <c r="AQ408" s="27"/>
      <c r="AR408" s="27"/>
      <c r="AS408" s="27"/>
      <c r="AT408" s="27"/>
      <c r="AU408" s="27"/>
      <c r="AV408" s="27"/>
      <c r="AW408" s="28" t="str">
        <f t="shared" si="22"/>
        <v/>
      </c>
      <c r="AX408" s="162"/>
      <c r="AY408" s="162"/>
      <c r="AZ408" s="162"/>
      <c r="BA408" s="102"/>
      <c r="BB408" s="102"/>
      <c r="BC408" s="102"/>
      <c r="BD408" s="28"/>
      <c r="BE408" s="28"/>
      <c r="BF408" s="28" t="str">
        <f t="shared" si="23"/>
        <v/>
      </c>
      <c r="BG408" s="182"/>
    </row>
    <row r="409" spans="4:59">
      <c r="D409" s="23"/>
      <c r="E409" s="23"/>
      <c r="F409" s="23"/>
      <c r="G409" s="23"/>
      <c r="AC409" s="99" t="str">
        <f t="shared" si="21"/>
        <v/>
      </c>
      <c r="AD409" s="100"/>
      <c r="AE409" s="100"/>
      <c r="AF409" s="100"/>
      <c r="AG409" s="100"/>
      <c r="AH409" s="152"/>
      <c r="AI409" s="152"/>
      <c r="AJ409" s="100"/>
      <c r="AK409" s="100"/>
      <c r="AL409" s="100"/>
      <c r="AM409" s="101" t="s">
        <v>592</v>
      </c>
      <c r="AN409" s="100"/>
      <c r="AO409" s="100"/>
      <c r="AP409" s="27"/>
      <c r="AQ409" s="27"/>
      <c r="AR409" s="27"/>
      <c r="AS409" s="27"/>
      <c r="AT409" s="27"/>
      <c r="AU409" s="27"/>
      <c r="AV409" s="27"/>
      <c r="AW409" s="28" t="str">
        <f t="shared" si="22"/>
        <v/>
      </c>
      <c r="AX409" s="162"/>
      <c r="AY409" s="162"/>
      <c r="AZ409" s="162"/>
      <c r="BA409" s="102"/>
      <c r="BB409" s="102"/>
      <c r="BC409" s="102"/>
      <c r="BD409" s="28"/>
      <c r="BE409" s="28"/>
      <c r="BF409" s="28" t="str">
        <f t="shared" si="23"/>
        <v/>
      </c>
      <c r="BG409" s="182"/>
    </row>
    <row r="410" spans="4:59">
      <c r="D410" s="23"/>
      <c r="E410" s="23"/>
      <c r="F410" s="23"/>
      <c r="G410" s="23"/>
      <c r="AC410" s="99" t="str">
        <f t="shared" si="21"/>
        <v/>
      </c>
      <c r="AD410" s="100"/>
      <c r="AE410" s="100"/>
      <c r="AF410" s="100"/>
      <c r="AG410" s="100"/>
      <c r="AH410" s="152"/>
      <c r="AI410" s="152"/>
      <c r="AJ410" s="100"/>
      <c r="AK410" s="100"/>
      <c r="AL410" s="100"/>
      <c r="AM410" s="101" t="s">
        <v>592</v>
      </c>
      <c r="AN410" s="100"/>
      <c r="AO410" s="100"/>
      <c r="AP410" s="27"/>
      <c r="AQ410" s="27"/>
      <c r="AR410" s="27"/>
      <c r="AS410" s="27"/>
      <c r="AT410" s="27"/>
      <c r="AU410" s="27"/>
      <c r="AV410" s="27"/>
      <c r="AW410" s="28" t="str">
        <f t="shared" si="22"/>
        <v/>
      </c>
      <c r="AX410" s="162"/>
      <c r="AY410" s="162"/>
      <c r="AZ410" s="162"/>
      <c r="BA410" s="102"/>
      <c r="BB410" s="102"/>
      <c r="BC410" s="102"/>
      <c r="BD410" s="28"/>
      <c r="BE410" s="28"/>
      <c r="BF410" s="28" t="str">
        <f t="shared" si="23"/>
        <v/>
      </c>
      <c r="BG410" s="182"/>
    </row>
    <row r="411" spans="4:59">
      <c r="D411" s="23"/>
      <c r="E411" s="23"/>
      <c r="F411" s="23"/>
      <c r="G411" s="23"/>
      <c r="AC411" s="99" t="str">
        <f t="shared" si="21"/>
        <v/>
      </c>
      <c r="AD411" s="100"/>
      <c r="AE411" s="100"/>
      <c r="AF411" s="100"/>
      <c r="AG411" s="100"/>
      <c r="AH411" s="152"/>
      <c r="AI411" s="152"/>
      <c r="AJ411" s="100"/>
      <c r="AK411" s="100"/>
      <c r="AL411" s="100"/>
      <c r="AM411" s="101" t="s">
        <v>592</v>
      </c>
      <c r="AN411" s="100"/>
      <c r="AO411" s="100"/>
      <c r="AP411" s="27"/>
      <c r="AQ411" s="27"/>
      <c r="AR411" s="27"/>
      <c r="AS411" s="27"/>
      <c r="AT411" s="27"/>
      <c r="AU411" s="27"/>
      <c r="AV411" s="27"/>
      <c r="AW411" s="28" t="str">
        <f t="shared" si="22"/>
        <v/>
      </c>
      <c r="AX411" s="162"/>
      <c r="AY411" s="162"/>
      <c r="AZ411" s="162"/>
      <c r="BA411" s="102"/>
      <c r="BB411" s="102"/>
      <c r="BC411" s="102"/>
      <c r="BD411" s="28"/>
      <c r="BE411" s="28"/>
      <c r="BF411" s="28" t="str">
        <f t="shared" si="23"/>
        <v/>
      </c>
      <c r="BG411" s="182"/>
    </row>
    <row r="412" spans="4:59">
      <c r="D412" s="23"/>
      <c r="E412" s="23"/>
      <c r="F412" s="23"/>
      <c r="G412" s="23"/>
      <c r="AC412" s="99" t="str">
        <f t="shared" si="21"/>
        <v/>
      </c>
      <c r="AD412" s="100"/>
      <c r="AE412" s="100"/>
      <c r="AF412" s="100"/>
      <c r="AG412" s="100"/>
      <c r="AH412" s="152"/>
      <c r="AI412" s="152"/>
      <c r="AJ412" s="100"/>
      <c r="AK412" s="100"/>
      <c r="AL412" s="100"/>
      <c r="AM412" s="101" t="s">
        <v>592</v>
      </c>
      <c r="AN412" s="100"/>
      <c r="AO412" s="100"/>
      <c r="AP412" s="27"/>
      <c r="AQ412" s="27"/>
      <c r="AR412" s="27"/>
      <c r="AS412" s="27"/>
      <c r="AT412" s="27"/>
      <c r="AU412" s="27"/>
      <c r="AV412" s="27"/>
      <c r="AW412" s="28" t="str">
        <f t="shared" si="22"/>
        <v/>
      </c>
      <c r="AX412" s="162"/>
      <c r="AY412" s="162"/>
      <c r="AZ412" s="162"/>
      <c r="BA412" s="102"/>
      <c r="BB412" s="102"/>
      <c r="BC412" s="102"/>
      <c r="BD412" s="28"/>
      <c r="BE412" s="28"/>
      <c r="BF412" s="28" t="str">
        <f t="shared" si="23"/>
        <v/>
      </c>
      <c r="BG412" s="182"/>
    </row>
    <row r="413" spans="4:59">
      <c r="D413" s="23"/>
      <c r="E413" s="23"/>
      <c r="F413" s="23"/>
      <c r="G413" s="23"/>
      <c r="AC413" s="99" t="str">
        <f t="shared" si="21"/>
        <v/>
      </c>
      <c r="AD413" s="100"/>
      <c r="AE413" s="100"/>
      <c r="AF413" s="100"/>
      <c r="AG413" s="100"/>
      <c r="AH413" s="152"/>
      <c r="AI413" s="152"/>
      <c r="AJ413" s="100"/>
      <c r="AK413" s="100"/>
      <c r="AL413" s="100"/>
      <c r="AM413" s="101" t="s">
        <v>592</v>
      </c>
      <c r="AN413" s="100"/>
      <c r="AO413" s="100"/>
      <c r="AP413" s="27"/>
      <c r="AQ413" s="27"/>
      <c r="AR413" s="27"/>
      <c r="AS413" s="27"/>
      <c r="AT413" s="27"/>
      <c r="AU413" s="27"/>
      <c r="AV413" s="27"/>
      <c r="AW413" s="28" t="str">
        <f t="shared" si="22"/>
        <v/>
      </c>
      <c r="AX413" s="162"/>
      <c r="AY413" s="162"/>
      <c r="AZ413" s="162"/>
      <c r="BA413" s="102"/>
      <c r="BB413" s="102"/>
      <c r="BC413" s="102"/>
      <c r="BD413" s="28"/>
      <c r="BE413" s="28"/>
      <c r="BF413" s="28" t="str">
        <f t="shared" si="23"/>
        <v/>
      </c>
      <c r="BG413" s="182"/>
    </row>
    <row r="414" spans="4:59">
      <c r="D414" s="23"/>
      <c r="E414" s="23"/>
      <c r="F414" s="23"/>
      <c r="G414" s="23"/>
      <c r="AC414" s="99" t="str">
        <f t="shared" si="21"/>
        <v/>
      </c>
      <c r="AD414" s="100"/>
      <c r="AE414" s="100"/>
      <c r="AF414" s="100"/>
      <c r="AG414" s="100"/>
      <c r="AH414" s="152"/>
      <c r="AI414" s="152"/>
      <c r="AJ414" s="100"/>
      <c r="AK414" s="100"/>
      <c r="AL414" s="100"/>
      <c r="AM414" s="101" t="s">
        <v>592</v>
      </c>
      <c r="AN414" s="100"/>
      <c r="AO414" s="100"/>
      <c r="AP414" s="27"/>
      <c r="AQ414" s="27"/>
      <c r="AR414" s="27"/>
      <c r="AS414" s="27"/>
      <c r="AT414" s="27"/>
      <c r="AU414" s="27"/>
      <c r="AV414" s="27"/>
      <c r="AW414" s="28" t="str">
        <f t="shared" si="22"/>
        <v/>
      </c>
      <c r="AX414" s="162"/>
      <c r="AY414" s="162"/>
      <c r="AZ414" s="162"/>
      <c r="BA414" s="102"/>
      <c r="BB414" s="102"/>
      <c r="BC414" s="102"/>
      <c r="BD414" s="28"/>
      <c r="BE414" s="28"/>
      <c r="BF414" s="28" t="str">
        <f t="shared" si="23"/>
        <v/>
      </c>
      <c r="BG414" s="182"/>
    </row>
    <row r="415" spans="4:59">
      <c r="D415" s="23"/>
      <c r="E415" s="23"/>
      <c r="F415" s="23"/>
      <c r="G415" s="23"/>
      <c r="AC415" s="99" t="str">
        <f t="shared" si="21"/>
        <v/>
      </c>
      <c r="AD415" s="100"/>
      <c r="AE415" s="100"/>
      <c r="AF415" s="100"/>
      <c r="AG415" s="100"/>
      <c r="AH415" s="152"/>
      <c r="AI415" s="152"/>
      <c r="AJ415" s="100"/>
      <c r="AK415" s="100"/>
      <c r="AL415" s="100"/>
      <c r="AM415" s="101" t="s">
        <v>592</v>
      </c>
      <c r="AN415" s="100"/>
      <c r="AO415" s="100"/>
      <c r="AP415" s="27"/>
      <c r="AQ415" s="27"/>
      <c r="AR415" s="27"/>
      <c r="AS415" s="27"/>
      <c r="AT415" s="27"/>
      <c r="AU415" s="27"/>
      <c r="AV415" s="27"/>
      <c r="AW415" s="28" t="str">
        <f t="shared" si="22"/>
        <v/>
      </c>
      <c r="AX415" s="162"/>
      <c r="AY415" s="162"/>
      <c r="AZ415" s="162"/>
      <c r="BA415" s="102"/>
      <c r="BB415" s="102"/>
      <c r="BC415" s="102"/>
      <c r="BD415" s="28"/>
      <c r="BE415" s="28"/>
      <c r="BF415" s="28" t="str">
        <f t="shared" si="23"/>
        <v/>
      </c>
      <c r="BG415" s="182"/>
    </row>
    <row r="416" spans="4:59">
      <c r="D416" s="23"/>
      <c r="E416" s="23"/>
      <c r="F416" s="23"/>
      <c r="G416" s="23"/>
      <c r="AC416" s="99" t="str">
        <f t="shared" si="21"/>
        <v/>
      </c>
      <c r="AD416" s="100"/>
      <c r="AE416" s="100"/>
      <c r="AF416" s="100"/>
      <c r="AG416" s="100"/>
      <c r="AH416" s="152"/>
      <c r="AI416" s="152"/>
      <c r="AJ416" s="100"/>
      <c r="AK416" s="100"/>
      <c r="AL416" s="100"/>
      <c r="AM416" s="101" t="s">
        <v>592</v>
      </c>
      <c r="AN416" s="100"/>
      <c r="AO416" s="100"/>
      <c r="AP416" s="27"/>
      <c r="AQ416" s="27"/>
      <c r="AR416" s="27"/>
      <c r="AS416" s="27"/>
      <c r="AT416" s="27"/>
      <c r="AU416" s="27"/>
      <c r="AV416" s="27"/>
      <c r="AW416" s="28" t="str">
        <f t="shared" si="22"/>
        <v/>
      </c>
      <c r="AX416" s="162"/>
      <c r="AY416" s="162"/>
      <c r="AZ416" s="162"/>
      <c r="BA416" s="102"/>
      <c r="BB416" s="102"/>
      <c r="BC416" s="102"/>
      <c r="BD416" s="28"/>
      <c r="BE416" s="28"/>
      <c r="BF416" s="28" t="str">
        <f t="shared" si="23"/>
        <v/>
      </c>
      <c r="BG416" s="182"/>
    </row>
    <row r="417" spans="4:59">
      <c r="D417" s="23"/>
      <c r="E417" s="23"/>
      <c r="F417" s="23"/>
      <c r="G417" s="23"/>
      <c r="AC417" s="99" t="str">
        <f t="shared" si="21"/>
        <v/>
      </c>
      <c r="AD417" s="100"/>
      <c r="AE417" s="100"/>
      <c r="AF417" s="100"/>
      <c r="AG417" s="100"/>
      <c r="AH417" s="152"/>
      <c r="AI417" s="152"/>
      <c r="AJ417" s="100"/>
      <c r="AK417" s="100"/>
      <c r="AL417" s="100"/>
      <c r="AM417" s="101" t="s">
        <v>592</v>
      </c>
      <c r="AN417" s="100"/>
      <c r="AO417" s="100"/>
      <c r="AP417" s="27"/>
      <c r="AQ417" s="27"/>
      <c r="AR417" s="27"/>
      <c r="AS417" s="27"/>
      <c r="AT417" s="27"/>
      <c r="AU417" s="27"/>
      <c r="AV417" s="27"/>
      <c r="AW417" s="28" t="str">
        <f t="shared" si="22"/>
        <v/>
      </c>
      <c r="AX417" s="162"/>
      <c r="AY417" s="162"/>
      <c r="AZ417" s="162"/>
      <c r="BA417" s="102"/>
      <c r="BB417" s="102"/>
      <c r="BC417" s="102"/>
      <c r="BD417" s="28"/>
      <c r="BE417" s="28"/>
      <c r="BF417" s="28" t="str">
        <f t="shared" si="23"/>
        <v/>
      </c>
      <c r="BG417" s="182"/>
    </row>
    <row r="418" spans="4:59">
      <c r="D418" s="23"/>
      <c r="E418" s="23"/>
      <c r="F418" s="23"/>
      <c r="G418" s="23"/>
      <c r="AC418" s="99" t="str">
        <f t="shared" si="21"/>
        <v/>
      </c>
      <c r="AD418" s="100"/>
      <c r="AE418" s="100"/>
      <c r="AF418" s="100"/>
      <c r="AG418" s="100"/>
      <c r="AH418" s="152"/>
      <c r="AI418" s="152"/>
      <c r="AJ418" s="100"/>
      <c r="AK418" s="100"/>
      <c r="AL418" s="100"/>
      <c r="AM418" s="101" t="s">
        <v>592</v>
      </c>
      <c r="AN418" s="100"/>
      <c r="AO418" s="100"/>
      <c r="AP418" s="27"/>
      <c r="AQ418" s="27"/>
      <c r="AR418" s="27"/>
      <c r="AS418" s="27"/>
      <c r="AT418" s="27"/>
      <c r="AU418" s="27"/>
      <c r="AV418" s="27"/>
      <c r="AW418" s="28" t="str">
        <f t="shared" si="22"/>
        <v/>
      </c>
      <c r="AX418" s="162"/>
      <c r="AY418" s="162"/>
      <c r="AZ418" s="162"/>
      <c r="BA418" s="102"/>
      <c r="BB418" s="102"/>
      <c r="BC418" s="102"/>
      <c r="BD418" s="28"/>
      <c r="BE418" s="28"/>
      <c r="BF418" s="28" t="str">
        <f t="shared" si="23"/>
        <v/>
      </c>
      <c r="BG418" s="182"/>
    </row>
    <row r="419" spans="4:59">
      <c r="D419" s="23"/>
      <c r="E419" s="23"/>
      <c r="F419" s="23"/>
      <c r="G419" s="23"/>
      <c r="AC419" s="99" t="str">
        <f t="shared" si="21"/>
        <v/>
      </c>
      <c r="AD419" s="100"/>
      <c r="AE419" s="100"/>
      <c r="AF419" s="100"/>
      <c r="AG419" s="100"/>
      <c r="AH419" s="152"/>
      <c r="AI419" s="152"/>
      <c r="AJ419" s="100"/>
      <c r="AK419" s="100"/>
      <c r="AL419" s="100"/>
      <c r="AM419" s="101" t="s">
        <v>592</v>
      </c>
      <c r="AN419" s="100"/>
      <c r="AO419" s="100"/>
      <c r="AP419" s="27"/>
      <c r="AQ419" s="27"/>
      <c r="AR419" s="27"/>
      <c r="AS419" s="27"/>
      <c r="AT419" s="27"/>
      <c r="AU419" s="27"/>
      <c r="AV419" s="27"/>
      <c r="AW419" s="28" t="str">
        <f t="shared" si="22"/>
        <v/>
      </c>
      <c r="AX419" s="162"/>
      <c r="AY419" s="162"/>
      <c r="AZ419" s="162"/>
      <c r="BA419" s="102"/>
      <c r="BB419" s="102"/>
      <c r="BC419" s="102"/>
      <c r="BD419" s="28"/>
      <c r="BE419" s="28"/>
      <c r="BF419" s="28" t="str">
        <f t="shared" si="23"/>
        <v/>
      </c>
      <c r="BG419" s="182"/>
    </row>
    <row r="420" spans="4:59">
      <c r="D420" s="23"/>
      <c r="E420" s="23"/>
      <c r="F420" s="23"/>
      <c r="G420" s="23"/>
      <c r="AC420" s="99" t="str">
        <f t="shared" si="21"/>
        <v/>
      </c>
      <c r="AD420" s="100"/>
      <c r="AE420" s="100"/>
      <c r="AF420" s="100"/>
      <c r="AG420" s="100"/>
      <c r="AH420" s="152"/>
      <c r="AI420" s="152"/>
      <c r="AJ420" s="100"/>
      <c r="AK420" s="100"/>
      <c r="AL420" s="100"/>
      <c r="AM420" s="101" t="s">
        <v>592</v>
      </c>
      <c r="AN420" s="100"/>
      <c r="AO420" s="100"/>
      <c r="AP420" s="27"/>
      <c r="AQ420" s="27"/>
      <c r="AR420" s="27"/>
      <c r="AS420" s="27"/>
      <c r="AT420" s="27"/>
      <c r="AU420" s="27"/>
      <c r="AV420" s="27"/>
      <c r="AW420" s="28" t="str">
        <f t="shared" si="22"/>
        <v/>
      </c>
      <c r="AX420" s="162"/>
      <c r="AY420" s="162"/>
      <c r="AZ420" s="162"/>
      <c r="BA420" s="102"/>
      <c r="BB420" s="102"/>
      <c r="BC420" s="102"/>
      <c r="BD420" s="28"/>
      <c r="BE420" s="28"/>
      <c r="BF420" s="28" t="str">
        <f t="shared" si="23"/>
        <v/>
      </c>
      <c r="BG420" s="182"/>
    </row>
    <row r="421" spans="4:59">
      <c r="D421" s="23"/>
      <c r="E421" s="23"/>
      <c r="F421" s="23"/>
      <c r="G421" s="23"/>
      <c r="AC421" s="99" t="str">
        <f t="shared" si="21"/>
        <v/>
      </c>
      <c r="AD421" s="100"/>
      <c r="AE421" s="100"/>
      <c r="AF421" s="100"/>
      <c r="AG421" s="100"/>
      <c r="AH421" s="152"/>
      <c r="AI421" s="152"/>
      <c r="AJ421" s="100"/>
      <c r="AK421" s="100"/>
      <c r="AL421" s="100"/>
      <c r="AM421" s="101" t="s">
        <v>592</v>
      </c>
      <c r="AN421" s="100"/>
      <c r="AO421" s="100"/>
      <c r="AP421" s="27"/>
      <c r="AQ421" s="27"/>
      <c r="AR421" s="27"/>
      <c r="AS421" s="27"/>
      <c r="AT421" s="27"/>
      <c r="AU421" s="27"/>
      <c r="AV421" s="27"/>
      <c r="AW421" s="28" t="str">
        <f t="shared" si="22"/>
        <v/>
      </c>
      <c r="AX421" s="162"/>
      <c r="AY421" s="162"/>
      <c r="AZ421" s="162"/>
      <c r="BA421" s="102"/>
      <c r="BB421" s="102"/>
      <c r="BC421" s="102"/>
      <c r="BD421" s="28"/>
      <c r="BE421" s="28"/>
      <c r="BF421" s="28" t="str">
        <f t="shared" si="23"/>
        <v/>
      </c>
      <c r="BG421" s="182"/>
    </row>
    <row r="422" spans="4:59">
      <c r="D422" s="23"/>
      <c r="E422" s="23"/>
      <c r="F422" s="23"/>
      <c r="G422" s="23"/>
      <c r="AC422" s="99" t="str">
        <f t="shared" si="21"/>
        <v/>
      </c>
      <c r="AD422" s="100"/>
      <c r="AE422" s="100"/>
      <c r="AF422" s="100"/>
      <c r="AG422" s="100"/>
      <c r="AH422" s="152"/>
      <c r="AI422" s="152"/>
      <c r="AJ422" s="100"/>
      <c r="AK422" s="100"/>
      <c r="AL422" s="100"/>
      <c r="AM422" s="101" t="s">
        <v>592</v>
      </c>
      <c r="AN422" s="100"/>
      <c r="AO422" s="100"/>
      <c r="AP422" s="27"/>
      <c r="AQ422" s="27"/>
      <c r="AR422" s="27"/>
      <c r="AS422" s="27"/>
      <c r="AT422" s="27"/>
      <c r="AU422" s="27"/>
      <c r="AV422" s="27"/>
      <c r="AW422" s="28" t="str">
        <f t="shared" si="22"/>
        <v/>
      </c>
      <c r="AX422" s="162"/>
      <c r="AY422" s="162"/>
      <c r="AZ422" s="162"/>
      <c r="BA422" s="102"/>
      <c r="BB422" s="102"/>
      <c r="BC422" s="102"/>
      <c r="BD422" s="28"/>
      <c r="BE422" s="28"/>
      <c r="BF422" s="28" t="str">
        <f t="shared" si="23"/>
        <v/>
      </c>
      <c r="BG422" s="182"/>
    </row>
    <row r="423" spans="4:59">
      <c r="D423" s="23"/>
      <c r="E423" s="23"/>
      <c r="F423" s="23"/>
      <c r="G423" s="23"/>
      <c r="AC423" s="99" t="str">
        <f t="shared" si="21"/>
        <v/>
      </c>
      <c r="AD423" s="100"/>
      <c r="AE423" s="100"/>
      <c r="AF423" s="100"/>
      <c r="AG423" s="100"/>
      <c r="AH423" s="152"/>
      <c r="AI423" s="152"/>
      <c r="AJ423" s="100"/>
      <c r="AK423" s="100"/>
      <c r="AL423" s="100"/>
      <c r="AM423" s="101" t="s">
        <v>592</v>
      </c>
      <c r="AN423" s="100"/>
      <c r="AO423" s="100"/>
      <c r="AP423" s="27"/>
      <c r="AQ423" s="27"/>
      <c r="AR423" s="27"/>
      <c r="AS423" s="27"/>
      <c r="AT423" s="27"/>
      <c r="AU423" s="27"/>
      <c r="AV423" s="27"/>
      <c r="AW423" s="28" t="str">
        <f t="shared" si="22"/>
        <v/>
      </c>
      <c r="AX423" s="162"/>
      <c r="AY423" s="162"/>
      <c r="AZ423" s="162"/>
      <c r="BA423" s="102"/>
      <c r="BB423" s="102"/>
      <c r="BC423" s="102"/>
      <c r="BD423" s="28"/>
      <c r="BE423" s="28"/>
      <c r="BF423" s="28" t="str">
        <f t="shared" si="23"/>
        <v/>
      </c>
      <c r="BG423" s="182"/>
    </row>
    <row r="424" spans="4:59">
      <c r="D424" s="23"/>
      <c r="E424" s="23"/>
      <c r="F424" s="23"/>
      <c r="G424" s="23"/>
      <c r="AC424" s="99" t="str">
        <f t="shared" si="21"/>
        <v/>
      </c>
      <c r="AD424" s="100"/>
      <c r="AE424" s="100"/>
      <c r="AF424" s="100"/>
      <c r="AG424" s="100"/>
      <c r="AH424" s="152"/>
      <c r="AI424" s="152"/>
      <c r="AJ424" s="100"/>
      <c r="AK424" s="100"/>
      <c r="AL424" s="100"/>
      <c r="AM424" s="101" t="s">
        <v>592</v>
      </c>
      <c r="AN424" s="100"/>
      <c r="AO424" s="100"/>
      <c r="AP424" s="27"/>
      <c r="AQ424" s="27"/>
      <c r="AR424" s="27"/>
      <c r="AS424" s="27"/>
      <c r="AT424" s="27"/>
      <c r="AU424" s="27"/>
      <c r="AV424" s="27"/>
      <c r="AW424" s="28" t="str">
        <f t="shared" si="22"/>
        <v/>
      </c>
      <c r="AX424" s="162"/>
      <c r="AY424" s="162"/>
      <c r="AZ424" s="162"/>
      <c r="BA424" s="102"/>
      <c r="BB424" s="102"/>
      <c r="BC424" s="102"/>
      <c r="BD424" s="28"/>
      <c r="BE424" s="28"/>
      <c r="BF424" s="28" t="str">
        <f t="shared" si="23"/>
        <v/>
      </c>
      <c r="BG424" s="182"/>
    </row>
    <row r="425" spans="4:59">
      <c r="D425" s="23"/>
      <c r="E425" s="23"/>
      <c r="F425" s="23"/>
      <c r="G425" s="23"/>
      <c r="AC425" s="99" t="str">
        <f t="shared" si="21"/>
        <v/>
      </c>
      <c r="AD425" s="100"/>
      <c r="AE425" s="100"/>
      <c r="AF425" s="100"/>
      <c r="AG425" s="100"/>
      <c r="AH425" s="152"/>
      <c r="AI425" s="152"/>
      <c r="AJ425" s="100"/>
      <c r="AK425" s="100"/>
      <c r="AL425" s="100"/>
      <c r="AM425" s="101" t="s">
        <v>592</v>
      </c>
      <c r="AN425" s="100"/>
      <c r="AO425" s="100"/>
      <c r="AP425" s="27"/>
      <c r="AQ425" s="27"/>
      <c r="AR425" s="27"/>
      <c r="AS425" s="27"/>
      <c r="AT425" s="27"/>
      <c r="AU425" s="27"/>
      <c r="AV425" s="27"/>
      <c r="AW425" s="28" t="str">
        <f t="shared" si="22"/>
        <v/>
      </c>
      <c r="AX425" s="162"/>
      <c r="AY425" s="162"/>
      <c r="AZ425" s="162"/>
      <c r="BA425" s="102"/>
      <c r="BB425" s="102"/>
      <c r="BC425" s="102"/>
      <c r="BD425" s="28"/>
      <c r="BE425" s="28"/>
      <c r="BF425" s="28" t="str">
        <f t="shared" si="23"/>
        <v/>
      </c>
      <c r="BG425" s="182"/>
    </row>
    <row r="426" spans="4:59">
      <c r="D426" s="23"/>
      <c r="E426" s="23"/>
      <c r="F426" s="23"/>
      <c r="G426" s="23"/>
      <c r="AC426" s="99" t="str">
        <f t="shared" si="21"/>
        <v/>
      </c>
      <c r="AD426" s="100"/>
      <c r="AE426" s="100"/>
      <c r="AF426" s="100"/>
      <c r="AG426" s="100"/>
      <c r="AH426" s="152"/>
      <c r="AI426" s="152"/>
      <c r="AJ426" s="100"/>
      <c r="AK426" s="100"/>
      <c r="AL426" s="100"/>
      <c r="AM426" s="101" t="s">
        <v>592</v>
      </c>
      <c r="AN426" s="100"/>
      <c r="AO426" s="100"/>
      <c r="AP426" s="27"/>
      <c r="AQ426" s="27"/>
      <c r="AR426" s="27"/>
      <c r="AS426" s="27"/>
      <c r="AT426" s="27"/>
      <c r="AU426" s="27"/>
      <c r="AV426" s="27"/>
      <c r="AW426" s="28" t="str">
        <f t="shared" si="22"/>
        <v/>
      </c>
      <c r="AX426" s="162"/>
      <c r="AY426" s="162"/>
      <c r="AZ426" s="162"/>
      <c r="BA426" s="102"/>
      <c r="BB426" s="102"/>
      <c r="BC426" s="102"/>
      <c r="BD426" s="28"/>
      <c r="BE426" s="28"/>
      <c r="BF426" s="28" t="str">
        <f t="shared" si="23"/>
        <v/>
      </c>
      <c r="BG426" s="182"/>
    </row>
    <row r="427" spans="4:59">
      <c r="D427" s="23"/>
      <c r="E427" s="23"/>
      <c r="F427" s="23"/>
      <c r="G427" s="23"/>
      <c r="AC427" s="99" t="str">
        <f t="shared" si="21"/>
        <v/>
      </c>
      <c r="AD427" s="100"/>
      <c r="AE427" s="100"/>
      <c r="AF427" s="100"/>
      <c r="AG427" s="100"/>
      <c r="AH427" s="152"/>
      <c r="AI427" s="152"/>
      <c r="AJ427" s="100"/>
      <c r="AK427" s="100"/>
      <c r="AL427" s="100"/>
      <c r="AM427" s="101" t="s">
        <v>592</v>
      </c>
      <c r="AN427" s="100"/>
      <c r="AO427" s="100"/>
      <c r="AP427" s="27"/>
      <c r="AQ427" s="27"/>
      <c r="AR427" s="27"/>
      <c r="AS427" s="27"/>
      <c r="AT427" s="27"/>
      <c r="AU427" s="27"/>
      <c r="AV427" s="27"/>
      <c r="AW427" s="28" t="str">
        <f t="shared" si="22"/>
        <v/>
      </c>
      <c r="AX427" s="162"/>
      <c r="AY427" s="162"/>
      <c r="AZ427" s="162"/>
      <c r="BA427" s="102"/>
      <c r="BB427" s="102"/>
      <c r="BC427" s="102"/>
      <c r="BD427" s="28"/>
      <c r="BE427" s="28"/>
      <c r="BF427" s="28" t="str">
        <f t="shared" si="23"/>
        <v/>
      </c>
      <c r="BG427" s="182"/>
    </row>
    <row r="428" spans="4:59">
      <c r="D428" s="23"/>
      <c r="E428" s="23"/>
      <c r="F428" s="23"/>
      <c r="G428" s="23"/>
      <c r="AC428" s="99" t="str">
        <f t="shared" si="21"/>
        <v/>
      </c>
      <c r="AD428" s="100"/>
      <c r="AE428" s="100"/>
      <c r="AF428" s="100"/>
      <c r="AG428" s="100"/>
      <c r="AH428" s="152"/>
      <c r="AI428" s="152"/>
      <c r="AJ428" s="100"/>
      <c r="AK428" s="100"/>
      <c r="AL428" s="100"/>
      <c r="AM428" s="101" t="s">
        <v>592</v>
      </c>
      <c r="AN428" s="100"/>
      <c r="AO428" s="100"/>
      <c r="AP428" s="27"/>
      <c r="AQ428" s="27"/>
      <c r="AR428" s="27"/>
      <c r="AS428" s="27"/>
      <c r="AT428" s="27"/>
      <c r="AU428" s="27"/>
      <c r="AV428" s="27"/>
      <c r="AW428" s="28" t="str">
        <f t="shared" si="22"/>
        <v/>
      </c>
      <c r="AX428" s="162"/>
      <c r="AY428" s="162"/>
      <c r="AZ428" s="162"/>
      <c r="BA428" s="102"/>
      <c r="BB428" s="102"/>
      <c r="BC428" s="102"/>
      <c r="BD428" s="28"/>
      <c r="BE428" s="28"/>
      <c r="BF428" s="28" t="str">
        <f t="shared" si="23"/>
        <v/>
      </c>
      <c r="BG428" s="182"/>
    </row>
    <row r="429" spans="4:59">
      <c r="D429" s="23"/>
      <c r="E429" s="23"/>
      <c r="F429" s="23"/>
      <c r="G429" s="23"/>
      <c r="AC429" s="99" t="str">
        <f t="shared" si="21"/>
        <v/>
      </c>
      <c r="AD429" s="100"/>
      <c r="AE429" s="100"/>
      <c r="AF429" s="100"/>
      <c r="AG429" s="100"/>
      <c r="AH429" s="152"/>
      <c r="AI429" s="152"/>
      <c r="AJ429" s="100"/>
      <c r="AK429" s="100"/>
      <c r="AL429" s="100"/>
      <c r="AM429" s="101" t="s">
        <v>592</v>
      </c>
      <c r="AN429" s="100"/>
      <c r="AO429" s="100"/>
      <c r="AP429" s="27"/>
      <c r="AQ429" s="27"/>
      <c r="AR429" s="27"/>
      <c r="AS429" s="27"/>
      <c r="AT429" s="27"/>
      <c r="AU429" s="27"/>
      <c r="AV429" s="27"/>
      <c r="AW429" s="28" t="str">
        <f t="shared" si="22"/>
        <v/>
      </c>
      <c r="AX429" s="162"/>
      <c r="AY429" s="162"/>
      <c r="AZ429" s="162"/>
      <c r="BA429" s="102"/>
      <c r="BB429" s="102"/>
      <c r="BC429" s="102"/>
      <c r="BD429" s="28"/>
      <c r="BE429" s="28"/>
      <c r="BF429" s="28" t="str">
        <f t="shared" si="23"/>
        <v/>
      </c>
      <c r="BG429" s="182"/>
    </row>
    <row r="430" spans="4:59">
      <c r="D430" s="23"/>
      <c r="E430" s="23"/>
      <c r="F430" s="23"/>
      <c r="G430" s="23"/>
      <c r="AC430" s="99" t="str">
        <f t="shared" si="21"/>
        <v/>
      </c>
      <c r="AD430" s="100"/>
      <c r="AE430" s="100"/>
      <c r="AF430" s="100"/>
      <c r="AG430" s="100"/>
      <c r="AH430" s="152"/>
      <c r="AI430" s="152"/>
      <c r="AJ430" s="100"/>
      <c r="AK430" s="100"/>
      <c r="AL430" s="100"/>
      <c r="AM430" s="101" t="s">
        <v>592</v>
      </c>
      <c r="AN430" s="100"/>
      <c r="AO430" s="100"/>
      <c r="AP430" s="27"/>
      <c r="AQ430" s="27"/>
      <c r="AR430" s="27"/>
      <c r="AS430" s="27"/>
      <c r="AT430" s="27"/>
      <c r="AU430" s="27"/>
      <c r="AV430" s="27"/>
      <c r="AW430" s="28" t="str">
        <f t="shared" si="22"/>
        <v/>
      </c>
      <c r="AX430" s="162"/>
      <c r="AY430" s="162"/>
      <c r="AZ430" s="162"/>
      <c r="BA430" s="102"/>
      <c r="BB430" s="102"/>
      <c r="BC430" s="102"/>
      <c r="BD430" s="28"/>
      <c r="BE430" s="28"/>
      <c r="BF430" s="28" t="str">
        <f t="shared" si="23"/>
        <v/>
      </c>
      <c r="BG430" s="182"/>
    </row>
    <row r="431" spans="4:59">
      <c r="D431" s="23"/>
      <c r="E431" s="23"/>
      <c r="F431" s="23"/>
      <c r="G431" s="23"/>
      <c r="AC431" s="99" t="str">
        <f t="shared" si="21"/>
        <v/>
      </c>
      <c r="AD431" s="100"/>
      <c r="AE431" s="100"/>
      <c r="AF431" s="100"/>
      <c r="AG431" s="100"/>
      <c r="AH431" s="152"/>
      <c r="AI431" s="152"/>
      <c r="AJ431" s="100"/>
      <c r="AK431" s="100"/>
      <c r="AL431" s="100"/>
      <c r="AM431" s="101" t="s">
        <v>592</v>
      </c>
      <c r="AN431" s="100"/>
      <c r="AO431" s="100"/>
      <c r="AP431" s="27"/>
      <c r="AQ431" s="27"/>
      <c r="AR431" s="27"/>
      <c r="AS431" s="27"/>
      <c r="AT431" s="27"/>
      <c r="AU431" s="27"/>
      <c r="AV431" s="27"/>
      <c r="AW431" s="28" t="str">
        <f t="shared" si="22"/>
        <v/>
      </c>
      <c r="AX431" s="162"/>
      <c r="AY431" s="162"/>
      <c r="AZ431" s="162"/>
      <c r="BA431" s="102"/>
      <c r="BB431" s="102"/>
      <c r="BC431" s="102"/>
      <c r="BD431" s="28"/>
      <c r="BE431" s="28"/>
      <c r="BF431" s="28" t="str">
        <f t="shared" si="23"/>
        <v/>
      </c>
      <c r="BG431" s="182"/>
    </row>
    <row r="432" spans="4:59">
      <c r="D432" s="23"/>
      <c r="E432" s="23"/>
      <c r="F432" s="23"/>
      <c r="G432" s="23"/>
      <c r="AC432" s="99" t="str">
        <f t="shared" si="21"/>
        <v/>
      </c>
      <c r="AD432" s="100"/>
      <c r="AE432" s="100"/>
      <c r="AF432" s="100"/>
      <c r="AG432" s="100"/>
      <c r="AH432" s="152"/>
      <c r="AI432" s="152"/>
      <c r="AJ432" s="100"/>
      <c r="AK432" s="100"/>
      <c r="AL432" s="100"/>
      <c r="AM432" s="101" t="s">
        <v>592</v>
      </c>
      <c r="AN432" s="100"/>
      <c r="AO432" s="100"/>
      <c r="AP432" s="27"/>
      <c r="AQ432" s="27"/>
      <c r="AR432" s="27"/>
      <c r="AS432" s="27"/>
      <c r="AT432" s="27"/>
      <c r="AU432" s="27"/>
      <c r="AV432" s="27"/>
      <c r="AW432" s="28" t="str">
        <f t="shared" si="22"/>
        <v/>
      </c>
      <c r="AX432" s="162"/>
      <c r="AY432" s="162"/>
      <c r="AZ432" s="162"/>
      <c r="BA432" s="102"/>
      <c r="BB432" s="102"/>
      <c r="BC432" s="102"/>
      <c r="BD432" s="28"/>
      <c r="BE432" s="28"/>
      <c r="BF432" s="28" t="str">
        <f t="shared" si="23"/>
        <v/>
      </c>
      <c r="BG432" s="182"/>
    </row>
    <row r="433" spans="4:59">
      <c r="D433" s="23"/>
      <c r="E433" s="23"/>
      <c r="F433" s="23"/>
      <c r="G433" s="23"/>
      <c r="AC433" s="99" t="str">
        <f t="shared" si="21"/>
        <v/>
      </c>
      <c r="AD433" s="100"/>
      <c r="AE433" s="100"/>
      <c r="AF433" s="100"/>
      <c r="AG433" s="100"/>
      <c r="AH433" s="152"/>
      <c r="AI433" s="152"/>
      <c r="AJ433" s="100"/>
      <c r="AK433" s="100"/>
      <c r="AL433" s="100"/>
      <c r="AM433" s="101" t="s">
        <v>592</v>
      </c>
      <c r="AN433" s="100"/>
      <c r="AO433" s="100"/>
      <c r="AP433" s="27"/>
      <c r="AQ433" s="27"/>
      <c r="AR433" s="27"/>
      <c r="AS433" s="27"/>
      <c r="AT433" s="27"/>
      <c r="AU433" s="27"/>
      <c r="AV433" s="27"/>
      <c r="AW433" s="28" t="str">
        <f t="shared" si="22"/>
        <v/>
      </c>
      <c r="AX433" s="162"/>
      <c r="AY433" s="162"/>
      <c r="AZ433" s="162"/>
      <c r="BA433" s="102"/>
      <c r="BB433" s="102"/>
      <c r="BC433" s="102"/>
      <c r="BD433" s="28"/>
      <c r="BE433" s="28"/>
      <c r="BF433" s="28" t="str">
        <f t="shared" si="23"/>
        <v/>
      </c>
      <c r="BG433" s="182"/>
    </row>
    <row r="434" spans="4:59">
      <c r="D434" s="23"/>
      <c r="E434" s="23"/>
      <c r="F434" s="23"/>
      <c r="G434" s="23"/>
      <c r="AC434" s="99" t="str">
        <f t="shared" si="21"/>
        <v/>
      </c>
      <c r="AD434" s="100"/>
      <c r="AE434" s="100"/>
      <c r="AF434" s="100"/>
      <c r="AG434" s="100"/>
      <c r="AH434" s="152"/>
      <c r="AI434" s="152"/>
      <c r="AJ434" s="100"/>
      <c r="AK434" s="100"/>
      <c r="AL434" s="100"/>
      <c r="AM434" s="101" t="s">
        <v>592</v>
      </c>
      <c r="AN434" s="100"/>
      <c r="AO434" s="100"/>
      <c r="AP434" s="27"/>
      <c r="AQ434" s="27"/>
      <c r="AR434" s="27"/>
      <c r="AS434" s="27"/>
      <c r="AT434" s="27"/>
      <c r="AU434" s="27"/>
      <c r="AV434" s="27"/>
      <c r="AW434" s="28" t="str">
        <f t="shared" si="22"/>
        <v/>
      </c>
      <c r="AX434" s="162"/>
      <c r="AY434" s="162"/>
      <c r="AZ434" s="162"/>
      <c r="BA434" s="102"/>
      <c r="BB434" s="102"/>
      <c r="BC434" s="102"/>
      <c r="BD434" s="28"/>
      <c r="BE434" s="28"/>
      <c r="BF434" s="28" t="str">
        <f t="shared" si="23"/>
        <v/>
      </c>
      <c r="BG434" s="182"/>
    </row>
    <row r="435" spans="4:59">
      <c r="D435" s="23"/>
      <c r="E435" s="23"/>
      <c r="F435" s="23"/>
      <c r="G435" s="23"/>
      <c r="AC435" s="99" t="str">
        <f t="shared" si="21"/>
        <v/>
      </c>
      <c r="AD435" s="100"/>
      <c r="AE435" s="100"/>
      <c r="AF435" s="100"/>
      <c r="AG435" s="100"/>
      <c r="AH435" s="152"/>
      <c r="AI435" s="152"/>
      <c r="AJ435" s="100"/>
      <c r="AK435" s="100"/>
      <c r="AL435" s="100"/>
      <c r="AM435" s="101" t="s">
        <v>592</v>
      </c>
      <c r="AN435" s="100"/>
      <c r="AO435" s="100"/>
      <c r="AP435" s="27"/>
      <c r="AQ435" s="27"/>
      <c r="AR435" s="27"/>
      <c r="AS435" s="27"/>
      <c r="AT435" s="27"/>
      <c r="AU435" s="27"/>
      <c r="AV435" s="27"/>
      <c r="AW435" s="28" t="str">
        <f t="shared" si="22"/>
        <v/>
      </c>
      <c r="AX435" s="162"/>
      <c r="AY435" s="162"/>
      <c r="AZ435" s="162"/>
      <c r="BA435" s="102"/>
      <c r="BB435" s="102"/>
      <c r="BC435" s="102"/>
      <c r="BD435" s="28"/>
      <c r="BE435" s="28"/>
      <c r="BF435" s="28" t="str">
        <f t="shared" si="23"/>
        <v/>
      </c>
      <c r="BG435" s="182"/>
    </row>
    <row r="436" spans="4:59">
      <c r="D436" s="23"/>
      <c r="E436" s="23"/>
      <c r="F436" s="23"/>
      <c r="G436" s="23"/>
      <c r="AC436" s="99" t="str">
        <f t="shared" si="21"/>
        <v/>
      </c>
      <c r="AD436" s="100"/>
      <c r="AE436" s="100"/>
      <c r="AF436" s="100"/>
      <c r="AG436" s="100"/>
      <c r="AH436" s="152"/>
      <c r="AI436" s="152"/>
      <c r="AJ436" s="100"/>
      <c r="AK436" s="100"/>
      <c r="AL436" s="100"/>
      <c r="AM436" s="101" t="s">
        <v>592</v>
      </c>
      <c r="AN436" s="100"/>
      <c r="AO436" s="100"/>
      <c r="AP436" s="27"/>
      <c r="AQ436" s="27"/>
      <c r="AR436" s="27"/>
      <c r="AS436" s="27"/>
      <c r="AT436" s="27"/>
      <c r="AU436" s="27"/>
      <c r="AV436" s="27"/>
      <c r="AW436" s="28" t="str">
        <f t="shared" si="22"/>
        <v/>
      </c>
      <c r="AX436" s="162"/>
      <c r="AY436" s="162"/>
      <c r="AZ436" s="162"/>
      <c r="BA436" s="102"/>
      <c r="BB436" s="102"/>
      <c r="BC436" s="102"/>
      <c r="BD436" s="28"/>
      <c r="BE436" s="28"/>
      <c r="BF436" s="28" t="str">
        <f t="shared" si="23"/>
        <v/>
      </c>
      <c r="BG436" s="182"/>
    </row>
    <row r="437" spans="4:59">
      <c r="D437" s="23"/>
      <c r="E437" s="23"/>
      <c r="F437" s="23"/>
      <c r="G437" s="23"/>
      <c r="AC437" s="99" t="str">
        <f t="shared" si="21"/>
        <v/>
      </c>
      <c r="AD437" s="100"/>
      <c r="AE437" s="100"/>
      <c r="AF437" s="100"/>
      <c r="AG437" s="100"/>
      <c r="AH437" s="152"/>
      <c r="AI437" s="152"/>
      <c r="AJ437" s="100"/>
      <c r="AK437" s="100"/>
      <c r="AL437" s="100"/>
      <c r="AM437" s="101" t="s">
        <v>592</v>
      </c>
      <c r="AN437" s="100"/>
      <c r="AO437" s="100"/>
      <c r="AP437" s="27"/>
      <c r="AQ437" s="27"/>
      <c r="AR437" s="27"/>
      <c r="AS437" s="27"/>
      <c r="AT437" s="27"/>
      <c r="AU437" s="27"/>
      <c r="AV437" s="27"/>
      <c r="AW437" s="28" t="str">
        <f t="shared" si="22"/>
        <v/>
      </c>
      <c r="AX437" s="162"/>
      <c r="AY437" s="162"/>
      <c r="AZ437" s="162"/>
      <c r="BA437" s="102"/>
      <c r="BB437" s="102"/>
      <c r="BC437" s="102"/>
      <c r="BD437" s="28"/>
      <c r="BE437" s="28"/>
      <c r="BF437" s="28" t="str">
        <f t="shared" si="23"/>
        <v/>
      </c>
      <c r="BG437" s="182"/>
    </row>
    <row r="438" spans="4:59">
      <c r="D438" s="23"/>
      <c r="E438" s="23"/>
      <c r="F438" s="23"/>
      <c r="G438" s="23"/>
      <c r="AC438" s="99" t="str">
        <f t="shared" si="21"/>
        <v/>
      </c>
      <c r="AD438" s="100"/>
      <c r="AE438" s="100"/>
      <c r="AF438" s="100"/>
      <c r="AG438" s="100"/>
      <c r="AH438" s="152"/>
      <c r="AI438" s="152"/>
      <c r="AJ438" s="100"/>
      <c r="AK438" s="100"/>
      <c r="AL438" s="100"/>
      <c r="AM438" s="101" t="s">
        <v>592</v>
      </c>
      <c r="AN438" s="100"/>
      <c r="AO438" s="100"/>
      <c r="AP438" s="27"/>
      <c r="AQ438" s="27"/>
      <c r="AR438" s="27"/>
      <c r="AS438" s="27"/>
      <c r="AT438" s="27"/>
      <c r="AU438" s="27"/>
      <c r="AV438" s="27"/>
      <c r="AW438" s="28" t="str">
        <f t="shared" si="22"/>
        <v/>
      </c>
      <c r="AX438" s="162"/>
      <c r="AY438" s="162"/>
      <c r="AZ438" s="162"/>
      <c r="BA438" s="102"/>
      <c r="BB438" s="102"/>
      <c r="BC438" s="102"/>
      <c r="BD438" s="28"/>
      <c r="BE438" s="28"/>
      <c r="BF438" s="28" t="str">
        <f t="shared" si="23"/>
        <v/>
      </c>
      <c r="BG438" s="182"/>
    </row>
    <row r="439" spans="4:59">
      <c r="D439" s="23"/>
      <c r="E439" s="23"/>
      <c r="F439" s="23"/>
      <c r="G439" s="23"/>
      <c r="AC439" s="99" t="str">
        <f t="shared" si="21"/>
        <v/>
      </c>
      <c r="AD439" s="100"/>
      <c r="AE439" s="100"/>
      <c r="AF439" s="100"/>
      <c r="AG439" s="100"/>
      <c r="AH439" s="152"/>
      <c r="AI439" s="152"/>
      <c r="AJ439" s="100"/>
      <c r="AK439" s="100"/>
      <c r="AL439" s="100"/>
      <c r="AM439" s="101" t="s">
        <v>592</v>
      </c>
      <c r="AN439" s="100"/>
      <c r="AO439" s="100"/>
      <c r="AP439" s="27"/>
      <c r="AQ439" s="27"/>
      <c r="AR439" s="27"/>
      <c r="AS439" s="27"/>
      <c r="AT439" s="27"/>
      <c r="AU439" s="27"/>
      <c r="AV439" s="27"/>
      <c r="AW439" s="28" t="str">
        <f t="shared" si="22"/>
        <v/>
      </c>
      <c r="AX439" s="162"/>
      <c r="AY439" s="162"/>
      <c r="AZ439" s="162"/>
      <c r="BA439" s="102"/>
      <c r="BB439" s="102"/>
      <c r="BC439" s="102"/>
      <c r="BD439" s="28"/>
      <c r="BE439" s="28"/>
      <c r="BF439" s="28" t="str">
        <f t="shared" si="23"/>
        <v/>
      </c>
      <c r="BG439" s="182"/>
    </row>
    <row r="440" spans="4:59">
      <c r="D440" s="23"/>
      <c r="E440" s="23"/>
      <c r="F440" s="23"/>
      <c r="G440" s="23"/>
      <c r="AC440" s="99" t="str">
        <f t="shared" si="21"/>
        <v/>
      </c>
      <c r="AD440" s="100"/>
      <c r="AE440" s="100"/>
      <c r="AF440" s="100"/>
      <c r="AG440" s="100"/>
      <c r="AH440" s="152"/>
      <c r="AI440" s="152"/>
      <c r="AJ440" s="100"/>
      <c r="AK440" s="100"/>
      <c r="AL440" s="100"/>
      <c r="AM440" s="101" t="s">
        <v>592</v>
      </c>
      <c r="AN440" s="100"/>
      <c r="AO440" s="100"/>
      <c r="AP440" s="27"/>
      <c r="AQ440" s="27"/>
      <c r="AR440" s="27"/>
      <c r="AS440" s="27"/>
      <c r="AT440" s="27"/>
      <c r="AU440" s="27"/>
      <c r="AV440" s="27"/>
      <c r="AW440" s="28" t="str">
        <f t="shared" si="22"/>
        <v/>
      </c>
      <c r="AX440" s="162"/>
      <c r="AY440" s="162"/>
      <c r="AZ440" s="162"/>
      <c r="BA440" s="102"/>
      <c r="BB440" s="102"/>
      <c r="BC440" s="102"/>
      <c r="BD440" s="28"/>
      <c r="BE440" s="28"/>
      <c r="BF440" s="28" t="str">
        <f t="shared" si="23"/>
        <v/>
      </c>
      <c r="BG440" s="182"/>
    </row>
    <row r="441" spans="4:59">
      <c r="D441" s="23"/>
      <c r="E441" s="23"/>
      <c r="F441" s="23"/>
      <c r="G441" s="23"/>
      <c r="AC441" s="99" t="str">
        <f t="shared" si="21"/>
        <v/>
      </c>
      <c r="AD441" s="100"/>
      <c r="AE441" s="100"/>
      <c r="AF441" s="100"/>
      <c r="AG441" s="100"/>
      <c r="AH441" s="152"/>
      <c r="AI441" s="152"/>
      <c r="AJ441" s="100"/>
      <c r="AK441" s="100"/>
      <c r="AL441" s="100"/>
      <c r="AM441" s="101" t="s">
        <v>592</v>
      </c>
      <c r="AN441" s="100"/>
      <c r="AO441" s="100"/>
      <c r="AP441" s="27"/>
      <c r="AQ441" s="27"/>
      <c r="AR441" s="27"/>
      <c r="AS441" s="27"/>
      <c r="AT441" s="27"/>
      <c r="AU441" s="27"/>
      <c r="AV441" s="27"/>
      <c r="AW441" s="28" t="str">
        <f t="shared" si="22"/>
        <v/>
      </c>
      <c r="AX441" s="162"/>
      <c r="AY441" s="162"/>
      <c r="AZ441" s="162"/>
      <c r="BA441" s="102"/>
      <c r="BB441" s="102"/>
      <c r="BC441" s="102"/>
      <c r="BD441" s="28"/>
      <c r="BE441" s="28"/>
      <c r="BF441" s="28" t="str">
        <f t="shared" si="23"/>
        <v/>
      </c>
      <c r="BG441" s="182"/>
    </row>
    <row r="442" spans="4:59">
      <c r="D442" s="23"/>
      <c r="E442" s="23"/>
      <c r="F442" s="23"/>
      <c r="G442" s="23"/>
      <c r="AC442" s="99" t="str">
        <f t="shared" si="21"/>
        <v/>
      </c>
      <c r="AD442" s="100"/>
      <c r="AE442" s="100"/>
      <c r="AF442" s="100"/>
      <c r="AG442" s="100"/>
      <c r="AH442" s="152"/>
      <c r="AI442" s="152"/>
      <c r="AJ442" s="100"/>
      <c r="AK442" s="100"/>
      <c r="AL442" s="100"/>
      <c r="AM442" s="101" t="s">
        <v>592</v>
      </c>
      <c r="AN442" s="100"/>
      <c r="AO442" s="100"/>
      <c r="AP442" s="27"/>
      <c r="AQ442" s="27"/>
      <c r="AR442" s="27"/>
      <c r="AS442" s="27"/>
      <c r="AT442" s="27"/>
      <c r="AU442" s="27"/>
      <c r="AV442" s="27"/>
      <c r="AW442" s="28" t="str">
        <f t="shared" si="22"/>
        <v/>
      </c>
      <c r="AX442" s="162"/>
      <c r="AY442" s="162"/>
      <c r="AZ442" s="162"/>
      <c r="BA442" s="102"/>
      <c r="BB442" s="102"/>
      <c r="BC442" s="102"/>
      <c r="BD442" s="28"/>
      <c r="BE442" s="28"/>
      <c r="BF442" s="28" t="str">
        <f t="shared" si="23"/>
        <v/>
      </c>
      <c r="BG442" s="182"/>
    </row>
    <row r="443" spans="4:59">
      <c r="D443" s="23"/>
      <c r="E443" s="23"/>
      <c r="F443" s="23"/>
      <c r="G443" s="23"/>
      <c r="AC443" s="99" t="str">
        <f t="shared" si="21"/>
        <v/>
      </c>
      <c r="AD443" s="100"/>
      <c r="AE443" s="100"/>
      <c r="AF443" s="100"/>
      <c r="AG443" s="100"/>
      <c r="AH443" s="152"/>
      <c r="AI443" s="152"/>
      <c r="AJ443" s="100"/>
      <c r="AK443" s="100"/>
      <c r="AL443" s="100"/>
      <c r="AM443" s="101" t="s">
        <v>592</v>
      </c>
      <c r="AN443" s="100"/>
      <c r="AO443" s="100"/>
      <c r="AP443" s="27"/>
      <c r="AQ443" s="27"/>
      <c r="AR443" s="27"/>
      <c r="AS443" s="27"/>
      <c r="AT443" s="27"/>
      <c r="AU443" s="27"/>
      <c r="AV443" s="27"/>
      <c r="AW443" s="28" t="str">
        <f t="shared" si="22"/>
        <v/>
      </c>
      <c r="AX443" s="162"/>
      <c r="AY443" s="162"/>
      <c r="AZ443" s="162"/>
      <c r="BA443" s="102"/>
      <c r="BB443" s="102"/>
      <c r="BC443" s="102"/>
      <c r="BD443" s="28"/>
      <c r="BE443" s="28"/>
      <c r="BF443" s="28" t="str">
        <f t="shared" si="23"/>
        <v/>
      </c>
      <c r="BG443" s="182"/>
    </row>
    <row r="444" spans="4:59">
      <c r="D444" s="23"/>
      <c r="E444" s="23"/>
      <c r="F444" s="23"/>
      <c r="G444" s="23"/>
      <c r="AC444" s="99" t="str">
        <f t="shared" si="21"/>
        <v/>
      </c>
      <c r="AD444" s="100"/>
      <c r="AE444" s="100"/>
      <c r="AF444" s="100"/>
      <c r="AG444" s="100"/>
      <c r="AH444" s="152"/>
      <c r="AI444" s="152"/>
      <c r="AJ444" s="100"/>
      <c r="AK444" s="100"/>
      <c r="AL444" s="100"/>
      <c r="AM444" s="101" t="s">
        <v>592</v>
      </c>
      <c r="AN444" s="100"/>
      <c r="AO444" s="100"/>
      <c r="AP444" s="27"/>
      <c r="AQ444" s="27"/>
      <c r="AR444" s="27"/>
      <c r="AS444" s="27"/>
      <c r="AT444" s="27"/>
      <c r="AU444" s="27"/>
      <c r="AV444" s="27"/>
      <c r="AW444" s="28" t="str">
        <f t="shared" si="22"/>
        <v/>
      </c>
      <c r="AX444" s="162"/>
      <c r="AY444" s="162"/>
      <c r="AZ444" s="162"/>
      <c r="BA444" s="102"/>
      <c r="BB444" s="102"/>
      <c r="BC444" s="102"/>
      <c r="BD444" s="28"/>
      <c r="BE444" s="28"/>
      <c r="BF444" s="28" t="str">
        <f t="shared" si="23"/>
        <v/>
      </c>
      <c r="BG444" s="182"/>
    </row>
    <row r="445" spans="4:59">
      <c r="D445" s="23"/>
      <c r="E445" s="23"/>
      <c r="F445" s="23"/>
      <c r="G445" s="23"/>
      <c r="AC445" s="99" t="str">
        <f t="shared" si="21"/>
        <v/>
      </c>
      <c r="AD445" s="100"/>
      <c r="AE445" s="100"/>
      <c r="AF445" s="100"/>
      <c r="AG445" s="100"/>
      <c r="AH445" s="152"/>
      <c r="AI445" s="152"/>
      <c r="AJ445" s="100"/>
      <c r="AK445" s="100"/>
      <c r="AL445" s="100"/>
      <c r="AM445" s="101" t="s">
        <v>592</v>
      </c>
      <c r="AN445" s="100"/>
      <c r="AO445" s="100"/>
      <c r="AP445" s="27"/>
      <c r="AQ445" s="27"/>
      <c r="AR445" s="27"/>
      <c r="AS445" s="27"/>
      <c r="AT445" s="27"/>
      <c r="AU445" s="27"/>
      <c r="AV445" s="27"/>
      <c r="AW445" s="28" t="str">
        <f t="shared" si="22"/>
        <v/>
      </c>
      <c r="AX445" s="162"/>
      <c r="AY445" s="162"/>
      <c r="AZ445" s="162"/>
      <c r="BA445" s="102"/>
      <c r="BB445" s="102"/>
      <c r="BC445" s="102"/>
      <c r="BD445" s="28"/>
      <c r="BE445" s="28"/>
      <c r="BF445" s="28" t="str">
        <f t="shared" si="23"/>
        <v/>
      </c>
      <c r="BG445" s="182"/>
    </row>
    <row r="446" spans="4:59">
      <c r="D446" s="23"/>
      <c r="E446" s="23"/>
      <c r="F446" s="23"/>
      <c r="G446" s="23"/>
      <c r="AC446" s="99" t="str">
        <f t="shared" si="21"/>
        <v/>
      </c>
      <c r="AD446" s="100"/>
      <c r="AE446" s="100"/>
      <c r="AF446" s="100"/>
      <c r="AG446" s="100"/>
      <c r="AH446" s="152"/>
      <c r="AI446" s="152"/>
      <c r="AJ446" s="100"/>
      <c r="AK446" s="100"/>
      <c r="AL446" s="100"/>
      <c r="AM446" s="101" t="s">
        <v>592</v>
      </c>
      <c r="AN446" s="100"/>
      <c r="AO446" s="100"/>
      <c r="AP446" s="27"/>
      <c r="AQ446" s="27"/>
      <c r="AR446" s="27"/>
      <c r="AS446" s="27"/>
      <c r="AT446" s="27"/>
      <c r="AU446" s="27"/>
      <c r="AV446" s="27"/>
      <c r="AW446" s="28" t="str">
        <f t="shared" si="22"/>
        <v/>
      </c>
      <c r="AX446" s="162"/>
      <c r="AY446" s="162"/>
      <c r="AZ446" s="162"/>
      <c r="BA446" s="102"/>
      <c r="BB446" s="102"/>
      <c r="BC446" s="102"/>
      <c r="BD446" s="28"/>
      <c r="BE446" s="28"/>
      <c r="BF446" s="28" t="str">
        <f t="shared" si="23"/>
        <v/>
      </c>
      <c r="BG446" s="182"/>
    </row>
    <row r="447" spans="4:59">
      <c r="D447" s="23"/>
      <c r="E447" s="23"/>
      <c r="F447" s="23"/>
      <c r="G447" s="23"/>
      <c r="AC447" s="99" t="str">
        <f t="shared" si="21"/>
        <v/>
      </c>
      <c r="AD447" s="100"/>
      <c r="AE447" s="100"/>
      <c r="AF447" s="100"/>
      <c r="AG447" s="100"/>
      <c r="AH447" s="152"/>
      <c r="AI447" s="152"/>
      <c r="AJ447" s="100"/>
      <c r="AK447" s="100"/>
      <c r="AL447" s="100"/>
      <c r="AM447" s="101" t="s">
        <v>592</v>
      </c>
      <c r="AN447" s="100"/>
      <c r="AO447" s="100"/>
      <c r="AP447" s="27"/>
      <c r="AQ447" s="27"/>
      <c r="AR447" s="27"/>
      <c r="AS447" s="27"/>
      <c r="AT447" s="27"/>
      <c r="AU447" s="27"/>
      <c r="AV447" s="27"/>
      <c r="AW447" s="28" t="str">
        <f t="shared" si="22"/>
        <v/>
      </c>
      <c r="AX447" s="162"/>
      <c r="AY447" s="162"/>
      <c r="AZ447" s="162"/>
      <c r="BA447" s="102"/>
      <c r="BB447" s="102"/>
      <c r="BC447" s="102"/>
      <c r="BD447" s="28"/>
      <c r="BE447" s="28"/>
      <c r="BF447" s="28" t="str">
        <f t="shared" si="23"/>
        <v/>
      </c>
      <c r="BG447" s="182"/>
    </row>
    <row r="448" spans="4:59">
      <c r="D448" s="23"/>
      <c r="E448" s="23"/>
      <c r="F448" s="23"/>
      <c r="G448" s="23"/>
      <c r="AC448" s="99" t="str">
        <f t="shared" si="21"/>
        <v/>
      </c>
      <c r="AD448" s="100"/>
      <c r="AE448" s="100"/>
      <c r="AF448" s="100"/>
      <c r="AG448" s="100"/>
      <c r="AH448" s="152"/>
      <c r="AI448" s="152"/>
      <c r="AJ448" s="100"/>
      <c r="AK448" s="100"/>
      <c r="AL448" s="100"/>
      <c r="AM448" s="101" t="s">
        <v>592</v>
      </c>
      <c r="AN448" s="100"/>
      <c r="AO448" s="100"/>
      <c r="AP448" s="27"/>
      <c r="AQ448" s="27"/>
      <c r="AR448" s="27"/>
      <c r="AS448" s="27"/>
      <c r="AT448" s="27"/>
      <c r="AU448" s="27"/>
      <c r="AV448" s="27"/>
      <c r="AW448" s="28" t="str">
        <f t="shared" si="22"/>
        <v/>
      </c>
      <c r="AX448" s="162"/>
      <c r="AY448" s="162"/>
      <c r="AZ448" s="162"/>
      <c r="BA448" s="102"/>
      <c r="BB448" s="102"/>
      <c r="BC448" s="102"/>
      <c r="BD448" s="28"/>
      <c r="BE448" s="28"/>
      <c r="BF448" s="28" t="str">
        <f t="shared" si="23"/>
        <v/>
      </c>
      <c r="BG448" s="182"/>
    </row>
    <row r="449" spans="4:59">
      <c r="D449" s="23"/>
      <c r="E449" s="23"/>
      <c r="F449" s="23"/>
      <c r="G449" s="23"/>
      <c r="AC449" s="99" t="str">
        <f t="shared" si="21"/>
        <v/>
      </c>
      <c r="AD449" s="100"/>
      <c r="AE449" s="100"/>
      <c r="AF449" s="100"/>
      <c r="AG449" s="100"/>
      <c r="AH449" s="152"/>
      <c r="AI449" s="152"/>
      <c r="AJ449" s="100"/>
      <c r="AK449" s="100"/>
      <c r="AL449" s="100"/>
      <c r="AM449" s="101" t="s">
        <v>592</v>
      </c>
      <c r="AN449" s="100"/>
      <c r="AO449" s="100"/>
      <c r="AP449" s="27"/>
      <c r="AQ449" s="27"/>
      <c r="AR449" s="27"/>
      <c r="AS449" s="27"/>
      <c r="AT449" s="27"/>
      <c r="AU449" s="27"/>
      <c r="AV449" s="27"/>
      <c r="AW449" s="28" t="str">
        <f t="shared" si="22"/>
        <v/>
      </c>
      <c r="AX449" s="162"/>
      <c r="AY449" s="162"/>
      <c r="AZ449" s="162"/>
      <c r="BA449" s="102"/>
      <c r="BB449" s="102"/>
      <c r="BC449" s="102"/>
      <c r="BD449" s="28"/>
      <c r="BE449" s="28"/>
      <c r="BF449" s="28" t="str">
        <f t="shared" si="23"/>
        <v/>
      </c>
      <c r="BG449" s="182"/>
    </row>
    <row r="450" spans="4:59">
      <c r="D450" s="23"/>
      <c r="E450" s="23"/>
      <c r="F450" s="23"/>
      <c r="G450" s="23"/>
      <c r="AC450" s="99" t="str">
        <f t="shared" si="21"/>
        <v/>
      </c>
      <c r="AD450" s="100"/>
      <c r="AE450" s="100"/>
      <c r="AF450" s="100"/>
      <c r="AG450" s="100"/>
      <c r="AH450" s="152"/>
      <c r="AI450" s="152"/>
      <c r="AJ450" s="100"/>
      <c r="AK450" s="100"/>
      <c r="AL450" s="100"/>
      <c r="AM450" s="101" t="s">
        <v>592</v>
      </c>
      <c r="AN450" s="100"/>
      <c r="AO450" s="100"/>
      <c r="AP450" s="27"/>
      <c r="AQ450" s="27"/>
      <c r="AR450" s="27"/>
      <c r="AS450" s="27"/>
      <c r="AT450" s="27"/>
      <c r="AU450" s="27"/>
      <c r="AV450" s="27"/>
      <c r="AW450" s="28" t="str">
        <f t="shared" si="22"/>
        <v/>
      </c>
      <c r="AX450" s="162"/>
      <c r="AY450" s="162"/>
      <c r="AZ450" s="162"/>
      <c r="BA450" s="102"/>
      <c r="BB450" s="102"/>
      <c r="BC450" s="102"/>
      <c r="BD450" s="28"/>
      <c r="BE450" s="28"/>
      <c r="BF450" s="28" t="str">
        <f t="shared" si="23"/>
        <v/>
      </c>
      <c r="BG450" s="182"/>
    </row>
  </sheetData>
  <autoFilter ref="AC2:BG450" xr:uid="{0FD7859C-A753-461C-BB54-63E689503269}"/>
  <mergeCells count="3">
    <mergeCell ref="P1:Q1"/>
    <mergeCell ref="AX1:AZ1"/>
    <mergeCell ref="BA1:BC1"/>
  </mergeCells>
  <conditionalFormatting sqref="E72:F155">
    <cfRule type="duplicateValues" dxfId="29" priority="43"/>
  </conditionalFormatting>
  <conditionalFormatting sqref="G72:G155">
    <cfRule type="duplicateValues" dxfId="28" priority="41"/>
  </conditionalFormatting>
  <conditionalFormatting sqref="AD3:AD155">
    <cfRule type="duplicateValues" dxfId="27" priority="39"/>
  </conditionalFormatting>
  <conditionalFormatting sqref="AM40">
    <cfRule type="expression" dxfId="26" priority="30">
      <formula>OR($AQ40="inactieve",$AQ40="Nooit in dienst")</formula>
    </cfRule>
  </conditionalFormatting>
  <conditionalFormatting sqref="AM140">
    <cfRule type="expression" dxfId="25" priority="29">
      <formula>OR($AQ140="inactieve",$AQ140="Nooit in dienst")</formula>
    </cfRule>
  </conditionalFormatting>
  <conditionalFormatting sqref="E156:F200">
    <cfRule type="duplicateValues" dxfId="24" priority="22"/>
  </conditionalFormatting>
  <conditionalFormatting sqref="G156:G200">
    <cfRule type="duplicateValues" dxfId="23" priority="21"/>
  </conditionalFormatting>
  <conditionalFormatting sqref="AD156:AD200">
    <cfRule type="duplicateValues" dxfId="22" priority="20"/>
  </conditionalFormatting>
  <conditionalFormatting sqref="E201:F450">
    <cfRule type="duplicateValues" dxfId="21" priority="13"/>
  </conditionalFormatting>
  <conditionalFormatting sqref="G201:G450">
    <cfRule type="duplicateValues" dxfId="20" priority="12"/>
  </conditionalFormatting>
  <conditionalFormatting sqref="AD201:AD214 AD219:AD450">
    <cfRule type="duplicateValues" dxfId="19" priority="11"/>
  </conditionalFormatting>
  <conditionalFormatting sqref="E3:F51 E53:F71">
    <cfRule type="duplicateValues" dxfId="18" priority="8"/>
  </conditionalFormatting>
  <conditionalFormatting sqref="G3:G71">
    <cfRule type="duplicateValues" dxfId="17" priority="7"/>
  </conditionalFormatting>
  <conditionalFormatting sqref="BG3:BG85 BG87:BG155">
    <cfRule type="duplicateValues" dxfId="16" priority="4"/>
  </conditionalFormatting>
  <conditionalFormatting sqref="BG187:BG200">
    <cfRule type="duplicateValues" dxfId="15" priority="5"/>
  </conditionalFormatting>
  <conditionalFormatting sqref="BG201:BG450">
    <cfRule type="duplicateValues" dxfId="14" priority="44"/>
  </conditionalFormatting>
  <conditionalFormatting sqref="BG156:BG186">
    <cfRule type="duplicateValues" dxfId="13" priority="2"/>
  </conditionalFormatting>
  <conditionalFormatting sqref="AD215:AD218">
    <cfRule type="duplicateValues" dxfId="12" priority="1"/>
  </conditionalFormatting>
  <dataValidations count="5">
    <dataValidation type="list" allowBlank="1" showInputMessage="1" showErrorMessage="1" sqref="AO1:AO1048576" xr:uid="{00000000-0002-0000-0800-000000000000}">
      <formula1>"Ja,Nee,Vast"</formula1>
    </dataValidation>
    <dataValidation type="list" showInputMessage="1" showErrorMessage="1" sqref="AK1:AK1048576" xr:uid="{00000000-0002-0000-0800-000002000000}">
      <formula1>"NL,DE,NL/DE"</formula1>
    </dataValidation>
    <dataValidation type="list" showInputMessage="1" showErrorMessage="1" sqref="AL1:AL1048576 AN1:AN1048576" xr:uid="{00000000-0002-0000-0800-000003000000}">
      <formula1>"Ja,Nee"</formula1>
    </dataValidation>
    <dataValidation type="list" allowBlank="1" showInputMessage="1" sqref="AJ1:AJ1048576" xr:uid="{38E4078A-F2B3-4A14-81C2-1E71A8902658}">
      <formula1>$Q$2:$Q$13</formula1>
    </dataValidation>
    <dataValidation type="list" allowBlank="1" showInputMessage="1" showErrorMessage="1" sqref="AG1:AG1048576" xr:uid="{625A12FD-1D5A-47B1-A1C0-8448B2802030}">
      <formula1>$Q$2:$Q$11</formula1>
    </dataValidation>
  </dataValidations>
  <hyperlinks>
    <hyperlink ref="AM153" r:id="rId1" display="klaasauke@gmail.com" xr:uid="{00000000-0004-0000-0800-000000000000}"/>
    <hyperlink ref="AM149" r:id="rId2" display="bacoops@hotmail.nl" xr:uid="{00000000-0004-0000-0800-000001000000}"/>
  </hyperlinks>
  <pageMargins left="0.25" right="0.25" top="0.75" bottom="0.75" header="0.3" footer="0.3"/>
  <pageSetup paperSize="9" orientation="landscape"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bCorrecties"/>
  <dimension ref="A1:AE5396"/>
  <sheetViews>
    <sheetView showZeros="0" zoomScaleNormal="100" workbookViewId="0">
      <pane xSplit="2" ySplit="3" topLeftCell="E1749" activePane="bottomRight" state="frozen"/>
      <selection pane="topRight" activeCell="C1" sqref="C1"/>
      <selection pane="bottomLeft" activeCell="A4" sqref="A4"/>
      <selection pane="bottomRight" activeCell="X1759" sqref="X1759:X1764"/>
    </sheetView>
  </sheetViews>
  <sheetFormatPr defaultRowHeight="12"/>
  <cols>
    <col min="1" max="1" width="29.42578125" style="11" bestFit="1" customWidth="1"/>
    <col min="2" max="2" width="9.140625" style="11"/>
    <col min="3" max="14" width="9.140625" style="11" customWidth="1"/>
    <col min="15" max="15" width="11" style="11" customWidth="1"/>
    <col min="16" max="16" width="18.5703125" style="11" customWidth="1"/>
    <col min="17" max="17" width="18.7109375" style="11" customWidth="1"/>
    <col min="18" max="22" width="9.140625" style="11" customWidth="1"/>
    <col min="23" max="23" width="11.42578125" style="11" bestFit="1" customWidth="1"/>
    <col min="24" max="24" width="25.7109375" style="11" customWidth="1"/>
    <col min="25" max="25" width="20.28515625" style="11" customWidth="1"/>
    <col min="26" max="16384" width="9.140625" style="11"/>
  </cols>
  <sheetData>
    <row r="1" spans="1:31" ht="73.349999999999994"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row>
    <row r="2" spans="1:31">
      <c r="A2" s="12" t="s">
        <v>447</v>
      </c>
      <c r="B2" s="12"/>
      <c r="C2" s="12"/>
      <c r="D2" s="12"/>
      <c r="E2" s="12"/>
      <c r="F2" s="12"/>
      <c r="G2" s="12"/>
      <c r="H2" s="12"/>
      <c r="I2" s="12"/>
      <c r="J2" s="12"/>
      <c r="K2" s="12"/>
      <c r="L2" s="12"/>
      <c r="M2" s="12"/>
      <c r="N2" s="12"/>
      <c r="O2" s="12"/>
      <c r="P2" s="12"/>
      <c r="Q2" s="12"/>
      <c r="R2" s="12"/>
      <c r="S2" s="12"/>
      <c r="T2" s="12"/>
      <c r="U2" s="12"/>
      <c r="V2" s="35"/>
      <c r="W2" s="35"/>
      <c r="X2" s="35"/>
    </row>
    <row r="3" spans="1:31" ht="35.25" customHeight="1">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c r="W3" s="13" t="s">
        <v>448</v>
      </c>
      <c r="X3" s="13" t="s">
        <v>449</v>
      </c>
      <c r="Y3" s="13"/>
    </row>
    <row r="4" spans="1:31">
      <c r="A4" s="11" t="s">
        <v>496</v>
      </c>
      <c r="B4" s="172">
        <v>1</v>
      </c>
      <c r="C4" s="171"/>
      <c r="D4" s="171"/>
      <c r="E4" s="171"/>
      <c r="F4" s="171"/>
      <c r="G4" s="171"/>
      <c r="H4" s="171"/>
      <c r="I4" s="171"/>
      <c r="J4" s="171"/>
      <c r="K4" s="171"/>
      <c r="L4" s="171"/>
      <c r="M4" s="171">
        <v>320</v>
      </c>
      <c r="N4" s="171"/>
      <c r="O4" s="171"/>
      <c r="P4" s="171"/>
      <c r="Q4" s="171"/>
      <c r="R4" s="171"/>
      <c r="S4" s="171"/>
      <c r="W4" s="4">
        <v>43881</v>
      </c>
      <c r="X4" s="1" t="s">
        <v>1223</v>
      </c>
    </row>
    <row r="5" spans="1:31">
      <c r="A5" s="11" t="s">
        <v>1207</v>
      </c>
      <c r="B5" s="172">
        <v>1</v>
      </c>
      <c r="C5" s="171"/>
      <c r="D5" s="171"/>
      <c r="E5" s="171"/>
      <c r="F5" s="171"/>
      <c r="G5" s="171"/>
      <c r="H5" s="171"/>
      <c r="I5" s="171"/>
      <c r="J5" s="171"/>
      <c r="K5" s="171"/>
      <c r="L5" s="171"/>
      <c r="M5" s="171">
        <v>144</v>
      </c>
      <c r="N5" s="171"/>
      <c r="O5" s="171"/>
      <c r="P5" s="171"/>
      <c r="Q5" s="171"/>
      <c r="R5" s="171"/>
      <c r="S5" s="171"/>
      <c r="W5" s="4">
        <v>43881</v>
      </c>
      <c r="X5" s="1" t="s">
        <v>1223</v>
      </c>
    </row>
    <row r="6" spans="1:31">
      <c r="A6" s="11" t="s">
        <v>1207</v>
      </c>
      <c r="B6" s="172">
        <v>2</v>
      </c>
      <c r="C6" s="171"/>
      <c r="D6" s="171"/>
      <c r="E6" s="171"/>
      <c r="F6" s="171"/>
      <c r="G6" s="171"/>
      <c r="H6" s="171"/>
      <c r="I6" s="171"/>
      <c r="J6" s="171"/>
      <c r="K6" s="171"/>
      <c r="L6" s="171"/>
      <c r="M6" s="171">
        <v>360</v>
      </c>
      <c r="N6" s="171"/>
      <c r="O6" s="171"/>
      <c r="P6" s="171"/>
      <c r="Q6" s="171"/>
      <c r="R6" s="171"/>
      <c r="S6" s="171"/>
      <c r="W6" s="4">
        <v>43881</v>
      </c>
      <c r="X6" s="1" t="s">
        <v>1223</v>
      </c>
    </row>
    <row r="7" spans="1:31">
      <c r="A7" s="11" t="s">
        <v>1207</v>
      </c>
      <c r="B7" s="172">
        <v>3</v>
      </c>
      <c r="C7" s="171"/>
      <c r="D7" s="171"/>
      <c r="E7" s="171"/>
      <c r="F7" s="171"/>
      <c r="G7" s="171"/>
      <c r="H7" s="171"/>
      <c r="I7" s="171"/>
      <c r="J7" s="171"/>
      <c r="K7" s="171"/>
      <c r="L7" s="171"/>
      <c r="M7" s="171">
        <v>360</v>
      </c>
      <c r="N7" s="171"/>
      <c r="O7" s="171"/>
      <c r="P7" s="171"/>
      <c r="Q7" s="171"/>
      <c r="R7" s="171"/>
      <c r="S7" s="171"/>
      <c r="W7" s="4">
        <v>43881</v>
      </c>
      <c r="X7" s="1" t="s">
        <v>1223</v>
      </c>
    </row>
    <row r="8" spans="1:31">
      <c r="A8" s="11" t="s">
        <v>1207</v>
      </c>
      <c r="B8" s="172">
        <v>4</v>
      </c>
      <c r="C8" s="171"/>
      <c r="D8" s="171"/>
      <c r="E8" s="171"/>
      <c r="F8" s="171"/>
      <c r="G8" s="171"/>
      <c r="H8" s="171"/>
      <c r="I8" s="171"/>
      <c r="J8" s="171"/>
      <c r="K8" s="171"/>
      <c r="L8" s="171"/>
      <c r="M8" s="171">
        <v>72</v>
      </c>
      <c r="N8" s="171"/>
      <c r="O8" s="171"/>
      <c r="P8" s="171"/>
      <c r="Q8" s="171"/>
      <c r="R8" s="171"/>
      <c r="S8" s="171"/>
      <c r="W8" s="4">
        <v>43881</v>
      </c>
      <c r="X8" s="1" t="s">
        <v>1223</v>
      </c>
    </row>
    <row r="9" spans="1:31">
      <c r="A9" s="11" t="s">
        <v>1207</v>
      </c>
      <c r="B9" s="172">
        <v>5</v>
      </c>
      <c r="C9" s="171"/>
      <c r="D9" s="171"/>
      <c r="E9" s="171"/>
      <c r="F9" s="171"/>
      <c r="G9" s="171"/>
      <c r="H9" s="171"/>
      <c r="I9" s="171"/>
      <c r="J9" s="171"/>
      <c r="K9" s="171"/>
      <c r="L9" s="171"/>
      <c r="M9" s="171">
        <v>360</v>
      </c>
      <c r="N9" s="171"/>
      <c r="O9" s="171"/>
      <c r="P9" s="171"/>
      <c r="Q9" s="171"/>
      <c r="R9" s="171"/>
      <c r="S9" s="171"/>
      <c r="W9" s="4">
        <v>43881</v>
      </c>
      <c r="X9" s="1" t="s">
        <v>1223</v>
      </c>
    </row>
    <row r="10" spans="1:31">
      <c r="A10" s="11" t="s">
        <v>1163</v>
      </c>
      <c r="B10" s="172">
        <v>1</v>
      </c>
      <c r="C10" s="171"/>
      <c r="D10" s="171"/>
      <c r="E10" s="171"/>
      <c r="F10" s="171"/>
      <c r="G10" s="171"/>
      <c r="H10" s="171"/>
      <c r="I10" s="171">
        <v>-8</v>
      </c>
      <c r="J10" s="171"/>
      <c r="K10" s="171"/>
      <c r="L10" s="171"/>
      <c r="M10" s="171"/>
      <c r="N10" s="171">
        <v>-8</v>
      </c>
      <c r="O10" s="171"/>
      <c r="P10" s="171"/>
      <c r="Q10" s="171"/>
      <c r="R10" s="171"/>
      <c r="S10" s="171"/>
      <c r="W10" s="4">
        <v>43881</v>
      </c>
      <c r="X10" s="1" t="s">
        <v>1224</v>
      </c>
    </row>
    <row r="11" spans="1:31">
      <c r="A11" s="11" t="s">
        <v>1219</v>
      </c>
      <c r="B11" s="172">
        <v>1</v>
      </c>
      <c r="C11" s="171"/>
      <c r="D11" s="171"/>
      <c r="E11" s="171"/>
      <c r="F11" s="171"/>
      <c r="G11" s="171"/>
      <c r="H11" s="171"/>
      <c r="I11" s="171"/>
      <c r="J11" s="171"/>
      <c r="K11" s="171"/>
      <c r="L11" s="171"/>
      <c r="M11" s="171">
        <v>186</v>
      </c>
      <c r="N11" s="171"/>
      <c r="O11" s="171"/>
      <c r="P11" s="171"/>
      <c r="Q11" s="171"/>
      <c r="R11" s="171"/>
      <c r="S11" s="171"/>
      <c r="W11" s="4">
        <v>43881</v>
      </c>
      <c r="X11" s="1" t="s">
        <v>1223</v>
      </c>
    </row>
    <row r="12" spans="1:31">
      <c r="A12" s="11" t="s">
        <v>1219</v>
      </c>
      <c r="B12" s="172">
        <v>2</v>
      </c>
      <c r="C12" s="171"/>
      <c r="D12" s="171"/>
      <c r="E12" s="171"/>
      <c r="F12" s="171"/>
      <c r="G12" s="171"/>
      <c r="H12" s="171"/>
      <c r="I12" s="171"/>
      <c r="J12" s="171"/>
      <c r="K12" s="171"/>
      <c r="L12" s="171"/>
      <c r="M12" s="171">
        <v>310</v>
      </c>
      <c r="N12" s="171"/>
      <c r="O12" s="171"/>
      <c r="P12" s="171"/>
      <c r="Q12" s="171"/>
      <c r="R12" s="171"/>
      <c r="S12" s="171"/>
      <c r="W12" s="4">
        <v>43881</v>
      </c>
      <c r="X12" s="1" t="s">
        <v>1223</v>
      </c>
    </row>
    <row r="13" spans="1:31">
      <c r="A13" s="11" t="s">
        <v>1219</v>
      </c>
      <c r="B13" s="172">
        <v>3</v>
      </c>
      <c r="C13" s="171"/>
      <c r="D13" s="171"/>
      <c r="E13" s="171"/>
      <c r="F13" s="171"/>
      <c r="G13" s="171"/>
      <c r="H13" s="171"/>
      <c r="I13" s="171"/>
      <c r="J13" s="171"/>
      <c r="K13" s="171"/>
      <c r="L13" s="171"/>
      <c r="M13" s="171">
        <v>186</v>
      </c>
      <c r="N13" s="171"/>
      <c r="O13" s="171"/>
      <c r="P13" s="171"/>
      <c r="Q13" s="171"/>
      <c r="R13" s="171"/>
      <c r="S13" s="171"/>
      <c r="W13" s="4">
        <v>43881</v>
      </c>
      <c r="X13" s="1" t="s">
        <v>1223</v>
      </c>
    </row>
    <row r="14" spans="1:31">
      <c r="A14" s="11" t="s">
        <v>1219</v>
      </c>
      <c r="B14" s="172">
        <v>4</v>
      </c>
      <c r="C14" s="171"/>
      <c r="D14" s="171"/>
      <c r="E14" s="171"/>
      <c r="F14" s="171"/>
      <c r="G14" s="171"/>
      <c r="H14" s="171"/>
      <c r="I14" s="171"/>
      <c r="J14" s="171"/>
      <c r="K14" s="171"/>
      <c r="L14" s="171"/>
      <c r="M14" s="171">
        <v>310</v>
      </c>
      <c r="N14" s="171"/>
      <c r="O14" s="171"/>
      <c r="P14" s="171"/>
      <c r="Q14" s="171"/>
      <c r="R14" s="171"/>
      <c r="S14" s="171"/>
      <c r="W14" s="4">
        <v>43881</v>
      </c>
      <c r="X14" s="1" t="s">
        <v>1223</v>
      </c>
    </row>
    <row r="15" spans="1:31">
      <c r="A15" s="11" t="s">
        <v>1219</v>
      </c>
      <c r="B15" s="172">
        <v>5</v>
      </c>
      <c r="C15" s="171"/>
      <c r="D15" s="171"/>
      <c r="E15" s="171"/>
      <c r="F15" s="171"/>
      <c r="G15" s="171"/>
      <c r="H15" s="171"/>
      <c r="I15" s="171"/>
      <c r="J15" s="171"/>
      <c r="K15" s="171"/>
      <c r="L15" s="171"/>
      <c r="M15" s="171">
        <v>248</v>
      </c>
      <c r="N15" s="171"/>
      <c r="O15" s="171"/>
      <c r="P15" s="171"/>
      <c r="Q15" s="171"/>
      <c r="R15" s="171"/>
      <c r="S15" s="171"/>
      <c r="W15" s="4">
        <v>43881</v>
      </c>
      <c r="X15" s="1" t="s">
        <v>1223</v>
      </c>
    </row>
    <row r="16" spans="1:31">
      <c r="A16" s="11" t="s">
        <v>958</v>
      </c>
      <c r="B16" s="172">
        <v>1</v>
      </c>
      <c r="C16" s="171"/>
      <c r="D16" s="171"/>
      <c r="E16" s="171"/>
      <c r="F16" s="171"/>
      <c r="G16" s="171"/>
      <c r="H16" s="171"/>
      <c r="I16" s="171"/>
      <c r="J16" s="171"/>
      <c r="K16" s="171"/>
      <c r="L16" s="171"/>
      <c r="M16" s="171">
        <v>72</v>
      </c>
      <c r="N16" s="171"/>
      <c r="O16" s="171"/>
      <c r="P16" s="171"/>
      <c r="Q16" s="171"/>
      <c r="R16" s="171"/>
      <c r="S16" s="171"/>
      <c r="W16" s="4">
        <v>43881</v>
      </c>
      <c r="X16" s="1" t="s">
        <v>1223</v>
      </c>
    </row>
    <row r="17" spans="1:24">
      <c r="A17" s="11" t="s">
        <v>958</v>
      </c>
      <c r="B17" s="172">
        <v>2</v>
      </c>
      <c r="C17" s="171"/>
      <c r="D17" s="171"/>
      <c r="E17" s="171"/>
      <c r="F17" s="171"/>
      <c r="G17" s="171"/>
      <c r="H17" s="171"/>
      <c r="I17" s="171"/>
      <c r="J17" s="171"/>
      <c r="K17" s="171"/>
      <c r="L17" s="171"/>
      <c r="M17" s="171">
        <v>180</v>
      </c>
      <c r="N17" s="171"/>
      <c r="O17" s="171"/>
      <c r="P17" s="171"/>
      <c r="Q17" s="171"/>
      <c r="R17" s="171"/>
      <c r="S17" s="171"/>
      <c r="W17" s="4">
        <v>43881</v>
      </c>
      <c r="X17" s="1" t="s">
        <v>1223</v>
      </c>
    </row>
    <row r="18" spans="1:24">
      <c r="A18" s="11" t="s">
        <v>958</v>
      </c>
      <c r="B18" s="172">
        <v>3</v>
      </c>
      <c r="C18" s="171"/>
      <c r="D18" s="171"/>
      <c r="E18" s="171"/>
      <c r="F18" s="171"/>
      <c r="G18" s="171"/>
      <c r="H18" s="171"/>
      <c r="I18" s="171"/>
      <c r="J18" s="171"/>
      <c r="K18" s="171"/>
      <c r="L18" s="171"/>
      <c r="M18" s="171">
        <v>144</v>
      </c>
      <c r="N18" s="171"/>
      <c r="O18" s="171"/>
      <c r="P18" s="171"/>
      <c r="Q18" s="171"/>
      <c r="R18" s="171"/>
      <c r="S18" s="171"/>
      <c r="W18" s="4">
        <v>43881</v>
      </c>
      <c r="X18" s="1" t="s">
        <v>1223</v>
      </c>
    </row>
    <row r="19" spans="1:24">
      <c r="A19" s="11" t="s">
        <v>958</v>
      </c>
      <c r="B19" s="172">
        <v>4</v>
      </c>
      <c r="C19" s="171"/>
      <c r="D19" s="171"/>
      <c r="E19" s="171"/>
      <c r="F19" s="171"/>
      <c r="G19" s="171"/>
      <c r="H19" s="171"/>
      <c r="I19" s="171"/>
      <c r="J19" s="171"/>
      <c r="K19" s="171"/>
      <c r="L19" s="171"/>
      <c r="M19" s="171">
        <v>180</v>
      </c>
      <c r="N19" s="171"/>
      <c r="O19" s="171"/>
      <c r="P19" s="171"/>
      <c r="Q19" s="171"/>
      <c r="R19" s="171"/>
      <c r="S19" s="171"/>
      <c r="W19" s="4">
        <v>43881</v>
      </c>
      <c r="X19" s="1" t="s">
        <v>1223</v>
      </c>
    </row>
    <row r="20" spans="1:24">
      <c r="A20" s="11" t="s">
        <v>958</v>
      </c>
      <c r="B20" s="172">
        <v>5</v>
      </c>
      <c r="C20" s="171"/>
      <c r="D20" s="171"/>
      <c r="E20" s="171"/>
      <c r="F20" s="171"/>
      <c r="G20" s="171"/>
      <c r="H20" s="171"/>
      <c r="I20" s="171"/>
      <c r="J20" s="171"/>
      <c r="K20" s="171"/>
      <c r="L20" s="171"/>
      <c r="M20" s="171">
        <v>180</v>
      </c>
      <c r="N20" s="171"/>
      <c r="O20" s="171"/>
      <c r="P20" s="171"/>
      <c r="Q20" s="171"/>
      <c r="R20" s="171"/>
      <c r="S20" s="171"/>
      <c r="W20" s="4">
        <v>43881</v>
      </c>
      <c r="X20" s="1" t="s">
        <v>1223</v>
      </c>
    </row>
    <row r="21" spans="1:24">
      <c r="A21" s="11" t="s">
        <v>1217</v>
      </c>
      <c r="B21" s="172">
        <v>2</v>
      </c>
      <c r="C21" s="171"/>
      <c r="D21" s="171"/>
      <c r="E21" s="171"/>
      <c r="F21" s="171"/>
      <c r="G21" s="171"/>
      <c r="H21" s="171"/>
      <c r="I21" s="171"/>
      <c r="J21" s="171"/>
      <c r="K21" s="171"/>
      <c r="L21" s="171"/>
      <c r="M21" s="171"/>
      <c r="N21" s="171"/>
      <c r="O21" s="171"/>
      <c r="P21" s="171">
        <v>-2</v>
      </c>
      <c r="Q21" s="171"/>
      <c r="R21" s="171"/>
      <c r="S21" s="171"/>
      <c r="W21" s="4">
        <v>43881</v>
      </c>
      <c r="X21" s="1" t="s">
        <v>1225</v>
      </c>
    </row>
    <row r="22" spans="1:24">
      <c r="A22" s="11" t="s">
        <v>1217</v>
      </c>
      <c r="B22" s="172">
        <v>3</v>
      </c>
      <c r="C22" s="171"/>
      <c r="D22" s="171"/>
      <c r="E22" s="171"/>
      <c r="F22" s="171"/>
      <c r="G22" s="171"/>
      <c r="H22" s="171"/>
      <c r="I22" s="171"/>
      <c r="J22" s="171"/>
      <c r="K22" s="171"/>
      <c r="L22" s="171"/>
      <c r="M22" s="171"/>
      <c r="N22" s="171"/>
      <c r="O22" s="171"/>
      <c r="P22" s="171">
        <v>-1</v>
      </c>
      <c r="Q22" s="171"/>
      <c r="R22" s="171"/>
      <c r="S22" s="171"/>
      <c r="W22" s="4">
        <v>43881</v>
      </c>
      <c r="X22" s="1" t="s">
        <v>1225</v>
      </c>
    </row>
    <row r="23" spans="1:24">
      <c r="A23" s="11" t="s">
        <v>1217</v>
      </c>
      <c r="B23" s="172">
        <v>5</v>
      </c>
      <c r="C23" s="171"/>
      <c r="D23" s="171"/>
      <c r="E23" s="171"/>
      <c r="F23" s="171"/>
      <c r="G23" s="171"/>
      <c r="H23" s="171"/>
      <c r="I23" s="171"/>
      <c r="J23" s="171"/>
      <c r="K23" s="171"/>
      <c r="L23" s="171"/>
      <c r="M23" s="171"/>
      <c r="N23" s="171"/>
      <c r="O23" s="171"/>
      <c r="P23" s="171">
        <v>-1</v>
      </c>
      <c r="Q23" s="171"/>
      <c r="R23" s="171"/>
      <c r="S23" s="171"/>
      <c r="W23" s="4">
        <v>43881</v>
      </c>
      <c r="X23" s="1" t="s">
        <v>1225</v>
      </c>
    </row>
    <row r="24" spans="1:24">
      <c r="A24" s="11" t="s">
        <v>1086</v>
      </c>
      <c r="B24" s="172">
        <v>2</v>
      </c>
      <c r="C24" s="171"/>
      <c r="D24" s="171"/>
      <c r="E24" s="171"/>
      <c r="F24" s="171"/>
      <c r="G24" s="171"/>
      <c r="H24" s="171"/>
      <c r="I24" s="171"/>
      <c r="J24" s="171"/>
      <c r="K24" s="171"/>
      <c r="L24" s="171"/>
      <c r="M24" s="171">
        <v>136</v>
      </c>
      <c r="N24" s="171"/>
      <c r="O24" s="171"/>
      <c r="P24" s="171"/>
      <c r="Q24" s="171"/>
      <c r="R24" s="171"/>
      <c r="S24" s="171"/>
      <c r="W24" s="4">
        <v>43881</v>
      </c>
      <c r="X24" s="1" t="s">
        <v>1223</v>
      </c>
    </row>
    <row r="25" spans="1:24">
      <c r="A25" s="11" t="s">
        <v>1086</v>
      </c>
      <c r="B25" s="172">
        <v>3</v>
      </c>
      <c r="C25" s="171"/>
      <c r="D25" s="171"/>
      <c r="E25" s="171"/>
      <c r="F25" s="171"/>
      <c r="G25" s="171"/>
      <c r="H25" s="171"/>
      <c r="I25" s="171"/>
      <c r="J25" s="171"/>
      <c r="K25" s="171"/>
      <c r="L25" s="171"/>
      <c r="M25" s="171">
        <v>136</v>
      </c>
      <c r="N25" s="171"/>
      <c r="O25" s="171"/>
      <c r="P25" s="171"/>
      <c r="Q25" s="171"/>
      <c r="R25" s="171"/>
      <c r="S25" s="171"/>
      <c r="W25" s="4">
        <v>43881</v>
      </c>
      <c r="X25" s="1" t="s">
        <v>1223</v>
      </c>
    </row>
    <row r="26" spans="1:24">
      <c r="A26" s="11" t="s">
        <v>1086</v>
      </c>
      <c r="B26" s="172">
        <v>4</v>
      </c>
      <c r="C26" s="171"/>
      <c r="D26" s="171"/>
      <c r="E26" s="171"/>
      <c r="F26" s="171"/>
      <c r="G26" s="171"/>
      <c r="H26" s="171"/>
      <c r="I26" s="171"/>
      <c r="J26" s="171"/>
      <c r="K26" s="171"/>
      <c r="L26" s="171"/>
      <c r="M26" s="171">
        <v>136</v>
      </c>
      <c r="N26" s="171"/>
      <c r="O26" s="171"/>
      <c r="P26" s="171"/>
      <c r="Q26" s="171"/>
      <c r="R26" s="171"/>
      <c r="S26" s="171"/>
      <c r="W26" s="4">
        <v>43881</v>
      </c>
      <c r="X26" s="1" t="s">
        <v>1223</v>
      </c>
    </row>
    <row r="27" spans="1:24">
      <c r="A27" s="11" t="s">
        <v>1086</v>
      </c>
      <c r="B27" s="172">
        <v>5</v>
      </c>
      <c r="C27" s="171"/>
      <c r="D27" s="171"/>
      <c r="E27" s="171"/>
      <c r="F27" s="171"/>
      <c r="G27" s="171"/>
      <c r="H27" s="171"/>
      <c r="I27" s="171"/>
      <c r="J27" s="171"/>
      <c r="K27" s="171"/>
      <c r="L27" s="171"/>
      <c r="M27" s="171">
        <v>170</v>
      </c>
      <c r="N27" s="171"/>
      <c r="O27" s="171"/>
      <c r="P27" s="171"/>
      <c r="Q27" s="171"/>
      <c r="R27" s="171"/>
      <c r="S27" s="171"/>
      <c r="W27" s="4">
        <v>43881</v>
      </c>
      <c r="X27" s="1" t="s">
        <v>1223</v>
      </c>
    </row>
    <row r="28" spans="1:24">
      <c r="A28" s="11" t="s">
        <v>1161</v>
      </c>
      <c r="B28" s="172">
        <v>2</v>
      </c>
      <c r="C28" s="171"/>
      <c r="D28" s="171"/>
      <c r="E28" s="171"/>
      <c r="F28" s="171"/>
      <c r="G28" s="171"/>
      <c r="H28" s="171"/>
      <c r="I28" s="171"/>
      <c r="J28" s="171"/>
      <c r="K28" s="171"/>
      <c r="L28" s="171"/>
      <c r="M28" s="171">
        <v>590</v>
      </c>
      <c r="N28" s="171"/>
      <c r="O28" s="171"/>
      <c r="P28" s="171"/>
      <c r="Q28" s="171"/>
      <c r="R28" s="171"/>
      <c r="S28" s="171"/>
      <c r="W28" s="4">
        <v>43881</v>
      </c>
      <c r="X28" s="1" t="s">
        <v>1223</v>
      </c>
    </row>
    <row r="29" spans="1:24">
      <c r="A29" s="11" t="s">
        <v>1161</v>
      </c>
      <c r="B29" s="172">
        <v>3</v>
      </c>
      <c r="C29" s="171"/>
      <c r="D29" s="171"/>
      <c r="E29" s="171"/>
      <c r="F29" s="171"/>
      <c r="G29" s="171"/>
      <c r="H29" s="171"/>
      <c r="I29" s="171"/>
      <c r="J29" s="171"/>
      <c r="K29" s="171"/>
      <c r="L29" s="171"/>
      <c r="M29" s="171">
        <v>142</v>
      </c>
      <c r="N29" s="171"/>
      <c r="O29" s="171"/>
      <c r="P29" s="171"/>
      <c r="Q29" s="171"/>
      <c r="R29" s="171"/>
      <c r="S29" s="171"/>
      <c r="W29" s="4">
        <v>43881</v>
      </c>
      <c r="X29" s="1" t="s">
        <v>1223</v>
      </c>
    </row>
    <row r="30" spans="1:24">
      <c r="A30" s="11" t="s">
        <v>1166</v>
      </c>
      <c r="B30" s="172">
        <v>2</v>
      </c>
      <c r="C30" s="171"/>
      <c r="D30" s="171"/>
      <c r="E30" s="171"/>
      <c r="F30" s="171"/>
      <c r="G30" s="171"/>
      <c r="H30" s="171"/>
      <c r="I30" s="171"/>
      <c r="J30" s="171"/>
      <c r="K30" s="171"/>
      <c r="L30" s="171"/>
      <c r="M30" s="171">
        <v>100</v>
      </c>
      <c r="N30" s="171"/>
      <c r="O30" s="171"/>
      <c r="P30" s="171"/>
      <c r="Q30" s="171"/>
      <c r="R30" s="171"/>
      <c r="S30" s="171"/>
      <c r="W30" s="4">
        <v>43881</v>
      </c>
      <c r="X30" s="1" t="s">
        <v>1223</v>
      </c>
    </row>
    <row r="31" spans="1:24">
      <c r="A31" s="11" t="s">
        <v>1166</v>
      </c>
      <c r="B31" s="172">
        <v>3</v>
      </c>
      <c r="C31" s="171"/>
      <c r="D31" s="171"/>
      <c r="E31" s="171"/>
      <c r="F31" s="171"/>
      <c r="G31" s="171"/>
      <c r="H31" s="171"/>
      <c r="I31" s="171"/>
      <c r="J31" s="171"/>
      <c r="K31" s="171"/>
      <c r="L31" s="171"/>
      <c r="M31" s="171">
        <v>80</v>
      </c>
      <c r="N31" s="171"/>
      <c r="O31" s="171"/>
      <c r="P31" s="171"/>
      <c r="Q31" s="171"/>
      <c r="R31" s="171"/>
      <c r="S31" s="171"/>
      <c r="W31" s="4">
        <v>43881</v>
      </c>
      <c r="X31" s="1" t="s">
        <v>1223</v>
      </c>
    </row>
    <row r="32" spans="1:24">
      <c r="A32" s="11" t="s">
        <v>1166</v>
      </c>
      <c r="B32" s="172">
        <v>4</v>
      </c>
      <c r="C32" s="171"/>
      <c r="D32" s="171"/>
      <c r="E32" s="171"/>
      <c r="F32" s="171"/>
      <c r="G32" s="171"/>
      <c r="H32" s="171"/>
      <c r="I32" s="171"/>
      <c r="J32" s="171"/>
      <c r="K32" s="171"/>
      <c r="L32" s="171"/>
      <c r="M32" s="171">
        <v>180</v>
      </c>
      <c r="N32" s="171"/>
      <c r="O32" s="171"/>
      <c r="P32" s="171"/>
      <c r="Q32" s="171"/>
      <c r="R32" s="171"/>
      <c r="S32" s="171"/>
      <c r="W32" s="4">
        <v>43881</v>
      </c>
      <c r="X32" s="1" t="s">
        <v>1223</v>
      </c>
    </row>
    <row r="33" spans="1:24">
      <c r="A33" s="11" t="s">
        <v>1166</v>
      </c>
      <c r="B33" s="172">
        <v>5</v>
      </c>
      <c r="C33" s="171"/>
      <c r="D33" s="171"/>
      <c r="E33" s="171"/>
      <c r="F33" s="171"/>
      <c r="G33" s="171"/>
      <c r="H33" s="171"/>
      <c r="I33" s="171"/>
      <c r="J33" s="171"/>
      <c r="K33" s="171"/>
      <c r="L33" s="171"/>
      <c r="M33" s="171">
        <v>80</v>
      </c>
      <c r="N33" s="171"/>
      <c r="O33" s="171"/>
      <c r="P33" s="171"/>
      <c r="Q33" s="171"/>
      <c r="R33" s="171"/>
      <c r="S33" s="171"/>
      <c r="W33" s="4">
        <v>43881</v>
      </c>
      <c r="X33" s="1" t="s">
        <v>1223</v>
      </c>
    </row>
    <row r="34" spans="1:24">
      <c r="A34" s="11" t="s">
        <v>1196</v>
      </c>
      <c r="B34" s="172">
        <v>2</v>
      </c>
      <c r="C34" s="171">
        <v>12</v>
      </c>
      <c r="D34" s="171"/>
      <c r="E34" s="171"/>
      <c r="F34" s="171"/>
      <c r="G34" s="171"/>
      <c r="H34" s="171"/>
      <c r="I34" s="171"/>
      <c r="J34" s="171"/>
      <c r="K34" s="171"/>
      <c r="L34" s="171"/>
      <c r="M34" s="171"/>
      <c r="N34" s="171">
        <v>-12</v>
      </c>
      <c r="O34" s="171"/>
      <c r="P34" s="171"/>
      <c r="Q34" s="171"/>
      <c r="R34" s="171"/>
      <c r="S34" s="171"/>
      <c r="W34" s="4">
        <v>43881</v>
      </c>
      <c r="X34" s="1" t="s">
        <v>1226</v>
      </c>
    </row>
    <row r="35" spans="1:24">
      <c r="A35" s="11" t="s">
        <v>1211</v>
      </c>
      <c r="B35" s="172">
        <v>2</v>
      </c>
      <c r="C35" s="171"/>
      <c r="D35" s="171"/>
      <c r="E35" s="171"/>
      <c r="F35" s="171"/>
      <c r="G35" s="171"/>
      <c r="H35" s="171"/>
      <c r="I35" s="171"/>
      <c r="J35" s="171"/>
      <c r="K35" s="171"/>
      <c r="L35" s="171"/>
      <c r="M35" s="171">
        <v>65</v>
      </c>
      <c r="N35" s="171"/>
      <c r="O35" s="171"/>
      <c r="P35" s="171"/>
      <c r="Q35" s="171"/>
      <c r="R35" s="171"/>
      <c r="S35" s="171"/>
      <c r="W35" s="4">
        <v>43881</v>
      </c>
      <c r="X35" s="1" t="s">
        <v>1223</v>
      </c>
    </row>
    <row r="36" spans="1:24">
      <c r="A36" s="11" t="s">
        <v>1211</v>
      </c>
      <c r="B36" s="172">
        <v>3</v>
      </c>
      <c r="C36" s="171"/>
      <c r="D36" s="171"/>
      <c r="E36" s="171"/>
      <c r="F36" s="171"/>
      <c r="G36" s="171"/>
      <c r="H36" s="171"/>
      <c r="I36" s="171"/>
      <c r="J36" s="171"/>
      <c r="K36" s="171"/>
      <c r="L36" s="171"/>
      <c r="M36" s="171">
        <v>32</v>
      </c>
      <c r="N36" s="171"/>
      <c r="O36" s="171"/>
      <c r="P36" s="171"/>
      <c r="Q36" s="171"/>
      <c r="R36" s="171"/>
      <c r="S36" s="171"/>
      <c r="W36" s="4">
        <v>43881</v>
      </c>
      <c r="X36" s="1" t="s">
        <v>1223</v>
      </c>
    </row>
    <row r="37" spans="1:24">
      <c r="A37" s="11" t="s">
        <v>1211</v>
      </c>
      <c r="B37" s="172">
        <v>4</v>
      </c>
      <c r="C37" s="171"/>
      <c r="D37" s="171"/>
      <c r="E37" s="171"/>
      <c r="F37" s="171"/>
      <c r="G37" s="171"/>
      <c r="H37" s="171"/>
      <c r="I37" s="171"/>
      <c r="J37" s="171"/>
      <c r="K37" s="171"/>
      <c r="L37" s="171"/>
      <c r="M37" s="171">
        <v>64</v>
      </c>
      <c r="N37" s="171"/>
      <c r="O37" s="171"/>
      <c r="P37" s="171"/>
      <c r="Q37" s="171"/>
      <c r="R37" s="171"/>
      <c r="S37" s="171"/>
      <c r="W37" s="4">
        <v>43881</v>
      </c>
      <c r="X37" s="1" t="s">
        <v>1223</v>
      </c>
    </row>
    <row r="38" spans="1:24">
      <c r="A38" s="11" t="s">
        <v>1211</v>
      </c>
      <c r="B38" s="172">
        <v>5</v>
      </c>
      <c r="C38" s="171"/>
      <c r="D38" s="171"/>
      <c r="E38" s="171"/>
      <c r="F38" s="171"/>
      <c r="G38" s="171"/>
      <c r="H38" s="171"/>
      <c r="I38" s="171"/>
      <c r="J38" s="171"/>
      <c r="K38" s="171"/>
      <c r="L38" s="171"/>
      <c r="M38" s="171">
        <v>32</v>
      </c>
      <c r="N38" s="171"/>
      <c r="O38" s="171"/>
      <c r="P38" s="171"/>
      <c r="Q38" s="171"/>
      <c r="R38" s="171"/>
      <c r="S38" s="171"/>
      <c r="W38" s="4">
        <v>43881</v>
      </c>
      <c r="X38" s="1" t="s">
        <v>1223</v>
      </c>
    </row>
    <row r="39" spans="1:24">
      <c r="A39" s="11" t="s">
        <v>1021</v>
      </c>
      <c r="B39" s="172">
        <v>1</v>
      </c>
      <c r="C39" s="171"/>
      <c r="D39" s="171"/>
      <c r="E39" s="171"/>
      <c r="F39" s="171"/>
      <c r="G39" s="171"/>
      <c r="H39" s="171"/>
      <c r="I39" s="171"/>
      <c r="J39" s="171"/>
      <c r="K39" s="171"/>
      <c r="L39" s="171"/>
      <c r="M39" s="171"/>
      <c r="N39" s="171">
        <v>-5.78</v>
      </c>
      <c r="O39" s="171"/>
      <c r="P39" s="171"/>
      <c r="Q39" s="171"/>
      <c r="R39" s="171"/>
      <c r="S39" s="171"/>
      <c r="W39" s="4">
        <v>43881</v>
      </c>
      <c r="X39" s="1" t="s">
        <v>1227</v>
      </c>
    </row>
    <row r="40" spans="1:24">
      <c r="A40" s="11" t="s">
        <v>1021</v>
      </c>
      <c r="B40" s="172">
        <v>2</v>
      </c>
      <c r="C40" s="171"/>
      <c r="D40" s="171"/>
      <c r="E40" s="171"/>
      <c r="F40" s="171"/>
      <c r="G40" s="171"/>
      <c r="H40" s="171"/>
      <c r="I40" s="171"/>
      <c r="J40" s="171"/>
      <c r="K40" s="171"/>
      <c r="L40" s="171"/>
      <c r="M40" s="171"/>
      <c r="N40" s="171">
        <v>-3.67</v>
      </c>
      <c r="O40" s="171"/>
      <c r="P40" s="171"/>
      <c r="Q40" s="171"/>
      <c r="R40" s="171"/>
      <c r="S40" s="171"/>
      <c r="W40" s="4">
        <v>43881</v>
      </c>
      <c r="X40" s="1" t="s">
        <v>1227</v>
      </c>
    </row>
    <row r="41" spans="1:24">
      <c r="A41" s="11" t="s">
        <v>1021</v>
      </c>
      <c r="B41" s="172">
        <v>3</v>
      </c>
      <c r="C41" s="171"/>
      <c r="D41" s="171"/>
      <c r="E41" s="171"/>
      <c r="F41" s="171"/>
      <c r="G41" s="171"/>
      <c r="H41" s="171"/>
      <c r="I41" s="171"/>
      <c r="J41" s="171"/>
      <c r="K41" s="171"/>
      <c r="L41" s="171"/>
      <c r="M41" s="171"/>
      <c r="N41" s="171">
        <v>-4.2699999999999996</v>
      </c>
      <c r="O41" s="171"/>
      <c r="P41" s="171"/>
      <c r="Q41" s="171"/>
      <c r="R41" s="171"/>
      <c r="S41" s="171"/>
      <c r="W41" s="4">
        <v>43881</v>
      </c>
      <c r="X41" s="1" t="s">
        <v>1227</v>
      </c>
    </row>
    <row r="42" spans="1:24">
      <c r="A42" s="11" t="s">
        <v>1021</v>
      </c>
      <c r="B42" s="172">
        <v>4</v>
      </c>
      <c r="C42" s="171"/>
      <c r="D42" s="171"/>
      <c r="E42" s="171"/>
      <c r="F42" s="171"/>
      <c r="G42" s="171"/>
      <c r="H42" s="171"/>
      <c r="I42" s="171"/>
      <c r="J42" s="171"/>
      <c r="K42" s="171"/>
      <c r="L42" s="171"/>
      <c r="M42" s="171"/>
      <c r="N42" s="171">
        <v>-10.050000000000001</v>
      </c>
      <c r="O42" s="171"/>
      <c r="P42" s="171"/>
      <c r="Q42" s="171"/>
      <c r="R42" s="171"/>
      <c r="S42" s="171"/>
      <c r="W42" s="4">
        <v>43881</v>
      </c>
      <c r="X42" s="1" t="s">
        <v>1227</v>
      </c>
    </row>
    <row r="43" spans="1:24">
      <c r="A43" s="11" t="s">
        <v>1021</v>
      </c>
      <c r="B43" s="172">
        <v>5</v>
      </c>
      <c r="C43" s="171"/>
      <c r="D43" s="171"/>
      <c r="E43" s="171"/>
      <c r="F43" s="171"/>
      <c r="G43" s="171"/>
      <c r="H43" s="171"/>
      <c r="I43" s="171"/>
      <c r="J43" s="171"/>
      <c r="K43" s="171"/>
      <c r="L43" s="171"/>
      <c r="M43" s="171"/>
      <c r="N43" s="171">
        <v>-7.4</v>
      </c>
      <c r="O43" s="171"/>
      <c r="P43" s="171"/>
      <c r="Q43" s="171"/>
      <c r="R43" s="171"/>
      <c r="S43" s="171"/>
      <c r="W43" s="4">
        <v>43881</v>
      </c>
      <c r="X43" s="1" t="s">
        <v>1227</v>
      </c>
    </row>
    <row r="44" spans="1:24">
      <c r="A44" s="11" t="s">
        <v>1222</v>
      </c>
      <c r="B44" s="172">
        <v>2</v>
      </c>
      <c r="C44" s="171"/>
      <c r="D44" s="171"/>
      <c r="E44" s="171"/>
      <c r="F44" s="171"/>
      <c r="G44" s="171"/>
      <c r="H44" s="171"/>
      <c r="I44" s="171"/>
      <c r="J44" s="171"/>
      <c r="K44" s="171"/>
      <c r="L44" s="171"/>
      <c r="M44" s="171">
        <v>320</v>
      </c>
      <c r="N44" s="171"/>
      <c r="O44" s="171"/>
      <c r="P44" s="171"/>
      <c r="Q44" s="171"/>
      <c r="R44" s="171"/>
      <c r="S44" s="171"/>
      <c r="W44" s="4">
        <v>43881</v>
      </c>
      <c r="X44" s="1" t="s">
        <v>1223</v>
      </c>
    </row>
    <row r="45" spans="1:24">
      <c r="A45" s="11" t="s">
        <v>1222</v>
      </c>
      <c r="B45" s="172">
        <v>3</v>
      </c>
      <c r="C45" s="171"/>
      <c r="D45" s="171"/>
      <c r="E45" s="171"/>
      <c r="F45" s="171"/>
      <c r="G45" s="171"/>
      <c r="H45" s="171"/>
      <c r="I45" s="171"/>
      <c r="J45" s="171"/>
      <c r="K45" s="171"/>
      <c r="L45" s="171"/>
      <c r="M45" s="171">
        <v>320</v>
      </c>
      <c r="N45" s="171"/>
      <c r="O45" s="171"/>
      <c r="P45" s="171"/>
      <c r="Q45" s="171"/>
      <c r="R45" s="171"/>
      <c r="S45" s="171"/>
      <c r="W45" s="4">
        <v>43881</v>
      </c>
      <c r="X45" s="1" t="s">
        <v>1223</v>
      </c>
    </row>
    <row r="46" spans="1:24">
      <c r="A46" s="11" t="s">
        <v>1222</v>
      </c>
      <c r="B46" s="172">
        <v>4</v>
      </c>
      <c r="C46" s="171"/>
      <c r="D46" s="171"/>
      <c r="E46" s="171"/>
      <c r="F46" s="171"/>
      <c r="G46" s="171"/>
      <c r="H46" s="171"/>
      <c r="I46" s="171"/>
      <c r="J46" s="171"/>
      <c r="K46" s="171"/>
      <c r="L46" s="171"/>
      <c r="M46" s="171">
        <v>480</v>
      </c>
      <c r="N46" s="171"/>
      <c r="O46" s="171"/>
      <c r="P46" s="171"/>
      <c r="Q46" s="171"/>
      <c r="R46" s="171"/>
      <c r="S46" s="171"/>
      <c r="W46" s="4">
        <v>43881</v>
      </c>
      <c r="X46" s="1" t="s">
        <v>1223</v>
      </c>
    </row>
    <row r="47" spans="1:24">
      <c r="A47" s="11" t="s">
        <v>1222</v>
      </c>
      <c r="B47" s="172">
        <v>5</v>
      </c>
      <c r="C47" s="171"/>
      <c r="D47" s="171"/>
      <c r="E47" s="171"/>
      <c r="F47" s="171"/>
      <c r="G47" s="171"/>
      <c r="H47" s="171"/>
      <c r="I47" s="171"/>
      <c r="J47" s="171"/>
      <c r="K47" s="171"/>
      <c r="L47" s="171"/>
      <c r="M47" s="171">
        <v>160</v>
      </c>
      <c r="N47" s="171"/>
      <c r="O47" s="171"/>
      <c r="P47" s="171"/>
      <c r="Q47" s="171"/>
      <c r="R47" s="171"/>
      <c r="S47" s="171"/>
      <c r="W47" s="4">
        <v>43881</v>
      </c>
      <c r="X47" s="1" t="s">
        <v>1223</v>
      </c>
    </row>
    <row r="48" spans="1:24">
      <c r="A48" s="11" t="s">
        <v>1053</v>
      </c>
      <c r="B48" s="172">
        <v>2</v>
      </c>
      <c r="C48" s="171"/>
      <c r="D48" s="171"/>
      <c r="E48" s="171"/>
      <c r="F48" s="171"/>
      <c r="G48" s="171"/>
      <c r="H48" s="171"/>
      <c r="I48" s="171"/>
      <c r="J48" s="171"/>
      <c r="K48" s="171"/>
      <c r="L48" s="171"/>
      <c r="M48" s="171">
        <v>440</v>
      </c>
      <c r="N48" s="171"/>
      <c r="O48" s="171"/>
      <c r="P48" s="171"/>
      <c r="Q48" s="171"/>
      <c r="R48" s="171"/>
      <c r="S48" s="171"/>
      <c r="W48" s="4">
        <v>43881</v>
      </c>
      <c r="X48" s="1" t="s">
        <v>1223</v>
      </c>
    </row>
    <row r="49" spans="1:24">
      <c r="A49" s="11" t="s">
        <v>1053</v>
      </c>
      <c r="B49" s="172">
        <v>3</v>
      </c>
      <c r="C49" s="171"/>
      <c r="D49" s="171"/>
      <c r="E49" s="171"/>
      <c r="F49" s="171"/>
      <c r="G49" s="171"/>
      <c r="H49" s="171"/>
      <c r="I49" s="171"/>
      <c r="J49" s="171"/>
      <c r="K49" s="171"/>
      <c r="L49" s="171"/>
      <c r="M49" s="171">
        <v>400</v>
      </c>
      <c r="N49" s="171"/>
      <c r="O49" s="171"/>
      <c r="P49" s="171"/>
      <c r="Q49" s="171"/>
      <c r="R49" s="171"/>
      <c r="S49" s="171"/>
      <c r="W49" s="4">
        <v>43881</v>
      </c>
      <c r="X49" s="1" t="s">
        <v>1223</v>
      </c>
    </row>
    <row r="50" spans="1:24">
      <c r="A50" s="11" t="s">
        <v>1053</v>
      </c>
      <c r="B50" s="172">
        <v>4</v>
      </c>
      <c r="C50" s="171"/>
      <c r="D50" s="171"/>
      <c r="E50" s="171"/>
      <c r="F50" s="171"/>
      <c r="G50" s="171"/>
      <c r="H50" s="171"/>
      <c r="I50" s="171"/>
      <c r="J50" s="171"/>
      <c r="K50" s="171"/>
      <c r="L50" s="171"/>
      <c r="M50" s="171">
        <v>510</v>
      </c>
      <c r="N50" s="171"/>
      <c r="O50" s="171"/>
      <c r="P50" s="171"/>
      <c r="Q50" s="171"/>
      <c r="R50" s="171"/>
      <c r="S50" s="171"/>
      <c r="W50" s="4">
        <v>43881</v>
      </c>
      <c r="X50" s="1" t="s">
        <v>1223</v>
      </c>
    </row>
    <row r="51" spans="1:24">
      <c r="A51" s="11" t="s">
        <v>454</v>
      </c>
      <c r="B51" s="172">
        <v>4</v>
      </c>
      <c r="C51" s="171"/>
      <c r="D51" s="171"/>
      <c r="E51" s="171"/>
      <c r="F51" s="171"/>
      <c r="G51" s="171"/>
      <c r="H51" s="171"/>
      <c r="I51" s="171"/>
      <c r="J51" s="171"/>
      <c r="K51" s="171"/>
      <c r="L51" s="171"/>
      <c r="M51" s="171"/>
      <c r="N51" s="171"/>
      <c r="O51" s="171">
        <v>-2</v>
      </c>
      <c r="P51" s="171"/>
      <c r="Q51" s="171"/>
      <c r="R51" s="171"/>
      <c r="S51" s="171"/>
      <c r="W51" s="4">
        <v>43881</v>
      </c>
      <c r="X51" s="1" t="s">
        <v>1228</v>
      </c>
    </row>
    <row r="52" spans="1:24">
      <c r="A52" s="11" t="s">
        <v>915</v>
      </c>
      <c r="B52" s="172">
        <v>3</v>
      </c>
      <c r="C52" s="171">
        <v>0.01</v>
      </c>
      <c r="D52" s="171"/>
      <c r="E52" s="171"/>
      <c r="F52" s="171"/>
      <c r="G52" s="171"/>
      <c r="H52" s="171"/>
      <c r="I52" s="171"/>
      <c r="J52" s="171"/>
      <c r="K52" s="171"/>
      <c r="L52" s="171"/>
      <c r="M52" s="171"/>
      <c r="N52" s="171">
        <v>-0.01</v>
      </c>
      <c r="O52" s="171"/>
      <c r="P52" s="171"/>
      <c r="Q52" s="171"/>
      <c r="R52" s="171"/>
      <c r="S52" s="171"/>
      <c r="W52" s="4">
        <v>43881</v>
      </c>
      <c r="X52" s="1" t="s">
        <v>1229</v>
      </c>
    </row>
    <row r="53" spans="1:24">
      <c r="A53" s="11" t="s">
        <v>1186</v>
      </c>
      <c r="B53" s="172">
        <v>4</v>
      </c>
      <c r="C53" s="171"/>
      <c r="D53" s="171"/>
      <c r="E53" s="171"/>
      <c r="F53" s="171"/>
      <c r="G53" s="171"/>
      <c r="H53" s="171"/>
      <c r="I53" s="171"/>
      <c r="J53" s="171"/>
      <c r="K53" s="171"/>
      <c r="L53" s="171"/>
      <c r="M53" s="171">
        <v>10</v>
      </c>
      <c r="N53" s="171"/>
      <c r="O53" s="171"/>
      <c r="P53" s="171"/>
      <c r="Q53" s="171"/>
      <c r="R53" s="171"/>
      <c r="S53" s="171"/>
      <c r="W53" s="4">
        <v>43881</v>
      </c>
      <c r="X53" s="1" t="s">
        <v>1230</v>
      </c>
    </row>
    <row r="54" spans="1:24">
      <c r="A54" s="11" t="s">
        <v>1175</v>
      </c>
      <c r="B54" s="172">
        <v>4</v>
      </c>
      <c r="C54" s="171">
        <v>0.01</v>
      </c>
      <c r="D54" s="171"/>
      <c r="E54" s="171"/>
      <c r="F54" s="171"/>
      <c r="G54" s="171"/>
      <c r="H54" s="171"/>
      <c r="I54" s="171"/>
      <c r="J54" s="171"/>
      <c r="K54" s="171"/>
      <c r="L54" s="171"/>
      <c r="M54" s="171"/>
      <c r="N54" s="171">
        <v>-0.01</v>
      </c>
      <c r="O54" s="171"/>
      <c r="P54" s="171"/>
      <c r="Q54" s="171"/>
      <c r="R54" s="171"/>
      <c r="S54" s="171"/>
      <c r="W54" s="4">
        <v>43881</v>
      </c>
      <c r="X54" s="1" t="s">
        <v>1229</v>
      </c>
    </row>
    <row r="55" spans="1:24">
      <c r="A55" s="11" t="s">
        <v>1175</v>
      </c>
      <c r="B55" s="172">
        <v>2</v>
      </c>
      <c r="C55" s="171">
        <v>0.01</v>
      </c>
      <c r="D55" s="171"/>
      <c r="E55" s="171"/>
      <c r="F55" s="171"/>
      <c r="G55" s="171"/>
      <c r="H55" s="171"/>
      <c r="I55" s="171"/>
      <c r="J55" s="171"/>
      <c r="K55" s="171"/>
      <c r="L55" s="171"/>
      <c r="M55" s="171"/>
      <c r="N55" s="171">
        <v>-0.01</v>
      </c>
      <c r="O55" s="171"/>
      <c r="P55" s="171"/>
      <c r="Q55" s="171"/>
      <c r="R55" s="171"/>
      <c r="S55" s="171"/>
      <c r="W55" s="4">
        <v>43881</v>
      </c>
      <c r="X55" s="1" t="s">
        <v>1229</v>
      </c>
    </row>
    <row r="56" spans="1:24">
      <c r="A56" s="11" t="s">
        <v>1169</v>
      </c>
      <c r="B56" s="172">
        <v>1</v>
      </c>
      <c r="C56" s="171">
        <v>-4</v>
      </c>
      <c r="D56" s="171"/>
      <c r="E56" s="171"/>
      <c r="F56" s="171">
        <v>4</v>
      </c>
      <c r="G56" s="171"/>
      <c r="H56" s="171"/>
      <c r="I56" s="171">
        <v>4</v>
      </c>
      <c r="J56" s="171"/>
      <c r="K56" s="171"/>
      <c r="L56" s="171"/>
      <c r="M56" s="171"/>
      <c r="N56" s="171"/>
      <c r="O56" s="171"/>
      <c r="P56" s="171"/>
      <c r="Q56" s="171"/>
      <c r="R56" s="171"/>
      <c r="S56" s="171"/>
      <c r="W56" s="4">
        <v>43881</v>
      </c>
      <c r="X56" s="1" t="s">
        <v>1231</v>
      </c>
    </row>
    <row r="57" spans="1:24">
      <c r="A57" s="11" t="s">
        <v>1172</v>
      </c>
      <c r="B57" s="172">
        <v>1</v>
      </c>
      <c r="C57" s="171"/>
      <c r="D57" s="171"/>
      <c r="E57" s="171"/>
      <c r="F57" s="171"/>
      <c r="G57" s="171">
        <v>-4</v>
      </c>
      <c r="H57" s="171"/>
      <c r="I57" s="171">
        <v>4</v>
      </c>
      <c r="J57" s="171"/>
      <c r="K57" s="171"/>
      <c r="L57" s="171"/>
      <c r="M57" s="171"/>
      <c r="N57" s="171"/>
      <c r="O57" s="171"/>
      <c r="P57" s="171"/>
      <c r="Q57" s="171"/>
      <c r="R57" s="171"/>
      <c r="S57" s="171"/>
      <c r="W57" s="4">
        <v>43881</v>
      </c>
      <c r="X57" s="1" t="s">
        <v>1231</v>
      </c>
    </row>
    <row r="58" spans="1:24">
      <c r="A58" s="11" t="s">
        <v>1172</v>
      </c>
      <c r="B58" s="172">
        <v>1</v>
      </c>
      <c r="C58" s="171"/>
      <c r="D58" s="171"/>
      <c r="E58" s="171"/>
      <c r="F58" s="171"/>
      <c r="G58" s="171"/>
      <c r="H58" s="171"/>
      <c r="I58" s="171">
        <v>-8</v>
      </c>
      <c r="J58" s="171"/>
      <c r="K58" s="171"/>
      <c r="L58" s="171"/>
      <c r="M58" s="171"/>
      <c r="N58" s="171">
        <v>-8</v>
      </c>
      <c r="O58" s="171"/>
      <c r="P58" s="171"/>
      <c r="Q58" s="171"/>
      <c r="R58" s="171"/>
      <c r="S58" s="171"/>
      <c r="W58" s="4">
        <v>43881</v>
      </c>
      <c r="X58" s="1" t="s">
        <v>1232</v>
      </c>
    </row>
    <row r="59" spans="1:24">
      <c r="A59" s="11" t="s">
        <v>1175</v>
      </c>
      <c r="B59" s="172">
        <v>1</v>
      </c>
      <c r="C59" s="171">
        <v>-4</v>
      </c>
      <c r="D59" s="171"/>
      <c r="E59" s="171"/>
      <c r="F59" s="171">
        <v>4</v>
      </c>
      <c r="G59" s="171"/>
      <c r="H59" s="171"/>
      <c r="I59" s="171">
        <v>4</v>
      </c>
      <c r="J59" s="171"/>
      <c r="K59" s="171"/>
      <c r="L59" s="171"/>
      <c r="M59" s="171"/>
      <c r="N59" s="171"/>
      <c r="O59" s="171"/>
      <c r="P59" s="171"/>
      <c r="Q59" s="171"/>
      <c r="R59" s="171"/>
      <c r="S59" s="171"/>
      <c r="W59" s="4">
        <v>43881</v>
      </c>
      <c r="X59" s="1" t="s">
        <v>1231</v>
      </c>
    </row>
    <row r="60" spans="1:24">
      <c r="A60" s="11" t="s">
        <v>1183</v>
      </c>
      <c r="B60" s="172">
        <v>1</v>
      </c>
      <c r="C60" s="171">
        <v>-4</v>
      </c>
      <c r="D60" s="171"/>
      <c r="E60" s="171"/>
      <c r="F60" s="171">
        <v>4</v>
      </c>
      <c r="G60" s="171"/>
      <c r="H60" s="171"/>
      <c r="I60" s="171">
        <v>4</v>
      </c>
      <c r="J60" s="171"/>
      <c r="K60" s="171"/>
      <c r="L60" s="171"/>
      <c r="M60" s="171"/>
      <c r="N60" s="171"/>
      <c r="O60" s="171"/>
      <c r="P60" s="171"/>
      <c r="Q60" s="171"/>
      <c r="R60" s="171"/>
      <c r="S60" s="171"/>
      <c r="W60" s="4">
        <v>43881</v>
      </c>
      <c r="X60" s="1" t="s">
        <v>1231</v>
      </c>
    </row>
    <row r="61" spans="1:24">
      <c r="A61" s="11" t="s">
        <v>1183</v>
      </c>
      <c r="B61" s="172">
        <v>1</v>
      </c>
      <c r="C61" s="171">
        <v>0.01</v>
      </c>
      <c r="D61" s="171"/>
      <c r="E61" s="171"/>
      <c r="F61" s="171"/>
      <c r="G61" s="171"/>
      <c r="H61" s="171"/>
      <c r="I61" s="171"/>
      <c r="J61" s="171"/>
      <c r="K61" s="171"/>
      <c r="L61" s="171"/>
      <c r="M61" s="171"/>
      <c r="N61" s="171">
        <v>-0.01</v>
      </c>
      <c r="O61" s="171"/>
      <c r="P61" s="171"/>
      <c r="Q61" s="171"/>
      <c r="R61" s="171"/>
      <c r="S61" s="171"/>
      <c r="W61" s="4">
        <v>43881</v>
      </c>
      <c r="X61" s="1" t="s">
        <v>1229</v>
      </c>
    </row>
    <row r="62" spans="1:24">
      <c r="A62" s="11" t="s">
        <v>1184</v>
      </c>
      <c r="B62" s="172">
        <v>1</v>
      </c>
      <c r="C62" s="171"/>
      <c r="D62" s="171"/>
      <c r="E62" s="171"/>
      <c r="F62" s="171"/>
      <c r="G62" s="171">
        <v>-4</v>
      </c>
      <c r="H62" s="171"/>
      <c r="I62" s="171">
        <v>4</v>
      </c>
      <c r="J62" s="171"/>
      <c r="K62" s="171"/>
      <c r="L62" s="171"/>
      <c r="M62" s="171"/>
      <c r="N62" s="171"/>
      <c r="O62" s="171"/>
      <c r="P62" s="171"/>
      <c r="Q62" s="171"/>
      <c r="R62" s="171"/>
      <c r="S62" s="171"/>
      <c r="W62" s="4">
        <v>43881</v>
      </c>
      <c r="X62" s="1" t="s">
        <v>1231</v>
      </c>
    </row>
    <row r="63" spans="1:24">
      <c r="A63" s="11" t="s">
        <v>495</v>
      </c>
      <c r="B63" s="172">
        <v>1</v>
      </c>
      <c r="C63" s="171"/>
      <c r="D63" s="171"/>
      <c r="E63" s="171"/>
      <c r="F63" s="171"/>
      <c r="G63" s="171">
        <v>-4</v>
      </c>
      <c r="H63" s="171"/>
      <c r="I63" s="171">
        <v>4</v>
      </c>
      <c r="J63" s="171"/>
      <c r="K63" s="171"/>
      <c r="L63" s="171"/>
      <c r="M63" s="171"/>
      <c r="N63" s="171"/>
      <c r="O63" s="171"/>
      <c r="P63" s="171"/>
      <c r="Q63" s="171"/>
      <c r="R63" s="171"/>
      <c r="S63" s="171"/>
      <c r="W63" s="4">
        <v>43881</v>
      </c>
      <c r="X63" s="1" t="s">
        <v>1231</v>
      </c>
    </row>
    <row r="64" spans="1:24">
      <c r="A64" s="11" t="s">
        <v>1189</v>
      </c>
      <c r="B64" s="172">
        <v>1</v>
      </c>
      <c r="C64" s="171"/>
      <c r="D64" s="171"/>
      <c r="E64" s="171"/>
      <c r="F64" s="171"/>
      <c r="G64" s="171">
        <v>-4</v>
      </c>
      <c r="H64" s="171"/>
      <c r="I64" s="171">
        <v>4</v>
      </c>
      <c r="J64" s="171"/>
      <c r="K64" s="171"/>
      <c r="L64" s="171"/>
      <c r="M64" s="171"/>
      <c r="N64" s="171"/>
      <c r="O64" s="171"/>
      <c r="P64" s="171"/>
      <c r="Q64" s="171"/>
      <c r="R64" s="171"/>
      <c r="S64" s="171"/>
      <c r="W64" s="4">
        <v>43881</v>
      </c>
      <c r="X64" s="1" t="s">
        <v>1231</v>
      </c>
    </row>
    <row r="65" spans="1:24">
      <c r="A65" s="11" t="s">
        <v>491</v>
      </c>
      <c r="B65" s="172">
        <v>1</v>
      </c>
      <c r="C65" s="171"/>
      <c r="D65" s="171"/>
      <c r="E65" s="171"/>
      <c r="F65" s="171"/>
      <c r="G65" s="171">
        <v>-4</v>
      </c>
      <c r="H65" s="171"/>
      <c r="I65" s="171">
        <v>4</v>
      </c>
      <c r="J65" s="171"/>
      <c r="K65" s="171"/>
      <c r="L65" s="171"/>
      <c r="M65" s="171"/>
      <c r="N65" s="171"/>
      <c r="O65" s="171"/>
      <c r="P65" s="171"/>
      <c r="Q65" s="171"/>
      <c r="R65" s="171"/>
      <c r="S65" s="171"/>
      <c r="W65" s="4">
        <v>43881</v>
      </c>
      <c r="X65" s="1" t="s">
        <v>1231</v>
      </c>
    </row>
    <row r="66" spans="1:24">
      <c r="A66" s="11" t="s">
        <v>1176</v>
      </c>
      <c r="B66" s="172">
        <v>1</v>
      </c>
      <c r="C66" s="171"/>
      <c r="D66" s="171"/>
      <c r="E66" s="171"/>
      <c r="F66" s="171"/>
      <c r="G66" s="171">
        <v>-4</v>
      </c>
      <c r="H66" s="171"/>
      <c r="I66" s="171">
        <v>4</v>
      </c>
      <c r="J66" s="171"/>
      <c r="K66" s="171"/>
      <c r="L66" s="171"/>
      <c r="M66" s="171"/>
      <c r="N66" s="171"/>
      <c r="O66" s="171"/>
      <c r="P66" s="171"/>
      <c r="Q66" s="171"/>
      <c r="R66" s="171"/>
      <c r="S66" s="171"/>
      <c r="W66" s="4">
        <v>43881</v>
      </c>
      <c r="X66" s="1" t="s">
        <v>1231</v>
      </c>
    </row>
    <row r="67" spans="1:24">
      <c r="A67" s="11" t="s">
        <v>1178</v>
      </c>
      <c r="B67" s="172">
        <v>1</v>
      </c>
      <c r="C67" s="171">
        <v>-4</v>
      </c>
      <c r="D67" s="171"/>
      <c r="E67" s="171"/>
      <c r="F67" s="171">
        <v>4</v>
      </c>
      <c r="G67" s="171"/>
      <c r="H67" s="171"/>
      <c r="I67" s="171">
        <v>4</v>
      </c>
      <c r="J67" s="171"/>
      <c r="K67" s="171"/>
      <c r="L67" s="171"/>
      <c r="M67" s="171"/>
      <c r="N67" s="171"/>
      <c r="O67" s="171"/>
      <c r="P67" s="171"/>
      <c r="Q67" s="171"/>
      <c r="R67" s="171"/>
      <c r="S67" s="171"/>
      <c r="W67" s="4">
        <v>43881</v>
      </c>
      <c r="X67" s="1" t="s">
        <v>1231</v>
      </c>
    </row>
    <row r="68" spans="1:24">
      <c r="A68" s="11" t="s">
        <v>776</v>
      </c>
      <c r="B68" s="172">
        <v>1</v>
      </c>
      <c r="C68" s="171"/>
      <c r="D68" s="171"/>
      <c r="E68" s="171"/>
      <c r="F68" s="171"/>
      <c r="G68" s="171">
        <v>-2</v>
      </c>
      <c r="H68" s="171"/>
      <c r="I68" s="171">
        <v>2</v>
      </c>
      <c r="J68" s="171"/>
      <c r="K68" s="171"/>
      <c r="L68" s="171"/>
      <c r="M68" s="171"/>
      <c r="N68" s="171"/>
      <c r="O68" s="171"/>
      <c r="P68" s="171"/>
      <c r="Q68" s="171"/>
      <c r="R68" s="171"/>
      <c r="S68" s="171"/>
      <c r="W68" s="4">
        <v>43881</v>
      </c>
      <c r="X68" s="1" t="s">
        <v>1231</v>
      </c>
    </row>
    <row r="69" spans="1:24">
      <c r="A69" s="11" t="s">
        <v>462</v>
      </c>
      <c r="B69" s="172">
        <v>1</v>
      </c>
      <c r="C69" s="171"/>
      <c r="D69" s="171"/>
      <c r="E69" s="171"/>
      <c r="F69" s="171"/>
      <c r="G69" s="171"/>
      <c r="H69" s="171">
        <v>-4</v>
      </c>
      <c r="I69" s="171">
        <v>4</v>
      </c>
      <c r="J69" s="171"/>
      <c r="K69" s="171"/>
      <c r="L69" s="171"/>
      <c r="M69" s="171"/>
      <c r="N69" s="171"/>
      <c r="O69" s="171"/>
      <c r="P69" s="171"/>
      <c r="Q69" s="171"/>
      <c r="R69" s="171"/>
      <c r="S69" s="171"/>
      <c r="W69" s="4">
        <v>43881</v>
      </c>
      <c r="X69" s="1" t="s">
        <v>1231</v>
      </c>
    </row>
    <row r="70" spans="1:24">
      <c r="A70" s="11" t="s">
        <v>1181</v>
      </c>
      <c r="B70" s="172">
        <v>1</v>
      </c>
      <c r="C70" s="171"/>
      <c r="D70" s="171"/>
      <c r="E70" s="171"/>
      <c r="F70" s="171"/>
      <c r="G70" s="171">
        <v>-4</v>
      </c>
      <c r="H70" s="171"/>
      <c r="I70" s="171">
        <v>4</v>
      </c>
      <c r="J70" s="171"/>
      <c r="K70" s="171"/>
      <c r="L70" s="171"/>
      <c r="M70" s="171"/>
      <c r="N70" s="171"/>
      <c r="O70" s="171"/>
      <c r="P70" s="171"/>
      <c r="Q70" s="171"/>
      <c r="R70" s="171"/>
      <c r="S70" s="171"/>
      <c r="W70" s="4">
        <v>43881</v>
      </c>
      <c r="X70" s="1" t="s">
        <v>1231</v>
      </c>
    </row>
    <row r="71" spans="1:24">
      <c r="A71" s="11" t="s">
        <v>498</v>
      </c>
      <c r="B71" s="172">
        <v>1</v>
      </c>
      <c r="C71" s="171"/>
      <c r="D71" s="171"/>
      <c r="E71" s="171"/>
      <c r="F71" s="171"/>
      <c r="G71" s="171">
        <v>-4</v>
      </c>
      <c r="H71" s="171"/>
      <c r="I71" s="171">
        <v>4</v>
      </c>
      <c r="J71" s="171"/>
      <c r="K71" s="171"/>
      <c r="L71" s="171"/>
      <c r="M71" s="171"/>
      <c r="N71" s="171"/>
      <c r="O71" s="171"/>
      <c r="P71" s="171"/>
      <c r="Q71" s="171"/>
      <c r="R71" s="171"/>
      <c r="S71" s="171"/>
      <c r="W71" s="4">
        <v>43881</v>
      </c>
      <c r="X71" s="1" t="s">
        <v>1231</v>
      </c>
    </row>
    <row r="72" spans="1:24">
      <c r="A72" s="11" t="s">
        <v>494</v>
      </c>
      <c r="B72" s="172">
        <v>1</v>
      </c>
      <c r="C72" s="171">
        <v>-4</v>
      </c>
      <c r="D72" s="171"/>
      <c r="E72" s="171"/>
      <c r="F72" s="171">
        <v>4</v>
      </c>
      <c r="G72" s="171"/>
      <c r="H72" s="171"/>
      <c r="I72" s="171">
        <v>4</v>
      </c>
      <c r="J72" s="171"/>
      <c r="K72" s="171"/>
      <c r="L72" s="171"/>
      <c r="M72" s="171"/>
      <c r="N72" s="171"/>
      <c r="O72" s="171"/>
      <c r="P72" s="171"/>
      <c r="Q72" s="171"/>
      <c r="R72" s="171"/>
      <c r="S72" s="171"/>
      <c r="W72" s="4">
        <v>43881</v>
      </c>
      <c r="X72" s="1" t="s">
        <v>1231</v>
      </c>
    </row>
    <row r="73" spans="1:24">
      <c r="A73" s="11" t="s">
        <v>1233</v>
      </c>
      <c r="B73" s="172">
        <v>1</v>
      </c>
      <c r="C73" s="171"/>
      <c r="D73" s="171"/>
      <c r="E73" s="171"/>
      <c r="F73" s="171"/>
      <c r="G73" s="171"/>
      <c r="H73" s="171"/>
      <c r="I73" s="171"/>
      <c r="J73" s="171"/>
      <c r="K73" s="171"/>
      <c r="L73" s="171"/>
      <c r="M73" s="171"/>
      <c r="N73" s="171"/>
      <c r="O73" s="171"/>
      <c r="P73" s="171"/>
      <c r="Q73" s="171"/>
      <c r="R73" s="171"/>
      <c r="S73" s="171">
        <v>119.57</v>
      </c>
      <c r="T73" s="11">
        <v>59.44</v>
      </c>
      <c r="U73" s="11">
        <v>318.62</v>
      </c>
      <c r="W73" s="4">
        <v>43831</v>
      </c>
      <c r="X73" s="1" t="s">
        <v>1243</v>
      </c>
    </row>
    <row r="74" spans="1:24">
      <c r="A74" s="11" t="s">
        <v>496</v>
      </c>
      <c r="B74" s="172">
        <v>1</v>
      </c>
      <c r="N74" s="11">
        <v>16</v>
      </c>
      <c r="W74" s="4">
        <v>43831</v>
      </c>
      <c r="X74" s="1" t="s">
        <v>1243</v>
      </c>
    </row>
    <row r="75" spans="1:24">
      <c r="A75" s="11" t="s">
        <v>1213</v>
      </c>
      <c r="B75" s="172">
        <v>1</v>
      </c>
      <c r="T75" s="11">
        <v>20.75</v>
      </c>
      <c r="W75" s="4">
        <v>43831</v>
      </c>
      <c r="X75" s="1" t="s">
        <v>1243</v>
      </c>
    </row>
    <row r="76" spans="1:24">
      <c r="A76" s="11" t="s">
        <v>708</v>
      </c>
      <c r="B76" s="172">
        <v>1</v>
      </c>
      <c r="T76" s="11">
        <v>148.5</v>
      </c>
      <c r="U76" s="11">
        <v>229.64</v>
      </c>
      <c r="W76" s="4">
        <v>43831</v>
      </c>
      <c r="X76" s="1" t="s">
        <v>1243</v>
      </c>
    </row>
    <row r="77" spans="1:24">
      <c r="A77" s="11" t="s">
        <v>726</v>
      </c>
      <c r="B77" s="172">
        <v>1</v>
      </c>
      <c r="U77" s="11">
        <v>301.5</v>
      </c>
      <c r="W77" s="4">
        <v>43831</v>
      </c>
      <c r="X77" s="1" t="s">
        <v>1243</v>
      </c>
    </row>
    <row r="78" spans="1:24">
      <c r="A78" s="11" t="s">
        <v>458</v>
      </c>
      <c r="B78" s="172">
        <v>1</v>
      </c>
      <c r="U78" s="11">
        <v>5.5</v>
      </c>
      <c r="W78" s="4">
        <v>43831</v>
      </c>
      <c r="X78" s="1" t="s">
        <v>1243</v>
      </c>
    </row>
    <row r="79" spans="1:24">
      <c r="A79" s="11" t="s">
        <v>844</v>
      </c>
      <c r="B79" s="172">
        <v>1</v>
      </c>
      <c r="S79" s="11">
        <v>8</v>
      </c>
      <c r="U79" s="11">
        <v>166.75</v>
      </c>
      <c r="W79" s="4">
        <v>43831</v>
      </c>
      <c r="X79" s="1" t="s">
        <v>1243</v>
      </c>
    </row>
    <row r="80" spans="1:24">
      <c r="A80" s="11" t="s">
        <v>1206</v>
      </c>
      <c r="B80" s="172">
        <v>1</v>
      </c>
      <c r="T80" s="11">
        <v>10.47</v>
      </c>
      <c r="U80" s="11">
        <f>34.33-27</f>
        <v>7.3299999999999983</v>
      </c>
      <c r="W80" s="4">
        <v>43831</v>
      </c>
      <c r="X80" s="1" t="s">
        <v>1243</v>
      </c>
    </row>
    <row r="81" spans="1:24">
      <c r="A81" s="11" t="s">
        <v>453</v>
      </c>
      <c r="B81" s="172">
        <v>1</v>
      </c>
      <c r="S81" s="11">
        <v>8</v>
      </c>
      <c r="W81" s="4">
        <v>43831</v>
      </c>
      <c r="X81" s="1" t="s">
        <v>1243</v>
      </c>
    </row>
    <row r="82" spans="1:24">
      <c r="A82" s="11" t="s">
        <v>488</v>
      </c>
      <c r="B82" s="172">
        <v>1</v>
      </c>
      <c r="U82" s="11">
        <v>81.25</v>
      </c>
      <c r="W82" s="4">
        <v>43831</v>
      </c>
      <c r="X82" s="1" t="s">
        <v>1243</v>
      </c>
    </row>
    <row r="83" spans="1:24">
      <c r="A83" s="11" t="s">
        <v>951</v>
      </c>
      <c r="B83" s="172">
        <v>1</v>
      </c>
      <c r="N83" s="11">
        <v>1.25</v>
      </c>
      <c r="W83" s="4">
        <v>43831</v>
      </c>
      <c r="X83" s="1" t="s">
        <v>1243</v>
      </c>
    </row>
    <row r="84" spans="1:24">
      <c r="A84" s="11" t="s">
        <v>1207</v>
      </c>
      <c r="B84" s="172">
        <v>1</v>
      </c>
      <c r="U84" s="11">
        <v>21.83</v>
      </c>
      <c r="W84" s="4">
        <v>43831</v>
      </c>
      <c r="X84" s="1" t="s">
        <v>1243</v>
      </c>
    </row>
    <row r="85" spans="1:24">
      <c r="A85" s="11" t="s">
        <v>485</v>
      </c>
      <c r="B85" s="172">
        <v>1</v>
      </c>
      <c r="U85" s="11">
        <v>291.06</v>
      </c>
      <c r="W85" s="4">
        <v>43831</v>
      </c>
      <c r="X85" s="1" t="s">
        <v>1243</v>
      </c>
    </row>
    <row r="86" spans="1:24">
      <c r="A86" s="11" t="s">
        <v>1165</v>
      </c>
      <c r="B86" s="172">
        <v>1</v>
      </c>
      <c r="U86" s="11">
        <v>97.5</v>
      </c>
      <c r="W86" s="4">
        <v>43831</v>
      </c>
      <c r="X86" s="1" t="s">
        <v>1243</v>
      </c>
    </row>
    <row r="87" spans="1:24">
      <c r="A87" s="11" t="s">
        <v>1019</v>
      </c>
      <c r="B87" s="172">
        <v>1</v>
      </c>
      <c r="T87" s="11">
        <v>109.42</v>
      </c>
      <c r="U87" s="11">
        <v>198.54</v>
      </c>
      <c r="W87" s="4">
        <v>43831</v>
      </c>
      <c r="X87" s="1" t="s">
        <v>1243</v>
      </c>
    </row>
    <row r="88" spans="1:24">
      <c r="A88" s="11" t="s">
        <v>508</v>
      </c>
      <c r="B88" s="172">
        <v>1</v>
      </c>
      <c r="U88" s="11">
        <v>157.91999999999999</v>
      </c>
      <c r="W88" s="4">
        <v>43831</v>
      </c>
      <c r="X88" s="1" t="s">
        <v>1243</v>
      </c>
    </row>
    <row r="89" spans="1:24">
      <c r="A89" s="11" t="s">
        <v>457</v>
      </c>
      <c r="B89" s="172">
        <v>1</v>
      </c>
      <c r="S89" s="11">
        <v>1.75</v>
      </c>
      <c r="U89" s="11">
        <v>71.98</v>
      </c>
      <c r="W89" s="4">
        <v>43831</v>
      </c>
      <c r="X89" s="1" t="s">
        <v>1243</v>
      </c>
    </row>
    <row r="90" spans="1:24">
      <c r="A90" s="11" t="s">
        <v>1172</v>
      </c>
      <c r="B90" s="172">
        <v>1</v>
      </c>
      <c r="S90" s="11">
        <v>250.5</v>
      </c>
      <c r="U90" s="11">
        <v>311.25</v>
      </c>
      <c r="W90" s="4">
        <v>43831</v>
      </c>
      <c r="X90" s="1" t="s">
        <v>1243</v>
      </c>
    </row>
    <row r="91" spans="1:24">
      <c r="A91" s="11" t="s">
        <v>498</v>
      </c>
      <c r="B91" s="172">
        <v>1</v>
      </c>
      <c r="U91" s="11">
        <v>644.97</v>
      </c>
      <c r="W91" s="4">
        <v>43831</v>
      </c>
      <c r="X91" s="1" t="s">
        <v>1243</v>
      </c>
    </row>
    <row r="92" spans="1:24">
      <c r="A92" s="11" t="s">
        <v>771</v>
      </c>
      <c r="B92" s="172">
        <v>1</v>
      </c>
      <c r="S92" s="11">
        <v>42.18</v>
      </c>
      <c r="T92" s="11">
        <v>47.42</v>
      </c>
      <c r="U92" s="11">
        <v>46.28</v>
      </c>
      <c r="W92" s="4">
        <v>43831</v>
      </c>
      <c r="X92" s="1" t="s">
        <v>1243</v>
      </c>
    </row>
    <row r="93" spans="1:24">
      <c r="A93" s="11" t="s">
        <v>772</v>
      </c>
      <c r="B93" s="172">
        <v>1</v>
      </c>
      <c r="S93" s="11">
        <v>191.25</v>
      </c>
      <c r="U93" s="11">
        <v>486.41</v>
      </c>
      <c r="W93" s="4">
        <v>43831</v>
      </c>
      <c r="X93" s="1" t="s">
        <v>1243</v>
      </c>
    </row>
    <row r="94" spans="1:24">
      <c r="A94" s="11" t="s">
        <v>456</v>
      </c>
      <c r="B94" s="172">
        <v>1</v>
      </c>
      <c r="U94" s="11">
        <v>90.75</v>
      </c>
      <c r="W94" s="4">
        <v>43831</v>
      </c>
      <c r="X94" s="1" t="s">
        <v>1243</v>
      </c>
    </row>
    <row r="95" spans="1:24">
      <c r="A95" s="11" t="s">
        <v>897</v>
      </c>
      <c r="B95" s="172">
        <v>1</v>
      </c>
      <c r="N95" s="11">
        <v>188.18</v>
      </c>
      <c r="W95" s="4">
        <v>43831</v>
      </c>
      <c r="X95" s="1" t="s">
        <v>1243</v>
      </c>
    </row>
    <row r="96" spans="1:24">
      <c r="A96" s="11" t="s">
        <v>915</v>
      </c>
      <c r="B96" s="172">
        <v>1</v>
      </c>
      <c r="T96" s="11">
        <v>71.959999999999994</v>
      </c>
      <c r="U96" s="11">
        <v>49.49</v>
      </c>
      <c r="W96" s="4">
        <v>43831</v>
      </c>
      <c r="X96" s="1" t="s">
        <v>1243</v>
      </c>
    </row>
    <row r="97" spans="1:24">
      <c r="A97" s="11" t="s">
        <v>847</v>
      </c>
      <c r="B97" s="172">
        <v>1</v>
      </c>
      <c r="N97" s="11">
        <v>8.5</v>
      </c>
      <c r="W97" s="4">
        <v>43831</v>
      </c>
      <c r="X97" s="1" t="s">
        <v>1243</v>
      </c>
    </row>
    <row r="98" spans="1:24">
      <c r="A98" s="11" t="s">
        <v>1244</v>
      </c>
      <c r="B98" s="172">
        <v>1</v>
      </c>
      <c r="S98" s="11">
        <v>128</v>
      </c>
      <c r="T98" s="11">
        <v>164.68</v>
      </c>
      <c r="U98" s="11">
        <v>222.5</v>
      </c>
      <c r="W98" s="4">
        <v>43831</v>
      </c>
      <c r="X98" s="1" t="s">
        <v>1243</v>
      </c>
    </row>
    <row r="99" spans="1:24">
      <c r="A99" s="11" t="s">
        <v>950</v>
      </c>
      <c r="B99" s="172">
        <v>1</v>
      </c>
      <c r="T99" s="11">
        <v>26.97</v>
      </c>
      <c r="W99" s="4">
        <v>43831</v>
      </c>
      <c r="X99" s="1" t="s">
        <v>1243</v>
      </c>
    </row>
    <row r="100" spans="1:24">
      <c r="A100" s="11" t="s">
        <v>1178</v>
      </c>
      <c r="B100" s="172">
        <v>1</v>
      </c>
      <c r="S100" s="11">
        <v>58.38</v>
      </c>
      <c r="U100" s="11">
        <v>9</v>
      </c>
      <c r="W100" s="4">
        <v>43831</v>
      </c>
      <c r="X100" s="1" t="s">
        <v>1243</v>
      </c>
    </row>
    <row r="101" spans="1:24">
      <c r="A101" s="11" t="s">
        <v>1020</v>
      </c>
      <c r="B101" s="172">
        <v>1</v>
      </c>
      <c r="N101" s="11">
        <v>42.77</v>
      </c>
      <c r="W101" s="4">
        <v>43831</v>
      </c>
      <c r="X101" s="1" t="s">
        <v>1243</v>
      </c>
    </row>
    <row r="102" spans="1:24">
      <c r="A102" s="11" t="s">
        <v>465</v>
      </c>
      <c r="B102" s="172">
        <v>1</v>
      </c>
      <c r="T102" s="11">
        <v>1.03</v>
      </c>
      <c r="U102" s="11">
        <v>6.83</v>
      </c>
      <c r="W102" s="4">
        <v>43831</v>
      </c>
      <c r="X102" s="1" t="s">
        <v>1243</v>
      </c>
    </row>
    <row r="103" spans="1:24">
      <c r="A103" s="11" t="s">
        <v>1219</v>
      </c>
      <c r="B103" s="172">
        <v>1</v>
      </c>
      <c r="U103" s="11">
        <v>5.25</v>
      </c>
      <c r="W103" s="4">
        <v>43831</v>
      </c>
      <c r="X103" s="1" t="s">
        <v>1243</v>
      </c>
    </row>
    <row r="104" spans="1:24">
      <c r="A104" s="11" t="s">
        <v>468</v>
      </c>
      <c r="B104" s="172">
        <v>1</v>
      </c>
      <c r="T104" s="11">
        <v>204.15</v>
      </c>
      <c r="W104" s="4">
        <v>43831</v>
      </c>
      <c r="X104" s="1" t="s">
        <v>1243</v>
      </c>
    </row>
    <row r="105" spans="1:24">
      <c r="A105" s="11" t="s">
        <v>1236</v>
      </c>
      <c r="B105" s="172">
        <v>1</v>
      </c>
      <c r="N105" s="11">
        <v>26.95</v>
      </c>
      <c r="W105" s="4">
        <v>43831</v>
      </c>
      <c r="X105" s="1" t="s">
        <v>1243</v>
      </c>
    </row>
    <row r="106" spans="1:24">
      <c r="A106" s="11" t="s">
        <v>1180</v>
      </c>
      <c r="B106" s="172">
        <v>1</v>
      </c>
      <c r="U106" s="11">
        <v>85</v>
      </c>
      <c r="W106" s="4">
        <v>43831</v>
      </c>
      <c r="X106" s="1" t="s">
        <v>1243</v>
      </c>
    </row>
    <row r="107" spans="1:24">
      <c r="A107" s="11" t="s">
        <v>776</v>
      </c>
      <c r="B107" s="172">
        <v>1</v>
      </c>
      <c r="N107" s="11">
        <v>303.27999999999997</v>
      </c>
      <c r="W107" s="4">
        <v>43831</v>
      </c>
      <c r="X107" s="1" t="s">
        <v>1243</v>
      </c>
    </row>
    <row r="108" spans="1:24">
      <c r="A108" s="11" t="s">
        <v>1220</v>
      </c>
      <c r="B108" s="172">
        <v>1</v>
      </c>
      <c r="N108" s="11">
        <v>18.91</v>
      </c>
      <c r="W108" s="4">
        <v>43831</v>
      </c>
      <c r="X108" s="1" t="s">
        <v>1243</v>
      </c>
    </row>
    <row r="109" spans="1:24">
      <c r="A109" s="11" t="s">
        <v>472</v>
      </c>
      <c r="B109" s="172">
        <v>1</v>
      </c>
      <c r="N109" s="11">
        <v>8</v>
      </c>
      <c r="W109" s="4">
        <v>43831</v>
      </c>
      <c r="X109" s="1" t="s">
        <v>1243</v>
      </c>
    </row>
    <row r="110" spans="1:24">
      <c r="A110" s="11" t="s">
        <v>480</v>
      </c>
      <c r="B110" s="172">
        <v>1</v>
      </c>
      <c r="S110" s="11">
        <v>23.41</v>
      </c>
      <c r="U110" s="11">
        <v>4.17</v>
      </c>
      <c r="W110" s="4">
        <v>43831</v>
      </c>
      <c r="X110" s="1" t="s">
        <v>1243</v>
      </c>
    </row>
    <row r="111" spans="1:24">
      <c r="A111" s="11" t="s">
        <v>500</v>
      </c>
      <c r="B111" s="172">
        <v>1</v>
      </c>
      <c r="S111" s="11">
        <v>15.36</v>
      </c>
      <c r="T111" s="11">
        <v>15.17</v>
      </c>
      <c r="U111" s="11">
        <v>6.52</v>
      </c>
      <c r="W111" s="4">
        <v>43831</v>
      </c>
      <c r="X111" s="1" t="s">
        <v>1243</v>
      </c>
    </row>
    <row r="112" spans="1:24">
      <c r="A112" s="11" t="s">
        <v>1182</v>
      </c>
      <c r="B112" s="172">
        <v>1</v>
      </c>
      <c r="T112" s="11">
        <v>22.34</v>
      </c>
      <c r="U112" s="11">
        <v>35.5</v>
      </c>
      <c r="W112" s="4">
        <v>43831</v>
      </c>
      <c r="X112" s="1" t="s">
        <v>1243</v>
      </c>
    </row>
    <row r="113" spans="1:24">
      <c r="A113" s="11" t="s">
        <v>481</v>
      </c>
      <c r="B113" s="172">
        <v>1</v>
      </c>
      <c r="S113" s="11">
        <v>2.75</v>
      </c>
      <c r="W113" s="4">
        <v>43831</v>
      </c>
      <c r="X113" s="1" t="s">
        <v>1243</v>
      </c>
    </row>
    <row r="114" spans="1:24">
      <c r="A114" s="11" t="s">
        <v>777</v>
      </c>
      <c r="B114" s="172">
        <v>1</v>
      </c>
      <c r="S114" s="11">
        <v>6.5</v>
      </c>
      <c r="W114" s="4">
        <v>43831</v>
      </c>
      <c r="X114" s="1" t="s">
        <v>1243</v>
      </c>
    </row>
    <row r="115" spans="1:24">
      <c r="A115" s="11" t="s">
        <v>709</v>
      </c>
      <c r="B115" s="172">
        <v>1</v>
      </c>
      <c r="U115" s="11">
        <v>13.23</v>
      </c>
      <c r="W115" s="4">
        <v>43831</v>
      </c>
      <c r="X115" s="1" t="s">
        <v>1243</v>
      </c>
    </row>
    <row r="116" spans="1:24">
      <c r="A116" s="11" t="s">
        <v>495</v>
      </c>
      <c r="B116" s="172">
        <v>1</v>
      </c>
      <c r="S116" s="11">
        <v>120.75</v>
      </c>
      <c r="U116" s="11">
        <v>19.75</v>
      </c>
      <c r="W116" s="4">
        <v>43831</v>
      </c>
      <c r="X116" s="1" t="s">
        <v>1243</v>
      </c>
    </row>
    <row r="117" spans="1:24">
      <c r="A117" s="11" t="s">
        <v>1237</v>
      </c>
      <c r="B117" s="172">
        <v>1</v>
      </c>
      <c r="N117" s="11">
        <v>22.25</v>
      </c>
      <c r="W117" s="4">
        <v>43831</v>
      </c>
      <c r="X117" s="1" t="s">
        <v>1243</v>
      </c>
    </row>
    <row r="118" spans="1:24">
      <c r="A118" s="11" t="s">
        <v>454</v>
      </c>
      <c r="B118" s="172">
        <v>1</v>
      </c>
      <c r="N118" s="11">
        <v>14.16</v>
      </c>
      <c r="W118" s="4">
        <v>43831</v>
      </c>
      <c r="X118" s="1" t="s">
        <v>1243</v>
      </c>
    </row>
    <row r="119" spans="1:24">
      <c r="A119" s="11" t="s">
        <v>1011</v>
      </c>
      <c r="B119" s="172">
        <v>1</v>
      </c>
      <c r="N119" s="11">
        <v>29.2</v>
      </c>
      <c r="W119" s="4">
        <v>43831</v>
      </c>
      <c r="X119" s="1" t="s">
        <v>1243</v>
      </c>
    </row>
    <row r="120" spans="1:24">
      <c r="A120" s="11" t="s">
        <v>505</v>
      </c>
      <c r="B120" s="172">
        <v>1</v>
      </c>
      <c r="N120" s="11">
        <v>62.17</v>
      </c>
      <c r="W120" s="4">
        <v>43831</v>
      </c>
      <c r="X120" s="1" t="s">
        <v>1243</v>
      </c>
    </row>
    <row r="121" spans="1:24">
      <c r="A121" s="11" t="s">
        <v>1188</v>
      </c>
      <c r="B121" s="172">
        <v>1</v>
      </c>
      <c r="U121" s="11">
        <v>2</v>
      </c>
      <c r="W121" s="4">
        <v>43831</v>
      </c>
      <c r="X121" s="1" t="s">
        <v>1243</v>
      </c>
    </row>
    <row r="122" spans="1:24">
      <c r="A122" s="11" t="s">
        <v>780</v>
      </c>
      <c r="B122" s="172">
        <v>1</v>
      </c>
      <c r="U122" s="11">
        <v>16</v>
      </c>
      <c r="W122" s="4">
        <v>43831</v>
      </c>
      <c r="X122" s="1" t="s">
        <v>1243</v>
      </c>
    </row>
    <row r="123" spans="1:24">
      <c r="A123" s="11" t="s">
        <v>464</v>
      </c>
      <c r="B123" s="172">
        <v>1</v>
      </c>
      <c r="S123" s="11">
        <v>257.94</v>
      </c>
      <c r="W123" s="4">
        <v>43831</v>
      </c>
      <c r="X123" s="1" t="s">
        <v>1243</v>
      </c>
    </row>
    <row r="124" spans="1:24">
      <c r="A124" s="11" t="s">
        <v>486</v>
      </c>
      <c r="B124" s="172">
        <v>1</v>
      </c>
      <c r="U124" s="11">
        <v>15.8</v>
      </c>
      <c r="W124" s="4">
        <v>43831</v>
      </c>
      <c r="X124" s="1" t="s">
        <v>1243</v>
      </c>
    </row>
    <row r="125" spans="1:24">
      <c r="A125" s="11" t="s">
        <v>1242</v>
      </c>
      <c r="B125" s="172">
        <v>1</v>
      </c>
      <c r="S125" s="11">
        <v>148.16</v>
      </c>
      <c r="T125" s="11">
        <v>185.34</v>
      </c>
      <c r="U125" s="11">
        <v>123.45</v>
      </c>
      <c r="W125" s="4">
        <v>43831</v>
      </c>
      <c r="X125" s="1" t="s">
        <v>1243</v>
      </c>
    </row>
    <row r="126" spans="1:24">
      <c r="A126" s="11" t="s">
        <v>1221</v>
      </c>
      <c r="B126" s="172">
        <v>1</v>
      </c>
      <c r="U126" s="11">
        <v>195.5</v>
      </c>
      <c r="W126" s="4">
        <v>43831</v>
      </c>
      <c r="X126" s="1" t="s">
        <v>1243</v>
      </c>
    </row>
    <row r="127" spans="1:24">
      <c r="A127" s="11" t="s">
        <v>782</v>
      </c>
      <c r="B127" s="172">
        <v>1</v>
      </c>
      <c r="S127" s="11">
        <v>35.840000000000003</v>
      </c>
      <c r="T127" s="11">
        <v>104.6</v>
      </c>
      <c r="W127" s="4">
        <v>43831</v>
      </c>
      <c r="X127" s="1" t="s">
        <v>1243</v>
      </c>
    </row>
    <row r="128" spans="1:24">
      <c r="A128" s="11" t="s">
        <v>507</v>
      </c>
      <c r="B128" s="172">
        <v>1</v>
      </c>
      <c r="N128" s="11">
        <v>4</v>
      </c>
      <c r="W128" s="4">
        <v>43831</v>
      </c>
      <c r="X128" s="1" t="s">
        <v>1243</v>
      </c>
    </row>
    <row r="129" spans="1:24">
      <c r="A129" s="11" t="s">
        <v>469</v>
      </c>
      <c r="B129" s="172">
        <v>1</v>
      </c>
      <c r="S129" s="11">
        <v>208.77</v>
      </c>
      <c r="T129" s="11">
        <v>138.15</v>
      </c>
      <c r="U129" s="11">
        <v>260.43</v>
      </c>
      <c r="W129" s="4">
        <v>43831</v>
      </c>
      <c r="X129" s="1" t="s">
        <v>1243</v>
      </c>
    </row>
    <row r="130" spans="1:24">
      <c r="A130" s="11" t="s">
        <v>483</v>
      </c>
      <c r="B130" s="172">
        <v>1</v>
      </c>
      <c r="U130" s="11">
        <v>145</v>
      </c>
      <c r="W130" s="4">
        <v>43831</v>
      </c>
      <c r="X130" s="1" t="s">
        <v>1243</v>
      </c>
    </row>
    <row r="131" spans="1:24">
      <c r="A131" s="11" t="s">
        <v>783</v>
      </c>
      <c r="B131" s="172">
        <v>1</v>
      </c>
      <c r="N131" s="11">
        <v>73.94</v>
      </c>
      <c r="W131" s="4">
        <v>43831</v>
      </c>
      <c r="X131" s="1" t="s">
        <v>1243</v>
      </c>
    </row>
    <row r="132" spans="1:24">
      <c r="A132" s="11" t="s">
        <v>502</v>
      </c>
      <c r="B132" s="172">
        <v>1</v>
      </c>
      <c r="N132" s="11">
        <v>3.76</v>
      </c>
      <c r="W132" s="4">
        <v>43831</v>
      </c>
      <c r="X132" s="1" t="s">
        <v>1243</v>
      </c>
    </row>
    <row r="133" spans="1:24">
      <c r="A133" s="11" t="s">
        <v>1202</v>
      </c>
      <c r="B133" s="172">
        <v>1</v>
      </c>
      <c r="T133" s="11">
        <v>100.24</v>
      </c>
      <c r="U133" s="11">
        <v>177.98</v>
      </c>
      <c r="W133" s="4">
        <v>43831</v>
      </c>
      <c r="X133" s="1" t="s">
        <v>1243</v>
      </c>
    </row>
    <row r="134" spans="1:24">
      <c r="A134" s="11" t="s">
        <v>1190</v>
      </c>
      <c r="B134" s="172">
        <v>1</v>
      </c>
      <c r="U134" s="11">
        <v>12</v>
      </c>
      <c r="W134" s="4">
        <v>43831</v>
      </c>
      <c r="X134" s="1" t="s">
        <v>1243</v>
      </c>
    </row>
    <row r="135" spans="1:24">
      <c r="A135" s="11" t="s">
        <v>503</v>
      </c>
      <c r="B135" s="172">
        <v>1</v>
      </c>
      <c r="T135" s="11">
        <v>334.45</v>
      </c>
      <c r="W135" s="4">
        <v>43831</v>
      </c>
      <c r="X135" s="1" t="s">
        <v>1243</v>
      </c>
    </row>
    <row r="136" spans="1:24">
      <c r="A136" s="11" t="s">
        <v>1222</v>
      </c>
      <c r="B136" s="172">
        <v>1</v>
      </c>
      <c r="T136" s="11">
        <v>29.58</v>
      </c>
      <c r="U136" s="11">
        <v>33.42</v>
      </c>
      <c r="W136" s="4">
        <v>43831</v>
      </c>
      <c r="X136" s="1" t="s">
        <v>1243</v>
      </c>
    </row>
    <row r="137" spans="1:24">
      <c r="A137" s="11" t="s">
        <v>958</v>
      </c>
      <c r="B137" s="172">
        <v>1</v>
      </c>
      <c r="S137" s="11">
        <v>52.58</v>
      </c>
      <c r="U137" s="11">
        <v>1.5</v>
      </c>
      <c r="W137" s="4">
        <v>43831</v>
      </c>
      <c r="X137" s="1" t="s">
        <v>1243</v>
      </c>
    </row>
    <row r="138" spans="1:24">
      <c r="A138" s="11" t="s">
        <v>460</v>
      </c>
      <c r="B138" s="172">
        <v>1</v>
      </c>
      <c r="U138" s="11">
        <v>26.25</v>
      </c>
      <c r="W138" s="4">
        <v>43831</v>
      </c>
      <c r="X138" s="1" t="s">
        <v>1243</v>
      </c>
    </row>
    <row r="139" spans="1:24">
      <c r="A139" s="11" t="s">
        <v>451</v>
      </c>
      <c r="B139" s="172">
        <v>1</v>
      </c>
      <c r="N139" s="11">
        <v>1.99</v>
      </c>
      <c r="W139" s="4">
        <v>43831</v>
      </c>
      <c r="X139" s="1" t="s">
        <v>1243</v>
      </c>
    </row>
    <row r="140" spans="1:24">
      <c r="A140" s="11" t="s">
        <v>1191</v>
      </c>
      <c r="B140" s="172">
        <v>1</v>
      </c>
      <c r="T140" s="11">
        <v>25.33</v>
      </c>
      <c r="U140" s="11">
        <v>19.41</v>
      </c>
      <c r="W140" s="4">
        <v>43831</v>
      </c>
      <c r="X140" s="1" t="s">
        <v>1243</v>
      </c>
    </row>
    <row r="141" spans="1:24">
      <c r="A141" s="11" t="s">
        <v>784</v>
      </c>
      <c r="B141" s="172">
        <v>1</v>
      </c>
      <c r="S141" s="11">
        <v>97.25</v>
      </c>
      <c r="W141" s="4">
        <v>43831</v>
      </c>
      <c r="X141" s="1" t="s">
        <v>1243</v>
      </c>
    </row>
    <row r="142" spans="1:24">
      <c r="A142" s="11" t="s">
        <v>1192</v>
      </c>
      <c r="B142" s="172">
        <v>1</v>
      </c>
      <c r="U142" s="11">
        <v>299</v>
      </c>
      <c r="W142" s="4">
        <v>43831</v>
      </c>
      <c r="X142" s="1" t="s">
        <v>1243</v>
      </c>
    </row>
    <row r="143" spans="1:24">
      <c r="A143" s="11" t="s">
        <v>1194</v>
      </c>
      <c r="B143" s="172">
        <v>1</v>
      </c>
      <c r="N143" s="11">
        <v>0.57999999999999996</v>
      </c>
      <c r="W143" s="4">
        <v>43831</v>
      </c>
      <c r="X143" s="1" t="s">
        <v>1243</v>
      </c>
    </row>
    <row r="144" spans="1:24">
      <c r="A144" s="11" t="s">
        <v>848</v>
      </c>
      <c r="B144" s="172">
        <v>1</v>
      </c>
      <c r="T144" s="11">
        <v>31</v>
      </c>
      <c r="U144" s="11">
        <v>21.9</v>
      </c>
      <c r="W144" s="4">
        <v>43831</v>
      </c>
      <c r="X144" s="1" t="s">
        <v>1243</v>
      </c>
    </row>
    <row r="145" spans="1:25">
      <c r="A145" s="11" t="s">
        <v>785</v>
      </c>
      <c r="B145" s="172">
        <v>1</v>
      </c>
      <c r="T145" s="11">
        <f>396.99-12.15</f>
        <v>384.84000000000003</v>
      </c>
      <c r="W145" s="4">
        <v>43831</v>
      </c>
      <c r="X145" s="1" t="s">
        <v>1243</v>
      </c>
    </row>
    <row r="146" spans="1:25">
      <c r="A146" s="11" t="s">
        <v>491</v>
      </c>
      <c r="B146" s="172">
        <v>1</v>
      </c>
      <c r="U146" s="11">
        <v>180.37</v>
      </c>
      <c r="W146" s="4">
        <v>43831</v>
      </c>
      <c r="X146" s="1" t="s">
        <v>1243</v>
      </c>
    </row>
    <row r="147" spans="1:25">
      <c r="A147" s="11" t="s">
        <v>471</v>
      </c>
      <c r="B147" s="172">
        <v>1</v>
      </c>
      <c r="N147" s="11">
        <v>-0.5</v>
      </c>
      <c r="W147" s="11" t="s">
        <v>1245</v>
      </c>
      <c r="X147" s="11" t="s">
        <v>1246</v>
      </c>
      <c r="Y147" s="11" t="s">
        <v>1247</v>
      </c>
    </row>
    <row r="148" spans="1:25">
      <c r="A148" s="11" t="s">
        <v>471</v>
      </c>
      <c r="B148" s="172">
        <v>2</v>
      </c>
      <c r="D148" s="11">
        <v>-0.5</v>
      </c>
      <c r="W148" s="11" t="s">
        <v>1245</v>
      </c>
      <c r="X148" s="11" t="s">
        <v>1246</v>
      </c>
      <c r="Y148" s="11" t="s">
        <v>1247</v>
      </c>
    </row>
    <row r="149" spans="1:25">
      <c r="A149" s="11" t="s">
        <v>915</v>
      </c>
      <c r="B149" s="172">
        <v>1</v>
      </c>
      <c r="N149" s="11">
        <v>-4</v>
      </c>
      <c r="W149" s="11" t="s">
        <v>1245</v>
      </c>
      <c r="X149" s="11" t="s">
        <v>1246</v>
      </c>
      <c r="Y149" s="11" t="s">
        <v>1247</v>
      </c>
    </row>
    <row r="150" spans="1:25">
      <c r="A150" s="11" t="s">
        <v>915</v>
      </c>
      <c r="B150" s="172">
        <v>2</v>
      </c>
      <c r="D150" s="11">
        <v>-4</v>
      </c>
      <c r="W150" s="11" t="s">
        <v>1245</v>
      </c>
      <c r="X150" s="11" t="s">
        <v>1246</v>
      </c>
      <c r="Y150" s="11" t="s">
        <v>1247</v>
      </c>
    </row>
    <row r="151" spans="1:25">
      <c r="A151" s="11" t="s">
        <v>915</v>
      </c>
      <c r="B151" s="172">
        <v>1</v>
      </c>
      <c r="N151" s="11">
        <v>-0.25</v>
      </c>
      <c r="W151" s="11" t="s">
        <v>1245</v>
      </c>
      <c r="X151" s="11" t="s">
        <v>1246</v>
      </c>
      <c r="Y151" s="11" t="s">
        <v>1248</v>
      </c>
    </row>
    <row r="152" spans="1:25">
      <c r="A152" s="11" t="s">
        <v>915</v>
      </c>
      <c r="B152" s="172">
        <v>3</v>
      </c>
      <c r="D152" s="11">
        <v>-0.25</v>
      </c>
      <c r="W152" s="11" t="s">
        <v>1245</v>
      </c>
      <c r="X152" s="11" t="s">
        <v>1246</v>
      </c>
      <c r="Y152" s="11" t="s">
        <v>1248</v>
      </c>
    </row>
    <row r="153" spans="1:25">
      <c r="A153" s="11" t="s">
        <v>468</v>
      </c>
      <c r="B153" s="172">
        <v>1</v>
      </c>
      <c r="N153" s="11">
        <v>-1.8</v>
      </c>
      <c r="W153" s="11" t="s">
        <v>1245</v>
      </c>
      <c r="X153" s="11" t="s">
        <v>1246</v>
      </c>
      <c r="Y153" s="11" t="s">
        <v>1247</v>
      </c>
    </row>
    <row r="154" spans="1:25">
      <c r="A154" s="11" t="s">
        <v>468</v>
      </c>
      <c r="B154" s="172">
        <v>2</v>
      </c>
      <c r="D154" s="11">
        <v>-1.8</v>
      </c>
      <c r="W154" s="11" t="s">
        <v>1245</v>
      </c>
      <c r="X154" s="11" t="s">
        <v>1246</v>
      </c>
      <c r="Y154" s="11" t="s">
        <v>1247</v>
      </c>
    </row>
    <row r="155" spans="1:25">
      <c r="A155" s="11" t="s">
        <v>500</v>
      </c>
      <c r="B155" s="172">
        <v>1</v>
      </c>
      <c r="N155" s="11">
        <v>-0.92</v>
      </c>
      <c r="W155" s="11" t="s">
        <v>1245</v>
      </c>
      <c r="X155" s="11" t="s">
        <v>1246</v>
      </c>
      <c r="Y155" s="11" t="s">
        <v>1247</v>
      </c>
    </row>
    <row r="156" spans="1:25">
      <c r="A156" s="11" t="s">
        <v>500</v>
      </c>
      <c r="B156" s="172">
        <v>2</v>
      </c>
      <c r="D156" s="11">
        <v>-0.92</v>
      </c>
      <c r="W156" s="11" t="s">
        <v>1245</v>
      </c>
      <c r="X156" s="11" t="s">
        <v>1246</v>
      </c>
      <c r="Y156" s="11" t="s">
        <v>1247</v>
      </c>
    </row>
    <row r="157" spans="1:25">
      <c r="A157" s="11" t="s">
        <v>500</v>
      </c>
      <c r="B157" s="172">
        <v>1</v>
      </c>
      <c r="N157" s="11">
        <v>-1.0000000000000009E-2</v>
      </c>
      <c r="W157" s="11" t="s">
        <v>1245</v>
      </c>
      <c r="X157" s="11" t="s">
        <v>1246</v>
      </c>
      <c r="Y157" s="11" t="s">
        <v>1248</v>
      </c>
    </row>
    <row r="158" spans="1:25">
      <c r="A158" s="11" t="s">
        <v>500</v>
      </c>
      <c r="B158" s="172">
        <v>3</v>
      </c>
      <c r="D158" s="11">
        <v>-1.0000000000000009E-2</v>
      </c>
      <c r="W158" s="11" t="s">
        <v>1245</v>
      </c>
      <c r="X158" s="11" t="s">
        <v>1246</v>
      </c>
      <c r="Y158" s="11" t="s">
        <v>1248</v>
      </c>
    </row>
    <row r="159" spans="1:25">
      <c r="A159" s="11" t="s">
        <v>1320</v>
      </c>
      <c r="B159" s="172">
        <v>1</v>
      </c>
      <c r="N159" s="11">
        <v>-2</v>
      </c>
      <c r="W159" s="11" t="s">
        <v>1245</v>
      </c>
      <c r="X159" s="11" t="s">
        <v>1246</v>
      </c>
      <c r="Y159" s="11" t="s">
        <v>1247</v>
      </c>
    </row>
    <row r="160" spans="1:25">
      <c r="A160" s="11" t="s">
        <v>1320</v>
      </c>
      <c r="B160" s="172">
        <v>2</v>
      </c>
      <c r="D160" s="11">
        <v>-2</v>
      </c>
      <c r="W160" s="11" t="s">
        <v>1245</v>
      </c>
      <c r="X160" s="11" t="s">
        <v>1246</v>
      </c>
      <c r="Y160" s="11" t="s">
        <v>1247</v>
      </c>
    </row>
    <row r="161" spans="1:25">
      <c r="A161" s="11" t="s">
        <v>1320</v>
      </c>
      <c r="B161" s="172">
        <v>1</v>
      </c>
      <c r="N161" s="11">
        <v>-0.20000000000000018</v>
      </c>
      <c r="W161" s="11" t="s">
        <v>1245</v>
      </c>
      <c r="X161" s="11" t="s">
        <v>1246</v>
      </c>
      <c r="Y161" s="11" t="s">
        <v>1248</v>
      </c>
    </row>
    <row r="162" spans="1:25">
      <c r="A162" s="11" t="s">
        <v>1320</v>
      </c>
      <c r="B162" s="172">
        <v>3</v>
      </c>
      <c r="D162" s="11">
        <v>-0.20000000000000018</v>
      </c>
      <c r="W162" s="11" t="s">
        <v>1245</v>
      </c>
      <c r="X162" s="11" t="s">
        <v>1246</v>
      </c>
      <c r="Y162" s="11" t="s">
        <v>1248</v>
      </c>
    </row>
    <row r="163" spans="1:25">
      <c r="A163" s="11" t="s">
        <v>846</v>
      </c>
      <c r="B163" s="172">
        <v>1</v>
      </c>
      <c r="N163" s="11">
        <v>-0.57999999999999996</v>
      </c>
      <c r="W163" s="11" t="s">
        <v>1245</v>
      </c>
      <c r="X163" s="11" t="s">
        <v>1246</v>
      </c>
      <c r="Y163" s="11" t="s">
        <v>1249</v>
      </c>
    </row>
    <row r="164" spans="1:25">
      <c r="A164" s="11" t="s">
        <v>846</v>
      </c>
      <c r="B164" s="172">
        <v>4</v>
      </c>
      <c r="D164" s="11">
        <v>-0.57999999999999996</v>
      </c>
      <c r="W164" s="11" t="s">
        <v>1245</v>
      </c>
      <c r="X164" s="11" t="s">
        <v>1246</v>
      </c>
      <c r="Y164" s="11" t="s">
        <v>1249</v>
      </c>
    </row>
    <row r="165" spans="1:25">
      <c r="A165" s="11" t="s">
        <v>897</v>
      </c>
      <c r="B165" s="172">
        <v>2</v>
      </c>
      <c r="N165" s="11">
        <v>-2</v>
      </c>
      <c r="W165" s="11" t="s">
        <v>1245</v>
      </c>
      <c r="X165" s="11" t="s">
        <v>1246</v>
      </c>
      <c r="Y165" s="11" t="s">
        <v>1251</v>
      </c>
    </row>
    <row r="166" spans="1:25">
      <c r="A166" s="11" t="s">
        <v>897</v>
      </c>
      <c r="B166" s="172">
        <v>3</v>
      </c>
      <c r="D166" s="11">
        <v>-2</v>
      </c>
      <c r="W166" s="11" t="s">
        <v>1245</v>
      </c>
      <c r="X166" s="11" t="s">
        <v>1246</v>
      </c>
      <c r="Y166" s="11" t="s">
        <v>1251</v>
      </c>
    </row>
    <row r="167" spans="1:25">
      <c r="A167" s="11" t="s">
        <v>897</v>
      </c>
      <c r="B167" s="172">
        <v>2</v>
      </c>
      <c r="N167" s="11">
        <v>-0.83000000000000007</v>
      </c>
      <c r="W167" s="11" t="s">
        <v>1245</v>
      </c>
      <c r="X167" s="11" t="s">
        <v>1246</v>
      </c>
      <c r="Y167" s="11" t="s">
        <v>1252</v>
      </c>
    </row>
    <row r="168" spans="1:25">
      <c r="A168" s="11" t="s">
        <v>897</v>
      </c>
      <c r="B168" s="172">
        <v>5</v>
      </c>
      <c r="D168" s="11">
        <v>-0.83000000000000007</v>
      </c>
      <c r="W168" s="11" t="s">
        <v>1245</v>
      </c>
      <c r="X168" s="11" t="s">
        <v>1246</v>
      </c>
      <c r="Y168" s="11" t="s">
        <v>1252</v>
      </c>
    </row>
    <row r="169" spans="1:25">
      <c r="A169" s="11" t="s">
        <v>846</v>
      </c>
      <c r="B169" s="172">
        <v>2</v>
      </c>
      <c r="N169" s="11">
        <v>-0.3</v>
      </c>
      <c r="W169" s="11" t="s">
        <v>1245</v>
      </c>
      <c r="X169" s="11" t="s">
        <v>1246</v>
      </c>
      <c r="Y169" s="11" t="s">
        <v>1250</v>
      </c>
    </row>
    <row r="170" spans="1:25">
      <c r="A170" s="11" t="s">
        <v>846</v>
      </c>
      <c r="B170" s="172">
        <v>4</v>
      </c>
      <c r="D170" s="11">
        <v>-0.3</v>
      </c>
      <c r="W170" s="11" t="s">
        <v>1245</v>
      </c>
      <c r="X170" s="11" t="s">
        <v>1246</v>
      </c>
      <c r="Y170" s="11" t="s">
        <v>1250</v>
      </c>
    </row>
    <row r="171" spans="1:25">
      <c r="A171" s="11" t="s">
        <v>709</v>
      </c>
      <c r="B171" s="172">
        <v>3</v>
      </c>
      <c r="N171" s="11">
        <v>-0.53</v>
      </c>
      <c r="W171" s="11" t="s">
        <v>1245</v>
      </c>
      <c r="X171" s="11" t="s">
        <v>1246</v>
      </c>
      <c r="Y171" s="11" t="s">
        <v>1253</v>
      </c>
    </row>
    <row r="172" spans="1:25">
      <c r="A172" s="11" t="s">
        <v>709</v>
      </c>
      <c r="B172" s="172">
        <v>2</v>
      </c>
      <c r="D172" s="11">
        <v>-0.53</v>
      </c>
      <c r="W172" s="11" t="s">
        <v>1245</v>
      </c>
      <c r="X172" s="11" t="s">
        <v>1246</v>
      </c>
      <c r="Y172" s="11" t="s">
        <v>1253</v>
      </c>
    </row>
    <row r="173" spans="1:25">
      <c r="A173" s="11" t="s">
        <v>709</v>
      </c>
      <c r="B173" s="172">
        <v>3</v>
      </c>
      <c r="N173" s="11">
        <v>-0.45</v>
      </c>
      <c r="W173" s="11" t="s">
        <v>1245</v>
      </c>
      <c r="X173" s="11" t="s">
        <v>1246</v>
      </c>
      <c r="Y173" s="11" t="s">
        <v>1254</v>
      </c>
    </row>
    <row r="174" spans="1:25">
      <c r="A174" s="11" t="s">
        <v>709</v>
      </c>
      <c r="B174" s="172">
        <v>4</v>
      </c>
      <c r="D174" s="11">
        <v>-0.45</v>
      </c>
      <c r="W174" s="11" t="s">
        <v>1245</v>
      </c>
      <c r="X174" s="11" t="s">
        <v>1246</v>
      </c>
      <c r="Y174" s="11" t="s">
        <v>1254</v>
      </c>
    </row>
    <row r="175" spans="1:25">
      <c r="A175" s="11" t="s">
        <v>709</v>
      </c>
      <c r="B175" s="172">
        <v>3</v>
      </c>
      <c r="N175" s="11">
        <v>-1.02</v>
      </c>
      <c r="W175" s="11" t="s">
        <v>1245</v>
      </c>
      <c r="X175" s="11" t="s">
        <v>1246</v>
      </c>
      <c r="Y175" s="11" t="s">
        <v>1255</v>
      </c>
    </row>
    <row r="176" spans="1:25">
      <c r="A176" s="11" t="s">
        <v>709</v>
      </c>
      <c r="B176" s="172">
        <v>5</v>
      </c>
      <c r="D176" s="11">
        <v>-1.02</v>
      </c>
      <c r="W176" s="11" t="s">
        <v>1245</v>
      </c>
      <c r="X176" s="11" t="s">
        <v>1246</v>
      </c>
      <c r="Y176" s="11" t="s">
        <v>1255</v>
      </c>
    </row>
    <row r="177" spans="1:25">
      <c r="A177" s="11" t="s">
        <v>846</v>
      </c>
      <c r="B177" s="172">
        <v>3</v>
      </c>
      <c r="N177" s="11">
        <v>-0.15000000000000008</v>
      </c>
      <c r="W177" s="11" t="s">
        <v>1245</v>
      </c>
      <c r="X177" s="11" t="s">
        <v>1246</v>
      </c>
      <c r="Y177" s="11" t="s">
        <v>1254</v>
      </c>
    </row>
    <row r="178" spans="1:25">
      <c r="A178" s="11" t="s">
        <v>846</v>
      </c>
      <c r="B178" s="172">
        <v>4</v>
      </c>
      <c r="D178" s="11">
        <v>-0.15000000000000008</v>
      </c>
      <c r="W178" s="11" t="s">
        <v>1245</v>
      </c>
      <c r="X178" s="11" t="s">
        <v>1246</v>
      </c>
      <c r="Y178" s="11" t="s">
        <v>1254</v>
      </c>
    </row>
    <row r="179" spans="1:25">
      <c r="A179" s="11" t="s">
        <v>846</v>
      </c>
      <c r="B179" s="172">
        <v>3</v>
      </c>
      <c r="N179" s="11">
        <v>-1.0999999999999999</v>
      </c>
      <c r="W179" s="11" t="s">
        <v>1245</v>
      </c>
      <c r="X179" s="11" t="s">
        <v>1246</v>
      </c>
      <c r="Y179" s="11" t="s">
        <v>1255</v>
      </c>
    </row>
    <row r="180" spans="1:25">
      <c r="A180" s="11" t="s">
        <v>846</v>
      </c>
      <c r="B180" s="172">
        <v>5</v>
      </c>
      <c r="D180" s="11">
        <v>-1.0999999999999999</v>
      </c>
      <c r="W180" s="11" t="s">
        <v>1245</v>
      </c>
      <c r="X180" s="11" t="s">
        <v>1246</v>
      </c>
      <c r="Y180" s="11" t="s">
        <v>1255</v>
      </c>
    </row>
    <row r="181" spans="1:25">
      <c r="A181" s="11" t="s">
        <v>951</v>
      </c>
      <c r="B181" s="172">
        <v>4</v>
      </c>
      <c r="N181" s="11">
        <v>-0.25</v>
      </c>
      <c r="W181" s="4" t="s">
        <v>1245</v>
      </c>
      <c r="X181" s="11" t="s">
        <v>1246</v>
      </c>
      <c r="Y181" s="11" t="s">
        <v>1256</v>
      </c>
    </row>
    <row r="182" spans="1:25">
      <c r="A182" s="14" t="s">
        <v>951</v>
      </c>
      <c r="B182" s="172">
        <v>2</v>
      </c>
      <c r="D182" s="11">
        <v>-0.25</v>
      </c>
      <c r="S182" s="196"/>
      <c r="T182" s="196"/>
      <c r="U182" s="196"/>
      <c r="W182" s="4" t="s">
        <v>1245</v>
      </c>
      <c r="X182" s="11" t="s">
        <v>1246</v>
      </c>
      <c r="Y182" s="11" t="s">
        <v>1256</v>
      </c>
    </row>
    <row r="183" spans="1:25">
      <c r="A183" s="14" t="s">
        <v>951</v>
      </c>
      <c r="B183" s="172">
        <v>4</v>
      </c>
      <c r="N183" s="11">
        <v>-0.75</v>
      </c>
      <c r="S183" s="196"/>
      <c r="T183" s="196"/>
      <c r="U183" s="196"/>
      <c r="W183" s="4" t="s">
        <v>1245</v>
      </c>
      <c r="X183" s="11" t="s">
        <v>1246</v>
      </c>
      <c r="Y183" s="11" t="s">
        <v>1257</v>
      </c>
    </row>
    <row r="184" spans="1:25">
      <c r="A184" s="14" t="s">
        <v>951</v>
      </c>
      <c r="B184" s="172">
        <v>3</v>
      </c>
      <c r="D184" s="11">
        <v>-0.75</v>
      </c>
      <c r="S184" s="196"/>
      <c r="T184" s="196"/>
      <c r="U184" s="196"/>
      <c r="W184" s="4" t="s">
        <v>1245</v>
      </c>
      <c r="X184" s="11" t="s">
        <v>1246</v>
      </c>
      <c r="Y184" s="11" t="s">
        <v>1257</v>
      </c>
    </row>
    <row r="185" spans="1:25">
      <c r="A185" s="14" t="s">
        <v>1235</v>
      </c>
      <c r="B185" s="172">
        <v>4</v>
      </c>
      <c r="N185" s="11">
        <v>-1.28</v>
      </c>
      <c r="S185" s="196"/>
      <c r="T185" s="196"/>
      <c r="U185" s="196"/>
      <c r="W185" s="4" t="s">
        <v>1245</v>
      </c>
      <c r="X185" s="11" t="s">
        <v>1246</v>
      </c>
      <c r="Y185" s="11" t="s">
        <v>1258</v>
      </c>
    </row>
    <row r="186" spans="1:25">
      <c r="A186" s="14" t="s">
        <v>1235</v>
      </c>
      <c r="B186" s="172">
        <v>1</v>
      </c>
      <c r="D186" s="11">
        <v>-1.28</v>
      </c>
      <c r="S186" s="196"/>
      <c r="T186" s="196"/>
      <c r="U186" s="196"/>
      <c r="W186" s="4" t="s">
        <v>1245</v>
      </c>
      <c r="X186" s="11" t="s">
        <v>1246</v>
      </c>
      <c r="Y186" s="11" t="s">
        <v>1258</v>
      </c>
    </row>
    <row r="187" spans="1:25">
      <c r="A187" s="14" t="s">
        <v>1235</v>
      </c>
      <c r="B187" s="172">
        <v>4</v>
      </c>
      <c r="N187" s="11">
        <v>-0.03</v>
      </c>
      <c r="S187" s="196"/>
      <c r="T187" s="196"/>
      <c r="U187" s="196"/>
      <c r="W187" s="4" t="s">
        <v>1245</v>
      </c>
      <c r="X187" s="11" t="s">
        <v>1246</v>
      </c>
      <c r="Y187" s="11" t="s">
        <v>1256</v>
      </c>
    </row>
    <row r="188" spans="1:25">
      <c r="A188" s="14" t="s">
        <v>1235</v>
      </c>
      <c r="B188" s="172">
        <v>2</v>
      </c>
      <c r="D188" s="11">
        <v>-0.03</v>
      </c>
      <c r="S188" s="196"/>
      <c r="T188" s="196"/>
      <c r="U188" s="196"/>
      <c r="W188" s="4" t="s">
        <v>1245</v>
      </c>
      <c r="X188" s="11" t="s">
        <v>1246</v>
      </c>
      <c r="Y188" s="11" t="s">
        <v>1256</v>
      </c>
    </row>
    <row r="189" spans="1:25">
      <c r="A189" s="14" t="s">
        <v>1235</v>
      </c>
      <c r="B189" s="172">
        <v>4</v>
      </c>
      <c r="N189" s="11">
        <v>-0.75</v>
      </c>
      <c r="S189" s="196"/>
      <c r="T189" s="196"/>
      <c r="U189" s="196"/>
      <c r="W189" s="4" t="s">
        <v>1245</v>
      </c>
      <c r="X189" s="11" t="s">
        <v>1246</v>
      </c>
      <c r="Y189" s="11" t="s">
        <v>1257</v>
      </c>
    </row>
    <row r="190" spans="1:25">
      <c r="A190" s="14" t="s">
        <v>1235</v>
      </c>
      <c r="B190" s="172">
        <v>3</v>
      </c>
      <c r="D190" s="11">
        <v>-0.75</v>
      </c>
      <c r="S190" s="196"/>
      <c r="T190" s="196"/>
      <c r="U190" s="196"/>
      <c r="W190" s="4" t="s">
        <v>1245</v>
      </c>
      <c r="X190" s="11" t="s">
        <v>1246</v>
      </c>
      <c r="Y190" s="11" t="s">
        <v>1257</v>
      </c>
    </row>
    <row r="191" spans="1:25">
      <c r="A191" s="14" t="s">
        <v>897</v>
      </c>
      <c r="B191" s="172">
        <v>4</v>
      </c>
      <c r="N191" s="11">
        <v>-1.17</v>
      </c>
      <c r="S191" s="196"/>
      <c r="T191" s="196"/>
      <c r="U191" s="196"/>
      <c r="W191" s="4" t="s">
        <v>1245</v>
      </c>
      <c r="X191" s="11" t="s">
        <v>1246</v>
      </c>
      <c r="Y191" s="11" t="s">
        <v>1259</v>
      </c>
    </row>
    <row r="192" spans="1:25">
      <c r="A192" s="14" t="s">
        <v>897</v>
      </c>
      <c r="B192" s="172">
        <v>5</v>
      </c>
      <c r="D192" s="11">
        <v>-1.17</v>
      </c>
      <c r="S192" s="196"/>
      <c r="T192" s="196"/>
      <c r="U192" s="196"/>
      <c r="W192" s="4" t="s">
        <v>1245</v>
      </c>
      <c r="X192" s="11" t="s">
        <v>1246</v>
      </c>
      <c r="Y192" s="11" t="s">
        <v>1259</v>
      </c>
    </row>
    <row r="193" spans="1:25">
      <c r="A193" s="14" t="s">
        <v>915</v>
      </c>
      <c r="B193" s="172">
        <v>5</v>
      </c>
      <c r="N193" s="11">
        <v>-0.95</v>
      </c>
      <c r="S193" s="196"/>
      <c r="T193" s="196"/>
      <c r="U193" s="196"/>
      <c r="W193" s="4" t="s">
        <v>1245</v>
      </c>
      <c r="X193" s="11" t="s">
        <v>1246</v>
      </c>
      <c r="Y193" s="11" t="s">
        <v>1260</v>
      </c>
    </row>
    <row r="194" spans="1:25">
      <c r="A194" s="14" t="s">
        <v>915</v>
      </c>
      <c r="B194" s="172">
        <v>3</v>
      </c>
      <c r="D194" s="11">
        <v>-0.95</v>
      </c>
      <c r="S194" s="196"/>
      <c r="T194" s="196"/>
      <c r="U194" s="196"/>
      <c r="W194" s="4" t="s">
        <v>1245</v>
      </c>
      <c r="X194" s="11" t="s">
        <v>1246</v>
      </c>
      <c r="Y194" s="11" t="s">
        <v>1260</v>
      </c>
    </row>
    <row r="195" spans="1:25">
      <c r="A195" s="14" t="s">
        <v>917</v>
      </c>
      <c r="B195" s="172">
        <v>1</v>
      </c>
      <c r="N195" s="11">
        <v>-0.13</v>
      </c>
      <c r="S195" s="196"/>
      <c r="T195" s="196"/>
      <c r="U195" s="196"/>
      <c r="W195" s="4" t="s">
        <v>1245</v>
      </c>
      <c r="X195" s="11" t="s">
        <v>1246</v>
      </c>
      <c r="Y195" s="11" t="s">
        <v>1261</v>
      </c>
    </row>
    <row r="196" spans="1:25">
      <c r="A196" s="14" t="s">
        <v>917</v>
      </c>
      <c r="B196" s="172">
        <v>2</v>
      </c>
      <c r="F196" s="11">
        <v>-0.13</v>
      </c>
      <c r="S196" s="196"/>
      <c r="T196" s="196"/>
      <c r="U196" s="196"/>
      <c r="W196" s="4" t="s">
        <v>1245</v>
      </c>
      <c r="X196" s="11" t="s">
        <v>1246</v>
      </c>
      <c r="Y196" s="11" t="s">
        <v>1261</v>
      </c>
    </row>
    <row r="197" spans="1:25">
      <c r="A197" s="14" t="s">
        <v>1174</v>
      </c>
      <c r="B197" s="172">
        <v>1</v>
      </c>
      <c r="N197" s="11">
        <v>-11</v>
      </c>
      <c r="S197" s="196"/>
      <c r="T197" s="196"/>
      <c r="U197" s="196"/>
      <c r="W197" s="4" t="s">
        <v>1245</v>
      </c>
      <c r="X197" s="11" t="s">
        <v>1246</v>
      </c>
      <c r="Y197" s="11" t="s">
        <v>1261</v>
      </c>
    </row>
    <row r="198" spans="1:25">
      <c r="A198" s="14" t="s">
        <v>1174</v>
      </c>
      <c r="B198" s="172">
        <v>2</v>
      </c>
      <c r="F198" s="11">
        <v>-11</v>
      </c>
      <c r="S198" s="196"/>
      <c r="T198" s="196"/>
      <c r="U198" s="196"/>
      <c r="W198" s="4" t="s">
        <v>1245</v>
      </c>
      <c r="X198" s="11" t="s">
        <v>1246</v>
      </c>
      <c r="Y198" s="11" t="s">
        <v>1261</v>
      </c>
    </row>
    <row r="199" spans="1:25">
      <c r="A199" s="14" t="s">
        <v>1174</v>
      </c>
      <c r="B199" s="172">
        <v>1</v>
      </c>
      <c r="N199" s="11">
        <v>-0.25</v>
      </c>
      <c r="S199" s="196"/>
      <c r="T199" s="196"/>
      <c r="U199" s="196"/>
      <c r="W199" s="4" t="s">
        <v>1245</v>
      </c>
      <c r="X199" s="11" t="s">
        <v>1246</v>
      </c>
      <c r="Y199" s="11" t="s">
        <v>1262</v>
      </c>
    </row>
    <row r="200" spans="1:25">
      <c r="A200" s="14" t="s">
        <v>1174</v>
      </c>
      <c r="B200" s="172">
        <v>4</v>
      </c>
      <c r="F200" s="11">
        <v>-0.25</v>
      </c>
      <c r="S200" s="196"/>
      <c r="T200" s="196"/>
      <c r="U200" s="196"/>
      <c r="W200" s="4" t="s">
        <v>1245</v>
      </c>
      <c r="X200" s="11" t="s">
        <v>1246</v>
      </c>
      <c r="Y200" s="11" t="s">
        <v>1262</v>
      </c>
    </row>
    <row r="201" spans="1:25">
      <c r="A201" s="14" t="s">
        <v>470</v>
      </c>
      <c r="B201" s="172">
        <v>1</v>
      </c>
      <c r="N201" s="11">
        <v>-1.38</v>
      </c>
      <c r="S201" s="196"/>
      <c r="T201" s="196"/>
      <c r="U201" s="196"/>
      <c r="W201" s="4" t="s">
        <v>1245</v>
      </c>
      <c r="X201" s="11" t="s">
        <v>1246</v>
      </c>
      <c r="Y201" s="11" t="s">
        <v>1261</v>
      </c>
    </row>
    <row r="202" spans="1:25">
      <c r="A202" s="14" t="s">
        <v>470</v>
      </c>
      <c r="B202" s="172">
        <v>2</v>
      </c>
      <c r="F202" s="11">
        <v>-1.38</v>
      </c>
      <c r="S202" s="196"/>
      <c r="T202" s="196"/>
      <c r="U202" s="196"/>
      <c r="W202" s="4" t="s">
        <v>1245</v>
      </c>
      <c r="X202" s="11" t="s">
        <v>1246</v>
      </c>
      <c r="Y202" s="11" t="s">
        <v>1261</v>
      </c>
    </row>
    <row r="203" spans="1:25">
      <c r="A203" s="14" t="s">
        <v>470</v>
      </c>
      <c r="B203" s="172">
        <v>1</v>
      </c>
      <c r="N203" s="11">
        <v>-0.82000000000000028</v>
      </c>
      <c r="S203" s="196"/>
      <c r="T203" s="196"/>
      <c r="U203" s="196"/>
      <c r="W203" s="4" t="s">
        <v>1245</v>
      </c>
      <c r="X203" s="11" t="s">
        <v>1246</v>
      </c>
      <c r="Y203" s="11" t="s">
        <v>1263</v>
      </c>
    </row>
    <row r="204" spans="1:25">
      <c r="A204" s="14" t="s">
        <v>470</v>
      </c>
      <c r="B204" s="172">
        <v>3</v>
      </c>
      <c r="F204" s="11">
        <v>-0.82000000000000028</v>
      </c>
      <c r="S204" s="196"/>
      <c r="T204" s="196"/>
      <c r="U204" s="196"/>
      <c r="W204" s="4" t="s">
        <v>1245</v>
      </c>
      <c r="X204" s="11" t="s">
        <v>1246</v>
      </c>
      <c r="Y204" s="11" t="s">
        <v>1263</v>
      </c>
    </row>
    <row r="205" spans="1:25">
      <c r="A205" s="14" t="s">
        <v>787</v>
      </c>
      <c r="B205" s="172">
        <v>1</v>
      </c>
      <c r="N205" s="11">
        <v>-2.33</v>
      </c>
      <c r="S205" s="196"/>
      <c r="T205" s="196"/>
      <c r="U205" s="196"/>
      <c r="W205" s="4" t="s">
        <v>1245</v>
      </c>
      <c r="X205" s="11" t="s">
        <v>1246</v>
      </c>
      <c r="Y205" s="11" t="s">
        <v>1261</v>
      </c>
    </row>
    <row r="206" spans="1:25">
      <c r="A206" s="14" t="s">
        <v>787</v>
      </c>
      <c r="B206" s="172">
        <v>2</v>
      </c>
      <c r="F206" s="11">
        <v>-2.33</v>
      </c>
      <c r="S206" s="196"/>
      <c r="T206" s="196"/>
      <c r="U206" s="196"/>
      <c r="W206" s="4" t="s">
        <v>1245</v>
      </c>
      <c r="X206" s="11" t="s">
        <v>1246</v>
      </c>
      <c r="Y206" s="11" t="s">
        <v>1261</v>
      </c>
    </row>
    <row r="207" spans="1:25">
      <c r="A207" s="14" t="s">
        <v>1206</v>
      </c>
      <c r="B207" s="172">
        <v>2</v>
      </c>
      <c r="N207" s="11">
        <v>-0.73</v>
      </c>
      <c r="S207" s="196"/>
      <c r="T207" s="196"/>
      <c r="U207" s="196"/>
      <c r="W207" s="4" t="s">
        <v>1245</v>
      </c>
      <c r="X207" s="11" t="s">
        <v>1246</v>
      </c>
      <c r="Y207" s="11" t="s">
        <v>1264</v>
      </c>
    </row>
    <row r="208" spans="1:25">
      <c r="A208" s="14" t="s">
        <v>1206</v>
      </c>
      <c r="B208" s="172">
        <v>3</v>
      </c>
      <c r="F208" s="11">
        <v>-0.73</v>
      </c>
      <c r="S208" s="196"/>
      <c r="T208" s="196"/>
      <c r="U208" s="196"/>
      <c r="W208" s="4" t="s">
        <v>1245</v>
      </c>
      <c r="X208" s="11" t="s">
        <v>1246</v>
      </c>
      <c r="Y208" s="11" t="s">
        <v>1264</v>
      </c>
    </row>
    <row r="209" spans="1:25">
      <c r="A209" s="14" t="s">
        <v>1173</v>
      </c>
      <c r="B209" s="172">
        <v>2</v>
      </c>
      <c r="N209" s="11">
        <v>-1.33</v>
      </c>
      <c r="S209" s="196"/>
      <c r="T209" s="196"/>
      <c r="U209" s="196"/>
      <c r="W209" s="4" t="s">
        <v>1245</v>
      </c>
      <c r="X209" s="11" t="s">
        <v>1246</v>
      </c>
      <c r="Y209" s="11" t="s">
        <v>1264</v>
      </c>
    </row>
    <row r="210" spans="1:25">
      <c r="A210" s="14" t="s">
        <v>1173</v>
      </c>
      <c r="B210" s="172">
        <v>3</v>
      </c>
      <c r="F210" s="11">
        <v>-1.33</v>
      </c>
      <c r="S210" s="196"/>
      <c r="T210" s="196"/>
      <c r="U210" s="196"/>
      <c r="W210" s="4" t="s">
        <v>1245</v>
      </c>
      <c r="X210" s="11" t="s">
        <v>1246</v>
      </c>
      <c r="Y210" s="11" t="s">
        <v>1264</v>
      </c>
    </row>
    <row r="211" spans="1:25">
      <c r="A211" s="14" t="s">
        <v>1173</v>
      </c>
      <c r="B211" s="172">
        <v>2</v>
      </c>
      <c r="N211" s="11">
        <v>-0.16999999999999993</v>
      </c>
      <c r="S211" s="196"/>
      <c r="T211" s="196"/>
      <c r="U211" s="196"/>
      <c r="W211" s="4" t="s">
        <v>1245</v>
      </c>
      <c r="X211" s="11" t="s">
        <v>1246</v>
      </c>
      <c r="Y211" s="11" t="s">
        <v>1265</v>
      </c>
    </row>
    <row r="212" spans="1:25">
      <c r="A212" s="14" t="s">
        <v>1173</v>
      </c>
      <c r="B212" s="172">
        <v>5</v>
      </c>
      <c r="F212" s="11">
        <v>-0.16999999999999993</v>
      </c>
      <c r="S212" s="196"/>
      <c r="T212" s="196"/>
      <c r="U212" s="196"/>
      <c r="W212" s="4" t="s">
        <v>1245</v>
      </c>
      <c r="X212" s="11" t="s">
        <v>1246</v>
      </c>
      <c r="Y212" s="11" t="s">
        <v>1265</v>
      </c>
    </row>
    <row r="213" spans="1:25">
      <c r="A213" s="14" t="s">
        <v>1197</v>
      </c>
      <c r="B213" s="172">
        <v>2</v>
      </c>
      <c r="N213" s="11">
        <v>-3.33</v>
      </c>
      <c r="S213" s="196"/>
      <c r="T213" s="196"/>
      <c r="U213" s="196"/>
      <c r="W213" s="4" t="s">
        <v>1245</v>
      </c>
      <c r="X213" s="11" t="s">
        <v>1246</v>
      </c>
      <c r="Y213" s="11" t="s">
        <v>1264</v>
      </c>
    </row>
    <row r="214" spans="1:25">
      <c r="A214" s="14" t="s">
        <v>1197</v>
      </c>
      <c r="B214" s="172">
        <v>3</v>
      </c>
      <c r="F214" s="11">
        <v>-3.33</v>
      </c>
      <c r="S214" s="196"/>
      <c r="T214" s="196"/>
      <c r="U214" s="196"/>
      <c r="W214" s="4" t="s">
        <v>1245</v>
      </c>
      <c r="X214" s="11" t="s">
        <v>1246</v>
      </c>
      <c r="Y214" s="11" t="s">
        <v>1264</v>
      </c>
    </row>
    <row r="215" spans="1:25">
      <c r="A215" s="14" t="s">
        <v>1197</v>
      </c>
      <c r="B215" s="172">
        <v>2</v>
      </c>
      <c r="N215" s="11">
        <v>-8.9999999999999858E-2</v>
      </c>
      <c r="S215" s="196"/>
      <c r="T215" s="196"/>
      <c r="U215" s="196"/>
      <c r="W215" s="4" t="s">
        <v>1245</v>
      </c>
      <c r="X215" s="11" t="s">
        <v>1246</v>
      </c>
      <c r="Y215" s="11" t="s">
        <v>1266</v>
      </c>
    </row>
    <row r="216" spans="1:25">
      <c r="A216" s="14" t="s">
        <v>1197</v>
      </c>
      <c r="B216" s="172">
        <v>4</v>
      </c>
      <c r="F216" s="11">
        <v>-8.9999999999999858E-2</v>
      </c>
      <c r="S216" s="196"/>
      <c r="T216" s="196"/>
      <c r="U216" s="196"/>
      <c r="W216" s="4" t="s">
        <v>1245</v>
      </c>
      <c r="X216" s="11" t="s">
        <v>1246</v>
      </c>
      <c r="Y216" s="11" t="s">
        <v>1266</v>
      </c>
    </row>
    <row r="217" spans="1:25">
      <c r="A217" s="14" t="s">
        <v>1198</v>
      </c>
      <c r="B217" s="172">
        <v>2</v>
      </c>
      <c r="N217" s="11">
        <v>-7</v>
      </c>
      <c r="S217" s="196"/>
      <c r="T217" s="196"/>
      <c r="U217" s="196"/>
      <c r="W217" s="4" t="s">
        <v>1245</v>
      </c>
      <c r="X217" s="11" t="s">
        <v>1246</v>
      </c>
      <c r="Y217" s="11" t="s">
        <v>1264</v>
      </c>
    </row>
    <row r="218" spans="1:25">
      <c r="A218" s="14" t="s">
        <v>1198</v>
      </c>
      <c r="B218" s="172">
        <v>3</v>
      </c>
      <c r="F218" s="11">
        <v>-7</v>
      </c>
      <c r="S218" s="196"/>
      <c r="T218" s="196"/>
      <c r="U218" s="196"/>
      <c r="W218" s="4" t="s">
        <v>1245</v>
      </c>
      <c r="X218" s="11" t="s">
        <v>1246</v>
      </c>
      <c r="Y218" s="11" t="s">
        <v>1264</v>
      </c>
    </row>
    <row r="219" spans="1:25">
      <c r="A219" s="14" t="s">
        <v>1198</v>
      </c>
      <c r="B219" s="172">
        <v>2</v>
      </c>
      <c r="N219" s="11">
        <v>-0.25</v>
      </c>
      <c r="S219" s="196"/>
      <c r="T219" s="196"/>
      <c r="U219" s="196"/>
      <c r="W219" s="4" t="s">
        <v>1245</v>
      </c>
      <c r="X219" s="11" t="s">
        <v>1246</v>
      </c>
      <c r="Y219" s="11" t="s">
        <v>1266</v>
      </c>
    </row>
    <row r="220" spans="1:25">
      <c r="A220" s="14" t="s">
        <v>1198</v>
      </c>
      <c r="B220" s="172">
        <v>4</v>
      </c>
      <c r="F220" s="11">
        <v>-0.25</v>
      </c>
      <c r="S220" s="196"/>
      <c r="T220" s="196"/>
      <c r="U220" s="196"/>
      <c r="W220" s="4" t="s">
        <v>1245</v>
      </c>
      <c r="X220" s="11" t="s">
        <v>1246</v>
      </c>
      <c r="Y220" s="11" t="s">
        <v>1266</v>
      </c>
    </row>
    <row r="221" spans="1:25">
      <c r="A221" s="14" t="s">
        <v>916</v>
      </c>
      <c r="B221" s="172">
        <v>2</v>
      </c>
      <c r="N221" s="11">
        <v>-6</v>
      </c>
      <c r="S221" s="196"/>
      <c r="T221" s="196"/>
      <c r="U221" s="196"/>
      <c r="W221" s="4" t="s">
        <v>1245</v>
      </c>
      <c r="X221" s="11" t="s">
        <v>1246</v>
      </c>
      <c r="Y221" s="11" t="s">
        <v>1266</v>
      </c>
    </row>
    <row r="222" spans="1:25">
      <c r="A222" s="14" t="s">
        <v>916</v>
      </c>
      <c r="B222" s="172">
        <v>4</v>
      </c>
      <c r="F222" s="11">
        <v>-6</v>
      </c>
      <c r="S222" s="196"/>
      <c r="T222" s="196"/>
      <c r="U222" s="196"/>
      <c r="W222" s="4" t="s">
        <v>1245</v>
      </c>
      <c r="X222" s="11" t="s">
        <v>1246</v>
      </c>
      <c r="Y222" s="11" t="s">
        <v>1266</v>
      </c>
    </row>
    <row r="223" spans="1:25">
      <c r="A223" s="14" t="s">
        <v>1181</v>
      </c>
      <c r="B223" s="172">
        <v>2</v>
      </c>
      <c r="N223" s="11">
        <v>-3.42</v>
      </c>
      <c r="S223" s="196"/>
      <c r="T223" s="196"/>
      <c r="U223" s="196"/>
      <c r="W223" s="4" t="s">
        <v>1245</v>
      </c>
      <c r="X223" s="11" t="s">
        <v>1246</v>
      </c>
      <c r="Y223" s="11" t="s">
        <v>1264</v>
      </c>
    </row>
    <row r="224" spans="1:25">
      <c r="A224" s="14" t="s">
        <v>1181</v>
      </c>
      <c r="B224" s="172">
        <v>3</v>
      </c>
      <c r="F224" s="11">
        <v>-3.42</v>
      </c>
      <c r="S224" s="196"/>
      <c r="T224" s="196"/>
      <c r="U224" s="196"/>
      <c r="W224" s="4" t="s">
        <v>1245</v>
      </c>
      <c r="X224" s="11" t="s">
        <v>1246</v>
      </c>
      <c r="Y224" s="11" t="s">
        <v>1264</v>
      </c>
    </row>
    <row r="225" spans="1:25">
      <c r="A225" s="14" t="s">
        <v>1241</v>
      </c>
      <c r="B225" s="172">
        <v>2</v>
      </c>
      <c r="N225" s="11">
        <v>-1.99</v>
      </c>
      <c r="S225" s="196"/>
      <c r="T225" s="196"/>
      <c r="U225" s="196"/>
      <c r="W225" s="4" t="s">
        <v>1245</v>
      </c>
      <c r="X225" s="11" t="s">
        <v>1246</v>
      </c>
      <c r="Y225" s="11" t="s">
        <v>1264</v>
      </c>
    </row>
    <row r="226" spans="1:25">
      <c r="A226" s="14" t="s">
        <v>1241</v>
      </c>
      <c r="B226" s="172">
        <v>3</v>
      </c>
      <c r="F226" s="11">
        <v>-1.99</v>
      </c>
      <c r="S226" s="196"/>
      <c r="T226" s="196"/>
      <c r="U226" s="196"/>
      <c r="W226" s="4" t="s">
        <v>1245</v>
      </c>
      <c r="X226" s="11" t="s">
        <v>1246</v>
      </c>
      <c r="Y226" s="11" t="s">
        <v>1264</v>
      </c>
    </row>
    <row r="227" spans="1:25">
      <c r="A227" s="14" t="s">
        <v>913</v>
      </c>
      <c r="B227" s="172">
        <v>2</v>
      </c>
      <c r="N227" s="11">
        <v>-0.98</v>
      </c>
      <c r="S227" s="196"/>
      <c r="T227" s="196"/>
      <c r="U227" s="196"/>
      <c r="W227" s="4" t="s">
        <v>1245</v>
      </c>
      <c r="X227" s="11" t="s">
        <v>1246</v>
      </c>
      <c r="Y227" s="11" t="s">
        <v>1264</v>
      </c>
    </row>
    <row r="228" spans="1:25">
      <c r="A228" s="14" t="s">
        <v>913</v>
      </c>
      <c r="B228" s="172">
        <v>3</v>
      </c>
      <c r="F228" s="11">
        <v>-0.98</v>
      </c>
      <c r="S228" s="196"/>
      <c r="T228" s="196"/>
      <c r="U228" s="196"/>
      <c r="W228" s="4" t="s">
        <v>1245</v>
      </c>
      <c r="X228" s="11" t="s">
        <v>1246</v>
      </c>
      <c r="Y228" s="11" t="s">
        <v>1264</v>
      </c>
    </row>
    <row r="229" spans="1:25">
      <c r="A229" s="14" t="s">
        <v>1193</v>
      </c>
      <c r="B229" s="172">
        <v>2</v>
      </c>
      <c r="N229" s="11">
        <v>-1.42</v>
      </c>
      <c r="S229" s="196"/>
      <c r="T229" s="196"/>
      <c r="U229" s="196"/>
      <c r="W229" s="4" t="s">
        <v>1245</v>
      </c>
      <c r="X229" s="11" t="s">
        <v>1246</v>
      </c>
      <c r="Y229" s="11" t="s">
        <v>1264</v>
      </c>
    </row>
    <row r="230" spans="1:25">
      <c r="A230" s="14" t="s">
        <v>1193</v>
      </c>
      <c r="B230" s="172">
        <v>3</v>
      </c>
      <c r="F230" s="11">
        <v>-1.42</v>
      </c>
      <c r="S230" s="196"/>
      <c r="T230" s="196"/>
      <c r="U230" s="196"/>
      <c r="W230" s="4" t="s">
        <v>1245</v>
      </c>
      <c r="X230" s="11" t="s">
        <v>1246</v>
      </c>
      <c r="Y230" s="11" t="s">
        <v>1264</v>
      </c>
    </row>
    <row r="231" spans="1:25">
      <c r="A231" s="14" t="s">
        <v>1194</v>
      </c>
      <c r="B231" s="172">
        <v>2</v>
      </c>
      <c r="N231" s="11">
        <v>-1.75</v>
      </c>
      <c r="S231" s="196"/>
      <c r="T231" s="196"/>
      <c r="U231" s="196"/>
      <c r="W231" s="4" t="s">
        <v>1245</v>
      </c>
      <c r="X231" s="11" t="s">
        <v>1246</v>
      </c>
      <c r="Y231" s="11" t="s">
        <v>1266</v>
      </c>
    </row>
    <row r="232" spans="1:25">
      <c r="A232" s="14" t="s">
        <v>1194</v>
      </c>
      <c r="B232" s="172">
        <v>4</v>
      </c>
      <c r="F232" s="11">
        <v>-1.75</v>
      </c>
      <c r="S232" s="196"/>
      <c r="T232" s="196"/>
      <c r="U232" s="196"/>
      <c r="W232" s="4" t="s">
        <v>1245</v>
      </c>
      <c r="X232" s="11" t="s">
        <v>1246</v>
      </c>
      <c r="Y232" s="11" t="s">
        <v>1266</v>
      </c>
    </row>
    <row r="233" spans="1:25">
      <c r="A233" s="14" t="s">
        <v>492</v>
      </c>
      <c r="B233" s="172">
        <v>2</v>
      </c>
      <c r="N233" s="11">
        <v>-1.75</v>
      </c>
      <c r="S233" s="196"/>
      <c r="T233" s="196"/>
      <c r="U233" s="196"/>
      <c r="W233" s="4" t="s">
        <v>1245</v>
      </c>
      <c r="X233" s="11" t="s">
        <v>1246</v>
      </c>
      <c r="Y233" s="11" t="s">
        <v>1264</v>
      </c>
    </row>
    <row r="234" spans="1:25">
      <c r="A234" s="14" t="s">
        <v>492</v>
      </c>
      <c r="B234" s="172">
        <v>3</v>
      </c>
      <c r="F234" s="11">
        <v>-1.75</v>
      </c>
      <c r="S234" s="196"/>
      <c r="T234" s="196"/>
      <c r="U234" s="196"/>
      <c r="W234" s="4" t="s">
        <v>1245</v>
      </c>
      <c r="X234" s="11" t="s">
        <v>1246</v>
      </c>
      <c r="Y234" s="11" t="s">
        <v>1264</v>
      </c>
    </row>
    <row r="235" spans="1:25">
      <c r="A235" s="14" t="s">
        <v>1195</v>
      </c>
      <c r="B235" s="172">
        <v>2</v>
      </c>
      <c r="M235" s="172"/>
      <c r="N235" s="11">
        <v>-2.25</v>
      </c>
      <c r="S235" s="196"/>
      <c r="T235" s="196"/>
      <c r="U235" s="196"/>
      <c r="W235" s="4" t="s">
        <v>1245</v>
      </c>
      <c r="X235" s="11" t="s">
        <v>1246</v>
      </c>
      <c r="Y235" s="11" t="s">
        <v>1264</v>
      </c>
    </row>
    <row r="236" spans="1:25">
      <c r="A236" s="14" t="s">
        <v>1195</v>
      </c>
      <c r="B236" s="172">
        <v>3</v>
      </c>
      <c r="F236" s="11">
        <v>-2.25</v>
      </c>
      <c r="M236" s="172"/>
      <c r="S236" s="196"/>
      <c r="T236" s="196"/>
      <c r="U236" s="196"/>
      <c r="W236" s="4" t="s">
        <v>1245</v>
      </c>
      <c r="X236" s="11" t="s">
        <v>1246</v>
      </c>
      <c r="Y236" s="11" t="s">
        <v>1264</v>
      </c>
    </row>
    <row r="237" spans="1:25">
      <c r="A237" s="14" t="s">
        <v>767</v>
      </c>
      <c r="B237" s="172">
        <v>3</v>
      </c>
      <c r="M237" s="172"/>
      <c r="N237" s="11">
        <v>-2.5</v>
      </c>
      <c r="S237" s="196"/>
      <c r="T237" s="196"/>
      <c r="U237" s="196"/>
      <c r="W237" s="4" t="s">
        <v>1245</v>
      </c>
      <c r="X237" s="11" t="s">
        <v>1246</v>
      </c>
      <c r="Y237" s="11" t="s">
        <v>1267</v>
      </c>
    </row>
    <row r="238" spans="1:25">
      <c r="A238" s="14" t="s">
        <v>767</v>
      </c>
      <c r="B238" s="174">
        <v>1</v>
      </c>
      <c r="C238" s="173"/>
      <c r="D238" s="173"/>
      <c r="E238" s="173"/>
      <c r="F238" s="173">
        <v>-2.5</v>
      </c>
      <c r="G238" s="173"/>
      <c r="H238" s="173"/>
      <c r="I238" s="173"/>
      <c r="J238" s="173"/>
      <c r="K238" s="173"/>
      <c r="L238" s="173"/>
      <c r="M238" s="174"/>
      <c r="N238" s="173"/>
      <c r="O238" s="171"/>
      <c r="P238" s="171"/>
      <c r="W238" s="4" t="s">
        <v>1245</v>
      </c>
      <c r="X238" s="175" t="s">
        <v>1246</v>
      </c>
      <c r="Y238" s="11" t="s">
        <v>1267</v>
      </c>
    </row>
    <row r="239" spans="1:25">
      <c r="A239" s="14" t="s">
        <v>767</v>
      </c>
      <c r="B239" s="174">
        <v>3</v>
      </c>
      <c r="C239" s="173"/>
      <c r="D239" s="173"/>
      <c r="E239" s="173"/>
      <c r="F239" s="173"/>
      <c r="G239" s="173"/>
      <c r="H239" s="173"/>
      <c r="I239" s="173"/>
      <c r="J239" s="173"/>
      <c r="K239" s="173"/>
      <c r="L239" s="173"/>
      <c r="M239" s="174"/>
      <c r="N239" s="173">
        <v>-0.50999999999999979</v>
      </c>
      <c r="O239" s="171"/>
      <c r="P239" s="171"/>
      <c r="W239" s="4" t="s">
        <v>1245</v>
      </c>
      <c r="X239" s="175" t="s">
        <v>1246</v>
      </c>
      <c r="Y239" s="11" t="s">
        <v>1268</v>
      </c>
    </row>
    <row r="240" spans="1:25">
      <c r="A240" s="14" t="s">
        <v>767</v>
      </c>
      <c r="B240" s="174">
        <v>4</v>
      </c>
      <c r="C240" s="173"/>
      <c r="D240" s="173"/>
      <c r="E240" s="173"/>
      <c r="F240" s="173">
        <v>-0.50999999999999979</v>
      </c>
      <c r="G240" s="173"/>
      <c r="H240" s="173"/>
      <c r="I240" s="173"/>
      <c r="J240" s="173"/>
      <c r="K240" s="173"/>
      <c r="L240" s="173"/>
      <c r="M240" s="174"/>
      <c r="N240" s="173"/>
      <c r="O240" s="171"/>
      <c r="P240" s="171"/>
      <c r="W240" s="4" t="s">
        <v>1245</v>
      </c>
      <c r="X240" s="175" t="s">
        <v>1246</v>
      </c>
      <c r="Y240" s="11" t="s">
        <v>1268</v>
      </c>
    </row>
    <row r="241" spans="1:25">
      <c r="A241" s="14" t="s">
        <v>916</v>
      </c>
      <c r="B241" s="174">
        <v>3</v>
      </c>
      <c r="C241" s="173"/>
      <c r="D241" s="173"/>
      <c r="E241" s="173"/>
      <c r="F241" s="173"/>
      <c r="G241" s="173"/>
      <c r="H241" s="173"/>
      <c r="I241" s="173"/>
      <c r="J241" s="173"/>
      <c r="K241" s="173"/>
      <c r="L241" s="173"/>
      <c r="M241" s="174"/>
      <c r="N241" s="173">
        <v>-1.83</v>
      </c>
      <c r="O241" s="171"/>
      <c r="P241" s="171"/>
      <c r="W241" s="4" t="s">
        <v>1245</v>
      </c>
      <c r="X241" s="175" t="s">
        <v>1246</v>
      </c>
      <c r="Y241" s="11" t="s">
        <v>1268</v>
      </c>
    </row>
    <row r="242" spans="1:25">
      <c r="A242" s="11" t="s">
        <v>916</v>
      </c>
      <c r="B242" s="174">
        <v>4</v>
      </c>
      <c r="C242" s="173"/>
      <c r="D242" s="173"/>
      <c r="E242" s="173"/>
      <c r="F242" s="173">
        <v>-1.83</v>
      </c>
      <c r="G242" s="173"/>
      <c r="H242" s="173"/>
      <c r="I242" s="173"/>
      <c r="J242" s="173"/>
      <c r="K242" s="173"/>
      <c r="L242" s="173"/>
      <c r="M242" s="174"/>
      <c r="N242" s="173"/>
      <c r="O242" s="171"/>
      <c r="P242" s="171"/>
      <c r="W242" s="4" t="s">
        <v>1245</v>
      </c>
      <c r="X242" s="175" t="s">
        <v>1246</v>
      </c>
      <c r="Y242" s="11" t="s">
        <v>1268</v>
      </c>
    </row>
    <row r="243" spans="1:25">
      <c r="A243" s="11" t="s">
        <v>916</v>
      </c>
      <c r="B243" s="174">
        <v>3</v>
      </c>
      <c r="C243" s="173"/>
      <c r="D243" s="173"/>
      <c r="E243" s="173"/>
      <c r="F243" s="173"/>
      <c r="G243" s="173"/>
      <c r="H243" s="173"/>
      <c r="I243" s="173"/>
      <c r="J243" s="173"/>
      <c r="K243" s="173"/>
      <c r="L243" s="173"/>
      <c r="M243" s="174"/>
      <c r="N243" s="173">
        <v>-0.41999999999999993</v>
      </c>
      <c r="O243" s="171"/>
      <c r="P243" s="171"/>
      <c r="W243" s="4" t="s">
        <v>1245</v>
      </c>
      <c r="X243" s="175" t="s">
        <v>1246</v>
      </c>
      <c r="Y243" s="11" t="s">
        <v>1269</v>
      </c>
    </row>
    <row r="244" spans="1:25">
      <c r="A244" s="11" t="s">
        <v>916</v>
      </c>
      <c r="B244" s="176">
        <v>5</v>
      </c>
      <c r="C244" s="173"/>
      <c r="D244" s="173"/>
      <c r="E244" s="173"/>
      <c r="F244" s="173">
        <v>-0.41999999999999993</v>
      </c>
      <c r="G244" s="173"/>
      <c r="H244" s="173"/>
      <c r="I244" s="173"/>
      <c r="J244" s="173"/>
      <c r="K244" s="173"/>
      <c r="L244" s="173"/>
      <c r="M244" s="174"/>
      <c r="N244" s="173"/>
      <c r="O244" s="171"/>
      <c r="P244" s="171"/>
      <c r="W244" s="4" t="s">
        <v>1245</v>
      </c>
      <c r="X244" s="175" t="s">
        <v>1246</v>
      </c>
      <c r="Y244" s="11" t="s">
        <v>1269</v>
      </c>
    </row>
    <row r="245" spans="1:25">
      <c r="A245" s="11" t="s">
        <v>451</v>
      </c>
      <c r="B245" s="176">
        <v>3</v>
      </c>
      <c r="C245" s="173"/>
      <c r="D245" s="173"/>
      <c r="E245" s="173"/>
      <c r="F245" s="173"/>
      <c r="G245" s="173"/>
      <c r="H245" s="173"/>
      <c r="I245" s="173"/>
      <c r="J245" s="173"/>
      <c r="K245" s="173"/>
      <c r="L245" s="173"/>
      <c r="M245" s="174"/>
      <c r="N245" s="173">
        <v>-0.52</v>
      </c>
      <c r="O245" s="171"/>
      <c r="P245" s="171"/>
      <c r="W245" s="4" t="s">
        <v>1245</v>
      </c>
      <c r="X245" s="175" t="s">
        <v>1246</v>
      </c>
      <c r="Y245" s="11" t="s">
        <v>1267</v>
      </c>
    </row>
    <row r="246" spans="1:25">
      <c r="A246" s="11" t="s">
        <v>451</v>
      </c>
      <c r="B246" s="176">
        <v>1</v>
      </c>
      <c r="C246" s="173"/>
      <c r="D246" s="173"/>
      <c r="E246" s="173"/>
      <c r="F246" s="173">
        <v>-0.52</v>
      </c>
      <c r="G246" s="173"/>
      <c r="H246" s="173"/>
      <c r="I246" s="173"/>
      <c r="J246" s="173"/>
      <c r="K246" s="173"/>
      <c r="L246" s="173"/>
      <c r="M246" s="174"/>
      <c r="N246" s="173"/>
      <c r="O246" s="171"/>
      <c r="P246" s="171"/>
      <c r="W246" s="4" t="s">
        <v>1245</v>
      </c>
      <c r="X246" s="175" t="s">
        <v>1246</v>
      </c>
      <c r="Y246" s="11" t="s">
        <v>1267</v>
      </c>
    </row>
    <row r="247" spans="1:25">
      <c r="A247" s="11" t="s">
        <v>451</v>
      </c>
      <c r="B247" s="176">
        <v>3</v>
      </c>
      <c r="C247" s="173"/>
      <c r="D247" s="173"/>
      <c r="E247" s="173"/>
      <c r="F247" s="173"/>
      <c r="G247" s="173"/>
      <c r="H247" s="173"/>
      <c r="I247" s="173"/>
      <c r="J247" s="173"/>
      <c r="K247" s="173"/>
      <c r="L247" s="173"/>
      <c r="M247" s="174"/>
      <c r="N247" s="173">
        <v>-0.52</v>
      </c>
      <c r="O247" s="171"/>
      <c r="P247" s="171"/>
      <c r="W247" s="4" t="s">
        <v>1245</v>
      </c>
      <c r="X247" s="175" t="s">
        <v>1246</v>
      </c>
      <c r="Y247" s="11" t="s">
        <v>1270</v>
      </c>
    </row>
    <row r="248" spans="1:25">
      <c r="A248" s="11" t="s">
        <v>451</v>
      </c>
      <c r="B248" s="176">
        <v>2</v>
      </c>
      <c r="C248" s="173"/>
      <c r="D248" s="173"/>
      <c r="E248" s="173"/>
      <c r="F248" s="173">
        <v>-0.52</v>
      </c>
      <c r="G248" s="173"/>
      <c r="H248" s="173"/>
      <c r="I248" s="173"/>
      <c r="J248" s="173"/>
      <c r="K248" s="173"/>
      <c r="L248" s="173"/>
      <c r="M248" s="174"/>
      <c r="N248" s="173"/>
      <c r="O248" s="171"/>
      <c r="P248" s="171"/>
      <c r="W248" s="4" t="s">
        <v>1245</v>
      </c>
      <c r="X248" s="175" t="s">
        <v>1246</v>
      </c>
      <c r="Y248" s="11" t="s">
        <v>1270</v>
      </c>
    </row>
    <row r="249" spans="1:25">
      <c r="A249" s="11" t="s">
        <v>451</v>
      </c>
      <c r="B249" s="176">
        <v>3</v>
      </c>
      <c r="C249" s="173"/>
      <c r="D249" s="173"/>
      <c r="E249" s="173"/>
      <c r="F249" s="173"/>
      <c r="G249" s="173"/>
      <c r="H249" s="173"/>
      <c r="I249" s="173"/>
      <c r="J249" s="173"/>
      <c r="K249" s="173"/>
      <c r="L249" s="173"/>
      <c r="M249" s="174"/>
      <c r="N249" s="173">
        <v>-6.0000000000000053E-2</v>
      </c>
      <c r="O249" s="171"/>
      <c r="P249" s="171"/>
      <c r="W249" s="4" t="s">
        <v>1245</v>
      </c>
      <c r="X249" s="175" t="s">
        <v>1246</v>
      </c>
      <c r="Y249" s="11" t="s">
        <v>1268</v>
      </c>
    </row>
    <row r="250" spans="1:25">
      <c r="A250" s="11" t="s">
        <v>451</v>
      </c>
      <c r="B250" s="176">
        <v>4</v>
      </c>
      <c r="C250" s="171"/>
      <c r="D250" s="171"/>
      <c r="E250" s="171"/>
      <c r="F250" s="171">
        <v>-6.0000000000000053E-2</v>
      </c>
      <c r="G250" s="171"/>
      <c r="H250" s="171"/>
      <c r="I250" s="171"/>
      <c r="J250" s="171"/>
      <c r="K250" s="171"/>
      <c r="L250" s="171"/>
      <c r="M250" s="172"/>
      <c r="N250" s="171"/>
      <c r="O250" s="171"/>
      <c r="P250" s="171"/>
      <c r="W250" s="4" t="s">
        <v>1245</v>
      </c>
      <c r="X250" s="175" t="s">
        <v>1246</v>
      </c>
      <c r="Y250" s="11" t="s">
        <v>1268</v>
      </c>
    </row>
    <row r="251" spans="1:25">
      <c r="A251" s="11" t="s">
        <v>1194</v>
      </c>
      <c r="B251" s="176">
        <v>3</v>
      </c>
      <c r="C251" s="171"/>
      <c r="D251" s="171"/>
      <c r="E251" s="171"/>
      <c r="F251" s="171"/>
      <c r="G251" s="171"/>
      <c r="H251" s="171"/>
      <c r="I251" s="171"/>
      <c r="J251" s="171"/>
      <c r="K251" s="171"/>
      <c r="L251" s="171"/>
      <c r="M251" s="172"/>
      <c r="N251" s="171">
        <v>-1.17</v>
      </c>
      <c r="O251" s="171"/>
      <c r="P251" s="171"/>
      <c r="W251" s="4" t="s">
        <v>1245</v>
      </c>
      <c r="X251" s="175" t="s">
        <v>1246</v>
      </c>
      <c r="Y251" s="11" t="s">
        <v>1268</v>
      </c>
    </row>
    <row r="252" spans="1:25">
      <c r="A252" s="11" t="s">
        <v>1194</v>
      </c>
      <c r="B252" s="176">
        <v>4</v>
      </c>
      <c r="C252" s="171"/>
      <c r="D252" s="171"/>
      <c r="E252" s="171"/>
      <c r="F252" s="171">
        <v>-1.17</v>
      </c>
      <c r="G252" s="171"/>
      <c r="H252" s="171"/>
      <c r="I252" s="171"/>
      <c r="J252" s="171"/>
      <c r="K252" s="171"/>
      <c r="L252" s="171"/>
      <c r="M252" s="172"/>
      <c r="N252" s="171"/>
      <c r="O252" s="171"/>
      <c r="P252" s="171"/>
      <c r="W252" s="4" t="s">
        <v>1245</v>
      </c>
      <c r="X252" s="175" t="s">
        <v>1246</v>
      </c>
      <c r="Y252" s="11" t="s">
        <v>1268</v>
      </c>
    </row>
    <row r="253" spans="1:25">
      <c r="A253" s="11" t="s">
        <v>1053</v>
      </c>
      <c r="B253" s="176">
        <v>3</v>
      </c>
      <c r="C253" s="171"/>
      <c r="D253" s="171"/>
      <c r="E253" s="171"/>
      <c r="F253" s="171"/>
      <c r="G253" s="171"/>
      <c r="H253" s="171"/>
      <c r="I253" s="171"/>
      <c r="J253" s="171"/>
      <c r="K253" s="171"/>
      <c r="L253" s="171"/>
      <c r="M253" s="172"/>
      <c r="N253" s="171">
        <v>-0.75</v>
      </c>
      <c r="O253" s="171"/>
      <c r="P253" s="171"/>
      <c r="W253" s="4" t="s">
        <v>1245</v>
      </c>
      <c r="X253" s="175" t="s">
        <v>1246</v>
      </c>
      <c r="Y253" s="11" t="s">
        <v>1270</v>
      </c>
    </row>
    <row r="254" spans="1:25">
      <c r="A254" s="11" t="s">
        <v>1053</v>
      </c>
      <c r="B254" s="176">
        <v>2</v>
      </c>
      <c r="C254" s="171"/>
      <c r="D254" s="171"/>
      <c r="E254" s="171"/>
      <c r="F254" s="171">
        <v>-0.75</v>
      </c>
      <c r="G254" s="171"/>
      <c r="H254" s="171"/>
      <c r="I254" s="171"/>
      <c r="J254" s="171"/>
      <c r="K254" s="171"/>
      <c r="L254" s="171"/>
      <c r="M254" s="172"/>
      <c r="N254" s="171"/>
      <c r="O254" s="171"/>
      <c r="P254" s="171"/>
      <c r="W254" s="4" t="s">
        <v>1245</v>
      </c>
      <c r="X254" s="175" t="s">
        <v>1246</v>
      </c>
      <c r="Y254" s="11" t="s">
        <v>1270</v>
      </c>
    </row>
    <row r="255" spans="1:25">
      <c r="A255" s="11" t="s">
        <v>956</v>
      </c>
      <c r="B255" s="176">
        <v>4</v>
      </c>
      <c r="C255" s="171"/>
      <c r="D255" s="171"/>
      <c r="E255" s="171"/>
      <c r="F255" s="171"/>
      <c r="G255" s="171"/>
      <c r="H255" s="171"/>
      <c r="I255" s="171"/>
      <c r="J255" s="171"/>
      <c r="K255" s="171"/>
      <c r="L255" s="171"/>
      <c r="M255" s="172"/>
      <c r="N255" s="171">
        <v>-0.52</v>
      </c>
      <c r="O255" s="171"/>
      <c r="P255" s="171"/>
      <c r="W255" s="4" t="s">
        <v>1245</v>
      </c>
      <c r="X255" s="175" t="s">
        <v>1246</v>
      </c>
      <c r="Y255" s="11" t="s">
        <v>1271</v>
      </c>
    </row>
    <row r="256" spans="1:25">
      <c r="A256" s="11" t="s">
        <v>956</v>
      </c>
      <c r="B256" s="176">
        <v>1</v>
      </c>
      <c r="C256" s="171"/>
      <c r="D256" s="171"/>
      <c r="E256" s="171"/>
      <c r="F256" s="171">
        <v>-0.52</v>
      </c>
      <c r="G256" s="171"/>
      <c r="H256" s="171"/>
      <c r="I256" s="171"/>
      <c r="J256" s="171"/>
      <c r="K256" s="171"/>
      <c r="L256" s="171"/>
      <c r="M256" s="172"/>
      <c r="N256" s="171"/>
      <c r="O256" s="171"/>
      <c r="P256" s="171"/>
      <c r="W256" s="4" t="s">
        <v>1245</v>
      </c>
      <c r="X256" s="175" t="s">
        <v>1246</v>
      </c>
      <c r="Y256" s="11" t="s">
        <v>1271</v>
      </c>
    </row>
    <row r="257" spans="1:25">
      <c r="A257" s="11" t="s">
        <v>897</v>
      </c>
      <c r="B257" s="176">
        <v>4</v>
      </c>
      <c r="C257" s="171"/>
      <c r="D257" s="171"/>
      <c r="E257" s="171"/>
      <c r="F257" s="171"/>
      <c r="G257" s="171"/>
      <c r="H257" s="171"/>
      <c r="I257" s="171"/>
      <c r="J257" s="171"/>
      <c r="K257" s="171"/>
      <c r="L257" s="171"/>
      <c r="M257" s="172"/>
      <c r="N257" s="171">
        <v>-2.0699999999999998</v>
      </c>
      <c r="O257" s="171"/>
      <c r="P257" s="171"/>
      <c r="W257" s="4" t="s">
        <v>1245</v>
      </c>
      <c r="X257" s="175" t="s">
        <v>1246</v>
      </c>
      <c r="Y257" s="11" t="s">
        <v>1272</v>
      </c>
    </row>
    <row r="258" spans="1:25">
      <c r="A258" s="11" t="s">
        <v>897</v>
      </c>
      <c r="B258" s="176">
        <v>3</v>
      </c>
      <c r="C258" s="171"/>
      <c r="D258" s="171"/>
      <c r="E258" s="171"/>
      <c r="F258" s="171">
        <v>-2.0699999999999998</v>
      </c>
      <c r="G258" s="171"/>
      <c r="H258" s="171"/>
      <c r="I258" s="171"/>
      <c r="J258" s="171"/>
      <c r="K258" s="171"/>
      <c r="L258" s="171"/>
      <c r="M258" s="172"/>
      <c r="N258" s="171"/>
      <c r="O258" s="171"/>
      <c r="P258" s="171"/>
      <c r="W258" s="4" t="s">
        <v>1245</v>
      </c>
      <c r="X258" s="175" t="s">
        <v>1246</v>
      </c>
      <c r="Y258" s="11" t="s">
        <v>1272</v>
      </c>
    </row>
    <row r="259" spans="1:25">
      <c r="A259" s="11" t="s">
        <v>897</v>
      </c>
      <c r="B259" s="176">
        <v>4</v>
      </c>
      <c r="C259" s="171"/>
      <c r="D259" s="171"/>
      <c r="E259" s="171"/>
      <c r="F259" s="171"/>
      <c r="G259" s="171"/>
      <c r="H259" s="171"/>
      <c r="I259" s="171"/>
      <c r="J259" s="171"/>
      <c r="K259" s="171"/>
      <c r="L259" s="171"/>
      <c r="M259" s="172"/>
      <c r="N259" s="171">
        <v>-2.06</v>
      </c>
      <c r="O259" s="171"/>
      <c r="P259" s="171"/>
      <c r="W259" s="4" t="s">
        <v>1245</v>
      </c>
      <c r="X259" s="175" t="s">
        <v>1246</v>
      </c>
      <c r="Y259" s="11" t="s">
        <v>1273</v>
      </c>
    </row>
    <row r="260" spans="1:25">
      <c r="A260" s="11" t="s">
        <v>897</v>
      </c>
      <c r="B260" s="176">
        <v>5</v>
      </c>
      <c r="C260" s="171"/>
      <c r="D260" s="171"/>
      <c r="E260" s="171"/>
      <c r="F260" s="171">
        <v>-2.06</v>
      </c>
      <c r="G260" s="171"/>
      <c r="H260" s="171"/>
      <c r="I260" s="171"/>
      <c r="J260" s="171"/>
      <c r="K260" s="171"/>
      <c r="L260" s="171"/>
      <c r="M260" s="172"/>
      <c r="N260" s="171"/>
      <c r="O260" s="171"/>
      <c r="P260" s="171"/>
      <c r="W260" s="4" t="s">
        <v>1245</v>
      </c>
      <c r="X260" s="175" t="s">
        <v>1246</v>
      </c>
      <c r="Y260" s="11" t="s">
        <v>1273</v>
      </c>
    </row>
    <row r="261" spans="1:25">
      <c r="A261" s="11" t="s">
        <v>1205</v>
      </c>
      <c r="B261" s="176">
        <v>4</v>
      </c>
      <c r="C261" s="171"/>
      <c r="D261" s="171"/>
      <c r="E261" s="171"/>
      <c r="F261" s="171"/>
      <c r="G261" s="171"/>
      <c r="H261" s="171"/>
      <c r="I261" s="171"/>
      <c r="J261" s="171"/>
      <c r="K261" s="171"/>
      <c r="L261" s="171"/>
      <c r="M261" s="172"/>
      <c r="N261" s="171">
        <v>-1.83</v>
      </c>
      <c r="O261" s="171"/>
      <c r="P261" s="171"/>
      <c r="W261" s="4" t="s">
        <v>1245</v>
      </c>
      <c r="X261" s="175" t="s">
        <v>1246</v>
      </c>
      <c r="Y261" s="11" t="s">
        <v>1272</v>
      </c>
    </row>
    <row r="262" spans="1:25">
      <c r="A262" s="11" t="s">
        <v>1205</v>
      </c>
      <c r="B262" s="176">
        <v>3</v>
      </c>
      <c r="C262" s="171"/>
      <c r="D262" s="171"/>
      <c r="E262" s="171"/>
      <c r="F262" s="171">
        <v>-1.83</v>
      </c>
      <c r="G262" s="171"/>
      <c r="H262" s="171"/>
      <c r="I262" s="171"/>
      <c r="J262" s="171"/>
      <c r="K262" s="171"/>
      <c r="L262" s="171"/>
      <c r="M262" s="172"/>
      <c r="N262" s="171"/>
      <c r="O262" s="171"/>
      <c r="P262" s="171"/>
      <c r="W262" s="4" t="s">
        <v>1245</v>
      </c>
      <c r="X262" s="175" t="s">
        <v>1246</v>
      </c>
      <c r="Y262" s="11" t="s">
        <v>1272</v>
      </c>
    </row>
    <row r="263" spans="1:25">
      <c r="A263" s="11" t="s">
        <v>451</v>
      </c>
      <c r="B263" s="176">
        <v>5</v>
      </c>
      <c r="C263" s="171"/>
      <c r="D263" s="171"/>
      <c r="E263" s="171"/>
      <c r="F263" s="171"/>
      <c r="G263" s="171"/>
      <c r="H263" s="171"/>
      <c r="I263" s="171"/>
      <c r="J263" s="171"/>
      <c r="K263" s="171"/>
      <c r="L263" s="171"/>
      <c r="M263" s="172"/>
      <c r="N263" s="171">
        <v>-1.38</v>
      </c>
      <c r="O263" s="171"/>
      <c r="P263" s="171"/>
      <c r="W263" s="4" t="s">
        <v>1245</v>
      </c>
      <c r="X263" s="175" t="s">
        <v>1246</v>
      </c>
      <c r="Y263" s="11" t="s">
        <v>1274</v>
      </c>
    </row>
    <row r="264" spans="1:25">
      <c r="A264" s="11" t="s">
        <v>451</v>
      </c>
      <c r="B264" s="176">
        <v>4</v>
      </c>
      <c r="C264" s="171"/>
      <c r="D264" s="171"/>
      <c r="E264" s="171"/>
      <c r="F264" s="171">
        <v>-1.38</v>
      </c>
      <c r="G264" s="171"/>
      <c r="H264" s="171"/>
      <c r="I264" s="171"/>
      <c r="J264" s="171"/>
      <c r="K264" s="171"/>
      <c r="L264" s="171"/>
      <c r="M264" s="172"/>
      <c r="N264" s="171"/>
      <c r="O264" s="171"/>
      <c r="P264" s="171"/>
      <c r="W264" s="4" t="s">
        <v>1245</v>
      </c>
      <c r="X264" s="175" t="s">
        <v>1246</v>
      </c>
      <c r="Y264" s="11" t="s">
        <v>1274</v>
      </c>
    </row>
    <row r="265" spans="1:25">
      <c r="A265" s="11" t="s">
        <v>897</v>
      </c>
      <c r="B265" s="176">
        <v>1</v>
      </c>
      <c r="C265" s="171"/>
      <c r="D265" s="171"/>
      <c r="E265" s="171"/>
      <c r="F265" s="171"/>
      <c r="G265" s="171"/>
      <c r="H265" s="171"/>
      <c r="I265" s="171"/>
      <c r="J265" s="171"/>
      <c r="K265" s="171"/>
      <c r="L265" s="171"/>
      <c r="M265" s="172"/>
      <c r="N265" s="171">
        <v>-0.54</v>
      </c>
      <c r="O265" s="171"/>
      <c r="P265" s="171"/>
      <c r="W265" s="4" t="s">
        <v>1245</v>
      </c>
      <c r="X265" s="175" t="s">
        <v>1246</v>
      </c>
      <c r="Y265" s="11" t="s">
        <v>1275</v>
      </c>
    </row>
    <row r="266" spans="1:25">
      <c r="A266" s="11" t="s">
        <v>897</v>
      </c>
      <c r="B266" s="176">
        <v>5</v>
      </c>
      <c r="C266" s="171"/>
      <c r="D266" s="171"/>
      <c r="E266" s="171"/>
      <c r="F266" s="171">
        <v>-0.54</v>
      </c>
      <c r="G266" s="171"/>
      <c r="H266" s="171"/>
      <c r="I266" s="171"/>
      <c r="J266" s="171"/>
      <c r="K266" s="171"/>
      <c r="L266" s="171"/>
      <c r="M266" s="172"/>
      <c r="N266" s="171"/>
      <c r="O266" s="171"/>
      <c r="P266" s="171"/>
      <c r="W266" s="4" t="s">
        <v>1245</v>
      </c>
      <c r="X266" s="175" t="s">
        <v>1246</v>
      </c>
      <c r="Y266" s="11" t="s">
        <v>1275</v>
      </c>
    </row>
    <row r="267" spans="1:25">
      <c r="A267" s="11" t="s">
        <v>1237</v>
      </c>
      <c r="B267" s="176">
        <v>1</v>
      </c>
      <c r="C267" s="171"/>
      <c r="D267" s="171"/>
      <c r="E267" s="171"/>
      <c r="F267" s="171"/>
      <c r="G267" s="171"/>
      <c r="H267" s="171"/>
      <c r="I267" s="171"/>
      <c r="J267" s="171"/>
      <c r="K267" s="171"/>
      <c r="L267" s="171"/>
      <c r="M267" s="172"/>
      <c r="N267" s="171">
        <v>-0.75</v>
      </c>
      <c r="O267" s="171"/>
      <c r="P267" s="171"/>
      <c r="W267" s="4" t="s">
        <v>1245</v>
      </c>
      <c r="X267" s="175" t="s">
        <v>1246</v>
      </c>
      <c r="Y267" s="11" t="s">
        <v>1261</v>
      </c>
    </row>
    <row r="268" spans="1:25">
      <c r="A268" s="11" t="s">
        <v>1237</v>
      </c>
      <c r="B268" s="176">
        <v>2</v>
      </c>
      <c r="C268" s="171"/>
      <c r="D268" s="171"/>
      <c r="E268" s="171"/>
      <c r="F268" s="171">
        <v>-0.75</v>
      </c>
      <c r="G268" s="171"/>
      <c r="H268" s="171"/>
      <c r="I268" s="171"/>
      <c r="J268" s="171"/>
      <c r="K268" s="171"/>
      <c r="L268" s="171"/>
      <c r="M268" s="172"/>
      <c r="N268" s="171"/>
      <c r="O268" s="171"/>
      <c r="P268" s="171"/>
      <c r="W268" s="4" t="s">
        <v>1245</v>
      </c>
      <c r="X268" s="175" t="s">
        <v>1246</v>
      </c>
      <c r="Y268" s="11" t="s">
        <v>1261</v>
      </c>
    </row>
    <row r="269" spans="1:25">
      <c r="A269" s="11" t="s">
        <v>454</v>
      </c>
      <c r="B269" s="176">
        <v>1</v>
      </c>
      <c r="C269" s="171"/>
      <c r="D269" s="171"/>
      <c r="E269" s="171"/>
      <c r="F269" s="171"/>
      <c r="G269" s="171"/>
      <c r="H269" s="171"/>
      <c r="I269" s="171"/>
      <c r="J269" s="171"/>
      <c r="K269" s="171"/>
      <c r="L269" s="171"/>
      <c r="M269" s="172"/>
      <c r="N269" s="171">
        <v>-3.33</v>
      </c>
      <c r="O269" s="171"/>
      <c r="P269" s="171"/>
      <c r="W269" s="4" t="s">
        <v>1245</v>
      </c>
      <c r="X269" s="175" t="s">
        <v>1246</v>
      </c>
      <c r="Y269" s="11" t="s">
        <v>1263</v>
      </c>
    </row>
    <row r="270" spans="1:25">
      <c r="A270" s="11" t="s">
        <v>454</v>
      </c>
      <c r="B270" s="176">
        <v>3</v>
      </c>
      <c r="C270" s="171"/>
      <c r="D270" s="171"/>
      <c r="E270" s="171"/>
      <c r="F270" s="171">
        <v>-3.33</v>
      </c>
      <c r="G270" s="171"/>
      <c r="H270" s="171"/>
      <c r="I270" s="171"/>
      <c r="J270" s="171"/>
      <c r="K270" s="171"/>
      <c r="L270" s="171"/>
      <c r="M270" s="172"/>
      <c r="N270" s="171"/>
      <c r="O270" s="171"/>
      <c r="P270" s="171"/>
      <c r="W270" s="4" t="s">
        <v>1245</v>
      </c>
      <c r="X270" s="175" t="s">
        <v>1246</v>
      </c>
      <c r="Y270" s="11" t="s">
        <v>1263</v>
      </c>
    </row>
    <row r="271" spans="1:25">
      <c r="A271" s="11" t="s">
        <v>454</v>
      </c>
      <c r="B271" s="176">
        <v>1</v>
      </c>
      <c r="C271" s="171"/>
      <c r="D271" s="171"/>
      <c r="E271" s="171"/>
      <c r="F271" s="171"/>
      <c r="G271" s="171"/>
      <c r="H271" s="171"/>
      <c r="I271" s="171"/>
      <c r="J271" s="171"/>
      <c r="K271" s="171"/>
      <c r="L271" s="171"/>
      <c r="M271" s="172"/>
      <c r="N271" s="171">
        <v>-5.42</v>
      </c>
      <c r="O271" s="171"/>
      <c r="P271" s="171"/>
      <c r="W271" s="4" t="s">
        <v>1245</v>
      </c>
      <c r="X271" s="175" t="s">
        <v>1246</v>
      </c>
      <c r="Y271" s="11" t="s">
        <v>1262</v>
      </c>
    </row>
    <row r="272" spans="1:25">
      <c r="A272" s="11" t="s">
        <v>454</v>
      </c>
      <c r="B272" s="176">
        <v>4</v>
      </c>
      <c r="C272" s="171"/>
      <c r="D272" s="171"/>
      <c r="E272" s="171"/>
      <c r="F272" s="171">
        <v>-5.42</v>
      </c>
      <c r="G272" s="171"/>
      <c r="H272" s="171"/>
      <c r="I272" s="171"/>
      <c r="J272" s="171"/>
      <c r="K272" s="171"/>
      <c r="L272" s="171"/>
      <c r="M272" s="172"/>
      <c r="N272" s="171"/>
      <c r="O272" s="171"/>
      <c r="P272" s="171"/>
      <c r="W272" s="4" t="s">
        <v>1245</v>
      </c>
      <c r="X272" s="175" t="s">
        <v>1246</v>
      </c>
      <c r="Y272" s="11" t="s">
        <v>1262</v>
      </c>
    </row>
    <row r="273" spans="1:25">
      <c r="A273" s="11" t="s">
        <v>454</v>
      </c>
      <c r="B273" s="176">
        <v>1</v>
      </c>
      <c r="C273" s="171"/>
      <c r="D273" s="171"/>
      <c r="E273" s="171"/>
      <c r="F273" s="171"/>
      <c r="G273" s="171"/>
      <c r="H273" s="171"/>
      <c r="I273" s="171"/>
      <c r="J273" s="171"/>
      <c r="K273" s="171"/>
      <c r="L273" s="171"/>
      <c r="M273" s="172"/>
      <c r="N273" s="171">
        <v>-1.43</v>
      </c>
      <c r="O273" s="171"/>
      <c r="P273" s="171"/>
      <c r="W273" s="4" t="s">
        <v>1245</v>
      </c>
      <c r="X273" s="175" t="s">
        <v>1246</v>
      </c>
      <c r="Y273" s="11" t="s">
        <v>1275</v>
      </c>
    </row>
    <row r="274" spans="1:25">
      <c r="A274" s="11" t="s">
        <v>454</v>
      </c>
      <c r="B274" s="176">
        <v>5</v>
      </c>
      <c r="C274" s="171"/>
      <c r="D274" s="171"/>
      <c r="E274" s="171"/>
      <c r="F274" s="171">
        <v>-1.43</v>
      </c>
      <c r="G274" s="171"/>
      <c r="H274" s="171"/>
      <c r="I274" s="171"/>
      <c r="J274" s="171"/>
      <c r="K274" s="171"/>
      <c r="L274" s="171"/>
      <c r="M274" s="172"/>
      <c r="N274" s="171"/>
      <c r="O274" s="171"/>
      <c r="P274" s="171"/>
      <c r="W274" s="4" t="s">
        <v>1245</v>
      </c>
      <c r="X274" s="175" t="s">
        <v>1246</v>
      </c>
      <c r="Y274" s="11" t="s">
        <v>1275</v>
      </c>
    </row>
    <row r="275" spans="1:25">
      <c r="A275" s="11" t="s">
        <v>502</v>
      </c>
      <c r="B275" s="172">
        <v>1</v>
      </c>
      <c r="C275" s="171"/>
      <c r="D275" s="171"/>
      <c r="E275" s="171"/>
      <c r="F275" s="171"/>
      <c r="G275" s="171"/>
      <c r="H275" s="171"/>
      <c r="I275" s="171"/>
      <c r="J275" s="171"/>
      <c r="K275" s="171"/>
      <c r="L275" s="171"/>
      <c r="M275" s="172"/>
      <c r="N275" s="171">
        <v>-1.67</v>
      </c>
      <c r="O275" s="171"/>
      <c r="P275" s="171"/>
      <c r="W275" s="11" t="s">
        <v>1245</v>
      </c>
      <c r="X275" s="11" t="s">
        <v>1246</v>
      </c>
      <c r="Y275" s="11" t="s">
        <v>1261</v>
      </c>
    </row>
    <row r="276" spans="1:25">
      <c r="A276" s="11" t="s">
        <v>502</v>
      </c>
      <c r="B276" s="172">
        <v>2</v>
      </c>
      <c r="C276" s="171"/>
      <c r="D276" s="171"/>
      <c r="E276" s="171"/>
      <c r="F276" s="171">
        <v>-1.67</v>
      </c>
      <c r="G276" s="171"/>
      <c r="H276" s="171"/>
      <c r="I276" s="171"/>
      <c r="J276" s="171"/>
      <c r="K276" s="171"/>
      <c r="L276" s="171"/>
      <c r="M276" s="171"/>
      <c r="N276" s="171"/>
      <c r="O276" s="171"/>
      <c r="P276" s="171"/>
      <c r="W276" s="11" t="s">
        <v>1245</v>
      </c>
      <c r="X276" s="11" t="s">
        <v>1246</v>
      </c>
      <c r="Y276" s="11" t="s">
        <v>1261</v>
      </c>
    </row>
    <row r="277" spans="1:25">
      <c r="A277" s="11" t="s">
        <v>502</v>
      </c>
      <c r="B277" s="172">
        <v>1</v>
      </c>
      <c r="C277" s="171"/>
      <c r="D277" s="171"/>
      <c r="E277" s="171"/>
      <c r="F277" s="171"/>
      <c r="G277" s="171"/>
      <c r="H277" s="171"/>
      <c r="I277" s="171"/>
      <c r="J277" s="171"/>
      <c r="K277" s="171"/>
      <c r="L277" s="171"/>
      <c r="M277" s="171"/>
      <c r="N277" s="171">
        <v>-2.09</v>
      </c>
      <c r="O277" s="171"/>
      <c r="P277" s="171"/>
      <c r="W277" s="11" t="s">
        <v>1245</v>
      </c>
      <c r="X277" s="11" t="s">
        <v>1246</v>
      </c>
      <c r="Y277" s="11" t="s">
        <v>1263</v>
      </c>
    </row>
    <row r="278" spans="1:25">
      <c r="A278" s="11" t="s">
        <v>502</v>
      </c>
      <c r="B278" s="172">
        <v>3</v>
      </c>
      <c r="C278" s="171"/>
      <c r="D278" s="171"/>
      <c r="E278" s="171"/>
      <c r="F278" s="171">
        <v>-2.09</v>
      </c>
      <c r="G278" s="171"/>
      <c r="H278" s="171"/>
      <c r="I278" s="171"/>
      <c r="J278" s="171"/>
      <c r="K278" s="171"/>
      <c r="L278" s="171"/>
      <c r="M278" s="171"/>
      <c r="N278" s="171"/>
      <c r="O278" s="171"/>
      <c r="P278" s="171"/>
      <c r="W278" s="11" t="s">
        <v>1245</v>
      </c>
      <c r="X278" s="11" t="s">
        <v>1246</v>
      </c>
      <c r="Y278" s="11" t="s">
        <v>1263</v>
      </c>
    </row>
    <row r="279" spans="1:25">
      <c r="A279" s="11" t="s">
        <v>451</v>
      </c>
      <c r="B279" s="172">
        <v>1</v>
      </c>
      <c r="C279" s="171"/>
      <c r="D279" s="171"/>
      <c r="E279" s="171"/>
      <c r="F279" s="171"/>
      <c r="G279" s="171"/>
      <c r="H279" s="171"/>
      <c r="I279" s="171"/>
      <c r="J279" s="171"/>
      <c r="K279" s="171"/>
      <c r="L279" s="171"/>
      <c r="M279" s="171"/>
      <c r="N279" s="171">
        <v>-1.99</v>
      </c>
      <c r="O279" s="171"/>
      <c r="P279" s="171"/>
      <c r="W279" s="11" t="s">
        <v>1245</v>
      </c>
      <c r="X279" s="11" t="s">
        <v>1246</v>
      </c>
      <c r="Y279" s="11" t="s">
        <v>1262</v>
      </c>
    </row>
    <row r="280" spans="1:25">
      <c r="A280" s="11" t="s">
        <v>451</v>
      </c>
      <c r="B280" s="172">
        <v>4</v>
      </c>
      <c r="C280" s="171"/>
      <c r="D280" s="171"/>
      <c r="E280" s="171"/>
      <c r="F280" s="171">
        <v>-1.99</v>
      </c>
      <c r="G280" s="171"/>
      <c r="H280" s="171"/>
      <c r="I280" s="171"/>
      <c r="J280" s="171"/>
      <c r="K280" s="171"/>
      <c r="L280" s="171"/>
      <c r="M280" s="171"/>
      <c r="N280" s="171"/>
      <c r="O280" s="171"/>
      <c r="P280" s="171"/>
      <c r="W280" s="11" t="s">
        <v>1245</v>
      </c>
      <c r="X280" s="11" t="s">
        <v>1246</v>
      </c>
      <c r="Y280" s="11" t="s">
        <v>1262</v>
      </c>
    </row>
    <row r="281" spans="1:25">
      <c r="A281" s="11" t="s">
        <v>709</v>
      </c>
      <c r="B281" s="172">
        <v>3</v>
      </c>
      <c r="C281" s="171"/>
      <c r="D281" s="171"/>
      <c r="E281" s="171"/>
      <c r="F281" s="171"/>
      <c r="G281" s="171"/>
      <c r="H281" s="171"/>
      <c r="I281" s="171"/>
      <c r="J281" s="171"/>
      <c r="K281" s="171"/>
      <c r="L281" s="171"/>
      <c r="M281" s="171"/>
      <c r="N281" s="171">
        <v>-0.67</v>
      </c>
      <c r="O281" s="171"/>
      <c r="P281" s="171"/>
      <c r="W281" s="11" t="s">
        <v>1245</v>
      </c>
      <c r="X281" s="11" t="s">
        <v>1246</v>
      </c>
      <c r="Y281" s="11" t="s">
        <v>1276</v>
      </c>
    </row>
    <row r="282" spans="1:25">
      <c r="A282" s="11" t="s">
        <v>709</v>
      </c>
      <c r="B282" s="172">
        <v>2</v>
      </c>
      <c r="C282" s="171"/>
      <c r="D282" s="171"/>
      <c r="E282" s="171">
        <v>-0.67</v>
      </c>
      <c r="F282" s="171"/>
      <c r="G282" s="171"/>
      <c r="H282" s="171"/>
      <c r="I282" s="171"/>
      <c r="J282" s="171"/>
      <c r="K282" s="171"/>
      <c r="L282" s="171"/>
      <c r="M282" s="171"/>
      <c r="N282" s="171"/>
      <c r="O282" s="171"/>
      <c r="P282" s="171"/>
      <c r="W282" s="11" t="s">
        <v>1245</v>
      </c>
      <c r="X282" s="11" t="s">
        <v>1246</v>
      </c>
      <c r="Y282" s="11" t="s">
        <v>1276</v>
      </c>
    </row>
    <row r="283" spans="1:25">
      <c r="A283" s="11" t="s">
        <v>709</v>
      </c>
      <c r="B283" s="172">
        <v>3</v>
      </c>
      <c r="C283" s="171"/>
      <c r="D283" s="171"/>
      <c r="E283" s="171"/>
      <c r="F283" s="171"/>
      <c r="G283" s="171"/>
      <c r="H283" s="171"/>
      <c r="I283" s="171"/>
      <c r="J283" s="171"/>
      <c r="K283" s="171"/>
      <c r="L283" s="171"/>
      <c r="M283" s="171"/>
      <c r="N283" s="171">
        <v>-0.20999999999999963</v>
      </c>
      <c r="O283" s="171"/>
      <c r="P283" s="171"/>
      <c r="W283" s="11" t="s">
        <v>1245</v>
      </c>
      <c r="X283" s="11" t="s">
        <v>1246</v>
      </c>
      <c r="Y283" s="11" t="s">
        <v>1277</v>
      </c>
    </row>
    <row r="284" spans="1:25">
      <c r="A284" s="11" t="s">
        <v>709</v>
      </c>
      <c r="B284" s="172">
        <v>4</v>
      </c>
      <c r="C284" s="171"/>
      <c r="D284" s="171"/>
      <c r="E284" s="171">
        <v>-0.20999999999999963</v>
      </c>
      <c r="F284" s="171"/>
      <c r="G284" s="171"/>
      <c r="H284" s="171"/>
      <c r="I284" s="171"/>
      <c r="J284" s="171"/>
      <c r="K284" s="171"/>
      <c r="L284" s="171"/>
      <c r="M284" s="171"/>
      <c r="N284" s="171"/>
      <c r="O284" s="171"/>
      <c r="P284" s="171"/>
      <c r="W284" s="11" t="s">
        <v>1245</v>
      </c>
      <c r="X284" s="11" t="s">
        <v>1246</v>
      </c>
      <c r="Y284" s="11" t="s">
        <v>1277</v>
      </c>
    </row>
    <row r="285" spans="1:25">
      <c r="A285" s="11" t="s">
        <v>1194</v>
      </c>
      <c r="B285" s="172">
        <v>3</v>
      </c>
      <c r="C285" s="171"/>
      <c r="D285" s="171"/>
      <c r="E285" s="171"/>
      <c r="F285" s="171"/>
      <c r="G285" s="171"/>
      <c r="H285" s="171"/>
      <c r="I285" s="171"/>
      <c r="J285" s="171"/>
      <c r="K285" s="171"/>
      <c r="L285" s="171"/>
      <c r="M285" s="171"/>
      <c r="N285" s="171">
        <v>-0.75</v>
      </c>
      <c r="O285" s="171"/>
      <c r="P285" s="171"/>
      <c r="W285" s="11" t="s">
        <v>1245</v>
      </c>
      <c r="X285" s="11" t="s">
        <v>1246</v>
      </c>
      <c r="Y285" s="11" t="s">
        <v>1277</v>
      </c>
    </row>
    <row r="286" spans="1:25">
      <c r="A286" s="11" t="s">
        <v>1194</v>
      </c>
      <c r="B286" s="172">
        <v>4</v>
      </c>
      <c r="E286" s="11">
        <v>-0.75</v>
      </c>
      <c r="W286" s="11" t="s">
        <v>1245</v>
      </c>
      <c r="X286" s="11" t="s">
        <v>1246</v>
      </c>
      <c r="Y286" s="11" t="s">
        <v>1277</v>
      </c>
    </row>
    <row r="287" spans="1:25">
      <c r="A287" s="11" t="s">
        <v>1194</v>
      </c>
      <c r="B287" s="172">
        <v>3</v>
      </c>
      <c r="N287" s="11">
        <v>-1.92</v>
      </c>
      <c r="W287" s="11" t="s">
        <v>1245</v>
      </c>
      <c r="X287" s="11" t="s">
        <v>1246</v>
      </c>
      <c r="Y287" s="11" t="s">
        <v>1278</v>
      </c>
    </row>
    <row r="288" spans="1:25">
      <c r="A288" s="11" t="s">
        <v>1194</v>
      </c>
      <c r="B288" s="172">
        <v>5</v>
      </c>
      <c r="E288" s="11">
        <v>-1.92</v>
      </c>
      <c r="W288" s="11" t="s">
        <v>1245</v>
      </c>
      <c r="X288" s="11" t="s">
        <v>1246</v>
      </c>
      <c r="Y288" s="11" t="s">
        <v>1278</v>
      </c>
    </row>
    <row r="289" spans="1:25">
      <c r="A289" s="11" t="s">
        <v>1053</v>
      </c>
      <c r="B289" s="172">
        <v>3</v>
      </c>
      <c r="N289" s="11">
        <v>-0.75</v>
      </c>
      <c r="W289" s="11" t="s">
        <v>1245</v>
      </c>
      <c r="X289" s="11" t="s">
        <v>1246</v>
      </c>
      <c r="Y289" s="11" t="s">
        <v>1276</v>
      </c>
    </row>
    <row r="290" spans="1:25">
      <c r="A290" s="11" t="s">
        <v>1053</v>
      </c>
      <c r="B290" s="172">
        <v>2</v>
      </c>
      <c r="E290" s="11">
        <v>-0.75</v>
      </c>
      <c r="W290" s="11" t="s">
        <v>1245</v>
      </c>
      <c r="X290" s="11" t="s">
        <v>1246</v>
      </c>
      <c r="Y290" s="11" t="s">
        <v>1276</v>
      </c>
    </row>
    <row r="291" spans="1:25">
      <c r="A291" s="11" t="s">
        <v>1162</v>
      </c>
      <c r="B291" s="172">
        <v>4</v>
      </c>
      <c r="N291" s="11">
        <v>-3</v>
      </c>
      <c r="W291" s="11" t="s">
        <v>1245</v>
      </c>
      <c r="X291" s="11" t="s">
        <v>1246</v>
      </c>
      <c r="Y291" s="11" t="s">
        <v>1279</v>
      </c>
    </row>
    <row r="292" spans="1:25">
      <c r="A292" s="11" t="s">
        <v>1162</v>
      </c>
      <c r="B292" s="172">
        <v>2</v>
      </c>
      <c r="E292" s="11">
        <v>-3</v>
      </c>
      <c r="W292" s="11" t="s">
        <v>1245</v>
      </c>
      <c r="X292" s="11" t="s">
        <v>1246</v>
      </c>
      <c r="Y292" s="11" t="s">
        <v>1279</v>
      </c>
    </row>
    <row r="293" spans="1:25">
      <c r="A293" s="11" t="s">
        <v>1162</v>
      </c>
      <c r="B293" s="172">
        <v>4</v>
      </c>
      <c r="N293" s="11">
        <v>-1.25</v>
      </c>
      <c r="W293" s="11" t="s">
        <v>1245</v>
      </c>
      <c r="X293" s="11" t="s">
        <v>1246</v>
      </c>
      <c r="Y293" s="11" t="s">
        <v>1280</v>
      </c>
    </row>
    <row r="294" spans="1:25">
      <c r="A294" s="11" t="s">
        <v>1162</v>
      </c>
      <c r="B294" s="172">
        <v>3</v>
      </c>
      <c r="E294" s="11">
        <v>-1.25</v>
      </c>
      <c r="W294" s="11" t="s">
        <v>1245</v>
      </c>
      <c r="X294" s="11" t="s">
        <v>1246</v>
      </c>
      <c r="Y294" s="11" t="s">
        <v>1280</v>
      </c>
    </row>
    <row r="295" spans="1:25">
      <c r="A295" s="11" t="s">
        <v>1237</v>
      </c>
      <c r="B295" s="172">
        <v>1</v>
      </c>
      <c r="N295" s="11">
        <v>-1.75</v>
      </c>
      <c r="W295" s="11" t="s">
        <v>1245</v>
      </c>
      <c r="X295" s="11" t="s">
        <v>1246</v>
      </c>
      <c r="Y295" s="11" t="s">
        <v>1281</v>
      </c>
    </row>
    <row r="296" spans="1:25">
      <c r="A296" s="11" t="s">
        <v>1237</v>
      </c>
      <c r="B296" s="172">
        <v>2</v>
      </c>
      <c r="E296" s="11">
        <v>-1.75</v>
      </c>
      <c r="W296" s="11" t="s">
        <v>1245</v>
      </c>
      <c r="X296" s="11" t="s">
        <v>1246</v>
      </c>
      <c r="Y296" s="11" t="s">
        <v>1281</v>
      </c>
    </row>
    <row r="297" spans="1:25">
      <c r="A297" s="11" t="s">
        <v>454</v>
      </c>
      <c r="B297" s="172">
        <v>1</v>
      </c>
      <c r="N297" s="11">
        <v>-0.75</v>
      </c>
      <c r="W297" s="11" t="s">
        <v>1245</v>
      </c>
      <c r="X297" s="11" t="s">
        <v>1246</v>
      </c>
      <c r="Y297" s="11" t="s">
        <v>1281</v>
      </c>
    </row>
    <row r="298" spans="1:25">
      <c r="A298" s="11" t="s">
        <v>454</v>
      </c>
      <c r="B298" s="172">
        <v>2</v>
      </c>
      <c r="E298" s="11">
        <v>-0.75</v>
      </c>
      <c r="W298" s="11" t="s">
        <v>1245</v>
      </c>
      <c r="X298" s="11" t="s">
        <v>1246</v>
      </c>
      <c r="Y298" s="11" t="s">
        <v>1281</v>
      </c>
    </row>
    <row r="299" spans="1:25">
      <c r="A299" s="11" t="s">
        <v>454</v>
      </c>
      <c r="B299" s="172">
        <v>1</v>
      </c>
      <c r="N299" s="11">
        <v>-1.5</v>
      </c>
      <c r="W299" s="11" t="s">
        <v>1245</v>
      </c>
      <c r="X299" s="11" t="s">
        <v>1246</v>
      </c>
      <c r="Y299" s="11" t="s">
        <v>1282</v>
      </c>
    </row>
    <row r="300" spans="1:25">
      <c r="A300" s="11" t="s">
        <v>454</v>
      </c>
      <c r="B300" s="172">
        <v>3</v>
      </c>
      <c r="E300" s="11">
        <v>-1.5</v>
      </c>
      <c r="W300" s="11" t="s">
        <v>1245</v>
      </c>
      <c r="X300" s="11" t="s">
        <v>1246</v>
      </c>
      <c r="Y300" s="11" t="s">
        <v>1282</v>
      </c>
    </row>
    <row r="301" spans="1:25">
      <c r="A301" s="11" t="s">
        <v>454</v>
      </c>
      <c r="B301" s="172">
        <v>1</v>
      </c>
      <c r="N301" s="11">
        <v>-1.5</v>
      </c>
      <c r="W301" s="11" t="s">
        <v>1245</v>
      </c>
      <c r="X301" s="11" t="s">
        <v>1246</v>
      </c>
      <c r="Y301" s="11" t="s">
        <v>1283</v>
      </c>
    </row>
    <row r="302" spans="1:25">
      <c r="A302" s="11" t="s">
        <v>454</v>
      </c>
      <c r="B302" s="172">
        <v>4</v>
      </c>
      <c r="E302" s="11">
        <v>-1.5</v>
      </c>
      <c r="W302" s="11" t="s">
        <v>1245</v>
      </c>
      <c r="X302" s="11" t="s">
        <v>1246</v>
      </c>
      <c r="Y302" s="11" t="s">
        <v>1283</v>
      </c>
    </row>
    <row r="303" spans="1:25">
      <c r="A303" s="11" t="s">
        <v>454</v>
      </c>
      <c r="B303" s="172">
        <v>1</v>
      </c>
      <c r="N303" s="11">
        <v>-0.23000000000000043</v>
      </c>
      <c r="W303" s="11" t="s">
        <v>1245</v>
      </c>
      <c r="X303" s="11" t="s">
        <v>1246</v>
      </c>
      <c r="Y303" s="11" t="s">
        <v>1284</v>
      </c>
    </row>
    <row r="304" spans="1:25">
      <c r="A304" s="11" t="s">
        <v>454</v>
      </c>
      <c r="B304" s="172">
        <v>5</v>
      </c>
      <c r="E304" s="11">
        <v>-0.23000000000000043</v>
      </c>
      <c r="W304" s="11" t="s">
        <v>1245</v>
      </c>
      <c r="X304" s="11" t="s">
        <v>1246</v>
      </c>
      <c r="Y304" s="11" t="s">
        <v>1284</v>
      </c>
    </row>
    <row r="305" spans="1:25">
      <c r="A305" s="11" t="s">
        <v>1233</v>
      </c>
      <c r="B305" s="172">
        <v>1</v>
      </c>
      <c r="N305" s="11">
        <v>-8</v>
      </c>
      <c r="S305" s="11">
        <v>-8</v>
      </c>
      <c r="W305" s="11" t="s">
        <v>1245</v>
      </c>
      <c r="X305" s="11" t="s">
        <v>1246</v>
      </c>
      <c r="Y305" s="11" t="s">
        <v>1285</v>
      </c>
    </row>
    <row r="306" spans="1:25">
      <c r="A306" s="11" t="s">
        <v>457</v>
      </c>
      <c r="B306" s="172">
        <v>1</v>
      </c>
      <c r="N306" s="11">
        <v>-1.75</v>
      </c>
      <c r="S306" s="11">
        <v>-1.75</v>
      </c>
      <c r="W306" s="11" t="s">
        <v>1245</v>
      </c>
      <c r="X306" s="11" t="s">
        <v>1246</v>
      </c>
      <c r="Y306" s="11" t="s">
        <v>1285</v>
      </c>
    </row>
    <row r="307" spans="1:25">
      <c r="A307" s="11" t="s">
        <v>457</v>
      </c>
      <c r="B307" s="172">
        <v>1</v>
      </c>
      <c r="N307" s="11">
        <v>-2</v>
      </c>
      <c r="W307" s="11" t="s">
        <v>1245</v>
      </c>
      <c r="X307" s="11" t="s">
        <v>1246</v>
      </c>
      <c r="Y307" s="11" t="s">
        <v>1286</v>
      </c>
    </row>
    <row r="308" spans="1:25">
      <c r="A308" s="11" t="s">
        <v>457</v>
      </c>
      <c r="B308" s="172">
        <v>2</v>
      </c>
      <c r="S308" s="11">
        <v>-2</v>
      </c>
      <c r="W308" s="11" t="s">
        <v>1245</v>
      </c>
      <c r="X308" s="11" t="s">
        <v>1246</v>
      </c>
      <c r="Y308" s="11" t="s">
        <v>1286</v>
      </c>
    </row>
    <row r="309" spans="1:25">
      <c r="A309" s="11" t="s">
        <v>457</v>
      </c>
      <c r="B309" s="172">
        <v>1</v>
      </c>
      <c r="N309" s="11">
        <v>-2</v>
      </c>
      <c r="W309" s="11" t="s">
        <v>1245</v>
      </c>
      <c r="X309" s="11" t="s">
        <v>1246</v>
      </c>
      <c r="Y309" s="11" t="s">
        <v>1287</v>
      </c>
    </row>
    <row r="310" spans="1:25">
      <c r="A310" s="11" t="s">
        <v>457</v>
      </c>
      <c r="B310" s="172">
        <v>3</v>
      </c>
      <c r="S310" s="11">
        <v>-2</v>
      </c>
      <c r="W310" s="11" t="s">
        <v>1245</v>
      </c>
      <c r="X310" s="11" t="s">
        <v>1246</v>
      </c>
      <c r="Y310" s="11" t="s">
        <v>1287</v>
      </c>
    </row>
    <row r="311" spans="1:25">
      <c r="A311" s="11" t="s">
        <v>457</v>
      </c>
      <c r="B311" s="172">
        <v>1</v>
      </c>
      <c r="N311" s="11">
        <v>-2</v>
      </c>
      <c r="W311" s="11" t="s">
        <v>1245</v>
      </c>
      <c r="X311" s="11" t="s">
        <v>1246</v>
      </c>
      <c r="Y311" s="11" t="s">
        <v>1288</v>
      </c>
    </row>
    <row r="312" spans="1:25">
      <c r="A312" s="11" t="s">
        <v>457</v>
      </c>
      <c r="B312" s="172">
        <v>5</v>
      </c>
      <c r="S312" s="11">
        <v>-2</v>
      </c>
      <c r="W312" s="11" t="s">
        <v>1245</v>
      </c>
      <c r="X312" s="11" t="s">
        <v>1246</v>
      </c>
      <c r="Y312" s="11" t="s">
        <v>1288</v>
      </c>
    </row>
    <row r="313" spans="1:25">
      <c r="A313" s="11" t="s">
        <v>1242</v>
      </c>
      <c r="B313" s="172">
        <v>1</v>
      </c>
      <c r="N313" s="11">
        <v>-0.82</v>
      </c>
      <c r="S313" s="11">
        <v>-0.82</v>
      </c>
      <c r="W313" s="11" t="s">
        <v>1245</v>
      </c>
      <c r="X313" s="11" t="s">
        <v>1246</v>
      </c>
      <c r="Y313" s="11" t="s">
        <v>1285</v>
      </c>
    </row>
    <row r="314" spans="1:25">
      <c r="A314" s="11" t="s">
        <v>776</v>
      </c>
      <c r="B314" s="172">
        <v>1</v>
      </c>
      <c r="N314" s="11">
        <v>-2.58</v>
      </c>
      <c r="W314" s="11" t="s">
        <v>1245</v>
      </c>
      <c r="X314" s="11" t="s">
        <v>1246</v>
      </c>
      <c r="Y314" s="11" t="s">
        <v>1286</v>
      </c>
    </row>
    <row r="315" spans="1:25">
      <c r="A315" s="11" t="s">
        <v>776</v>
      </c>
      <c r="B315" s="172">
        <v>2</v>
      </c>
      <c r="S315" s="11">
        <v>-2.58</v>
      </c>
      <c r="W315" s="11" t="s">
        <v>1245</v>
      </c>
      <c r="X315" s="11" t="s">
        <v>1246</v>
      </c>
      <c r="Y315" s="11" t="s">
        <v>1286</v>
      </c>
    </row>
    <row r="316" spans="1:25">
      <c r="A316" s="11" t="s">
        <v>776</v>
      </c>
      <c r="B316" s="172">
        <v>1</v>
      </c>
      <c r="N316" s="11">
        <v>-0.83</v>
      </c>
      <c r="W316" s="11" t="s">
        <v>1245</v>
      </c>
      <c r="X316" s="11" t="s">
        <v>1246</v>
      </c>
      <c r="Y316" s="11" t="s">
        <v>1287</v>
      </c>
    </row>
    <row r="317" spans="1:25">
      <c r="A317" s="11" t="s">
        <v>776</v>
      </c>
      <c r="B317" s="172">
        <v>3</v>
      </c>
      <c r="S317" s="11">
        <v>-0.83</v>
      </c>
      <c r="W317" s="11" t="s">
        <v>1245</v>
      </c>
      <c r="X317" s="11" t="s">
        <v>1246</v>
      </c>
      <c r="Y317" s="11" t="s">
        <v>1287</v>
      </c>
    </row>
    <row r="318" spans="1:25">
      <c r="A318" s="11" t="s">
        <v>777</v>
      </c>
      <c r="B318" s="172">
        <v>1</v>
      </c>
      <c r="N318" s="11">
        <v>-5</v>
      </c>
      <c r="S318" s="11">
        <v>-5</v>
      </c>
      <c r="W318" s="11" t="s">
        <v>1245</v>
      </c>
      <c r="X318" s="11" t="s">
        <v>1246</v>
      </c>
      <c r="Y318" s="11" t="s">
        <v>1285</v>
      </c>
    </row>
    <row r="319" spans="1:25">
      <c r="A319" s="11" t="s">
        <v>495</v>
      </c>
      <c r="B319" s="172">
        <v>1</v>
      </c>
      <c r="N319" s="11">
        <v>-13</v>
      </c>
      <c r="S319" s="11">
        <v>-13</v>
      </c>
      <c r="W319" s="11" t="s">
        <v>1245</v>
      </c>
      <c r="X319" s="11" t="s">
        <v>1246</v>
      </c>
      <c r="Y319" s="11" t="s">
        <v>1285</v>
      </c>
    </row>
    <row r="320" spans="1:25">
      <c r="A320" s="11" t="s">
        <v>1019</v>
      </c>
      <c r="B320" s="172">
        <v>2</v>
      </c>
      <c r="N320" s="11">
        <v>-3.06</v>
      </c>
      <c r="W320" s="11" t="s">
        <v>1245</v>
      </c>
      <c r="X320" s="11" t="s">
        <v>1246</v>
      </c>
      <c r="Y320" s="11" t="s">
        <v>1289</v>
      </c>
    </row>
    <row r="321" spans="1:25">
      <c r="A321" s="11" t="s">
        <v>1019</v>
      </c>
      <c r="B321" s="172">
        <v>1</v>
      </c>
      <c r="U321" s="11">
        <v>-3.06</v>
      </c>
      <c r="W321" s="11" t="s">
        <v>1245</v>
      </c>
      <c r="X321" s="11" t="s">
        <v>1246</v>
      </c>
      <c r="Y321" s="11" t="s">
        <v>1289</v>
      </c>
    </row>
    <row r="322" spans="1:25">
      <c r="A322" s="11" t="s">
        <v>777</v>
      </c>
      <c r="B322" s="172">
        <v>2</v>
      </c>
      <c r="N322" s="11">
        <v>-0.75</v>
      </c>
      <c r="W322" s="11" t="s">
        <v>1245</v>
      </c>
      <c r="X322" s="11" t="s">
        <v>1246</v>
      </c>
      <c r="Y322" s="11" t="s">
        <v>1289</v>
      </c>
    </row>
    <row r="323" spans="1:25">
      <c r="A323" s="11" t="s">
        <v>777</v>
      </c>
      <c r="B323" s="172">
        <v>1</v>
      </c>
      <c r="S323" s="11">
        <v>-0.75</v>
      </c>
      <c r="W323" s="11" t="s">
        <v>1245</v>
      </c>
      <c r="X323" s="11" t="s">
        <v>1246</v>
      </c>
      <c r="Y323" s="11" t="s">
        <v>1289</v>
      </c>
    </row>
    <row r="324" spans="1:25">
      <c r="A324" s="11" t="s">
        <v>1242</v>
      </c>
      <c r="B324" s="172">
        <v>3</v>
      </c>
      <c r="N324" s="11">
        <v>-4.8</v>
      </c>
      <c r="W324" s="11" t="s">
        <v>1245</v>
      </c>
      <c r="X324" s="11" t="s">
        <v>1246</v>
      </c>
      <c r="Y324" s="11" t="s">
        <v>1290</v>
      </c>
    </row>
    <row r="325" spans="1:25">
      <c r="A325" s="11" t="s">
        <v>1242</v>
      </c>
      <c r="B325" s="172">
        <v>1</v>
      </c>
      <c r="S325" s="11">
        <v>-4.8</v>
      </c>
      <c r="W325" s="11" t="s">
        <v>1245</v>
      </c>
      <c r="X325" s="11" t="s">
        <v>1246</v>
      </c>
      <c r="Y325" s="11" t="s">
        <v>1290</v>
      </c>
    </row>
    <row r="326" spans="1:25">
      <c r="A326" s="11" t="s">
        <v>726</v>
      </c>
      <c r="B326" s="172">
        <v>1</v>
      </c>
      <c r="N326" s="11">
        <v>-2.5</v>
      </c>
      <c r="U326" s="11">
        <v>-2.5</v>
      </c>
      <c r="W326" s="11" t="s">
        <v>1245</v>
      </c>
      <c r="X326" s="11" t="s">
        <v>1246</v>
      </c>
      <c r="Y326" s="11" t="s">
        <v>1291</v>
      </c>
    </row>
    <row r="327" spans="1:25">
      <c r="A327" s="11" t="s">
        <v>458</v>
      </c>
      <c r="B327" s="172">
        <v>1</v>
      </c>
      <c r="N327" s="11">
        <v>-3</v>
      </c>
      <c r="U327" s="11">
        <v>-3</v>
      </c>
      <c r="W327" s="11" t="s">
        <v>1245</v>
      </c>
      <c r="X327" s="11" t="s">
        <v>1246</v>
      </c>
      <c r="Y327" s="11" t="s">
        <v>1291</v>
      </c>
    </row>
    <row r="328" spans="1:25">
      <c r="A328" s="11" t="s">
        <v>1207</v>
      </c>
      <c r="B328" s="172">
        <v>1</v>
      </c>
      <c r="N328" s="11">
        <v>-0.25</v>
      </c>
      <c r="U328" s="11">
        <v>-0.25</v>
      </c>
      <c r="W328" s="11" t="s">
        <v>1245</v>
      </c>
      <c r="X328" s="11" t="s">
        <v>1246</v>
      </c>
      <c r="Y328" s="11" t="s">
        <v>1291</v>
      </c>
    </row>
    <row r="329" spans="1:25">
      <c r="A329" s="11" t="s">
        <v>457</v>
      </c>
      <c r="B329" s="172">
        <v>1</v>
      </c>
      <c r="N329" s="11">
        <v>-22.25</v>
      </c>
      <c r="U329" s="11">
        <v>-22.25</v>
      </c>
      <c r="W329" s="11" t="s">
        <v>1245</v>
      </c>
      <c r="X329" s="11" t="s">
        <v>1246</v>
      </c>
      <c r="Y329" s="11" t="s">
        <v>1291</v>
      </c>
    </row>
    <row r="330" spans="1:25">
      <c r="A330" s="11" t="s">
        <v>848</v>
      </c>
      <c r="B330" s="172">
        <v>1</v>
      </c>
      <c r="N330" s="11">
        <v>-0.68</v>
      </c>
      <c r="U330" s="11">
        <v>-0.68</v>
      </c>
      <c r="W330" s="11" t="s">
        <v>1245</v>
      </c>
      <c r="X330" s="11" t="s">
        <v>1246</v>
      </c>
      <c r="Y330" s="11" t="s">
        <v>1291</v>
      </c>
    </row>
    <row r="331" spans="1:25">
      <c r="A331" s="11" t="s">
        <v>498</v>
      </c>
      <c r="B331" s="172">
        <v>2</v>
      </c>
      <c r="N331" s="11">
        <v>-12.25</v>
      </c>
      <c r="W331" s="11" t="s">
        <v>1245</v>
      </c>
      <c r="X331" s="11" t="s">
        <v>1246</v>
      </c>
      <c r="Y331" s="11" t="s">
        <v>1292</v>
      </c>
    </row>
    <row r="332" spans="1:25">
      <c r="A332" s="11" t="s">
        <v>498</v>
      </c>
      <c r="B332" s="172">
        <v>1</v>
      </c>
      <c r="U332" s="11">
        <v>-12.25</v>
      </c>
      <c r="W332" s="11" t="s">
        <v>1245</v>
      </c>
      <c r="X332" s="11" t="s">
        <v>1246</v>
      </c>
      <c r="Y332" s="11" t="s">
        <v>1292</v>
      </c>
    </row>
    <row r="333" spans="1:25">
      <c r="A333" s="11" t="s">
        <v>950</v>
      </c>
      <c r="B333" s="172">
        <v>2</v>
      </c>
      <c r="N333" s="11">
        <v>-0.2</v>
      </c>
      <c r="W333" s="11" t="s">
        <v>1245</v>
      </c>
      <c r="X333" s="11" t="s">
        <v>1246</v>
      </c>
      <c r="Y333" s="11" t="s">
        <v>1292</v>
      </c>
    </row>
    <row r="334" spans="1:25">
      <c r="A334" s="11" t="s">
        <v>950</v>
      </c>
      <c r="B334" s="172">
        <v>1</v>
      </c>
      <c r="U334" s="11">
        <v>-0.2</v>
      </c>
      <c r="W334" s="11" t="s">
        <v>1245</v>
      </c>
      <c r="X334" s="11" t="s">
        <v>1246</v>
      </c>
      <c r="Y334" s="11" t="s">
        <v>1292</v>
      </c>
    </row>
    <row r="335" spans="1:25">
      <c r="A335" s="11" t="s">
        <v>950</v>
      </c>
      <c r="B335" s="172">
        <v>2</v>
      </c>
      <c r="N335" s="11">
        <v>-1.02</v>
      </c>
      <c r="W335" s="11" t="s">
        <v>1245</v>
      </c>
      <c r="X335" s="11" t="s">
        <v>1246</v>
      </c>
      <c r="Y335" s="11" t="s">
        <v>1293</v>
      </c>
    </row>
    <row r="336" spans="1:25">
      <c r="A336" s="11" t="s">
        <v>950</v>
      </c>
      <c r="B336" s="172">
        <v>5</v>
      </c>
      <c r="U336" s="11">
        <v>-1.02</v>
      </c>
      <c r="W336" s="11" t="s">
        <v>1245</v>
      </c>
      <c r="X336" s="11" t="s">
        <v>1246</v>
      </c>
      <c r="Y336" s="11" t="s">
        <v>1293</v>
      </c>
    </row>
    <row r="337" spans="1:25">
      <c r="A337" s="11" t="s">
        <v>465</v>
      </c>
      <c r="B337" s="172">
        <v>2</v>
      </c>
      <c r="N337" s="11">
        <v>-2.2999999999999998</v>
      </c>
      <c r="W337" s="11" t="s">
        <v>1245</v>
      </c>
      <c r="X337" s="11" t="s">
        <v>1246</v>
      </c>
      <c r="Y337" s="11" t="s">
        <v>1292</v>
      </c>
    </row>
    <row r="338" spans="1:25">
      <c r="A338" s="11" t="s">
        <v>465</v>
      </c>
      <c r="B338" s="172">
        <v>1</v>
      </c>
      <c r="U338" s="11">
        <v>-2.2999999999999998</v>
      </c>
      <c r="W338" s="11" t="s">
        <v>1245</v>
      </c>
      <c r="X338" s="11" t="s">
        <v>1246</v>
      </c>
      <c r="Y338" s="11" t="s">
        <v>1292</v>
      </c>
    </row>
    <row r="339" spans="1:25">
      <c r="A339" s="11" t="s">
        <v>1182</v>
      </c>
      <c r="B339" s="172">
        <v>2</v>
      </c>
      <c r="N339" s="11">
        <v>-0.5</v>
      </c>
      <c r="W339" s="11" t="s">
        <v>1245</v>
      </c>
      <c r="X339" s="11" t="s">
        <v>1246</v>
      </c>
      <c r="Y339" s="11" t="s">
        <v>1292</v>
      </c>
    </row>
    <row r="340" spans="1:25">
      <c r="A340" s="11" t="s">
        <v>1182</v>
      </c>
      <c r="B340" s="172">
        <v>1</v>
      </c>
      <c r="U340" s="11">
        <v>-0.5</v>
      </c>
      <c r="W340" s="11" t="s">
        <v>1245</v>
      </c>
      <c r="X340" s="11" t="s">
        <v>1246</v>
      </c>
      <c r="Y340" s="11" t="s">
        <v>1292</v>
      </c>
    </row>
    <row r="341" spans="1:25">
      <c r="A341" s="11" t="s">
        <v>505</v>
      </c>
      <c r="B341" s="172">
        <v>2</v>
      </c>
      <c r="N341" s="11">
        <v>-0.25</v>
      </c>
      <c r="W341" s="11" t="s">
        <v>1245</v>
      </c>
      <c r="X341" s="11" t="s">
        <v>1246</v>
      </c>
      <c r="Y341" s="11" t="s">
        <v>1293</v>
      </c>
    </row>
    <row r="342" spans="1:25">
      <c r="A342" s="11" t="s">
        <v>505</v>
      </c>
      <c r="B342" s="172">
        <v>5</v>
      </c>
      <c r="U342" s="11">
        <v>-0.25</v>
      </c>
      <c r="W342" s="11" t="s">
        <v>1245</v>
      </c>
      <c r="X342" s="11" t="s">
        <v>1246</v>
      </c>
      <c r="Y342" s="11" t="s">
        <v>1293</v>
      </c>
    </row>
    <row r="343" spans="1:25">
      <c r="A343" s="11" t="s">
        <v>491</v>
      </c>
      <c r="B343" s="172">
        <v>2</v>
      </c>
      <c r="N343" s="11">
        <v>-1.67</v>
      </c>
      <c r="W343" s="11" t="s">
        <v>1245</v>
      </c>
      <c r="X343" s="11" t="s">
        <v>1246</v>
      </c>
      <c r="Y343" s="11" t="s">
        <v>1292</v>
      </c>
    </row>
    <row r="344" spans="1:25">
      <c r="A344" s="11" t="s">
        <v>491</v>
      </c>
      <c r="B344" s="172">
        <v>1</v>
      </c>
      <c r="U344" s="11">
        <v>-1.67</v>
      </c>
      <c r="W344" s="11" t="s">
        <v>1245</v>
      </c>
      <c r="X344" s="11" t="s">
        <v>1246</v>
      </c>
      <c r="Y344" s="11" t="s">
        <v>1292</v>
      </c>
    </row>
    <row r="345" spans="1:25">
      <c r="A345" s="11" t="s">
        <v>498</v>
      </c>
      <c r="B345" s="172">
        <v>3</v>
      </c>
      <c r="N345" s="11">
        <v>-16</v>
      </c>
      <c r="W345" s="11" t="s">
        <v>1245</v>
      </c>
      <c r="X345" s="11" t="s">
        <v>1246</v>
      </c>
      <c r="Y345" s="11" t="s">
        <v>1294</v>
      </c>
    </row>
    <row r="346" spans="1:25">
      <c r="A346" s="11" t="s">
        <v>498</v>
      </c>
      <c r="B346" s="172">
        <v>1</v>
      </c>
      <c r="U346" s="11">
        <v>-16</v>
      </c>
      <c r="W346" s="11" t="s">
        <v>1245</v>
      </c>
      <c r="X346" s="11" t="s">
        <v>1246</v>
      </c>
      <c r="Y346" s="11" t="s">
        <v>1294</v>
      </c>
    </row>
    <row r="347" spans="1:25">
      <c r="A347" s="11" t="s">
        <v>465</v>
      </c>
      <c r="B347" s="172">
        <v>3</v>
      </c>
      <c r="N347" s="11">
        <v>-0.3</v>
      </c>
      <c r="W347" s="11" t="s">
        <v>1245</v>
      </c>
      <c r="X347" s="11" t="s">
        <v>1246</v>
      </c>
      <c r="Y347" s="11" t="s">
        <v>1294</v>
      </c>
    </row>
    <row r="348" spans="1:25">
      <c r="A348" s="11" t="s">
        <v>465</v>
      </c>
      <c r="B348" s="172">
        <v>1</v>
      </c>
      <c r="U348" s="11">
        <v>-0.3</v>
      </c>
      <c r="W348" s="11" t="s">
        <v>1245</v>
      </c>
      <c r="X348" s="11" t="s">
        <v>1246</v>
      </c>
      <c r="Y348" s="11" t="s">
        <v>1294</v>
      </c>
    </row>
    <row r="349" spans="1:25">
      <c r="A349" s="11" t="s">
        <v>1219</v>
      </c>
      <c r="B349" s="172">
        <v>3</v>
      </c>
      <c r="N349" s="11">
        <v>-3.25</v>
      </c>
      <c r="W349" s="11" t="s">
        <v>1245</v>
      </c>
      <c r="X349" s="11" t="s">
        <v>1246</v>
      </c>
      <c r="Y349" s="11" t="s">
        <v>1294</v>
      </c>
    </row>
    <row r="350" spans="1:25">
      <c r="A350" s="11" t="s">
        <v>1219</v>
      </c>
      <c r="B350" s="172">
        <v>1</v>
      </c>
      <c r="U350" s="11">
        <v>-3.25</v>
      </c>
      <c r="W350" s="11" t="s">
        <v>1245</v>
      </c>
      <c r="X350" s="11" t="s">
        <v>1246</v>
      </c>
      <c r="Y350" s="11" t="s">
        <v>1294</v>
      </c>
    </row>
    <row r="351" spans="1:25">
      <c r="A351" s="11" t="s">
        <v>1190</v>
      </c>
      <c r="B351" s="172">
        <v>3</v>
      </c>
      <c r="N351" s="11">
        <v>-2.75</v>
      </c>
      <c r="W351" s="11" t="s">
        <v>1245</v>
      </c>
      <c r="X351" s="11" t="s">
        <v>1246</v>
      </c>
      <c r="Y351" s="11" t="s">
        <v>1294</v>
      </c>
    </row>
    <row r="352" spans="1:25">
      <c r="A352" s="11" t="s">
        <v>1190</v>
      </c>
      <c r="B352" s="172">
        <v>1</v>
      </c>
      <c r="U352" s="11">
        <v>-2.75</v>
      </c>
      <c r="W352" s="11" t="s">
        <v>1245</v>
      </c>
      <c r="X352" s="11" t="s">
        <v>1246</v>
      </c>
      <c r="Y352" s="11" t="s">
        <v>1294</v>
      </c>
    </row>
    <row r="353" spans="1:25">
      <c r="A353" s="11" t="s">
        <v>1222</v>
      </c>
      <c r="B353" s="172">
        <v>3</v>
      </c>
      <c r="N353" s="11">
        <v>-0.5</v>
      </c>
      <c r="W353" s="11" t="s">
        <v>1245</v>
      </c>
      <c r="X353" s="11" t="s">
        <v>1246</v>
      </c>
      <c r="Y353" s="11" t="s">
        <v>1294</v>
      </c>
    </row>
    <row r="354" spans="1:25">
      <c r="A354" s="11" t="s">
        <v>1222</v>
      </c>
      <c r="B354" s="172">
        <v>1</v>
      </c>
      <c r="U354" s="11">
        <v>-0.5</v>
      </c>
      <c r="W354" s="11" t="s">
        <v>1245</v>
      </c>
      <c r="X354" s="11" t="s">
        <v>1246</v>
      </c>
      <c r="Y354" s="11" t="s">
        <v>1294</v>
      </c>
    </row>
    <row r="355" spans="1:25">
      <c r="A355" s="11" t="s">
        <v>457</v>
      </c>
      <c r="B355" s="172">
        <v>4</v>
      </c>
      <c r="N355" s="11">
        <v>-0.75</v>
      </c>
      <c r="W355" s="11" t="s">
        <v>1245</v>
      </c>
      <c r="X355" s="11" t="s">
        <v>1246</v>
      </c>
      <c r="Y355" s="11" t="s">
        <v>1295</v>
      </c>
    </row>
    <row r="356" spans="1:25">
      <c r="A356" s="11" t="s">
        <v>457</v>
      </c>
      <c r="B356" s="172">
        <v>1</v>
      </c>
      <c r="U356" s="11">
        <v>-0.75</v>
      </c>
      <c r="W356" s="11" t="s">
        <v>1245</v>
      </c>
      <c r="X356" s="11" t="s">
        <v>1246</v>
      </c>
      <c r="Y356" s="11" t="s">
        <v>1295</v>
      </c>
    </row>
    <row r="357" spans="1:25">
      <c r="A357" s="11" t="s">
        <v>505</v>
      </c>
      <c r="B357" s="172">
        <v>4</v>
      </c>
      <c r="N357" s="11">
        <v>-2.58</v>
      </c>
      <c r="W357" s="11" t="s">
        <v>1245</v>
      </c>
      <c r="X357" s="11" t="s">
        <v>1246</v>
      </c>
      <c r="Y357" s="11" t="s">
        <v>1296</v>
      </c>
    </row>
    <row r="358" spans="1:25">
      <c r="A358" s="11" t="s">
        <v>505</v>
      </c>
      <c r="B358" s="172">
        <v>5</v>
      </c>
      <c r="U358" s="11">
        <v>-2.58</v>
      </c>
      <c r="W358" s="11" t="s">
        <v>1245</v>
      </c>
      <c r="X358" s="11" t="s">
        <v>1246</v>
      </c>
      <c r="Y358" s="11" t="s">
        <v>1296</v>
      </c>
    </row>
    <row r="359" spans="1:25">
      <c r="A359" s="11" t="s">
        <v>1222</v>
      </c>
      <c r="B359" s="172">
        <v>4</v>
      </c>
      <c r="N359" s="11">
        <v>-2.5</v>
      </c>
      <c r="W359" s="11" t="s">
        <v>1245</v>
      </c>
      <c r="X359" s="11" t="s">
        <v>1246</v>
      </c>
      <c r="Y359" s="11" t="s">
        <v>1295</v>
      </c>
    </row>
    <row r="360" spans="1:25">
      <c r="A360" s="11" t="s">
        <v>1222</v>
      </c>
      <c r="B360" s="172">
        <v>1</v>
      </c>
      <c r="U360" s="11">
        <v>-2.5</v>
      </c>
      <c r="W360" s="11" t="s">
        <v>1245</v>
      </c>
      <c r="X360" s="11" t="s">
        <v>1246</v>
      </c>
      <c r="Y360" s="11" t="s">
        <v>1295</v>
      </c>
    </row>
    <row r="361" spans="1:25">
      <c r="A361" s="11" t="s">
        <v>1180</v>
      </c>
      <c r="B361" s="172">
        <v>5</v>
      </c>
      <c r="N361" s="11">
        <v>-0.25</v>
      </c>
      <c r="W361" s="11" t="s">
        <v>1245</v>
      </c>
      <c r="X361" s="11" t="s">
        <v>1246</v>
      </c>
      <c r="Y361" s="11" t="s">
        <v>1297</v>
      </c>
    </row>
    <row r="362" spans="1:25">
      <c r="A362" s="11" t="s">
        <v>1180</v>
      </c>
      <c r="B362" s="172">
        <v>1</v>
      </c>
      <c r="U362" s="11">
        <v>-0.25</v>
      </c>
      <c r="W362" s="11" t="s">
        <v>1245</v>
      </c>
      <c r="X362" s="11" t="s">
        <v>1246</v>
      </c>
      <c r="Y362" s="11" t="s">
        <v>1297</v>
      </c>
    </row>
    <row r="363" spans="1:25">
      <c r="A363" s="11" t="s">
        <v>1190</v>
      </c>
      <c r="B363" s="172">
        <v>5</v>
      </c>
      <c r="N363" s="11">
        <v>-2</v>
      </c>
      <c r="W363" s="11" t="s">
        <v>1245</v>
      </c>
      <c r="X363" s="11" t="s">
        <v>1246</v>
      </c>
      <c r="Y363" s="11" t="s">
        <v>1297</v>
      </c>
    </row>
    <row r="364" spans="1:25">
      <c r="A364" s="11" t="s">
        <v>1190</v>
      </c>
      <c r="B364" s="172">
        <v>1</v>
      </c>
      <c r="U364" s="11">
        <v>-2</v>
      </c>
      <c r="W364" s="11" t="s">
        <v>1245</v>
      </c>
      <c r="X364" s="11" t="s">
        <v>1246</v>
      </c>
      <c r="Y364" s="11" t="s">
        <v>1297</v>
      </c>
    </row>
    <row r="365" spans="1:25">
      <c r="A365" s="11" t="s">
        <v>1191</v>
      </c>
      <c r="B365" s="172">
        <v>5</v>
      </c>
      <c r="N365" s="11">
        <v>-1.75</v>
      </c>
      <c r="W365" s="11" t="s">
        <v>1245</v>
      </c>
      <c r="X365" s="11" t="s">
        <v>1246</v>
      </c>
      <c r="Y365" s="11" t="s">
        <v>1298</v>
      </c>
    </row>
    <row r="366" spans="1:25">
      <c r="A366" s="11" t="s">
        <v>1191</v>
      </c>
      <c r="B366" s="172">
        <v>2</v>
      </c>
      <c r="U366" s="11">
        <v>-1.75</v>
      </c>
      <c r="W366" s="11" t="s">
        <v>1245</v>
      </c>
      <c r="X366" s="11" t="s">
        <v>1246</v>
      </c>
      <c r="Y366" s="11" t="s">
        <v>1298</v>
      </c>
    </row>
    <row r="367" spans="1:25">
      <c r="A367" s="11" t="s">
        <v>1191</v>
      </c>
      <c r="B367" s="172">
        <v>5</v>
      </c>
      <c r="N367" s="11">
        <v>-1</v>
      </c>
      <c r="W367" s="11" t="s">
        <v>1245</v>
      </c>
      <c r="X367" s="11" t="s">
        <v>1246</v>
      </c>
      <c r="Y367" s="11" t="s">
        <v>1299</v>
      </c>
    </row>
    <row r="368" spans="1:25">
      <c r="A368" s="11" t="s">
        <v>1191</v>
      </c>
      <c r="B368" s="172">
        <v>4</v>
      </c>
      <c r="U368" s="11">
        <v>-1</v>
      </c>
      <c r="W368" s="11" t="s">
        <v>1245</v>
      </c>
      <c r="X368" s="11" t="s">
        <v>1246</v>
      </c>
      <c r="Y368" s="11" t="s">
        <v>1299</v>
      </c>
    </row>
    <row r="369" spans="1:25">
      <c r="A369" s="11" t="s">
        <v>491</v>
      </c>
      <c r="B369" s="172">
        <v>5</v>
      </c>
      <c r="N369" s="11">
        <v>-1.42</v>
      </c>
      <c r="W369" s="11" t="s">
        <v>1245</v>
      </c>
      <c r="X369" s="11" t="s">
        <v>1246</v>
      </c>
      <c r="Y369" s="11" t="s">
        <v>1297</v>
      </c>
    </row>
    <row r="370" spans="1:25">
      <c r="A370" s="11" t="s">
        <v>491</v>
      </c>
      <c r="B370" s="172">
        <v>1</v>
      </c>
      <c r="U370" s="11">
        <v>-1.42</v>
      </c>
      <c r="W370" s="11" t="s">
        <v>1245</v>
      </c>
      <c r="X370" s="11" t="s">
        <v>1246</v>
      </c>
      <c r="Y370" s="11" t="s">
        <v>1297</v>
      </c>
    </row>
    <row r="371" spans="1:25">
      <c r="A371" s="11" t="s">
        <v>950</v>
      </c>
      <c r="B371" s="172">
        <v>2</v>
      </c>
      <c r="N371" s="11">
        <v>-5.4700000000000006</v>
      </c>
      <c r="W371" s="11" t="s">
        <v>1245</v>
      </c>
      <c r="X371" s="11" t="s">
        <v>1246</v>
      </c>
      <c r="Y371" s="11" t="s">
        <v>1300</v>
      </c>
    </row>
    <row r="372" spans="1:25">
      <c r="A372" s="11" t="s">
        <v>950</v>
      </c>
      <c r="B372" s="172">
        <v>1</v>
      </c>
      <c r="T372" s="11">
        <v>-5.4700000000000006</v>
      </c>
      <c r="W372" s="11" t="s">
        <v>1245</v>
      </c>
      <c r="X372" s="11" t="s">
        <v>1246</v>
      </c>
      <c r="Y372" s="11" t="s">
        <v>1300</v>
      </c>
    </row>
    <row r="373" spans="1:25">
      <c r="A373" s="11" t="s">
        <v>950</v>
      </c>
      <c r="B373" s="172">
        <v>3</v>
      </c>
      <c r="N373" s="11">
        <v>-4.6399999999999997</v>
      </c>
      <c r="W373" s="11" t="s">
        <v>1245</v>
      </c>
      <c r="X373" s="11" t="s">
        <v>1246</v>
      </c>
      <c r="Y373" s="11" t="s">
        <v>1301</v>
      </c>
    </row>
    <row r="374" spans="1:25">
      <c r="A374" s="11" t="s">
        <v>950</v>
      </c>
      <c r="B374" s="172">
        <v>1</v>
      </c>
      <c r="T374" s="11">
        <v>-4.6399999999999997</v>
      </c>
      <c r="W374" s="11" t="s">
        <v>1245</v>
      </c>
      <c r="X374" s="11" t="s">
        <v>1246</v>
      </c>
      <c r="Y374" s="11" t="s">
        <v>1301</v>
      </c>
    </row>
    <row r="375" spans="1:25">
      <c r="A375" s="11" t="s">
        <v>505</v>
      </c>
      <c r="B375" s="172">
        <v>4</v>
      </c>
      <c r="N375" s="11">
        <v>-1.42</v>
      </c>
      <c r="W375" s="11" t="s">
        <v>1245</v>
      </c>
      <c r="X375" s="11" t="s">
        <v>1246</v>
      </c>
      <c r="Y375" s="11" t="s">
        <v>1302</v>
      </c>
    </row>
    <row r="376" spans="1:25">
      <c r="A376" s="11" t="s">
        <v>505</v>
      </c>
      <c r="B376" s="172">
        <v>5</v>
      </c>
      <c r="T376" s="11">
        <v>-1.42</v>
      </c>
      <c r="W376" s="11" t="s">
        <v>1245</v>
      </c>
      <c r="X376" s="11" t="s">
        <v>1246</v>
      </c>
      <c r="Y376" s="11" t="s">
        <v>1302</v>
      </c>
    </row>
    <row r="377" spans="1:25">
      <c r="A377" s="11" t="s">
        <v>1191</v>
      </c>
      <c r="B377" s="172">
        <v>5</v>
      </c>
      <c r="N377" s="11">
        <v>-0.75</v>
      </c>
      <c r="W377" s="11" t="s">
        <v>1245</v>
      </c>
      <c r="X377" s="11" t="s">
        <v>1246</v>
      </c>
      <c r="Y377" s="11" t="s">
        <v>1303</v>
      </c>
    </row>
    <row r="378" spans="1:25">
      <c r="A378" s="11" t="s">
        <v>1191</v>
      </c>
      <c r="B378" s="172">
        <v>2</v>
      </c>
      <c r="T378" s="11">
        <v>-0.75</v>
      </c>
      <c r="W378" s="11" t="s">
        <v>1245</v>
      </c>
      <c r="X378" s="11" t="s">
        <v>1246</v>
      </c>
      <c r="Y378" s="11" t="s">
        <v>1303</v>
      </c>
    </row>
    <row r="379" spans="1:25">
      <c r="A379" s="11" t="s">
        <v>897</v>
      </c>
      <c r="B379" s="172">
        <v>1</v>
      </c>
      <c r="N379" s="11">
        <v>-1.1000000000000001</v>
      </c>
      <c r="W379" s="11" t="s">
        <v>1245</v>
      </c>
      <c r="X379" s="11" t="s">
        <v>1246</v>
      </c>
      <c r="Y379" s="11" t="s">
        <v>1304</v>
      </c>
    </row>
    <row r="380" spans="1:25">
      <c r="A380" s="11" t="s">
        <v>897</v>
      </c>
      <c r="B380" s="172">
        <v>3</v>
      </c>
      <c r="T380" s="11">
        <v>-1.1000000000000001</v>
      </c>
      <c r="W380" s="11" t="s">
        <v>1245</v>
      </c>
      <c r="X380" s="11" t="s">
        <v>1246</v>
      </c>
      <c r="Y380" s="11" t="s">
        <v>1304</v>
      </c>
    </row>
    <row r="381" spans="1:25">
      <c r="A381" s="11" t="s">
        <v>505</v>
      </c>
      <c r="B381" s="172">
        <v>1</v>
      </c>
      <c r="N381" s="11">
        <v>-8.0000000000000071E-2</v>
      </c>
      <c r="W381" s="11" t="s">
        <v>1245</v>
      </c>
      <c r="X381" s="11" t="s">
        <v>1246</v>
      </c>
      <c r="Y381" s="11" t="s">
        <v>1305</v>
      </c>
    </row>
    <row r="382" spans="1:25">
      <c r="A382" s="11" t="s">
        <v>505</v>
      </c>
      <c r="B382" s="172">
        <v>5</v>
      </c>
      <c r="T382" s="11">
        <v>-8.0000000000000071E-2</v>
      </c>
      <c r="W382" s="11" t="s">
        <v>1245</v>
      </c>
      <c r="X382" s="11" t="s">
        <v>1246</v>
      </c>
      <c r="Y382" s="11" t="s">
        <v>1305</v>
      </c>
    </row>
    <row r="383" spans="1:25">
      <c r="A383" s="14" t="s">
        <v>1206</v>
      </c>
      <c r="B383" s="172">
        <v>1</v>
      </c>
      <c r="G383" s="11">
        <v>-17.8</v>
      </c>
      <c r="T383" s="11">
        <v>-10.47</v>
      </c>
      <c r="U383" s="11">
        <v>-7.33</v>
      </c>
      <c r="W383" s="11" t="s">
        <v>1245</v>
      </c>
      <c r="X383" s="11" t="s">
        <v>1308</v>
      </c>
    </row>
    <row r="384" spans="1:25">
      <c r="A384" s="11" t="s">
        <v>1163</v>
      </c>
      <c r="B384" s="174">
        <v>2</v>
      </c>
      <c r="C384" s="175"/>
      <c r="D384" s="175"/>
      <c r="E384" s="175"/>
      <c r="F384" s="175"/>
      <c r="G384" s="175"/>
      <c r="H384" s="175"/>
      <c r="I384" s="175"/>
      <c r="J384" s="175"/>
      <c r="K384" s="175"/>
      <c r="L384" s="173"/>
      <c r="M384" s="174"/>
      <c r="N384" s="173">
        <v>-3.5</v>
      </c>
      <c r="O384" s="175"/>
      <c r="P384" s="175"/>
      <c r="Q384" s="1"/>
      <c r="W384" s="11" t="s">
        <v>1245</v>
      </c>
      <c r="X384" s="36" t="s">
        <v>1309</v>
      </c>
    </row>
    <row r="385" spans="1:25">
      <c r="A385" s="11" t="s">
        <v>1163</v>
      </c>
      <c r="B385" s="174">
        <v>3</v>
      </c>
      <c r="C385" s="173"/>
      <c r="D385" s="173"/>
      <c r="E385" s="173"/>
      <c r="F385" s="173"/>
      <c r="G385" s="175"/>
      <c r="H385" s="175"/>
      <c r="I385" s="175"/>
      <c r="J385" s="175"/>
      <c r="K385" s="175"/>
      <c r="L385" s="173"/>
      <c r="M385" s="174"/>
      <c r="N385" s="173">
        <v>-8.75</v>
      </c>
      <c r="O385" s="175"/>
      <c r="P385" s="175"/>
      <c r="Q385" s="1"/>
      <c r="W385" s="11" t="s">
        <v>1245</v>
      </c>
      <c r="X385" s="36" t="s">
        <v>1309</v>
      </c>
    </row>
    <row r="386" spans="1:25">
      <c r="A386" s="11" t="s">
        <v>1163</v>
      </c>
      <c r="B386" s="174">
        <v>4</v>
      </c>
      <c r="C386" s="173">
        <v>1.25</v>
      </c>
      <c r="D386" s="173">
        <v>-1.25</v>
      </c>
      <c r="E386" s="173"/>
      <c r="F386" s="173"/>
      <c r="G386" s="175"/>
      <c r="H386" s="175"/>
      <c r="I386" s="175"/>
      <c r="J386" s="175"/>
      <c r="K386" s="175"/>
      <c r="L386" s="173"/>
      <c r="M386" s="174"/>
      <c r="N386" s="173"/>
      <c r="O386" s="175"/>
      <c r="P386" s="175"/>
      <c r="Q386" s="1"/>
      <c r="W386" s="11" t="s">
        <v>1245</v>
      </c>
      <c r="X386" s="36" t="s">
        <v>1309</v>
      </c>
    </row>
    <row r="387" spans="1:25">
      <c r="A387" s="11" t="s">
        <v>1217</v>
      </c>
      <c r="B387" s="174">
        <v>4</v>
      </c>
      <c r="C387" s="173"/>
      <c r="D387" s="173"/>
      <c r="E387" s="173"/>
      <c r="F387" s="173"/>
      <c r="G387" s="175"/>
      <c r="H387" s="175"/>
      <c r="I387" s="175"/>
      <c r="J387" s="175"/>
      <c r="K387" s="175"/>
      <c r="L387" s="173"/>
      <c r="M387" s="174"/>
      <c r="N387" s="173"/>
      <c r="O387" s="175"/>
      <c r="P387" s="173">
        <v>-1</v>
      </c>
      <c r="Q387" s="1"/>
      <c r="W387" s="11" t="s">
        <v>1245</v>
      </c>
      <c r="X387" s="36" t="s">
        <v>1225</v>
      </c>
    </row>
    <row r="388" spans="1:25">
      <c r="A388" s="14" t="s">
        <v>1241</v>
      </c>
      <c r="B388" s="174">
        <v>3</v>
      </c>
      <c r="C388" s="173"/>
      <c r="D388" s="173"/>
      <c r="E388" s="173"/>
      <c r="F388" s="173"/>
      <c r="G388" s="175"/>
      <c r="H388" s="175"/>
      <c r="I388" s="175"/>
      <c r="J388" s="175"/>
      <c r="K388" s="175"/>
      <c r="L388" s="173"/>
      <c r="M388" s="174"/>
      <c r="N388" s="173"/>
      <c r="O388" s="175"/>
      <c r="P388" s="173">
        <v>-3</v>
      </c>
      <c r="Q388" s="173"/>
      <c r="W388" s="11" t="s">
        <v>1245</v>
      </c>
      <c r="X388" s="36" t="s">
        <v>1310</v>
      </c>
    </row>
    <row r="389" spans="1:25">
      <c r="A389" s="14" t="s">
        <v>1241</v>
      </c>
      <c r="B389" s="174">
        <v>4</v>
      </c>
      <c r="C389" s="173"/>
      <c r="D389" s="173"/>
      <c r="E389" s="173"/>
      <c r="F389" s="173"/>
      <c r="G389" s="175"/>
      <c r="H389" s="175"/>
      <c r="I389" s="175"/>
      <c r="J389" s="175"/>
      <c r="K389" s="175"/>
      <c r="L389" s="173"/>
      <c r="M389" s="174"/>
      <c r="N389" s="173"/>
      <c r="O389" s="175"/>
      <c r="P389" s="173">
        <v>-3</v>
      </c>
      <c r="Q389" s="173"/>
      <c r="W389" s="11" t="s">
        <v>1245</v>
      </c>
      <c r="X389" s="36" t="s">
        <v>1310</v>
      </c>
    </row>
    <row r="390" spans="1:25">
      <c r="A390" s="11" t="s">
        <v>479</v>
      </c>
      <c r="B390" s="176">
        <v>1</v>
      </c>
      <c r="C390" s="173"/>
      <c r="D390" s="173"/>
      <c r="E390" s="173"/>
      <c r="F390" s="173">
        <v>-1.25</v>
      </c>
      <c r="G390" s="175"/>
      <c r="H390" s="175"/>
      <c r="I390" s="175"/>
      <c r="J390" s="175"/>
      <c r="K390" s="175"/>
      <c r="L390" s="173"/>
      <c r="M390" s="174"/>
      <c r="N390" s="173"/>
      <c r="O390" s="175"/>
      <c r="P390" s="173"/>
      <c r="Q390" s="173"/>
      <c r="W390" s="4">
        <v>43882</v>
      </c>
      <c r="X390" s="36" t="s">
        <v>1311</v>
      </c>
    </row>
    <row r="391" spans="1:25">
      <c r="A391" s="11" t="s">
        <v>479</v>
      </c>
      <c r="B391" s="176">
        <v>2</v>
      </c>
      <c r="C391" s="173"/>
      <c r="D391" s="173"/>
      <c r="E391" s="173"/>
      <c r="F391" s="173">
        <v>-4.75</v>
      </c>
      <c r="G391" s="175"/>
      <c r="H391" s="175"/>
      <c r="I391" s="175"/>
      <c r="J391" s="175"/>
      <c r="K391" s="175"/>
      <c r="L391" s="173"/>
      <c r="M391" s="174"/>
      <c r="N391" s="173"/>
      <c r="O391" s="175"/>
      <c r="P391" s="173"/>
      <c r="Q391" s="173"/>
      <c r="W391" s="4">
        <v>43882</v>
      </c>
      <c r="X391" s="36" t="s">
        <v>1311</v>
      </c>
    </row>
    <row r="392" spans="1:25">
      <c r="A392" s="11" t="s">
        <v>479</v>
      </c>
      <c r="B392" s="176">
        <v>3</v>
      </c>
      <c r="C392" s="173"/>
      <c r="D392" s="173"/>
      <c r="E392" s="173"/>
      <c r="F392" s="173">
        <v>-1.25</v>
      </c>
      <c r="G392" s="175"/>
      <c r="H392" s="175"/>
      <c r="I392" s="175"/>
      <c r="J392" s="175"/>
      <c r="K392" s="175"/>
      <c r="L392" s="173"/>
      <c r="M392" s="174"/>
      <c r="N392" s="173"/>
      <c r="O392" s="175"/>
      <c r="P392" s="173"/>
      <c r="Q392" s="173"/>
      <c r="W392" s="4">
        <v>43882</v>
      </c>
      <c r="X392" s="36" t="s">
        <v>1311</v>
      </c>
    </row>
    <row r="393" spans="1:25">
      <c r="A393" s="11" t="s">
        <v>1011</v>
      </c>
      <c r="B393" s="176">
        <v>2</v>
      </c>
      <c r="C393" s="173">
        <v>-2.97</v>
      </c>
      <c r="D393" s="173"/>
      <c r="E393" s="173"/>
      <c r="F393" s="173"/>
      <c r="G393" s="175"/>
      <c r="H393" s="175"/>
      <c r="I393" s="175"/>
      <c r="J393" s="175"/>
      <c r="K393" s="175"/>
      <c r="L393" s="173"/>
      <c r="M393" s="174"/>
      <c r="N393" s="173">
        <v>2.97</v>
      </c>
      <c r="O393" s="175"/>
      <c r="P393" s="173"/>
      <c r="Q393" s="173"/>
      <c r="W393" s="4">
        <v>43882</v>
      </c>
      <c r="X393" s="36" t="s">
        <v>1312</v>
      </c>
    </row>
    <row r="394" spans="1:25">
      <c r="A394" s="11" t="s">
        <v>1011</v>
      </c>
      <c r="B394" s="176">
        <v>3</v>
      </c>
      <c r="C394" s="173">
        <v>-3.55</v>
      </c>
      <c r="D394" s="175"/>
      <c r="E394" s="175"/>
      <c r="F394" s="175"/>
      <c r="G394" s="175"/>
      <c r="H394" s="175"/>
      <c r="I394" s="175"/>
      <c r="J394" s="175"/>
      <c r="K394" s="175"/>
      <c r="L394" s="173"/>
      <c r="M394" s="174"/>
      <c r="N394" s="173">
        <v>3.3</v>
      </c>
      <c r="O394" s="175"/>
      <c r="P394" s="173"/>
      <c r="Q394" s="173"/>
      <c r="W394" s="4">
        <v>43882</v>
      </c>
      <c r="X394" s="36" t="s">
        <v>1312</v>
      </c>
    </row>
    <row r="395" spans="1:25">
      <c r="A395" s="11" t="s">
        <v>1011</v>
      </c>
      <c r="B395" s="176">
        <v>4</v>
      </c>
      <c r="C395" s="173">
        <v>-4.18</v>
      </c>
      <c r="D395" s="175"/>
      <c r="E395" s="175"/>
      <c r="F395" s="175"/>
      <c r="G395" s="175"/>
      <c r="H395" s="175"/>
      <c r="I395" s="175"/>
      <c r="J395" s="175"/>
      <c r="K395" s="175"/>
      <c r="L395" s="173"/>
      <c r="M395" s="174"/>
      <c r="N395" s="173">
        <v>4.18</v>
      </c>
      <c r="O395" s="175"/>
      <c r="P395" s="175"/>
      <c r="Q395" s="175"/>
      <c r="W395" s="4">
        <v>43882</v>
      </c>
      <c r="X395" s="36" t="s">
        <v>1312</v>
      </c>
    </row>
    <row r="396" spans="1:25">
      <c r="A396" s="11" t="s">
        <v>1011</v>
      </c>
      <c r="B396" s="176">
        <v>5</v>
      </c>
      <c r="C396" s="171">
        <v>-2.25</v>
      </c>
      <c r="D396" s="1"/>
      <c r="E396" s="1"/>
      <c r="F396" s="171">
        <v>-0.32</v>
      </c>
      <c r="G396" s="1"/>
      <c r="H396" s="1"/>
      <c r="I396" s="1"/>
      <c r="J396" s="1"/>
      <c r="K396" s="1"/>
      <c r="L396" s="171"/>
      <c r="M396" s="172"/>
      <c r="N396" s="171">
        <v>2.25</v>
      </c>
      <c r="O396" s="1"/>
      <c r="P396" s="1"/>
      <c r="Q396" s="1"/>
      <c r="W396" s="4">
        <v>43882</v>
      </c>
      <c r="X396" s="36" t="s">
        <v>1312</v>
      </c>
    </row>
    <row r="397" spans="1:25">
      <c r="A397" s="11" t="s">
        <v>1201</v>
      </c>
      <c r="B397" s="176">
        <v>4</v>
      </c>
      <c r="C397" s="171"/>
      <c r="D397" s="1"/>
      <c r="E397" s="1"/>
      <c r="F397" s="1"/>
      <c r="G397" s="1"/>
      <c r="H397" s="1"/>
      <c r="I397" s="1"/>
      <c r="J397" s="1"/>
      <c r="K397" s="1"/>
      <c r="L397" s="171"/>
      <c r="M397" s="172">
        <v>258</v>
      </c>
      <c r="N397" s="171"/>
      <c r="O397" s="1"/>
      <c r="P397" s="1"/>
      <c r="Q397" s="1"/>
      <c r="W397" s="4">
        <v>43882</v>
      </c>
      <c r="X397" s="36" t="s">
        <v>1223</v>
      </c>
    </row>
    <row r="398" spans="1:25">
      <c r="A398" s="11" t="s">
        <v>771</v>
      </c>
      <c r="B398" s="176">
        <v>4</v>
      </c>
      <c r="C398" s="1"/>
      <c r="D398" s="1"/>
      <c r="E398" s="1"/>
      <c r="F398" s="1"/>
      <c r="G398" s="1"/>
      <c r="H398" s="1"/>
      <c r="I398" s="1"/>
      <c r="J398" s="1"/>
      <c r="K398" s="1"/>
      <c r="L398" s="171"/>
      <c r="M398" s="172"/>
      <c r="N398" s="171">
        <v>-4.72</v>
      </c>
      <c r="O398" s="1"/>
      <c r="P398" s="1"/>
      <c r="Q398" s="1"/>
      <c r="W398" s="4" t="s">
        <v>1313</v>
      </c>
      <c r="X398" s="175" t="s">
        <v>1246</v>
      </c>
      <c r="Y398" s="11" t="s">
        <v>1314</v>
      </c>
    </row>
    <row r="399" spans="1:25">
      <c r="A399" s="11" t="s">
        <v>771</v>
      </c>
      <c r="B399" s="176">
        <v>1</v>
      </c>
      <c r="C399" s="1"/>
      <c r="D399" s="1"/>
      <c r="E399" s="1"/>
      <c r="F399" s="1"/>
      <c r="G399" s="1"/>
      <c r="H399" s="1"/>
      <c r="I399" s="1"/>
      <c r="J399" s="1"/>
      <c r="K399" s="1"/>
      <c r="L399" s="171"/>
      <c r="M399" s="172"/>
      <c r="N399" s="171"/>
      <c r="O399" s="1"/>
      <c r="P399" s="1"/>
      <c r="Q399" s="1"/>
      <c r="S399" s="11">
        <v>-4.72</v>
      </c>
      <c r="W399" s="4" t="s">
        <v>1313</v>
      </c>
      <c r="X399" s="175" t="s">
        <v>1246</v>
      </c>
      <c r="Y399" s="11" t="s">
        <v>1314</v>
      </c>
    </row>
    <row r="400" spans="1:25">
      <c r="A400" s="14" t="s">
        <v>1237</v>
      </c>
      <c r="B400" s="176">
        <v>3</v>
      </c>
      <c r="C400" s="171">
        <v>45</v>
      </c>
      <c r="D400" s="171"/>
      <c r="E400" s="171"/>
      <c r="F400" s="171"/>
      <c r="G400" s="171"/>
      <c r="H400" s="171">
        <v>-45</v>
      </c>
      <c r="I400" s="1"/>
      <c r="J400" s="1"/>
      <c r="K400" s="1"/>
      <c r="L400" s="171"/>
      <c r="M400" s="172"/>
      <c r="N400" s="171"/>
      <c r="O400" s="1"/>
      <c r="P400" s="1"/>
      <c r="Q400" s="1"/>
      <c r="W400" s="4">
        <v>43889</v>
      </c>
      <c r="X400" s="36" t="s">
        <v>1321</v>
      </c>
    </row>
    <row r="401" spans="1:24">
      <c r="A401" s="14" t="s">
        <v>1237</v>
      </c>
      <c r="B401" s="176">
        <v>4</v>
      </c>
      <c r="C401" s="171">
        <v>45</v>
      </c>
      <c r="D401" s="171"/>
      <c r="E401" s="171"/>
      <c r="F401" s="171"/>
      <c r="G401" s="171"/>
      <c r="H401" s="171">
        <v>-45</v>
      </c>
      <c r="I401" s="1"/>
      <c r="J401" s="1"/>
      <c r="K401" s="1"/>
      <c r="L401" s="171"/>
      <c r="M401" s="172"/>
      <c r="N401" s="171"/>
      <c r="O401" s="1"/>
      <c r="P401" s="1"/>
      <c r="Q401" s="1"/>
      <c r="W401" s="4">
        <v>43889</v>
      </c>
      <c r="X401" s="36" t="s">
        <v>1321</v>
      </c>
    </row>
    <row r="402" spans="1:24">
      <c r="A402" s="14" t="s">
        <v>1237</v>
      </c>
      <c r="B402" s="176">
        <v>5</v>
      </c>
      <c r="C402" s="171">
        <v>45</v>
      </c>
      <c r="D402" s="171"/>
      <c r="E402" s="171"/>
      <c r="F402" s="171"/>
      <c r="G402" s="171">
        <v>-45</v>
      </c>
      <c r="H402" s="171"/>
      <c r="I402" s="1"/>
      <c r="J402" s="1"/>
      <c r="K402" s="1"/>
      <c r="L402" s="171"/>
      <c r="M402" s="172"/>
      <c r="N402" s="171"/>
      <c r="O402" s="1"/>
      <c r="P402" s="1"/>
      <c r="Q402" s="1"/>
      <c r="W402" s="4">
        <v>43889</v>
      </c>
      <c r="X402" s="36" t="s">
        <v>1321</v>
      </c>
    </row>
    <row r="403" spans="1:24">
      <c r="A403" s="14" t="s">
        <v>1237</v>
      </c>
      <c r="B403" s="176">
        <v>6</v>
      </c>
      <c r="C403" s="1"/>
      <c r="D403" s="1"/>
      <c r="E403" s="1"/>
      <c r="F403" s="1"/>
      <c r="G403" s="1"/>
      <c r="H403" s="1"/>
      <c r="I403" s="1"/>
      <c r="J403" s="1"/>
      <c r="K403" s="1"/>
      <c r="L403" s="171"/>
      <c r="M403" s="172"/>
      <c r="N403" s="171">
        <v>-19.75</v>
      </c>
      <c r="O403" s="1"/>
      <c r="P403" s="1"/>
      <c r="Q403" s="1"/>
      <c r="W403" s="4">
        <v>43889</v>
      </c>
      <c r="X403" s="36" t="s">
        <v>1322</v>
      </c>
    </row>
    <row r="404" spans="1:24">
      <c r="A404" s="11" t="s">
        <v>1325</v>
      </c>
      <c r="B404" s="172">
        <v>1</v>
      </c>
      <c r="G404" s="11">
        <v>-4</v>
      </c>
      <c r="I404" s="11">
        <v>4</v>
      </c>
      <c r="O404" s="1"/>
      <c r="P404" s="1"/>
      <c r="Q404" s="1"/>
      <c r="W404" s="4">
        <v>43908</v>
      </c>
      <c r="X404" s="1" t="s">
        <v>1329</v>
      </c>
    </row>
    <row r="405" spans="1:24">
      <c r="A405" s="11" t="s">
        <v>1053</v>
      </c>
      <c r="B405" s="172">
        <v>5</v>
      </c>
      <c r="M405" s="11">
        <v>505</v>
      </c>
      <c r="O405" s="1"/>
      <c r="P405" s="1"/>
      <c r="Q405" s="1"/>
      <c r="W405" s="4">
        <v>43908</v>
      </c>
      <c r="X405" s="1" t="s">
        <v>1330</v>
      </c>
    </row>
    <row r="406" spans="1:24">
      <c r="A406" s="11" t="s">
        <v>1086</v>
      </c>
      <c r="B406" s="172">
        <v>6</v>
      </c>
      <c r="M406" s="11">
        <v>170</v>
      </c>
      <c r="O406" s="1"/>
      <c r="P406" s="1"/>
      <c r="Q406" s="1"/>
      <c r="W406" s="4">
        <v>43908</v>
      </c>
      <c r="X406" s="1" t="s">
        <v>1330</v>
      </c>
    </row>
    <row r="407" spans="1:24">
      <c r="A407" s="11" t="s">
        <v>1086</v>
      </c>
      <c r="B407" s="172">
        <v>7</v>
      </c>
      <c r="M407" s="11">
        <v>170</v>
      </c>
      <c r="O407" s="1"/>
      <c r="P407" s="1"/>
      <c r="Q407" s="1"/>
      <c r="W407" s="4">
        <v>43908</v>
      </c>
      <c r="X407" s="1" t="s">
        <v>1330</v>
      </c>
    </row>
    <row r="408" spans="1:24">
      <c r="A408" s="11" t="s">
        <v>1086</v>
      </c>
      <c r="B408" s="172">
        <v>8</v>
      </c>
      <c r="M408" s="11">
        <v>170</v>
      </c>
      <c r="O408" s="171"/>
      <c r="P408" s="1"/>
      <c r="Q408" s="1"/>
      <c r="W408" s="4">
        <v>43908</v>
      </c>
      <c r="X408" s="1" t="s">
        <v>1330</v>
      </c>
    </row>
    <row r="409" spans="1:24">
      <c r="A409" s="11" t="s">
        <v>1086</v>
      </c>
      <c r="B409" s="172">
        <v>9</v>
      </c>
      <c r="M409" s="11">
        <v>170</v>
      </c>
      <c r="O409" s="171"/>
      <c r="P409" s="1"/>
      <c r="Q409" s="1"/>
      <c r="R409" s="1"/>
      <c r="S409" s="1"/>
      <c r="W409" s="4">
        <v>43908</v>
      </c>
      <c r="X409" s="1" t="s">
        <v>1330</v>
      </c>
    </row>
    <row r="410" spans="1:24">
      <c r="A410" s="11" t="s">
        <v>1166</v>
      </c>
      <c r="B410" s="172">
        <v>6</v>
      </c>
      <c r="M410" s="11">
        <v>80</v>
      </c>
      <c r="O410" s="171"/>
      <c r="P410" s="1"/>
      <c r="Q410" s="1"/>
      <c r="R410" s="1"/>
      <c r="S410" s="1"/>
      <c r="W410" s="4">
        <v>43908</v>
      </c>
      <c r="X410" s="1" t="s">
        <v>1330</v>
      </c>
    </row>
    <row r="411" spans="1:24">
      <c r="A411" s="11" t="s">
        <v>1166</v>
      </c>
      <c r="B411" s="172">
        <v>7</v>
      </c>
      <c r="M411" s="11">
        <v>80</v>
      </c>
      <c r="O411" s="171"/>
      <c r="P411" s="1"/>
      <c r="Q411" s="1"/>
      <c r="R411" s="1"/>
      <c r="S411" s="1"/>
      <c r="W411" s="4">
        <v>43908</v>
      </c>
      <c r="X411" s="1" t="s">
        <v>1330</v>
      </c>
    </row>
    <row r="412" spans="1:24">
      <c r="A412" s="11" t="s">
        <v>1166</v>
      </c>
      <c r="B412" s="172">
        <v>8</v>
      </c>
      <c r="M412" s="11">
        <v>80</v>
      </c>
      <c r="O412" s="171"/>
      <c r="P412" s="1"/>
      <c r="Q412" s="1"/>
      <c r="R412" s="1"/>
      <c r="S412" s="1"/>
      <c r="W412" s="4">
        <v>43908</v>
      </c>
      <c r="X412" s="1" t="s">
        <v>1330</v>
      </c>
    </row>
    <row r="413" spans="1:24">
      <c r="A413" s="11" t="s">
        <v>1166</v>
      </c>
      <c r="B413" s="172">
        <v>9</v>
      </c>
      <c r="M413" s="11">
        <v>180</v>
      </c>
      <c r="O413" s="171"/>
      <c r="P413" s="1"/>
      <c r="Q413" s="1"/>
      <c r="R413" s="1"/>
      <c r="S413" s="1"/>
      <c r="W413" s="4">
        <v>43908</v>
      </c>
      <c r="X413" s="1" t="s">
        <v>1330</v>
      </c>
    </row>
    <row r="414" spans="1:24">
      <c r="A414" s="11" t="s">
        <v>1207</v>
      </c>
      <c r="B414" s="172">
        <v>6</v>
      </c>
      <c r="M414" s="11">
        <v>360</v>
      </c>
      <c r="O414" s="171"/>
      <c r="P414" s="1"/>
      <c r="Q414" s="1"/>
      <c r="R414" s="1"/>
      <c r="S414" s="1"/>
      <c r="W414" s="4">
        <v>43908</v>
      </c>
      <c r="X414" s="1" t="s">
        <v>1330</v>
      </c>
    </row>
    <row r="415" spans="1:24">
      <c r="A415" s="11" t="s">
        <v>1207</v>
      </c>
      <c r="B415" s="172">
        <v>7</v>
      </c>
      <c r="M415" s="11">
        <v>360</v>
      </c>
      <c r="O415" s="171"/>
      <c r="P415" s="1"/>
      <c r="Q415" s="1"/>
      <c r="R415" s="1"/>
      <c r="S415" s="1"/>
      <c r="W415" s="4">
        <v>43908</v>
      </c>
      <c r="X415" s="1" t="s">
        <v>1330</v>
      </c>
    </row>
    <row r="416" spans="1:24">
      <c r="A416" s="11" t="s">
        <v>1207</v>
      </c>
      <c r="B416" s="172">
        <v>8</v>
      </c>
      <c r="M416" s="11">
        <v>216</v>
      </c>
      <c r="O416" s="171"/>
      <c r="P416" s="1"/>
      <c r="Q416" s="1"/>
      <c r="R416" s="1"/>
      <c r="S416" s="1"/>
      <c r="W416" s="4">
        <v>43908</v>
      </c>
      <c r="X416" s="1" t="s">
        <v>1330</v>
      </c>
    </row>
    <row r="417" spans="1:24">
      <c r="A417" s="11" t="s">
        <v>1207</v>
      </c>
      <c r="B417" s="172">
        <v>9</v>
      </c>
      <c r="M417" s="11">
        <v>360</v>
      </c>
      <c r="O417" s="171"/>
      <c r="P417" s="1"/>
      <c r="Q417" s="1"/>
      <c r="R417" s="1"/>
      <c r="S417" s="1"/>
      <c r="W417" s="4">
        <v>43908</v>
      </c>
      <c r="X417" s="1" t="s">
        <v>1330</v>
      </c>
    </row>
    <row r="418" spans="1:24">
      <c r="A418" s="11" t="s">
        <v>1053</v>
      </c>
      <c r="B418" s="172">
        <v>6</v>
      </c>
      <c r="M418" s="11">
        <v>110</v>
      </c>
      <c r="O418" s="171"/>
      <c r="P418" s="1"/>
      <c r="Q418" s="1"/>
      <c r="R418" s="1"/>
      <c r="S418" s="1"/>
      <c r="W418" s="4">
        <v>43908</v>
      </c>
      <c r="X418" s="1" t="s">
        <v>1330</v>
      </c>
    </row>
    <row r="419" spans="1:24">
      <c r="A419" s="11" t="s">
        <v>1053</v>
      </c>
      <c r="B419" s="172">
        <v>7</v>
      </c>
      <c r="M419" s="11">
        <v>440</v>
      </c>
      <c r="O419" s="171"/>
      <c r="P419" s="1"/>
      <c r="Q419" s="1"/>
      <c r="R419" s="1"/>
      <c r="S419" s="1"/>
      <c r="W419" s="4">
        <v>43908</v>
      </c>
      <c r="X419" s="1" t="s">
        <v>1330</v>
      </c>
    </row>
    <row r="420" spans="1:24">
      <c r="A420" s="11" t="s">
        <v>1053</v>
      </c>
      <c r="B420" s="172">
        <v>9</v>
      </c>
      <c r="M420" s="11">
        <v>220</v>
      </c>
      <c r="O420" s="171"/>
      <c r="W420" s="4">
        <v>43908</v>
      </c>
      <c r="X420" s="1" t="s">
        <v>1330</v>
      </c>
    </row>
    <row r="421" spans="1:24">
      <c r="A421" s="11" t="s">
        <v>1211</v>
      </c>
      <c r="B421" s="172">
        <v>6</v>
      </c>
      <c r="M421" s="11">
        <v>32</v>
      </c>
      <c r="W421" s="4">
        <v>43908</v>
      </c>
      <c r="X421" s="1" t="s">
        <v>1330</v>
      </c>
    </row>
    <row r="422" spans="1:24">
      <c r="A422" s="11" t="s">
        <v>1211</v>
      </c>
      <c r="B422" s="172">
        <v>7</v>
      </c>
      <c r="M422" s="11">
        <v>32</v>
      </c>
      <c r="W422" s="4">
        <v>43908</v>
      </c>
      <c r="X422" s="1" t="s">
        <v>1330</v>
      </c>
    </row>
    <row r="423" spans="1:24">
      <c r="A423" s="11" t="s">
        <v>1211</v>
      </c>
      <c r="B423" s="172">
        <v>8</v>
      </c>
      <c r="M423" s="11">
        <v>32</v>
      </c>
      <c r="W423" s="4">
        <v>43908</v>
      </c>
      <c r="X423" s="1" t="s">
        <v>1330</v>
      </c>
    </row>
    <row r="424" spans="1:24">
      <c r="A424" s="11" t="s">
        <v>1021</v>
      </c>
      <c r="B424" s="172">
        <v>6</v>
      </c>
      <c r="N424" s="11">
        <v>-7.77</v>
      </c>
      <c r="W424" s="4">
        <v>43908</v>
      </c>
      <c r="X424" s="1" t="s">
        <v>1331</v>
      </c>
    </row>
    <row r="425" spans="1:24">
      <c r="A425" s="11" t="s">
        <v>1021</v>
      </c>
      <c r="B425" s="172">
        <v>7</v>
      </c>
      <c r="N425" s="11">
        <v>-11.45</v>
      </c>
      <c r="W425" s="4">
        <v>43908</v>
      </c>
      <c r="X425" s="1" t="s">
        <v>1331</v>
      </c>
    </row>
    <row r="426" spans="1:24">
      <c r="A426" s="11" t="s">
        <v>1021</v>
      </c>
      <c r="B426" s="172">
        <v>8</v>
      </c>
      <c r="N426" s="11">
        <v>-5.0999999999999996</v>
      </c>
      <c r="W426" s="4">
        <v>43908</v>
      </c>
      <c r="X426" s="1" t="s">
        <v>1331</v>
      </c>
    </row>
    <row r="427" spans="1:24">
      <c r="A427" s="11" t="s">
        <v>1021</v>
      </c>
      <c r="B427" s="172">
        <v>9</v>
      </c>
      <c r="N427" s="11">
        <v>-10.23</v>
      </c>
      <c r="W427" s="4">
        <v>43908</v>
      </c>
      <c r="X427" s="1" t="s">
        <v>1331</v>
      </c>
    </row>
    <row r="428" spans="1:24">
      <c r="A428" s="11" t="s">
        <v>1222</v>
      </c>
      <c r="B428" s="172">
        <v>6</v>
      </c>
      <c r="M428" s="11">
        <v>320</v>
      </c>
      <c r="W428" s="4">
        <v>43908</v>
      </c>
      <c r="X428" s="1" t="s">
        <v>1330</v>
      </c>
    </row>
    <row r="429" spans="1:24">
      <c r="A429" s="11" t="s">
        <v>1222</v>
      </c>
      <c r="B429" s="172">
        <v>7</v>
      </c>
      <c r="M429" s="11">
        <v>160</v>
      </c>
      <c r="W429" s="4">
        <v>43908</v>
      </c>
      <c r="X429" s="1" t="s">
        <v>1330</v>
      </c>
    </row>
    <row r="430" spans="1:24">
      <c r="A430" s="11" t="s">
        <v>1222</v>
      </c>
      <c r="B430" s="172">
        <v>8</v>
      </c>
      <c r="M430" s="11">
        <v>160</v>
      </c>
      <c r="W430" s="4">
        <v>43908</v>
      </c>
      <c r="X430" s="1" t="s">
        <v>1330</v>
      </c>
    </row>
    <row r="431" spans="1:24">
      <c r="A431" s="11" t="s">
        <v>1222</v>
      </c>
      <c r="B431" s="172">
        <v>9</v>
      </c>
      <c r="M431" s="11">
        <v>160</v>
      </c>
      <c r="W431" s="4">
        <v>43908</v>
      </c>
      <c r="X431" s="1" t="s">
        <v>1330</v>
      </c>
    </row>
    <row r="432" spans="1:24">
      <c r="A432" s="11" t="s">
        <v>709</v>
      </c>
      <c r="B432" s="172">
        <v>6</v>
      </c>
      <c r="W432" s="4">
        <v>43908</v>
      </c>
      <c r="X432" s="1" t="s">
        <v>1332</v>
      </c>
    </row>
    <row r="433" spans="1:24">
      <c r="A433" s="11" t="s">
        <v>1187</v>
      </c>
      <c r="B433" s="172">
        <v>8</v>
      </c>
      <c r="M433" s="11">
        <v>-114</v>
      </c>
      <c r="N433" s="11">
        <v>-40</v>
      </c>
      <c r="W433" s="4">
        <v>43908</v>
      </c>
      <c r="X433" s="1" t="s">
        <v>1333</v>
      </c>
    </row>
    <row r="434" spans="1:24">
      <c r="A434" s="11" t="s">
        <v>1242</v>
      </c>
      <c r="B434" s="172">
        <v>9</v>
      </c>
      <c r="C434" s="11">
        <v>0.01</v>
      </c>
      <c r="N434" s="11">
        <v>-0.01</v>
      </c>
      <c r="W434" s="4">
        <v>43908</v>
      </c>
      <c r="X434" s="1" t="s">
        <v>1334</v>
      </c>
    </row>
    <row r="435" spans="1:24">
      <c r="A435" s="11" t="s">
        <v>958</v>
      </c>
      <c r="B435" s="172">
        <v>6</v>
      </c>
      <c r="M435" s="11">
        <v>180</v>
      </c>
      <c r="W435" s="4">
        <v>43908</v>
      </c>
      <c r="X435" s="1" t="s">
        <v>1330</v>
      </c>
    </row>
    <row r="436" spans="1:24">
      <c r="A436" s="11" t="s">
        <v>958</v>
      </c>
      <c r="B436" s="172">
        <v>7</v>
      </c>
      <c r="M436" s="11">
        <v>180</v>
      </c>
      <c r="W436" s="4">
        <v>43908</v>
      </c>
      <c r="X436" s="1" t="s">
        <v>1330</v>
      </c>
    </row>
    <row r="437" spans="1:24">
      <c r="A437" s="11" t="s">
        <v>958</v>
      </c>
      <c r="B437" s="172">
        <v>8</v>
      </c>
      <c r="M437" s="11">
        <v>180</v>
      </c>
      <c r="W437" s="4">
        <v>43908</v>
      </c>
      <c r="X437" s="1" t="s">
        <v>1330</v>
      </c>
    </row>
    <row r="438" spans="1:24">
      <c r="A438" s="11" t="s">
        <v>958</v>
      </c>
      <c r="B438" s="172">
        <v>9</v>
      </c>
      <c r="M438" s="11">
        <v>180</v>
      </c>
      <c r="W438" s="4">
        <v>43908</v>
      </c>
      <c r="X438" s="1" t="s">
        <v>1330</v>
      </c>
    </row>
    <row r="439" spans="1:24">
      <c r="A439" s="11" t="s">
        <v>1217</v>
      </c>
      <c r="B439" s="172">
        <v>6</v>
      </c>
      <c r="P439" s="11">
        <v>-1</v>
      </c>
      <c r="W439" s="4">
        <v>43908</v>
      </c>
      <c r="X439" s="1" t="s">
        <v>1335</v>
      </c>
    </row>
    <row r="440" spans="1:24">
      <c r="A440" s="11" t="s">
        <v>1217</v>
      </c>
      <c r="B440" s="172">
        <v>7</v>
      </c>
      <c r="P440" s="11">
        <v>-1</v>
      </c>
      <c r="W440" s="4">
        <v>43908</v>
      </c>
      <c r="X440" s="1" t="s">
        <v>1335</v>
      </c>
    </row>
    <row r="441" spans="1:24">
      <c r="A441" s="11" t="s">
        <v>1217</v>
      </c>
      <c r="B441" s="172">
        <v>8</v>
      </c>
      <c r="P441" s="11">
        <v>-1</v>
      </c>
      <c r="W441" s="4">
        <v>43908</v>
      </c>
      <c r="X441" s="1" t="s">
        <v>1335</v>
      </c>
    </row>
    <row r="442" spans="1:24">
      <c r="A442" s="11" t="s">
        <v>1217</v>
      </c>
      <c r="B442" s="172">
        <v>9</v>
      </c>
      <c r="P442" s="11">
        <v>-1</v>
      </c>
      <c r="W442" s="4">
        <v>43908</v>
      </c>
      <c r="X442" s="1" t="s">
        <v>1335</v>
      </c>
    </row>
    <row r="443" spans="1:24">
      <c r="A443" s="11" t="s">
        <v>1219</v>
      </c>
      <c r="B443" s="172">
        <v>6</v>
      </c>
      <c r="M443" s="11">
        <v>310</v>
      </c>
      <c r="W443" s="4">
        <v>43908</v>
      </c>
      <c r="X443" s="1" t="s">
        <v>1330</v>
      </c>
    </row>
    <row r="444" spans="1:24">
      <c r="A444" s="11" t="s">
        <v>1219</v>
      </c>
      <c r="B444" s="172">
        <v>7</v>
      </c>
      <c r="M444" s="11">
        <v>310</v>
      </c>
      <c r="W444" s="4">
        <v>43908</v>
      </c>
      <c r="X444" s="1" t="s">
        <v>1330</v>
      </c>
    </row>
    <row r="445" spans="1:24">
      <c r="A445" s="11" t="s">
        <v>1219</v>
      </c>
      <c r="B445" s="172">
        <v>8</v>
      </c>
      <c r="M445" s="11">
        <v>310</v>
      </c>
      <c r="W445" s="4">
        <v>43908</v>
      </c>
      <c r="X445" s="1" t="s">
        <v>1330</v>
      </c>
    </row>
    <row r="446" spans="1:24">
      <c r="A446" s="11" t="s">
        <v>1219</v>
      </c>
      <c r="B446" s="172">
        <v>9</v>
      </c>
      <c r="M446" s="11">
        <v>310</v>
      </c>
      <c r="W446" s="4">
        <v>43908</v>
      </c>
      <c r="X446" s="1" t="s">
        <v>1330</v>
      </c>
    </row>
    <row r="447" spans="1:24">
      <c r="A447" s="11" t="s">
        <v>1011</v>
      </c>
      <c r="B447" s="172">
        <v>6</v>
      </c>
      <c r="C447" s="11">
        <v>-3.6</v>
      </c>
      <c r="N447" s="11">
        <v>3.6</v>
      </c>
      <c r="W447" s="4">
        <v>43908</v>
      </c>
      <c r="X447" s="1" t="s">
        <v>1336</v>
      </c>
    </row>
    <row r="448" spans="1:24">
      <c r="A448" s="11" t="s">
        <v>1011</v>
      </c>
      <c r="B448" s="172">
        <v>7</v>
      </c>
      <c r="C448" s="11">
        <v>-2.0299999999999998</v>
      </c>
      <c r="N448" s="11">
        <v>2.0299999999999998</v>
      </c>
      <c r="W448" s="4">
        <v>43908</v>
      </c>
      <c r="X448" s="1" t="s">
        <v>1336</v>
      </c>
    </row>
    <row r="449" spans="1:25">
      <c r="A449" s="11" t="s">
        <v>1011</v>
      </c>
      <c r="B449" s="172">
        <v>8</v>
      </c>
      <c r="C449" s="11">
        <v>-1.65</v>
      </c>
      <c r="N449" s="11">
        <v>1.65</v>
      </c>
      <c r="W449" s="4">
        <v>43908</v>
      </c>
      <c r="X449" s="1" t="s">
        <v>1336</v>
      </c>
    </row>
    <row r="450" spans="1:25">
      <c r="A450" s="11" t="s">
        <v>1205</v>
      </c>
      <c r="B450" s="172">
        <v>10</v>
      </c>
      <c r="C450" s="11">
        <v>-0.25</v>
      </c>
      <c r="F450" s="11">
        <v>0.25</v>
      </c>
      <c r="N450" s="11">
        <v>-31.75</v>
      </c>
      <c r="W450" s="4">
        <v>43908</v>
      </c>
      <c r="X450" s="1" t="s">
        <v>1337</v>
      </c>
    </row>
    <row r="451" spans="1:25">
      <c r="A451" s="11" t="s">
        <v>1217</v>
      </c>
      <c r="B451" s="172">
        <v>4</v>
      </c>
      <c r="E451" s="11">
        <v>-0.05</v>
      </c>
      <c r="F451" s="11">
        <v>0.45</v>
      </c>
      <c r="W451" s="4">
        <v>43908</v>
      </c>
      <c r="X451" s="11" t="s">
        <v>1338</v>
      </c>
    </row>
    <row r="452" spans="1:25">
      <c r="A452" s="11" t="s">
        <v>975</v>
      </c>
      <c r="B452" s="172">
        <v>1</v>
      </c>
      <c r="O452" s="11">
        <v>1</v>
      </c>
      <c r="W452" s="4">
        <v>43908</v>
      </c>
      <c r="X452" s="11" t="s">
        <v>1339</v>
      </c>
    </row>
    <row r="453" spans="1:25">
      <c r="A453" s="11" t="s">
        <v>598</v>
      </c>
      <c r="B453" s="172">
        <v>2</v>
      </c>
      <c r="N453" s="11">
        <v>-1.75</v>
      </c>
      <c r="W453" s="11" t="s">
        <v>1340</v>
      </c>
      <c r="X453" s="11" t="s">
        <v>1246</v>
      </c>
      <c r="Y453" s="11" t="s">
        <v>1341</v>
      </c>
    </row>
    <row r="454" spans="1:25">
      <c r="A454" s="11" t="s">
        <v>598</v>
      </c>
      <c r="B454" s="172">
        <v>8</v>
      </c>
      <c r="D454" s="11">
        <v>-1.75</v>
      </c>
      <c r="W454" s="11" t="s">
        <v>1340</v>
      </c>
      <c r="X454" s="11" t="s">
        <v>1246</v>
      </c>
      <c r="Y454" s="11" t="s">
        <v>1341</v>
      </c>
    </row>
    <row r="455" spans="1:25">
      <c r="A455" s="11" t="s">
        <v>1236</v>
      </c>
      <c r="B455" s="172">
        <v>2</v>
      </c>
      <c r="N455" s="11">
        <v>-0.75</v>
      </c>
      <c r="W455" s="11" t="s">
        <v>1340</v>
      </c>
      <c r="X455" s="11" t="s">
        <v>1246</v>
      </c>
      <c r="Y455" s="11" t="s">
        <v>1252</v>
      </c>
    </row>
    <row r="456" spans="1:25">
      <c r="A456" s="11" t="s">
        <v>1236</v>
      </c>
      <c r="B456" s="172">
        <v>5</v>
      </c>
      <c r="D456" s="11">
        <v>-0.75</v>
      </c>
      <c r="W456" s="11" t="s">
        <v>1340</v>
      </c>
      <c r="X456" s="11" t="s">
        <v>1246</v>
      </c>
      <c r="Y456" s="11" t="s">
        <v>1252</v>
      </c>
    </row>
    <row r="457" spans="1:25">
      <c r="A457" s="11" t="s">
        <v>1236</v>
      </c>
      <c r="B457" s="172">
        <v>3</v>
      </c>
      <c r="N457" s="11">
        <v>-0.33</v>
      </c>
      <c r="W457" s="11" t="s">
        <v>1340</v>
      </c>
      <c r="X457" s="11" t="s">
        <v>1246</v>
      </c>
      <c r="Y457" s="11" t="s">
        <v>1255</v>
      </c>
    </row>
    <row r="458" spans="1:25">
      <c r="A458" s="11" t="s">
        <v>1236</v>
      </c>
      <c r="B458" s="172">
        <v>5</v>
      </c>
      <c r="D458" s="11">
        <v>-0.33</v>
      </c>
      <c r="W458" s="11" t="s">
        <v>1340</v>
      </c>
      <c r="X458" s="11" t="s">
        <v>1246</v>
      </c>
      <c r="Y458" s="11" t="s">
        <v>1255</v>
      </c>
    </row>
    <row r="459" spans="1:25">
      <c r="A459" s="11" t="s">
        <v>598</v>
      </c>
      <c r="B459" s="172">
        <v>4</v>
      </c>
      <c r="N459" s="11">
        <v>-0.25</v>
      </c>
      <c r="W459" s="11" t="s">
        <v>1340</v>
      </c>
      <c r="X459" s="11" t="s">
        <v>1246</v>
      </c>
      <c r="Y459" s="11" t="s">
        <v>1342</v>
      </c>
    </row>
    <row r="460" spans="1:25">
      <c r="A460" s="11" t="s">
        <v>598</v>
      </c>
      <c r="B460" s="172">
        <v>8</v>
      </c>
      <c r="D460" s="11">
        <v>-0.25</v>
      </c>
      <c r="W460" s="11" t="s">
        <v>1340</v>
      </c>
      <c r="X460" s="11" t="s">
        <v>1246</v>
      </c>
      <c r="Y460" s="11" t="s">
        <v>1342</v>
      </c>
    </row>
    <row r="461" spans="1:25">
      <c r="A461" s="11" t="s">
        <v>1236</v>
      </c>
      <c r="B461" s="172">
        <v>4</v>
      </c>
      <c r="N461" s="11">
        <v>-0.29000000000000009</v>
      </c>
      <c r="W461" s="11" t="s">
        <v>1340</v>
      </c>
      <c r="X461" s="11" t="s">
        <v>1246</v>
      </c>
      <c r="Y461" s="11" t="s">
        <v>1259</v>
      </c>
    </row>
    <row r="462" spans="1:25">
      <c r="A462" s="11" t="s">
        <v>1236</v>
      </c>
      <c r="B462" s="172">
        <v>5</v>
      </c>
      <c r="D462" s="11">
        <v>-0.29000000000000009</v>
      </c>
      <c r="W462" s="11" t="s">
        <v>1340</v>
      </c>
      <c r="X462" s="11" t="s">
        <v>1246</v>
      </c>
      <c r="Y462" s="11" t="s">
        <v>1259</v>
      </c>
    </row>
    <row r="463" spans="1:25">
      <c r="A463" s="11" t="s">
        <v>1236</v>
      </c>
      <c r="B463" s="172">
        <v>4</v>
      </c>
      <c r="N463" s="11">
        <v>-3.9999999999999925E-2</v>
      </c>
      <c r="W463" s="11" t="s">
        <v>1340</v>
      </c>
      <c r="X463" s="11" t="s">
        <v>1246</v>
      </c>
      <c r="Y463" s="11" t="s">
        <v>1342</v>
      </c>
    </row>
    <row r="464" spans="1:25">
      <c r="A464" s="11" t="s">
        <v>1236</v>
      </c>
      <c r="B464" s="172">
        <v>8</v>
      </c>
      <c r="D464" s="11">
        <v>-3.9999999999999925E-2</v>
      </c>
      <c r="W464" s="11" t="s">
        <v>1340</v>
      </c>
      <c r="X464" s="11" t="s">
        <v>1246</v>
      </c>
      <c r="Y464" s="11" t="s">
        <v>1342</v>
      </c>
    </row>
    <row r="465" spans="1:25">
      <c r="A465" s="11" t="s">
        <v>915</v>
      </c>
      <c r="B465" s="172">
        <v>6</v>
      </c>
      <c r="N465" s="11">
        <v>-0.5</v>
      </c>
      <c r="W465" s="11" t="s">
        <v>1340</v>
      </c>
      <c r="X465" s="11" t="s">
        <v>1246</v>
      </c>
      <c r="Y465" s="11" t="s">
        <v>1343</v>
      </c>
    </row>
    <row r="466" spans="1:25">
      <c r="A466" s="11" t="s">
        <v>915</v>
      </c>
      <c r="B466" s="172">
        <v>9</v>
      </c>
      <c r="D466" s="11">
        <v>-0.5</v>
      </c>
      <c r="W466" s="11" t="s">
        <v>1340</v>
      </c>
      <c r="X466" s="11" t="s">
        <v>1246</v>
      </c>
      <c r="Y466" s="11" t="s">
        <v>1343</v>
      </c>
    </row>
    <row r="467" spans="1:25">
      <c r="A467" s="11" t="s">
        <v>1236</v>
      </c>
      <c r="B467" s="172">
        <v>6</v>
      </c>
      <c r="N467" s="11">
        <v>-0.08</v>
      </c>
      <c r="W467" s="11" t="s">
        <v>1340</v>
      </c>
      <c r="X467" s="11" t="s">
        <v>1246</v>
      </c>
      <c r="Y467" s="11" t="s">
        <v>1344</v>
      </c>
    </row>
    <row r="468" spans="1:25">
      <c r="A468" s="11" t="s">
        <v>1236</v>
      </c>
      <c r="B468" s="172">
        <v>8</v>
      </c>
      <c r="D468" s="11">
        <v>-0.08</v>
      </c>
      <c r="W468" s="11" t="s">
        <v>1340</v>
      </c>
      <c r="X468" s="11" t="s">
        <v>1246</v>
      </c>
      <c r="Y468" s="11" t="s">
        <v>1344</v>
      </c>
    </row>
    <row r="469" spans="1:25">
      <c r="A469" s="11" t="s">
        <v>503</v>
      </c>
      <c r="B469" s="172">
        <v>6</v>
      </c>
      <c r="N469" s="11">
        <v>-1.22</v>
      </c>
      <c r="W469" s="11" t="s">
        <v>1340</v>
      </c>
      <c r="X469" s="11" t="s">
        <v>1246</v>
      </c>
      <c r="Y469" s="11" t="s">
        <v>1345</v>
      </c>
    </row>
    <row r="470" spans="1:25">
      <c r="A470" s="11" t="s">
        <v>503</v>
      </c>
      <c r="B470" s="172">
        <v>5</v>
      </c>
      <c r="D470" s="11">
        <v>-1.22</v>
      </c>
      <c r="W470" s="11" t="s">
        <v>1340</v>
      </c>
      <c r="X470" s="11" t="s">
        <v>1246</v>
      </c>
      <c r="Y470" s="11" t="s">
        <v>1345</v>
      </c>
    </row>
    <row r="471" spans="1:25">
      <c r="A471" s="11" t="s">
        <v>468</v>
      </c>
      <c r="B471" s="172">
        <v>7</v>
      </c>
      <c r="N471" s="11">
        <v>-0.97</v>
      </c>
      <c r="W471" s="11" t="s">
        <v>1340</v>
      </c>
      <c r="X471" s="11" t="s">
        <v>1246</v>
      </c>
      <c r="Y471" s="11" t="s">
        <v>1346</v>
      </c>
    </row>
    <row r="472" spans="1:25">
      <c r="A472" s="11" t="s">
        <v>468</v>
      </c>
      <c r="B472" s="172">
        <v>6</v>
      </c>
      <c r="D472" s="11">
        <v>-0.97</v>
      </c>
      <c r="W472" s="11" t="s">
        <v>1340</v>
      </c>
      <c r="X472" s="11" t="s">
        <v>1246</v>
      </c>
      <c r="Y472" s="11" t="s">
        <v>1346</v>
      </c>
    </row>
    <row r="473" spans="1:25">
      <c r="A473" s="11" t="s">
        <v>1236</v>
      </c>
      <c r="B473" s="172">
        <v>7</v>
      </c>
      <c r="N473" s="11">
        <v>-0.25</v>
      </c>
      <c r="W473" s="11" t="s">
        <v>1340</v>
      </c>
      <c r="X473" s="11" t="s">
        <v>1246</v>
      </c>
      <c r="Y473" s="11" t="s">
        <v>1347</v>
      </c>
    </row>
    <row r="474" spans="1:25">
      <c r="A474" s="11" t="s">
        <v>1236</v>
      </c>
      <c r="B474" s="172">
        <v>8</v>
      </c>
      <c r="D474" s="11">
        <v>-0.25</v>
      </c>
      <c r="W474" s="11" t="s">
        <v>1340</v>
      </c>
      <c r="X474" s="11" t="s">
        <v>1246</v>
      </c>
      <c r="Y474" s="11" t="s">
        <v>1347</v>
      </c>
    </row>
    <row r="475" spans="1:25">
      <c r="A475" s="11" t="s">
        <v>709</v>
      </c>
      <c r="B475" s="172">
        <v>7</v>
      </c>
      <c r="N475" s="11">
        <v>-2.89</v>
      </c>
      <c r="W475" s="11" t="s">
        <v>1340</v>
      </c>
      <c r="X475" s="11" t="s">
        <v>1246</v>
      </c>
      <c r="Y475" s="11" t="s">
        <v>1346</v>
      </c>
    </row>
    <row r="476" spans="1:25">
      <c r="A476" s="11" t="s">
        <v>709</v>
      </c>
      <c r="B476" s="172">
        <v>6</v>
      </c>
      <c r="D476" s="11">
        <v>-2.89</v>
      </c>
      <c r="W476" s="11" t="s">
        <v>1340</v>
      </c>
      <c r="X476" s="11" t="s">
        <v>1246</v>
      </c>
      <c r="Y476" s="11" t="s">
        <v>1346</v>
      </c>
    </row>
    <row r="477" spans="1:25">
      <c r="A477" s="11" t="s">
        <v>785</v>
      </c>
      <c r="B477" s="172">
        <v>7</v>
      </c>
      <c r="N477" s="11">
        <v>-1.83</v>
      </c>
      <c r="W477" s="11" t="s">
        <v>1340</v>
      </c>
      <c r="X477" s="11" t="s">
        <v>1246</v>
      </c>
      <c r="Y477" s="11" t="s">
        <v>1346</v>
      </c>
    </row>
    <row r="478" spans="1:25">
      <c r="A478" s="11" t="s">
        <v>785</v>
      </c>
      <c r="B478" s="172">
        <v>6</v>
      </c>
      <c r="D478" s="11">
        <v>-1.83</v>
      </c>
      <c r="W478" s="11" t="s">
        <v>1340</v>
      </c>
      <c r="X478" s="11" t="s">
        <v>1246</v>
      </c>
      <c r="Y478" s="11" t="s">
        <v>1346</v>
      </c>
    </row>
    <row r="479" spans="1:25">
      <c r="A479" s="11" t="s">
        <v>1320</v>
      </c>
      <c r="B479" s="172">
        <v>8</v>
      </c>
      <c r="N479" s="11">
        <v>-2</v>
      </c>
      <c r="W479" s="11" t="s">
        <v>1340</v>
      </c>
      <c r="X479" s="11" t="s">
        <v>1246</v>
      </c>
      <c r="Y479" s="11" t="s">
        <v>1348</v>
      </c>
    </row>
    <row r="480" spans="1:25">
      <c r="A480" s="11" t="s">
        <v>1320</v>
      </c>
      <c r="B480" s="172">
        <v>7</v>
      </c>
      <c r="D480" s="11">
        <v>-2</v>
      </c>
      <c r="W480" s="11" t="s">
        <v>1340</v>
      </c>
      <c r="X480" s="11" t="s">
        <v>1246</v>
      </c>
      <c r="Y480" s="11" t="s">
        <v>1348</v>
      </c>
    </row>
    <row r="481" spans="1:25">
      <c r="A481" s="11" t="s">
        <v>1320</v>
      </c>
      <c r="B481" s="172">
        <v>8</v>
      </c>
      <c r="N481" s="11">
        <v>-7.0000000000000007E-2</v>
      </c>
      <c r="W481" s="11" t="s">
        <v>1340</v>
      </c>
      <c r="X481" s="11" t="s">
        <v>1246</v>
      </c>
      <c r="Y481" s="11" t="s">
        <v>1349</v>
      </c>
    </row>
    <row r="482" spans="1:25">
      <c r="A482" s="11" t="s">
        <v>1320</v>
      </c>
      <c r="B482" s="172">
        <v>9</v>
      </c>
      <c r="D482" s="11">
        <v>-7.0000000000000007E-2</v>
      </c>
      <c r="W482" s="11" t="s">
        <v>1340</v>
      </c>
      <c r="X482" s="11" t="s">
        <v>1246</v>
      </c>
      <c r="Y482" s="11" t="s">
        <v>1349</v>
      </c>
    </row>
    <row r="483" spans="1:25">
      <c r="A483" s="11" t="s">
        <v>951</v>
      </c>
      <c r="B483" s="172">
        <v>1</v>
      </c>
      <c r="N483" s="11">
        <v>-1.25</v>
      </c>
      <c r="W483" s="11" t="s">
        <v>1340</v>
      </c>
      <c r="X483" s="11" t="s">
        <v>1246</v>
      </c>
      <c r="Y483" s="11" t="s">
        <v>1350</v>
      </c>
    </row>
    <row r="484" spans="1:25">
      <c r="A484" s="11" t="s">
        <v>951</v>
      </c>
      <c r="B484" s="172">
        <v>6</v>
      </c>
      <c r="D484" s="11">
        <v>-1.25</v>
      </c>
      <c r="W484" s="11" t="s">
        <v>1340</v>
      </c>
      <c r="X484" s="11" t="s">
        <v>1246</v>
      </c>
      <c r="Y484" s="11" t="s">
        <v>1350</v>
      </c>
    </row>
    <row r="485" spans="1:25">
      <c r="A485" s="11" t="s">
        <v>897</v>
      </c>
      <c r="B485" s="172">
        <v>1</v>
      </c>
      <c r="N485" s="11">
        <v>-0.4</v>
      </c>
      <c r="W485" s="11" t="s">
        <v>1340</v>
      </c>
      <c r="X485" s="11" t="s">
        <v>1246</v>
      </c>
      <c r="Y485" s="11" t="s">
        <v>1350</v>
      </c>
    </row>
    <row r="486" spans="1:25">
      <c r="A486" s="11" t="s">
        <v>897</v>
      </c>
      <c r="B486" s="172">
        <v>6</v>
      </c>
      <c r="D486" s="11">
        <v>-0.4</v>
      </c>
      <c r="W486" s="11" t="s">
        <v>1340</v>
      </c>
      <c r="X486" s="11" t="s">
        <v>1246</v>
      </c>
      <c r="Y486" s="11" t="s">
        <v>1350</v>
      </c>
    </row>
    <row r="487" spans="1:25">
      <c r="A487" s="11" t="s">
        <v>897</v>
      </c>
      <c r="B487" s="172">
        <v>1</v>
      </c>
      <c r="N487" s="11">
        <v>-2</v>
      </c>
      <c r="W487" s="11" t="s">
        <v>1340</v>
      </c>
      <c r="X487" s="11" t="s">
        <v>1246</v>
      </c>
      <c r="Y487" s="11" t="s">
        <v>1351</v>
      </c>
    </row>
    <row r="488" spans="1:25">
      <c r="A488" s="11" t="s">
        <v>897</v>
      </c>
      <c r="B488" s="172">
        <v>7</v>
      </c>
      <c r="D488" s="11">
        <v>-2</v>
      </c>
      <c r="W488" s="11" t="s">
        <v>1340</v>
      </c>
      <c r="X488" s="11" t="s">
        <v>1246</v>
      </c>
      <c r="Y488" s="11" t="s">
        <v>1351</v>
      </c>
    </row>
    <row r="489" spans="1:25">
      <c r="A489" s="11" t="s">
        <v>897</v>
      </c>
      <c r="B489" s="172">
        <v>1</v>
      </c>
      <c r="N489" s="11">
        <v>-2</v>
      </c>
      <c r="W489" s="11" t="s">
        <v>1340</v>
      </c>
      <c r="X489" s="11" t="s">
        <v>1246</v>
      </c>
      <c r="Y489" s="11" t="s">
        <v>1352</v>
      </c>
    </row>
    <row r="490" spans="1:25">
      <c r="A490" s="11" t="s">
        <v>897</v>
      </c>
      <c r="B490" s="172">
        <v>8</v>
      </c>
      <c r="D490" s="11">
        <v>-2</v>
      </c>
      <c r="W490" s="11" t="s">
        <v>1340</v>
      </c>
      <c r="X490" s="11" t="s">
        <v>1246</v>
      </c>
      <c r="Y490" s="11" t="s">
        <v>1352</v>
      </c>
    </row>
    <row r="491" spans="1:25">
      <c r="A491" s="11" t="s">
        <v>897</v>
      </c>
      <c r="B491" s="172">
        <v>1</v>
      </c>
      <c r="N491" s="11">
        <v>-2</v>
      </c>
      <c r="W491" s="11" t="s">
        <v>1340</v>
      </c>
      <c r="X491" s="11" t="s">
        <v>1246</v>
      </c>
      <c r="Y491" s="11" t="s">
        <v>1353</v>
      </c>
    </row>
    <row r="492" spans="1:25">
      <c r="A492" s="11" t="s">
        <v>897</v>
      </c>
      <c r="B492" s="172">
        <v>9</v>
      </c>
      <c r="D492" s="11">
        <v>-2</v>
      </c>
      <c r="W492" s="11" t="s">
        <v>1340</v>
      </c>
      <c r="X492" s="11" t="s">
        <v>1246</v>
      </c>
      <c r="Y492" s="11" t="s">
        <v>1353</v>
      </c>
    </row>
    <row r="493" spans="1:25">
      <c r="A493" s="11" t="s">
        <v>1236</v>
      </c>
      <c r="B493" s="172">
        <v>1</v>
      </c>
      <c r="N493" s="11">
        <v>-3.63</v>
      </c>
      <c r="W493" s="11" t="s">
        <v>1340</v>
      </c>
      <c r="X493" s="11" t="s">
        <v>1246</v>
      </c>
      <c r="Y493" s="11" t="s">
        <v>1352</v>
      </c>
    </row>
    <row r="494" spans="1:25">
      <c r="A494" s="11" t="s">
        <v>1236</v>
      </c>
      <c r="B494" s="172">
        <v>8</v>
      </c>
      <c r="D494" s="11">
        <v>-3.63</v>
      </c>
      <c r="W494" s="11" t="s">
        <v>1340</v>
      </c>
      <c r="X494" s="11" t="s">
        <v>1246</v>
      </c>
      <c r="Y494" s="11" t="s">
        <v>1352</v>
      </c>
    </row>
    <row r="495" spans="1:25">
      <c r="A495" s="11" t="s">
        <v>1236</v>
      </c>
      <c r="B495" s="172">
        <v>1</v>
      </c>
      <c r="N495" s="11">
        <v>-2.2000000000000002</v>
      </c>
      <c r="W495" s="11" t="s">
        <v>1340</v>
      </c>
      <c r="X495" s="11" t="s">
        <v>1246</v>
      </c>
      <c r="Y495" s="11" t="s">
        <v>1353</v>
      </c>
    </row>
    <row r="496" spans="1:25">
      <c r="A496" s="11" t="s">
        <v>1236</v>
      </c>
      <c r="B496" s="172">
        <v>9</v>
      </c>
      <c r="D496" s="11">
        <v>-2.2000000000000002</v>
      </c>
      <c r="W496" s="11" t="s">
        <v>1340</v>
      </c>
      <c r="X496" s="11" t="s">
        <v>1246</v>
      </c>
      <c r="Y496" s="11" t="s">
        <v>1353</v>
      </c>
    </row>
    <row r="497" spans="1:25">
      <c r="A497" s="11" t="s">
        <v>496</v>
      </c>
      <c r="B497" s="172">
        <v>1</v>
      </c>
      <c r="N497" s="11">
        <v>-0.55000000000000004</v>
      </c>
      <c r="W497" s="11" t="s">
        <v>1340</v>
      </c>
      <c r="X497" s="11" t="s">
        <v>1246</v>
      </c>
      <c r="Y497" s="11" t="s">
        <v>1261</v>
      </c>
    </row>
    <row r="498" spans="1:25">
      <c r="A498" s="11" t="s">
        <v>496</v>
      </c>
      <c r="B498" s="172">
        <v>2</v>
      </c>
      <c r="F498" s="11">
        <v>-0.55000000000000004</v>
      </c>
      <c r="W498" s="11" t="s">
        <v>1340</v>
      </c>
      <c r="X498" s="11" t="s">
        <v>1246</v>
      </c>
      <c r="Y498" s="11" t="s">
        <v>1261</v>
      </c>
    </row>
    <row r="499" spans="1:25">
      <c r="A499" s="11" t="s">
        <v>496</v>
      </c>
      <c r="B499" s="172">
        <v>1</v>
      </c>
      <c r="N499" s="11">
        <v>-0.75</v>
      </c>
      <c r="W499" s="11" t="s">
        <v>1340</v>
      </c>
      <c r="X499" s="11" t="s">
        <v>1246</v>
      </c>
      <c r="Y499" s="11" t="s">
        <v>1263</v>
      </c>
    </row>
    <row r="500" spans="1:25">
      <c r="A500" s="11" t="s">
        <v>496</v>
      </c>
      <c r="B500" s="172">
        <v>3</v>
      </c>
      <c r="F500" s="11">
        <v>-0.75</v>
      </c>
      <c r="W500" s="11" t="s">
        <v>1340</v>
      </c>
      <c r="X500" s="11" t="s">
        <v>1246</v>
      </c>
      <c r="Y500" s="11" t="s">
        <v>1263</v>
      </c>
    </row>
    <row r="501" spans="1:25">
      <c r="A501" s="11" t="s">
        <v>496</v>
      </c>
      <c r="B501" s="172">
        <v>1</v>
      </c>
      <c r="N501" s="11">
        <v>-1.43</v>
      </c>
      <c r="W501" s="11" t="s">
        <v>1340</v>
      </c>
      <c r="X501" s="11" t="s">
        <v>1246</v>
      </c>
      <c r="Y501" s="11" t="s">
        <v>1262</v>
      </c>
    </row>
    <row r="502" spans="1:25">
      <c r="A502" s="11" t="s">
        <v>496</v>
      </c>
      <c r="B502" s="172">
        <v>4</v>
      </c>
      <c r="F502" s="11">
        <v>-1.43</v>
      </c>
      <c r="W502" s="11" t="s">
        <v>1340</v>
      </c>
      <c r="X502" s="11" t="s">
        <v>1246</v>
      </c>
      <c r="Y502" s="11" t="s">
        <v>1262</v>
      </c>
    </row>
    <row r="503" spans="1:25">
      <c r="A503" s="11" t="s">
        <v>496</v>
      </c>
      <c r="B503" s="172">
        <v>1</v>
      </c>
      <c r="N503" s="11">
        <v>-0.03</v>
      </c>
      <c r="W503" s="11" t="s">
        <v>1340</v>
      </c>
      <c r="X503" s="11" t="s">
        <v>1246</v>
      </c>
      <c r="Y503" s="11" t="s">
        <v>1354</v>
      </c>
    </row>
    <row r="504" spans="1:25">
      <c r="A504" s="11" t="s">
        <v>496</v>
      </c>
      <c r="B504" s="172">
        <v>6</v>
      </c>
      <c r="F504" s="11">
        <v>-0.03</v>
      </c>
      <c r="W504" s="11" t="s">
        <v>1340</v>
      </c>
      <c r="X504" s="11" t="s">
        <v>1246</v>
      </c>
      <c r="Y504" s="11" t="s">
        <v>1354</v>
      </c>
    </row>
    <row r="505" spans="1:25">
      <c r="A505" s="11" t="s">
        <v>496</v>
      </c>
      <c r="B505" s="172">
        <v>1</v>
      </c>
      <c r="N505" s="11">
        <v>-0.1</v>
      </c>
      <c r="W505" s="11" t="s">
        <v>1340</v>
      </c>
      <c r="X505" s="11" t="s">
        <v>1246</v>
      </c>
      <c r="Y505" s="11" t="s">
        <v>1355</v>
      </c>
    </row>
    <row r="506" spans="1:25">
      <c r="A506" s="11" t="s">
        <v>496</v>
      </c>
      <c r="B506" s="172">
        <v>7</v>
      </c>
      <c r="F506" s="11">
        <v>-0.1</v>
      </c>
      <c r="W506" s="11" t="s">
        <v>1340</v>
      </c>
      <c r="X506" s="11" t="s">
        <v>1246</v>
      </c>
      <c r="Y506" s="11" t="s">
        <v>1355</v>
      </c>
    </row>
    <row r="507" spans="1:25">
      <c r="A507" s="11" t="s">
        <v>496</v>
      </c>
      <c r="B507" s="172">
        <v>1</v>
      </c>
      <c r="N507" s="11">
        <v>-1.77</v>
      </c>
      <c r="W507" s="11" t="s">
        <v>1340</v>
      </c>
      <c r="X507" s="11" t="s">
        <v>1246</v>
      </c>
      <c r="Y507" s="11" t="s">
        <v>1356</v>
      </c>
    </row>
    <row r="508" spans="1:25">
      <c r="A508" s="11" t="s">
        <v>496</v>
      </c>
      <c r="B508" s="172">
        <v>9</v>
      </c>
      <c r="F508" s="11">
        <v>-1.77</v>
      </c>
      <c r="W508" s="11" t="s">
        <v>1340</v>
      </c>
      <c r="X508" s="11" t="s">
        <v>1246</v>
      </c>
      <c r="Y508" s="11" t="s">
        <v>1356</v>
      </c>
    </row>
    <row r="509" spans="1:25">
      <c r="A509" s="11" t="s">
        <v>1020</v>
      </c>
      <c r="B509" s="172">
        <v>1</v>
      </c>
      <c r="N509" s="11">
        <v>-0.25</v>
      </c>
      <c r="W509" s="11" t="s">
        <v>1340</v>
      </c>
      <c r="X509" s="11" t="s">
        <v>1246</v>
      </c>
      <c r="Y509" s="11" t="s">
        <v>1263</v>
      </c>
    </row>
    <row r="510" spans="1:25">
      <c r="A510" s="11" t="s">
        <v>1020</v>
      </c>
      <c r="B510" s="172">
        <v>3</v>
      </c>
      <c r="F510" s="11">
        <v>-0.25</v>
      </c>
      <c r="W510" s="11" t="s">
        <v>1340</v>
      </c>
      <c r="X510" s="11" t="s">
        <v>1246</v>
      </c>
      <c r="Y510" s="11" t="s">
        <v>1263</v>
      </c>
    </row>
    <row r="511" spans="1:25">
      <c r="A511" s="11" t="s">
        <v>1020</v>
      </c>
      <c r="B511" s="172">
        <v>1</v>
      </c>
      <c r="N511" s="11">
        <v>-0.73</v>
      </c>
      <c r="W511" s="11" t="s">
        <v>1340</v>
      </c>
      <c r="X511" s="11" t="s">
        <v>1246</v>
      </c>
      <c r="Y511" s="11" t="s">
        <v>1262</v>
      </c>
    </row>
    <row r="512" spans="1:25">
      <c r="A512" s="11" t="s">
        <v>1020</v>
      </c>
      <c r="B512" s="172">
        <v>4</v>
      </c>
      <c r="F512" s="11">
        <v>-0.73</v>
      </c>
      <c r="W512" s="11" t="s">
        <v>1340</v>
      </c>
      <c r="X512" s="11" t="s">
        <v>1246</v>
      </c>
      <c r="Y512" s="11" t="s">
        <v>1262</v>
      </c>
    </row>
    <row r="513" spans="1:25">
      <c r="A513" s="11" t="s">
        <v>1194</v>
      </c>
      <c r="B513" s="172">
        <v>3</v>
      </c>
      <c r="N513" s="11">
        <v>-1.1600000000000001</v>
      </c>
      <c r="W513" s="11" t="s">
        <v>1340</v>
      </c>
      <c r="X513" s="11" t="s">
        <v>1246</v>
      </c>
      <c r="Y513" s="11" t="s">
        <v>1357</v>
      </c>
    </row>
    <row r="514" spans="1:25">
      <c r="A514" s="11" t="s">
        <v>1194</v>
      </c>
      <c r="B514" s="172">
        <v>6</v>
      </c>
      <c r="F514" s="11">
        <v>-1.1600000000000001</v>
      </c>
      <c r="W514" s="11" t="s">
        <v>1340</v>
      </c>
      <c r="X514" s="11" t="s">
        <v>1246</v>
      </c>
      <c r="Y514" s="11" t="s">
        <v>1357</v>
      </c>
    </row>
    <row r="515" spans="1:25">
      <c r="A515" s="11" t="s">
        <v>1205</v>
      </c>
      <c r="B515" s="172">
        <v>4</v>
      </c>
      <c r="N515" s="11">
        <v>-0.5</v>
      </c>
      <c r="W515" s="11" t="s">
        <v>1340</v>
      </c>
      <c r="X515" s="11" t="s">
        <v>1246</v>
      </c>
      <c r="Y515" s="11" t="s">
        <v>1358</v>
      </c>
    </row>
    <row r="516" spans="1:25">
      <c r="A516" s="11" t="s">
        <v>1205</v>
      </c>
      <c r="B516" s="172">
        <v>7</v>
      </c>
      <c r="F516" s="11">
        <v>-0.5</v>
      </c>
      <c r="W516" s="11" t="s">
        <v>1340</v>
      </c>
      <c r="X516" s="11" t="s">
        <v>1246</v>
      </c>
      <c r="Y516" s="11" t="s">
        <v>1358</v>
      </c>
    </row>
    <row r="517" spans="1:25">
      <c r="A517" s="11" t="s">
        <v>1205</v>
      </c>
      <c r="B517" s="172">
        <v>4</v>
      </c>
      <c r="N517" s="11">
        <v>-0.66999999999999993</v>
      </c>
      <c r="W517" s="11" t="s">
        <v>1340</v>
      </c>
      <c r="X517" s="11" t="s">
        <v>1246</v>
      </c>
      <c r="Y517" s="11" t="s">
        <v>1359</v>
      </c>
    </row>
    <row r="518" spans="1:25">
      <c r="A518" s="11" t="s">
        <v>1205</v>
      </c>
      <c r="B518" s="172">
        <v>9</v>
      </c>
      <c r="F518" s="11">
        <v>-0.66999999999999993</v>
      </c>
      <c r="W518" s="11" t="s">
        <v>1340</v>
      </c>
      <c r="X518" s="11" t="s">
        <v>1246</v>
      </c>
      <c r="Y518" s="11" t="s">
        <v>1359</v>
      </c>
    </row>
    <row r="519" spans="1:25">
      <c r="A519" s="11" t="s">
        <v>1205</v>
      </c>
      <c r="B519" s="172">
        <v>5</v>
      </c>
      <c r="N519" s="11">
        <v>-0.58000000000000007</v>
      </c>
      <c r="W519" s="11" t="s">
        <v>1340</v>
      </c>
      <c r="X519" s="11" t="s">
        <v>1246</v>
      </c>
      <c r="Y519" s="11" t="s">
        <v>1360</v>
      </c>
    </row>
    <row r="520" spans="1:25">
      <c r="A520" s="11" t="s">
        <v>1205</v>
      </c>
      <c r="B520" s="172">
        <v>9</v>
      </c>
      <c r="F520" s="11">
        <v>-0.58000000000000007</v>
      </c>
      <c r="W520" s="11" t="s">
        <v>1340</v>
      </c>
      <c r="X520" s="11" t="s">
        <v>1246</v>
      </c>
      <c r="Y520" s="11" t="s">
        <v>1360</v>
      </c>
    </row>
    <row r="521" spans="1:25">
      <c r="A521" s="11" t="s">
        <v>1053</v>
      </c>
      <c r="B521" s="172">
        <v>5</v>
      </c>
      <c r="N521" s="11">
        <v>-3.25</v>
      </c>
      <c r="W521" s="11" t="s">
        <v>1340</v>
      </c>
      <c r="X521" s="11" t="s">
        <v>1246</v>
      </c>
      <c r="Y521" s="11" t="s">
        <v>1361</v>
      </c>
    </row>
    <row r="522" spans="1:25">
      <c r="A522" s="11" t="s">
        <v>1053</v>
      </c>
      <c r="B522" s="172">
        <v>6</v>
      </c>
      <c r="F522" s="11">
        <v>-3.25</v>
      </c>
      <c r="W522" s="11" t="s">
        <v>1340</v>
      </c>
      <c r="X522" s="11" t="s">
        <v>1246</v>
      </c>
      <c r="Y522" s="11" t="s">
        <v>1361</v>
      </c>
    </row>
    <row r="523" spans="1:25">
      <c r="A523" s="11" t="s">
        <v>1162</v>
      </c>
      <c r="B523" s="172">
        <v>6</v>
      </c>
      <c r="N523" s="11">
        <v>-0.25</v>
      </c>
      <c r="W523" s="11" t="s">
        <v>1340</v>
      </c>
      <c r="X523" s="11" t="s">
        <v>1246</v>
      </c>
      <c r="Y523" s="11" t="s">
        <v>1362</v>
      </c>
    </row>
    <row r="524" spans="1:25">
      <c r="A524" s="11" t="s">
        <v>1162</v>
      </c>
      <c r="B524" s="172">
        <v>7</v>
      </c>
      <c r="F524" s="11">
        <v>-0.25</v>
      </c>
      <c r="W524" s="11" t="s">
        <v>1340</v>
      </c>
      <c r="X524" s="11" t="s">
        <v>1246</v>
      </c>
      <c r="Y524" s="11" t="s">
        <v>1362</v>
      </c>
    </row>
    <row r="525" spans="1:25">
      <c r="A525" s="11" t="s">
        <v>1166</v>
      </c>
      <c r="B525" s="172">
        <v>6</v>
      </c>
      <c r="N525" s="11">
        <v>-0.75</v>
      </c>
      <c r="W525" s="11" t="s">
        <v>1340</v>
      </c>
      <c r="X525" s="11" t="s">
        <v>1246</v>
      </c>
      <c r="Y525" s="11" t="s">
        <v>1363</v>
      </c>
    </row>
    <row r="526" spans="1:25">
      <c r="A526" s="11" t="s">
        <v>1166</v>
      </c>
      <c r="B526" s="172">
        <v>8</v>
      </c>
      <c r="F526" s="11">
        <v>-0.75</v>
      </c>
      <c r="W526" s="11" t="s">
        <v>1340</v>
      </c>
      <c r="X526" s="11" t="s">
        <v>1246</v>
      </c>
      <c r="Y526" s="11" t="s">
        <v>1363</v>
      </c>
    </row>
    <row r="527" spans="1:25">
      <c r="A527" s="11" t="s">
        <v>1197</v>
      </c>
      <c r="B527" s="172">
        <v>6</v>
      </c>
      <c r="N527" s="11">
        <v>-0.41</v>
      </c>
      <c r="W527" s="11" t="s">
        <v>1340</v>
      </c>
      <c r="X527" s="11" t="s">
        <v>1246</v>
      </c>
      <c r="Y527" s="11" t="s">
        <v>1362</v>
      </c>
    </row>
    <row r="528" spans="1:25">
      <c r="A528" s="11" t="s">
        <v>1197</v>
      </c>
      <c r="B528" s="172">
        <v>7</v>
      </c>
      <c r="F528" s="11">
        <v>-0.41</v>
      </c>
      <c r="W528" s="11" t="s">
        <v>1340</v>
      </c>
      <c r="X528" s="11" t="s">
        <v>1246</v>
      </c>
      <c r="Y528" s="11" t="s">
        <v>1362</v>
      </c>
    </row>
    <row r="529" spans="1:25">
      <c r="A529" s="11" t="s">
        <v>1189</v>
      </c>
      <c r="B529" s="172">
        <v>6</v>
      </c>
      <c r="N529" s="11">
        <v>-0.25</v>
      </c>
      <c r="W529" s="11" t="s">
        <v>1340</v>
      </c>
      <c r="X529" s="11" t="s">
        <v>1246</v>
      </c>
      <c r="Y529" s="11" t="s">
        <v>1363</v>
      </c>
    </row>
    <row r="530" spans="1:25">
      <c r="A530" s="11" t="s">
        <v>1189</v>
      </c>
      <c r="B530" s="172">
        <v>8</v>
      </c>
      <c r="F530" s="11">
        <v>-0.25</v>
      </c>
      <c r="W530" s="11" t="s">
        <v>1340</v>
      </c>
      <c r="X530" s="11" t="s">
        <v>1246</v>
      </c>
      <c r="Y530" s="11" t="s">
        <v>1363</v>
      </c>
    </row>
    <row r="531" spans="1:25">
      <c r="A531" s="11" t="s">
        <v>913</v>
      </c>
      <c r="B531" s="172">
        <v>6</v>
      </c>
      <c r="N531" s="11">
        <v>-1.66</v>
      </c>
      <c r="W531" s="11" t="s">
        <v>1340</v>
      </c>
      <c r="X531" s="11" t="s">
        <v>1246</v>
      </c>
      <c r="Y531" s="11" t="s">
        <v>1363</v>
      </c>
    </row>
    <row r="532" spans="1:25">
      <c r="A532" s="11" t="s">
        <v>913</v>
      </c>
      <c r="B532" s="172">
        <v>8</v>
      </c>
      <c r="F532" s="11">
        <v>-1.66</v>
      </c>
      <c r="W532" s="11" t="s">
        <v>1340</v>
      </c>
      <c r="X532" s="11" t="s">
        <v>1246</v>
      </c>
      <c r="Y532" s="11" t="s">
        <v>1363</v>
      </c>
    </row>
    <row r="533" spans="1:25">
      <c r="A533" s="11" t="s">
        <v>1193</v>
      </c>
      <c r="B533" s="172">
        <v>6</v>
      </c>
      <c r="N533" s="11">
        <v>-0.92</v>
      </c>
      <c r="W533" s="11" t="s">
        <v>1340</v>
      </c>
      <c r="X533" s="11" t="s">
        <v>1246</v>
      </c>
      <c r="Y533" s="11" t="s">
        <v>1362</v>
      </c>
    </row>
    <row r="534" spans="1:25">
      <c r="A534" s="11" t="s">
        <v>1193</v>
      </c>
      <c r="B534" s="172">
        <v>7</v>
      </c>
      <c r="F534" s="11">
        <v>-0.92</v>
      </c>
      <c r="W534" s="11" t="s">
        <v>1340</v>
      </c>
      <c r="X534" s="11" t="s">
        <v>1246</v>
      </c>
      <c r="Y534" s="11" t="s">
        <v>1362</v>
      </c>
    </row>
    <row r="535" spans="1:25">
      <c r="A535" s="11" t="s">
        <v>1193</v>
      </c>
      <c r="B535" s="172">
        <v>6</v>
      </c>
      <c r="N535" s="11">
        <v>-1.25</v>
      </c>
      <c r="W535" s="11" t="s">
        <v>1340</v>
      </c>
      <c r="X535" s="11" t="s">
        <v>1246</v>
      </c>
      <c r="Y535" s="11" t="s">
        <v>1364</v>
      </c>
    </row>
    <row r="536" spans="1:25">
      <c r="A536" s="11" t="s">
        <v>1193</v>
      </c>
      <c r="B536" s="172">
        <v>9</v>
      </c>
      <c r="F536" s="11">
        <v>-1.25</v>
      </c>
      <c r="W536" s="11" t="s">
        <v>1340</v>
      </c>
      <c r="X536" s="11" t="s">
        <v>1246</v>
      </c>
      <c r="Y536" s="11" t="s">
        <v>1364</v>
      </c>
    </row>
    <row r="537" spans="1:25">
      <c r="A537" s="11" t="s">
        <v>1166</v>
      </c>
      <c r="B537" s="172">
        <v>7</v>
      </c>
      <c r="N537" s="11">
        <v>-1</v>
      </c>
      <c r="W537" s="11" t="s">
        <v>1340</v>
      </c>
      <c r="X537" s="11" t="s">
        <v>1246</v>
      </c>
      <c r="Y537" s="11" t="s">
        <v>1365</v>
      </c>
    </row>
    <row r="538" spans="1:25">
      <c r="A538" s="11" t="s">
        <v>1166</v>
      </c>
      <c r="B538" s="172">
        <v>8</v>
      </c>
      <c r="F538" s="11">
        <v>-1</v>
      </c>
      <c r="W538" s="11" t="s">
        <v>1340</v>
      </c>
      <c r="X538" s="11" t="s">
        <v>1246</v>
      </c>
      <c r="Y538" s="11" t="s">
        <v>1365</v>
      </c>
    </row>
    <row r="539" spans="1:25">
      <c r="A539" s="11" t="s">
        <v>913</v>
      </c>
      <c r="B539" s="172">
        <v>7</v>
      </c>
      <c r="N539" s="11">
        <v>-0.3600000000000001</v>
      </c>
      <c r="W539" s="11" t="s">
        <v>1340</v>
      </c>
      <c r="X539" s="11" t="s">
        <v>1246</v>
      </c>
      <c r="Y539" s="11" t="s">
        <v>1365</v>
      </c>
    </row>
    <row r="540" spans="1:25">
      <c r="A540" s="11" t="s">
        <v>913</v>
      </c>
      <c r="B540" s="172">
        <v>8</v>
      </c>
      <c r="F540" s="11">
        <v>-0.3600000000000001</v>
      </c>
      <c r="W540" s="11" t="s">
        <v>1340</v>
      </c>
      <c r="X540" s="11" t="s">
        <v>1246</v>
      </c>
      <c r="Y540" s="11" t="s">
        <v>1365</v>
      </c>
    </row>
    <row r="541" spans="1:25">
      <c r="A541" s="11" t="s">
        <v>913</v>
      </c>
      <c r="B541" s="172">
        <v>7</v>
      </c>
      <c r="N541" s="11">
        <v>-0.56999999999999995</v>
      </c>
      <c r="W541" s="11" t="s">
        <v>1340</v>
      </c>
      <c r="X541" s="11" t="s">
        <v>1246</v>
      </c>
      <c r="Y541" s="11" t="s">
        <v>1366</v>
      </c>
    </row>
    <row r="542" spans="1:25">
      <c r="A542" s="11" t="s">
        <v>913</v>
      </c>
      <c r="B542" s="172">
        <v>9</v>
      </c>
      <c r="F542" s="11">
        <v>-0.56999999999999995</v>
      </c>
      <c r="W542" s="11" t="s">
        <v>1340</v>
      </c>
      <c r="X542" s="11" t="s">
        <v>1246</v>
      </c>
      <c r="Y542" s="11" t="s">
        <v>1366</v>
      </c>
    </row>
    <row r="543" spans="1:25">
      <c r="A543" s="11" t="s">
        <v>1320</v>
      </c>
      <c r="B543" s="172">
        <v>8</v>
      </c>
      <c r="N543" s="11">
        <v>-0.80999999999999983</v>
      </c>
      <c r="W543" s="11" t="s">
        <v>1340</v>
      </c>
      <c r="X543" s="11" t="s">
        <v>1246</v>
      </c>
      <c r="Y543" s="11" t="s">
        <v>1367</v>
      </c>
    </row>
    <row r="544" spans="1:25">
      <c r="A544" s="11" t="s">
        <v>1320</v>
      </c>
      <c r="B544" s="172">
        <v>7</v>
      </c>
      <c r="F544" s="11">
        <v>-0.80999999999999983</v>
      </c>
      <c r="W544" s="11" t="s">
        <v>1340</v>
      </c>
      <c r="X544" s="11" t="s">
        <v>1246</v>
      </c>
      <c r="Y544" s="11" t="s">
        <v>1367</v>
      </c>
    </row>
    <row r="545" spans="1:25">
      <c r="A545" s="11" t="s">
        <v>451</v>
      </c>
      <c r="B545" s="172">
        <v>8</v>
      </c>
      <c r="N545" s="11">
        <v>-0.8</v>
      </c>
      <c r="W545" s="11" t="s">
        <v>1340</v>
      </c>
      <c r="X545" s="11" t="s">
        <v>1246</v>
      </c>
      <c r="Y545" s="11" t="s">
        <v>1368</v>
      </c>
    </row>
    <row r="546" spans="1:25">
      <c r="A546" s="11" t="s">
        <v>451</v>
      </c>
      <c r="B546" s="172">
        <v>6</v>
      </c>
      <c r="F546" s="11">
        <v>-0.8</v>
      </c>
      <c r="W546" s="11" t="s">
        <v>1340</v>
      </c>
      <c r="X546" s="11" t="s">
        <v>1246</v>
      </c>
      <c r="Y546" s="11" t="s">
        <v>1368</v>
      </c>
    </row>
    <row r="547" spans="1:25">
      <c r="A547" s="11" t="s">
        <v>451</v>
      </c>
      <c r="B547" s="172">
        <v>8</v>
      </c>
      <c r="N547" s="11">
        <v>-1.8099999999999998</v>
      </c>
      <c r="W547" s="11" t="s">
        <v>1340</v>
      </c>
      <c r="X547" s="11" t="s">
        <v>1246</v>
      </c>
      <c r="Y547" s="11" t="s">
        <v>1367</v>
      </c>
    </row>
    <row r="548" spans="1:25">
      <c r="A548" s="11" t="s">
        <v>451</v>
      </c>
      <c r="B548" s="172">
        <v>7</v>
      </c>
      <c r="F548" s="11">
        <v>-1.8099999999999998</v>
      </c>
      <c r="W548" s="11" t="s">
        <v>1340</v>
      </c>
      <c r="X548" s="11" t="s">
        <v>1246</v>
      </c>
      <c r="Y548" s="11" t="s">
        <v>1367</v>
      </c>
    </row>
    <row r="549" spans="1:25">
      <c r="A549" s="11" t="s">
        <v>916</v>
      </c>
      <c r="B549" s="172">
        <v>9</v>
      </c>
      <c r="N549" s="11">
        <v>-2.33</v>
      </c>
      <c r="W549" s="11" t="s">
        <v>1340</v>
      </c>
      <c r="X549" s="11" t="s">
        <v>1246</v>
      </c>
      <c r="Y549" s="11" t="s">
        <v>1369</v>
      </c>
    </row>
    <row r="550" spans="1:25">
      <c r="A550" s="11" t="s">
        <v>916</v>
      </c>
      <c r="B550" s="172">
        <v>6</v>
      </c>
      <c r="F550" s="11">
        <v>-2.33</v>
      </c>
      <c r="W550" s="11" t="s">
        <v>1340</v>
      </c>
      <c r="X550" s="11" t="s">
        <v>1246</v>
      </c>
      <c r="Y550" s="11" t="s">
        <v>1369</v>
      </c>
    </row>
    <row r="551" spans="1:25">
      <c r="A551" s="11" t="s">
        <v>916</v>
      </c>
      <c r="B551" s="172">
        <v>9</v>
      </c>
      <c r="N551" s="11">
        <v>-0.33</v>
      </c>
      <c r="W551" s="11" t="s">
        <v>1340</v>
      </c>
      <c r="X551" s="11" t="s">
        <v>1246</v>
      </c>
      <c r="Y551" s="11" t="s">
        <v>1370</v>
      </c>
    </row>
    <row r="552" spans="1:25">
      <c r="A552" s="11" t="s">
        <v>916</v>
      </c>
      <c r="B552" s="172">
        <v>7</v>
      </c>
      <c r="F552" s="11">
        <v>-0.33</v>
      </c>
      <c r="W552" s="11" t="s">
        <v>1340</v>
      </c>
      <c r="X552" s="11" t="s">
        <v>1246</v>
      </c>
      <c r="Y552" s="11" t="s">
        <v>1370</v>
      </c>
    </row>
    <row r="553" spans="1:25">
      <c r="A553" s="11" t="s">
        <v>1241</v>
      </c>
      <c r="B553" s="172">
        <v>9</v>
      </c>
      <c r="N553" s="11">
        <v>-4.47</v>
      </c>
      <c r="W553" s="11" t="s">
        <v>1340</v>
      </c>
      <c r="X553" s="11" t="s">
        <v>1246</v>
      </c>
      <c r="Y553" s="11" t="s">
        <v>1371</v>
      </c>
    </row>
    <row r="554" spans="1:25">
      <c r="A554" s="11" t="s">
        <v>1241</v>
      </c>
      <c r="B554" s="172">
        <v>5</v>
      </c>
      <c r="F554" s="11">
        <v>-4.47</v>
      </c>
      <c r="W554" s="11" t="s">
        <v>1340</v>
      </c>
      <c r="X554" s="11" t="s">
        <v>1246</v>
      </c>
      <c r="Y554" s="11" t="s">
        <v>1371</v>
      </c>
    </row>
    <row r="555" spans="1:25">
      <c r="A555" s="11" t="s">
        <v>1241</v>
      </c>
      <c r="B555" s="172">
        <v>9</v>
      </c>
      <c r="N555" s="11">
        <v>-1.5300000000000002</v>
      </c>
      <c r="W555" s="11" t="s">
        <v>1340</v>
      </c>
      <c r="X555" s="11" t="s">
        <v>1246</v>
      </c>
      <c r="Y555" s="11" t="s">
        <v>1369</v>
      </c>
    </row>
    <row r="556" spans="1:25">
      <c r="A556" s="11" t="s">
        <v>1241</v>
      </c>
      <c r="B556" s="172">
        <v>6</v>
      </c>
      <c r="F556" s="11">
        <v>-1.5300000000000002</v>
      </c>
      <c r="W556" s="11" t="s">
        <v>1340</v>
      </c>
      <c r="X556" s="11" t="s">
        <v>1246</v>
      </c>
      <c r="Y556" s="11" t="s">
        <v>1369</v>
      </c>
    </row>
    <row r="557" spans="1:25">
      <c r="A557" s="11" t="s">
        <v>897</v>
      </c>
      <c r="B557" s="172">
        <v>1</v>
      </c>
      <c r="N557" s="11">
        <v>-7.07</v>
      </c>
      <c r="W557" s="11" t="s">
        <v>1340</v>
      </c>
      <c r="X557" s="11" t="s">
        <v>1246</v>
      </c>
      <c r="Y557" s="11" t="s">
        <v>1355</v>
      </c>
    </row>
    <row r="558" spans="1:25">
      <c r="A558" s="11" t="s">
        <v>897</v>
      </c>
      <c r="B558" s="172">
        <v>7</v>
      </c>
      <c r="F558" s="11">
        <v>-7.07</v>
      </c>
      <c r="W558" s="11" t="s">
        <v>1340</v>
      </c>
      <c r="X558" s="11" t="s">
        <v>1246</v>
      </c>
      <c r="Y558" s="11" t="s">
        <v>1355</v>
      </c>
    </row>
    <row r="559" spans="1:25">
      <c r="A559" s="11" t="s">
        <v>897</v>
      </c>
      <c r="B559" s="172">
        <v>1</v>
      </c>
      <c r="N559" s="11">
        <v>-4.5199999999999996</v>
      </c>
      <c r="W559" s="11" t="s">
        <v>1340</v>
      </c>
      <c r="X559" s="11" t="s">
        <v>1246</v>
      </c>
      <c r="Y559" s="11" t="s">
        <v>1372</v>
      </c>
    </row>
    <row r="560" spans="1:25">
      <c r="A560" s="11" t="s">
        <v>897</v>
      </c>
      <c r="B560" s="172">
        <v>8</v>
      </c>
      <c r="F560" s="11">
        <v>-4.5199999999999996</v>
      </c>
      <c r="W560" s="11" t="s">
        <v>1340</v>
      </c>
      <c r="X560" s="11" t="s">
        <v>1246</v>
      </c>
      <c r="Y560" s="11" t="s">
        <v>1372</v>
      </c>
    </row>
    <row r="561" spans="1:25">
      <c r="A561" s="11" t="s">
        <v>897</v>
      </c>
      <c r="B561" s="172">
        <v>1</v>
      </c>
      <c r="N561" s="11">
        <v>-2.48</v>
      </c>
      <c r="W561" s="11" t="s">
        <v>1340</v>
      </c>
      <c r="X561" s="11" t="s">
        <v>1246</v>
      </c>
      <c r="Y561" s="11" t="s">
        <v>1356</v>
      </c>
    </row>
    <row r="562" spans="1:25">
      <c r="A562" s="11" t="s">
        <v>897</v>
      </c>
      <c r="B562" s="172">
        <v>9</v>
      </c>
      <c r="F562" s="11">
        <v>-2.48</v>
      </c>
      <c r="W562" s="11" t="s">
        <v>1340</v>
      </c>
      <c r="X562" s="11" t="s">
        <v>1246</v>
      </c>
      <c r="Y562" s="11" t="s">
        <v>1356</v>
      </c>
    </row>
    <row r="563" spans="1:25">
      <c r="A563" s="11" t="s">
        <v>1236</v>
      </c>
      <c r="B563" s="172">
        <v>1</v>
      </c>
      <c r="N563" s="11">
        <v>-0.15</v>
      </c>
      <c r="W563" s="11" t="s">
        <v>1340</v>
      </c>
      <c r="X563" s="11" t="s">
        <v>1246</v>
      </c>
      <c r="Y563" s="11" t="s">
        <v>1372</v>
      </c>
    </row>
    <row r="564" spans="1:25">
      <c r="A564" s="11" t="s">
        <v>1236</v>
      </c>
      <c r="B564" s="172">
        <v>8</v>
      </c>
      <c r="F564" s="11">
        <v>-0.15</v>
      </c>
      <c r="W564" s="11" t="s">
        <v>1340</v>
      </c>
      <c r="X564" s="11" t="s">
        <v>1246</v>
      </c>
      <c r="Y564" s="11" t="s">
        <v>1372</v>
      </c>
    </row>
    <row r="565" spans="1:25">
      <c r="A565" s="11" t="s">
        <v>1194</v>
      </c>
      <c r="B565" s="172">
        <v>1</v>
      </c>
      <c r="N565" s="11">
        <v>-0.57999999999999996</v>
      </c>
      <c r="W565" s="11" t="s">
        <v>1340</v>
      </c>
      <c r="X565" s="11" t="s">
        <v>1246</v>
      </c>
      <c r="Y565" s="11" t="s">
        <v>1354</v>
      </c>
    </row>
    <row r="566" spans="1:25">
      <c r="A566" s="11" t="s">
        <v>1194</v>
      </c>
      <c r="B566" s="172">
        <v>6</v>
      </c>
      <c r="F566" s="11">
        <v>-0.57999999999999996</v>
      </c>
      <c r="W566" s="11" t="s">
        <v>1340</v>
      </c>
      <c r="X566" s="11" t="s">
        <v>1246</v>
      </c>
      <c r="Y566" s="11" t="s">
        <v>1354</v>
      </c>
    </row>
    <row r="567" spans="1:25">
      <c r="A567" s="11" t="s">
        <v>496</v>
      </c>
      <c r="B567" s="172">
        <v>1</v>
      </c>
      <c r="N567" s="11">
        <v>-2.17</v>
      </c>
      <c r="W567" s="11" t="s">
        <v>1340</v>
      </c>
      <c r="X567" s="11" t="s">
        <v>1246</v>
      </c>
      <c r="Y567" s="11" t="s">
        <v>1281</v>
      </c>
    </row>
    <row r="568" spans="1:25">
      <c r="A568" s="11" t="s">
        <v>496</v>
      </c>
      <c r="B568" s="172">
        <v>2</v>
      </c>
      <c r="E568" s="11">
        <v>-2.17</v>
      </c>
      <c r="W568" s="11" t="s">
        <v>1340</v>
      </c>
      <c r="X568" s="11" t="s">
        <v>1246</v>
      </c>
      <c r="Y568" s="11" t="s">
        <v>1281</v>
      </c>
    </row>
    <row r="569" spans="1:25">
      <c r="A569" s="11" t="s">
        <v>496</v>
      </c>
      <c r="B569" s="172">
        <v>1</v>
      </c>
      <c r="N569" s="11">
        <v>-1.44</v>
      </c>
      <c r="W569" s="11" t="s">
        <v>1340</v>
      </c>
      <c r="X569" s="11" t="s">
        <v>1246</v>
      </c>
      <c r="Y569" s="11" t="s">
        <v>1282</v>
      </c>
    </row>
    <row r="570" spans="1:25">
      <c r="A570" s="11" t="s">
        <v>496</v>
      </c>
      <c r="B570" s="172">
        <v>3</v>
      </c>
      <c r="E570" s="11">
        <v>-1.44</v>
      </c>
      <c r="W570" s="11" t="s">
        <v>1340</v>
      </c>
      <c r="X570" s="11" t="s">
        <v>1246</v>
      </c>
      <c r="Y570" s="11" t="s">
        <v>1282</v>
      </c>
    </row>
    <row r="571" spans="1:25">
      <c r="A571" s="11" t="s">
        <v>496</v>
      </c>
      <c r="B571" s="172">
        <v>1</v>
      </c>
      <c r="N571" s="11">
        <v>-1.55</v>
      </c>
      <c r="W571" s="11" t="s">
        <v>1340</v>
      </c>
      <c r="X571" s="11" t="s">
        <v>1246</v>
      </c>
      <c r="Y571" s="11" t="s">
        <v>1373</v>
      </c>
    </row>
    <row r="572" spans="1:25">
      <c r="A572" s="11" t="s">
        <v>496</v>
      </c>
      <c r="B572" s="172">
        <v>6</v>
      </c>
      <c r="E572" s="11">
        <v>-1.55</v>
      </c>
      <c r="W572" s="11" t="s">
        <v>1340</v>
      </c>
      <c r="X572" s="11" t="s">
        <v>1246</v>
      </c>
      <c r="Y572" s="11" t="s">
        <v>1373</v>
      </c>
    </row>
    <row r="573" spans="1:25">
      <c r="A573" s="11" t="s">
        <v>496</v>
      </c>
      <c r="B573" s="172">
        <v>1</v>
      </c>
      <c r="N573" s="11">
        <v>-3.61</v>
      </c>
      <c r="W573" s="11" t="s">
        <v>1340</v>
      </c>
      <c r="X573" s="11" t="s">
        <v>1246</v>
      </c>
      <c r="Y573" s="11" t="s">
        <v>1374</v>
      </c>
    </row>
    <row r="574" spans="1:25">
      <c r="A574" s="11" t="s">
        <v>496</v>
      </c>
      <c r="B574" s="172">
        <v>7</v>
      </c>
      <c r="E574" s="11">
        <v>-3.61</v>
      </c>
      <c r="W574" s="11" t="s">
        <v>1340</v>
      </c>
      <c r="X574" s="11" t="s">
        <v>1246</v>
      </c>
      <c r="Y574" s="11" t="s">
        <v>1374</v>
      </c>
    </row>
    <row r="575" spans="1:25">
      <c r="A575" s="11" t="s">
        <v>496</v>
      </c>
      <c r="B575" s="172">
        <v>1</v>
      </c>
      <c r="N575" s="11">
        <v>-2.65</v>
      </c>
      <c r="W575" s="11" t="s">
        <v>1340</v>
      </c>
      <c r="X575" s="11" t="s">
        <v>1246</v>
      </c>
      <c r="Y575" s="11" t="s">
        <v>1375</v>
      </c>
    </row>
    <row r="576" spans="1:25">
      <c r="A576" s="11" t="s">
        <v>496</v>
      </c>
      <c r="B576" s="172">
        <v>8</v>
      </c>
      <c r="E576" s="11">
        <v>-2.65</v>
      </c>
      <c r="W576" s="11" t="s">
        <v>1340</v>
      </c>
      <c r="X576" s="11" t="s">
        <v>1246</v>
      </c>
      <c r="Y576" s="11" t="s">
        <v>1375</v>
      </c>
    </row>
    <row r="577" spans="1:25">
      <c r="A577" s="11" t="s">
        <v>496</v>
      </c>
      <c r="B577" s="172">
        <v>1</v>
      </c>
      <c r="N577" s="11">
        <v>-3.199999999999998</v>
      </c>
      <c r="W577" s="11" t="s">
        <v>1340</v>
      </c>
      <c r="X577" s="11" t="s">
        <v>1246</v>
      </c>
      <c r="Y577" s="11" t="s">
        <v>1376</v>
      </c>
    </row>
    <row r="578" spans="1:25">
      <c r="A578" s="11" t="s">
        <v>496</v>
      </c>
      <c r="B578" s="172">
        <v>9</v>
      </c>
      <c r="E578" s="11">
        <v>-3.199999999999998</v>
      </c>
      <c r="W578" s="11" t="s">
        <v>1340</v>
      </c>
      <c r="X578" s="11" t="s">
        <v>1246</v>
      </c>
      <c r="Y578" s="11" t="s">
        <v>1376</v>
      </c>
    </row>
    <row r="579" spans="1:25">
      <c r="A579" s="11" t="s">
        <v>1020</v>
      </c>
      <c r="B579" s="172">
        <v>1</v>
      </c>
      <c r="N579" s="11">
        <v>-0.89</v>
      </c>
      <c r="W579" s="11" t="s">
        <v>1340</v>
      </c>
      <c r="X579" s="11" t="s">
        <v>1246</v>
      </c>
      <c r="Y579" s="11" t="s">
        <v>1282</v>
      </c>
    </row>
    <row r="580" spans="1:25">
      <c r="A580" s="11" t="s">
        <v>1020</v>
      </c>
      <c r="B580" s="172">
        <v>3</v>
      </c>
      <c r="E580" s="11">
        <v>-0.89</v>
      </c>
      <c r="W580" s="11" t="s">
        <v>1340</v>
      </c>
      <c r="X580" s="11" t="s">
        <v>1246</v>
      </c>
      <c r="Y580" s="11" t="s">
        <v>1282</v>
      </c>
    </row>
    <row r="581" spans="1:25">
      <c r="A581" s="11" t="s">
        <v>1020</v>
      </c>
      <c r="B581" s="172">
        <v>1</v>
      </c>
      <c r="N581" s="11">
        <v>-0.15</v>
      </c>
      <c r="W581" s="4" t="s">
        <v>1340</v>
      </c>
      <c r="X581" s="11" t="s">
        <v>1246</v>
      </c>
      <c r="Y581" s="11" t="s">
        <v>1284</v>
      </c>
    </row>
    <row r="582" spans="1:25">
      <c r="A582" s="11" t="s">
        <v>1020</v>
      </c>
      <c r="B582" s="172">
        <v>5</v>
      </c>
      <c r="E582" s="11">
        <v>-0.15</v>
      </c>
      <c r="W582" s="4" t="s">
        <v>1340</v>
      </c>
      <c r="X582" s="11" t="s">
        <v>1246</v>
      </c>
      <c r="Y582" s="11" t="s">
        <v>1284</v>
      </c>
    </row>
    <row r="583" spans="1:25">
      <c r="A583" s="11" t="s">
        <v>500</v>
      </c>
      <c r="B583" s="172">
        <v>5</v>
      </c>
      <c r="N583" s="11">
        <v>-1.01</v>
      </c>
      <c r="W583" s="4" t="s">
        <v>1340</v>
      </c>
      <c r="X583" s="11" t="s">
        <v>1246</v>
      </c>
      <c r="Y583" s="11" t="s">
        <v>1377</v>
      </c>
    </row>
    <row r="584" spans="1:25">
      <c r="A584" s="11" t="s">
        <v>500</v>
      </c>
      <c r="B584" s="172">
        <v>6</v>
      </c>
      <c r="E584" s="11">
        <v>-1.01</v>
      </c>
      <c r="W584" s="4" t="s">
        <v>1340</v>
      </c>
      <c r="X584" s="11" t="s">
        <v>1246</v>
      </c>
      <c r="Y584" s="11" t="s">
        <v>1377</v>
      </c>
    </row>
    <row r="585" spans="1:25">
      <c r="A585" s="11" t="s">
        <v>500</v>
      </c>
      <c r="B585" s="172">
        <v>5</v>
      </c>
      <c r="N585" s="11">
        <v>-1.8499999999999999</v>
      </c>
      <c r="W585" s="4" t="s">
        <v>1340</v>
      </c>
      <c r="X585" s="11" t="s">
        <v>1246</v>
      </c>
      <c r="Y585" s="11" t="s">
        <v>1378</v>
      </c>
    </row>
    <row r="586" spans="1:25">
      <c r="A586" s="11" t="s">
        <v>500</v>
      </c>
      <c r="B586" s="172">
        <v>7</v>
      </c>
      <c r="E586" s="11">
        <v>-1.8499999999999999</v>
      </c>
      <c r="W586" s="4" t="s">
        <v>1340</v>
      </c>
      <c r="X586" s="11" t="s">
        <v>1246</v>
      </c>
      <c r="Y586" s="11" t="s">
        <v>1378</v>
      </c>
    </row>
    <row r="587" spans="1:25">
      <c r="A587" s="11" t="s">
        <v>1053</v>
      </c>
      <c r="B587" s="172">
        <v>5</v>
      </c>
      <c r="N587" s="11">
        <v>-0.75</v>
      </c>
      <c r="W587" s="4" t="s">
        <v>1340</v>
      </c>
      <c r="X587" s="11" t="s">
        <v>1246</v>
      </c>
      <c r="Y587" s="11" t="s">
        <v>1377</v>
      </c>
    </row>
    <row r="588" spans="1:25">
      <c r="A588" s="11" t="s">
        <v>1053</v>
      </c>
      <c r="B588" s="172">
        <v>6</v>
      </c>
      <c r="E588" s="11">
        <v>-0.75</v>
      </c>
      <c r="W588" s="4" t="s">
        <v>1340</v>
      </c>
      <c r="X588" s="11" t="s">
        <v>1246</v>
      </c>
      <c r="Y588" s="11" t="s">
        <v>1377</v>
      </c>
    </row>
    <row r="589" spans="1:25">
      <c r="A589" s="11" t="s">
        <v>1162</v>
      </c>
      <c r="B589" s="172">
        <v>6</v>
      </c>
      <c r="N589" s="11">
        <v>-2.75</v>
      </c>
      <c r="W589" s="4" t="s">
        <v>1340</v>
      </c>
      <c r="X589" s="11" t="s">
        <v>1246</v>
      </c>
      <c r="Y589" s="11" t="s">
        <v>1379</v>
      </c>
    </row>
    <row r="590" spans="1:25">
      <c r="A590" s="11" t="s">
        <v>1162</v>
      </c>
      <c r="B590" s="172">
        <v>7</v>
      </c>
      <c r="E590" s="11">
        <v>-2.75</v>
      </c>
      <c r="W590" s="4" t="s">
        <v>1340</v>
      </c>
      <c r="X590" s="11" t="s">
        <v>1246</v>
      </c>
      <c r="Y590" s="11" t="s">
        <v>1379</v>
      </c>
    </row>
    <row r="591" spans="1:25">
      <c r="A591" s="11" t="s">
        <v>1327</v>
      </c>
      <c r="B591" s="172">
        <v>6</v>
      </c>
      <c r="N591" s="11">
        <v>-0.25</v>
      </c>
      <c r="W591" s="4" t="s">
        <v>1340</v>
      </c>
      <c r="X591" s="11" t="s">
        <v>1246</v>
      </c>
      <c r="Y591" s="11" t="s">
        <v>1379</v>
      </c>
    </row>
    <row r="592" spans="1:25">
      <c r="A592" s="11" t="s">
        <v>1327</v>
      </c>
      <c r="B592" s="172">
        <v>7</v>
      </c>
      <c r="E592" s="11">
        <v>-0.25</v>
      </c>
      <c r="W592" s="4" t="s">
        <v>1340</v>
      </c>
      <c r="X592" s="11" t="s">
        <v>1246</v>
      </c>
      <c r="Y592" s="11" t="s">
        <v>1379</v>
      </c>
    </row>
    <row r="593" spans="1:25">
      <c r="A593" s="11" t="s">
        <v>846</v>
      </c>
      <c r="B593" s="172">
        <v>6</v>
      </c>
      <c r="N593" s="11">
        <v>-0.2</v>
      </c>
      <c r="W593" s="4" t="s">
        <v>1340</v>
      </c>
      <c r="X593" s="11" t="s">
        <v>1246</v>
      </c>
      <c r="Y593" s="11" t="s">
        <v>1379</v>
      </c>
    </row>
    <row r="594" spans="1:25">
      <c r="A594" s="11" t="s">
        <v>846</v>
      </c>
      <c r="B594" s="172">
        <v>7</v>
      </c>
      <c r="E594" s="11">
        <v>-0.2</v>
      </c>
      <c r="W594" s="4" t="s">
        <v>1340</v>
      </c>
      <c r="X594" s="11" t="s">
        <v>1246</v>
      </c>
      <c r="Y594" s="11" t="s">
        <v>1379</v>
      </c>
    </row>
    <row r="595" spans="1:25">
      <c r="A595" s="11" t="s">
        <v>1193</v>
      </c>
      <c r="B595" s="172">
        <v>6</v>
      </c>
      <c r="N595" s="11">
        <v>-0.75</v>
      </c>
      <c r="W595" s="4" t="s">
        <v>1340</v>
      </c>
      <c r="X595" s="11" t="s">
        <v>1246</v>
      </c>
      <c r="Y595" s="11" t="s">
        <v>1379</v>
      </c>
    </row>
    <row r="596" spans="1:25">
      <c r="A596" s="11" t="s">
        <v>1193</v>
      </c>
      <c r="B596" s="172">
        <v>7</v>
      </c>
      <c r="E596" s="11">
        <v>-0.75</v>
      </c>
      <c r="W596" s="4" t="s">
        <v>1340</v>
      </c>
      <c r="X596" s="11" t="s">
        <v>1246</v>
      </c>
      <c r="Y596" s="11" t="s">
        <v>1379</v>
      </c>
    </row>
    <row r="597" spans="1:25">
      <c r="A597" s="14" t="s">
        <v>1193</v>
      </c>
      <c r="B597" s="172">
        <v>6</v>
      </c>
      <c r="N597" s="11">
        <v>-1.25</v>
      </c>
      <c r="W597" s="4" t="s">
        <v>1340</v>
      </c>
      <c r="X597" s="11" t="s">
        <v>1246</v>
      </c>
      <c r="Y597" s="11" t="s">
        <v>1380</v>
      </c>
    </row>
    <row r="598" spans="1:25">
      <c r="A598" s="11" t="s">
        <v>1193</v>
      </c>
      <c r="B598" s="172">
        <v>8</v>
      </c>
      <c r="E598" s="11">
        <v>-1.25</v>
      </c>
      <c r="W598" s="4" t="s">
        <v>1340</v>
      </c>
      <c r="X598" s="11" t="s">
        <v>1246</v>
      </c>
      <c r="Y598" s="11" t="s">
        <v>1380</v>
      </c>
    </row>
    <row r="599" spans="1:25">
      <c r="A599" s="11" t="s">
        <v>1193</v>
      </c>
      <c r="B599" s="172">
        <v>6</v>
      </c>
      <c r="N599" s="11">
        <v>-2.75</v>
      </c>
      <c r="W599" s="4" t="s">
        <v>1340</v>
      </c>
      <c r="X599" s="11" t="s">
        <v>1246</v>
      </c>
      <c r="Y599" s="11" t="s">
        <v>1381</v>
      </c>
    </row>
    <row r="600" spans="1:25">
      <c r="A600" s="11" t="s">
        <v>1193</v>
      </c>
      <c r="B600" s="172">
        <v>9</v>
      </c>
      <c r="E600" s="11">
        <v>-2.75</v>
      </c>
      <c r="W600" s="4" t="s">
        <v>1340</v>
      </c>
      <c r="X600" s="11" t="s">
        <v>1246</v>
      </c>
      <c r="Y600" s="11" t="s">
        <v>1381</v>
      </c>
    </row>
    <row r="601" spans="1:25">
      <c r="A601" s="11" t="s">
        <v>913</v>
      </c>
      <c r="B601" s="172">
        <v>7</v>
      </c>
      <c r="N601" s="11">
        <v>-0.18</v>
      </c>
      <c r="W601" s="4" t="s">
        <v>1340</v>
      </c>
      <c r="X601" s="11" t="s">
        <v>1246</v>
      </c>
      <c r="Y601" s="11" t="s">
        <v>1382</v>
      </c>
    </row>
    <row r="602" spans="1:25">
      <c r="A602" s="11" t="s">
        <v>913</v>
      </c>
      <c r="B602" s="172">
        <v>8</v>
      </c>
      <c r="E602" s="11">
        <v>-0.18</v>
      </c>
      <c r="W602" s="4" t="s">
        <v>1340</v>
      </c>
      <c r="X602" s="11" t="s">
        <v>1246</v>
      </c>
      <c r="Y602" s="11" t="s">
        <v>1382</v>
      </c>
    </row>
    <row r="603" spans="1:25">
      <c r="A603" s="11" t="s">
        <v>913</v>
      </c>
      <c r="B603" s="172">
        <v>7</v>
      </c>
      <c r="N603" s="11">
        <v>-0.69</v>
      </c>
      <c r="W603" s="4" t="s">
        <v>1340</v>
      </c>
      <c r="X603" s="11" t="s">
        <v>1246</v>
      </c>
      <c r="Y603" s="11" t="s">
        <v>1383</v>
      </c>
    </row>
    <row r="604" spans="1:25">
      <c r="A604" s="11" t="s">
        <v>913</v>
      </c>
      <c r="B604" s="174">
        <v>9</v>
      </c>
      <c r="C604" s="36"/>
      <c r="D604" s="36"/>
      <c r="E604" s="36">
        <v>-0.69</v>
      </c>
      <c r="F604" s="36"/>
      <c r="G604" s="36"/>
      <c r="H604" s="36"/>
      <c r="I604" s="36"/>
      <c r="J604" s="36"/>
      <c r="K604" s="36"/>
      <c r="L604" s="36"/>
      <c r="M604" s="36"/>
      <c r="N604" s="36"/>
      <c r="O604" s="174"/>
      <c r="W604" s="4" t="s">
        <v>1340</v>
      </c>
      <c r="X604" s="175" t="s">
        <v>1246</v>
      </c>
      <c r="Y604" s="11" t="s">
        <v>1383</v>
      </c>
    </row>
    <row r="605" spans="1:25">
      <c r="A605" s="11" t="s">
        <v>500</v>
      </c>
      <c r="B605" s="174">
        <v>8</v>
      </c>
      <c r="C605" s="36"/>
      <c r="D605" s="36"/>
      <c r="E605" s="36"/>
      <c r="F605" s="36"/>
      <c r="G605" s="36"/>
      <c r="H605" s="36"/>
      <c r="I605" s="36"/>
      <c r="J605" s="36"/>
      <c r="K605" s="36"/>
      <c r="L605" s="36"/>
      <c r="M605" s="36"/>
      <c r="N605" s="36">
        <v>-0.3600000000000001</v>
      </c>
      <c r="O605" s="175"/>
      <c r="W605" s="4" t="s">
        <v>1340</v>
      </c>
      <c r="X605" s="175" t="s">
        <v>1246</v>
      </c>
      <c r="Y605" s="11" t="s">
        <v>1384</v>
      </c>
    </row>
    <row r="606" spans="1:25">
      <c r="A606" s="11" t="s">
        <v>500</v>
      </c>
      <c r="B606" s="174">
        <v>7</v>
      </c>
      <c r="C606" s="36"/>
      <c r="D606" s="36"/>
      <c r="E606" s="36">
        <v>-0.3600000000000001</v>
      </c>
      <c r="F606" s="36"/>
      <c r="G606" s="36"/>
      <c r="H606" s="36"/>
      <c r="I606" s="36"/>
      <c r="J606" s="36"/>
      <c r="K606" s="36"/>
      <c r="L606" s="36"/>
      <c r="M606" s="36"/>
      <c r="N606" s="36"/>
      <c r="O606" s="175"/>
      <c r="W606" s="4" t="s">
        <v>1340</v>
      </c>
      <c r="X606" s="175" t="s">
        <v>1246</v>
      </c>
      <c r="Y606" s="11" t="s">
        <v>1384</v>
      </c>
    </row>
    <row r="607" spans="1:25">
      <c r="A607" s="11" t="s">
        <v>500</v>
      </c>
      <c r="B607" s="174">
        <v>8</v>
      </c>
      <c r="C607" s="36"/>
      <c r="D607" s="36"/>
      <c r="E607" s="36"/>
      <c r="F607" s="36"/>
      <c r="G607" s="36"/>
      <c r="H607" s="36"/>
      <c r="I607" s="36"/>
      <c r="J607" s="36"/>
      <c r="K607" s="36"/>
      <c r="L607" s="36"/>
      <c r="M607" s="36"/>
      <c r="N607" s="36">
        <v>-0.8</v>
      </c>
      <c r="O607" s="175"/>
      <c r="W607" s="4" t="s">
        <v>1340</v>
      </c>
      <c r="X607" s="175" t="s">
        <v>1246</v>
      </c>
      <c r="Y607" s="11" t="s">
        <v>1385</v>
      </c>
    </row>
    <row r="608" spans="1:25">
      <c r="A608" s="11" t="s">
        <v>500</v>
      </c>
      <c r="B608" s="174">
        <v>9</v>
      </c>
      <c r="C608" s="36"/>
      <c r="D608" s="36"/>
      <c r="E608" s="36">
        <v>-0.8</v>
      </c>
      <c r="F608" s="36"/>
      <c r="G608" s="36"/>
      <c r="H608" s="36"/>
      <c r="I608" s="36"/>
      <c r="J608" s="36"/>
      <c r="K608" s="36"/>
      <c r="L608" s="36"/>
      <c r="M608" s="36"/>
      <c r="N608" s="36"/>
      <c r="O608" s="175"/>
      <c r="W608" s="4" t="s">
        <v>1340</v>
      </c>
      <c r="X608" s="175" t="s">
        <v>1246</v>
      </c>
      <c r="Y608" s="11" t="s">
        <v>1385</v>
      </c>
    </row>
    <row r="609" spans="1:25">
      <c r="A609" s="11" t="s">
        <v>916</v>
      </c>
      <c r="B609" s="174">
        <v>9</v>
      </c>
      <c r="C609" s="36"/>
      <c r="D609" s="36"/>
      <c r="E609" s="36"/>
      <c r="F609" s="36"/>
      <c r="G609" s="36"/>
      <c r="H609" s="36"/>
      <c r="I609" s="36"/>
      <c r="J609" s="36"/>
      <c r="K609" s="36"/>
      <c r="L609" s="36"/>
      <c r="M609" s="36"/>
      <c r="N609" s="36">
        <v>-1.92</v>
      </c>
      <c r="O609" s="175"/>
      <c r="W609" s="4" t="s">
        <v>1340</v>
      </c>
      <c r="X609" s="175" t="s">
        <v>1246</v>
      </c>
      <c r="Y609" s="11" t="s">
        <v>1386</v>
      </c>
    </row>
    <row r="610" spans="1:25">
      <c r="A610" s="11" t="s">
        <v>916</v>
      </c>
      <c r="B610" s="176">
        <v>6</v>
      </c>
      <c r="C610" s="36"/>
      <c r="D610" s="36"/>
      <c r="E610" s="36">
        <v>-1.92</v>
      </c>
      <c r="F610" s="36"/>
      <c r="G610" s="36"/>
      <c r="H610" s="36"/>
      <c r="I610" s="36"/>
      <c r="J610" s="36"/>
      <c r="K610" s="36"/>
      <c r="L610" s="36"/>
      <c r="M610" s="36"/>
      <c r="N610" s="36"/>
      <c r="O610" s="175"/>
      <c r="W610" s="4" t="s">
        <v>1340</v>
      </c>
      <c r="X610" s="175" t="s">
        <v>1246</v>
      </c>
      <c r="Y610" s="11" t="s">
        <v>1386</v>
      </c>
    </row>
    <row r="611" spans="1:25">
      <c r="A611" s="11" t="s">
        <v>916</v>
      </c>
      <c r="B611" s="176">
        <v>9</v>
      </c>
      <c r="C611" s="36"/>
      <c r="D611" s="36"/>
      <c r="E611" s="36"/>
      <c r="F611" s="36"/>
      <c r="G611" s="36"/>
      <c r="H611" s="36"/>
      <c r="I611" s="36"/>
      <c r="J611" s="36"/>
      <c r="K611" s="36"/>
      <c r="L611" s="36"/>
      <c r="M611" s="36"/>
      <c r="N611" s="36">
        <v>-0.83</v>
      </c>
      <c r="O611" s="175"/>
      <c r="W611" s="4" t="s">
        <v>1340</v>
      </c>
      <c r="X611" s="175" t="s">
        <v>1246</v>
      </c>
      <c r="Y611" s="11" t="s">
        <v>1387</v>
      </c>
    </row>
    <row r="612" spans="1:25">
      <c r="A612" s="11" t="s">
        <v>916</v>
      </c>
      <c r="B612" s="176">
        <v>7</v>
      </c>
      <c r="C612" s="36"/>
      <c r="D612" s="36"/>
      <c r="E612" s="36">
        <v>-0.83</v>
      </c>
      <c r="F612" s="36"/>
      <c r="G612" s="36"/>
      <c r="H612" s="36"/>
      <c r="I612" s="36"/>
      <c r="J612" s="36"/>
      <c r="K612" s="36"/>
      <c r="L612" s="36"/>
      <c r="M612" s="36"/>
      <c r="N612" s="36"/>
      <c r="O612" s="175"/>
      <c r="W612" s="4" t="s">
        <v>1340</v>
      </c>
      <c r="X612" s="175" t="s">
        <v>1246</v>
      </c>
      <c r="Y612" s="11" t="s">
        <v>1387</v>
      </c>
    </row>
    <row r="613" spans="1:25">
      <c r="A613" s="11" t="s">
        <v>776</v>
      </c>
      <c r="B613" s="176">
        <v>1</v>
      </c>
      <c r="C613" s="36"/>
      <c r="D613" s="36"/>
      <c r="E613" s="36"/>
      <c r="F613" s="36"/>
      <c r="G613" s="36"/>
      <c r="H613" s="36"/>
      <c r="I613" s="36"/>
      <c r="J613" s="36"/>
      <c r="K613" s="36"/>
      <c r="L613" s="36"/>
      <c r="M613" s="36"/>
      <c r="N613" s="36">
        <v>-1.92</v>
      </c>
      <c r="O613" s="175"/>
      <c r="W613" s="4" t="s">
        <v>1340</v>
      </c>
      <c r="X613" s="175" t="s">
        <v>1246</v>
      </c>
      <c r="Y613" s="11" t="s">
        <v>1288</v>
      </c>
    </row>
    <row r="614" spans="1:25">
      <c r="A614" s="11" t="s">
        <v>776</v>
      </c>
      <c r="B614" s="176">
        <v>5</v>
      </c>
      <c r="C614" s="36"/>
      <c r="D614" s="36"/>
      <c r="E614" s="36"/>
      <c r="F614" s="36"/>
      <c r="G614" s="36"/>
      <c r="H614" s="36"/>
      <c r="I614" s="36"/>
      <c r="J614" s="36"/>
      <c r="K614" s="36"/>
      <c r="L614" s="36"/>
      <c r="M614" s="36"/>
      <c r="N614" s="36"/>
      <c r="O614" s="175"/>
      <c r="S614" s="11">
        <v>-1.92</v>
      </c>
      <c r="W614" s="4" t="s">
        <v>1340</v>
      </c>
      <c r="X614" s="175" t="s">
        <v>1246</v>
      </c>
      <c r="Y614" s="11" t="s">
        <v>1288</v>
      </c>
    </row>
    <row r="615" spans="1:25">
      <c r="A615" s="11" t="s">
        <v>453</v>
      </c>
      <c r="B615" s="176">
        <v>6</v>
      </c>
      <c r="C615" s="36"/>
      <c r="D615" s="36"/>
      <c r="E615" s="36"/>
      <c r="F615" s="36"/>
      <c r="G615" s="36"/>
      <c r="H615" s="36"/>
      <c r="I615" s="36"/>
      <c r="J615" s="36"/>
      <c r="K615" s="36"/>
      <c r="L615" s="36"/>
      <c r="M615" s="36"/>
      <c r="N615" s="36">
        <v>-0.25</v>
      </c>
      <c r="O615" s="175"/>
      <c r="W615" s="4" t="s">
        <v>1340</v>
      </c>
      <c r="X615" s="175" t="s">
        <v>1246</v>
      </c>
      <c r="Y615" s="11" t="s">
        <v>1388</v>
      </c>
    </row>
    <row r="616" spans="1:25">
      <c r="A616" s="11" t="s">
        <v>453</v>
      </c>
      <c r="B616" s="176">
        <v>1</v>
      </c>
      <c r="M616" s="36"/>
      <c r="O616" s="1"/>
      <c r="S616" s="11">
        <v>-0.25</v>
      </c>
      <c r="W616" s="4" t="s">
        <v>1340</v>
      </c>
      <c r="X616" s="175" t="s">
        <v>1246</v>
      </c>
      <c r="Y616" s="11" t="s">
        <v>1388</v>
      </c>
    </row>
    <row r="617" spans="1:25">
      <c r="A617" s="11" t="s">
        <v>782</v>
      </c>
      <c r="B617" s="176">
        <v>6</v>
      </c>
      <c r="M617" s="36"/>
      <c r="N617" s="11">
        <v>-0.5</v>
      </c>
      <c r="O617" s="1"/>
      <c r="W617" s="4" t="s">
        <v>1340</v>
      </c>
      <c r="X617" s="175" t="s">
        <v>1246</v>
      </c>
      <c r="Y617" s="11" t="s">
        <v>1388</v>
      </c>
    </row>
    <row r="618" spans="1:25">
      <c r="A618" s="11" t="s">
        <v>782</v>
      </c>
      <c r="B618" s="176">
        <v>1</v>
      </c>
      <c r="M618" s="36"/>
      <c r="O618" s="1"/>
      <c r="S618" s="11">
        <v>-0.5</v>
      </c>
      <c r="W618" s="4" t="s">
        <v>1340</v>
      </c>
      <c r="X618" s="175" t="s">
        <v>1246</v>
      </c>
      <c r="Y618" s="11" t="s">
        <v>1388</v>
      </c>
    </row>
    <row r="619" spans="1:25">
      <c r="A619" s="11" t="s">
        <v>1233</v>
      </c>
      <c r="B619" s="176">
        <v>7</v>
      </c>
      <c r="N619" s="11">
        <v>-0.42</v>
      </c>
      <c r="O619" s="1"/>
      <c r="W619" s="4" t="s">
        <v>1340</v>
      </c>
      <c r="X619" s="175" t="s">
        <v>1246</v>
      </c>
      <c r="Y619" s="11" t="s">
        <v>1389</v>
      </c>
    </row>
    <row r="620" spans="1:25">
      <c r="A620" s="11" t="s">
        <v>1233</v>
      </c>
      <c r="B620" s="176">
        <v>1</v>
      </c>
      <c r="O620" s="1"/>
      <c r="S620" s="11">
        <v>-0.42</v>
      </c>
      <c r="W620" s="4" t="s">
        <v>1340</v>
      </c>
      <c r="X620" s="175" t="s">
        <v>1246</v>
      </c>
      <c r="Y620" s="11" t="s">
        <v>1389</v>
      </c>
    </row>
    <row r="621" spans="1:25">
      <c r="A621" s="11" t="s">
        <v>1242</v>
      </c>
      <c r="B621" s="176">
        <v>7</v>
      </c>
      <c r="N621" s="11">
        <v>-0.01</v>
      </c>
      <c r="O621" s="1"/>
      <c r="W621" s="4" t="s">
        <v>1340</v>
      </c>
      <c r="X621" s="175" t="s">
        <v>1246</v>
      </c>
      <c r="Y621" s="11" t="s">
        <v>1389</v>
      </c>
    </row>
    <row r="622" spans="1:25">
      <c r="A622" s="11" t="s">
        <v>1242</v>
      </c>
      <c r="B622" s="176">
        <v>1</v>
      </c>
      <c r="O622" s="1"/>
      <c r="S622" s="11">
        <v>-0.01</v>
      </c>
      <c r="W622" s="4" t="s">
        <v>1340</v>
      </c>
      <c r="X622" s="175" t="s">
        <v>1246</v>
      </c>
      <c r="Y622" s="11" t="s">
        <v>1389</v>
      </c>
    </row>
    <row r="623" spans="1:25">
      <c r="A623" s="11" t="s">
        <v>782</v>
      </c>
      <c r="B623" s="176">
        <v>7</v>
      </c>
      <c r="C623" s="171"/>
      <c r="D623" s="171"/>
      <c r="E623" s="171"/>
      <c r="F623" s="171"/>
      <c r="G623" s="171"/>
      <c r="H623" s="171"/>
      <c r="I623" s="1"/>
      <c r="J623" s="1"/>
      <c r="K623" s="1"/>
      <c r="L623" s="1"/>
      <c r="M623" s="172"/>
      <c r="N623" s="171">
        <v>-1.77</v>
      </c>
      <c r="O623" s="1"/>
      <c r="W623" s="4" t="s">
        <v>1340</v>
      </c>
      <c r="X623" s="175" t="s">
        <v>1246</v>
      </c>
      <c r="Y623" s="11" t="s">
        <v>1389</v>
      </c>
    </row>
    <row r="624" spans="1:25">
      <c r="A624" s="11" t="s">
        <v>782</v>
      </c>
      <c r="B624" s="176">
        <v>1</v>
      </c>
      <c r="C624" s="171"/>
      <c r="D624" s="171"/>
      <c r="E624" s="171"/>
      <c r="F624" s="171"/>
      <c r="G624" s="171"/>
      <c r="H624" s="171"/>
      <c r="I624" s="1"/>
      <c r="J624" s="1"/>
      <c r="K624" s="1"/>
      <c r="L624" s="1"/>
      <c r="M624" s="172"/>
      <c r="N624" s="171"/>
      <c r="O624" s="1"/>
      <c r="S624" s="11">
        <v>-1.77</v>
      </c>
      <c r="W624" s="4" t="s">
        <v>1340</v>
      </c>
      <c r="X624" s="175" t="s">
        <v>1246</v>
      </c>
      <c r="Y624" s="11" t="s">
        <v>1389</v>
      </c>
    </row>
    <row r="625" spans="1:25">
      <c r="A625" s="11" t="s">
        <v>1233</v>
      </c>
      <c r="B625" s="176">
        <v>8</v>
      </c>
      <c r="C625" s="171"/>
      <c r="D625" s="171"/>
      <c r="E625" s="171"/>
      <c r="F625" s="171"/>
      <c r="G625" s="171"/>
      <c r="H625" s="171"/>
      <c r="I625" s="1"/>
      <c r="J625" s="1"/>
      <c r="K625" s="1"/>
      <c r="L625" s="1"/>
      <c r="M625" s="172"/>
      <c r="N625" s="171">
        <v>-1.67</v>
      </c>
      <c r="O625" s="1"/>
      <c r="W625" s="4" t="s">
        <v>1340</v>
      </c>
      <c r="X625" s="175" t="s">
        <v>1246</v>
      </c>
      <c r="Y625" s="11" t="s">
        <v>1390</v>
      </c>
    </row>
    <row r="626" spans="1:25">
      <c r="A626" s="11" t="s">
        <v>1233</v>
      </c>
      <c r="B626" s="176">
        <v>1</v>
      </c>
      <c r="C626" s="171"/>
      <c r="D626" s="171"/>
      <c r="E626" s="171"/>
      <c r="F626" s="171"/>
      <c r="G626" s="171"/>
      <c r="H626" s="171"/>
      <c r="I626" s="1"/>
      <c r="J626" s="1"/>
      <c r="K626" s="1"/>
      <c r="L626" s="1"/>
      <c r="M626" s="172"/>
      <c r="N626" s="171"/>
      <c r="O626" s="1"/>
      <c r="S626" s="11">
        <v>-1.67</v>
      </c>
      <c r="W626" s="4" t="s">
        <v>1340</v>
      </c>
      <c r="X626" s="175" t="s">
        <v>1246</v>
      </c>
      <c r="Y626" s="11" t="s">
        <v>1390</v>
      </c>
    </row>
    <row r="627" spans="1:25">
      <c r="A627" s="11" t="s">
        <v>500</v>
      </c>
      <c r="B627" s="176">
        <v>8</v>
      </c>
      <c r="C627" s="171"/>
      <c r="D627" s="171"/>
      <c r="E627" s="171"/>
      <c r="F627" s="171"/>
      <c r="G627" s="171"/>
      <c r="H627" s="171"/>
      <c r="I627" s="1"/>
      <c r="J627" s="1"/>
      <c r="K627" s="1"/>
      <c r="L627" s="1"/>
      <c r="M627" s="172"/>
      <c r="N627" s="171">
        <v>-2.4900000000000002</v>
      </c>
      <c r="O627" s="1"/>
      <c r="W627" s="4" t="s">
        <v>1340</v>
      </c>
      <c r="X627" s="175" t="s">
        <v>1246</v>
      </c>
      <c r="Y627" s="11" t="s">
        <v>1390</v>
      </c>
    </row>
    <row r="628" spans="1:25">
      <c r="A628" s="11" t="s">
        <v>500</v>
      </c>
      <c r="B628" s="176">
        <v>1</v>
      </c>
      <c r="C628" s="171"/>
      <c r="D628" s="171"/>
      <c r="E628" s="171"/>
      <c r="F628" s="171"/>
      <c r="G628" s="171"/>
      <c r="H628" s="171"/>
      <c r="I628" s="1"/>
      <c r="J628" s="1"/>
      <c r="K628" s="1"/>
      <c r="L628" s="1"/>
      <c r="M628" s="172"/>
      <c r="N628" s="171"/>
      <c r="O628" s="1"/>
      <c r="S628" s="11">
        <v>-2.4900000000000002</v>
      </c>
      <c r="W628" s="4" t="s">
        <v>1340</v>
      </c>
      <c r="X628" s="175" t="s">
        <v>1246</v>
      </c>
      <c r="Y628" s="11" t="s">
        <v>1390</v>
      </c>
    </row>
    <row r="629" spans="1:25">
      <c r="A629" s="11" t="s">
        <v>784</v>
      </c>
      <c r="B629" s="176">
        <v>8</v>
      </c>
      <c r="C629" s="171"/>
      <c r="D629" s="171"/>
      <c r="E629" s="171"/>
      <c r="F629" s="171"/>
      <c r="G629" s="171"/>
      <c r="H629" s="171"/>
      <c r="I629" s="1"/>
      <c r="J629" s="1"/>
      <c r="K629" s="1"/>
      <c r="L629" s="1"/>
      <c r="M629" s="172"/>
      <c r="N629" s="171">
        <v>-3.75</v>
      </c>
      <c r="O629" s="1"/>
      <c r="W629" s="4" t="s">
        <v>1340</v>
      </c>
      <c r="X629" s="175" t="s">
        <v>1246</v>
      </c>
      <c r="Y629" s="11" t="s">
        <v>1390</v>
      </c>
    </row>
    <row r="630" spans="1:25">
      <c r="A630" s="11" t="s">
        <v>784</v>
      </c>
      <c r="B630" s="176">
        <v>1</v>
      </c>
      <c r="C630" s="171"/>
      <c r="D630" s="171"/>
      <c r="E630" s="171"/>
      <c r="F630" s="171"/>
      <c r="G630" s="171"/>
      <c r="H630" s="171"/>
      <c r="I630" s="1"/>
      <c r="J630" s="1"/>
      <c r="K630" s="1"/>
      <c r="L630" s="1"/>
      <c r="M630" s="172"/>
      <c r="N630" s="171"/>
      <c r="O630" s="1"/>
      <c r="S630" s="11">
        <v>-3.75</v>
      </c>
      <c r="W630" s="4" t="s">
        <v>1340</v>
      </c>
      <c r="X630" s="175" t="s">
        <v>1246</v>
      </c>
      <c r="Y630" s="11" t="s">
        <v>1390</v>
      </c>
    </row>
    <row r="631" spans="1:25">
      <c r="A631" s="11" t="s">
        <v>726</v>
      </c>
      <c r="B631" s="176">
        <v>6</v>
      </c>
      <c r="C631" s="171"/>
      <c r="D631" s="171"/>
      <c r="E631" s="171"/>
      <c r="F631" s="171"/>
      <c r="G631" s="171"/>
      <c r="H631" s="171"/>
      <c r="I631" s="1"/>
      <c r="J631" s="1"/>
      <c r="K631" s="1"/>
      <c r="L631" s="1"/>
      <c r="M631" s="172"/>
      <c r="N631" s="171">
        <v>-1</v>
      </c>
      <c r="O631" s="1"/>
      <c r="W631" s="4" t="s">
        <v>1340</v>
      </c>
      <c r="X631" s="175" t="s">
        <v>1246</v>
      </c>
      <c r="Y631" s="11" t="s">
        <v>1391</v>
      </c>
    </row>
    <row r="632" spans="1:25">
      <c r="A632" s="11" t="s">
        <v>726</v>
      </c>
      <c r="B632" s="176">
        <v>1</v>
      </c>
      <c r="C632" s="171"/>
      <c r="D632" s="171"/>
      <c r="E632" s="171"/>
      <c r="F632" s="171"/>
      <c r="G632" s="171"/>
      <c r="H632" s="171"/>
      <c r="I632" s="1"/>
      <c r="J632" s="1"/>
      <c r="K632" s="1"/>
      <c r="L632" s="1"/>
      <c r="M632" s="172"/>
      <c r="N632" s="171"/>
      <c r="O632" s="1"/>
      <c r="U632" s="11">
        <v>-1</v>
      </c>
      <c r="W632" s="4" t="s">
        <v>1340</v>
      </c>
      <c r="X632" s="175" t="s">
        <v>1246</v>
      </c>
      <c r="Y632" s="11" t="s">
        <v>1391</v>
      </c>
    </row>
    <row r="633" spans="1:25">
      <c r="A633" s="11" t="s">
        <v>915</v>
      </c>
      <c r="B633" s="176">
        <v>6</v>
      </c>
      <c r="C633" s="171"/>
      <c r="D633" s="171"/>
      <c r="E633" s="171"/>
      <c r="F633" s="171"/>
      <c r="G633" s="171"/>
      <c r="H633" s="171"/>
      <c r="I633" s="1"/>
      <c r="J633" s="1"/>
      <c r="K633" s="1"/>
      <c r="L633" s="1"/>
      <c r="M633" s="172"/>
      <c r="N633" s="171">
        <v>-3.5300000000000002</v>
      </c>
      <c r="O633" s="1"/>
      <c r="W633" s="4" t="s">
        <v>1340</v>
      </c>
      <c r="X633" s="175" t="s">
        <v>1246</v>
      </c>
      <c r="Y633" s="11" t="s">
        <v>1391</v>
      </c>
    </row>
    <row r="634" spans="1:25">
      <c r="A634" s="11" t="s">
        <v>915</v>
      </c>
      <c r="B634" s="176">
        <v>1</v>
      </c>
      <c r="C634" s="171"/>
      <c r="D634" s="171"/>
      <c r="E634" s="171"/>
      <c r="F634" s="171"/>
      <c r="G634" s="171"/>
      <c r="H634" s="171"/>
      <c r="I634" s="1"/>
      <c r="J634" s="1"/>
      <c r="K634" s="1"/>
      <c r="L634" s="1"/>
      <c r="M634" s="172"/>
      <c r="N634" s="171"/>
      <c r="O634" s="1"/>
      <c r="U634" s="11">
        <v>-3.5300000000000002</v>
      </c>
      <c r="W634" s="4" t="s">
        <v>1340</v>
      </c>
      <c r="X634" s="175" t="s">
        <v>1246</v>
      </c>
      <c r="Y634" s="11" t="s">
        <v>1391</v>
      </c>
    </row>
    <row r="635" spans="1:25">
      <c r="A635" s="11" t="s">
        <v>950</v>
      </c>
      <c r="B635" s="176">
        <v>6</v>
      </c>
      <c r="C635" s="171"/>
      <c r="D635" s="171"/>
      <c r="E635" s="171"/>
      <c r="F635" s="171"/>
      <c r="G635" s="171"/>
      <c r="H635" s="171"/>
      <c r="I635" s="1"/>
      <c r="J635" s="1"/>
      <c r="K635" s="1"/>
      <c r="L635" s="1"/>
      <c r="M635" s="172"/>
      <c r="N635" s="171">
        <v>-3</v>
      </c>
      <c r="O635" s="1"/>
      <c r="W635" s="4" t="s">
        <v>1340</v>
      </c>
      <c r="X635" s="175" t="s">
        <v>1246</v>
      </c>
      <c r="Y635" s="11" t="s">
        <v>1392</v>
      </c>
    </row>
    <row r="636" spans="1:25">
      <c r="A636" s="11" t="s">
        <v>950</v>
      </c>
      <c r="B636" s="176">
        <v>8</v>
      </c>
      <c r="C636" s="171"/>
      <c r="D636" s="171"/>
      <c r="E636" s="171"/>
      <c r="F636" s="171"/>
      <c r="G636" s="171"/>
      <c r="H636" s="171"/>
      <c r="I636" s="1"/>
      <c r="J636" s="1"/>
      <c r="K636" s="1"/>
      <c r="L636" s="1"/>
      <c r="M636" s="172"/>
      <c r="N636" s="171"/>
      <c r="O636" s="1"/>
      <c r="U636" s="11">
        <v>-3</v>
      </c>
      <c r="W636" s="4" t="s">
        <v>1340</v>
      </c>
      <c r="X636" s="175" t="s">
        <v>1246</v>
      </c>
      <c r="Y636" s="11" t="s">
        <v>1392</v>
      </c>
    </row>
    <row r="637" spans="1:25">
      <c r="A637" s="11" t="s">
        <v>465</v>
      </c>
      <c r="B637" s="176">
        <v>6</v>
      </c>
      <c r="C637" s="171"/>
      <c r="D637" s="171"/>
      <c r="E637" s="171"/>
      <c r="F637" s="171"/>
      <c r="G637" s="171"/>
      <c r="H637" s="171"/>
      <c r="I637" s="1"/>
      <c r="J637" s="1"/>
      <c r="K637" s="1"/>
      <c r="L637" s="1"/>
      <c r="M637" s="172"/>
      <c r="N637" s="171">
        <v>-1.48</v>
      </c>
      <c r="O637" s="1"/>
      <c r="W637" s="4" t="s">
        <v>1340</v>
      </c>
      <c r="X637" s="175" t="s">
        <v>1246</v>
      </c>
      <c r="Y637" s="11" t="s">
        <v>1391</v>
      </c>
    </row>
    <row r="638" spans="1:25">
      <c r="A638" s="11" t="s">
        <v>465</v>
      </c>
      <c r="B638" s="176">
        <v>1</v>
      </c>
      <c r="C638" s="171"/>
      <c r="D638" s="171"/>
      <c r="E638" s="171"/>
      <c r="F638" s="171"/>
      <c r="G638" s="171"/>
      <c r="H638" s="171"/>
      <c r="I638" s="1"/>
      <c r="J638" s="1"/>
      <c r="K638" s="1"/>
      <c r="L638" s="1"/>
      <c r="M638" s="172"/>
      <c r="N638" s="171"/>
      <c r="O638" s="1"/>
      <c r="U638" s="11">
        <v>-1.48</v>
      </c>
      <c r="W638" s="4" t="s">
        <v>1340</v>
      </c>
      <c r="X638" s="175" t="s">
        <v>1246</v>
      </c>
      <c r="Y638" s="11" t="s">
        <v>1391</v>
      </c>
    </row>
    <row r="639" spans="1:25">
      <c r="A639" s="11" t="s">
        <v>1190</v>
      </c>
      <c r="B639" s="176">
        <v>6</v>
      </c>
      <c r="C639" s="171"/>
      <c r="D639" s="171"/>
      <c r="E639" s="171"/>
      <c r="F639" s="171"/>
      <c r="G639" s="171"/>
      <c r="H639" s="171"/>
      <c r="I639" s="1"/>
      <c r="J639" s="1"/>
      <c r="K639" s="1"/>
      <c r="L639" s="1"/>
      <c r="M639" s="172"/>
      <c r="N639" s="171">
        <v>-1.5</v>
      </c>
      <c r="O639" s="1"/>
      <c r="W639" s="4" t="s">
        <v>1340</v>
      </c>
      <c r="X639" s="175" t="s">
        <v>1246</v>
      </c>
      <c r="Y639" s="11" t="s">
        <v>1391</v>
      </c>
    </row>
    <row r="640" spans="1:25">
      <c r="A640" s="11" t="s">
        <v>1190</v>
      </c>
      <c r="B640" s="176">
        <v>1</v>
      </c>
      <c r="C640" s="171"/>
      <c r="D640" s="171"/>
      <c r="E640" s="171"/>
      <c r="F640" s="171"/>
      <c r="G640" s="171"/>
      <c r="H640" s="171"/>
      <c r="I640" s="1"/>
      <c r="J640" s="1"/>
      <c r="K640" s="1"/>
      <c r="L640" s="1"/>
      <c r="M640" s="172"/>
      <c r="N640" s="171"/>
      <c r="O640" s="1"/>
      <c r="U640" s="11">
        <v>-1.5</v>
      </c>
      <c r="W640" s="4" t="s">
        <v>1340</v>
      </c>
      <c r="X640" s="175" t="s">
        <v>1246</v>
      </c>
      <c r="Y640" s="11" t="s">
        <v>1391</v>
      </c>
    </row>
    <row r="641" spans="1:25">
      <c r="A641" s="11" t="s">
        <v>491</v>
      </c>
      <c r="B641" s="176">
        <v>6</v>
      </c>
      <c r="C641" s="171"/>
      <c r="D641" s="171"/>
      <c r="E641" s="171"/>
      <c r="F641" s="171"/>
      <c r="G641" s="171"/>
      <c r="H641" s="171"/>
      <c r="I641" s="1"/>
      <c r="J641" s="1"/>
      <c r="K641" s="1"/>
      <c r="L641" s="1"/>
      <c r="M641" s="172"/>
      <c r="N641" s="171">
        <v>-5.42</v>
      </c>
      <c r="O641" s="1"/>
      <c r="W641" s="4" t="s">
        <v>1340</v>
      </c>
      <c r="X641" s="175" t="s">
        <v>1246</v>
      </c>
      <c r="Y641" s="11" t="s">
        <v>1391</v>
      </c>
    </row>
    <row r="642" spans="1:25">
      <c r="A642" s="11" t="s">
        <v>491</v>
      </c>
      <c r="B642" s="176">
        <v>1</v>
      </c>
      <c r="C642" s="171"/>
      <c r="D642" s="171"/>
      <c r="E642" s="171"/>
      <c r="F642" s="171"/>
      <c r="G642" s="171"/>
      <c r="H642" s="171"/>
      <c r="I642" s="1"/>
      <c r="J642" s="1"/>
      <c r="K642" s="1"/>
      <c r="L642" s="1"/>
      <c r="M642" s="172"/>
      <c r="N642" s="171"/>
      <c r="O642" s="1"/>
      <c r="U642" s="11">
        <v>-5.42</v>
      </c>
      <c r="W642" s="4" t="s">
        <v>1340</v>
      </c>
      <c r="X642" s="175" t="s">
        <v>1246</v>
      </c>
      <c r="Y642" s="11" t="s">
        <v>1391</v>
      </c>
    </row>
    <row r="643" spans="1:25">
      <c r="A643" s="11" t="s">
        <v>458</v>
      </c>
      <c r="B643" s="177">
        <v>7</v>
      </c>
      <c r="C643" s="171"/>
      <c r="D643" s="171"/>
      <c r="E643" s="171"/>
      <c r="F643" s="171"/>
      <c r="G643" s="171"/>
      <c r="H643" s="171"/>
      <c r="I643" s="1"/>
      <c r="J643" s="1"/>
      <c r="K643" s="1"/>
      <c r="L643" s="1"/>
      <c r="M643" s="172"/>
      <c r="N643" s="171">
        <v>-0.25</v>
      </c>
      <c r="O643" s="1"/>
      <c r="W643" s="4" t="s">
        <v>1340</v>
      </c>
      <c r="X643" s="175" t="s">
        <v>1246</v>
      </c>
      <c r="Y643" s="11" t="s">
        <v>1393</v>
      </c>
    </row>
    <row r="644" spans="1:25">
      <c r="A644" s="11" t="s">
        <v>458</v>
      </c>
      <c r="B644" s="172">
        <v>1</v>
      </c>
      <c r="M644" s="172"/>
      <c r="N644" s="171"/>
      <c r="U644" s="11">
        <v>-0.25</v>
      </c>
      <c r="W644" s="11" t="s">
        <v>1340</v>
      </c>
      <c r="X644" s="11" t="s">
        <v>1246</v>
      </c>
      <c r="Y644" s="11" t="s">
        <v>1393</v>
      </c>
    </row>
    <row r="645" spans="1:25">
      <c r="A645" s="11" t="s">
        <v>485</v>
      </c>
      <c r="B645" s="172">
        <v>7</v>
      </c>
      <c r="M645" s="172"/>
      <c r="N645" s="171">
        <v>-0.25</v>
      </c>
      <c r="W645" s="11" t="s">
        <v>1340</v>
      </c>
      <c r="X645" s="11" t="s">
        <v>1246</v>
      </c>
      <c r="Y645" s="11" t="s">
        <v>1393</v>
      </c>
    </row>
    <row r="646" spans="1:25">
      <c r="A646" s="11" t="s">
        <v>485</v>
      </c>
      <c r="B646" s="172">
        <v>1</v>
      </c>
      <c r="M646" s="172"/>
      <c r="N646" s="171"/>
      <c r="U646" s="11">
        <v>-0.25</v>
      </c>
      <c r="W646" s="11" t="s">
        <v>1340</v>
      </c>
      <c r="X646" s="11" t="s">
        <v>1246</v>
      </c>
      <c r="Y646" s="11" t="s">
        <v>1393</v>
      </c>
    </row>
    <row r="647" spans="1:25">
      <c r="A647" s="11" t="s">
        <v>1207</v>
      </c>
      <c r="B647" s="172">
        <v>7</v>
      </c>
      <c r="M647" s="172"/>
      <c r="N647" s="171">
        <v>-1.25</v>
      </c>
      <c r="W647" s="11" t="s">
        <v>1340</v>
      </c>
      <c r="X647" s="11" t="s">
        <v>1246</v>
      </c>
      <c r="Y647" s="11" t="s">
        <v>1393</v>
      </c>
    </row>
    <row r="648" spans="1:25">
      <c r="A648" s="11" t="s">
        <v>1207</v>
      </c>
      <c r="B648" s="172">
        <v>1</v>
      </c>
      <c r="M648" s="172"/>
      <c r="U648" s="11">
        <v>-1.25</v>
      </c>
      <c r="W648" s="11" t="s">
        <v>1340</v>
      </c>
      <c r="X648" s="11" t="s">
        <v>1246</v>
      </c>
      <c r="Y648" s="11" t="s">
        <v>1393</v>
      </c>
    </row>
    <row r="649" spans="1:25">
      <c r="A649" s="11" t="s">
        <v>1019</v>
      </c>
      <c r="B649" s="172">
        <v>7</v>
      </c>
      <c r="M649" s="172"/>
      <c r="N649" s="11">
        <v>-6.07</v>
      </c>
      <c r="W649" s="11" t="s">
        <v>1340</v>
      </c>
      <c r="X649" s="11" t="s">
        <v>1246</v>
      </c>
      <c r="Y649" s="11" t="s">
        <v>1393</v>
      </c>
    </row>
    <row r="650" spans="1:25">
      <c r="A650" s="11" t="s">
        <v>1019</v>
      </c>
      <c r="B650" s="172">
        <v>1</v>
      </c>
      <c r="M650" s="172"/>
      <c r="U650" s="11">
        <v>-6.07</v>
      </c>
      <c r="W650" s="11" t="s">
        <v>1340</v>
      </c>
      <c r="X650" s="11" t="s">
        <v>1246</v>
      </c>
      <c r="Y650" s="11" t="s">
        <v>1393</v>
      </c>
    </row>
    <row r="651" spans="1:25">
      <c r="A651" s="11" t="s">
        <v>915</v>
      </c>
      <c r="B651" s="172">
        <v>7</v>
      </c>
      <c r="M651" s="172"/>
      <c r="N651" s="11">
        <v>-3.2</v>
      </c>
      <c r="W651" s="11" t="s">
        <v>1340</v>
      </c>
      <c r="X651" s="11" t="s">
        <v>1246</v>
      </c>
      <c r="Y651" s="11" t="s">
        <v>1393</v>
      </c>
    </row>
    <row r="652" spans="1:25">
      <c r="A652" s="11" t="s">
        <v>915</v>
      </c>
      <c r="B652" s="172">
        <v>1</v>
      </c>
      <c r="U652" s="11">
        <v>-3.2</v>
      </c>
      <c r="W652" s="11" t="s">
        <v>1340</v>
      </c>
      <c r="X652" s="11" t="s">
        <v>1246</v>
      </c>
      <c r="Y652" s="11" t="s">
        <v>1393</v>
      </c>
    </row>
    <row r="653" spans="1:25">
      <c r="A653" s="11" t="s">
        <v>483</v>
      </c>
      <c r="B653" s="172">
        <v>7</v>
      </c>
      <c r="N653" s="11">
        <v>-2</v>
      </c>
      <c r="W653" s="11" t="s">
        <v>1340</v>
      </c>
      <c r="X653" s="11" t="s">
        <v>1246</v>
      </c>
      <c r="Y653" s="11" t="s">
        <v>1393</v>
      </c>
    </row>
    <row r="654" spans="1:25">
      <c r="A654" s="11" t="s">
        <v>483</v>
      </c>
      <c r="B654" s="172">
        <v>1</v>
      </c>
      <c r="U654" s="11">
        <v>-2</v>
      </c>
      <c r="W654" s="11" t="s">
        <v>1340</v>
      </c>
      <c r="X654" s="11" t="s">
        <v>1246</v>
      </c>
      <c r="Y654" s="11" t="s">
        <v>1393</v>
      </c>
    </row>
    <row r="655" spans="1:25">
      <c r="A655" s="11" t="s">
        <v>491</v>
      </c>
      <c r="B655" s="172">
        <v>7</v>
      </c>
      <c r="N655" s="11">
        <v>-2</v>
      </c>
      <c r="W655" s="11" t="s">
        <v>1340</v>
      </c>
      <c r="X655" s="11" t="s">
        <v>1246</v>
      </c>
      <c r="Y655" s="11" t="s">
        <v>1393</v>
      </c>
    </row>
    <row r="656" spans="1:25">
      <c r="A656" s="11" t="s">
        <v>491</v>
      </c>
      <c r="B656" s="172">
        <v>1</v>
      </c>
      <c r="U656" s="11">
        <v>-2</v>
      </c>
      <c r="W656" s="11" t="s">
        <v>1340</v>
      </c>
      <c r="X656" s="11" t="s">
        <v>1246</v>
      </c>
      <c r="Y656" s="11" t="s">
        <v>1393</v>
      </c>
    </row>
    <row r="657" spans="1:25">
      <c r="A657" s="11" t="s">
        <v>491</v>
      </c>
      <c r="B657" s="172">
        <v>8</v>
      </c>
      <c r="N657" s="11">
        <v>-0.5</v>
      </c>
      <c r="W657" s="11" t="s">
        <v>1340</v>
      </c>
      <c r="X657" s="11" t="s">
        <v>1246</v>
      </c>
      <c r="Y657" s="11" t="s">
        <v>1394</v>
      </c>
    </row>
    <row r="658" spans="1:25">
      <c r="A658" s="11" t="s">
        <v>491</v>
      </c>
      <c r="B658" s="172">
        <v>1</v>
      </c>
      <c r="U658" s="11">
        <v>-0.5</v>
      </c>
      <c r="W658" s="11" t="s">
        <v>1340</v>
      </c>
      <c r="X658" s="11" t="s">
        <v>1246</v>
      </c>
      <c r="Y658" s="11" t="s">
        <v>1394</v>
      </c>
    </row>
    <row r="659" spans="1:25">
      <c r="A659" s="11" t="s">
        <v>1213</v>
      </c>
      <c r="B659" s="172">
        <v>9</v>
      </c>
      <c r="N659" s="11">
        <v>-6</v>
      </c>
      <c r="W659" s="11" t="s">
        <v>1340</v>
      </c>
      <c r="X659" s="11" t="s">
        <v>1246</v>
      </c>
      <c r="Y659" s="11" t="s">
        <v>1395</v>
      </c>
    </row>
    <row r="660" spans="1:25">
      <c r="A660" s="11" t="s">
        <v>1213</v>
      </c>
      <c r="B660" s="172">
        <v>2</v>
      </c>
      <c r="U660" s="11">
        <v>-6</v>
      </c>
      <c r="W660" s="11" t="s">
        <v>1340</v>
      </c>
      <c r="X660" s="11" t="s">
        <v>1246</v>
      </c>
      <c r="Y660" s="11" t="s">
        <v>1395</v>
      </c>
    </row>
    <row r="661" spans="1:25">
      <c r="A661" s="11" t="s">
        <v>1213</v>
      </c>
      <c r="B661" s="172">
        <v>9</v>
      </c>
      <c r="N661" s="11">
        <v>-3</v>
      </c>
      <c r="W661" s="11" t="s">
        <v>1340</v>
      </c>
      <c r="X661" s="11" t="s">
        <v>1246</v>
      </c>
      <c r="Y661" s="11" t="s">
        <v>1396</v>
      </c>
    </row>
    <row r="662" spans="1:25">
      <c r="A662" s="11" t="s">
        <v>1213</v>
      </c>
      <c r="B662" s="172">
        <v>3</v>
      </c>
      <c r="U662" s="11">
        <v>-3</v>
      </c>
      <c r="W662" s="11" t="s">
        <v>1340</v>
      </c>
      <c r="X662" s="11" t="s">
        <v>1246</v>
      </c>
      <c r="Y662" s="11" t="s">
        <v>1396</v>
      </c>
    </row>
    <row r="663" spans="1:25">
      <c r="A663" s="11" t="s">
        <v>485</v>
      </c>
      <c r="B663" s="172">
        <v>9</v>
      </c>
      <c r="N663" s="11">
        <v>-0.75</v>
      </c>
      <c r="W663" s="11" t="s">
        <v>1340</v>
      </c>
      <c r="X663" s="11" t="s">
        <v>1246</v>
      </c>
      <c r="Y663" s="11" t="s">
        <v>1397</v>
      </c>
    </row>
    <row r="664" spans="1:25">
      <c r="A664" s="11" t="s">
        <v>485</v>
      </c>
      <c r="B664" s="172">
        <v>1</v>
      </c>
      <c r="U664" s="11">
        <v>-0.75</v>
      </c>
      <c r="W664" s="11" t="s">
        <v>1340</v>
      </c>
      <c r="X664" s="11" t="s">
        <v>1246</v>
      </c>
      <c r="Y664" s="11" t="s">
        <v>1397</v>
      </c>
    </row>
    <row r="665" spans="1:25">
      <c r="A665" s="11" t="s">
        <v>1222</v>
      </c>
      <c r="B665" s="172">
        <v>9</v>
      </c>
      <c r="N665" s="11">
        <v>-2</v>
      </c>
      <c r="W665" s="11" t="s">
        <v>1340</v>
      </c>
      <c r="X665" s="11" t="s">
        <v>1246</v>
      </c>
      <c r="Y665" s="11" t="s">
        <v>1397</v>
      </c>
    </row>
    <row r="666" spans="1:25">
      <c r="A666" s="11" t="s">
        <v>1222</v>
      </c>
      <c r="B666" s="172">
        <v>1</v>
      </c>
      <c r="U666" s="11">
        <v>-2</v>
      </c>
      <c r="W666" s="11" t="s">
        <v>1340</v>
      </c>
      <c r="X666" s="11" t="s">
        <v>1246</v>
      </c>
      <c r="Y666" s="11" t="s">
        <v>1397</v>
      </c>
    </row>
    <row r="667" spans="1:25">
      <c r="A667" s="11" t="s">
        <v>707</v>
      </c>
      <c r="B667" s="172">
        <v>9</v>
      </c>
      <c r="N667" s="11">
        <v>-0.28999999999999998</v>
      </c>
      <c r="W667" s="11" t="s">
        <v>1340</v>
      </c>
      <c r="X667" s="11" t="s">
        <v>1246</v>
      </c>
      <c r="Y667" s="11" t="s">
        <v>1398</v>
      </c>
    </row>
    <row r="668" spans="1:25">
      <c r="A668" s="11" t="s">
        <v>707</v>
      </c>
      <c r="B668" s="172">
        <v>6</v>
      </c>
      <c r="U668" s="11">
        <v>-0.28999999999999998</v>
      </c>
      <c r="W668" s="11" t="s">
        <v>1340</v>
      </c>
      <c r="X668" s="11" t="s">
        <v>1246</v>
      </c>
      <c r="Y668" s="11" t="s">
        <v>1398</v>
      </c>
    </row>
    <row r="669" spans="1:25">
      <c r="A669" s="11" t="s">
        <v>491</v>
      </c>
      <c r="B669" s="172">
        <v>9</v>
      </c>
      <c r="N669" s="11">
        <v>-1.08</v>
      </c>
      <c r="W669" s="11" t="s">
        <v>1340</v>
      </c>
      <c r="X669" s="11" t="s">
        <v>1246</v>
      </c>
      <c r="Y669" s="11" t="s">
        <v>1397</v>
      </c>
    </row>
    <row r="670" spans="1:25">
      <c r="A670" s="11" t="s">
        <v>491</v>
      </c>
      <c r="B670" s="172">
        <v>1</v>
      </c>
      <c r="U670" s="11">
        <v>-1.08</v>
      </c>
      <c r="W670" s="11" t="s">
        <v>1340</v>
      </c>
      <c r="X670" s="11" t="s">
        <v>1246</v>
      </c>
      <c r="Y670" s="11" t="s">
        <v>1397</v>
      </c>
    </row>
    <row r="671" spans="1:25">
      <c r="A671" s="11" t="s">
        <v>950</v>
      </c>
      <c r="B671" s="172">
        <v>6</v>
      </c>
      <c r="N671" s="11">
        <v>-2.4400000000000004</v>
      </c>
      <c r="W671" s="11" t="s">
        <v>1340</v>
      </c>
      <c r="X671" s="11" t="s">
        <v>1246</v>
      </c>
      <c r="Y671" s="11" t="s">
        <v>1399</v>
      </c>
    </row>
    <row r="672" spans="1:25">
      <c r="A672" s="11" t="s">
        <v>950</v>
      </c>
      <c r="B672" s="172">
        <v>1</v>
      </c>
      <c r="T672" s="11">
        <v>-2.4400000000000004</v>
      </c>
      <c r="W672" s="11" t="s">
        <v>1340</v>
      </c>
      <c r="X672" s="11" t="s">
        <v>1246</v>
      </c>
      <c r="Y672" s="11" t="s">
        <v>1399</v>
      </c>
    </row>
    <row r="673" spans="1:25">
      <c r="A673" s="11" t="s">
        <v>505</v>
      </c>
      <c r="B673" s="172">
        <v>6</v>
      </c>
      <c r="N673" s="11">
        <v>-0.25</v>
      </c>
      <c r="W673" s="11" t="s">
        <v>1340</v>
      </c>
      <c r="X673" s="11" t="s">
        <v>1246</v>
      </c>
      <c r="Y673" s="11" t="s">
        <v>1400</v>
      </c>
    </row>
    <row r="674" spans="1:25">
      <c r="A674" s="11" t="s">
        <v>505</v>
      </c>
      <c r="B674" s="172">
        <v>7</v>
      </c>
      <c r="T674" s="11">
        <v>-0.25</v>
      </c>
      <c r="W674" s="11" t="s">
        <v>1340</v>
      </c>
      <c r="X674" s="11" t="s">
        <v>1246</v>
      </c>
      <c r="Y674" s="11" t="s">
        <v>1400</v>
      </c>
    </row>
    <row r="675" spans="1:25">
      <c r="A675" s="11" t="s">
        <v>950</v>
      </c>
      <c r="B675" s="172">
        <v>7</v>
      </c>
      <c r="N675" s="11">
        <v>-1.81</v>
      </c>
      <c r="W675" s="11" t="s">
        <v>1340</v>
      </c>
      <c r="X675" s="11" t="s">
        <v>1246</v>
      </c>
      <c r="Y675" s="11" t="s">
        <v>1401</v>
      </c>
    </row>
    <row r="676" spans="1:25">
      <c r="A676" s="11" t="s">
        <v>950</v>
      </c>
      <c r="B676" s="172">
        <v>1</v>
      </c>
      <c r="T676" s="11">
        <v>-1.81</v>
      </c>
      <c r="W676" s="11" t="s">
        <v>1340</v>
      </c>
      <c r="X676" s="11" t="s">
        <v>1246</v>
      </c>
      <c r="Y676" s="11" t="s">
        <v>1401</v>
      </c>
    </row>
    <row r="677" spans="1:25">
      <c r="A677" s="11" t="s">
        <v>505</v>
      </c>
      <c r="B677" s="172">
        <v>8</v>
      </c>
      <c r="N677" s="11">
        <v>-2</v>
      </c>
      <c r="W677" s="11" t="s">
        <v>1340</v>
      </c>
      <c r="X677" s="11" t="s">
        <v>1246</v>
      </c>
      <c r="Y677" s="11" t="s">
        <v>1402</v>
      </c>
    </row>
    <row r="678" spans="1:25">
      <c r="A678" s="11" t="s">
        <v>505</v>
      </c>
      <c r="B678" s="172">
        <v>7</v>
      </c>
      <c r="T678" s="11">
        <v>-2</v>
      </c>
      <c r="W678" s="11" t="s">
        <v>1340</v>
      </c>
      <c r="X678" s="11" t="s">
        <v>1246</v>
      </c>
      <c r="Y678" s="11" t="s">
        <v>1402</v>
      </c>
    </row>
    <row r="679" spans="1:25">
      <c r="A679" s="11" t="s">
        <v>950</v>
      </c>
      <c r="B679" s="172">
        <v>9</v>
      </c>
      <c r="N679" s="11">
        <v>-5.22</v>
      </c>
      <c r="W679" s="11" t="s">
        <v>1340</v>
      </c>
      <c r="X679" s="11" t="s">
        <v>1246</v>
      </c>
      <c r="Y679" s="11" t="s">
        <v>1403</v>
      </c>
    </row>
    <row r="680" spans="1:25">
      <c r="A680" s="11" t="s">
        <v>950</v>
      </c>
      <c r="B680" s="172">
        <v>1</v>
      </c>
      <c r="T680" s="11">
        <v>-5.22</v>
      </c>
      <c r="W680" s="11" t="s">
        <v>1340</v>
      </c>
      <c r="X680" s="11" t="s">
        <v>1246</v>
      </c>
      <c r="Y680" s="11" t="s">
        <v>1403</v>
      </c>
    </row>
    <row r="681" spans="1:25">
      <c r="A681" s="11" t="s">
        <v>505</v>
      </c>
      <c r="B681" s="172">
        <v>9</v>
      </c>
      <c r="N681" s="11">
        <v>-0.16999999999999993</v>
      </c>
      <c r="W681" s="11" t="s">
        <v>1340</v>
      </c>
      <c r="X681" s="11" t="s">
        <v>1246</v>
      </c>
      <c r="Y681" s="11" t="s">
        <v>1404</v>
      </c>
    </row>
    <row r="682" spans="1:25">
      <c r="A682" s="11" t="s">
        <v>505</v>
      </c>
      <c r="B682" s="172">
        <v>7</v>
      </c>
      <c r="T682" s="11">
        <v>-0.16999999999999993</v>
      </c>
      <c r="W682" s="11" t="s">
        <v>1340</v>
      </c>
      <c r="X682" s="11" t="s">
        <v>1246</v>
      </c>
      <c r="Y682" s="11" t="s">
        <v>1404</v>
      </c>
    </row>
    <row r="683" spans="1:25">
      <c r="A683" s="11" t="s">
        <v>897</v>
      </c>
      <c r="B683" s="172">
        <v>1</v>
      </c>
      <c r="N683" s="11">
        <v>-4.2699999999999996</v>
      </c>
      <c r="W683" s="11" t="s">
        <v>1340</v>
      </c>
      <c r="X683" s="11" t="s">
        <v>1246</v>
      </c>
      <c r="Y683" s="11" t="s">
        <v>1405</v>
      </c>
    </row>
    <row r="684" spans="1:25">
      <c r="A684" s="11" t="s">
        <v>897</v>
      </c>
      <c r="B684" s="172">
        <v>6</v>
      </c>
      <c r="T684" s="11">
        <v>-4.2699999999999996</v>
      </c>
      <c r="W684" s="11" t="s">
        <v>1340</v>
      </c>
      <c r="X684" s="11" t="s">
        <v>1246</v>
      </c>
      <c r="Y684" s="11" t="s">
        <v>1405</v>
      </c>
    </row>
    <row r="685" spans="1:25">
      <c r="A685" s="11" t="s">
        <v>897</v>
      </c>
      <c r="B685" s="172">
        <v>1</v>
      </c>
      <c r="N685" s="11">
        <v>-5.17</v>
      </c>
      <c r="W685" s="11" t="s">
        <v>1340</v>
      </c>
      <c r="X685" s="11" t="s">
        <v>1246</v>
      </c>
      <c r="Y685" s="11" t="s">
        <v>1406</v>
      </c>
    </row>
    <row r="686" spans="1:25">
      <c r="A686" s="11" t="s">
        <v>897</v>
      </c>
      <c r="B686" s="172">
        <v>7</v>
      </c>
      <c r="T686" s="11">
        <v>-5.17</v>
      </c>
      <c r="W686" s="11" t="s">
        <v>1340</v>
      </c>
      <c r="X686" s="11" t="s">
        <v>1246</v>
      </c>
      <c r="Y686" s="11" t="s">
        <v>1406</v>
      </c>
    </row>
    <row r="687" spans="1:25">
      <c r="A687" s="11" t="s">
        <v>897</v>
      </c>
      <c r="B687" s="172">
        <v>1</v>
      </c>
      <c r="N687" s="11">
        <v>-2.5499999999999998</v>
      </c>
      <c r="W687" s="11" t="s">
        <v>1340</v>
      </c>
      <c r="X687" s="11" t="s">
        <v>1246</v>
      </c>
      <c r="Y687" s="11" t="s">
        <v>1407</v>
      </c>
    </row>
    <row r="688" spans="1:25">
      <c r="A688" s="11" t="s">
        <v>897</v>
      </c>
      <c r="B688" s="172">
        <v>8</v>
      </c>
      <c r="T688" s="11">
        <v>-2.5499999999999998</v>
      </c>
      <c r="W688" s="11" t="s">
        <v>1340</v>
      </c>
      <c r="X688" s="11" t="s">
        <v>1246</v>
      </c>
      <c r="Y688" s="11" t="s">
        <v>1407</v>
      </c>
    </row>
    <row r="689" spans="1:25">
      <c r="A689" s="11" t="s">
        <v>897</v>
      </c>
      <c r="B689" s="172">
        <v>1</v>
      </c>
      <c r="N689" s="11">
        <v>-2.25</v>
      </c>
      <c r="W689" s="11" t="s">
        <v>1340</v>
      </c>
      <c r="X689" s="11" t="s">
        <v>1246</v>
      </c>
      <c r="Y689" s="11" t="s">
        <v>1408</v>
      </c>
    </row>
    <row r="690" spans="1:25">
      <c r="A690" s="11" t="s">
        <v>897</v>
      </c>
      <c r="B690" s="172">
        <v>9</v>
      </c>
      <c r="T690" s="11">
        <v>-2.25</v>
      </c>
      <c r="W690" s="11" t="s">
        <v>1340</v>
      </c>
      <c r="X690" s="11" t="s">
        <v>1246</v>
      </c>
      <c r="Y690" s="11" t="s">
        <v>1408</v>
      </c>
    </row>
    <row r="691" spans="1:25">
      <c r="A691" s="11" t="s">
        <v>1205</v>
      </c>
      <c r="B691" s="172">
        <v>5</v>
      </c>
      <c r="N691" s="11">
        <v>-8.9999999999999969E-2</v>
      </c>
      <c r="W691" s="11" t="s">
        <v>1340</v>
      </c>
      <c r="X691" s="11" t="s">
        <v>1246</v>
      </c>
      <c r="Y691" s="11" t="s">
        <v>1409</v>
      </c>
    </row>
    <row r="692" spans="1:25">
      <c r="A692" s="11" t="s">
        <v>1205</v>
      </c>
      <c r="B692" s="172">
        <v>10</v>
      </c>
      <c r="F692" s="11">
        <v>-8.9999999999999969E-2</v>
      </c>
      <c r="W692" s="11" t="s">
        <v>1340</v>
      </c>
      <c r="X692" s="11" t="s">
        <v>1246</v>
      </c>
      <c r="Y692" s="11" t="s">
        <v>1409</v>
      </c>
    </row>
    <row r="693" spans="1:25">
      <c r="A693" s="11" t="s">
        <v>1205</v>
      </c>
      <c r="B693" s="172">
        <v>6</v>
      </c>
      <c r="N693" s="11">
        <v>-0.16000000000000003</v>
      </c>
      <c r="W693" s="11" t="s">
        <v>1340</v>
      </c>
      <c r="X693" s="11" t="s">
        <v>1246</v>
      </c>
      <c r="Y693" s="11" t="s">
        <v>1410</v>
      </c>
    </row>
    <row r="694" spans="1:25">
      <c r="A694" s="11" t="s">
        <v>1205</v>
      </c>
      <c r="B694" s="172">
        <v>10</v>
      </c>
      <c r="F694" s="11">
        <v>-0.16000000000000003</v>
      </c>
      <c r="W694" s="11" t="s">
        <v>1340</v>
      </c>
      <c r="X694" s="11" t="s">
        <v>1246</v>
      </c>
      <c r="Y694" s="11" t="s">
        <v>1410</v>
      </c>
    </row>
    <row r="695" spans="1:25">
      <c r="A695" s="11" t="s">
        <v>1169</v>
      </c>
      <c r="B695" s="172">
        <v>8</v>
      </c>
      <c r="F695" s="11">
        <v>-2.58</v>
      </c>
      <c r="W695" s="4">
        <v>43909</v>
      </c>
      <c r="X695" s="11" t="s">
        <v>1411</v>
      </c>
    </row>
    <row r="696" spans="1:25">
      <c r="A696" s="11" t="s">
        <v>1325</v>
      </c>
      <c r="B696" s="172">
        <v>4</v>
      </c>
      <c r="N696" s="11">
        <v>-0.75</v>
      </c>
      <c r="W696" s="11" t="s">
        <v>1412</v>
      </c>
      <c r="X696" s="11" t="s">
        <v>1246</v>
      </c>
      <c r="Y696" s="11" t="s">
        <v>1271</v>
      </c>
    </row>
    <row r="697" spans="1:25">
      <c r="A697" s="11" t="s">
        <v>1325</v>
      </c>
      <c r="B697" s="172">
        <v>1</v>
      </c>
      <c r="F697" s="11">
        <v>-0.75</v>
      </c>
      <c r="W697" s="11" t="s">
        <v>1412</v>
      </c>
      <c r="X697" s="11" t="s">
        <v>1246</v>
      </c>
      <c r="Y697" s="11" t="s">
        <v>1271</v>
      </c>
    </row>
    <row r="698" spans="1:25">
      <c r="A698" s="11" t="s">
        <v>1325</v>
      </c>
      <c r="B698" s="172">
        <v>4</v>
      </c>
      <c r="N698" s="11">
        <v>-6.5</v>
      </c>
      <c r="W698" s="11" t="s">
        <v>1412</v>
      </c>
      <c r="X698" s="11" t="s">
        <v>1246</v>
      </c>
      <c r="Y698" s="11" t="s">
        <v>1413</v>
      </c>
    </row>
    <row r="699" spans="1:25">
      <c r="A699" s="11" t="s">
        <v>1325</v>
      </c>
      <c r="B699" s="172">
        <v>2</v>
      </c>
      <c r="F699" s="11">
        <v>-6.5</v>
      </c>
      <c r="W699" s="11" t="s">
        <v>1412</v>
      </c>
      <c r="X699" s="11" t="s">
        <v>1246</v>
      </c>
      <c r="Y699" s="11" t="s">
        <v>1413</v>
      </c>
    </row>
    <row r="700" spans="1:25">
      <c r="A700" s="11" t="s">
        <v>1325</v>
      </c>
      <c r="B700" s="172">
        <v>4</v>
      </c>
      <c r="N700" s="11">
        <v>-4.75</v>
      </c>
      <c r="W700" s="11" t="s">
        <v>1412</v>
      </c>
      <c r="X700" s="11" t="s">
        <v>1246</v>
      </c>
      <c r="Y700" s="11" t="s">
        <v>1272</v>
      </c>
    </row>
    <row r="701" spans="1:25">
      <c r="A701" s="11" t="s">
        <v>1325</v>
      </c>
      <c r="B701" s="172">
        <v>3</v>
      </c>
      <c r="F701" s="11">
        <v>-4.75</v>
      </c>
      <c r="W701" s="11" t="s">
        <v>1412</v>
      </c>
      <c r="X701" s="11" t="s">
        <v>1246</v>
      </c>
      <c r="Y701" s="11" t="s">
        <v>1272</v>
      </c>
    </row>
    <row r="702" spans="1:25">
      <c r="A702" s="11" t="s">
        <v>1189</v>
      </c>
      <c r="B702" s="172">
        <v>7</v>
      </c>
      <c r="N702" s="11">
        <v>-4.5</v>
      </c>
      <c r="W702" s="11" t="s">
        <v>1412</v>
      </c>
      <c r="X702" s="11" t="s">
        <v>1246</v>
      </c>
      <c r="Y702" s="11" t="s">
        <v>1365</v>
      </c>
    </row>
    <row r="703" spans="1:25">
      <c r="A703" s="11" t="s">
        <v>1189</v>
      </c>
      <c r="B703" s="172">
        <v>8</v>
      </c>
      <c r="F703" s="11">
        <v>-4.5</v>
      </c>
      <c r="W703" s="11" t="s">
        <v>1412</v>
      </c>
      <c r="X703" s="11" t="s">
        <v>1246</v>
      </c>
      <c r="Y703" s="11" t="s">
        <v>1365</v>
      </c>
    </row>
    <row r="704" spans="1:25">
      <c r="A704" s="11" t="s">
        <v>1189</v>
      </c>
      <c r="B704" s="172">
        <v>7</v>
      </c>
      <c r="N704" s="11">
        <v>-0.25</v>
      </c>
      <c r="W704" s="11" t="s">
        <v>1412</v>
      </c>
      <c r="X704" s="11" t="s">
        <v>1246</v>
      </c>
      <c r="Y704" s="11" t="s">
        <v>1366</v>
      </c>
    </row>
    <row r="705" spans="1:25">
      <c r="A705" s="11" t="s">
        <v>1189</v>
      </c>
      <c r="B705" s="172">
        <v>9</v>
      </c>
      <c r="F705" s="11">
        <v>-0.25</v>
      </c>
      <c r="W705" s="11" t="s">
        <v>1412</v>
      </c>
      <c r="X705" s="11" t="s">
        <v>1246</v>
      </c>
      <c r="Y705" s="11" t="s">
        <v>1366</v>
      </c>
    </row>
    <row r="706" spans="1:25">
      <c r="A706" s="11" t="s">
        <v>1176</v>
      </c>
      <c r="B706" s="172">
        <v>8</v>
      </c>
      <c r="N706" s="11">
        <v>-10.75</v>
      </c>
      <c r="W706" s="11" t="s">
        <v>1412</v>
      </c>
      <c r="X706" s="11" t="s">
        <v>1246</v>
      </c>
      <c r="Y706" s="11" t="s">
        <v>1368</v>
      </c>
    </row>
    <row r="707" spans="1:25">
      <c r="A707" s="11" t="s">
        <v>1176</v>
      </c>
      <c r="B707" s="172">
        <v>6</v>
      </c>
      <c r="F707" s="11">
        <v>-10.75</v>
      </c>
      <c r="W707" s="11" t="s">
        <v>1412</v>
      </c>
      <c r="X707" s="11" t="s">
        <v>1246</v>
      </c>
      <c r="Y707" s="11" t="s">
        <v>1368</v>
      </c>
    </row>
    <row r="708" spans="1:25">
      <c r="A708" s="11" t="s">
        <v>498</v>
      </c>
      <c r="B708" s="172">
        <v>6</v>
      </c>
      <c r="N708" s="11">
        <v>-3.75</v>
      </c>
      <c r="W708" s="11" t="s">
        <v>1412</v>
      </c>
      <c r="X708" s="11" t="s">
        <v>1246</v>
      </c>
      <c r="Y708" s="11" t="s">
        <v>1391</v>
      </c>
    </row>
    <row r="709" spans="1:25">
      <c r="A709" s="11" t="s">
        <v>498</v>
      </c>
      <c r="B709" s="172">
        <v>1</v>
      </c>
      <c r="U709" s="11">
        <v>-3.75</v>
      </c>
      <c r="W709" s="11" t="s">
        <v>1412</v>
      </c>
      <c r="X709" s="11" t="s">
        <v>1246</v>
      </c>
      <c r="Y709" s="11" t="s">
        <v>1391</v>
      </c>
    </row>
    <row r="710" spans="1:25">
      <c r="A710" s="11" t="s">
        <v>498</v>
      </c>
      <c r="B710" s="172">
        <v>8</v>
      </c>
      <c r="N710" s="11">
        <v>-3.42</v>
      </c>
      <c r="W710" s="11" t="s">
        <v>1412</v>
      </c>
      <c r="X710" s="11" t="s">
        <v>1246</v>
      </c>
      <c r="Y710" s="11" t="s">
        <v>1394</v>
      </c>
    </row>
    <row r="711" spans="1:25">
      <c r="A711" s="11" t="s">
        <v>498</v>
      </c>
      <c r="B711" s="172">
        <v>1</v>
      </c>
      <c r="U711" s="11">
        <v>-3.42</v>
      </c>
      <c r="W711" s="11" t="s">
        <v>1412</v>
      </c>
      <c r="X711" s="11" t="s">
        <v>1246</v>
      </c>
      <c r="Y711" s="11" t="s">
        <v>1394</v>
      </c>
    </row>
    <row r="712" spans="1:25">
      <c r="A712" s="11" t="s">
        <v>483</v>
      </c>
      <c r="B712" s="172">
        <v>9</v>
      </c>
      <c r="F712" s="11">
        <v>60</v>
      </c>
      <c r="U712" s="11">
        <v>-60</v>
      </c>
      <c r="W712" s="11" t="s">
        <v>1412</v>
      </c>
      <c r="X712" s="11" t="s">
        <v>1414</v>
      </c>
    </row>
    <row r="713" spans="1:25">
      <c r="A713" s="11" t="s">
        <v>1217</v>
      </c>
      <c r="B713" s="172">
        <v>8</v>
      </c>
      <c r="G713" s="11">
        <v>8</v>
      </c>
      <c r="L713" s="11">
        <v>-8</v>
      </c>
      <c r="W713" s="4">
        <v>43914</v>
      </c>
      <c r="X713" s="11" t="s">
        <v>1421</v>
      </c>
    </row>
    <row r="714" spans="1:25">
      <c r="A714" s="11" t="s">
        <v>1217</v>
      </c>
      <c r="B714" s="172">
        <v>10</v>
      </c>
      <c r="C714" s="1"/>
      <c r="D714" s="1"/>
      <c r="E714" s="1"/>
      <c r="F714" s="1"/>
      <c r="G714" s="1"/>
      <c r="H714" s="1"/>
      <c r="I714" s="1"/>
      <c r="J714" s="1"/>
      <c r="K714" s="1"/>
      <c r="L714" s="1"/>
      <c r="M714" s="1"/>
      <c r="N714" s="1"/>
      <c r="O714" s="1"/>
      <c r="P714" s="172">
        <v>-1</v>
      </c>
      <c r="Q714" s="1"/>
      <c r="W714" s="4">
        <v>43930</v>
      </c>
      <c r="X714" s="1" t="s">
        <v>1433</v>
      </c>
    </row>
    <row r="715" spans="1:25">
      <c r="A715" s="11" t="s">
        <v>1219</v>
      </c>
      <c r="B715" s="172">
        <v>10</v>
      </c>
      <c r="C715" s="172"/>
      <c r="D715" s="172"/>
      <c r="E715" s="172"/>
      <c r="F715" s="172"/>
      <c r="G715" s="172"/>
      <c r="H715" s="172"/>
      <c r="I715" s="172"/>
      <c r="J715" s="172"/>
      <c r="K715" s="172"/>
      <c r="L715" s="172"/>
      <c r="M715" s="172">
        <v>310</v>
      </c>
      <c r="N715" s="172"/>
      <c r="O715" s="172"/>
      <c r="P715" s="1"/>
      <c r="Q715" s="1"/>
      <c r="W715" s="4">
        <v>43930</v>
      </c>
      <c r="X715" s="1" t="s">
        <v>1330</v>
      </c>
    </row>
    <row r="716" spans="1:25">
      <c r="A716" s="11" t="s">
        <v>1219</v>
      </c>
      <c r="B716" s="172">
        <v>11</v>
      </c>
      <c r="C716" s="172"/>
      <c r="D716" s="172"/>
      <c r="E716" s="172"/>
      <c r="F716" s="172"/>
      <c r="G716" s="172"/>
      <c r="H716" s="172"/>
      <c r="I716" s="172"/>
      <c r="J716" s="172"/>
      <c r="K716" s="172"/>
      <c r="L716" s="172"/>
      <c r="M716" s="172">
        <v>310</v>
      </c>
      <c r="N716" s="172"/>
      <c r="O716" s="172"/>
      <c r="P716" s="1"/>
      <c r="Q716" s="1"/>
      <c r="W716" s="4">
        <v>43930</v>
      </c>
      <c r="X716" s="1" t="s">
        <v>1330</v>
      </c>
    </row>
    <row r="717" spans="1:25">
      <c r="A717" s="11" t="s">
        <v>1219</v>
      </c>
      <c r="B717" s="172">
        <v>12</v>
      </c>
      <c r="C717" s="172"/>
      <c r="D717" s="172"/>
      <c r="E717" s="172"/>
      <c r="F717" s="172"/>
      <c r="G717" s="172"/>
      <c r="H717" s="172"/>
      <c r="I717" s="172"/>
      <c r="J717" s="172"/>
      <c r="K717" s="172"/>
      <c r="L717" s="172"/>
      <c r="M717" s="172">
        <v>310</v>
      </c>
      <c r="N717" s="172"/>
      <c r="O717" s="172"/>
      <c r="P717" s="1"/>
      <c r="Q717" s="1"/>
      <c r="W717" s="4">
        <v>43930</v>
      </c>
      <c r="X717" s="1" t="s">
        <v>1330</v>
      </c>
    </row>
    <row r="718" spans="1:25">
      <c r="A718" s="11" t="s">
        <v>1219</v>
      </c>
      <c r="B718" s="172">
        <v>13</v>
      </c>
      <c r="C718" s="172"/>
      <c r="D718" s="172"/>
      <c r="E718" s="172"/>
      <c r="F718" s="172"/>
      <c r="G718" s="172"/>
      <c r="H718" s="172"/>
      <c r="I718" s="172"/>
      <c r="J718" s="172"/>
      <c r="K718" s="172"/>
      <c r="L718" s="172"/>
      <c r="M718" s="172">
        <v>62</v>
      </c>
      <c r="N718" s="172"/>
      <c r="O718" s="172"/>
      <c r="P718" s="1"/>
      <c r="Q718" s="1"/>
      <c r="W718" s="4">
        <v>43930</v>
      </c>
      <c r="X718" s="1" t="s">
        <v>1330</v>
      </c>
    </row>
    <row r="719" spans="1:25">
      <c r="A719" s="11" t="s">
        <v>1219</v>
      </c>
      <c r="B719" s="172">
        <v>13</v>
      </c>
      <c r="C719" s="172"/>
      <c r="D719" s="172"/>
      <c r="E719" s="172"/>
      <c r="F719" s="172"/>
      <c r="G719" s="172"/>
      <c r="H719" s="172"/>
      <c r="I719" s="172"/>
      <c r="J719" s="172"/>
      <c r="K719" s="172"/>
      <c r="L719" s="172"/>
      <c r="M719" s="172"/>
      <c r="N719" s="172">
        <v>-32</v>
      </c>
      <c r="O719" s="172"/>
      <c r="P719" s="1"/>
      <c r="Q719" s="1"/>
      <c r="W719" s="4">
        <v>43930</v>
      </c>
      <c r="X719" s="1" t="s">
        <v>1434</v>
      </c>
    </row>
    <row r="720" spans="1:25">
      <c r="A720" s="11" t="s">
        <v>958</v>
      </c>
      <c r="B720" s="172">
        <v>10</v>
      </c>
      <c r="C720" s="172"/>
      <c r="D720" s="172"/>
      <c r="E720" s="172"/>
      <c r="F720" s="172"/>
      <c r="G720" s="172"/>
      <c r="H720" s="172"/>
      <c r="I720" s="172"/>
      <c r="J720" s="172"/>
      <c r="K720" s="172"/>
      <c r="L720" s="172"/>
      <c r="M720" s="172">
        <v>180</v>
      </c>
      <c r="N720" s="172"/>
      <c r="O720" s="172"/>
      <c r="P720" s="1"/>
      <c r="Q720" s="1"/>
      <c r="W720" s="4">
        <v>43930</v>
      </c>
      <c r="X720" s="1" t="s">
        <v>1330</v>
      </c>
    </row>
    <row r="721" spans="1:25">
      <c r="A721" s="11" t="s">
        <v>958</v>
      </c>
      <c r="B721" s="172">
        <v>11</v>
      </c>
      <c r="C721" s="172"/>
      <c r="D721" s="172"/>
      <c r="E721" s="172"/>
      <c r="F721" s="172"/>
      <c r="G721" s="172"/>
      <c r="H721" s="172"/>
      <c r="I721" s="172"/>
      <c r="J721" s="172"/>
      <c r="K721" s="172"/>
      <c r="L721" s="172"/>
      <c r="M721" s="172">
        <v>180</v>
      </c>
      <c r="N721" s="172"/>
      <c r="O721" s="172"/>
      <c r="P721" s="1"/>
      <c r="Q721" s="1"/>
      <c r="W721" s="4">
        <v>43930</v>
      </c>
      <c r="X721" s="1" t="s">
        <v>1330</v>
      </c>
    </row>
    <row r="722" spans="1:25">
      <c r="A722" s="11" t="s">
        <v>958</v>
      </c>
      <c r="B722" s="172">
        <v>12</v>
      </c>
      <c r="C722" s="172"/>
      <c r="D722" s="172"/>
      <c r="E722" s="172"/>
      <c r="F722" s="172"/>
      <c r="G722" s="172"/>
      <c r="H722" s="172"/>
      <c r="I722" s="172"/>
      <c r="J722" s="172"/>
      <c r="K722" s="172"/>
      <c r="L722" s="172"/>
      <c r="M722" s="172">
        <v>180</v>
      </c>
      <c r="N722" s="172"/>
      <c r="O722" s="172"/>
      <c r="P722" s="1"/>
      <c r="Q722" s="1"/>
      <c r="W722" s="4">
        <v>43930</v>
      </c>
      <c r="X722" s="1" t="s">
        <v>1330</v>
      </c>
    </row>
    <row r="723" spans="1:25">
      <c r="A723" s="11" t="s">
        <v>958</v>
      </c>
      <c r="B723" s="172">
        <v>13</v>
      </c>
      <c r="C723" s="172"/>
      <c r="D723" s="172"/>
      <c r="E723" s="172"/>
      <c r="F723" s="172"/>
      <c r="G723" s="172"/>
      <c r="H723" s="172"/>
      <c r="I723" s="172"/>
      <c r="J723" s="172"/>
      <c r="K723" s="172"/>
      <c r="L723" s="172"/>
      <c r="M723" s="172">
        <v>180</v>
      </c>
      <c r="N723" s="172"/>
      <c r="O723" s="172"/>
      <c r="P723" s="1"/>
      <c r="Q723" s="1"/>
      <c r="W723" s="4">
        <v>43930</v>
      </c>
      <c r="X723" s="1" t="s">
        <v>1330</v>
      </c>
    </row>
    <row r="724" spans="1:25">
      <c r="A724" s="11" t="s">
        <v>1210</v>
      </c>
      <c r="B724" s="172">
        <v>13</v>
      </c>
      <c r="C724" s="172"/>
      <c r="D724" s="172"/>
      <c r="E724" s="172"/>
      <c r="F724" s="172"/>
      <c r="G724" s="172"/>
      <c r="H724" s="172"/>
      <c r="I724" s="172"/>
      <c r="J724" s="172"/>
      <c r="K724" s="172"/>
      <c r="L724" s="172"/>
      <c r="M724" s="172"/>
      <c r="N724" s="172">
        <v>-32</v>
      </c>
      <c r="O724" s="172"/>
      <c r="P724" s="1"/>
      <c r="Q724" s="1"/>
      <c r="W724" s="4">
        <v>43930</v>
      </c>
      <c r="X724" s="1" t="s">
        <v>1434</v>
      </c>
    </row>
    <row r="725" spans="1:25">
      <c r="A725" s="11" t="s">
        <v>1328</v>
      </c>
      <c r="B725" s="172">
        <v>13</v>
      </c>
      <c r="C725" s="172"/>
      <c r="D725" s="172"/>
      <c r="E725" s="172"/>
      <c r="F725" s="172"/>
      <c r="G725" s="172"/>
      <c r="H725" s="172"/>
      <c r="I725" s="172"/>
      <c r="J725" s="172"/>
      <c r="K725" s="172"/>
      <c r="L725" s="172"/>
      <c r="M725" s="172"/>
      <c r="N725" s="172">
        <v>-24</v>
      </c>
      <c r="O725" s="172"/>
      <c r="P725" s="1"/>
      <c r="Q725" s="1"/>
      <c r="W725" s="4">
        <v>43930</v>
      </c>
      <c r="X725" s="1" t="s">
        <v>1434</v>
      </c>
    </row>
    <row r="726" spans="1:25">
      <c r="A726" s="11" t="s">
        <v>1190</v>
      </c>
      <c r="B726" s="172">
        <v>13</v>
      </c>
      <c r="C726" s="172"/>
      <c r="D726" s="172"/>
      <c r="E726" s="172"/>
      <c r="F726" s="172"/>
      <c r="G726" s="172"/>
      <c r="H726" s="172"/>
      <c r="I726" s="172"/>
      <c r="J726" s="172"/>
      <c r="K726" s="172"/>
      <c r="L726" s="172"/>
      <c r="M726" s="172"/>
      <c r="N726" s="172">
        <v>-32</v>
      </c>
      <c r="O726" s="172"/>
      <c r="P726" s="1"/>
      <c r="Q726" s="1"/>
      <c r="W726" s="4">
        <v>43930</v>
      </c>
      <c r="X726" s="1" t="s">
        <v>1434</v>
      </c>
    </row>
    <row r="727" spans="1:25">
      <c r="A727" s="11" t="s">
        <v>1010</v>
      </c>
      <c r="B727" s="172">
        <v>14</v>
      </c>
      <c r="C727" s="172">
        <v>-0.25</v>
      </c>
      <c r="D727" s="172"/>
      <c r="E727" s="172"/>
      <c r="F727" s="172">
        <v>0.25</v>
      </c>
      <c r="G727" s="172"/>
      <c r="H727" s="172"/>
      <c r="I727" s="172"/>
      <c r="J727" s="172"/>
      <c r="K727" s="172"/>
      <c r="L727" s="172"/>
      <c r="M727" s="172"/>
      <c r="N727" s="172">
        <v>-23.75</v>
      </c>
      <c r="O727" s="172"/>
      <c r="W727" s="4">
        <v>43930</v>
      </c>
      <c r="X727" s="1" t="s">
        <v>1435</v>
      </c>
    </row>
    <row r="728" spans="1:25">
      <c r="A728" s="11" t="s">
        <v>1215</v>
      </c>
      <c r="B728" s="172">
        <v>14</v>
      </c>
      <c r="N728" s="11">
        <v>-24</v>
      </c>
      <c r="W728" s="4">
        <v>43930</v>
      </c>
      <c r="X728" s="1" t="s">
        <v>1435</v>
      </c>
    </row>
    <row r="729" spans="1:25">
      <c r="A729" s="11" t="s">
        <v>1010</v>
      </c>
      <c r="B729" s="172">
        <v>13</v>
      </c>
      <c r="N729" s="11">
        <v>-0.75</v>
      </c>
      <c r="W729" s="4">
        <v>44078</v>
      </c>
      <c r="X729" s="11" t="s">
        <v>1246</v>
      </c>
      <c r="Y729" s="11" t="s">
        <v>1436</v>
      </c>
    </row>
    <row r="730" spans="1:25">
      <c r="A730" s="11" t="s">
        <v>1010</v>
      </c>
      <c r="B730" s="172">
        <v>10</v>
      </c>
      <c r="F730" s="11">
        <v>-0.75</v>
      </c>
      <c r="L730" s="172"/>
      <c r="M730" s="172"/>
      <c r="W730" s="4">
        <v>44078</v>
      </c>
      <c r="X730" s="11" t="s">
        <v>1246</v>
      </c>
      <c r="Y730" s="11" t="s">
        <v>1436</v>
      </c>
    </row>
    <row r="731" spans="1:25">
      <c r="A731" s="11" t="s">
        <v>1211</v>
      </c>
      <c r="B731" s="172">
        <v>9</v>
      </c>
      <c r="C731" s="171"/>
      <c r="D731" s="171"/>
      <c r="E731" s="171"/>
      <c r="F731" s="171"/>
      <c r="G731" s="171"/>
      <c r="H731" s="171"/>
      <c r="I731" s="171"/>
      <c r="J731" s="171"/>
      <c r="K731" s="171"/>
      <c r="L731" s="172"/>
      <c r="M731" s="172">
        <v>16</v>
      </c>
      <c r="N731" s="171"/>
      <c r="W731" s="4">
        <v>43937</v>
      </c>
      <c r="X731" s="1" t="s">
        <v>1330</v>
      </c>
    </row>
    <row r="732" spans="1:25">
      <c r="A732" s="11" t="s">
        <v>844</v>
      </c>
      <c r="B732" s="172">
        <v>10</v>
      </c>
      <c r="C732" s="171"/>
      <c r="D732" s="171"/>
      <c r="F732" s="171"/>
      <c r="G732" s="171"/>
      <c r="H732" s="171"/>
      <c r="I732" s="171"/>
      <c r="J732" s="171"/>
      <c r="K732" s="171"/>
      <c r="L732" s="172"/>
      <c r="M732" s="172"/>
      <c r="N732" s="171"/>
      <c r="T732" s="171">
        <v>3.5</v>
      </c>
      <c r="U732" s="171">
        <v>-3.5</v>
      </c>
      <c r="W732" s="4">
        <v>43937</v>
      </c>
      <c r="X732" s="1" t="s">
        <v>1451</v>
      </c>
    </row>
    <row r="733" spans="1:25">
      <c r="A733" s="11" t="s">
        <v>844</v>
      </c>
      <c r="B733" s="172">
        <v>11</v>
      </c>
      <c r="C733" s="171"/>
      <c r="D733" s="171"/>
      <c r="F733" s="171"/>
      <c r="G733" s="171"/>
      <c r="H733" s="171"/>
      <c r="I733" s="171"/>
      <c r="J733" s="171"/>
      <c r="K733" s="171"/>
      <c r="L733" s="172"/>
      <c r="M733" s="172"/>
      <c r="N733" s="171"/>
      <c r="T733" s="171">
        <v>3</v>
      </c>
      <c r="U733" s="171">
        <v>-3</v>
      </c>
      <c r="W733" s="4">
        <v>43937</v>
      </c>
      <c r="X733" s="1" t="s">
        <v>1451</v>
      </c>
    </row>
    <row r="734" spans="1:25">
      <c r="A734" s="11" t="s">
        <v>844</v>
      </c>
      <c r="B734" s="172">
        <v>12</v>
      </c>
      <c r="C734" s="171"/>
      <c r="D734" s="171"/>
      <c r="F734" s="171"/>
      <c r="G734" s="171"/>
      <c r="H734" s="171"/>
      <c r="I734" s="171"/>
      <c r="J734" s="171"/>
      <c r="K734" s="171"/>
      <c r="L734" s="172"/>
      <c r="M734" s="172"/>
      <c r="N734" s="171"/>
      <c r="T734" s="171">
        <v>2.25</v>
      </c>
      <c r="U734" s="171">
        <v>-2.25</v>
      </c>
      <c r="W734" s="4">
        <v>43937</v>
      </c>
      <c r="X734" s="1" t="s">
        <v>1451</v>
      </c>
    </row>
    <row r="735" spans="1:25">
      <c r="A735" s="11" t="s">
        <v>1086</v>
      </c>
      <c r="B735" s="172">
        <v>10</v>
      </c>
      <c r="C735" s="171"/>
      <c r="D735" s="171"/>
      <c r="E735" s="171"/>
      <c r="F735" s="171"/>
      <c r="G735" s="171"/>
      <c r="H735" s="171"/>
      <c r="I735" s="171"/>
      <c r="J735" s="171"/>
      <c r="K735" s="171"/>
      <c r="L735" s="172"/>
      <c r="M735" s="172">
        <v>170</v>
      </c>
      <c r="N735" s="171"/>
      <c r="W735" s="4">
        <v>43937</v>
      </c>
      <c r="X735" s="1" t="s">
        <v>1330</v>
      </c>
    </row>
    <row r="736" spans="1:25">
      <c r="A736" s="11" t="s">
        <v>1086</v>
      </c>
      <c r="B736" s="172">
        <v>12</v>
      </c>
      <c r="C736" s="171"/>
      <c r="D736" s="171"/>
      <c r="E736" s="171"/>
      <c r="F736" s="171"/>
      <c r="G736" s="171"/>
      <c r="H736" s="171"/>
      <c r="I736" s="171"/>
      <c r="J736" s="171"/>
      <c r="K736" s="171"/>
      <c r="L736" s="172"/>
      <c r="M736" s="172">
        <v>102</v>
      </c>
      <c r="N736" s="171"/>
      <c r="W736" s="4">
        <v>43937</v>
      </c>
      <c r="X736" s="1" t="s">
        <v>1330</v>
      </c>
    </row>
    <row r="737" spans="1:24">
      <c r="A737" s="11" t="s">
        <v>1086</v>
      </c>
      <c r="B737" s="172">
        <v>13</v>
      </c>
      <c r="C737" s="171"/>
      <c r="D737" s="171"/>
      <c r="E737" s="171"/>
      <c r="F737" s="171"/>
      <c r="G737" s="171"/>
      <c r="H737" s="171"/>
      <c r="I737" s="171"/>
      <c r="J737" s="171"/>
      <c r="K737" s="171"/>
      <c r="L737" s="172"/>
      <c r="M737" s="172">
        <v>170</v>
      </c>
      <c r="N737" s="171"/>
      <c r="W737" s="4">
        <v>43937</v>
      </c>
      <c r="X737" s="1" t="s">
        <v>1330</v>
      </c>
    </row>
    <row r="738" spans="1:24">
      <c r="A738" s="11" t="s">
        <v>1166</v>
      </c>
      <c r="B738" s="172">
        <v>10</v>
      </c>
      <c r="C738" s="171"/>
      <c r="D738" s="171"/>
      <c r="E738" s="171"/>
      <c r="F738" s="171"/>
      <c r="G738" s="171"/>
      <c r="H738" s="171"/>
      <c r="I738" s="171"/>
      <c r="J738" s="171"/>
      <c r="K738" s="171"/>
      <c r="L738" s="172"/>
      <c r="M738" s="172">
        <v>80</v>
      </c>
      <c r="N738" s="171"/>
      <c r="W738" s="4">
        <v>43937</v>
      </c>
      <c r="X738" s="1" t="s">
        <v>1330</v>
      </c>
    </row>
    <row r="739" spans="1:24">
      <c r="A739" s="11" t="s">
        <v>1166</v>
      </c>
      <c r="B739" s="172">
        <v>11</v>
      </c>
      <c r="C739" s="171"/>
      <c r="D739" s="171"/>
      <c r="E739" s="171"/>
      <c r="F739" s="171"/>
      <c r="G739" s="171"/>
      <c r="H739" s="171"/>
      <c r="I739" s="171"/>
      <c r="J739" s="171"/>
      <c r="K739" s="171"/>
      <c r="L739" s="172"/>
      <c r="M739" s="172">
        <v>80</v>
      </c>
      <c r="N739" s="171"/>
      <c r="W739" s="4">
        <v>43937</v>
      </c>
      <c r="X739" s="1" t="s">
        <v>1330</v>
      </c>
    </row>
    <row r="740" spans="1:24">
      <c r="A740" s="11" t="s">
        <v>1166</v>
      </c>
      <c r="B740" s="172">
        <v>12</v>
      </c>
      <c r="C740" s="171"/>
      <c r="D740" s="171"/>
      <c r="E740" s="171"/>
      <c r="F740" s="171"/>
      <c r="G740" s="171"/>
      <c r="H740" s="171"/>
      <c r="I740" s="171"/>
      <c r="J740" s="171"/>
      <c r="K740" s="171"/>
      <c r="L740" s="172"/>
      <c r="M740" s="172">
        <v>100</v>
      </c>
      <c r="N740" s="171"/>
      <c r="W740" s="4">
        <v>43937</v>
      </c>
      <c r="X740" s="1" t="s">
        <v>1330</v>
      </c>
    </row>
    <row r="741" spans="1:24">
      <c r="A741" s="11" t="s">
        <v>1166</v>
      </c>
      <c r="B741" s="172">
        <v>13</v>
      </c>
      <c r="C741" s="171"/>
      <c r="D741" s="171"/>
      <c r="E741" s="171"/>
      <c r="F741" s="171"/>
      <c r="G741" s="171"/>
      <c r="H741" s="171"/>
      <c r="I741" s="171"/>
      <c r="J741" s="171"/>
      <c r="K741" s="171"/>
      <c r="L741" s="172"/>
      <c r="M741" s="172">
        <v>100</v>
      </c>
      <c r="N741" s="171"/>
      <c r="W741" s="4">
        <v>43937</v>
      </c>
      <c r="X741" s="1" t="s">
        <v>1330</v>
      </c>
    </row>
    <row r="742" spans="1:24">
      <c r="A742" s="11" t="s">
        <v>1054</v>
      </c>
      <c r="B742" s="172">
        <v>10</v>
      </c>
      <c r="C742" s="171"/>
      <c r="D742" s="171"/>
      <c r="E742" s="171"/>
      <c r="F742" s="171"/>
      <c r="G742" s="171"/>
      <c r="H742" s="171"/>
      <c r="I742" s="171"/>
      <c r="J742" s="171"/>
      <c r="K742" s="171"/>
      <c r="L742" s="172"/>
      <c r="M742" s="172">
        <v>90</v>
      </c>
      <c r="N742" s="171"/>
      <c r="W742" s="4">
        <v>43937</v>
      </c>
      <c r="X742" s="1" t="s">
        <v>1330</v>
      </c>
    </row>
    <row r="743" spans="1:24">
      <c r="A743" s="11" t="s">
        <v>1054</v>
      </c>
      <c r="B743" s="172">
        <v>11</v>
      </c>
      <c r="C743" s="171"/>
      <c r="D743" s="171"/>
      <c r="E743" s="171"/>
      <c r="F743" s="171"/>
      <c r="G743" s="171"/>
      <c r="H743" s="171"/>
      <c r="I743" s="171"/>
      <c r="J743" s="171"/>
      <c r="K743" s="171"/>
      <c r="L743" s="172"/>
      <c r="M743" s="172">
        <v>90</v>
      </c>
      <c r="N743" s="171"/>
      <c r="W743" s="4">
        <v>43937</v>
      </c>
      <c r="X743" s="1" t="s">
        <v>1330</v>
      </c>
    </row>
    <row r="744" spans="1:24">
      <c r="A744" s="11" t="s">
        <v>1054</v>
      </c>
      <c r="B744" s="172">
        <v>12</v>
      </c>
      <c r="C744" s="171"/>
      <c r="D744" s="171"/>
      <c r="E744" s="171"/>
      <c r="F744" s="171"/>
      <c r="G744" s="171"/>
      <c r="H744" s="171"/>
      <c r="I744" s="171"/>
      <c r="J744" s="171"/>
      <c r="K744" s="171"/>
      <c r="L744" s="172"/>
      <c r="M744" s="172">
        <v>90</v>
      </c>
      <c r="N744" s="171"/>
      <c r="W744" s="4">
        <v>43937</v>
      </c>
      <c r="X744" s="1" t="s">
        <v>1330</v>
      </c>
    </row>
    <row r="745" spans="1:24">
      <c r="A745" s="11" t="s">
        <v>1054</v>
      </c>
      <c r="B745" s="172">
        <v>13</v>
      </c>
      <c r="C745" s="171"/>
      <c r="D745" s="171"/>
      <c r="E745" s="171"/>
      <c r="F745" s="171"/>
      <c r="G745" s="171"/>
      <c r="H745" s="171"/>
      <c r="I745" s="171"/>
      <c r="J745" s="171"/>
      <c r="K745" s="171"/>
      <c r="L745" s="172"/>
      <c r="M745" s="172">
        <v>90</v>
      </c>
      <c r="N745" s="171"/>
      <c r="W745" s="4">
        <v>43937</v>
      </c>
      <c r="X745" s="1" t="s">
        <v>1330</v>
      </c>
    </row>
    <row r="746" spans="1:24">
      <c r="A746" s="11" t="s">
        <v>1211</v>
      </c>
      <c r="B746" s="172">
        <v>10</v>
      </c>
      <c r="C746" s="171"/>
      <c r="D746" s="171"/>
      <c r="E746" s="171"/>
      <c r="F746" s="171"/>
      <c r="G746" s="171"/>
      <c r="H746" s="171"/>
      <c r="I746" s="171"/>
      <c r="J746" s="171"/>
      <c r="K746" s="171"/>
      <c r="L746" s="172"/>
      <c r="M746" s="172">
        <v>160</v>
      </c>
      <c r="N746" s="171"/>
      <c r="W746" s="4">
        <v>43937</v>
      </c>
      <c r="X746" s="1" t="s">
        <v>1330</v>
      </c>
    </row>
    <row r="747" spans="1:24">
      <c r="A747" s="11" t="s">
        <v>1211</v>
      </c>
      <c r="B747" s="172">
        <v>11</v>
      </c>
      <c r="C747" s="171"/>
      <c r="D747" s="171"/>
      <c r="E747" s="171"/>
      <c r="F747" s="171"/>
      <c r="G747" s="171"/>
      <c r="H747" s="171"/>
      <c r="I747" s="171"/>
      <c r="J747" s="171"/>
      <c r="K747" s="171"/>
      <c r="L747" s="172"/>
      <c r="M747" s="172">
        <v>96</v>
      </c>
      <c r="N747" s="171"/>
      <c r="W747" s="4">
        <v>43937</v>
      </c>
      <c r="X747" s="1" t="s">
        <v>1330</v>
      </c>
    </row>
    <row r="748" spans="1:24">
      <c r="A748" s="11" t="s">
        <v>1211</v>
      </c>
      <c r="B748" s="172">
        <v>12</v>
      </c>
      <c r="C748" s="171"/>
      <c r="D748" s="171"/>
      <c r="E748" s="171"/>
      <c r="F748" s="171"/>
      <c r="G748" s="171"/>
      <c r="H748" s="171"/>
      <c r="I748" s="171"/>
      <c r="J748" s="171"/>
      <c r="K748" s="171"/>
      <c r="L748" s="172"/>
      <c r="M748" s="172"/>
      <c r="N748" s="171"/>
      <c r="W748" s="4">
        <v>43937</v>
      </c>
      <c r="X748" s="1" t="s">
        <v>1330</v>
      </c>
    </row>
    <row r="749" spans="1:24">
      <c r="A749" s="11" t="s">
        <v>1211</v>
      </c>
      <c r="B749" s="172">
        <v>13</v>
      </c>
      <c r="C749" s="171"/>
      <c r="D749" s="171"/>
      <c r="E749" s="171"/>
      <c r="F749" s="171"/>
      <c r="G749" s="171"/>
      <c r="H749" s="171"/>
      <c r="I749" s="171"/>
      <c r="J749" s="171"/>
      <c r="K749" s="171"/>
      <c r="L749" s="172"/>
      <c r="M749" s="172">
        <v>96</v>
      </c>
      <c r="N749" s="171"/>
      <c r="W749" s="4">
        <v>43937</v>
      </c>
      <c r="X749" s="1" t="s">
        <v>1330</v>
      </c>
    </row>
    <row r="750" spans="1:24">
      <c r="A750" s="11" t="s">
        <v>1021</v>
      </c>
      <c r="B750" s="172">
        <v>10</v>
      </c>
      <c r="C750" s="171"/>
      <c r="D750" s="171"/>
      <c r="E750" s="171"/>
      <c r="F750" s="171"/>
      <c r="G750" s="171"/>
      <c r="H750" s="171"/>
      <c r="I750" s="171"/>
      <c r="J750" s="171"/>
      <c r="K750" s="171"/>
      <c r="L750" s="172"/>
      <c r="M750" s="172"/>
      <c r="N750" s="171">
        <v>-11.85</v>
      </c>
      <c r="W750" s="4">
        <v>43937</v>
      </c>
      <c r="X750" s="1" t="s">
        <v>1227</v>
      </c>
    </row>
    <row r="751" spans="1:24">
      <c r="A751" s="11" t="s">
        <v>1021</v>
      </c>
      <c r="B751" s="172">
        <v>11</v>
      </c>
      <c r="C751" s="171"/>
      <c r="D751" s="171"/>
      <c r="E751" s="171"/>
      <c r="F751" s="171"/>
      <c r="G751" s="171"/>
      <c r="H751" s="171"/>
      <c r="I751" s="171"/>
      <c r="J751" s="171"/>
      <c r="K751" s="171"/>
      <c r="L751" s="172"/>
      <c r="M751" s="172"/>
      <c r="N751" s="171">
        <v>-9.3699999999999992</v>
      </c>
      <c r="W751" s="4">
        <v>43937</v>
      </c>
      <c r="X751" s="1" t="s">
        <v>1227</v>
      </c>
    </row>
    <row r="752" spans="1:24">
      <c r="A752" s="11" t="s">
        <v>1021</v>
      </c>
      <c r="B752" s="172">
        <v>12</v>
      </c>
      <c r="C752" s="171"/>
      <c r="D752" s="171"/>
      <c r="E752" s="171"/>
      <c r="F752" s="171"/>
      <c r="G752" s="171"/>
      <c r="H752" s="171"/>
      <c r="I752" s="171"/>
      <c r="J752" s="171"/>
      <c r="K752" s="171"/>
      <c r="L752" s="172"/>
      <c r="M752" s="172"/>
      <c r="N752" s="171">
        <v>-14.98</v>
      </c>
      <c r="W752" s="4">
        <v>43937</v>
      </c>
      <c r="X752" s="1" t="s">
        <v>1227</v>
      </c>
    </row>
    <row r="753" spans="1:24">
      <c r="A753" s="11" t="s">
        <v>1021</v>
      </c>
      <c r="B753" s="172">
        <v>13</v>
      </c>
      <c r="C753" s="171"/>
      <c r="D753" s="171"/>
      <c r="E753" s="171"/>
      <c r="F753" s="171"/>
      <c r="G753" s="171"/>
      <c r="H753" s="171"/>
      <c r="I753" s="171"/>
      <c r="J753" s="171"/>
      <c r="K753" s="171"/>
      <c r="L753" s="172"/>
      <c r="M753" s="172"/>
      <c r="N753" s="171">
        <v>-19.32</v>
      </c>
      <c r="W753" s="4">
        <v>43937</v>
      </c>
      <c r="X753" s="1" t="s">
        <v>1227</v>
      </c>
    </row>
    <row r="754" spans="1:24">
      <c r="A754" s="11" t="s">
        <v>1053</v>
      </c>
      <c r="B754" s="172">
        <v>10</v>
      </c>
      <c r="C754" s="171"/>
      <c r="D754" s="171"/>
      <c r="E754" s="171"/>
      <c r="F754" s="171"/>
      <c r="G754" s="171"/>
      <c r="H754" s="171"/>
      <c r="I754" s="171"/>
      <c r="J754" s="171"/>
      <c r="K754" s="171"/>
      <c r="L754" s="172"/>
      <c r="M754" s="172">
        <v>110</v>
      </c>
      <c r="N754" s="171"/>
      <c r="W754" s="4">
        <v>43937</v>
      </c>
      <c r="X754" s="1" t="s">
        <v>1330</v>
      </c>
    </row>
    <row r="755" spans="1:24">
      <c r="A755" s="11" t="s">
        <v>1053</v>
      </c>
      <c r="B755" s="172">
        <v>11</v>
      </c>
      <c r="C755" s="171"/>
      <c r="D755" s="171"/>
      <c r="E755" s="171"/>
      <c r="F755" s="171"/>
      <c r="G755" s="171"/>
      <c r="H755" s="171"/>
      <c r="I755" s="171"/>
      <c r="J755" s="171"/>
      <c r="K755" s="171"/>
      <c r="L755" s="172"/>
      <c r="M755" s="172">
        <v>700</v>
      </c>
      <c r="N755" s="171"/>
      <c r="W755" s="4">
        <v>43937</v>
      </c>
      <c r="X755" s="1" t="s">
        <v>1330</v>
      </c>
    </row>
    <row r="756" spans="1:24">
      <c r="A756" s="11" t="s">
        <v>1053</v>
      </c>
      <c r="B756" s="172">
        <v>12</v>
      </c>
      <c r="C756" s="171"/>
      <c r="D756" s="171"/>
      <c r="E756" s="171"/>
      <c r="F756" s="171"/>
      <c r="G756" s="171"/>
      <c r="H756" s="171"/>
      <c r="I756" s="171"/>
      <c r="J756" s="171"/>
      <c r="K756" s="171"/>
      <c r="L756" s="172"/>
      <c r="M756" s="172">
        <v>55</v>
      </c>
      <c r="N756" s="171"/>
      <c r="W756" s="4">
        <v>43937</v>
      </c>
      <c r="X756" s="1" t="s">
        <v>1330</v>
      </c>
    </row>
    <row r="757" spans="1:24">
      <c r="A757" s="11" t="s">
        <v>1053</v>
      </c>
      <c r="B757" s="172">
        <v>13</v>
      </c>
      <c r="C757" s="171"/>
      <c r="D757" s="171"/>
      <c r="E757" s="171"/>
      <c r="F757" s="171"/>
      <c r="G757" s="171"/>
      <c r="H757" s="171"/>
      <c r="I757" s="171"/>
      <c r="J757" s="171"/>
      <c r="K757" s="171"/>
      <c r="L757" s="172"/>
      <c r="M757" s="172">
        <v>55</v>
      </c>
      <c r="N757" s="171"/>
      <c r="W757" s="4">
        <v>43937</v>
      </c>
      <c r="X757" s="1" t="s">
        <v>1330</v>
      </c>
    </row>
    <row r="758" spans="1:24">
      <c r="A758" s="11" t="s">
        <v>1222</v>
      </c>
      <c r="B758" s="172">
        <v>10</v>
      </c>
      <c r="C758" s="171"/>
      <c r="D758" s="171"/>
      <c r="E758" s="171"/>
      <c r="F758" s="171"/>
      <c r="G758" s="171"/>
      <c r="H758" s="171"/>
      <c r="I758" s="171"/>
      <c r="J758" s="171"/>
      <c r="K758" s="171"/>
      <c r="L758" s="172"/>
      <c r="M758" s="172">
        <v>160</v>
      </c>
      <c r="N758" s="171"/>
      <c r="W758" s="4">
        <v>43937</v>
      </c>
      <c r="X758" s="1" t="s">
        <v>1223</v>
      </c>
    </row>
    <row r="759" spans="1:24">
      <c r="A759" s="11" t="s">
        <v>1222</v>
      </c>
      <c r="B759" s="172">
        <v>11</v>
      </c>
      <c r="C759" s="171"/>
      <c r="D759" s="171"/>
      <c r="E759" s="171"/>
      <c r="F759" s="171"/>
      <c r="G759" s="171"/>
      <c r="H759" s="171"/>
      <c r="I759" s="171"/>
      <c r="J759" s="171"/>
      <c r="K759" s="171"/>
      <c r="L759" s="172"/>
      <c r="M759" s="172">
        <v>160</v>
      </c>
      <c r="N759" s="171"/>
      <c r="W759" s="4">
        <v>43937</v>
      </c>
      <c r="X759" s="1" t="s">
        <v>1223</v>
      </c>
    </row>
    <row r="760" spans="1:24">
      <c r="A760" s="11" t="s">
        <v>1222</v>
      </c>
      <c r="B760" s="172">
        <v>12</v>
      </c>
      <c r="C760" s="171"/>
      <c r="D760" s="171"/>
      <c r="E760" s="171"/>
      <c r="F760" s="171"/>
      <c r="G760" s="171"/>
      <c r="H760" s="171"/>
      <c r="I760" s="171"/>
      <c r="J760" s="171"/>
      <c r="K760" s="171"/>
      <c r="L760" s="172"/>
      <c r="M760" s="172">
        <v>876</v>
      </c>
      <c r="N760" s="171"/>
      <c r="W760" s="4">
        <v>43937</v>
      </c>
      <c r="X760" s="1" t="s">
        <v>1223</v>
      </c>
    </row>
    <row r="761" spans="1:24">
      <c r="A761" s="11" t="s">
        <v>1222</v>
      </c>
      <c r="B761" s="172">
        <v>13</v>
      </c>
      <c r="C761" s="171"/>
      <c r="D761" s="171"/>
      <c r="E761" s="171"/>
      <c r="F761" s="171"/>
      <c r="G761" s="171"/>
      <c r="H761" s="171"/>
      <c r="I761" s="171"/>
      <c r="J761" s="171"/>
      <c r="K761" s="171"/>
      <c r="L761" s="172"/>
      <c r="M761" s="172">
        <v>592</v>
      </c>
      <c r="N761" s="171"/>
      <c r="W761" s="4">
        <v>43937</v>
      </c>
      <c r="X761" s="1" t="s">
        <v>1223</v>
      </c>
    </row>
    <row r="762" spans="1:24">
      <c r="A762" s="11" t="s">
        <v>1448</v>
      </c>
      <c r="B762" s="172">
        <v>11</v>
      </c>
      <c r="C762" s="171">
        <v>-1.75</v>
      </c>
      <c r="D762" s="171"/>
      <c r="E762" s="171"/>
      <c r="F762" s="171">
        <v>1.75</v>
      </c>
      <c r="G762" s="171"/>
      <c r="H762" s="171"/>
      <c r="I762" s="171"/>
      <c r="J762" s="171"/>
      <c r="K762" s="171"/>
      <c r="L762" s="172"/>
      <c r="M762" s="172"/>
      <c r="N762" s="171">
        <v>-14.25</v>
      </c>
      <c r="W762" s="4">
        <v>43937</v>
      </c>
      <c r="X762" s="1" t="s">
        <v>1452</v>
      </c>
    </row>
    <row r="763" spans="1:24">
      <c r="A763" s="11" t="s">
        <v>1168</v>
      </c>
      <c r="B763" s="172">
        <v>11</v>
      </c>
      <c r="C763" s="171"/>
      <c r="D763" s="171"/>
      <c r="E763" s="171"/>
      <c r="F763" s="171"/>
      <c r="G763" s="171"/>
      <c r="H763" s="171"/>
      <c r="I763" s="171"/>
      <c r="J763" s="171"/>
      <c r="K763" s="171"/>
      <c r="L763" s="172"/>
      <c r="M763" s="172">
        <v>168</v>
      </c>
      <c r="N763" s="171"/>
      <c r="W763" s="4">
        <v>43937</v>
      </c>
      <c r="X763" s="1" t="s">
        <v>1330</v>
      </c>
    </row>
    <row r="764" spans="1:24">
      <c r="A764" s="11" t="s">
        <v>1168</v>
      </c>
      <c r="B764" s="172">
        <v>12</v>
      </c>
      <c r="C764" s="171"/>
      <c r="D764" s="171"/>
      <c r="E764" s="171"/>
      <c r="F764" s="171"/>
      <c r="G764" s="171"/>
      <c r="H764" s="171"/>
      <c r="I764" s="171"/>
      <c r="J764" s="171"/>
      <c r="K764" s="171"/>
      <c r="L764" s="172"/>
      <c r="M764" s="172">
        <v>224</v>
      </c>
      <c r="N764" s="171"/>
      <c r="W764" s="4">
        <v>43937</v>
      </c>
      <c r="X764" s="1" t="s">
        <v>1330</v>
      </c>
    </row>
    <row r="765" spans="1:24">
      <c r="A765" s="11" t="s">
        <v>916</v>
      </c>
      <c r="B765" s="172">
        <v>12</v>
      </c>
      <c r="C765" s="171"/>
      <c r="D765" s="171"/>
      <c r="E765" s="171"/>
      <c r="F765" s="171"/>
      <c r="G765" s="171"/>
      <c r="H765" s="171"/>
      <c r="I765" s="171"/>
      <c r="J765" s="171"/>
      <c r="K765" s="171"/>
      <c r="L765" s="172"/>
      <c r="M765" s="172">
        <v>172</v>
      </c>
      <c r="N765" s="171"/>
      <c r="W765" s="4">
        <v>43937</v>
      </c>
      <c r="X765" s="1" t="s">
        <v>1330</v>
      </c>
    </row>
    <row r="766" spans="1:24">
      <c r="A766" s="11" t="s">
        <v>916</v>
      </c>
      <c r="B766" s="172">
        <v>13</v>
      </c>
      <c r="C766" s="171"/>
      <c r="D766" s="171"/>
      <c r="E766" s="171"/>
      <c r="F766" s="171"/>
      <c r="G766" s="171"/>
      <c r="H766" s="171"/>
      <c r="I766" s="171"/>
      <c r="J766" s="171"/>
      <c r="K766" s="171"/>
      <c r="L766" s="172"/>
      <c r="M766" s="172">
        <v>405</v>
      </c>
      <c r="N766" s="171"/>
      <c r="W766" s="4">
        <v>43937</v>
      </c>
      <c r="X766" s="1" t="s">
        <v>1330</v>
      </c>
    </row>
    <row r="767" spans="1:24">
      <c r="A767" s="11" t="s">
        <v>1169</v>
      </c>
      <c r="B767" s="172">
        <v>13</v>
      </c>
      <c r="C767" s="171">
        <v>0.01</v>
      </c>
      <c r="D767" s="171"/>
      <c r="E767" s="171"/>
      <c r="F767" s="171"/>
      <c r="G767" s="171"/>
      <c r="H767" s="171"/>
      <c r="I767" s="171"/>
      <c r="J767" s="171"/>
      <c r="K767" s="171"/>
      <c r="L767" s="172"/>
      <c r="M767" s="172"/>
      <c r="N767" s="171">
        <v>-0.01</v>
      </c>
      <c r="W767" s="4">
        <v>43937</v>
      </c>
      <c r="X767" s="1" t="s">
        <v>1334</v>
      </c>
    </row>
    <row r="768" spans="1:24">
      <c r="A768" s="11" t="s">
        <v>769</v>
      </c>
      <c r="B768" s="172">
        <v>13</v>
      </c>
      <c r="C768" s="171"/>
      <c r="D768" s="171"/>
      <c r="E768" s="171"/>
      <c r="F768" s="171"/>
      <c r="G768" s="171"/>
      <c r="H768" s="171"/>
      <c r="I768" s="171"/>
      <c r="J768" s="171"/>
      <c r="K768" s="171"/>
      <c r="L768" s="172"/>
      <c r="M768" s="172">
        <v>128</v>
      </c>
      <c r="N768" s="171"/>
      <c r="W768" s="4">
        <v>43937</v>
      </c>
      <c r="X768" s="1" t="s">
        <v>1330</v>
      </c>
    </row>
    <row r="769" spans="1:25">
      <c r="A769" s="11" t="s">
        <v>1449</v>
      </c>
      <c r="B769" s="172">
        <v>13</v>
      </c>
      <c r="C769" s="171"/>
      <c r="D769" s="171"/>
      <c r="E769" s="171"/>
      <c r="F769" s="171"/>
      <c r="G769" s="171"/>
      <c r="H769" s="171"/>
      <c r="I769" s="171"/>
      <c r="J769" s="171"/>
      <c r="K769" s="171"/>
      <c r="L769" s="172"/>
      <c r="M769" s="172">
        <v>273</v>
      </c>
      <c r="N769" s="171"/>
      <c r="W769" s="4">
        <v>43937</v>
      </c>
      <c r="X769" s="1" t="s">
        <v>1330</v>
      </c>
    </row>
    <row r="770" spans="1:25">
      <c r="A770" s="11" t="s">
        <v>1449</v>
      </c>
      <c r="B770" s="172">
        <v>13</v>
      </c>
      <c r="C770" s="171">
        <v>-1</v>
      </c>
      <c r="D770" s="171"/>
      <c r="E770" s="171"/>
      <c r="F770" s="171">
        <v>1</v>
      </c>
      <c r="G770" s="171"/>
      <c r="H770" s="171"/>
      <c r="I770" s="171"/>
      <c r="J770" s="171"/>
      <c r="K770" s="171"/>
      <c r="L770" s="172"/>
      <c r="M770" s="172"/>
      <c r="N770" s="171">
        <v>-15</v>
      </c>
      <c r="W770" s="4">
        <v>43937</v>
      </c>
      <c r="X770" s="1" t="s">
        <v>1453</v>
      </c>
    </row>
    <row r="771" spans="1:25">
      <c r="A771" s="11" t="s">
        <v>1450</v>
      </c>
      <c r="B771" s="172">
        <v>13</v>
      </c>
      <c r="C771" s="171"/>
      <c r="D771" s="171"/>
      <c r="E771" s="171"/>
      <c r="F771" s="171"/>
      <c r="G771" s="171"/>
      <c r="H771" s="171"/>
      <c r="I771" s="171"/>
      <c r="J771" s="171"/>
      <c r="K771" s="171"/>
      <c r="L771" s="172"/>
      <c r="M771" s="172">
        <v>30</v>
      </c>
      <c r="N771" s="171"/>
      <c r="W771" s="4">
        <v>43937</v>
      </c>
      <c r="X771" s="1" t="s">
        <v>1330</v>
      </c>
    </row>
    <row r="772" spans="1:25">
      <c r="A772" s="11" t="s">
        <v>1450</v>
      </c>
      <c r="B772" s="172">
        <v>13</v>
      </c>
      <c r="C772" s="171">
        <v>-0.75</v>
      </c>
      <c r="D772" s="171"/>
      <c r="E772" s="171"/>
      <c r="F772" s="171">
        <v>0.75</v>
      </c>
      <c r="G772" s="171"/>
      <c r="H772" s="171"/>
      <c r="I772" s="171"/>
      <c r="J772" s="171"/>
      <c r="K772" s="171"/>
      <c r="L772" s="172"/>
      <c r="M772" s="172"/>
      <c r="N772" s="171">
        <v>-15.25</v>
      </c>
      <c r="W772" s="4">
        <v>43937</v>
      </c>
      <c r="X772" s="1" t="s">
        <v>1453</v>
      </c>
    </row>
    <row r="773" spans="1:25">
      <c r="A773" s="11" t="s">
        <v>1198</v>
      </c>
      <c r="B773" s="172">
        <v>14</v>
      </c>
      <c r="C773" s="171">
        <v>-10.25</v>
      </c>
      <c r="D773" s="171"/>
      <c r="E773" s="171">
        <v>1.83</v>
      </c>
      <c r="F773" s="171">
        <v>8.43</v>
      </c>
      <c r="G773" s="171"/>
      <c r="H773" s="171"/>
      <c r="I773" s="171"/>
      <c r="J773" s="171"/>
      <c r="K773" s="171"/>
      <c r="L773" s="172"/>
      <c r="M773" s="172"/>
      <c r="N773" s="171">
        <v>-13.75</v>
      </c>
      <c r="W773" s="4">
        <v>43937</v>
      </c>
      <c r="X773" s="1" t="s">
        <v>1454</v>
      </c>
    </row>
    <row r="774" spans="1:25">
      <c r="A774" s="11" t="s">
        <v>1447</v>
      </c>
      <c r="B774" s="172">
        <v>14</v>
      </c>
      <c r="C774" s="171"/>
      <c r="D774" s="171"/>
      <c r="E774" s="171"/>
      <c r="F774" s="171"/>
      <c r="G774" s="171"/>
      <c r="H774" s="171"/>
      <c r="I774" s="171"/>
      <c r="J774" s="171"/>
      <c r="K774" s="171"/>
      <c r="L774" s="172"/>
      <c r="M774" s="172"/>
      <c r="N774" s="171">
        <v>-24</v>
      </c>
      <c r="W774" s="4">
        <v>43937</v>
      </c>
      <c r="X774" s="1" t="s">
        <v>1454</v>
      </c>
    </row>
    <row r="775" spans="1:25">
      <c r="A775" s="11" t="s">
        <v>1326</v>
      </c>
      <c r="B775" s="172">
        <v>2</v>
      </c>
      <c r="N775" s="171">
        <v>-1.67</v>
      </c>
      <c r="W775" s="11" t="s">
        <v>1455</v>
      </c>
      <c r="X775" s="11" t="s">
        <v>1246</v>
      </c>
      <c r="Y775" s="11" t="s">
        <v>1456</v>
      </c>
    </row>
    <row r="776" spans="1:25">
      <c r="A776" s="11" t="s">
        <v>1326</v>
      </c>
      <c r="B776" s="172">
        <v>13</v>
      </c>
      <c r="D776" s="11">
        <v>-1.67</v>
      </c>
      <c r="N776" s="1"/>
      <c r="W776" s="11" t="s">
        <v>1455</v>
      </c>
      <c r="X776" s="11" t="s">
        <v>1246</v>
      </c>
      <c r="Y776" s="11" t="s">
        <v>1456</v>
      </c>
    </row>
    <row r="777" spans="1:25">
      <c r="A777" s="11" t="s">
        <v>1326</v>
      </c>
      <c r="B777" s="172">
        <v>3</v>
      </c>
      <c r="N777" s="1">
        <v>-1.58</v>
      </c>
      <c r="W777" s="11" t="s">
        <v>1455</v>
      </c>
      <c r="X777" s="11" t="s">
        <v>1246</v>
      </c>
      <c r="Y777" s="11" t="s">
        <v>1457</v>
      </c>
    </row>
    <row r="778" spans="1:25">
      <c r="A778" s="11" t="s">
        <v>1326</v>
      </c>
      <c r="B778" s="172">
        <v>13</v>
      </c>
      <c r="D778" s="11">
        <v>-1.58</v>
      </c>
      <c r="N778" s="1"/>
      <c r="W778" s="11" t="s">
        <v>1455</v>
      </c>
      <c r="X778" s="11" t="s">
        <v>1246</v>
      </c>
      <c r="Y778" s="11" t="s">
        <v>1457</v>
      </c>
    </row>
    <row r="779" spans="1:25">
      <c r="A779" s="11" t="s">
        <v>846</v>
      </c>
      <c r="B779" s="172">
        <v>6</v>
      </c>
      <c r="N779" s="1">
        <v>-1.36</v>
      </c>
      <c r="W779" s="11" t="s">
        <v>1455</v>
      </c>
      <c r="X779" s="11" t="s">
        <v>1246</v>
      </c>
      <c r="Y779" s="11" t="s">
        <v>1458</v>
      </c>
    </row>
    <row r="780" spans="1:25">
      <c r="A780" s="11" t="s">
        <v>846</v>
      </c>
      <c r="B780" s="172">
        <v>10</v>
      </c>
      <c r="D780" s="11">
        <v>-1.36</v>
      </c>
      <c r="N780" s="1"/>
      <c r="W780" s="11" t="s">
        <v>1455</v>
      </c>
      <c r="X780" s="11" t="s">
        <v>1246</v>
      </c>
      <c r="Y780" s="11" t="s">
        <v>1458</v>
      </c>
    </row>
    <row r="781" spans="1:25">
      <c r="A781" s="11" t="s">
        <v>846</v>
      </c>
      <c r="B781" s="172">
        <v>8</v>
      </c>
      <c r="N781" s="1">
        <v>-0.6399999999999999</v>
      </c>
      <c r="W781" s="11" t="s">
        <v>1455</v>
      </c>
      <c r="X781" s="11" t="s">
        <v>1246</v>
      </c>
      <c r="Y781" s="11" t="s">
        <v>1459</v>
      </c>
    </row>
    <row r="782" spans="1:25">
      <c r="A782" s="11" t="s">
        <v>846</v>
      </c>
      <c r="B782" s="172">
        <v>10</v>
      </c>
      <c r="D782" s="11">
        <v>-0.6399999999999999</v>
      </c>
      <c r="N782" s="1"/>
      <c r="W782" s="11" t="s">
        <v>1455</v>
      </c>
      <c r="X782" s="11" t="s">
        <v>1246</v>
      </c>
      <c r="Y782" s="11" t="s">
        <v>1459</v>
      </c>
    </row>
    <row r="783" spans="1:25">
      <c r="A783" s="11" t="s">
        <v>846</v>
      </c>
      <c r="B783" s="172">
        <v>8</v>
      </c>
      <c r="N783" s="11">
        <v>-1.1300000000000001</v>
      </c>
      <c r="W783" s="11" t="s">
        <v>1455</v>
      </c>
      <c r="X783" s="11" t="s">
        <v>1246</v>
      </c>
      <c r="Y783" s="11" t="s">
        <v>1460</v>
      </c>
    </row>
    <row r="784" spans="1:25">
      <c r="A784" s="11" t="s">
        <v>846</v>
      </c>
      <c r="B784" s="172">
        <v>11</v>
      </c>
      <c r="D784" s="11">
        <v>-1.1300000000000001</v>
      </c>
      <c r="W784" s="11" t="s">
        <v>1455</v>
      </c>
      <c r="X784" s="11" t="s">
        <v>1246</v>
      </c>
      <c r="Y784" s="11" t="s">
        <v>1460</v>
      </c>
    </row>
    <row r="785" spans="1:25">
      <c r="A785" s="11" t="s">
        <v>846</v>
      </c>
      <c r="B785" s="172">
        <v>9</v>
      </c>
      <c r="N785" s="11">
        <v>-0.66</v>
      </c>
      <c r="W785" s="11" t="s">
        <v>1455</v>
      </c>
      <c r="X785" s="11" t="s">
        <v>1246</v>
      </c>
      <c r="Y785" s="11" t="s">
        <v>1461</v>
      </c>
    </row>
    <row r="786" spans="1:25">
      <c r="A786" s="11" t="s">
        <v>846</v>
      </c>
      <c r="B786" s="172">
        <v>11</v>
      </c>
      <c r="D786" s="11">
        <v>-0.66</v>
      </c>
      <c r="W786" s="11" t="s">
        <v>1455</v>
      </c>
      <c r="X786" s="11" t="s">
        <v>1246</v>
      </c>
      <c r="Y786" s="11" t="s">
        <v>1461</v>
      </c>
    </row>
    <row r="787" spans="1:25">
      <c r="A787" s="11" t="s">
        <v>897</v>
      </c>
      <c r="B787" s="172">
        <v>12</v>
      </c>
      <c r="N787" s="11">
        <v>-0.05</v>
      </c>
      <c r="W787" s="11" t="s">
        <v>1455</v>
      </c>
      <c r="X787" s="11" t="s">
        <v>1246</v>
      </c>
      <c r="Y787" s="11" t="s">
        <v>1462</v>
      </c>
    </row>
    <row r="788" spans="1:25">
      <c r="A788" s="11" t="s">
        <v>897</v>
      </c>
      <c r="B788" s="172">
        <v>10</v>
      </c>
      <c r="D788" s="11">
        <v>-0.05</v>
      </c>
      <c r="W788" s="11" t="s">
        <v>1455</v>
      </c>
      <c r="X788" s="11" t="s">
        <v>1246</v>
      </c>
      <c r="Y788" s="11" t="s">
        <v>1462</v>
      </c>
    </row>
    <row r="789" spans="1:25">
      <c r="A789" s="11" t="s">
        <v>915</v>
      </c>
      <c r="B789" s="172">
        <v>12</v>
      </c>
      <c r="N789" s="11">
        <v>-0.78</v>
      </c>
      <c r="W789" s="11" t="s">
        <v>1455</v>
      </c>
      <c r="X789" s="11" t="s">
        <v>1246</v>
      </c>
      <c r="Y789" s="11" t="s">
        <v>1462</v>
      </c>
    </row>
    <row r="790" spans="1:25">
      <c r="A790" s="11" t="s">
        <v>915</v>
      </c>
      <c r="B790" s="172">
        <v>10</v>
      </c>
      <c r="D790" s="11">
        <v>-0.78</v>
      </c>
      <c r="W790" s="11" t="s">
        <v>1455</v>
      </c>
      <c r="X790" s="11" t="s">
        <v>1246</v>
      </c>
      <c r="Y790" s="11" t="s">
        <v>1462</v>
      </c>
    </row>
    <row r="791" spans="1:25">
      <c r="A791" s="11" t="s">
        <v>1236</v>
      </c>
      <c r="B791" s="172">
        <v>12</v>
      </c>
      <c r="N791" s="11">
        <v>-0.33</v>
      </c>
      <c r="W791" s="11" t="s">
        <v>1455</v>
      </c>
      <c r="X791" s="11" t="s">
        <v>1246</v>
      </c>
      <c r="Y791" s="11" t="s">
        <v>1462</v>
      </c>
    </row>
    <row r="792" spans="1:25">
      <c r="A792" s="11" t="s">
        <v>1236</v>
      </c>
      <c r="B792" s="172">
        <v>10</v>
      </c>
      <c r="D792" s="11">
        <v>-0.33</v>
      </c>
      <c r="W792" s="11" t="s">
        <v>1455</v>
      </c>
      <c r="X792" s="11" t="s">
        <v>1246</v>
      </c>
      <c r="Y792" s="11" t="s">
        <v>1462</v>
      </c>
    </row>
    <row r="793" spans="1:25">
      <c r="A793" s="11" t="s">
        <v>1320</v>
      </c>
      <c r="B793" s="172">
        <v>12</v>
      </c>
      <c r="N793" s="11">
        <v>-1.82</v>
      </c>
      <c r="W793" s="11" t="s">
        <v>1455</v>
      </c>
      <c r="X793" s="11" t="s">
        <v>1246</v>
      </c>
      <c r="Y793" s="11" t="s">
        <v>1462</v>
      </c>
    </row>
    <row r="794" spans="1:25">
      <c r="A794" s="11" t="s">
        <v>1320</v>
      </c>
      <c r="B794" s="172">
        <v>10</v>
      </c>
      <c r="D794" s="11">
        <v>-1.82</v>
      </c>
      <c r="W794" s="11" t="s">
        <v>1455</v>
      </c>
      <c r="X794" s="11" t="s">
        <v>1246</v>
      </c>
      <c r="Y794" s="11" t="s">
        <v>1462</v>
      </c>
    </row>
    <row r="795" spans="1:25">
      <c r="A795" s="11" t="s">
        <v>1320</v>
      </c>
      <c r="B795" s="172">
        <v>12</v>
      </c>
      <c r="N795" s="11">
        <v>-2</v>
      </c>
      <c r="W795" s="11" t="s">
        <v>1455</v>
      </c>
      <c r="X795" s="11" t="s">
        <v>1246</v>
      </c>
      <c r="Y795" s="11" t="s">
        <v>1463</v>
      </c>
    </row>
    <row r="796" spans="1:25">
      <c r="A796" s="11" t="s">
        <v>1320</v>
      </c>
      <c r="B796" s="172">
        <v>13</v>
      </c>
      <c r="D796" s="11">
        <v>-2</v>
      </c>
      <c r="W796" s="11" t="s">
        <v>1455</v>
      </c>
      <c r="X796" s="11" t="s">
        <v>1246</v>
      </c>
      <c r="Y796" s="11" t="s">
        <v>1463</v>
      </c>
    </row>
    <row r="797" spans="1:25">
      <c r="A797" s="11" t="s">
        <v>468</v>
      </c>
      <c r="B797" s="172">
        <v>13</v>
      </c>
      <c r="N797" s="11">
        <v>-0.84</v>
      </c>
      <c r="W797" s="11" t="s">
        <v>1455</v>
      </c>
      <c r="X797" s="11" t="s">
        <v>1246</v>
      </c>
      <c r="Y797" s="11" t="s">
        <v>1464</v>
      </c>
    </row>
    <row r="798" spans="1:25">
      <c r="A798" s="11" t="s">
        <v>468</v>
      </c>
      <c r="B798" s="172">
        <v>10</v>
      </c>
      <c r="D798" s="11">
        <v>-0.84</v>
      </c>
      <c r="W798" s="11" t="s">
        <v>1455</v>
      </c>
      <c r="X798" s="11" t="s">
        <v>1246</v>
      </c>
      <c r="Y798" s="11" t="s">
        <v>1464</v>
      </c>
    </row>
    <row r="799" spans="1:25">
      <c r="A799" s="11" t="s">
        <v>897</v>
      </c>
      <c r="B799" s="172">
        <v>1</v>
      </c>
      <c r="N799" s="11">
        <v>-0.03</v>
      </c>
      <c r="W799" s="11" t="s">
        <v>1455</v>
      </c>
      <c r="X799" s="11" t="s">
        <v>1246</v>
      </c>
      <c r="Y799" s="11" t="s">
        <v>1465</v>
      </c>
    </row>
    <row r="800" spans="1:25">
      <c r="A800" s="11" t="s">
        <v>897</v>
      </c>
      <c r="B800" s="172">
        <v>10</v>
      </c>
      <c r="D800" s="11">
        <v>-0.03</v>
      </c>
      <c r="W800" s="11" t="s">
        <v>1455</v>
      </c>
      <c r="X800" s="11" t="s">
        <v>1246</v>
      </c>
      <c r="Y800" s="11" t="s">
        <v>1465</v>
      </c>
    </row>
    <row r="801" spans="1:25">
      <c r="A801" s="11" t="s">
        <v>897</v>
      </c>
      <c r="B801" s="172">
        <v>1</v>
      </c>
      <c r="N801" s="11">
        <v>-2</v>
      </c>
      <c r="W801" s="11" t="s">
        <v>1455</v>
      </c>
      <c r="X801" s="11" t="s">
        <v>1246</v>
      </c>
      <c r="Y801" s="11" t="s">
        <v>1466</v>
      </c>
    </row>
    <row r="802" spans="1:25">
      <c r="A802" s="11" t="s">
        <v>897</v>
      </c>
      <c r="B802" s="172">
        <v>11</v>
      </c>
      <c r="D802" s="11">
        <v>-2</v>
      </c>
      <c r="W802" s="11" t="s">
        <v>1455</v>
      </c>
      <c r="X802" s="11" t="s">
        <v>1246</v>
      </c>
      <c r="Y802" s="11" t="s">
        <v>1466</v>
      </c>
    </row>
    <row r="803" spans="1:25">
      <c r="A803" s="11" t="s">
        <v>897</v>
      </c>
      <c r="B803" s="172">
        <v>1</v>
      </c>
      <c r="N803" s="11">
        <v>-2</v>
      </c>
      <c r="W803" s="11" t="s">
        <v>1455</v>
      </c>
      <c r="X803" s="11" t="s">
        <v>1246</v>
      </c>
      <c r="Y803" s="11" t="s">
        <v>1467</v>
      </c>
    </row>
    <row r="804" spans="1:25">
      <c r="A804" s="11" t="s">
        <v>897</v>
      </c>
      <c r="B804" s="172">
        <v>13</v>
      </c>
      <c r="D804" s="11">
        <v>-2</v>
      </c>
      <c r="W804" s="11" t="s">
        <v>1455</v>
      </c>
      <c r="X804" s="11" t="s">
        <v>1246</v>
      </c>
      <c r="Y804" s="11" t="s">
        <v>1467</v>
      </c>
    </row>
    <row r="805" spans="1:25">
      <c r="A805" s="11" t="s">
        <v>1162</v>
      </c>
      <c r="B805" s="172">
        <v>6</v>
      </c>
      <c r="N805" s="11">
        <v>-3.75</v>
      </c>
      <c r="W805" s="11" t="s">
        <v>1455</v>
      </c>
      <c r="X805" s="11" t="s">
        <v>1246</v>
      </c>
      <c r="Y805" s="11" t="s">
        <v>1410</v>
      </c>
    </row>
    <row r="806" spans="1:25">
      <c r="A806" s="11" t="s">
        <v>1162</v>
      </c>
      <c r="B806" s="172">
        <v>10</v>
      </c>
      <c r="F806" s="11">
        <v>-3.75</v>
      </c>
      <c r="W806" s="11" t="s">
        <v>1455</v>
      </c>
      <c r="X806" s="11" t="s">
        <v>1246</v>
      </c>
      <c r="Y806" s="11" t="s">
        <v>1410</v>
      </c>
    </row>
    <row r="807" spans="1:25">
      <c r="A807" s="11" t="s">
        <v>1327</v>
      </c>
      <c r="B807" s="172">
        <v>6</v>
      </c>
      <c r="N807" s="11">
        <v>-0.5</v>
      </c>
      <c r="W807" s="11" t="s">
        <v>1455</v>
      </c>
      <c r="X807" s="11" t="s">
        <v>1246</v>
      </c>
      <c r="Y807" s="11" t="s">
        <v>1410</v>
      </c>
    </row>
    <row r="808" spans="1:25">
      <c r="A808" s="11" t="s">
        <v>1327</v>
      </c>
      <c r="B808" s="172">
        <v>10</v>
      </c>
      <c r="F808" s="11">
        <v>-0.5</v>
      </c>
      <c r="W808" s="11" t="s">
        <v>1455</v>
      </c>
      <c r="X808" s="11" t="s">
        <v>1246</v>
      </c>
      <c r="Y808" s="11" t="s">
        <v>1410</v>
      </c>
    </row>
    <row r="809" spans="1:25">
      <c r="A809" s="11" t="s">
        <v>1193</v>
      </c>
      <c r="B809" s="172">
        <v>6</v>
      </c>
      <c r="N809" s="11">
        <v>-1.7400000000000002</v>
      </c>
      <c r="W809" s="11" t="s">
        <v>1455</v>
      </c>
      <c r="X809" s="11" t="s">
        <v>1246</v>
      </c>
      <c r="Y809" s="11" t="s">
        <v>1410</v>
      </c>
    </row>
    <row r="810" spans="1:25">
      <c r="A810" s="11" t="s">
        <v>1193</v>
      </c>
      <c r="B810" s="172">
        <v>10</v>
      </c>
      <c r="F810" s="11">
        <v>-1.7400000000000002</v>
      </c>
      <c r="W810" s="11" t="s">
        <v>1455</v>
      </c>
      <c r="X810" s="11" t="s">
        <v>1246</v>
      </c>
      <c r="Y810" s="11" t="s">
        <v>1410</v>
      </c>
    </row>
    <row r="811" spans="1:25">
      <c r="A811" s="11" t="s">
        <v>913</v>
      </c>
      <c r="B811" s="172">
        <v>7</v>
      </c>
      <c r="N811" s="11">
        <v>-0.21999999999999997</v>
      </c>
      <c r="W811" s="11" t="s">
        <v>1455</v>
      </c>
      <c r="X811" s="11" t="s">
        <v>1246</v>
      </c>
      <c r="Y811" s="11" t="s">
        <v>1469</v>
      </c>
    </row>
    <row r="812" spans="1:25">
      <c r="A812" s="11" t="s">
        <v>913</v>
      </c>
      <c r="B812" s="172">
        <v>10</v>
      </c>
      <c r="F812" s="11">
        <v>-0.21999999999999997</v>
      </c>
      <c r="W812" s="11" t="s">
        <v>1455</v>
      </c>
      <c r="X812" s="11" t="s">
        <v>1246</v>
      </c>
      <c r="Y812" s="11" t="s">
        <v>1469</v>
      </c>
    </row>
    <row r="813" spans="1:25">
      <c r="A813" s="11" t="s">
        <v>1162</v>
      </c>
      <c r="B813" s="172">
        <v>8</v>
      </c>
      <c r="N813" s="11">
        <v>-0.5</v>
      </c>
      <c r="W813" s="11" t="s">
        <v>1455</v>
      </c>
      <c r="X813" s="11" t="s">
        <v>1246</v>
      </c>
      <c r="Y813" s="11" t="s">
        <v>1470</v>
      </c>
    </row>
    <row r="814" spans="1:25">
      <c r="A814" s="11" t="s">
        <v>1162</v>
      </c>
      <c r="B814" s="172">
        <v>10</v>
      </c>
      <c r="F814" s="11">
        <v>-0.5</v>
      </c>
      <c r="W814" s="11" t="s">
        <v>1455</v>
      </c>
      <c r="X814" s="11" t="s">
        <v>1246</v>
      </c>
      <c r="Y814" s="11" t="s">
        <v>1470</v>
      </c>
    </row>
    <row r="815" spans="1:25">
      <c r="A815" s="11" t="s">
        <v>1327</v>
      </c>
      <c r="B815" s="172">
        <v>8</v>
      </c>
      <c r="N815" s="11">
        <v>-0.5</v>
      </c>
      <c r="W815" s="11" t="s">
        <v>1455</v>
      </c>
      <c r="X815" s="11" t="s">
        <v>1246</v>
      </c>
      <c r="Y815" s="11" t="s">
        <v>1470</v>
      </c>
    </row>
    <row r="816" spans="1:25">
      <c r="A816" s="11" t="s">
        <v>1327</v>
      </c>
      <c r="B816" s="172">
        <v>10</v>
      </c>
      <c r="F816" s="11">
        <v>-0.5</v>
      </c>
      <c r="W816" s="11" t="s">
        <v>1455</v>
      </c>
      <c r="X816" s="11" t="s">
        <v>1246</v>
      </c>
      <c r="Y816" s="11" t="s">
        <v>1470</v>
      </c>
    </row>
    <row r="817" spans="1:25">
      <c r="A817" s="11" t="s">
        <v>502</v>
      </c>
      <c r="B817" s="172">
        <v>8</v>
      </c>
      <c r="N817" s="11">
        <v>-0.57999999999999996</v>
      </c>
      <c r="W817" s="11" t="s">
        <v>1455</v>
      </c>
      <c r="X817" s="11" t="s">
        <v>1246</v>
      </c>
      <c r="Y817" s="11" t="s">
        <v>1470</v>
      </c>
    </row>
    <row r="818" spans="1:25">
      <c r="A818" s="11" t="s">
        <v>502</v>
      </c>
      <c r="B818" s="172">
        <v>10</v>
      </c>
      <c r="F818" s="11">
        <v>-0.57999999999999996</v>
      </c>
      <c r="W818" s="11" t="s">
        <v>1455</v>
      </c>
      <c r="X818" s="11" t="s">
        <v>1246</v>
      </c>
      <c r="Y818" s="11" t="s">
        <v>1470</v>
      </c>
    </row>
    <row r="819" spans="1:25">
      <c r="A819" s="11" t="s">
        <v>1162</v>
      </c>
      <c r="B819" s="172">
        <v>9</v>
      </c>
      <c r="N819" s="11">
        <v>-0.25</v>
      </c>
      <c r="W819" s="11" t="s">
        <v>1455</v>
      </c>
      <c r="X819" s="11" t="s">
        <v>1246</v>
      </c>
      <c r="Y819" s="11" t="s">
        <v>1471</v>
      </c>
    </row>
    <row r="820" spans="1:25">
      <c r="A820" s="11" t="s">
        <v>1162</v>
      </c>
      <c r="B820" s="172">
        <v>10</v>
      </c>
      <c r="F820" s="11">
        <v>-0.25</v>
      </c>
      <c r="W820" s="11" t="s">
        <v>1455</v>
      </c>
      <c r="X820" s="11" t="s">
        <v>1246</v>
      </c>
      <c r="Y820" s="11" t="s">
        <v>1471</v>
      </c>
    </row>
    <row r="821" spans="1:25">
      <c r="A821" s="11" t="s">
        <v>1162</v>
      </c>
      <c r="B821" s="172">
        <v>9</v>
      </c>
      <c r="N821" s="11">
        <v>-1</v>
      </c>
      <c r="W821" s="11" t="s">
        <v>1455</v>
      </c>
      <c r="X821" s="11" t="s">
        <v>1246</v>
      </c>
      <c r="Y821" s="11" t="s">
        <v>1472</v>
      </c>
    </row>
    <row r="822" spans="1:25">
      <c r="A822" s="11" t="s">
        <v>1162</v>
      </c>
      <c r="B822" s="172">
        <v>11</v>
      </c>
      <c r="F822" s="11">
        <v>-1</v>
      </c>
      <c r="W822" s="11" t="s">
        <v>1455</v>
      </c>
      <c r="X822" s="11" t="s">
        <v>1246</v>
      </c>
      <c r="Y822" s="11" t="s">
        <v>1472</v>
      </c>
    </row>
    <row r="823" spans="1:25">
      <c r="A823" s="11" t="s">
        <v>1327</v>
      </c>
      <c r="B823" s="172">
        <v>9</v>
      </c>
      <c r="N823" s="11">
        <v>-1</v>
      </c>
      <c r="W823" s="11" t="s">
        <v>1455</v>
      </c>
      <c r="X823" s="11" t="s">
        <v>1246</v>
      </c>
      <c r="Y823" s="11" t="s">
        <v>1471</v>
      </c>
    </row>
    <row r="824" spans="1:25">
      <c r="A824" s="11" t="s">
        <v>1327</v>
      </c>
      <c r="B824" s="172">
        <v>10</v>
      </c>
      <c r="F824" s="11">
        <v>-1</v>
      </c>
      <c r="W824" s="11" t="s">
        <v>1455</v>
      </c>
      <c r="X824" s="11" t="s">
        <v>1246</v>
      </c>
      <c r="Y824" s="11" t="s">
        <v>1471</v>
      </c>
    </row>
    <row r="825" spans="1:25">
      <c r="A825" s="11" t="s">
        <v>916</v>
      </c>
      <c r="B825" s="172">
        <v>9</v>
      </c>
      <c r="N825" s="11">
        <v>-0.08</v>
      </c>
      <c r="W825" s="11" t="s">
        <v>1455</v>
      </c>
      <c r="X825" s="11" t="s">
        <v>1246</v>
      </c>
      <c r="Y825" s="11" t="s">
        <v>1471</v>
      </c>
    </row>
    <row r="826" spans="1:25">
      <c r="A826" s="11" t="s">
        <v>916</v>
      </c>
      <c r="B826" s="172">
        <v>10</v>
      </c>
      <c r="F826" s="11">
        <v>-0.08</v>
      </c>
      <c r="W826" s="11" t="s">
        <v>1455</v>
      </c>
      <c r="X826" s="11" t="s">
        <v>1246</v>
      </c>
      <c r="Y826" s="11" t="s">
        <v>1471</v>
      </c>
    </row>
    <row r="827" spans="1:25">
      <c r="A827" s="11" t="s">
        <v>916</v>
      </c>
      <c r="B827" s="172">
        <v>9</v>
      </c>
      <c r="N827" s="11">
        <v>-0.25999999999999995</v>
      </c>
      <c r="W827" s="11" t="s">
        <v>1455</v>
      </c>
      <c r="X827" s="11" t="s">
        <v>1246</v>
      </c>
      <c r="Y827" s="11" t="s">
        <v>1473</v>
      </c>
    </row>
    <row r="828" spans="1:25">
      <c r="A828" s="11" t="s">
        <v>916</v>
      </c>
      <c r="B828" s="172">
        <v>13</v>
      </c>
      <c r="F828" s="11">
        <v>-0.25999999999999995</v>
      </c>
      <c r="W828" s="11" t="s">
        <v>1455</v>
      </c>
      <c r="X828" s="11" t="s">
        <v>1246</v>
      </c>
      <c r="Y828" s="11" t="s">
        <v>1473</v>
      </c>
    </row>
    <row r="829" spans="1:25">
      <c r="A829" s="14" t="s">
        <v>960</v>
      </c>
      <c r="B829" s="172">
        <v>9</v>
      </c>
      <c r="N829" s="11">
        <v>-0.15</v>
      </c>
      <c r="W829" s="11" t="s">
        <v>1455</v>
      </c>
      <c r="X829" s="11" t="s">
        <v>1246</v>
      </c>
      <c r="Y829" s="11" t="s">
        <v>1471</v>
      </c>
    </row>
    <row r="830" spans="1:25">
      <c r="A830" s="14" t="s">
        <v>960</v>
      </c>
      <c r="B830" s="172">
        <v>10</v>
      </c>
      <c r="F830" s="11">
        <v>-0.15</v>
      </c>
      <c r="W830" s="11" t="s">
        <v>1455</v>
      </c>
      <c r="X830" s="11" t="s">
        <v>1246</v>
      </c>
      <c r="Y830" s="11" t="s">
        <v>1471</v>
      </c>
    </row>
    <row r="831" spans="1:25">
      <c r="A831" s="11" t="s">
        <v>960</v>
      </c>
      <c r="B831" s="172">
        <v>9</v>
      </c>
      <c r="N831" s="11">
        <v>-1.4</v>
      </c>
      <c r="W831" s="4" t="s">
        <v>1455</v>
      </c>
      <c r="X831" s="11" t="s">
        <v>1246</v>
      </c>
      <c r="Y831" s="11" t="s">
        <v>1472</v>
      </c>
    </row>
    <row r="832" spans="1:25">
      <c r="A832" s="11" t="s">
        <v>960</v>
      </c>
      <c r="B832" s="172">
        <v>11</v>
      </c>
      <c r="F832" s="11">
        <v>-1.4</v>
      </c>
      <c r="W832" s="4" t="s">
        <v>1455</v>
      </c>
      <c r="X832" s="1" t="s">
        <v>1246</v>
      </c>
      <c r="Y832" s="11" t="s">
        <v>1472</v>
      </c>
    </row>
    <row r="833" spans="1:25">
      <c r="A833" s="11" t="s">
        <v>960</v>
      </c>
      <c r="B833" s="172">
        <v>9</v>
      </c>
      <c r="N833" s="11">
        <v>-1.32</v>
      </c>
      <c r="W833" s="4" t="s">
        <v>1455</v>
      </c>
      <c r="X833" s="1" t="s">
        <v>1246</v>
      </c>
      <c r="Y833" s="11" t="s">
        <v>1474</v>
      </c>
    </row>
    <row r="834" spans="1:25">
      <c r="A834" s="11" t="s">
        <v>960</v>
      </c>
      <c r="B834" s="172">
        <v>12</v>
      </c>
      <c r="F834" s="11">
        <v>-1.32</v>
      </c>
      <c r="W834" s="4" t="s">
        <v>1455</v>
      </c>
      <c r="X834" s="1" t="s">
        <v>1246</v>
      </c>
      <c r="Y834" s="11" t="s">
        <v>1474</v>
      </c>
    </row>
    <row r="835" spans="1:25">
      <c r="A835" s="11" t="s">
        <v>502</v>
      </c>
      <c r="B835" s="172">
        <v>9</v>
      </c>
      <c r="N835" s="11">
        <v>-0.85</v>
      </c>
      <c r="W835" s="4" t="s">
        <v>1455</v>
      </c>
      <c r="X835" s="1" t="s">
        <v>1246</v>
      </c>
      <c r="Y835" s="11" t="s">
        <v>1471</v>
      </c>
    </row>
    <row r="836" spans="1:25">
      <c r="A836" s="11" t="s">
        <v>502</v>
      </c>
      <c r="B836" s="172">
        <v>10</v>
      </c>
      <c r="F836" s="11">
        <v>-0.85</v>
      </c>
      <c r="W836" s="4" t="s">
        <v>1455</v>
      </c>
      <c r="X836" s="1" t="s">
        <v>1246</v>
      </c>
      <c r="Y836" s="11" t="s">
        <v>1471</v>
      </c>
    </row>
    <row r="837" spans="1:25">
      <c r="A837" s="11" t="s">
        <v>1176</v>
      </c>
      <c r="B837" s="172">
        <v>10</v>
      </c>
      <c r="C837" s="11">
        <v>0.01</v>
      </c>
      <c r="N837" s="11">
        <v>-0.01</v>
      </c>
      <c r="W837" s="4">
        <v>43941</v>
      </c>
      <c r="X837" s="1" t="s">
        <v>1334</v>
      </c>
    </row>
    <row r="838" spans="1:25">
      <c r="A838" s="11" t="s">
        <v>1206</v>
      </c>
      <c r="B838" s="172">
        <v>11</v>
      </c>
      <c r="N838" s="11">
        <v>-0.09</v>
      </c>
      <c r="W838" s="4" t="s">
        <v>1455</v>
      </c>
      <c r="X838" s="1" t="s">
        <v>1246</v>
      </c>
      <c r="Y838" s="11" t="s">
        <v>1475</v>
      </c>
    </row>
    <row r="839" spans="1:25">
      <c r="A839" s="11" t="s">
        <v>1206</v>
      </c>
      <c r="B839" s="172">
        <v>10</v>
      </c>
      <c r="F839" s="11">
        <v>-0.09</v>
      </c>
      <c r="W839" s="4" t="s">
        <v>1455</v>
      </c>
      <c r="X839" s="1" t="s">
        <v>1246</v>
      </c>
      <c r="Y839" s="11" t="s">
        <v>1475</v>
      </c>
    </row>
    <row r="840" spans="1:25">
      <c r="A840" s="11" t="s">
        <v>1193</v>
      </c>
      <c r="B840" s="172">
        <v>11</v>
      </c>
      <c r="N840" s="11">
        <v>-0.42</v>
      </c>
      <c r="W840" s="4" t="s">
        <v>1455</v>
      </c>
      <c r="X840" s="1" t="s">
        <v>1246</v>
      </c>
      <c r="Y840" s="11" t="s">
        <v>1475</v>
      </c>
    </row>
    <row r="841" spans="1:25">
      <c r="A841" s="11" t="s">
        <v>1193</v>
      </c>
      <c r="B841" s="172">
        <v>10</v>
      </c>
      <c r="F841" s="11">
        <v>-0.42</v>
      </c>
      <c r="W841" s="4" t="s">
        <v>1455</v>
      </c>
      <c r="X841" s="1" t="s">
        <v>1246</v>
      </c>
      <c r="Y841" s="11" t="s">
        <v>1475</v>
      </c>
    </row>
    <row r="842" spans="1:25">
      <c r="A842" s="11" t="s">
        <v>1194</v>
      </c>
      <c r="B842" s="172">
        <v>11</v>
      </c>
      <c r="N842" s="11">
        <v>-3</v>
      </c>
      <c r="W842" s="4" t="s">
        <v>1455</v>
      </c>
      <c r="X842" s="1" t="s">
        <v>1246</v>
      </c>
      <c r="Y842" s="11" t="s">
        <v>1475</v>
      </c>
    </row>
    <row r="843" spans="1:25">
      <c r="A843" s="11" t="s">
        <v>1194</v>
      </c>
      <c r="B843" s="172">
        <v>10</v>
      </c>
      <c r="F843" s="11">
        <v>-3</v>
      </c>
      <c r="W843" s="4" t="s">
        <v>1455</v>
      </c>
      <c r="X843" s="1" t="s">
        <v>1246</v>
      </c>
      <c r="Y843" s="11" t="s">
        <v>1475</v>
      </c>
    </row>
    <row r="844" spans="1:25">
      <c r="A844" s="11" t="s">
        <v>767</v>
      </c>
      <c r="B844" s="172">
        <v>12</v>
      </c>
      <c r="N844" s="11">
        <v>-0.73</v>
      </c>
      <c r="W844" s="4" t="s">
        <v>1455</v>
      </c>
      <c r="X844" s="1" t="s">
        <v>1246</v>
      </c>
      <c r="Y844" s="11" t="s">
        <v>1476</v>
      </c>
    </row>
    <row r="845" spans="1:25">
      <c r="A845" s="11" t="s">
        <v>767</v>
      </c>
      <c r="B845" s="172">
        <v>10</v>
      </c>
      <c r="F845" s="11">
        <v>-0.73</v>
      </c>
      <c r="W845" s="4" t="s">
        <v>1455</v>
      </c>
      <c r="X845" s="1" t="s">
        <v>1246</v>
      </c>
      <c r="Y845" s="11" t="s">
        <v>1476</v>
      </c>
    </row>
    <row r="846" spans="1:25">
      <c r="A846" s="11" t="s">
        <v>767</v>
      </c>
      <c r="B846" s="172">
        <v>12</v>
      </c>
      <c r="N846" s="11">
        <v>-0.53</v>
      </c>
      <c r="W846" s="4" t="s">
        <v>1455</v>
      </c>
      <c r="X846" s="1" t="s">
        <v>1246</v>
      </c>
      <c r="Y846" s="11" t="s">
        <v>1477</v>
      </c>
    </row>
    <row r="847" spans="1:25">
      <c r="A847" s="11" t="s">
        <v>767</v>
      </c>
      <c r="B847" s="172">
        <v>13</v>
      </c>
      <c r="F847" s="11">
        <v>-0.53</v>
      </c>
      <c r="W847" s="4" t="s">
        <v>1455</v>
      </c>
      <c r="X847" s="1" t="s">
        <v>1246</v>
      </c>
      <c r="Y847" s="11" t="s">
        <v>1477</v>
      </c>
    </row>
    <row r="848" spans="1:25">
      <c r="A848" s="11" t="s">
        <v>916</v>
      </c>
      <c r="B848" s="172">
        <v>12</v>
      </c>
      <c r="N848" s="11">
        <v>-0.21</v>
      </c>
      <c r="W848" s="4" t="s">
        <v>1455</v>
      </c>
      <c r="X848" s="1" t="s">
        <v>1246</v>
      </c>
      <c r="Y848" s="11" t="s">
        <v>1477</v>
      </c>
    </row>
    <row r="849" spans="1:25">
      <c r="A849" s="11" t="s">
        <v>916</v>
      </c>
      <c r="B849" s="172">
        <v>13</v>
      </c>
      <c r="F849" s="11">
        <v>-0.21</v>
      </c>
      <c r="W849" s="4" t="s">
        <v>1455</v>
      </c>
      <c r="X849" s="1" t="s">
        <v>1246</v>
      </c>
      <c r="Y849" s="11" t="s">
        <v>1477</v>
      </c>
    </row>
    <row r="850" spans="1:25">
      <c r="A850" s="11" t="s">
        <v>1208</v>
      </c>
      <c r="B850" s="172">
        <v>12</v>
      </c>
      <c r="N850" s="11">
        <v>-3.07</v>
      </c>
      <c r="W850" s="4" t="s">
        <v>1455</v>
      </c>
      <c r="X850" s="1" t="s">
        <v>1246</v>
      </c>
      <c r="Y850" s="11" t="s">
        <v>1476</v>
      </c>
    </row>
    <row r="851" spans="1:25">
      <c r="A851" s="11" t="s">
        <v>1208</v>
      </c>
      <c r="B851" s="172">
        <v>10</v>
      </c>
      <c r="F851" s="11">
        <v>-3.07</v>
      </c>
      <c r="W851" s="4" t="s">
        <v>1455</v>
      </c>
      <c r="X851" s="1" t="s">
        <v>1246</v>
      </c>
      <c r="Y851" s="11" t="s">
        <v>1476</v>
      </c>
    </row>
    <row r="852" spans="1:25">
      <c r="A852" s="11" t="s">
        <v>1320</v>
      </c>
      <c r="B852" s="172">
        <v>12</v>
      </c>
      <c r="N852" s="11">
        <v>-0.47</v>
      </c>
      <c r="W852" s="4" t="s">
        <v>1455</v>
      </c>
      <c r="X852" s="1" t="s">
        <v>1246</v>
      </c>
      <c r="Y852" s="11" t="s">
        <v>1477</v>
      </c>
    </row>
    <row r="853" spans="1:25">
      <c r="A853" s="11" t="s">
        <v>1320</v>
      </c>
      <c r="B853" s="172">
        <v>13</v>
      </c>
      <c r="F853" s="11">
        <v>-0.47</v>
      </c>
      <c r="W853" s="4" t="s">
        <v>1455</v>
      </c>
      <c r="X853" s="1" t="s">
        <v>1246</v>
      </c>
      <c r="Y853" s="11" t="s">
        <v>1477</v>
      </c>
    </row>
    <row r="854" spans="1:25">
      <c r="A854" s="11" t="s">
        <v>1238</v>
      </c>
      <c r="B854" s="172">
        <v>12</v>
      </c>
      <c r="N854" s="11">
        <v>-3</v>
      </c>
      <c r="W854" s="4" t="s">
        <v>1455</v>
      </c>
      <c r="X854" s="1" t="s">
        <v>1246</v>
      </c>
      <c r="Y854" s="11" t="s">
        <v>1477</v>
      </c>
    </row>
    <row r="855" spans="1:25">
      <c r="A855" s="11" t="s">
        <v>1238</v>
      </c>
      <c r="B855" s="172">
        <v>13</v>
      </c>
      <c r="F855" s="11">
        <v>-3</v>
      </c>
      <c r="W855" s="4" t="s">
        <v>1455</v>
      </c>
      <c r="X855" s="1" t="s">
        <v>1246</v>
      </c>
      <c r="Y855" s="11" t="s">
        <v>1477</v>
      </c>
    </row>
    <row r="856" spans="1:25">
      <c r="A856" s="11" t="s">
        <v>782</v>
      </c>
      <c r="B856" s="172">
        <v>12</v>
      </c>
      <c r="N856" s="11">
        <v>-7.0000000000000007E-2</v>
      </c>
      <c r="W856" s="4" t="s">
        <v>1455</v>
      </c>
      <c r="X856" s="1" t="s">
        <v>1246</v>
      </c>
      <c r="Y856" s="11" t="s">
        <v>1476</v>
      </c>
    </row>
    <row r="857" spans="1:25">
      <c r="A857" s="11" t="s">
        <v>782</v>
      </c>
      <c r="B857" s="172">
        <v>10</v>
      </c>
      <c r="F857" s="11">
        <v>-7.0000000000000007E-2</v>
      </c>
      <c r="W857" s="4" t="s">
        <v>1455</v>
      </c>
      <c r="X857" s="1" t="s">
        <v>1246</v>
      </c>
      <c r="Y857" s="11" t="s">
        <v>1476</v>
      </c>
    </row>
    <row r="858" spans="1:25">
      <c r="A858" s="11" t="s">
        <v>451</v>
      </c>
      <c r="B858" s="172">
        <v>12</v>
      </c>
      <c r="N858" s="11">
        <v>-2.63</v>
      </c>
      <c r="W858" s="4" t="s">
        <v>1455</v>
      </c>
      <c r="X858" s="1" t="s">
        <v>1246</v>
      </c>
      <c r="Y858" s="11" t="s">
        <v>1478</v>
      </c>
    </row>
    <row r="859" spans="1:25">
      <c r="A859" s="11" t="s">
        <v>451</v>
      </c>
      <c r="B859" s="172">
        <v>11</v>
      </c>
      <c r="F859" s="11">
        <v>-2.63</v>
      </c>
      <c r="W859" s="4" t="s">
        <v>1455</v>
      </c>
      <c r="X859" s="1" t="s">
        <v>1246</v>
      </c>
      <c r="Y859" s="11" t="s">
        <v>1478</v>
      </c>
    </row>
    <row r="860" spans="1:25">
      <c r="A860" s="11" t="s">
        <v>451</v>
      </c>
      <c r="B860" s="172">
        <v>12</v>
      </c>
      <c r="N860" s="11">
        <v>-0.60000000000000009</v>
      </c>
      <c r="W860" s="4" t="s">
        <v>1455</v>
      </c>
      <c r="X860" s="1" t="s">
        <v>1246</v>
      </c>
      <c r="Y860" s="11" t="s">
        <v>1477</v>
      </c>
    </row>
    <row r="861" spans="1:25">
      <c r="A861" s="11" t="s">
        <v>451</v>
      </c>
      <c r="B861" s="172">
        <v>13</v>
      </c>
      <c r="F861" s="11">
        <v>-0.60000000000000009</v>
      </c>
      <c r="W861" s="4" t="s">
        <v>1455</v>
      </c>
      <c r="X861" s="1" t="s">
        <v>1246</v>
      </c>
      <c r="Y861" s="11" t="s">
        <v>1477</v>
      </c>
    </row>
    <row r="862" spans="1:25">
      <c r="A862" s="11" t="s">
        <v>786</v>
      </c>
      <c r="B862" s="172">
        <v>13</v>
      </c>
      <c r="N862" s="11">
        <v>-4.2</v>
      </c>
      <c r="W862" s="4" t="s">
        <v>1455</v>
      </c>
      <c r="X862" s="1" t="s">
        <v>1246</v>
      </c>
      <c r="Y862" s="11" t="s">
        <v>1436</v>
      </c>
    </row>
    <row r="863" spans="1:25">
      <c r="A863" s="11" t="s">
        <v>786</v>
      </c>
      <c r="B863" s="172">
        <v>10</v>
      </c>
      <c r="F863" s="11">
        <v>-4.2</v>
      </c>
      <c r="W863" s="4" t="s">
        <v>1455</v>
      </c>
      <c r="X863" s="1" t="s">
        <v>1246</v>
      </c>
      <c r="Y863" s="11" t="s">
        <v>1436</v>
      </c>
    </row>
    <row r="864" spans="1:25">
      <c r="A864" s="11" t="s">
        <v>506</v>
      </c>
      <c r="B864" s="172">
        <v>13</v>
      </c>
      <c r="N864" s="11">
        <v>-4.25</v>
      </c>
      <c r="W864" s="4" t="s">
        <v>1455</v>
      </c>
      <c r="X864" s="1" t="s">
        <v>1246</v>
      </c>
      <c r="Y864" s="11" t="s">
        <v>1479</v>
      </c>
    </row>
    <row r="865" spans="1:25">
      <c r="A865" s="11" t="s">
        <v>506</v>
      </c>
      <c r="B865" s="172">
        <v>11</v>
      </c>
      <c r="F865" s="11">
        <v>-4.25</v>
      </c>
      <c r="W865" s="4" t="s">
        <v>1455</v>
      </c>
      <c r="X865" s="1" t="s">
        <v>1246</v>
      </c>
      <c r="Y865" s="11" t="s">
        <v>1479</v>
      </c>
    </row>
    <row r="866" spans="1:25">
      <c r="A866" s="11" t="s">
        <v>506</v>
      </c>
      <c r="B866" s="172">
        <v>13</v>
      </c>
      <c r="N866" s="11">
        <v>-1.2000000000000002</v>
      </c>
      <c r="W866" s="4" t="s">
        <v>1455</v>
      </c>
      <c r="X866" s="1" t="s">
        <v>1246</v>
      </c>
      <c r="Y866" s="11" t="s">
        <v>1480</v>
      </c>
    </row>
    <row r="867" spans="1:25">
      <c r="A867" s="11" t="s">
        <v>506</v>
      </c>
      <c r="B867" s="172">
        <v>12</v>
      </c>
      <c r="F867" s="11">
        <v>-1.2000000000000002</v>
      </c>
      <c r="W867" s="4" t="s">
        <v>1455</v>
      </c>
      <c r="X867" s="1" t="s">
        <v>1246</v>
      </c>
      <c r="Y867" s="11" t="s">
        <v>1480</v>
      </c>
    </row>
    <row r="868" spans="1:25">
      <c r="A868" s="11" t="s">
        <v>782</v>
      </c>
      <c r="B868" s="172">
        <v>13</v>
      </c>
      <c r="N868" s="11">
        <v>-0.90999999999999992</v>
      </c>
      <c r="W868" s="4" t="s">
        <v>1455</v>
      </c>
      <c r="X868" s="1" t="s">
        <v>1246</v>
      </c>
      <c r="Y868" s="11" t="s">
        <v>1436</v>
      </c>
    </row>
    <row r="869" spans="1:25">
      <c r="A869" s="11" t="s">
        <v>782</v>
      </c>
      <c r="B869" s="172">
        <v>10</v>
      </c>
      <c r="F869" s="11">
        <v>-0.90999999999999992</v>
      </c>
      <c r="W869" s="4" t="s">
        <v>1455</v>
      </c>
      <c r="X869" s="1" t="s">
        <v>1246</v>
      </c>
      <c r="Y869" s="11" t="s">
        <v>1436</v>
      </c>
    </row>
    <row r="870" spans="1:25">
      <c r="A870" s="11" t="s">
        <v>897</v>
      </c>
      <c r="B870" s="172">
        <v>1</v>
      </c>
      <c r="N870" s="11">
        <v>-4.13</v>
      </c>
      <c r="W870" s="4" t="s">
        <v>1455</v>
      </c>
      <c r="X870" s="1" t="s">
        <v>1246</v>
      </c>
      <c r="Y870" s="11" t="s">
        <v>1468</v>
      </c>
    </row>
    <row r="871" spans="1:25">
      <c r="A871" s="11" t="s">
        <v>897</v>
      </c>
      <c r="B871" s="172">
        <v>11</v>
      </c>
      <c r="F871" s="11">
        <v>-4.13</v>
      </c>
      <c r="W871" s="4" t="s">
        <v>1455</v>
      </c>
      <c r="X871" s="1" t="s">
        <v>1246</v>
      </c>
      <c r="Y871" s="11" t="s">
        <v>1468</v>
      </c>
    </row>
    <row r="872" spans="1:25">
      <c r="A872" s="11" t="s">
        <v>897</v>
      </c>
      <c r="B872" s="172">
        <v>1</v>
      </c>
      <c r="N872" s="11">
        <v>-1.92</v>
      </c>
      <c r="W872" s="4" t="s">
        <v>1455</v>
      </c>
      <c r="X872" s="1" t="s">
        <v>1246</v>
      </c>
      <c r="Y872" s="11" t="s">
        <v>1481</v>
      </c>
    </row>
    <row r="873" spans="1:25">
      <c r="A873" s="11" t="s">
        <v>897</v>
      </c>
      <c r="B873" s="172">
        <v>13</v>
      </c>
      <c r="F873" s="11">
        <v>-1.92</v>
      </c>
      <c r="W873" s="4" t="s">
        <v>1455</v>
      </c>
      <c r="X873" s="1" t="s">
        <v>1246</v>
      </c>
      <c r="Y873" s="11" t="s">
        <v>1481</v>
      </c>
    </row>
    <row r="874" spans="1:25">
      <c r="A874" s="11" t="s">
        <v>783</v>
      </c>
      <c r="B874" s="172">
        <v>2</v>
      </c>
      <c r="N874" s="11">
        <v>-0.35</v>
      </c>
      <c r="W874" s="11" t="s">
        <v>1455</v>
      </c>
      <c r="X874" s="11" t="s">
        <v>1246</v>
      </c>
      <c r="Y874" s="11" t="s">
        <v>1482</v>
      </c>
    </row>
    <row r="875" spans="1:25">
      <c r="A875" s="11" t="s">
        <v>783</v>
      </c>
      <c r="B875" s="172">
        <v>7</v>
      </c>
      <c r="E875" s="11">
        <v>-0.35</v>
      </c>
      <c r="W875" s="11" t="s">
        <v>1455</v>
      </c>
      <c r="X875" s="11" t="s">
        <v>1246</v>
      </c>
      <c r="Y875" s="11" t="s">
        <v>1482</v>
      </c>
    </row>
    <row r="876" spans="1:25">
      <c r="A876" s="11" t="s">
        <v>783</v>
      </c>
      <c r="B876" s="172">
        <v>2</v>
      </c>
      <c r="N876" s="11">
        <v>-2.5</v>
      </c>
      <c r="W876" s="11" t="s">
        <v>1455</v>
      </c>
      <c r="X876" s="11" t="s">
        <v>1246</v>
      </c>
      <c r="Y876" s="11" t="s">
        <v>1483</v>
      </c>
    </row>
    <row r="877" spans="1:25">
      <c r="A877" s="11" t="s">
        <v>783</v>
      </c>
      <c r="B877" s="172">
        <v>8</v>
      </c>
      <c r="E877" s="11">
        <v>-2.5</v>
      </c>
      <c r="W877" s="11" t="s">
        <v>1455</v>
      </c>
      <c r="X877" s="11" t="s">
        <v>1246</v>
      </c>
      <c r="Y877" s="11" t="s">
        <v>1483</v>
      </c>
    </row>
    <row r="878" spans="1:25">
      <c r="A878" s="11" t="s">
        <v>783</v>
      </c>
      <c r="B878" s="172">
        <v>2</v>
      </c>
      <c r="N878" s="11">
        <v>-1</v>
      </c>
      <c r="W878" s="11" t="s">
        <v>1455</v>
      </c>
      <c r="X878" s="11" t="s">
        <v>1246</v>
      </c>
      <c r="Y878" s="11" t="s">
        <v>1484</v>
      </c>
    </row>
    <row r="879" spans="1:25">
      <c r="A879" s="11" t="s">
        <v>783</v>
      </c>
      <c r="B879" s="172">
        <v>9</v>
      </c>
      <c r="E879" s="11">
        <v>-1</v>
      </c>
      <c r="W879" s="11" t="s">
        <v>1455</v>
      </c>
      <c r="X879" s="11" t="s">
        <v>1246</v>
      </c>
      <c r="Y879" s="11" t="s">
        <v>1484</v>
      </c>
    </row>
    <row r="880" spans="1:25">
      <c r="A880" s="11" t="s">
        <v>783</v>
      </c>
      <c r="B880" s="172">
        <v>2</v>
      </c>
      <c r="N880" s="11">
        <v>-0.82000000000000028</v>
      </c>
      <c r="W880" s="11" t="s">
        <v>1455</v>
      </c>
      <c r="X880" s="11" t="s">
        <v>1246</v>
      </c>
      <c r="Y880" s="11" t="s">
        <v>1485</v>
      </c>
    </row>
    <row r="881" spans="1:25">
      <c r="A881" s="11" t="s">
        <v>783</v>
      </c>
      <c r="B881" s="172">
        <v>10</v>
      </c>
      <c r="E881" s="11">
        <v>-0.82000000000000028</v>
      </c>
      <c r="W881" s="11" t="s">
        <v>1455</v>
      </c>
      <c r="X881" s="11" t="s">
        <v>1246</v>
      </c>
      <c r="Y881" s="11" t="s">
        <v>1485</v>
      </c>
    </row>
    <row r="882" spans="1:25">
      <c r="A882" s="11" t="s">
        <v>783</v>
      </c>
      <c r="B882" s="172">
        <v>3</v>
      </c>
      <c r="N882" s="11">
        <v>-0.92999999999999972</v>
      </c>
      <c r="W882" s="11" t="s">
        <v>1455</v>
      </c>
      <c r="X882" s="11" t="s">
        <v>1246</v>
      </c>
      <c r="Y882" s="11" t="s">
        <v>1486</v>
      </c>
    </row>
    <row r="883" spans="1:25">
      <c r="A883" s="11" t="s">
        <v>783</v>
      </c>
      <c r="B883" s="172">
        <v>10</v>
      </c>
      <c r="E883" s="11">
        <v>-0.92999999999999972</v>
      </c>
      <c r="W883" s="11" t="s">
        <v>1455</v>
      </c>
      <c r="X883" s="11" t="s">
        <v>1246</v>
      </c>
      <c r="Y883" s="11" t="s">
        <v>1486</v>
      </c>
    </row>
    <row r="884" spans="1:25">
      <c r="A884" s="11" t="s">
        <v>960</v>
      </c>
      <c r="B884" s="172">
        <v>9</v>
      </c>
      <c r="N884" s="11">
        <v>-1.9599999999999997</v>
      </c>
      <c r="W884" s="11" t="s">
        <v>1455</v>
      </c>
      <c r="X884" s="11" t="s">
        <v>1246</v>
      </c>
      <c r="Y884" s="11" t="s">
        <v>1487</v>
      </c>
    </row>
    <row r="885" spans="1:25">
      <c r="A885" s="11" t="s">
        <v>960</v>
      </c>
      <c r="B885" s="172">
        <v>10</v>
      </c>
      <c r="E885" s="11">
        <v>-1.9599999999999997</v>
      </c>
      <c r="W885" s="11" t="s">
        <v>1455</v>
      </c>
      <c r="X885" s="11" t="s">
        <v>1246</v>
      </c>
      <c r="Y885" s="11" t="s">
        <v>1487</v>
      </c>
    </row>
    <row r="886" spans="1:25">
      <c r="A886" s="11" t="s">
        <v>1208</v>
      </c>
      <c r="B886" s="172">
        <v>12</v>
      </c>
      <c r="N886" s="11">
        <v>-1.5299999999999998</v>
      </c>
      <c r="W886" s="11" t="s">
        <v>1455</v>
      </c>
      <c r="X886" s="11" t="s">
        <v>1246</v>
      </c>
      <c r="Y886" s="11" t="s">
        <v>1488</v>
      </c>
    </row>
    <row r="887" spans="1:25">
      <c r="A887" s="11" t="s">
        <v>1208</v>
      </c>
      <c r="B887" s="172">
        <v>10</v>
      </c>
      <c r="E887" s="11">
        <v>-1.5299999999999998</v>
      </c>
      <c r="W887" s="11" t="s">
        <v>1455</v>
      </c>
      <c r="X887" s="11" t="s">
        <v>1246</v>
      </c>
      <c r="Y887" s="11" t="s">
        <v>1488</v>
      </c>
    </row>
    <row r="888" spans="1:25">
      <c r="A888" s="11" t="s">
        <v>1320</v>
      </c>
      <c r="B888" s="172">
        <v>12</v>
      </c>
      <c r="N888" s="11">
        <v>-0.49</v>
      </c>
      <c r="W888" s="11" t="s">
        <v>1455</v>
      </c>
      <c r="X888" s="11" t="s">
        <v>1246</v>
      </c>
      <c r="Y888" s="11" t="s">
        <v>1488</v>
      </c>
    </row>
    <row r="889" spans="1:25">
      <c r="A889" s="11" t="s">
        <v>1320</v>
      </c>
      <c r="B889" s="172">
        <v>10</v>
      </c>
      <c r="E889" s="11">
        <v>-0.49</v>
      </c>
      <c r="W889" s="11" t="s">
        <v>1455</v>
      </c>
      <c r="X889" s="11" t="s">
        <v>1246</v>
      </c>
      <c r="Y889" s="11" t="s">
        <v>1488</v>
      </c>
    </row>
    <row r="890" spans="1:25">
      <c r="A890" s="11" t="s">
        <v>1239</v>
      </c>
      <c r="B890" s="172">
        <v>12</v>
      </c>
      <c r="N890" s="11">
        <v>-0.15</v>
      </c>
      <c r="W890" s="11" t="s">
        <v>1455</v>
      </c>
      <c r="X890" s="11" t="s">
        <v>1246</v>
      </c>
      <c r="Y890" s="11" t="s">
        <v>1488</v>
      </c>
    </row>
    <row r="891" spans="1:25">
      <c r="A891" s="11" t="s">
        <v>1239</v>
      </c>
      <c r="B891" s="172">
        <v>10</v>
      </c>
      <c r="E891" s="11">
        <v>-0.15</v>
      </c>
      <c r="W891" s="11" t="s">
        <v>1455</v>
      </c>
      <c r="X891" s="11" t="s">
        <v>1246</v>
      </c>
      <c r="Y891" s="11" t="s">
        <v>1488</v>
      </c>
    </row>
    <row r="892" spans="1:25">
      <c r="A892" s="11" t="s">
        <v>1239</v>
      </c>
      <c r="B892" s="172">
        <v>12</v>
      </c>
      <c r="N892" s="11">
        <v>-1.52</v>
      </c>
      <c r="W892" s="11" t="s">
        <v>1455</v>
      </c>
      <c r="X892" s="11" t="s">
        <v>1246</v>
      </c>
      <c r="Y892" s="11" t="s">
        <v>1489</v>
      </c>
    </row>
    <row r="893" spans="1:25">
      <c r="A893" s="11" t="s">
        <v>1239</v>
      </c>
      <c r="B893" s="172">
        <v>11</v>
      </c>
      <c r="E893" s="11">
        <v>-1.52</v>
      </c>
      <c r="W893" s="11" t="s">
        <v>1455</v>
      </c>
      <c r="X893" s="11" t="s">
        <v>1246</v>
      </c>
      <c r="Y893" s="11" t="s">
        <v>1489</v>
      </c>
    </row>
    <row r="894" spans="1:25">
      <c r="A894" s="11" t="s">
        <v>960</v>
      </c>
      <c r="B894" s="172">
        <v>13</v>
      </c>
      <c r="N894" s="11">
        <v>-7.0000000000000007E-2</v>
      </c>
      <c r="W894" s="11" t="s">
        <v>1455</v>
      </c>
      <c r="X894" s="11" t="s">
        <v>1246</v>
      </c>
      <c r="Y894" s="11" t="s">
        <v>1490</v>
      </c>
    </row>
    <row r="895" spans="1:25">
      <c r="A895" s="11" t="s">
        <v>960</v>
      </c>
      <c r="B895" s="172">
        <v>10</v>
      </c>
      <c r="E895" s="11">
        <v>-7.0000000000000007E-2</v>
      </c>
      <c r="W895" s="11" t="s">
        <v>1455</v>
      </c>
      <c r="X895" s="11" t="s">
        <v>1246</v>
      </c>
      <c r="Y895" s="11" t="s">
        <v>1490</v>
      </c>
    </row>
    <row r="896" spans="1:25">
      <c r="A896" s="11" t="s">
        <v>453</v>
      </c>
      <c r="B896" s="172">
        <v>10</v>
      </c>
      <c r="N896" s="11">
        <v>-0.5</v>
      </c>
      <c r="W896" s="11" t="s">
        <v>1455</v>
      </c>
      <c r="X896" s="11" t="s">
        <v>1246</v>
      </c>
      <c r="Y896" s="11" t="s">
        <v>1491</v>
      </c>
    </row>
    <row r="897" spans="1:25">
      <c r="A897" s="11" t="s">
        <v>453</v>
      </c>
      <c r="B897" s="172">
        <v>1</v>
      </c>
      <c r="S897" s="11">
        <v>-0.5</v>
      </c>
      <c r="W897" s="11" t="s">
        <v>1455</v>
      </c>
      <c r="X897" s="11" t="s">
        <v>1246</v>
      </c>
      <c r="Y897" s="11" t="s">
        <v>1491</v>
      </c>
    </row>
    <row r="898" spans="1:25">
      <c r="A898" s="11" t="s">
        <v>480</v>
      </c>
      <c r="B898" s="172">
        <v>12</v>
      </c>
      <c r="N898" s="11">
        <v>-0.75</v>
      </c>
      <c r="W898" s="11" t="s">
        <v>1455</v>
      </c>
      <c r="X898" s="11" t="s">
        <v>1246</v>
      </c>
      <c r="Y898" s="11" t="s">
        <v>1492</v>
      </c>
    </row>
    <row r="899" spans="1:25">
      <c r="A899" s="11" t="s">
        <v>480</v>
      </c>
      <c r="B899" s="172">
        <v>1</v>
      </c>
      <c r="S899" s="11">
        <v>-0.75</v>
      </c>
      <c r="W899" s="11" t="s">
        <v>1455</v>
      </c>
      <c r="X899" s="11" t="s">
        <v>1246</v>
      </c>
      <c r="Y899" s="11" t="s">
        <v>1492</v>
      </c>
    </row>
    <row r="900" spans="1:25">
      <c r="A900" s="11" t="s">
        <v>782</v>
      </c>
      <c r="B900" s="172">
        <v>13</v>
      </c>
      <c r="N900" s="11">
        <v>-1.3100000000000003</v>
      </c>
      <c r="W900" s="11" t="s">
        <v>1455</v>
      </c>
      <c r="X900" s="11" t="s">
        <v>1246</v>
      </c>
      <c r="Y900" s="11" t="s">
        <v>1493</v>
      </c>
    </row>
    <row r="901" spans="1:25">
      <c r="A901" s="11" t="s">
        <v>782</v>
      </c>
      <c r="B901" s="172">
        <v>1</v>
      </c>
      <c r="S901" s="11">
        <v>-1.3100000000000003</v>
      </c>
      <c r="W901" s="11" t="s">
        <v>1455</v>
      </c>
      <c r="X901" s="11" t="s">
        <v>1246</v>
      </c>
      <c r="Y901" s="11" t="s">
        <v>1493</v>
      </c>
    </row>
    <row r="902" spans="1:25">
      <c r="A902" s="11" t="s">
        <v>505</v>
      </c>
      <c r="B902" s="172">
        <v>9</v>
      </c>
      <c r="N902" s="11">
        <v>-0.75</v>
      </c>
      <c r="W902" s="11" t="s">
        <v>1455</v>
      </c>
      <c r="X902" s="11" t="s">
        <v>1246</v>
      </c>
      <c r="Y902" s="11" t="s">
        <v>1494</v>
      </c>
    </row>
    <row r="903" spans="1:25">
      <c r="A903" s="11" t="s">
        <v>505</v>
      </c>
      <c r="B903" s="172">
        <v>11</v>
      </c>
      <c r="U903" s="11">
        <v>-0.75</v>
      </c>
      <c r="W903" s="11" t="s">
        <v>1455</v>
      </c>
      <c r="X903" s="11" t="s">
        <v>1246</v>
      </c>
      <c r="Y903" s="11" t="s">
        <v>1494</v>
      </c>
    </row>
    <row r="904" spans="1:25">
      <c r="A904" s="11" t="s">
        <v>505</v>
      </c>
      <c r="B904" s="172">
        <v>9</v>
      </c>
      <c r="N904" s="11">
        <v>-3.83</v>
      </c>
      <c r="W904" s="11" t="s">
        <v>1455</v>
      </c>
      <c r="X904" s="11" t="s">
        <v>1246</v>
      </c>
      <c r="Y904" s="11" t="s">
        <v>1495</v>
      </c>
    </row>
    <row r="905" spans="1:25">
      <c r="A905" s="11" t="s">
        <v>505</v>
      </c>
      <c r="B905" s="172">
        <v>12</v>
      </c>
      <c r="U905" s="11">
        <v>-3.83</v>
      </c>
      <c r="W905" s="11" t="s">
        <v>1455</v>
      </c>
      <c r="X905" s="11" t="s">
        <v>1246</v>
      </c>
      <c r="Y905" s="11" t="s">
        <v>1495</v>
      </c>
    </row>
    <row r="906" spans="1:25">
      <c r="A906" s="11" t="s">
        <v>726</v>
      </c>
      <c r="B906" s="172">
        <v>10</v>
      </c>
      <c r="N906" s="11">
        <v>-1</v>
      </c>
      <c r="W906" s="11" t="s">
        <v>1455</v>
      </c>
      <c r="X906" s="11" t="s">
        <v>1246</v>
      </c>
      <c r="Y906" s="11" t="s">
        <v>1496</v>
      </c>
    </row>
    <row r="907" spans="1:25">
      <c r="A907" s="11" t="s">
        <v>726</v>
      </c>
      <c r="B907" s="172">
        <v>1</v>
      </c>
      <c r="U907" s="11">
        <v>-1</v>
      </c>
      <c r="W907" s="11" t="s">
        <v>1455</v>
      </c>
      <c r="X907" s="11" t="s">
        <v>1246</v>
      </c>
      <c r="Y907" s="11" t="s">
        <v>1496</v>
      </c>
    </row>
    <row r="908" spans="1:25">
      <c r="A908" s="11" t="s">
        <v>498</v>
      </c>
      <c r="B908" s="172">
        <v>10</v>
      </c>
      <c r="N908" s="11">
        <v>-20</v>
      </c>
      <c r="W908" s="11" t="s">
        <v>1455</v>
      </c>
      <c r="X908" s="11" t="s">
        <v>1246</v>
      </c>
      <c r="Y908" s="11" t="s">
        <v>1496</v>
      </c>
    </row>
    <row r="909" spans="1:25">
      <c r="A909" s="11" t="s">
        <v>498</v>
      </c>
      <c r="B909" s="172">
        <v>1</v>
      </c>
      <c r="U909" s="11">
        <v>-20</v>
      </c>
      <c r="W909" s="11" t="s">
        <v>1455</v>
      </c>
      <c r="X909" s="11" t="s">
        <v>1246</v>
      </c>
      <c r="Y909" s="11" t="s">
        <v>1496</v>
      </c>
    </row>
    <row r="910" spans="1:25">
      <c r="A910" s="11" t="s">
        <v>1182</v>
      </c>
      <c r="B910" s="172">
        <v>11</v>
      </c>
      <c r="N910" s="11">
        <v>-0.5</v>
      </c>
      <c r="W910" s="11" t="s">
        <v>1455</v>
      </c>
      <c r="X910" s="11" t="s">
        <v>1246</v>
      </c>
      <c r="Y910" s="11" t="s">
        <v>1497</v>
      </c>
    </row>
    <row r="911" spans="1:25">
      <c r="A911" s="11" t="s">
        <v>1182</v>
      </c>
      <c r="B911" s="172">
        <v>1</v>
      </c>
      <c r="U911" s="11">
        <v>-0.5</v>
      </c>
      <c r="W911" s="11" t="s">
        <v>1455</v>
      </c>
      <c r="X911" s="11" t="s">
        <v>1246</v>
      </c>
      <c r="Y911" s="11" t="s">
        <v>1497</v>
      </c>
    </row>
    <row r="912" spans="1:25">
      <c r="A912" s="11" t="s">
        <v>491</v>
      </c>
      <c r="B912" s="172">
        <v>11</v>
      </c>
      <c r="N912" s="11">
        <v>-3.33</v>
      </c>
      <c r="W912" s="11" t="s">
        <v>1455</v>
      </c>
      <c r="X912" s="11" t="s">
        <v>1246</v>
      </c>
      <c r="Y912" s="11" t="s">
        <v>1497</v>
      </c>
    </row>
    <row r="913" spans="1:25">
      <c r="A913" s="11" t="s">
        <v>491</v>
      </c>
      <c r="B913" s="172">
        <v>1</v>
      </c>
      <c r="U913" s="11">
        <v>-3.33</v>
      </c>
      <c r="W913" s="11" t="s">
        <v>1455</v>
      </c>
      <c r="X913" s="11" t="s">
        <v>1246</v>
      </c>
      <c r="Y913" s="11" t="s">
        <v>1497</v>
      </c>
    </row>
    <row r="914" spans="1:25">
      <c r="A914" s="11" t="s">
        <v>1182</v>
      </c>
      <c r="B914" s="172">
        <v>12</v>
      </c>
      <c r="N914" s="11">
        <v>-2</v>
      </c>
      <c r="W914" s="11" t="s">
        <v>1455</v>
      </c>
      <c r="X914" s="11" t="s">
        <v>1246</v>
      </c>
      <c r="Y914" s="11" t="s">
        <v>1498</v>
      </c>
    </row>
    <row r="915" spans="1:25">
      <c r="A915" s="11" t="s">
        <v>1182</v>
      </c>
      <c r="B915" s="172">
        <v>1</v>
      </c>
      <c r="U915" s="11">
        <v>-2</v>
      </c>
      <c r="W915" s="11" t="s">
        <v>1455</v>
      </c>
      <c r="X915" s="11" t="s">
        <v>1246</v>
      </c>
      <c r="Y915" s="11" t="s">
        <v>1498</v>
      </c>
    </row>
    <row r="916" spans="1:25">
      <c r="A916" s="11" t="s">
        <v>1222</v>
      </c>
      <c r="B916" s="172">
        <v>13</v>
      </c>
      <c r="N916" s="11">
        <v>-2</v>
      </c>
      <c r="W916" s="11" t="s">
        <v>1455</v>
      </c>
      <c r="X916" s="11" t="s">
        <v>1246</v>
      </c>
      <c r="Y916" s="11" t="s">
        <v>1499</v>
      </c>
    </row>
    <row r="917" spans="1:25">
      <c r="A917" s="11" t="s">
        <v>1222</v>
      </c>
      <c r="B917" s="172">
        <v>1</v>
      </c>
      <c r="U917" s="11">
        <v>-2</v>
      </c>
      <c r="W917" s="11" t="s">
        <v>1455</v>
      </c>
      <c r="X917" s="11" t="s">
        <v>1246</v>
      </c>
      <c r="Y917" s="11" t="s">
        <v>1499</v>
      </c>
    </row>
    <row r="918" spans="1:25">
      <c r="A918" s="11" t="s">
        <v>1191</v>
      </c>
      <c r="B918" s="172">
        <v>13</v>
      </c>
      <c r="N918" s="11">
        <v>-2.52</v>
      </c>
      <c r="W918" s="11" t="s">
        <v>1455</v>
      </c>
      <c r="X918" s="11" t="s">
        <v>1246</v>
      </c>
      <c r="Y918" s="11" t="s">
        <v>1499</v>
      </c>
    </row>
    <row r="919" spans="1:25">
      <c r="A919" s="11" t="s">
        <v>1191</v>
      </c>
      <c r="B919" s="172">
        <v>1</v>
      </c>
      <c r="U919" s="11">
        <v>-2.52</v>
      </c>
      <c r="W919" s="11" t="s">
        <v>1455</v>
      </c>
      <c r="X919" s="11" t="s">
        <v>1246</v>
      </c>
      <c r="Y919" s="11" t="s">
        <v>1499</v>
      </c>
    </row>
    <row r="920" spans="1:25">
      <c r="A920" s="11" t="s">
        <v>505</v>
      </c>
      <c r="B920" s="172">
        <v>1</v>
      </c>
      <c r="N920" s="11">
        <v>-0.91999999999999993</v>
      </c>
      <c r="W920" s="11" t="s">
        <v>1455</v>
      </c>
      <c r="X920" s="11" t="s">
        <v>1246</v>
      </c>
      <c r="Y920" s="11" t="s">
        <v>1500</v>
      </c>
    </row>
    <row r="921" spans="1:25">
      <c r="A921" s="11" t="s">
        <v>505</v>
      </c>
      <c r="B921" s="172">
        <v>12</v>
      </c>
      <c r="U921" s="11">
        <v>-0.91999999999999993</v>
      </c>
      <c r="W921" s="11" t="s">
        <v>1455</v>
      </c>
      <c r="X921" s="11" t="s">
        <v>1246</v>
      </c>
      <c r="Y921" s="11" t="s">
        <v>1500</v>
      </c>
    </row>
    <row r="922" spans="1:25">
      <c r="A922" s="11" t="s">
        <v>505</v>
      </c>
      <c r="B922" s="172">
        <v>1</v>
      </c>
      <c r="N922" s="11">
        <v>-2.0499999999999998</v>
      </c>
      <c r="W922" s="11" t="s">
        <v>1455</v>
      </c>
      <c r="X922" s="11" t="s">
        <v>1246</v>
      </c>
      <c r="Y922" s="11" t="s">
        <v>1501</v>
      </c>
    </row>
    <row r="923" spans="1:25">
      <c r="A923" s="11" t="s">
        <v>505</v>
      </c>
      <c r="B923" s="172">
        <v>13</v>
      </c>
      <c r="U923" s="11">
        <v>-2.0499999999999998</v>
      </c>
      <c r="W923" s="11" t="s">
        <v>1455</v>
      </c>
      <c r="X923" s="11" t="s">
        <v>1246</v>
      </c>
      <c r="Y923" s="11" t="s">
        <v>1501</v>
      </c>
    </row>
    <row r="924" spans="1:25">
      <c r="A924" s="11" t="s">
        <v>950</v>
      </c>
      <c r="B924" s="172">
        <v>10</v>
      </c>
      <c r="N924" s="11">
        <v>-1.1399999999999999</v>
      </c>
      <c r="W924" s="11" t="s">
        <v>1455</v>
      </c>
      <c r="X924" s="11" t="s">
        <v>1246</v>
      </c>
      <c r="Y924" s="11" t="s">
        <v>1502</v>
      </c>
    </row>
    <row r="925" spans="1:25">
      <c r="A925" s="11" t="s">
        <v>950</v>
      </c>
      <c r="B925" s="172">
        <v>1</v>
      </c>
      <c r="T925" s="11">
        <v>-1.1399999999999999</v>
      </c>
      <c r="W925" s="11" t="s">
        <v>1455</v>
      </c>
      <c r="X925" s="11" t="s">
        <v>1246</v>
      </c>
      <c r="Y925" s="11" t="s">
        <v>1502</v>
      </c>
    </row>
    <row r="926" spans="1:25">
      <c r="A926" s="11" t="s">
        <v>785</v>
      </c>
      <c r="B926" s="172">
        <v>10</v>
      </c>
      <c r="N926" s="11">
        <v>-1.45</v>
      </c>
      <c r="W926" s="11" t="s">
        <v>1455</v>
      </c>
      <c r="X926" s="11" t="s">
        <v>1246</v>
      </c>
      <c r="Y926" s="11" t="s">
        <v>1502</v>
      </c>
    </row>
    <row r="927" spans="1:25">
      <c r="A927" s="11" t="s">
        <v>785</v>
      </c>
      <c r="B927" s="172">
        <v>1</v>
      </c>
      <c r="T927" s="11">
        <v>-1.45</v>
      </c>
      <c r="W927" s="11" t="s">
        <v>1455</v>
      </c>
      <c r="X927" s="11" t="s">
        <v>1246</v>
      </c>
      <c r="Y927" s="11" t="s">
        <v>1502</v>
      </c>
    </row>
    <row r="928" spans="1:25">
      <c r="A928" s="11" t="s">
        <v>950</v>
      </c>
      <c r="B928" s="172">
        <v>11</v>
      </c>
      <c r="N928" s="11">
        <v>-6.2499999999999982</v>
      </c>
      <c r="W928" s="11" t="s">
        <v>1455</v>
      </c>
      <c r="X928" s="11" t="s">
        <v>1246</v>
      </c>
      <c r="Y928" s="11" t="s">
        <v>1503</v>
      </c>
    </row>
    <row r="929" spans="1:25">
      <c r="A929" s="11" t="s">
        <v>950</v>
      </c>
      <c r="B929" s="172">
        <v>1</v>
      </c>
      <c r="T929" s="11">
        <v>-6.2499999999999982</v>
      </c>
      <c r="W929" s="11" t="s">
        <v>1455</v>
      </c>
      <c r="X929" s="11" t="s">
        <v>1246</v>
      </c>
      <c r="Y929" s="11" t="s">
        <v>1503</v>
      </c>
    </row>
    <row r="930" spans="1:25">
      <c r="A930" s="11" t="s">
        <v>950</v>
      </c>
      <c r="B930" s="172">
        <v>11</v>
      </c>
      <c r="N930" s="11">
        <v>-1.02</v>
      </c>
      <c r="W930" s="11" t="s">
        <v>1455</v>
      </c>
      <c r="X930" s="11" t="s">
        <v>1246</v>
      </c>
      <c r="Y930" s="11" t="s">
        <v>1504</v>
      </c>
    </row>
    <row r="931" spans="1:25">
      <c r="A931" s="11" t="s">
        <v>950</v>
      </c>
      <c r="B931" s="172">
        <v>5</v>
      </c>
      <c r="T931" s="11">
        <v>-1.02</v>
      </c>
      <c r="W931" s="11" t="s">
        <v>1455</v>
      </c>
      <c r="X931" s="11" t="s">
        <v>1246</v>
      </c>
      <c r="Y931" s="11" t="s">
        <v>1504</v>
      </c>
    </row>
    <row r="932" spans="1:25">
      <c r="A932" s="11" t="s">
        <v>950</v>
      </c>
      <c r="B932" s="172">
        <v>11</v>
      </c>
      <c r="N932" s="11">
        <v>-5.0000000000002043E-2</v>
      </c>
      <c r="W932" s="11" t="s">
        <v>1455</v>
      </c>
      <c r="X932" s="11" t="s">
        <v>1246</v>
      </c>
      <c r="Y932" s="11" t="s">
        <v>1505</v>
      </c>
    </row>
    <row r="933" spans="1:25">
      <c r="A933" s="11" t="s">
        <v>950</v>
      </c>
      <c r="B933" s="172">
        <v>8</v>
      </c>
      <c r="T933" s="11">
        <v>-5.0000000000002043E-2</v>
      </c>
      <c r="W933" s="11" t="s">
        <v>1455</v>
      </c>
      <c r="X933" s="11" t="s">
        <v>1246</v>
      </c>
      <c r="Y933" s="11" t="s">
        <v>1505</v>
      </c>
    </row>
    <row r="934" spans="1:25">
      <c r="A934" s="11" t="s">
        <v>785</v>
      </c>
      <c r="B934" s="172">
        <v>11</v>
      </c>
      <c r="N934" s="11">
        <v>-1.97</v>
      </c>
      <c r="W934" s="11" t="s">
        <v>1455</v>
      </c>
      <c r="X934" s="11" t="s">
        <v>1246</v>
      </c>
      <c r="Y934" s="11" t="s">
        <v>1503</v>
      </c>
    </row>
    <row r="935" spans="1:25">
      <c r="A935" s="11" t="s">
        <v>785</v>
      </c>
      <c r="B935" s="172">
        <v>1</v>
      </c>
      <c r="T935" s="11">
        <v>-1.97</v>
      </c>
      <c r="W935" s="11" t="s">
        <v>1455</v>
      </c>
      <c r="X935" s="11" t="s">
        <v>1246</v>
      </c>
      <c r="Y935" s="11" t="s">
        <v>1503</v>
      </c>
    </row>
    <row r="936" spans="1:25">
      <c r="A936" s="11" t="s">
        <v>950</v>
      </c>
      <c r="B936" s="172">
        <v>12</v>
      </c>
      <c r="N936" s="11">
        <v>-2.199999999999998</v>
      </c>
      <c r="W936" s="11" t="s">
        <v>1455</v>
      </c>
      <c r="X936" s="11" t="s">
        <v>1246</v>
      </c>
      <c r="Y936" s="11" t="s">
        <v>1506</v>
      </c>
    </row>
    <row r="937" spans="1:25">
      <c r="A937" s="11" t="s">
        <v>950</v>
      </c>
      <c r="B937" s="172">
        <v>8</v>
      </c>
      <c r="T937" s="11">
        <v>-2.199999999999998</v>
      </c>
      <c r="W937" s="11" t="s">
        <v>1455</v>
      </c>
      <c r="X937" s="11" t="s">
        <v>1246</v>
      </c>
      <c r="Y937" s="11" t="s">
        <v>1506</v>
      </c>
    </row>
    <row r="938" spans="1:25">
      <c r="A938" s="11" t="s">
        <v>785</v>
      </c>
      <c r="B938" s="172">
        <v>13</v>
      </c>
      <c r="N938" s="11">
        <v>-1.98</v>
      </c>
      <c r="W938" s="11" t="s">
        <v>1455</v>
      </c>
      <c r="X938" s="11" t="s">
        <v>1246</v>
      </c>
      <c r="Y938" s="11" t="s">
        <v>1507</v>
      </c>
    </row>
    <row r="939" spans="1:25">
      <c r="A939" s="11" t="s">
        <v>785</v>
      </c>
      <c r="B939" s="172">
        <v>1</v>
      </c>
      <c r="T939" s="11">
        <v>-1.98</v>
      </c>
      <c r="W939" s="11" t="s">
        <v>1455</v>
      </c>
      <c r="X939" s="11" t="s">
        <v>1246</v>
      </c>
      <c r="Y939" s="11" t="s">
        <v>1507</v>
      </c>
    </row>
    <row r="940" spans="1:25">
      <c r="A940" s="11" t="s">
        <v>897</v>
      </c>
      <c r="B940" s="172">
        <v>1</v>
      </c>
      <c r="N940" s="11">
        <v>-4.03</v>
      </c>
      <c r="W940" s="11" t="s">
        <v>1455</v>
      </c>
      <c r="X940" s="11" t="s">
        <v>1246</v>
      </c>
      <c r="Y940" s="11" t="s">
        <v>1508</v>
      </c>
    </row>
    <row r="941" spans="1:25">
      <c r="A941" s="11" t="s">
        <v>897</v>
      </c>
      <c r="B941" s="172">
        <v>10</v>
      </c>
      <c r="T941" s="11">
        <v>-4.03</v>
      </c>
      <c r="W941" s="11" t="s">
        <v>1455</v>
      </c>
      <c r="X941" s="11" t="s">
        <v>1246</v>
      </c>
      <c r="Y941" s="11" t="s">
        <v>1508</v>
      </c>
    </row>
    <row r="942" spans="1:25">
      <c r="A942" s="11" t="s">
        <v>897</v>
      </c>
      <c r="B942" s="172">
        <v>1</v>
      </c>
      <c r="N942" s="11">
        <v>-4.8</v>
      </c>
      <c r="W942" s="11" t="s">
        <v>1455</v>
      </c>
      <c r="X942" s="11" t="s">
        <v>1246</v>
      </c>
      <c r="Y942" s="11" t="s">
        <v>1509</v>
      </c>
    </row>
    <row r="943" spans="1:25">
      <c r="A943" s="11" t="s">
        <v>897</v>
      </c>
      <c r="B943" s="172">
        <v>11</v>
      </c>
      <c r="T943" s="11">
        <v>-4.8</v>
      </c>
      <c r="W943" s="11" t="s">
        <v>1455</v>
      </c>
      <c r="X943" s="11" t="s">
        <v>1246</v>
      </c>
      <c r="Y943" s="11" t="s">
        <v>1509</v>
      </c>
    </row>
    <row r="944" spans="1:25">
      <c r="A944" s="11" t="s">
        <v>505</v>
      </c>
      <c r="B944" s="172">
        <v>1</v>
      </c>
      <c r="N944" s="11">
        <v>-0.5</v>
      </c>
      <c r="W944" s="11" t="s">
        <v>1455</v>
      </c>
      <c r="X944" s="11" t="s">
        <v>1246</v>
      </c>
      <c r="Y944" s="11" t="s">
        <v>1508</v>
      </c>
    </row>
    <row r="945" spans="1:25">
      <c r="A945" s="11" t="s">
        <v>505</v>
      </c>
      <c r="B945" s="172">
        <v>10</v>
      </c>
      <c r="T945" s="11">
        <v>-0.5</v>
      </c>
      <c r="W945" s="11" t="s">
        <v>1455</v>
      </c>
      <c r="X945" s="11" t="s">
        <v>1246</v>
      </c>
      <c r="Y945" s="11" t="s">
        <v>1508</v>
      </c>
    </row>
    <row r="946" spans="1:25">
      <c r="A946" s="11" t="s">
        <v>505</v>
      </c>
      <c r="B946" s="172">
        <v>1</v>
      </c>
      <c r="N946" s="11">
        <v>-3</v>
      </c>
      <c r="W946" s="11" t="s">
        <v>1455</v>
      </c>
      <c r="X946" s="11" t="s">
        <v>1246</v>
      </c>
      <c r="Y946" s="11" t="s">
        <v>1509</v>
      </c>
    </row>
    <row r="947" spans="1:25">
      <c r="A947" s="11" t="s">
        <v>505</v>
      </c>
      <c r="B947" s="172">
        <v>11</v>
      </c>
      <c r="T947" s="11">
        <v>-3</v>
      </c>
      <c r="W947" s="11" t="s">
        <v>1455</v>
      </c>
      <c r="X947" s="11" t="s">
        <v>1246</v>
      </c>
      <c r="Y947" s="11" t="s">
        <v>1509</v>
      </c>
    </row>
    <row r="948" spans="1:25">
      <c r="A948" s="11" t="s">
        <v>505</v>
      </c>
      <c r="B948" s="172">
        <v>1</v>
      </c>
      <c r="N948" s="11">
        <v>-4</v>
      </c>
      <c r="W948" s="11" t="s">
        <v>1455</v>
      </c>
      <c r="X948" s="11" t="s">
        <v>1246</v>
      </c>
      <c r="Y948" s="11" t="s">
        <v>1510</v>
      </c>
    </row>
    <row r="949" spans="1:25">
      <c r="A949" s="11" t="s">
        <v>505</v>
      </c>
      <c r="B949" s="172">
        <v>12</v>
      </c>
      <c r="T949" s="11">
        <v>-4</v>
      </c>
      <c r="W949" s="11" t="s">
        <v>1455</v>
      </c>
      <c r="X949" s="11" t="s">
        <v>1246</v>
      </c>
      <c r="Y949" s="11" t="s">
        <v>1510</v>
      </c>
    </row>
    <row r="950" spans="1:25">
      <c r="A950" s="11" t="s">
        <v>505</v>
      </c>
      <c r="B950" s="172">
        <v>1</v>
      </c>
      <c r="N950" s="11">
        <v>-3.5</v>
      </c>
      <c r="W950" s="11" t="s">
        <v>1455</v>
      </c>
      <c r="X950" s="11" t="s">
        <v>1246</v>
      </c>
      <c r="Y950" s="11" t="s">
        <v>1511</v>
      </c>
    </row>
    <row r="951" spans="1:25">
      <c r="A951" s="11" t="s">
        <v>505</v>
      </c>
      <c r="B951" s="172">
        <v>13</v>
      </c>
      <c r="T951" s="11">
        <v>-3.5</v>
      </c>
      <c r="W951" s="11" t="s">
        <v>1455</v>
      </c>
      <c r="X951" s="11" t="s">
        <v>1246</v>
      </c>
      <c r="Y951" s="11" t="s">
        <v>1511</v>
      </c>
    </row>
    <row r="952" spans="1:25">
      <c r="A952" s="11" t="s">
        <v>709</v>
      </c>
      <c r="B952" s="172">
        <v>10</v>
      </c>
      <c r="C952" s="171">
        <v>4</v>
      </c>
      <c r="D952" s="171">
        <v>-4</v>
      </c>
      <c r="E952" s="171">
        <v>-0.57999999999999996</v>
      </c>
      <c r="W952" s="11" t="s">
        <v>1455</v>
      </c>
      <c r="X952" s="1" t="s">
        <v>1514</v>
      </c>
    </row>
    <row r="953" spans="1:25">
      <c r="A953" s="11" t="s">
        <v>709</v>
      </c>
      <c r="B953" s="172">
        <v>11</v>
      </c>
      <c r="C953" s="171">
        <v>4</v>
      </c>
      <c r="D953" s="171">
        <v>-4</v>
      </c>
      <c r="E953" s="171">
        <v>-0.65</v>
      </c>
      <c r="W953" s="11" t="s">
        <v>1455</v>
      </c>
      <c r="X953" s="1" t="s">
        <v>1514</v>
      </c>
    </row>
    <row r="954" spans="1:25">
      <c r="A954" s="11" t="s">
        <v>709</v>
      </c>
      <c r="B954" s="172">
        <v>12</v>
      </c>
      <c r="C954" s="171">
        <v>4</v>
      </c>
      <c r="D954" s="171">
        <v>-3.66</v>
      </c>
      <c r="E954" s="171">
        <v>-1.08</v>
      </c>
      <c r="W954" s="11" t="s">
        <v>1455</v>
      </c>
      <c r="X954" s="1" t="s">
        <v>1514</v>
      </c>
    </row>
    <row r="955" spans="1:25">
      <c r="A955" s="11" t="s">
        <v>709</v>
      </c>
      <c r="B955" s="172">
        <v>13</v>
      </c>
      <c r="C955" s="171">
        <v>4</v>
      </c>
      <c r="D955" s="171">
        <v>-4</v>
      </c>
      <c r="E955" s="171">
        <v>-0.37</v>
      </c>
      <c r="W955" s="11" t="s">
        <v>1455</v>
      </c>
      <c r="X955" s="1" t="s">
        <v>1514</v>
      </c>
    </row>
    <row r="956" spans="1:25">
      <c r="A956" s="11" t="s">
        <v>452</v>
      </c>
      <c r="B956" s="172">
        <v>10</v>
      </c>
      <c r="C956" s="171">
        <v>-3.27</v>
      </c>
      <c r="D956" s="171"/>
      <c r="E956" s="171"/>
      <c r="F956" s="11">
        <f>4.8-1.53</f>
        <v>3.2699999999999996</v>
      </c>
      <c r="H956" s="11">
        <v>3.27</v>
      </c>
      <c r="W956" s="4">
        <v>43937</v>
      </c>
      <c r="X956" s="11" t="s">
        <v>1515</v>
      </c>
    </row>
    <row r="957" spans="1:25">
      <c r="A957" s="11" t="s">
        <v>1011</v>
      </c>
      <c r="B957" s="172">
        <v>9</v>
      </c>
      <c r="C957" s="11">
        <v>-3.08</v>
      </c>
      <c r="N957" s="11">
        <v>3.08</v>
      </c>
      <c r="W957" s="4">
        <v>43937</v>
      </c>
      <c r="X957" s="11" t="s">
        <v>1517</v>
      </c>
    </row>
    <row r="958" spans="1:25">
      <c r="A958" s="11" t="s">
        <v>1011</v>
      </c>
      <c r="B958" s="172">
        <v>10</v>
      </c>
      <c r="C958" s="11">
        <v>-1</v>
      </c>
      <c r="N958" s="11">
        <v>1</v>
      </c>
      <c r="W958" s="4">
        <v>43937</v>
      </c>
      <c r="X958" s="11" t="s">
        <v>1517</v>
      </c>
    </row>
    <row r="959" spans="1:25">
      <c r="A959" s="11" t="s">
        <v>1011</v>
      </c>
      <c r="B959" s="172">
        <v>11</v>
      </c>
      <c r="E959" s="11">
        <v>-0.1</v>
      </c>
      <c r="F959" s="11">
        <v>-0.53</v>
      </c>
      <c r="W959" s="4">
        <v>43937</v>
      </c>
      <c r="X959" s="11" t="s">
        <v>1517</v>
      </c>
    </row>
    <row r="960" spans="1:25">
      <c r="A960" s="11" t="s">
        <v>1168</v>
      </c>
      <c r="B960" s="172">
        <v>12</v>
      </c>
      <c r="C960" s="11">
        <v>-35</v>
      </c>
      <c r="H960" s="11">
        <v>35</v>
      </c>
      <c r="W960" s="4">
        <v>43937</v>
      </c>
      <c r="X960" s="11" t="s">
        <v>1516</v>
      </c>
    </row>
    <row r="961" spans="1:25">
      <c r="A961" s="11" t="s">
        <v>483</v>
      </c>
      <c r="B961" s="172">
        <v>13</v>
      </c>
      <c r="C961" s="11">
        <v>3.25</v>
      </c>
      <c r="N961" s="11">
        <v>-3.25</v>
      </c>
      <c r="U961" s="11">
        <v>0.75</v>
      </c>
      <c r="W961" s="4">
        <v>43937</v>
      </c>
      <c r="X961" s="11" t="s">
        <v>1518</v>
      </c>
    </row>
    <row r="962" spans="1:25">
      <c r="A962" s="11" t="s">
        <v>1181</v>
      </c>
      <c r="B962" s="172">
        <v>10</v>
      </c>
      <c r="N962" s="11">
        <v>-4.5</v>
      </c>
      <c r="W962" s="11" t="s">
        <v>1521</v>
      </c>
      <c r="X962" s="11" t="s">
        <v>1246</v>
      </c>
      <c r="Y962" s="11" t="s">
        <v>1522</v>
      </c>
    </row>
    <row r="963" spans="1:25">
      <c r="A963" s="11" t="s">
        <v>1181</v>
      </c>
      <c r="B963" s="172">
        <v>11</v>
      </c>
      <c r="F963" s="11">
        <v>-4.5</v>
      </c>
      <c r="W963" s="11" t="s">
        <v>1521</v>
      </c>
      <c r="X963" s="11" t="s">
        <v>1246</v>
      </c>
      <c r="Y963" s="11" t="s">
        <v>1522</v>
      </c>
    </row>
    <row r="964" spans="1:25">
      <c r="A964" s="11" t="s">
        <v>1189</v>
      </c>
      <c r="B964" s="172">
        <v>10</v>
      </c>
      <c r="N964" s="11">
        <v>-4.25</v>
      </c>
      <c r="W964" s="11" t="s">
        <v>1521</v>
      </c>
      <c r="X964" s="11" t="s">
        <v>1246</v>
      </c>
      <c r="Y964" s="11" t="s">
        <v>1522</v>
      </c>
    </row>
    <row r="965" spans="1:25">
      <c r="A965" s="11" t="s">
        <v>1189</v>
      </c>
      <c r="B965" s="172">
        <v>11</v>
      </c>
      <c r="F965" s="11">
        <v>-4.25</v>
      </c>
      <c r="W965" s="11" t="s">
        <v>1521</v>
      </c>
      <c r="X965" s="11" t="s">
        <v>1246</v>
      </c>
      <c r="Y965" s="11" t="s">
        <v>1522</v>
      </c>
    </row>
    <row r="966" spans="1:25">
      <c r="A966" s="11" t="s">
        <v>492</v>
      </c>
      <c r="B966" s="172">
        <v>11</v>
      </c>
      <c r="N966" s="11">
        <v>-4</v>
      </c>
      <c r="W966" s="11" t="s">
        <v>1521</v>
      </c>
      <c r="X966" s="11" t="s">
        <v>1246</v>
      </c>
      <c r="Y966" s="11" t="s">
        <v>1475</v>
      </c>
    </row>
    <row r="967" spans="1:25">
      <c r="A967" s="11" t="s">
        <v>492</v>
      </c>
      <c r="B967" s="172">
        <v>10</v>
      </c>
      <c r="F967" s="11">
        <v>-4</v>
      </c>
      <c r="W967" s="11" t="s">
        <v>1521</v>
      </c>
      <c r="X967" s="11" t="s">
        <v>1246</v>
      </c>
      <c r="Y967" s="11" t="s">
        <v>1475</v>
      </c>
    </row>
    <row r="968" spans="1:25">
      <c r="A968" s="11" t="s">
        <v>1218</v>
      </c>
      <c r="B968" s="172">
        <v>12</v>
      </c>
      <c r="C968" s="11">
        <v>22.12</v>
      </c>
      <c r="W968" s="4">
        <v>43951</v>
      </c>
      <c r="X968" s="11" t="s">
        <v>1523</v>
      </c>
    </row>
    <row r="969" spans="1:25">
      <c r="A969" s="11" t="s">
        <v>1086</v>
      </c>
      <c r="B969" s="172">
        <v>11</v>
      </c>
      <c r="M969" s="11">
        <v>170</v>
      </c>
      <c r="W969" s="4">
        <v>43969</v>
      </c>
      <c r="X969" s="1" t="s">
        <v>1330</v>
      </c>
    </row>
    <row r="970" spans="1:25">
      <c r="A970" s="11" t="s">
        <v>844</v>
      </c>
      <c r="B970" s="172">
        <v>13</v>
      </c>
      <c r="T970" s="11">
        <v>6.25</v>
      </c>
      <c r="U970" s="11">
        <v>-6.25</v>
      </c>
      <c r="W970" s="4">
        <v>43969</v>
      </c>
      <c r="X970" s="1" t="s">
        <v>1539</v>
      </c>
    </row>
    <row r="971" spans="1:25">
      <c r="A971" s="11" t="s">
        <v>844</v>
      </c>
      <c r="B971" s="172">
        <v>14</v>
      </c>
      <c r="T971" s="11">
        <v>6.25</v>
      </c>
      <c r="U971" s="11">
        <v>-6.25</v>
      </c>
      <c r="W971" s="4">
        <v>43969</v>
      </c>
      <c r="X971" s="1" t="s">
        <v>1539</v>
      </c>
    </row>
    <row r="972" spans="1:25">
      <c r="A972" s="11" t="s">
        <v>844</v>
      </c>
      <c r="B972" s="172">
        <v>15</v>
      </c>
      <c r="T972" s="11">
        <v>6</v>
      </c>
      <c r="U972" s="11">
        <v>-6</v>
      </c>
      <c r="W972" s="4">
        <v>43969</v>
      </c>
      <c r="X972" s="1" t="s">
        <v>1539</v>
      </c>
    </row>
    <row r="973" spans="1:25">
      <c r="A973" s="11" t="s">
        <v>1086</v>
      </c>
      <c r="B973" s="172">
        <v>14</v>
      </c>
      <c r="M973" s="11">
        <v>170</v>
      </c>
      <c r="W973" s="4">
        <v>43969</v>
      </c>
      <c r="X973" s="1" t="s">
        <v>1330</v>
      </c>
    </row>
    <row r="974" spans="1:25">
      <c r="A974" s="11" t="s">
        <v>1054</v>
      </c>
      <c r="B974" s="172">
        <v>14</v>
      </c>
      <c r="M974" s="11">
        <v>90</v>
      </c>
      <c r="W974" s="4">
        <v>43969</v>
      </c>
      <c r="X974" s="1" t="s">
        <v>1330</v>
      </c>
    </row>
    <row r="975" spans="1:25">
      <c r="A975" s="11" t="s">
        <v>1054</v>
      </c>
      <c r="B975" s="172">
        <v>15</v>
      </c>
      <c r="M975" s="11">
        <v>90</v>
      </c>
      <c r="W975" s="4">
        <v>43969</v>
      </c>
      <c r="X975" s="1" t="s">
        <v>1330</v>
      </c>
    </row>
    <row r="976" spans="1:25">
      <c r="A976" s="11" t="s">
        <v>1054</v>
      </c>
      <c r="B976" s="172">
        <v>16</v>
      </c>
      <c r="M976" s="11">
        <v>72</v>
      </c>
      <c r="W976" s="4">
        <v>43969</v>
      </c>
      <c r="X976" s="1" t="s">
        <v>1330</v>
      </c>
    </row>
    <row r="977" spans="1:24">
      <c r="A977" s="11" t="s">
        <v>1054</v>
      </c>
      <c r="B977" s="172">
        <v>17</v>
      </c>
      <c r="M977" s="11">
        <v>90</v>
      </c>
      <c r="W977" s="4">
        <v>43969</v>
      </c>
      <c r="X977" s="1" t="s">
        <v>1330</v>
      </c>
    </row>
    <row r="978" spans="1:24">
      <c r="A978" s="11" t="s">
        <v>1054</v>
      </c>
      <c r="B978" s="172">
        <v>18</v>
      </c>
      <c r="M978" s="11">
        <v>72</v>
      </c>
      <c r="W978" s="4">
        <v>43969</v>
      </c>
      <c r="X978" s="1" t="s">
        <v>1330</v>
      </c>
    </row>
    <row r="979" spans="1:24">
      <c r="A979" s="11" t="s">
        <v>1166</v>
      </c>
      <c r="B979" s="172">
        <v>14</v>
      </c>
      <c r="M979" s="11">
        <v>522</v>
      </c>
      <c r="W979" s="4">
        <v>43969</v>
      </c>
      <c r="X979" s="1" t="s">
        <v>1330</v>
      </c>
    </row>
    <row r="980" spans="1:24">
      <c r="A980" s="11" t="s">
        <v>1166</v>
      </c>
      <c r="B980" s="172">
        <v>15</v>
      </c>
      <c r="M980" s="11">
        <v>260</v>
      </c>
      <c r="W980" s="4">
        <v>43969</v>
      </c>
      <c r="X980" s="1" t="s">
        <v>1330</v>
      </c>
    </row>
    <row r="981" spans="1:24">
      <c r="A981" s="11" t="s">
        <v>1166</v>
      </c>
      <c r="B981" s="172">
        <v>16</v>
      </c>
      <c r="M981" s="11">
        <v>60</v>
      </c>
      <c r="W981" s="4">
        <v>43969</v>
      </c>
      <c r="X981" s="1" t="s">
        <v>1330</v>
      </c>
    </row>
    <row r="982" spans="1:24">
      <c r="A982" s="11" t="s">
        <v>1166</v>
      </c>
      <c r="B982" s="172">
        <v>17</v>
      </c>
      <c r="M982" s="11">
        <v>180</v>
      </c>
      <c r="W982" s="4">
        <v>43969</v>
      </c>
      <c r="X982" s="1" t="s">
        <v>1330</v>
      </c>
    </row>
    <row r="983" spans="1:24">
      <c r="A983" s="11" t="s">
        <v>1166</v>
      </c>
      <c r="B983" s="172">
        <v>18</v>
      </c>
      <c r="M983" s="11">
        <v>80</v>
      </c>
      <c r="W983" s="4">
        <v>43969</v>
      </c>
      <c r="X983" s="1" t="s">
        <v>1330</v>
      </c>
    </row>
    <row r="984" spans="1:24">
      <c r="A984" s="11" t="s">
        <v>1449</v>
      </c>
      <c r="B984" s="172">
        <v>14</v>
      </c>
      <c r="M984" s="11">
        <v>455</v>
      </c>
      <c r="W984" s="4">
        <v>43969</v>
      </c>
      <c r="X984" s="1" t="s">
        <v>1330</v>
      </c>
    </row>
    <row r="985" spans="1:24">
      <c r="A985" s="11" t="s">
        <v>1449</v>
      </c>
      <c r="B985" s="172">
        <v>15</v>
      </c>
      <c r="M985" s="11">
        <v>455</v>
      </c>
      <c r="W985" s="4">
        <v>43969</v>
      </c>
      <c r="X985" s="1" t="s">
        <v>1330</v>
      </c>
    </row>
    <row r="986" spans="1:24">
      <c r="A986" s="11" t="s">
        <v>1449</v>
      </c>
      <c r="B986" s="172">
        <v>16</v>
      </c>
      <c r="M986" s="11">
        <v>364</v>
      </c>
      <c r="W986" s="4">
        <v>43969</v>
      </c>
      <c r="X986" s="1" t="s">
        <v>1330</v>
      </c>
    </row>
    <row r="987" spans="1:24">
      <c r="A987" s="11" t="s">
        <v>1449</v>
      </c>
      <c r="B987" s="172">
        <v>17</v>
      </c>
      <c r="M987" s="11">
        <v>455</v>
      </c>
      <c r="W987" s="4">
        <v>43969</v>
      </c>
      <c r="X987" s="1" t="s">
        <v>1330</v>
      </c>
    </row>
    <row r="988" spans="1:24">
      <c r="A988" s="11" t="s">
        <v>1449</v>
      </c>
      <c r="B988" s="172">
        <v>18</v>
      </c>
      <c r="M988" s="11">
        <v>364</v>
      </c>
      <c r="W988" s="4">
        <v>43969</v>
      </c>
      <c r="X988" s="1" t="s">
        <v>1330</v>
      </c>
    </row>
    <row r="989" spans="1:24">
      <c r="A989" s="11" t="s">
        <v>916</v>
      </c>
      <c r="B989" s="172">
        <v>14</v>
      </c>
      <c r="M989" s="11">
        <v>235</v>
      </c>
      <c r="W989" s="4">
        <v>43969</v>
      </c>
      <c r="X989" s="1" t="s">
        <v>1330</v>
      </c>
    </row>
    <row r="990" spans="1:24">
      <c r="A990" s="11" t="s">
        <v>1450</v>
      </c>
      <c r="B990" s="172">
        <v>14</v>
      </c>
      <c r="M990" s="11">
        <v>50</v>
      </c>
      <c r="W990" s="4">
        <v>43969</v>
      </c>
      <c r="X990" s="1" t="s">
        <v>1330</v>
      </c>
    </row>
    <row r="991" spans="1:24">
      <c r="A991" s="11" t="s">
        <v>1450</v>
      </c>
      <c r="B991" s="172">
        <v>15</v>
      </c>
      <c r="M991" s="11">
        <v>50</v>
      </c>
      <c r="W991" s="4">
        <v>43969</v>
      </c>
      <c r="X991" s="1" t="s">
        <v>1330</v>
      </c>
    </row>
    <row r="992" spans="1:24">
      <c r="A992" s="11" t="s">
        <v>1450</v>
      </c>
      <c r="B992" s="172">
        <v>16</v>
      </c>
      <c r="M992" s="11">
        <v>40</v>
      </c>
      <c r="W992" s="4">
        <v>43969</v>
      </c>
      <c r="X992" s="1" t="s">
        <v>1330</v>
      </c>
    </row>
    <row r="993" spans="1:24">
      <c r="A993" s="11" t="s">
        <v>1450</v>
      </c>
      <c r="B993" s="172">
        <v>17</v>
      </c>
      <c r="M993" s="11">
        <v>50</v>
      </c>
      <c r="W993" s="4">
        <v>43969</v>
      </c>
      <c r="X993" s="1" t="s">
        <v>1330</v>
      </c>
    </row>
    <row r="994" spans="1:24">
      <c r="A994" s="11" t="s">
        <v>1450</v>
      </c>
      <c r="B994" s="172">
        <v>18</v>
      </c>
      <c r="M994" s="11">
        <v>40</v>
      </c>
      <c r="W994" s="4">
        <v>43969</v>
      </c>
      <c r="X994" s="1" t="s">
        <v>1330</v>
      </c>
    </row>
    <row r="995" spans="1:24">
      <c r="A995" s="11" t="s">
        <v>1211</v>
      </c>
      <c r="B995" s="172">
        <v>14</v>
      </c>
      <c r="M995" s="11">
        <v>128</v>
      </c>
      <c r="W995" s="4">
        <v>43969</v>
      </c>
      <c r="X995" s="1" t="s">
        <v>1330</v>
      </c>
    </row>
    <row r="996" spans="1:24">
      <c r="A996" s="11" t="s">
        <v>1211</v>
      </c>
      <c r="B996" s="172">
        <v>15</v>
      </c>
      <c r="M996" s="11">
        <v>128</v>
      </c>
      <c r="W996" s="4">
        <v>43969</v>
      </c>
      <c r="X996" s="1" t="s">
        <v>1330</v>
      </c>
    </row>
    <row r="997" spans="1:24">
      <c r="A997" s="11" t="s">
        <v>1211</v>
      </c>
      <c r="B997" s="172">
        <v>16</v>
      </c>
      <c r="M997" s="11">
        <v>128</v>
      </c>
      <c r="W997" s="4">
        <v>43969</v>
      </c>
      <c r="X997" s="1" t="s">
        <v>1330</v>
      </c>
    </row>
    <row r="998" spans="1:24">
      <c r="A998" s="11" t="s">
        <v>1222</v>
      </c>
      <c r="B998" s="172">
        <v>14</v>
      </c>
      <c r="M998" s="11">
        <v>240</v>
      </c>
      <c r="W998" s="4">
        <v>43969</v>
      </c>
      <c r="X998" s="1" t="s">
        <v>1330</v>
      </c>
    </row>
    <row r="999" spans="1:24">
      <c r="A999" s="11" t="s">
        <v>1053</v>
      </c>
      <c r="B999" s="172">
        <v>14</v>
      </c>
      <c r="M999" s="11">
        <v>110</v>
      </c>
      <c r="W999" s="4">
        <v>43969</v>
      </c>
      <c r="X999" s="1" t="s">
        <v>1330</v>
      </c>
    </row>
    <row r="1000" spans="1:24">
      <c r="A1000" s="11" t="s">
        <v>1053</v>
      </c>
      <c r="B1000" s="172">
        <v>15</v>
      </c>
      <c r="M1000" s="11">
        <v>220</v>
      </c>
      <c r="W1000" s="4">
        <v>43969</v>
      </c>
      <c r="X1000" s="1" t="s">
        <v>1330</v>
      </c>
    </row>
    <row r="1001" spans="1:24">
      <c r="A1001" s="11" t="s">
        <v>1053</v>
      </c>
      <c r="B1001" s="172">
        <v>16</v>
      </c>
      <c r="M1001" s="11">
        <v>110</v>
      </c>
      <c r="W1001" s="4">
        <v>43969</v>
      </c>
      <c r="X1001" s="1" t="s">
        <v>1330</v>
      </c>
    </row>
    <row r="1002" spans="1:24">
      <c r="A1002" s="11" t="s">
        <v>1053</v>
      </c>
      <c r="B1002" s="172">
        <v>17</v>
      </c>
      <c r="M1002" s="11">
        <v>220</v>
      </c>
      <c r="W1002" s="4">
        <v>43969</v>
      </c>
      <c r="X1002" s="1" t="s">
        <v>1330</v>
      </c>
    </row>
    <row r="1003" spans="1:24">
      <c r="A1003" s="11" t="s">
        <v>1053</v>
      </c>
      <c r="B1003" s="172">
        <v>18</v>
      </c>
      <c r="M1003" s="11">
        <v>220</v>
      </c>
      <c r="W1003" s="4">
        <v>43969</v>
      </c>
      <c r="X1003" s="1" t="s">
        <v>1330</v>
      </c>
    </row>
    <row r="1004" spans="1:24">
      <c r="A1004" s="11" t="s">
        <v>1011</v>
      </c>
      <c r="B1004" s="172">
        <v>12</v>
      </c>
      <c r="C1004" s="11">
        <v>-0.25</v>
      </c>
      <c r="G1004" s="11">
        <v>-5.05</v>
      </c>
      <c r="N1004" s="11">
        <v>5.3</v>
      </c>
      <c r="W1004" s="4">
        <v>43969</v>
      </c>
      <c r="X1004" s="1" t="s">
        <v>1540</v>
      </c>
    </row>
    <row r="1005" spans="1:24">
      <c r="A1005" s="11" t="s">
        <v>1011</v>
      </c>
      <c r="B1005" s="172">
        <v>13</v>
      </c>
      <c r="C1005" s="11">
        <v>-4.3</v>
      </c>
      <c r="N1005" s="11">
        <v>4.3</v>
      </c>
      <c r="W1005" s="4">
        <v>43969</v>
      </c>
      <c r="X1005" s="1" t="s">
        <v>1540</v>
      </c>
    </row>
    <row r="1006" spans="1:24">
      <c r="A1006" s="11" t="s">
        <v>1011</v>
      </c>
      <c r="B1006" s="172">
        <v>14</v>
      </c>
      <c r="F1006" s="11">
        <v>0.05</v>
      </c>
      <c r="W1006" s="4">
        <v>43969</v>
      </c>
      <c r="X1006" s="1" t="s">
        <v>1540</v>
      </c>
    </row>
    <row r="1007" spans="1:24">
      <c r="A1007" s="11" t="s">
        <v>1011</v>
      </c>
      <c r="B1007" s="172">
        <v>15</v>
      </c>
      <c r="C1007" s="11">
        <v>-2.62</v>
      </c>
      <c r="N1007" s="11">
        <v>2.62</v>
      </c>
      <c r="W1007" s="4">
        <v>43969</v>
      </c>
      <c r="X1007" s="1" t="s">
        <v>1540</v>
      </c>
    </row>
    <row r="1008" spans="1:24">
      <c r="A1008" s="11" t="s">
        <v>958</v>
      </c>
      <c r="B1008" s="172">
        <v>14</v>
      </c>
      <c r="M1008" s="11">
        <v>180</v>
      </c>
      <c r="W1008" s="4">
        <v>43969</v>
      </c>
      <c r="X1008" s="1" t="s">
        <v>1330</v>
      </c>
    </row>
    <row r="1009" spans="1:25">
      <c r="A1009" s="11" t="s">
        <v>958</v>
      </c>
      <c r="B1009" s="172">
        <v>15</v>
      </c>
      <c r="M1009" s="11">
        <v>180</v>
      </c>
      <c r="W1009" s="4">
        <v>43969</v>
      </c>
      <c r="X1009" s="1" t="s">
        <v>1330</v>
      </c>
    </row>
    <row r="1010" spans="1:25">
      <c r="A1010" s="11" t="s">
        <v>958</v>
      </c>
      <c r="B1010" s="172">
        <v>16</v>
      </c>
      <c r="M1010" s="11">
        <v>144</v>
      </c>
      <c r="W1010" s="4">
        <v>43969</v>
      </c>
      <c r="X1010" s="1" t="s">
        <v>1330</v>
      </c>
    </row>
    <row r="1011" spans="1:25">
      <c r="A1011" s="11" t="s">
        <v>958</v>
      </c>
      <c r="B1011" s="172">
        <v>17</v>
      </c>
      <c r="M1011" s="11">
        <v>180</v>
      </c>
      <c r="W1011" s="4">
        <v>43969</v>
      </c>
      <c r="X1011" s="1" t="s">
        <v>1330</v>
      </c>
    </row>
    <row r="1012" spans="1:25">
      <c r="A1012" s="11" t="s">
        <v>958</v>
      </c>
      <c r="B1012" s="172">
        <v>18</v>
      </c>
      <c r="M1012" s="11">
        <v>144</v>
      </c>
      <c r="W1012" s="4">
        <v>43969</v>
      </c>
      <c r="X1012" s="1" t="s">
        <v>1330</v>
      </c>
    </row>
    <row r="1013" spans="1:25">
      <c r="A1013" s="11" t="s">
        <v>1194</v>
      </c>
      <c r="B1013" s="172">
        <v>15</v>
      </c>
      <c r="M1013" s="11">
        <v>466</v>
      </c>
      <c r="W1013" s="4">
        <v>43969</v>
      </c>
      <c r="X1013" s="1" t="s">
        <v>1330</v>
      </c>
    </row>
    <row r="1014" spans="1:25">
      <c r="A1014" s="11" t="s">
        <v>1175</v>
      </c>
      <c r="B1014" s="172">
        <v>17</v>
      </c>
      <c r="C1014" s="11">
        <v>0.01</v>
      </c>
      <c r="N1014" s="11">
        <v>-0.01</v>
      </c>
      <c r="W1014" s="4">
        <v>43969</v>
      </c>
      <c r="X1014" s="11" t="s">
        <v>1541</v>
      </c>
    </row>
    <row r="1015" spans="1:25">
      <c r="A1015" s="11" t="s">
        <v>598</v>
      </c>
      <c r="B1015" s="172">
        <v>4</v>
      </c>
      <c r="N1015" s="11">
        <v>-1.75</v>
      </c>
      <c r="W1015" s="11" t="s">
        <v>1542</v>
      </c>
      <c r="X1015" s="11" t="s">
        <v>1246</v>
      </c>
      <c r="Y1015" s="11" t="s">
        <v>1543</v>
      </c>
    </row>
    <row r="1016" spans="1:25">
      <c r="A1016" s="11" t="s">
        <v>598</v>
      </c>
      <c r="B1016" s="172">
        <v>16</v>
      </c>
      <c r="D1016" s="11">
        <v>-1.75</v>
      </c>
      <c r="W1016" s="11" t="s">
        <v>1542</v>
      </c>
      <c r="X1016" s="11" t="s">
        <v>1246</v>
      </c>
      <c r="Y1016" s="11" t="s">
        <v>1543</v>
      </c>
    </row>
    <row r="1017" spans="1:25">
      <c r="A1017" s="11" t="s">
        <v>598</v>
      </c>
      <c r="B1017" s="172">
        <v>5</v>
      </c>
      <c r="N1017" s="11">
        <v>-0.25</v>
      </c>
      <c r="W1017" s="11" t="s">
        <v>1542</v>
      </c>
      <c r="X1017" s="11" t="s">
        <v>1246</v>
      </c>
      <c r="Y1017" s="11" t="s">
        <v>1544</v>
      </c>
    </row>
    <row r="1018" spans="1:25">
      <c r="A1018" s="11" t="s">
        <v>598</v>
      </c>
      <c r="B1018" s="172">
        <v>16</v>
      </c>
      <c r="D1018" s="11">
        <v>-0.25</v>
      </c>
      <c r="W1018" s="11" t="s">
        <v>1542</v>
      </c>
      <c r="X1018" s="11" t="s">
        <v>1246</v>
      </c>
      <c r="Y1018" s="11" t="s">
        <v>1544</v>
      </c>
    </row>
    <row r="1019" spans="1:25">
      <c r="A1019" s="11" t="s">
        <v>598</v>
      </c>
      <c r="B1019" s="172">
        <v>5</v>
      </c>
      <c r="N1019" s="11">
        <v>-1.5</v>
      </c>
      <c r="W1019" s="11" t="s">
        <v>1542</v>
      </c>
      <c r="X1019" s="11" t="s">
        <v>1246</v>
      </c>
      <c r="Y1019" s="11" t="s">
        <v>1545</v>
      </c>
    </row>
    <row r="1020" spans="1:25">
      <c r="A1020" s="11" t="s">
        <v>598</v>
      </c>
      <c r="B1020" s="172">
        <v>18</v>
      </c>
      <c r="D1020" s="11">
        <v>-1.5</v>
      </c>
      <c r="W1020" s="11" t="s">
        <v>1542</v>
      </c>
      <c r="X1020" s="11" t="s">
        <v>1246</v>
      </c>
      <c r="Y1020" s="11" t="s">
        <v>1545</v>
      </c>
    </row>
    <row r="1021" spans="1:25">
      <c r="A1021" s="11" t="s">
        <v>598</v>
      </c>
      <c r="B1021" s="172">
        <v>6</v>
      </c>
      <c r="N1021" s="11">
        <v>-0.5</v>
      </c>
      <c r="W1021" s="11" t="s">
        <v>1542</v>
      </c>
      <c r="X1021" s="11" t="s">
        <v>1246</v>
      </c>
      <c r="Y1021" s="11" t="s">
        <v>1546</v>
      </c>
    </row>
    <row r="1022" spans="1:25">
      <c r="A1022" s="11" t="s">
        <v>598</v>
      </c>
      <c r="B1022" s="172">
        <v>18</v>
      </c>
      <c r="D1022" s="11">
        <v>-0.5</v>
      </c>
      <c r="W1022" s="11" t="s">
        <v>1542</v>
      </c>
      <c r="X1022" s="11" t="s">
        <v>1246</v>
      </c>
      <c r="Y1022" s="11" t="s">
        <v>1546</v>
      </c>
    </row>
    <row r="1023" spans="1:25">
      <c r="A1023" s="11" t="s">
        <v>1234</v>
      </c>
      <c r="B1023" s="172">
        <v>14</v>
      </c>
      <c r="N1023" s="11">
        <v>-2</v>
      </c>
      <c r="W1023" s="11" t="s">
        <v>1542</v>
      </c>
      <c r="X1023" s="11" t="s">
        <v>1246</v>
      </c>
      <c r="Y1023" s="11" t="s">
        <v>1547</v>
      </c>
    </row>
    <row r="1024" spans="1:25">
      <c r="A1024" s="11" t="s">
        <v>1234</v>
      </c>
      <c r="B1024" s="172">
        <v>16</v>
      </c>
      <c r="D1024" s="11">
        <v>-2</v>
      </c>
      <c r="W1024" s="11" t="s">
        <v>1542</v>
      </c>
      <c r="X1024" s="11" t="s">
        <v>1246</v>
      </c>
      <c r="Y1024" s="11" t="s">
        <v>1547</v>
      </c>
    </row>
    <row r="1025" spans="1:25">
      <c r="A1025" s="11" t="s">
        <v>897</v>
      </c>
      <c r="B1025" s="172">
        <v>14</v>
      </c>
      <c r="N1025" s="11">
        <v>-1.75</v>
      </c>
      <c r="W1025" s="11" t="s">
        <v>1542</v>
      </c>
      <c r="X1025" s="11" t="s">
        <v>1246</v>
      </c>
      <c r="Y1025" s="11" t="s">
        <v>1548</v>
      </c>
    </row>
    <row r="1026" spans="1:25">
      <c r="A1026" s="11" t="s">
        <v>897</v>
      </c>
      <c r="B1026" s="172">
        <v>15</v>
      </c>
      <c r="D1026" s="11">
        <v>-1.75</v>
      </c>
      <c r="W1026" s="11" t="s">
        <v>1542</v>
      </c>
      <c r="X1026" s="11" t="s">
        <v>1246</v>
      </c>
      <c r="Y1026" s="11" t="s">
        <v>1548</v>
      </c>
    </row>
    <row r="1027" spans="1:25">
      <c r="A1027" s="11" t="s">
        <v>915</v>
      </c>
      <c r="B1027" s="172">
        <v>15</v>
      </c>
      <c r="N1027" s="11">
        <v>-1.8</v>
      </c>
      <c r="W1027" s="11" t="s">
        <v>1542</v>
      </c>
      <c r="X1027" s="11" t="s">
        <v>1246</v>
      </c>
      <c r="Y1027" s="11" t="s">
        <v>1549</v>
      </c>
    </row>
    <row r="1028" spans="1:25">
      <c r="A1028" s="11" t="s">
        <v>915</v>
      </c>
      <c r="B1028" s="172">
        <v>14</v>
      </c>
      <c r="D1028" s="11">
        <v>-1.8</v>
      </c>
      <c r="W1028" s="11" t="s">
        <v>1542</v>
      </c>
      <c r="X1028" s="11" t="s">
        <v>1246</v>
      </c>
      <c r="Y1028" s="11" t="s">
        <v>1549</v>
      </c>
    </row>
    <row r="1029" spans="1:25">
      <c r="A1029" s="11" t="s">
        <v>897</v>
      </c>
      <c r="B1029" s="172">
        <v>16</v>
      </c>
      <c r="N1029" s="11">
        <v>-0.25</v>
      </c>
      <c r="W1029" s="11" t="s">
        <v>1542</v>
      </c>
      <c r="X1029" s="11" t="s">
        <v>1246</v>
      </c>
      <c r="Y1029" s="11" t="s">
        <v>1550</v>
      </c>
    </row>
    <row r="1030" spans="1:25">
      <c r="A1030" s="11" t="s">
        <v>897</v>
      </c>
      <c r="B1030" s="172">
        <v>15</v>
      </c>
      <c r="D1030" s="11">
        <v>-0.25</v>
      </c>
      <c r="W1030" s="11" t="s">
        <v>1542</v>
      </c>
      <c r="X1030" s="11" t="s">
        <v>1246</v>
      </c>
      <c r="Y1030" s="11" t="s">
        <v>1550</v>
      </c>
    </row>
    <row r="1031" spans="1:25">
      <c r="A1031" s="11" t="s">
        <v>897</v>
      </c>
      <c r="B1031" s="172">
        <v>16</v>
      </c>
      <c r="N1031" s="11">
        <v>-1.9500000000000002</v>
      </c>
      <c r="W1031" s="11" t="s">
        <v>1542</v>
      </c>
      <c r="X1031" s="11" t="s">
        <v>1246</v>
      </c>
      <c r="Y1031" s="11" t="s">
        <v>1551</v>
      </c>
    </row>
    <row r="1032" spans="1:25">
      <c r="A1032" s="11" t="s">
        <v>897</v>
      </c>
      <c r="B1032" s="172">
        <v>17</v>
      </c>
      <c r="D1032" s="11">
        <v>-1.9500000000000002</v>
      </c>
      <c r="W1032" s="11" t="s">
        <v>1542</v>
      </c>
      <c r="X1032" s="11" t="s">
        <v>1246</v>
      </c>
      <c r="Y1032" s="11" t="s">
        <v>1551</v>
      </c>
    </row>
    <row r="1033" spans="1:25">
      <c r="A1033" s="11" t="s">
        <v>846</v>
      </c>
      <c r="B1033" s="172">
        <v>16</v>
      </c>
      <c r="N1033" s="11">
        <v>-0.32</v>
      </c>
      <c r="W1033" s="11" t="s">
        <v>1542</v>
      </c>
      <c r="X1033" s="11" t="s">
        <v>1246</v>
      </c>
      <c r="Y1033" s="11" t="s">
        <v>1552</v>
      </c>
    </row>
    <row r="1034" spans="1:25">
      <c r="A1034" s="11" t="s">
        <v>846</v>
      </c>
      <c r="B1034" s="172">
        <v>13</v>
      </c>
      <c r="D1034" s="11">
        <v>-0.32</v>
      </c>
      <c r="W1034" s="11" t="s">
        <v>1542</v>
      </c>
      <c r="X1034" s="11" t="s">
        <v>1246</v>
      </c>
      <c r="Y1034" s="11" t="s">
        <v>1552</v>
      </c>
    </row>
    <row r="1035" spans="1:25">
      <c r="A1035" s="11" t="s">
        <v>846</v>
      </c>
      <c r="B1035" s="172">
        <v>16</v>
      </c>
      <c r="N1035" s="11">
        <v>-2</v>
      </c>
      <c r="W1035" s="11" t="s">
        <v>1542</v>
      </c>
      <c r="X1035" s="11" t="s">
        <v>1246</v>
      </c>
      <c r="Y1035" s="11" t="s">
        <v>1550</v>
      </c>
    </row>
    <row r="1036" spans="1:25">
      <c r="A1036" s="11" t="s">
        <v>846</v>
      </c>
      <c r="B1036" s="172">
        <v>15</v>
      </c>
      <c r="D1036" s="11">
        <v>-2</v>
      </c>
      <c r="W1036" s="11" t="s">
        <v>1542</v>
      </c>
      <c r="X1036" s="11" t="s">
        <v>1246</v>
      </c>
      <c r="Y1036" s="11" t="s">
        <v>1550</v>
      </c>
    </row>
    <row r="1037" spans="1:25">
      <c r="A1037" s="11" t="s">
        <v>846</v>
      </c>
      <c r="B1037" s="172">
        <v>16</v>
      </c>
      <c r="N1037" s="11">
        <v>-2</v>
      </c>
      <c r="W1037" s="11" t="s">
        <v>1542</v>
      </c>
      <c r="X1037" s="11" t="s">
        <v>1246</v>
      </c>
      <c r="Y1037" s="11" t="s">
        <v>1553</v>
      </c>
    </row>
    <row r="1038" spans="1:25">
      <c r="A1038" s="11" t="s">
        <v>846</v>
      </c>
      <c r="B1038" s="172">
        <v>18</v>
      </c>
      <c r="D1038" s="11">
        <v>-2</v>
      </c>
      <c r="W1038" s="11" t="s">
        <v>1542</v>
      </c>
      <c r="X1038" s="11" t="s">
        <v>1246</v>
      </c>
      <c r="Y1038" s="11" t="s">
        <v>1553</v>
      </c>
    </row>
    <row r="1039" spans="1:25">
      <c r="A1039" s="11" t="s">
        <v>951</v>
      </c>
      <c r="B1039" s="172">
        <v>17</v>
      </c>
      <c r="N1039" s="11">
        <v>-2</v>
      </c>
      <c r="W1039" s="11" t="s">
        <v>1542</v>
      </c>
      <c r="X1039" s="11" t="s">
        <v>1246</v>
      </c>
      <c r="Y1039" s="11" t="s">
        <v>1554</v>
      </c>
    </row>
    <row r="1040" spans="1:25">
      <c r="A1040" s="11" t="s">
        <v>951</v>
      </c>
      <c r="B1040" s="172">
        <v>14</v>
      </c>
      <c r="D1040" s="11">
        <v>-2</v>
      </c>
      <c r="W1040" s="11" t="s">
        <v>1542</v>
      </c>
      <c r="X1040" s="11" t="s">
        <v>1246</v>
      </c>
      <c r="Y1040" s="11" t="s">
        <v>1554</v>
      </c>
    </row>
    <row r="1041" spans="1:25">
      <c r="A1041" s="11" t="s">
        <v>468</v>
      </c>
      <c r="B1041" s="172">
        <v>17</v>
      </c>
      <c r="N1041" s="11">
        <v>-2</v>
      </c>
      <c r="W1041" s="11" t="s">
        <v>1542</v>
      </c>
      <c r="X1041" s="11" t="s">
        <v>1246</v>
      </c>
      <c r="Y1041" s="11" t="s">
        <v>1554</v>
      </c>
    </row>
    <row r="1042" spans="1:25">
      <c r="A1042" s="11" t="s">
        <v>468</v>
      </c>
      <c r="B1042" s="172">
        <v>14</v>
      </c>
      <c r="D1042" s="11">
        <v>-2</v>
      </c>
      <c r="W1042" s="11" t="s">
        <v>1542</v>
      </c>
      <c r="X1042" s="11" t="s">
        <v>1246</v>
      </c>
      <c r="Y1042" s="11" t="s">
        <v>1554</v>
      </c>
    </row>
    <row r="1043" spans="1:25">
      <c r="A1043" s="11" t="s">
        <v>468</v>
      </c>
      <c r="B1043" s="172">
        <v>17</v>
      </c>
      <c r="N1043" s="11">
        <v>-0.7200000000000002</v>
      </c>
      <c r="W1043" s="11" t="s">
        <v>1542</v>
      </c>
      <c r="X1043" s="11" t="s">
        <v>1246</v>
      </c>
      <c r="Y1043" s="11" t="s">
        <v>1555</v>
      </c>
    </row>
    <row r="1044" spans="1:25">
      <c r="A1044" s="11" t="s">
        <v>468</v>
      </c>
      <c r="B1044" s="172">
        <v>15</v>
      </c>
      <c r="D1044" s="11">
        <v>-0.7200000000000002</v>
      </c>
      <c r="W1044" s="11" t="s">
        <v>1542</v>
      </c>
      <c r="X1044" s="11" t="s">
        <v>1246</v>
      </c>
      <c r="Y1044" s="11" t="s">
        <v>1555</v>
      </c>
    </row>
    <row r="1045" spans="1:25">
      <c r="A1045" s="11" t="s">
        <v>780</v>
      </c>
      <c r="B1045" s="172">
        <v>18</v>
      </c>
      <c r="N1045" s="11">
        <v>-3</v>
      </c>
      <c r="W1045" s="11" t="s">
        <v>1542</v>
      </c>
      <c r="X1045" s="11" t="s">
        <v>1246</v>
      </c>
      <c r="Y1045" s="11" t="s">
        <v>1556</v>
      </c>
    </row>
    <row r="1046" spans="1:25">
      <c r="A1046" s="11" t="s">
        <v>780</v>
      </c>
      <c r="B1046" s="172">
        <v>14</v>
      </c>
      <c r="D1046" s="11">
        <v>-3</v>
      </c>
      <c r="W1046" s="11" t="s">
        <v>1542</v>
      </c>
      <c r="X1046" s="11" t="s">
        <v>1246</v>
      </c>
      <c r="Y1046" s="11" t="s">
        <v>1556</v>
      </c>
    </row>
    <row r="1047" spans="1:25">
      <c r="A1047" s="11" t="s">
        <v>897</v>
      </c>
      <c r="B1047" s="172">
        <v>1</v>
      </c>
      <c r="N1047" s="11">
        <v>-4.9999999999999822E-2</v>
      </c>
      <c r="W1047" s="11" t="s">
        <v>1542</v>
      </c>
      <c r="X1047" s="11" t="s">
        <v>1246</v>
      </c>
      <c r="Y1047" s="11" t="s">
        <v>1557</v>
      </c>
    </row>
    <row r="1048" spans="1:25">
      <c r="A1048" s="11" t="s">
        <v>897</v>
      </c>
      <c r="B1048" s="172">
        <v>17</v>
      </c>
      <c r="D1048" s="11">
        <v>-4.9999999999999822E-2</v>
      </c>
      <c r="W1048" s="11" t="s">
        <v>1542</v>
      </c>
      <c r="X1048" s="11" t="s">
        <v>1246</v>
      </c>
      <c r="Y1048" s="11" t="s">
        <v>1557</v>
      </c>
    </row>
    <row r="1049" spans="1:25">
      <c r="A1049" s="11" t="s">
        <v>897</v>
      </c>
      <c r="B1049" s="172">
        <v>1</v>
      </c>
      <c r="N1049" s="11">
        <v>-2</v>
      </c>
      <c r="W1049" s="11" t="s">
        <v>1542</v>
      </c>
      <c r="X1049" s="11" t="s">
        <v>1246</v>
      </c>
      <c r="Y1049" s="11" t="s">
        <v>1558</v>
      </c>
    </row>
    <row r="1050" spans="1:25">
      <c r="A1050" s="11" t="s">
        <v>897</v>
      </c>
      <c r="B1050" s="172">
        <v>18</v>
      </c>
      <c r="D1050" s="11">
        <v>-2</v>
      </c>
      <c r="W1050" s="11" t="s">
        <v>1542</v>
      </c>
      <c r="X1050" s="11" t="s">
        <v>1246</v>
      </c>
      <c r="Y1050" s="11" t="s">
        <v>1558</v>
      </c>
    </row>
    <row r="1051" spans="1:25">
      <c r="A1051" s="11" t="s">
        <v>1011</v>
      </c>
      <c r="B1051" s="172">
        <v>1</v>
      </c>
      <c r="N1051" s="11">
        <v>-6.75</v>
      </c>
      <c r="W1051" s="11" t="s">
        <v>1542</v>
      </c>
      <c r="X1051" s="11" t="s">
        <v>1246</v>
      </c>
      <c r="Y1051" s="11" t="s">
        <v>1559</v>
      </c>
    </row>
    <row r="1052" spans="1:25">
      <c r="A1052" s="11" t="s">
        <v>1011</v>
      </c>
      <c r="B1052" s="172">
        <v>14</v>
      </c>
      <c r="F1052" s="11">
        <v>-6.75</v>
      </c>
      <c r="W1052" s="11" t="s">
        <v>1542</v>
      </c>
      <c r="X1052" s="11" t="s">
        <v>1246</v>
      </c>
      <c r="Y1052" s="11" t="s">
        <v>1559</v>
      </c>
    </row>
    <row r="1053" spans="1:25">
      <c r="A1053" s="11" t="s">
        <v>783</v>
      </c>
      <c r="B1053" s="172">
        <v>3</v>
      </c>
      <c r="N1053" s="11">
        <v>-0.65000000000000036</v>
      </c>
      <c r="W1053" s="11" t="s">
        <v>1542</v>
      </c>
      <c r="X1053" s="11" t="s">
        <v>1246</v>
      </c>
      <c r="Y1053" s="11" t="s">
        <v>1560</v>
      </c>
    </row>
    <row r="1054" spans="1:25">
      <c r="A1054" s="11" t="s">
        <v>783</v>
      </c>
      <c r="B1054" s="172">
        <v>16</v>
      </c>
      <c r="F1054" s="11">
        <v>-0.65000000000000036</v>
      </c>
      <c r="W1054" s="11" t="s">
        <v>1542</v>
      </c>
      <c r="X1054" s="11" t="s">
        <v>1246</v>
      </c>
      <c r="Y1054" s="11" t="s">
        <v>1560</v>
      </c>
    </row>
    <row r="1055" spans="1:25">
      <c r="A1055" s="11" t="s">
        <v>783</v>
      </c>
      <c r="B1055" s="172">
        <v>4</v>
      </c>
      <c r="N1055" s="11">
        <v>-2.0999999999999996</v>
      </c>
      <c r="W1055" s="11" t="s">
        <v>1542</v>
      </c>
      <c r="X1055" s="11" t="s">
        <v>1246</v>
      </c>
      <c r="Y1055" s="11" t="s">
        <v>1561</v>
      </c>
    </row>
    <row r="1056" spans="1:25">
      <c r="A1056" s="11" t="s">
        <v>783</v>
      </c>
      <c r="B1056" s="172">
        <v>16</v>
      </c>
      <c r="F1056" s="11">
        <v>-2.0999999999999996</v>
      </c>
      <c r="W1056" s="11" t="s">
        <v>1542</v>
      </c>
      <c r="X1056" s="11" t="s">
        <v>1246</v>
      </c>
      <c r="Y1056" s="11" t="s">
        <v>1561</v>
      </c>
    </row>
    <row r="1057" spans="1:25">
      <c r="A1057" s="11" t="s">
        <v>1197</v>
      </c>
      <c r="B1057" s="172">
        <v>11</v>
      </c>
      <c r="N1057" s="11">
        <v>-2.17</v>
      </c>
      <c r="W1057" s="11" t="s">
        <v>1542</v>
      </c>
      <c r="X1057" s="11" t="s">
        <v>1246</v>
      </c>
      <c r="Y1057" s="11" t="s">
        <v>1562</v>
      </c>
    </row>
    <row r="1058" spans="1:25">
      <c r="A1058" s="11" t="s">
        <v>1197</v>
      </c>
      <c r="B1058" s="172">
        <v>12</v>
      </c>
      <c r="F1058" s="11">
        <v>-2.17</v>
      </c>
      <c r="W1058" s="11" t="s">
        <v>1542</v>
      </c>
      <c r="X1058" s="11" t="s">
        <v>1246</v>
      </c>
      <c r="Y1058" s="11" t="s">
        <v>1562</v>
      </c>
    </row>
    <row r="1059" spans="1:25">
      <c r="A1059" s="11" t="s">
        <v>1197</v>
      </c>
      <c r="B1059" s="172">
        <v>11</v>
      </c>
      <c r="N1059" s="11">
        <v>-1.83</v>
      </c>
      <c r="W1059" s="11" t="s">
        <v>1542</v>
      </c>
      <c r="X1059" s="11" t="s">
        <v>1246</v>
      </c>
      <c r="Y1059" s="11" t="s">
        <v>1563</v>
      </c>
    </row>
    <row r="1060" spans="1:25">
      <c r="A1060" s="11" t="s">
        <v>1197</v>
      </c>
      <c r="B1060" s="172">
        <v>13</v>
      </c>
      <c r="F1060" s="11">
        <v>-1.83</v>
      </c>
      <c r="W1060" s="11" t="s">
        <v>1542</v>
      </c>
      <c r="X1060" s="11" t="s">
        <v>1246</v>
      </c>
      <c r="Y1060" s="11" t="s">
        <v>1563</v>
      </c>
    </row>
    <row r="1061" spans="1:25">
      <c r="A1061" s="11" t="s">
        <v>1194</v>
      </c>
      <c r="B1061" s="172">
        <v>13</v>
      </c>
      <c r="N1061" s="11">
        <v>-0.75</v>
      </c>
      <c r="W1061" s="11" t="s">
        <v>1542</v>
      </c>
      <c r="X1061" s="11" t="s">
        <v>1246</v>
      </c>
      <c r="Y1061" s="11" t="s">
        <v>1564</v>
      </c>
    </row>
    <row r="1062" spans="1:25">
      <c r="A1062" s="11" t="s">
        <v>1194</v>
      </c>
      <c r="B1062" s="172">
        <v>15</v>
      </c>
      <c r="F1062" s="11">
        <v>-0.75</v>
      </c>
      <c r="W1062" s="11" t="s">
        <v>1542</v>
      </c>
      <c r="X1062" s="11" t="s">
        <v>1246</v>
      </c>
      <c r="Y1062" s="11" t="s">
        <v>1564</v>
      </c>
    </row>
    <row r="1063" spans="1:25">
      <c r="A1063" s="11" t="s">
        <v>1194</v>
      </c>
      <c r="B1063" s="172">
        <v>13</v>
      </c>
      <c r="N1063" s="11">
        <v>-0.83000000000000007</v>
      </c>
      <c r="W1063" s="11" t="s">
        <v>1542</v>
      </c>
      <c r="X1063" s="11" t="s">
        <v>1246</v>
      </c>
      <c r="Y1063" s="11" t="s">
        <v>1565</v>
      </c>
    </row>
    <row r="1064" spans="1:25">
      <c r="A1064" s="11" t="s">
        <v>1194</v>
      </c>
      <c r="B1064" s="172">
        <v>16</v>
      </c>
      <c r="F1064" s="11">
        <v>-0.83000000000000007</v>
      </c>
      <c r="W1064" s="11" t="s">
        <v>1542</v>
      </c>
      <c r="X1064" s="11" t="s">
        <v>1246</v>
      </c>
      <c r="Y1064" s="11" t="s">
        <v>1565</v>
      </c>
    </row>
    <row r="1065" spans="1:25">
      <c r="A1065" s="11" t="s">
        <v>1234</v>
      </c>
      <c r="B1065" s="172">
        <v>14</v>
      </c>
      <c r="N1065" s="11">
        <v>-0.29999999999999982</v>
      </c>
      <c r="W1065" s="11" t="s">
        <v>1542</v>
      </c>
      <c r="X1065" s="11" t="s">
        <v>1246</v>
      </c>
      <c r="Y1065" s="11" t="s">
        <v>1566</v>
      </c>
    </row>
    <row r="1066" spans="1:25">
      <c r="A1066" s="11" t="s">
        <v>1234</v>
      </c>
      <c r="B1066" s="172">
        <v>16</v>
      </c>
      <c r="F1066" s="11">
        <v>-0.29999999999999982</v>
      </c>
      <c r="W1066" s="11" t="s">
        <v>1542</v>
      </c>
      <c r="X1066" s="11" t="s">
        <v>1246</v>
      </c>
      <c r="Y1066" s="11" t="s">
        <v>1566</v>
      </c>
    </row>
    <row r="1067" spans="1:25">
      <c r="A1067" s="11" t="s">
        <v>1208</v>
      </c>
      <c r="B1067" s="172">
        <v>14</v>
      </c>
      <c r="N1067" s="11">
        <v>-2.0299999999999998</v>
      </c>
      <c r="W1067" s="11" t="s">
        <v>1542</v>
      </c>
      <c r="X1067" s="11" t="s">
        <v>1246</v>
      </c>
      <c r="Y1067" s="11" t="s">
        <v>1566</v>
      </c>
    </row>
    <row r="1068" spans="1:25">
      <c r="A1068" s="11" t="s">
        <v>1208</v>
      </c>
      <c r="B1068" s="172">
        <v>16</v>
      </c>
      <c r="F1068" s="11">
        <v>-2.0299999999999998</v>
      </c>
      <c r="W1068" s="11" t="s">
        <v>1542</v>
      </c>
      <c r="X1068" s="11" t="s">
        <v>1246</v>
      </c>
      <c r="Y1068" s="11" t="s">
        <v>1566</v>
      </c>
    </row>
    <row r="1069" spans="1:25">
      <c r="A1069" s="11" t="s">
        <v>960</v>
      </c>
      <c r="B1069" s="172">
        <v>14</v>
      </c>
      <c r="N1069" s="11">
        <v>-0.15</v>
      </c>
      <c r="W1069" s="11" t="s">
        <v>1542</v>
      </c>
      <c r="X1069" s="11" t="s">
        <v>1246</v>
      </c>
      <c r="Y1069" s="11" t="s">
        <v>1567</v>
      </c>
    </row>
    <row r="1070" spans="1:25">
      <c r="A1070" s="11" t="s">
        <v>960</v>
      </c>
      <c r="B1070" s="172">
        <v>15</v>
      </c>
      <c r="F1070" s="11">
        <v>-0.15</v>
      </c>
      <c r="W1070" s="11" t="s">
        <v>1542</v>
      </c>
      <c r="X1070" s="11" t="s">
        <v>1246</v>
      </c>
      <c r="Y1070" s="11" t="s">
        <v>1567</v>
      </c>
    </row>
    <row r="1071" spans="1:25">
      <c r="A1071" s="11" t="s">
        <v>506</v>
      </c>
      <c r="B1071" s="172">
        <v>15</v>
      </c>
      <c r="N1071" s="11">
        <v>-0.25</v>
      </c>
      <c r="W1071" s="11" t="s">
        <v>1542</v>
      </c>
      <c r="X1071" s="11" t="s">
        <v>1246</v>
      </c>
      <c r="Y1071" s="11" t="s">
        <v>1568</v>
      </c>
    </row>
    <row r="1072" spans="1:25">
      <c r="A1072" s="11" t="s">
        <v>506</v>
      </c>
      <c r="B1072" s="172">
        <v>16</v>
      </c>
      <c r="F1072" s="11">
        <v>-0.25</v>
      </c>
      <c r="W1072" s="11" t="s">
        <v>1542</v>
      </c>
      <c r="X1072" s="11" t="s">
        <v>1246</v>
      </c>
      <c r="Y1072" s="11" t="s">
        <v>1568</v>
      </c>
    </row>
    <row r="1073" spans="1:25">
      <c r="A1073" s="11" t="s">
        <v>506</v>
      </c>
      <c r="B1073" s="172">
        <v>15</v>
      </c>
      <c r="N1073" s="11">
        <v>-4.5</v>
      </c>
      <c r="W1073" s="11" t="s">
        <v>1542</v>
      </c>
      <c r="X1073" s="11" t="s">
        <v>1246</v>
      </c>
      <c r="Y1073" s="11" t="s">
        <v>1569</v>
      </c>
    </row>
    <row r="1074" spans="1:25">
      <c r="A1074" s="11" t="s">
        <v>506</v>
      </c>
      <c r="B1074" s="172">
        <v>18</v>
      </c>
      <c r="F1074" s="11">
        <v>-4.5</v>
      </c>
      <c r="W1074" s="11" t="s">
        <v>1542</v>
      </c>
      <c r="X1074" s="11" t="s">
        <v>1246</v>
      </c>
      <c r="Y1074" s="11" t="s">
        <v>1569</v>
      </c>
    </row>
    <row r="1075" spans="1:25">
      <c r="A1075" s="11" t="s">
        <v>1174</v>
      </c>
      <c r="B1075" s="172">
        <v>15</v>
      </c>
      <c r="N1075" s="11">
        <v>-0.01</v>
      </c>
      <c r="W1075" s="11" t="s">
        <v>1542</v>
      </c>
      <c r="X1075" s="11" t="s">
        <v>1246</v>
      </c>
      <c r="Y1075" s="11" t="s">
        <v>1570</v>
      </c>
    </row>
    <row r="1076" spans="1:25">
      <c r="A1076" s="11" t="s">
        <v>1174</v>
      </c>
      <c r="B1076" s="172">
        <v>14</v>
      </c>
      <c r="F1076" s="11">
        <v>-0.01</v>
      </c>
      <c r="W1076" s="11" t="s">
        <v>1542</v>
      </c>
      <c r="X1076" s="11" t="s">
        <v>1246</v>
      </c>
      <c r="Y1076" s="11" t="s">
        <v>1570</v>
      </c>
    </row>
    <row r="1077" spans="1:25">
      <c r="A1077" s="11" t="s">
        <v>1535</v>
      </c>
      <c r="B1077" s="172">
        <v>15</v>
      </c>
      <c r="N1077" s="11">
        <v>-2.75</v>
      </c>
      <c r="W1077" s="11" t="s">
        <v>1542</v>
      </c>
      <c r="X1077" s="11" t="s">
        <v>1246</v>
      </c>
      <c r="Y1077" s="11" t="s">
        <v>1571</v>
      </c>
    </row>
    <row r="1078" spans="1:25">
      <c r="A1078" s="11" t="s">
        <v>1535</v>
      </c>
      <c r="B1078" s="172">
        <v>17</v>
      </c>
      <c r="F1078" s="11">
        <v>-2.75</v>
      </c>
      <c r="W1078" s="11" t="s">
        <v>1542</v>
      </c>
      <c r="X1078" s="11" t="s">
        <v>1246</v>
      </c>
      <c r="Y1078" s="11" t="s">
        <v>1571</v>
      </c>
    </row>
    <row r="1079" spans="1:25">
      <c r="A1079" s="11" t="s">
        <v>1535</v>
      </c>
      <c r="B1079" s="172">
        <v>15</v>
      </c>
      <c r="N1079" s="11">
        <v>-8.25</v>
      </c>
      <c r="W1079" s="11" t="s">
        <v>1542</v>
      </c>
      <c r="X1079" s="11" t="s">
        <v>1246</v>
      </c>
      <c r="Y1079" s="11" t="s">
        <v>1569</v>
      </c>
    </row>
    <row r="1080" spans="1:25">
      <c r="A1080" s="11" t="s">
        <v>1535</v>
      </c>
      <c r="B1080" s="172">
        <v>18</v>
      </c>
      <c r="F1080" s="11">
        <v>-8.25</v>
      </c>
      <c r="W1080" s="11" t="s">
        <v>1542</v>
      </c>
      <c r="X1080" s="11" t="s">
        <v>1246</v>
      </c>
      <c r="Y1080" s="11" t="s">
        <v>1569</v>
      </c>
    </row>
    <row r="1081" spans="1:25">
      <c r="A1081" s="11" t="s">
        <v>502</v>
      </c>
      <c r="B1081" s="172">
        <v>15</v>
      </c>
      <c r="N1081" s="11">
        <v>-0.25</v>
      </c>
      <c r="W1081" s="11" t="s">
        <v>1542</v>
      </c>
      <c r="X1081" s="11" t="s">
        <v>1246</v>
      </c>
      <c r="Y1081" s="11" t="s">
        <v>1570</v>
      </c>
    </row>
    <row r="1082" spans="1:25">
      <c r="A1082" s="11" t="s">
        <v>502</v>
      </c>
      <c r="B1082" s="172">
        <v>14</v>
      </c>
      <c r="F1082" s="11">
        <v>-0.25</v>
      </c>
      <c r="W1082" s="11" t="s">
        <v>1542</v>
      </c>
      <c r="X1082" s="11" t="s">
        <v>1246</v>
      </c>
      <c r="Y1082" s="11" t="s">
        <v>1570</v>
      </c>
    </row>
    <row r="1083" spans="1:25">
      <c r="A1083" s="11" t="s">
        <v>502</v>
      </c>
      <c r="B1083" s="172">
        <v>15</v>
      </c>
      <c r="N1083" s="11">
        <v>-1.9300000000000002</v>
      </c>
      <c r="W1083" s="11" t="s">
        <v>1542</v>
      </c>
      <c r="X1083" s="11" t="s">
        <v>1246</v>
      </c>
      <c r="Y1083" s="11" t="s">
        <v>1568</v>
      </c>
    </row>
    <row r="1084" spans="1:25">
      <c r="A1084" s="11" t="s">
        <v>502</v>
      </c>
      <c r="B1084" s="172">
        <v>16</v>
      </c>
      <c r="F1084" s="11">
        <v>-1.9300000000000002</v>
      </c>
      <c r="W1084" s="11" t="s">
        <v>1542</v>
      </c>
      <c r="X1084" s="11" t="s">
        <v>1246</v>
      </c>
      <c r="Y1084" s="11" t="s">
        <v>1568</v>
      </c>
    </row>
    <row r="1085" spans="1:25">
      <c r="A1085" s="11" t="s">
        <v>1537</v>
      </c>
      <c r="B1085" s="172">
        <v>15</v>
      </c>
      <c r="N1085" s="11">
        <v>-2.5</v>
      </c>
      <c r="W1085" s="11" t="s">
        <v>1542</v>
      </c>
      <c r="X1085" s="11" t="s">
        <v>1246</v>
      </c>
      <c r="Y1085" s="11" t="s">
        <v>1568</v>
      </c>
    </row>
    <row r="1086" spans="1:25">
      <c r="A1086" s="11" t="s">
        <v>1537</v>
      </c>
      <c r="B1086" s="172">
        <v>16</v>
      </c>
      <c r="F1086" s="11">
        <v>-2.5</v>
      </c>
      <c r="W1086" s="11" t="s">
        <v>1542</v>
      </c>
      <c r="X1086" s="11" t="s">
        <v>1246</v>
      </c>
      <c r="Y1086" s="11" t="s">
        <v>1568</v>
      </c>
    </row>
    <row r="1087" spans="1:25">
      <c r="A1087" s="11" t="s">
        <v>786</v>
      </c>
      <c r="B1087" s="172">
        <v>16</v>
      </c>
      <c r="N1087" s="11">
        <v>-1.17</v>
      </c>
      <c r="W1087" s="11" t="s">
        <v>1542</v>
      </c>
      <c r="X1087" s="11" t="s">
        <v>1246</v>
      </c>
      <c r="Y1087" s="11" t="s">
        <v>1572</v>
      </c>
    </row>
    <row r="1088" spans="1:25">
      <c r="A1088" s="11" t="s">
        <v>786</v>
      </c>
      <c r="B1088" s="172">
        <v>14</v>
      </c>
      <c r="F1088" s="11">
        <v>-1.17</v>
      </c>
      <c r="W1088" s="11" t="s">
        <v>1542</v>
      </c>
      <c r="X1088" s="11" t="s">
        <v>1246</v>
      </c>
      <c r="Y1088" s="11" t="s">
        <v>1572</v>
      </c>
    </row>
    <row r="1089" spans="1:25">
      <c r="A1089" s="11" t="s">
        <v>786</v>
      </c>
      <c r="B1089" s="172">
        <v>16</v>
      </c>
      <c r="N1089" s="11">
        <v>-1.25</v>
      </c>
      <c r="W1089" s="11" t="s">
        <v>1542</v>
      </c>
      <c r="X1089" s="11" t="s">
        <v>1246</v>
      </c>
      <c r="Y1089" s="11" t="s">
        <v>1573</v>
      </c>
    </row>
    <row r="1090" spans="1:25">
      <c r="A1090" s="11" t="s">
        <v>786</v>
      </c>
      <c r="B1090" s="172">
        <v>15</v>
      </c>
      <c r="F1090" s="11">
        <v>-1.25</v>
      </c>
      <c r="W1090" s="11" t="s">
        <v>1542</v>
      </c>
      <c r="X1090" s="11" t="s">
        <v>1246</v>
      </c>
      <c r="Y1090" s="11" t="s">
        <v>1573</v>
      </c>
    </row>
    <row r="1091" spans="1:25">
      <c r="A1091" s="11" t="s">
        <v>1535</v>
      </c>
      <c r="B1091" s="172">
        <v>16</v>
      </c>
      <c r="N1091" s="11">
        <v>-5.08</v>
      </c>
      <c r="W1091" s="11" t="s">
        <v>1542</v>
      </c>
      <c r="X1091" s="11" t="s">
        <v>1246</v>
      </c>
      <c r="Y1091" s="11" t="s">
        <v>1574</v>
      </c>
    </row>
    <row r="1092" spans="1:25">
      <c r="A1092" s="11" t="s">
        <v>1535</v>
      </c>
      <c r="B1092" s="172">
        <v>18</v>
      </c>
      <c r="F1092" s="11">
        <v>-5.08</v>
      </c>
      <c r="W1092" s="11" t="s">
        <v>1542</v>
      </c>
      <c r="X1092" s="11" t="s">
        <v>1246</v>
      </c>
      <c r="Y1092" s="11" t="s">
        <v>1574</v>
      </c>
    </row>
    <row r="1093" spans="1:25">
      <c r="A1093" s="11" t="s">
        <v>846</v>
      </c>
      <c r="B1093" s="172">
        <v>16</v>
      </c>
      <c r="N1093" s="11">
        <v>-0.03</v>
      </c>
      <c r="W1093" s="11" t="s">
        <v>1542</v>
      </c>
      <c r="X1093" s="11" t="s">
        <v>1246</v>
      </c>
      <c r="Y1093" s="11" t="s">
        <v>1573</v>
      </c>
    </row>
    <row r="1094" spans="1:25">
      <c r="A1094" s="11" t="s">
        <v>846</v>
      </c>
      <c r="B1094" s="172">
        <v>15</v>
      </c>
      <c r="F1094" s="11">
        <v>-0.03</v>
      </c>
      <c r="W1094" s="11" t="s">
        <v>1542</v>
      </c>
      <c r="X1094" s="11" t="s">
        <v>1246</v>
      </c>
      <c r="Y1094" s="11" t="s">
        <v>1573</v>
      </c>
    </row>
    <row r="1095" spans="1:25">
      <c r="A1095" s="11" t="s">
        <v>846</v>
      </c>
      <c r="B1095" s="172">
        <v>16</v>
      </c>
      <c r="N1095" s="11">
        <v>-0.12</v>
      </c>
      <c r="W1095" s="11" t="s">
        <v>1542</v>
      </c>
      <c r="X1095" s="11" t="s">
        <v>1246</v>
      </c>
      <c r="Y1095" s="11" t="s">
        <v>1574</v>
      </c>
    </row>
    <row r="1096" spans="1:25">
      <c r="A1096" s="11" t="s">
        <v>846</v>
      </c>
      <c r="B1096" s="172">
        <v>18</v>
      </c>
      <c r="F1096" s="11">
        <v>-0.12</v>
      </c>
      <c r="W1096" s="11" t="s">
        <v>1542</v>
      </c>
      <c r="X1096" s="11" t="s">
        <v>1246</v>
      </c>
      <c r="Y1096" s="11" t="s">
        <v>1574</v>
      </c>
    </row>
    <row r="1097" spans="1:25">
      <c r="A1097" s="11" t="s">
        <v>782</v>
      </c>
      <c r="B1097" s="172">
        <v>16</v>
      </c>
      <c r="N1097" s="11">
        <v>-0.06</v>
      </c>
      <c r="W1097" s="11" t="s">
        <v>1542</v>
      </c>
      <c r="X1097" s="11" t="s">
        <v>1246</v>
      </c>
      <c r="Y1097" s="11" t="s">
        <v>1575</v>
      </c>
    </row>
    <row r="1098" spans="1:25">
      <c r="A1098" s="11" t="s">
        <v>782</v>
      </c>
      <c r="B1098" s="172">
        <v>17</v>
      </c>
      <c r="F1098" s="11">
        <v>-0.06</v>
      </c>
      <c r="W1098" s="11" t="s">
        <v>1542</v>
      </c>
      <c r="X1098" s="11" t="s">
        <v>1246</v>
      </c>
      <c r="Y1098" s="11" t="s">
        <v>1575</v>
      </c>
    </row>
    <row r="1099" spans="1:25">
      <c r="A1099" s="11" t="s">
        <v>1162</v>
      </c>
      <c r="B1099" s="172">
        <v>17</v>
      </c>
      <c r="N1099" s="11">
        <v>-1.08</v>
      </c>
      <c r="W1099" s="11" t="s">
        <v>1542</v>
      </c>
      <c r="X1099" s="11" t="s">
        <v>1246</v>
      </c>
      <c r="Y1099" s="11" t="s">
        <v>1576</v>
      </c>
    </row>
    <row r="1100" spans="1:25">
      <c r="A1100" s="11" t="s">
        <v>1162</v>
      </c>
      <c r="B1100" s="172">
        <v>14</v>
      </c>
      <c r="F1100" s="11">
        <v>-1.08</v>
      </c>
      <c r="W1100" s="11" t="s">
        <v>1542</v>
      </c>
      <c r="X1100" s="11" t="s">
        <v>1246</v>
      </c>
      <c r="Y1100" s="11" t="s">
        <v>1576</v>
      </c>
    </row>
    <row r="1101" spans="1:25">
      <c r="A1101" s="11" t="s">
        <v>1181</v>
      </c>
      <c r="B1101" s="172">
        <v>17</v>
      </c>
      <c r="N1101" s="11">
        <v>-4.33</v>
      </c>
      <c r="W1101" s="11" t="s">
        <v>1542</v>
      </c>
      <c r="X1101" s="11" t="s">
        <v>1246</v>
      </c>
      <c r="Y1101" s="11" t="s">
        <v>1576</v>
      </c>
    </row>
    <row r="1102" spans="1:25">
      <c r="A1102" s="11" t="s">
        <v>1181</v>
      </c>
      <c r="B1102" s="172">
        <v>14</v>
      </c>
      <c r="F1102" s="11">
        <v>-4.33</v>
      </c>
      <c r="W1102" s="11" t="s">
        <v>1542</v>
      </c>
      <c r="X1102" s="11" t="s">
        <v>1246</v>
      </c>
      <c r="Y1102" s="11" t="s">
        <v>1576</v>
      </c>
    </row>
    <row r="1103" spans="1:25">
      <c r="A1103" s="11" t="s">
        <v>1192</v>
      </c>
      <c r="B1103" s="172">
        <v>17</v>
      </c>
      <c r="N1103" s="11">
        <v>-1.25</v>
      </c>
      <c r="W1103" s="11" t="s">
        <v>1542</v>
      </c>
      <c r="X1103" s="11" t="s">
        <v>1246</v>
      </c>
      <c r="Y1103" s="11" t="s">
        <v>1576</v>
      </c>
    </row>
    <row r="1104" spans="1:25">
      <c r="A1104" s="11" t="s">
        <v>1192</v>
      </c>
      <c r="B1104" s="172">
        <v>14</v>
      </c>
      <c r="F1104" s="11">
        <v>-1.25</v>
      </c>
      <c r="W1104" s="11" t="s">
        <v>1542</v>
      </c>
      <c r="X1104" s="11" t="s">
        <v>1246</v>
      </c>
      <c r="Y1104" s="11" t="s">
        <v>1576</v>
      </c>
    </row>
    <row r="1105" spans="1:25">
      <c r="A1105" s="11" t="s">
        <v>1217</v>
      </c>
      <c r="B1105" s="172">
        <v>18</v>
      </c>
      <c r="N1105" s="11">
        <v>-2.2000000000000002</v>
      </c>
      <c r="W1105" s="11" t="s">
        <v>1542</v>
      </c>
      <c r="X1105" s="11" t="s">
        <v>1246</v>
      </c>
      <c r="Y1105" s="11" t="s">
        <v>1577</v>
      </c>
    </row>
    <row r="1106" spans="1:25">
      <c r="A1106" s="11" t="s">
        <v>1217</v>
      </c>
      <c r="B1106" s="172">
        <v>14</v>
      </c>
      <c r="F1106" s="11">
        <v>-2.2000000000000002</v>
      </c>
      <c r="W1106" s="11" t="s">
        <v>1542</v>
      </c>
      <c r="X1106" s="11" t="s">
        <v>1246</v>
      </c>
      <c r="Y1106" s="11" t="s">
        <v>1577</v>
      </c>
    </row>
    <row r="1107" spans="1:25">
      <c r="A1107" s="11" t="s">
        <v>897</v>
      </c>
      <c r="B1107" s="172">
        <v>1</v>
      </c>
      <c r="N1107" s="11">
        <v>-1.32</v>
      </c>
      <c r="W1107" s="11" t="s">
        <v>1542</v>
      </c>
      <c r="X1107" s="11" t="s">
        <v>1246</v>
      </c>
      <c r="Y1107" s="11" t="s">
        <v>1578</v>
      </c>
    </row>
    <row r="1108" spans="1:25">
      <c r="A1108" s="11" t="s">
        <v>897</v>
      </c>
      <c r="B1108" s="172">
        <v>15</v>
      </c>
      <c r="F1108" s="11">
        <v>-1.32</v>
      </c>
      <c r="W1108" s="11" t="s">
        <v>1542</v>
      </c>
      <c r="X1108" s="11" t="s">
        <v>1246</v>
      </c>
      <c r="Y1108" s="11" t="s">
        <v>1578</v>
      </c>
    </row>
    <row r="1109" spans="1:25">
      <c r="A1109" s="11" t="s">
        <v>897</v>
      </c>
      <c r="B1109" s="172">
        <v>1</v>
      </c>
      <c r="N1109" s="11">
        <v>-1.58</v>
      </c>
      <c r="W1109" s="11" t="s">
        <v>1542</v>
      </c>
      <c r="X1109" s="11" t="s">
        <v>1246</v>
      </c>
      <c r="Y1109" s="11" t="s">
        <v>1579</v>
      </c>
    </row>
    <row r="1110" spans="1:25">
      <c r="A1110" s="11" t="s">
        <v>897</v>
      </c>
      <c r="B1110" s="172">
        <v>17</v>
      </c>
      <c r="F1110" s="11">
        <v>-1.58</v>
      </c>
      <c r="W1110" s="11" t="s">
        <v>1542</v>
      </c>
      <c r="X1110" s="11" t="s">
        <v>1246</v>
      </c>
      <c r="Y1110" s="11" t="s">
        <v>1579</v>
      </c>
    </row>
    <row r="1111" spans="1:25">
      <c r="A1111" s="11" t="s">
        <v>897</v>
      </c>
      <c r="B1111" s="172">
        <v>1</v>
      </c>
      <c r="N1111" s="11">
        <v>-5.25</v>
      </c>
      <c r="W1111" s="11" t="s">
        <v>1542</v>
      </c>
      <c r="X1111" s="11" t="s">
        <v>1246</v>
      </c>
      <c r="Y1111" s="11" t="s">
        <v>1580</v>
      </c>
    </row>
    <row r="1112" spans="1:25">
      <c r="A1112" s="11" t="s">
        <v>897</v>
      </c>
      <c r="B1112" s="172">
        <v>18</v>
      </c>
      <c r="F1112" s="11">
        <v>-5.25</v>
      </c>
      <c r="W1112" s="11" t="s">
        <v>1542</v>
      </c>
      <c r="X1112" s="11" t="s">
        <v>1246</v>
      </c>
      <c r="Y1112" s="11" t="s">
        <v>1580</v>
      </c>
    </row>
    <row r="1113" spans="1:25">
      <c r="A1113" s="11" t="s">
        <v>1020</v>
      </c>
      <c r="B1113" s="172">
        <v>1</v>
      </c>
      <c r="N1113" s="11">
        <v>-0.02</v>
      </c>
      <c r="W1113" s="11" t="s">
        <v>1542</v>
      </c>
      <c r="X1113" s="11" t="s">
        <v>1246</v>
      </c>
      <c r="Y1113" s="11" t="s">
        <v>1581</v>
      </c>
    </row>
    <row r="1114" spans="1:25">
      <c r="A1114" s="11" t="s">
        <v>1020</v>
      </c>
      <c r="B1114" s="172">
        <v>17</v>
      </c>
      <c r="E1114" s="11">
        <v>-0.02</v>
      </c>
      <c r="W1114" s="11" t="s">
        <v>1542</v>
      </c>
      <c r="X1114" s="11" t="s">
        <v>1246</v>
      </c>
      <c r="Y1114" s="11" t="s">
        <v>1581</v>
      </c>
    </row>
    <row r="1115" spans="1:25">
      <c r="A1115" s="11" t="s">
        <v>783</v>
      </c>
      <c r="B1115" s="172">
        <v>4</v>
      </c>
      <c r="N1115" s="11">
        <v>-1.9000000000000004</v>
      </c>
      <c r="W1115" s="11" t="s">
        <v>1542</v>
      </c>
      <c r="X1115" s="11" t="s">
        <v>1246</v>
      </c>
      <c r="Y1115" s="11" t="s">
        <v>1582</v>
      </c>
    </row>
    <row r="1116" spans="1:25">
      <c r="A1116" s="11" t="s">
        <v>783</v>
      </c>
      <c r="B1116" s="172">
        <v>13</v>
      </c>
      <c r="E1116" s="11">
        <v>-1.9000000000000004</v>
      </c>
      <c r="W1116" s="11" t="s">
        <v>1542</v>
      </c>
      <c r="X1116" s="11" t="s">
        <v>1246</v>
      </c>
      <c r="Y1116" s="11" t="s">
        <v>1582</v>
      </c>
    </row>
    <row r="1117" spans="1:25">
      <c r="A1117" s="11" t="s">
        <v>783</v>
      </c>
      <c r="B1117" s="172">
        <v>5</v>
      </c>
      <c r="N1117" s="11">
        <v>-4.5999999999999996</v>
      </c>
      <c r="W1117" s="11" t="s">
        <v>1542</v>
      </c>
      <c r="X1117" s="11" t="s">
        <v>1246</v>
      </c>
      <c r="Y1117" s="11" t="s">
        <v>1583</v>
      </c>
    </row>
    <row r="1118" spans="1:25">
      <c r="A1118" s="11" t="s">
        <v>783</v>
      </c>
      <c r="B1118" s="172">
        <v>13</v>
      </c>
      <c r="E1118" s="11">
        <v>-4.5999999999999996</v>
      </c>
      <c r="W1118" s="11" t="s">
        <v>1542</v>
      </c>
      <c r="X1118" s="11" t="s">
        <v>1246</v>
      </c>
      <c r="Y1118" s="11" t="s">
        <v>1583</v>
      </c>
    </row>
    <row r="1119" spans="1:25">
      <c r="A1119" s="11" t="s">
        <v>783</v>
      </c>
      <c r="B1119" s="172">
        <v>5</v>
      </c>
      <c r="N1119" s="11">
        <v>-0.5</v>
      </c>
      <c r="W1119" s="11" t="s">
        <v>1542</v>
      </c>
      <c r="X1119" s="11" t="s">
        <v>1246</v>
      </c>
      <c r="Y1119" s="11" t="s">
        <v>1584</v>
      </c>
    </row>
    <row r="1120" spans="1:25">
      <c r="A1120" s="11" t="s">
        <v>783</v>
      </c>
      <c r="B1120" s="172">
        <v>16</v>
      </c>
      <c r="E1120" s="11">
        <v>-0.5</v>
      </c>
      <c r="W1120" s="11" t="s">
        <v>1542</v>
      </c>
      <c r="X1120" s="11" t="s">
        <v>1246</v>
      </c>
      <c r="Y1120" s="11" t="s">
        <v>1584</v>
      </c>
    </row>
    <row r="1121" spans="1:25">
      <c r="A1121" s="11" t="s">
        <v>506</v>
      </c>
      <c r="B1121" s="172">
        <v>15</v>
      </c>
      <c r="N1121" s="11">
        <v>-0.25</v>
      </c>
      <c r="W1121" s="11" t="s">
        <v>1542</v>
      </c>
      <c r="X1121" s="11" t="s">
        <v>1246</v>
      </c>
      <c r="Y1121" s="11" t="s">
        <v>1585</v>
      </c>
    </row>
    <row r="1122" spans="1:25">
      <c r="A1122" s="11" t="s">
        <v>506</v>
      </c>
      <c r="B1122" s="172">
        <v>14</v>
      </c>
      <c r="E1122" s="11">
        <v>-0.25</v>
      </c>
      <c r="W1122" s="11" t="s">
        <v>1542</v>
      </c>
      <c r="X1122" s="11" t="s">
        <v>1246</v>
      </c>
      <c r="Y1122" s="11" t="s">
        <v>1585</v>
      </c>
    </row>
    <row r="1123" spans="1:25">
      <c r="A1123" s="11" t="s">
        <v>786</v>
      </c>
      <c r="B1123" s="172">
        <v>16</v>
      </c>
      <c r="N1123" s="11">
        <v>-4.0600000000000005</v>
      </c>
      <c r="W1123" s="11" t="s">
        <v>1542</v>
      </c>
      <c r="X1123" s="11" t="s">
        <v>1246</v>
      </c>
      <c r="Y1123" s="11" t="s">
        <v>1586</v>
      </c>
    </row>
    <row r="1124" spans="1:25">
      <c r="A1124" s="11" t="s">
        <v>786</v>
      </c>
      <c r="B1124" s="172">
        <v>14</v>
      </c>
      <c r="E1124" s="11">
        <v>-4.0600000000000005</v>
      </c>
      <c r="W1124" s="11" t="s">
        <v>1542</v>
      </c>
      <c r="X1124" s="11" t="s">
        <v>1246</v>
      </c>
      <c r="Y1124" s="11" t="s">
        <v>1586</v>
      </c>
    </row>
    <row r="1125" spans="1:25">
      <c r="A1125" s="11" t="s">
        <v>846</v>
      </c>
      <c r="B1125" s="172">
        <v>16</v>
      </c>
      <c r="N1125" s="11">
        <v>-2.52</v>
      </c>
      <c r="W1125" s="11" t="s">
        <v>1542</v>
      </c>
      <c r="X1125" s="11" t="s">
        <v>1246</v>
      </c>
      <c r="Y1125" s="11" t="s">
        <v>1587</v>
      </c>
    </row>
    <row r="1126" spans="1:25">
      <c r="A1126" s="11" t="s">
        <v>846</v>
      </c>
      <c r="B1126" s="172">
        <v>18</v>
      </c>
      <c r="E1126" s="11">
        <v>-2.52</v>
      </c>
      <c r="W1126" s="4" t="s">
        <v>1542</v>
      </c>
      <c r="X1126" s="11" t="s">
        <v>1246</v>
      </c>
      <c r="Y1126" s="11" t="s">
        <v>1587</v>
      </c>
    </row>
    <row r="1127" spans="1:25">
      <c r="A1127" s="11" t="s">
        <v>506</v>
      </c>
      <c r="B1127" s="172">
        <v>17</v>
      </c>
      <c r="N1127" s="11">
        <v>-1.25</v>
      </c>
      <c r="V1127" s="4"/>
      <c r="W1127" s="4" t="s">
        <v>1542</v>
      </c>
      <c r="X1127" s="11" t="s">
        <v>1246</v>
      </c>
      <c r="Y1127" s="11" t="s">
        <v>1588</v>
      </c>
    </row>
    <row r="1128" spans="1:25">
      <c r="A1128" s="11" t="s">
        <v>506</v>
      </c>
      <c r="B1128" s="172">
        <v>14</v>
      </c>
      <c r="E1128" s="11">
        <v>-1.25</v>
      </c>
      <c r="V1128" s="4"/>
      <c r="W1128" s="4" t="s">
        <v>1542</v>
      </c>
      <c r="X1128" s="11" t="s">
        <v>1246</v>
      </c>
      <c r="Y1128" s="11" t="s">
        <v>1588</v>
      </c>
    </row>
    <row r="1129" spans="1:25">
      <c r="A1129" s="11" t="s">
        <v>1242</v>
      </c>
      <c r="B1129" s="172">
        <v>15</v>
      </c>
      <c r="N1129" s="11">
        <v>-2.36</v>
      </c>
      <c r="V1129" s="4"/>
      <c r="W1129" s="4" t="s">
        <v>1542</v>
      </c>
      <c r="X1129" s="11" t="s">
        <v>1246</v>
      </c>
      <c r="Y1129" s="11" t="s">
        <v>1589</v>
      </c>
    </row>
    <row r="1130" spans="1:25">
      <c r="A1130" s="11" t="s">
        <v>1242</v>
      </c>
      <c r="B1130" s="172">
        <v>1</v>
      </c>
      <c r="S1130" s="11">
        <v>-2.36</v>
      </c>
      <c r="V1130" s="4"/>
      <c r="W1130" s="4" t="s">
        <v>1542</v>
      </c>
      <c r="X1130" s="11" t="s">
        <v>1246</v>
      </c>
      <c r="Y1130" s="11" t="s">
        <v>1589</v>
      </c>
    </row>
    <row r="1131" spans="1:25">
      <c r="A1131" s="11" t="s">
        <v>480</v>
      </c>
      <c r="B1131" s="172">
        <v>15</v>
      </c>
      <c r="N1131" s="11">
        <v>-0.42</v>
      </c>
      <c r="V1131" s="4"/>
      <c r="W1131" s="4" t="s">
        <v>1542</v>
      </c>
      <c r="X1131" s="11" t="s">
        <v>1246</v>
      </c>
      <c r="Y1131" s="11" t="s">
        <v>1589</v>
      </c>
    </row>
    <row r="1132" spans="1:25">
      <c r="A1132" s="11" t="s">
        <v>480</v>
      </c>
      <c r="B1132" s="172">
        <v>1</v>
      </c>
      <c r="S1132" s="11">
        <v>-0.42</v>
      </c>
      <c r="V1132" s="4"/>
      <c r="W1132" s="4" t="s">
        <v>1542</v>
      </c>
      <c r="X1132" s="11" t="s">
        <v>1246</v>
      </c>
      <c r="Y1132" s="11" t="s">
        <v>1589</v>
      </c>
    </row>
    <row r="1133" spans="1:25">
      <c r="A1133" s="11" t="s">
        <v>469</v>
      </c>
      <c r="B1133" s="172">
        <v>15</v>
      </c>
      <c r="N1133" s="11">
        <v>-0.13</v>
      </c>
      <c r="V1133" s="4"/>
      <c r="W1133" s="4" t="s">
        <v>1542</v>
      </c>
      <c r="X1133" s="11" t="s">
        <v>1246</v>
      </c>
      <c r="Y1133" s="11" t="s">
        <v>1589</v>
      </c>
    </row>
    <row r="1134" spans="1:25">
      <c r="A1134" s="11" t="s">
        <v>469</v>
      </c>
      <c r="B1134" s="172">
        <v>1</v>
      </c>
      <c r="S1134" s="11">
        <v>-0.13</v>
      </c>
      <c r="V1134" s="4"/>
      <c r="W1134" s="4" t="s">
        <v>1542</v>
      </c>
      <c r="X1134" s="11" t="s">
        <v>1246</v>
      </c>
      <c r="Y1134" s="11" t="s">
        <v>1589</v>
      </c>
    </row>
    <row r="1135" spans="1:25">
      <c r="A1135" s="11" t="s">
        <v>469</v>
      </c>
      <c r="B1135" s="172">
        <v>17</v>
      </c>
      <c r="N1135" s="11">
        <v>-0.59</v>
      </c>
      <c r="V1135" s="4"/>
      <c r="W1135" s="4" t="s">
        <v>1542</v>
      </c>
      <c r="X1135" s="11" t="s">
        <v>1246</v>
      </c>
      <c r="Y1135" s="11" t="s">
        <v>1590</v>
      </c>
    </row>
    <row r="1136" spans="1:25">
      <c r="A1136" s="11" t="s">
        <v>469</v>
      </c>
      <c r="B1136" s="172">
        <v>1</v>
      </c>
      <c r="S1136" s="11">
        <v>-0.59</v>
      </c>
      <c r="V1136" s="4"/>
      <c r="W1136" s="4" t="s">
        <v>1542</v>
      </c>
      <c r="X1136" s="11" t="s">
        <v>1246</v>
      </c>
      <c r="Y1136" s="11" t="s">
        <v>1590</v>
      </c>
    </row>
    <row r="1137" spans="1:25">
      <c r="A1137" s="11" t="s">
        <v>480</v>
      </c>
      <c r="B1137" s="172">
        <v>18</v>
      </c>
      <c r="N1137" s="11">
        <v>-0.75</v>
      </c>
      <c r="V1137" s="4"/>
      <c r="W1137" s="4" t="s">
        <v>1542</v>
      </c>
      <c r="X1137" s="11" t="s">
        <v>1246</v>
      </c>
      <c r="Y1137" s="11" t="s">
        <v>1591</v>
      </c>
    </row>
    <row r="1138" spans="1:25">
      <c r="A1138" s="11" t="s">
        <v>480</v>
      </c>
      <c r="B1138" s="172">
        <v>1</v>
      </c>
      <c r="S1138" s="11">
        <v>-0.75</v>
      </c>
      <c r="V1138" s="4"/>
      <c r="W1138" s="4" t="s">
        <v>1542</v>
      </c>
      <c r="X1138" s="11" t="s">
        <v>1246</v>
      </c>
      <c r="Y1138" s="11" t="s">
        <v>1591</v>
      </c>
    </row>
    <row r="1139" spans="1:25">
      <c r="A1139" s="11" t="s">
        <v>1220</v>
      </c>
      <c r="B1139" s="172">
        <v>1</v>
      </c>
      <c r="N1139" s="11">
        <v>-0.5</v>
      </c>
      <c r="W1139" s="4" t="s">
        <v>1542</v>
      </c>
      <c r="X1139" s="11" t="s">
        <v>1246</v>
      </c>
      <c r="Y1139" s="11" t="s">
        <v>1592</v>
      </c>
    </row>
    <row r="1140" spans="1:25">
      <c r="A1140" s="11" t="s">
        <v>1220</v>
      </c>
      <c r="B1140" s="172">
        <v>18</v>
      </c>
      <c r="S1140" s="11">
        <v>-0.5</v>
      </c>
      <c r="W1140" s="4" t="s">
        <v>1542</v>
      </c>
      <c r="X1140" s="11" t="s">
        <v>1246</v>
      </c>
      <c r="Y1140" s="11" t="s">
        <v>1592</v>
      </c>
    </row>
    <row r="1141" spans="1:25">
      <c r="A1141" s="11" t="s">
        <v>505</v>
      </c>
      <c r="B1141" s="172">
        <v>14</v>
      </c>
      <c r="N1141" s="11">
        <v>-2.5</v>
      </c>
      <c r="W1141" s="11" t="s">
        <v>1542</v>
      </c>
      <c r="X1141" s="11" t="s">
        <v>1246</v>
      </c>
      <c r="Y1141" s="11" t="s">
        <v>1593</v>
      </c>
    </row>
    <row r="1142" spans="1:25">
      <c r="A1142" s="11" t="s">
        <v>505</v>
      </c>
      <c r="B1142" s="172">
        <v>16</v>
      </c>
      <c r="U1142" s="11">
        <v>-2.5</v>
      </c>
      <c r="W1142" s="11" t="s">
        <v>1542</v>
      </c>
      <c r="X1142" s="11" t="s">
        <v>1246</v>
      </c>
      <c r="Y1142" s="11" t="s">
        <v>1593</v>
      </c>
    </row>
    <row r="1143" spans="1:25">
      <c r="A1143" s="11" t="s">
        <v>1222</v>
      </c>
      <c r="B1143" s="172">
        <v>14</v>
      </c>
      <c r="N1143" s="11">
        <v>-3.5</v>
      </c>
      <c r="W1143" s="11" t="s">
        <v>1542</v>
      </c>
      <c r="X1143" s="11" t="s">
        <v>1246</v>
      </c>
      <c r="Y1143" s="11" t="s">
        <v>1594</v>
      </c>
    </row>
    <row r="1144" spans="1:25">
      <c r="A1144" s="11" t="s">
        <v>1222</v>
      </c>
      <c r="B1144" s="172">
        <v>1</v>
      </c>
      <c r="U1144" s="11">
        <v>-3.5</v>
      </c>
      <c r="W1144" s="11" t="s">
        <v>1542</v>
      </c>
      <c r="X1144" s="11" t="s">
        <v>1246</v>
      </c>
      <c r="Y1144" s="11" t="s">
        <v>1594</v>
      </c>
    </row>
    <row r="1145" spans="1:25">
      <c r="A1145" s="11" t="s">
        <v>1191</v>
      </c>
      <c r="B1145" s="172">
        <v>14</v>
      </c>
      <c r="N1145" s="11">
        <v>-7.33</v>
      </c>
      <c r="W1145" s="11" t="s">
        <v>1542</v>
      </c>
      <c r="X1145" s="11" t="s">
        <v>1246</v>
      </c>
      <c r="Y1145" s="11" t="s">
        <v>1594</v>
      </c>
    </row>
    <row r="1146" spans="1:25">
      <c r="A1146" s="11" t="s">
        <v>1191</v>
      </c>
      <c r="B1146" s="172">
        <v>1</v>
      </c>
      <c r="U1146" s="11">
        <v>-7.33</v>
      </c>
      <c r="W1146" s="11" t="s">
        <v>1542</v>
      </c>
      <c r="X1146" s="11" t="s">
        <v>1246</v>
      </c>
      <c r="Y1146" s="11" t="s">
        <v>1594</v>
      </c>
    </row>
    <row r="1147" spans="1:25">
      <c r="A1147" s="11" t="s">
        <v>1019</v>
      </c>
      <c r="B1147" s="172">
        <v>15</v>
      </c>
      <c r="N1147" s="11">
        <v>-4.67</v>
      </c>
      <c r="W1147" s="11" t="s">
        <v>1542</v>
      </c>
      <c r="X1147" s="11" t="s">
        <v>1246</v>
      </c>
      <c r="Y1147" s="11" t="s">
        <v>1595</v>
      </c>
    </row>
    <row r="1148" spans="1:25">
      <c r="A1148" s="11" t="s">
        <v>1019</v>
      </c>
      <c r="B1148" s="172">
        <v>1</v>
      </c>
      <c r="U1148" s="11">
        <v>-4.67</v>
      </c>
      <c r="W1148" s="11" t="s">
        <v>1542</v>
      </c>
      <c r="X1148" s="11" t="s">
        <v>1246</v>
      </c>
      <c r="Y1148" s="11" t="s">
        <v>1595</v>
      </c>
    </row>
    <row r="1149" spans="1:25">
      <c r="A1149" s="11" t="s">
        <v>915</v>
      </c>
      <c r="B1149" s="172">
        <v>15</v>
      </c>
      <c r="N1149" s="11">
        <v>-0.92000000000000015</v>
      </c>
      <c r="W1149" s="11" t="s">
        <v>1542</v>
      </c>
      <c r="X1149" s="11" t="s">
        <v>1246</v>
      </c>
      <c r="Y1149" s="11" t="s">
        <v>1595</v>
      </c>
    </row>
    <row r="1150" spans="1:25">
      <c r="A1150" s="11" t="s">
        <v>915</v>
      </c>
      <c r="B1150" s="172">
        <v>1</v>
      </c>
      <c r="U1150" s="11">
        <v>-0.92000000000000015</v>
      </c>
      <c r="W1150" s="11" t="s">
        <v>1542</v>
      </c>
      <c r="X1150" s="11" t="s">
        <v>1246</v>
      </c>
      <c r="Y1150" s="11" t="s">
        <v>1595</v>
      </c>
    </row>
    <row r="1151" spans="1:25">
      <c r="A1151" s="11" t="s">
        <v>1191</v>
      </c>
      <c r="B1151" s="172">
        <v>15</v>
      </c>
      <c r="N1151" s="11">
        <v>-6.63</v>
      </c>
      <c r="W1151" s="11" t="s">
        <v>1542</v>
      </c>
      <c r="X1151" s="11" t="s">
        <v>1246</v>
      </c>
      <c r="Y1151" s="11" t="s">
        <v>1595</v>
      </c>
    </row>
    <row r="1152" spans="1:25">
      <c r="A1152" s="11" t="s">
        <v>1191</v>
      </c>
      <c r="B1152" s="172">
        <v>1</v>
      </c>
      <c r="U1152" s="11">
        <v>-6.63</v>
      </c>
      <c r="W1152" s="11" t="s">
        <v>1542</v>
      </c>
      <c r="X1152" s="11" t="s">
        <v>1246</v>
      </c>
      <c r="Y1152" s="11" t="s">
        <v>1595</v>
      </c>
    </row>
    <row r="1153" spans="1:25">
      <c r="A1153" s="11" t="s">
        <v>458</v>
      </c>
      <c r="B1153" s="172">
        <v>16</v>
      </c>
      <c r="N1153" s="11">
        <v>-0.5</v>
      </c>
      <c r="W1153" s="11" t="s">
        <v>1542</v>
      </c>
      <c r="X1153" s="11" t="s">
        <v>1246</v>
      </c>
      <c r="Y1153" s="11" t="s">
        <v>1596</v>
      </c>
    </row>
    <row r="1154" spans="1:25">
      <c r="A1154" s="11" t="s">
        <v>458</v>
      </c>
      <c r="B1154" s="172">
        <v>1</v>
      </c>
      <c r="U1154" s="11">
        <v>-0.5</v>
      </c>
      <c r="W1154" s="11" t="s">
        <v>1542</v>
      </c>
      <c r="X1154" s="11" t="s">
        <v>1246</v>
      </c>
      <c r="Y1154" s="11" t="s">
        <v>1596</v>
      </c>
    </row>
    <row r="1155" spans="1:25">
      <c r="A1155" s="11" t="s">
        <v>915</v>
      </c>
      <c r="B1155" s="172">
        <v>16</v>
      </c>
      <c r="N1155" s="11">
        <v>-1.92</v>
      </c>
      <c r="W1155" s="11" t="s">
        <v>1542</v>
      </c>
      <c r="X1155" s="11" t="s">
        <v>1246</v>
      </c>
      <c r="Y1155" s="11" t="s">
        <v>1596</v>
      </c>
    </row>
    <row r="1156" spans="1:25">
      <c r="A1156" s="11" t="s">
        <v>915</v>
      </c>
      <c r="B1156" s="172">
        <v>1</v>
      </c>
      <c r="U1156" s="11">
        <v>-1.92</v>
      </c>
      <c r="W1156" s="11" t="s">
        <v>1542</v>
      </c>
      <c r="X1156" s="11" t="s">
        <v>1246</v>
      </c>
      <c r="Y1156" s="11" t="s">
        <v>1596</v>
      </c>
    </row>
    <row r="1157" spans="1:25">
      <c r="A1157" s="11" t="s">
        <v>1182</v>
      </c>
      <c r="B1157" s="172">
        <v>16</v>
      </c>
      <c r="N1157" s="11">
        <v>-1.73</v>
      </c>
      <c r="W1157" s="11" t="s">
        <v>1542</v>
      </c>
      <c r="X1157" s="11" t="s">
        <v>1246</v>
      </c>
      <c r="Y1157" s="11" t="s">
        <v>1596</v>
      </c>
    </row>
    <row r="1158" spans="1:25">
      <c r="A1158" s="11" t="s">
        <v>1182</v>
      </c>
      <c r="B1158" s="172">
        <v>1</v>
      </c>
      <c r="U1158" s="11">
        <v>-1.73</v>
      </c>
      <c r="W1158" s="11" t="s">
        <v>1542</v>
      </c>
      <c r="X1158" s="11" t="s">
        <v>1246</v>
      </c>
      <c r="Y1158" s="11" t="s">
        <v>1596</v>
      </c>
    </row>
    <row r="1159" spans="1:25">
      <c r="A1159" s="11" t="s">
        <v>1191</v>
      </c>
      <c r="B1159" s="172">
        <v>16</v>
      </c>
      <c r="N1159" s="11">
        <v>-2.9300000000000006</v>
      </c>
      <c r="W1159" s="11" t="s">
        <v>1542</v>
      </c>
      <c r="X1159" s="11" t="s">
        <v>1246</v>
      </c>
      <c r="Y1159" s="11" t="s">
        <v>1596</v>
      </c>
    </row>
    <row r="1160" spans="1:25">
      <c r="A1160" s="11" t="s">
        <v>1191</v>
      </c>
      <c r="B1160" s="172">
        <v>1</v>
      </c>
      <c r="U1160" s="11">
        <v>-2.9300000000000006</v>
      </c>
      <c r="W1160" s="11" t="s">
        <v>1542</v>
      </c>
      <c r="X1160" s="11" t="s">
        <v>1246</v>
      </c>
      <c r="Y1160" s="11" t="s">
        <v>1596</v>
      </c>
    </row>
    <row r="1161" spans="1:25">
      <c r="A1161" s="11" t="s">
        <v>1191</v>
      </c>
      <c r="B1161" s="172">
        <v>16</v>
      </c>
      <c r="N1161" s="11">
        <v>-1.92</v>
      </c>
      <c r="U1161" s="171"/>
      <c r="W1161" s="11" t="s">
        <v>1542</v>
      </c>
      <c r="X1161" s="11" t="s">
        <v>1246</v>
      </c>
      <c r="Y1161" s="11" t="s">
        <v>1597</v>
      </c>
    </row>
    <row r="1162" spans="1:25">
      <c r="A1162" s="11" t="s">
        <v>1191</v>
      </c>
      <c r="B1162" s="172">
        <v>6</v>
      </c>
      <c r="U1162" s="171">
        <v>-1.92</v>
      </c>
      <c r="W1162" s="11" t="s">
        <v>1542</v>
      </c>
      <c r="X1162" s="11" t="s">
        <v>1246</v>
      </c>
      <c r="Y1162" s="11" t="s">
        <v>1597</v>
      </c>
    </row>
    <row r="1163" spans="1:25">
      <c r="A1163" s="11" t="s">
        <v>1191</v>
      </c>
      <c r="B1163" s="172">
        <v>16</v>
      </c>
      <c r="N1163" s="11">
        <v>-0.92</v>
      </c>
      <c r="U1163" s="171"/>
      <c r="W1163" s="11" t="s">
        <v>1542</v>
      </c>
      <c r="X1163" s="11" t="s">
        <v>1246</v>
      </c>
      <c r="Y1163" s="11" t="s">
        <v>1598</v>
      </c>
    </row>
    <row r="1164" spans="1:25">
      <c r="A1164" s="11" t="s">
        <v>1191</v>
      </c>
      <c r="B1164" s="172">
        <v>8</v>
      </c>
      <c r="U1164" s="171">
        <v>-0.92</v>
      </c>
      <c r="W1164" s="11" t="s">
        <v>1542</v>
      </c>
      <c r="X1164" s="11" t="s">
        <v>1246</v>
      </c>
      <c r="Y1164" s="11" t="s">
        <v>1598</v>
      </c>
    </row>
    <row r="1165" spans="1:25">
      <c r="A1165" s="11" t="s">
        <v>1191</v>
      </c>
      <c r="B1165" s="172">
        <v>16</v>
      </c>
      <c r="N1165" s="11">
        <v>-1</v>
      </c>
      <c r="U1165" s="171"/>
      <c r="W1165" s="11" t="s">
        <v>1542</v>
      </c>
      <c r="X1165" s="11" t="s">
        <v>1246</v>
      </c>
      <c r="Y1165" s="11" t="s">
        <v>1599</v>
      </c>
    </row>
    <row r="1166" spans="1:25">
      <c r="A1166" s="11" t="s">
        <v>1191</v>
      </c>
      <c r="B1166" s="172">
        <v>9</v>
      </c>
      <c r="U1166" s="171">
        <v>-1</v>
      </c>
      <c r="W1166" s="11" t="s">
        <v>1542</v>
      </c>
      <c r="X1166" s="11" t="s">
        <v>1246</v>
      </c>
      <c r="Y1166" s="11" t="s">
        <v>1599</v>
      </c>
    </row>
    <row r="1167" spans="1:25">
      <c r="A1167" s="11" t="s">
        <v>1191</v>
      </c>
      <c r="B1167" s="172">
        <v>16</v>
      </c>
      <c r="N1167" s="11">
        <v>-0.43</v>
      </c>
      <c r="U1167" s="171"/>
      <c r="W1167" s="11" t="s">
        <v>1542</v>
      </c>
      <c r="X1167" s="11" t="s">
        <v>1246</v>
      </c>
      <c r="Y1167" s="11" t="s">
        <v>1600</v>
      </c>
    </row>
    <row r="1168" spans="1:25">
      <c r="A1168" s="11" t="s">
        <v>1191</v>
      </c>
      <c r="B1168" s="172">
        <v>10</v>
      </c>
      <c r="U1168" s="171">
        <v>-0.43</v>
      </c>
      <c r="W1168" s="11" t="s">
        <v>1542</v>
      </c>
      <c r="X1168" s="11" t="s">
        <v>1246</v>
      </c>
      <c r="Y1168" s="11" t="s">
        <v>1600</v>
      </c>
    </row>
    <row r="1169" spans="1:25">
      <c r="A1169" s="11" t="s">
        <v>1191</v>
      </c>
      <c r="B1169" s="172">
        <v>16</v>
      </c>
      <c r="N1169" s="11">
        <v>-0.12999999999999962</v>
      </c>
      <c r="U1169" s="171"/>
      <c r="W1169" s="11" t="s">
        <v>1542</v>
      </c>
      <c r="X1169" s="11" t="s">
        <v>1246</v>
      </c>
      <c r="Y1169" s="11" t="s">
        <v>1601</v>
      </c>
    </row>
    <row r="1170" spans="1:25">
      <c r="A1170" s="11" t="s">
        <v>1191</v>
      </c>
      <c r="B1170" s="172">
        <v>17</v>
      </c>
      <c r="U1170" s="171">
        <v>-0.12999999999999962</v>
      </c>
      <c r="W1170" s="11" t="s">
        <v>1542</v>
      </c>
      <c r="X1170" s="11" t="s">
        <v>1246</v>
      </c>
      <c r="Y1170" s="11" t="s">
        <v>1601</v>
      </c>
    </row>
    <row r="1171" spans="1:25">
      <c r="A1171" s="11" t="s">
        <v>458</v>
      </c>
      <c r="B1171" s="172">
        <v>18</v>
      </c>
      <c r="N1171" s="11">
        <v>-0.25</v>
      </c>
      <c r="U1171" s="171"/>
      <c r="W1171" s="11" t="s">
        <v>1542</v>
      </c>
      <c r="X1171" s="11" t="s">
        <v>1246</v>
      </c>
      <c r="Y1171" s="11" t="s">
        <v>1602</v>
      </c>
    </row>
    <row r="1172" spans="1:25">
      <c r="A1172" s="11" t="s">
        <v>458</v>
      </c>
      <c r="B1172" s="172">
        <v>1</v>
      </c>
      <c r="U1172" s="11">
        <v>-0.25</v>
      </c>
      <c r="W1172" s="11" t="s">
        <v>1542</v>
      </c>
      <c r="X1172" s="11" t="s">
        <v>1246</v>
      </c>
      <c r="Y1172" s="11" t="s">
        <v>1602</v>
      </c>
    </row>
    <row r="1173" spans="1:25">
      <c r="A1173" s="11" t="s">
        <v>505</v>
      </c>
      <c r="B1173" s="172">
        <v>18</v>
      </c>
      <c r="N1173" s="11">
        <v>-0.92</v>
      </c>
      <c r="W1173" s="11" t="s">
        <v>1542</v>
      </c>
      <c r="X1173" s="11" t="s">
        <v>1246</v>
      </c>
      <c r="Y1173" s="11" t="s">
        <v>1603</v>
      </c>
    </row>
    <row r="1174" spans="1:25">
      <c r="A1174" s="11" t="s">
        <v>505</v>
      </c>
      <c r="B1174" s="172">
        <v>16</v>
      </c>
      <c r="U1174" s="11">
        <v>-0.92</v>
      </c>
      <c r="W1174" s="11" t="s">
        <v>1542</v>
      </c>
      <c r="X1174" s="11" t="s">
        <v>1246</v>
      </c>
      <c r="Y1174" s="11" t="s">
        <v>1603</v>
      </c>
    </row>
    <row r="1175" spans="1:25">
      <c r="A1175" s="11" t="s">
        <v>505</v>
      </c>
      <c r="B1175" s="172">
        <v>1</v>
      </c>
      <c r="N1175" s="11">
        <v>-2.08</v>
      </c>
      <c r="W1175" s="4" t="s">
        <v>1542</v>
      </c>
      <c r="X1175" s="1" t="s">
        <v>1246</v>
      </c>
      <c r="Y1175" s="11" t="s">
        <v>1604</v>
      </c>
    </row>
    <row r="1176" spans="1:25">
      <c r="A1176" s="11" t="s">
        <v>505</v>
      </c>
      <c r="B1176" s="172">
        <v>16</v>
      </c>
      <c r="U1176" s="11">
        <v>-2.08</v>
      </c>
      <c r="W1176" s="4" t="s">
        <v>1542</v>
      </c>
      <c r="X1176" s="1" t="s">
        <v>1246</v>
      </c>
      <c r="Y1176" s="11" t="s">
        <v>1604</v>
      </c>
    </row>
    <row r="1177" spans="1:25">
      <c r="A1177" s="11" t="s">
        <v>950</v>
      </c>
      <c r="B1177" s="172">
        <v>12</v>
      </c>
      <c r="N1177" s="11">
        <v>-1</v>
      </c>
      <c r="W1177" s="4" t="s">
        <v>1542</v>
      </c>
      <c r="X1177" s="1" t="s">
        <v>1246</v>
      </c>
      <c r="Y1177" s="11" t="s">
        <v>1605</v>
      </c>
    </row>
    <row r="1178" spans="1:25">
      <c r="A1178" s="11" t="s">
        <v>950</v>
      </c>
      <c r="B1178" s="172">
        <v>14</v>
      </c>
      <c r="T1178" s="11">
        <v>-1</v>
      </c>
      <c r="W1178" s="4" t="s">
        <v>1542</v>
      </c>
      <c r="X1178" s="1" t="s">
        <v>1246</v>
      </c>
      <c r="Y1178" s="11" t="s">
        <v>1605</v>
      </c>
    </row>
    <row r="1179" spans="1:25">
      <c r="A1179" s="11" t="s">
        <v>785</v>
      </c>
      <c r="B1179" s="172">
        <v>14</v>
      </c>
      <c r="N1179" s="11">
        <v>-0.41</v>
      </c>
      <c r="W1179" s="4" t="s">
        <v>1542</v>
      </c>
      <c r="X1179" s="1" t="s">
        <v>1246</v>
      </c>
      <c r="Y1179" s="11" t="s">
        <v>1606</v>
      </c>
    </row>
    <row r="1180" spans="1:25">
      <c r="A1180" s="11" t="s">
        <v>785</v>
      </c>
      <c r="B1180" s="172">
        <v>1</v>
      </c>
      <c r="T1180" s="11">
        <v>-0.41</v>
      </c>
      <c r="W1180" s="4" t="s">
        <v>1542</v>
      </c>
      <c r="X1180" s="1" t="s">
        <v>1246</v>
      </c>
      <c r="Y1180" s="11" t="s">
        <v>1606</v>
      </c>
    </row>
    <row r="1181" spans="1:25">
      <c r="A1181" s="11" t="s">
        <v>785</v>
      </c>
      <c r="B1181" s="172">
        <v>15</v>
      </c>
      <c r="N1181" s="11">
        <v>-2.33</v>
      </c>
      <c r="W1181" s="4" t="s">
        <v>1542</v>
      </c>
      <c r="X1181" s="1" t="s">
        <v>1246</v>
      </c>
      <c r="Y1181" s="11" t="s">
        <v>1607</v>
      </c>
    </row>
    <row r="1182" spans="1:25">
      <c r="A1182" s="11" t="s">
        <v>785</v>
      </c>
      <c r="B1182" s="172">
        <v>1</v>
      </c>
      <c r="T1182" s="11">
        <v>-2.33</v>
      </c>
      <c r="W1182" s="4" t="s">
        <v>1542</v>
      </c>
      <c r="X1182" s="1" t="s">
        <v>1246</v>
      </c>
      <c r="Y1182" s="11" t="s">
        <v>1607</v>
      </c>
    </row>
    <row r="1183" spans="1:25">
      <c r="A1183" s="11" t="s">
        <v>785</v>
      </c>
      <c r="B1183" s="172">
        <v>17</v>
      </c>
      <c r="N1183" s="11">
        <v>-2.69</v>
      </c>
      <c r="W1183" s="4" t="s">
        <v>1542</v>
      </c>
      <c r="X1183" s="1" t="s">
        <v>1246</v>
      </c>
      <c r="Y1183" s="11" t="s">
        <v>1608</v>
      </c>
    </row>
    <row r="1184" spans="1:25">
      <c r="A1184" s="11" t="s">
        <v>785</v>
      </c>
      <c r="B1184" s="172">
        <v>1</v>
      </c>
      <c r="T1184" s="11">
        <v>-2.69</v>
      </c>
      <c r="W1184" s="4" t="s">
        <v>1542</v>
      </c>
      <c r="X1184" s="1" t="s">
        <v>1246</v>
      </c>
      <c r="Y1184" s="11" t="s">
        <v>1608</v>
      </c>
    </row>
    <row r="1185" spans="1:25">
      <c r="A1185" s="11" t="s">
        <v>785</v>
      </c>
      <c r="B1185" s="172">
        <v>18</v>
      </c>
      <c r="N1185" s="11">
        <v>-0.74</v>
      </c>
      <c r="W1185" s="4" t="s">
        <v>1542</v>
      </c>
      <c r="X1185" s="1" t="s">
        <v>1246</v>
      </c>
      <c r="Y1185" s="11" t="s">
        <v>1609</v>
      </c>
    </row>
    <row r="1186" spans="1:25">
      <c r="A1186" s="11" t="s">
        <v>785</v>
      </c>
      <c r="B1186" s="172">
        <v>1</v>
      </c>
      <c r="T1186" s="11">
        <v>-0.74</v>
      </c>
      <c r="W1186" s="4" t="s">
        <v>1542</v>
      </c>
      <c r="X1186" s="1" t="s">
        <v>1246</v>
      </c>
      <c r="Y1186" s="11" t="s">
        <v>1609</v>
      </c>
    </row>
    <row r="1187" spans="1:25">
      <c r="A1187" s="11" t="s">
        <v>505</v>
      </c>
      <c r="B1187" s="172">
        <v>1</v>
      </c>
      <c r="N1187" s="11">
        <v>-3.75</v>
      </c>
      <c r="W1187" s="4" t="s">
        <v>1542</v>
      </c>
      <c r="X1187" s="1" t="s">
        <v>1246</v>
      </c>
      <c r="Y1187" s="11" t="s">
        <v>1610</v>
      </c>
    </row>
    <row r="1188" spans="1:25">
      <c r="A1188" s="11" t="s">
        <v>505</v>
      </c>
      <c r="B1188" s="172">
        <v>15</v>
      </c>
      <c r="T1188" s="11">
        <v>-3.75</v>
      </c>
      <c r="W1188" s="4" t="s">
        <v>1542</v>
      </c>
      <c r="X1188" s="1" t="s">
        <v>1246</v>
      </c>
      <c r="Y1188" s="11" t="s">
        <v>1610</v>
      </c>
    </row>
    <row r="1189" spans="1:25">
      <c r="A1189" s="11" t="s">
        <v>1512</v>
      </c>
      <c r="B1189" s="172">
        <v>14</v>
      </c>
      <c r="C1189" s="11">
        <v>-7.65</v>
      </c>
      <c r="F1189" s="11">
        <v>7.65</v>
      </c>
      <c r="N1189" s="11">
        <v>-8.35</v>
      </c>
      <c r="W1189" s="4">
        <v>43970</v>
      </c>
      <c r="X1189" s="1" t="s">
        <v>1612</v>
      </c>
    </row>
    <row r="1190" spans="1:25">
      <c r="A1190" s="11" t="s">
        <v>1174</v>
      </c>
      <c r="B1190" s="172">
        <v>14</v>
      </c>
      <c r="F1190" s="11">
        <v>0.02</v>
      </c>
      <c r="W1190" s="4">
        <v>43970</v>
      </c>
      <c r="X1190" s="1" t="s">
        <v>1334</v>
      </c>
    </row>
    <row r="1191" spans="1:25">
      <c r="A1191" s="11" t="s">
        <v>1174</v>
      </c>
      <c r="B1191" s="172">
        <v>15</v>
      </c>
      <c r="C1191" s="11">
        <v>0.01</v>
      </c>
      <c r="W1191" s="4">
        <v>43970</v>
      </c>
      <c r="X1191" s="1" t="s">
        <v>1334</v>
      </c>
    </row>
    <row r="1192" spans="1:25">
      <c r="A1192" s="11" t="s">
        <v>1174</v>
      </c>
      <c r="B1192" s="172">
        <v>17</v>
      </c>
      <c r="C1192" s="11">
        <v>0.01</v>
      </c>
      <c r="W1192" s="4">
        <v>43970</v>
      </c>
      <c r="X1192" s="1" t="s">
        <v>1334</v>
      </c>
    </row>
    <row r="1193" spans="1:25">
      <c r="A1193" s="14" t="s">
        <v>848</v>
      </c>
      <c r="B1193" s="172">
        <v>18</v>
      </c>
      <c r="D1193" s="11">
        <v>-0.32</v>
      </c>
      <c r="U1193" s="11">
        <v>0.32</v>
      </c>
      <c r="W1193" s="4">
        <v>43971</v>
      </c>
      <c r="X1193" s="1" t="s">
        <v>1615</v>
      </c>
    </row>
    <row r="1194" spans="1:25">
      <c r="A1194" s="11" t="s">
        <v>1053</v>
      </c>
      <c r="B1194" s="172">
        <v>18</v>
      </c>
      <c r="D1194" s="11">
        <v>-6.25</v>
      </c>
      <c r="F1194" s="11">
        <v>6.25</v>
      </c>
      <c r="W1194" s="4">
        <v>43971</v>
      </c>
      <c r="X1194" s="1" t="s">
        <v>1615</v>
      </c>
    </row>
    <row r="1195" spans="1:25">
      <c r="A1195" s="11" t="s">
        <v>1195</v>
      </c>
      <c r="B1195" s="172">
        <v>16</v>
      </c>
      <c r="D1195" s="11">
        <v>-5.5</v>
      </c>
      <c r="F1195" s="11">
        <v>5.5</v>
      </c>
      <c r="W1195" s="4">
        <v>43971</v>
      </c>
      <c r="X1195" s="1" t="s">
        <v>1615</v>
      </c>
    </row>
    <row r="1196" spans="1:25">
      <c r="A1196" s="11" t="s">
        <v>1195</v>
      </c>
      <c r="B1196" s="172">
        <v>17</v>
      </c>
      <c r="D1196" s="11">
        <v>-8.25</v>
      </c>
      <c r="F1196" s="11">
        <v>8.25</v>
      </c>
      <c r="W1196" s="4">
        <v>43971</v>
      </c>
      <c r="X1196" s="1" t="s">
        <v>1615</v>
      </c>
    </row>
    <row r="1197" spans="1:25">
      <c r="A1197" s="11" t="s">
        <v>1195</v>
      </c>
      <c r="B1197" s="172">
        <v>18</v>
      </c>
      <c r="D1197" s="11">
        <v>-6.25</v>
      </c>
      <c r="F1197" s="11">
        <v>6.25</v>
      </c>
      <c r="W1197" s="4">
        <v>43971</v>
      </c>
      <c r="X1197" s="1" t="s">
        <v>1615</v>
      </c>
    </row>
    <row r="1198" spans="1:25">
      <c r="A1198" s="14" t="s">
        <v>1190</v>
      </c>
      <c r="B1198" s="172">
        <v>13</v>
      </c>
      <c r="F1198" s="11">
        <v>10.75</v>
      </c>
      <c r="U1198" s="11">
        <v>-10.75</v>
      </c>
      <c r="W1198" s="4">
        <v>43979</v>
      </c>
      <c r="X1198" s="1" t="s">
        <v>1616</v>
      </c>
    </row>
    <row r="1199" spans="1:25">
      <c r="A1199" s="14" t="s">
        <v>707</v>
      </c>
      <c r="B1199" s="172">
        <v>11</v>
      </c>
      <c r="T1199" s="11">
        <v>-27.45</v>
      </c>
      <c r="U1199" s="11">
        <v>-47.66</v>
      </c>
      <c r="W1199" s="4">
        <v>43987</v>
      </c>
      <c r="X1199" s="1" t="s">
        <v>1623</v>
      </c>
    </row>
    <row r="1200" spans="1:25">
      <c r="A1200" s="14" t="s">
        <v>465</v>
      </c>
      <c r="B1200" s="172">
        <v>16</v>
      </c>
      <c r="T1200" s="11">
        <v>-1.03</v>
      </c>
      <c r="U1200" s="11">
        <v>-57.53</v>
      </c>
      <c r="W1200" s="4">
        <v>43987</v>
      </c>
      <c r="X1200" s="1" t="s">
        <v>1623</v>
      </c>
    </row>
    <row r="1201" spans="1:24">
      <c r="A1201" s="14" t="s">
        <v>500</v>
      </c>
      <c r="B1201" s="172">
        <v>18</v>
      </c>
      <c r="S1201" s="11">
        <v>-26.57</v>
      </c>
      <c r="W1201" s="4">
        <v>43987</v>
      </c>
      <c r="X1201" s="1" t="s">
        <v>1623</v>
      </c>
    </row>
    <row r="1202" spans="1:24">
      <c r="A1202" s="14" t="s">
        <v>848</v>
      </c>
      <c r="B1202" s="172">
        <v>18</v>
      </c>
      <c r="U1202" s="11">
        <v>-22.65</v>
      </c>
      <c r="W1202" s="4">
        <v>43987</v>
      </c>
      <c r="X1202" s="1" t="s">
        <v>1623</v>
      </c>
    </row>
    <row r="1203" spans="1:24">
      <c r="A1203" s="14" t="s">
        <v>508</v>
      </c>
      <c r="B1203" s="172">
        <v>16</v>
      </c>
      <c r="U1203" s="11">
        <v>-89.15</v>
      </c>
      <c r="W1203" s="4">
        <v>43987</v>
      </c>
      <c r="X1203" s="1" t="s">
        <v>1626</v>
      </c>
    </row>
    <row r="1204" spans="1:24" s="1" customFormat="1">
      <c r="A1204" s="11" t="s">
        <v>1086</v>
      </c>
      <c r="B1204" s="172">
        <v>15</v>
      </c>
      <c r="C1204" s="171"/>
      <c r="D1204" s="171"/>
      <c r="E1204" s="171"/>
      <c r="F1204" s="171"/>
      <c r="G1204" s="171"/>
      <c r="H1204" s="171"/>
      <c r="I1204" s="171"/>
      <c r="J1204" s="171"/>
      <c r="K1204" s="171"/>
      <c r="L1204" s="171"/>
      <c r="M1204" s="172">
        <v>136</v>
      </c>
      <c r="N1204" s="171"/>
      <c r="U1204" s="11"/>
      <c r="W1204" s="4">
        <v>43999</v>
      </c>
      <c r="X1204" s="1" t="s">
        <v>1223</v>
      </c>
    </row>
    <row r="1205" spans="1:24" s="1" customFormat="1">
      <c r="A1205" s="11" t="s">
        <v>1086</v>
      </c>
      <c r="B1205" s="172">
        <v>16</v>
      </c>
      <c r="C1205" s="171"/>
      <c r="D1205" s="171"/>
      <c r="E1205" s="171"/>
      <c r="F1205" s="171"/>
      <c r="G1205" s="171"/>
      <c r="H1205" s="171"/>
      <c r="I1205" s="171"/>
      <c r="J1205" s="171"/>
      <c r="K1205" s="171"/>
      <c r="L1205" s="171"/>
      <c r="M1205" s="172">
        <v>102</v>
      </c>
      <c r="N1205" s="171"/>
      <c r="U1205" s="11"/>
      <c r="W1205" s="4">
        <v>43999</v>
      </c>
      <c r="X1205" s="1" t="s">
        <v>1223</v>
      </c>
    </row>
    <row r="1206" spans="1:24" s="1" customFormat="1">
      <c r="A1206" s="11" t="s">
        <v>1086</v>
      </c>
      <c r="B1206" s="172">
        <v>17</v>
      </c>
      <c r="C1206" s="171"/>
      <c r="D1206" s="171"/>
      <c r="E1206" s="171"/>
      <c r="F1206" s="171"/>
      <c r="G1206" s="171"/>
      <c r="H1206" s="171"/>
      <c r="I1206" s="171"/>
      <c r="J1206" s="171"/>
      <c r="K1206" s="171"/>
      <c r="L1206" s="171"/>
      <c r="M1206" s="172">
        <v>136</v>
      </c>
      <c r="N1206" s="171"/>
      <c r="U1206" s="11"/>
      <c r="W1206" s="4">
        <v>43999</v>
      </c>
      <c r="X1206" s="1" t="s">
        <v>1223</v>
      </c>
    </row>
    <row r="1207" spans="1:24" s="1" customFormat="1">
      <c r="A1207" s="11" t="s">
        <v>1086</v>
      </c>
      <c r="B1207" s="172">
        <v>18</v>
      </c>
      <c r="C1207" s="171"/>
      <c r="D1207" s="171"/>
      <c r="E1207" s="171"/>
      <c r="F1207" s="171"/>
      <c r="G1207" s="171"/>
      <c r="H1207" s="171"/>
      <c r="I1207" s="171"/>
      <c r="J1207" s="171"/>
      <c r="K1207" s="171"/>
      <c r="L1207" s="171"/>
      <c r="M1207" s="172">
        <v>102</v>
      </c>
      <c r="N1207" s="171"/>
      <c r="U1207" s="11"/>
      <c r="W1207" s="4">
        <v>43999</v>
      </c>
      <c r="X1207" s="1" t="s">
        <v>1223</v>
      </c>
    </row>
    <row r="1208" spans="1:24" s="1" customFormat="1">
      <c r="A1208" s="11" t="s">
        <v>1086</v>
      </c>
      <c r="B1208" s="172">
        <v>19</v>
      </c>
      <c r="C1208" s="171"/>
      <c r="D1208" s="171"/>
      <c r="E1208" s="171"/>
      <c r="F1208" s="171"/>
      <c r="G1208" s="171"/>
      <c r="H1208" s="171"/>
      <c r="I1208" s="171"/>
      <c r="J1208" s="171"/>
      <c r="K1208" s="171"/>
      <c r="L1208" s="171"/>
      <c r="M1208" s="172">
        <v>136</v>
      </c>
      <c r="N1208" s="171"/>
      <c r="U1208" s="11"/>
      <c r="W1208" s="4">
        <v>43999</v>
      </c>
      <c r="X1208" s="1" t="s">
        <v>1223</v>
      </c>
    </row>
    <row r="1209" spans="1:24" s="1" customFormat="1">
      <c r="A1209" s="11" t="s">
        <v>1086</v>
      </c>
      <c r="B1209" s="172">
        <v>20</v>
      </c>
      <c r="C1209" s="171"/>
      <c r="D1209" s="171"/>
      <c r="E1209" s="171"/>
      <c r="F1209" s="171"/>
      <c r="G1209" s="171"/>
      <c r="H1209" s="171"/>
      <c r="I1209" s="171"/>
      <c r="J1209" s="171"/>
      <c r="K1209" s="171"/>
      <c r="L1209" s="171"/>
      <c r="M1209" s="172">
        <v>136</v>
      </c>
      <c r="N1209" s="171"/>
      <c r="U1209" s="11"/>
      <c r="W1209" s="4">
        <v>43999</v>
      </c>
      <c r="X1209" s="1" t="s">
        <v>1223</v>
      </c>
    </row>
    <row r="1210" spans="1:24" s="1" customFormat="1">
      <c r="A1210" s="11" t="s">
        <v>1086</v>
      </c>
      <c r="B1210" s="172">
        <v>21</v>
      </c>
      <c r="C1210" s="171"/>
      <c r="D1210" s="171"/>
      <c r="E1210" s="171"/>
      <c r="F1210" s="171"/>
      <c r="G1210" s="171"/>
      <c r="H1210" s="171"/>
      <c r="I1210" s="171"/>
      <c r="J1210" s="171"/>
      <c r="K1210" s="171"/>
      <c r="L1210" s="171"/>
      <c r="M1210" s="172">
        <v>102</v>
      </c>
      <c r="N1210" s="171"/>
      <c r="U1210" s="11"/>
      <c r="W1210" s="4">
        <v>43999</v>
      </c>
      <c r="X1210" s="1" t="s">
        <v>1223</v>
      </c>
    </row>
    <row r="1211" spans="1:24" s="1" customFormat="1">
      <c r="A1211" s="11" t="s">
        <v>1086</v>
      </c>
      <c r="B1211" s="172">
        <v>22</v>
      </c>
      <c r="C1211" s="171"/>
      <c r="D1211" s="171"/>
      <c r="E1211" s="171"/>
      <c r="F1211" s="171"/>
      <c r="G1211" s="171"/>
      <c r="H1211" s="171"/>
      <c r="I1211" s="171"/>
      <c r="J1211" s="171"/>
      <c r="K1211" s="171"/>
      <c r="L1211" s="171"/>
      <c r="M1211" s="172">
        <v>136</v>
      </c>
      <c r="N1211" s="171"/>
      <c r="U1211" s="11"/>
      <c r="W1211" s="4">
        <v>43999</v>
      </c>
      <c r="X1211" s="1" t="s">
        <v>1223</v>
      </c>
    </row>
    <row r="1212" spans="1:24" s="1" customFormat="1">
      <c r="A1212" s="11" t="s">
        <v>844</v>
      </c>
      <c r="B1212" s="172">
        <v>17</v>
      </c>
      <c r="C1212" s="171"/>
      <c r="D1212" s="171"/>
      <c r="G1212" s="171"/>
      <c r="H1212" s="171"/>
      <c r="I1212" s="171"/>
      <c r="J1212" s="171"/>
      <c r="K1212" s="171"/>
      <c r="L1212" s="171"/>
      <c r="M1212" s="171"/>
      <c r="N1212" s="171"/>
      <c r="T1212" s="171">
        <v>3.75</v>
      </c>
      <c r="U1212" s="171">
        <v>-3.75</v>
      </c>
      <c r="W1212" s="4">
        <v>43999</v>
      </c>
      <c r="X1212" s="1" t="s">
        <v>1630</v>
      </c>
    </row>
    <row r="1213" spans="1:24" s="1" customFormat="1">
      <c r="A1213" s="11" t="s">
        <v>844</v>
      </c>
      <c r="B1213" s="172">
        <v>18</v>
      </c>
      <c r="C1213" s="171"/>
      <c r="D1213" s="171"/>
      <c r="G1213" s="171"/>
      <c r="H1213" s="171"/>
      <c r="I1213" s="171"/>
      <c r="J1213" s="171"/>
      <c r="K1213" s="171"/>
      <c r="L1213" s="171"/>
      <c r="M1213" s="171"/>
      <c r="N1213" s="171"/>
      <c r="T1213" s="171">
        <v>3.75</v>
      </c>
      <c r="U1213" s="171">
        <v>-3.75</v>
      </c>
      <c r="W1213" s="4">
        <v>43999</v>
      </c>
      <c r="X1213" s="1" t="s">
        <v>1630</v>
      </c>
    </row>
    <row r="1214" spans="1:24" s="1" customFormat="1">
      <c r="A1214" s="11" t="s">
        <v>1021</v>
      </c>
      <c r="B1214" s="172">
        <v>18</v>
      </c>
      <c r="C1214" s="171"/>
      <c r="D1214" s="171"/>
      <c r="E1214" s="171"/>
      <c r="F1214" s="171"/>
      <c r="G1214" s="171"/>
      <c r="H1214" s="171"/>
      <c r="I1214" s="171"/>
      <c r="J1214" s="171"/>
      <c r="K1214" s="171"/>
      <c r="L1214" s="171"/>
      <c r="M1214" s="171"/>
      <c r="N1214" s="171">
        <v>-15.37</v>
      </c>
      <c r="U1214" s="11"/>
      <c r="W1214" s="4">
        <v>43999</v>
      </c>
      <c r="X1214" s="1" t="s">
        <v>1631</v>
      </c>
    </row>
    <row r="1215" spans="1:24" s="1" customFormat="1">
      <c r="A1215" s="11" t="s">
        <v>1021</v>
      </c>
      <c r="B1215" s="172">
        <v>19</v>
      </c>
      <c r="C1215" s="171"/>
      <c r="D1215" s="171"/>
      <c r="E1215" s="171"/>
      <c r="F1215" s="171"/>
      <c r="G1215" s="171"/>
      <c r="H1215" s="171"/>
      <c r="I1215" s="171"/>
      <c r="J1215" s="171"/>
      <c r="K1215" s="171"/>
      <c r="L1215" s="171"/>
      <c r="M1215" s="171"/>
      <c r="N1215" s="171">
        <v>-13.83</v>
      </c>
      <c r="U1215" s="11"/>
      <c r="W1215" s="4">
        <v>43999</v>
      </c>
      <c r="X1215" s="1" t="s">
        <v>1631</v>
      </c>
    </row>
    <row r="1216" spans="1:24" s="1" customFormat="1">
      <c r="A1216" s="11" t="s">
        <v>1021</v>
      </c>
      <c r="B1216" s="172">
        <v>20</v>
      </c>
      <c r="C1216" s="171"/>
      <c r="D1216" s="171"/>
      <c r="E1216" s="171"/>
      <c r="F1216" s="171"/>
      <c r="G1216" s="171"/>
      <c r="H1216" s="171"/>
      <c r="I1216" s="171"/>
      <c r="J1216" s="171"/>
      <c r="K1216" s="171"/>
      <c r="L1216" s="171"/>
      <c r="M1216" s="171"/>
      <c r="N1216" s="171">
        <v>-17.82</v>
      </c>
      <c r="U1216" s="11"/>
      <c r="W1216" s="4">
        <v>43999</v>
      </c>
      <c r="X1216" s="1" t="s">
        <v>1631</v>
      </c>
    </row>
    <row r="1217" spans="1:24" s="1" customFormat="1">
      <c r="A1217" s="11" t="s">
        <v>1021</v>
      </c>
      <c r="B1217" s="172">
        <v>21</v>
      </c>
      <c r="C1217" s="171"/>
      <c r="D1217" s="171"/>
      <c r="E1217" s="171"/>
      <c r="F1217" s="171"/>
      <c r="G1217" s="171"/>
      <c r="H1217" s="171"/>
      <c r="I1217" s="171"/>
      <c r="J1217" s="171"/>
      <c r="K1217" s="171"/>
      <c r="L1217" s="171"/>
      <c r="M1217" s="171"/>
      <c r="N1217" s="171">
        <v>-9.4</v>
      </c>
      <c r="U1217" s="11"/>
      <c r="W1217" s="4">
        <v>43999</v>
      </c>
      <c r="X1217" s="1" t="s">
        <v>1631</v>
      </c>
    </row>
    <row r="1218" spans="1:24" s="1" customFormat="1">
      <c r="A1218" s="11" t="s">
        <v>1449</v>
      </c>
      <c r="B1218" s="172">
        <v>19</v>
      </c>
      <c r="C1218" s="171"/>
      <c r="D1218" s="171"/>
      <c r="E1218" s="171"/>
      <c r="F1218" s="171"/>
      <c r="G1218" s="171"/>
      <c r="H1218" s="171"/>
      <c r="I1218" s="171"/>
      <c r="J1218" s="171"/>
      <c r="K1218" s="171"/>
      <c r="L1218" s="171"/>
      <c r="M1218" s="172">
        <v>91</v>
      </c>
      <c r="N1218" s="171"/>
      <c r="U1218" s="11"/>
      <c r="W1218" s="4">
        <v>43999</v>
      </c>
      <c r="X1218" s="1" t="s">
        <v>1223</v>
      </c>
    </row>
    <row r="1219" spans="1:24" s="1" customFormat="1">
      <c r="A1219" s="11" t="s">
        <v>1449</v>
      </c>
      <c r="B1219" s="172">
        <v>20</v>
      </c>
      <c r="C1219" s="171"/>
      <c r="D1219" s="171"/>
      <c r="E1219" s="171"/>
      <c r="F1219" s="171"/>
      <c r="G1219" s="171"/>
      <c r="H1219" s="171"/>
      <c r="I1219" s="171"/>
      <c r="J1219" s="171"/>
      <c r="K1219" s="171"/>
      <c r="L1219" s="171"/>
      <c r="M1219" s="172">
        <v>455</v>
      </c>
      <c r="N1219" s="171"/>
      <c r="U1219" s="11"/>
      <c r="W1219" s="4">
        <v>43999</v>
      </c>
      <c r="X1219" s="1" t="s">
        <v>1223</v>
      </c>
    </row>
    <row r="1220" spans="1:24" s="1" customFormat="1">
      <c r="A1220" s="11" t="s">
        <v>1449</v>
      </c>
      <c r="B1220" s="172">
        <v>21</v>
      </c>
      <c r="C1220" s="171"/>
      <c r="D1220" s="171"/>
      <c r="E1220" s="171"/>
      <c r="F1220" s="171"/>
      <c r="G1220" s="171"/>
      <c r="H1220" s="171"/>
      <c r="I1220" s="171"/>
      <c r="J1220" s="171"/>
      <c r="K1220" s="171"/>
      <c r="L1220" s="171"/>
      <c r="M1220" s="172">
        <v>273</v>
      </c>
      <c r="N1220" s="171"/>
      <c r="U1220" s="11"/>
      <c r="W1220" s="4">
        <v>43999</v>
      </c>
      <c r="X1220" s="1" t="s">
        <v>1223</v>
      </c>
    </row>
    <row r="1221" spans="1:24" s="1" customFormat="1">
      <c r="A1221" s="11" t="s">
        <v>1449</v>
      </c>
      <c r="B1221" s="172">
        <v>22</v>
      </c>
      <c r="C1221" s="171"/>
      <c r="D1221" s="171"/>
      <c r="E1221" s="171"/>
      <c r="F1221" s="171"/>
      <c r="G1221" s="171"/>
      <c r="H1221" s="171"/>
      <c r="I1221" s="171"/>
      <c r="J1221" s="171"/>
      <c r="K1221" s="171"/>
      <c r="L1221" s="171"/>
      <c r="M1221" s="172">
        <v>273</v>
      </c>
      <c r="N1221" s="171"/>
      <c r="U1221" s="11"/>
      <c r="W1221" s="4">
        <v>43999</v>
      </c>
      <c r="X1221" s="1" t="s">
        <v>1223</v>
      </c>
    </row>
    <row r="1222" spans="1:24" s="1" customFormat="1">
      <c r="A1222" s="11" t="s">
        <v>1053</v>
      </c>
      <c r="B1222" s="172">
        <v>19</v>
      </c>
      <c r="C1222" s="171"/>
      <c r="D1222" s="171"/>
      <c r="E1222" s="171"/>
      <c r="F1222" s="171"/>
      <c r="G1222" s="171"/>
      <c r="H1222" s="171"/>
      <c r="I1222" s="171"/>
      <c r="J1222" s="171"/>
      <c r="K1222" s="171"/>
      <c r="L1222" s="171"/>
      <c r="M1222" s="172">
        <v>810</v>
      </c>
      <c r="N1222" s="171"/>
      <c r="U1222" s="11"/>
      <c r="W1222" s="4">
        <v>43999</v>
      </c>
      <c r="X1222" s="1" t="s">
        <v>1223</v>
      </c>
    </row>
    <row r="1223" spans="1:24" s="1" customFormat="1">
      <c r="A1223" s="11" t="s">
        <v>1053</v>
      </c>
      <c r="B1223" s="172">
        <v>20</v>
      </c>
      <c r="C1223" s="171"/>
      <c r="D1223" s="171"/>
      <c r="E1223" s="171"/>
      <c r="F1223" s="171"/>
      <c r="G1223" s="171"/>
      <c r="H1223" s="171"/>
      <c r="I1223" s="171"/>
      <c r="J1223" s="171"/>
      <c r="K1223" s="171"/>
      <c r="L1223" s="171"/>
      <c r="M1223" s="172">
        <v>220</v>
      </c>
      <c r="N1223" s="171"/>
      <c r="U1223" s="11"/>
      <c r="W1223" s="4">
        <v>43999</v>
      </c>
      <c r="X1223" s="1" t="s">
        <v>1223</v>
      </c>
    </row>
    <row r="1224" spans="1:24" s="1" customFormat="1">
      <c r="A1224" s="11" t="s">
        <v>1053</v>
      </c>
      <c r="B1224" s="172">
        <v>21</v>
      </c>
      <c r="C1224" s="171"/>
      <c r="D1224" s="171"/>
      <c r="E1224" s="171"/>
      <c r="F1224" s="171"/>
      <c r="G1224" s="171"/>
      <c r="H1224" s="171"/>
      <c r="I1224" s="171"/>
      <c r="J1224" s="171"/>
      <c r="K1224" s="171"/>
      <c r="L1224" s="171"/>
      <c r="M1224" s="172">
        <v>110</v>
      </c>
      <c r="N1224" s="171"/>
      <c r="U1224" s="11"/>
      <c r="W1224" s="4">
        <v>43999</v>
      </c>
      <c r="X1224" s="1" t="s">
        <v>1223</v>
      </c>
    </row>
    <row r="1225" spans="1:24" s="1" customFormat="1">
      <c r="A1225" s="11" t="s">
        <v>1450</v>
      </c>
      <c r="B1225" s="172">
        <v>19</v>
      </c>
      <c r="C1225" s="171"/>
      <c r="D1225" s="171"/>
      <c r="E1225" s="171"/>
      <c r="F1225" s="171"/>
      <c r="G1225" s="171"/>
      <c r="H1225" s="171"/>
      <c r="I1225" s="171"/>
      <c r="J1225" s="171"/>
      <c r="K1225" s="171"/>
      <c r="L1225" s="171"/>
      <c r="M1225" s="172">
        <v>50</v>
      </c>
      <c r="N1225" s="171"/>
      <c r="U1225" s="11"/>
      <c r="W1225" s="4">
        <v>43999</v>
      </c>
      <c r="X1225" s="1" t="s">
        <v>1223</v>
      </c>
    </row>
    <row r="1226" spans="1:24" s="1" customFormat="1">
      <c r="A1226" s="11" t="s">
        <v>1450</v>
      </c>
      <c r="B1226" s="172">
        <v>20</v>
      </c>
      <c r="C1226" s="171"/>
      <c r="D1226" s="171"/>
      <c r="E1226" s="171"/>
      <c r="F1226" s="171"/>
      <c r="G1226" s="171"/>
      <c r="H1226" s="171"/>
      <c r="I1226" s="171"/>
      <c r="J1226" s="171"/>
      <c r="K1226" s="171"/>
      <c r="L1226" s="171"/>
      <c r="M1226" s="172">
        <v>50</v>
      </c>
      <c r="N1226" s="171"/>
      <c r="U1226" s="11"/>
      <c r="W1226" s="4">
        <v>43999</v>
      </c>
      <c r="X1226" s="1" t="s">
        <v>1223</v>
      </c>
    </row>
    <row r="1227" spans="1:24" s="1" customFormat="1">
      <c r="A1227" s="11" t="s">
        <v>1450</v>
      </c>
      <c r="B1227" s="172">
        <v>21</v>
      </c>
      <c r="C1227" s="171"/>
      <c r="D1227" s="171"/>
      <c r="E1227" s="171"/>
      <c r="F1227" s="171"/>
      <c r="G1227" s="171"/>
      <c r="H1227" s="171"/>
      <c r="I1227" s="171"/>
      <c r="J1227" s="171"/>
      <c r="K1227" s="171"/>
      <c r="L1227" s="171"/>
      <c r="M1227" s="172">
        <v>30</v>
      </c>
      <c r="N1227" s="171"/>
      <c r="U1227" s="11"/>
      <c r="W1227" s="4">
        <v>43999</v>
      </c>
      <c r="X1227" s="1" t="s">
        <v>1223</v>
      </c>
    </row>
    <row r="1228" spans="1:24" s="1" customFormat="1">
      <c r="A1228" s="11" t="s">
        <v>1450</v>
      </c>
      <c r="B1228" s="172">
        <v>22</v>
      </c>
      <c r="C1228" s="171"/>
      <c r="D1228" s="171"/>
      <c r="E1228" s="171"/>
      <c r="F1228" s="171"/>
      <c r="G1228" s="171"/>
      <c r="H1228" s="171"/>
      <c r="I1228" s="171"/>
      <c r="J1228" s="171"/>
      <c r="K1228" s="171"/>
      <c r="L1228" s="171"/>
      <c r="M1228" s="172">
        <v>50</v>
      </c>
      <c r="N1228" s="171"/>
      <c r="U1228" s="11"/>
      <c r="W1228" s="4">
        <v>43999</v>
      </c>
      <c r="X1228" s="1" t="s">
        <v>1223</v>
      </c>
    </row>
    <row r="1229" spans="1:24" s="1" customFormat="1">
      <c r="A1229" s="11" t="s">
        <v>1054</v>
      </c>
      <c r="B1229" s="172">
        <v>19</v>
      </c>
      <c r="C1229" s="171"/>
      <c r="D1229" s="171"/>
      <c r="E1229" s="171"/>
      <c r="F1229" s="171"/>
      <c r="G1229" s="171"/>
      <c r="H1229" s="171"/>
      <c r="I1229" s="171"/>
      <c r="J1229" s="171"/>
      <c r="K1229" s="171"/>
      <c r="L1229" s="171"/>
      <c r="M1229" s="172">
        <v>90</v>
      </c>
      <c r="N1229" s="171"/>
      <c r="U1229" s="11"/>
      <c r="W1229" s="4">
        <v>43999</v>
      </c>
      <c r="X1229" s="1" t="s">
        <v>1223</v>
      </c>
    </row>
    <row r="1230" spans="1:24" s="1" customFormat="1">
      <c r="A1230" s="11" t="s">
        <v>1054</v>
      </c>
      <c r="B1230" s="172">
        <v>20</v>
      </c>
      <c r="C1230" s="171"/>
      <c r="D1230" s="171"/>
      <c r="E1230" s="171"/>
      <c r="F1230" s="171"/>
      <c r="G1230" s="171"/>
      <c r="H1230" s="171"/>
      <c r="I1230" s="171"/>
      <c r="J1230" s="171"/>
      <c r="K1230" s="171"/>
      <c r="L1230" s="171"/>
      <c r="M1230" s="172">
        <v>90</v>
      </c>
      <c r="N1230" s="171"/>
      <c r="U1230" s="11"/>
      <c r="W1230" s="4">
        <v>43999</v>
      </c>
      <c r="X1230" s="1" t="s">
        <v>1223</v>
      </c>
    </row>
    <row r="1231" spans="1:24" s="1" customFormat="1">
      <c r="A1231" s="11" t="s">
        <v>1054</v>
      </c>
      <c r="B1231" s="172">
        <v>21</v>
      </c>
      <c r="C1231" s="171"/>
      <c r="D1231" s="171"/>
      <c r="E1231" s="171"/>
      <c r="F1231" s="171"/>
      <c r="G1231" s="171"/>
      <c r="H1231" s="171"/>
      <c r="I1231" s="171"/>
      <c r="J1231" s="171"/>
      <c r="K1231" s="171"/>
      <c r="L1231" s="171"/>
      <c r="M1231" s="172">
        <v>36</v>
      </c>
      <c r="N1231" s="171"/>
      <c r="U1231" s="11"/>
      <c r="W1231" s="4">
        <v>43999</v>
      </c>
      <c r="X1231" s="1" t="s">
        <v>1223</v>
      </c>
    </row>
    <row r="1232" spans="1:24" s="1" customFormat="1">
      <c r="A1232" s="11" t="s">
        <v>1054</v>
      </c>
      <c r="B1232" s="172">
        <v>22</v>
      </c>
      <c r="C1232" s="171"/>
      <c r="D1232" s="171"/>
      <c r="E1232" s="171"/>
      <c r="F1232" s="171"/>
      <c r="G1232" s="171"/>
      <c r="H1232" s="171"/>
      <c r="I1232" s="171"/>
      <c r="J1232" s="171"/>
      <c r="K1232" s="171"/>
      <c r="L1232" s="171"/>
      <c r="M1232" s="172">
        <v>90</v>
      </c>
      <c r="N1232" s="171"/>
      <c r="U1232" s="11"/>
      <c r="W1232" s="4">
        <v>43999</v>
      </c>
      <c r="X1232" s="1" t="s">
        <v>1223</v>
      </c>
    </row>
    <row r="1233" spans="1:25" s="1" customFormat="1">
      <c r="A1233" s="11" t="s">
        <v>1166</v>
      </c>
      <c r="B1233" s="172">
        <v>19</v>
      </c>
      <c r="C1233" s="171"/>
      <c r="D1233" s="171"/>
      <c r="E1233" s="171"/>
      <c r="F1233" s="171"/>
      <c r="G1233" s="171"/>
      <c r="H1233" s="171"/>
      <c r="I1233" s="171"/>
      <c r="J1233" s="171"/>
      <c r="K1233" s="171"/>
      <c r="L1233" s="171"/>
      <c r="M1233" s="172">
        <v>160</v>
      </c>
      <c r="N1233" s="171"/>
      <c r="U1233" s="11"/>
      <c r="W1233" s="4">
        <v>43999</v>
      </c>
      <c r="X1233" s="1" t="s">
        <v>1223</v>
      </c>
    </row>
    <row r="1234" spans="1:25" s="1" customFormat="1">
      <c r="A1234" s="11" t="s">
        <v>1166</v>
      </c>
      <c r="B1234" s="172">
        <v>20</v>
      </c>
      <c r="C1234" s="171"/>
      <c r="D1234" s="171"/>
      <c r="E1234" s="171"/>
      <c r="F1234" s="171"/>
      <c r="G1234" s="171"/>
      <c r="H1234" s="171"/>
      <c r="I1234" s="171"/>
      <c r="J1234" s="171"/>
      <c r="K1234" s="171"/>
      <c r="L1234" s="171"/>
      <c r="M1234" s="172">
        <v>80</v>
      </c>
      <c r="N1234" s="171"/>
      <c r="U1234" s="11"/>
      <c r="W1234" s="4">
        <v>43999</v>
      </c>
      <c r="X1234" s="1" t="s">
        <v>1223</v>
      </c>
    </row>
    <row r="1235" spans="1:25" s="1" customFormat="1">
      <c r="A1235" s="11" t="s">
        <v>1166</v>
      </c>
      <c r="B1235" s="172">
        <v>21</v>
      </c>
      <c r="C1235" s="171"/>
      <c r="D1235" s="171"/>
      <c r="E1235" s="171"/>
      <c r="F1235" s="171"/>
      <c r="G1235" s="171"/>
      <c r="H1235" s="171"/>
      <c r="I1235" s="171"/>
      <c r="J1235" s="171"/>
      <c r="K1235" s="171"/>
      <c r="L1235" s="171"/>
      <c r="M1235" s="172">
        <v>80</v>
      </c>
      <c r="N1235" s="171"/>
      <c r="U1235" s="11"/>
      <c r="W1235" s="4">
        <v>43999</v>
      </c>
      <c r="X1235" s="1" t="s">
        <v>1223</v>
      </c>
    </row>
    <row r="1236" spans="1:25" s="1" customFormat="1">
      <c r="A1236" s="11" t="s">
        <v>1166</v>
      </c>
      <c r="B1236" s="172">
        <v>22</v>
      </c>
      <c r="C1236" s="171"/>
      <c r="D1236" s="171"/>
      <c r="E1236" s="171"/>
      <c r="F1236" s="171"/>
      <c r="G1236" s="171"/>
      <c r="H1236" s="171"/>
      <c r="I1236" s="171"/>
      <c r="J1236" s="171"/>
      <c r="K1236" s="171"/>
      <c r="L1236" s="171"/>
      <c r="M1236" s="172">
        <v>80</v>
      </c>
      <c r="N1236" s="171"/>
      <c r="U1236" s="11"/>
      <c r="W1236" s="4">
        <v>43999</v>
      </c>
      <c r="X1236" s="1" t="s">
        <v>1223</v>
      </c>
    </row>
    <row r="1237" spans="1:25" s="1" customFormat="1">
      <c r="A1237" s="11" t="s">
        <v>958</v>
      </c>
      <c r="B1237" s="172">
        <v>19</v>
      </c>
      <c r="C1237" s="171"/>
      <c r="D1237" s="171"/>
      <c r="E1237" s="171"/>
      <c r="F1237" s="171"/>
      <c r="G1237" s="171"/>
      <c r="H1237" s="171"/>
      <c r="I1237" s="171"/>
      <c r="J1237" s="171"/>
      <c r="K1237" s="171"/>
      <c r="L1237" s="171"/>
      <c r="M1237" s="172">
        <v>144</v>
      </c>
      <c r="N1237" s="171"/>
      <c r="U1237" s="11"/>
      <c r="W1237" s="4">
        <v>43999</v>
      </c>
      <c r="X1237" s="1" t="s">
        <v>1223</v>
      </c>
    </row>
    <row r="1238" spans="1:25" s="1" customFormat="1">
      <c r="A1238" s="11" t="s">
        <v>958</v>
      </c>
      <c r="B1238" s="172">
        <v>20</v>
      </c>
      <c r="C1238" s="171"/>
      <c r="D1238" s="171"/>
      <c r="E1238" s="171"/>
      <c r="F1238" s="171"/>
      <c r="G1238" s="171"/>
      <c r="H1238" s="171"/>
      <c r="I1238" s="171"/>
      <c r="J1238" s="171"/>
      <c r="K1238" s="171"/>
      <c r="L1238" s="171"/>
      <c r="M1238" s="172">
        <v>180</v>
      </c>
      <c r="N1238" s="171"/>
      <c r="U1238" s="11"/>
      <c r="W1238" s="4">
        <v>43999</v>
      </c>
      <c r="X1238" s="1" t="s">
        <v>1223</v>
      </c>
    </row>
    <row r="1239" spans="1:25" s="1" customFormat="1">
      <c r="A1239" s="11" t="s">
        <v>958</v>
      </c>
      <c r="B1239" s="172">
        <v>21</v>
      </c>
      <c r="C1239" s="171"/>
      <c r="D1239" s="171"/>
      <c r="E1239" s="171"/>
      <c r="F1239" s="171"/>
      <c r="G1239" s="171"/>
      <c r="H1239" s="171"/>
      <c r="I1239" s="171"/>
      <c r="J1239" s="171"/>
      <c r="K1239" s="171"/>
      <c r="L1239" s="171"/>
      <c r="M1239" s="172">
        <v>144</v>
      </c>
      <c r="N1239" s="171"/>
      <c r="U1239" s="11"/>
      <c r="W1239" s="4">
        <v>43999</v>
      </c>
      <c r="X1239" s="1" t="s">
        <v>1223</v>
      </c>
    </row>
    <row r="1240" spans="1:25" s="1" customFormat="1">
      <c r="A1240" s="11" t="s">
        <v>958</v>
      </c>
      <c r="B1240" s="172">
        <v>22</v>
      </c>
      <c r="C1240" s="171"/>
      <c r="D1240" s="171"/>
      <c r="E1240" s="171"/>
      <c r="F1240" s="171"/>
      <c r="G1240" s="171"/>
      <c r="H1240" s="171"/>
      <c r="I1240" s="171"/>
      <c r="J1240" s="171"/>
      <c r="K1240" s="171"/>
      <c r="L1240" s="171"/>
      <c r="M1240" s="172">
        <v>180</v>
      </c>
      <c r="N1240" s="171"/>
      <c r="U1240" s="11"/>
      <c r="W1240" s="4">
        <v>43999</v>
      </c>
      <c r="X1240" s="1" t="s">
        <v>1223</v>
      </c>
    </row>
    <row r="1241" spans="1:25" s="1" customFormat="1">
      <c r="A1241" s="11" t="s">
        <v>1187</v>
      </c>
      <c r="B1241" s="172">
        <v>21</v>
      </c>
      <c r="C1241" s="171"/>
      <c r="D1241" s="171"/>
      <c r="E1241" s="171"/>
      <c r="F1241" s="171"/>
      <c r="G1241" s="171"/>
      <c r="H1241" s="171"/>
      <c r="I1241" s="171"/>
      <c r="J1241" s="171"/>
      <c r="K1241" s="171"/>
      <c r="L1241" s="171"/>
      <c r="M1241" s="172">
        <v>114</v>
      </c>
      <c r="N1241" s="171"/>
      <c r="U1241" s="11"/>
      <c r="W1241" s="4">
        <v>43999</v>
      </c>
      <c r="X1241" s="1" t="s">
        <v>1223</v>
      </c>
    </row>
    <row r="1242" spans="1:25" s="1" customFormat="1">
      <c r="A1242" s="11" t="s">
        <v>1187</v>
      </c>
      <c r="B1242" s="172">
        <v>22</v>
      </c>
      <c r="C1242" s="171"/>
      <c r="D1242" s="171"/>
      <c r="E1242" s="171"/>
      <c r="F1242" s="171"/>
      <c r="G1242" s="171"/>
      <c r="H1242" s="171"/>
      <c r="I1242" s="171"/>
      <c r="J1242" s="171"/>
      <c r="K1242" s="171"/>
      <c r="L1242" s="171"/>
      <c r="M1242" s="197">
        <v>99.8</v>
      </c>
      <c r="N1242" s="171"/>
      <c r="U1242" s="11"/>
      <c r="W1242" s="4">
        <v>43999</v>
      </c>
      <c r="X1242" s="1" t="s">
        <v>1223</v>
      </c>
    </row>
    <row r="1243" spans="1:25">
      <c r="A1243" s="11" t="s">
        <v>1535</v>
      </c>
      <c r="B1243" s="172">
        <v>17</v>
      </c>
      <c r="P1243" s="11">
        <v>-3</v>
      </c>
      <c r="W1243" s="4">
        <v>43969</v>
      </c>
      <c r="X1243" s="11" t="s">
        <v>1310</v>
      </c>
    </row>
    <row r="1244" spans="1:25">
      <c r="A1244" s="14" t="s">
        <v>1613</v>
      </c>
      <c r="B1244" s="172">
        <v>14</v>
      </c>
      <c r="N1244" s="11">
        <v>-7.12</v>
      </c>
      <c r="W1244" s="4" t="s">
        <v>1614</v>
      </c>
      <c r="X1244" s="11" t="s">
        <v>1246</v>
      </c>
      <c r="Y1244" s="11" t="s">
        <v>1567</v>
      </c>
    </row>
    <row r="1245" spans="1:25">
      <c r="A1245" s="14" t="s">
        <v>1613</v>
      </c>
      <c r="B1245" s="172">
        <v>15</v>
      </c>
      <c r="F1245" s="11">
        <v>-7.12</v>
      </c>
      <c r="W1245" s="4" t="s">
        <v>1614</v>
      </c>
      <c r="X1245" s="11" t="s">
        <v>1246</v>
      </c>
      <c r="Y1245" s="11" t="s">
        <v>1567</v>
      </c>
    </row>
    <row r="1246" spans="1:25">
      <c r="A1246" s="14" t="s">
        <v>1613</v>
      </c>
      <c r="B1246" s="172">
        <v>14</v>
      </c>
      <c r="N1246" s="11">
        <v>-1.2299999999999995</v>
      </c>
      <c r="W1246" s="4" t="s">
        <v>1614</v>
      </c>
      <c r="X1246" s="11" t="s">
        <v>1246</v>
      </c>
      <c r="Y1246" s="11" t="s">
        <v>1566</v>
      </c>
    </row>
    <row r="1247" spans="1:25">
      <c r="A1247" s="14" t="s">
        <v>1613</v>
      </c>
      <c r="B1247" s="172">
        <v>16</v>
      </c>
      <c r="F1247" s="11">
        <v>-1.2299999999999995</v>
      </c>
      <c r="W1247" s="4" t="s">
        <v>1614</v>
      </c>
      <c r="X1247" s="11" t="s">
        <v>1246</v>
      </c>
      <c r="Y1247" s="11" t="s">
        <v>1566</v>
      </c>
    </row>
    <row r="1248" spans="1:25">
      <c r="A1248" s="14" t="s">
        <v>1174</v>
      </c>
      <c r="B1248" s="172">
        <v>17</v>
      </c>
      <c r="N1248" s="11">
        <v>-0.01</v>
      </c>
      <c r="W1248" s="4" t="s">
        <v>1614</v>
      </c>
      <c r="X1248" s="11" t="s">
        <v>1246</v>
      </c>
      <c r="Y1248" s="11" t="s">
        <v>1576</v>
      </c>
    </row>
    <row r="1249" spans="1:25">
      <c r="A1249" s="11" t="s">
        <v>1174</v>
      </c>
      <c r="B1249" s="172">
        <v>14</v>
      </c>
      <c r="F1249" s="11">
        <v>-0.01</v>
      </c>
      <c r="W1249" s="4" t="s">
        <v>1614</v>
      </c>
      <c r="X1249" s="11" t="s">
        <v>1246</v>
      </c>
      <c r="Y1249" s="11" t="s">
        <v>1576</v>
      </c>
    </row>
    <row r="1250" spans="1:25">
      <c r="A1250" s="11" t="s">
        <v>1086</v>
      </c>
      <c r="B1250" s="172">
        <v>16</v>
      </c>
      <c r="N1250" s="11">
        <v>-1</v>
      </c>
      <c r="W1250" s="4" t="s">
        <v>1633</v>
      </c>
      <c r="X1250" s="11" t="s">
        <v>1246</v>
      </c>
      <c r="Y1250" s="11" t="s">
        <v>1634</v>
      </c>
    </row>
    <row r="1251" spans="1:25">
      <c r="A1251" s="11" t="s">
        <v>1086</v>
      </c>
      <c r="B1251" s="172">
        <v>21</v>
      </c>
      <c r="D1251" s="11">
        <v>-1</v>
      </c>
      <c r="W1251" s="4" t="s">
        <v>1633</v>
      </c>
      <c r="X1251" s="11" t="s">
        <v>1246</v>
      </c>
      <c r="Y1251" s="11" t="s">
        <v>1634</v>
      </c>
    </row>
    <row r="1252" spans="1:25">
      <c r="A1252" s="14" t="s">
        <v>846</v>
      </c>
      <c r="B1252" s="180">
        <v>16</v>
      </c>
      <c r="F1252" s="14"/>
      <c r="N1252" s="11">
        <v>-0.27999999999999936</v>
      </c>
      <c r="W1252" s="4" t="s">
        <v>1633</v>
      </c>
      <c r="X1252" s="11" t="s">
        <v>1246</v>
      </c>
      <c r="Y1252" s="11" t="s">
        <v>1634</v>
      </c>
    </row>
    <row r="1253" spans="1:25">
      <c r="A1253" s="14" t="s">
        <v>846</v>
      </c>
      <c r="B1253" s="180">
        <v>21</v>
      </c>
      <c r="D1253" s="11">
        <v>-0.27999999999999936</v>
      </c>
      <c r="F1253" s="14"/>
      <c r="W1253" s="4" t="s">
        <v>1633</v>
      </c>
      <c r="X1253" s="11" t="s">
        <v>1246</v>
      </c>
      <c r="Y1253" s="11" t="s">
        <v>1634</v>
      </c>
    </row>
    <row r="1254" spans="1:25">
      <c r="A1254" s="14" t="s">
        <v>1086</v>
      </c>
      <c r="B1254" s="180">
        <v>18</v>
      </c>
      <c r="F1254" s="14"/>
      <c r="N1254" s="11">
        <v>-1</v>
      </c>
      <c r="W1254" s="4" t="s">
        <v>1633</v>
      </c>
      <c r="X1254" s="11" t="s">
        <v>1246</v>
      </c>
      <c r="Y1254" s="11" t="s">
        <v>1635</v>
      </c>
    </row>
    <row r="1255" spans="1:25">
      <c r="A1255" s="14" t="s">
        <v>1086</v>
      </c>
      <c r="B1255" s="180">
        <v>21</v>
      </c>
      <c r="D1255" s="11">
        <v>-1</v>
      </c>
      <c r="F1255" s="14"/>
      <c r="W1255" s="4" t="s">
        <v>1633</v>
      </c>
      <c r="X1255" s="11" t="s">
        <v>1246</v>
      </c>
      <c r="Y1255" s="11" t="s">
        <v>1635</v>
      </c>
    </row>
    <row r="1256" spans="1:25">
      <c r="A1256" s="14" t="s">
        <v>779</v>
      </c>
      <c r="B1256" s="180">
        <v>18</v>
      </c>
      <c r="F1256" s="14"/>
      <c r="N1256" s="11">
        <v>-0.52</v>
      </c>
      <c r="W1256" s="4" t="s">
        <v>1633</v>
      </c>
      <c r="X1256" s="11" t="s">
        <v>1246</v>
      </c>
      <c r="Y1256" s="11" t="s">
        <v>1636</v>
      </c>
    </row>
    <row r="1257" spans="1:25">
      <c r="A1257" s="14" t="s">
        <v>779</v>
      </c>
      <c r="B1257" s="180">
        <v>17</v>
      </c>
      <c r="D1257" s="11">
        <v>-0.52</v>
      </c>
      <c r="F1257" s="14"/>
      <c r="W1257" s="4" t="s">
        <v>1633</v>
      </c>
      <c r="X1257" s="11" t="s">
        <v>1246</v>
      </c>
      <c r="Y1257" s="11" t="s">
        <v>1636</v>
      </c>
    </row>
    <row r="1258" spans="1:25">
      <c r="A1258" s="14" t="s">
        <v>915</v>
      </c>
      <c r="B1258" s="180">
        <v>19</v>
      </c>
      <c r="F1258" s="14"/>
      <c r="N1258" s="11">
        <v>-1.78</v>
      </c>
      <c r="W1258" s="4" t="s">
        <v>1633</v>
      </c>
      <c r="X1258" s="11" t="s">
        <v>1246</v>
      </c>
      <c r="Y1258" s="11" t="s">
        <v>1637</v>
      </c>
    </row>
    <row r="1259" spans="1:25">
      <c r="A1259" s="14" t="s">
        <v>915</v>
      </c>
      <c r="B1259" s="180">
        <v>18</v>
      </c>
      <c r="D1259" s="11">
        <v>-1.78</v>
      </c>
      <c r="F1259" s="14"/>
      <c r="W1259" s="4" t="s">
        <v>1633</v>
      </c>
      <c r="X1259" s="11" t="s">
        <v>1246</v>
      </c>
      <c r="Y1259" s="11" t="s">
        <v>1637</v>
      </c>
    </row>
    <row r="1260" spans="1:25">
      <c r="A1260" s="14" t="s">
        <v>915</v>
      </c>
      <c r="B1260" s="180">
        <v>19</v>
      </c>
      <c r="F1260" s="14"/>
      <c r="N1260" s="11">
        <v>-0.47</v>
      </c>
      <c r="W1260" s="4" t="s">
        <v>1633</v>
      </c>
      <c r="X1260" s="11" t="s">
        <v>1246</v>
      </c>
      <c r="Y1260" s="11" t="s">
        <v>1638</v>
      </c>
    </row>
    <row r="1261" spans="1:25">
      <c r="A1261" s="14" t="s">
        <v>915</v>
      </c>
      <c r="B1261" s="180">
        <v>20</v>
      </c>
      <c r="D1261" s="11">
        <v>-0.47</v>
      </c>
      <c r="F1261" s="14"/>
      <c r="W1261" s="4" t="s">
        <v>1633</v>
      </c>
      <c r="X1261" s="11" t="s">
        <v>1246</v>
      </c>
      <c r="Y1261" s="11" t="s">
        <v>1638</v>
      </c>
    </row>
    <row r="1262" spans="1:25">
      <c r="A1262" s="14" t="s">
        <v>897</v>
      </c>
      <c r="B1262" s="180">
        <v>20</v>
      </c>
      <c r="F1262" s="14"/>
      <c r="N1262" s="11">
        <v>-2</v>
      </c>
      <c r="W1262" s="4" t="s">
        <v>1633</v>
      </c>
      <c r="X1262" s="11" t="s">
        <v>1246</v>
      </c>
      <c r="Y1262" s="11" t="s">
        <v>1639</v>
      </c>
    </row>
    <row r="1263" spans="1:25">
      <c r="A1263" s="14" t="s">
        <v>897</v>
      </c>
      <c r="B1263" s="180">
        <v>19</v>
      </c>
      <c r="D1263" s="11">
        <v>-2</v>
      </c>
      <c r="F1263" s="14"/>
      <c r="W1263" s="4" t="s">
        <v>1633</v>
      </c>
      <c r="X1263" s="11" t="s">
        <v>1246</v>
      </c>
      <c r="Y1263" s="11" t="s">
        <v>1639</v>
      </c>
    </row>
    <row r="1264" spans="1:25">
      <c r="A1264" s="14" t="s">
        <v>897</v>
      </c>
      <c r="B1264" s="180">
        <v>20</v>
      </c>
      <c r="F1264" s="14"/>
      <c r="N1264" s="11">
        <v>-0.45000000000000018</v>
      </c>
      <c r="W1264" s="4" t="s">
        <v>1633</v>
      </c>
      <c r="X1264" s="11" t="s">
        <v>1246</v>
      </c>
      <c r="Y1264" s="11" t="s">
        <v>1640</v>
      </c>
    </row>
    <row r="1265" spans="1:25">
      <c r="A1265" s="14" t="s">
        <v>897</v>
      </c>
      <c r="B1265" s="180">
        <v>21</v>
      </c>
      <c r="D1265" s="11">
        <v>-0.45000000000000018</v>
      </c>
      <c r="F1265" s="14"/>
      <c r="W1265" s="4" t="s">
        <v>1633</v>
      </c>
      <c r="X1265" s="11" t="s">
        <v>1246</v>
      </c>
      <c r="Y1265" s="11" t="s">
        <v>1640</v>
      </c>
    </row>
    <row r="1266" spans="1:25">
      <c r="A1266" s="14" t="s">
        <v>468</v>
      </c>
      <c r="B1266" s="180">
        <v>21</v>
      </c>
      <c r="F1266" s="14"/>
      <c r="N1266" s="11">
        <v>-0.31</v>
      </c>
      <c r="W1266" s="4" t="s">
        <v>1633</v>
      </c>
      <c r="X1266" s="11" t="s">
        <v>1246</v>
      </c>
      <c r="Y1266" s="11" t="s">
        <v>1641</v>
      </c>
    </row>
    <row r="1267" spans="1:25">
      <c r="A1267" s="14" t="s">
        <v>468</v>
      </c>
      <c r="B1267" s="180">
        <v>18</v>
      </c>
      <c r="D1267" s="11">
        <v>-0.31</v>
      </c>
      <c r="F1267" s="14"/>
      <c r="W1267" s="4" t="s">
        <v>1633</v>
      </c>
      <c r="X1267" s="11" t="s">
        <v>1246</v>
      </c>
      <c r="Y1267" s="11" t="s">
        <v>1641</v>
      </c>
    </row>
    <row r="1268" spans="1:25">
      <c r="A1268" s="14" t="s">
        <v>897</v>
      </c>
      <c r="B1268" s="180">
        <v>1</v>
      </c>
      <c r="F1268" s="14"/>
      <c r="N1268" s="11">
        <v>-1.5499999999999998</v>
      </c>
      <c r="W1268" s="4" t="s">
        <v>1633</v>
      </c>
      <c r="X1268" s="11" t="s">
        <v>1246</v>
      </c>
      <c r="Y1268" s="11" t="s">
        <v>1642</v>
      </c>
    </row>
    <row r="1269" spans="1:25">
      <c r="A1269" s="14" t="s">
        <v>897</v>
      </c>
      <c r="B1269" s="180">
        <v>21</v>
      </c>
      <c r="D1269" s="11">
        <v>-1.5499999999999998</v>
      </c>
      <c r="F1269" s="14"/>
      <c r="W1269" s="4" t="s">
        <v>1633</v>
      </c>
      <c r="X1269" s="11" t="s">
        <v>1246</v>
      </c>
      <c r="Y1269" s="11" t="s">
        <v>1642</v>
      </c>
    </row>
    <row r="1270" spans="1:25">
      <c r="A1270" s="14" t="s">
        <v>897</v>
      </c>
      <c r="B1270" s="180">
        <v>1</v>
      </c>
      <c r="F1270" s="14"/>
      <c r="N1270" s="11">
        <v>-1.17</v>
      </c>
      <c r="W1270" s="4" t="s">
        <v>1633</v>
      </c>
      <c r="X1270" s="11" t="s">
        <v>1246</v>
      </c>
      <c r="Y1270" s="11" t="s">
        <v>1643</v>
      </c>
    </row>
    <row r="1271" spans="1:25">
      <c r="A1271" s="14" t="s">
        <v>897</v>
      </c>
      <c r="B1271" s="180">
        <v>22</v>
      </c>
      <c r="D1271" s="11">
        <v>-1.17</v>
      </c>
      <c r="F1271" s="14"/>
      <c r="W1271" s="4" t="s">
        <v>1633</v>
      </c>
      <c r="X1271" s="11" t="s">
        <v>1246</v>
      </c>
      <c r="Y1271" s="11" t="s">
        <v>1643</v>
      </c>
    </row>
    <row r="1272" spans="1:25">
      <c r="A1272" s="14" t="s">
        <v>456</v>
      </c>
      <c r="B1272" s="180">
        <v>18</v>
      </c>
      <c r="F1272" s="14"/>
      <c r="N1272" s="11">
        <v>-4.75</v>
      </c>
      <c r="W1272" s="4" t="s">
        <v>1633</v>
      </c>
      <c r="X1272" s="11" t="s">
        <v>1246</v>
      </c>
      <c r="Y1272" s="11" t="s">
        <v>1644</v>
      </c>
    </row>
    <row r="1273" spans="1:25">
      <c r="A1273" s="14" t="s">
        <v>456</v>
      </c>
      <c r="B1273" s="172">
        <v>19</v>
      </c>
      <c r="F1273" s="14">
        <v>-4.75</v>
      </c>
      <c r="W1273" s="4" t="s">
        <v>1633</v>
      </c>
      <c r="X1273" s="11" t="s">
        <v>1246</v>
      </c>
      <c r="Y1273" s="11" t="s">
        <v>1644</v>
      </c>
    </row>
    <row r="1274" spans="1:25">
      <c r="A1274" s="14" t="s">
        <v>456</v>
      </c>
      <c r="B1274" s="172">
        <v>18</v>
      </c>
      <c r="F1274" s="14"/>
      <c r="N1274" s="11">
        <v>-0.25</v>
      </c>
      <c r="W1274" s="4" t="s">
        <v>1633</v>
      </c>
      <c r="X1274" s="11" t="s">
        <v>1246</v>
      </c>
      <c r="Y1274" s="11" t="s">
        <v>1645</v>
      </c>
    </row>
    <row r="1275" spans="1:25">
      <c r="A1275" s="14" t="s">
        <v>456</v>
      </c>
      <c r="B1275" s="172">
        <v>20</v>
      </c>
      <c r="F1275" s="11">
        <v>-0.25</v>
      </c>
      <c r="W1275" s="4" t="s">
        <v>1633</v>
      </c>
      <c r="X1275" s="11" t="s">
        <v>1246</v>
      </c>
      <c r="Y1275" s="11" t="s">
        <v>1645</v>
      </c>
    </row>
    <row r="1276" spans="1:25">
      <c r="A1276" s="11" t="s">
        <v>913</v>
      </c>
      <c r="B1276" s="172">
        <v>18</v>
      </c>
      <c r="N1276" s="11">
        <v>-0.27</v>
      </c>
      <c r="W1276" s="11" t="s">
        <v>1633</v>
      </c>
      <c r="X1276" s="11" t="s">
        <v>1246</v>
      </c>
      <c r="Y1276" s="11" t="s">
        <v>1644</v>
      </c>
    </row>
    <row r="1277" spans="1:25">
      <c r="A1277" s="11" t="s">
        <v>913</v>
      </c>
      <c r="B1277" s="172">
        <v>19</v>
      </c>
      <c r="F1277" s="11">
        <v>-0.27</v>
      </c>
      <c r="W1277" s="11" t="s">
        <v>1633</v>
      </c>
      <c r="X1277" s="11" t="s">
        <v>1246</v>
      </c>
      <c r="Y1277" s="11" t="s">
        <v>1644</v>
      </c>
    </row>
    <row r="1278" spans="1:25">
      <c r="A1278" s="11" t="s">
        <v>767</v>
      </c>
      <c r="B1278" s="172">
        <v>19</v>
      </c>
      <c r="N1278" s="11">
        <v>-0.19</v>
      </c>
      <c r="W1278" s="11" t="s">
        <v>1633</v>
      </c>
      <c r="X1278" s="11" t="s">
        <v>1246</v>
      </c>
      <c r="Y1278" s="11" t="s">
        <v>1646</v>
      </c>
    </row>
    <row r="1279" spans="1:25">
      <c r="A1279" s="11" t="s">
        <v>767</v>
      </c>
      <c r="B1279" s="172">
        <v>20</v>
      </c>
      <c r="F1279" s="11">
        <v>-0.19</v>
      </c>
      <c r="W1279" s="11" t="s">
        <v>1633</v>
      </c>
      <c r="X1279" s="11" t="s">
        <v>1246</v>
      </c>
      <c r="Y1279" s="11" t="s">
        <v>1646</v>
      </c>
    </row>
    <row r="1280" spans="1:25">
      <c r="A1280" s="11" t="s">
        <v>1166</v>
      </c>
      <c r="B1280" s="172">
        <v>19</v>
      </c>
      <c r="N1280" s="11">
        <v>-4.67</v>
      </c>
      <c r="W1280" s="11" t="s">
        <v>1633</v>
      </c>
      <c r="X1280" s="11" t="s">
        <v>1246</v>
      </c>
      <c r="Y1280" s="11" t="s">
        <v>1646</v>
      </c>
    </row>
    <row r="1281" spans="1:25">
      <c r="A1281" s="11" t="s">
        <v>1166</v>
      </c>
      <c r="B1281" s="172">
        <v>20</v>
      </c>
      <c r="F1281" s="11">
        <v>-4.67</v>
      </c>
      <c r="W1281" s="11" t="s">
        <v>1633</v>
      </c>
      <c r="X1281" s="11" t="s">
        <v>1246</v>
      </c>
      <c r="Y1281" s="11" t="s">
        <v>1646</v>
      </c>
    </row>
    <row r="1282" spans="1:25">
      <c r="A1282" s="11" t="s">
        <v>1010</v>
      </c>
      <c r="B1282" s="172">
        <v>19</v>
      </c>
      <c r="N1282" s="11">
        <v>-0.5</v>
      </c>
      <c r="W1282" s="11" t="s">
        <v>1633</v>
      </c>
      <c r="X1282" s="11" t="s">
        <v>1246</v>
      </c>
      <c r="Y1282" s="11" t="s">
        <v>1646</v>
      </c>
    </row>
    <row r="1283" spans="1:25">
      <c r="A1283" s="11" t="s">
        <v>1010</v>
      </c>
      <c r="B1283" s="172">
        <v>20</v>
      </c>
      <c r="F1283" s="11">
        <v>-0.5</v>
      </c>
      <c r="W1283" s="11" t="s">
        <v>1633</v>
      </c>
      <c r="X1283" s="11" t="s">
        <v>1246</v>
      </c>
      <c r="Y1283" s="11" t="s">
        <v>1646</v>
      </c>
    </row>
    <row r="1284" spans="1:25">
      <c r="A1284" s="11" t="s">
        <v>1010</v>
      </c>
      <c r="B1284" s="172">
        <v>19</v>
      </c>
      <c r="N1284" s="11">
        <v>-0.25</v>
      </c>
      <c r="W1284" s="11" t="s">
        <v>1633</v>
      </c>
      <c r="X1284" s="11" t="s">
        <v>1246</v>
      </c>
      <c r="Y1284" s="11" t="s">
        <v>1647</v>
      </c>
    </row>
    <row r="1285" spans="1:25">
      <c r="A1285" s="11" t="s">
        <v>1010</v>
      </c>
      <c r="B1285" s="172">
        <v>21</v>
      </c>
      <c r="F1285" s="11">
        <v>-0.25</v>
      </c>
      <c r="W1285" s="11" t="s">
        <v>1633</v>
      </c>
      <c r="X1285" s="11" t="s">
        <v>1246</v>
      </c>
      <c r="Y1285" s="11" t="s">
        <v>1647</v>
      </c>
    </row>
    <row r="1286" spans="1:25">
      <c r="A1286" s="11" t="s">
        <v>1201</v>
      </c>
      <c r="B1286" s="172">
        <v>19</v>
      </c>
      <c r="N1286" s="11">
        <v>-5.5</v>
      </c>
      <c r="W1286" s="11" t="s">
        <v>1633</v>
      </c>
      <c r="X1286" s="11" t="s">
        <v>1246</v>
      </c>
      <c r="Y1286" s="11" t="s">
        <v>1648</v>
      </c>
    </row>
    <row r="1287" spans="1:25">
      <c r="A1287" s="11" t="s">
        <v>1201</v>
      </c>
      <c r="B1287" s="172">
        <v>18</v>
      </c>
      <c r="F1287" s="11">
        <v>-5.5</v>
      </c>
      <c r="W1287" s="11" t="s">
        <v>1633</v>
      </c>
      <c r="X1287" s="11" t="s">
        <v>1246</v>
      </c>
      <c r="Y1287" s="11" t="s">
        <v>1648</v>
      </c>
    </row>
    <row r="1288" spans="1:25">
      <c r="A1288" s="11" t="s">
        <v>451</v>
      </c>
      <c r="B1288" s="172">
        <v>19</v>
      </c>
      <c r="N1288" s="11">
        <v>-5.27</v>
      </c>
      <c r="W1288" s="11" t="s">
        <v>1633</v>
      </c>
      <c r="X1288" s="11" t="s">
        <v>1246</v>
      </c>
      <c r="Y1288" s="11" t="s">
        <v>1649</v>
      </c>
    </row>
    <row r="1289" spans="1:25">
      <c r="A1289" s="11" t="s">
        <v>451</v>
      </c>
      <c r="B1289" s="172">
        <v>22</v>
      </c>
      <c r="F1289" s="11">
        <v>-5.27</v>
      </c>
      <c r="W1289" s="11" t="s">
        <v>1633</v>
      </c>
      <c r="X1289" s="11" t="s">
        <v>1246</v>
      </c>
      <c r="Y1289" s="11" t="s">
        <v>1649</v>
      </c>
    </row>
    <row r="1290" spans="1:25">
      <c r="A1290" s="11" t="s">
        <v>1173</v>
      </c>
      <c r="B1290" s="172">
        <v>20</v>
      </c>
      <c r="N1290" s="11">
        <v>-0.33</v>
      </c>
      <c r="W1290" s="11" t="s">
        <v>1633</v>
      </c>
      <c r="X1290" s="11" t="s">
        <v>1246</v>
      </c>
      <c r="Y1290" s="11" t="s">
        <v>1650</v>
      </c>
    </row>
    <row r="1291" spans="1:25">
      <c r="A1291" s="11" t="s">
        <v>1173</v>
      </c>
      <c r="B1291" s="172">
        <v>19</v>
      </c>
      <c r="F1291" s="11">
        <v>-0.33</v>
      </c>
      <c r="W1291" s="11" t="s">
        <v>1633</v>
      </c>
      <c r="X1291" s="11" t="s">
        <v>1246</v>
      </c>
      <c r="Y1291" s="11" t="s">
        <v>1650</v>
      </c>
    </row>
    <row r="1292" spans="1:25">
      <c r="A1292" s="11" t="s">
        <v>1629</v>
      </c>
      <c r="B1292" s="172">
        <v>20</v>
      </c>
      <c r="N1292" s="11">
        <v>-3</v>
      </c>
      <c r="W1292" s="11" t="s">
        <v>1633</v>
      </c>
      <c r="X1292" s="11" t="s">
        <v>1246</v>
      </c>
      <c r="Y1292" s="11" t="s">
        <v>1651</v>
      </c>
    </row>
    <row r="1293" spans="1:25">
      <c r="A1293" s="11" t="s">
        <v>1629</v>
      </c>
      <c r="B1293" s="172">
        <v>21</v>
      </c>
      <c r="F1293" s="11">
        <v>-3</v>
      </c>
      <c r="W1293" s="11" t="s">
        <v>1633</v>
      </c>
      <c r="X1293" s="11" t="s">
        <v>1246</v>
      </c>
      <c r="Y1293" s="11" t="s">
        <v>1651</v>
      </c>
    </row>
    <row r="1294" spans="1:25">
      <c r="A1294" s="11" t="s">
        <v>1241</v>
      </c>
      <c r="B1294" s="172">
        <v>20</v>
      </c>
      <c r="N1294" s="11">
        <v>-0.67</v>
      </c>
      <c r="W1294" s="11" t="s">
        <v>1633</v>
      </c>
      <c r="X1294" s="11" t="s">
        <v>1246</v>
      </c>
      <c r="Y1294" s="11" t="s">
        <v>1650</v>
      </c>
    </row>
    <row r="1295" spans="1:25">
      <c r="A1295" s="11" t="s">
        <v>1241</v>
      </c>
      <c r="B1295" s="172">
        <v>19</v>
      </c>
      <c r="F1295" s="11">
        <v>-0.67</v>
      </c>
      <c r="W1295" s="11" t="s">
        <v>1633</v>
      </c>
      <c r="X1295" s="11" t="s">
        <v>1246</v>
      </c>
      <c r="Y1295" s="11" t="s">
        <v>1650</v>
      </c>
    </row>
    <row r="1296" spans="1:25">
      <c r="A1296" s="11" t="s">
        <v>913</v>
      </c>
      <c r="B1296" s="172">
        <v>20</v>
      </c>
      <c r="N1296" s="11">
        <v>-0.15</v>
      </c>
      <c r="W1296" s="11" t="s">
        <v>1633</v>
      </c>
      <c r="X1296" s="11" t="s">
        <v>1246</v>
      </c>
      <c r="Y1296" s="11" t="s">
        <v>1650</v>
      </c>
    </row>
    <row r="1297" spans="1:25">
      <c r="A1297" s="11" t="s">
        <v>913</v>
      </c>
      <c r="B1297" s="172">
        <v>19</v>
      </c>
      <c r="F1297" s="11">
        <v>-0.15</v>
      </c>
      <c r="W1297" s="11" t="s">
        <v>1633</v>
      </c>
      <c r="X1297" s="11" t="s">
        <v>1246</v>
      </c>
      <c r="Y1297" s="11" t="s">
        <v>1650</v>
      </c>
    </row>
    <row r="1298" spans="1:25">
      <c r="A1298" s="11" t="s">
        <v>1327</v>
      </c>
      <c r="B1298" s="172">
        <v>21</v>
      </c>
      <c r="N1298" s="11">
        <v>-2</v>
      </c>
      <c r="W1298" s="11" t="s">
        <v>1633</v>
      </c>
      <c r="X1298" s="11" t="s">
        <v>1246</v>
      </c>
      <c r="Y1298" s="11" t="s">
        <v>1652</v>
      </c>
    </row>
    <row r="1299" spans="1:25">
      <c r="A1299" s="11" t="s">
        <v>1327</v>
      </c>
      <c r="B1299" s="172">
        <v>18</v>
      </c>
      <c r="F1299" s="11">
        <v>-2</v>
      </c>
      <c r="W1299" s="11" t="s">
        <v>1633</v>
      </c>
      <c r="X1299" s="11" t="s">
        <v>1246</v>
      </c>
      <c r="Y1299" s="11" t="s">
        <v>1652</v>
      </c>
    </row>
    <row r="1300" spans="1:25">
      <c r="A1300" s="11" t="s">
        <v>1449</v>
      </c>
      <c r="B1300" s="172">
        <v>21</v>
      </c>
      <c r="N1300" s="11">
        <v>-0.5</v>
      </c>
      <c r="W1300" s="11" t="s">
        <v>1633</v>
      </c>
      <c r="X1300" s="11" t="s">
        <v>1246</v>
      </c>
      <c r="Y1300" s="11" t="s">
        <v>1653</v>
      </c>
    </row>
    <row r="1301" spans="1:25">
      <c r="A1301" s="11" t="s">
        <v>1449</v>
      </c>
      <c r="B1301" s="172">
        <v>19</v>
      </c>
      <c r="F1301" s="11">
        <v>-0.5</v>
      </c>
      <c r="W1301" s="11" t="s">
        <v>1633</v>
      </c>
      <c r="X1301" s="11" t="s">
        <v>1246</v>
      </c>
      <c r="Y1301" s="11" t="s">
        <v>1653</v>
      </c>
    </row>
    <row r="1302" spans="1:25">
      <c r="A1302" s="11" t="s">
        <v>1449</v>
      </c>
      <c r="B1302" s="172">
        <v>21</v>
      </c>
      <c r="N1302" s="11">
        <v>-0.08</v>
      </c>
      <c r="W1302" s="11" t="s">
        <v>1633</v>
      </c>
      <c r="X1302" s="11" t="s">
        <v>1246</v>
      </c>
      <c r="Y1302" s="11" t="s">
        <v>1654</v>
      </c>
    </row>
    <row r="1303" spans="1:25">
      <c r="A1303" s="11" t="s">
        <v>1449</v>
      </c>
      <c r="B1303" s="172">
        <v>20</v>
      </c>
      <c r="F1303" s="11">
        <v>-0.08</v>
      </c>
      <c r="W1303" s="11" t="s">
        <v>1633</v>
      </c>
      <c r="X1303" s="11" t="s">
        <v>1246</v>
      </c>
      <c r="Y1303" s="11" t="s">
        <v>1654</v>
      </c>
    </row>
    <row r="1304" spans="1:25">
      <c r="A1304" s="11" t="s">
        <v>479</v>
      </c>
      <c r="B1304" s="172">
        <v>21</v>
      </c>
      <c r="N1304" s="11">
        <v>-0.5</v>
      </c>
      <c r="W1304" s="11" t="s">
        <v>1633</v>
      </c>
      <c r="X1304" s="11" t="s">
        <v>1246</v>
      </c>
      <c r="Y1304" s="11" t="s">
        <v>1653</v>
      </c>
    </row>
    <row r="1305" spans="1:25">
      <c r="A1305" s="11" t="s">
        <v>479</v>
      </c>
      <c r="B1305" s="172">
        <v>19</v>
      </c>
      <c r="F1305" s="11">
        <v>-0.5</v>
      </c>
      <c r="W1305" s="11" t="s">
        <v>1633</v>
      </c>
      <c r="X1305" s="11" t="s">
        <v>1246</v>
      </c>
      <c r="Y1305" s="11" t="s">
        <v>1653</v>
      </c>
    </row>
    <row r="1306" spans="1:25">
      <c r="A1306" s="11" t="s">
        <v>782</v>
      </c>
      <c r="B1306" s="172">
        <v>21</v>
      </c>
      <c r="N1306" s="11">
        <v>-0.45</v>
      </c>
      <c r="W1306" s="11" t="s">
        <v>1633</v>
      </c>
      <c r="X1306" s="11" t="s">
        <v>1246</v>
      </c>
      <c r="Y1306" s="11" t="s">
        <v>1653</v>
      </c>
    </row>
    <row r="1307" spans="1:25">
      <c r="A1307" s="11" t="s">
        <v>782</v>
      </c>
      <c r="B1307" s="172">
        <v>19</v>
      </c>
      <c r="F1307" s="11">
        <v>-0.45</v>
      </c>
      <c r="W1307" s="11" t="s">
        <v>1633</v>
      </c>
      <c r="X1307" s="11" t="s">
        <v>1246</v>
      </c>
      <c r="Y1307" s="11" t="s">
        <v>1653</v>
      </c>
    </row>
    <row r="1308" spans="1:25">
      <c r="A1308" s="11" t="s">
        <v>1201</v>
      </c>
      <c r="B1308" s="172">
        <v>21</v>
      </c>
      <c r="N1308" s="11">
        <v>-1.7800000000000002</v>
      </c>
      <c r="W1308" s="11" t="s">
        <v>1633</v>
      </c>
      <c r="X1308" s="11" t="s">
        <v>1246</v>
      </c>
      <c r="Y1308" s="11" t="s">
        <v>1652</v>
      </c>
    </row>
    <row r="1309" spans="1:25">
      <c r="A1309" s="11" t="s">
        <v>1201</v>
      </c>
      <c r="B1309" s="172">
        <v>18</v>
      </c>
      <c r="F1309" s="11">
        <v>-1.7800000000000002</v>
      </c>
      <c r="W1309" s="11" t="s">
        <v>1633</v>
      </c>
      <c r="X1309" s="11" t="s">
        <v>1246</v>
      </c>
      <c r="Y1309" s="11" t="s">
        <v>1652</v>
      </c>
    </row>
    <row r="1310" spans="1:25">
      <c r="A1310" s="11" t="s">
        <v>1201</v>
      </c>
      <c r="B1310" s="172">
        <v>21</v>
      </c>
      <c r="N1310" s="11">
        <v>-6.69</v>
      </c>
      <c r="W1310" s="11" t="s">
        <v>1633</v>
      </c>
      <c r="X1310" s="11" t="s">
        <v>1246</v>
      </c>
      <c r="Y1310" s="11" t="s">
        <v>1654</v>
      </c>
    </row>
    <row r="1311" spans="1:25">
      <c r="A1311" s="11" t="s">
        <v>1201</v>
      </c>
      <c r="B1311" s="172">
        <v>20</v>
      </c>
      <c r="F1311" s="11">
        <v>-6.69</v>
      </c>
      <c r="W1311" s="11" t="s">
        <v>1633</v>
      </c>
      <c r="X1311" s="11" t="s">
        <v>1246</v>
      </c>
      <c r="Y1311" s="11" t="s">
        <v>1654</v>
      </c>
    </row>
    <row r="1312" spans="1:25">
      <c r="A1312" s="11" t="s">
        <v>1193</v>
      </c>
      <c r="B1312" s="172">
        <v>21</v>
      </c>
      <c r="N1312" s="11">
        <v>-0.08</v>
      </c>
      <c r="W1312" s="11" t="s">
        <v>1633</v>
      </c>
      <c r="X1312" s="11" t="s">
        <v>1246</v>
      </c>
      <c r="Y1312" s="11" t="s">
        <v>1653</v>
      </c>
    </row>
    <row r="1313" spans="1:25">
      <c r="A1313" s="11" t="s">
        <v>1193</v>
      </c>
      <c r="B1313" s="172">
        <v>19</v>
      </c>
      <c r="F1313" s="11">
        <v>-0.08</v>
      </c>
      <c r="W1313" s="11" t="s">
        <v>1633</v>
      </c>
      <c r="X1313" s="11" t="s">
        <v>1246</v>
      </c>
      <c r="Y1313" s="11" t="s">
        <v>1653</v>
      </c>
    </row>
    <row r="1314" spans="1:25">
      <c r="A1314" s="11" t="s">
        <v>1535</v>
      </c>
      <c r="B1314" s="172">
        <v>22</v>
      </c>
      <c r="N1314" s="11">
        <v>-1</v>
      </c>
      <c r="W1314" s="11" t="s">
        <v>1633</v>
      </c>
      <c r="X1314" s="11" t="s">
        <v>1246</v>
      </c>
      <c r="Y1314" s="11" t="s">
        <v>1655</v>
      </c>
    </row>
    <row r="1315" spans="1:25">
      <c r="A1315" s="11" t="s">
        <v>1535</v>
      </c>
      <c r="B1315" s="172">
        <v>19</v>
      </c>
      <c r="F1315" s="11">
        <v>-1</v>
      </c>
      <c r="W1315" s="11" t="s">
        <v>1633</v>
      </c>
      <c r="X1315" s="11" t="s">
        <v>1246</v>
      </c>
      <c r="Y1315" s="11" t="s">
        <v>1655</v>
      </c>
    </row>
    <row r="1316" spans="1:25">
      <c r="A1316" s="11" t="s">
        <v>1535</v>
      </c>
      <c r="B1316" s="172">
        <v>22</v>
      </c>
      <c r="N1316" s="11">
        <v>-0.25</v>
      </c>
      <c r="W1316" s="11" t="s">
        <v>1633</v>
      </c>
      <c r="X1316" s="11" t="s">
        <v>1246</v>
      </c>
      <c r="Y1316" s="11" t="s">
        <v>1656</v>
      </c>
    </row>
    <row r="1317" spans="1:25">
      <c r="A1317" s="11" t="s">
        <v>1535</v>
      </c>
      <c r="B1317" s="172">
        <v>20</v>
      </c>
      <c r="F1317" s="11">
        <v>-0.25</v>
      </c>
      <c r="W1317" s="11" t="s">
        <v>1633</v>
      </c>
      <c r="X1317" s="11" t="s">
        <v>1246</v>
      </c>
      <c r="Y1317" s="11" t="s">
        <v>1656</v>
      </c>
    </row>
    <row r="1318" spans="1:25">
      <c r="A1318" s="11" t="s">
        <v>1535</v>
      </c>
      <c r="B1318" s="172">
        <v>22</v>
      </c>
      <c r="N1318" s="11">
        <v>-0.57999999999999996</v>
      </c>
      <c r="W1318" s="11" t="s">
        <v>1633</v>
      </c>
      <c r="X1318" s="11" t="s">
        <v>1246</v>
      </c>
      <c r="Y1318" s="11" t="s">
        <v>1657</v>
      </c>
    </row>
    <row r="1319" spans="1:25">
      <c r="A1319" s="11" t="s">
        <v>1535</v>
      </c>
      <c r="B1319" s="172">
        <v>21</v>
      </c>
      <c r="F1319" s="11">
        <v>-0.57999999999999996</v>
      </c>
      <c r="W1319" s="11" t="s">
        <v>1633</v>
      </c>
      <c r="X1319" s="11" t="s">
        <v>1246</v>
      </c>
      <c r="Y1319" s="11" t="s">
        <v>1657</v>
      </c>
    </row>
    <row r="1320" spans="1:25">
      <c r="A1320" s="11" t="s">
        <v>916</v>
      </c>
      <c r="B1320" s="172">
        <v>22</v>
      </c>
      <c r="N1320" s="11">
        <v>-3.67</v>
      </c>
      <c r="W1320" s="11" t="s">
        <v>1633</v>
      </c>
      <c r="X1320" s="11" t="s">
        <v>1246</v>
      </c>
      <c r="Y1320" s="11" t="s">
        <v>1655</v>
      </c>
    </row>
    <row r="1321" spans="1:25">
      <c r="A1321" s="11" t="s">
        <v>916</v>
      </c>
      <c r="B1321" s="172">
        <v>19</v>
      </c>
      <c r="F1321" s="11">
        <v>-3.67</v>
      </c>
      <c r="W1321" s="11" t="s">
        <v>1633</v>
      </c>
      <c r="X1321" s="11" t="s">
        <v>1246</v>
      </c>
      <c r="Y1321" s="11" t="s">
        <v>1655</v>
      </c>
    </row>
    <row r="1322" spans="1:25">
      <c r="A1322" s="11" t="s">
        <v>897</v>
      </c>
      <c r="B1322" s="172">
        <v>1</v>
      </c>
      <c r="N1322" s="11">
        <v>-3.22</v>
      </c>
      <c r="W1322" s="11" t="s">
        <v>1633</v>
      </c>
      <c r="X1322" s="11" t="s">
        <v>1246</v>
      </c>
      <c r="Y1322" s="11" t="s">
        <v>1658</v>
      </c>
    </row>
    <row r="1323" spans="1:25">
      <c r="A1323" s="11" t="s">
        <v>897</v>
      </c>
      <c r="B1323" s="172">
        <v>19</v>
      </c>
      <c r="F1323" s="11">
        <v>-3.22</v>
      </c>
      <c r="W1323" s="11" t="s">
        <v>1633</v>
      </c>
      <c r="X1323" s="11" t="s">
        <v>1246</v>
      </c>
      <c r="Y1323" s="11" t="s">
        <v>1658</v>
      </c>
    </row>
    <row r="1324" spans="1:25">
      <c r="A1324" s="11" t="s">
        <v>897</v>
      </c>
      <c r="B1324" s="172">
        <v>1</v>
      </c>
      <c r="N1324" s="11">
        <v>-3.03</v>
      </c>
      <c r="W1324" s="11" t="s">
        <v>1633</v>
      </c>
      <c r="X1324" s="11" t="s">
        <v>1246</v>
      </c>
      <c r="Y1324" s="11" t="s">
        <v>1659</v>
      </c>
    </row>
    <row r="1325" spans="1:25">
      <c r="A1325" s="11" t="s">
        <v>897</v>
      </c>
      <c r="B1325" s="172">
        <v>21</v>
      </c>
      <c r="F1325" s="11">
        <v>-3.03</v>
      </c>
      <c r="W1325" s="11" t="s">
        <v>1633</v>
      </c>
      <c r="X1325" s="11" t="s">
        <v>1246</v>
      </c>
      <c r="Y1325" s="11" t="s">
        <v>1659</v>
      </c>
    </row>
    <row r="1326" spans="1:25">
      <c r="A1326" s="11" t="s">
        <v>1173</v>
      </c>
      <c r="B1326" s="172">
        <v>20</v>
      </c>
      <c r="N1326" s="11">
        <v>-0.75</v>
      </c>
      <c r="W1326" s="11" t="s">
        <v>1633</v>
      </c>
      <c r="X1326" s="11" t="s">
        <v>1246</v>
      </c>
      <c r="Y1326" s="11" t="s">
        <v>1660</v>
      </c>
    </row>
    <row r="1327" spans="1:25">
      <c r="A1327" s="11" t="s">
        <v>1173</v>
      </c>
      <c r="B1327" s="172">
        <v>18</v>
      </c>
      <c r="E1327" s="11">
        <v>-0.75</v>
      </c>
      <c r="W1327" s="11" t="s">
        <v>1633</v>
      </c>
      <c r="X1327" s="11" t="s">
        <v>1246</v>
      </c>
      <c r="Y1327" s="11" t="s">
        <v>1660</v>
      </c>
    </row>
    <row r="1328" spans="1:25">
      <c r="A1328" s="11" t="s">
        <v>1173</v>
      </c>
      <c r="B1328" s="172">
        <v>20</v>
      </c>
      <c r="N1328" s="11">
        <v>-1</v>
      </c>
      <c r="W1328" s="11" t="s">
        <v>1633</v>
      </c>
      <c r="X1328" s="11" t="s">
        <v>1246</v>
      </c>
      <c r="Y1328" s="11" t="s">
        <v>1661</v>
      </c>
    </row>
    <row r="1329" spans="1:25">
      <c r="A1329" s="11" t="s">
        <v>1173</v>
      </c>
      <c r="B1329" s="172">
        <v>19</v>
      </c>
      <c r="E1329" s="11">
        <v>-1</v>
      </c>
      <c r="W1329" s="11" t="s">
        <v>1633</v>
      </c>
      <c r="X1329" s="11" t="s">
        <v>1246</v>
      </c>
      <c r="Y1329" s="11" t="s">
        <v>1661</v>
      </c>
    </row>
    <row r="1330" spans="1:25">
      <c r="A1330" s="11" t="s">
        <v>1535</v>
      </c>
      <c r="B1330" s="172">
        <v>22</v>
      </c>
      <c r="N1330" s="11">
        <v>-0.17000000000000004</v>
      </c>
      <c r="W1330" s="11" t="s">
        <v>1633</v>
      </c>
      <c r="X1330" s="11" t="s">
        <v>1246</v>
      </c>
      <c r="Y1330" s="11" t="s">
        <v>1662</v>
      </c>
    </row>
    <row r="1331" spans="1:25">
      <c r="A1331" s="11" t="s">
        <v>1535</v>
      </c>
      <c r="B1331" s="172">
        <v>19</v>
      </c>
      <c r="E1331" s="11">
        <v>-0.17000000000000004</v>
      </c>
      <c r="W1331" s="11" t="s">
        <v>1633</v>
      </c>
      <c r="X1331" s="11" t="s">
        <v>1246</v>
      </c>
      <c r="Y1331" s="11" t="s">
        <v>1662</v>
      </c>
    </row>
    <row r="1332" spans="1:25">
      <c r="A1332" s="11" t="s">
        <v>916</v>
      </c>
      <c r="B1332" s="172">
        <v>22</v>
      </c>
      <c r="N1332" s="11">
        <v>-0.5</v>
      </c>
      <c r="W1332" s="11" t="s">
        <v>1633</v>
      </c>
      <c r="X1332" s="11" t="s">
        <v>1246</v>
      </c>
      <c r="Y1332" s="11" t="s">
        <v>1662</v>
      </c>
    </row>
    <row r="1333" spans="1:25">
      <c r="A1333" s="11" t="s">
        <v>916</v>
      </c>
      <c r="B1333" s="172">
        <v>19</v>
      </c>
      <c r="E1333" s="11">
        <v>-0.5</v>
      </c>
      <c r="W1333" s="11" t="s">
        <v>1633</v>
      </c>
      <c r="X1333" s="11" t="s">
        <v>1246</v>
      </c>
      <c r="Y1333" s="11" t="s">
        <v>1662</v>
      </c>
    </row>
    <row r="1334" spans="1:25">
      <c r="A1334" s="11" t="s">
        <v>1233</v>
      </c>
      <c r="B1334" s="172">
        <v>19</v>
      </c>
      <c r="N1334" s="11">
        <v>-6.4</v>
      </c>
      <c r="W1334" s="11" t="s">
        <v>1633</v>
      </c>
      <c r="X1334" s="11" t="s">
        <v>1246</v>
      </c>
      <c r="Y1334" s="11" t="s">
        <v>1663</v>
      </c>
    </row>
    <row r="1335" spans="1:25">
      <c r="A1335" s="11" t="s">
        <v>1233</v>
      </c>
      <c r="B1335" s="172">
        <v>1</v>
      </c>
      <c r="S1335" s="11">
        <v>-6.4</v>
      </c>
      <c r="W1335" s="11" t="s">
        <v>1633</v>
      </c>
      <c r="X1335" s="11" t="s">
        <v>1246</v>
      </c>
      <c r="Y1335" s="11" t="s">
        <v>1663</v>
      </c>
    </row>
    <row r="1336" spans="1:25">
      <c r="A1336" s="11" t="s">
        <v>784</v>
      </c>
      <c r="B1336" s="172">
        <v>19</v>
      </c>
      <c r="N1336" s="11">
        <v>-2.5</v>
      </c>
      <c r="W1336" s="11" t="s">
        <v>1633</v>
      </c>
      <c r="X1336" s="11" t="s">
        <v>1246</v>
      </c>
      <c r="Y1336" s="11" t="s">
        <v>1663</v>
      </c>
    </row>
    <row r="1337" spans="1:25">
      <c r="A1337" s="11" t="s">
        <v>784</v>
      </c>
      <c r="B1337" s="172">
        <v>1</v>
      </c>
      <c r="S1337" s="11">
        <v>-2.5</v>
      </c>
      <c r="W1337" s="11" t="s">
        <v>1633</v>
      </c>
      <c r="X1337" s="11" t="s">
        <v>1246</v>
      </c>
      <c r="Y1337" s="11" t="s">
        <v>1663</v>
      </c>
    </row>
    <row r="1338" spans="1:25">
      <c r="A1338" s="11" t="s">
        <v>453</v>
      </c>
      <c r="B1338" s="172">
        <v>20</v>
      </c>
      <c r="N1338" s="11">
        <v>-0.5</v>
      </c>
      <c r="W1338" s="11" t="s">
        <v>1633</v>
      </c>
      <c r="X1338" s="11" t="s">
        <v>1246</v>
      </c>
      <c r="Y1338" s="11" t="s">
        <v>1664</v>
      </c>
    </row>
    <row r="1339" spans="1:25">
      <c r="A1339" s="11" t="s">
        <v>453</v>
      </c>
      <c r="B1339" s="172">
        <v>1</v>
      </c>
      <c r="S1339" s="11">
        <v>-0.5</v>
      </c>
      <c r="W1339" s="11" t="s">
        <v>1633</v>
      </c>
      <c r="X1339" s="11" t="s">
        <v>1246</v>
      </c>
      <c r="Y1339" s="11" t="s">
        <v>1664</v>
      </c>
    </row>
    <row r="1340" spans="1:25">
      <c r="A1340" s="11" t="s">
        <v>457</v>
      </c>
      <c r="B1340" s="172">
        <v>21</v>
      </c>
      <c r="N1340" s="11">
        <v>-2</v>
      </c>
      <c r="W1340" s="11" t="s">
        <v>1633</v>
      </c>
      <c r="X1340" s="11" t="s">
        <v>1246</v>
      </c>
      <c r="Y1340" s="11" t="s">
        <v>1665</v>
      </c>
    </row>
    <row r="1341" spans="1:25">
      <c r="A1341" s="11" t="s">
        <v>457</v>
      </c>
      <c r="B1341" s="172">
        <v>6</v>
      </c>
      <c r="S1341" s="11">
        <v>-2</v>
      </c>
      <c r="W1341" s="11" t="s">
        <v>1633</v>
      </c>
      <c r="X1341" s="11" t="s">
        <v>1246</v>
      </c>
      <c r="Y1341" s="11" t="s">
        <v>1665</v>
      </c>
    </row>
    <row r="1342" spans="1:25">
      <c r="A1342" s="11" t="s">
        <v>457</v>
      </c>
      <c r="B1342" s="172">
        <v>21</v>
      </c>
      <c r="N1342" s="11">
        <v>-2</v>
      </c>
      <c r="W1342" s="11" t="s">
        <v>1633</v>
      </c>
      <c r="X1342" s="11" t="s">
        <v>1246</v>
      </c>
      <c r="Y1342" s="11" t="s">
        <v>1666</v>
      </c>
    </row>
    <row r="1343" spans="1:25">
      <c r="A1343" s="11" t="s">
        <v>457</v>
      </c>
      <c r="B1343" s="172">
        <v>7</v>
      </c>
      <c r="S1343" s="11">
        <v>-2</v>
      </c>
      <c r="W1343" s="11" t="s">
        <v>1633</v>
      </c>
      <c r="X1343" s="11" t="s">
        <v>1246</v>
      </c>
      <c r="Y1343" s="11" t="s">
        <v>1666</v>
      </c>
    </row>
    <row r="1344" spans="1:25">
      <c r="A1344" s="11" t="s">
        <v>457</v>
      </c>
      <c r="B1344" s="172">
        <v>21</v>
      </c>
      <c r="N1344" s="11">
        <v>-2</v>
      </c>
      <c r="W1344" s="11" t="s">
        <v>1633</v>
      </c>
      <c r="X1344" s="11" t="s">
        <v>1246</v>
      </c>
      <c r="Y1344" s="11" t="s">
        <v>1667</v>
      </c>
    </row>
    <row r="1345" spans="1:25">
      <c r="A1345" s="11" t="s">
        <v>457</v>
      </c>
      <c r="B1345" s="172">
        <v>8</v>
      </c>
      <c r="S1345" s="11">
        <v>-2</v>
      </c>
      <c r="W1345" s="11" t="s">
        <v>1633</v>
      </c>
      <c r="X1345" s="11" t="s">
        <v>1246</v>
      </c>
      <c r="Y1345" s="11" t="s">
        <v>1667</v>
      </c>
    </row>
    <row r="1346" spans="1:25">
      <c r="A1346" s="11" t="s">
        <v>777</v>
      </c>
      <c r="B1346" s="172">
        <v>21</v>
      </c>
      <c r="N1346" s="11">
        <v>-0.75</v>
      </c>
      <c r="W1346" s="11" t="s">
        <v>1633</v>
      </c>
      <c r="X1346" s="11" t="s">
        <v>1246</v>
      </c>
      <c r="Y1346" s="11" t="s">
        <v>1668</v>
      </c>
    </row>
    <row r="1347" spans="1:25">
      <c r="A1347" s="11" t="s">
        <v>777</v>
      </c>
      <c r="B1347" s="172">
        <v>1</v>
      </c>
      <c r="S1347" s="11">
        <v>-0.75</v>
      </c>
      <c r="W1347" s="11" t="s">
        <v>1633</v>
      </c>
      <c r="X1347" s="11" t="s">
        <v>1246</v>
      </c>
      <c r="Y1347" s="11" t="s">
        <v>1668</v>
      </c>
    </row>
    <row r="1348" spans="1:25">
      <c r="A1348" s="11" t="s">
        <v>777</v>
      </c>
      <c r="B1348" s="172">
        <v>21</v>
      </c>
      <c r="N1348" s="11">
        <v>-0.75</v>
      </c>
      <c r="W1348" s="11" t="s">
        <v>1633</v>
      </c>
      <c r="X1348" s="11" t="s">
        <v>1246</v>
      </c>
      <c r="Y1348" s="11" t="s">
        <v>1669</v>
      </c>
    </row>
    <row r="1349" spans="1:25">
      <c r="A1349" s="11" t="s">
        <v>777</v>
      </c>
      <c r="B1349" s="172">
        <v>3</v>
      </c>
      <c r="S1349" s="11">
        <v>-0.75</v>
      </c>
      <c r="W1349" s="11" t="s">
        <v>1633</v>
      </c>
      <c r="X1349" s="11" t="s">
        <v>1246</v>
      </c>
      <c r="Y1349" s="11" t="s">
        <v>1669</v>
      </c>
    </row>
    <row r="1350" spans="1:25">
      <c r="A1350" s="11" t="s">
        <v>777</v>
      </c>
      <c r="B1350" s="172">
        <v>21</v>
      </c>
      <c r="N1350" s="11">
        <v>-1</v>
      </c>
      <c r="W1350" s="11" t="s">
        <v>1633</v>
      </c>
      <c r="X1350" s="11" t="s">
        <v>1246</v>
      </c>
      <c r="Y1350" s="11" t="s">
        <v>1670</v>
      </c>
    </row>
    <row r="1351" spans="1:25">
      <c r="A1351" s="11" t="s">
        <v>777</v>
      </c>
      <c r="B1351" s="172">
        <v>13</v>
      </c>
      <c r="S1351" s="11">
        <v>-1</v>
      </c>
      <c r="W1351" s="11" t="s">
        <v>1633</v>
      </c>
      <c r="X1351" s="11" t="s">
        <v>1246</v>
      </c>
      <c r="Y1351" s="11" t="s">
        <v>1670</v>
      </c>
    </row>
    <row r="1352" spans="1:25">
      <c r="A1352" s="11" t="s">
        <v>777</v>
      </c>
      <c r="B1352" s="172">
        <v>21</v>
      </c>
      <c r="N1352" s="11">
        <v>-0.5</v>
      </c>
      <c r="W1352" s="11" t="s">
        <v>1633</v>
      </c>
      <c r="X1352" s="11" t="s">
        <v>1246</v>
      </c>
      <c r="Y1352" s="11" t="s">
        <v>1671</v>
      </c>
    </row>
    <row r="1353" spans="1:25">
      <c r="A1353" s="11" t="s">
        <v>777</v>
      </c>
      <c r="B1353" s="172">
        <v>14</v>
      </c>
      <c r="S1353" s="11">
        <v>-0.5</v>
      </c>
      <c r="W1353" s="11" t="s">
        <v>1633</v>
      </c>
      <c r="X1353" s="11" t="s">
        <v>1246</v>
      </c>
      <c r="Y1353" s="11" t="s">
        <v>1671</v>
      </c>
    </row>
    <row r="1354" spans="1:25">
      <c r="A1354" s="11" t="s">
        <v>771</v>
      </c>
      <c r="B1354" s="172">
        <v>22</v>
      </c>
      <c r="N1354" s="11">
        <v>-1.88</v>
      </c>
      <c r="W1354" s="11" t="s">
        <v>1633</v>
      </c>
      <c r="X1354" s="11" t="s">
        <v>1246</v>
      </c>
      <c r="Y1354" s="11" t="s">
        <v>1672</v>
      </c>
    </row>
    <row r="1355" spans="1:25">
      <c r="A1355" s="11" t="s">
        <v>771</v>
      </c>
      <c r="B1355" s="172">
        <v>1</v>
      </c>
      <c r="S1355" s="11">
        <v>-1.88</v>
      </c>
      <c r="W1355" s="11" t="s">
        <v>1633</v>
      </c>
      <c r="X1355" s="11" t="s">
        <v>1246</v>
      </c>
      <c r="Y1355" s="11" t="s">
        <v>1672</v>
      </c>
    </row>
    <row r="1356" spans="1:25">
      <c r="A1356" s="11" t="s">
        <v>950</v>
      </c>
      <c r="B1356" s="172">
        <v>12</v>
      </c>
      <c r="N1356" s="11">
        <v>-1.050000000000002</v>
      </c>
      <c r="W1356" s="11" t="s">
        <v>1633</v>
      </c>
      <c r="X1356" s="11" t="s">
        <v>1246</v>
      </c>
      <c r="Y1356" s="11" t="s">
        <v>1673</v>
      </c>
    </row>
    <row r="1357" spans="1:25">
      <c r="A1357" s="11" t="s">
        <v>950</v>
      </c>
      <c r="B1357" s="172">
        <v>18</v>
      </c>
      <c r="U1357" s="11">
        <v>-1.050000000000002</v>
      </c>
      <c r="W1357" s="11" t="s">
        <v>1633</v>
      </c>
      <c r="X1357" s="11" t="s">
        <v>1246</v>
      </c>
      <c r="Y1357" s="11" t="s">
        <v>1673</v>
      </c>
    </row>
    <row r="1358" spans="1:25">
      <c r="A1358" s="11" t="s">
        <v>950</v>
      </c>
      <c r="B1358" s="172">
        <v>13</v>
      </c>
      <c r="N1358" s="11">
        <v>-1.3299999999999979</v>
      </c>
      <c r="W1358" s="11" t="s">
        <v>1633</v>
      </c>
      <c r="X1358" s="11" t="s">
        <v>1246</v>
      </c>
      <c r="Y1358" s="11" t="s">
        <v>1674</v>
      </c>
    </row>
    <row r="1359" spans="1:25">
      <c r="A1359" s="11" t="s">
        <v>950</v>
      </c>
      <c r="B1359" s="172">
        <v>18</v>
      </c>
      <c r="U1359" s="11">
        <v>-1.3299999999999979</v>
      </c>
      <c r="W1359" s="11" t="s">
        <v>1633</v>
      </c>
      <c r="X1359" s="11" t="s">
        <v>1246</v>
      </c>
      <c r="Y1359" s="11" t="s">
        <v>1674</v>
      </c>
    </row>
    <row r="1360" spans="1:25">
      <c r="A1360" s="11" t="s">
        <v>1182</v>
      </c>
      <c r="B1360" s="172">
        <v>17</v>
      </c>
      <c r="N1360" s="11">
        <v>-0.45</v>
      </c>
      <c r="W1360" s="11" t="s">
        <v>1633</v>
      </c>
      <c r="X1360" s="11" t="s">
        <v>1246</v>
      </c>
      <c r="Y1360" s="11" t="s">
        <v>1675</v>
      </c>
    </row>
    <row r="1361" spans="1:25">
      <c r="A1361" s="11" t="s">
        <v>1182</v>
      </c>
      <c r="B1361" s="172">
        <v>1</v>
      </c>
      <c r="U1361" s="11">
        <v>-0.45</v>
      </c>
      <c r="W1361" s="11" t="s">
        <v>1633</v>
      </c>
      <c r="X1361" s="11" t="s">
        <v>1246</v>
      </c>
      <c r="Y1361" s="11" t="s">
        <v>1675</v>
      </c>
    </row>
    <row r="1362" spans="1:25">
      <c r="A1362" s="11" t="s">
        <v>1019</v>
      </c>
      <c r="B1362" s="172">
        <v>18</v>
      </c>
      <c r="N1362" s="11">
        <v>-1.73</v>
      </c>
      <c r="W1362" s="11" t="s">
        <v>1633</v>
      </c>
      <c r="X1362" s="11" t="s">
        <v>1246</v>
      </c>
      <c r="Y1362" s="11" t="s">
        <v>1602</v>
      </c>
    </row>
    <row r="1363" spans="1:25">
      <c r="A1363" s="11" t="s">
        <v>1019</v>
      </c>
      <c r="B1363" s="172">
        <v>1</v>
      </c>
      <c r="U1363" s="11">
        <v>-1.73</v>
      </c>
      <c r="W1363" s="11" t="s">
        <v>1633</v>
      </c>
      <c r="X1363" s="11" t="s">
        <v>1246</v>
      </c>
      <c r="Y1363" s="11" t="s">
        <v>1602</v>
      </c>
    </row>
    <row r="1364" spans="1:25">
      <c r="A1364" s="11" t="s">
        <v>708</v>
      </c>
      <c r="B1364" s="172">
        <v>19</v>
      </c>
      <c r="N1364" s="11">
        <v>-3.61</v>
      </c>
      <c r="W1364" s="11" t="s">
        <v>1633</v>
      </c>
      <c r="X1364" s="11" t="s">
        <v>1246</v>
      </c>
      <c r="Y1364" s="11" t="s">
        <v>1676</v>
      </c>
    </row>
    <row r="1365" spans="1:25">
      <c r="A1365" s="11" t="s">
        <v>708</v>
      </c>
      <c r="B1365" s="172">
        <v>1</v>
      </c>
      <c r="U1365" s="11">
        <v>-3.61</v>
      </c>
      <c r="W1365" s="11" t="s">
        <v>1633</v>
      </c>
      <c r="X1365" s="11" t="s">
        <v>1246</v>
      </c>
      <c r="Y1365" s="11" t="s">
        <v>1676</v>
      </c>
    </row>
    <row r="1366" spans="1:25">
      <c r="A1366" s="11" t="s">
        <v>1019</v>
      </c>
      <c r="B1366" s="172">
        <v>19</v>
      </c>
      <c r="N1366" s="11">
        <v>-2.5299999999999998</v>
      </c>
      <c r="W1366" s="11" t="s">
        <v>1633</v>
      </c>
      <c r="X1366" s="11" t="s">
        <v>1246</v>
      </c>
      <c r="Y1366" s="11" t="s">
        <v>1676</v>
      </c>
    </row>
    <row r="1367" spans="1:25">
      <c r="A1367" s="11" t="s">
        <v>1019</v>
      </c>
      <c r="B1367" s="172">
        <v>1</v>
      </c>
      <c r="U1367" s="11">
        <v>-2.5299999999999998</v>
      </c>
      <c r="W1367" s="11" t="s">
        <v>1633</v>
      </c>
      <c r="X1367" s="11" t="s">
        <v>1246</v>
      </c>
      <c r="Y1367" s="11" t="s">
        <v>1676</v>
      </c>
    </row>
    <row r="1368" spans="1:25">
      <c r="A1368" s="11" t="s">
        <v>505</v>
      </c>
      <c r="B1368" s="172">
        <v>19</v>
      </c>
      <c r="N1368" s="11">
        <v>-2.5</v>
      </c>
      <c r="W1368" s="11" t="s">
        <v>1633</v>
      </c>
      <c r="X1368" s="11" t="s">
        <v>1246</v>
      </c>
      <c r="Y1368" s="11" t="s">
        <v>1677</v>
      </c>
    </row>
    <row r="1369" spans="1:25">
      <c r="A1369" s="11" t="s">
        <v>505</v>
      </c>
      <c r="B1369" s="172">
        <v>22</v>
      </c>
      <c r="U1369" s="11">
        <v>-2.5</v>
      </c>
      <c r="W1369" s="11" t="s">
        <v>1633</v>
      </c>
      <c r="X1369" s="11" t="s">
        <v>1246</v>
      </c>
      <c r="Y1369" s="11" t="s">
        <v>1677</v>
      </c>
    </row>
    <row r="1370" spans="1:25">
      <c r="A1370" s="11" t="s">
        <v>707</v>
      </c>
      <c r="B1370" s="172">
        <v>19</v>
      </c>
      <c r="N1370" s="11">
        <v>-5.54</v>
      </c>
      <c r="W1370" s="11" t="s">
        <v>1633</v>
      </c>
      <c r="X1370" s="11" t="s">
        <v>1246</v>
      </c>
      <c r="Y1370" s="11" t="s">
        <v>1678</v>
      </c>
    </row>
    <row r="1371" spans="1:25">
      <c r="A1371" s="11" t="s">
        <v>707</v>
      </c>
      <c r="B1371" s="172">
        <v>6</v>
      </c>
      <c r="U1371" s="11">
        <v>-5.54</v>
      </c>
      <c r="W1371" s="11" t="s">
        <v>1633</v>
      </c>
      <c r="X1371" s="11" t="s">
        <v>1246</v>
      </c>
      <c r="Y1371" s="11" t="s">
        <v>1678</v>
      </c>
    </row>
    <row r="1372" spans="1:25">
      <c r="A1372" s="11" t="s">
        <v>707</v>
      </c>
      <c r="B1372" s="172">
        <v>19</v>
      </c>
      <c r="N1372" s="11">
        <v>-0.79999999999999982</v>
      </c>
      <c r="W1372" s="11" t="s">
        <v>1633</v>
      </c>
      <c r="X1372" s="11" t="s">
        <v>1246</v>
      </c>
      <c r="Y1372" s="11" t="s">
        <v>1679</v>
      </c>
    </row>
    <row r="1373" spans="1:25">
      <c r="A1373" s="11" t="s">
        <v>707</v>
      </c>
      <c r="B1373" s="172">
        <v>7</v>
      </c>
      <c r="U1373" s="11">
        <v>-0.79999999999999982</v>
      </c>
      <c r="W1373" s="11" t="s">
        <v>1633</v>
      </c>
      <c r="X1373" s="11" t="s">
        <v>1246</v>
      </c>
      <c r="Y1373" s="11" t="s">
        <v>1679</v>
      </c>
    </row>
    <row r="1374" spans="1:25">
      <c r="A1374" s="11" t="s">
        <v>1019</v>
      </c>
      <c r="B1374" s="172">
        <v>20</v>
      </c>
      <c r="N1374" s="11">
        <v>-1.1399999999999999</v>
      </c>
      <c r="W1374" s="11" t="s">
        <v>1633</v>
      </c>
      <c r="X1374" s="11" t="s">
        <v>1246</v>
      </c>
      <c r="Y1374" s="11" t="s">
        <v>1680</v>
      </c>
    </row>
    <row r="1375" spans="1:25">
      <c r="A1375" s="11" t="s">
        <v>1019</v>
      </c>
      <c r="B1375" s="172">
        <v>1</v>
      </c>
      <c r="U1375" s="11">
        <v>-1.1399999999999999</v>
      </c>
      <c r="W1375" s="11" t="s">
        <v>1633</v>
      </c>
      <c r="X1375" s="11" t="s">
        <v>1246</v>
      </c>
      <c r="Y1375" s="11" t="s">
        <v>1680</v>
      </c>
    </row>
    <row r="1376" spans="1:25">
      <c r="A1376" s="11" t="s">
        <v>1180</v>
      </c>
      <c r="B1376" s="172">
        <v>20</v>
      </c>
      <c r="N1376" s="11">
        <v>-0.25</v>
      </c>
      <c r="W1376" s="11" t="s">
        <v>1633</v>
      </c>
      <c r="X1376" s="11" t="s">
        <v>1246</v>
      </c>
      <c r="Y1376" s="11" t="s">
        <v>1680</v>
      </c>
    </row>
    <row r="1377" spans="1:25">
      <c r="A1377" s="11" t="s">
        <v>1180</v>
      </c>
      <c r="B1377" s="172">
        <v>1</v>
      </c>
      <c r="U1377" s="11">
        <v>-0.25</v>
      </c>
      <c r="W1377" s="11" t="s">
        <v>1633</v>
      </c>
      <c r="X1377" s="11" t="s">
        <v>1246</v>
      </c>
      <c r="Y1377" s="11" t="s">
        <v>1680</v>
      </c>
    </row>
    <row r="1378" spans="1:25">
      <c r="A1378" s="11" t="s">
        <v>1019</v>
      </c>
      <c r="B1378" s="172">
        <v>21</v>
      </c>
      <c r="N1378" s="11">
        <v>-5.45</v>
      </c>
      <c r="W1378" s="11" t="s">
        <v>1633</v>
      </c>
      <c r="X1378" s="11" t="s">
        <v>1246</v>
      </c>
      <c r="Y1378" s="11" t="s">
        <v>1681</v>
      </c>
    </row>
    <row r="1379" spans="1:25">
      <c r="A1379" s="11" t="s">
        <v>1019</v>
      </c>
      <c r="B1379" s="172">
        <v>1</v>
      </c>
      <c r="U1379" s="11">
        <v>-5.45</v>
      </c>
      <c r="W1379" s="11" t="s">
        <v>1633</v>
      </c>
      <c r="X1379" s="11" t="s">
        <v>1246</v>
      </c>
      <c r="Y1379" s="11" t="s">
        <v>1681</v>
      </c>
    </row>
    <row r="1380" spans="1:25">
      <c r="A1380" s="11" t="s">
        <v>950</v>
      </c>
      <c r="B1380" s="172">
        <v>13</v>
      </c>
      <c r="N1380" s="11">
        <v>-2.11</v>
      </c>
      <c r="W1380" s="11" t="s">
        <v>1633</v>
      </c>
      <c r="X1380" s="11" t="s">
        <v>1246</v>
      </c>
      <c r="Y1380" s="11" t="s">
        <v>1682</v>
      </c>
    </row>
    <row r="1381" spans="1:25">
      <c r="A1381" s="11" t="s">
        <v>950</v>
      </c>
      <c r="B1381" s="172">
        <v>18</v>
      </c>
      <c r="T1381" s="11">
        <v>-2.11</v>
      </c>
      <c r="W1381" s="11" t="s">
        <v>1633</v>
      </c>
      <c r="X1381" s="11" t="s">
        <v>1246</v>
      </c>
      <c r="Y1381" s="11" t="s">
        <v>1682</v>
      </c>
    </row>
    <row r="1382" spans="1:25">
      <c r="A1382" s="11" t="s">
        <v>505</v>
      </c>
      <c r="B1382" s="172">
        <v>19</v>
      </c>
      <c r="N1382" s="11">
        <v>-2.5</v>
      </c>
      <c r="W1382" s="11" t="s">
        <v>1633</v>
      </c>
      <c r="X1382" s="11" t="s">
        <v>1246</v>
      </c>
      <c r="Y1382" s="11" t="s">
        <v>1683</v>
      </c>
    </row>
    <row r="1383" spans="1:25">
      <c r="A1383" s="11" t="s">
        <v>505</v>
      </c>
      <c r="B1383" s="172">
        <v>22</v>
      </c>
      <c r="T1383" s="11">
        <v>-2.5</v>
      </c>
      <c r="W1383" s="11" t="s">
        <v>1633</v>
      </c>
      <c r="X1383" s="11" t="s">
        <v>1246</v>
      </c>
      <c r="Y1383" s="11" t="s">
        <v>1683</v>
      </c>
    </row>
    <row r="1384" spans="1:25">
      <c r="A1384" s="11" t="s">
        <v>505</v>
      </c>
      <c r="B1384" s="172">
        <v>20</v>
      </c>
      <c r="N1384" s="11">
        <v>-0.5</v>
      </c>
      <c r="W1384" s="11" t="s">
        <v>1633</v>
      </c>
      <c r="X1384" s="11" t="s">
        <v>1246</v>
      </c>
      <c r="Y1384" s="11" t="s">
        <v>1684</v>
      </c>
    </row>
    <row r="1385" spans="1:25">
      <c r="A1385" s="11" t="s">
        <v>505</v>
      </c>
      <c r="B1385" s="172">
        <v>22</v>
      </c>
      <c r="T1385" s="11">
        <v>-0.5</v>
      </c>
      <c r="W1385" s="11" t="s">
        <v>1633</v>
      </c>
      <c r="X1385" s="11" t="s">
        <v>1246</v>
      </c>
      <c r="Y1385" s="11" t="s">
        <v>1684</v>
      </c>
    </row>
    <row r="1386" spans="1:25">
      <c r="A1386" s="11" t="s">
        <v>897</v>
      </c>
      <c r="B1386" s="172">
        <v>1</v>
      </c>
      <c r="N1386" s="11">
        <v>-1.37</v>
      </c>
      <c r="W1386" s="11" t="s">
        <v>1633</v>
      </c>
      <c r="X1386" s="11" t="s">
        <v>1246</v>
      </c>
      <c r="Y1386" s="11" t="s">
        <v>1685</v>
      </c>
    </row>
    <row r="1387" spans="1:25">
      <c r="A1387" s="11" t="s">
        <v>897</v>
      </c>
      <c r="B1387" s="172">
        <v>19</v>
      </c>
      <c r="T1387" s="11">
        <v>-1.37</v>
      </c>
      <c r="W1387" s="11" t="s">
        <v>1633</v>
      </c>
      <c r="X1387" s="11" t="s">
        <v>1246</v>
      </c>
      <c r="Y1387" s="11" t="s">
        <v>1685</v>
      </c>
    </row>
    <row r="1388" spans="1:25">
      <c r="A1388" s="11" t="s">
        <v>897</v>
      </c>
      <c r="B1388" s="172">
        <v>1</v>
      </c>
      <c r="N1388" s="11">
        <v>-0.98</v>
      </c>
      <c r="W1388" s="11" t="s">
        <v>1633</v>
      </c>
      <c r="X1388" s="11" t="s">
        <v>1246</v>
      </c>
      <c r="Y1388" s="11" t="s">
        <v>1686</v>
      </c>
    </row>
    <row r="1389" spans="1:25">
      <c r="A1389" s="11" t="s">
        <v>897</v>
      </c>
      <c r="B1389" s="172">
        <v>21</v>
      </c>
      <c r="T1389" s="11">
        <v>-0.98</v>
      </c>
      <c r="W1389" s="11" t="s">
        <v>1633</v>
      </c>
      <c r="X1389" s="11" t="s">
        <v>1246</v>
      </c>
      <c r="Y1389" s="11" t="s">
        <v>1686</v>
      </c>
    </row>
    <row r="1390" spans="1:25">
      <c r="A1390" s="11" t="s">
        <v>1535</v>
      </c>
      <c r="B1390" s="172">
        <v>19</v>
      </c>
      <c r="P1390" s="11">
        <v>-2</v>
      </c>
      <c r="W1390" s="11" t="s">
        <v>1633</v>
      </c>
      <c r="X1390" s="11" t="s">
        <v>1310</v>
      </c>
    </row>
    <row r="1391" spans="1:25">
      <c r="A1391" s="11" t="s">
        <v>1535</v>
      </c>
      <c r="B1391" s="172">
        <v>20</v>
      </c>
      <c r="P1391" s="11">
        <v>-3</v>
      </c>
      <c r="W1391" s="11" t="s">
        <v>1633</v>
      </c>
      <c r="X1391" s="11" t="s">
        <v>1310</v>
      </c>
    </row>
    <row r="1392" spans="1:25">
      <c r="A1392" s="11" t="s">
        <v>1535</v>
      </c>
      <c r="B1392" s="172">
        <v>21</v>
      </c>
      <c r="P1392" s="11">
        <v>-2</v>
      </c>
      <c r="W1392" s="11" t="s">
        <v>1633</v>
      </c>
      <c r="X1392" s="11" t="s">
        <v>1310</v>
      </c>
    </row>
    <row r="1393" spans="1:25">
      <c r="A1393" s="11" t="s">
        <v>1535</v>
      </c>
      <c r="B1393" s="172">
        <v>22</v>
      </c>
      <c r="P1393" s="11">
        <v>-3</v>
      </c>
      <c r="W1393" s="11" t="s">
        <v>1633</v>
      </c>
      <c r="X1393" s="11" t="s">
        <v>1310</v>
      </c>
    </row>
    <row r="1394" spans="1:25">
      <c r="A1394" s="11" t="s">
        <v>1169</v>
      </c>
      <c r="B1394" s="172">
        <v>20</v>
      </c>
      <c r="N1394" s="11">
        <v>-4.18</v>
      </c>
      <c r="W1394" s="11" t="s">
        <v>1688</v>
      </c>
      <c r="X1394" s="11" t="s">
        <v>1246</v>
      </c>
      <c r="Y1394" s="11" t="s">
        <v>1650</v>
      </c>
    </row>
    <row r="1395" spans="1:25">
      <c r="A1395" s="11" t="s">
        <v>1169</v>
      </c>
      <c r="B1395" s="172">
        <v>19</v>
      </c>
      <c r="F1395" s="11">
        <v>-4.18</v>
      </c>
      <c r="W1395" s="11" t="s">
        <v>1688</v>
      </c>
      <c r="X1395" s="11" t="s">
        <v>1246</v>
      </c>
      <c r="Y1395" s="11" t="s">
        <v>1650</v>
      </c>
    </row>
    <row r="1396" spans="1:25">
      <c r="A1396" s="11" t="s">
        <v>483</v>
      </c>
      <c r="B1396" s="172">
        <v>22</v>
      </c>
      <c r="F1396" s="11">
        <v>20</v>
      </c>
      <c r="U1396" s="11">
        <v>-20</v>
      </c>
      <c r="W1396" s="4">
        <v>44000</v>
      </c>
      <c r="X1396" s="11" t="s">
        <v>1689</v>
      </c>
    </row>
    <row r="1397" spans="1:25">
      <c r="A1397" s="11" t="s">
        <v>1449</v>
      </c>
      <c r="B1397" s="172">
        <v>22</v>
      </c>
      <c r="G1397" s="11">
        <v>-16</v>
      </c>
      <c r="W1397" s="4">
        <v>44000</v>
      </c>
      <c r="X1397" s="11" t="s">
        <v>1690</v>
      </c>
    </row>
    <row r="1398" spans="1:25" s="1" customFormat="1">
      <c r="A1398" s="11" t="s">
        <v>1011</v>
      </c>
      <c r="B1398" s="172">
        <v>16</v>
      </c>
      <c r="C1398" s="1">
        <v>-2.63</v>
      </c>
      <c r="H1398" s="171"/>
      <c r="I1398" s="171"/>
      <c r="J1398" s="171"/>
      <c r="K1398" s="171"/>
      <c r="L1398" s="171"/>
      <c r="M1398" s="171"/>
      <c r="N1398" s="171">
        <v>2.63</v>
      </c>
      <c r="U1398" s="11"/>
      <c r="W1398" s="4">
        <v>44026</v>
      </c>
      <c r="X1398" s="1" t="s">
        <v>1706</v>
      </c>
    </row>
    <row r="1399" spans="1:25" s="1" customFormat="1">
      <c r="A1399" s="11" t="s">
        <v>1011</v>
      </c>
      <c r="B1399" s="172">
        <v>17</v>
      </c>
      <c r="C1399" s="1">
        <v>-3</v>
      </c>
      <c r="H1399" s="171"/>
      <c r="I1399" s="171"/>
      <c r="J1399" s="171"/>
      <c r="K1399" s="171"/>
      <c r="L1399" s="171"/>
      <c r="M1399" s="171"/>
      <c r="N1399" s="171">
        <v>3</v>
      </c>
      <c r="U1399" s="11"/>
      <c r="W1399" s="4">
        <v>44026</v>
      </c>
      <c r="X1399" s="1" t="s">
        <v>1706</v>
      </c>
    </row>
    <row r="1400" spans="1:25" s="1" customFormat="1">
      <c r="A1400" s="11" t="s">
        <v>1011</v>
      </c>
      <c r="B1400" s="172">
        <v>18</v>
      </c>
      <c r="C1400" s="1">
        <v>-1.82</v>
      </c>
      <c r="H1400" s="171"/>
      <c r="I1400" s="171"/>
      <c r="J1400" s="171"/>
      <c r="K1400" s="171"/>
      <c r="L1400" s="171"/>
      <c r="M1400" s="171"/>
      <c r="N1400" s="171">
        <v>1.82</v>
      </c>
      <c r="U1400" s="11"/>
      <c r="W1400" s="4">
        <v>44026</v>
      </c>
      <c r="X1400" s="1" t="s">
        <v>1706</v>
      </c>
    </row>
    <row r="1401" spans="1:25" s="1" customFormat="1">
      <c r="A1401" s="11" t="s">
        <v>1011</v>
      </c>
      <c r="B1401" s="172">
        <v>19</v>
      </c>
      <c r="C1401" s="1">
        <f>14.25-16</f>
        <v>-1.75</v>
      </c>
      <c r="H1401" s="171"/>
      <c r="I1401" s="171"/>
      <c r="J1401" s="171"/>
      <c r="K1401" s="171"/>
      <c r="L1401" s="171"/>
      <c r="M1401" s="171"/>
      <c r="N1401" s="171">
        <v>1.75</v>
      </c>
      <c r="U1401" s="11"/>
      <c r="W1401" s="4">
        <v>44026</v>
      </c>
      <c r="X1401" s="1" t="s">
        <v>1706</v>
      </c>
    </row>
    <row r="1402" spans="1:25" s="1" customFormat="1">
      <c r="A1402" s="11" t="s">
        <v>1011</v>
      </c>
      <c r="B1402" s="172">
        <v>20</v>
      </c>
      <c r="C1402" s="1">
        <f>33.75-37.94</f>
        <v>-4.1899999999999977</v>
      </c>
      <c r="H1402" s="171"/>
      <c r="I1402" s="171"/>
      <c r="J1402" s="171"/>
      <c r="K1402" s="171"/>
      <c r="L1402" s="171"/>
      <c r="M1402" s="171"/>
      <c r="N1402" s="171">
        <v>4.1900000000000004</v>
      </c>
      <c r="U1402" s="11"/>
      <c r="W1402" s="4">
        <v>44026</v>
      </c>
      <c r="X1402" s="1" t="s">
        <v>1706</v>
      </c>
    </row>
    <row r="1403" spans="1:25" s="1" customFormat="1">
      <c r="A1403" s="11" t="s">
        <v>1011</v>
      </c>
      <c r="B1403" s="172">
        <v>21</v>
      </c>
      <c r="C1403" s="1">
        <f>26.25-28.13</f>
        <v>-1.879999999999999</v>
      </c>
      <c r="H1403" s="171"/>
      <c r="I1403" s="171"/>
      <c r="J1403" s="171"/>
      <c r="K1403" s="171"/>
      <c r="L1403" s="171"/>
      <c r="M1403" s="171"/>
      <c r="N1403" s="171">
        <v>1.88</v>
      </c>
      <c r="U1403" s="11"/>
      <c r="W1403" s="4">
        <v>44026</v>
      </c>
      <c r="X1403" s="1" t="s">
        <v>1706</v>
      </c>
    </row>
    <row r="1404" spans="1:25" s="1" customFormat="1">
      <c r="A1404" s="11" t="s">
        <v>1011</v>
      </c>
      <c r="B1404" s="172">
        <v>22</v>
      </c>
      <c r="C1404" s="1">
        <f>28.75-31.1</f>
        <v>-2.3500000000000014</v>
      </c>
      <c r="H1404" s="171">
        <v>3</v>
      </c>
      <c r="I1404" s="171"/>
      <c r="J1404" s="171"/>
      <c r="K1404" s="171"/>
      <c r="L1404" s="171"/>
      <c r="M1404" s="171"/>
      <c r="N1404" s="171">
        <v>-0.65</v>
      </c>
      <c r="U1404" s="11"/>
      <c r="W1404" s="4">
        <v>44026</v>
      </c>
      <c r="X1404" s="1" t="s">
        <v>1706</v>
      </c>
    </row>
    <row r="1405" spans="1:25" s="1" customFormat="1">
      <c r="A1405" s="11" t="s">
        <v>1192</v>
      </c>
      <c r="B1405" s="172">
        <v>27</v>
      </c>
      <c r="H1405" s="171"/>
      <c r="I1405" s="171"/>
      <c r="J1405" s="171"/>
      <c r="K1405" s="171"/>
      <c r="L1405" s="171"/>
      <c r="M1405" s="171"/>
      <c r="N1405" s="171">
        <v>-24</v>
      </c>
      <c r="U1405" s="11"/>
      <c r="W1405" s="4">
        <v>44026</v>
      </c>
      <c r="X1405" s="1" t="s">
        <v>1707</v>
      </c>
    </row>
    <row r="1406" spans="1:25" s="1" customFormat="1">
      <c r="A1406" s="11" t="s">
        <v>715</v>
      </c>
      <c r="B1406" s="172">
        <v>27</v>
      </c>
      <c r="H1406" s="171"/>
      <c r="I1406" s="171"/>
      <c r="J1406" s="171"/>
      <c r="K1406" s="171"/>
      <c r="L1406" s="171"/>
      <c r="M1406" s="171"/>
      <c r="N1406" s="171">
        <v>-4</v>
      </c>
      <c r="U1406" s="11"/>
      <c r="W1406" s="4">
        <v>44026</v>
      </c>
      <c r="X1406" s="1" t="s">
        <v>1707</v>
      </c>
    </row>
    <row r="1407" spans="1:25" s="1" customFormat="1">
      <c r="A1407" s="11" t="s">
        <v>1702</v>
      </c>
      <c r="B1407" s="172">
        <v>12</v>
      </c>
      <c r="H1407" s="171"/>
      <c r="I1407" s="171"/>
      <c r="J1407" s="171"/>
      <c r="K1407" s="171"/>
      <c r="L1407" s="171"/>
      <c r="M1407" s="172">
        <v>100</v>
      </c>
      <c r="N1407" s="171"/>
      <c r="U1407" s="11"/>
      <c r="W1407" s="4">
        <v>44026</v>
      </c>
      <c r="X1407" s="1" t="s">
        <v>1330</v>
      </c>
    </row>
    <row r="1408" spans="1:25" s="1" customFormat="1">
      <c r="A1408" s="11" t="s">
        <v>1702</v>
      </c>
      <c r="B1408" s="172">
        <v>13</v>
      </c>
      <c r="M1408" s="172">
        <v>100</v>
      </c>
      <c r="U1408" s="11"/>
      <c r="W1408" s="4">
        <v>44026</v>
      </c>
      <c r="X1408" s="1" t="s">
        <v>1330</v>
      </c>
    </row>
    <row r="1409" spans="1:24" s="1" customFormat="1">
      <c r="A1409" s="11" t="s">
        <v>1702</v>
      </c>
      <c r="B1409" s="172">
        <v>14</v>
      </c>
      <c r="M1409" s="172">
        <v>100</v>
      </c>
      <c r="U1409" s="11"/>
      <c r="W1409" s="4">
        <v>44026</v>
      </c>
      <c r="X1409" s="1" t="s">
        <v>1330</v>
      </c>
    </row>
    <row r="1410" spans="1:24" s="1" customFormat="1">
      <c r="A1410" s="11" t="s">
        <v>1702</v>
      </c>
      <c r="B1410" s="172">
        <v>15</v>
      </c>
      <c r="M1410" s="172">
        <v>100</v>
      </c>
      <c r="U1410" s="11"/>
      <c r="W1410" s="4">
        <v>44026</v>
      </c>
      <c r="X1410" s="1" t="s">
        <v>1330</v>
      </c>
    </row>
    <row r="1411" spans="1:24" s="1" customFormat="1">
      <c r="A1411" s="11" t="s">
        <v>1702</v>
      </c>
      <c r="B1411" s="172">
        <v>16</v>
      </c>
      <c r="M1411" s="172">
        <v>100</v>
      </c>
      <c r="U1411" s="11"/>
      <c r="W1411" s="4">
        <v>44026</v>
      </c>
      <c r="X1411" s="1" t="s">
        <v>1330</v>
      </c>
    </row>
    <row r="1412" spans="1:24" s="1" customFormat="1">
      <c r="A1412" s="11" t="s">
        <v>1702</v>
      </c>
      <c r="B1412" s="172">
        <v>18</v>
      </c>
      <c r="M1412" s="172">
        <v>400</v>
      </c>
      <c r="U1412" s="11"/>
      <c r="W1412" s="4">
        <v>44026</v>
      </c>
      <c r="X1412" s="1" t="s">
        <v>1330</v>
      </c>
    </row>
    <row r="1413" spans="1:24" s="1" customFormat="1">
      <c r="A1413" s="11" t="s">
        <v>1702</v>
      </c>
      <c r="B1413" s="172">
        <v>19</v>
      </c>
      <c r="M1413" s="172">
        <v>500</v>
      </c>
      <c r="U1413" s="11"/>
      <c r="W1413" s="4">
        <v>44026</v>
      </c>
      <c r="X1413" s="1" t="s">
        <v>1330</v>
      </c>
    </row>
    <row r="1414" spans="1:24" s="1" customFormat="1">
      <c r="A1414" s="11" t="s">
        <v>1702</v>
      </c>
      <c r="B1414" s="172">
        <v>20</v>
      </c>
      <c r="M1414" s="172">
        <v>400</v>
      </c>
      <c r="U1414" s="11"/>
      <c r="W1414" s="4">
        <v>44026</v>
      </c>
      <c r="X1414" s="1" t="s">
        <v>1330</v>
      </c>
    </row>
    <row r="1415" spans="1:24" s="1" customFormat="1">
      <c r="A1415" s="11" t="s">
        <v>1702</v>
      </c>
      <c r="B1415" s="172">
        <v>21</v>
      </c>
      <c r="M1415" s="172">
        <v>300</v>
      </c>
      <c r="U1415" s="11"/>
      <c r="W1415" s="4">
        <v>44026</v>
      </c>
      <c r="X1415" s="1" t="s">
        <v>1330</v>
      </c>
    </row>
    <row r="1416" spans="1:24" s="1" customFormat="1">
      <c r="A1416" s="11" t="s">
        <v>1702</v>
      </c>
      <c r="B1416" s="172">
        <v>22</v>
      </c>
      <c r="M1416" s="172">
        <v>200</v>
      </c>
      <c r="U1416" s="11"/>
      <c r="W1416" s="4">
        <v>44026</v>
      </c>
      <c r="X1416" s="1" t="s">
        <v>1330</v>
      </c>
    </row>
    <row r="1417" spans="1:24" s="1" customFormat="1">
      <c r="A1417" s="11" t="s">
        <v>1702</v>
      </c>
      <c r="B1417" s="172">
        <v>23</v>
      </c>
      <c r="M1417" s="172">
        <v>100</v>
      </c>
      <c r="U1417" s="11"/>
      <c r="W1417" s="4">
        <v>44026</v>
      </c>
      <c r="X1417" s="1" t="s">
        <v>1330</v>
      </c>
    </row>
    <row r="1418" spans="1:24" s="1" customFormat="1">
      <c r="A1418" s="11" t="s">
        <v>1702</v>
      </c>
      <c r="B1418" s="172">
        <v>24</v>
      </c>
      <c r="M1418" s="172">
        <v>100</v>
      </c>
      <c r="U1418" s="11"/>
      <c r="W1418" s="4">
        <v>44026</v>
      </c>
      <c r="X1418" s="1" t="s">
        <v>1330</v>
      </c>
    </row>
    <row r="1419" spans="1:24" s="1" customFormat="1">
      <c r="A1419" s="11" t="s">
        <v>1702</v>
      </c>
      <c r="B1419" s="172">
        <v>25</v>
      </c>
      <c r="M1419" s="172">
        <v>100</v>
      </c>
      <c r="U1419" s="11"/>
      <c r="W1419" s="4">
        <v>44026</v>
      </c>
      <c r="X1419" s="1" t="s">
        <v>1330</v>
      </c>
    </row>
    <row r="1420" spans="1:24" s="1" customFormat="1">
      <c r="A1420" s="11" t="s">
        <v>1702</v>
      </c>
      <c r="B1420" s="172">
        <v>26</v>
      </c>
      <c r="M1420" s="172">
        <v>100</v>
      </c>
      <c r="U1420" s="11"/>
      <c r="W1420" s="4">
        <v>44026</v>
      </c>
      <c r="X1420" s="1" t="s">
        <v>1330</v>
      </c>
    </row>
    <row r="1421" spans="1:24" s="1" customFormat="1">
      <c r="A1421" s="11" t="s">
        <v>1054</v>
      </c>
      <c r="B1421" s="172">
        <v>23</v>
      </c>
      <c r="M1421" s="172">
        <v>72</v>
      </c>
      <c r="U1421" s="11"/>
      <c r="W1421" s="4">
        <v>44026</v>
      </c>
      <c r="X1421" s="1" t="s">
        <v>1330</v>
      </c>
    </row>
    <row r="1422" spans="1:24" s="1" customFormat="1">
      <c r="A1422" s="11" t="s">
        <v>1054</v>
      </c>
      <c r="B1422" s="172">
        <v>24</v>
      </c>
      <c r="M1422" s="172">
        <v>90</v>
      </c>
      <c r="U1422" s="11"/>
      <c r="W1422" s="4">
        <v>44026</v>
      </c>
      <c r="X1422" s="1" t="s">
        <v>1330</v>
      </c>
    </row>
    <row r="1423" spans="1:24" s="1" customFormat="1">
      <c r="A1423" s="11" t="s">
        <v>1054</v>
      </c>
      <c r="B1423" s="172">
        <v>25</v>
      </c>
      <c r="M1423" s="172">
        <v>90</v>
      </c>
      <c r="U1423" s="11"/>
      <c r="W1423" s="4">
        <v>44026</v>
      </c>
      <c r="X1423" s="1" t="s">
        <v>1330</v>
      </c>
    </row>
    <row r="1424" spans="1:24" s="1" customFormat="1">
      <c r="A1424" s="11" t="s">
        <v>1054</v>
      </c>
      <c r="B1424" s="172">
        <v>26</v>
      </c>
      <c r="M1424" s="172">
        <v>72</v>
      </c>
      <c r="U1424" s="11"/>
      <c r="W1424" s="4">
        <v>44026</v>
      </c>
      <c r="X1424" s="1" t="s">
        <v>1330</v>
      </c>
    </row>
    <row r="1425" spans="1:24" s="1" customFormat="1">
      <c r="A1425" s="11" t="s">
        <v>1450</v>
      </c>
      <c r="B1425" s="172">
        <v>23</v>
      </c>
      <c r="M1425" s="172">
        <v>40</v>
      </c>
      <c r="U1425" s="11"/>
      <c r="W1425" s="4">
        <v>44026</v>
      </c>
      <c r="X1425" s="1" t="s">
        <v>1330</v>
      </c>
    </row>
    <row r="1426" spans="1:24" s="1" customFormat="1">
      <c r="A1426" s="11" t="s">
        <v>1450</v>
      </c>
      <c r="B1426" s="172">
        <v>24</v>
      </c>
      <c r="M1426" s="172">
        <v>50</v>
      </c>
      <c r="U1426" s="11"/>
      <c r="W1426" s="4">
        <v>44026</v>
      </c>
      <c r="X1426" s="1" t="s">
        <v>1330</v>
      </c>
    </row>
    <row r="1427" spans="1:24" s="1" customFormat="1">
      <c r="A1427" s="11" t="s">
        <v>1450</v>
      </c>
      <c r="B1427" s="172">
        <v>25</v>
      </c>
      <c r="M1427" s="172">
        <v>50</v>
      </c>
      <c r="U1427" s="11"/>
      <c r="W1427" s="4">
        <v>44026</v>
      </c>
      <c r="X1427" s="1" t="s">
        <v>1330</v>
      </c>
    </row>
    <row r="1428" spans="1:24" s="1" customFormat="1">
      <c r="A1428" s="11" t="s">
        <v>1450</v>
      </c>
      <c r="B1428" s="172">
        <v>26</v>
      </c>
      <c r="M1428" s="172">
        <v>50</v>
      </c>
      <c r="U1428" s="11"/>
      <c r="W1428" s="4">
        <v>44026</v>
      </c>
      <c r="X1428" s="1" t="s">
        <v>1330</v>
      </c>
    </row>
    <row r="1429" spans="1:24" s="1" customFormat="1">
      <c r="A1429" s="11" t="s">
        <v>1217</v>
      </c>
      <c r="B1429" s="172">
        <v>24</v>
      </c>
      <c r="M1429" s="172"/>
      <c r="P1429" s="171">
        <v>-1</v>
      </c>
      <c r="Q1429" s="11"/>
      <c r="U1429" s="11"/>
      <c r="W1429" s="4">
        <v>44026</v>
      </c>
      <c r="X1429" s="1" t="s">
        <v>1708</v>
      </c>
    </row>
    <row r="1430" spans="1:24" s="1" customFormat="1">
      <c r="A1430" s="11" t="s">
        <v>1217</v>
      </c>
      <c r="B1430" s="172">
        <v>25</v>
      </c>
      <c r="M1430" s="172"/>
      <c r="P1430" s="171">
        <v>-1</v>
      </c>
      <c r="Q1430" s="11"/>
      <c r="U1430" s="11"/>
      <c r="W1430" s="4">
        <v>44026</v>
      </c>
      <c r="X1430" s="1" t="s">
        <v>1708</v>
      </c>
    </row>
    <row r="1431" spans="1:24" s="1" customFormat="1">
      <c r="A1431" s="11" t="s">
        <v>1217</v>
      </c>
      <c r="B1431" s="172">
        <v>26</v>
      </c>
      <c r="M1431" s="172"/>
      <c r="P1431" s="171">
        <v>-1</v>
      </c>
      <c r="Q1431" s="11"/>
      <c r="U1431" s="11"/>
      <c r="W1431" s="4">
        <v>44026</v>
      </c>
      <c r="X1431" s="1" t="s">
        <v>1708</v>
      </c>
    </row>
    <row r="1432" spans="1:24" s="1" customFormat="1">
      <c r="A1432" s="11" t="s">
        <v>958</v>
      </c>
      <c r="B1432" s="172">
        <v>23</v>
      </c>
      <c r="M1432" s="172">
        <v>144</v>
      </c>
      <c r="U1432" s="11"/>
      <c r="W1432" s="4">
        <v>44026</v>
      </c>
      <c r="X1432" s="1" t="s">
        <v>1330</v>
      </c>
    </row>
    <row r="1433" spans="1:24" s="1" customFormat="1">
      <c r="A1433" s="11" t="s">
        <v>958</v>
      </c>
      <c r="B1433" s="172">
        <v>24</v>
      </c>
      <c r="M1433" s="172">
        <v>180</v>
      </c>
      <c r="N1433" s="172"/>
      <c r="U1433" s="11"/>
      <c r="W1433" s="4">
        <v>44026</v>
      </c>
      <c r="X1433" s="1" t="s">
        <v>1330</v>
      </c>
    </row>
    <row r="1434" spans="1:24" s="1" customFormat="1">
      <c r="A1434" s="11" t="s">
        <v>958</v>
      </c>
      <c r="B1434" s="172">
        <v>25</v>
      </c>
      <c r="M1434" s="172">
        <v>180</v>
      </c>
      <c r="N1434" s="172"/>
      <c r="U1434" s="11"/>
      <c r="W1434" s="4">
        <v>44026</v>
      </c>
      <c r="X1434" s="1" t="s">
        <v>1330</v>
      </c>
    </row>
    <row r="1435" spans="1:24" s="1" customFormat="1">
      <c r="A1435" s="11" t="s">
        <v>958</v>
      </c>
      <c r="B1435" s="172">
        <v>26</v>
      </c>
      <c r="M1435" s="172">
        <v>180</v>
      </c>
      <c r="N1435" s="171"/>
      <c r="U1435" s="11"/>
      <c r="W1435" s="4">
        <v>44026</v>
      </c>
      <c r="X1435" s="1" t="s">
        <v>1330</v>
      </c>
    </row>
    <row r="1436" spans="1:24" s="1" customFormat="1">
      <c r="A1436" s="11" t="s">
        <v>1021</v>
      </c>
      <c r="B1436" s="172">
        <v>22</v>
      </c>
      <c r="M1436" s="172"/>
      <c r="N1436" s="171">
        <v>-11.27</v>
      </c>
      <c r="U1436" s="11"/>
      <c r="W1436" s="4">
        <v>44026</v>
      </c>
      <c r="X1436" s="1" t="s">
        <v>1631</v>
      </c>
    </row>
    <row r="1437" spans="1:24" s="1" customFormat="1">
      <c r="A1437" s="11" t="s">
        <v>1021</v>
      </c>
      <c r="B1437" s="172">
        <v>23</v>
      </c>
      <c r="M1437" s="172"/>
      <c r="N1437" s="171">
        <v>-2.12</v>
      </c>
      <c r="U1437" s="11"/>
      <c r="W1437" s="4">
        <v>44026</v>
      </c>
      <c r="X1437" s="1" t="s">
        <v>1631</v>
      </c>
    </row>
    <row r="1438" spans="1:24" s="1" customFormat="1">
      <c r="A1438" s="11" t="s">
        <v>1021</v>
      </c>
      <c r="B1438" s="172">
        <v>24</v>
      </c>
      <c r="M1438" s="172"/>
      <c r="N1438" s="171">
        <v>-3.88</v>
      </c>
      <c r="U1438" s="11"/>
      <c r="W1438" s="4">
        <v>44026</v>
      </c>
      <c r="X1438" s="1" t="s">
        <v>1631</v>
      </c>
    </row>
    <row r="1439" spans="1:24" s="1" customFormat="1">
      <c r="A1439" s="11" t="s">
        <v>1021</v>
      </c>
      <c r="B1439" s="172">
        <v>25</v>
      </c>
      <c r="M1439" s="172"/>
      <c r="N1439" s="171">
        <v>-1.45</v>
      </c>
      <c r="U1439" s="11"/>
      <c r="W1439" s="4">
        <v>44026</v>
      </c>
      <c r="X1439" s="1" t="s">
        <v>1631</v>
      </c>
    </row>
    <row r="1440" spans="1:24" s="1" customFormat="1">
      <c r="A1440" s="11" t="s">
        <v>1021</v>
      </c>
      <c r="B1440" s="172">
        <v>26</v>
      </c>
      <c r="M1440" s="172"/>
      <c r="N1440" s="171">
        <v>-9.2799999999999994</v>
      </c>
      <c r="U1440" s="11"/>
      <c r="W1440" s="4">
        <v>44026</v>
      </c>
      <c r="X1440" s="1" t="s">
        <v>1631</v>
      </c>
    </row>
    <row r="1441" spans="1:25" s="1" customFormat="1">
      <c r="A1441" s="11" t="s">
        <v>1704</v>
      </c>
      <c r="B1441" s="172">
        <v>24</v>
      </c>
      <c r="M1441" s="172">
        <v>900</v>
      </c>
      <c r="N1441" s="171"/>
      <c r="U1441" s="11"/>
      <c r="W1441" s="4">
        <v>44026</v>
      </c>
      <c r="X1441" s="1" t="s">
        <v>1330</v>
      </c>
    </row>
    <row r="1442" spans="1:25" s="1" customFormat="1">
      <c r="A1442" s="11" t="s">
        <v>1704</v>
      </c>
      <c r="B1442" s="172">
        <v>25</v>
      </c>
      <c r="M1442" s="172">
        <v>354</v>
      </c>
      <c r="N1442" s="171"/>
      <c r="U1442" s="11"/>
      <c r="W1442" s="4">
        <v>44026</v>
      </c>
      <c r="X1442" s="1" t="s">
        <v>1330</v>
      </c>
    </row>
    <row r="1443" spans="1:25" s="1" customFormat="1">
      <c r="A1443" s="11" t="s">
        <v>1632</v>
      </c>
      <c r="B1443" s="172">
        <v>21</v>
      </c>
      <c r="M1443" s="172">
        <v>304</v>
      </c>
      <c r="N1443" s="171"/>
      <c r="U1443" s="11"/>
      <c r="W1443" s="4">
        <v>44026</v>
      </c>
      <c r="X1443" s="1" t="s">
        <v>1330</v>
      </c>
    </row>
    <row r="1444" spans="1:25" s="1" customFormat="1">
      <c r="A1444" s="11" t="s">
        <v>1632</v>
      </c>
      <c r="B1444" s="172">
        <v>22</v>
      </c>
      <c r="M1444" s="172">
        <v>444</v>
      </c>
      <c r="N1444" s="171"/>
      <c r="U1444" s="11"/>
      <c r="W1444" s="4">
        <v>44026</v>
      </c>
      <c r="X1444" s="1" t="s">
        <v>1330</v>
      </c>
    </row>
    <row r="1445" spans="1:25" s="1" customFormat="1">
      <c r="A1445" s="11" t="s">
        <v>844</v>
      </c>
      <c r="B1445" s="172">
        <v>21</v>
      </c>
      <c r="M1445" s="172"/>
      <c r="N1445" s="171"/>
      <c r="T1445" s="171">
        <v>0.75</v>
      </c>
      <c r="U1445" s="171">
        <v>-1.92</v>
      </c>
      <c r="W1445" s="4">
        <v>44026</v>
      </c>
      <c r="X1445" s="1" t="s">
        <v>1709</v>
      </c>
    </row>
    <row r="1446" spans="1:25" s="1" customFormat="1">
      <c r="A1446" s="11" t="s">
        <v>1086</v>
      </c>
      <c r="B1446" s="172">
        <v>23</v>
      </c>
      <c r="M1446" s="172">
        <v>102</v>
      </c>
      <c r="N1446" s="171"/>
      <c r="U1446" s="11"/>
      <c r="W1446" s="4">
        <v>44026</v>
      </c>
      <c r="X1446" s="1" t="s">
        <v>1330</v>
      </c>
    </row>
    <row r="1447" spans="1:25" s="1" customFormat="1">
      <c r="A1447" s="11" t="s">
        <v>1086</v>
      </c>
      <c r="B1447" s="172">
        <v>24</v>
      </c>
      <c r="M1447" s="172">
        <v>136</v>
      </c>
      <c r="N1447" s="171"/>
      <c r="U1447" s="11"/>
      <c r="W1447" s="4">
        <v>44026</v>
      </c>
      <c r="X1447" s="1" t="s">
        <v>1330</v>
      </c>
    </row>
    <row r="1448" spans="1:25" s="1" customFormat="1">
      <c r="A1448" s="11" t="s">
        <v>1086</v>
      </c>
      <c r="B1448" s="172">
        <v>25</v>
      </c>
      <c r="M1448" s="172">
        <v>102</v>
      </c>
      <c r="N1448" s="171"/>
      <c r="U1448" s="11"/>
      <c r="W1448" s="4">
        <v>44026</v>
      </c>
      <c r="X1448" s="1" t="s">
        <v>1330</v>
      </c>
    </row>
    <row r="1449" spans="1:25" s="1" customFormat="1">
      <c r="A1449" s="11" t="s">
        <v>1053</v>
      </c>
      <c r="B1449" s="172">
        <v>23</v>
      </c>
      <c r="M1449" s="172">
        <v>330</v>
      </c>
      <c r="N1449" s="171"/>
      <c r="U1449" s="11"/>
      <c r="W1449" s="4">
        <v>44026</v>
      </c>
      <c r="X1449" s="1" t="s">
        <v>1330</v>
      </c>
    </row>
    <row r="1450" spans="1:25" s="1" customFormat="1">
      <c r="A1450" s="11" t="s">
        <v>1236</v>
      </c>
      <c r="B1450" s="172">
        <v>26</v>
      </c>
      <c r="M1450" s="172"/>
      <c r="N1450" s="171">
        <v>-1.5</v>
      </c>
      <c r="U1450" s="11"/>
      <c r="W1450" s="4">
        <v>44026</v>
      </c>
      <c r="X1450" s="1" t="s">
        <v>1710</v>
      </c>
    </row>
    <row r="1451" spans="1:25">
      <c r="A1451" s="11" t="s">
        <v>598</v>
      </c>
      <c r="B1451" s="172">
        <v>6</v>
      </c>
      <c r="M1451" s="172"/>
      <c r="N1451" s="171">
        <v>-1.5</v>
      </c>
      <c r="W1451" s="11" t="s">
        <v>1711</v>
      </c>
      <c r="X1451" s="11" t="s">
        <v>1246</v>
      </c>
      <c r="Y1451" s="11" t="s">
        <v>1712</v>
      </c>
    </row>
    <row r="1452" spans="1:25">
      <c r="A1452" s="11" t="s">
        <v>598</v>
      </c>
      <c r="B1452" s="172">
        <v>21</v>
      </c>
      <c r="D1452" s="11">
        <v>-1.5</v>
      </c>
      <c r="M1452" s="172"/>
      <c r="N1452" s="171"/>
      <c r="W1452" s="11" t="s">
        <v>1711</v>
      </c>
      <c r="X1452" s="11" t="s">
        <v>1246</v>
      </c>
      <c r="Y1452" s="11" t="s">
        <v>1712</v>
      </c>
    </row>
    <row r="1453" spans="1:25">
      <c r="A1453" s="11" t="s">
        <v>598</v>
      </c>
      <c r="B1453" s="172">
        <v>7</v>
      </c>
      <c r="M1453" s="172"/>
      <c r="N1453" s="171">
        <v>-2</v>
      </c>
      <c r="W1453" s="11" t="s">
        <v>1711</v>
      </c>
      <c r="X1453" s="11" t="s">
        <v>1246</v>
      </c>
      <c r="Y1453" s="11" t="s">
        <v>1713</v>
      </c>
    </row>
    <row r="1454" spans="1:25">
      <c r="A1454" s="11" t="s">
        <v>598</v>
      </c>
      <c r="B1454" s="172">
        <v>21</v>
      </c>
      <c r="D1454" s="11">
        <v>-2</v>
      </c>
      <c r="M1454" s="172"/>
      <c r="N1454" s="171"/>
      <c r="W1454" s="11" t="s">
        <v>1711</v>
      </c>
      <c r="X1454" s="11" t="s">
        <v>1246</v>
      </c>
      <c r="Y1454" s="11" t="s">
        <v>1713</v>
      </c>
    </row>
    <row r="1455" spans="1:25">
      <c r="A1455" s="11" t="s">
        <v>598</v>
      </c>
      <c r="B1455" s="172">
        <v>9</v>
      </c>
      <c r="M1455" s="172"/>
      <c r="N1455" s="171">
        <v>-1.5</v>
      </c>
      <c r="W1455" s="11" t="s">
        <v>1711</v>
      </c>
      <c r="X1455" s="11" t="s">
        <v>1246</v>
      </c>
      <c r="Y1455" s="11" t="s">
        <v>1714</v>
      </c>
    </row>
    <row r="1456" spans="1:25">
      <c r="A1456" s="11" t="s">
        <v>598</v>
      </c>
      <c r="B1456" s="172">
        <v>21</v>
      </c>
      <c r="D1456" s="11">
        <v>-1.5</v>
      </c>
      <c r="M1456" s="172"/>
      <c r="N1456" s="171"/>
      <c r="W1456" s="11" t="s">
        <v>1711</v>
      </c>
      <c r="X1456" s="11" t="s">
        <v>1246</v>
      </c>
      <c r="Y1456" s="11" t="s">
        <v>1714</v>
      </c>
    </row>
    <row r="1457" spans="1:25">
      <c r="A1457" s="11" t="s">
        <v>598</v>
      </c>
      <c r="B1457" s="172">
        <v>10</v>
      </c>
      <c r="M1457" s="172"/>
      <c r="N1457" s="171">
        <v>-1.5</v>
      </c>
      <c r="W1457" s="11" t="s">
        <v>1711</v>
      </c>
      <c r="X1457" s="11" t="s">
        <v>1246</v>
      </c>
      <c r="Y1457" s="11" t="s">
        <v>1715</v>
      </c>
    </row>
    <row r="1458" spans="1:25">
      <c r="A1458" s="11" t="s">
        <v>598</v>
      </c>
      <c r="B1458" s="172">
        <v>21</v>
      </c>
      <c r="D1458" s="11">
        <v>-1.5</v>
      </c>
      <c r="W1458" s="11" t="s">
        <v>1711</v>
      </c>
      <c r="X1458" s="11" t="s">
        <v>1246</v>
      </c>
      <c r="Y1458" s="11" t="s">
        <v>1715</v>
      </c>
    </row>
    <row r="1459" spans="1:25">
      <c r="A1459" s="11" t="s">
        <v>1236</v>
      </c>
      <c r="B1459" s="172">
        <v>12</v>
      </c>
      <c r="N1459" s="11">
        <v>-7.0000000000000007E-2</v>
      </c>
      <c r="W1459" s="11" t="s">
        <v>1711</v>
      </c>
      <c r="X1459" s="11" t="s">
        <v>1246</v>
      </c>
      <c r="Y1459" s="11" t="s">
        <v>1716</v>
      </c>
    </row>
    <row r="1460" spans="1:25">
      <c r="A1460" s="11" t="s">
        <v>1236</v>
      </c>
      <c r="B1460" s="172">
        <v>20</v>
      </c>
      <c r="D1460" s="11">
        <v>-7.0000000000000007E-2</v>
      </c>
      <c r="W1460" s="11" t="s">
        <v>1711</v>
      </c>
      <c r="X1460" s="11" t="s">
        <v>1246</v>
      </c>
      <c r="Y1460" s="11" t="s">
        <v>1716</v>
      </c>
    </row>
    <row r="1461" spans="1:25">
      <c r="A1461" s="11" t="s">
        <v>1236</v>
      </c>
      <c r="B1461" s="172">
        <v>12</v>
      </c>
      <c r="N1461" s="11">
        <v>-1.37</v>
      </c>
      <c r="W1461" s="11" t="s">
        <v>1711</v>
      </c>
      <c r="X1461" s="11" t="s">
        <v>1246</v>
      </c>
      <c r="Y1461" s="11" t="s">
        <v>1717</v>
      </c>
    </row>
    <row r="1462" spans="1:25">
      <c r="A1462" s="11" t="s">
        <v>1236</v>
      </c>
      <c r="B1462" s="172">
        <v>23</v>
      </c>
      <c r="D1462" s="11">
        <v>-1.37</v>
      </c>
      <c r="W1462" s="11" t="s">
        <v>1711</v>
      </c>
      <c r="X1462" s="11" t="s">
        <v>1246</v>
      </c>
      <c r="Y1462" s="11" t="s">
        <v>1717</v>
      </c>
    </row>
    <row r="1463" spans="1:25">
      <c r="A1463" s="11" t="s">
        <v>846</v>
      </c>
      <c r="B1463" s="172">
        <v>19</v>
      </c>
      <c r="N1463" s="11">
        <v>-0.7</v>
      </c>
      <c r="W1463" s="11" t="s">
        <v>1711</v>
      </c>
      <c r="X1463" s="11" t="s">
        <v>1246</v>
      </c>
      <c r="Y1463" s="11" t="s">
        <v>1638</v>
      </c>
    </row>
    <row r="1464" spans="1:25">
      <c r="A1464" s="11" t="s">
        <v>846</v>
      </c>
      <c r="B1464" s="172">
        <v>20</v>
      </c>
      <c r="D1464" s="11">
        <v>-0.7</v>
      </c>
      <c r="W1464" s="11" t="s">
        <v>1711</v>
      </c>
      <c r="X1464" s="11" t="s">
        <v>1246</v>
      </c>
      <c r="Y1464" s="11" t="s">
        <v>1638</v>
      </c>
    </row>
    <row r="1465" spans="1:25">
      <c r="A1465" s="11" t="s">
        <v>468</v>
      </c>
      <c r="B1465" s="172">
        <v>23</v>
      </c>
      <c r="N1465" s="11">
        <v>-0.38</v>
      </c>
      <c r="W1465" s="11" t="s">
        <v>1711</v>
      </c>
      <c r="X1465" s="11" t="s">
        <v>1246</v>
      </c>
      <c r="Y1465" s="11" t="s">
        <v>1718</v>
      </c>
    </row>
    <row r="1466" spans="1:25">
      <c r="A1466" s="11" t="s">
        <v>468</v>
      </c>
      <c r="B1466" s="172">
        <v>22</v>
      </c>
      <c r="D1466" s="11">
        <v>-0.38</v>
      </c>
      <c r="W1466" s="11" t="s">
        <v>1711</v>
      </c>
      <c r="X1466" s="11" t="s">
        <v>1246</v>
      </c>
      <c r="Y1466" s="11" t="s">
        <v>1718</v>
      </c>
    </row>
    <row r="1467" spans="1:25">
      <c r="A1467" s="11" t="s">
        <v>915</v>
      </c>
      <c r="B1467" s="172">
        <v>25</v>
      </c>
      <c r="N1467" s="11">
        <v>-0.23</v>
      </c>
      <c r="W1467" s="11" t="s">
        <v>1711</v>
      </c>
      <c r="X1467" s="11" t="s">
        <v>1246</v>
      </c>
      <c r="Y1467" s="11" t="s">
        <v>1719</v>
      </c>
    </row>
    <row r="1468" spans="1:25">
      <c r="A1468" s="11" t="s">
        <v>915</v>
      </c>
      <c r="B1468" s="172">
        <v>22</v>
      </c>
      <c r="D1468" s="11">
        <v>-0.23</v>
      </c>
      <c r="W1468" s="11" t="s">
        <v>1711</v>
      </c>
      <c r="X1468" s="11" t="s">
        <v>1246</v>
      </c>
      <c r="Y1468" s="11" t="s">
        <v>1719</v>
      </c>
    </row>
    <row r="1469" spans="1:25">
      <c r="A1469" s="11" t="s">
        <v>915</v>
      </c>
      <c r="B1469" s="172">
        <v>25</v>
      </c>
      <c r="N1469" s="11">
        <v>-1.42</v>
      </c>
      <c r="W1469" s="11" t="s">
        <v>1711</v>
      </c>
      <c r="X1469" s="11" t="s">
        <v>1246</v>
      </c>
      <c r="Y1469" s="11" t="s">
        <v>1720</v>
      </c>
    </row>
    <row r="1470" spans="1:25">
      <c r="A1470" s="11" t="s">
        <v>915</v>
      </c>
      <c r="B1470" s="172">
        <v>23</v>
      </c>
      <c r="D1470" s="11">
        <v>-1.42</v>
      </c>
      <c r="W1470" s="11" t="s">
        <v>1711</v>
      </c>
      <c r="X1470" s="11" t="s">
        <v>1246</v>
      </c>
      <c r="Y1470" s="11" t="s">
        <v>1720</v>
      </c>
    </row>
    <row r="1471" spans="1:25">
      <c r="A1471" s="11" t="s">
        <v>915</v>
      </c>
      <c r="B1471" s="172">
        <v>25</v>
      </c>
      <c r="N1471" s="11">
        <v>-0.15000000000000013</v>
      </c>
      <c r="W1471" s="11" t="s">
        <v>1711</v>
      </c>
      <c r="X1471" s="11" t="s">
        <v>1246</v>
      </c>
      <c r="Y1471" s="11" t="s">
        <v>1721</v>
      </c>
    </row>
    <row r="1472" spans="1:25">
      <c r="A1472" s="11" t="s">
        <v>915</v>
      </c>
      <c r="B1472" s="172">
        <v>24</v>
      </c>
      <c r="D1472" s="11">
        <v>-0.15000000000000013</v>
      </c>
      <c r="W1472" s="11" t="s">
        <v>1711</v>
      </c>
      <c r="X1472" s="11" t="s">
        <v>1246</v>
      </c>
      <c r="Y1472" s="11" t="s">
        <v>1721</v>
      </c>
    </row>
    <row r="1473" spans="1:25">
      <c r="A1473" s="11" t="s">
        <v>451</v>
      </c>
      <c r="B1473" s="172">
        <v>17</v>
      </c>
      <c r="N1473" s="11">
        <v>-1.5</v>
      </c>
      <c r="W1473" s="11" t="s">
        <v>1711</v>
      </c>
      <c r="X1473" s="11" t="s">
        <v>1246</v>
      </c>
      <c r="Y1473" s="11" t="s">
        <v>1722</v>
      </c>
    </row>
    <row r="1474" spans="1:25">
      <c r="A1474" s="11" t="s">
        <v>451</v>
      </c>
      <c r="B1474" s="172">
        <v>26</v>
      </c>
      <c r="F1474" s="11">
        <v>-1.5</v>
      </c>
      <c r="W1474" s="11" t="s">
        <v>1711</v>
      </c>
      <c r="X1474" s="11" t="s">
        <v>1246</v>
      </c>
      <c r="Y1474" s="11" t="s">
        <v>1722</v>
      </c>
    </row>
    <row r="1475" spans="1:25">
      <c r="A1475" s="11" t="s">
        <v>1010</v>
      </c>
      <c r="B1475" s="172">
        <v>19</v>
      </c>
      <c r="N1475" s="11">
        <v>-0.5</v>
      </c>
      <c r="W1475" s="11" t="s">
        <v>1711</v>
      </c>
      <c r="X1475" s="11" t="s">
        <v>1246</v>
      </c>
      <c r="Y1475" s="11" t="s">
        <v>1723</v>
      </c>
    </row>
    <row r="1476" spans="1:25">
      <c r="A1476" s="11" t="s">
        <v>1010</v>
      </c>
      <c r="B1476" s="172">
        <v>23</v>
      </c>
      <c r="F1476" s="11">
        <v>-0.5</v>
      </c>
      <c r="W1476" s="11" t="s">
        <v>1711</v>
      </c>
      <c r="X1476" s="11" t="s">
        <v>1246</v>
      </c>
      <c r="Y1476" s="11" t="s">
        <v>1723</v>
      </c>
    </row>
    <row r="1477" spans="1:25">
      <c r="A1477" s="11" t="s">
        <v>1010</v>
      </c>
      <c r="B1477" s="172">
        <v>19</v>
      </c>
      <c r="N1477" s="11">
        <v>-0.25</v>
      </c>
      <c r="W1477" s="11" t="s">
        <v>1711</v>
      </c>
      <c r="X1477" s="11" t="s">
        <v>1246</v>
      </c>
      <c r="Y1477" s="11" t="s">
        <v>1724</v>
      </c>
    </row>
    <row r="1478" spans="1:25">
      <c r="A1478" s="11" t="s">
        <v>1010</v>
      </c>
      <c r="B1478" s="172">
        <v>24</v>
      </c>
      <c r="F1478" s="11">
        <v>-0.25</v>
      </c>
      <c r="W1478" s="11" t="s">
        <v>1711</v>
      </c>
      <c r="X1478" s="11" t="s">
        <v>1246</v>
      </c>
      <c r="Y1478" s="11" t="s">
        <v>1724</v>
      </c>
    </row>
    <row r="1479" spans="1:25">
      <c r="A1479" s="11" t="s">
        <v>1702</v>
      </c>
      <c r="B1479" s="172">
        <v>20</v>
      </c>
      <c r="N1479" s="11">
        <v>-2</v>
      </c>
      <c r="W1479" s="11" t="s">
        <v>1711</v>
      </c>
      <c r="X1479" s="11" t="s">
        <v>1246</v>
      </c>
      <c r="Y1479" s="11" t="s">
        <v>1725</v>
      </c>
    </row>
    <row r="1480" spans="1:25">
      <c r="A1480" s="11" t="s">
        <v>1702</v>
      </c>
      <c r="B1480" s="172">
        <v>12</v>
      </c>
      <c r="F1480" s="11">
        <v>-2</v>
      </c>
      <c r="W1480" s="11" t="s">
        <v>1711</v>
      </c>
      <c r="X1480" s="11" t="s">
        <v>1246</v>
      </c>
      <c r="Y1480" s="11" t="s">
        <v>1725</v>
      </c>
    </row>
    <row r="1481" spans="1:25">
      <c r="A1481" s="11" t="s">
        <v>1702</v>
      </c>
      <c r="B1481" s="172">
        <v>20</v>
      </c>
      <c r="N1481" s="11">
        <v>-0.5</v>
      </c>
      <c r="W1481" s="11" t="s">
        <v>1711</v>
      </c>
      <c r="X1481" s="11" t="s">
        <v>1246</v>
      </c>
      <c r="Y1481" s="11" t="s">
        <v>1726</v>
      </c>
    </row>
    <row r="1482" spans="1:25">
      <c r="A1482" s="11" t="s">
        <v>1702</v>
      </c>
      <c r="B1482" s="172">
        <v>13</v>
      </c>
      <c r="F1482" s="11">
        <v>-0.5</v>
      </c>
      <c r="W1482" s="11" t="s">
        <v>1711</v>
      </c>
      <c r="X1482" s="11" t="s">
        <v>1246</v>
      </c>
      <c r="Y1482" s="11" t="s">
        <v>1726</v>
      </c>
    </row>
    <row r="1483" spans="1:25">
      <c r="A1483" s="11" t="s">
        <v>1702</v>
      </c>
      <c r="B1483" s="172">
        <v>20</v>
      </c>
      <c r="N1483" s="11">
        <v>-2.42</v>
      </c>
      <c r="W1483" s="11" t="s">
        <v>1711</v>
      </c>
      <c r="X1483" s="11" t="s">
        <v>1246</v>
      </c>
      <c r="Y1483" s="11" t="s">
        <v>1727</v>
      </c>
    </row>
    <row r="1484" spans="1:25">
      <c r="A1484" s="11" t="s">
        <v>1702</v>
      </c>
      <c r="B1484" s="172">
        <v>14</v>
      </c>
      <c r="F1484" s="11">
        <v>-2.42</v>
      </c>
      <c r="W1484" s="11" t="s">
        <v>1711</v>
      </c>
      <c r="X1484" s="11" t="s">
        <v>1246</v>
      </c>
      <c r="Y1484" s="11" t="s">
        <v>1727</v>
      </c>
    </row>
    <row r="1485" spans="1:25">
      <c r="A1485" s="11" t="s">
        <v>496</v>
      </c>
      <c r="B1485" s="172">
        <v>22</v>
      </c>
      <c r="N1485" s="11">
        <v>-0.37</v>
      </c>
      <c r="W1485" s="11" t="s">
        <v>1711</v>
      </c>
      <c r="X1485" s="11" t="s">
        <v>1246</v>
      </c>
      <c r="Y1485" s="11" t="s">
        <v>1656</v>
      </c>
    </row>
    <row r="1486" spans="1:25">
      <c r="A1486" s="11" t="s">
        <v>496</v>
      </c>
      <c r="B1486" s="172">
        <v>20</v>
      </c>
      <c r="F1486" s="11">
        <v>-0.37</v>
      </c>
      <c r="W1486" s="11" t="s">
        <v>1711</v>
      </c>
      <c r="X1486" s="11" t="s">
        <v>1246</v>
      </c>
      <c r="Y1486" s="11" t="s">
        <v>1656</v>
      </c>
    </row>
    <row r="1487" spans="1:25">
      <c r="A1487" s="11" t="s">
        <v>767</v>
      </c>
      <c r="B1487" s="172">
        <v>24</v>
      </c>
      <c r="N1487" s="11">
        <v>-0.82</v>
      </c>
      <c r="W1487" s="11" t="s">
        <v>1711</v>
      </c>
      <c r="X1487" s="11" t="s">
        <v>1246</v>
      </c>
      <c r="Y1487" s="11" t="s">
        <v>1728</v>
      </c>
    </row>
    <row r="1488" spans="1:25">
      <c r="A1488" s="11" t="s">
        <v>767</v>
      </c>
      <c r="B1488" s="172">
        <v>23</v>
      </c>
      <c r="F1488" s="11">
        <v>-0.82</v>
      </c>
      <c r="W1488" s="11" t="s">
        <v>1711</v>
      </c>
      <c r="X1488" s="11" t="s">
        <v>1246</v>
      </c>
      <c r="Y1488" s="11" t="s">
        <v>1728</v>
      </c>
    </row>
    <row r="1489" spans="1:25">
      <c r="A1489" s="11" t="s">
        <v>502</v>
      </c>
      <c r="B1489" s="172">
        <v>25</v>
      </c>
      <c r="N1489" s="11">
        <v>-0.92</v>
      </c>
      <c r="W1489" s="11" t="s">
        <v>1711</v>
      </c>
      <c r="X1489" s="11" t="s">
        <v>1246</v>
      </c>
      <c r="Y1489" s="11" t="s">
        <v>1729</v>
      </c>
    </row>
    <row r="1490" spans="1:25">
      <c r="A1490" s="11" t="s">
        <v>502</v>
      </c>
      <c r="B1490" s="172">
        <v>23</v>
      </c>
      <c r="F1490" s="11">
        <v>-0.92</v>
      </c>
      <c r="W1490" s="11" t="s">
        <v>1711</v>
      </c>
      <c r="X1490" s="11" t="s">
        <v>1246</v>
      </c>
      <c r="Y1490" s="11" t="s">
        <v>1729</v>
      </c>
    </row>
    <row r="1491" spans="1:25">
      <c r="A1491" s="11" t="s">
        <v>479</v>
      </c>
      <c r="B1491" s="172">
        <v>26</v>
      </c>
      <c r="N1491" s="11">
        <v>-0.5</v>
      </c>
      <c r="W1491" s="11" t="s">
        <v>1711</v>
      </c>
      <c r="X1491" s="11" t="s">
        <v>1246</v>
      </c>
      <c r="Y1491" s="11" t="s">
        <v>1730</v>
      </c>
    </row>
    <row r="1492" spans="1:25">
      <c r="A1492" s="11" t="s">
        <v>479</v>
      </c>
      <c r="B1492" s="172">
        <v>23</v>
      </c>
      <c r="F1492" s="11">
        <v>-0.5</v>
      </c>
      <c r="W1492" s="11" t="s">
        <v>1711</v>
      </c>
      <c r="X1492" s="11" t="s">
        <v>1246</v>
      </c>
      <c r="Y1492" s="11" t="s">
        <v>1730</v>
      </c>
    </row>
    <row r="1493" spans="1:25">
      <c r="A1493" s="11" t="s">
        <v>451</v>
      </c>
      <c r="B1493" s="172">
        <v>17</v>
      </c>
      <c r="N1493" s="11">
        <v>-1.27</v>
      </c>
      <c r="W1493" s="11" t="s">
        <v>1711</v>
      </c>
      <c r="X1493" s="11" t="s">
        <v>1246</v>
      </c>
      <c r="Y1493" s="11" t="s">
        <v>1731</v>
      </c>
    </row>
    <row r="1494" spans="1:25">
      <c r="A1494" s="11" t="s">
        <v>451</v>
      </c>
      <c r="B1494" s="172">
        <v>23</v>
      </c>
      <c r="E1494" s="11">
        <v>-1.27</v>
      </c>
      <c r="W1494" s="11" t="s">
        <v>1711</v>
      </c>
      <c r="X1494" s="11" t="s">
        <v>1246</v>
      </c>
      <c r="Y1494" s="11" t="s">
        <v>1731</v>
      </c>
    </row>
    <row r="1495" spans="1:25">
      <c r="A1495" s="11" t="s">
        <v>1704</v>
      </c>
      <c r="B1495" s="172">
        <v>24</v>
      </c>
      <c r="N1495" s="11">
        <v>-1.25</v>
      </c>
      <c r="W1495" s="11" t="s">
        <v>1711</v>
      </c>
      <c r="X1495" s="11" t="s">
        <v>1246</v>
      </c>
      <c r="Y1495" s="11" t="s">
        <v>1732</v>
      </c>
    </row>
    <row r="1496" spans="1:25">
      <c r="A1496" s="11" t="s">
        <v>1704</v>
      </c>
      <c r="B1496" s="172">
        <v>25</v>
      </c>
      <c r="E1496" s="11">
        <v>-1.25</v>
      </c>
      <c r="W1496" s="11" t="s">
        <v>1711</v>
      </c>
      <c r="X1496" s="11" t="s">
        <v>1246</v>
      </c>
      <c r="Y1496" s="11" t="s">
        <v>1732</v>
      </c>
    </row>
    <row r="1497" spans="1:25">
      <c r="A1497" s="11" t="s">
        <v>451</v>
      </c>
      <c r="B1497" s="172">
        <v>24</v>
      </c>
      <c r="N1497" s="11">
        <v>-0.39999999999999991</v>
      </c>
      <c r="W1497" s="11" t="s">
        <v>1711</v>
      </c>
      <c r="X1497" s="11" t="s">
        <v>1246</v>
      </c>
      <c r="Y1497" s="11" t="s">
        <v>1733</v>
      </c>
    </row>
    <row r="1498" spans="1:25">
      <c r="A1498" s="11" t="s">
        <v>451</v>
      </c>
      <c r="B1498" s="172">
        <v>23</v>
      </c>
      <c r="E1498" s="11">
        <v>-0.39999999999999991</v>
      </c>
      <c r="W1498" s="11" t="s">
        <v>1711</v>
      </c>
      <c r="X1498" s="11" t="s">
        <v>1246</v>
      </c>
      <c r="Y1498" s="11" t="s">
        <v>1733</v>
      </c>
    </row>
    <row r="1499" spans="1:25">
      <c r="A1499" s="11" t="s">
        <v>451</v>
      </c>
      <c r="B1499" s="172">
        <v>24</v>
      </c>
      <c r="N1499" s="11">
        <v>-0.35000000000000009</v>
      </c>
      <c r="W1499" s="11" t="s">
        <v>1711</v>
      </c>
      <c r="X1499" s="11" t="s">
        <v>1246</v>
      </c>
      <c r="Y1499" s="11" t="s">
        <v>1734</v>
      </c>
    </row>
    <row r="1500" spans="1:25">
      <c r="A1500" s="11" t="s">
        <v>451</v>
      </c>
      <c r="B1500" s="172">
        <v>26</v>
      </c>
      <c r="E1500" s="11">
        <v>-0.35000000000000009</v>
      </c>
      <c r="W1500" s="11" t="s">
        <v>1711</v>
      </c>
      <c r="X1500" s="11" t="s">
        <v>1246</v>
      </c>
      <c r="Y1500" s="11" t="s">
        <v>1734</v>
      </c>
    </row>
    <row r="1501" spans="1:25">
      <c r="A1501" s="11" t="s">
        <v>451</v>
      </c>
      <c r="B1501" s="172">
        <v>25</v>
      </c>
      <c r="N1501" s="11">
        <v>-0.61999999999999988</v>
      </c>
      <c r="W1501" s="11" t="s">
        <v>1711</v>
      </c>
      <c r="X1501" s="11" t="s">
        <v>1246</v>
      </c>
      <c r="Y1501" s="11" t="s">
        <v>1735</v>
      </c>
    </row>
    <row r="1502" spans="1:25">
      <c r="A1502" s="11" t="s">
        <v>451</v>
      </c>
      <c r="B1502" s="172">
        <v>26</v>
      </c>
      <c r="E1502" s="11">
        <v>-0.61999999999999988</v>
      </c>
      <c r="W1502" s="11" t="s">
        <v>1711</v>
      </c>
      <c r="X1502" s="11" t="s">
        <v>1246</v>
      </c>
      <c r="Y1502" s="11" t="s">
        <v>1735</v>
      </c>
    </row>
    <row r="1503" spans="1:25">
      <c r="A1503" s="11" t="s">
        <v>1704</v>
      </c>
      <c r="B1503" s="172">
        <v>26</v>
      </c>
      <c r="N1503" s="11">
        <v>-0.25</v>
      </c>
      <c r="W1503" s="11" t="s">
        <v>1711</v>
      </c>
      <c r="X1503" s="11" t="s">
        <v>1246</v>
      </c>
      <c r="Y1503" s="11" t="s">
        <v>1736</v>
      </c>
    </row>
    <row r="1504" spans="1:25">
      <c r="A1504" s="11" t="s">
        <v>1704</v>
      </c>
      <c r="B1504" s="172">
        <v>25</v>
      </c>
      <c r="E1504" s="11">
        <v>-0.25</v>
      </c>
      <c r="W1504" s="11" t="s">
        <v>1711</v>
      </c>
      <c r="X1504" s="11" t="s">
        <v>1246</v>
      </c>
      <c r="Y1504" s="11" t="s">
        <v>1736</v>
      </c>
    </row>
    <row r="1505" spans="1:25">
      <c r="A1505" s="11" t="s">
        <v>1220</v>
      </c>
      <c r="B1505" s="172">
        <v>20</v>
      </c>
      <c r="N1505" s="11">
        <v>-0.25</v>
      </c>
      <c r="W1505" s="11" t="s">
        <v>1711</v>
      </c>
      <c r="X1505" s="11" t="s">
        <v>1246</v>
      </c>
      <c r="Y1505" s="11" t="s">
        <v>1737</v>
      </c>
    </row>
    <row r="1506" spans="1:25">
      <c r="A1506" s="11" t="s">
        <v>1220</v>
      </c>
      <c r="B1506" s="172">
        <v>25</v>
      </c>
      <c r="S1506" s="11">
        <v>-0.25</v>
      </c>
      <c r="W1506" s="11" t="s">
        <v>1711</v>
      </c>
      <c r="X1506" s="11" t="s">
        <v>1246</v>
      </c>
      <c r="Y1506" s="11" t="s">
        <v>1737</v>
      </c>
    </row>
    <row r="1507" spans="1:25">
      <c r="A1507" s="11" t="s">
        <v>1244</v>
      </c>
      <c r="B1507" s="172">
        <v>21</v>
      </c>
      <c r="N1507" s="11">
        <v>-0.59</v>
      </c>
      <c r="W1507" s="11" t="s">
        <v>1711</v>
      </c>
      <c r="X1507" s="11" t="s">
        <v>1246</v>
      </c>
      <c r="Y1507" s="11" t="s">
        <v>1668</v>
      </c>
    </row>
    <row r="1508" spans="1:25">
      <c r="A1508" s="11" t="s">
        <v>1244</v>
      </c>
      <c r="B1508" s="172">
        <v>1</v>
      </c>
      <c r="S1508" s="11">
        <v>-0.59</v>
      </c>
      <c r="W1508" s="11" t="s">
        <v>1711</v>
      </c>
      <c r="X1508" s="11" t="s">
        <v>1246</v>
      </c>
      <c r="Y1508" s="11" t="s">
        <v>1668</v>
      </c>
    </row>
    <row r="1509" spans="1:25">
      <c r="A1509" s="11" t="s">
        <v>457</v>
      </c>
      <c r="B1509" s="172">
        <v>22</v>
      </c>
      <c r="N1509" s="11">
        <v>-2</v>
      </c>
      <c r="W1509" s="11" t="s">
        <v>1711</v>
      </c>
      <c r="X1509" s="11" t="s">
        <v>1246</v>
      </c>
      <c r="Y1509" s="11" t="s">
        <v>1738</v>
      </c>
    </row>
    <row r="1510" spans="1:25">
      <c r="A1510" s="11" t="s">
        <v>457</v>
      </c>
      <c r="B1510" s="172">
        <v>9</v>
      </c>
      <c r="S1510" s="11">
        <v>-2</v>
      </c>
      <c r="W1510" s="11" t="s">
        <v>1711</v>
      </c>
      <c r="X1510" s="11" t="s">
        <v>1246</v>
      </c>
      <c r="Y1510" s="11" t="s">
        <v>1738</v>
      </c>
    </row>
    <row r="1511" spans="1:25">
      <c r="A1511" s="11" t="s">
        <v>1244</v>
      </c>
      <c r="B1511" s="172">
        <v>22</v>
      </c>
      <c r="N1511" s="11">
        <v>-4.53</v>
      </c>
      <c r="W1511" s="11" t="s">
        <v>1711</v>
      </c>
      <c r="X1511" s="11" t="s">
        <v>1246</v>
      </c>
      <c r="Y1511" s="11" t="s">
        <v>1672</v>
      </c>
    </row>
    <row r="1512" spans="1:25">
      <c r="A1512" s="11" t="s">
        <v>1244</v>
      </c>
      <c r="B1512" s="172">
        <v>1</v>
      </c>
      <c r="S1512" s="11">
        <v>-4.53</v>
      </c>
      <c r="W1512" s="11" t="s">
        <v>1711</v>
      </c>
      <c r="X1512" s="11" t="s">
        <v>1246</v>
      </c>
      <c r="Y1512" s="11" t="s">
        <v>1672</v>
      </c>
    </row>
    <row r="1513" spans="1:25">
      <c r="A1513" s="11" t="s">
        <v>782</v>
      </c>
      <c r="B1513" s="172">
        <v>22</v>
      </c>
      <c r="N1513" s="11">
        <v>-0.45</v>
      </c>
      <c r="W1513" s="11" t="s">
        <v>1711</v>
      </c>
      <c r="X1513" s="11" t="s">
        <v>1246</v>
      </c>
      <c r="Y1513" s="11" t="s">
        <v>1672</v>
      </c>
    </row>
    <row r="1514" spans="1:25">
      <c r="A1514" s="11" t="s">
        <v>782</v>
      </c>
      <c r="B1514" s="172">
        <v>1</v>
      </c>
      <c r="S1514" s="11">
        <v>-0.45</v>
      </c>
      <c r="W1514" s="11" t="s">
        <v>1711</v>
      </c>
      <c r="X1514" s="11" t="s">
        <v>1246</v>
      </c>
      <c r="Y1514" s="11" t="s">
        <v>1672</v>
      </c>
    </row>
    <row r="1515" spans="1:25">
      <c r="A1515" s="11" t="s">
        <v>1233</v>
      </c>
      <c r="B1515" s="172">
        <v>23</v>
      </c>
      <c r="N1515" s="11">
        <v>-8.0500000000000007</v>
      </c>
      <c r="W1515" s="11" t="s">
        <v>1711</v>
      </c>
      <c r="X1515" s="11" t="s">
        <v>1246</v>
      </c>
      <c r="Y1515" s="11" t="s">
        <v>1739</v>
      </c>
    </row>
    <row r="1516" spans="1:25">
      <c r="A1516" s="11" t="s">
        <v>1233</v>
      </c>
      <c r="B1516" s="172">
        <v>1</v>
      </c>
      <c r="S1516" s="11">
        <v>-8.0500000000000007</v>
      </c>
      <c r="W1516" s="11" t="s">
        <v>1711</v>
      </c>
      <c r="X1516" s="11" t="s">
        <v>1246</v>
      </c>
      <c r="Y1516" s="11" t="s">
        <v>1739</v>
      </c>
    </row>
    <row r="1517" spans="1:25">
      <c r="A1517" s="11" t="s">
        <v>457</v>
      </c>
      <c r="B1517" s="172">
        <v>23</v>
      </c>
      <c r="N1517" s="11">
        <v>-2</v>
      </c>
      <c r="W1517" s="11" t="s">
        <v>1711</v>
      </c>
      <c r="X1517" s="11" t="s">
        <v>1246</v>
      </c>
      <c r="Y1517" s="11" t="s">
        <v>1740</v>
      </c>
    </row>
    <row r="1518" spans="1:25">
      <c r="A1518" s="11" t="s">
        <v>457</v>
      </c>
      <c r="B1518" s="172">
        <v>10</v>
      </c>
      <c r="S1518" s="11">
        <v>-2</v>
      </c>
      <c r="W1518" s="11" t="s">
        <v>1711</v>
      </c>
      <c r="X1518" s="11" t="s">
        <v>1246</v>
      </c>
      <c r="Y1518" s="11" t="s">
        <v>1740</v>
      </c>
    </row>
    <row r="1519" spans="1:25">
      <c r="A1519" s="11" t="s">
        <v>457</v>
      </c>
      <c r="B1519" s="172">
        <v>23</v>
      </c>
      <c r="N1519" s="11">
        <v>-2</v>
      </c>
      <c r="W1519" s="11" t="s">
        <v>1711</v>
      </c>
      <c r="X1519" s="11" t="s">
        <v>1246</v>
      </c>
      <c r="Y1519" s="11" t="s">
        <v>1741</v>
      </c>
    </row>
    <row r="1520" spans="1:25">
      <c r="A1520" s="11" t="s">
        <v>457</v>
      </c>
      <c r="B1520" s="172">
        <v>11</v>
      </c>
      <c r="S1520" s="11">
        <v>-2</v>
      </c>
      <c r="W1520" s="11" t="s">
        <v>1711</v>
      </c>
      <c r="X1520" s="11" t="s">
        <v>1246</v>
      </c>
      <c r="Y1520" s="11" t="s">
        <v>1741</v>
      </c>
    </row>
    <row r="1521" spans="1:25">
      <c r="A1521" s="11" t="s">
        <v>457</v>
      </c>
      <c r="B1521" s="172">
        <v>23</v>
      </c>
      <c r="N1521" s="11">
        <v>-2</v>
      </c>
      <c r="W1521" s="11" t="s">
        <v>1711</v>
      </c>
      <c r="X1521" s="11" t="s">
        <v>1246</v>
      </c>
      <c r="Y1521" s="11" t="s">
        <v>1742</v>
      </c>
    </row>
    <row r="1522" spans="1:25">
      <c r="A1522" s="11" t="s">
        <v>457</v>
      </c>
      <c r="B1522" s="172">
        <v>12</v>
      </c>
      <c r="S1522" s="11">
        <v>-2</v>
      </c>
      <c r="W1522" s="11" t="s">
        <v>1711</v>
      </c>
      <c r="X1522" s="11" t="s">
        <v>1246</v>
      </c>
      <c r="Y1522" s="11" t="s">
        <v>1742</v>
      </c>
    </row>
    <row r="1523" spans="1:25">
      <c r="A1523" s="11" t="s">
        <v>457</v>
      </c>
      <c r="B1523" s="172">
        <v>23</v>
      </c>
      <c r="N1523" s="11">
        <v>-2</v>
      </c>
      <c r="W1523" s="11" t="s">
        <v>1711</v>
      </c>
      <c r="X1523" s="11" t="s">
        <v>1246</v>
      </c>
      <c r="Y1523" s="11" t="s">
        <v>1743</v>
      </c>
    </row>
    <row r="1524" spans="1:25">
      <c r="A1524" s="11" t="s">
        <v>457</v>
      </c>
      <c r="B1524" s="172">
        <v>13</v>
      </c>
      <c r="S1524" s="11">
        <v>-2</v>
      </c>
      <c r="W1524" s="11" t="s">
        <v>1711</v>
      </c>
      <c r="X1524" s="11" t="s">
        <v>1246</v>
      </c>
      <c r="Y1524" s="11" t="s">
        <v>1743</v>
      </c>
    </row>
    <row r="1525" spans="1:25">
      <c r="A1525" s="11" t="s">
        <v>457</v>
      </c>
      <c r="B1525" s="172">
        <v>23</v>
      </c>
      <c r="N1525" s="11">
        <v>-2</v>
      </c>
      <c r="W1525" s="11" t="s">
        <v>1711</v>
      </c>
      <c r="X1525" s="11" t="s">
        <v>1246</v>
      </c>
      <c r="Y1525" s="11" t="s">
        <v>1744</v>
      </c>
    </row>
    <row r="1526" spans="1:25">
      <c r="A1526" s="11" t="s">
        <v>457</v>
      </c>
      <c r="B1526" s="172">
        <v>14</v>
      </c>
      <c r="S1526" s="11">
        <v>-2</v>
      </c>
      <c r="W1526" s="11" t="s">
        <v>1711</v>
      </c>
      <c r="X1526" s="11" t="s">
        <v>1246</v>
      </c>
      <c r="Y1526" s="11" t="s">
        <v>1744</v>
      </c>
    </row>
    <row r="1527" spans="1:25">
      <c r="A1527" s="11" t="s">
        <v>457</v>
      </c>
      <c r="B1527" s="172">
        <v>23</v>
      </c>
      <c r="N1527" s="11">
        <v>-2</v>
      </c>
      <c r="W1527" s="11" t="s">
        <v>1711</v>
      </c>
      <c r="X1527" s="11" t="s">
        <v>1246</v>
      </c>
      <c r="Y1527" s="11" t="s">
        <v>1745</v>
      </c>
    </row>
    <row r="1528" spans="1:25">
      <c r="A1528" s="11" t="s">
        <v>457</v>
      </c>
      <c r="B1528" s="172">
        <v>15</v>
      </c>
      <c r="S1528" s="11">
        <v>-2</v>
      </c>
      <c r="W1528" s="11" t="s">
        <v>1711</v>
      </c>
      <c r="X1528" s="11" t="s">
        <v>1246</v>
      </c>
      <c r="Y1528" s="11" t="s">
        <v>1745</v>
      </c>
    </row>
    <row r="1529" spans="1:25">
      <c r="A1529" s="11" t="s">
        <v>457</v>
      </c>
      <c r="B1529" s="172">
        <v>23</v>
      </c>
      <c r="N1529" s="11">
        <v>-2</v>
      </c>
      <c r="W1529" s="11" t="s">
        <v>1711</v>
      </c>
      <c r="X1529" s="11" t="s">
        <v>1246</v>
      </c>
      <c r="Y1529" s="11" t="s">
        <v>1746</v>
      </c>
    </row>
    <row r="1530" spans="1:25">
      <c r="A1530" s="11" t="s">
        <v>457</v>
      </c>
      <c r="B1530" s="172">
        <v>16</v>
      </c>
      <c r="S1530" s="11">
        <v>-2</v>
      </c>
      <c r="W1530" s="11" t="s">
        <v>1711</v>
      </c>
      <c r="X1530" s="11" t="s">
        <v>1246</v>
      </c>
      <c r="Y1530" s="11" t="s">
        <v>1746</v>
      </c>
    </row>
    <row r="1531" spans="1:25">
      <c r="A1531" s="11" t="s">
        <v>457</v>
      </c>
      <c r="B1531" s="172">
        <v>23</v>
      </c>
      <c r="N1531" s="11">
        <v>-2</v>
      </c>
      <c r="W1531" s="11" t="s">
        <v>1711</v>
      </c>
      <c r="X1531" s="11" t="s">
        <v>1246</v>
      </c>
      <c r="Y1531" s="11" t="s">
        <v>1747</v>
      </c>
    </row>
    <row r="1532" spans="1:25">
      <c r="A1532" s="11" t="s">
        <v>457</v>
      </c>
      <c r="B1532" s="172">
        <v>17</v>
      </c>
      <c r="S1532" s="11">
        <v>-2</v>
      </c>
      <c r="W1532" s="11" t="s">
        <v>1711</v>
      </c>
      <c r="X1532" s="11" t="s">
        <v>1246</v>
      </c>
      <c r="Y1532" s="11" t="s">
        <v>1747</v>
      </c>
    </row>
    <row r="1533" spans="1:25">
      <c r="A1533" s="11" t="s">
        <v>457</v>
      </c>
      <c r="B1533" s="172">
        <v>23</v>
      </c>
      <c r="N1533" s="11">
        <v>-2</v>
      </c>
      <c r="W1533" s="11" t="s">
        <v>1711</v>
      </c>
      <c r="X1533" s="11" t="s">
        <v>1246</v>
      </c>
      <c r="Y1533" s="11" t="s">
        <v>1748</v>
      </c>
    </row>
    <row r="1534" spans="1:25">
      <c r="A1534" s="11" t="s">
        <v>457</v>
      </c>
      <c r="B1534" s="172">
        <v>18</v>
      </c>
      <c r="S1534" s="11">
        <v>-2</v>
      </c>
      <c r="W1534" s="11" t="s">
        <v>1711</v>
      </c>
      <c r="X1534" s="11" t="s">
        <v>1246</v>
      </c>
      <c r="Y1534" s="11" t="s">
        <v>1748</v>
      </c>
    </row>
    <row r="1535" spans="1:25">
      <c r="A1535" s="11" t="s">
        <v>457</v>
      </c>
      <c r="B1535" s="172">
        <v>23</v>
      </c>
      <c r="N1535" s="11">
        <v>-2</v>
      </c>
      <c r="W1535" s="11" t="s">
        <v>1711</v>
      </c>
      <c r="X1535" s="11" t="s">
        <v>1246</v>
      </c>
      <c r="Y1535" s="11" t="s">
        <v>1749</v>
      </c>
    </row>
    <row r="1536" spans="1:25">
      <c r="A1536" s="11" t="s">
        <v>457</v>
      </c>
      <c r="B1536" s="172">
        <v>19</v>
      </c>
      <c r="S1536" s="11">
        <v>-2</v>
      </c>
      <c r="W1536" s="11" t="s">
        <v>1711</v>
      </c>
      <c r="X1536" s="11" t="s">
        <v>1246</v>
      </c>
      <c r="Y1536" s="11" t="s">
        <v>1749</v>
      </c>
    </row>
    <row r="1537" spans="1:25">
      <c r="A1537" s="11" t="s">
        <v>457</v>
      </c>
      <c r="B1537" s="172">
        <v>23</v>
      </c>
      <c r="N1537" s="11">
        <v>-2</v>
      </c>
      <c r="W1537" s="11" t="s">
        <v>1711</v>
      </c>
      <c r="X1537" s="11" t="s">
        <v>1246</v>
      </c>
      <c r="Y1537" s="11" t="s">
        <v>1750</v>
      </c>
    </row>
    <row r="1538" spans="1:25">
      <c r="A1538" s="11" t="s">
        <v>457</v>
      </c>
      <c r="B1538" s="172">
        <v>20</v>
      </c>
      <c r="S1538" s="11">
        <v>-2</v>
      </c>
      <c r="W1538" s="11" t="s">
        <v>1711</v>
      </c>
      <c r="X1538" s="11" t="s">
        <v>1246</v>
      </c>
      <c r="Y1538" s="11" t="s">
        <v>1750</v>
      </c>
    </row>
    <row r="1539" spans="1:25">
      <c r="A1539" s="11" t="s">
        <v>457</v>
      </c>
      <c r="B1539" s="172">
        <v>23</v>
      </c>
      <c r="N1539" s="11">
        <v>-2</v>
      </c>
      <c r="W1539" s="11" t="s">
        <v>1711</v>
      </c>
      <c r="X1539" s="11" t="s">
        <v>1246</v>
      </c>
      <c r="Y1539" s="11" t="s">
        <v>1751</v>
      </c>
    </row>
    <row r="1540" spans="1:25">
      <c r="A1540" s="11" t="s">
        <v>457</v>
      </c>
      <c r="B1540" s="172">
        <v>24</v>
      </c>
      <c r="S1540" s="11">
        <v>-2</v>
      </c>
      <c r="W1540" s="11" t="s">
        <v>1711</v>
      </c>
      <c r="X1540" s="11" t="s">
        <v>1246</v>
      </c>
      <c r="Y1540" s="11" t="s">
        <v>1751</v>
      </c>
    </row>
    <row r="1541" spans="1:25">
      <c r="A1541" s="11" t="s">
        <v>457</v>
      </c>
      <c r="B1541" s="172">
        <v>23</v>
      </c>
      <c r="N1541" s="11">
        <v>-2</v>
      </c>
      <c r="W1541" s="11" t="s">
        <v>1711</v>
      </c>
      <c r="X1541" s="11" t="s">
        <v>1246</v>
      </c>
      <c r="Y1541" s="11" t="s">
        <v>1752</v>
      </c>
    </row>
    <row r="1542" spans="1:25">
      <c r="A1542" s="11" t="s">
        <v>457</v>
      </c>
      <c r="B1542" s="172">
        <v>26</v>
      </c>
      <c r="S1542" s="11">
        <v>-2</v>
      </c>
      <c r="W1542" s="11" t="s">
        <v>1711</v>
      </c>
      <c r="X1542" s="11" t="s">
        <v>1246</v>
      </c>
      <c r="Y1542" s="11" t="s">
        <v>1752</v>
      </c>
    </row>
    <row r="1543" spans="1:25">
      <c r="A1543" s="11" t="s">
        <v>1220</v>
      </c>
      <c r="B1543" s="172">
        <v>24</v>
      </c>
      <c r="N1543" s="11">
        <v>-0.25</v>
      </c>
      <c r="W1543" s="11" t="s">
        <v>1711</v>
      </c>
      <c r="X1543" s="11" t="s">
        <v>1246</v>
      </c>
      <c r="Y1543" s="11" t="s">
        <v>1753</v>
      </c>
    </row>
    <row r="1544" spans="1:25">
      <c r="A1544" s="11" t="s">
        <v>1220</v>
      </c>
      <c r="B1544" s="172">
        <v>25</v>
      </c>
      <c r="S1544" s="11">
        <v>-0.25</v>
      </c>
      <c r="W1544" s="11" t="s">
        <v>1711</v>
      </c>
      <c r="X1544" s="11" t="s">
        <v>1246</v>
      </c>
      <c r="Y1544" s="11" t="s">
        <v>1753</v>
      </c>
    </row>
    <row r="1545" spans="1:25">
      <c r="A1545" s="11" t="s">
        <v>782</v>
      </c>
      <c r="B1545" s="172">
        <v>24</v>
      </c>
      <c r="N1545" s="11">
        <v>-0.65</v>
      </c>
      <c r="W1545" s="11" t="s">
        <v>1711</v>
      </c>
      <c r="X1545" s="11" t="s">
        <v>1246</v>
      </c>
      <c r="Y1545" s="11" t="s">
        <v>1754</v>
      </c>
    </row>
    <row r="1546" spans="1:25">
      <c r="A1546" s="11" t="s">
        <v>782</v>
      </c>
      <c r="B1546" s="172">
        <v>1</v>
      </c>
      <c r="S1546" s="11">
        <v>-0.65</v>
      </c>
      <c r="W1546" s="11" t="s">
        <v>1711</v>
      </c>
      <c r="X1546" s="11" t="s">
        <v>1246</v>
      </c>
      <c r="Y1546" s="11" t="s">
        <v>1754</v>
      </c>
    </row>
    <row r="1547" spans="1:25">
      <c r="A1547" s="11" t="s">
        <v>480</v>
      </c>
      <c r="B1547" s="172">
        <v>26</v>
      </c>
      <c r="N1547" s="11">
        <v>-8.75</v>
      </c>
      <c r="W1547" s="11" t="s">
        <v>1711</v>
      </c>
      <c r="X1547" s="11" t="s">
        <v>1246</v>
      </c>
      <c r="Y1547" s="11" t="s">
        <v>1755</v>
      </c>
    </row>
    <row r="1548" spans="1:25">
      <c r="A1548" s="11" t="s">
        <v>480</v>
      </c>
      <c r="B1548" s="172">
        <v>1</v>
      </c>
      <c r="S1548" s="11">
        <v>-8.75</v>
      </c>
      <c r="W1548" s="11" t="s">
        <v>1711</v>
      </c>
      <c r="X1548" s="11" t="s">
        <v>1246</v>
      </c>
      <c r="Y1548" s="11" t="s">
        <v>1755</v>
      </c>
    </row>
    <row r="1549" spans="1:25">
      <c r="A1549" s="11" t="s">
        <v>950</v>
      </c>
      <c r="B1549" s="172">
        <v>13</v>
      </c>
      <c r="N1549" s="11">
        <v>-1.5400000000000027</v>
      </c>
      <c r="W1549" s="11" t="s">
        <v>1711</v>
      </c>
      <c r="X1549" s="11" t="s">
        <v>1246</v>
      </c>
      <c r="Y1549" s="11" t="s">
        <v>1756</v>
      </c>
    </row>
    <row r="1550" spans="1:25">
      <c r="A1550" s="11" t="s">
        <v>950</v>
      </c>
      <c r="B1550" s="172">
        <v>22</v>
      </c>
      <c r="U1550" s="11">
        <v>-1.5400000000000027</v>
      </c>
      <c r="W1550" s="11" t="s">
        <v>1711</v>
      </c>
      <c r="X1550" s="11" t="s">
        <v>1246</v>
      </c>
      <c r="Y1550" s="11" t="s">
        <v>1756</v>
      </c>
    </row>
    <row r="1551" spans="1:25">
      <c r="A1551" s="11" t="s">
        <v>950</v>
      </c>
      <c r="B1551" s="172">
        <v>15</v>
      </c>
      <c r="N1551" s="11">
        <v>-1.3099999999999974</v>
      </c>
      <c r="W1551" s="11" t="s">
        <v>1711</v>
      </c>
      <c r="X1551" s="11" t="s">
        <v>1246</v>
      </c>
      <c r="Y1551" s="11" t="s">
        <v>1757</v>
      </c>
    </row>
    <row r="1552" spans="1:25">
      <c r="A1552" s="11" t="s">
        <v>950</v>
      </c>
      <c r="B1552" s="172">
        <v>22</v>
      </c>
      <c r="U1552" s="11">
        <v>-1.3099999999999974</v>
      </c>
      <c r="W1552" s="11" t="s">
        <v>1711</v>
      </c>
      <c r="X1552" s="11" t="s">
        <v>1246</v>
      </c>
      <c r="Y1552" s="11" t="s">
        <v>1757</v>
      </c>
    </row>
    <row r="1553" spans="1:25">
      <c r="A1553" s="11" t="s">
        <v>950</v>
      </c>
      <c r="B1553" s="172">
        <v>15</v>
      </c>
      <c r="N1553" s="11">
        <v>-3.0600000000000027</v>
      </c>
      <c r="W1553" s="11" t="s">
        <v>1711</v>
      </c>
      <c r="X1553" s="11" t="s">
        <v>1246</v>
      </c>
      <c r="Y1553" s="11" t="s">
        <v>1758</v>
      </c>
    </row>
    <row r="1554" spans="1:25">
      <c r="A1554" s="11" t="s">
        <v>950</v>
      </c>
      <c r="B1554" s="172">
        <v>25</v>
      </c>
      <c r="U1554" s="11">
        <v>-3.0600000000000027</v>
      </c>
      <c r="W1554" s="11" t="s">
        <v>1711</v>
      </c>
      <c r="X1554" s="11" t="s">
        <v>1246</v>
      </c>
      <c r="Y1554" s="11" t="s">
        <v>1758</v>
      </c>
    </row>
    <row r="1555" spans="1:25">
      <c r="A1555" s="11" t="s">
        <v>950</v>
      </c>
      <c r="B1555" s="172">
        <v>16</v>
      </c>
      <c r="N1555" s="11">
        <v>-2.2399999999999971</v>
      </c>
      <c r="W1555" s="11" t="s">
        <v>1711</v>
      </c>
      <c r="X1555" s="11" t="s">
        <v>1246</v>
      </c>
      <c r="Y1555" s="11" t="s">
        <v>1759</v>
      </c>
    </row>
    <row r="1556" spans="1:25">
      <c r="A1556" s="11" t="s">
        <v>950</v>
      </c>
      <c r="B1556" s="172">
        <v>25</v>
      </c>
      <c r="U1556" s="11">
        <v>-2.2399999999999971</v>
      </c>
      <c r="W1556" s="11" t="s">
        <v>1711</v>
      </c>
      <c r="X1556" s="11" t="s">
        <v>1246</v>
      </c>
      <c r="Y1556" s="11" t="s">
        <v>1759</v>
      </c>
    </row>
    <row r="1557" spans="1:25">
      <c r="A1557" s="11" t="s">
        <v>1191</v>
      </c>
      <c r="B1557" s="172">
        <v>19</v>
      </c>
      <c r="N1557" s="11">
        <v>-1</v>
      </c>
      <c r="W1557" s="11" t="s">
        <v>1711</v>
      </c>
      <c r="X1557" s="11" t="s">
        <v>1246</v>
      </c>
      <c r="Y1557" s="11" t="s">
        <v>1760</v>
      </c>
    </row>
    <row r="1558" spans="1:25">
      <c r="A1558" s="11" t="s">
        <v>1191</v>
      </c>
      <c r="B1558" s="172">
        <v>17</v>
      </c>
      <c r="U1558" s="11">
        <v>-1</v>
      </c>
      <c r="W1558" s="11" t="s">
        <v>1711</v>
      </c>
      <c r="X1558" s="11" t="s">
        <v>1246</v>
      </c>
      <c r="Y1558" s="11" t="s">
        <v>1760</v>
      </c>
    </row>
    <row r="1559" spans="1:25">
      <c r="A1559" s="11" t="s">
        <v>505</v>
      </c>
      <c r="B1559" s="172">
        <v>20</v>
      </c>
      <c r="N1559" s="11">
        <v>-3</v>
      </c>
      <c r="W1559" s="11" t="s">
        <v>1711</v>
      </c>
      <c r="X1559" s="11" t="s">
        <v>1246</v>
      </c>
      <c r="Y1559" s="11" t="s">
        <v>1761</v>
      </c>
    </row>
    <row r="1560" spans="1:25">
      <c r="A1560" s="11" t="s">
        <v>505</v>
      </c>
      <c r="B1560" s="172">
        <v>23</v>
      </c>
      <c r="U1560" s="11">
        <v>-3</v>
      </c>
      <c r="W1560" s="11" t="s">
        <v>1711</v>
      </c>
      <c r="X1560" s="11" t="s">
        <v>1246</v>
      </c>
      <c r="Y1560" s="11" t="s">
        <v>1761</v>
      </c>
    </row>
    <row r="1561" spans="1:25">
      <c r="A1561" s="11" t="s">
        <v>508</v>
      </c>
      <c r="B1561" s="172">
        <v>21</v>
      </c>
      <c r="N1561" s="11">
        <v>-0.75</v>
      </c>
      <c r="W1561" s="11" t="s">
        <v>1711</v>
      </c>
      <c r="X1561" s="11" t="s">
        <v>1246</v>
      </c>
      <c r="Y1561" s="11" t="s">
        <v>1681</v>
      </c>
    </row>
    <row r="1562" spans="1:25">
      <c r="A1562" s="11" t="s">
        <v>508</v>
      </c>
      <c r="B1562" s="172">
        <v>1</v>
      </c>
      <c r="U1562" s="11">
        <v>-0.75</v>
      </c>
      <c r="W1562" s="11" t="s">
        <v>1711</v>
      </c>
      <c r="X1562" s="11" t="s">
        <v>1246</v>
      </c>
      <c r="Y1562" s="11" t="s">
        <v>1681</v>
      </c>
    </row>
    <row r="1563" spans="1:25">
      <c r="A1563" s="11" t="s">
        <v>505</v>
      </c>
      <c r="B1563" s="172">
        <v>21</v>
      </c>
      <c r="N1563" s="11">
        <v>-0.25</v>
      </c>
      <c r="W1563" s="11" t="s">
        <v>1711</v>
      </c>
      <c r="X1563" s="11" t="s">
        <v>1246</v>
      </c>
      <c r="Y1563" s="11" t="s">
        <v>1762</v>
      </c>
    </row>
    <row r="1564" spans="1:25">
      <c r="A1564" s="11" t="s">
        <v>505</v>
      </c>
      <c r="B1564" s="172">
        <v>23</v>
      </c>
      <c r="U1564" s="11">
        <v>-0.25</v>
      </c>
      <c r="W1564" s="11" t="s">
        <v>1711</v>
      </c>
      <c r="X1564" s="11" t="s">
        <v>1246</v>
      </c>
      <c r="Y1564" s="11" t="s">
        <v>1762</v>
      </c>
    </row>
    <row r="1565" spans="1:25">
      <c r="A1565" s="11" t="s">
        <v>1182</v>
      </c>
      <c r="B1565" s="172">
        <v>22</v>
      </c>
      <c r="N1565" s="11">
        <v>-1.17</v>
      </c>
      <c r="W1565" s="11" t="s">
        <v>1711</v>
      </c>
      <c r="X1565" s="11" t="s">
        <v>1246</v>
      </c>
      <c r="Y1565" s="11" t="s">
        <v>1763</v>
      </c>
    </row>
    <row r="1566" spans="1:25">
      <c r="A1566" s="11" t="s">
        <v>1182</v>
      </c>
      <c r="B1566" s="172">
        <v>1</v>
      </c>
      <c r="U1566" s="11">
        <v>-1.17</v>
      </c>
      <c r="W1566" s="11" t="s">
        <v>1711</v>
      </c>
      <c r="X1566" s="11" t="s">
        <v>1246</v>
      </c>
      <c r="Y1566" s="11" t="s">
        <v>1763</v>
      </c>
    </row>
    <row r="1567" spans="1:25">
      <c r="A1567" s="11" t="s">
        <v>1019</v>
      </c>
      <c r="B1567" s="172">
        <v>23</v>
      </c>
      <c r="N1567" s="11">
        <v>-3.47</v>
      </c>
      <c r="W1567" s="11" t="s">
        <v>1711</v>
      </c>
      <c r="X1567" s="11" t="s">
        <v>1246</v>
      </c>
      <c r="Y1567" s="11" t="s">
        <v>1764</v>
      </c>
    </row>
    <row r="1568" spans="1:25">
      <c r="A1568" s="11" t="s">
        <v>1019</v>
      </c>
      <c r="B1568" s="172">
        <v>1</v>
      </c>
      <c r="U1568" s="11">
        <v>-3.47</v>
      </c>
      <c r="W1568" s="11" t="s">
        <v>1711</v>
      </c>
      <c r="X1568" s="11" t="s">
        <v>1246</v>
      </c>
      <c r="Y1568" s="11" t="s">
        <v>1764</v>
      </c>
    </row>
    <row r="1569" spans="1:25">
      <c r="A1569" s="11" t="s">
        <v>457</v>
      </c>
      <c r="B1569" s="172">
        <v>23</v>
      </c>
      <c r="N1569" s="11">
        <v>-4</v>
      </c>
      <c r="W1569" s="11" t="s">
        <v>1711</v>
      </c>
      <c r="X1569" s="11" t="s">
        <v>1246</v>
      </c>
      <c r="Y1569" s="11" t="s">
        <v>1764</v>
      </c>
    </row>
    <row r="1570" spans="1:25">
      <c r="A1570" s="11" t="s">
        <v>457</v>
      </c>
      <c r="B1570" s="172">
        <v>1</v>
      </c>
      <c r="U1570" s="11">
        <v>-4</v>
      </c>
      <c r="W1570" s="11" t="s">
        <v>1711</v>
      </c>
      <c r="X1570" s="11" t="s">
        <v>1246</v>
      </c>
      <c r="Y1570" s="11" t="s">
        <v>1764</v>
      </c>
    </row>
    <row r="1571" spans="1:25">
      <c r="A1571" s="11" t="s">
        <v>726</v>
      </c>
      <c r="B1571" s="172">
        <v>24</v>
      </c>
      <c r="N1571" s="11">
        <v>-2</v>
      </c>
      <c r="W1571" s="11" t="s">
        <v>1711</v>
      </c>
      <c r="X1571" s="11" t="s">
        <v>1246</v>
      </c>
      <c r="Y1571" s="11" t="s">
        <v>1765</v>
      </c>
    </row>
    <row r="1572" spans="1:25">
      <c r="A1572" s="11" t="s">
        <v>726</v>
      </c>
      <c r="B1572" s="172">
        <v>1</v>
      </c>
      <c r="U1572" s="11">
        <v>-2</v>
      </c>
      <c r="W1572" s="11" t="s">
        <v>1711</v>
      </c>
      <c r="X1572" s="11" t="s">
        <v>1246</v>
      </c>
      <c r="Y1572" s="11" t="s">
        <v>1765</v>
      </c>
    </row>
    <row r="1573" spans="1:25">
      <c r="A1573" s="11" t="s">
        <v>1019</v>
      </c>
      <c r="B1573" s="172">
        <v>25</v>
      </c>
      <c r="N1573" s="11">
        <v>-9.07</v>
      </c>
      <c r="W1573" s="11" t="s">
        <v>1711</v>
      </c>
      <c r="X1573" s="11" t="s">
        <v>1246</v>
      </c>
      <c r="Y1573" s="11" t="s">
        <v>1766</v>
      </c>
    </row>
    <row r="1574" spans="1:25">
      <c r="A1574" s="11" t="s">
        <v>1019</v>
      </c>
      <c r="B1574" s="172">
        <v>1</v>
      </c>
      <c r="U1574" s="11">
        <v>-9.07</v>
      </c>
      <c r="W1574" s="11" t="s">
        <v>1711</v>
      </c>
      <c r="X1574" s="11" t="s">
        <v>1246</v>
      </c>
      <c r="Y1574" s="11" t="s">
        <v>1766</v>
      </c>
    </row>
    <row r="1575" spans="1:25">
      <c r="A1575" s="11" t="s">
        <v>457</v>
      </c>
      <c r="B1575" s="172">
        <v>25</v>
      </c>
      <c r="N1575" s="11">
        <v>-0.25</v>
      </c>
      <c r="W1575" s="11" t="s">
        <v>1711</v>
      </c>
      <c r="X1575" s="11" t="s">
        <v>1246</v>
      </c>
      <c r="Y1575" s="11" t="s">
        <v>1766</v>
      </c>
    </row>
    <row r="1576" spans="1:25">
      <c r="A1576" s="11" t="s">
        <v>457</v>
      </c>
      <c r="B1576" s="172">
        <v>1</v>
      </c>
      <c r="U1576" s="11">
        <v>-0.25</v>
      </c>
      <c r="W1576" s="11" t="s">
        <v>1711</v>
      </c>
      <c r="X1576" s="11" t="s">
        <v>1246</v>
      </c>
      <c r="Y1576" s="11" t="s">
        <v>1766</v>
      </c>
    </row>
    <row r="1577" spans="1:25">
      <c r="A1577" s="11" t="s">
        <v>1221</v>
      </c>
      <c r="B1577" s="172">
        <v>25</v>
      </c>
      <c r="N1577" s="11">
        <v>-0.25</v>
      </c>
      <c r="W1577" s="11" t="s">
        <v>1711</v>
      </c>
      <c r="X1577" s="11" t="s">
        <v>1246</v>
      </c>
      <c r="Y1577" s="11" t="s">
        <v>1766</v>
      </c>
    </row>
    <row r="1578" spans="1:25">
      <c r="A1578" s="11" t="s">
        <v>1221</v>
      </c>
      <c r="B1578" s="172">
        <v>1</v>
      </c>
      <c r="U1578" s="11">
        <v>-0.25</v>
      </c>
      <c r="W1578" s="11" t="s">
        <v>1711</v>
      </c>
      <c r="X1578" s="11" t="s">
        <v>1246</v>
      </c>
      <c r="Y1578" s="11" t="s">
        <v>1766</v>
      </c>
    </row>
    <row r="1579" spans="1:25">
      <c r="A1579" s="11" t="s">
        <v>505</v>
      </c>
      <c r="B1579" s="172">
        <v>1</v>
      </c>
      <c r="N1579" s="11">
        <v>-2.75</v>
      </c>
      <c r="W1579" s="11" t="s">
        <v>1711</v>
      </c>
      <c r="X1579" s="11" t="s">
        <v>1246</v>
      </c>
      <c r="Y1579" s="11" t="s">
        <v>1767</v>
      </c>
    </row>
    <row r="1580" spans="1:25">
      <c r="A1580" s="11" t="s">
        <v>505</v>
      </c>
      <c r="B1580" s="172">
        <v>23</v>
      </c>
      <c r="U1580" s="11">
        <v>-2.75</v>
      </c>
      <c r="W1580" s="11" t="s">
        <v>1711</v>
      </c>
      <c r="X1580" s="11" t="s">
        <v>1246</v>
      </c>
      <c r="Y1580" s="11" t="s">
        <v>1767</v>
      </c>
    </row>
    <row r="1581" spans="1:25">
      <c r="A1581" s="11" t="s">
        <v>950</v>
      </c>
      <c r="B1581" s="172">
        <v>16</v>
      </c>
      <c r="N1581" s="11">
        <v>-3.4000000000000026</v>
      </c>
      <c r="W1581" s="11" t="s">
        <v>1711</v>
      </c>
      <c r="X1581" s="11" t="s">
        <v>1246</v>
      </c>
      <c r="Y1581" s="11" t="s">
        <v>1768</v>
      </c>
    </row>
    <row r="1582" spans="1:25">
      <c r="A1582" s="11" t="s">
        <v>950</v>
      </c>
      <c r="B1582" s="172">
        <v>22</v>
      </c>
      <c r="T1582" s="11">
        <v>-3.4000000000000026</v>
      </c>
      <c r="W1582" s="11" t="s">
        <v>1711</v>
      </c>
      <c r="X1582" s="11" t="s">
        <v>1246</v>
      </c>
      <c r="Y1582" s="11" t="s">
        <v>1768</v>
      </c>
    </row>
    <row r="1583" spans="1:25">
      <c r="A1583" s="11" t="s">
        <v>950</v>
      </c>
      <c r="B1583" s="172">
        <v>17</v>
      </c>
      <c r="N1583" s="11">
        <v>-1.2499999999999978</v>
      </c>
      <c r="W1583" s="11" t="s">
        <v>1711</v>
      </c>
      <c r="X1583" s="11" t="s">
        <v>1246</v>
      </c>
      <c r="Y1583" s="11" t="s">
        <v>1769</v>
      </c>
    </row>
    <row r="1584" spans="1:25">
      <c r="A1584" s="11" t="s">
        <v>950</v>
      </c>
      <c r="B1584" s="172">
        <v>22</v>
      </c>
      <c r="T1584" s="11">
        <v>-1.2499999999999978</v>
      </c>
      <c r="W1584" s="11" t="s">
        <v>1711</v>
      </c>
      <c r="X1584" s="11" t="s">
        <v>1246</v>
      </c>
      <c r="Y1584" s="11" t="s">
        <v>1769</v>
      </c>
    </row>
    <row r="1585" spans="1:25">
      <c r="A1585" s="11" t="s">
        <v>950</v>
      </c>
      <c r="B1585" s="172">
        <v>17</v>
      </c>
      <c r="N1585" s="11">
        <v>-3.98</v>
      </c>
      <c r="W1585" s="11" t="s">
        <v>1711</v>
      </c>
      <c r="X1585" s="11" t="s">
        <v>1246</v>
      </c>
      <c r="Y1585" s="11" t="s">
        <v>1770</v>
      </c>
    </row>
    <row r="1586" spans="1:25">
      <c r="A1586" s="11" t="s">
        <v>950</v>
      </c>
      <c r="B1586" s="172">
        <v>24</v>
      </c>
      <c r="T1586" s="11">
        <v>-3.98</v>
      </c>
      <c r="W1586" s="11" t="s">
        <v>1711</v>
      </c>
      <c r="X1586" s="11" t="s">
        <v>1246</v>
      </c>
      <c r="Y1586" s="11" t="s">
        <v>1770</v>
      </c>
    </row>
    <row r="1587" spans="1:25">
      <c r="A1587" s="11" t="s">
        <v>950</v>
      </c>
      <c r="B1587" s="172">
        <v>17</v>
      </c>
      <c r="N1587" s="11">
        <v>-1.7000000000000015</v>
      </c>
      <c r="W1587" s="11" t="s">
        <v>1711</v>
      </c>
      <c r="X1587" s="11" t="s">
        <v>1246</v>
      </c>
      <c r="Y1587" s="11" t="s">
        <v>1771</v>
      </c>
    </row>
    <row r="1588" spans="1:25">
      <c r="A1588" s="11" t="s">
        <v>950</v>
      </c>
      <c r="B1588" s="172">
        <v>25</v>
      </c>
      <c r="T1588" s="11">
        <v>-1.7000000000000015</v>
      </c>
      <c r="W1588" s="11" t="s">
        <v>1711</v>
      </c>
      <c r="X1588" s="11" t="s">
        <v>1246</v>
      </c>
      <c r="Y1588" s="11" t="s">
        <v>1771</v>
      </c>
    </row>
    <row r="1589" spans="1:25">
      <c r="A1589" s="11" t="s">
        <v>950</v>
      </c>
      <c r="B1589" s="172">
        <v>19</v>
      </c>
      <c r="N1589" s="11">
        <v>-2.0199999999999987</v>
      </c>
      <c r="W1589" s="11" t="s">
        <v>1711</v>
      </c>
      <c r="X1589" s="11" t="s">
        <v>1246</v>
      </c>
      <c r="Y1589" s="11" t="s">
        <v>1772</v>
      </c>
    </row>
    <row r="1590" spans="1:25">
      <c r="A1590" s="11" t="s">
        <v>950</v>
      </c>
      <c r="B1590" s="172">
        <v>25</v>
      </c>
      <c r="T1590" s="11">
        <v>-2.0199999999999987</v>
      </c>
      <c r="W1590" s="11" t="s">
        <v>1711</v>
      </c>
      <c r="X1590" s="11" t="s">
        <v>1246</v>
      </c>
      <c r="Y1590" s="11" t="s">
        <v>1772</v>
      </c>
    </row>
    <row r="1591" spans="1:25">
      <c r="A1591" s="11" t="s">
        <v>505</v>
      </c>
      <c r="B1591" s="172">
        <v>1</v>
      </c>
      <c r="N1591" s="11">
        <v>-1.5</v>
      </c>
      <c r="W1591" s="11" t="s">
        <v>1711</v>
      </c>
      <c r="X1591" s="11" t="s">
        <v>1246</v>
      </c>
      <c r="Y1591" s="11" t="s">
        <v>1773</v>
      </c>
    </row>
    <row r="1592" spans="1:25">
      <c r="A1592" s="11" t="s">
        <v>505</v>
      </c>
      <c r="B1592" s="172">
        <v>23</v>
      </c>
      <c r="T1592" s="11">
        <v>-1.5</v>
      </c>
      <c r="W1592" s="11" t="s">
        <v>1711</v>
      </c>
      <c r="X1592" s="11" t="s">
        <v>1246</v>
      </c>
      <c r="Y1592" s="11" t="s">
        <v>1773</v>
      </c>
    </row>
    <row r="1593" spans="1:25">
      <c r="A1593" s="11" t="s">
        <v>1192</v>
      </c>
      <c r="B1593" s="172">
        <v>24</v>
      </c>
      <c r="N1593" s="11">
        <v>-40</v>
      </c>
      <c r="W1593" s="11" t="s">
        <v>1788</v>
      </c>
      <c r="X1593" s="11" t="s">
        <v>1246</v>
      </c>
      <c r="Y1593" s="11" t="s">
        <v>1765</v>
      </c>
    </row>
    <row r="1594" spans="1:25">
      <c r="A1594" s="11" t="s">
        <v>1192</v>
      </c>
      <c r="B1594" s="172">
        <v>1</v>
      </c>
      <c r="U1594" s="11">
        <v>-40</v>
      </c>
      <c r="W1594" s="11" t="s">
        <v>1788</v>
      </c>
      <c r="X1594" s="11" t="s">
        <v>1246</v>
      </c>
      <c r="Y1594" s="11" t="s">
        <v>1765</v>
      </c>
    </row>
    <row r="1595" spans="1:25">
      <c r="A1595" s="11" t="s">
        <v>1192</v>
      </c>
      <c r="B1595" s="172">
        <v>25</v>
      </c>
      <c r="N1595" s="11">
        <v>-40</v>
      </c>
      <c r="W1595" s="11" t="s">
        <v>1788</v>
      </c>
      <c r="X1595" s="11" t="s">
        <v>1246</v>
      </c>
      <c r="Y1595" s="11" t="s">
        <v>1766</v>
      </c>
    </row>
    <row r="1596" spans="1:25">
      <c r="A1596" s="11" t="s">
        <v>1192</v>
      </c>
      <c r="B1596" s="172">
        <v>1</v>
      </c>
      <c r="U1596" s="11">
        <v>-40</v>
      </c>
      <c r="W1596" s="11" t="s">
        <v>1788</v>
      </c>
      <c r="X1596" s="11" t="s">
        <v>1246</v>
      </c>
      <c r="Y1596" s="11" t="s">
        <v>1766</v>
      </c>
    </row>
    <row r="1597" spans="1:25">
      <c r="A1597" s="11" t="s">
        <v>1192</v>
      </c>
      <c r="B1597" s="172">
        <v>26</v>
      </c>
      <c r="N1597" s="11">
        <v>-40</v>
      </c>
      <c r="W1597" s="11" t="s">
        <v>1788</v>
      </c>
      <c r="X1597" s="11" t="s">
        <v>1246</v>
      </c>
      <c r="Y1597" s="11" t="s">
        <v>1789</v>
      </c>
    </row>
    <row r="1598" spans="1:25">
      <c r="A1598" s="11" t="s">
        <v>1192</v>
      </c>
      <c r="B1598" s="172">
        <v>1</v>
      </c>
      <c r="U1598" s="11">
        <v>-40</v>
      </c>
      <c r="W1598" s="11" t="s">
        <v>1788</v>
      </c>
      <c r="X1598" s="11" t="s">
        <v>1246</v>
      </c>
      <c r="Y1598" s="11" t="s">
        <v>1789</v>
      </c>
    </row>
    <row r="1599" spans="1:25">
      <c r="A1599" s="11" t="s">
        <v>1192</v>
      </c>
      <c r="B1599" s="172">
        <v>27</v>
      </c>
      <c r="N1599" s="11">
        <v>-16</v>
      </c>
      <c r="W1599" s="11" t="s">
        <v>1788</v>
      </c>
      <c r="X1599" s="11" t="s">
        <v>1246</v>
      </c>
      <c r="Y1599" s="11" t="s">
        <v>1790</v>
      </c>
    </row>
    <row r="1600" spans="1:25">
      <c r="A1600" s="11" t="s">
        <v>1192</v>
      </c>
      <c r="B1600" s="172">
        <v>1</v>
      </c>
      <c r="U1600" s="11">
        <v>-16</v>
      </c>
      <c r="W1600" s="11" t="s">
        <v>1788</v>
      </c>
      <c r="X1600" s="11" t="s">
        <v>1246</v>
      </c>
      <c r="Y1600" s="11" t="s">
        <v>1790</v>
      </c>
    </row>
    <row r="1601" spans="1:25">
      <c r="A1601" s="11" t="s">
        <v>785</v>
      </c>
      <c r="B1601" s="172">
        <v>19</v>
      </c>
      <c r="N1601" s="11">
        <v>-1.94</v>
      </c>
      <c r="W1601" s="11" t="s">
        <v>1788</v>
      </c>
      <c r="X1601" s="11" t="s">
        <v>1246</v>
      </c>
      <c r="Y1601" s="11" t="s">
        <v>1791</v>
      </c>
    </row>
    <row r="1602" spans="1:25">
      <c r="A1602" s="11" t="s">
        <v>785</v>
      </c>
      <c r="B1602" s="172">
        <v>1</v>
      </c>
      <c r="T1602" s="11">
        <v>-1.94</v>
      </c>
      <c r="W1602" s="11" t="s">
        <v>1788</v>
      </c>
      <c r="X1602" s="11" t="s">
        <v>1246</v>
      </c>
      <c r="Y1602" s="11" t="s">
        <v>1791</v>
      </c>
    </row>
    <row r="1603" spans="1:25">
      <c r="A1603" s="11" t="s">
        <v>785</v>
      </c>
      <c r="B1603" s="172">
        <v>20</v>
      </c>
      <c r="N1603" s="11">
        <v>-4.88</v>
      </c>
      <c r="W1603" s="11" t="s">
        <v>1788</v>
      </c>
      <c r="X1603" s="11" t="s">
        <v>1246</v>
      </c>
      <c r="Y1603" s="11" t="s">
        <v>1792</v>
      </c>
    </row>
    <row r="1604" spans="1:25">
      <c r="A1604" s="11" t="s">
        <v>785</v>
      </c>
      <c r="B1604" s="172">
        <v>1</v>
      </c>
      <c r="T1604" s="11">
        <v>-4.88</v>
      </c>
      <c r="W1604" s="11" t="s">
        <v>1788</v>
      </c>
      <c r="X1604" s="11" t="s">
        <v>1246</v>
      </c>
      <c r="Y1604" s="11" t="s">
        <v>1792</v>
      </c>
    </row>
    <row r="1605" spans="1:25">
      <c r="A1605" s="11" t="s">
        <v>785</v>
      </c>
      <c r="B1605" s="172">
        <v>21</v>
      </c>
      <c r="N1605" s="11">
        <v>-0.25</v>
      </c>
      <c r="W1605" s="11" t="s">
        <v>1788</v>
      </c>
      <c r="X1605" s="11" t="s">
        <v>1246</v>
      </c>
      <c r="Y1605" s="11" t="s">
        <v>1793</v>
      </c>
    </row>
    <row r="1606" spans="1:25">
      <c r="A1606" s="11" t="s">
        <v>785</v>
      </c>
      <c r="B1606" s="172">
        <v>1</v>
      </c>
      <c r="T1606" s="11">
        <v>-0.25</v>
      </c>
      <c r="W1606" s="11" t="s">
        <v>1788</v>
      </c>
      <c r="X1606" s="11" t="s">
        <v>1246</v>
      </c>
      <c r="Y1606" s="11" t="s">
        <v>1793</v>
      </c>
    </row>
    <row r="1607" spans="1:25">
      <c r="A1607" s="11" t="s">
        <v>785</v>
      </c>
      <c r="B1607" s="172">
        <v>22</v>
      </c>
      <c r="N1607" s="11">
        <v>-3.08</v>
      </c>
      <c r="W1607" s="11" t="s">
        <v>1788</v>
      </c>
      <c r="X1607" s="11" t="s">
        <v>1246</v>
      </c>
      <c r="Y1607" s="11" t="s">
        <v>1794</v>
      </c>
    </row>
    <row r="1608" spans="1:25">
      <c r="A1608" s="11" t="s">
        <v>785</v>
      </c>
      <c r="B1608" s="172">
        <v>1</v>
      </c>
      <c r="T1608" s="11">
        <v>-3.08</v>
      </c>
      <c r="W1608" s="11" t="s">
        <v>1788</v>
      </c>
      <c r="X1608" s="11" t="s">
        <v>1246</v>
      </c>
      <c r="Y1608" s="11" t="s">
        <v>1794</v>
      </c>
    </row>
    <row r="1609" spans="1:25">
      <c r="A1609" s="11" t="s">
        <v>785</v>
      </c>
      <c r="B1609" s="172">
        <v>23</v>
      </c>
      <c r="N1609" s="11">
        <v>-4.47</v>
      </c>
      <c r="W1609" s="11" t="s">
        <v>1788</v>
      </c>
      <c r="X1609" s="11" t="s">
        <v>1246</v>
      </c>
      <c r="Y1609" s="11" t="s">
        <v>1795</v>
      </c>
    </row>
    <row r="1610" spans="1:25">
      <c r="A1610" s="11" t="s">
        <v>785</v>
      </c>
      <c r="B1610" s="172">
        <v>1</v>
      </c>
      <c r="T1610" s="11">
        <v>-4.47</v>
      </c>
      <c r="W1610" s="11" t="s">
        <v>1788</v>
      </c>
      <c r="X1610" s="11" t="s">
        <v>1246</v>
      </c>
      <c r="Y1610" s="11" t="s">
        <v>1795</v>
      </c>
    </row>
    <row r="1611" spans="1:25">
      <c r="A1611" s="11" t="s">
        <v>1194</v>
      </c>
      <c r="B1611" s="172">
        <v>18</v>
      </c>
      <c r="N1611" s="11">
        <v>-0.95</v>
      </c>
      <c r="W1611" s="11" t="s">
        <v>1788</v>
      </c>
      <c r="X1611" s="11" t="s">
        <v>1246</v>
      </c>
      <c r="Y1611" s="11" t="s">
        <v>1644</v>
      </c>
    </row>
    <row r="1612" spans="1:25">
      <c r="A1612" s="11" t="s">
        <v>1194</v>
      </c>
      <c r="B1612" s="172">
        <v>19</v>
      </c>
      <c r="F1612" s="11">
        <v>-0.95</v>
      </c>
      <c r="W1612" s="11" t="s">
        <v>1788</v>
      </c>
      <c r="X1612" s="11" t="s">
        <v>1246</v>
      </c>
      <c r="Y1612" s="11" t="s">
        <v>1644</v>
      </c>
    </row>
    <row r="1613" spans="1:25">
      <c r="A1613" s="11" t="s">
        <v>1194</v>
      </c>
      <c r="B1613" s="172">
        <v>21</v>
      </c>
      <c r="N1613" s="11">
        <v>-0.79</v>
      </c>
      <c r="W1613" s="11" t="s">
        <v>1788</v>
      </c>
      <c r="X1613" s="11" t="s">
        <v>1246</v>
      </c>
      <c r="Y1613" s="11" t="s">
        <v>1653</v>
      </c>
    </row>
    <row r="1614" spans="1:25">
      <c r="A1614" s="11" t="s">
        <v>1194</v>
      </c>
      <c r="B1614" s="172">
        <v>19</v>
      </c>
      <c r="F1614" s="11">
        <v>-0.79</v>
      </c>
      <c r="W1614" s="11" t="s">
        <v>1788</v>
      </c>
      <c r="X1614" s="11" t="s">
        <v>1246</v>
      </c>
      <c r="Y1614" s="11" t="s">
        <v>1653</v>
      </c>
    </row>
    <row r="1615" spans="1:25">
      <c r="A1615" s="11" t="s">
        <v>1194</v>
      </c>
      <c r="B1615" s="172">
        <v>22</v>
      </c>
      <c r="N1615" s="11">
        <v>-0.20999999999999996</v>
      </c>
      <c r="W1615" s="11" t="s">
        <v>1788</v>
      </c>
      <c r="X1615" s="11" t="s">
        <v>1246</v>
      </c>
      <c r="Y1615" s="11" t="s">
        <v>1655</v>
      </c>
    </row>
    <row r="1616" spans="1:25">
      <c r="A1616" s="11" t="s">
        <v>1194</v>
      </c>
      <c r="B1616" s="172">
        <v>19</v>
      </c>
      <c r="F1616" s="11">
        <v>-0.20999999999999996</v>
      </c>
      <c r="W1616" s="11" t="s">
        <v>1788</v>
      </c>
      <c r="X1616" s="11" t="s">
        <v>1246</v>
      </c>
      <c r="Y1616" s="11" t="s">
        <v>1655</v>
      </c>
    </row>
    <row r="1617" spans="1:25">
      <c r="A1617" s="11" t="s">
        <v>1194</v>
      </c>
      <c r="B1617" s="172">
        <v>22</v>
      </c>
      <c r="N1617" s="11">
        <v>-1</v>
      </c>
      <c r="W1617" s="11" t="s">
        <v>1788</v>
      </c>
      <c r="X1617" s="11" t="s">
        <v>1246</v>
      </c>
      <c r="Y1617" s="11" t="s">
        <v>1656</v>
      </c>
    </row>
    <row r="1618" spans="1:25">
      <c r="A1618" s="11" t="s">
        <v>1194</v>
      </c>
      <c r="B1618" s="172">
        <v>20</v>
      </c>
      <c r="F1618" s="11">
        <v>-1</v>
      </c>
      <c r="W1618" s="11" t="s">
        <v>1788</v>
      </c>
      <c r="X1618" s="11" t="s">
        <v>1246</v>
      </c>
      <c r="Y1618" s="11" t="s">
        <v>1656</v>
      </c>
    </row>
    <row r="1619" spans="1:25">
      <c r="A1619" s="11" t="s">
        <v>1194</v>
      </c>
      <c r="B1619" s="172">
        <v>22</v>
      </c>
      <c r="N1619" s="11">
        <v>-0.37000000000000011</v>
      </c>
      <c r="W1619" s="11" t="s">
        <v>1788</v>
      </c>
      <c r="X1619" s="11" t="s">
        <v>1246</v>
      </c>
      <c r="Y1619" s="11" t="s">
        <v>1662</v>
      </c>
    </row>
    <row r="1620" spans="1:25">
      <c r="A1620" s="11" t="s">
        <v>1194</v>
      </c>
      <c r="B1620" s="172">
        <v>19</v>
      </c>
      <c r="E1620" s="11">
        <v>-0.37000000000000011</v>
      </c>
      <c r="W1620" s="11" t="s">
        <v>1788</v>
      </c>
      <c r="X1620" s="11" t="s">
        <v>1246</v>
      </c>
      <c r="Y1620" s="11" t="s">
        <v>1662</v>
      </c>
    </row>
    <row r="1621" spans="1:25">
      <c r="A1621" s="11" t="s">
        <v>1194</v>
      </c>
      <c r="B1621" s="172">
        <v>23</v>
      </c>
      <c r="N1621" s="11">
        <v>-0.77</v>
      </c>
      <c r="W1621" s="11" t="s">
        <v>1788</v>
      </c>
      <c r="X1621" s="11" t="s">
        <v>1246</v>
      </c>
      <c r="Y1621" s="11" t="s">
        <v>1796</v>
      </c>
    </row>
    <row r="1622" spans="1:25">
      <c r="A1622" s="11" t="s">
        <v>1194</v>
      </c>
      <c r="B1622" s="172">
        <v>19</v>
      </c>
      <c r="E1622" s="11">
        <v>-0.77</v>
      </c>
      <c r="W1622" s="11" t="s">
        <v>1788</v>
      </c>
      <c r="X1622" s="11" t="s">
        <v>1246</v>
      </c>
      <c r="Y1622" s="11" t="s">
        <v>1796</v>
      </c>
    </row>
    <row r="1623" spans="1:25">
      <c r="A1623" s="14" t="s">
        <v>481</v>
      </c>
      <c r="B1623" s="172">
        <v>26</v>
      </c>
      <c r="D1623" s="11">
        <v>18</v>
      </c>
      <c r="S1623" s="11">
        <v>-18</v>
      </c>
      <c r="W1623" s="11" t="s">
        <v>1797</v>
      </c>
      <c r="X1623" s="11" t="s">
        <v>1798</v>
      </c>
    </row>
    <row r="1624" spans="1:25">
      <c r="A1624" s="14" t="s">
        <v>1169</v>
      </c>
      <c r="B1624" s="172">
        <v>26</v>
      </c>
      <c r="C1624" s="11">
        <v>3.37</v>
      </c>
      <c r="F1624" s="11">
        <v>4.63</v>
      </c>
      <c r="N1624" s="11">
        <v>-3.37</v>
      </c>
      <c r="W1624" s="4">
        <v>44033</v>
      </c>
      <c r="X1624" s="11" t="s">
        <v>1799</v>
      </c>
    </row>
    <row r="1625" spans="1:25">
      <c r="A1625" s="14" t="s">
        <v>1169</v>
      </c>
      <c r="B1625" s="172">
        <v>25</v>
      </c>
      <c r="F1625" s="11">
        <v>8</v>
      </c>
      <c r="P1625" s="11">
        <v>-1</v>
      </c>
      <c r="W1625" s="4">
        <v>44033</v>
      </c>
      <c r="X1625" s="11" t="s">
        <v>1800</v>
      </c>
    </row>
    <row r="1626" spans="1:25">
      <c r="A1626" s="11" t="s">
        <v>1801</v>
      </c>
      <c r="B1626" s="172">
        <v>3</v>
      </c>
      <c r="N1626" s="11">
        <v>-2.42</v>
      </c>
      <c r="W1626" s="11" t="s">
        <v>1802</v>
      </c>
      <c r="X1626" s="11" t="s">
        <v>1246</v>
      </c>
      <c r="Y1626" s="11" t="s">
        <v>1267</v>
      </c>
    </row>
    <row r="1627" spans="1:25">
      <c r="A1627" s="11" t="s">
        <v>1801</v>
      </c>
      <c r="B1627" s="172">
        <v>1</v>
      </c>
      <c r="F1627" s="11">
        <v>-2.42</v>
      </c>
      <c r="W1627" s="11" t="s">
        <v>1802</v>
      </c>
      <c r="X1627" s="11" t="s">
        <v>1246</v>
      </c>
      <c r="Y1627" s="11" t="s">
        <v>1267</v>
      </c>
    </row>
    <row r="1628" spans="1:25">
      <c r="A1628" s="11" t="s">
        <v>1801</v>
      </c>
      <c r="B1628" s="172">
        <v>24</v>
      </c>
      <c r="N1628" s="11">
        <v>-1.75</v>
      </c>
      <c r="W1628" s="11" t="s">
        <v>1802</v>
      </c>
      <c r="X1628" s="11" t="s">
        <v>1246</v>
      </c>
      <c r="Y1628" s="11" t="s">
        <v>1803</v>
      </c>
    </row>
    <row r="1629" spans="1:25">
      <c r="A1629" s="11" t="s">
        <v>1801</v>
      </c>
      <c r="B1629" s="172">
        <v>1</v>
      </c>
      <c r="F1629" s="11">
        <v>-1.75</v>
      </c>
      <c r="W1629" s="11" t="s">
        <v>1802</v>
      </c>
      <c r="X1629" s="11" t="s">
        <v>1246</v>
      </c>
      <c r="Y1629" s="11" t="s">
        <v>1803</v>
      </c>
    </row>
    <row r="1630" spans="1:25">
      <c r="A1630" s="11" t="s">
        <v>1819</v>
      </c>
      <c r="B1630" s="172">
        <v>21</v>
      </c>
      <c r="M1630" s="197">
        <v>125.3</v>
      </c>
      <c r="W1630" s="4">
        <v>44067</v>
      </c>
      <c r="X1630" s="1" t="s">
        <v>1223</v>
      </c>
    </row>
    <row r="1631" spans="1:25">
      <c r="A1631" s="11" t="s">
        <v>1819</v>
      </c>
      <c r="B1631" s="172">
        <v>22</v>
      </c>
      <c r="M1631" s="197">
        <v>26</v>
      </c>
      <c r="W1631" s="4">
        <v>44067</v>
      </c>
      <c r="X1631" s="1" t="s">
        <v>1223</v>
      </c>
    </row>
    <row r="1632" spans="1:25">
      <c r="A1632" s="11" t="s">
        <v>1819</v>
      </c>
      <c r="B1632" s="172">
        <v>23</v>
      </c>
      <c r="M1632" s="197">
        <v>44.1</v>
      </c>
      <c r="W1632" s="4">
        <v>44067</v>
      </c>
      <c r="X1632" s="1" t="s">
        <v>1223</v>
      </c>
    </row>
    <row r="1633" spans="1:24">
      <c r="A1633" s="11" t="s">
        <v>1819</v>
      </c>
      <c r="B1633" s="172">
        <v>24</v>
      </c>
      <c r="M1633" s="197">
        <v>85</v>
      </c>
      <c r="W1633" s="4">
        <v>44067</v>
      </c>
      <c r="X1633" s="1" t="s">
        <v>1223</v>
      </c>
    </row>
    <row r="1634" spans="1:24">
      <c r="A1634" s="11" t="s">
        <v>1819</v>
      </c>
      <c r="B1634" s="172">
        <v>25</v>
      </c>
      <c r="M1634" s="197">
        <v>68</v>
      </c>
      <c r="W1634" s="4">
        <v>44067</v>
      </c>
      <c r="X1634" s="1" t="s">
        <v>1223</v>
      </c>
    </row>
    <row r="1635" spans="1:24">
      <c r="A1635" s="11" t="s">
        <v>1819</v>
      </c>
      <c r="B1635" s="172">
        <v>26</v>
      </c>
      <c r="M1635" s="197">
        <v>245</v>
      </c>
      <c r="W1635" s="4">
        <v>44067</v>
      </c>
      <c r="X1635" s="1" t="s">
        <v>1223</v>
      </c>
    </row>
    <row r="1636" spans="1:24">
      <c r="A1636" s="11" t="s">
        <v>1632</v>
      </c>
      <c r="B1636" s="172">
        <v>23</v>
      </c>
      <c r="M1636" s="197">
        <v>304</v>
      </c>
      <c r="W1636" s="4">
        <v>44067</v>
      </c>
      <c r="X1636" s="1" t="s">
        <v>1223</v>
      </c>
    </row>
    <row r="1637" spans="1:24">
      <c r="A1637" s="11" t="s">
        <v>1820</v>
      </c>
      <c r="B1637" s="172">
        <v>23</v>
      </c>
      <c r="M1637" s="197">
        <v>60</v>
      </c>
      <c r="W1637" s="4">
        <v>44067</v>
      </c>
      <c r="X1637" s="1" t="s">
        <v>1223</v>
      </c>
    </row>
    <row r="1638" spans="1:24">
      <c r="A1638" s="11" t="s">
        <v>1820</v>
      </c>
      <c r="B1638" s="172">
        <v>24</v>
      </c>
      <c r="M1638" s="197">
        <v>100</v>
      </c>
      <c r="W1638" s="4">
        <v>44067</v>
      </c>
      <c r="X1638" s="1" t="s">
        <v>1223</v>
      </c>
    </row>
    <row r="1639" spans="1:24">
      <c r="A1639" s="11" t="s">
        <v>1820</v>
      </c>
      <c r="B1639" s="172">
        <v>25</v>
      </c>
      <c r="M1639" s="197">
        <v>100</v>
      </c>
      <c r="W1639" s="4">
        <v>44067</v>
      </c>
      <c r="X1639" s="1" t="s">
        <v>1223</v>
      </c>
    </row>
    <row r="1640" spans="1:24">
      <c r="A1640" s="11" t="s">
        <v>1820</v>
      </c>
      <c r="B1640" s="172">
        <v>26</v>
      </c>
      <c r="M1640" s="197">
        <v>100</v>
      </c>
      <c r="W1640" s="4">
        <v>44067</v>
      </c>
      <c r="X1640" s="1" t="s">
        <v>1223</v>
      </c>
    </row>
    <row r="1641" spans="1:24">
      <c r="A1641" s="11" t="s">
        <v>1211</v>
      </c>
      <c r="B1641" s="172">
        <v>22</v>
      </c>
      <c r="M1641" s="197">
        <v>32</v>
      </c>
      <c r="W1641" s="4">
        <v>44067</v>
      </c>
      <c r="X1641" s="1" t="s">
        <v>1223</v>
      </c>
    </row>
    <row r="1642" spans="1:24">
      <c r="A1642" s="11" t="s">
        <v>1211</v>
      </c>
      <c r="B1642" s="172">
        <v>23</v>
      </c>
      <c r="M1642" s="197">
        <v>32</v>
      </c>
      <c r="W1642" s="4">
        <v>44067</v>
      </c>
      <c r="X1642" s="1" t="s">
        <v>1223</v>
      </c>
    </row>
    <row r="1643" spans="1:24">
      <c r="A1643" s="11" t="s">
        <v>1211</v>
      </c>
      <c r="B1643" s="172">
        <v>24</v>
      </c>
      <c r="M1643" s="197">
        <v>32</v>
      </c>
      <c r="W1643" s="4">
        <v>44067</v>
      </c>
      <c r="X1643" s="1" t="s">
        <v>1223</v>
      </c>
    </row>
    <row r="1644" spans="1:24">
      <c r="A1644" s="11" t="s">
        <v>1211</v>
      </c>
      <c r="B1644" s="172">
        <v>25</v>
      </c>
      <c r="M1644" s="197">
        <v>32</v>
      </c>
      <c r="W1644" s="4">
        <v>44067</v>
      </c>
      <c r="X1644" s="1" t="s">
        <v>1223</v>
      </c>
    </row>
    <row r="1645" spans="1:24">
      <c r="A1645" s="11" t="s">
        <v>1211</v>
      </c>
      <c r="B1645" s="172">
        <v>26</v>
      </c>
      <c r="M1645" s="197">
        <v>64</v>
      </c>
      <c r="W1645" s="4">
        <v>44067</v>
      </c>
      <c r="X1645" s="1" t="s">
        <v>1223</v>
      </c>
    </row>
    <row r="1646" spans="1:24">
      <c r="A1646" s="11" t="s">
        <v>1166</v>
      </c>
      <c r="B1646" s="172">
        <v>24</v>
      </c>
      <c r="M1646" s="197">
        <v>160</v>
      </c>
      <c r="W1646" s="4">
        <v>44067</v>
      </c>
      <c r="X1646" s="1" t="s">
        <v>1223</v>
      </c>
    </row>
    <row r="1647" spans="1:24">
      <c r="A1647" s="11" t="s">
        <v>1166</v>
      </c>
      <c r="B1647" s="172">
        <v>25</v>
      </c>
      <c r="M1647" s="197">
        <v>80</v>
      </c>
      <c r="W1647" s="4">
        <v>44067</v>
      </c>
      <c r="X1647" s="1" t="s">
        <v>1223</v>
      </c>
    </row>
    <row r="1648" spans="1:24">
      <c r="A1648" s="11" t="s">
        <v>1166</v>
      </c>
      <c r="B1648" s="172">
        <v>26</v>
      </c>
      <c r="M1648" s="197">
        <v>80</v>
      </c>
      <c r="W1648" s="4">
        <v>44067</v>
      </c>
      <c r="X1648" s="1" t="s">
        <v>1223</v>
      </c>
    </row>
    <row r="1649" spans="1:25">
      <c r="A1649" s="11" t="s">
        <v>1053</v>
      </c>
      <c r="B1649" s="172">
        <v>24</v>
      </c>
      <c r="M1649" s="197">
        <v>220</v>
      </c>
      <c r="W1649" s="4">
        <v>44067</v>
      </c>
      <c r="X1649" s="1" t="s">
        <v>1223</v>
      </c>
    </row>
    <row r="1650" spans="1:25">
      <c r="A1650" s="11" t="s">
        <v>1053</v>
      </c>
      <c r="B1650" s="172">
        <v>25</v>
      </c>
      <c r="M1650" s="197">
        <v>165</v>
      </c>
      <c r="W1650" s="4">
        <v>44067</v>
      </c>
      <c r="X1650" s="1" t="s">
        <v>1223</v>
      </c>
    </row>
    <row r="1651" spans="1:25">
      <c r="A1651" s="11" t="s">
        <v>1086</v>
      </c>
      <c r="B1651" s="172">
        <v>26</v>
      </c>
      <c r="M1651" s="197">
        <v>136</v>
      </c>
      <c r="W1651" s="4">
        <v>44067</v>
      </c>
      <c r="X1651" s="1" t="s">
        <v>1223</v>
      </c>
    </row>
    <row r="1652" spans="1:25" ht="15">
      <c r="A1652" s="11" t="s">
        <v>709</v>
      </c>
      <c r="B1652" s="172">
        <v>25</v>
      </c>
      <c r="N1652" s="11">
        <v>-0.28999999999999998</v>
      </c>
      <c r="W1652" s="11" t="s">
        <v>1822</v>
      </c>
      <c r="X1652" t="s">
        <v>1246</v>
      </c>
      <c r="Y1652" s="11" t="s">
        <v>1721</v>
      </c>
    </row>
    <row r="1653" spans="1:25">
      <c r="A1653" s="11" t="s">
        <v>709</v>
      </c>
      <c r="B1653" s="172">
        <v>24</v>
      </c>
      <c r="D1653" s="11">
        <v>-0.28999999999999998</v>
      </c>
      <c r="W1653" s="11" t="s">
        <v>1822</v>
      </c>
      <c r="X1653" s="11" t="s">
        <v>1246</v>
      </c>
      <c r="Y1653" s="11" t="s">
        <v>1721</v>
      </c>
    </row>
    <row r="1654" spans="1:25">
      <c r="A1654" s="11" t="s">
        <v>785</v>
      </c>
      <c r="B1654" s="172">
        <v>25</v>
      </c>
      <c r="N1654" s="11">
        <v>-0.48</v>
      </c>
      <c r="W1654" s="11" t="s">
        <v>1822</v>
      </c>
      <c r="X1654" s="11" t="s">
        <v>1246</v>
      </c>
      <c r="Y1654" s="11" t="s">
        <v>1823</v>
      </c>
    </row>
    <row r="1655" spans="1:25">
      <c r="A1655" s="11" t="s">
        <v>785</v>
      </c>
      <c r="B1655" s="172">
        <v>26</v>
      </c>
      <c r="D1655" s="11">
        <v>-0.48</v>
      </c>
      <c r="W1655" s="11" t="s">
        <v>1822</v>
      </c>
      <c r="X1655" s="11" t="s">
        <v>1246</v>
      </c>
      <c r="Y1655" s="11" t="s">
        <v>1823</v>
      </c>
    </row>
    <row r="1656" spans="1:25">
      <c r="A1656" s="11" t="s">
        <v>846</v>
      </c>
      <c r="B1656" s="172">
        <v>26</v>
      </c>
      <c r="N1656" s="11">
        <v>-0.2</v>
      </c>
      <c r="W1656" s="11" t="s">
        <v>1822</v>
      </c>
      <c r="X1656" s="11" t="s">
        <v>1246</v>
      </c>
      <c r="Y1656" s="11" t="s">
        <v>1824</v>
      </c>
    </row>
    <row r="1657" spans="1:25">
      <c r="A1657" s="11" t="s">
        <v>846</v>
      </c>
      <c r="B1657" s="172">
        <v>22</v>
      </c>
      <c r="D1657" s="11">
        <v>-0.2</v>
      </c>
      <c r="W1657" s="11" t="s">
        <v>1822</v>
      </c>
      <c r="X1657" s="11" t="s">
        <v>1246</v>
      </c>
      <c r="Y1657" s="11" t="s">
        <v>1824</v>
      </c>
    </row>
    <row r="1658" spans="1:25">
      <c r="A1658" s="11" t="s">
        <v>897</v>
      </c>
      <c r="B1658" s="172">
        <v>1</v>
      </c>
      <c r="N1658" s="11">
        <v>-0.85</v>
      </c>
      <c r="W1658" s="11" t="s">
        <v>1822</v>
      </c>
      <c r="X1658" s="11" t="s">
        <v>1246</v>
      </c>
      <c r="Y1658" s="11" t="s">
        <v>1825</v>
      </c>
    </row>
    <row r="1659" spans="1:25">
      <c r="A1659" s="11" t="s">
        <v>897</v>
      </c>
      <c r="B1659" s="172">
        <v>23</v>
      </c>
      <c r="D1659" s="11">
        <v>-0.85</v>
      </c>
      <c r="W1659" s="11" t="s">
        <v>1822</v>
      </c>
      <c r="X1659" s="11" t="s">
        <v>1246</v>
      </c>
      <c r="Y1659" s="11" t="s">
        <v>1825</v>
      </c>
    </row>
    <row r="1660" spans="1:25">
      <c r="A1660" s="11" t="s">
        <v>897</v>
      </c>
      <c r="B1660" s="172">
        <v>1</v>
      </c>
      <c r="N1660" s="11">
        <v>-2</v>
      </c>
      <c r="W1660" s="11" t="s">
        <v>1822</v>
      </c>
      <c r="X1660" s="11" t="s">
        <v>1246</v>
      </c>
      <c r="Y1660" s="11" t="s">
        <v>1826</v>
      </c>
    </row>
    <row r="1661" spans="1:25">
      <c r="A1661" s="11" t="s">
        <v>897</v>
      </c>
      <c r="B1661" s="172">
        <v>25</v>
      </c>
      <c r="D1661" s="11">
        <v>-2</v>
      </c>
      <c r="W1661" s="11" t="s">
        <v>1822</v>
      </c>
      <c r="X1661" s="11" t="s">
        <v>1246</v>
      </c>
      <c r="Y1661" s="11" t="s">
        <v>1826</v>
      </c>
    </row>
    <row r="1662" spans="1:25">
      <c r="A1662" s="11" t="s">
        <v>897</v>
      </c>
      <c r="B1662" s="172">
        <v>1</v>
      </c>
      <c r="N1662" s="11">
        <v>-0.67</v>
      </c>
      <c r="W1662" s="11" t="s">
        <v>1822</v>
      </c>
      <c r="X1662" s="11" t="s">
        <v>1246</v>
      </c>
      <c r="Y1662" s="11" t="s">
        <v>1827</v>
      </c>
    </row>
    <row r="1663" spans="1:25">
      <c r="A1663" s="11" t="s">
        <v>897</v>
      </c>
      <c r="B1663" s="172">
        <v>26</v>
      </c>
      <c r="D1663" s="11">
        <v>-0.67</v>
      </c>
      <c r="W1663" s="11" t="s">
        <v>1822</v>
      </c>
      <c r="X1663" s="11" t="s">
        <v>1246</v>
      </c>
      <c r="Y1663" s="11" t="s">
        <v>1827</v>
      </c>
    </row>
    <row r="1664" spans="1:25">
      <c r="A1664" s="11" t="s">
        <v>1011</v>
      </c>
      <c r="B1664" s="172">
        <v>1</v>
      </c>
      <c r="N1664" s="11">
        <v>-2.4</v>
      </c>
      <c r="W1664" s="11" t="s">
        <v>1822</v>
      </c>
      <c r="X1664" s="11" t="s">
        <v>1246</v>
      </c>
      <c r="Y1664" s="11" t="s">
        <v>1828</v>
      </c>
    </row>
    <row r="1665" spans="1:25">
      <c r="A1665" s="11" t="s">
        <v>1011</v>
      </c>
      <c r="B1665" s="172">
        <v>23</v>
      </c>
      <c r="F1665" s="11">
        <v>-2.4</v>
      </c>
      <c r="W1665" s="11" t="s">
        <v>1822</v>
      </c>
      <c r="X1665" s="11" t="s">
        <v>1246</v>
      </c>
      <c r="Y1665" s="11" t="s">
        <v>1828</v>
      </c>
    </row>
    <row r="1666" spans="1:25">
      <c r="A1666" s="11" t="s">
        <v>1011</v>
      </c>
      <c r="B1666" s="172">
        <v>1</v>
      </c>
      <c r="N1666" s="11">
        <v>-0.8</v>
      </c>
      <c r="W1666" s="11" t="s">
        <v>1822</v>
      </c>
      <c r="X1666" s="11" t="s">
        <v>1246</v>
      </c>
      <c r="Y1666" s="11" t="s">
        <v>1829</v>
      </c>
    </row>
    <row r="1667" spans="1:25">
      <c r="A1667" s="11" t="s">
        <v>1011</v>
      </c>
      <c r="B1667" s="172">
        <v>25</v>
      </c>
      <c r="F1667" s="11">
        <v>-0.8</v>
      </c>
      <c r="W1667" s="11" t="s">
        <v>1822</v>
      </c>
      <c r="X1667" s="11" t="s">
        <v>1246</v>
      </c>
      <c r="Y1667" s="11" t="s">
        <v>1829</v>
      </c>
    </row>
    <row r="1668" spans="1:25">
      <c r="A1668" s="11" t="s">
        <v>492</v>
      </c>
      <c r="B1668" s="172">
        <v>19</v>
      </c>
      <c r="N1668" s="11">
        <v>-0.67</v>
      </c>
      <c r="W1668" s="11" t="s">
        <v>1822</v>
      </c>
      <c r="X1668" s="11" t="s">
        <v>1246</v>
      </c>
      <c r="Y1668" s="11" t="s">
        <v>1830</v>
      </c>
    </row>
    <row r="1669" spans="1:25">
      <c r="A1669" s="11" t="s">
        <v>492</v>
      </c>
      <c r="B1669" s="172">
        <v>27</v>
      </c>
      <c r="F1669" s="11">
        <v>-0.67</v>
      </c>
      <c r="W1669" s="11" t="s">
        <v>1822</v>
      </c>
      <c r="X1669" s="11" t="s">
        <v>1246</v>
      </c>
      <c r="Y1669" s="11" t="s">
        <v>1830</v>
      </c>
    </row>
    <row r="1670" spans="1:25">
      <c r="A1670" s="11" t="s">
        <v>1173</v>
      </c>
      <c r="B1670" s="172">
        <v>20</v>
      </c>
      <c r="N1670" s="11">
        <v>-5.76</v>
      </c>
      <c r="W1670" s="11" t="s">
        <v>1822</v>
      </c>
      <c r="X1670" s="11" t="s">
        <v>1246</v>
      </c>
      <c r="Y1670" s="11" t="s">
        <v>1831</v>
      </c>
    </row>
    <row r="1671" spans="1:25">
      <c r="A1671" s="11" t="s">
        <v>1173</v>
      </c>
      <c r="B1671" s="172">
        <v>23</v>
      </c>
      <c r="F1671" s="11">
        <v>-5.76</v>
      </c>
      <c r="W1671" s="11" t="s">
        <v>1822</v>
      </c>
      <c r="X1671" s="11" t="s">
        <v>1246</v>
      </c>
      <c r="Y1671" s="11" t="s">
        <v>1831</v>
      </c>
    </row>
    <row r="1672" spans="1:25">
      <c r="A1672" s="11" t="s">
        <v>1173</v>
      </c>
      <c r="B1672" s="172">
        <v>21</v>
      </c>
      <c r="N1672" s="11">
        <v>-0.16000000000000014</v>
      </c>
      <c r="W1672" s="11" t="s">
        <v>1822</v>
      </c>
      <c r="X1672" s="11" t="s">
        <v>1246</v>
      </c>
      <c r="Y1672" s="11" t="s">
        <v>1832</v>
      </c>
    </row>
    <row r="1673" spans="1:25">
      <c r="A1673" s="11" t="s">
        <v>1173</v>
      </c>
      <c r="B1673" s="172">
        <v>23</v>
      </c>
      <c r="F1673" s="11">
        <v>-0.16000000000000014</v>
      </c>
      <c r="W1673" s="11" t="s">
        <v>1822</v>
      </c>
      <c r="X1673" s="11" t="s">
        <v>1246</v>
      </c>
      <c r="Y1673" s="11" t="s">
        <v>1832</v>
      </c>
    </row>
    <row r="1674" spans="1:25">
      <c r="A1674" s="11" t="s">
        <v>1819</v>
      </c>
      <c r="B1674" s="172">
        <v>21</v>
      </c>
      <c r="N1674" s="11">
        <v>-3.7</v>
      </c>
      <c r="W1674" s="11" t="s">
        <v>1822</v>
      </c>
      <c r="X1674" s="11" t="s">
        <v>1246</v>
      </c>
      <c r="Y1674" s="11" t="s">
        <v>1833</v>
      </c>
    </row>
    <row r="1675" spans="1:25">
      <c r="A1675" s="11" t="s">
        <v>1819</v>
      </c>
      <c r="B1675" s="172">
        <v>22</v>
      </c>
      <c r="F1675" s="11">
        <v>-3.7</v>
      </c>
      <c r="W1675" s="11" t="s">
        <v>1822</v>
      </c>
      <c r="X1675" s="11" t="s">
        <v>1246</v>
      </c>
      <c r="Y1675" s="11" t="s">
        <v>1833</v>
      </c>
    </row>
    <row r="1676" spans="1:25">
      <c r="A1676" s="11" t="s">
        <v>1819</v>
      </c>
      <c r="B1676" s="172">
        <v>21</v>
      </c>
      <c r="N1676" s="11">
        <v>-5.0199999999999996</v>
      </c>
      <c r="W1676" s="11" t="s">
        <v>1822</v>
      </c>
      <c r="X1676" s="11" t="s">
        <v>1246</v>
      </c>
      <c r="Y1676" s="11" t="s">
        <v>1832</v>
      </c>
    </row>
    <row r="1677" spans="1:25">
      <c r="A1677" s="11" t="s">
        <v>1819</v>
      </c>
      <c r="B1677" s="172">
        <v>23</v>
      </c>
      <c r="F1677" s="11">
        <v>-5.0199999999999996</v>
      </c>
      <c r="W1677" s="11" t="s">
        <v>1822</v>
      </c>
      <c r="X1677" s="11" t="s">
        <v>1246</v>
      </c>
      <c r="Y1677" s="11" t="s">
        <v>1832</v>
      </c>
    </row>
    <row r="1678" spans="1:25">
      <c r="A1678" s="11" t="s">
        <v>1819</v>
      </c>
      <c r="B1678" s="172">
        <v>21</v>
      </c>
      <c r="N1678" s="11">
        <v>-1.0900000000000007</v>
      </c>
      <c r="W1678" s="11" t="s">
        <v>1822</v>
      </c>
      <c r="X1678" s="11" t="s">
        <v>1246</v>
      </c>
      <c r="Y1678" s="11" t="s">
        <v>1834</v>
      </c>
    </row>
    <row r="1679" spans="1:25">
      <c r="A1679" s="11" t="s">
        <v>1819</v>
      </c>
      <c r="B1679" s="172">
        <v>24</v>
      </c>
      <c r="F1679" s="11">
        <v>-1.0900000000000007</v>
      </c>
      <c r="W1679" s="11" t="s">
        <v>1822</v>
      </c>
      <c r="X1679" s="11" t="s">
        <v>1246</v>
      </c>
      <c r="Y1679" s="11" t="s">
        <v>1834</v>
      </c>
    </row>
    <row r="1680" spans="1:25">
      <c r="A1680" s="11" t="s">
        <v>916</v>
      </c>
      <c r="B1680" s="172">
        <v>22</v>
      </c>
      <c r="N1680" s="11">
        <v>-2.33</v>
      </c>
      <c r="W1680" s="11" t="s">
        <v>1822</v>
      </c>
      <c r="X1680" s="11" t="s">
        <v>1246</v>
      </c>
      <c r="Y1680" s="11" t="s">
        <v>1835</v>
      </c>
    </row>
    <row r="1681" spans="1:25">
      <c r="A1681" s="11" t="s">
        <v>916</v>
      </c>
      <c r="B1681" s="172">
        <v>25</v>
      </c>
      <c r="F1681" s="11">
        <v>-2.33</v>
      </c>
      <c r="W1681" s="11" t="s">
        <v>1822</v>
      </c>
      <c r="X1681" s="11" t="s">
        <v>1246</v>
      </c>
      <c r="Y1681" s="11" t="s">
        <v>1835</v>
      </c>
    </row>
    <row r="1682" spans="1:25">
      <c r="A1682" s="11" t="s">
        <v>1448</v>
      </c>
      <c r="B1682" s="172">
        <v>23</v>
      </c>
      <c r="N1682" s="11">
        <v>-0.25</v>
      </c>
      <c r="W1682" s="11" t="s">
        <v>1822</v>
      </c>
      <c r="X1682" s="11" t="s">
        <v>1246</v>
      </c>
      <c r="Y1682" s="11" t="s">
        <v>1836</v>
      </c>
    </row>
    <row r="1683" spans="1:25">
      <c r="A1683" s="11" t="s">
        <v>1448</v>
      </c>
      <c r="B1683" s="172">
        <v>24</v>
      </c>
      <c r="F1683" s="11">
        <v>-0.25</v>
      </c>
      <c r="W1683" s="11" t="s">
        <v>1822</v>
      </c>
      <c r="X1683" s="11" t="s">
        <v>1246</v>
      </c>
      <c r="Y1683" s="11" t="s">
        <v>1836</v>
      </c>
    </row>
    <row r="1684" spans="1:25">
      <c r="A1684" s="11" t="s">
        <v>916</v>
      </c>
      <c r="B1684" s="172">
        <v>23</v>
      </c>
      <c r="N1684" s="11">
        <v>-1.92</v>
      </c>
      <c r="W1684" s="11" t="s">
        <v>1822</v>
      </c>
      <c r="X1684" s="11" t="s">
        <v>1246</v>
      </c>
      <c r="Y1684" s="11" t="s">
        <v>1837</v>
      </c>
    </row>
    <row r="1685" spans="1:25">
      <c r="A1685" s="11" t="s">
        <v>916</v>
      </c>
      <c r="B1685" s="172">
        <v>25</v>
      </c>
      <c r="F1685" s="11">
        <v>-1.92</v>
      </c>
      <c r="W1685" s="11" t="s">
        <v>1822</v>
      </c>
      <c r="X1685" s="11" t="s">
        <v>1246</v>
      </c>
      <c r="Y1685" s="11" t="s">
        <v>1837</v>
      </c>
    </row>
    <row r="1686" spans="1:25">
      <c r="A1686" s="11" t="s">
        <v>916</v>
      </c>
      <c r="B1686" s="172">
        <v>23</v>
      </c>
      <c r="N1686" s="11">
        <v>-0.5</v>
      </c>
      <c r="W1686" s="11" t="s">
        <v>1822</v>
      </c>
      <c r="X1686" s="11" t="s">
        <v>1246</v>
      </c>
      <c r="Y1686" s="11" t="s">
        <v>1838</v>
      </c>
    </row>
    <row r="1687" spans="1:25">
      <c r="A1687" s="11" t="s">
        <v>916</v>
      </c>
      <c r="B1687" s="172">
        <v>26</v>
      </c>
      <c r="F1687" s="11">
        <v>-0.5</v>
      </c>
      <c r="W1687" s="11" t="s">
        <v>1822</v>
      </c>
      <c r="X1687" s="11" t="s">
        <v>1246</v>
      </c>
      <c r="Y1687" s="11" t="s">
        <v>1838</v>
      </c>
    </row>
    <row r="1688" spans="1:25">
      <c r="A1688" s="11" t="s">
        <v>913</v>
      </c>
      <c r="B1688" s="172">
        <v>23</v>
      </c>
      <c r="N1688" s="11">
        <v>-1.8</v>
      </c>
      <c r="W1688" s="11" t="s">
        <v>1822</v>
      </c>
      <c r="X1688" s="11" t="s">
        <v>1246</v>
      </c>
      <c r="Y1688" s="11" t="s">
        <v>1837</v>
      </c>
    </row>
    <row r="1689" spans="1:25">
      <c r="A1689" s="11" t="s">
        <v>913</v>
      </c>
      <c r="B1689" s="172">
        <v>25</v>
      </c>
      <c r="F1689" s="11">
        <v>-1.8</v>
      </c>
      <c r="W1689" s="11" t="s">
        <v>1822</v>
      </c>
      <c r="X1689" s="11" t="s">
        <v>1246</v>
      </c>
      <c r="Y1689" s="11" t="s">
        <v>1837</v>
      </c>
    </row>
    <row r="1690" spans="1:25">
      <c r="A1690" s="11" t="s">
        <v>913</v>
      </c>
      <c r="B1690" s="172">
        <v>23</v>
      </c>
      <c r="N1690" s="11">
        <v>-1</v>
      </c>
      <c r="W1690" s="11" t="s">
        <v>1822</v>
      </c>
      <c r="X1690" s="11" t="s">
        <v>1246</v>
      </c>
      <c r="Y1690" s="11" t="s">
        <v>1838</v>
      </c>
    </row>
    <row r="1691" spans="1:25">
      <c r="A1691" s="11" t="s">
        <v>913</v>
      </c>
      <c r="B1691" s="172">
        <v>26</v>
      </c>
      <c r="F1691" s="11">
        <v>-1</v>
      </c>
      <c r="W1691" s="11" t="s">
        <v>1822</v>
      </c>
      <c r="X1691" s="11" t="s">
        <v>1246</v>
      </c>
      <c r="Y1691" s="11" t="s">
        <v>1838</v>
      </c>
    </row>
    <row r="1692" spans="1:25">
      <c r="A1692" s="11" t="s">
        <v>1632</v>
      </c>
      <c r="B1692" s="172">
        <v>25</v>
      </c>
      <c r="N1692" s="11">
        <v>-0.28000000000000003</v>
      </c>
      <c r="W1692" s="11" t="s">
        <v>1822</v>
      </c>
      <c r="X1692" s="11" t="s">
        <v>1246</v>
      </c>
      <c r="Y1692" s="11" t="s">
        <v>1839</v>
      </c>
    </row>
    <row r="1693" spans="1:25">
      <c r="A1693" s="11" t="s">
        <v>1632</v>
      </c>
      <c r="B1693" s="172">
        <v>24</v>
      </c>
      <c r="F1693" s="11">
        <v>-0.28000000000000003</v>
      </c>
      <c r="W1693" s="11" t="s">
        <v>1822</v>
      </c>
      <c r="X1693" s="11" t="s">
        <v>1246</v>
      </c>
      <c r="Y1693" s="11" t="s">
        <v>1839</v>
      </c>
    </row>
    <row r="1694" spans="1:25">
      <c r="A1694" s="11" t="s">
        <v>496</v>
      </c>
      <c r="B1694" s="172">
        <v>26</v>
      </c>
      <c r="N1694" s="11">
        <v>-1.53</v>
      </c>
      <c r="W1694" s="11" t="s">
        <v>1822</v>
      </c>
      <c r="X1694" s="11" t="s">
        <v>1246</v>
      </c>
      <c r="Y1694" s="11" t="s">
        <v>1730</v>
      </c>
    </row>
    <row r="1695" spans="1:25">
      <c r="A1695" s="11" t="s">
        <v>496</v>
      </c>
      <c r="B1695" s="172">
        <v>23</v>
      </c>
      <c r="F1695" s="11">
        <v>-1.53</v>
      </c>
      <c r="W1695" s="11" t="s">
        <v>1822</v>
      </c>
      <c r="X1695" s="11" t="s">
        <v>1246</v>
      </c>
      <c r="Y1695" s="11" t="s">
        <v>1730</v>
      </c>
    </row>
    <row r="1696" spans="1:25">
      <c r="A1696" s="11" t="s">
        <v>1201</v>
      </c>
      <c r="B1696" s="172">
        <v>26</v>
      </c>
      <c r="N1696" s="11">
        <v>-2.23</v>
      </c>
      <c r="W1696" s="11" t="s">
        <v>1822</v>
      </c>
      <c r="X1696" s="11" t="s">
        <v>1246</v>
      </c>
      <c r="Y1696" s="11" t="s">
        <v>1730</v>
      </c>
    </row>
    <row r="1697" spans="1:25">
      <c r="A1697" s="11" t="s">
        <v>1201</v>
      </c>
      <c r="B1697" s="172">
        <v>23</v>
      </c>
      <c r="F1697" s="11">
        <v>-2.23</v>
      </c>
      <c r="W1697" s="11" t="s">
        <v>1822</v>
      </c>
      <c r="X1697" s="11" t="s">
        <v>1246</v>
      </c>
      <c r="Y1697" s="11" t="s">
        <v>1730</v>
      </c>
    </row>
    <row r="1698" spans="1:25">
      <c r="A1698" s="11" t="s">
        <v>1222</v>
      </c>
      <c r="B1698" s="172">
        <v>26</v>
      </c>
      <c r="N1698" s="11">
        <v>-2</v>
      </c>
      <c r="W1698" s="11" t="s">
        <v>1822</v>
      </c>
      <c r="X1698" s="11" t="s">
        <v>1246</v>
      </c>
      <c r="Y1698" s="11" t="s">
        <v>1840</v>
      </c>
    </row>
    <row r="1699" spans="1:25">
      <c r="A1699" s="11" t="s">
        <v>1222</v>
      </c>
      <c r="B1699" s="172">
        <v>24</v>
      </c>
      <c r="F1699" s="11">
        <v>-2</v>
      </c>
      <c r="W1699" s="11" t="s">
        <v>1822</v>
      </c>
      <c r="X1699" s="11" t="s">
        <v>1246</v>
      </c>
      <c r="Y1699" s="11" t="s">
        <v>1840</v>
      </c>
    </row>
    <row r="1700" spans="1:25">
      <c r="A1700" s="11" t="s">
        <v>1222</v>
      </c>
      <c r="B1700" s="172">
        <v>26</v>
      </c>
      <c r="N1700" s="11">
        <v>-2</v>
      </c>
      <c r="W1700" s="11" t="s">
        <v>1822</v>
      </c>
      <c r="X1700" s="11" t="s">
        <v>1246</v>
      </c>
      <c r="Y1700" s="11" t="s">
        <v>1841</v>
      </c>
    </row>
    <row r="1701" spans="1:25">
      <c r="A1701" s="11" t="s">
        <v>1222</v>
      </c>
      <c r="B1701" s="172">
        <v>25</v>
      </c>
      <c r="F1701" s="11">
        <v>-2</v>
      </c>
      <c r="W1701" s="11" t="s">
        <v>1822</v>
      </c>
      <c r="X1701" s="11" t="s">
        <v>1246</v>
      </c>
      <c r="Y1701" s="11" t="s">
        <v>1841</v>
      </c>
    </row>
    <row r="1702" spans="1:25">
      <c r="A1702" s="11" t="s">
        <v>1801</v>
      </c>
      <c r="B1702" s="172">
        <v>28</v>
      </c>
      <c r="N1702" s="11">
        <v>-0.75</v>
      </c>
      <c r="W1702" s="11" t="s">
        <v>1822</v>
      </c>
      <c r="X1702" s="11" t="s">
        <v>1246</v>
      </c>
      <c r="Y1702" s="11" t="s">
        <v>1842</v>
      </c>
    </row>
    <row r="1703" spans="1:25">
      <c r="A1703" s="11" t="s">
        <v>1801</v>
      </c>
      <c r="B1703" s="172">
        <v>29</v>
      </c>
      <c r="F1703" s="11">
        <v>-0.75</v>
      </c>
      <c r="W1703" s="11" t="s">
        <v>1822</v>
      </c>
      <c r="X1703" s="11" t="s">
        <v>1246</v>
      </c>
      <c r="Y1703" s="11" t="s">
        <v>1842</v>
      </c>
    </row>
    <row r="1704" spans="1:25">
      <c r="A1704" s="11" t="s">
        <v>1181</v>
      </c>
      <c r="B1704" s="172">
        <v>31</v>
      </c>
      <c r="N1704" s="11">
        <v>-1.92</v>
      </c>
      <c r="W1704" s="11" t="s">
        <v>1822</v>
      </c>
      <c r="X1704" s="11" t="s">
        <v>1246</v>
      </c>
      <c r="Y1704" s="11" t="s">
        <v>1843</v>
      </c>
    </row>
    <row r="1705" spans="1:25">
      <c r="A1705" s="11" t="s">
        <v>1181</v>
      </c>
      <c r="B1705" s="172">
        <v>30</v>
      </c>
      <c r="F1705" s="11">
        <v>-1.92</v>
      </c>
      <c r="W1705" s="11" t="s">
        <v>1822</v>
      </c>
      <c r="X1705" s="11" t="s">
        <v>1246</v>
      </c>
      <c r="Y1705" s="11" t="s">
        <v>1843</v>
      </c>
    </row>
    <row r="1706" spans="1:25">
      <c r="A1706" s="11" t="s">
        <v>897</v>
      </c>
      <c r="B1706" s="172">
        <v>1</v>
      </c>
      <c r="N1706" s="11">
        <v>-2.62</v>
      </c>
      <c r="W1706" s="11" t="s">
        <v>1822</v>
      </c>
      <c r="X1706" s="11" t="s">
        <v>1246</v>
      </c>
      <c r="Y1706" s="11" t="s">
        <v>1829</v>
      </c>
    </row>
    <row r="1707" spans="1:25">
      <c r="A1707" s="11" t="s">
        <v>897</v>
      </c>
      <c r="B1707" s="172">
        <v>25</v>
      </c>
      <c r="F1707" s="11">
        <v>-2.62</v>
      </c>
      <c r="W1707" s="11" t="s">
        <v>1822</v>
      </c>
      <c r="X1707" s="11" t="s">
        <v>1246</v>
      </c>
      <c r="Y1707" s="11" t="s">
        <v>1829</v>
      </c>
    </row>
    <row r="1708" spans="1:25">
      <c r="A1708" s="11" t="s">
        <v>783</v>
      </c>
      <c r="B1708" s="172">
        <v>5</v>
      </c>
      <c r="N1708" s="11">
        <v>-1</v>
      </c>
      <c r="W1708" s="11" t="s">
        <v>1822</v>
      </c>
      <c r="X1708" s="11" t="s">
        <v>1246</v>
      </c>
      <c r="Y1708" s="11" t="s">
        <v>1844</v>
      </c>
    </row>
    <row r="1709" spans="1:25">
      <c r="A1709" s="11" t="s">
        <v>783</v>
      </c>
      <c r="B1709" s="172">
        <v>22</v>
      </c>
      <c r="E1709" s="11">
        <v>-1</v>
      </c>
      <c r="W1709" s="11" t="s">
        <v>1822</v>
      </c>
      <c r="X1709" s="11" t="s">
        <v>1246</v>
      </c>
      <c r="Y1709" s="11" t="s">
        <v>1844</v>
      </c>
    </row>
    <row r="1710" spans="1:25">
      <c r="A1710" s="11" t="s">
        <v>783</v>
      </c>
      <c r="B1710" s="172">
        <v>5</v>
      </c>
      <c r="N1710" s="11">
        <v>-0.5</v>
      </c>
      <c r="W1710" s="11" t="s">
        <v>1822</v>
      </c>
      <c r="X1710" s="11" t="s">
        <v>1246</v>
      </c>
      <c r="Y1710" s="11" t="s">
        <v>1845</v>
      </c>
    </row>
    <row r="1711" spans="1:25">
      <c r="A1711" s="11" t="s">
        <v>783</v>
      </c>
      <c r="B1711" s="172">
        <v>25</v>
      </c>
      <c r="E1711" s="11">
        <v>-0.5</v>
      </c>
      <c r="W1711" s="11" t="s">
        <v>1822</v>
      </c>
      <c r="X1711" s="11" t="s">
        <v>1246</v>
      </c>
      <c r="Y1711" s="11" t="s">
        <v>1845</v>
      </c>
    </row>
    <row r="1712" spans="1:25">
      <c r="A1712" s="11" t="s">
        <v>783</v>
      </c>
      <c r="B1712" s="172">
        <v>5</v>
      </c>
      <c r="N1712" s="11">
        <v>-1.1500000000000004</v>
      </c>
      <c r="W1712" s="11" t="s">
        <v>1822</v>
      </c>
      <c r="X1712" s="11" t="s">
        <v>1246</v>
      </c>
      <c r="Y1712" s="11" t="s">
        <v>1846</v>
      </c>
    </row>
    <row r="1713" spans="1:25">
      <c r="A1713" s="11" t="s">
        <v>783</v>
      </c>
      <c r="B1713" s="172">
        <v>26</v>
      </c>
      <c r="E1713" s="11">
        <v>-1.1500000000000004</v>
      </c>
      <c r="W1713" s="11" t="s">
        <v>1822</v>
      </c>
      <c r="X1713" s="11" t="s">
        <v>1246</v>
      </c>
      <c r="Y1713" s="11" t="s">
        <v>1846</v>
      </c>
    </row>
    <row r="1714" spans="1:25">
      <c r="A1714" s="11" t="s">
        <v>783</v>
      </c>
      <c r="B1714" s="172">
        <v>6</v>
      </c>
      <c r="N1714" s="11">
        <v>-0.5499999999999996</v>
      </c>
      <c r="W1714" s="11" t="s">
        <v>1822</v>
      </c>
      <c r="X1714" s="11" t="s">
        <v>1246</v>
      </c>
      <c r="Y1714" s="11" t="s">
        <v>1847</v>
      </c>
    </row>
    <row r="1715" spans="1:25">
      <c r="A1715" s="11" t="s">
        <v>783</v>
      </c>
      <c r="B1715" s="172">
        <v>26</v>
      </c>
      <c r="E1715" s="11">
        <v>-0.5499999999999996</v>
      </c>
      <c r="W1715" s="11" t="s">
        <v>1822</v>
      </c>
      <c r="X1715" s="11" t="s">
        <v>1246</v>
      </c>
      <c r="Y1715" s="11" t="s">
        <v>1847</v>
      </c>
    </row>
    <row r="1716" spans="1:25">
      <c r="A1716" s="11" t="s">
        <v>1173</v>
      </c>
      <c r="B1716" s="172">
        <v>21</v>
      </c>
      <c r="N1716" s="11">
        <v>-1.66</v>
      </c>
      <c r="W1716" s="11" t="s">
        <v>1822</v>
      </c>
      <c r="X1716" s="11" t="s">
        <v>1246</v>
      </c>
      <c r="Y1716" s="11" t="s">
        <v>1848</v>
      </c>
    </row>
    <row r="1717" spans="1:25">
      <c r="A1717" s="11" t="s">
        <v>1173</v>
      </c>
      <c r="B1717" s="172">
        <v>23</v>
      </c>
      <c r="E1717" s="11">
        <v>-1.66</v>
      </c>
      <c r="W1717" s="11" t="s">
        <v>1822</v>
      </c>
      <c r="X1717" s="11" t="s">
        <v>1246</v>
      </c>
      <c r="Y1717" s="11" t="s">
        <v>1848</v>
      </c>
    </row>
    <row r="1718" spans="1:25">
      <c r="A1718" s="11" t="s">
        <v>1173</v>
      </c>
      <c r="B1718" s="172">
        <v>21</v>
      </c>
      <c r="N1718" s="11">
        <v>-1.08</v>
      </c>
      <c r="W1718" s="11" t="s">
        <v>1822</v>
      </c>
      <c r="X1718" s="11" t="s">
        <v>1246</v>
      </c>
      <c r="Y1718" s="11" t="s">
        <v>1849</v>
      </c>
    </row>
    <row r="1719" spans="1:25">
      <c r="A1719" s="11" t="s">
        <v>1173</v>
      </c>
      <c r="B1719" s="172">
        <v>26</v>
      </c>
      <c r="E1719" s="11">
        <v>-1.08</v>
      </c>
      <c r="W1719" s="11" t="s">
        <v>1822</v>
      </c>
      <c r="X1719" s="11" t="s">
        <v>1246</v>
      </c>
      <c r="Y1719" s="11" t="s">
        <v>1849</v>
      </c>
    </row>
    <row r="1720" spans="1:25">
      <c r="A1720" s="11" t="s">
        <v>913</v>
      </c>
      <c r="B1720" s="172">
        <v>23</v>
      </c>
      <c r="N1720" s="11">
        <v>-1.21</v>
      </c>
      <c r="W1720" s="11" t="s">
        <v>1822</v>
      </c>
      <c r="X1720" s="11" t="s">
        <v>1246</v>
      </c>
      <c r="Y1720" s="11" t="s">
        <v>1850</v>
      </c>
    </row>
    <row r="1721" spans="1:25">
      <c r="A1721" s="11" t="s">
        <v>913</v>
      </c>
      <c r="B1721" s="172">
        <v>25</v>
      </c>
      <c r="E1721" s="11">
        <v>-1.21</v>
      </c>
      <c r="W1721" s="11" t="s">
        <v>1822</v>
      </c>
      <c r="X1721" s="11" t="s">
        <v>1246</v>
      </c>
      <c r="Y1721" s="11" t="s">
        <v>1850</v>
      </c>
    </row>
    <row r="1722" spans="1:25">
      <c r="A1722" s="11" t="s">
        <v>913</v>
      </c>
      <c r="B1722" s="172">
        <v>23</v>
      </c>
      <c r="N1722" s="11">
        <v>-0.95</v>
      </c>
      <c r="W1722" s="11" t="s">
        <v>1822</v>
      </c>
      <c r="X1722" s="11" t="s">
        <v>1246</v>
      </c>
      <c r="Y1722" s="11" t="s">
        <v>1851</v>
      </c>
    </row>
    <row r="1723" spans="1:25">
      <c r="A1723" s="11" t="s">
        <v>913</v>
      </c>
      <c r="B1723" s="172">
        <v>26</v>
      </c>
      <c r="E1723" s="11">
        <v>-0.95</v>
      </c>
      <c r="W1723" s="11" t="s">
        <v>1822</v>
      </c>
      <c r="X1723" s="11" t="s">
        <v>1246</v>
      </c>
      <c r="Y1723" s="11" t="s">
        <v>1851</v>
      </c>
    </row>
    <row r="1724" spans="1:25">
      <c r="A1724" s="11" t="s">
        <v>500</v>
      </c>
      <c r="B1724" s="172">
        <v>26</v>
      </c>
      <c r="N1724" s="11">
        <v>-0.21</v>
      </c>
      <c r="W1724" s="11" t="s">
        <v>1822</v>
      </c>
      <c r="X1724" s="11" t="s">
        <v>1246</v>
      </c>
      <c r="Y1724" s="11" t="s">
        <v>1852</v>
      </c>
    </row>
    <row r="1725" spans="1:25">
      <c r="A1725" s="11" t="s">
        <v>500</v>
      </c>
      <c r="B1725" s="172">
        <v>23</v>
      </c>
      <c r="E1725" s="11">
        <v>-0.21</v>
      </c>
      <c r="W1725" s="11" t="s">
        <v>1822</v>
      </c>
      <c r="X1725" s="11" t="s">
        <v>1246</v>
      </c>
      <c r="Y1725" s="11" t="s">
        <v>1852</v>
      </c>
    </row>
    <row r="1726" spans="1:25">
      <c r="A1726" s="11" t="s">
        <v>1201</v>
      </c>
      <c r="B1726" s="172">
        <v>26</v>
      </c>
      <c r="N1726" s="11">
        <v>-3.89</v>
      </c>
      <c r="W1726" s="11" t="s">
        <v>1822</v>
      </c>
      <c r="X1726" s="11" t="s">
        <v>1246</v>
      </c>
      <c r="Y1726" s="11" t="s">
        <v>1852</v>
      </c>
    </row>
    <row r="1727" spans="1:25">
      <c r="A1727" s="11" t="s">
        <v>1201</v>
      </c>
      <c r="B1727" s="172">
        <v>23</v>
      </c>
      <c r="E1727" s="11">
        <v>-3.89</v>
      </c>
      <c r="W1727" s="11" t="s">
        <v>1822</v>
      </c>
      <c r="X1727" s="11" t="s">
        <v>1246</v>
      </c>
      <c r="Y1727" s="11" t="s">
        <v>1852</v>
      </c>
    </row>
    <row r="1728" spans="1:25">
      <c r="A1728" s="11" t="s">
        <v>771</v>
      </c>
      <c r="B1728" s="172">
        <v>25</v>
      </c>
      <c r="N1728" s="11">
        <v>-1.4</v>
      </c>
      <c r="W1728" s="11" t="s">
        <v>1822</v>
      </c>
      <c r="X1728" s="11" t="s">
        <v>1246</v>
      </c>
      <c r="Y1728" s="11" t="s">
        <v>1853</v>
      </c>
    </row>
    <row r="1729" spans="1:25">
      <c r="A1729" s="11" t="s">
        <v>771</v>
      </c>
      <c r="B1729" s="172">
        <v>1</v>
      </c>
      <c r="S1729" s="11">
        <v>-1.4</v>
      </c>
      <c r="W1729" s="11" t="s">
        <v>1822</v>
      </c>
      <c r="X1729" s="11" t="s">
        <v>1246</v>
      </c>
      <c r="Y1729" s="11" t="s">
        <v>1853</v>
      </c>
    </row>
    <row r="1730" spans="1:25">
      <c r="A1730" s="11" t="s">
        <v>453</v>
      </c>
      <c r="B1730" s="172">
        <v>26</v>
      </c>
      <c r="N1730" s="11">
        <v>-1.25</v>
      </c>
      <c r="W1730" s="11" t="s">
        <v>1822</v>
      </c>
      <c r="X1730" s="11" t="s">
        <v>1246</v>
      </c>
      <c r="Y1730" s="11" t="s">
        <v>1755</v>
      </c>
    </row>
    <row r="1731" spans="1:25">
      <c r="A1731" s="11" t="s">
        <v>453</v>
      </c>
      <c r="B1731" s="172">
        <v>1</v>
      </c>
      <c r="S1731" s="11">
        <v>-1.25</v>
      </c>
      <c r="W1731" s="11" t="s">
        <v>1822</v>
      </c>
      <c r="X1731" s="11" t="s">
        <v>1246</v>
      </c>
      <c r="Y1731" s="11" t="s">
        <v>1755</v>
      </c>
    </row>
    <row r="1732" spans="1:25">
      <c r="A1732" s="11" t="s">
        <v>469</v>
      </c>
      <c r="B1732" s="172">
        <v>26</v>
      </c>
      <c r="N1732" s="11">
        <v>-0.98</v>
      </c>
      <c r="W1732" s="11" t="s">
        <v>1822</v>
      </c>
      <c r="X1732" s="11" t="s">
        <v>1246</v>
      </c>
      <c r="Y1732" s="11" t="s">
        <v>1755</v>
      </c>
    </row>
    <row r="1733" spans="1:25">
      <c r="A1733" s="11" t="s">
        <v>469</v>
      </c>
      <c r="B1733" s="172">
        <v>1</v>
      </c>
      <c r="S1733" s="11">
        <v>-0.98</v>
      </c>
      <c r="W1733" s="11" t="s">
        <v>1822</v>
      </c>
      <c r="X1733" s="11" t="s">
        <v>1246</v>
      </c>
      <c r="Y1733" s="11" t="s">
        <v>1755</v>
      </c>
    </row>
    <row r="1734" spans="1:25">
      <c r="A1734" s="11" t="s">
        <v>1191</v>
      </c>
      <c r="B1734" s="172">
        <v>21</v>
      </c>
      <c r="N1734" s="11">
        <v>-0.44</v>
      </c>
      <c r="W1734" s="11" t="s">
        <v>1822</v>
      </c>
      <c r="X1734" s="11" t="s">
        <v>1246</v>
      </c>
      <c r="Y1734" s="11" t="s">
        <v>1854</v>
      </c>
    </row>
    <row r="1735" spans="1:25">
      <c r="A1735" s="11" t="s">
        <v>1191</v>
      </c>
      <c r="B1735" s="172">
        <v>17</v>
      </c>
      <c r="U1735" s="11">
        <v>-0.44</v>
      </c>
      <c r="W1735" s="11" t="s">
        <v>1822</v>
      </c>
      <c r="X1735" s="11" t="s">
        <v>1246</v>
      </c>
      <c r="Y1735" s="11" t="s">
        <v>1854</v>
      </c>
    </row>
    <row r="1736" spans="1:25">
      <c r="A1736" s="11" t="s">
        <v>505</v>
      </c>
      <c r="B1736" s="172">
        <v>24</v>
      </c>
      <c r="N1736" s="11">
        <v>-2.17</v>
      </c>
      <c r="W1736" s="11" t="s">
        <v>1822</v>
      </c>
      <c r="X1736" s="11" t="s">
        <v>1246</v>
      </c>
      <c r="Y1736" s="11" t="s">
        <v>1855</v>
      </c>
    </row>
    <row r="1737" spans="1:25">
      <c r="A1737" s="11" t="s">
        <v>505</v>
      </c>
      <c r="B1737" s="172">
        <v>25</v>
      </c>
      <c r="U1737" s="11">
        <v>-2.17</v>
      </c>
      <c r="W1737" s="11" t="s">
        <v>1822</v>
      </c>
      <c r="X1737" s="11" t="s">
        <v>1246</v>
      </c>
      <c r="Y1737" s="11" t="s">
        <v>1855</v>
      </c>
    </row>
    <row r="1738" spans="1:25">
      <c r="A1738" s="11" t="s">
        <v>458</v>
      </c>
      <c r="B1738" s="172">
        <v>26</v>
      </c>
      <c r="N1738" s="11">
        <v>-0.5</v>
      </c>
      <c r="W1738" s="11" t="s">
        <v>1822</v>
      </c>
      <c r="X1738" s="11" t="s">
        <v>1246</v>
      </c>
      <c r="Y1738" s="11" t="s">
        <v>1789</v>
      </c>
    </row>
    <row r="1739" spans="1:25">
      <c r="A1739" s="11" t="s">
        <v>458</v>
      </c>
      <c r="B1739" s="172">
        <v>1</v>
      </c>
      <c r="U1739" s="11">
        <v>-0.5</v>
      </c>
      <c r="W1739" s="11" t="s">
        <v>1822</v>
      </c>
      <c r="X1739" s="11" t="s">
        <v>1246</v>
      </c>
      <c r="Y1739" s="11" t="s">
        <v>1789</v>
      </c>
    </row>
    <row r="1740" spans="1:25">
      <c r="A1740" s="11" t="s">
        <v>505</v>
      </c>
      <c r="B1740" s="172">
        <v>26</v>
      </c>
      <c r="N1740" s="11">
        <v>-0.5</v>
      </c>
      <c r="W1740" s="11" t="s">
        <v>1822</v>
      </c>
      <c r="X1740" s="11" t="s">
        <v>1246</v>
      </c>
      <c r="Y1740" s="11" t="s">
        <v>1856</v>
      </c>
    </row>
    <row r="1741" spans="1:25">
      <c r="A1741" s="11" t="s">
        <v>505</v>
      </c>
      <c r="B1741" s="172">
        <v>25</v>
      </c>
      <c r="U1741" s="11">
        <v>-0.5</v>
      </c>
      <c r="W1741" s="11" t="s">
        <v>1822</v>
      </c>
      <c r="X1741" s="11" t="s">
        <v>1246</v>
      </c>
      <c r="Y1741" s="11" t="s">
        <v>1856</v>
      </c>
    </row>
    <row r="1742" spans="1:25">
      <c r="A1742" s="11" t="s">
        <v>1188</v>
      </c>
      <c r="B1742" s="172">
        <v>26</v>
      </c>
      <c r="N1742" s="11">
        <v>-2</v>
      </c>
      <c r="W1742" s="11" t="s">
        <v>1822</v>
      </c>
      <c r="X1742" s="11" t="s">
        <v>1246</v>
      </c>
      <c r="Y1742" s="11" t="s">
        <v>1789</v>
      </c>
    </row>
    <row r="1743" spans="1:25">
      <c r="A1743" s="11" t="s">
        <v>1188</v>
      </c>
      <c r="B1743" s="172">
        <v>1</v>
      </c>
      <c r="U1743" s="11">
        <v>-2</v>
      </c>
      <c r="W1743" s="11" t="s">
        <v>1822</v>
      </c>
      <c r="X1743" s="11" t="s">
        <v>1246</v>
      </c>
      <c r="Y1743" s="11" t="s">
        <v>1789</v>
      </c>
    </row>
    <row r="1744" spans="1:25">
      <c r="A1744" s="11" t="s">
        <v>505</v>
      </c>
      <c r="B1744" s="172">
        <v>1</v>
      </c>
      <c r="N1744" s="11">
        <v>-4.33</v>
      </c>
      <c r="W1744" s="11" t="s">
        <v>1822</v>
      </c>
      <c r="X1744" s="11" t="s">
        <v>1246</v>
      </c>
      <c r="Y1744" s="11" t="s">
        <v>1857</v>
      </c>
    </row>
    <row r="1745" spans="1:25">
      <c r="A1745" s="11" t="s">
        <v>505</v>
      </c>
      <c r="B1745" s="172">
        <v>25</v>
      </c>
      <c r="U1745" s="11">
        <v>-4.33</v>
      </c>
      <c r="W1745" s="11" t="s">
        <v>1822</v>
      </c>
      <c r="X1745" s="11" t="s">
        <v>1246</v>
      </c>
      <c r="Y1745" s="11" t="s">
        <v>1857</v>
      </c>
    </row>
    <row r="1746" spans="1:25">
      <c r="A1746" s="11" t="s">
        <v>785</v>
      </c>
      <c r="B1746" s="172">
        <v>25</v>
      </c>
      <c r="N1746" s="11">
        <v>-3.94</v>
      </c>
      <c r="W1746" s="11" t="s">
        <v>1822</v>
      </c>
      <c r="X1746" s="11" t="s">
        <v>1246</v>
      </c>
      <c r="Y1746" s="11" t="s">
        <v>1858</v>
      </c>
    </row>
    <row r="1747" spans="1:25">
      <c r="A1747" s="11" t="s">
        <v>785</v>
      </c>
      <c r="B1747" s="172">
        <v>1</v>
      </c>
      <c r="T1747" s="11">
        <v>-3.94</v>
      </c>
      <c r="W1747" s="11" t="s">
        <v>1822</v>
      </c>
      <c r="X1747" s="11" t="s">
        <v>1246</v>
      </c>
      <c r="Y1747" s="11" t="s">
        <v>1858</v>
      </c>
    </row>
    <row r="1748" spans="1:25">
      <c r="A1748" s="11" t="s">
        <v>897</v>
      </c>
      <c r="B1748" s="172">
        <v>1</v>
      </c>
      <c r="N1748" s="11">
        <v>-1.08</v>
      </c>
      <c r="W1748" s="11" t="s">
        <v>1822</v>
      </c>
      <c r="X1748" s="11" t="s">
        <v>1246</v>
      </c>
      <c r="Y1748" s="11" t="s">
        <v>1773</v>
      </c>
    </row>
    <row r="1749" spans="1:25">
      <c r="A1749" s="11" t="s">
        <v>897</v>
      </c>
      <c r="B1749" s="172">
        <v>23</v>
      </c>
      <c r="T1749" s="11">
        <v>-1.08</v>
      </c>
      <c r="W1749" s="11" t="s">
        <v>1822</v>
      </c>
      <c r="X1749" s="11" t="s">
        <v>1246</v>
      </c>
      <c r="Y1749" s="11" t="s">
        <v>1773</v>
      </c>
    </row>
    <row r="1750" spans="1:25">
      <c r="A1750" s="11" t="s">
        <v>897</v>
      </c>
      <c r="B1750" s="172">
        <v>1</v>
      </c>
      <c r="N1750" s="11">
        <v>-2.2799999999999998</v>
      </c>
      <c r="W1750" s="11" t="s">
        <v>1822</v>
      </c>
      <c r="X1750" s="11" t="s">
        <v>1246</v>
      </c>
      <c r="Y1750" s="11" t="s">
        <v>1859</v>
      </c>
    </row>
    <row r="1751" spans="1:25">
      <c r="A1751" s="11" t="s">
        <v>897</v>
      </c>
      <c r="B1751" s="172">
        <v>24</v>
      </c>
      <c r="T1751" s="11">
        <v>-2.2799999999999998</v>
      </c>
      <c r="W1751" s="11" t="s">
        <v>1822</v>
      </c>
      <c r="X1751" s="11" t="s">
        <v>1246</v>
      </c>
      <c r="Y1751" s="11" t="s">
        <v>1859</v>
      </c>
    </row>
    <row r="1752" spans="1:25">
      <c r="A1752" s="11" t="s">
        <v>897</v>
      </c>
      <c r="B1752" s="172">
        <v>1</v>
      </c>
      <c r="N1752" s="11">
        <v>-3.04</v>
      </c>
      <c r="W1752" s="11" t="s">
        <v>1822</v>
      </c>
      <c r="X1752" s="11" t="s">
        <v>1246</v>
      </c>
      <c r="Y1752" s="11" t="s">
        <v>1860</v>
      </c>
    </row>
    <row r="1753" spans="1:25">
      <c r="A1753" s="11" t="s">
        <v>897</v>
      </c>
      <c r="B1753" s="172">
        <v>25</v>
      </c>
      <c r="T1753" s="11">
        <v>-3.04</v>
      </c>
      <c r="W1753" s="11" t="s">
        <v>1822</v>
      </c>
      <c r="X1753" s="11" t="s">
        <v>1246</v>
      </c>
      <c r="Y1753" s="11" t="s">
        <v>1860</v>
      </c>
    </row>
    <row r="1754" spans="1:25">
      <c r="A1754" s="11" t="s">
        <v>897</v>
      </c>
      <c r="B1754" s="172">
        <v>1</v>
      </c>
      <c r="N1754" s="11">
        <v>-3.53</v>
      </c>
      <c r="W1754" s="11" t="s">
        <v>1822</v>
      </c>
      <c r="X1754" s="11" t="s">
        <v>1246</v>
      </c>
      <c r="Y1754" s="11" t="s">
        <v>1861</v>
      </c>
    </row>
    <row r="1755" spans="1:25">
      <c r="A1755" s="11" t="s">
        <v>897</v>
      </c>
      <c r="B1755" s="172">
        <v>26</v>
      </c>
      <c r="T1755" s="11">
        <v>-3.53</v>
      </c>
      <c r="W1755" s="11" t="s">
        <v>1822</v>
      </c>
      <c r="X1755" s="11" t="s">
        <v>1246</v>
      </c>
      <c r="Y1755" s="11" t="s">
        <v>1861</v>
      </c>
    </row>
    <row r="1756" spans="1:25">
      <c r="A1756" s="14" t="s">
        <v>1175</v>
      </c>
      <c r="B1756" s="172">
        <v>31</v>
      </c>
      <c r="C1756" s="11">
        <v>0.01</v>
      </c>
      <c r="N1756" s="11">
        <v>-0.01</v>
      </c>
      <c r="W1756" s="11" t="s">
        <v>1822</v>
      </c>
      <c r="X1756" s="11" t="s">
        <v>1229</v>
      </c>
    </row>
    <row r="1757" spans="1:25">
      <c r="A1757" s="14" t="s">
        <v>1174</v>
      </c>
      <c r="B1757" s="172">
        <v>31</v>
      </c>
      <c r="C1757" s="11">
        <v>0.01</v>
      </c>
      <c r="N1757" s="11">
        <v>-0.01</v>
      </c>
      <c r="W1757" s="11" t="s">
        <v>1822</v>
      </c>
      <c r="X1757" s="11" t="s">
        <v>1229</v>
      </c>
    </row>
    <row r="1758" spans="1:25">
      <c r="A1758" s="11" t="s">
        <v>1629</v>
      </c>
      <c r="B1758" s="172">
        <v>20</v>
      </c>
      <c r="M1758" s="11">
        <v>270</v>
      </c>
      <c r="W1758" s="11" t="s">
        <v>1822</v>
      </c>
      <c r="X1758" s="11" t="s">
        <v>1864</v>
      </c>
    </row>
    <row r="1759" spans="1:25">
      <c r="A1759" s="11" t="s">
        <v>1629</v>
      </c>
      <c r="B1759" s="172">
        <v>21</v>
      </c>
      <c r="M1759" s="11">
        <v>216</v>
      </c>
      <c r="W1759" s="11" t="s">
        <v>1822</v>
      </c>
      <c r="X1759" s="11" t="s">
        <v>1864</v>
      </c>
    </row>
    <row r="1760" spans="1:25">
      <c r="A1760" s="11" t="s">
        <v>1629</v>
      </c>
      <c r="B1760" s="172">
        <v>22</v>
      </c>
      <c r="M1760" s="11">
        <v>270</v>
      </c>
      <c r="W1760" s="11" t="s">
        <v>1822</v>
      </c>
      <c r="X1760" s="11" t="s">
        <v>1864</v>
      </c>
    </row>
    <row r="1761" spans="1:24">
      <c r="A1761" s="11" t="s">
        <v>1629</v>
      </c>
      <c r="B1761" s="172">
        <v>23</v>
      </c>
      <c r="M1761" s="11">
        <v>216</v>
      </c>
      <c r="W1761" s="11" t="s">
        <v>1822</v>
      </c>
      <c r="X1761" s="11" t="s">
        <v>1864</v>
      </c>
    </row>
    <row r="1762" spans="1:24">
      <c r="A1762" s="11" t="s">
        <v>1629</v>
      </c>
      <c r="B1762" s="172">
        <v>24</v>
      </c>
      <c r="M1762" s="11">
        <v>270</v>
      </c>
      <c r="W1762" s="11" t="s">
        <v>1822</v>
      </c>
      <c r="X1762" s="11" t="s">
        <v>1864</v>
      </c>
    </row>
    <row r="1763" spans="1:24">
      <c r="A1763" s="11" t="s">
        <v>1629</v>
      </c>
      <c r="B1763" s="172">
        <v>25</v>
      </c>
      <c r="M1763" s="11">
        <v>270</v>
      </c>
      <c r="W1763" s="11" t="s">
        <v>1822</v>
      </c>
      <c r="X1763" s="11" t="s">
        <v>1864</v>
      </c>
    </row>
    <row r="1764" spans="1:24">
      <c r="A1764" s="11" t="s">
        <v>1629</v>
      </c>
      <c r="B1764" s="172">
        <v>26</v>
      </c>
      <c r="M1764" s="11">
        <v>270</v>
      </c>
      <c r="W1764" s="11" t="s">
        <v>1822</v>
      </c>
      <c r="X1764" s="11" t="s">
        <v>1864</v>
      </c>
    </row>
    <row r="1765" spans="1:24">
      <c r="B1765" s="172"/>
    </row>
    <row r="1766" spans="1:24">
      <c r="B1766" s="172"/>
    </row>
    <row r="1767" spans="1:24">
      <c r="B1767" s="172"/>
    </row>
    <row r="1768" spans="1:24">
      <c r="B1768" s="172"/>
    </row>
    <row r="1769" spans="1:24">
      <c r="B1769" s="172"/>
    </row>
    <row r="1770" spans="1:24">
      <c r="B1770" s="172"/>
    </row>
    <row r="1771" spans="1:24">
      <c r="B1771" s="172"/>
    </row>
    <row r="1772" spans="1:24">
      <c r="B1772" s="172"/>
    </row>
    <row r="1773" spans="1:24">
      <c r="B1773" s="172"/>
    </row>
    <row r="1774" spans="1:24">
      <c r="B1774" s="172"/>
    </row>
    <row r="1775" spans="1:24">
      <c r="B1775" s="172"/>
    </row>
    <row r="1776" spans="1:24">
      <c r="B1776" s="172"/>
    </row>
    <row r="1777" spans="2:2">
      <c r="B1777" s="172"/>
    </row>
    <row r="1778" spans="2:2">
      <c r="B1778" s="172"/>
    </row>
    <row r="1779" spans="2:2">
      <c r="B1779" s="172"/>
    </row>
    <row r="1780" spans="2:2">
      <c r="B1780" s="172"/>
    </row>
    <row r="1781" spans="2:2">
      <c r="B1781" s="172"/>
    </row>
    <row r="1782" spans="2:2">
      <c r="B1782" s="172"/>
    </row>
    <row r="1783" spans="2:2">
      <c r="B1783" s="172"/>
    </row>
    <row r="1784" spans="2:2">
      <c r="B1784" s="172"/>
    </row>
    <row r="1785" spans="2:2">
      <c r="B1785" s="172"/>
    </row>
    <row r="1786" spans="2:2">
      <c r="B1786" s="172"/>
    </row>
    <row r="1787" spans="2:2">
      <c r="B1787" s="172"/>
    </row>
    <row r="1788" spans="2:2">
      <c r="B1788" s="172"/>
    </row>
    <row r="1789" spans="2:2">
      <c r="B1789" s="172"/>
    </row>
    <row r="1790" spans="2:2">
      <c r="B1790" s="172"/>
    </row>
    <row r="1791" spans="2:2">
      <c r="B1791" s="172"/>
    </row>
    <row r="1792" spans="2:2">
      <c r="B1792" s="172"/>
    </row>
    <row r="1793" spans="2:2">
      <c r="B1793" s="172"/>
    </row>
    <row r="1794" spans="2:2">
      <c r="B1794" s="172"/>
    </row>
    <row r="1795" spans="2:2">
      <c r="B1795" s="172"/>
    </row>
    <row r="1796" spans="2:2">
      <c r="B1796" s="172"/>
    </row>
    <row r="1797" spans="2:2">
      <c r="B1797" s="172"/>
    </row>
    <row r="1798" spans="2:2">
      <c r="B1798" s="172"/>
    </row>
    <row r="1799" spans="2:2">
      <c r="B1799" s="172"/>
    </row>
    <row r="1800" spans="2:2">
      <c r="B1800" s="172"/>
    </row>
    <row r="1801" spans="2:2">
      <c r="B1801" s="172"/>
    </row>
    <row r="1802" spans="2:2">
      <c r="B1802" s="172"/>
    </row>
    <row r="1803" spans="2:2">
      <c r="B1803" s="172"/>
    </row>
    <row r="1804" spans="2:2">
      <c r="B1804" s="172"/>
    </row>
    <row r="1805" spans="2:2">
      <c r="B1805" s="172"/>
    </row>
    <row r="1806" spans="2:2">
      <c r="B1806" s="172"/>
    </row>
    <row r="1807" spans="2:2">
      <c r="B1807" s="172"/>
    </row>
    <row r="1808" spans="2:2">
      <c r="B1808" s="172"/>
    </row>
    <row r="1809" spans="2:2">
      <c r="B1809" s="172"/>
    </row>
    <row r="1810" spans="2:2">
      <c r="B1810" s="172"/>
    </row>
    <row r="1811" spans="2:2">
      <c r="B1811" s="172"/>
    </row>
    <row r="1812" spans="2:2">
      <c r="B1812" s="172"/>
    </row>
    <row r="1813" spans="2:2">
      <c r="B1813" s="172"/>
    </row>
    <row r="1814" spans="2:2">
      <c r="B1814" s="172"/>
    </row>
    <row r="1815" spans="2:2">
      <c r="B1815" s="172"/>
    </row>
    <row r="1816" spans="2:2">
      <c r="B1816" s="172"/>
    </row>
    <row r="1817" spans="2:2">
      <c r="B1817" s="172"/>
    </row>
    <row r="1818" spans="2:2">
      <c r="B1818" s="172"/>
    </row>
    <row r="1819" spans="2:2">
      <c r="B1819" s="172"/>
    </row>
    <row r="1820" spans="2:2">
      <c r="B1820" s="172"/>
    </row>
    <row r="1821" spans="2:2">
      <c r="B1821" s="172"/>
    </row>
    <row r="1822" spans="2:2">
      <c r="B1822" s="172"/>
    </row>
    <row r="1823" spans="2:2">
      <c r="B1823" s="172"/>
    </row>
    <row r="1824" spans="2:2">
      <c r="B1824" s="172"/>
    </row>
    <row r="1825" spans="2:2">
      <c r="B1825" s="172"/>
    </row>
    <row r="1826" spans="2:2">
      <c r="B1826" s="172"/>
    </row>
    <row r="1827" spans="2:2">
      <c r="B1827" s="172"/>
    </row>
    <row r="1828" spans="2:2">
      <c r="B1828" s="172"/>
    </row>
    <row r="1829" spans="2:2">
      <c r="B1829" s="172"/>
    </row>
    <row r="1830" spans="2:2">
      <c r="B1830" s="172"/>
    </row>
    <row r="1831" spans="2:2">
      <c r="B1831" s="172"/>
    </row>
    <row r="1832" spans="2:2">
      <c r="B1832" s="172"/>
    </row>
    <row r="1833" spans="2:2">
      <c r="B1833" s="172"/>
    </row>
    <row r="1834" spans="2:2">
      <c r="B1834" s="172"/>
    </row>
    <row r="1835" spans="2:2">
      <c r="B1835" s="172"/>
    </row>
    <row r="1836" spans="2:2">
      <c r="B1836" s="172"/>
    </row>
    <row r="1837" spans="2:2">
      <c r="B1837" s="172"/>
    </row>
    <row r="1838" spans="2:2">
      <c r="B1838" s="172"/>
    </row>
    <row r="1839" spans="2:2">
      <c r="B1839" s="172"/>
    </row>
    <row r="1840" spans="2:2">
      <c r="B1840" s="172"/>
    </row>
    <row r="1841" spans="2:2">
      <c r="B1841" s="172"/>
    </row>
    <row r="1842" spans="2:2">
      <c r="B1842" s="172"/>
    </row>
    <row r="1843" spans="2:2">
      <c r="B1843" s="172"/>
    </row>
    <row r="1844" spans="2:2">
      <c r="B1844" s="172"/>
    </row>
    <row r="1845" spans="2:2">
      <c r="B1845" s="172"/>
    </row>
    <row r="1846" spans="2:2">
      <c r="B1846" s="172"/>
    </row>
    <row r="1847" spans="2:2">
      <c r="B1847" s="172"/>
    </row>
    <row r="1848" spans="2:2">
      <c r="B1848" s="172"/>
    </row>
    <row r="1849" spans="2:2">
      <c r="B1849" s="172"/>
    </row>
    <row r="1850" spans="2:2">
      <c r="B1850" s="172"/>
    </row>
    <row r="1851" spans="2:2">
      <c r="B1851" s="172"/>
    </row>
    <row r="1852" spans="2:2">
      <c r="B1852" s="172"/>
    </row>
    <row r="1853" spans="2:2">
      <c r="B1853" s="172"/>
    </row>
    <row r="1854" spans="2:2">
      <c r="B1854" s="172"/>
    </row>
    <row r="1855" spans="2:2">
      <c r="B1855" s="172"/>
    </row>
    <row r="1856" spans="2:2">
      <c r="B1856" s="172"/>
    </row>
    <row r="1857" spans="2:2">
      <c r="B1857" s="172"/>
    </row>
    <row r="1858" spans="2:2">
      <c r="B1858" s="172"/>
    </row>
    <row r="1859" spans="2:2">
      <c r="B1859" s="172"/>
    </row>
    <row r="1860" spans="2:2">
      <c r="B1860" s="172"/>
    </row>
    <row r="1861" spans="2:2">
      <c r="B1861" s="172"/>
    </row>
    <row r="1862" spans="2:2">
      <c r="B1862" s="172"/>
    </row>
    <row r="1863" spans="2:2">
      <c r="B1863" s="172"/>
    </row>
    <row r="1864" spans="2:2">
      <c r="B1864" s="172"/>
    </row>
    <row r="1865" spans="2:2">
      <c r="B1865" s="172"/>
    </row>
    <row r="1866" spans="2:2">
      <c r="B1866" s="172"/>
    </row>
    <row r="1867" spans="2:2">
      <c r="B1867" s="172"/>
    </row>
    <row r="1868" spans="2:2">
      <c r="B1868" s="172"/>
    </row>
    <row r="1869" spans="2:2">
      <c r="B1869" s="172"/>
    </row>
    <row r="1870" spans="2:2">
      <c r="B1870" s="172"/>
    </row>
    <row r="1871" spans="2:2">
      <c r="B1871" s="172"/>
    </row>
    <row r="1872" spans="2:2">
      <c r="B1872" s="172"/>
    </row>
    <row r="1873" spans="2:2">
      <c r="B1873" s="172"/>
    </row>
    <row r="1874" spans="2:2">
      <c r="B1874" s="172"/>
    </row>
    <row r="1875" spans="2:2">
      <c r="B1875" s="172"/>
    </row>
    <row r="1876" spans="2:2">
      <c r="B1876" s="172"/>
    </row>
    <row r="1877" spans="2:2">
      <c r="B1877" s="172"/>
    </row>
    <row r="1878" spans="2:2">
      <c r="B1878" s="172"/>
    </row>
    <row r="1879" spans="2:2">
      <c r="B1879" s="172"/>
    </row>
    <row r="1880" spans="2:2">
      <c r="B1880" s="172"/>
    </row>
    <row r="1881" spans="2:2">
      <c r="B1881" s="172"/>
    </row>
    <row r="1882" spans="2:2">
      <c r="B1882" s="172"/>
    </row>
    <row r="1883" spans="2:2">
      <c r="B1883" s="172"/>
    </row>
    <row r="1884" spans="2:2">
      <c r="B1884" s="172"/>
    </row>
    <row r="1885" spans="2:2">
      <c r="B1885" s="172"/>
    </row>
    <row r="1886" spans="2:2">
      <c r="B1886" s="172"/>
    </row>
    <row r="1887" spans="2:2">
      <c r="B1887" s="172"/>
    </row>
    <row r="1888" spans="2:2">
      <c r="B1888" s="172"/>
    </row>
    <row r="1889" spans="2:2">
      <c r="B1889" s="172"/>
    </row>
    <row r="1890" spans="2:2">
      <c r="B1890" s="172"/>
    </row>
    <row r="1891" spans="2:2">
      <c r="B1891" s="172"/>
    </row>
    <row r="1892" spans="2:2">
      <c r="B1892" s="172"/>
    </row>
    <row r="1893" spans="2:2">
      <c r="B1893" s="172"/>
    </row>
    <row r="1894" spans="2:2">
      <c r="B1894" s="172"/>
    </row>
    <row r="1895" spans="2:2">
      <c r="B1895" s="172"/>
    </row>
    <row r="1896" spans="2:2">
      <c r="B1896" s="172"/>
    </row>
    <row r="1897" spans="2:2">
      <c r="B1897" s="172"/>
    </row>
    <row r="1898" spans="2:2">
      <c r="B1898" s="172"/>
    </row>
    <row r="1899" spans="2:2">
      <c r="B1899" s="172"/>
    </row>
    <row r="1900" spans="2:2">
      <c r="B1900" s="172"/>
    </row>
    <row r="1901" spans="2:2">
      <c r="B1901" s="172"/>
    </row>
    <row r="1902" spans="2:2">
      <c r="B1902" s="172"/>
    </row>
    <row r="1903" spans="2:2">
      <c r="B1903" s="172"/>
    </row>
    <row r="1904" spans="2:2">
      <c r="B1904" s="172"/>
    </row>
    <row r="1905" spans="2:2">
      <c r="B1905" s="172"/>
    </row>
    <row r="1906" spans="2:2">
      <c r="B1906" s="172"/>
    </row>
    <row r="1907" spans="2:2">
      <c r="B1907" s="172"/>
    </row>
    <row r="1908" spans="2:2">
      <c r="B1908" s="172"/>
    </row>
    <row r="1909" spans="2:2">
      <c r="B1909" s="172"/>
    </row>
    <row r="1910" spans="2:2">
      <c r="B1910" s="172"/>
    </row>
    <row r="1911" spans="2:2">
      <c r="B1911" s="172"/>
    </row>
    <row r="1912" spans="2:2">
      <c r="B1912" s="172"/>
    </row>
    <row r="1913" spans="2:2">
      <c r="B1913" s="172"/>
    </row>
    <row r="1914" spans="2:2">
      <c r="B1914" s="172"/>
    </row>
    <row r="1915" spans="2:2">
      <c r="B1915" s="172"/>
    </row>
    <row r="1916" spans="2:2">
      <c r="B1916" s="172"/>
    </row>
    <row r="1917" spans="2:2">
      <c r="B1917" s="172"/>
    </row>
    <row r="1918" spans="2:2">
      <c r="B1918" s="172"/>
    </row>
    <row r="1919" spans="2:2">
      <c r="B1919" s="172"/>
    </row>
    <row r="1920" spans="2:2">
      <c r="B1920" s="172"/>
    </row>
    <row r="1921" spans="2:2">
      <c r="B1921" s="172"/>
    </row>
    <row r="1922" spans="2:2">
      <c r="B1922" s="172"/>
    </row>
    <row r="1923" spans="2:2">
      <c r="B1923" s="172"/>
    </row>
    <row r="1924" spans="2:2">
      <c r="B1924" s="172"/>
    </row>
    <row r="1925" spans="2:2">
      <c r="B1925" s="172"/>
    </row>
    <row r="1926" spans="2:2">
      <c r="B1926" s="172"/>
    </row>
    <row r="1927" spans="2:2">
      <c r="B1927" s="172"/>
    </row>
    <row r="1928" spans="2:2">
      <c r="B1928" s="172"/>
    </row>
    <row r="1929" spans="2:2">
      <c r="B1929" s="172"/>
    </row>
    <row r="1930" spans="2:2">
      <c r="B1930" s="172"/>
    </row>
    <row r="1931" spans="2:2">
      <c r="B1931" s="172"/>
    </row>
    <row r="1932" spans="2:2">
      <c r="B1932" s="172"/>
    </row>
    <row r="1933" spans="2:2">
      <c r="B1933" s="172"/>
    </row>
    <row r="1934" spans="2:2">
      <c r="B1934" s="172"/>
    </row>
    <row r="1935" spans="2:2">
      <c r="B1935" s="172"/>
    </row>
    <row r="1936" spans="2:2">
      <c r="B1936" s="172"/>
    </row>
    <row r="1937" spans="2:2">
      <c r="B1937" s="172"/>
    </row>
    <row r="1938" spans="2:2">
      <c r="B1938" s="172"/>
    </row>
    <row r="1939" spans="2:2">
      <c r="B1939" s="172"/>
    </row>
    <row r="1940" spans="2:2">
      <c r="B1940" s="172"/>
    </row>
    <row r="1941" spans="2:2">
      <c r="B1941" s="172"/>
    </row>
    <row r="1942" spans="2:2">
      <c r="B1942" s="172"/>
    </row>
    <row r="1943" spans="2:2">
      <c r="B1943" s="172"/>
    </row>
    <row r="1944" spans="2:2">
      <c r="B1944" s="172"/>
    </row>
    <row r="1945" spans="2:2">
      <c r="B1945" s="172"/>
    </row>
    <row r="1946" spans="2:2">
      <c r="B1946" s="172"/>
    </row>
    <row r="1947" spans="2:2">
      <c r="B1947" s="172"/>
    </row>
    <row r="1948" spans="2:2">
      <c r="B1948" s="172"/>
    </row>
    <row r="1949" spans="2:2">
      <c r="B1949" s="172"/>
    </row>
    <row r="1950" spans="2:2">
      <c r="B1950" s="172"/>
    </row>
    <row r="1951" spans="2:2">
      <c r="B1951" s="172"/>
    </row>
    <row r="1952" spans="2:2">
      <c r="B1952" s="172"/>
    </row>
    <row r="1953" spans="2:2">
      <c r="B1953" s="172"/>
    </row>
    <row r="1954" spans="2:2">
      <c r="B1954" s="172"/>
    </row>
    <row r="1955" spans="2:2">
      <c r="B1955" s="172"/>
    </row>
    <row r="1956" spans="2:2">
      <c r="B1956" s="172"/>
    </row>
    <row r="1957" spans="2:2">
      <c r="B1957" s="172"/>
    </row>
    <row r="1958" spans="2:2">
      <c r="B1958" s="172"/>
    </row>
    <row r="1959" spans="2:2">
      <c r="B1959" s="172"/>
    </row>
    <row r="1960" spans="2:2">
      <c r="B1960" s="172"/>
    </row>
    <row r="1961" spans="2:2">
      <c r="B1961" s="172"/>
    </row>
    <row r="1962" spans="2:2">
      <c r="B1962" s="172"/>
    </row>
    <row r="1963" spans="2:2">
      <c r="B1963" s="172"/>
    </row>
    <row r="1964" spans="2:2">
      <c r="B1964" s="172"/>
    </row>
    <row r="1965" spans="2:2">
      <c r="B1965" s="172"/>
    </row>
    <row r="1966" spans="2:2">
      <c r="B1966" s="172"/>
    </row>
    <row r="1967" spans="2:2">
      <c r="B1967" s="172"/>
    </row>
    <row r="1968" spans="2:2">
      <c r="B1968" s="172"/>
    </row>
    <row r="1969" spans="2:2">
      <c r="B1969" s="172"/>
    </row>
    <row r="1970" spans="2:2">
      <c r="B1970" s="172"/>
    </row>
    <row r="1971" spans="2:2">
      <c r="B1971" s="172"/>
    </row>
    <row r="1972" spans="2:2">
      <c r="B1972" s="172"/>
    </row>
    <row r="1973" spans="2:2">
      <c r="B1973" s="172"/>
    </row>
    <row r="1974" spans="2:2">
      <c r="B1974" s="172"/>
    </row>
    <row r="1975" spans="2:2">
      <c r="B1975" s="172"/>
    </row>
    <row r="1976" spans="2:2">
      <c r="B1976" s="172"/>
    </row>
    <row r="1977" spans="2:2">
      <c r="B1977" s="172"/>
    </row>
    <row r="1978" spans="2:2">
      <c r="B1978" s="172"/>
    </row>
    <row r="1979" spans="2:2">
      <c r="B1979" s="172"/>
    </row>
    <row r="1980" spans="2:2">
      <c r="B1980" s="172"/>
    </row>
    <row r="1981" spans="2:2">
      <c r="B1981" s="172"/>
    </row>
    <row r="1982" spans="2:2">
      <c r="B1982" s="172"/>
    </row>
    <row r="1983" spans="2:2">
      <c r="B1983" s="172"/>
    </row>
    <row r="1984" spans="2:2">
      <c r="B1984" s="172"/>
    </row>
    <row r="1985" spans="2:2">
      <c r="B1985" s="172"/>
    </row>
    <row r="1986" spans="2:2">
      <c r="B1986" s="172"/>
    </row>
    <row r="1987" spans="2:2">
      <c r="B1987" s="172"/>
    </row>
    <row r="1988" spans="2:2">
      <c r="B1988" s="172"/>
    </row>
    <row r="1989" spans="2:2">
      <c r="B1989" s="172"/>
    </row>
    <row r="1990" spans="2:2">
      <c r="B1990" s="172"/>
    </row>
    <row r="1991" spans="2:2">
      <c r="B1991" s="172"/>
    </row>
    <row r="1992" spans="2:2">
      <c r="B1992" s="172"/>
    </row>
    <row r="1993" spans="2:2">
      <c r="B1993" s="172"/>
    </row>
    <row r="1994" spans="2:2">
      <c r="B1994" s="172"/>
    </row>
    <row r="1995" spans="2:2">
      <c r="B1995" s="172"/>
    </row>
    <row r="1996" spans="2:2">
      <c r="B1996" s="172"/>
    </row>
    <row r="1997" spans="2:2">
      <c r="B1997" s="172"/>
    </row>
    <row r="1998" spans="2:2">
      <c r="B1998" s="172"/>
    </row>
    <row r="1999" spans="2:2">
      <c r="B1999" s="172"/>
    </row>
    <row r="2000" spans="2:2">
      <c r="B2000" s="172"/>
    </row>
    <row r="2001" spans="2:2">
      <c r="B2001" s="172"/>
    </row>
    <row r="2002" spans="2:2">
      <c r="B2002" s="172"/>
    </row>
    <row r="2003" spans="2:2">
      <c r="B2003" s="172"/>
    </row>
    <row r="2004" spans="2:2">
      <c r="B2004" s="172"/>
    </row>
    <row r="2005" spans="2:2">
      <c r="B2005" s="172"/>
    </row>
    <row r="2006" spans="2:2">
      <c r="B2006" s="172"/>
    </row>
    <row r="2007" spans="2:2">
      <c r="B2007" s="172"/>
    </row>
    <row r="2008" spans="2:2">
      <c r="B2008" s="172"/>
    </row>
    <row r="2009" spans="2:2">
      <c r="B2009" s="172"/>
    </row>
    <row r="2010" spans="2:2">
      <c r="B2010" s="172"/>
    </row>
    <row r="2011" spans="2:2">
      <c r="B2011" s="172"/>
    </row>
    <row r="2012" spans="2:2">
      <c r="B2012" s="172"/>
    </row>
    <row r="2013" spans="2:2">
      <c r="B2013" s="172"/>
    </row>
    <row r="2014" spans="2:2">
      <c r="B2014" s="172"/>
    </row>
    <row r="2015" spans="2:2">
      <c r="B2015" s="172"/>
    </row>
    <row r="2016" spans="2:2">
      <c r="B2016" s="172"/>
    </row>
    <row r="2017" spans="2:2">
      <c r="B2017" s="172"/>
    </row>
    <row r="2018" spans="2:2">
      <c r="B2018" s="172"/>
    </row>
    <row r="2019" spans="2:2">
      <c r="B2019" s="172"/>
    </row>
    <row r="2020" spans="2:2">
      <c r="B2020" s="172"/>
    </row>
    <row r="2021" spans="2:2">
      <c r="B2021" s="172"/>
    </row>
    <row r="2022" spans="2:2">
      <c r="B2022" s="172"/>
    </row>
    <row r="2023" spans="2:2">
      <c r="B2023" s="172"/>
    </row>
    <row r="2024" spans="2:2">
      <c r="B2024" s="172"/>
    </row>
    <row r="2025" spans="2:2">
      <c r="B2025" s="172"/>
    </row>
    <row r="2026" spans="2:2">
      <c r="B2026" s="172"/>
    </row>
    <row r="2027" spans="2:2">
      <c r="B2027" s="172"/>
    </row>
    <row r="2028" spans="2:2">
      <c r="B2028" s="172"/>
    </row>
    <row r="2029" spans="2:2">
      <c r="B2029" s="172"/>
    </row>
    <row r="2030" spans="2:2">
      <c r="B2030" s="172"/>
    </row>
    <row r="2031" spans="2:2">
      <c r="B2031" s="172"/>
    </row>
    <row r="2032" spans="2:2">
      <c r="B2032" s="172"/>
    </row>
    <row r="2033" spans="2:2">
      <c r="B2033" s="172"/>
    </row>
    <row r="2034" spans="2:2">
      <c r="B2034" s="172"/>
    </row>
    <row r="2035" spans="2:2">
      <c r="B2035" s="172"/>
    </row>
    <row r="2036" spans="2:2">
      <c r="B2036" s="172"/>
    </row>
    <row r="2037" spans="2:2">
      <c r="B2037" s="172"/>
    </row>
    <row r="2038" spans="2:2">
      <c r="B2038" s="172"/>
    </row>
    <row r="2039" spans="2:2">
      <c r="B2039" s="172"/>
    </row>
    <row r="2040" spans="2:2">
      <c r="B2040" s="172"/>
    </row>
    <row r="2041" spans="2:2">
      <c r="B2041" s="172"/>
    </row>
    <row r="2042" spans="2:2">
      <c r="B2042" s="172"/>
    </row>
    <row r="2043" spans="2:2">
      <c r="B2043" s="172"/>
    </row>
    <row r="2044" spans="2:2">
      <c r="B2044" s="172"/>
    </row>
    <row r="2045" spans="2:2">
      <c r="B2045" s="172"/>
    </row>
    <row r="2046" spans="2:2">
      <c r="B2046" s="172"/>
    </row>
    <row r="2047" spans="2:2">
      <c r="B2047" s="172"/>
    </row>
    <row r="2048" spans="2:2">
      <c r="B2048" s="172"/>
    </row>
    <row r="2049" spans="2:2">
      <c r="B2049" s="172"/>
    </row>
    <row r="2050" spans="2:2">
      <c r="B2050" s="172"/>
    </row>
    <row r="2051" spans="2:2">
      <c r="B2051" s="172"/>
    </row>
    <row r="2052" spans="2:2">
      <c r="B2052" s="172"/>
    </row>
    <row r="2053" spans="2:2">
      <c r="B2053" s="172"/>
    </row>
    <row r="2054" spans="2:2">
      <c r="B2054" s="172"/>
    </row>
    <row r="2055" spans="2:2">
      <c r="B2055" s="172"/>
    </row>
    <row r="2056" spans="2:2">
      <c r="B2056" s="172"/>
    </row>
    <row r="2057" spans="2:2">
      <c r="B2057" s="172"/>
    </row>
    <row r="2058" spans="2:2">
      <c r="B2058" s="172"/>
    </row>
    <row r="2059" spans="2:2">
      <c r="B2059" s="172"/>
    </row>
    <row r="2060" spans="2:2">
      <c r="B2060" s="172"/>
    </row>
    <row r="2061" spans="2:2">
      <c r="B2061" s="172"/>
    </row>
    <row r="2062" spans="2:2">
      <c r="B2062" s="172"/>
    </row>
    <row r="2063" spans="2:2">
      <c r="B2063" s="172"/>
    </row>
    <row r="2064" spans="2:2">
      <c r="B2064" s="172"/>
    </row>
    <row r="2065" spans="2:2">
      <c r="B2065" s="172"/>
    </row>
    <row r="2066" spans="2:2">
      <c r="B2066" s="172"/>
    </row>
    <row r="2067" spans="2:2">
      <c r="B2067" s="172"/>
    </row>
    <row r="2068" spans="2:2">
      <c r="B2068" s="172"/>
    </row>
    <row r="2069" spans="2:2">
      <c r="B2069" s="172"/>
    </row>
    <row r="2070" spans="2:2">
      <c r="B2070" s="172"/>
    </row>
    <row r="2071" spans="2:2">
      <c r="B2071" s="172"/>
    </row>
    <row r="2072" spans="2:2">
      <c r="B2072" s="172"/>
    </row>
    <row r="2073" spans="2:2">
      <c r="B2073" s="172"/>
    </row>
    <row r="2074" spans="2:2">
      <c r="B2074" s="172"/>
    </row>
    <row r="2075" spans="2:2">
      <c r="B2075" s="172"/>
    </row>
    <row r="2076" spans="2:2">
      <c r="B2076" s="172"/>
    </row>
    <row r="2077" spans="2:2">
      <c r="B2077" s="172"/>
    </row>
    <row r="2078" spans="2:2">
      <c r="B2078" s="172"/>
    </row>
    <row r="2079" spans="2:2">
      <c r="B2079" s="172"/>
    </row>
    <row r="2080" spans="2:2">
      <c r="B2080" s="172"/>
    </row>
    <row r="2081" spans="2:2">
      <c r="B2081" s="172"/>
    </row>
    <row r="2082" spans="2:2">
      <c r="B2082" s="172"/>
    </row>
    <row r="2083" spans="2:2">
      <c r="B2083" s="172"/>
    </row>
    <row r="2084" spans="2:2">
      <c r="B2084" s="172"/>
    </row>
    <row r="2085" spans="2:2">
      <c r="B2085" s="172"/>
    </row>
    <row r="2086" spans="2:2">
      <c r="B2086" s="172"/>
    </row>
    <row r="2087" spans="2:2">
      <c r="B2087" s="172"/>
    </row>
    <row r="2088" spans="2:2">
      <c r="B2088" s="172"/>
    </row>
    <row r="2089" spans="2:2">
      <c r="B2089" s="172"/>
    </row>
    <row r="2090" spans="2:2">
      <c r="B2090" s="172"/>
    </row>
    <row r="2091" spans="2:2">
      <c r="B2091" s="172"/>
    </row>
    <row r="2092" spans="2:2">
      <c r="B2092" s="172"/>
    </row>
    <row r="2093" spans="2:2">
      <c r="B2093" s="172"/>
    </row>
    <row r="2094" spans="2:2">
      <c r="B2094" s="172"/>
    </row>
    <row r="2095" spans="2:2">
      <c r="B2095" s="172"/>
    </row>
    <row r="2096" spans="2:2">
      <c r="B2096" s="172"/>
    </row>
    <row r="2097" spans="2:2">
      <c r="B2097" s="172"/>
    </row>
    <row r="2098" spans="2:2">
      <c r="B2098" s="172"/>
    </row>
    <row r="2099" spans="2:2">
      <c r="B2099" s="172"/>
    </row>
    <row r="2100" spans="2:2">
      <c r="B2100" s="172"/>
    </row>
    <row r="2101" spans="2:2">
      <c r="B2101" s="172"/>
    </row>
    <row r="2102" spans="2:2">
      <c r="B2102" s="172"/>
    </row>
    <row r="2103" spans="2:2">
      <c r="B2103" s="172"/>
    </row>
    <row r="2104" spans="2:2">
      <c r="B2104" s="172"/>
    </row>
    <row r="2105" spans="2:2">
      <c r="B2105" s="172"/>
    </row>
    <row r="2106" spans="2:2">
      <c r="B2106" s="172"/>
    </row>
    <row r="2107" spans="2:2">
      <c r="B2107" s="172"/>
    </row>
    <row r="2108" spans="2:2">
      <c r="B2108" s="172"/>
    </row>
    <row r="2109" spans="2:2">
      <c r="B2109" s="172"/>
    </row>
    <row r="2110" spans="2:2">
      <c r="B2110" s="172"/>
    </row>
    <row r="2111" spans="2:2">
      <c r="B2111" s="172"/>
    </row>
    <row r="2112" spans="2:2">
      <c r="B2112" s="172"/>
    </row>
    <row r="2113" spans="2:2">
      <c r="B2113" s="172"/>
    </row>
    <row r="2114" spans="2:2">
      <c r="B2114" s="172"/>
    </row>
    <row r="2115" spans="2:2">
      <c r="B2115" s="172"/>
    </row>
    <row r="2116" spans="2:2">
      <c r="B2116" s="172"/>
    </row>
    <row r="2117" spans="2:2">
      <c r="B2117" s="172"/>
    </row>
    <row r="2118" spans="2:2">
      <c r="B2118" s="172"/>
    </row>
    <row r="2119" spans="2:2">
      <c r="B2119" s="172"/>
    </row>
    <row r="2120" spans="2:2">
      <c r="B2120" s="172"/>
    </row>
    <row r="2121" spans="2:2">
      <c r="B2121" s="172"/>
    </row>
    <row r="2122" spans="2:2">
      <c r="B2122" s="172"/>
    </row>
    <row r="2123" spans="2:2">
      <c r="B2123" s="172"/>
    </row>
    <row r="2124" spans="2:2">
      <c r="B2124" s="172"/>
    </row>
    <row r="2125" spans="2:2">
      <c r="B2125" s="172"/>
    </row>
    <row r="2126" spans="2:2">
      <c r="B2126" s="172"/>
    </row>
    <row r="2127" spans="2:2">
      <c r="B2127" s="172"/>
    </row>
    <row r="2128" spans="2:2">
      <c r="B2128" s="172"/>
    </row>
    <row r="2129" spans="2:2">
      <c r="B2129" s="172"/>
    </row>
    <row r="2130" spans="2:2">
      <c r="B2130" s="172"/>
    </row>
    <row r="2131" spans="2:2">
      <c r="B2131" s="172"/>
    </row>
    <row r="2132" spans="2:2">
      <c r="B2132" s="172"/>
    </row>
    <row r="2133" spans="2:2">
      <c r="B2133" s="172"/>
    </row>
    <row r="2134" spans="2:2">
      <c r="B2134" s="172"/>
    </row>
    <row r="2135" spans="2:2">
      <c r="B2135" s="172"/>
    </row>
    <row r="2136" spans="2:2">
      <c r="B2136" s="172"/>
    </row>
    <row r="2137" spans="2:2">
      <c r="B2137" s="172"/>
    </row>
    <row r="2138" spans="2:2">
      <c r="B2138" s="172"/>
    </row>
    <row r="2139" spans="2:2">
      <c r="B2139" s="172"/>
    </row>
    <row r="2140" spans="2:2">
      <c r="B2140" s="172"/>
    </row>
    <row r="2141" spans="2:2">
      <c r="B2141" s="172"/>
    </row>
    <row r="2142" spans="2:2">
      <c r="B2142" s="172"/>
    </row>
    <row r="2143" spans="2:2">
      <c r="B2143" s="172"/>
    </row>
    <row r="2144" spans="2:2">
      <c r="B2144" s="172"/>
    </row>
    <row r="2145" spans="2:2">
      <c r="B2145" s="172"/>
    </row>
    <row r="2146" spans="2:2">
      <c r="B2146" s="172"/>
    </row>
    <row r="2147" spans="2:2">
      <c r="B2147" s="172"/>
    </row>
    <row r="2148" spans="2:2">
      <c r="B2148" s="172"/>
    </row>
    <row r="2149" spans="2:2">
      <c r="B2149" s="172"/>
    </row>
    <row r="2150" spans="2:2">
      <c r="B2150" s="172"/>
    </row>
    <row r="2151" spans="2:2">
      <c r="B2151" s="172"/>
    </row>
    <row r="2152" spans="2:2">
      <c r="B2152" s="172"/>
    </row>
    <row r="2153" spans="2:2">
      <c r="B2153" s="172"/>
    </row>
    <row r="2154" spans="2:2">
      <c r="B2154" s="172"/>
    </row>
    <row r="2155" spans="2:2">
      <c r="B2155" s="172"/>
    </row>
    <row r="2156" spans="2:2">
      <c r="B2156" s="172"/>
    </row>
    <row r="2157" spans="2:2">
      <c r="B2157" s="172"/>
    </row>
    <row r="2158" spans="2:2">
      <c r="B2158" s="172"/>
    </row>
    <row r="2159" spans="2:2">
      <c r="B2159" s="172"/>
    </row>
    <row r="2160" spans="2:2">
      <c r="B2160" s="172"/>
    </row>
    <row r="2161" spans="2:2">
      <c r="B2161" s="172"/>
    </row>
    <row r="2162" spans="2:2">
      <c r="B2162" s="172"/>
    </row>
    <row r="2163" spans="2:2">
      <c r="B2163" s="172"/>
    </row>
    <row r="2164" spans="2:2">
      <c r="B2164" s="172"/>
    </row>
    <row r="2165" spans="2:2">
      <c r="B2165" s="172"/>
    </row>
    <row r="2166" spans="2:2">
      <c r="B2166" s="172"/>
    </row>
    <row r="2167" spans="2:2">
      <c r="B2167" s="172"/>
    </row>
    <row r="2168" spans="2:2">
      <c r="B2168" s="172"/>
    </row>
    <row r="2169" spans="2:2">
      <c r="B2169" s="172"/>
    </row>
    <row r="2170" spans="2:2">
      <c r="B2170" s="172"/>
    </row>
    <row r="2171" spans="2:2">
      <c r="B2171" s="172"/>
    </row>
    <row r="2172" spans="2:2">
      <c r="B2172" s="172"/>
    </row>
    <row r="2173" spans="2:2">
      <c r="B2173" s="172"/>
    </row>
    <row r="2174" spans="2:2">
      <c r="B2174" s="172"/>
    </row>
    <row r="2175" spans="2:2">
      <c r="B2175" s="172"/>
    </row>
    <row r="2176" spans="2:2">
      <c r="B2176" s="172"/>
    </row>
    <row r="2177" spans="2:2">
      <c r="B2177" s="172"/>
    </row>
    <row r="2178" spans="2:2">
      <c r="B2178" s="172"/>
    </row>
    <row r="2179" spans="2:2">
      <c r="B2179" s="172"/>
    </row>
    <row r="2180" spans="2:2">
      <c r="B2180" s="172"/>
    </row>
    <row r="2181" spans="2:2">
      <c r="B2181" s="172"/>
    </row>
    <row r="2182" spans="2:2">
      <c r="B2182" s="172"/>
    </row>
    <row r="2183" spans="2:2">
      <c r="B2183" s="172"/>
    </row>
    <row r="2184" spans="2:2">
      <c r="B2184" s="172"/>
    </row>
    <row r="2185" spans="2:2">
      <c r="B2185" s="172"/>
    </row>
    <row r="2186" spans="2:2">
      <c r="B2186" s="172"/>
    </row>
    <row r="2187" spans="2:2">
      <c r="B2187" s="172"/>
    </row>
    <row r="2188" spans="2:2">
      <c r="B2188" s="172"/>
    </row>
    <row r="2189" spans="2:2">
      <c r="B2189" s="172"/>
    </row>
    <row r="2190" spans="2:2">
      <c r="B2190" s="172"/>
    </row>
    <row r="2191" spans="2:2">
      <c r="B2191" s="172"/>
    </row>
    <row r="2192" spans="2:2">
      <c r="B2192" s="172"/>
    </row>
    <row r="2193" spans="2:2">
      <c r="B2193" s="172"/>
    </row>
    <row r="2194" spans="2:2">
      <c r="B2194" s="172"/>
    </row>
    <row r="2195" spans="2:2">
      <c r="B2195" s="172"/>
    </row>
    <row r="2196" spans="2:2">
      <c r="B2196" s="172"/>
    </row>
    <row r="2197" spans="2:2">
      <c r="B2197" s="172"/>
    </row>
    <row r="2198" spans="2:2">
      <c r="B2198" s="172"/>
    </row>
    <row r="2199" spans="2:2">
      <c r="B2199" s="172"/>
    </row>
    <row r="2200" spans="2:2">
      <c r="B2200" s="172"/>
    </row>
    <row r="2201" spans="2:2">
      <c r="B2201" s="172"/>
    </row>
    <row r="2202" spans="2:2">
      <c r="B2202" s="172"/>
    </row>
    <row r="2203" spans="2:2">
      <c r="B2203" s="172"/>
    </row>
    <row r="2204" spans="2:2">
      <c r="B2204" s="172"/>
    </row>
    <row r="2205" spans="2:2">
      <c r="B2205" s="172"/>
    </row>
    <row r="2206" spans="2:2">
      <c r="B2206" s="172"/>
    </row>
    <row r="2207" spans="2:2">
      <c r="B2207" s="172"/>
    </row>
    <row r="2208" spans="2:2">
      <c r="B2208" s="172"/>
    </row>
    <row r="2209" spans="2:2">
      <c r="B2209" s="172"/>
    </row>
    <row r="2210" spans="2:2">
      <c r="B2210" s="172"/>
    </row>
    <row r="2211" spans="2:2">
      <c r="B2211" s="172"/>
    </row>
    <row r="2212" spans="2:2">
      <c r="B2212" s="172"/>
    </row>
    <row r="2213" spans="2:2">
      <c r="B2213" s="172"/>
    </row>
    <row r="2214" spans="2:2">
      <c r="B2214" s="172"/>
    </row>
    <row r="2215" spans="2:2">
      <c r="B2215" s="172"/>
    </row>
    <row r="2216" spans="2:2">
      <c r="B2216" s="172"/>
    </row>
    <row r="2217" spans="2:2">
      <c r="B2217" s="172"/>
    </row>
    <row r="2218" spans="2:2">
      <c r="B2218" s="172"/>
    </row>
    <row r="2219" spans="2:2">
      <c r="B2219" s="172"/>
    </row>
    <row r="2220" spans="2:2">
      <c r="B2220" s="172"/>
    </row>
    <row r="2221" spans="2:2">
      <c r="B2221" s="172"/>
    </row>
    <row r="2222" spans="2:2">
      <c r="B2222" s="172"/>
    </row>
    <row r="2223" spans="2:2">
      <c r="B2223" s="172"/>
    </row>
    <row r="2224" spans="2:2">
      <c r="B2224" s="172"/>
    </row>
    <row r="2225" spans="2:2">
      <c r="B2225" s="172"/>
    </row>
    <row r="2226" spans="2:2">
      <c r="B2226" s="172"/>
    </row>
    <row r="2227" spans="2:2">
      <c r="B2227" s="172"/>
    </row>
    <row r="2228" spans="2:2">
      <c r="B2228" s="172"/>
    </row>
    <row r="2229" spans="2:2">
      <c r="B2229" s="172"/>
    </row>
    <row r="2230" spans="2:2">
      <c r="B2230" s="172"/>
    </row>
    <row r="2231" spans="2:2">
      <c r="B2231" s="172"/>
    </row>
    <row r="2232" spans="2:2">
      <c r="B2232" s="172"/>
    </row>
    <row r="2233" spans="2:2">
      <c r="B2233" s="172"/>
    </row>
    <row r="2234" spans="2:2">
      <c r="B2234" s="172"/>
    </row>
    <row r="2235" spans="2:2">
      <c r="B2235" s="172"/>
    </row>
    <row r="2236" spans="2:2">
      <c r="B2236" s="172"/>
    </row>
    <row r="2237" spans="2:2">
      <c r="B2237" s="172"/>
    </row>
    <row r="2238" spans="2:2">
      <c r="B2238" s="172"/>
    </row>
    <row r="2239" spans="2:2">
      <c r="B2239" s="172"/>
    </row>
    <row r="2240" spans="2:2">
      <c r="B2240" s="172"/>
    </row>
    <row r="2241" spans="2:2">
      <c r="B2241" s="172"/>
    </row>
    <row r="2242" spans="2:2">
      <c r="B2242" s="172"/>
    </row>
    <row r="2243" spans="2:2">
      <c r="B2243" s="172"/>
    </row>
    <row r="2244" spans="2:2">
      <c r="B2244" s="172"/>
    </row>
    <row r="2245" spans="2:2">
      <c r="B2245" s="172"/>
    </row>
    <row r="2246" spans="2:2">
      <c r="B2246" s="172"/>
    </row>
    <row r="2247" spans="2:2">
      <c r="B2247" s="172"/>
    </row>
    <row r="2248" spans="2:2">
      <c r="B2248" s="172"/>
    </row>
    <row r="2249" spans="2:2">
      <c r="B2249" s="172"/>
    </row>
    <row r="2250" spans="2:2">
      <c r="B2250" s="172"/>
    </row>
    <row r="2251" spans="2:2">
      <c r="B2251" s="172"/>
    </row>
    <row r="2252" spans="2:2">
      <c r="B2252" s="172"/>
    </row>
    <row r="2253" spans="2:2">
      <c r="B2253" s="172"/>
    </row>
    <row r="2254" spans="2:2">
      <c r="B2254" s="172"/>
    </row>
    <row r="2255" spans="2:2">
      <c r="B2255" s="172"/>
    </row>
    <row r="2256" spans="2:2">
      <c r="B2256" s="172"/>
    </row>
    <row r="2257" spans="2:2">
      <c r="B2257" s="172"/>
    </row>
    <row r="2258" spans="2:2">
      <c r="B2258" s="172"/>
    </row>
    <row r="2259" spans="2:2">
      <c r="B2259" s="172"/>
    </row>
    <row r="2260" spans="2:2">
      <c r="B2260" s="172"/>
    </row>
    <row r="2261" spans="2:2">
      <c r="B2261" s="172"/>
    </row>
    <row r="2262" spans="2:2">
      <c r="B2262" s="172"/>
    </row>
    <row r="2263" spans="2:2">
      <c r="B2263" s="172"/>
    </row>
    <row r="2264" spans="2:2">
      <c r="B2264" s="172"/>
    </row>
    <row r="2265" spans="2:2">
      <c r="B2265" s="172"/>
    </row>
    <row r="2266" spans="2:2">
      <c r="B2266" s="172"/>
    </row>
    <row r="2267" spans="2:2">
      <c r="B2267" s="172"/>
    </row>
    <row r="2268" spans="2:2">
      <c r="B2268" s="172"/>
    </row>
    <row r="2269" spans="2:2">
      <c r="B2269" s="172"/>
    </row>
    <row r="2270" spans="2:2">
      <c r="B2270" s="172"/>
    </row>
    <row r="2271" spans="2:2">
      <c r="B2271" s="172"/>
    </row>
    <row r="2272" spans="2:2">
      <c r="B2272" s="172"/>
    </row>
    <row r="2273" spans="2:2">
      <c r="B2273" s="172"/>
    </row>
    <row r="2274" spans="2:2">
      <c r="B2274" s="172"/>
    </row>
    <row r="2275" spans="2:2">
      <c r="B2275" s="172"/>
    </row>
    <row r="2276" spans="2:2">
      <c r="B2276" s="172"/>
    </row>
    <row r="2277" spans="2:2">
      <c r="B2277" s="172"/>
    </row>
    <row r="2278" spans="2:2">
      <c r="B2278" s="172"/>
    </row>
    <row r="2279" spans="2:2">
      <c r="B2279" s="172"/>
    </row>
    <row r="2280" spans="2:2">
      <c r="B2280" s="172"/>
    </row>
    <row r="2281" spans="2:2">
      <c r="B2281" s="172"/>
    </row>
    <row r="2282" spans="2:2">
      <c r="B2282" s="172"/>
    </row>
    <row r="2283" spans="2:2">
      <c r="B2283" s="172"/>
    </row>
    <row r="2284" spans="2:2">
      <c r="B2284" s="172"/>
    </row>
    <row r="2285" spans="2:2">
      <c r="B2285" s="172"/>
    </row>
    <row r="2286" spans="2:2">
      <c r="B2286" s="172"/>
    </row>
    <row r="2287" spans="2:2">
      <c r="B2287" s="172"/>
    </row>
    <row r="2288" spans="2:2">
      <c r="B2288" s="172"/>
    </row>
    <row r="2289" spans="2:2">
      <c r="B2289" s="172"/>
    </row>
    <row r="2290" spans="2:2">
      <c r="B2290" s="172"/>
    </row>
    <row r="2291" spans="2:2">
      <c r="B2291" s="172"/>
    </row>
    <row r="2292" spans="2:2">
      <c r="B2292" s="172"/>
    </row>
    <row r="2293" spans="2:2">
      <c r="B2293" s="172"/>
    </row>
    <row r="2294" spans="2:2">
      <c r="B2294" s="172"/>
    </row>
    <row r="2295" spans="2:2">
      <c r="B2295" s="172"/>
    </row>
    <row r="2296" spans="2:2">
      <c r="B2296" s="172"/>
    </row>
    <row r="2297" spans="2:2">
      <c r="B2297" s="172"/>
    </row>
    <row r="2298" spans="2:2">
      <c r="B2298" s="172"/>
    </row>
    <row r="2299" spans="2:2">
      <c r="B2299" s="172"/>
    </row>
    <row r="2300" spans="2:2">
      <c r="B2300" s="172"/>
    </row>
    <row r="2301" spans="2:2">
      <c r="B2301" s="172"/>
    </row>
    <row r="2302" spans="2:2">
      <c r="B2302" s="172"/>
    </row>
    <row r="2303" spans="2:2">
      <c r="B2303" s="172"/>
    </row>
    <row r="2304" spans="2:2">
      <c r="B2304" s="172"/>
    </row>
    <row r="2305" spans="2:2">
      <c r="B2305" s="172"/>
    </row>
    <row r="2306" spans="2:2">
      <c r="B2306" s="172"/>
    </row>
    <row r="2307" spans="2:2">
      <c r="B2307" s="172"/>
    </row>
    <row r="2308" spans="2:2">
      <c r="B2308" s="172"/>
    </row>
    <row r="2309" spans="2:2">
      <c r="B2309" s="172"/>
    </row>
    <row r="2310" spans="2:2">
      <c r="B2310" s="172"/>
    </row>
    <row r="2311" spans="2:2">
      <c r="B2311" s="172"/>
    </row>
    <row r="2312" spans="2:2">
      <c r="B2312" s="172"/>
    </row>
    <row r="2313" spans="2:2">
      <c r="B2313" s="172"/>
    </row>
    <row r="2314" spans="2:2">
      <c r="B2314" s="172"/>
    </row>
    <row r="2315" spans="2:2">
      <c r="B2315" s="172"/>
    </row>
    <row r="2316" spans="2:2">
      <c r="B2316" s="172"/>
    </row>
    <row r="2317" spans="2:2">
      <c r="B2317" s="172"/>
    </row>
    <row r="2318" spans="2:2">
      <c r="B2318" s="172"/>
    </row>
    <row r="2319" spans="2:2">
      <c r="B2319" s="172"/>
    </row>
    <row r="2320" spans="2:2">
      <c r="B2320" s="172"/>
    </row>
    <row r="2321" spans="2:2">
      <c r="B2321" s="172"/>
    </row>
    <row r="2322" spans="2:2">
      <c r="B2322" s="172"/>
    </row>
    <row r="2323" spans="2:2">
      <c r="B2323" s="172"/>
    </row>
    <row r="2324" spans="2:2">
      <c r="B2324" s="172"/>
    </row>
    <row r="2325" spans="2:2">
      <c r="B2325" s="172"/>
    </row>
    <row r="2326" spans="2:2">
      <c r="B2326" s="172"/>
    </row>
    <row r="2327" spans="2:2">
      <c r="B2327" s="172"/>
    </row>
    <row r="2328" spans="2:2">
      <c r="B2328" s="172"/>
    </row>
    <row r="2329" spans="2:2">
      <c r="B2329" s="172"/>
    </row>
    <row r="2330" spans="2:2">
      <c r="B2330" s="172"/>
    </row>
    <row r="2331" spans="2:2">
      <c r="B2331" s="172"/>
    </row>
    <row r="2332" spans="2:2">
      <c r="B2332" s="172"/>
    </row>
    <row r="2333" spans="2:2">
      <c r="B2333" s="172"/>
    </row>
    <row r="2334" spans="2:2">
      <c r="B2334" s="172"/>
    </row>
    <row r="2335" spans="2:2">
      <c r="B2335" s="172"/>
    </row>
    <row r="2336" spans="2:2">
      <c r="B2336" s="172"/>
    </row>
    <row r="2337" spans="2:2">
      <c r="B2337" s="172"/>
    </row>
    <row r="2338" spans="2:2">
      <c r="B2338" s="172"/>
    </row>
    <row r="2339" spans="2:2">
      <c r="B2339" s="172"/>
    </row>
    <row r="2340" spans="2:2">
      <c r="B2340" s="172"/>
    </row>
    <row r="2341" spans="2:2">
      <c r="B2341" s="172"/>
    </row>
    <row r="2342" spans="2:2">
      <c r="B2342" s="172"/>
    </row>
    <row r="2343" spans="2:2">
      <c r="B2343" s="172"/>
    </row>
    <row r="2344" spans="2:2">
      <c r="B2344" s="172"/>
    </row>
    <row r="2345" spans="2:2">
      <c r="B2345" s="172"/>
    </row>
    <row r="2346" spans="2:2">
      <c r="B2346" s="172"/>
    </row>
    <row r="2347" spans="2:2">
      <c r="B2347" s="172"/>
    </row>
    <row r="2348" spans="2:2">
      <c r="B2348" s="172"/>
    </row>
    <row r="2349" spans="2:2">
      <c r="B2349" s="172"/>
    </row>
    <row r="2350" spans="2:2">
      <c r="B2350" s="172"/>
    </row>
    <row r="2351" spans="2:2">
      <c r="B2351" s="172"/>
    </row>
    <row r="2352" spans="2:2">
      <c r="B2352" s="172"/>
    </row>
    <row r="2353" spans="2:2">
      <c r="B2353" s="172"/>
    </row>
    <row r="2354" spans="2:2">
      <c r="B2354" s="172"/>
    </row>
    <row r="2355" spans="2:2">
      <c r="B2355" s="172"/>
    </row>
    <row r="2356" spans="2:2">
      <c r="B2356" s="172"/>
    </row>
    <row r="2357" spans="2:2">
      <c r="B2357" s="172"/>
    </row>
    <row r="2358" spans="2:2">
      <c r="B2358" s="172"/>
    </row>
    <row r="2359" spans="2:2">
      <c r="B2359" s="172"/>
    </row>
    <row r="2360" spans="2:2">
      <c r="B2360" s="172"/>
    </row>
    <row r="2361" spans="2:2">
      <c r="B2361" s="172"/>
    </row>
    <row r="2362" spans="2:2">
      <c r="B2362" s="172"/>
    </row>
    <row r="2363" spans="2:2">
      <c r="B2363" s="172"/>
    </row>
    <row r="2364" spans="2:2">
      <c r="B2364" s="172"/>
    </row>
    <row r="2365" spans="2:2">
      <c r="B2365" s="172"/>
    </row>
    <row r="2366" spans="2:2">
      <c r="B2366" s="172"/>
    </row>
    <row r="2367" spans="2:2">
      <c r="B2367" s="172"/>
    </row>
    <row r="2368" spans="2:2">
      <c r="B2368" s="172"/>
    </row>
    <row r="2369" spans="2:2">
      <c r="B2369" s="172"/>
    </row>
    <row r="2370" spans="2:2">
      <c r="B2370" s="172"/>
    </row>
    <row r="2371" spans="2:2">
      <c r="B2371" s="172"/>
    </row>
    <row r="2372" spans="2:2">
      <c r="B2372" s="172"/>
    </row>
    <row r="2373" spans="2:2">
      <c r="B2373" s="172"/>
    </row>
    <row r="2374" spans="2:2">
      <c r="B2374" s="172"/>
    </row>
    <row r="2375" spans="2:2">
      <c r="B2375" s="172"/>
    </row>
    <row r="2376" spans="2:2">
      <c r="B2376" s="172"/>
    </row>
    <row r="2377" spans="2:2">
      <c r="B2377" s="172"/>
    </row>
    <row r="2378" spans="2:2">
      <c r="B2378" s="172"/>
    </row>
    <row r="2379" spans="2:2">
      <c r="B2379" s="172"/>
    </row>
    <row r="2380" spans="2:2">
      <c r="B2380" s="172"/>
    </row>
    <row r="2381" spans="2:2">
      <c r="B2381" s="172"/>
    </row>
    <row r="2382" spans="2:2">
      <c r="B2382" s="172"/>
    </row>
    <row r="2383" spans="2:2">
      <c r="B2383" s="172"/>
    </row>
    <row r="2384" spans="2:2">
      <c r="B2384" s="172"/>
    </row>
    <row r="2385" spans="2:2">
      <c r="B2385" s="172"/>
    </row>
    <row r="2386" spans="2:2">
      <c r="B2386" s="172"/>
    </row>
    <row r="2387" spans="2:2">
      <c r="B2387" s="172"/>
    </row>
    <row r="2388" spans="2:2">
      <c r="B2388" s="172"/>
    </row>
    <row r="2389" spans="2:2">
      <c r="B2389" s="172"/>
    </row>
    <row r="2390" spans="2:2">
      <c r="B2390" s="172"/>
    </row>
    <row r="2391" spans="2:2">
      <c r="B2391" s="172"/>
    </row>
    <row r="2392" spans="2:2">
      <c r="B2392" s="172"/>
    </row>
    <row r="2393" spans="2:2">
      <c r="B2393" s="172"/>
    </row>
    <row r="2394" spans="2:2">
      <c r="B2394" s="172"/>
    </row>
    <row r="2395" spans="2:2">
      <c r="B2395" s="172"/>
    </row>
    <row r="2396" spans="2:2">
      <c r="B2396" s="172"/>
    </row>
    <row r="2397" spans="2:2">
      <c r="B2397" s="172"/>
    </row>
    <row r="2398" spans="2:2">
      <c r="B2398" s="172"/>
    </row>
    <row r="2399" spans="2:2">
      <c r="B2399" s="172"/>
    </row>
    <row r="2400" spans="2:2">
      <c r="B2400" s="172"/>
    </row>
    <row r="2401" spans="2:2">
      <c r="B2401" s="172"/>
    </row>
    <row r="2402" spans="2:2">
      <c r="B2402" s="172"/>
    </row>
    <row r="2403" spans="2:2">
      <c r="B2403" s="172"/>
    </row>
    <row r="2404" spans="2:2">
      <c r="B2404" s="172"/>
    </row>
    <row r="2405" spans="2:2">
      <c r="B2405" s="172"/>
    </row>
    <row r="2406" spans="2:2">
      <c r="B2406" s="172"/>
    </row>
    <row r="2407" spans="2:2">
      <c r="B2407" s="172"/>
    </row>
    <row r="2408" spans="2:2">
      <c r="B2408" s="172"/>
    </row>
    <row r="2409" spans="2:2">
      <c r="B2409" s="172"/>
    </row>
    <row r="2410" spans="2:2">
      <c r="B2410" s="172"/>
    </row>
    <row r="2411" spans="2:2">
      <c r="B2411" s="172"/>
    </row>
    <row r="2412" spans="2:2">
      <c r="B2412" s="172"/>
    </row>
    <row r="2413" spans="2:2">
      <c r="B2413" s="172"/>
    </row>
    <row r="2414" spans="2:2">
      <c r="B2414" s="172"/>
    </row>
    <row r="2415" spans="2:2">
      <c r="B2415" s="172"/>
    </row>
    <row r="2416" spans="2:2">
      <c r="B2416" s="172"/>
    </row>
    <row r="2417" spans="2:2">
      <c r="B2417" s="172"/>
    </row>
    <row r="2418" spans="2:2">
      <c r="B2418" s="172"/>
    </row>
    <row r="2419" spans="2:2">
      <c r="B2419" s="172"/>
    </row>
    <row r="2420" spans="2:2">
      <c r="B2420" s="172"/>
    </row>
    <row r="2421" spans="2:2">
      <c r="B2421" s="172"/>
    </row>
    <row r="2422" spans="2:2">
      <c r="B2422" s="172"/>
    </row>
    <row r="2423" spans="2:2">
      <c r="B2423" s="172"/>
    </row>
    <row r="2424" spans="2:2">
      <c r="B2424" s="172"/>
    </row>
    <row r="2425" spans="2:2">
      <c r="B2425" s="172"/>
    </row>
    <row r="2426" spans="2:2">
      <c r="B2426" s="172"/>
    </row>
    <row r="2427" spans="2:2">
      <c r="B2427" s="172"/>
    </row>
    <row r="2428" spans="2:2">
      <c r="B2428" s="172"/>
    </row>
    <row r="2429" spans="2:2">
      <c r="B2429" s="172"/>
    </row>
    <row r="2430" spans="2:2">
      <c r="B2430" s="172"/>
    </row>
    <row r="2431" spans="2:2">
      <c r="B2431" s="172"/>
    </row>
    <row r="2432" spans="2:2">
      <c r="B2432" s="172"/>
    </row>
    <row r="2433" spans="2:2">
      <c r="B2433" s="172"/>
    </row>
    <row r="2434" spans="2:2">
      <c r="B2434" s="172"/>
    </row>
    <row r="2435" spans="2:2">
      <c r="B2435" s="172"/>
    </row>
    <row r="2436" spans="2:2">
      <c r="B2436" s="172"/>
    </row>
    <row r="2437" spans="2:2">
      <c r="B2437" s="172"/>
    </row>
    <row r="2438" spans="2:2">
      <c r="B2438" s="172"/>
    </row>
    <row r="2439" spans="2:2">
      <c r="B2439" s="172"/>
    </row>
    <row r="2440" spans="2:2">
      <c r="B2440" s="172"/>
    </row>
    <row r="2441" spans="2:2">
      <c r="B2441" s="172"/>
    </row>
    <row r="2442" spans="2:2">
      <c r="B2442" s="172"/>
    </row>
    <row r="2443" spans="2:2">
      <c r="B2443" s="172"/>
    </row>
    <row r="2444" spans="2:2">
      <c r="B2444" s="172"/>
    </row>
    <row r="2445" spans="2:2">
      <c r="B2445" s="172"/>
    </row>
    <row r="2446" spans="2:2">
      <c r="B2446" s="172"/>
    </row>
    <row r="2447" spans="2:2">
      <c r="B2447" s="172"/>
    </row>
    <row r="2448" spans="2:2">
      <c r="B2448" s="172"/>
    </row>
    <row r="2449" spans="2:2">
      <c r="B2449" s="172"/>
    </row>
    <row r="2450" spans="2:2">
      <c r="B2450" s="172"/>
    </row>
    <row r="2451" spans="2:2">
      <c r="B2451" s="172"/>
    </row>
    <row r="2452" spans="2:2">
      <c r="B2452" s="172"/>
    </row>
    <row r="2453" spans="2:2">
      <c r="B2453" s="172"/>
    </row>
    <row r="2454" spans="2:2">
      <c r="B2454" s="172"/>
    </row>
    <row r="2455" spans="2:2">
      <c r="B2455" s="172"/>
    </row>
    <row r="2456" spans="2:2">
      <c r="B2456" s="172"/>
    </row>
    <row r="2457" spans="2:2">
      <c r="B2457" s="172"/>
    </row>
    <row r="2458" spans="2:2">
      <c r="B2458" s="172"/>
    </row>
    <row r="2459" spans="2:2">
      <c r="B2459" s="172"/>
    </row>
    <row r="2460" spans="2:2">
      <c r="B2460" s="172"/>
    </row>
    <row r="2461" spans="2:2">
      <c r="B2461" s="172"/>
    </row>
    <row r="2462" spans="2:2">
      <c r="B2462" s="172"/>
    </row>
    <row r="2463" spans="2:2">
      <c r="B2463" s="172"/>
    </row>
    <row r="2464" spans="2:2">
      <c r="B2464" s="172"/>
    </row>
    <row r="2465" spans="2:2">
      <c r="B2465" s="172"/>
    </row>
    <row r="2466" spans="2:2">
      <c r="B2466" s="172"/>
    </row>
    <row r="2467" spans="2:2">
      <c r="B2467" s="172"/>
    </row>
    <row r="2468" spans="2:2">
      <c r="B2468" s="172"/>
    </row>
    <row r="2469" spans="2:2">
      <c r="B2469" s="172"/>
    </row>
    <row r="2470" spans="2:2">
      <c r="B2470" s="172"/>
    </row>
    <row r="2471" spans="2:2">
      <c r="B2471" s="172"/>
    </row>
    <row r="2472" spans="2:2">
      <c r="B2472" s="172"/>
    </row>
    <row r="2473" spans="2:2">
      <c r="B2473" s="172"/>
    </row>
    <row r="2474" spans="2:2">
      <c r="B2474" s="172"/>
    </row>
    <row r="2475" spans="2:2">
      <c r="B2475" s="172"/>
    </row>
    <row r="2476" spans="2:2">
      <c r="B2476" s="172"/>
    </row>
    <row r="2477" spans="2:2">
      <c r="B2477" s="172"/>
    </row>
    <row r="2478" spans="2:2">
      <c r="B2478" s="172"/>
    </row>
    <row r="2479" spans="2:2">
      <c r="B2479" s="172"/>
    </row>
    <row r="2480" spans="2:2">
      <c r="B2480" s="172"/>
    </row>
    <row r="2481" spans="2:2">
      <c r="B2481" s="172"/>
    </row>
    <row r="2482" spans="2:2">
      <c r="B2482" s="172"/>
    </row>
    <row r="2483" spans="2:2">
      <c r="B2483" s="172"/>
    </row>
    <row r="2484" spans="2:2">
      <c r="B2484" s="172"/>
    </row>
    <row r="2485" spans="2:2">
      <c r="B2485" s="172"/>
    </row>
    <row r="2486" spans="2:2">
      <c r="B2486" s="172"/>
    </row>
    <row r="2487" spans="2:2">
      <c r="B2487" s="172"/>
    </row>
    <row r="2488" spans="2:2">
      <c r="B2488" s="172"/>
    </row>
    <row r="2489" spans="2:2">
      <c r="B2489" s="172"/>
    </row>
    <row r="2490" spans="2:2">
      <c r="B2490" s="172"/>
    </row>
    <row r="2491" spans="2:2">
      <c r="B2491" s="172"/>
    </row>
    <row r="2492" spans="2:2">
      <c r="B2492" s="172"/>
    </row>
    <row r="2493" spans="2:2">
      <c r="B2493" s="172"/>
    </row>
    <row r="2494" spans="2:2">
      <c r="B2494" s="172"/>
    </row>
    <row r="2495" spans="2:2">
      <c r="B2495" s="172"/>
    </row>
    <row r="2496" spans="2:2">
      <c r="B2496" s="172"/>
    </row>
    <row r="2497" spans="2:2">
      <c r="B2497" s="172"/>
    </row>
    <row r="2498" spans="2:2">
      <c r="B2498" s="172"/>
    </row>
    <row r="2499" spans="2:2">
      <c r="B2499" s="172"/>
    </row>
    <row r="2500" spans="2:2">
      <c r="B2500" s="172"/>
    </row>
    <row r="2501" spans="2:2">
      <c r="B2501" s="172"/>
    </row>
    <row r="2502" spans="2:2">
      <c r="B2502" s="172"/>
    </row>
    <row r="2503" spans="2:2">
      <c r="B2503" s="172"/>
    </row>
    <row r="2504" spans="2:2">
      <c r="B2504" s="172"/>
    </row>
    <row r="2505" spans="2:2">
      <c r="B2505" s="172"/>
    </row>
    <row r="2506" spans="2:2">
      <c r="B2506" s="172"/>
    </row>
    <row r="2507" spans="2:2">
      <c r="B2507" s="172"/>
    </row>
    <row r="2508" spans="2:2">
      <c r="B2508" s="172"/>
    </row>
    <row r="2509" spans="2:2">
      <c r="B2509" s="172"/>
    </row>
    <row r="2510" spans="2:2">
      <c r="B2510" s="172"/>
    </row>
    <row r="2511" spans="2:2">
      <c r="B2511" s="172"/>
    </row>
    <row r="2512" spans="2:2">
      <c r="B2512" s="172"/>
    </row>
    <row r="2513" spans="2:2">
      <c r="B2513" s="172"/>
    </row>
    <row r="2514" spans="2:2">
      <c r="B2514" s="172"/>
    </row>
    <row r="2515" spans="2:2">
      <c r="B2515" s="172"/>
    </row>
    <row r="2516" spans="2:2">
      <c r="B2516" s="172"/>
    </row>
    <row r="2517" spans="2:2">
      <c r="B2517" s="172"/>
    </row>
    <row r="2518" spans="2:2">
      <c r="B2518" s="172"/>
    </row>
    <row r="2519" spans="2:2">
      <c r="B2519" s="172"/>
    </row>
    <row r="2520" spans="2:2">
      <c r="B2520" s="172"/>
    </row>
    <row r="2521" spans="2:2">
      <c r="B2521" s="172"/>
    </row>
    <row r="2522" spans="2:2">
      <c r="B2522" s="172"/>
    </row>
    <row r="2523" spans="2:2">
      <c r="B2523" s="172"/>
    </row>
    <row r="2524" spans="2:2">
      <c r="B2524" s="172"/>
    </row>
    <row r="2525" spans="2:2">
      <c r="B2525" s="172"/>
    </row>
    <row r="2526" spans="2:2">
      <c r="B2526" s="172"/>
    </row>
    <row r="2527" spans="2:2">
      <c r="B2527" s="172"/>
    </row>
    <row r="2528" spans="2:2">
      <c r="B2528" s="172"/>
    </row>
    <row r="2529" spans="2:2">
      <c r="B2529" s="172"/>
    </row>
    <row r="2530" spans="2:2">
      <c r="B2530" s="172"/>
    </row>
    <row r="2531" spans="2:2">
      <c r="B2531" s="172"/>
    </row>
    <row r="2532" spans="2:2">
      <c r="B2532" s="172"/>
    </row>
    <row r="2533" spans="2:2">
      <c r="B2533" s="172"/>
    </row>
    <row r="2534" spans="2:2">
      <c r="B2534" s="172"/>
    </row>
    <row r="2535" spans="2:2">
      <c r="B2535" s="172"/>
    </row>
    <row r="2536" spans="2:2">
      <c r="B2536" s="172"/>
    </row>
    <row r="2537" spans="2:2">
      <c r="B2537" s="172"/>
    </row>
    <row r="2538" spans="2:2">
      <c r="B2538" s="172"/>
    </row>
    <row r="2539" spans="2:2">
      <c r="B2539" s="172"/>
    </row>
    <row r="2540" spans="2:2">
      <c r="B2540" s="172"/>
    </row>
    <row r="2541" spans="2:2">
      <c r="B2541" s="172"/>
    </row>
    <row r="2542" spans="2:2">
      <c r="B2542" s="172"/>
    </row>
    <row r="2543" spans="2:2">
      <c r="B2543" s="172"/>
    </row>
    <row r="2544" spans="2:2">
      <c r="B2544" s="172"/>
    </row>
    <row r="2545" spans="2:2">
      <c r="B2545" s="172"/>
    </row>
    <row r="2546" spans="2:2">
      <c r="B2546" s="172"/>
    </row>
    <row r="2547" spans="2:2">
      <c r="B2547" s="172"/>
    </row>
    <row r="2548" spans="2:2">
      <c r="B2548" s="172"/>
    </row>
    <row r="2549" spans="2:2">
      <c r="B2549" s="172"/>
    </row>
    <row r="2550" spans="2:2">
      <c r="B2550" s="172"/>
    </row>
    <row r="2551" spans="2:2">
      <c r="B2551" s="172"/>
    </row>
    <row r="2552" spans="2:2">
      <c r="B2552" s="172"/>
    </row>
    <row r="2553" spans="2:2">
      <c r="B2553" s="172"/>
    </row>
    <row r="2554" spans="2:2">
      <c r="B2554" s="172"/>
    </row>
    <row r="2555" spans="2:2">
      <c r="B2555" s="172"/>
    </row>
    <row r="2556" spans="2:2">
      <c r="B2556" s="172"/>
    </row>
    <row r="2557" spans="2:2">
      <c r="B2557" s="172"/>
    </row>
    <row r="2558" spans="2:2">
      <c r="B2558" s="172"/>
    </row>
    <row r="2559" spans="2:2">
      <c r="B2559" s="172"/>
    </row>
    <row r="2560" spans="2:2">
      <c r="B2560" s="172"/>
    </row>
    <row r="2561" spans="2:2">
      <c r="B2561" s="172"/>
    </row>
    <row r="2562" spans="2:2">
      <c r="B2562" s="172"/>
    </row>
    <row r="2563" spans="2:2">
      <c r="B2563" s="172"/>
    </row>
    <row r="2564" spans="2:2">
      <c r="B2564" s="172"/>
    </row>
    <row r="2565" spans="2:2">
      <c r="B2565" s="172"/>
    </row>
    <row r="2566" spans="2:2">
      <c r="B2566" s="172"/>
    </row>
    <row r="2567" spans="2:2">
      <c r="B2567" s="172"/>
    </row>
    <row r="2568" spans="2:2">
      <c r="B2568" s="172"/>
    </row>
    <row r="2569" spans="2:2">
      <c r="B2569" s="172"/>
    </row>
    <row r="2570" spans="2:2">
      <c r="B2570" s="172"/>
    </row>
    <row r="2571" spans="2:2">
      <c r="B2571" s="172"/>
    </row>
    <row r="2572" spans="2:2">
      <c r="B2572" s="172"/>
    </row>
    <row r="2573" spans="2:2">
      <c r="B2573" s="172"/>
    </row>
    <row r="2574" spans="2:2">
      <c r="B2574" s="172"/>
    </row>
    <row r="2575" spans="2:2">
      <c r="B2575" s="172"/>
    </row>
    <row r="2576" spans="2:2">
      <c r="B2576" s="172"/>
    </row>
    <row r="2577" spans="2:2">
      <c r="B2577" s="172"/>
    </row>
    <row r="2578" spans="2:2">
      <c r="B2578" s="172"/>
    </row>
    <row r="2579" spans="2:2">
      <c r="B2579" s="172"/>
    </row>
    <row r="2580" spans="2:2">
      <c r="B2580" s="172"/>
    </row>
    <row r="2581" spans="2:2">
      <c r="B2581" s="172"/>
    </row>
    <row r="2582" spans="2:2">
      <c r="B2582" s="172"/>
    </row>
    <row r="2583" spans="2:2">
      <c r="B2583" s="172"/>
    </row>
    <row r="2584" spans="2:2">
      <c r="B2584" s="172"/>
    </row>
    <row r="2585" spans="2:2">
      <c r="B2585" s="172"/>
    </row>
    <row r="2586" spans="2:2">
      <c r="B2586" s="172"/>
    </row>
    <row r="2587" spans="2:2">
      <c r="B2587" s="172"/>
    </row>
    <row r="2588" spans="2:2">
      <c r="B2588" s="172"/>
    </row>
    <row r="2589" spans="2:2">
      <c r="B2589" s="172"/>
    </row>
    <row r="2590" spans="2:2">
      <c r="B2590" s="172"/>
    </row>
    <row r="2591" spans="2:2">
      <c r="B2591" s="172"/>
    </row>
    <row r="2592" spans="2:2">
      <c r="B2592" s="172"/>
    </row>
    <row r="2593" spans="2:2">
      <c r="B2593" s="172"/>
    </row>
    <row r="2594" spans="2:2">
      <c r="B2594" s="172"/>
    </row>
    <row r="2595" spans="2:2">
      <c r="B2595" s="172"/>
    </row>
    <row r="2596" spans="2:2">
      <c r="B2596" s="172"/>
    </row>
    <row r="2597" spans="2:2">
      <c r="B2597" s="172"/>
    </row>
    <row r="2598" spans="2:2">
      <c r="B2598" s="172"/>
    </row>
    <row r="2599" spans="2:2">
      <c r="B2599" s="172"/>
    </row>
    <row r="2600" spans="2:2">
      <c r="B2600" s="172"/>
    </row>
    <row r="2601" spans="2:2">
      <c r="B2601" s="172"/>
    </row>
    <row r="2602" spans="2:2">
      <c r="B2602" s="172"/>
    </row>
    <row r="2603" spans="2:2">
      <c r="B2603" s="172"/>
    </row>
    <row r="2604" spans="2:2">
      <c r="B2604" s="172"/>
    </row>
    <row r="2605" spans="2:2">
      <c r="B2605" s="172"/>
    </row>
    <row r="2606" spans="2:2">
      <c r="B2606" s="172"/>
    </row>
    <row r="2607" spans="2:2">
      <c r="B2607" s="172"/>
    </row>
    <row r="2608" spans="2:2">
      <c r="B2608" s="172"/>
    </row>
    <row r="2609" spans="2:2">
      <c r="B2609" s="172"/>
    </row>
    <row r="2610" spans="2:2">
      <c r="B2610" s="172"/>
    </row>
    <row r="2611" spans="2:2">
      <c r="B2611" s="172"/>
    </row>
    <row r="2612" spans="2:2">
      <c r="B2612" s="172"/>
    </row>
    <row r="2613" spans="2:2">
      <c r="B2613" s="172"/>
    </row>
    <row r="2614" spans="2:2">
      <c r="B2614" s="172"/>
    </row>
    <row r="2615" spans="2:2">
      <c r="B2615" s="172"/>
    </row>
    <row r="2616" spans="2:2">
      <c r="B2616" s="172"/>
    </row>
    <row r="2617" spans="2:2">
      <c r="B2617" s="172"/>
    </row>
    <row r="2618" spans="2:2">
      <c r="B2618" s="172"/>
    </row>
    <row r="2619" spans="2:2">
      <c r="B2619" s="172"/>
    </row>
    <row r="2620" spans="2:2">
      <c r="B2620" s="172"/>
    </row>
    <row r="2621" spans="2:2">
      <c r="B2621" s="172"/>
    </row>
    <row r="2622" spans="2:2">
      <c r="B2622" s="172"/>
    </row>
    <row r="2623" spans="2:2">
      <c r="B2623" s="172"/>
    </row>
    <row r="2624" spans="2:2">
      <c r="B2624" s="172"/>
    </row>
    <row r="2625" spans="2:2">
      <c r="B2625" s="172"/>
    </row>
    <row r="2626" spans="2:2">
      <c r="B2626" s="172"/>
    </row>
    <row r="2627" spans="2:2">
      <c r="B2627" s="172"/>
    </row>
    <row r="2628" spans="2:2">
      <c r="B2628" s="172"/>
    </row>
    <row r="2629" spans="2:2">
      <c r="B2629" s="172"/>
    </row>
    <row r="2630" spans="2:2">
      <c r="B2630" s="172"/>
    </row>
    <row r="2631" spans="2:2">
      <c r="B2631" s="172"/>
    </row>
    <row r="2632" spans="2:2">
      <c r="B2632" s="172"/>
    </row>
    <row r="2633" spans="2:2">
      <c r="B2633" s="172"/>
    </row>
    <row r="2634" spans="2:2">
      <c r="B2634" s="172"/>
    </row>
    <row r="2635" spans="2:2">
      <c r="B2635" s="172"/>
    </row>
    <row r="2636" spans="2:2">
      <c r="B2636" s="172"/>
    </row>
    <row r="2637" spans="2:2">
      <c r="B2637" s="172"/>
    </row>
    <row r="2638" spans="2:2">
      <c r="B2638" s="172"/>
    </row>
    <row r="2639" spans="2:2">
      <c r="B2639" s="172"/>
    </row>
    <row r="2640" spans="2:2">
      <c r="B2640" s="172"/>
    </row>
    <row r="2641" spans="2:2">
      <c r="B2641" s="172"/>
    </row>
    <row r="2642" spans="2:2">
      <c r="B2642" s="172"/>
    </row>
    <row r="2643" spans="2:2">
      <c r="B2643" s="172"/>
    </row>
    <row r="2644" spans="2:2">
      <c r="B2644" s="172"/>
    </row>
    <row r="2645" spans="2:2">
      <c r="B2645" s="172"/>
    </row>
    <row r="2646" spans="2:2">
      <c r="B2646" s="172"/>
    </row>
    <row r="2647" spans="2:2">
      <c r="B2647" s="172"/>
    </row>
    <row r="2648" spans="2:2">
      <c r="B2648" s="172"/>
    </row>
    <row r="2649" spans="2:2">
      <c r="B2649" s="172"/>
    </row>
    <row r="2650" spans="2:2">
      <c r="B2650" s="172"/>
    </row>
    <row r="2651" spans="2:2">
      <c r="B2651" s="172"/>
    </row>
    <row r="2652" spans="2:2">
      <c r="B2652" s="172"/>
    </row>
    <row r="2653" spans="2:2">
      <c r="B2653" s="172"/>
    </row>
    <row r="2654" spans="2:2">
      <c r="B2654" s="172"/>
    </row>
    <row r="2655" spans="2:2">
      <c r="B2655" s="172"/>
    </row>
    <row r="2656" spans="2:2">
      <c r="B2656" s="172"/>
    </row>
    <row r="2657" spans="2:2">
      <c r="B2657" s="172"/>
    </row>
    <row r="2658" spans="2:2">
      <c r="B2658" s="172"/>
    </row>
    <row r="2659" spans="2:2">
      <c r="B2659" s="172"/>
    </row>
    <row r="2660" spans="2:2">
      <c r="B2660" s="172"/>
    </row>
    <row r="2661" spans="2:2">
      <c r="B2661" s="172"/>
    </row>
    <row r="2662" spans="2:2">
      <c r="B2662" s="172"/>
    </row>
    <row r="2663" spans="2:2">
      <c r="B2663" s="172"/>
    </row>
    <row r="2664" spans="2:2">
      <c r="B2664" s="172"/>
    </row>
    <row r="2665" spans="2:2">
      <c r="B2665" s="172"/>
    </row>
    <row r="2666" spans="2:2">
      <c r="B2666" s="172"/>
    </row>
    <row r="2667" spans="2:2">
      <c r="B2667" s="172"/>
    </row>
    <row r="2668" spans="2:2">
      <c r="B2668" s="172"/>
    </row>
    <row r="2669" spans="2:2">
      <c r="B2669" s="172"/>
    </row>
    <row r="2670" spans="2:2">
      <c r="B2670" s="172"/>
    </row>
    <row r="2671" spans="2:2">
      <c r="B2671" s="172"/>
    </row>
    <row r="2672" spans="2:2">
      <c r="B2672" s="172"/>
    </row>
    <row r="2673" spans="2:2">
      <c r="B2673" s="172"/>
    </row>
    <row r="2674" spans="2:2">
      <c r="B2674" s="172"/>
    </row>
    <row r="2675" spans="2:2">
      <c r="B2675" s="172"/>
    </row>
    <row r="2676" spans="2:2">
      <c r="B2676" s="172"/>
    </row>
    <row r="2677" spans="2:2">
      <c r="B2677" s="172"/>
    </row>
    <row r="2678" spans="2:2">
      <c r="B2678" s="172"/>
    </row>
    <row r="2679" spans="2:2">
      <c r="B2679" s="172"/>
    </row>
    <row r="2680" spans="2:2">
      <c r="B2680" s="172"/>
    </row>
    <row r="2681" spans="2:2">
      <c r="B2681" s="172"/>
    </row>
    <row r="2682" spans="2:2">
      <c r="B2682" s="172"/>
    </row>
    <row r="2683" spans="2:2">
      <c r="B2683" s="172"/>
    </row>
    <row r="2684" spans="2:2">
      <c r="B2684" s="172"/>
    </row>
    <row r="2685" spans="2:2">
      <c r="B2685" s="172"/>
    </row>
    <row r="2686" spans="2:2">
      <c r="B2686" s="172"/>
    </row>
    <row r="2687" spans="2:2">
      <c r="B2687" s="172"/>
    </row>
    <row r="2688" spans="2:2">
      <c r="B2688" s="172"/>
    </row>
    <row r="2689" spans="2:2">
      <c r="B2689" s="172"/>
    </row>
    <row r="2690" spans="2:2">
      <c r="B2690" s="172"/>
    </row>
    <row r="2691" spans="2:2">
      <c r="B2691" s="172"/>
    </row>
    <row r="2692" spans="2:2">
      <c r="B2692" s="172"/>
    </row>
    <row r="2693" spans="2:2">
      <c r="B2693" s="172"/>
    </row>
    <row r="2694" spans="2:2">
      <c r="B2694" s="172"/>
    </row>
    <row r="2695" spans="2:2">
      <c r="B2695" s="172"/>
    </row>
    <row r="2696" spans="2:2">
      <c r="B2696" s="172"/>
    </row>
    <row r="2697" spans="2:2">
      <c r="B2697" s="172"/>
    </row>
    <row r="2698" spans="2:2">
      <c r="B2698" s="172"/>
    </row>
    <row r="2699" spans="2:2">
      <c r="B2699" s="172"/>
    </row>
    <row r="2700" spans="2:2">
      <c r="B2700" s="172"/>
    </row>
    <row r="2701" spans="2:2">
      <c r="B2701" s="172"/>
    </row>
    <row r="2702" spans="2:2">
      <c r="B2702" s="172"/>
    </row>
    <row r="2703" spans="2:2">
      <c r="B2703" s="172"/>
    </row>
    <row r="2704" spans="2:2">
      <c r="B2704" s="172"/>
    </row>
    <row r="2705" spans="2:2">
      <c r="B2705" s="172"/>
    </row>
    <row r="2706" spans="2:2">
      <c r="B2706" s="172"/>
    </row>
    <row r="2707" spans="2:2">
      <c r="B2707" s="172"/>
    </row>
    <row r="2708" spans="2:2">
      <c r="B2708" s="172"/>
    </row>
    <row r="2709" spans="2:2">
      <c r="B2709" s="172"/>
    </row>
    <row r="2710" spans="2:2">
      <c r="B2710" s="172"/>
    </row>
    <row r="2711" spans="2:2">
      <c r="B2711" s="172"/>
    </row>
    <row r="2712" spans="2:2">
      <c r="B2712" s="172"/>
    </row>
    <row r="2713" spans="2:2">
      <c r="B2713" s="172"/>
    </row>
    <row r="2714" spans="2:2">
      <c r="B2714" s="172"/>
    </row>
    <row r="2715" spans="2:2">
      <c r="B2715" s="172"/>
    </row>
    <row r="2716" spans="2:2">
      <c r="B2716" s="172"/>
    </row>
    <row r="2717" spans="2:2">
      <c r="B2717" s="172"/>
    </row>
    <row r="2718" spans="2:2">
      <c r="B2718" s="172"/>
    </row>
    <row r="2719" spans="2:2">
      <c r="B2719" s="172"/>
    </row>
    <row r="2720" spans="2:2">
      <c r="B2720" s="172"/>
    </row>
    <row r="2721" spans="2:2">
      <c r="B2721" s="172"/>
    </row>
    <row r="2722" spans="2:2">
      <c r="B2722" s="172"/>
    </row>
    <row r="2723" spans="2:2">
      <c r="B2723" s="172"/>
    </row>
    <row r="2724" spans="2:2">
      <c r="B2724" s="172"/>
    </row>
    <row r="2725" spans="2:2">
      <c r="B2725" s="172"/>
    </row>
    <row r="2726" spans="2:2">
      <c r="B2726" s="172"/>
    </row>
    <row r="2727" spans="2:2">
      <c r="B2727" s="172"/>
    </row>
    <row r="2728" spans="2:2">
      <c r="B2728" s="172"/>
    </row>
    <row r="2729" spans="2:2">
      <c r="B2729" s="172"/>
    </row>
    <row r="2730" spans="2:2">
      <c r="B2730" s="172"/>
    </row>
    <row r="2731" spans="2:2">
      <c r="B2731" s="172"/>
    </row>
    <row r="2732" spans="2:2">
      <c r="B2732" s="172"/>
    </row>
    <row r="2733" spans="2:2">
      <c r="B2733" s="172"/>
    </row>
    <row r="2734" spans="2:2">
      <c r="B2734" s="172"/>
    </row>
    <row r="2735" spans="2:2">
      <c r="B2735" s="172"/>
    </row>
    <row r="2736" spans="2:2">
      <c r="B2736" s="172"/>
    </row>
    <row r="2737" spans="2:2">
      <c r="B2737" s="172"/>
    </row>
    <row r="2738" spans="2:2">
      <c r="B2738" s="172"/>
    </row>
    <row r="2739" spans="2:2">
      <c r="B2739" s="172"/>
    </row>
    <row r="2740" spans="2:2">
      <c r="B2740" s="172"/>
    </row>
    <row r="2741" spans="2:2">
      <c r="B2741" s="172"/>
    </row>
    <row r="2742" spans="2:2">
      <c r="B2742" s="172"/>
    </row>
    <row r="2743" spans="2:2">
      <c r="B2743" s="172"/>
    </row>
    <row r="2744" spans="2:2">
      <c r="B2744" s="172"/>
    </row>
    <row r="2745" spans="2:2">
      <c r="B2745" s="172"/>
    </row>
    <row r="2746" spans="2:2">
      <c r="B2746" s="172"/>
    </row>
    <row r="2747" spans="2:2">
      <c r="B2747" s="172"/>
    </row>
    <row r="2748" spans="2:2">
      <c r="B2748" s="172"/>
    </row>
    <row r="2749" spans="2:2">
      <c r="B2749" s="172"/>
    </row>
    <row r="2750" spans="2:2">
      <c r="B2750" s="172"/>
    </row>
    <row r="2751" spans="2:2">
      <c r="B2751" s="172"/>
    </row>
    <row r="2752" spans="2:2">
      <c r="B2752" s="172"/>
    </row>
    <row r="2753" spans="2:2">
      <c r="B2753" s="172"/>
    </row>
    <row r="2754" spans="2:2">
      <c r="B2754" s="172"/>
    </row>
    <row r="2755" spans="2:2">
      <c r="B2755" s="172"/>
    </row>
    <row r="2756" spans="2:2">
      <c r="B2756" s="172"/>
    </row>
    <row r="2757" spans="2:2">
      <c r="B2757" s="172"/>
    </row>
    <row r="2758" spans="2:2">
      <c r="B2758" s="172"/>
    </row>
    <row r="2759" spans="2:2">
      <c r="B2759" s="172"/>
    </row>
    <row r="2760" spans="2:2">
      <c r="B2760" s="172"/>
    </row>
    <row r="2761" spans="2:2">
      <c r="B2761" s="172"/>
    </row>
    <row r="2762" spans="2:2">
      <c r="B2762" s="172"/>
    </row>
    <row r="2763" spans="2:2">
      <c r="B2763" s="172"/>
    </row>
    <row r="2764" spans="2:2">
      <c r="B2764" s="172"/>
    </row>
    <row r="2765" spans="2:2">
      <c r="B2765" s="172"/>
    </row>
    <row r="2766" spans="2:2">
      <c r="B2766" s="172"/>
    </row>
    <row r="2767" spans="2:2">
      <c r="B2767" s="172"/>
    </row>
    <row r="2768" spans="2:2">
      <c r="B2768" s="172"/>
    </row>
    <row r="2769" spans="2:2">
      <c r="B2769" s="172"/>
    </row>
    <row r="2770" spans="2:2">
      <c r="B2770" s="172"/>
    </row>
    <row r="2771" spans="2:2">
      <c r="B2771" s="172"/>
    </row>
    <row r="2772" spans="2:2">
      <c r="B2772" s="172"/>
    </row>
    <row r="2773" spans="2:2">
      <c r="B2773" s="172"/>
    </row>
    <row r="2774" spans="2:2">
      <c r="B2774" s="172"/>
    </row>
    <row r="2775" spans="2:2">
      <c r="B2775" s="172"/>
    </row>
    <row r="2776" spans="2:2">
      <c r="B2776" s="172"/>
    </row>
    <row r="2777" spans="2:2">
      <c r="B2777" s="172"/>
    </row>
    <row r="2778" spans="2:2">
      <c r="B2778" s="172"/>
    </row>
    <row r="2779" spans="2:2">
      <c r="B2779" s="172"/>
    </row>
    <row r="2780" spans="2:2">
      <c r="B2780" s="172"/>
    </row>
    <row r="2781" spans="2:2">
      <c r="B2781" s="172"/>
    </row>
    <row r="2782" spans="2:2">
      <c r="B2782" s="172"/>
    </row>
    <row r="2783" spans="2:2">
      <c r="B2783" s="172"/>
    </row>
    <row r="2784" spans="2:2">
      <c r="B2784" s="172"/>
    </row>
    <row r="2785" spans="2:2">
      <c r="B2785" s="172"/>
    </row>
    <row r="2786" spans="2:2">
      <c r="B2786" s="172"/>
    </row>
    <row r="2787" spans="2:2">
      <c r="B2787" s="172"/>
    </row>
    <row r="2788" spans="2:2">
      <c r="B2788" s="172"/>
    </row>
    <row r="2789" spans="2:2">
      <c r="B2789" s="172"/>
    </row>
    <row r="2790" spans="2:2">
      <c r="B2790" s="172"/>
    </row>
    <row r="2791" spans="2:2">
      <c r="B2791" s="172"/>
    </row>
    <row r="2792" spans="2:2">
      <c r="B2792" s="172"/>
    </row>
    <row r="2793" spans="2:2">
      <c r="B2793" s="172"/>
    </row>
    <row r="2794" spans="2:2">
      <c r="B2794" s="172"/>
    </row>
    <row r="2795" spans="2:2">
      <c r="B2795" s="172"/>
    </row>
    <row r="2796" spans="2:2">
      <c r="B2796" s="172"/>
    </row>
    <row r="2797" spans="2:2">
      <c r="B2797" s="172"/>
    </row>
    <row r="2798" spans="2:2">
      <c r="B2798" s="172"/>
    </row>
    <row r="2799" spans="2:2">
      <c r="B2799" s="172"/>
    </row>
    <row r="2800" spans="2:2">
      <c r="B2800" s="172"/>
    </row>
    <row r="2801" spans="2:2">
      <c r="B2801" s="172"/>
    </row>
    <row r="2802" spans="2:2">
      <c r="B2802" s="172"/>
    </row>
    <row r="2803" spans="2:2">
      <c r="B2803" s="172"/>
    </row>
    <row r="2804" spans="2:2">
      <c r="B2804" s="172"/>
    </row>
    <row r="2805" spans="2:2">
      <c r="B2805" s="172"/>
    </row>
    <row r="2806" spans="2:2">
      <c r="B2806" s="172"/>
    </row>
    <row r="2807" spans="2:2">
      <c r="B2807" s="172"/>
    </row>
    <row r="2808" spans="2:2">
      <c r="B2808" s="172"/>
    </row>
    <row r="2809" spans="2:2">
      <c r="B2809" s="172"/>
    </row>
    <row r="2810" spans="2:2">
      <c r="B2810" s="172"/>
    </row>
    <row r="2811" spans="2:2">
      <c r="B2811" s="172"/>
    </row>
    <row r="2812" spans="2:2">
      <c r="B2812" s="172"/>
    </row>
    <row r="2813" spans="2:2">
      <c r="B2813" s="172"/>
    </row>
    <row r="2814" spans="2:2">
      <c r="B2814" s="172"/>
    </row>
    <row r="2815" spans="2:2">
      <c r="B2815" s="172"/>
    </row>
    <row r="2816" spans="2:2">
      <c r="B2816" s="172"/>
    </row>
    <row r="2817" spans="2:2">
      <c r="B2817" s="172"/>
    </row>
    <row r="2818" spans="2:2">
      <c r="B2818" s="172"/>
    </row>
    <row r="2819" spans="2:2">
      <c r="B2819" s="172"/>
    </row>
    <row r="2820" spans="2:2">
      <c r="B2820" s="172"/>
    </row>
    <row r="2821" spans="2:2">
      <c r="B2821" s="172"/>
    </row>
    <row r="2822" spans="2:2">
      <c r="B2822" s="172"/>
    </row>
    <row r="2823" spans="2:2">
      <c r="B2823" s="172"/>
    </row>
    <row r="2824" spans="2:2">
      <c r="B2824" s="172"/>
    </row>
    <row r="2825" spans="2:2">
      <c r="B2825" s="172"/>
    </row>
    <row r="2826" spans="2:2">
      <c r="B2826" s="172"/>
    </row>
    <row r="2827" spans="2:2">
      <c r="B2827" s="172"/>
    </row>
    <row r="2828" spans="2:2">
      <c r="B2828" s="172"/>
    </row>
    <row r="2829" spans="2:2">
      <c r="B2829" s="172"/>
    </row>
    <row r="2830" spans="2:2">
      <c r="B2830" s="172"/>
    </row>
    <row r="2831" spans="2:2">
      <c r="B2831" s="172"/>
    </row>
    <row r="2832" spans="2:2">
      <c r="B2832" s="172"/>
    </row>
    <row r="2833" spans="2:2">
      <c r="B2833" s="172"/>
    </row>
    <row r="2834" spans="2:2">
      <c r="B2834" s="172"/>
    </row>
    <row r="2835" spans="2:2">
      <c r="B2835" s="172"/>
    </row>
    <row r="2836" spans="2:2">
      <c r="B2836" s="172"/>
    </row>
    <row r="2837" spans="2:2">
      <c r="B2837" s="172"/>
    </row>
    <row r="2838" spans="2:2">
      <c r="B2838" s="172"/>
    </row>
    <row r="2839" spans="2:2">
      <c r="B2839" s="172"/>
    </row>
    <row r="2840" spans="2:2">
      <c r="B2840" s="172"/>
    </row>
    <row r="2841" spans="2:2">
      <c r="B2841" s="172"/>
    </row>
    <row r="2842" spans="2:2">
      <c r="B2842" s="172"/>
    </row>
    <row r="2843" spans="2:2">
      <c r="B2843" s="172"/>
    </row>
    <row r="2844" spans="2:2">
      <c r="B2844" s="172"/>
    </row>
    <row r="2845" spans="2:2">
      <c r="B2845" s="172"/>
    </row>
    <row r="2846" spans="2:2">
      <c r="B2846" s="172"/>
    </row>
    <row r="2847" spans="2:2">
      <c r="B2847" s="172"/>
    </row>
    <row r="2848" spans="2:2">
      <c r="B2848" s="172"/>
    </row>
    <row r="2849" spans="2:2">
      <c r="B2849" s="172"/>
    </row>
    <row r="2850" spans="2:2">
      <c r="B2850" s="172"/>
    </row>
    <row r="2851" spans="2:2">
      <c r="B2851" s="172"/>
    </row>
    <row r="2852" spans="2:2">
      <c r="B2852" s="172"/>
    </row>
    <row r="2853" spans="2:2">
      <c r="B2853" s="172"/>
    </row>
    <row r="2854" spans="2:2">
      <c r="B2854" s="172"/>
    </row>
    <row r="2855" spans="2:2">
      <c r="B2855" s="172"/>
    </row>
    <row r="2856" spans="2:2">
      <c r="B2856" s="172"/>
    </row>
    <row r="2857" spans="2:2">
      <c r="B2857" s="172"/>
    </row>
    <row r="2858" spans="2:2">
      <c r="B2858" s="172"/>
    </row>
    <row r="2859" spans="2:2">
      <c r="B2859" s="172"/>
    </row>
    <row r="2860" spans="2:2">
      <c r="B2860" s="172"/>
    </row>
    <row r="2861" spans="2:2">
      <c r="B2861" s="172"/>
    </row>
    <row r="2862" spans="2:2">
      <c r="B2862" s="172"/>
    </row>
    <row r="2863" spans="2:2">
      <c r="B2863" s="172"/>
    </row>
    <row r="2864" spans="2:2">
      <c r="B2864" s="172"/>
    </row>
    <row r="2865" spans="2:2">
      <c r="B2865" s="172"/>
    </row>
    <row r="2866" spans="2:2">
      <c r="B2866" s="172"/>
    </row>
    <row r="2867" spans="2:2">
      <c r="B2867" s="172"/>
    </row>
    <row r="2868" spans="2:2">
      <c r="B2868" s="172"/>
    </row>
    <row r="2869" spans="2:2">
      <c r="B2869" s="172"/>
    </row>
    <row r="2870" spans="2:2">
      <c r="B2870" s="172"/>
    </row>
    <row r="2871" spans="2:2">
      <c r="B2871" s="172"/>
    </row>
    <row r="2872" spans="2:2">
      <c r="B2872" s="172"/>
    </row>
    <row r="2873" spans="2:2">
      <c r="B2873" s="172"/>
    </row>
    <row r="2874" spans="2:2">
      <c r="B2874" s="172"/>
    </row>
    <row r="2875" spans="2:2">
      <c r="B2875" s="172"/>
    </row>
    <row r="2876" spans="2:2">
      <c r="B2876" s="172"/>
    </row>
    <row r="2877" spans="2:2">
      <c r="B2877" s="172"/>
    </row>
    <row r="2878" spans="2:2">
      <c r="B2878" s="172"/>
    </row>
    <row r="2879" spans="2:2">
      <c r="B2879" s="172"/>
    </row>
    <row r="2880" spans="2:2">
      <c r="B2880" s="172"/>
    </row>
    <row r="2881" spans="2:2">
      <c r="B2881" s="172"/>
    </row>
    <row r="2882" spans="2:2">
      <c r="B2882" s="172"/>
    </row>
    <row r="2883" spans="2:2">
      <c r="B2883" s="172"/>
    </row>
    <row r="2884" spans="2:2">
      <c r="B2884" s="172"/>
    </row>
    <row r="2885" spans="2:2">
      <c r="B2885" s="172"/>
    </row>
    <row r="2886" spans="2:2">
      <c r="B2886" s="172"/>
    </row>
    <row r="2887" spans="2:2">
      <c r="B2887" s="172"/>
    </row>
    <row r="2888" spans="2:2">
      <c r="B2888" s="172"/>
    </row>
    <row r="2889" spans="2:2">
      <c r="B2889" s="172"/>
    </row>
    <row r="2890" spans="2:2">
      <c r="B2890" s="172"/>
    </row>
    <row r="2891" spans="2:2">
      <c r="B2891" s="172"/>
    </row>
    <row r="2892" spans="2:2">
      <c r="B2892" s="172"/>
    </row>
    <row r="2893" spans="2:2">
      <c r="B2893" s="172"/>
    </row>
    <row r="2894" spans="2:2">
      <c r="B2894" s="172"/>
    </row>
    <row r="2895" spans="2:2">
      <c r="B2895" s="172"/>
    </row>
    <row r="2896" spans="2:2">
      <c r="B2896" s="172"/>
    </row>
    <row r="2897" spans="2:2">
      <c r="B2897" s="172"/>
    </row>
    <row r="2898" spans="2:2">
      <c r="B2898" s="172"/>
    </row>
    <row r="2899" spans="2:2">
      <c r="B2899" s="172"/>
    </row>
    <row r="2900" spans="2:2">
      <c r="B2900" s="172"/>
    </row>
    <row r="2901" spans="2:2">
      <c r="B2901" s="172"/>
    </row>
    <row r="2902" spans="2:2">
      <c r="B2902" s="172"/>
    </row>
    <row r="2903" spans="2:2">
      <c r="B2903" s="172"/>
    </row>
    <row r="2904" spans="2:2">
      <c r="B2904" s="172"/>
    </row>
    <row r="2905" spans="2:2">
      <c r="B2905" s="172"/>
    </row>
    <row r="2906" spans="2:2">
      <c r="B2906" s="172"/>
    </row>
    <row r="2907" spans="2:2">
      <c r="B2907" s="172"/>
    </row>
    <row r="2908" spans="2:2">
      <c r="B2908" s="172"/>
    </row>
    <row r="2909" spans="2:2">
      <c r="B2909" s="172"/>
    </row>
    <row r="2910" spans="2:2">
      <c r="B2910" s="172"/>
    </row>
    <row r="2911" spans="2:2">
      <c r="B2911" s="172"/>
    </row>
    <row r="2912" spans="2:2">
      <c r="B2912" s="172"/>
    </row>
    <row r="2913" spans="2:2">
      <c r="B2913" s="172"/>
    </row>
    <row r="2914" spans="2:2">
      <c r="B2914" s="172"/>
    </row>
    <row r="2915" spans="2:2">
      <c r="B2915" s="172"/>
    </row>
    <row r="2916" spans="2:2">
      <c r="B2916" s="172"/>
    </row>
    <row r="2917" spans="2:2">
      <c r="B2917" s="172"/>
    </row>
    <row r="2918" spans="2:2">
      <c r="B2918" s="172"/>
    </row>
    <row r="2919" spans="2:2">
      <c r="B2919" s="172"/>
    </row>
    <row r="2920" spans="2:2">
      <c r="B2920" s="172"/>
    </row>
    <row r="2921" spans="2:2">
      <c r="B2921" s="172"/>
    </row>
    <row r="2922" spans="2:2">
      <c r="B2922" s="172"/>
    </row>
    <row r="2923" spans="2:2">
      <c r="B2923" s="172"/>
    </row>
    <row r="2924" spans="2:2">
      <c r="B2924" s="172"/>
    </row>
    <row r="2925" spans="2:2">
      <c r="B2925" s="172"/>
    </row>
    <row r="2926" spans="2:2">
      <c r="B2926" s="172"/>
    </row>
    <row r="2927" spans="2:2">
      <c r="B2927" s="172"/>
    </row>
    <row r="2928" spans="2:2">
      <c r="B2928" s="172"/>
    </row>
    <row r="2929" spans="2:2">
      <c r="B2929" s="172"/>
    </row>
    <row r="2930" spans="2:2">
      <c r="B2930" s="172"/>
    </row>
    <row r="2931" spans="2:2">
      <c r="B2931" s="172"/>
    </row>
    <row r="2932" spans="2:2">
      <c r="B2932" s="172"/>
    </row>
    <row r="2933" spans="2:2">
      <c r="B2933" s="172"/>
    </row>
    <row r="2934" spans="2:2">
      <c r="B2934" s="172"/>
    </row>
    <row r="2935" spans="2:2">
      <c r="B2935" s="172"/>
    </row>
    <row r="2936" spans="2:2">
      <c r="B2936" s="172"/>
    </row>
    <row r="2937" spans="2:2">
      <c r="B2937" s="172"/>
    </row>
    <row r="2938" spans="2:2">
      <c r="B2938" s="172"/>
    </row>
    <row r="2939" spans="2:2">
      <c r="B2939" s="172"/>
    </row>
    <row r="2940" spans="2:2">
      <c r="B2940" s="172"/>
    </row>
    <row r="2941" spans="2:2">
      <c r="B2941" s="172"/>
    </row>
    <row r="2942" spans="2:2">
      <c r="B2942" s="172"/>
    </row>
    <row r="2943" spans="2:2">
      <c r="B2943" s="172"/>
    </row>
    <row r="2944" spans="2:2">
      <c r="B2944" s="172"/>
    </row>
    <row r="2945" spans="2:2">
      <c r="B2945" s="172"/>
    </row>
    <row r="2946" spans="2:2">
      <c r="B2946" s="172"/>
    </row>
    <row r="2947" spans="2:2">
      <c r="B2947" s="172"/>
    </row>
    <row r="2948" spans="2:2">
      <c r="B2948" s="172"/>
    </row>
    <row r="2949" spans="2:2">
      <c r="B2949" s="172"/>
    </row>
    <row r="2950" spans="2:2">
      <c r="B2950" s="172"/>
    </row>
    <row r="2951" spans="2:2">
      <c r="B2951" s="172"/>
    </row>
    <row r="2952" spans="2:2">
      <c r="B2952" s="172"/>
    </row>
    <row r="2953" spans="2:2">
      <c r="B2953" s="172"/>
    </row>
    <row r="2954" spans="2:2">
      <c r="B2954" s="172"/>
    </row>
    <row r="2955" spans="2:2">
      <c r="B2955" s="172"/>
    </row>
    <row r="2956" spans="2:2">
      <c r="B2956" s="172"/>
    </row>
    <row r="2957" spans="2:2">
      <c r="B2957" s="172"/>
    </row>
    <row r="2958" spans="2:2">
      <c r="B2958" s="172"/>
    </row>
    <row r="2959" spans="2:2">
      <c r="B2959" s="172"/>
    </row>
    <row r="2960" spans="2:2">
      <c r="B2960" s="172"/>
    </row>
    <row r="2961" spans="2:2">
      <c r="B2961" s="172"/>
    </row>
    <row r="2962" spans="2:2">
      <c r="B2962" s="172"/>
    </row>
    <row r="2963" spans="2:2">
      <c r="B2963" s="172"/>
    </row>
    <row r="2964" spans="2:2">
      <c r="B2964" s="172"/>
    </row>
    <row r="2965" spans="2:2">
      <c r="B2965" s="172"/>
    </row>
    <row r="2966" spans="2:2">
      <c r="B2966" s="172"/>
    </row>
    <row r="2967" spans="2:2">
      <c r="B2967" s="172"/>
    </row>
    <row r="2968" spans="2:2">
      <c r="B2968" s="172"/>
    </row>
    <row r="2969" spans="2:2">
      <c r="B2969" s="172"/>
    </row>
    <row r="2970" spans="2:2">
      <c r="B2970" s="172"/>
    </row>
    <row r="2971" spans="2:2">
      <c r="B2971" s="172"/>
    </row>
    <row r="2972" spans="2:2">
      <c r="B2972" s="172"/>
    </row>
    <row r="2973" spans="2:2">
      <c r="B2973" s="172"/>
    </row>
    <row r="2974" spans="2:2">
      <c r="B2974" s="172"/>
    </row>
    <row r="2975" spans="2:2">
      <c r="B2975" s="172"/>
    </row>
    <row r="2976" spans="2:2">
      <c r="B2976" s="172"/>
    </row>
    <row r="2977" spans="2:2">
      <c r="B2977" s="172"/>
    </row>
    <row r="2978" spans="2:2">
      <c r="B2978" s="172"/>
    </row>
    <row r="2979" spans="2:2">
      <c r="B2979" s="172"/>
    </row>
    <row r="2980" spans="2:2">
      <c r="B2980" s="172"/>
    </row>
    <row r="2981" spans="2:2">
      <c r="B2981" s="172"/>
    </row>
    <row r="2982" spans="2:2">
      <c r="B2982" s="172"/>
    </row>
    <row r="2983" spans="2:2">
      <c r="B2983" s="172"/>
    </row>
    <row r="2984" spans="2:2">
      <c r="B2984" s="172"/>
    </row>
    <row r="2985" spans="2:2">
      <c r="B2985" s="172"/>
    </row>
    <row r="2986" spans="2:2">
      <c r="B2986" s="172"/>
    </row>
    <row r="2987" spans="2:2">
      <c r="B2987" s="172"/>
    </row>
    <row r="2988" spans="2:2">
      <c r="B2988" s="172"/>
    </row>
    <row r="2989" spans="2:2">
      <c r="B2989" s="172"/>
    </row>
    <row r="2990" spans="2:2">
      <c r="B2990" s="172"/>
    </row>
    <row r="2991" spans="2:2">
      <c r="B2991" s="172"/>
    </row>
    <row r="2992" spans="2:2">
      <c r="B2992" s="172"/>
    </row>
    <row r="2993" spans="2:2">
      <c r="B2993" s="172"/>
    </row>
    <row r="2994" spans="2:2">
      <c r="B2994" s="172"/>
    </row>
    <row r="2995" spans="2:2">
      <c r="B2995" s="172"/>
    </row>
    <row r="2996" spans="2:2">
      <c r="B2996" s="172"/>
    </row>
    <row r="2997" spans="2:2">
      <c r="B2997" s="172"/>
    </row>
    <row r="2998" spans="2:2">
      <c r="B2998" s="172"/>
    </row>
    <row r="2999" spans="2:2">
      <c r="B2999" s="172"/>
    </row>
    <row r="3000" spans="2:2">
      <c r="B3000" s="172"/>
    </row>
    <row r="3001" spans="2:2">
      <c r="B3001" s="172"/>
    </row>
    <row r="3002" spans="2:2">
      <c r="B3002" s="172"/>
    </row>
    <row r="3003" spans="2:2">
      <c r="B3003" s="172"/>
    </row>
    <row r="3004" spans="2:2">
      <c r="B3004" s="172"/>
    </row>
    <row r="3005" spans="2:2">
      <c r="B3005" s="172"/>
    </row>
    <row r="3006" spans="2:2">
      <c r="B3006" s="172"/>
    </row>
    <row r="3007" spans="2:2">
      <c r="B3007" s="172"/>
    </row>
    <row r="3008" spans="2:2">
      <c r="B3008" s="172"/>
    </row>
    <row r="3009" spans="2:2">
      <c r="B3009" s="172"/>
    </row>
    <row r="3010" spans="2:2">
      <c r="B3010" s="172"/>
    </row>
    <row r="3011" spans="2:2">
      <c r="B3011" s="172"/>
    </row>
    <row r="3012" spans="2:2">
      <c r="B3012" s="172"/>
    </row>
    <row r="3013" spans="2:2">
      <c r="B3013" s="172"/>
    </row>
    <row r="3014" spans="2:2">
      <c r="B3014" s="172"/>
    </row>
    <row r="3015" spans="2:2">
      <c r="B3015" s="172"/>
    </row>
    <row r="3016" spans="2:2">
      <c r="B3016" s="172"/>
    </row>
    <row r="3017" spans="2:2">
      <c r="B3017" s="172"/>
    </row>
    <row r="3018" spans="2:2">
      <c r="B3018" s="172"/>
    </row>
    <row r="3019" spans="2:2">
      <c r="B3019" s="172"/>
    </row>
    <row r="3020" spans="2:2">
      <c r="B3020" s="172"/>
    </row>
    <row r="3021" spans="2:2">
      <c r="B3021" s="172"/>
    </row>
    <row r="3022" spans="2:2">
      <c r="B3022" s="172"/>
    </row>
    <row r="3023" spans="2:2">
      <c r="B3023" s="172"/>
    </row>
    <row r="3024" spans="2:2">
      <c r="B3024" s="172"/>
    </row>
    <row r="3025" spans="2:2">
      <c r="B3025" s="172"/>
    </row>
    <row r="3026" spans="2:2">
      <c r="B3026" s="172"/>
    </row>
    <row r="3027" spans="2:2">
      <c r="B3027" s="172"/>
    </row>
    <row r="3028" spans="2:2">
      <c r="B3028" s="172"/>
    </row>
    <row r="3029" spans="2:2">
      <c r="B3029" s="172"/>
    </row>
    <row r="3030" spans="2:2">
      <c r="B3030" s="172"/>
    </row>
    <row r="3031" spans="2:2">
      <c r="B3031" s="172"/>
    </row>
    <row r="3032" spans="2:2">
      <c r="B3032" s="172"/>
    </row>
    <row r="3033" spans="2:2">
      <c r="B3033" s="172"/>
    </row>
    <row r="3034" spans="2:2">
      <c r="B3034" s="172"/>
    </row>
    <row r="3035" spans="2:2">
      <c r="B3035" s="172"/>
    </row>
    <row r="3036" spans="2:2">
      <c r="B3036" s="172"/>
    </row>
    <row r="3037" spans="2:2">
      <c r="B3037" s="172"/>
    </row>
    <row r="3038" spans="2:2">
      <c r="B3038" s="172"/>
    </row>
    <row r="3039" spans="2:2">
      <c r="B3039" s="172"/>
    </row>
    <row r="3040" spans="2:2">
      <c r="B3040" s="172"/>
    </row>
    <row r="3041" spans="2:2">
      <c r="B3041" s="172"/>
    </row>
    <row r="3042" spans="2:2">
      <c r="B3042" s="172"/>
    </row>
    <row r="3043" spans="2:2">
      <c r="B3043" s="172"/>
    </row>
    <row r="3044" spans="2:2">
      <c r="B3044" s="172"/>
    </row>
    <row r="3045" spans="2:2">
      <c r="B3045" s="172"/>
    </row>
    <row r="3046" spans="2:2">
      <c r="B3046" s="172"/>
    </row>
    <row r="3047" spans="2:2">
      <c r="B3047" s="172"/>
    </row>
    <row r="3048" spans="2:2">
      <c r="B3048" s="172"/>
    </row>
    <row r="3049" spans="2:2">
      <c r="B3049" s="172"/>
    </row>
    <row r="3050" spans="2:2">
      <c r="B3050" s="172"/>
    </row>
    <row r="3051" spans="2:2">
      <c r="B3051" s="172"/>
    </row>
    <row r="3052" spans="2:2">
      <c r="B3052" s="172"/>
    </row>
    <row r="3053" spans="2:2">
      <c r="B3053" s="172"/>
    </row>
    <row r="3054" spans="2:2">
      <c r="B3054" s="172"/>
    </row>
    <row r="3055" spans="2:2">
      <c r="B3055" s="172"/>
    </row>
    <row r="3056" spans="2:2">
      <c r="B3056" s="172"/>
    </row>
    <row r="3057" spans="2:2">
      <c r="B3057" s="172"/>
    </row>
    <row r="3058" spans="2:2">
      <c r="B3058" s="172"/>
    </row>
    <row r="3059" spans="2:2">
      <c r="B3059" s="172"/>
    </row>
    <row r="3060" spans="2:2">
      <c r="B3060" s="172"/>
    </row>
    <row r="3061" spans="2:2">
      <c r="B3061" s="172"/>
    </row>
    <row r="3062" spans="2:2">
      <c r="B3062" s="172"/>
    </row>
    <row r="3063" spans="2:2">
      <c r="B3063" s="172"/>
    </row>
    <row r="3064" spans="2:2">
      <c r="B3064" s="172"/>
    </row>
    <row r="3065" spans="2:2">
      <c r="B3065" s="172"/>
    </row>
    <row r="3066" spans="2:2">
      <c r="B3066" s="172"/>
    </row>
    <row r="3067" spans="2:2">
      <c r="B3067" s="172"/>
    </row>
    <row r="3068" spans="2:2">
      <c r="B3068" s="172"/>
    </row>
    <row r="3069" spans="2:2">
      <c r="B3069" s="172"/>
    </row>
    <row r="3070" spans="2:2">
      <c r="B3070" s="172"/>
    </row>
    <row r="3071" spans="2:2">
      <c r="B3071" s="172"/>
    </row>
    <row r="3072" spans="2:2">
      <c r="B3072" s="172"/>
    </row>
    <row r="3073" spans="2:2">
      <c r="B3073" s="172"/>
    </row>
    <row r="3074" spans="2:2">
      <c r="B3074" s="172"/>
    </row>
    <row r="3075" spans="2:2">
      <c r="B3075" s="172"/>
    </row>
    <row r="3076" spans="2:2">
      <c r="B3076" s="172"/>
    </row>
    <row r="3077" spans="2:2">
      <c r="B3077" s="172"/>
    </row>
    <row r="3078" spans="2:2">
      <c r="B3078" s="172"/>
    </row>
    <row r="3079" spans="2:2">
      <c r="B3079" s="172"/>
    </row>
    <row r="3080" spans="2:2">
      <c r="B3080" s="172"/>
    </row>
    <row r="3081" spans="2:2">
      <c r="B3081" s="172"/>
    </row>
    <row r="3082" spans="2:2">
      <c r="B3082" s="172"/>
    </row>
    <row r="3083" spans="2:2">
      <c r="B3083" s="172"/>
    </row>
    <row r="3084" spans="2:2">
      <c r="B3084" s="172"/>
    </row>
    <row r="3085" spans="2:2">
      <c r="B3085" s="172"/>
    </row>
    <row r="3086" spans="2:2">
      <c r="B3086" s="172"/>
    </row>
    <row r="3087" spans="2:2">
      <c r="B3087" s="172"/>
    </row>
    <row r="3088" spans="2:2">
      <c r="B3088" s="172"/>
    </row>
    <row r="3089" spans="2:2">
      <c r="B3089" s="172"/>
    </row>
    <row r="3090" spans="2:2">
      <c r="B3090" s="172"/>
    </row>
    <row r="3091" spans="2:2">
      <c r="B3091" s="172"/>
    </row>
    <row r="3092" spans="2:2">
      <c r="B3092" s="172"/>
    </row>
    <row r="3093" spans="2:2">
      <c r="B3093" s="172"/>
    </row>
    <row r="3094" spans="2:2">
      <c r="B3094" s="172"/>
    </row>
    <row r="3095" spans="2:2">
      <c r="B3095" s="172"/>
    </row>
    <row r="3096" spans="2:2">
      <c r="B3096" s="172"/>
    </row>
    <row r="3097" spans="2:2">
      <c r="B3097" s="172"/>
    </row>
    <row r="3098" spans="2:2">
      <c r="B3098" s="172"/>
    </row>
    <row r="3099" spans="2:2">
      <c r="B3099" s="172"/>
    </row>
    <row r="3100" spans="2:2">
      <c r="B3100" s="172"/>
    </row>
    <row r="3101" spans="2:2">
      <c r="B3101" s="172"/>
    </row>
    <row r="3102" spans="2:2">
      <c r="B3102" s="172"/>
    </row>
    <row r="3103" spans="2:2">
      <c r="B3103" s="172"/>
    </row>
    <row r="3104" spans="2:2">
      <c r="B3104" s="172"/>
    </row>
    <row r="3105" spans="2:2">
      <c r="B3105" s="172"/>
    </row>
    <row r="3106" spans="2:2">
      <c r="B3106" s="172"/>
    </row>
    <row r="3107" spans="2:2">
      <c r="B3107" s="172"/>
    </row>
    <row r="3108" spans="2:2">
      <c r="B3108" s="172"/>
    </row>
    <row r="3109" spans="2:2">
      <c r="B3109" s="172"/>
    </row>
    <row r="3110" spans="2:2">
      <c r="B3110" s="172"/>
    </row>
    <row r="3111" spans="2:2">
      <c r="B3111" s="172"/>
    </row>
    <row r="3112" spans="2:2">
      <c r="B3112" s="172"/>
    </row>
    <row r="3113" spans="2:2">
      <c r="B3113" s="172"/>
    </row>
    <row r="3114" spans="2:2">
      <c r="B3114" s="172"/>
    </row>
    <row r="3115" spans="2:2">
      <c r="B3115" s="172"/>
    </row>
    <row r="3116" spans="2:2">
      <c r="B3116" s="172"/>
    </row>
    <row r="3117" spans="2:2">
      <c r="B3117" s="172"/>
    </row>
    <row r="3118" spans="2:2">
      <c r="B3118" s="172"/>
    </row>
    <row r="3119" spans="2:2">
      <c r="B3119" s="172"/>
    </row>
    <row r="3120" spans="2:2">
      <c r="B3120" s="172"/>
    </row>
    <row r="3121" spans="2:2">
      <c r="B3121" s="172"/>
    </row>
    <row r="3122" spans="2:2">
      <c r="B3122" s="172"/>
    </row>
    <row r="3123" spans="2:2">
      <c r="B3123" s="172"/>
    </row>
    <row r="3124" spans="2:2">
      <c r="B3124" s="172"/>
    </row>
    <row r="3125" spans="2:2">
      <c r="B3125" s="172"/>
    </row>
    <row r="3126" spans="2:2">
      <c r="B3126" s="172"/>
    </row>
    <row r="3127" spans="2:2">
      <c r="B3127" s="172"/>
    </row>
    <row r="3128" spans="2:2">
      <c r="B3128" s="172"/>
    </row>
    <row r="3129" spans="2:2">
      <c r="B3129" s="172"/>
    </row>
    <row r="3130" spans="2:2">
      <c r="B3130" s="172"/>
    </row>
    <row r="3131" spans="2:2">
      <c r="B3131" s="172"/>
    </row>
    <row r="3132" spans="2:2">
      <c r="B3132" s="172"/>
    </row>
    <row r="3133" spans="2:2">
      <c r="B3133" s="172"/>
    </row>
    <row r="3134" spans="2:2">
      <c r="B3134" s="172"/>
    </row>
    <row r="3135" spans="2:2">
      <c r="B3135" s="172"/>
    </row>
    <row r="3136" spans="2:2">
      <c r="B3136" s="172"/>
    </row>
    <row r="3137" spans="2:2">
      <c r="B3137" s="172"/>
    </row>
    <row r="3138" spans="2:2">
      <c r="B3138" s="172"/>
    </row>
    <row r="3139" spans="2:2">
      <c r="B3139" s="172"/>
    </row>
    <row r="3140" spans="2:2">
      <c r="B3140" s="172"/>
    </row>
    <row r="3141" spans="2:2">
      <c r="B3141" s="172"/>
    </row>
    <row r="3142" spans="2:2">
      <c r="B3142" s="172"/>
    </row>
    <row r="3143" spans="2:2">
      <c r="B3143" s="172"/>
    </row>
    <row r="3144" spans="2:2">
      <c r="B3144" s="172"/>
    </row>
    <row r="3145" spans="2:2">
      <c r="B3145" s="172"/>
    </row>
    <row r="3146" spans="2:2">
      <c r="B3146" s="172"/>
    </row>
    <row r="3147" spans="2:2">
      <c r="B3147" s="172"/>
    </row>
    <row r="3148" spans="2:2">
      <c r="B3148" s="172"/>
    </row>
    <row r="3149" spans="2:2">
      <c r="B3149" s="172"/>
    </row>
    <row r="3150" spans="2:2">
      <c r="B3150" s="172"/>
    </row>
    <row r="3151" spans="2:2">
      <c r="B3151" s="172"/>
    </row>
    <row r="3152" spans="2:2">
      <c r="B3152" s="172"/>
    </row>
    <row r="3153" spans="2:2">
      <c r="B3153" s="172"/>
    </row>
    <row r="3154" spans="2:2">
      <c r="B3154" s="172"/>
    </row>
    <row r="3155" spans="2:2">
      <c r="B3155" s="172"/>
    </row>
    <row r="3156" spans="2:2">
      <c r="B3156" s="172"/>
    </row>
    <row r="3157" spans="2:2">
      <c r="B3157" s="172"/>
    </row>
    <row r="3158" spans="2:2">
      <c r="B3158" s="172"/>
    </row>
    <row r="3159" spans="2:2">
      <c r="B3159" s="172"/>
    </row>
    <row r="3160" spans="2:2">
      <c r="B3160" s="172"/>
    </row>
    <row r="3161" spans="2:2">
      <c r="B3161" s="172"/>
    </row>
    <row r="3162" spans="2:2">
      <c r="B3162" s="172"/>
    </row>
    <row r="3163" spans="2:2">
      <c r="B3163" s="172"/>
    </row>
    <row r="3164" spans="2:2">
      <c r="B3164" s="172"/>
    </row>
    <row r="3165" spans="2:2">
      <c r="B3165" s="172"/>
    </row>
    <row r="3166" spans="2:2">
      <c r="B3166" s="172"/>
    </row>
    <row r="3167" spans="2:2">
      <c r="B3167" s="172"/>
    </row>
    <row r="3168" spans="2:2">
      <c r="B3168" s="172"/>
    </row>
    <row r="3169" spans="2:2">
      <c r="B3169" s="172"/>
    </row>
    <row r="3170" spans="2:2">
      <c r="B3170" s="172"/>
    </row>
    <row r="3171" spans="2:2">
      <c r="B3171" s="172"/>
    </row>
    <row r="3172" spans="2:2">
      <c r="B3172" s="172"/>
    </row>
    <row r="3173" spans="2:2">
      <c r="B3173" s="172"/>
    </row>
    <row r="3174" spans="2:2">
      <c r="B3174" s="172"/>
    </row>
    <row r="3175" spans="2:2">
      <c r="B3175" s="172"/>
    </row>
    <row r="3176" spans="2:2">
      <c r="B3176" s="172"/>
    </row>
    <row r="3177" spans="2:2">
      <c r="B3177" s="172"/>
    </row>
    <row r="3178" spans="2:2">
      <c r="B3178" s="172"/>
    </row>
    <row r="3179" spans="2:2">
      <c r="B3179" s="172"/>
    </row>
    <row r="3180" spans="2:2">
      <c r="B3180" s="172"/>
    </row>
    <row r="3181" spans="2:2">
      <c r="B3181" s="172"/>
    </row>
    <row r="3182" spans="2:2">
      <c r="B3182" s="172"/>
    </row>
    <row r="3183" spans="2:2">
      <c r="B3183" s="172"/>
    </row>
    <row r="3184" spans="2:2">
      <c r="B3184" s="172"/>
    </row>
    <row r="3185" spans="2:2">
      <c r="B3185" s="172"/>
    </row>
    <row r="3186" spans="2:2">
      <c r="B3186" s="172"/>
    </row>
    <row r="3187" spans="2:2">
      <c r="B3187" s="172"/>
    </row>
    <row r="3188" spans="2:2">
      <c r="B3188" s="172"/>
    </row>
    <row r="3189" spans="2:2">
      <c r="B3189" s="172"/>
    </row>
    <row r="3190" spans="2:2">
      <c r="B3190" s="172"/>
    </row>
    <row r="3191" spans="2:2">
      <c r="B3191" s="172"/>
    </row>
    <row r="3192" spans="2:2">
      <c r="B3192" s="172"/>
    </row>
    <row r="3193" spans="2:2">
      <c r="B3193" s="172"/>
    </row>
    <row r="3194" spans="2:2">
      <c r="B3194" s="172"/>
    </row>
    <row r="3195" spans="2:2">
      <c r="B3195" s="172"/>
    </row>
    <row r="3196" spans="2:2">
      <c r="B3196" s="172"/>
    </row>
    <row r="3197" spans="2:2">
      <c r="B3197" s="172"/>
    </row>
    <row r="3198" spans="2:2">
      <c r="B3198" s="172"/>
    </row>
    <row r="3199" spans="2:2">
      <c r="B3199" s="172"/>
    </row>
    <row r="3200" spans="2:2">
      <c r="B3200" s="172"/>
    </row>
    <row r="3201" spans="2:2">
      <c r="B3201" s="172"/>
    </row>
    <row r="3202" spans="2:2">
      <c r="B3202" s="172"/>
    </row>
    <row r="3203" spans="2:2">
      <c r="B3203" s="172"/>
    </row>
    <row r="3204" spans="2:2">
      <c r="B3204" s="172"/>
    </row>
    <row r="3205" spans="2:2">
      <c r="B3205" s="172"/>
    </row>
    <row r="3206" spans="2:2">
      <c r="B3206" s="172"/>
    </row>
    <row r="3207" spans="2:2">
      <c r="B3207" s="172"/>
    </row>
    <row r="3208" spans="2:2">
      <c r="B3208" s="172"/>
    </row>
    <row r="3209" spans="2:2">
      <c r="B3209" s="172"/>
    </row>
    <row r="3210" spans="2:2">
      <c r="B3210" s="172"/>
    </row>
    <row r="3211" spans="2:2">
      <c r="B3211" s="172"/>
    </row>
    <row r="3212" spans="2:2">
      <c r="B3212" s="172"/>
    </row>
    <row r="3213" spans="2:2">
      <c r="B3213" s="172"/>
    </row>
    <row r="3214" spans="2:2">
      <c r="B3214" s="172"/>
    </row>
    <row r="3215" spans="2:2">
      <c r="B3215" s="172"/>
    </row>
    <row r="3216" spans="2:2">
      <c r="B3216" s="172"/>
    </row>
    <row r="3217" spans="2:2">
      <c r="B3217" s="172"/>
    </row>
    <row r="3218" spans="2:2">
      <c r="B3218" s="172"/>
    </row>
    <row r="3219" spans="2:2">
      <c r="B3219" s="172"/>
    </row>
    <row r="3220" spans="2:2">
      <c r="B3220" s="172"/>
    </row>
    <row r="3221" spans="2:2">
      <c r="B3221" s="172"/>
    </row>
    <row r="3222" spans="2:2">
      <c r="B3222" s="172"/>
    </row>
    <row r="3223" spans="2:2">
      <c r="B3223" s="172"/>
    </row>
    <row r="3224" spans="2:2">
      <c r="B3224" s="172"/>
    </row>
    <row r="3225" spans="2:2">
      <c r="B3225" s="172"/>
    </row>
    <row r="3226" spans="2:2">
      <c r="B3226" s="172"/>
    </row>
    <row r="3227" spans="2:2">
      <c r="B3227" s="172"/>
    </row>
    <row r="3228" spans="2:2">
      <c r="B3228" s="172"/>
    </row>
    <row r="3229" spans="2:2">
      <c r="B3229" s="172"/>
    </row>
    <row r="3230" spans="2:2">
      <c r="B3230" s="172"/>
    </row>
    <row r="3231" spans="2:2">
      <c r="B3231" s="172"/>
    </row>
    <row r="3232" spans="2:2">
      <c r="B3232" s="172"/>
    </row>
    <row r="3233" spans="2:2">
      <c r="B3233" s="172"/>
    </row>
    <row r="3234" spans="2:2">
      <c r="B3234" s="172"/>
    </row>
    <row r="3235" spans="2:2">
      <c r="B3235" s="172"/>
    </row>
    <row r="3236" spans="2:2">
      <c r="B3236" s="172"/>
    </row>
    <row r="3237" spans="2:2">
      <c r="B3237" s="172"/>
    </row>
    <row r="3238" spans="2:2">
      <c r="B3238" s="172"/>
    </row>
    <row r="3239" spans="2:2">
      <c r="B3239" s="172"/>
    </row>
    <row r="3240" spans="2:2">
      <c r="B3240" s="172"/>
    </row>
    <row r="3241" spans="2:2">
      <c r="B3241" s="172"/>
    </row>
    <row r="3242" spans="2:2">
      <c r="B3242" s="172"/>
    </row>
    <row r="3243" spans="2:2">
      <c r="B3243" s="172"/>
    </row>
    <row r="3244" spans="2:2">
      <c r="B3244" s="172"/>
    </row>
    <row r="3245" spans="2:2">
      <c r="B3245" s="172"/>
    </row>
    <row r="3246" spans="2:2">
      <c r="B3246" s="172"/>
    </row>
    <row r="3247" spans="2:2">
      <c r="B3247" s="172"/>
    </row>
    <row r="3248" spans="2:2">
      <c r="B3248" s="172"/>
    </row>
    <row r="3249" spans="2:2">
      <c r="B3249" s="172"/>
    </row>
    <row r="3250" spans="2:2">
      <c r="B3250" s="172"/>
    </row>
    <row r="3251" spans="2:2">
      <c r="B3251" s="172"/>
    </row>
    <row r="3252" spans="2:2">
      <c r="B3252" s="172"/>
    </row>
    <row r="3253" spans="2:2">
      <c r="B3253" s="172"/>
    </row>
    <row r="3254" spans="2:2">
      <c r="B3254" s="172"/>
    </row>
    <row r="3255" spans="2:2">
      <c r="B3255" s="172"/>
    </row>
    <row r="3256" spans="2:2">
      <c r="B3256" s="172"/>
    </row>
    <row r="3257" spans="2:2">
      <c r="B3257" s="172"/>
    </row>
    <row r="3258" spans="2:2">
      <c r="B3258" s="172"/>
    </row>
    <row r="3259" spans="2:2">
      <c r="B3259" s="172"/>
    </row>
    <row r="3260" spans="2:2">
      <c r="B3260" s="172"/>
    </row>
    <row r="3261" spans="2:2">
      <c r="B3261" s="172"/>
    </row>
    <row r="3262" spans="2:2">
      <c r="B3262" s="172"/>
    </row>
    <row r="3263" spans="2:2">
      <c r="B3263" s="172"/>
    </row>
    <row r="3264" spans="2:2">
      <c r="B3264" s="172"/>
    </row>
    <row r="3265" spans="2:2">
      <c r="B3265" s="172"/>
    </row>
    <row r="3266" spans="2:2">
      <c r="B3266" s="172"/>
    </row>
    <row r="3267" spans="2:2">
      <c r="B3267" s="172"/>
    </row>
    <row r="3268" spans="2:2">
      <c r="B3268" s="172"/>
    </row>
    <row r="3269" spans="2:2">
      <c r="B3269" s="172"/>
    </row>
    <row r="3270" spans="2:2">
      <c r="B3270" s="172"/>
    </row>
    <row r="3271" spans="2:2">
      <c r="B3271" s="172"/>
    </row>
    <row r="3272" spans="2:2">
      <c r="B3272" s="172"/>
    </row>
    <row r="3273" spans="2:2">
      <c r="B3273" s="172"/>
    </row>
    <row r="3274" spans="2:2">
      <c r="B3274" s="172"/>
    </row>
    <row r="3275" spans="2:2">
      <c r="B3275" s="172"/>
    </row>
    <row r="3276" spans="2:2">
      <c r="B3276" s="172"/>
    </row>
    <row r="3277" spans="2:2">
      <c r="B3277" s="172"/>
    </row>
    <row r="3278" spans="2:2">
      <c r="B3278" s="172"/>
    </row>
    <row r="3279" spans="2:2">
      <c r="B3279" s="172"/>
    </row>
    <row r="3280" spans="2:2">
      <c r="B3280" s="172"/>
    </row>
    <row r="3281" spans="2:2">
      <c r="B3281" s="172"/>
    </row>
    <row r="3282" spans="2:2">
      <c r="B3282" s="172"/>
    </row>
    <row r="3283" spans="2:2">
      <c r="B3283" s="172"/>
    </row>
    <row r="3284" spans="2:2">
      <c r="B3284" s="172"/>
    </row>
    <row r="3285" spans="2:2">
      <c r="B3285" s="172"/>
    </row>
    <row r="3286" spans="2:2">
      <c r="B3286" s="172"/>
    </row>
    <row r="3287" spans="2:2">
      <c r="B3287" s="172"/>
    </row>
    <row r="3288" spans="2:2">
      <c r="B3288" s="172"/>
    </row>
    <row r="3289" spans="2:2">
      <c r="B3289" s="172"/>
    </row>
    <row r="3290" spans="2:2">
      <c r="B3290" s="172"/>
    </row>
    <row r="3291" spans="2:2">
      <c r="B3291" s="172"/>
    </row>
    <row r="3292" spans="2:2">
      <c r="B3292" s="172"/>
    </row>
    <row r="3293" spans="2:2">
      <c r="B3293" s="172"/>
    </row>
    <row r="3294" spans="2:2">
      <c r="B3294" s="172"/>
    </row>
    <row r="3295" spans="2:2">
      <c r="B3295" s="172"/>
    </row>
    <row r="3296" spans="2:2">
      <c r="B3296" s="172"/>
    </row>
    <row r="3297" spans="2:2">
      <c r="B3297" s="172"/>
    </row>
    <row r="3298" spans="2:2">
      <c r="B3298" s="172"/>
    </row>
    <row r="3299" spans="2:2">
      <c r="B3299" s="172"/>
    </row>
    <row r="3300" spans="2:2">
      <c r="B3300" s="172"/>
    </row>
    <row r="3301" spans="2:2">
      <c r="B3301" s="172"/>
    </row>
    <row r="3302" spans="2:2">
      <c r="B3302" s="172"/>
    </row>
    <row r="3303" spans="2:2">
      <c r="B3303" s="172"/>
    </row>
    <row r="3304" spans="2:2">
      <c r="B3304" s="172"/>
    </row>
    <row r="3305" spans="2:2">
      <c r="B3305" s="172"/>
    </row>
    <row r="3306" spans="2:2">
      <c r="B3306" s="172"/>
    </row>
    <row r="3307" spans="2:2">
      <c r="B3307" s="172"/>
    </row>
    <row r="3308" spans="2:2">
      <c r="B3308" s="172"/>
    </row>
    <row r="3309" spans="2:2">
      <c r="B3309" s="172"/>
    </row>
    <row r="3310" spans="2:2">
      <c r="B3310" s="172"/>
    </row>
    <row r="3311" spans="2:2">
      <c r="B3311" s="172"/>
    </row>
    <row r="3312" spans="2:2">
      <c r="B3312" s="172"/>
    </row>
    <row r="3313" spans="2:2">
      <c r="B3313" s="172"/>
    </row>
    <row r="3314" spans="2:2">
      <c r="B3314" s="172"/>
    </row>
    <row r="3315" spans="2:2">
      <c r="B3315" s="172"/>
    </row>
    <row r="3316" spans="2:2">
      <c r="B3316" s="172"/>
    </row>
    <row r="3317" spans="2:2">
      <c r="B3317" s="172"/>
    </row>
    <row r="3318" spans="2:2">
      <c r="B3318" s="172"/>
    </row>
    <row r="3319" spans="2:2">
      <c r="B3319" s="172"/>
    </row>
    <row r="3320" spans="2:2">
      <c r="B3320" s="172"/>
    </row>
    <row r="3321" spans="2:2">
      <c r="B3321" s="172"/>
    </row>
    <row r="3322" spans="2:2">
      <c r="B3322" s="172"/>
    </row>
    <row r="3323" spans="2:2">
      <c r="B3323" s="172"/>
    </row>
    <row r="3324" spans="2:2">
      <c r="B3324" s="172"/>
    </row>
    <row r="3325" spans="2:2">
      <c r="B3325" s="172"/>
    </row>
    <row r="3326" spans="2:2">
      <c r="B3326" s="172"/>
    </row>
    <row r="3327" spans="2:2">
      <c r="B3327" s="172"/>
    </row>
    <row r="3328" spans="2:2">
      <c r="B3328" s="172"/>
    </row>
    <row r="3329" spans="2:2">
      <c r="B3329" s="172"/>
    </row>
    <row r="3330" spans="2:2">
      <c r="B3330" s="172"/>
    </row>
    <row r="3331" spans="2:2">
      <c r="B3331" s="172"/>
    </row>
    <row r="3332" spans="2:2">
      <c r="B3332" s="172"/>
    </row>
    <row r="3333" spans="2:2">
      <c r="B3333" s="172"/>
    </row>
    <row r="3334" spans="2:2">
      <c r="B3334" s="172"/>
    </row>
    <row r="3335" spans="2:2">
      <c r="B3335" s="172"/>
    </row>
    <row r="3336" spans="2:2">
      <c r="B3336" s="172"/>
    </row>
    <row r="3337" spans="2:2">
      <c r="B3337" s="172"/>
    </row>
    <row r="3338" spans="2:2">
      <c r="B3338" s="172"/>
    </row>
    <row r="3339" spans="2:2">
      <c r="B3339" s="172"/>
    </row>
    <row r="3340" spans="2:2">
      <c r="B3340" s="172"/>
    </row>
    <row r="3341" spans="2:2">
      <c r="B3341" s="172"/>
    </row>
    <row r="3342" spans="2:2">
      <c r="B3342" s="172"/>
    </row>
    <row r="3343" spans="2:2">
      <c r="B3343" s="172"/>
    </row>
    <row r="3344" spans="2:2">
      <c r="B3344" s="172"/>
    </row>
    <row r="3345" spans="2:2">
      <c r="B3345" s="172"/>
    </row>
    <row r="3346" spans="2:2">
      <c r="B3346" s="172"/>
    </row>
    <row r="3347" spans="2:2">
      <c r="B3347" s="172"/>
    </row>
    <row r="3348" spans="2:2">
      <c r="B3348" s="172"/>
    </row>
    <row r="3349" spans="2:2">
      <c r="B3349" s="172"/>
    </row>
    <row r="3350" spans="2:2">
      <c r="B3350" s="172"/>
    </row>
    <row r="3351" spans="2:2">
      <c r="B3351" s="172"/>
    </row>
    <row r="3352" spans="2:2">
      <c r="B3352" s="172"/>
    </row>
    <row r="3353" spans="2:2">
      <c r="B3353" s="172"/>
    </row>
    <row r="3354" spans="2:2">
      <c r="B3354" s="172"/>
    </row>
    <row r="3355" spans="2:2">
      <c r="B3355" s="172"/>
    </row>
    <row r="3356" spans="2:2">
      <c r="B3356" s="172"/>
    </row>
    <row r="3357" spans="2:2">
      <c r="B3357" s="172"/>
    </row>
    <row r="3358" spans="2:2">
      <c r="B3358" s="172"/>
    </row>
    <row r="3359" spans="2:2">
      <c r="B3359" s="172"/>
    </row>
    <row r="3360" spans="2:2">
      <c r="B3360" s="172"/>
    </row>
    <row r="3361" spans="2:2">
      <c r="B3361" s="172"/>
    </row>
    <row r="3362" spans="2:2">
      <c r="B3362" s="172"/>
    </row>
    <row r="3363" spans="2:2">
      <c r="B3363" s="172"/>
    </row>
    <row r="3364" spans="2:2">
      <c r="B3364" s="172"/>
    </row>
    <row r="3365" spans="2:2">
      <c r="B3365" s="172"/>
    </row>
    <row r="3366" spans="2:2">
      <c r="B3366" s="172"/>
    </row>
    <row r="3367" spans="2:2">
      <c r="B3367" s="172"/>
    </row>
    <row r="3368" spans="2:2">
      <c r="B3368" s="172"/>
    </row>
    <row r="3369" spans="2:2">
      <c r="B3369" s="172"/>
    </row>
    <row r="3370" spans="2:2">
      <c r="B3370" s="172"/>
    </row>
    <row r="3371" spans="2:2">
      <c r="B3371" s="172"/>
    </row>
    <row r="3372" spans="2:2">
      <c r="B3372" s="172"/>
    </row>
    <row r="3373" spans="2:2">
      <c r="B3373" s="172"/>
    </row>
    <row r="3374" spans="2:2">
      <c r="B3374" s="172"/>
    </row>
    <row r="3375" spans="2:2">
      <c r="B3375" s="172"/>
    </row>
    <row r="3376" spans="2:2">
      <c r="B3376" s="172"/>
    </row>
    <row r="3377" spans="2:2">
      <c r="B3377" s="172"/>
    </row>
    <row r="3378" spans="2:2">
      <c r="B3378" s="172"/>
    </row>
    <row r="3379" spans="2:2">
      <c r="B3379" s="172"/>
    </row>
    <row r="3380" spans="2:2">
      <c r="B3380" s="172"/>
    </row>
    <row r="3381" spans="2:2">
      <c r="B3381" s="172"/>
    </row>
    <row r="3382" spans="2:2">
      <c r="B3382" s="172"/>
    </row>
    <row r="3383" spans="2:2">
      <c r="B3383" s="172"/>
    </row>
    <row r="3384" spans="2:2">
      <c r="B3384" s="172"/>
    </row>
    <row r="3385" spans="2:2">
      <c r="B3385" s="172"/>
    </row>
    <row r="3386" spans="2:2">
      <c r="B3386" s="172"/>
    </row>
    <row r="3387" spans="2:2">
      <c r="B3387" s="172"/>
    </row>
    <row r="3388" spans="2:2">
      <c r="B3388" s="172"/>
    </row>
    <row r="3389" spans="2:2">
      <c r="B3389" s="172"/>
    </row>
    <row r="3390" spans="2:2">
      <c r="B3390" s="172"/>
    </row>
    <row r="3391" spans="2:2">
      <c r="B3391" s="172"/>
    </row>
    <row r="3392" spans="2:2">
      <c r="B3392" s="172"/>
    </row>
    <row r="3393" spans="2:2">
      <c r="B3393" s="172"/>
    </row>
    <row r="3394" spans="2:2">
      <c r="B3394" s="172"/>
    </row>
    <row r="3395" spans="2:2">
      <c r="B3395" s="172"/>
    </row>
    <row r="3396" spans="2:2">
      <c r="B3396" s="172"/>
    </row>
    <row r="3397" spans="2:2">
      <c r="B3397" s="172"/>
    </row>
    <row r="3398" spans="2:2">
      <c r="B3398" s="172"/>
    </row>
    <row r="3399" spans="2:2">
      <c r="B3399" s="172"/>
    </row>
    <row r="3400" spans="2:2">
      <c r="B3400" s="172"/>
    </row>
    <row r="3401" spans="2:2">
      <c r="B3401" s="172"/>
    </row>
    <row r="3402" spans="2:2">
      <c r="B3402" s="172"/>
    </row>
    <row r="3403" spans="2:2">
      <c r="B3403" s="172"/>
    </row>
    <row r="3404" spans="2:2">
      <c r="B3404" s="172"/>
    </row>
    <row r="3405" spans="2:2">
      <c r="B3405" s="172"/>
    </row>
    <row r="3406" spans="2:2">
      <c r="B3406" s="172"/>
    </row>
    <row r="3407" spans="2:2">
      <c r="B3407" s="172"/>
    </row>
    <row r="3408" spans="2:2">
      <c r="B3408" s="172"/>
    </row>
    <row r="3409" spans="2:2">
      <c r="B3409" s="172"/>
    </row>
    <row r="3410" spans="2:2">
      <c r="B3410" s="172"/>
    </row>
    <row r="3411" spans="2:2">
      <c r="B3411" s="172"/>
    </row>
    <row r="3412" spans="2:2">
      <c r="B3412" s="172"/>
    </row>
    <row r="3413" spans="2:2">
      <c r="B3413" s="172"/>
    </row>
    <row r="3414" spans="2:2">
      <c r="B3414" s="172"/>
    </row>
    <row r="3415" spans="2:2">
      <c r="B3415" s="172"/>
    </row>
    <row r="3416" spans="2:2">
      <c r="B3416" s="172"/>
    </row>
    <row r="3417" spans="2:2">
      <c r="B3417" s="172"/>
    </row>
    <row r="3418" spans="2:2">
      <c r="B3418" s="172"/>
    </row>
    <row r="3419" spans="2:2">
      <c r="B3419" s="172"/>
    </row>
    <row r="3420" spans="2:2">
      <c r="B3420" s="172"/>
    </row>
    <row r="3421" spans="2:2">
      <c r="B3421" s="172"/>
    </row>
    <row r="3422" spans="2:2">
      <c r="B3422" s="172"/>
    </row>
    <row r="3423" spans="2:2">
      <c r="B3423" s="172"/>
    </row>
    <row r="3424" spans="2:2">
      <c r="B3424" s="172"/>
    </row>
    <row r="3425" spans="2:2">
      <c r="B3425" s="172"/>
    </row>
    <row r="3426" spans="2:2">
      <c r="B3426" s="172"/>
    </row>
    <row r="3427" spans="2:2">
      <c r="B3427" s="172"/>
    </row>
    <row r="3428" spans="2:2">
      <c r="B3428" s="172"/>
    </row>
    <row r="3429" spans="2:2">
      <c r="B3429" s="172"/>
    </row>
    <row r="3430" spans="2:2">
      <c r="B3430" s="172"/>
    </row>
    <row r="3431" spans="2:2">
      <c r="B3431" s="172"/>
    </row>
    <row r="3432" spans="2:2">
      <c r="B3432" s="172"/>
    </row>
    <row r="3433" spans="2:2">
      <c r="B3433" s="172"/>
    </row>
    <row r="3434" spans="2:2">
      <c r="B3434" s="172"/>
    </row>
    <row r="3435" spans="2:2">
      <c r="B3435" s="172"/>
    </row>
    <row r="3436" spans="2:2">
      <c r="B3436" s="172"/>
    </row>
    <row r="3437" spans="2:2">
      <c r="B3437" s="172"/>
    </row>
    <row r="3438" spans="2:2">
      <c r="B3438" s="172"/>
    </row>
    <row r="3439" spans="2:2">
      <c r="B3439" s="172"/>
    </row>
    <row r="3440" spans="2:2">
      <c r="B3440" s="172"/>
    </row>
    <row r="3441" spans="2:2">
      <c r="B3441" s="172"/>
    </row>
    <row r="3442" spans="2:2">
      <c r="B3442" s="172"/>
    </row>
    <row r="3443" spans="2:2">
      <c r="B3443" s="172"/>
    </row>
    <row r="3444" spans="2:2">
      <c r="B3444" s="172"/>
    </row>
    <row r="3445" spans="2:2">
      <c r="B3445" s="172"/>
    </row>
    <row r="3446" spans="2:2">
      <c r="B3446" s="172"/>
    </row>
    <row r="3447" spans="2:2">
      <c r="B3447" s="172"/>
    </row>
    <row r="3448" spans="2:2">
      <c r="B3448" s="172"/>
    </row>
    <row r="3449" spans="2:2">
      <c r="B3449" s="172"/>
    </row>
    <row r="3450" spans="2:2">
      <c r="B3450" s="172"/>
    </row>
    <row r="3451" spans="2:2">
      <c r="B3451" s="172"/>
    </row>
    <row r="3452" spans="2:2">
      <c r="B3452" s="172"/>
    </row>
    <row r="3453" spans="2:2">
      <c r="B3453" s="172"/>
    </row>
    <row r="3454" spans="2:2">
      <c r="B3454" s="172"/>
    </row>
    <row r="3455" spans="2:2">
      <c r="B3455" s="172"/>
    </row>
    <row r="3456" spans="2:2">
      <c r="B3456" s="172"/>
    </row>
    <row r="3457" spans="2:2">
      <c r="B3457" s="172"/>
    </row>
    <row r="3458" spans="2:2">
      <c r="B3458" s="172"/>
    </row>
    <row r="3459" spans="2:2">
      <c r="B3459" s="172"/>
    </row>
    <row r="3460" spans="2:2">
      <c r="B3460" s="172"/>
    </row>
    <row r="3461" spans="2:2">
      <c r="B3461" s="172"/>
    </row>
    <row r="3462" spans="2:2">
      <c r="B3462" s="172"/>
    </row>
    <row r="3463" spans="2:2">
      <c r="B3463" s="172"/>
    </row>
    <row r="3464" spans="2:2">
      <c r="B3464" s="172"/>
    </row>
    <row r="3465" spans="2:2">
      <c r="B3465" s="172"/>
    </row>
    <row r="3466" spans="2:2">
      <c r="B3466" s="172"/>
    </row>
    <row r="3467" spans="2:2">
      <c r="B3467" s="172"/>
    </row>
    <row r="3468" spans="2:2">
      <c r="B3468" s="172"/>
    </row>
    <row r="3469" spans="2:2">
      <c r="B3469" s="172"/>
    </row>
    <row r="3470" spans="2:2">
      <c r="B3470" s="172"/>
    </row>
    <row r="3471" spans="2:2">
      <c r="B3471" s="172"/>
    </row>
    <row r="3472" spans="2:2">
      <c r="B3472" s="172"/>
    </row>
    <row r="3473" spans="2:2">
      <c r="B3473" s="172"/>
    </row>
    <row r="3474" spans="2:2">
      <c r="B3474" s="172"/>
    </row>
    <row r="3475" spans="2:2">
      <c r="B3475" s="172"/>
    </row>
    <row r="3476" spans="2:2">
      <c r="B3476" s="172"/>
    </row>
    <row r="3477" spans="2:2">
      <c r="B3477" s="172"/>
    </row>
    <row r="3478" spans="2:2">
      <c r="B3478" s="172"/>
    </row>
    <row r="3479" spans="2:2">
      <c r="B3479" s="172"/>
    </row>
    <row r="3480" spans="2:2">
      <c r="B3480" s="172"/>
    </row>
    <row r="3481" spans="2:2">
      <c r="B3481" s="172"/>
    </row>
    <row r="3482" spans="2:2">
      <c r="B3482" s="172"/>
    </row>
    <row r="3483" spans="2:2">
      <c r="B3483" s="172"/>
    </row>
    <row r="3484" spans="2:2">
      <c r="B3484" s="172"/>
    </row>
    <row r="3485" spans="2:2">
      <c r="B3485" s="172"/>
    </row>
    <row r="3486" spans="2:2">
      <c r="B3486" s="172"/>
    </row>
    <row r="3487" spans="2:2">
      <c r="B3487" s="172"/>
    </row>
    <row r="3488" spans="2:2">
      <c r="B3488" s="172"/>
    </row>
    <row r="3489" spans="2:2">
      <c r="B3489" s="172"/>
    </row>
    <row r="3490" spans="2:2">
      <c r="B3490" s="172"/>
    </row>
    <row r="3491" spans="2:2">
      <c r="B3491" s="172"/>
    </row>
    <row r="3492" spans="2:2">
      <c r="B3492" s="172"/>
    </row>
    <row r="3493" spans="2:2">
      <c r="B3493" s="172"/>
    </row>
    <row r="3494" spans="2:2">
      <c r="B3494" s="172"/>
    </row>
    <row r="3495" spans="2:2">
      <c r="B3495" s="172"/>
    </row>
    <row r="3496" spans="2:2">
      <c r="B3496" s="172"/>
    </row>
    <row r="3497" spans="2:2">
      <c r="B3497" s="172"/>
    </row>
    <row r="3498" spans="2:2">
      <c r="B3498" s="172"/>
    </row>
    <row r="3499" spans="2:2">
      <c r="B3499" s="172"/>
    </row>
    <row r="3500" spans="2:2">
      <c r="B3500" s="172"/>
    </row>
    <row r="3501" spans="2:2">
      <c r="B3501" s="172"/>
    </row>
    <row r="3502" spans="2:2">
      <c r="B3502" s="172"/>
    </row>
    <row r="3503" spans="2:2">
      <c r="B3503" s="172"/>
    </row>
    <row r="3504" spans="2:2">
      <c r="B3504" s="172"/>
    </row>
    <row r="3505" spans="2:2">
      <c r="B3505" s="172"/>
    </row>
    <row r="3506" spans="2:2">
      <c r="B3506" s="172"/>
    </row>
    <row r="3507" spans="2:2">
      <c r="B3507" s="172"/>
    </row>
    <row r="3508" spans="2:2">
      <c r="B3508" s="172"/>
    </row>
    <row r="3509" spans="2:2">
      <c r="B3509" s="172"/>
    </row>
    <row r="3510" spans="2:2">
      <c r="B3510" s="172"/>
    </row>
    <row r="3511" spans="2:2">
      <c r="B3511" s="172"/>
    </row>
    <row r="3512" spans="2:2">
      <c r="B3512" s="172"/>
    </row>
    <row r="3513" spans="2:2">
      <c r="B3513" s="172"/>
    </row>
    <row r="3514" spans="2:2">
      <c r="B3514" s="172"/>
    </row>
    <row r="3515" spans="2:2">
      <c r="B3515" s="172"/>
    </row>
    <row r="3516" spans="2:2">
      <c r="B3516" s="172"/>
    </row>
    <row r="3517" spans="2:2">
      <c r="B3517" s="172"/>
    </row>
    <row r="3518" spans="2:2">
      <c r="B3518" s="172"/>
    </row>
    <row r="3519" spans="2:2">
      <c r="B3519" s="172"/>
    </row>
    <row r="3520" spans="2:2">
      <c r="B3520" s="172"/>
    </row>
    <row r="3521" spans="2:2">
      <c r="B3521" s="172"/>
    </row>
    <row r="3522" spans="2:2">
      <c r="B3522" s="172"/>
    </row>
    <row r="3523" spans="2:2">
      <c r="B3523" s="172"/>
    </row>
    <row r="3524" spans="2:2">
      <c r="B3524" s="172"/>
    </row>
    <row r="3525" spans="2:2">
      <c r="B3525" s="172"/>
    </row>
    <row r="3526" spans="2:2">
      <c r="B3526" s="172"/>
    </row>
    <row r="3527" spans="2:2">
      <c r="B3527" s="172"/>
    </row>
    <row r="3528" spans="2:2">
      <c r="B3528" s="172"/>
    </row>
    <row r="3529" spans="2:2">
      <c r="B3529" s="172"/>
    </row>
    <row r="3530" spans="2:2">
      <c r="B3530" s="172"/>
    </row>
    <row r="3531" spans="2:2">
      <c r="B3531" s="172"/>
    </row>
    <row r="3532" spans="2:2">
      <c r="B3532" s="172"/>
    </row>
    <row r="3533" spans="2:2">
      <c r="B3533" s="172"/>
    </row>
    <row r="3534" spans="2:2">
      <c r="B3534" s="172"/>
    </row>
    <row r="3535" spans="2:2">
      <c r="B3535" s="172"/>
    </row>
    <row r="3536" spans="2:2">
      <c r="B3536" s="172"/>
    </row>
    <row r="3537" spans="2:2">
      <c r="B3537" s="172"/>
    </row>
    <row r="3538" spans="2:2">
      <c r="B3538" s="172"/>
    </row>
    <row r="3539" spans="2:2">
      <c r="B3539" s="172"/>
    </row>
    <row r="3540" spans="2:2">
      <c r="B3540" s="172"/>
    </row>
    <row r="3541" spans="2:2">
      <c r="B3541" s="172"/>
    </row>
    <row r="3542" spans="2:2">
      <c r="B3542" s="172"/>
    </row>
    <row r="3543" spans="2:2">
      <c r="B3543" s="172"/>
    </row>
    <row r="3544" spans="2:2">
      <c r="B3544" s="172"/>
    </row>
    <row r="3545" spans="2:2">
      <c r="B3545" s="172"/>
    </row>
    <row r="3546" spans="2:2">
      <c r="B3546" s="172"/>
    </row>
    <row r="3547" spans="2:2">
      <c r="B3547" s="172"/>
    </row>
    <row r="3548" spans="2:2">
      <c r="B3548" s="172"/>
    </row>
    <row r="3549" spans="2:2">
      <c r="B3549" s="172"/>
    </row>
    <row r="3550" spans="2:2">
      <c r="B3550" s="172"/>
    </row>
    <row r="3551" spans="2:2">
      <c r="B3551" s="172"/>
    </row>
    <row r="3552" spans="2:2">
      <c r="B3552" s="172"/>
    </row>
    <row r="3553" spans="2:2">
      <c r="B3553" s="172"/>
    </row>
    <row r="3554" spans="2:2">
      <c r="B3554" s="172"/>
    </row>
    <row r="3555" spans="2:2">
      <c r="B3555" s="172"/>
    </row>
    <row r="3556" spans="2:2">
      <c r="B3556" s="172"/>
    </row>
    <row r="3557" spans="2:2">
      <c r="B3557" s="172"/>
    </row>
    <row r="3558" spans="2:2">
      <c r="B3558" s="172"/>
    </row>
    <row r="3559" spans="2:2">
      <c r="B3559" s="172"/>
    </row>
    <row r="3560" spans="2:2">
      <c r="B3560" s="172"/>
    </row>
    <row r="3561" spans="2:2">
      <c r="B3561" s="172"/>
    </row>
    <row r="3562" spans="2:2">
      <c r="B3562" s="172"/>
    </row>
    <row r="3563" spans="2:2">
      <c r="B3563" s="172"/>
    </row>
    <row r="3564" spans="2:2">
      <c r="B3564" s="172"/>
    </row>
    <row r="3565" spans="2:2">
      <c r="B3565" s="172"/>
    </row>
    <row r="3566" spans="2:2">
      <c r="B3566" s="172"/>
    </row>
    <row r="3567" spans="2:2">
      <c r="B3567" s="172"/>
    </row>
    <row r="3568" spans="2:2">
      <c r="B3568" s="172"/>
    </row>
    <row r="3569" spans="2:2">
      <c r="B3569" s="172"/>
    </row>
    <row r="3570" spans="2:2">
      <c r="B3570" s="172"/>
    </row>
    <row r="3571" spans="2:2">
      <c r="B3571" s="172"/>
    </row>
    <row r="3572" spans="2:2">
      <c r="B3572" s="172"/>
    </row>
    <row r="3573" spans="2:2">
      <c r="B3573" s="172"/>
    </row>
    <row r="3574" spans="2:2">
      <c r="B3574" s="172"/>
    </row>
    <row r="3575" spans="2:2">
      <c r="B3575" s="172"/>
    </row>
    <row r="3576" spans="2:2">
      <c r="B3576" s="172"/>
    </row>
    <row r="3577" spans="2:2">
      <c r="B3577" s="172"/>
    </row>
    <row r="3578" spans="2:2">
      <c r="B3578" s="172"/>
    </row>
    <row r="3579" spans="2:2">
      <c r="B3579" s="172"/>
    </row>
    <row r="3580" spans="2:2">
      <c r="B3580" s="172"/>
    </row>
    <row r="3581" spans="2:2">
      <c r="B3581" s="172"/>
    </row>
    <row r="3582" spans="2:2">
      <c r="B3582" s="172"/>
    </row>
    <row r="3583" spans="2:2">
      <c r="B3583" s="172"/>
    </row>
    <row r="3584" spans="2:2">
      <c r="B3584" s="172"/>
    </row>
    <row r="3585" spans="2:2">
      <c r="B3585" s="172"/>
    </row>
    <row r="3586" spans="2:2">
      <c r="B3586" s="172"/>
    </row>
    <row r="3587" spans="2:2">
      <c r="B3587" s="172"/>
    </row>
    <row r="3588" spans="2:2">
      <c r="B3588" s="172"/>
    </row>
    <row r="3589" spans="2:2">
      <c r="B3589" s="172"/>
    </row>
    <row r="3590" spans="2:2">
      <c r="B3590" s="172"/>
    </row>
    <row r="3591" spans="2:2">
      <c r="B3591" s="172"/>
    </row>
    <row r="3592" spans="2:2">
      <c r="B3592" s="172"/>
    </row>
    <row r="3593" spans="2:2">
      <c r="B3593" s="172"/>
    </row>
    <row r="3594" spans="2:2">
      <c r="B3594" s="172"/>
    </row>
    <row r="3595" spans="2:2">
      <c r="B3595" s="172"/>
    </row>
    <row r="3596" spans="2:2">
      <c r="B3596" s="172"/>
    </row>
    <row r="3597" spans="2:2">
      <c r="B3597" s="172"/>
    </row>
    <row r="3598" spans="2:2">
      <c r="B3598" s="172"/>
    </row>
    <row r="3599" spans="2:2">
      <c r="B3599" s="172"/>
    </row>
    <row r="3600" spans="2:2">
      <c r="B3600" s="172"/>
    </row>
    <row r="3601" spans="2:2">
      <c r="B3601" s="172"/>
    </row>
    <row r="3602" spans="2:2">
      <c r="B3602" s="172"/>
    </row>
    <row r="3603" spans="2:2">
      <c r="B3603" s="172"/>
    </row>
    <row r="3604" spans="2:2">
      <c r="B3604" s="172"/>
    </row>
    <row r="3605" spans="2:2">
      <c r="B3605" s="172"/>
    </row>
    <row r="3606" spans="2:2">
      <c r="B3606" s="172"/>
    </row>
    <row r="3607" spans="2:2">
      <c r="B3607" s="172"/>
    </row>
    <row r="3608" spans="2:2">
      <c r="B3608" s="172"/>
    </row>
    <row r="3609" spans="2:2">
      <c r="B3609" s="172"/>
    </row>
    <row r="3610" spans="2:2">
      <c r="B3610" s="172"/>
    </row>
    <row r="3611" spans="2:2">
      <c r="B3611" s="172"/>
    </row>
    <row r="3612" spans="2:2">
      <c r="B3612" s="172"/>
    </row>
    <row r="3613" spans="2:2">
      <c r="B3613" s="172"/>
    </row>
    <row r="3614" spans="2:2">
      <c r="B3614" s="172"/>
    </row>
    <row r="3615" spans="2:2">
      <c r="B3615" s="172"/>
    </row>
    <row r="3616" spans="2:2">
      <c r="B3616" s="172"/>
    </row>
    <row r="3617" spans="2:2">
      <c r="B3617" s="172"/>
    </row>
    <row r="3618" spans="2:2">
      <c r="B3618" s="172"/>
    </row>
    <row r="3619" spans="2:2">
      <c r="B3619" s="172"/>
    </row>
    <row r="3620" spans="2:2">
      <c r="B3620" s="172"/>
    </row>
    <row r="3621" spans="2:2">
      <c r="B3621" s="172"/>
    </row>
    <row r="3622" spans="2:2">
      <c r="B3622" s="172"/>
    </row>
    <row r="3623" spans="2:2">
      <c r="B3623" s="172"/>
    </row>
    <row r="3624" spans="2:2">
      <c r="B3624" s="172"/>
    </row>
    <row r="3625" spans="2:2">
      <c r="B3625" s="172"/>
    </row>
    <row r="3626" spans="2:2">
      <c r="B3626" s="172"/>
    </row>
    <row r="3627" spans="2:2">
      <c r="B3627" s="172"/>
    </row>
    <row r="3628" spans="2:2">
      <c r="B3628" s="172"/>
    </row>
    <row r="3629" spans="2:2">
      <c r="B3629" s="172"/>
    </row>
    <row r="3630" spans="2:2">
      <c r="B3630" s="172"/>
    </row>
    <row r="3631" spans="2:2">
      <c r="B3631" s="172"/>
    </row>
    <row r="3632" spans="2:2">
      <c r="B3632" s="172"/>
    </row>
    <row r="3633" spans="2:2">
      <c r="B3633" s="172"/>
    </row>
    <row r="3634" spans="2:2">
      <c r="B3634" s="172"/>
    </row>
    <row r="3635" spans="2:2">
      <c r="B3635" s="172"/>
    </row>
    <row r="3636" spans="2:2">
      <c r="B3636" s="172"/>
    </row>
    <row r="3637" spans="2:2">
      <c r="B3637" s="172"/>
    </row>
    <row r="3638" spans="2:2">
      <c r="B3638" s="172"/>
    </row>
    <row r="3639" spans="2:2">
      <c r="B3639" s="172"/>
    </row>
    <row r="3640" spans="2:2">
      <c r="B3640" s="172"/>
    </row>
    <row r="3641" spans="2:2">
      <c r="B3641" s="172"/>
    </row>
    <row r="3642" spans="2:2">
      <c r="B3642" s="172"/>
    </row>
    <row r="3643" spans="2:2">
      <c r="B3643" s="172"/>
    </row>
    <row r="3644" spans="2:2">
      <c r="B3644" s="172"/>
    </row>
    <row r="3645" spans="2:2">
      <c r="B3645" s="172"/>
    </row>
    <row r="3646" spans="2:2">
      <c r="B3646" s="172"/>
    </row>
    <row r="3647" spans="2:2">
      <c r="B3647" s="172"/>
    </row>
    <row r="3648" spans="2:2">
      <c r="B3648" s="172"/>
    </row>
    <row r="3649" spans="2:2">
      <c r="B3649" s="172"/>
    </row>
    <row r="3650" spans="2:2">
      <c r="B3650" s="172"/>
    </row>
    <row r="3651" spans="2:2">
      <c r="B3651" s="172"/>
    </row>
    <row r="3652" spans="2:2">
      <c r="B3652" s="172"/>
    </row>
    <row r="3653" spans="2:2">
      <c r="B3653" s="172"/>
    </row>
    <row r="3654" spans="2:2">
      <c r="B3654" s="172"/>
    </row>
    <row r="3655" spans="2:2">
      <c r="B3655" s="172"/>
    </row>
    <row r="3656" spans="2:2">
      <c r="B3656" s="172"/>
    </row>
    <row r="3657" spans="2:2">
      <c r="B3657" s="172"/>
    </row>
    <row r="3658" spans="2:2">
      <c r="B3658" s="172"/>
    </row>
    <row r="3659" spans="2:2">
      <c r="B3659" s="172"/>
    </row>
    <row r="3660" spans="2:2">
      <c r="B3660" s="172"/>
    </row>
    <row r="3661" spans="2:2">
      <c r="B3661" s="172"/>
    </row>
    <row r="3662" spans="2:2">
      <c r="B3662" s="172"/>
    </row>
    <row r="3663" spans="2:2">
      <c r="B3663" s="172"/>
    </row>
    <row r="3664" spans="2:2">
      <c r="B3664" s="172"/>
    </row>
    <row r="3665" spans="2:2">
      <c r="B3665" s="172"/>
    </row>
    <row r="3666" spans="2:2">
      <c r="B3666" s="172"/>
    </row>
    <row r="3667" spans="2:2">
      <c r="B3667" s="172"/>
    </row>
    <row r="3668" spans="2:2">
      <c r="B3668" s="172"/>
    </row>
    <row r="3669" spans="2:2">
      <c r="B3669" s="172"/>
    </row>
    <row r="3670" spans="2:2">
      <c r="B3670" s="172"/>
    </row>
    <row r="3671" spans="2:2">
      <c r="B3671" s="172"/>
    </row>
    <row r="3672" spans="2:2">
      <c r="B3672" s="172"/>
    </row>
    <row r="3673" spans="2:2">
      <c r="B3673" s="172"/>
    </row>
    <row r="3674" spans="2:2">
      <c r="B3674" s="172"/>
    </row>
    <row r="3675" spans="2:2">
      <c r="B3675" s="172"/>
    </row>
    <row r="3676" spans="2:2">
      <c r="B3676" s="172"/>
    </row>
    <row r="3677" spans="2:2">
      <c r="B3677" s="172"/>
    </row>
    <row r="3678" spans="2:2">
      <c r="B3678" s="172"/>
    </row>
    <row r="3679" spans="2:2">
      <c r="B3679" s="172"/>
    </row>
    <row r="3680" spans="2:2">
      <c r="B3680" s="172"/>
    </row>
    <row r="3681" spans="2:2">
      <c r="B3681" s="172"/>
    </row>
    <row r="3682" spans="2:2">
      <c r="B3682" s="172"/>
    </row>
    <row r="3683" spans="2:2">
      <c r="B3683" s="172"/>
    </row>
    <row r="3684" spans="2:2">
      <c r="B3684" s="172"/>
    </row>
    <row r="3685" spans="2:2">
      <c r="B3685" s="172"/>
    </row>
    <row r="3686" spans="2:2">
      <c r="B3686" s="172"/>
    </row>
    <row r="3687" spans="2:2">
      <c r="B3687" s="172"/>
    </row>
    <row r="3688" spans="2:2">
      <c r="B3688" s="172"/>
    </row>
    <row r="3689" spans="2:2">
      <c r="B3689" s="172"/>
    </row>
    <row r="3690" spans="2:2">
      <c r="B3690" s="172"/>
    </row>
    <row r="3691" spans="2:2">
      <c r="B3691" s="172"/>
    </row>
    <row r="3692" spans="2:2">
      <c r="B3692" s="172"/>
    </row>
    <row r="3693" spans="2:2">
      <c r="B3693" s="172"/>
    </row>
    <row r="3694" spans="2:2">
      <c r="B3694" s="172"/>
    </row>
    <row r="3695" spans="2:2">
      <c r="B3695" s="172"/>
    </row>
    <row r="3696" spans="2:2">
      <c r="B3696" s="172"/>
    </row>
    <row r="3697" spans="2:2">
      <c r="B3697" s="172"/>
    </row>
    <row r="3698" spans="2:2">
      <c r="B3698" s="172"/>
    </row>
    <row r="3699" spans="2:2">
      <c r="B3699" s="172"/>
    </row>
    <row r="3700" spans="2:2">
      <c r="B3700" s="172"/>
    </row>
    <row r="3701" spans="2:2">
      <c r="B3701" s="172"/>
    </row>
    <row r="3702" spans="2:2">
      <c r="B3702" s="172"/>
    </row>
    <row r="3703" spans="2:2">
      <c r="B3703" s="172"/>
    </row>
    <row r="3704" spans="2:2">
      <c r="B3704" s="172"/>
    </row>
    <row r="3705" spans="2:2">
      <c r="B3705" s="172"/>
    </row>
    <row r="3706" spans="2:2">
      <c r="B3706" s="172"/>
    </row>
    <row r="3707" spans="2:2">
      <c r="B3707" s="172"/>
    </row>
    <row r="3708" spans="2:2">
      <c r="B3708" s="172"/>
    </row>
    <row r="3709" spans="2:2">
      <c r="B3709" s="172"/>
    </row>
    <row r="3710" spans="2:2">
      <c r="B3710" s="172"/>
    </row>
    <row r="3711" spans="2:2">
      <c r="B3711" s="172"/>
    </row>
    <row r="3712" spans="2:2">
      <c r="B3712" s="172"/>
    </row>
    <row r="3713" spans="2:2">
      <c r="B3713" s="172"/>
    </row>
    <row r="3714" spans="2:2">
      <c r="B3714" s="172"/>
    </row>
    <row r="3715" spans="2:2">
      <c r="B3715" s="172"/>
    </row>
    <row r="3716" spans="2:2">
      <c r="B3716" s="172"/>
    </row>
    <row r="3717" spans="2:2">
      <c r="B3717" s="172"/>
    </row>
    <row r="3718" spans="2:2">
      <c r="B3718" s="172"/>
    </row>
    <row r="3719" spans="2:2">
      <c r="B3719" s="172"/>
    </row>
    <row r="3720" spans="2:2">
      <c r="B3720" s="172"/>
    </row>
    <row r="3721" spans="2:2">
      <c r="B3721" s="172"/>
    </row>
    <row r="3722" spans="2:2">
      <c r="B3722" s="172"/>
    </row>
    <row r="3723" spans="2:2">
      <c r="B3723" s="172"/>
    </row>
    <row r="3724" spans="2:2">
      <c r="B3724" s="172"/>
    </row>
    <row r="3725" spans="2:2">
      <c r="B3725" s="172"/>
    </row>
    <row r="3726" spans="2:2">
      <c r="B3726" s="172"/>
    </row>
    <row r="3727" spans="2:2">
      <c r="B3727" s="172"/>
    </row>
    <row r="3728" spans="2:2">
      <c r="B3728" s="172"/>
    </row>
    <row r="3729" spans="2:2">
      <c r="B3729" s="172"/>
    </row>
    <row r="3730" spans="2:2">
      <c r="B3730" s="172"/>
    </row>
    <row r="3731" spans="2:2">
      <c r="B3731" s="172"/>
    </row>
    <row r="3732" spans="2:2">
      <c r="B3732" s="172"/>
    </row>
    <row r="3733" spans="2:2">
      <c r="B3733" s="172"/>
    </row>
    <row r="3734" spans="2:2">
      <c r="B3734" s="172"/>
    </row>
    <row r="3735" spans="2:2">
      <c r="B3735" s="172"/>
    </row>
    <row r="3736" spans="2:2">
      <c r="B3736" s="172"/>
    </row>
    <row r="3737" spans="2:2">
      <c r="B3737" s="172"/>
    </row>
    <row r="3738" spans="2:2">
      <c r="B3738" s="172"/>
    </row>
    <row r="3739" spans="2:2">
      <c r="B3739" s="172"/>
    </row>
    <row r="3740" spans="2:2">
      <c r="B3740" s="172"/>
    </row>
    <row r="3741" spans="2:2">
      <c r="B3741" s="172"/>
    </row>
    <row r="3742" spans="2:2">
      <c r="B3742" s="172"/>
    </row>
    <row r="3743" spans="2:2">
      <c r="B3743" s="172"/>
    </row>
    <row r="3744" spans="2:2">
      <c r="B3744" s="172"/>
    </row>
    <row r="3745" spans="2:2">
      <c r="B3745" s="172"/>
    </row>
    <row r="3746" spans="2:2">
      <c r="B3746" s="172"/>
    </row>
    <row r="3747" spans="2:2">
      <c r="B3747" s="172"/>
    </row>
    <row r="3748" spans="2:2">
      <c r="B3748" s="172"/>
    </row>
    <row r="3749" spans="2:2">
      <c r="B3749" s="172"/>
    </row>
    <row r="3750" spans="2:2">
      <c r="B3750" s="172"/>
    </row>
    <row r="3751" spans="2:2">
      <c r="B3751" s="172"/>
    </row>
    <row r="3752" spans="2:2">
      <c r="B3752" s="172"/>
    </row>
    <row r="3753" spans="2:2">
      <c r="B3753" s="172"/>
    </row>
    <row r="3754" spans="2:2">
      <c r="B3754" s="172"/>
    </row>
    <row r="3755" spans="2:2">
      <c r="B3755" s="172"/>
    </row>
    <row r="3756" spans="2:2">
      <c r="B3756" s="172"/>
    </row>
    <row r="3757" spans="2:2">
      <c r="B3757" s="172"/>
    </row>
    <row r="3758" spans="2:2">
      <c r="B3758" s="172"/>
    </row>
    <row r="3759" spans="2:2">
      <c r="B3759" s="172"/>
    </row>
    <row r="3760" spans="2:2">
      <c r="B3760" s="172"/>
    </row>
    <row r="3761" spans="2:2">
      <c r="B3761" s="172"/>
    </row>
    <row r="3762" spans="2:2">
      <c r="B3762" s="172"/>
    </row>
    <row r="3763" spans="2:2">
      <c r="B3763" s="172"/>
    </row>
    <row r="3764" spans="2:2">
      <c r="B3764" s="172"/>
    </row>
    <row r="3765" spans="2:2">
      <c r="B3765" s="172"/>
    </row>
    <row r="3766" spans="2:2">
      <c r="B3766" s="172"/>
    </row>
    <row r="3767" spans="2:2">
      <c r="B3767" s="172"/>
    </row>
    <row r="3768" spans="2:2">
      <c r="B3768" s="172"/>
    </row>
    <row r="3769" spans="2:2">
      <c r="B3769" s="172"/>
    </row>
    <row r="3770" spans="2:2">
      <c r="B3770" s="172"/>
    </row>
    <row r="3771" spans="2:2">
      <c r="B3771" s="172"/>
    </row>
    <row r="3772" spans="2:2">
      <c r="B3772" s="172"/>
    </row>
    <row r="3773" spans="2:2">
      <c r="B3773" s="172"/>
    </row>
    <row r="3774" spans="2:2">
      <c r="B3774" s="172"/>
    </row>
    <row r="3775" spans="2:2">
      <c r="B3775" s="172"/>
    </row>
    <row r="3776" spans="2:2">
      <c r="B3776" s="172"/>
    </row>
    <row r="3777" spans="2:2">
      <c r="B3777" s="172"/>
    </row>
    <row r="3778" spans="2:2">
      <c r="B3778" s="172"/>
    </row>
    <row r="3779" spans="2:2">
      <c r="B3779" s="172"/>
    </row>
    <row r="3780" spans="2:2">
      <c r="B3780" s="172"/>
    </row>
    <row r="3781" spans="2:2">
      <c r="B3781" s="172"/>
    </row>
    <row r="3782" spans="2:2">
      <c r="B3782" s="172"/>
    </row>
    <row r="3783" spans="2:2">
      <c r="B3783" s="172"/>
    </row>
    <row r="3784" spans="2:2">
      <c r="B3784" s="172"/>
    </row>
    <row r="3785" spans="2:2">
      <c r="B3785" s="172"/>
    </row>
    <row r="3786" spans="2:2">
      <c r="B3786" s="172"/>
    </row>
    <row r="3787" spans="2:2">
      <c r="B3787" s="172"/>
    </row>
    <row r="3788" spans="2:2">
      <c r="B3788" s="172"/>
    </row>
    <row r="3789" spans="2:2">
      <c r="B3789" s="172"/>
    </row>
    <row r="3790" spans="2:2">
      <c r="B3790" s="172"/>
    </row>
    <row r="3791" spans="2:2">
      <c r="B3791" s="172"/>
    </row>
    <row r="3792" spans="2:2">
      <c r="B3792" s="172"/>
    </row>
    <row r="3793" spans="2:2">
      <c r="B3793" s="172"/>
    </row>
    <row r="3794" spans="2:2">
      <c r="B3794" s="172"/>
    </row>
    <row r="3795" spans="2:2">
      <c r="B3795" s="172"/>
    </row>
    <row r="3796" spans="2:2">
      <c r="B3796" s="172"/>
    </row>
    <row r="3797" spans="2:2">
      <c r="B3797" s="172"/>
    </row>
    <row r="3798" spans="2:2">
      <c r="B3798" s="172"/>
    </row>
    <row r="3799" spans="2:2">
      <c r="B3799" s="172"/>
    </row>
    <row r="3800" spans="2:2">
      <c r="B3800" s="172"/>
    </row>
    <row r="3801" spans="2:2">
      <c r="B3801" s="172"/>
    </row>
    <row r="3802" spans="2:2">
      <c r="B3802" s="172"/>
    </row>
    <row r="3803" spans="2:2">
      <c r="B3803" s="172"/>
    </row>
    <row r="3804" spans="2:2">
      <c r="B3804" s="172"/>
    </row>
    <row r="3805" spans="2:2">
      <c r="B3805" s="172"/>
    </row>
    <row r="3806" spans="2:2">
      <c r="B3806" s="172"/>
    </row>
    <row r="3807" spans="2:2">
      <c r="B3807" s="172"/>
    </row>
    <row r="3808" spans="2:2">
      <c r="B3808" s="172"/>
    </row>
    <row r="3809" spans="2:2">
      <c r="B3809" s="172"/>
    </row>
    <row r="3810" spans="2:2">
      <c r="B3810" s="172"/>
    </row>
    <row r="3811" spans="2:2">
      <c r="B3811" s="172"/>
    </row>
    <row r="3812" spans="2:2">
      <c r="B3812" s="172"/>
    </row>
    <row r="3813" spans="2:2">
      <c r="B3813" s="172"/>
    </row>
    <row r="3814" spans="2:2">
      <c r="B3814" s="172"/>
    </row>
    <row r="3815" spans="2:2">
      <c r="B3815" s="172"/>
    </row>
    <row r="3816" spans="2:2">
      <c r="B3816" s="172"/>
    </row>
    <row r="3817" spans="2:2">
      <c r="B3817" s="172"/>
    </row>
    <row r="3818" spans="2:2">
      <c r="B3818" s="172"/>
    </row>
    <row r="3819" spans="2:2">
      <c r="B3819" s="172"/>
    </row>
    <row r="3820" spans="2:2">
      <c r="B3820" s="172"/>
    </row>
    <row r="3821" spans="2:2">
      <c r="B3821" s="172"/>
    </row>
    <row r="3822" spans="2:2">
      <c r="B3822" s="172"/>
    </row>
    <row r="3823" spans="2:2">
      <c r="B3823" s="172"/>
    </row>
    <row r="3824" spans="2:2">
      <c r="B3824" s="172"/>
    </row>
    <row r="3825" spans="2:2">
      <c r="B3825" s="172"/>
    </row>
    <row r="3826" spans="2:2">
      <c r="B3826" s="172"/>
    </row>
    <row r="3827" spans="2:2">
      <c r="B3827" s="172"/>
    </row>
    <row r="3828" spans="2:2">
      <c r="B3828" s="172"/>
    </row>
    <row r="3829" spans="2:2">
      <c r="B3829" s="172"/>
    </row>
    <row r="3830" spans="2:2">
      <c r="B3830" s="172"/>
    </row>
    <row r="3831" spans="2:2">
      <c r="B3831" s="172"/>
    </row>
    <row r="3832" spans="2:2">
      <c r="B3832" s="172"/>
    </row>
    <row r="3833" spans="2:2">
      <c r="B3833" s="172"/>
    </row>
    <row r="3834" spans="2:2">
      <c r="B3834" s="172"/>
    </row>
    <row r="3835" spans="2:2">
      <c r="B3835" s="172"/>
    </row>
    <row r="3836" spans="2:2">
      <c r="B3836" s="172"/>
    </row>
    <row r="3837" spans="2:2">
      <c r="B3837" s="172"/>
    </row>
    <row r="3838" spans="2:2">
      <c r="B3838" s="172"/>
    </row>
    <row r="3839" spans="2:2">
      <c r="B3839" s="172"/>
    </row>
    <row r="3840" spans="2:2">
      <c r="B3840" s="172"/>
    </row>
    <row r="3841" spans="2:2">
      <c r="B3841" s="172"/>
    </row>
    <row r="3842" spans="2:2">
      <c r="B3842" s="172"/>
    </row>
    <row r="3843" spans="2:2">
      <c r="B3843" s="172"/>
    </row>
    <row r="3844" spans="2:2">
      <c r="B3844" s="172"/>
    </row>
    <row r="3845" spans="2:2">
      <c r="B3845" s="172"/>
    </row>
    <row r="3846" spans="2:2">
      <c r="B3846" s="172"/>
    </row>
    <row r="3847" spans="2:2">
      <c r="B3847" s="172"/>
    </row>
    <row r="3848" spans="2:2">
      <c r="B3848" s="172"/>
    </row>
    <row r="3849" spans="2:2">
      <c r="B3849" s="172"/>
    </row>
    <row r="3850" spans="2:2">
      <c r="B3850" s="172"/>
    </row>
    <row r="3851" spans="2:2">
      <c r="B3851" s="172"/>
    </row>
    <row r="3852" spans="2:2">
      <c r="B3852" s="172"/>
    </row>
    <row r="3853" spans="2:2">
      <c r="B3853" s="172"/>
    </row>
    <row r="3854" spans="2:2">
      <c r="B3854" s="172"/>
    </row>
    <row r="3855" spans="2:2">
      <c r="B3855" s="172"/>
    </row>
    <row r="3856" spans="2:2">
      <c r="B3856" s="172"/>
    </row>
    <row r="3857" spans="2:2">
      <c r="B3857" s="172"/>
    </row>
    <row r="3858" spans="2:2">
      <c r="B3858" s="172"/>
    </row>
    <row r="3859" spans="2:2">
      <c r="B3859" s="172"/>
    </row>
    <row r="3860" spans="2:2">
      <c r="B3860" s="172"/>
    </row>
    <row r="3861" spans="2:2">
      <c r="B3861" s="172"/>
    </row>
    <row r="3862" spans="2:2">
      <c r="B3862" s="172"/>
    </row>
    <row r="3863" spans="2:2">
      <c r="B3863" s="172"/>
    </row>
    <row r="3864" spans="2:2">
      <c r="B3864" s="172"/>
    </row>
    <row r="3865" spans="2:2">
      <c r="B3865" s="172"/>
    </row>
    <row r="3866" spans="2:2">
      <c r="B3866" s="172"/>
    </row>
    <row r="3867" spans="2:2">
      <c r="B3867" s="172"/>
    </row>
    <row r="3868" spans="2:2">
      <c r="B3868" s="172"/>
    </row>
    <row r="3869" spans="2:2">
      <c r="B3869" s="172"/>
    </row>
    <row r="3870" spans="2:2">
      <c r="B3870" s="172"/>
    </row>
    <row r="3871" spans="2:2">
      <c r="B3871" s="172"/>
    </row>
    <row r="3872" spans="2:2">
      <c r="B3872" s="172"/>
    </row>
    <row r="3873" spans="2:2">
      <c r="B3873" s="172"/>
    </row>
    <row r="3874" spans="2:2">
      <c r="B3874" s="172"/>
    </row>
    <row r="3875" spans="2:2">
      <c r="B3875" s="172"/>
    </row>
    <row r="3876" spans="2:2">
      <c r="B3876" s="172"/>
    </row>
    <row r="3877" spans="2:2">
      <c r="B3877" s="172"/>
    </row>
    <row r="3878" spans="2:2">
      <c r="B3878" s="172"/>
    </row>
    <row r="3879" spans="2:2">
      <c r="B3879" s="172"/>
    </row>
    <row r="3880" spans="2:2">
      <c r="B3880" s="172"/>
    </row>
    <row r="3881" spans="2:2">
      <c r="B3881" s="172"/>
    </row>
    <row r="3882" spans="2:2">
      <c r="B3882" s="172"/>
    </row>
    <row r="3883" spans="2:2">
      <c r="B3883" s="172"/>
    </row>
    <row r="3884" spans="2:2">
      <c r="B3884" s="172"/>
    </row>
    <row r="3885" spans="2:2">
      <c r="B3885" s="172"/>
    </row>
    <row r="3886" spans="2:2">
      <c r="B3886" s="172"/>
    </row>
    <row r="3887" spans="2:2">
      <c r="B3887" s="172"/>
    </row>
    <row r="3888" spans="2:2">
      <c r="B3888" s="172"/>
    </row>
    <row r="3889" spans="2:2">
      <c r="B3889" s="172"/>
    </row>
    <row r="3890" spans="2:2">
      <c r="B3890" s="172"/>
    </row>
    <row r="3891" spans="2:2">
      <c r="B3891" s="172"/>
    </row>
    <row r="3892" spans="2:2">
      <c r="B3892" s="172"/>
    </row>
    <row r="3893" spans="2:2">
      <c r="B3893" s="172"/>
    </row>
    <row r="3894" spans="2:2">
      <c r="B3894" s="172"/>
    </row>
    <row r="3895" spans="2:2">
      <c r="B3895" s="172"/>
    </row>
    <row r="3896" spans="2:2">
      <c r="B3896" s="172"/>
    </row>
    <row r="3897" spans="2:2">
      <c r="B3897" s="172"/>
    </row>
    <row r="3898" spans="2:2">
      <c r="B3898" s="172"/>
    </row>
    <row r="3899" spans="2:2">
      <c r="B3899" s="172"/>
    </row>
    <row r="3900" spans="2:2">
      <c r="B3900" s="172"/>
    </row>
    <row r="3901" spans="2:2">
      <c r="B3901" s="172"/>
    </row>
    <row r="3902" spans="2:2">
      <c r="B3902" s="172"/>
    </row>
    <row r="3903" spans="2:2">
      <c r="B3903" s="172"/>
    </row>
    <row r="3904" spans="2:2">
      <c r="B3904" s="172"/>
    </row>
    <row r="3905" spans="2:2">
      <c r="B3905" s="172"/>
    </row>
    <row r="3906" spans="2:2">
      <c r="B3906" s="172"/>
    </row>
    <row r="3907" spans="2:2">
      <c r="B3907" s="172"/>
    </row>
    <row r="3908" spans="2:2">
      <c r="B3908" s="172"/>
    </row>
    <row r="3909" spans="2:2">
      <c r="B3909" s="172"/>
    </row>
    <row r="3910" spans="2:2">
      <c r="B3910" s="172"/>
    </row>
    <row r="3911" spans="2:2">
      <c r="B3911" s="172"/>
    </row>
    <row r="3912" spans="2:2">
      <c r="B3912" s="172"/>
    </row>
    <row r="3913" spans="2:2">
      <c r="B3913" s="172"/>
    </row>
    <row r="3914" spans="2:2">
      <c r="B3914" s="172"/>
    </row>
    <row r="3915" spans="2:2">
      <c r="B3915" s="172"/>
    </row>
    <row r="3916" spans="2:2">
      <c r="B3916" s="172"/>
    </row>
    <row r="3917" spans="2:2">
      <c r="B3917" s="172"/>
    </row>
    <row r="3918" spans="2:2">
      <c r="B3918" s="172"/>
    </row>
    <row r="3919" spans="2:2">
      <c r="B3919" s="172"/>
    </row>
    <row r="3920" spans="2:2">
      <c r="B3920" s="172"/>
    </row>
    <row r="3921" spans="2:2">
      <c r="B3921" s="172"/>
    </row>
    <row r="3922" spans="2:2">
      <c r="B3922" s="172"/>
    </row>
    <row r="3923" spans="2:2">
      <c r="B3923" s="172"/>
    </row>
    <row r="3924" spans="2:2">
      <c r="B3924" s="172"/>
    </row>
    <row r="3925" spans="2:2">
      <c r="B3925" s="172"/>
    </row>
    <row r="3926" spans="2:2">
      <c r="B3926" s="172"/>
    </row>
    <row r="3927" spans="2:2">
      <c r="B3927" s="172"/>
    </row>
    <row r="3928" spans="2:2">
      <c r="B3928" s="172"/>
    </row>
    <row r="3929" spans="2:2">
      <c r="B3929" s="172"/>
    </row>
    <row r="3930" spans="2:2">
      <c r="B3930" s="172"/>
    </row>
    <row r="3931" spans="2:2">
      <c r="B3931" s="172"/>
    </row>
    <row r="3932" spans="2:2">
      <c r="B3932" s="172"/>
    </row>
    <row r="3933" spans="2:2">
      <c r="B3933" s="172"/>
    </row>
    <row r="3934" spans="2:2">
      <c r="B3934" s="172"/>
    </row>
    <row r="3935" spans="2:2">
      <c r="B3935" s="172"/>
    </row>
    <row r="3936" spans="2:2">
      <c r="B3936" s="172"/>
    </row>
    <row r="3937" spans="2:2">
      <c r="B3937" s="172"/>
    </row>
    <row r="3938" spans="2:2">
      <c r="B3938" s="172"/>
    </row>
    <row r="3939" spans="2:2">
      <c r="B3939" s="172"/>
    </row>
    <row r="3940" spans="2:2">
      <c r="B3940" s="172"/>
    </row>
    <row r="3941" spans="2:2">
      <c r="B3941" s="172"/>
    </row>
    <row r="3942" spans="2:2">
      <c r="B3942" s="172"/>
    </row>
    <row r="3943" spans="2:2">
      <c r="B3943" s="172"/>
    </row>
    <row r="3944" spans="2:2">
      <c r="B3944" s="172"/>
    </row>
    <row r="3945" spans="2:2">
      <c r="B3945" s="172"/>
    </row>
    <row r="3946" spans="2:2">
      <c r="B3946" s="172"/>
    </row>
    <row r="3947" spans="2:2">
      <c r="B3947" s="172"/>
    </row>
    <row r="3948" spans="2:2">
      <c r="B3948" s="172"/>
    </row>
    <row r="3949" spans="2:2">
      <c r="B3949" s="172"/>
    </row>
    <row r="3950" spans="2:2">
      <c r="B3950" s="172"/>
    </row>
    <row r="3951" spans="2:2">
      <c r="B3951" s="172"/>
    </row>
    <row r="3952" spans="2:2">
      <c r="B3952" s="172"/>
    </row>
    <row r="3953" spans="2:2">
      <c r="B3953" s="172"/>
    </row>
    <row r="3954" spans="2:2">
      <c r="B3954" s="172"/>
    </row>
    <row r="3955" spans="2:2">
      <c r="B3955" s="172"/>
    </row>
    <row r="3956" spans="2:2">
      <c r="B3956" s="172"/>
    </row>
    <row r="3957" spans="2:2">
      <c r="B3957" s="172"/>
    </row>
    <row r="3958" spans="2:2">
      <c r="B3958" s="172"/>
    </row>
    <row r="3959" spans="2:2">
      <c r="B3959" s="172"/>
    </row>
    <row r="3960" spans="2:2">
      <c r="B3960" s="172"/>
    </row>
    <row r="3961" spans="2:2">
      <c r="B3961" s="172"/>
    </row>
    <row r="3962" spans="2:2">
      <c r="B3962" s="172"/>
    </row>
    <row r="3963" spans="2:2">
      <c r="B3963" s="172"/>
    </row>
    <row r="3964" spans="2:2">
      <c r="B3964" s="172"/>
    </row>
    <row r="3965" spans="2:2">
      <c r="B3965" s="172"/>
    </row>
    <row r="3966" spans="2:2">
      <c r="B3966" s="172"/>
    </row>
    <row r="3967" spans="2:2">
      <c r="B3967" s="172"/>
    </row>
    <row r="3968" spans="2:2">
      <c r="B3968" s="172"/>
    </row>
    <row r="3969" spans="2:2">
      <c r="B3969" s="172"/>
    </row>
    <row r="3970" spans="2:2">
      <c r="B3970" s="172"/>
    </row>
    <row r="3971" spans="2:2">
      <c r="B3971" s="172"/>
    </row>
    <row r="3972" spans="2:2">
      <c r="B3972" s="172"/>
    </row>
    <row r="3973" spans="2:2">
      <c r="B3973" s="172"/>
    </row>
    <row r="3974" spans="2:2">
      <c r="B3974" s="172"/>
    </row>
    <row r="3975" spans="2:2">
      <c r="B3975" s="172"/>
    </row>
    <row r="3976" spans="2:2">
      <c r="B3976" s="172"/>
    </row>
    <row r="3977" spans="2:2">
      <c r="B3977" s="172"/>
    </row>
    <row r="3978" spans="2:2">
      <c r="B3978" s="172"/>
    </row>
    <row r="3979" spans="2:2">
      <c r="B3979" s="172"/>
    </row>
    <row r="3980" spans="2:2">
      <c r="B3980" s="172"/>
    </row>
    <row r="3981" spans="2:2">
      <c r="B3981" s="172"/>
    </row>
    <row r="3982" spans="2:2">
      <c r="B3982" s="172"/>
    </row>
    <row r="3983" spans="2:2">
      <c r="B3983" s="172"/>
    </row>
    <row r="3984" spans="2:2">
      <c r="B3984" s="172"/>
    </row>
    <row r="3985" spans="2:2">
      <c r="B3985" s="172"/>
    </row>
    <row r="3986" spans="2:2">
      <c r="B3986" s="172"/>
    </row>
    <row r="3987" spans="2:2">
      <c r="B3987" s="172"/>
    </row>
    <row r="3988" spans="2:2">
      <c r="B3988" s="172"/>
    </row>
    <row r="3989" spans="2:2">
      <c r="B3989" s="172"/>
    </row>
    <row r="3990" spans="2:2">
      <c r="B3990" s="172"/>
    </row>
    <row r="3991" spans="2:2">
      <c r="B3991" s="172"/>
    </row>
    <row r="3992" spans="2:2">
      <c r="B3992" s="172"/>
    </row>
    <row r="3993" spans="2:2">
      <c r="B3993" s="172"/>
    </row>
    <row r="3994" spans="2:2">
      <c r="B3994" s="172"/>
    </row>
    <row r="3995" spans="2:2">
      <c r="B3995" s="172"/>
    </row>
    <row r="3996" spans="2:2">
      <c r="B3996" s="172"/>
    </row>
    <row r="3997" spans="2:2">
      <c r="B3997" s="172"/>
    </row>
    <row r="3998" spans="2:2">
      <c r="B3998" s="172"/>
    </row>
    <row r="3999" spans="2:2">
      <c r="B3999" s="172"/>
    </row>
    <row r="4000" spans="2:2">
      <c r="B4000" s="172"/>
    </row>
    <row r="4001" spans="2:2">
      <c r="B4001" s="172"/>
    </row>
    <row r="4002" spans="2:2">
      <c r="B4002" s="172"/>
    </row>
    <row r="4003" spans="2:2">
      <c r="B4003" s="172"/>
    </row>
    <row r="4004" spans="2:2">
      <c r="B4004" s="172"/>
    </row>
    <row r="4005" spans="2:2">
      <c r="B4005" s="172"/>
    </row>
    <row r="4006" spans="2:2">
      <c r="B4006" s="172"/>
    </row>
    <row r="4007" spans="2:2">
      <c r="B4007" s="172"/>
    </row>
    <row r="4008" spans="2:2">
      <c r="B4008" s="172"/>
    </row>
    <row r="4009" spans="2:2">
      <c r="B4009" s="172"/>
    </row>
    <row r="4010" spans="2:2">
      <c r="B4010" s="172"/>
    </row>
    <row r="4011" spans="2:2">
      <c r="B4011" s="172"/>
    </row>
    <row r="4012" spans="2:2">
      <c r="B4012" s="172"/>
    </row>
    <row r="4013" spans="2:2">
      <c r="B4013" s="172"/>
    </row>
    <row r="4014" spans="2:2">
      <c r="B4014" s="172"/>
    </row>
    <row r="4015" spans="2:2">
      <c r="B4015" s="172"/>
    </row>
    <row r="4016" spans="2:2">
      <c r="B4016" s="172"/>
    </row>
    <row r="4017" spans="2:2">
      <c r="B4017" s="172"/>
    </row>
    <row r="4018" spans="2:2">
      <c r="B4018" s="172"/>
    </row>
    <row r="4019" spans="2:2">
      <c r="B4019" s="172"/>
    </row>
    <row r="4020" spans="2:2">
      <c r="B4020" s="172"/>
    </row>
    <row r="4021" spans="2:2">
      <c r="B4021" s="172"/>
    </row>
    <row r="4022" spans="2:2">
      <c r="B4022" s="172"/>
    </row>
    <row r="4023" spans="2:2">
      <c r="B4023" s="172"/>
    </row>
    <row r="4024" spans="2:2">
      <c r="B4024" s="172"/>
    </row>
    <row r="4025" spans="2:2">
      <c r="B4025" s="172"/>
    </row>
    <row r="4026" spans="2:2">
      <c r="B4026" s="172"/>
    </row>
    <row r="4027" spans="2:2">
      <c r="B4027" s="172"/>
    </row>
    <row r="4028" spans="2:2">
      <c r="B4028" s="172"/>
    </row>
    <row r="4029" spans="2:2">
      <c r="B4029" s="172"/>
    </row>
    <row r="4030" spans="2:2">
      <c r="B4030" s="172"/>
    </row>
    <row r="4031" spans="2:2">
      <c r="B4031" s="172"/>
    </row>
    <row r="4032" spans="2:2">
      <c r="B4032" s="172"/>
    </row>
    <row r="4033" spans="2:2">
      <c r="B4033" s="172"/>
    </row>
    <row r="4034" spans="2:2">
      <c r="B4034" s="172"/>
    </row>
    <row r="4035" spans="2:2">
      <c r="B4035" s="172"/>
    </row>
    <row r="4036" spans="2:2">
      <c r="B4036" s="172"/>
    </row>
    <row r="4037" spans="2:2">
      <c r="B4037" s="172"/>
    </row>
    <row r="4038" spans="2:2">
      <c r="B4038" s="172"/>
    </row>
    <row r="4039" spans="2:2">
      <c r="B4039" s="172"/>
    </row>
    <row r="4040" spans="2:2">
      <c r="B4040" s="172"/>
    </row>
    <row r="4041" spans="2:2">
      <c r="B4041" s="172"/>
    </row>
    <row r="4042" spans="2:2">
      <c r="B4042" s="172"/>
    </row>
    <row r="4043" spans="2:2">
      <c r="B4043" s="172"/>
    </row>
    <row r="4044" spans="2:2">
      <c r="B4044" s="172"/>
    </row>
    <row r="4045" spans="2:2">
      <c r="B4045" s="172"/>
    </row>
    <row r="4046" spans="2:2">
      <c r="B4046" s="172"/>
    </row>
    <row r="4047" spans="2:2">
      <c r="B4047" s="172"/>
    </row>
    <row r="4048" spans="2:2">
      <c r="B4048" s="172"/>
    </row>
    <row r="4049" spans="2:2">
      <c r="B4049" s="172"/>
    </row>
    <row r="4050" spans="2:2">
      <c r="B4050" s="172"/>
    </row>
    <row r="4051" spans="2:2">
      <c r="B4051" s="172"/>
    </row>
    <row r="4052" spans="2:2">
      <c r="B4052" s="172"/>
    </row>
    <row r="4053" spans="2:2">
      <c r="B4053" s="172"/>
    </row>
    <row r="4054" spans="2:2">
      <c r="B4054" s="172"/>
    </row>
    <row r="4055" spans="2:2">
      <c r="B4055" s="172"/>
    </row>
    <row r="4056" spans="2:2">
      <c r="B4056" s="172"/>
    </row>
    <row r="4057" spans="2:2">
      <c r="B4057" s="172"/>
    </row>
    <row r="4058" spans="2:2">
      <c r="B4058" s="172"/>
    </row>
    <row r="4059" spans="2:2">
      <c r="B4059" s="172"/>
    </row>
    <row r="4060" spans="2:2">
      <c r="B4060" s="172"/>
    </row>
    <row r="4061" spans="2:2">
      <c r="B4061" s="172"/>
    </row>
    <row r="4062" spans="2:2">
      <c r="B4062" s="172"/>
    </row>
    <row r="4063" spans="2:2">
      <c r="B4063" s="172"/>
    </row>
    <row r="4064" spans="2:2">
      <c r="B4064" s="172"/>
    </row>
    <row r="4065" spans="2:2">
      <c r="B4065" s="172"/>
    </row>
    <row r="4066" spans="2:2">
      <c r="B4066" s="172"/>
    </row>
    <row r="4067" spans="2:2">
      <c r="B4067" s="172"/>
    </row>
    <row r="4068" spans="2:2">
      <c r="B4068" s="172"/>
    </row>
    <row r="4069" spans="2:2">
      <c r="B4069" s="172"/>
    </row>
    <row r="4070" spans="2:2">
      <c r="B4070" s="172"/>
    </row>
    <row r="4071" spans="2:2">
      <c r="B4071" s="172"/>
    </row>
    <row r="4072" spans="2:2">
      <c r="B4072" s="172"/>
    </row>
    <row r="4073" spans="2:2">
      <c r="B4073" s="172"/>
    </row>
    <row r="4074" spans="2:2">
      <c r="B4074" s="172"/>
    </row>
    <row r="4075" spans="2:2">
      <c r="B4075" s="172"/>
    </row>
    <row r="4076" spans="2:2">
      <c r="B4076" s="172"/>
    </row>
    <row r="4077" spans="2:2">
      <c r="B4077" s="172"/>
    </row>
    <row r="4078" spans="2:2">
      <c r="B4078" s="172"/>
    </row>
    <row r="4079" spans="2:2">
      <c r="B4079" s="172"/>
    </row>
    <row r="4080" spans="2:2">
      <c r="B4080" s="172"/>
    </row>
    <row r="4081" spans="2:2">
      <c r="B4081" s="172"/>
    </row>
    <row r="4082" spans="2:2">
      <c r="B4082" s="172"/>
    </row>
    <row r="4083" spans="2:2">
      <c r="B4083" s="172"/>
    </row>
    <row r="4084" spans="2:2">
      <c r="B4084" s="172"/>
    </row>
    <row r="4085" spans="2:2">
      <c r="B4085" s="172"/>
    </row>
    <row r="4086" spans="2:2">
      <c r="B4086" s="172"/>
    </row>
    <row r="4087" spans="2:2">
      <c r="B4087" s="172"/>
    </row>
    <row r="4088" spans="2:2">
      <c r="B4088" s="172"/>
    </row>
    <row r="4089" spans="2:2">
      <c r="B4089" s="172"/>
    </row>
    <row r="4090" spans="2:2">
      <c r="B4090" s="172"/>
    </row>
    <row r="4091" spans="2:2">
      <c r="B4091" s="172"/>
    </row>
    <row r="4092" spans="2:2">
      <c r="B4092" s="172"/>
    </row>
    <row r="4093" spans="2:2">
      <c r="B4093" s="172"/>
    </row>
    <row r="4094" spans="2:2">
      <c r="B4094" s="172"/>
    </row>
    <row r="4095" spans="2:2">
      <c r="B4095" s="172"/>
    </row>
    <row r="4096" spans="2:2">
      <c r="B4096" s="172"/>
    </row>
    <row r="4097" spans="2:2">
      <c r="B4097" s="172"/>
    </row>
    <row r="4098" spans="2:2">
      <c r="B4098" s="172"/>
    </row>
    <row r="4099" spans="2:2">
      <c r="B4099" s="172"/>
    </row>
    <row r="4100" spans="2:2">
      <c r="B4100" s="172"/>
    </row>
    <row r="4101" spans="2:2">
      <c r="B4101" s="172"/>
    </row>
    <row r="4102" spans="2:2">
      <c r="B4102" s="172"/>
    </row>
    <row r="4103" spans="2:2">
      <c r="B4103" s="172"/>
    </row>
    <row r="4104" spans="2:2">
      <c r="B4104" s="172"/>
    </row>
    <row r="4105" spans="2:2">
      <c r="B4105" s="172"/>
    </row>
    <row r="4106" spans="2:2">
      <c r="B4106" s="172"/>
    </row>
    <row r="4107" spans="2:2">
      <c r="B4107" s="172"/>
    </row>
    <row r="4108" spans="2:2">
      <c r="B4108" s="172"/>
    </row>
    <row r="4109" spans="2:2">
      <c r="B4109" s="172"/>
    </row>
    <row r="4110" spans="2:2">
      <c r="B4110" s="172"/>
    </row>
    <row r="4111" spans="2:2">
      <c r="B4111" s="172"/>
    </row>
    <row r="4112" spans="2:2">
      <c r="B4112" s="172"/>
    </row>
    <row r="4113" spans="2:2">
      <c r="B4113" s="172"/>
    </row>
    <row r="4114" spans="2:2">
      <c r="B4114" s="172"/>
    </row>
    <row r="4115" spans="2:2">
      <c r="B4115" s="172"/>
    </row>
    <row r="4116" spans="2:2">
      <c r="B4116" s="172"/>
    </row>
    <row r="4117" spans="2:2">
      <c r="B4117" s="172"/>
    </row>
    <row r="4118" spans="2:2">
      <c r="B4118" s="172"/>
    </row>
    <row r="4119" spans="2:2">
      <c r="B4119" s="172"/>
    </row>
    <row r="4120" spans="2:2">
      <c r="B4120" s="172"/>
    </row>
    <row r="4121" spans="2:2">
      <c r="B4121" s="172"/>
    </row>
    <row r="4122" spans="2:2">
      <c r="B4122" s="172"/>
    </row>
    <row r="4123" spans="2:2">
      <c r="B4123" s="172"/>
    </row>
    <row r="4124" spans="2:2">
      <c r="B4124" s="172"/>
    </row>
    <row r="4125" spans="2:2">
      <c r="B4125" s="172"/>
    </row>
    <row r="4126" spans="2:2">
      <c r="B4126" s="172"/>
    </row>
    <row r="4127" spans="2:2">
      <c r="B4127" s="172"/>
    </row>
    <row r="4128" spans="2:2">
      <c r="B4128" s="172"/>
    </row>
    <row r="4129" spans="2:2">
      <c r="B4129" s="172"/>
    </row>
    <row r="4130" spans="2:2">
      <c r="B4130" s="172"/>
    </row>
    <row r="4131" spans="2:2">
      <c r="B4131" s="172"/>
    </row>
    <row r="4132" spans="2:2">
      <c r="B4132" s="172"/>
    </row>
    <row r="4133" spans="2:2">
      <c r="B4133" s="172"/>
    </row>
    <row r="4134" spans="2:2">
      <c r="B4134" s="172"/>
    </row>
    <row r="4135" spans="2:2">
      <c r="B4135" s="172"/>
    </row>
    <row r="4136" spans="2:2">
      <c r="B4136" s="172"/>
    </row>
    <row r="4137" spans="2:2">
      <c r="B4137" s="172"/>
    </row>
    <row r="4138" spans="2:2">
      <c r="B4138" s="172"/>
    </row>
    <row r="4139" spans="2:2">
      <c r="B4139" s="172"/>
    </row>
    <row r="4140" spans="2:2">
      <c r="B4140" s="172"/>
    </row>
    <row r="4141" spans="2:2">
      <c r="B4141" s="172"/>
    </row>
    <row r="4142" spans="2:2">
      <c r="B4142" s="172"/>
    </row>
    <row r="4143" spans="2:2">
      <c r="B4143" s="172"/>
    </row>
    <row r="4144" spans="2:2">
      <c r="B4144" s="172"/>
    </row>
    <row r="4145" spans="2:2">
      <c r="B4145" s="172"/>
    </row>
    <row r="4146" spans="2:2">
      <c r="B4146" s="172"/>
    </row>
    <row r="4147" spans="2:2">
      <c r="B4147" s="172"/>
    </row>
    <row r="4148" spans="2:2">
      <c r="B4148" s="172"/>
    </row>
    <row r="4149" spans="2:2">
      <c r="B4149" s="172"/>
    </row>
    <row r="4150" spans="2:2">
      <c r="B4150" s="172"/>
    </row>
    <row r="4151" spans="2:2">
      <c r="B4151" s="172"/>
    </row>
    <row r="4152" spans="2:2">
      <c r="B4152" s="172"/>
    </row>
    <row r="4153" spans="2:2">
      <c r="B4153" s="172"/>
    </row>
    <row r="4154" spans="2:2">
      <c r="B4154" s="172"/>
    </row>
    <row r="4155" spans="2:2">
      <c r="B4155" s="172"/>
    </row>
    <row r="4156" spans="2:2">
      <c r="B4156" s="172"/>
    </row>
    <row r="4157" spans="2:2">
      <c r="B4157" s="172"/>
    </row>
    <row r="4158" spans="2:2">
      <c r="B4158" s="172"/>
    </row>
    <row r="4159" spans="2:2">
      <c r="B4159" s="172"/>
    </row>
    <row r="4160" spans="2:2">
      <c r="B4160" s="172"/>
    </row>
    <row r="4161" spans="2:2">
      <c r="B4161" s="172"/>
    </row>
    <row r="4162" spans="2:2">
      <c r="B4162" s="172"/>
    </row>
    <row r="4163" spans="2:2">
      <c r="B4163" s="172"/>
    </row>
    <row r="4164" spans="2:2">
      <c r="B4164" s="172"/>
    </row>
    <row r="4165" spans="2:2">
      <c r="B4165" s="172"/>
    </row>
    <row r="4166" spans="2:2">
      <c r="B4166" s="172"/>
    </row>
    <row r="4167" spans="2:2">
      <c r="B4167" s="172"/>
    </row>
    <row r="4168" spans="2:2">
      <c r="B4168" s="172"/>
    </row>
    <row r="4169" spans="2:2">
      <c r="B4169" s="172"/>
    </row>
    <row r="4170" spans="2:2">
      <c r="B4170" s="172"/>
    </row>
    <row r="4171" spans="2:2">
      <c r="B4171" s="172"/>
    </row>
    <row r="4172" spans="2:2">
      <c r="B4172" s="172"/>
    </row>
    <row r="4173" spans="2:2">
      <c r="B4173" s="172"/>
    </row>
    <row r="4174" spans="2:2">
      <c r="B4174" s="172"/>
    </row>
    <row r="4175" spans="2:2">
      <c r="B4175" s="172"/>
    </row>
    <row r="4176" spans="2:2">
      <c r="B4176" s="172"/>
    </row>
    <row r="4177" spans="2:2">
      <c r="B4177" s="172"/>
    </row>
    <row r="4178" spans="2:2">
      <c r="B4178" s="172"/>
    </row>
    <row r="4179" spans="2:2">
      <c r="B4179" s="172"/>
    </row>
    <row r="4180" spans="2:2">
      <c r="B4180" s="172"/>
    </row>
    <row r="4181" spans="2:2">
      <c r="B4181" s="172"/>
    </row>
    <row r="4182" spans="2:2">
      <c r="B4182" s="172"/>
    </row>
    <row r="4183" spans="2:2">
      <c r="B4183" s="172"/>
    </row>
    <row r="4184" spans="2:2">
      <c r="B4184" s="172"/>
    </row>
    <row r="4185" spans="2:2">
      <c r="B4185" s="172"/>
    </row>
    <row r="4186" spans="2:2">
      <c r="B4186" s="172"/>
    </row>
    <row r="4187" spans="2:2">
      <c r="B4187" s="172"/>
    </row>
    <row r="4188" spans="2:2">
      <c r="B4188" s="172"/>
    </row>
    <row r="4189" spans="2:2">
      <c r="B4189" s="172"/>
    </row>
    <row r="4190" spans="2:2">
      <c r="B4190" s="172"/>
    </row>
    <row r="4191" spans="2:2">
      <c r="B4191" s="172"/>
    </row>
    <row r="4192" spans="2:2">
      <c r="B4192" s="172"/>
    </row>
    <row r="4193" spans="2:2">
      <c r="B4193" s="172"/>
    </row>
    <row r="4194" spans="2:2">
      <c r="B4194" s="172"/>
    </row>
    <row r="4195" spans="2:2">
      <c r="B4195" s="172"/>
    </row>
    <row r="4196" spans="2:2">
      <c r="B4196" s="172"/>
    </row>
    <row r="4197" spans="2:2">
      <c r="B4197" s="172"/>
    </row>
    <row r="4198" spans="2:2">
      <c r="B4198" s="172"/>
    </row>
    <row r="4199" spans="2:2">
      <c r="B4199" s="172"/>
    </row>
    <row r="4200" spans="2:2">
      <c r="B4200" s="172"/>
    </row>
    <row r="4201" spans="2:2">
      <c r="B4201" s="172"/>
    </row>
    <row r="4202" spans="2:2">
      <c r="B4202" s="172"/>
    </row>
    <row r="4203" spans="2:2">
      <c r="B4203" s="172"/>
    </row>
    <row r="4204" spans="2:2">
      <c r="B4204" s="172"/>
    </row>
    <row r="4205" spans="2:2">
      <c r="B4205" s="172"/>
    </row>
    <row r="4206" spans="2:2">
      <c r="B4206" s="172"/>
    </row>
    <row r="4207" spans="2:2">
      <c r="B4207" s="172"/>
    </row>
    <row r="4208" spans="2:2">
      <c r="B4208" s="172"/>
    </row>
    <row r="4209" spans="2:2">
      <c r="B4209" s="172"/>
    </row>
    <row r="4210" spans="2:2">
      <c r="B4210" s="172"/>
    </row>
    <row r="4211" spans="2:2">
      <c r="B4211" s="172"/>
    </row>
    <row r="4212" spans="2:2">
      <c r="B4212" s="172"/>
    </row>
    <row r="4213" spans="2:2">
      <c r="B4213" s="172"/>
    </row>
    <row r="4214" spans="2:2">
      <c r="B4214" s="172"/>
    </row>
    <row r="4215" spans="2:2">
      <c r="B4215" s="172"/>
    </row>
    <row r="4216" spans="2:2">
      <c r="B4216" s="172"/>
    </row>
    <row r="4217" spans="2:2">
      <c r="B4217" s="172"/>
    </row>
    <row r="4218" spans="2:2">
      <c r="B4218" s="172"/>
    </row>
    <row r="4219" spans="2:2">
      <c r="B4219" s="172"/>
    </row>
    <row r="4220" spans="2:2">
      <c r="B4220" s="172"/>
    </row>
    <row r="4221" spans="2:2">
      <c r="B4221" s="172"/>
    </row>
    <row r="4222" spans="2:2">
      <c r="B4222" s="172"/>
    </row>
    <row r="4223" spans="2:2">
      <c r="B4223" s="172"/>
    </row>
    <row r="4224" spans="2:2">
      <c r="B4224" s="172"/>
    </row>
    <row r="4225" spans="2:2">
      <c r="B4225" s="172"/>
    </row>
    <row r="4226" spans="2:2">
      <c r="B4226" s="172"/>
    </row>
    <row r="4227" spans="2:2">
      <c r="B4227" s="172"/>
    </row>
    <row r="4228" spans="2:2">
      <c r="B4228" s="172"/>
    </row>
    <row r="4229" spans="2:2">
      <c r="B4229" s="172"/>
    </row>
    <row r="4230" spans="2:2">
      <c r="B4230" s="172"/>
    </row>
    <row r="4231" spans="2:2">
      <c r="B4231" s="172"/>
    </row>
    <row r="4232" spans="2:2">
      <c r="B4232" s="172"/>
    </row>
    <row r="4233" spans="2:2">
      <c r="B4233" s="172"/>
    </row>
    <row r="4234" spans="2:2">
      <c r="B4234" s="172"/>
    </row>
    <row r="4235" spans="2:2">
      <c r="B4235" s="172"/>
    </row>
    <row r="4236" spans="2:2">
      <c r="B4236" s="172"/>
    </row>
    <row r="4237" spans="2:2">
      <c r="B4237" s="172"/>
    </row>
    <row r="4238" spans="2:2">
      <c r="B4238" s="172"/>
    </row>
    <row r="4239" spans="2:2">
      <c r="B4239" s="172"/>
    </row>
    <row r="4240" spans="2:2">
      <c r="B4240" s="172"/>
    </row>
    <row r="4241" spans="2:2">
      <c r="B4241" s="172"/>
    </row>
    <row r="4242" spans="2:2">
      <c r="B4242" s="172"/>
    </row>
    <row r="4243" spans="2:2">
      <c r="B4243" s="172"/>
    </row>
    <row r="4244" spans="2:2">
      <c r="B4244" s="172"/>
    </row>
    <row r="4245" spans="2:2">
      <c r="B4245" s="172"/>
    </row>
    <row r="4246" spans="2:2">
      <c r="B4246" s="172"/>
    </row>
    <row r="4247" spans="2:2">
      <c r="B4247" s="172"/>
    </row>
    <row r="4248" spans="2:2">
      <c r="B4248" s="172"/>
    </row>
    <row r="4249" spans="2:2">
      <c r="B4249" s="172"/>
    </row>
    <row r="4250" spans="2:2">
      <c r="B4250" s="172"/>
    </row>
    <row r="4251" spans="2:2">
      <c r="B4251" s="172"/>
    </row>
    <row r="4252" spans="2:2">
      <c r="B4252" s="172"/>
    </row>
    <row r="4253" spans="2:2">
      <c r="B4253" s="172"/>
    </row>
    <row r="4254" spans="2:2">
      <c r="B4254" s="172"/>
    </row>
    <row r="4255" spans="2:2">
      <c r="B4255" s="172"/>
    </row>
    <row r="4256" spans="2:2">
      <c r="B4256" s="172"/>
    </row>
    <row r="4257" spans="2:2">
      <c r="B4257" s="172"/>
    </row>
    <row r="4258" spans="2:2">
      <c r="B4258" s="172"/>
    </row>
    <row r="4259" spans="2:2">
      <c r="B4259" s="172"/>
    </row>
    <row r="4260" spans="2:2">
      <c r="B4260" s="172"/>
    </row>
    <row r="4261" spans="2:2">
      <c r="B4261" s="172"/>
    </row>
    <row r="4262" spans="2:2">
      <c r="B4262" s="172"/>
    </row>
    <row r="4263" spans="2:2">
      <c r="B4263" s="172"/>
    </row>
    <row r="4264" spans="2:2">
      <c r="B4264" s="172"/>
    </row>
    <row r="4265" spans="2:2">
      <c r="B4265" s="172"/>
    </row>
    <row r="4266" spans="2:2">
      <c r="B4266" s="172"/>
    </row>
    <row r="4267" spans="2:2">
      <c r="B4267" s="172"/>
    </row>
    <row r="4268" spans="2:2">
      <c r="B4268" s="172"/>
    </row>
    <row r="4269" spans="2:2">
      <c r="B4269" s="172"/>
    </row>
    <row r="4270" spans="2:2">
      <c r="B4270" s="172"/>
    </row>
    <row r="4271" spans="2:2">
      <c r="B4271" s="172"/>
    </row>
    <row r="4272" spans="2:2">
      <c r="B4272" s="172"/>
    </row>
    <row r="4273" spans="2:2">
      <c r="B4273" s="172"/>
    </row>
    <row r="4274" spans="2:2">
      <c r="B4274" s="172"/>
    </row>
    <row r="4275" spans="2:2">
      <c r="B4275" s="172"/>
    </row>
    <row r="4276" spans="2:2">
      <c r="B4276" s="172"/>
    </row>
    <row r="4277" spans="2:2">
      <c r="B4277" s="172"/>
    </row>
    <row r="4278" spans="2:2">
      <c r="B4278" s="172"/>
    </row>
    <row r="4279" spans="2:2">
      <c r="B4279" s="172"/>
    </row>
    <row r="4280" spans="2:2">
      <c r="B4280" s="172"/>
    </row>
    <row r="4281" spans="2:2">
      <c r="B4281" s="172"/>
    </row>
    <row r="4282" spans="2:2">
      <c r="B4282" s="172"/>
    </row>
    <row r="4283" spans="2:2">
      <c r="B4283" s="172"/>
    </row>
    <row r="4284" spans="2:2">
      <c r="B4284" s="172"/>
    </row>
    <row r="4285" spans="2:2">
      <c r="B4285" s="172"/>
    </row>
    <row r="4286" spans="2:2">
      <c r="B4286" s="172"/>
    </row>
    <row r="4287" spans="2:2">
      <c r="B4287" s="172"/>
    </row>
    <row r="4288" spans="2:2">
      <c r="B4288" s="172"/>
    </row>
    <row r="4289" spans="2:2">
      <c r="B4289" s="172"/>
    </row>
    <row r="4290" spans="2:2">
      <c r="B4290" s="172"/>
    </row>
    <row r="4291" spans="2:2">
      <c r="B4291" s="172"/>
    </row>
    <row r="4292" spans="2:2">
      <c r="B4292" s="172"/>
    </row>
    <row r="4293" spans="2:2">
      <c r="B4293" s="172"/>
    </row>
    <row r="4294" spans="2:2">
      <c r="B4294" s="172"/>
    </row>
    <row r="4295" spans="2:2">
      <c r="B4295" s="172"/>
    </row>
    <row r="4296" spans="2:2">
      <c r="B4296" s="172"/>
    </row>
    <row r="4297" spans="2:2">
      <c r="B4297" s="172"/>
    </row>
    <row r="4298" spans="2:2">
      <c r="B4298" s="172"/>
    </row>
    <row r="4299" spans="2:2">
      <c r="B4299" s="172"/>
    </row>
    <row r="4300" spans="2:2">
      <c r="B4300" s="172"/>
    </row>
    <row r="4301" spans="2:2">
      <c r="B4301" s="172"/>
    </row>
    <row r="4302" spans="2:2">
      <c r="B4302" s="172"/>
    </row>
    <row r="4303" spans="2:2">
      <c r="B4303" s="172"/>
    </row>
    <row r="4304" spans="2:2">
      <c r="B4304" s="172"/>
    </row>
    <row r="4305" spans="2:2">
      <c r="B4305" s="172"/>
    </row>
    <row r="4306" spans="2:2">
      <c r="B4306" s="172"/>
    </row>
    <row r="4307" spans="2:2">
      <c r="B4307" s="172"/>
    </row>
    <row r="4308" spans="2:2">
      <c r="B4308" s="172"/>
    </row>
    <row r="4309" spans="2:2">
      <c r="B4309" s="172"/>
    </row>
    <row r="4310" spans="2:2">
      <c r="B4310" s="172"/>
    </row>
    <row r="4311" spans="2:2">
      <c r="B4311" s="172"/>
    </row>
    <row r="4312" spans="2:2">
      <c r="B4312" s="172"/>
    </row>
    <row r="4313" spans="2:2">
      <c r="B4313" s="172"/>
    </row>
    <row r="4314" spans="2:2">
      <c r="B4314" s="172"/>
    </row>
    <row r="4315" spans="2:2">
      <c r="B4315" s="172"/>
    </row>
    <row r="4316" spans="2:2">
      <c r="B4316" s="172"/>
    </row>
    <row r="4317" spans="2:2">
      <c r="B4317" s="172"/>
    </row>
    <row r="4318" spans="2:2">
      <c r="B4318" s="172"/>
    </row>
    <row r="4319" spans="2:2">
      <c r="B4319" s="172"/>
    </row>
    <row r="4320" spans="2:2">
      <c r="B4320" s="172"/>
    </row>
    <row r="4321" spans="2:2">
      <c r="B4321" s="172"/>
    </row>
    <row r="4322" spans="2:2">
      <c r="B4322" s="172"/>
    </row>
    <row r="4323" spans="2:2">
      <c r="B4323" s="172"/>
    </row>
    <row r="4324" spans="2:2">
      <c r="B4324" s="172"/>
    </row>
    <row r="4325" spans="2:2">
      <c r="B4325" s="172"/>
    </row>
    <row r="4326" spans="2:2">
      <c r="B4326" s="172"/>
    </row>
    <row r="4327" spans="2:2">
      <c r="B4327" s="172"/>
    </row>
    <row r="4328" spans="2:2">
      <c r="B4328" s="172"/>
    </row>
    <row r="4329" spans="2:2">
      <c r="B4329" s="172"/>
    </row>
    <row r="4330" spans="2:2">
      <c r="B4330" s="172"/>
    </row>
    <row r="4331" spans="2:2">
      <c r="B4331" s="172"/>
    </row>
    <row r="4332" spans="2:2">
      <c r="B4332" s="172"/>
    </row>
    <row r="4333" spans="2:2">
      <c r="B4333" s="172"/>
    </row>
    <row r="4334" spans="2:2">
      <c r="B4334" s="172"/>
    </row>
    <row r="4335" spans="2:2">
      <c r="B4335" s="172"/>
    </row>
    <row r="4336" spans="2:2">
      <c r="B4336" s="172"/>
    </row>
    <row r="4337" spans="2:2">
      <c r="B4337" s="172"/>
    </row>
    <row r="4338" spans="2:2">
      <c r="B4338" s="172"/>
    </row>
    <row r="4339" spans="2:2">
      <c r="B4339" s="172"/>
    </row>
    <row r="4340" spans="2:2">
      <c r="B4340" s="172"/>
    </row>
    <row r="4341" spans="2:2">
      <c r="B4341" s="172"/>
    </row>
    <row r="4342" spans="2:2">
      <c r="B4342" s="172"/>
    </row>
    <row r="4343" spans="2:2">
      <c r="B4343" s="172"/>
    </row>
    <row r="4344" spans="2:2">
      <c r="B4344" s="172"/>
    </row>
    <row r="4345" spans="2:2">
      <c r="B4345" s="172"/>
    </row>
    <row r="4346" spans="2:2">
      <c r="B4346" s="172"/>
    </row>
    <row r="4347" spans="2:2">
      <c r="B4347" s="172"/>
    </row>
    <row r="4348" spans="2:2">
      <c r="B4348" s="172"/>
    </row>
    <row r="4349" spans="2:2">
      <c r="B4349" s="172"/>
    </row>
    <row r="4350" spans="2:2">
      <c r="B4350" s="172"/>
    </row>
    <row r="4351" spans="2:2">
      <c r="B4351" s="172"/>
    </row>
    <row r="4352" spans="2:2">
      <c r="B4352" s="172"/>
    </row>
    <row r="4353" spans="2:2">
      <c r="B4353" s="172"/>
    </row>
    <row r="4354" spans="2:2">
      <c r="B4354" s="172"/>
    </row>
    <row r="4355" spans="2:2">
      <c r="B4355" s="172"/>
    </row>
    <row r="4356" spans="2:2">
      <c r="B4356" s="172"/>
    </row>
    <row r="4357" spans="2:2">
      <c r="B4357" s="172"/>
    </row>
    <row r="4358" spans="2:2">
      <c r="B4358" s="172"/>
    </row>
    <row r="4359" spans="2:2">
      <c r="B4359" s="172"/>
    </row>
    <row r="4360" spans="2:2">
      <c r="B4360" s="172"/>
    </row>
    <row r="4361" spans="2:2">
      <c r="B4361" s="172"/>
    </row>
    <row r="4362" spans="2:2">
      <c r="B4362" s="172"/>
    </row>
    <row r="4363" spans="2:2">
      <c r="B4363" s="172"/>
    </row>
    <row r="4364" spans="2:2">
      <c r="B4364" s="172"/>
    </row>
    <row r="4365" spans="2:2">
      <c r="B4365" s="172"/>
    </row>
    <row r="4366" spans="2:2">
      <c r="B4366" s="172"/>
    </row>
    <row r="4367" spans="2:2">
      <c r="B4367" s="172"/>
    </row>
    <row r="4368" spans="2:2">
      <c r="B4368" s="172"/>
    </row>
    <row r="4369" spans="2:2">
      <c r="B4369" s="172"/>
    </row>
    <row r="4370" spans="2:2">
      <c r="B4370" s="172"/>
    </row>
    <row r="4371" spans="2:2">
      <c r="B4371" s="172"/>
    </row>
    <row r="4372" spans="2:2">
      <c r="B4372" s="172"/>
    </row>
    <row r="4373" spans="2:2">
      <c r="B4373" s="172"/>
    </row>
    <row r="4374" spans="2:2">
      <c r="B4374" s="172"/>
    </row>
    <row r="4375" spans="2:2">
      <c r="B4375" s="172"/>
    </row>
    <row r="4376" spans="2:2">
      <c r="B4376" s="172"/>
    </row>
    <row r="4377" spans="2:2">
      <c r="B4377" s="172"/>
    </row>
    <row r="4378" spans="2:2">
      <c r="B4378" s="172"/>
    </row>
    <row r="4379" spans="2:2">
      <c r="B4379" s="172"/>
    </row>
    <row r="4380" spans="2:2">
      <c r="B4380" s="172"/>
    </row>
    <row r="4381" spans="2:2">
      <c r="B4381" s="172"/>
    </row>
    <row r="4382" spans="2:2">
      <c r="B4382" s="172"/>
    </row>
    <row r="4383" spans="2:2">
      <c r="B4383" s="172"/>
    </row>
    <row r="4384" spans="2:2">
      <c r="B4384" s="172"/>
    </row>
    <row r="4385" spans="2:2">
      <c r="B4385" s="172"/>
    </row>
    <row r="4386" spans="2:2">
      <c r="B4386" s="172"/>
    </row>
    <row r="4387" spans="2:2">
      <c r="B4387" s="172"/>
    </row>
    <row r="4388" spans="2:2">
      <c r="B4388" s="172"/>
    </row>
    <row r="4389" spans="2:2">
      <c r="B4389" s="172"/>
    </row>
    <row r="4390" spans="2:2">
      <c r="B4390" s="172"/>
    </row>
    <row r="4391" spans="2:2">
      <c r="B4391" s="172"/>
    </row>
    <row r="4392" spans="2:2">
      <c r="B4392" s="172"/>
    </row>
    <row r="4393" spans="2:2">
      <c r="B4393" s="172"/>
    </row>
    <row r="4394" spans="2:2">
      <c r="B4394" s="172"/>
    </row>
    <row r="4395" spans="2:2">
      <c r="B4395" s="172"/>
    </row>
    <row r="4396" spans="2:2">
      <c r="B4396" s="172"/>
    </row>
    <row r="4397" spans="2:2">
      <c r="B4397" s="172"/>
    </row>
    <row r="4398" spans="2:2">
      <c r="B4398" s="172"/>
    </row>
    <row r="4399" spans="2:2">
      <c r="B4399" s="172"/>
    </row>
    <row r="4400" spans="2:2">
      <c r="B4400" s="172"/>
    </row>
    <row r="4401" spans="2:2">
      <c r="B4401" s="172"/>
    </row>
    <row r="4402" spans="2:2">
      <c r="B4402" s="172"/>
    </row>
    <row r="4403" spans="2:2">
      <c r="B4403" s="172"/>
    </row>
    <row r="4404" spans="2:2">
      <c r="B4404" s="172"/>
    </row>
    <row r="4405" spans="2:2">
      <c r="B4405" s="172"/>
    </row>
    <row r="4406" spans="2:2">
      <c r="B4406" s="172"/>
    </row>
    <row r="4407" spans="2:2">
      <c r="B4407" s="172"/>
    </row>
    <row r="4408" spans="2:2">
      <c r="B4408" s="172"/>
    </row>
    <row r="4409" spans="2:2">
      <c r="B4409" s="172"/>
    </row>
    <row r="4410" spans="2:2">
      <c r="B4410" s="172"/>
    </row>
    <row r="4411" spans="2:2">
      <c r="B4411" s="172"/>
    </row>
    <row r="4412" spans="2:2">
      <c r="B4412" s="172"/>
    </row>
    <row r="4413" spans="2:2">
      <c r="B4413" s="172"/>
    </row>
    <row r="4414" spans="2:2">
      <c r="B4414" s="172"/>
    </row>
    <row r="4415" spans="2:2">
      <c r="B4415" s="172"/>
    </row>
    <row r="4416" spans="2:2">
      <c r="B4416" s="172"/>
    </row>
    <row r="4417" spans="2:2">
      <c r="B4417" s="172"/>
    </row>
    <row r="4418" spans="2:2">
      <c r="B4418" s="172"/>
    </row>
    <row r="4419" spans="2:2">
      <c r="B4419" s="172"/>
    </row>
    <row r="4420" spans="2:2">
      <c r="B4420" s="172"/>
    </row>
    <row r="4421" spans="2:2">
      <c r="B4421" s="172"/>
    </row>
    <row r="4422" spans="2:2">
      <c r="B4422" s="172"/>
    </row>
    <row r="4423" spans="2:2">
      <c r="B4423" s="172"/>
    </row>
    <row r="4424" spans="2:2">
      <c r="B4424" s="172"/>
    </row>
    <row r="4425" spans="2:2">
      <c r="B4425" s="172"/>
    </row>
    <row r="4426" spans="2:2">
      <c r="B4426" s="172"/>
    </row>
    <row r="4427" spans="2:2">
      <c r="B4427" s="172"/>
    </row>
    <row r="4428" spans="2:2">
      <c r="B4428" s="172"/>
    </row>
    <row r="4429" spans="2:2">
      <c r="B4429" s="172"/>
    </row>
    <row r="4430" spans="2:2">
      <c r="B4430" s="172"/>
    </row>
    <row r="4431" spans="2:2">
      <c r="B4431" s="172"/>
    </row>
    <row r="4432" spans="2:2">
      <c r="B4432" s="172"/>
    </row>
    <row r="4433" spans="2:2">
      <c r="B4433" s="172"/>
    </row>
    <row r="4434" spans="2:2">
      <c r="B4434" s="172"/>
    </row>
    <row r="4435" spans="2:2">
      <c r="B4435" s="172"/>
    </row>
    <row r="4436" spans="2:2">
      <c r="B4436" s="172"/>
    </row>
    <row r="4437" spans="2:2">
      <c r="B4437" s="172"/>
    </row>
    <row r="4438" spans="2:2">
      <c r="B4438" s="172"/>
    </row>
    <row r="4439" spans="2:2">
      <c r="B4439" s="172"/>
    </row>
    <row r="4440" spans="2:2">
      <c r="B4440" s="172"/>
    </row>
    <row r="4441" spans="2:2">
      <c r="B4441" s="172"/>
    </row>
    <row r="4442" spans="2:2">
      <c r="B4442" s="172"/>
    </row>
    <row r="4443" spans="2:2">
      <c r="B4443" s="172"/>
    </row>
    <row r="4444" spans="2:2">
      <c r="B4444" s="172"/>
    </row>
    <row r="4445" spans="2:2">
      <c r="B4445" s="172"/>
    </row>
    <row r="4446" spans="2:2">
      <c r="B4446" s="172"/>
    </row>
    <row r="4447" spans="2:2">
      <c r="B4447" s="172"/>
    </row>
    <row r="4448" spans="2:2">
      <c r="B4448" s="172"/>
    </row>
    <row r="4449" spans="2:2">
      <c r="B4449" s="172"/>
    </row>
    <row r="4450" spans="2:2">
      <c r="B4450" s="172"/>
    </row>
    <row r="4451" spans="2:2">
      <c r="B4451" s="172"/>
    </row>
    <row r="4452" spans="2:2">
      <c r="B4452" s="172"/>
    </row>
    <row r="4453" spans="2:2">
      <c r="B4453" s="172"/>
    </row>
    <row r="4454" spans="2:2">
      <c r="B4454" s="172"/>
    </row>
    <row r="4455" spans="2:2">
      <c r="B4455" s="172"/>
    </row>
    <row r="4456" spans="2:2">
      <c r="B4456" s="172"/>
    </row>
    <row r="4457" spans="2:2">
      <c r="B4457" s="172"/>
    </row>
    <row r="4458" spans="2:2">
      <c r="B4458" s="172"/>
    </row>
    <row r="4459" spans="2:2">
      <c r="B4459" s="172"/>
    </row>
    <row r="4460" spans="2:2">
      <c r="B4460" s="172"/>
    </row>
    <row r="4461" spans="2:2">
      <c r="B4461" s="172"/>
    </row>
    <row r="4462" spans="2:2">
      <c r="B4462" s="172"/>
    </row>
    <row r="4463" spans="2:2">
      <c r="B4463" s="172"/>
    </row>
    <row r="4464" spans="2:2">
      <c r="B4464" s="172"/>
    </row>
    <row r="4465" spans="2:2">
      <c r="B4465" s="172"/>
    </row>
    <row r="4466" spans="2:2">
      <c r="B4466" s="172"/>
    </row>
    <row r="4467" spans="2:2">
      <c r="B4467" s="172"/>
    </row>
    <row r="4468" spans="2:2">
      <c r="B4468" s="172"/>
    </row>
    <row r="4469" spans="2:2">
      <c r="B4469" s="172"/>
    </row>
    <row r="4470" spans="2:2">
      <c r="B4470" s="172"/>
    </row>
    <row r="4471" spans="2:2">
      <c r="B4471" s="172"/>
    </row>
    <row r="4472" spans="2:2">
      <c r="B4472" s="172"/>
    </row>
    <row r="4473" spans="2:2">
      <c r="B4473" s="172"/>
    </row>
    <row r="4474" spans="2:2">
      <c r="B4474" s="172"/>
    </row>
    <row r="4475" spans="2:2">
      <c r="B4475" s="172"/>
    </row>
    <row r="4476" spans="2:2">
      <c r="B4476" s="172"/>
    </row>
    <row r="4477" spans="2:2">
      <c r="B4477" s="172"/>
    </row>
    <row r="4478" spans="2:2">
      <c r="B4478" s="172"/>
    </row>
    <row r="4479" spans="2:2">
      <c r="B4479" s="172"/>
    </row>
    <row r="4480" spans="2:2">
      <c r="B4480" s="172"/>
    </row>
    <row r="4481" spans="2:2">
      <c r="B4481" s="172"/>
    </row>
    <row r="4482" spans="2:2">
      <c r="B4482" s="172"/>
    </row>
    <row r="4483" spans="2:2">
      <c r="B4483" s="172"/>
    </row>
    <row r="4484" spans="2:2">
      <c r="B4484" s="172"/>
    </row>
    <row r="4485" spans="2:2">
      <c r="B4485" s="172"/>
    </row>
    <row r="4486" spans="2:2">
      <c r="B4486" s="172"/>
    </row>
    <row r="4487" spans="2:2">
      <c r="B4487" s="172"/>
    </row>
    <row r="4488" spans="2:2">
      <c r="B4488" s="172"/>
    </row>
    <row r="4489" spans="2:2">
      <c r="B4489" s="172"/>
    </row>
    <row r="4490" spans="2:2">
      <c r="B4490" s="172"/>
    </row>
    <row r="4491" spans="2:2">
      <c r="B4491" s="172"/>
    </row>
    <row r="4492" spans="2:2">
      <c r="B4492" s="172"/>
    </row>
    <row r="4493" spans="2:2">
      <c r="B4493" s="172"/>
    </row>
    <row r="4494" spans="2:2">
      <c r="B4494" s="172"/>
    </row>
    <row r="4495" spans="2:2">
      <c r="B4495" s="172"/>
    </row>
    <row r="4496" spans="2:2">
      <c r="B4496" s="172"/>
    </row>
    <row r="4497" spans="2:2">
      <c r="B4497" s="172"/>
    </row>
    <row r="4498" spans="2:2">
      <c r="B4498" s="172"/>
    </row>
    <row r="4499" spans="2:2">
      <c r="B4499" s="172"/>
    </row>
    <row r="4500" spans="2:2">
      <c r="B4500" s="172"/>
    </row>
    <row r="4501" spans="2:2">
      <c r="B4501" s="172"/>
    </row>
    <row r="4502" spans="2:2">
      <c r="B4502" s="172"/>
    </row>
    <row r="4503" spans="2:2">
      <c r="B4503" s="172"/>
    </row>
    <row r="4504" spans="2:2">
      <c r="B4504" s="172"/>
    </row>
    <row r="4505" spans="2:2">
      <c r="B4505" s="172"/>
    </row>
    <row r="4506" spans="2:2">
      <c r="B4506" s="172"/>
    </row>
    <row r="4507" spans="2:2">
      <c r="B4507" s="172"/>
    </row>
    <row r="4508" spans="2:2">
      <c r="B4508" s="172"/>
    </row>
    <row r="4509" spans="2:2">
      <c r="B4509" s="172"/>
    </row>
    <row r="4510" spans="2:2">
      <c r="B4510" s="172"/>
    </row>
    <row r="4511" spans="2:2">
      <c r="B4511" s="172"/>
    </row>
    <row r="4512" spans="2:2">
      <c r="B4512" s="172"/>
    </row>
    <row r="4513" spans="2:2">
      <c r="B4513" s="172"/>
    </row>
    <row r="4514" spans="2:2">
      <c r="B4514" s="172"/>
    </row>
    <row r="4515" spans="2:2">
      <c r="B4515" s="172"/>
    </row>
    <row r="4516" spans="2:2">
      <c r="B4516" s="172"/>
    </row>
    <row r="4517" spans="2:2">
      <c r="B4517" s="172"/>
    </row>
    <row r="4518" spans="2:2">
      <c r="B4518" s="172"/>
    </row>
    <row r="4519" spans="2:2">
      <c r="B4519" s="172"/>
    </row>
    <row r="4520" spans="2:2">
      <c r="B4520" s="172"/>
    </row>
    <row r="4521" spans="2:2">
      <c r="B4521" s="172"/>
    </row>
    <row r="4522" spans="2:2">
      <c r="B4522" s="172"/>
    </row>
    <row r="4523" spans="2:2">
      <c r="B4523" s="172"/>
    </row>
    <row r="4524" spans="2:2">
      <c r="B4524" s="172"/>
    </row>
    <row r="4525" spans="2:2">
      <c r="B4525" s="172"/>
    </row>
    <row r="4526" spans="2:2">
      <c r="B4526" s="172"/>
    </row>
    <row r="4527" spans="2:2">
      <c r="B4527" s="172"/>
    </row>
    <row r="4528" spans="2:2">
      <c r="B4528" s="172"/>
    </row>
    <row r="4529" spans="2:2">
      <c r="B4529" s="172"/>
    </row>
    <row r="4530" spans="2:2">
      <c r="B4530" s="172"/>
    </row>
    <row r="4531" spans="2:2">
      <c r="B4531" s="172"/>
    </row>
    <row r="4532" spans="2:2">
      <c r="B4532" s="172"/>
    </row>
    <row r="4533" spans="2:2">
      <c r="B4533" s="172"/>
    </row>
    <row r="4534" spans="2:2">
      <c r="B4534" s="172"/>
    </row>
    <row r="4535" spans="2:2">
      <c r="B4535" s="172"/>
    </row>
    <row r="4536" spans="2:2">
      <c r="B4536" s="172"/>
    </row>
    <row r="4537" spans="2:2">
      <c r="B4537" s="172"/>
    </row>
    <row r="4538" spans="2:2">
      <c r="B4538" s="172"/>
    </row>
    <row r="4539" spans="2:2">
      <c r="B4539" s="172"/>
    </row>
    <row r="4540" spans="2:2">
      <c r="B4540" s="172"/>
    </row>
    <row r="4541" spans="2:2">
      <c r="B4541" s="172"/>
    </row>
    <row r="4542" spans="2:2">
      <c r="B4542" s="172"/>
    </row>
    <row r="4543" spans="2:2">
      <c r="B4543" s="172"/>
    </row>
    <row r="4544" spans="2:2">
      <c r="B4544" s="172"/>
    </row>
    <row r="4545" spans="2:2">
      <c r="B4545" s="172"/>
    </row>
    <row r="4546" spans="2:2">
      <c r="B4546" s="172"/>
    </row>
    <row r="4547" spans="2:2">
      <c r="B4547" s="172"/>
    </row>
    <row r="4548" spans="2:2">
      <c r="B4548" s="172"/>
    </row>
    <row r="4549" spans="2:2">
      <c r="B4549" s="172"/>
    </row>
    <row r="4550" spans="2:2">
      <c r="B4550" s="172"/>
    </row>
    <row r="4551" spans="2:2">
      <c r="B4551" s="172"/>
    </row>
    <row r="4552" spans="2:2">
      <c r="B4552" s="172"/>
    </row>
    <row r="4553" spans="2:2">
      <c r="B4553" s="172"/>
    </row>
    <row r="4554" spans="2:2">
      <c r="B4554" s="172"/>
    </row>
    <row r="4555" spans="2:2">
      <c r="B4555" s="172"/>
    </row>
    <row r="4556" spans="2:2">
      <c r="B4556" s="172"/>
    </row>
    <row r="4557" spans="2:2">
      <c r="B4557" s="172"/>
    </row>
    <row r="4558" spans="2:2">
      <c r="B4558" s="172"/>
    </row>
    <row r="4559" spans="2:2">
      <c r="B4559" s="172"/>
    </row>
    <row r="4560" spans="2:2">
      <c r="B4560" s="172"/>
    </row>
    <row r="4561" spans="2:2">
      <c r="B4561" s="172"/>
    </row>
    <row r="4562" spans="2:2">
      <c r="B4562" s="172"/>
    </row>
    <row r="4563" spans="2:2">
      <c r="B4563" s="172"/>
    </row>
    <row r="4564" spans="2:2">
      <c r="B4564" s="172"/>
    </row>
    <row r="4565" spans="2:2">
      <c r="B4565" s="172"/>
    </row>
    <row r="4566" spans="2:2">
      <c r="B4566" s="172"/>
    </row>
    <row r="4567" spans="2:2">
      <c r="B4567" s="172"/>
    </row>
    <row r="4568" spans="2:2">
      <c r="B4568" s="172"/>
    </row>
    <row r="4569" spans="2:2">
      <c r="B4569" s="172"/>
    </row>
    <row r="4570" spans="2:2">
      <c r="B4570" s="172"/>
    </row>
    <row r="4571" spans="2:2">
      <c r="B4571" s="172"/>
    </row>
    <row r="4572" spans="2:2">
      <c r="B4572" s="172"/>
    </row>
    <row r="4573" spans="2:2">
      <c r="B4573" s="172"/>
    </row>
    <row r="4574" spans="2:2">
      <c r="B4574" s="172"/>
    </row>
    <row r="4575" spans="2:2">
      <c r="B4575" s="172"/>
    </row>
    <row r="4576" spans="2:2">
      <c r="B4576" s="172"/>
    </row>
    <row r="4577" spans="2:2">
      <c r="B4577" s="172"/>
    </row>
    <row r="4578" spans="2:2">
      <c r="B4578" s="172"/>
    </row>
    <row r="4579" spans="2:2">
      <c r="B4579" s="172"/>
    </row>
    <row r="4580" spans="2:2">
      <c r="B4580" s="172"/>
    </row>
    <row r="4581" spans="2:2">
      <c r="B4581" s="172"/>
    </row>
    <row r="4582" spans="2:2">
      <c r="B4582" s="172"/>
    </row>
    <row r="4583" spans="2:2">
      <c r="B4583" s="172"/>
    </row>
    <row r="4584" spans="2:2">
      <c r="B4584" s="172"/>
    </row>
    <row r="4585" spans="2:2">
      <c r="B4585" s="172"/>
    </row>
    <row r="4586" spans="2:2">
      <c r="B4586" s="172"/>
    </row>
    <row r="4587" spans="2:2">
      <c r="B4587" s="172"/>
    </row>
    <row r="4588" spans="2:2">
      <c r="B4588" s="172"/>
    </row>
    <row r="4589" spans="2:2">
      <c r="B4589" s="172"/>
    </row>
    <row r="4590" spans="2:2">
      <c r="B4590" s="172"/>
    </row>
    <row r="4591" spans="2:2">
      <c r="B4591" s="172"/>
    </row>
    <row r="4592" spans="2:2">
      <c r="B4592" s="172"/>
    </row>
    <row r="4593" spans="2:2">
      <c r="B4593" s="172"/>
    </row>
    <row r="4594" spans="2:2">
      <c r="B4594" s="172"/>
    </row>
    <row r="4595" spans="2:2">
      <c r="B4595" s="172"/>
    </row>
    <row r="4596" spans="2:2">
      <c r="B4596" s="172"/>
    </row>
    <row r="4597" spans="2:2">
      <c r="B4597" s="172"/>
    </row>
    <row r="4598" spans="2:2">
      <c r="B4598" s="172"/>
    </row>
    <row r="4599" spans="2:2">
      <c r="B4599" s="172"/>
    </row>
    <row r="4600" spans="2:2">
      <c r="B4600" s="172"/>
    </row>
    <row r="4601" spans="2:2">
      <c r="B4601" s="172"/>
    </row>
    <row r="4602" spans="2:2">
      <c r="B4602" s="172"/>
    </row>
    <row r="4603" spans="2:2">
      <c r="B4603" s="172"/>
    </row>
    <row r="4604" spans="2:2">
      <c r="B4604" s="172"/>
    </row>
    <row r="4605" spans="2:2">
      <c r="B4605" s="172"/>
    </row>
    <row r="4606" spans="2:2">
      <c r="B4606" s="172"/>
    </row>
    <row r="4607" spans="2:2">
      <c r="B4607" s="172"/>
    </row>
    <row r="4608" spans="2:2">
      <c r="B4608" s="172"/>
    </row>
    <row r="4609" spans="2:2">
      <c r="B4609" s="172"/>
    </row>
    <row r="4610" spans="2:2">
      <c r="B4610" s="172"/>
    </row>
    <row r="4611" spans="2:2">
      <c r="B4611" s="172"/>
    </row>
    <row r="4612" spans="2:2">
      <c r="B4612" s="172"/>
    </row>
    <row r="4613" spans="2:2">
      <c r="B4613" s="172"/>
    </row>
    <row r="4614" spans="2:2">
      <c r="B4614" s="172"/>
    </row>
    <row r="4615" spans="2:2">
      <c r="B4615" s="172"/>
    </row>
    <row r="4616" spans="2:2">
      <c r="B4616" s="172"/>
    </row>
    <row r="4617" spans="2:2">
      <c r="B4617" s="172"/>
    </row>
    <row r="4618" spans="2:2">
      <c r="B4618" s="172"/>
    </row>
    <row r="4619" spans="2:2">
      <c r="B4619" s="172"/>
    </row>
    <row r="4620" spans="2:2">
      <c r="B4620" s="172"/>
    </row>
    <row r="4621" spans="2:2">
      <c r="B4621" s="172"/>
    </row>
    <row r="4622" spans="2:2">
      <c r="B4622" s="172"/>
    </row>
    <row r="4623" spans="2:2">
      <c r="B4623" s="172"/>
    </row>
    <row r="4624" spans="2:2">
      <c r="B4624" s="172"/>
    </row>
    <row r="4625" spans="2:2">
      <c r="B4625" s="172"/>
    </row>
    <row r="4626" spans="2:2">
      <c r="B4626" s="172"/>
    </row>
    <row r="4627" spans="2:2">
      <c r="B4627" s="172"/>
    </row>
    <row r="4628" spans="2:2">
      <c r="B4628" s="172"/>
    </row>
    <row r="4629" spans="2:2">
      <c r="B4629" s="172"/>
    </row>
    <row r="4630" spans="2:2">
      <c r="B4630" s="172"/>
    </row>
    <row r="4631" spans="2:2">
      <c r="B4631" s="172"/>
    </row>
    <row r="4632" spans="2:2">
      <c r="B4632" s="172"/>
    </row>
    <row r="4633" spans="2:2">
      <c r="B4633" s="172"/>
    </row>
    <row r="4634" spans="2:2">
      <c r="B4634" s="172"/>
    </row>
    <row r="4635" spans="2:2">
      <c r="B4635" s="172"/>
    </row>
    <row r="4636" spans="2:2">
      <c r="B4636" s="172"/>
    </row>
    <row r="4637" spans="2:2">
      <c r="B4637" s="172"/>
    </row>
    <row r="4638" spans="2:2">
      <c r="B4638" s="172"/>
    </row>
    <row r="4639" spans="2:2">
      <c r="B4639" s="172"/>
    </row>
    <row r="4640" spans="2:2">
      <c r="B4640" s="172"/>
    </row>
    <row r="4641" spans="2:2">
      <c r="B4641" s="172"/>
    </row>
    <row r="4642" spans="2:2">
      <c r="B4642" s="172"/>
    </row>
    <row r="4643" spans="2:2">
      <c r="B4643" s="172"/>
    </row>
    <row r="4644" spans="2:2">
      <c r="B4644" s="172"/>
    </row>
    <row r="4645" spans="2:2">
      <c r="B4645" s="172"/>
    </row>
    <row r="4646" spans="2:2">
      <c r="B4646" s="172"/>
    </row>
    <row r="4647" spans="2:2">
      <c r="B4647" s="172"/>
    </row>
    <row r="4648" spans="2:2">
      <c r="B4648" s="172"/>
    </row>
    <row r="4649" spans="2:2">
      <c r="B4649" s="172"/>
    </row>
    <row r="4650" spans="2:2">
      <c r="B4650" s="172"/>
    </row>
    <row r="4651" spans="2:2">
      <c r="B4651" s="172"/>
    </row>
    <row r="4652" spans="2:2">
      <c r="B4652" s="172"/>
    </row>
    <row r="4653" spans="2:2">
      <c r="B4653" s="172"/>
    </row>
    <row r="4654" spans="2:2">
      <c r="B4654" s="172"/>
    </row>
    <row r="4655" spans="2:2">
      <c r="B4655" s="172"/>
    </row>
    <row r="4656" spans="2:2">
      <c r="B4656" s="172"/>
    </row>
    <row r="4657" spans="2:2">
      <c r="B4657" s="172"/>
    </row>
    <row r="4658" spans="2:2">
      <c r="B4658" s="172"/>
    </row>
    <row r="4659" spans="2:2">
      <c r="B4659" s="172"/>
    </row>
    <row r="4660" spans="2:2">
      <c r="B4660" s="172"/>
    </row>
    <row r="4661" spans="2:2">
      <c r="B4661" s="172"/>
    </row>
    <row r="4662" spans="2:2">
      <c r="B4662" s="172"/>
    </row>
    <row r="4663" spans="2:2">
      <c r="B4663" s="172"/>
    </row>
    <row r="4664" spans="2:2">
      <c r="B4664" s="172"/>
    </row>
    <row r="4665" spans="2:2">
      <c r="B4665" s="172"/>
    </row>
    <row r="4666" spans="2:2">
      <c r="B4666" s="172"/>
    </row>
    <row r="4667" spans="2:2">
      <c r="B4667" s="172"/>
    </row>
    <row r="4668" spans="2:2">
      <c r="B4668" s="172"/>
    </row>
    <row r="4669" spans="2:2">
      <c r="B4669" s="172"/>
    </row>
    <row r="4670" spans="2:2">
      <c r="B4670" s="172"/>
    </row>
    <row r="4671" spans="2:2">
      <c r="B4671" s="172"/>
    </row>
    <row r="4672" spans="2:2">
      <c r="B4672" s="172"/>
    </row>
    <row r="4673" spans="2:2">
      <c r="B4673" s="172"/>
    </row>
    <row r="4674" spans="2:2">
      <c r="B4674" s="172"/>
    </row>
    <row r="4675" spans="2:2">
      <c r="B4675" s="172"/>
    </row>
    <row r="4676" spans="2:2">
      <c r="B4676" s="172"/>
    </row>
    <row r="4677" spans="2:2">
      <c r="B4677" s="172"/>
    </row>
    <row r="4678" spans="2:2">
      <c r="B4678" s="172"/>
    </row>
    <row r="4679" spans="2:2">
      <c r="B4679" s="172"/>
    </row>
    <row r="4680" spans="2:2">
      <c r="B4680" s="172"/>
    </row>
    <row r="4681" spans="2:2">
      <c r="B4681" s="172"/>
    </row>
    <row r="4682" spans="2:2">
      <c r="B4682" s="172"/>
    </row>
    <row r="4683" spans="2:2">
      <c r="B4683" s="172"/>
    </row>
    <row r="4684" spans="2:2">
      <c r="B4684" s="172"/>
    </row>
    <row r="4685" spans="2:2">
      <c r="B4685" s="172"/>
    </row>
    <row r="4686" spans="2:2">
      <c r="B4686" s="172"/>
    </row>
    <row r="4687" spans="2:2">
      <c r="B4687" s="172"/>
    </row>
    <row r="4688" spans="2:2">
      <c r="B4688" s="172"/>
    </row>
    <row r="4689" spans="2:2">
      <c r="B4689" s="172"/>
    </row>
    <row r="4690" spans="2:2">
      <c r="B4690" s="172"/>
    </row>
    <row r="4691" spans="2:2">
      <c r="B4691" s="172"/>
    </row>
    <row r="4692" spans="2:2">
      <c r="B4692" s="172"/>
    </row>
    <row r="4693" spans="2:2">
      <c r="B4693" s="172"/>
    </row>
    <row r="4694" spans="2:2">
      <c r="B4694" s="172"/>
    </row>
    <row r="4695" spans="2:2">
      <c r="B4695" s="172"/>
    </row>
    <row r="4696" spans="2:2">
      <c r="B4696" s="172"/>
    </row>
    <row r="4697" spans="2:2">
      <c r="B4697" s="172"/>
    </row>
    <row r="4698" spans="2:2">
      <c r="B4698" s="172"/>
    </row>
    <row r="4699" spans="2:2">
      <c r="B4699" s="172"/>
    </row>
    <row r="4700" spans="2:2">
      <c r="B4700" s="172"/>
    </row>
    <row r="4701" spans="2:2">
      <c r="B4701" s="172"/>
    </row>
    <row r="4702" spans="2:2">
      <c r="B4702" s="172"/>
    </row>
    <row r="4703" spans="2:2">
      <c r="B4703" s="172"/>
    </row>
    <row r="4704" spans="2:2">
      <c r="B4704" s="172"/>
    </row>
    <row r="4705" spans="2:2">
      <c r="B4705" s="172"/>
    </row>
    <row r="4706" spans="2:2">
      <c r="B4706" s="172"/>
    </row>
    <row r="4707" spans="2:2">
      <c r="B4707" s="172"/>
    </row>
    <row r="4708" spans="2:2">
      <c r="B4708" s="172"/>
    </row>
    <row r="4709" spans="2:2">
      <c r="B4709" s="172"/>
    </row>
    <row r="4710" spans="2:2">
      <c r="B4710" s="172"/>
    </row>
    <row r="4711" spans="2:2">
      <c r="B4711" s="172"/>
    </row>
    <row r="4712" spans="2:2">
      <c r="B4712" s="172"/>
    </row>
    <row r="4713" spans="2:2">
      <c r="B4713" s="172"/>
    </row>
    <row r="4714" spans="2:2">
      <c r="B4714" s="172"/>
    </row>
    <row r="4715" spans="2:2">
      <c r="B4715" s="172"/>
    </row>
    <row r="4716" spans="2:2">
      <c r="B4716" s="172"/>
    </row>
    <row r="4717" spans="2:2">
      <c r="B4717" s="172"/>
    </row>
    <row r="4718" spans="2:2">
      <c r="B4718" s="172"/>
    </row>
    <row r="4719" spans="2:2">
      <c r="B4719" s="172"/>
    </row>
    <row r="4720" spans="2:2">
      <c r="B4720" s="172"/>
    </row>
    <row r="4721" spans="2:2">
      <c r="B4721" s="172"/>
    </row>
    <row r="4722" spans="2:2">
      <c r="B4722" s="172"/>
    </row>
    <row r="4723" spans="2:2">
      <c r="B4723" s="172"/>
    </row>
    <row r="4724" spans="2:2">
      <c r="B4724" s="172"/>
    </row>
    <row r="4725" spans="2:2">
      <c r="B4725" s="172"/>
    </row>
    <row r="4726" spans="2:2">
      <c r="B4726" s="172"/>
    </row>
    <row r="4727" spans="2:2">
      <c r="B4727" s="172"/>
    </row>
    <row r="4728" spans="2:2">
      <c r="B4728" s="172"/>
    </row>
    <row r="4729" spans="2:2">
      <c r="B4729" s="172"/>
    </row>
    <row r="4730" spans="2:2">
      <c r="B4730" s="172"/>
    </row>
    <row r="4731" spans="2:2">
      <c r="B4731" s="172"/>
    </row>
    <row r="4732" spans="2:2">
      <c r="B4732" s="172"/>
    </row>
    <row r="4733" spans="2:2">
      <c r="B4733" s="172"/>
    </row>
    <row r="4734" spans="2:2">
      <c r="B4734" s="172"/>
    </row>
    <row r="4735" spans="2:2">
      <c r="B4735" s="172"/>
    </row>
    <row r="4736" spans="2:2">
      <c r="B4736" s="172"/>
    </row>
    <row r="4737" spans="2:2">
      <c r="B4737" s="172"/>
    </row>
    <row r="4738" spans="2:2">
      <c r="B4738" s="172"/>
    </row>
    <row r="4739" spans="2:2">
      <c r="B4739" s="172"/>
    </row>
    <row r="4740" spans="2:2">
      <c r="B4740" s="172"/>
    </row>
    <row r="4741" spans="2:2">
      <c r="B4741" s="172"/>
    </row>
    <row r="4742" spans="2:2">
      <c r="B4742" s="172"/>
    </row>
    <row r="4743" spans="2:2">
      <c r="B4743" s="172"/>
    </row>
    <row r="4744" spans="2:2">
      <c r="B4744" s="172"/>
    </row>
    <row r="4745" spans="2:2">
      <c r="B4745" s="172"/>
    </row>
    <row r="4746" spans="2:2">
      <c r="B4746" s="172"/>
    </row>
    <row r="4747" spans="2:2">
      <c r="B4747" s="172"/>
    </row>
    <row r="4748" spans="2:2">
      <c r="B4748" s="172"/>
    </row>
    <row r="4749" spans="2:2">
      <c r="B4749" s="172"/>
    </row>
    <row r="4750" spans="2:2">
      <c r="B4750" s="172"/>
    </row>
    <row r="4751" spans="2:2">
      <c r="B4751" s="172"/>
    </row>
    <row r="4752" spans="2:2">
      <c r="B4752" s="172"/>
    </row>
    <row r="4753" spans="2:2">
      <c r="B4753" s="172"/>
    </row>
    <row r="4754" spans="2:2">
      <c r="B4754" s="172"/>
    </row>
    <row r="4755" spans="2:2">
      <c r="B4755" s="172"/>
    </row>
    <row r="4756" spans="2:2">
      <c r="B4756" s="172"/>
    </row>
    <row r="4757" spans="2:2">
      <c r="B4757" s="172"/>
    </row>
    <row r="4758" spans="2:2">
      <c r="B4758" s="172"/>
    </row>
    <row r="4759" spans="2:2">
      <c r="B4759" s="172"/>
    </row>
    <row r="4760" spans="2:2">
      <c r="B4760" s="172"/>
    </row>
    <row r="4761" spans="2:2">
      <c r="B4761" s="172"/>
    </row>
    <row r="4762" spans="2:2">
      <c r="B4762" s="172"/>
    </row>
    <row r="4763" spans="2:2">
      <c r="B4763" s="172"/>
    </row>
    <row r="4764" spans="2:2">
      <c r="B4764" s="172"/>
    </row>
    <row r="4765" spans="2:2">
      <c r="B4765" s="172"/>
    </row>
    <row r="4766" spans="2:2">
      <c r="B4766" s="172"/>
    </row>
    <row r="4767" spans="2:2">
      <c r="B4767" s="172"/>
    </row>
    <row r="4768" spans="2:2">
      <c r="B4768" s="172"/>
    </row>
    <row r="4769" spans="2:2">
      <c r="B4769" s="172"/>
    </row>
    <row r="4770" spans="2:2">
      <c r="B4770" s="172"/>
    </row>
    <row r="4771" spans="2:2">
      <c r="B4771" s="172"/>
    </row>
    <row r="4772" spans="2:2">
      <c r="B4772" s="172"/>
    </row>
    <row r="4773" spans="2:2">
      <c r="B4773" s="172"/>
    </row>
    <row r="4774" spans="2:2">
      <c r="B4774" s="172"/>
    </row>
    <row r="4775" spans="2:2">
      <c r="B4775" s="172"/>
    </row>
    <row r="4776" spans="2:2">
      <c r="B4776" s="172"/>
    </row>
    <row r="4777" spans="2:2">
      <c r="B4777" s="172"/>
    </row>
    <row r="4778" spans="2:2">
      <c r="B4778" s="172"/>
    </row>
    <row r="4779" spans="2:2">
      <c r="B4779" s="172"/>
    </row>
    <row r="4780" spans="2:2">
      <c r="B4780" s="172"/>
    </row>
    <row r="4781" spans="2:2">
      <c r="B4781" s="172"/>
    </row>
    <row r="4782" spans="2:2">
      <c r="B4782" s="172"/>
    </row>
    <row r="4783" spans="2:2">
      <c r="B4783" s="172"/>
    </row>
    <row r="4784" spans="2:2">
      <c r="B4784" s="172"/>
    </row>
    <row r="4785" spans="2:2">
      <c r="B4785" s="172"/>
    </row>
    <row r="4786" spans="2:2">
      <c r="B4786" s="172"/>
    </row>
    <row r="4787" spans="2:2">
      <c r="B4787" s="172"/>
    </row>
    <row r="4788" spans="2:2">
      <c r="B4788" s="172"/>
    </row>
    <row r="4789" spans="2:2">
      <c r="B4789" s="172"/>
    </row>
    <row r="4790" spans="2:2">
      <c r="B4790" s="172"/>
    </row>
    <row r="4791" spans="2:2">
      <c r="B4791" s="172"/>
    </row>
    <row r="4792" spans="2:2">
      <c r="B4792" s="172"/>
    </row>
    <row r="4793" spans="2:2">
      <c r="B4793" s="172"/>
    </row>
    <row r="4794" spans="2:2">
      <c r="B4794" s="172"/>
    </row>
    <row r="4795" spans="2:2">
      <c r="B4795" s="172"/>
    </row>
    <row r="4796" spans="2:2">
      <c r="B4796" s="172"/>
    </row>
    <row r="4797" spans="2:2">
      <c r="B4797" s="172"/>
    </row>
    <row r="4798" spans="2:2">
      <c r="B4798" s="172"/>
    </row>
    <row r="4799" spans="2:2">
      <c r="B4799" s="172"/>
    </row>
    <row r="4800" spans="2:2">
      <c r="B4800" s="172"/>
    </row>
    <row r="4801" spans="2:2">
      <c r="B4801" s="172"/>
    </row>
    <row r="4802" spans="2:2">
      <c r="B4802" s="172"/>
    </row>
    <row r="4803" spans="2:2">
      <c r="B4803" s="172"/>
    </row>
    <row r="4804" spans="2:2">
      <c r="B4804" s="172"/>
    </row>
    <row r="4805" spans="2:2">
      <c r="B4805" s="172"/>
    </row>
    <row r="4806" spans="2:2">
      <c r="B4806" s="172"/>
    </row>
    <row r="4807" spans="2:2">
      <c r="B4807" s="172"/>
    </row>
    <row r="4808" spans="2:2">
      <c r="B4808" s="172"/>
    </row>
    <row r="4809" spans="2:2">
      <c r="B4809" s="172"/>
    </row>
    <row r="4810" spans="2:2">
      <c r="B4810" s="172"/>
    </row>
    <row r="4811" spans="2:2">
      <c r="B4811" s="172"/>
    </row>
    <row r="4812" spans="2:2">
      <c r="B4812" s="172"/>
    </row>
    <row r="4813" spans="2:2">
      <c r="B4813" s="172"/>
    </row>
    <row r="4814" spans="2:2">
      <c r="B4814" s="172"/>
    </row>
    <row r="4815" spans="2:2">
      <c r="B4815" s="172"/>
    </row>
    <row r="4816" spans="2:2">
      <c r="B4816" s="172"/>
    </row>
    <row r="4817" spans="2:2">
      <c r="B4817" s="172"/>
    </row>
    <row r="4818" spans="2:2">
      <c r="B4818" s="172"/>
    </row>
    <row r="4819" spans="2:2">
      <c r="B4819" s="172"/>
    </row>
    <row r="4820" spans="2:2">
      <c r="B4820" s="172"/>
    </row>
    <row r="4821" spans="2:2">
      <c r="B4821" s="172"/>
    </row>
    <row r="4822" spans="2:2">
      <c r="B4822" s="172"/>
    </row>
    <row r="4823" spans="2:2">
      <c r="B4823" s="172"/>
    </row>
    <row r="4824" spans="2:2">
      <c r="B4824" s="172"/>
    </row>
    <row r="4825" spans="2:2">
      <c r="B4825" s="172"/>
    </row>
    <row r="4826" spans="2:2">
      <c r="B4826" s="172"/>
    </row>
    <row r="4827" spans="2:2">
      <c r="B4827" s="172"/>
    </row>
    <row r="4828" spans="2:2">
      <c r="B4828" s="172"/>
    </row>
    <row r="4829" spans="2:2">
      <c r="B4829" s="172"/>
    </row>
    <row r="4830" spans="2:2">
      <c r="B4830" s="172"/>
    </row>
    <row r="4831" spans="2:2">
      <c r="B4831" s="172"/>
    </row>
    <row r="4832" spans="2:2">
      <c r="B4832" s="172"/>
    </row>
    <row r="4833" spans="2:2">
      <c r="B4833" s="172"/>
    </row>
    <row r="4834" spans="2:2">
      <c r="B4834" s="172"/>
    </row>
    <row r="4835" spans="2:2">
      <c r="B4835" s="172"/>
    </row>
    <row r="4836" spans="2:2">
      <c r="B4836" s="172"/>
    </row>
    <row r="4837" spans="2:2">
      <c r="B4837" s="172"/>
    </row>
    <row r="4838" spans="2:2">
      <c r="B4838" s="172"/>
    </row>
    <row r="4839" spans="2:2">
      <c r="B4839" s="172"/>
    </row>
    <row r="4840" spans="2:2">
      <c r="B4840" s="172"/>
    </row>
    <row r="4841" spans="2:2">
      <c r="B4841" s="172"/>
    </row>
    <row r="4842" spans="2:2">
      <c r="B4842" s="172"/>
    </row>
    <row r="4843" spans="2:2">
      <c r="B4843" s="172"/>
    </row>
    <row r="4844" spans="2:2">
      <c r="B4844" s="172"/>
    </row>
    <row r="4845" spans="2:2">
      <c r="B4845" s="172"/>
    </row>
    <row r="4846" spans="2:2">
      <c r="B4846" s="172"/>
    </row>
    <row r="4847" spans="2:2">
      <c r="B4847" s="172"/>
    </row>
    <row r="4848" spans="2:2">
      <c r="B4848" s="172"/>
    </row>
    <row r="4849" spans="2:2">
      <c r="B4849" s="172"/>
    </row>
    <row r="4850" spans="2:2">
      <c r="B4850" s="172"/>
    </row>
    <row r="4851" spans="2:2">
      <c r="B4851" s="172"/>
    </row>
    <row r="4852" spans="2:2">
      <c r="B4852" s="172"/>
    </row>
    <row r="4853" spans="2:2">
      <c r="B4853" s="172"/>
    </row>
    <row r="4854" spans="2:2">
      <c r="B4854" s="172"/>
    </row>
    <row r="4855" spans="2:2">
      <c r="B4855" s="172"/>
    </row>
    <row r="4856" spans="2:2">
      <c r="B4856" s="172"/>
    </row>
    <row r="4857" spans="2:2">
      <c r="B4857" s="172"/>
    </row>
    <row r="4858" spans="2:2">
      <c r="B4858" s="172"/>
    </row>
    <row r="4859" spans="2:2">
      <c r="B4859" s="172"/>
    </row>
    <row r="4860" spans="2:2">
      <c r="B4860" s="172"/>
    </row>
    <row r="4861" spans="2:2">
      <c r="B4861" s="172"/>
    </row>
    <row r="4862" spans="2:2">
      <c r="B4862" s="172"/>
    </row>
    <row r="4863" spans="2:2">
      <c r="B4863" s="172"/>
    </row>
    <row r="4864" spans="2:2">
      <c r="B4864" s="172"/>
    </row>
    <row r="4865" spans="2:2">
      <c r="B4865" s="172"/>
    </row>
    <row r="4866" spans="2:2">
      <c r="B4866" s="172"/>
    </row>
    <row r="4867" spans="2:2">
      <c r="B4867" s="172"/>
    </row>
    <row r="4868" spans="2:2">
      <c r="B4868" s="172"/>
    </row>
    <row r="4869" spans="2:2">
      <c r="B4869" s="172"/>
    </row>
    <row r="4870" spans="2:2">
      <c r="B4870" s="172"/>
    </row>
    <row r="4871" spans="2:2">
      <c r="B4871" s="172"/>
    </row>
    <row r="4872" spans="2:2">
      <c r="B4872" s="172"/>
    </row>
    <row r="4873" spans="2:2">
      <c r="B4873" s="172"/>
    </row>
    <row r="4874" spans="2:2">
      <c r="B4874" s="172"/>
    </row>
    <row r="4875" spans="2:2">
      <c r="B4875" s="172"/>
    </row>
    <row r="4876" spans="2:2">
      <c r="B4876" s="172"/>
    </row>
    <row r="4877" spans="2:2">
      <c r="B4877" s="172"/>
    </row>
    <row r="4878" spans="2:2">
      <c r="B4878" s="172"/>
    </row>
    <row r="4879" spans="2:2">
      <c r="B4879" s="172"/>
    </row>
    <row r="4880" spans="2:2">
      <c r="B4880" s="172"/>
    </row>
    <row r="4881" spans="2:2">
      <c r="B4881" s="172"/>
    </row>
    <row r="4882" spans="2:2">
      <c r="B4882" s="172"/>
    </row>
    <row r="4883" spans="2:2">
      <c r="B4883" s="172"/>
    </row>
    <row r="4884" spans="2:2">
      <c r="B4884" s="172"/>
    </row>
    <row r="4885" spans="2:2">
      <c r="B4885" s="172"/>
    </row>
    <row r="4886" spans="2:2">
      <c r="B4886" s="172"/>
    </row>
    <row r="4887" spans="2:2">
      <c r="B4887" s="172"/>
    </row>
    <row r="4888" spans="2:2">
      <c r="B4888" s="172"/>
    </row>
    <row r="4889" spans="2:2">
      <c r="B4889" s="172"/>
    </row>
    <row r="4890" spans="2:2">
      <c r="B4890" s="172"/>
    </row>
    <row r="4891" spans="2:2">
      <c r="B4891" s="172"/>
    </row>
    <row r="4892" spans="2:2">
      <c r="B4892" s="172"/>
    </row>
    <row r="4893" spans="2:2">
      <c r="B4893" s="172"/>
    </row>
    <row r="4894" spans="2:2">
      <c r="B4894" s="172"/>
    </row>
    <row r="4895" spans="2:2">
      <c r="B4895" s="172"/>
    </row>
    <row r="4896" spans="2:2">
      <c r="B4896" s="172"/>
    </row>
    <row r="4897" spans="2:2">
      <c r="B4897" s="172"/>
    </row>
    <row r="4898" spans="2:2">
      <c r="B4898" s="172"/>
    </row>
    <row r="4899" spans="2:2">
      <c r="B4899" s="172"/>
    </row>
    <row r="4900" spans="2:2">
      <c r="B4900" s="172"/>
    </row>
    <row r="4901" spans="2:2">
      <c r="B4901" s="172"/>
    </row>
    <row r="4902" spans="2:2">
      <c r="B4902" s="172"/>
    </row>
    <row r="4903" spans="2:2">
      <c r="B4903" s="172"/>
    </row>
    <row r="4904" spans="2:2">
      <c r="B4904" s="172"/>
    </row>
    <row r="4905" spans="2:2">
      <c r="B4905" s="172"/>
    </row>
    <row r="4906" spans="2:2">
      <c r="B4906" s="172"/>
    </row>
    <row r="4907" spans="2:2">
      <c r="B4907" s="172"/>
    </row>
    <row r="4908" spans="2:2">
      <c r="B4908" s="172"/>
    </row>
    <row r="4909" spans="2:2">
      <c r="B4909" s="172"/>
    </row>
    <row r="4910" spans="2:2">
      <c r="B4910" s="172"/>
    </row>
    <row r="4911" spans="2:2">
      <c r="B4911" s="172"/>
    </row>
    <row r="4912" spans="2:2">
      <c r="B4912" s="172"/>
    </row>
    <row r="4913" spans="2:2">
      <c r="B4913" s="172"/>
    </row>
    <row r="4914" spans="2:2">
      <c r="B4914" s="172"/>
    </row>
    <row r="4915" spans="2:2">
      <c r="B4915" s="172"/>
    </row>
    <row r="4916" spans="2:2">
      <c r="B4916" s="172"/>
    </row>
    <row r="4917" spans="2:2">
      <c r="B4917" s="172"/>
    </row>
    <row r="4918" spans="2:2">
      <c r="B4918" s="172"/>
    </row>
    <row r="4919" spans="2:2">
      <c r="B4919" s="172"/>
    </row>
    <row r="4920" spans="2:2">
      <c r="B4920" s="172"/>
    </row>
    <row r="4921" spans="2:2">
      <c r="B4921" s="172"/>
    </row>
    <row r="4922" spans="2:2">
      <c r="B4922" s="172"/>
    </row>
    <row r="4923" spans="2:2">
      <c r="B4923" s="172"/>
    </row>
    <row r="4924" spans="2:2">
      <c r="B4924" s="172"/>
    </row>
    <row r="4925" spans="2:2">
      <c r="B4925" s="172"/>
    </row>
    <row r="4926" spans="2:2">
      <c r="B4926" s="172"/>
    </row>
    <row r="4927" spans="2:2">
      <c r="B4927" s="172"/>
    </row>
    <row r="4928" spans="2:2">
      <c r="B4928" s="172"/>
    </row>
    <row r="4929" spans="2:2">
      <c r="B4929" s="172"/>
    </row>
    <row r="4930" spans="2:2">
      <c r="B4930" s="172"/>
    </row>
    <row r="4931" spans="2:2">
      <c r="B4931" s="172"/>
    </row>
    <row r="4932" spans="2:2">
      <c r="B4932" s="172"/>
    </row>
    <row r="4933" spans="2:2">
      <c r="B4933" s="172"/>
    </row>
    <row r="4934" spans="2:2">
      <c r="B4934" s="172"/>
    </row>
    <row r="4935" spans="2:2">
      <c r="B4935" s="172"/>
    </row>
    <row r="4936" spans="2:2">
      <c r="B4936" s="172"/>
    </row>
    <row r="4937" spans="2:2">
      <c r="B4937" s="172"/>
    </row>
    <row r="4938" spans="2:2">
      <c r="B4938" s="172"/>
    </row>
    <row r="4939" spans="2:2">
      <c r="B4939" s="172"/>
    </row>
    <row r="4940" spans="2:2">
      <c r="B4940" s="172"/>
    </row>
    <row r="4941" spans="2:2">
      <c r="B4941" s="172"/>
    </row>
    <row r="4942" spans="2:2">
      <c r="B4942" s="172"/>
    </row>
    <row r="4943" spans="2:2">
      <c r="B4943" s="172"/>
    </row>
    <row r="4944" spans="2:2">
      <c r="B4944" s="172"/>
    </row>
    <row r="4945" spans="2:2">
      <c r="B4945" s="172"/>
    </row>
    <row r="4946" spans="2:2">
      <c r="B4946" s="172"/>
    </row>
    <row r="4947" spans="2:2">
      <c r="B4947" s="172"/>
    </row>
    <row r="4948" spans="2:2">
      <c r="B4948" s="172"/>
    </row>
    <row r="4949" spans="2:2">
      <c r="B4949" s="172"/>
    </row>
    <row r="4950" spans="2:2">
      <c r="B4950" s="172"/>
    </row>
    <row r="4951" spans="2:2">
      <c r="B4951" s="172"/>
    </row>
    <row r="4952" spans="2:2">
      <c r="B4952" s="172"/>
    </row>
    <row r="4953" spans="2:2">
      <c r="B4953" s="172"/>
    </row>
    <row r="4954" spans="2:2">
      <c r="B4954" s="172"/>
    </row>
    <row r="4955" spans="2:2">
      <c r="B4955" s="172"/>
    </row>
    <row r="4956" spans="2:2">
      <c r="B4956" s="172"/>
    </row>
    <row r="4957" spans="2:2">
      <c r="B4957" s="172"/>
    </row>
    <row r="4958" spans="2:2">
      <c r="B4958" s="172"/>
    </row>
    <row r="4959" spans="2:2">
      <c r="B4959" s="172"/>
    </row>
    <row r="4960" spans="2:2">
      <c r="B4960" s="172"/>
    </row>
    <row r="4961" spans="2:2">
      <c r="B4961" s="172"/>
    </row>
    <row r="4962" spans="2:2">
      <c r="B4962" s="172"/>
    </row>
    <row r="4963" spans="2:2">
      <c r="B4963" s="172"/>
    </row>
    <row r="4964" spans="2:2">
      <c r="B4964" s="172"/>
    </row>
    <row r="4965" spans="2:2">
      <c r="B4965" s="172"/>
    </row>
    <row r="4966" spans="2:2">
      <c r="B4966" s="172"/>
    </row>
    <row r="4967" spans="2:2">
      <c r="B4967" s="172"/>
    </row>
    <row r="4968" spans="2:2">
      <c r="B4968" s="172"/>
    </row>
    <row r="4969" spans="2:2">
      <c r="B4969" s="172"/>
    </row>
    <row r="4970" spans="2:2">
      <c r="B4970" s="172"/>
    </row>
    <row r="4971" spans="2:2">
      <c r="B4971" s="172"/>
    </row>
    <row r="4972" spans="2:2">
      <c r="B4972" s="172"/>
    </row>
    <row r="4973" spans="2:2">
      <c r="B4973" s="172"/>
    </row>
    <row r="4974" spans="2:2">
      <c r="B4974" s="172"/>
    </row>
    <row r="4975" spans="2:2">
      <c r="B4975" s="172"/>
    </row>
    <row r="4976" spans="2:2">
      <c r="B4976" s="172"/>
    </row>
    <row r="4977" spans="2:2">
      <c r="B4977" s="172"/>
    </row>
    <row r="4978" spans="2:2">
      <c r="B4978" s="172"/>
    </row>
    <row r="4979" spans="2:2">
      <c r="B4979" s="172"/>
    </row>
    <row r="4980" spans="2:2">
      <c r="B4980" s="172"/>
    </row>
    <row r="4981" spans="2:2">
      <c r="B4981" s="172"/>
    </row>
    <row r="4982" spans="2:2">
      <c r="B4982" s="172"/>
    </row>
    <row r="4983" spans="2:2">
      <c r="B4983" s="172"/>
    </row>
    <row r="4984" spans="2:2">
      <c r="B4984" s="172"/>
    </row>
    <row r="4985" spans="2:2">
      <c r="B4985" s="172"/>
    </row>
    <row r="4986" spans="2:2">
      <c r="B4986" s="172"/>
    </row>
    <row r="4987" spans="2:2">
      <c r="B4987" s="172"/>
    </row>
    <row r="4988" spans="2:2">
      <c r="B4988" s="172"/>
    </row>
    <row r="4989" spans="2:2">
      <c r="B4989" s="172"/>
    </row>
    <row r="4990" spans="2:2">
      <c r="B4990" s="172"/>
    </row>
    <row r="4991" spans="2:2">
      <c r="B4991" s="172"/>
    </row>
    <row r="4992" spans="2:2">
      <c r="B4992" s="172"/>
    </row>
    <row r="4993" spans="2:2">
      <c r="B4993" s="172"/>
    </row>
    <row r="4994" spans="2:2">
      <c r="B4994" s="172"/>
    </row>
    <row r="4995" spans="2:2">
      <c r="B4995" s="172"/>
    </row>
    <row r="4996" spans="2:2">
      <c r="B4996" s="172"/>
    </row>
    <row r="4997" spans="2:2">
      <c r="B4997" s="172"/>
    </row>
    <row r="4998" spans="2:2">
      <c r="B4998" s="172"/>
    </row>
    <row r="4999" spans="2:2">
      <c r="B4999" s="172"/>
    </row>
    <row r="5000" spans="2:2">
      <c r="B5000" s="172"/>
    </row>
    <row r="5001" spans="2:2">
      <c r="B5001" s="172"/>
    </row>
    <row r="5002" spans="2:2">
      <c r="B5002" s="172"/>
    </row>
    <row r="5003" spans="2:2">
      <c r="B5003" s="172"/>
    </row>
    <row r="5004" spans="2:2">
      <c r="B5004" s="172"/>
    </row>
    <row r="5005" spans="2:2">
      <c r="B5005" s="172"/>
    </row>
    <row r="5006" spans="2:2">
      <c r="B5006" s="172"/>
    </row>
    <row r="5007" spans="2:2">
      <c r="B5007" s="172"/>
    </row>
    <row r="5008" spans="2:2">
      <c r="B5008" s="172"/>
    </row>
    <row r="5009" spans="2:2">
      <c r="B5009" s="172"/>
    </row>
    <row r="5010" spans="2:2">
      <c r="B5010" s="172"/>
    </row>
    <row r="5011" spans="2:2">
      <c r="B5011" s="172"/>
    </row>
    <row r="5012" spans="2:2">
      <c r="B5012" s="172"/>
    </row>
    <row r="5013" spans="2:2">
      <c r="B5013" s="172"/>
    </row>
    <row r="5014" spans="2:2">
      <c r="B5014" s="172"/>
    </row>
    <row r="5015" spans="2:2">
      <c r="B5015" s="172"/>
    </row>
    <row r="5016" spans="2:2">
      <c r="B5016" s="172"/>
    </row>
    <row r="5017" spans="2:2">
      <c r="B5017" s="172"/>
    </row>
    <row r="5018" spans="2:2">
      <c r="B5018" s="172"/>
    </row>
    <row r="5019" spans="2:2">
      <c r="B5019" s="172"/>
    </row>
    <row r="5020" spans="2:2">
      <c r="B5020" s="172"/>
    </row>
    <row r="5021" spans="2:2">
      <c r="B5021" s="172"/>
    </row>
    <row r="5022" spans="2:2">
      <c r="B5022" s="172"/>
    </row>
    <row r="5023" spans="2:2">
      <c r="B5023" s="172"/>
    </row>
    <row r="5024" spans="2:2">
      <c r="B5024" s="172"/>
    </row>
    <row r="5025" spans="2:2">
      <c r="B5025" s="172"/>
    </row>
    <row r="5026" spans="2:2">
      <c r="B5026" s="172"/>
    </row>
    <row r="5027" spans="2:2">
      <c r="B5027" s="172"/>
    </row>
    <row r="5028" spans="2:2">
      <c r="B5028" s="172"/>
    </row>
    <row r="5029" spans="2:2">
      <c r="B5029" s="172"/>
    </row>
    <row r="5030" spans="2:2">
      <c r="B5030" s="172"/>
    </row>
    <row r="5031" spans="2:2">
      <c r="B5031" s="172"/>
    </row>
    <row r="5032" spans="2:2">
      <c r="B5032" s="172"/>
    </row>
    <row r="5033" spans="2:2">
      <c r="B5033" s="172"/>
    </row>
    <row r="5034" spans="2:2">
      <c r="B5034" s="172"/>
    </row>
    <row r="5035" spans="2:2">
      <c r="B5035" s="172"/>
    </row>
    <row r="5036" spans="2:2">
      <c r="B5036" s="172"/>
    </row>
    <row r="5037" spans="2:2">
      <c r="B5037" s="172"/>
    </row>
    <row r="5038" spans="2:2">
      <c r="B5038" s="172"/>
    </row>
    <row r="5039" spans="2:2">
      <c r="B5039" s="172"/>
    </row>
    <row r="5040" spans="2:2">
      <c r="B5040" s="172"/>
    </row>
    <row r="5041" spans="2:2">
      <c r="B5041" s="172"/>
    </row>
    <row r="5042" spans="2:2">
      <c r="B5042" s="172"/>
    </row>
    <row r="5043" spans="2:2">
      <c r="B5043" s="172"/>
    </row>
    <row r="5044" spans="2:2">
      <c r="B5044" s="172"/>
    </row>
    <row r="5045" spans="2:2">
      <c r="B5045" s="172"/>
    </row>
    <row r="5046" spans="2:2">
      <c r="B5046" s="172"/>
    </row>
    <row r="5047" spans="2:2">
      <c r="B5047" s="172"/>
    </row>
    <row r="5048" spans="2:2">
      <c r="B5048" s="172"/>
    </row>
    <row r="5049" spans="2:2">
      <c r="B5049" s="172"/>
    </row>
    <row r="5050" spans="2:2">
      <c r="B5050" s="172"/>
    </row>
    <row r="5051" spans="2:2">
      <c r="B5051" s="172"/>
    </row>
    <row r="5052" spans="2:2">
      <c r="B5052" s="172"/>
    </row>
    <row r="5053" spans="2:2">
      <c r="B5053" s="172"/>
    </row>
    <row r="5054" spans="2:2">
      <c r="B5054" s="172"/>
    </row>
    <row r="5055" spans="2:2">
      <c r="B5055" s="172"/>
    </row>
    <row r="5056" spans="2:2">
      <c r="B5056" s="172"/>
    </row>
    <row r="5057" spans="2:2">
      <c r="B5057" s="172"/>
    </row>
    <row r="5058" spans="2:2">
      <c r="B5058" s="172"/>
    </row>
    <row r="5059" spans="2:2">
      <c r="B5059" s="172"/>
    </row>
    <row r="5060" spans="2:2">
      <c r="B5060" s="172"/>
    </row>
    <row r="5061" spans="2:2">
      <c r="B5061" s="172"/>
    </row>
    <row r="5062" spans="2:2">
      <c r="B5062" s="172"/>
    </row>
    <row r="5063" spans="2:2">
      <c r="B5063" s="172"/>
    </row>
    <row r="5064" spans="2:2">
      <c r="B5064" s="172"/>
    </row>
    <row r="5065" spans="2:2">
      <c r="B5065" s="172"/>
    </row>
    <row r="5066" spans="2:2">
      <c r="B5066" s="172"/>
    </row>
    <row r="5067" spans="2:2">
      <c r="B5067" s="172"/>
    </row>
    <row r="5068" spans="2:2">
      <c r="B5068" s="172"/>
    </row>
    <row r="5069" spans="2:2">
      <c r="B5069" s="172"/>
    </row>
    <row r="5070" spans="2:2">
      <c r="B5070" s="172"/>
    </row>
    <row r="5071" spans="2:2">
      <c r="B5071" s="172"/>
    </row>
    <row r="5072" spans="2:2">
      <c r="B5072" s="172"/>
    </row>
    <row r="5073" spans="2:2">
      <c r="B5073" s="172"/>
    </row>
    <row r="5074" spans="2:2">
      <c r="B5074" s="172"/>
    </row>
    <row r="5075" spans="2:2">
      <c r="B5075" s="172"/>
    </row>
    <row r="5076" spans="2:2">
      <c r="B5076" s="172"/>
    </row>
    <row r="5077" spans="2:2">
      <c r="B5077" s="172"/>
    </row>
    <row r="5078" spans="2:2">
      <c r="B5078" s="172"/>
    </row>
    <row r="5079" spans="2:2">
      <c r="B5079" s="172"/>
    </row>
    <row r="5080" spans="2:2">
      <c r="B5080" s="172"/>
    </row>
    <row r="5081" spans="2:2">
      <c r="B5081" s="172"/>
    </row>
    <row r="5082" spans="2:2">
      <c r="B5082" s="172"/>
    </row>
    <row r="5083" spans="2:2">
      <c r="B5083" s="172"/>
    </row>
    <row r="5084" spans="2:2">
      <c r="B5084" s="172"/>
    </row>
    <row r="5085" spans="2:2">
      <c r="B5085" s="172"/>
    </row>
    <row r="5086" spans="2:2">
      <c r="B5086" s="172"/>
    </row>
    <row r="5087" spans="2:2">
      <c r="B5087" s="172"/>
    </row>
    <row r="5088" spans="2:2">
      <c r="B5088" s="172"/>
    </row>
    <row r="5089" spans="2:2">
      <c r="B5089" s="172"/>
    </row>
    <row r="5090" spans="2:2">
      <c r="B5090" s="172"/>
    </row>
    <row r="5091" spans="2:2">
      <c r="B5091" s="172"/>
    </row>
    <row r="5092" spans="2:2">
      <c r="B5092" s="172"/>
    </row>
    <row r="5093" spans="2:2">
      <c r="B5093" s="172"/>
    </row>
    <row r="5094" spans="2:2">
      <c r="B5094" s="172"/>
    </row>
    <row r="5095" spans="2:2">
      <c r="B5095" s="172"/>
    </row>
    <row r="5096" spans="2:2">
      <c r="B5096" s="172"/>
    </row>
    <row r="5097" spans="2:2">
      <c r="B5097" s="172"/>
    </row>
    <row r="5098" spans="2:2">
      <c r="B5098" s="172"/>
    </row>
    <row r="5099" spans="2:2">
      <c r="B5099" s="172"/>
    </row>
    <row r="5100" spans="2:2">
      <c r="B5100" s="172"/>
    </row>
    <row r="5101" spans="2:2">
      <c r="B5101" s="172"/>
    </row>
    <row r="5102" spans="2:2">
      <c r="B5102" s="172"/>
    </row>
    <row r="5103" spans="2:2">
      <c r="B5103" s="172"/>
    </row>
    <row r="5104" spans="2:2">
      <c r="B5104" s="172"/>
    </row>
    <row r="5105" spans="2:2">
      <c r="B5105" s="172"/>
    </row>
    <row r="5106" spans="2:2">
      <c r="B5106" s="172"/>
    </row>
    <row r="5107" spans="2:2">
      <c r="B5107" s="172"/>
    </row>
    <row r="5108" spans="2:2">
      <c r="B5108" s="172"/>
    </row>
    <row r="5109" spans="2:2">
      <c r="B5109" s="172"/>
    </row>
    <row r="5110" spans="2:2">
      <c r="B5110" s="172"/>
    </row>
    <row r="5111" spans="2:2">
      <c r="B5111" s="172"/>
    </row>
    <row r="5112" spans="2:2">
      <c r="B5112" s="172"/>
    </row>
    <row r="5113" spans="2:2">
      <c r="B5113" s="172"/>
    </row>
    <row r="5114" spans="2:2">
      <c r="B5114" s="172"/>
    </row>
    <row r="5115" spans="2:2">
      <c r="B5115" s="172"/>
    </row>
    <row r="5116" spans="2:2">
      <c r="B5116" s="172"/>
    </row>
    <row r="5117" spans="2:2">
      <c r="B5117" s="172"/>
    </row>
    <row r="5118" spans="2:2">
      <c r="B5118" s="172"/>
    </row>
    <row r="5119" spans="2:2">
      <c r="B5119" s="172"/>
    </row>
    <row r="5120" spans="2:2">
      <c r="B5120" s="172"/>
    </row>
    <row r="5121" spans="2:2">
      <c r="B5121" s="172"/>
    </row>
    <row r="5122" spans="2:2">
      <c r="B5122" s="172"/>
    </row>
    <row r="5123" spans="2:2">
      <c r="B5123" s="172"/>
    </row>
    <row r="5124" spans="2:2">
      <c r="B5124" s="172"/>
    </row>
    <row r="5125" spans="2:2">
      <c r="B5125" s="172"/>
    </row>
    <row r="5126" spans="2:2">
      <c r="B5126" s="172"/>
    </row>
    <row r="5127" spans="2:2">
      <c r="B5127" s="172"/>
    </row>
    <row r="5128" spans="2:2">
      <c r="B5128" s="172"/>
    </row>
    <row r="5129" spans="2:2">
      <c r="B5129" s="172"/>
    </row>
    <row r="5130" spans="2:2">
      <c r="B5130" s="172"/>
    </row>
    <row r="5131" spans="2:2">
      <c r="B5131" s="172"/>
    </row>
    <row r="5132" spans="2:2">
      <c r="B5132" s="172"/>
    </row>
    <row r="5133" spans="2:2">
      <c r="B5133" s="172"/>
    </row>
    <row r="5134" spans="2:2">
      <c r="B5134" s="172"/>
    </row>
    <row r="5135" spans="2:2">
      <c r="B5135" s="172"/>
    </row>
    <row r="5136" spans="2:2">
      <c r="B5136" s="172"/>
    </row>
    <row r="5137" spans="2:2">
      <c r="B5137" s="172"/>
    </row>
    <row r="5138" spans="2:2">
      <c r="B5138" s="172"/>
    </row>
    <row r="5139" spans="2:2">
      <c r="B5139" s="172"/>
    </row>
    <row r="5140" spans="2:2">
      <c r="B5140" s="172"/>
    </row>
    <row r="5141" spans="2:2">
      <c r="B5141" s="172"/>
    </row>
    <row r="5142" spans="2:2">
      <c r="B5142" s="172"/>
    </row>
    <row r="5143" spans="2:2">
      <c r="B5143" s="172"/>
    </row>
    <row r="5144" spans="2:2">
      <c r="B5144" s="172"/>
    </row>
    <row r="5145" spans="2:2">
      <c r="B5145" s="172"/>
    </row>
    <row r="5146" spans="2:2">
      <c r="B5146" s="172"/>
    </row>
    <row r="5147" spans="2:2">
      <c r="B5147" s="172"/>
    </row>
    <row r="5148" spans="2:2">
      <c r="B5148" s="172"/>
    </row>
    <row r="5149" spans="2:2">
      <c r="B5149" s="172"/>
    </row>
    <row r="5150" spans="2:2">
      <c r="B5150" s="172"/>
    </row>
    <row r="5151" spans="2:2">
      <c r="B5151" s="172"/>
    </row>
    <row r="5152" spans="2:2">
      <c r="B5152" s="172"/>
    </row>
    <row r="5153" spans="2:2">
      <c r="B5153" s="172"/>
    </row>
    <row r="5154" spans="2:2">
      <c r="B5154" s="172"/>
    </row>
    <row r="5155" spans="2:2">
      <c r="B5155" s="172"/>
    </row>
    <row r="5156" spans="2:2">
      <c r="B5156" s="172"/>
    </row>
    <row r="5157" spans="2:2">
      <c r="B5157" s="172"/>
    </row>
    <row r="5158" spans="2:2">
      <c r="B5158" s="172"/>
    </row>
    <row r="5159" spans="2:2">
      <c r="B5159" s="172"/>
    </row>
    <row r="5160" spans="2:2">
      <c r="B5160" s="172"/>
    </row>
    <row r="5161" spans="2:2">
      <c r="B5161" s="172"/>
    </row>
    <row r="5162" spans="2:2">
      <c r="B5162" s="172"/>
    </row>
    <row r="5163" spans="2:2">
      <c r="B5163" s="172"/>
    </row>
    <row r="5164" spans="2:2">
      <c r="B5164" s="172"/>
    </row>
    <row r="5165" spans="2:2">
      <c r="B5165" s="172"/>
    </row>
    <row r="5166" spans="2:2">
      <c r="B5166" s="172"/>
    </row>
    <row r="5167" spans="2:2">
      <c r="B5167" s="172"/>
    </row>
    <row r="5168" spans="2:2">
      <c r="B5168" s="172"/>
    </row>
    <row r="5169" spans="2:2">
      <c r="B5169" s="172"/>
    </row>
    <row r="5170" spans="2:2">
      <c r="B5170" s="172"/>
    </row>
    <row r="5171" spans="2:2">
      <c r="B5171" s="172"/>
    </row>
    <row r="5172" spans="2:2">
      <c r="B5172" s="172"/>
    </row>
    <row r="5173" spans="2:2">
      <c r="B5173" s="172"/>
    </row>
    <row r="5174" spans="2:2">
      <c r="B5174" s="172"/>
    </row>
    <row r="5175" spans="2:2">
      <c r="B5175" s="172"/>
    </row>
    <row r="5176" spans="2:2">
      <c r="B5176" s="172"/>
    </row>
    <row r="5177" spans="2:2">
      <c r="B5177" s="172"/>
    </row>
    <row r="5178" spans="2:2">
      <c r="B5178" s="172"/>
    </row>
    <row r="5179" spans="2:2">
      <c r="B5179" s="172"/>
    </row>
    <row r="5180" spans="2:2">
      <c r="B5180" s="172"/>
    </row>
    <row r="5181" spans="2:2">
      <c r="B5181" s="172"/>
    </row>
    <row r="5182" spans="2:2">
      <c r="B5182" s="172"/>
    </row>
    <row r="5183" spans="2:2">
      <c r="B5183" s="172"/>
    </row>
    <row r="5184" spans="2:2">
      <c r="B5184" s="172"/>
    </row>
    <row r="5185" spans="2:2">
      <c r="B5185" s="172"/>
    </row>
    <row r="5186" spans="2:2">
      <c r="B5186" s="172"/>
    </row>
    <row r="5187" spans="2:2">
      <c r="B5187" s="172"/>
    </row>
    <row r="5188" spans="2:2">
      <c r="B5188" s="172"/>
    </row>
    <row r="5189" spans="2:2">
      <c r="B5189" s="172"/>
    </row>
    <row r="5190" spans="2:2">
      <c r="B5190" s="172"/>
    </row>
    <row r="5191" spans="2:2">
      <c r="B5191" s="172"/>
    </row>
    <row r="5192" spans="2:2">
      <c r="B5192" s="172"/>
    </row>
    <row r="5193" spans="2:2">
      <c r="B5193" s="172"/>
    </row>
    <row r="5194" spans="2:2">
      <c r="B5194" s="172"/>
    </row>
    <row r="5195" spans="2:2">
      <c r="B5195" s="172"/>
    </row>
    <row r="5196" spans="2:2">
      <c r="B5196" s="172"/>
    </row>
    <row r="5197" spans="2:2">
      <c r="B5197" s="172"/>
    </row>
    <row r="5198" spans="2:2">
      <c r="B5198" s="172"/>
    </row>
    <row r="5199" spans="2:2">
      <c r="B5199" s="172"/>
    </row>
    <row r="5200" spans="2:2">
      <c r="B5200" s="172"/>
    </row>
    <row r="5201" spans="2:2">
      <c r="B5201" s="172"/>
    </row>
    <row r="5202" spans="2:2">
      <c r="B5202" s="172"/>
    </row>
    <row r="5203" spans="2:2">
      <c r="B5203" s="172"/>
    </row>
    <row r="5204" spans="2:2">
      <c r="B5204" s="172"/>
    </row>
    <row r="5205" spans="2:2">
      <c r="B5205" s="172"/>
    </row>
    <row r="5206" spans="2:2">
      <c r="B5206" s="172"/>
    </row>
    <row r="5207" spans="2:2">
      <c r="B5207" s="172"/>
    </row>
    <row r="5208" spans="2:2">
      <c r="B5208" s="172"/>
    </row>
    <row r="5209" spans="2:2">
      <c r="B5209" s="172"/>
    </row>
    <row r="5210" spans="2:2">
      <c r="B5210" s="172"/>
    </row>
    <row r="5211" spans="2:2">
      <c r="B5211" s="172"/>
    </row>
    <row r="5212" spans="2:2">
      <c r="B5212" s="172"/>
    </row>
    <row r="5213" spans="2:2">
      <c r="B5213" s="172"/>
    </row>
    <row r="5214" spans="2:2">
      <c r="B5214" s="172"/>
    </row>
    <row r="5215" spans="2:2">
      <c r="B5215" s="172"/>
    </row>
    <row r="5216" spans="2:2">
      <c r="B5216" s="172"/>
    </row>
    <row r="5217" spans="2:2">
      <c r="B5217" s="172"/>
    </row>
    <row r="5218" spans="2:2">
      <c r="B5218" s="172"/>
    </row>
    <row r="5219" spans="2:2">
      <c r="B5219" s="172"/>
    </row>
    <row r="5220" spans="2:2">
      <c r="B5220" s="172"/>
    </row>
    <row r="5221" spans="2:2">
      <c r="B5221" s="172"/>
    </row>
    <row r="5222" spans="2:2">
      <c r="B5222" s="172"/>
    </row>
    <row r="5223" spans="2:2">
      <c r="B5223" s="172"/>
    </row>
    <row r="5224" spans="2:2">
      <c r="B5224" s="172"/>
    </row>
    <row r="5225" spans="2:2">
      <c r="B5225" s="172"/>
    </row>
    <row r="5226" spans="2:2">
      <c r="B5226" s="172"/>
    </row>
    <row r="5227" spans="2:2">
      <c r="B5227" s="172"/>
    </row>
    <row r="5228" spans="2:2">
      <c r="B5228" s="172"/>
    </row>
    <row r="5229" spans="2:2">
      <c r="B5229" s="172"/>
    </row>
    <row r="5230" spans="2:2">
      <c r="B5230" s="172"/>
    </row>
    <row r="5231" spans="2:2">
      <c r="B5231" s="172"/>
    </row>
    <row r="5232" spans="2:2">
      <c r="B5232" s="172"/>
    </row>
    <row r="5233" spans="2:2">
      <c r="B5233" s="172"/>
    </row>
    <row r="5234" spans="2:2">
      <c r="B5234" s="172"/>
    </row>
    <row r="5235" spans="2:2">
      <c r="B5235" s="172"/>
    </row>
    <row r="5236" spans="2:2">
      <c r="B5236" s="172"/>
    </row>
    <row r="5237" spans="2:2">
      <c r="B5237" s="172"/>
    </row>
    <row r="5238" spans="2:2">
      <c r="B5238" s="172"/>
    </row>
    <row r="5239" spans="2:2">
      <c r="B5239" s="172"/>
    </row>
    <row r="5240" spans="2:2">
      <c r="B5240" s="172"/>
    </row>
    <row r="5241" spans="2:2">
      <c r="B5241" s="172"/>
    </row>
    <row r="5242" spans="2:2">
      <c r="B5242" s="172"/>
    </row>
    <row r="5243" spans="2:2">
      <c r="B5243" s="172"/>
    </row>
    <row r="5244" spans="2:2">
      <c r="B5244" s="172"/>
    </row>
    <row r="5245" spans="2:2">
      <c r="B5245" s="172"/>
    </row>
    <row r="5246" spans="2:2">
      <c r="B5246" s="172"/>
    </row>
    <row r="5247" spans="2:2">
      <c r="B5247" s="172"/>
    </row>
    <row r="5248" spans="2:2">
      <c r="B5248" s="172"/>
    </row>
    <row r="5249" spans="2:2">
      <c r="B5249" s="172"/>
    </row>
    <row r="5250" spans="2:2">
      <c r="B5250" s="172"/>
    </row>
    <row r="5251" spans="2:2">
      <c r="B5251" s="172"/>
    </row>
    <row r="5252" spans="2:2">
      <c r="B5252" s="172"/>
    </row>
    <row r="5253" spans="2:2">
      <c r="B5253" s="172"/>
    </row>
    <row r="5254" spans="2:2">
      <c r="B5254" s="172"/>
    </row>
    <row r="5255" spans="2:2">
      <c r="B5255" s="172"/>
    </row>
    <row r="5256" spans="2:2">
      <c r="B5256" s="172"/>
    </row>
    <row r="5257" spans="2:2">
      <c r="B5257" s="172"/>
    </row>
    <row r="5258" spans="2:2">
      <c r="B5258" s="172"/>
    </row>
    <row r="5259" spans="2:2">
      <c r="B5259" s="172"/>
    </row>
    <row r="5260" spans="2:2">
      <c r="B5260" s="172"/>
    </row>
    <row r="5261" spans="2:2">
      <c r="B5261" s="172"/>
    </row>
    <row r="5262" spans="2:2">
      <c r="B5262" s="172"/>
    </row>
    <row r="5263" spans="2:2">
      <c r="B5263" s="172"/>
    </row>
    <row r="5264" spans="2:2">
      <c r="B5264" s="172"/>
    </row>
    <row r="5265" spans="2:2">
      <c r="B5265" s="172"/>
    </row>
    <row r="5266" spans="2:2">
      <c r="B5266" s="172"/>
    </row>
    <row r="5267" spans="2:2">
      <c r="B5267" s="172"/>
    </row>
    <row r="5268" spans="2:2">
      <c r="B5268" s="172"/>
    </row>
    <row r="5269" spans="2:2">
      <c r="B5269" s="172"/>
    </row>
    <row r="5270" spans="2:2">
      <c r="B5270" s="172"/>
    </row>
    <row r="5271" spans="2:2">
      <c r="B5271" s="172"/>
    </row>
    <row r="5272" spans="2:2">
      <c r="B5272" s="172"/>
    </row>
    <row r="5273" spans="2:2">
      <c r="B5273" s="172"/>
    </row>
    <row r="5274" spans="2:2">
      <c r="B5274" s="172"/>
    </row>
    <row r="5275" spans="2:2">
      <c r="B5275" s="172"/>
    </row>
    <row r="5276" spans="2:2">
      <c r="B5276" s="172"/>
    </row>
    <row r="5277" spans="2:2">
      <c r="B5277" s="172"/>
    </row>
    <row r="5278" spans="2:2">
      <c r="B5278" s="172"/>
    </row>
    <row r="5279" spans="2:2">
      <c r="B5279" s="172"/>
    </row>
    <row r="5280" spans="2:2">
      <c r="B5280" s="172"/>
    </row>
    <row r="5281" spans="2:2">
      <c r="B5281" s="172"/>
    </row>
    <row r="5282" spans="2:2">
      <c r="B5282" s="172"/>
    </row>
    <row r="5283" spans="2:2">
      <c r="B5283" s="172"/>
    </row>
    <row r="5284" spans="2:2">
      <c r="B5284" s="172"/>
    </row>
    <row r="5285" spans="2:2">
      <c r="B5285" s="172"/>
    </row>
    <row r="5286" spans="2:2">
      <c r="B5286" s="172"/>
    </row>
    <row r="5287" spans="2:2">
      <c r="B5287" s="172"/>
    </row>
    <row r="5288" spans="2:2">
      <c r="B5288" s="172"/>
    </row>
    <row r="5289" spans="2:2">
      <c r="B5289" s="172"/>
    </row>
    <row r="5290" spans="2:2">
      <c r="B5290" s="172"/>
    </row>
    <row r="5291" spans="2:2">
      <c r="B5291" s="172"/>
    </row>
    <row r="5292" spans="2:2">
      <c r="B5292" s="172"/>
    </row>
    <row r="5293" spans="2:2">
      <c r="B5293" s="172"/>
    </row>
    <row r="5294" spans="2:2">
      <c r="B5294" s="172"/>
    </row>
    <row r="5295" spans="2:2">
      <c r="B5295" s="172"/>
    </row>
    <row r="5296" spans="2:2">
      <c r="B5296" s="172"/>
    </row>
    <row r="5297" spans="2:2">
      <c r="B5297" s="172"/>
    </row>
    <row r="5298" spans="2:2">
      <c r="B5298" s="172"/>
    </row>
    <row r="5299" spans="2:2">
      <c r="B5299" s="172"/>
    </row>
    <row r="5300" spans="2:2">
      <c r="B5300" s="172"/>
    </row>
    <row r="5301" spans="2:2">
      <c r="B5301" s="172"/>
    </row>
    <row r="5302" spans="2:2">
      <c r="B5302" s="172"/>
    </row>
    <row r="5303" spans="2:2">
      <c r="B5303" s="172"/>
    </row>
    <row r="5304" spans="2:2">
      <c r="B5304" s="172"/>
    </row>
    <row r="5305" spans="2:2">
      <c r="B5305" s="172"/>
    </row>
    <row r="5306" spans="2:2">
      <c r="B5306" s="172"/>
    </row>
    <row r="5307" spans="2:2">
      <c r="B5307" s="172"/>
    </row>
    <row r="5308" spans="2:2">
      <c r="B5308" s="172"/>
    </row>
    <row r="5309" spans="2:2">
      <c r="B5309" s="172"/>
    </row>
    <row r="5310" spans="2:2">
      <c r="B5310" s="172"/>
    </row>
    <row r="5311" spans="2:2">
      <c r="B5311" s="172"/>
    </row>
    <row r="5312" spans="2:2">
      <c r="B5312" s="172"/>
    </row>
    <row r="5313" spans="2:2">
      <c r="B5313" s="172"/>
    </row>
    <row r="5314" spans="2:2">
      <c r="B5314" s="172"/>
    </row>
    <row r="5315" spans="2:2">
      <c r="B5315" s="172"/>
    </row>
    <row r="5316" spans="2:2">
      <c r="B5316" s="172"/>
    </row>
    <row r="5317" spans="2:2">
      <c r="B5317" s="172"/>
    </row>
    <row r="5318" spans="2:2">
      <c r="B5318" s="172"/>
    </row>
    <row r="5319" spans="2:2">
      <c r="B5319" s="172"/>
    </row>
    <row r="5320" spans="2:2">
      <c r="B5320" s="172"/>
    </row>
    <row r="5321" spans="2:2">
      <c r="B5321" s="172"/>
    </row>
    <row r="5322" spans="2:2">
      <c r="B5322" s="172"/>
    </row>
    <row r="5323" spans="2:2">
      <c r="B5323" s="172"/>
    </row>
    <row r="5324" spans="2:2">
      <c r="B5324" s="172"/>
    </row>
    <row r="5325" spans="2:2">
      <c r="B5325" s="172"/>
    </row>
    <row r="5326" spans="2:2">
      <c r="B5326" s="172"/>
    </row>
    <row r="5327" spans="2:2">
      <c r="B5327" s="172"/>
    </row>
    <row r="5328" spans="2:2">
      <c r="B5328" s="172"/>
    </row>
    <row r="5329" spans="2:2">
      <c r="B5329" s="172"/>
    </row>
    <row r="5330" spans="2:2">
      <c r="B5330" s="172"/>
    </row>
    <row r="5331" spans="2:2">
      <c r="B5331" s="172"/>
    </row>
    <row r="5332" spans="2:2">
      <c r="B5332" s="172"/>
    </row>
    <row r="5333" spans="2:2">
      <c r="B5333" s="172"/>
    </row>
    <row r="5334" spans="2:2">
      <c r="B5334" s="172"/>
    </row>
    <row r="5335" spans="2:2">
      <c r="B5335" s="172"/>
    </row>
    <row r="5336" spans="2:2">
      <c r="B5336" s="172"/>
    </row>
    <row r="5337" spans="2:2">
      <c r="B5337" s="172"/>
    </row>
    <row r="5338" spans="2:2">
      <c r="B5338" s="172"/>
    </row>
    <row r="5339" spans="2:2">
      <c r="B5339" s="172"/>
    </row>
    <row r="5340" spans="2:2">
      <c r="B5340" s="172"/>
    </row>
    <row r="5341" spans="2:2">
      <c r="B5341" s="172"/>
    </row>
    <row r="5342" spans="2:2">
      <c r="B5342" s="172"/>
    </row>
    <row r="5343" spans="2:2">
      <c r="B5343" s="172"/>
    </row>
    <row r="5344" spans="2:2">
      <c r="B5344" s="172"/>
    </row>
    <row r="5345" spans="2:2">
      <c r="B5345" s="172"/>
    </row>
    <row r="5346" spans="2:2">
      <c r="B5346" s="172"/>
    </row>
    <row r="5347" spans="2:2">
      <c r="B5347" s="172"/>
    </row>
    <row r="5348" spans="2:2">
      <c r="B5348" s="172"/>
    </row>
    <row r="5349" spans="2:2">
      <c r="B5349" s="172"/>
    </row>
    <row r="5350" spans="2:2">
      <c r="B5350" s="172"/>
    </row>
    <row r="5351" spans="2:2">
      <c r="B5351" s="172"/>
    </row>
    <row r="5352" spans="2:2">
      <c r="B5352" s="172"/>
    </row>
    <row r="5353" spans="2:2">
      <c r="B5353" s="172"/>
    </row>
    <row r="5354" spans="2:2">
      <c r="B5354" s="172"/>
    </row>
    <row r="5355" spans="2:2">
      <c r="B5355" s="172"/>
    </row>
    <row r="5356" spans="2:2">
      <c r="B5356" s="172"/>
    </row>
    <row r="5357" spans="2:2">
      <c r="B5357" s="172"/>
    </row>
    <row r="5358" spans="2:2">
      <c r="B5358" s="172"/>
    </row>
    <row r="5359" spans="2:2">
      <c r="B5359" s="172"/>
    </row>
    <row r="5360" spans="2:2">
      <c r="B5360" s="172"/>
    </row>
    <row r="5361" spans="2:2">
      <c r="B5361" s="172"/>
    </row>
    <row r="5362" spans="2:2">
      <c r="B5362" s="172"/>
    </row>
    <row r="5363" spans="2:2">
      <c r="B5363" s="172"/>
    </row>
    <row r="5364" spans="2:2">
      <c r="B5364" s="172"/>
    </row>
    <row r="5365" spans="2:2">
      <c r="B5365" s="172"/>
    </row>
    <row r="5366" spans="2:2">
      <c r="B5366" s="172"/>
    </row>
    <row r="5367" spans="2:2">
      <c r="B5367" s="172"/>
    </row>
    <row r="5368" spans="2:2">
      <c r="B5368" s="172"/>
    </row>
    <row r="5369" spans="2:2">
      <c r="B5369" s="172"/>
    </row>
    <row r="5370" spans="2:2">
      <c r="B5370" s="172"/>
    </row>
    <row r="5371" spans="2:2">
      <c r="B5371" s="172"/>
    </row>
    <row r="5372" spans="2:2">
      <c r="B5372" s="172"/>
    </row>
    <row r="5373" spans="2:2">
      <c r="B5373" s="172"/>
    </row>
    <row r="5374" spans="2:2">
      <c r="B5374" s="172"/>
    </row>
    <row r="5375" spans="2:2">
      <c r="B5375" s="172"/>
    </row>
    <row r="5376" spans="2:2">
      <c r="B5376" s="172"/>
    </row>
    <row r="5377" spans="2:2">
      <c r="B5377" s="172"/>
    </row>
    <row r="5378" spans="2:2">
      <c r="B5378" s="172"/>
    </row>
    <row r="5379" spans="2:2">
      <c r="B5379" s="172"/>
    </row>
    <row r="5380" spans="2:2">
      <c r="B5380" s="172"/>
    </row>
    <row r="5381" spans="2:2">
      <c r="B5381" s="172"/>
    </row>
    <row r="5382" spans="2:2">
      <c r="B5382" s="172"/>
    </row>
    <row r="5383" spans="2:2">
      <c r="B5383" s="172"/>
    </row>
    <row r="5384" spans="2:2">
      <c r="B5384" s="172"/>
    </row>
    <row r="5385" spans="2:2">
      <c r="B5385" s="172"/>
    </row>
    <row r="5386" spans="2:2">
      <c r="B5386" s="172"/>
    </row>
    <row r="5387" spans="2:2">
      <c r="B5387" s="172"/>
    </row>
    <row r="5388" spans="2:2">
      <c r="B5388" s="172"/>
    </row>
    <row r="5389" spans="2:2">
      <c r="B5389" s="172"/>
    </row>
    <row r="5390" spans="2:2">
      <c r="B5390" s="172"/>
    </row>
    <row r="5391" spans="2:2">
      <c r="B5391" s="172"/>
    </row>
    <row r="5392" spans="2:2">
      <c r="B5392" s="172"/>
    </row>
    <row r="5393" spans="2:2">
      <c r="B5393" s="172"/>
    </row>
    <row r="5394" spans="2:2">
      <c r="B5394" s="172"/>
    </row>
    <row r="5395" spans="2:2">
      <c r="B5395" s="172"/>
    </row>
    <row r="5396" spans="2:2">
      <c r="B5396" s="172"/>
    </row>
  </sheetData>
  <autoFilter ref="A3:X1625" xr:uid="{00000000-0009-0000-0000-000009000000}"/>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bWK_01_06"/>
  <dimension ref="A1:V1001"/>
  <sheetViews>
    <sheetView showZeros="0" workbookViewId="0">
      <pane ySplit="3" topLeftCell="A131" activePane="bottomLeft" state="frozen"/>
      <selection activeCell="A4" sqref="A4"/>
      <selection pane="bottomLeft" activeCell="A4" sqref="A4:V1001"/>
    </sheetView>
  </sheetViews>
  <sheetFormatPr defaultColWidth="0" defaultRowHeight="12"/>
  <cols>
    <col min="1" max="1" width="25.28515625" style="11" bestFit="1" customWidth="1"/>
    <col min="2" max="2" width="7" style="11" bestFit="1" customWidth="1"/>
    <col min="3" max="3" width="6.7109375" style="11" bestFit="1" customWidth="1"/>
    <col min="4" max="4" width="6.85546875" style="11" bestFit="1" customWidth="1"/>
    <col min="5" max="5" width="5.7109375" style="11" bestFit="1" customWidth="1"/>
    <col min="6" max="6" width="6.28515625" style="11" bestFit="1" customWidth="1"/>
    <col min="7" max="7" width="9.28515625" style="11" bestFit="1" customWidth="1"/>
    <col min="8" max="8" width="6" style="11" bestFit="1" customWidth="1"/>
    <col min="9" max="9" width="9.5703125" style="11" bestFit="1" customWidth="1"/>
    <col min="10" max="10" width="9.85546875" style="11" bestFit="1" customWidth="1"/>
    <col min="11" max="11" width="11.42578125" style="11" bestFit="1" customWidth="1"/>
    <col min="12" max="12" width="14.28515625" style="11" bestFit="1" customWidth="1"/>
    <col min="13" max="13" width="6.28515625" style="11" bestFit="1" customWidth="1"/>
    <col min="14" max="14" width="5.85546875" style="11" bestFit="1" customWidth="1"/>
    <col min="15" max="15" width="13.140625" style="11" bestFit="1" customWidth="1"/>
    <col min="16" max="16" width="20.5703125" style="11" bestFit="1" customWidth="1"/>
    <col min="17" max="17" width="20.85546875" style="11" bestFit="1" customWidth="1"/>
    <col min="18" max="18" width="13.5703125" style="11" bestFit="1" customWidth="1"/>
    <col min="19" max="19" width="9.5703125" style="11" bestFit="1" customWidth="1"/>
    <col min="20" max="20" width="8.42578125" style="11" bestFit="1" customWidth="1"/>
    <col min="21" max="21" width="9" style="11" bestFit="1" customWidth="1"/>
    <col min="22" max="22" width="9.42578125" style="11" bestFit="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1233</v>
      </c>
      <c r="B4" s="11">
        <v>1</v>
      </c>
      <c r="C4" s="11">
        <v>0</v>
      </c>
      <c r="G4" s="11">
        <v>24</v>
      </c>
      <c r="I4" s="11">
        <v>8</v>
      </c>
      <c r="N4" s="11">
        <v>8</v>
      </c>
      <c r="O4" s="11">
        <v>0</v>
      </c>
      <c r="P4" s="11">
        <v>0</v>
      </c>
      <c r="Q4" s="11">
        <v>0</v>
      </c>
      <c r="R4" s="11">
        <v>0</v>
      </c>
      <c r="V4" s="11">
        <v>202002</v>
      </c>
    </row>
    <row r="5" spans="1:22">
      <c r="A5" s="11" t="s">
        <v>1161</v>
      </c>
      <c r="B5" s="11">
        <v>1</v>
      </c>
      <c r="C5" s="11">
        <v>0</v>
      </c>
      <c r="G5" s="11">
        <v>32</v>
      </c>
      <c r="I5" s="11">
        <v>8</v>
      </c>
      <c r="O5" s="11">
        <v>0</v>
      </c>
      <c r="P5" s="11">
        <v>0</v>
      </c>
      <c r="Q5" s="11">
        <v>0</v>
      </c>
      <c r="R5" s="11">
        <v>0</v>
      </c>
      <c r="V5" s="11">
        <v>202002</v>
      </c>
    </row>
    <row r="6" spans="1:22">
      <c r="A6" s="11" t="s">
        <v>1162</v>
      </c>
      <c r="B6" s="11">
        <v>1</v>
      </c>
      <c r="C6" s="11">
        <v>0</v>
      </c>
      <c r="G6" s="11">
        <v>36</v>
      </c>
      <c r="I6" s="11">
        <v>9</v>
      </c>
      <c r="O6" s="11">
        <v>0</v>
      </c>
      <c r="P6" s="11">
        <v>0</v>
      </c>
      <c r="Q6" s="11">
        <v>0</v>
      </c>
      <c r="R6" s="11">
        <v>0</v>
      </c>
      <c r="V6" s="11">
        <v>202002</v>
      </c>
    </row>
    <row r="7" spans="1:22">
      <c r="A7" s="11" t="s">
        <v>496</v>
      </c>
      <c r="B7" s="11">
        <v>1</v>
      </c>
      <c r="C7" s="11">
        <v>30.75</v>
      </c>
      <c r="I7" s="11">
        <v>9</v>
      </c>
      <c r="M7" s="11">
        <v>320</v>
      </c>
      <c r="N7" s="11">
        <v>3.25</v>
      </c>
      <c r="O7" s="11">
        <v>0</v>
      </c>
      <c r="P7" s="11">
        <v>0</v>
      </c>
      <c r="Q7" s="11">
        <v>0</v>
      </c>
      <c r="R7" s="11">
        <v>1</v>
      </c>
      <c r="V7" s="11">
        <v>202002</v>
      </c>
    </row>
    <row r="8" spans="1:22">
      <c r="A8" s="11" t="s">
        <v>1213</v>
      </c>
      <c r="B8" s="11">
        <v>1</v>
      </c>
      <c r="C8" s="11">
        <v>0</v>
      </c>
      <c r="G8" s="11">
        <v>32</v>
      </c>
      <c r="I8" s="11">
        <v>8</v>
      </c>
      <c r="O8" s="11">
        <v>0</v>
      </c>
      <c r="P8" s="11">
        <v>0</v>
      </c>
      <c r="Q8" s="11">
        <v>0</v>
      </c>
      <c r="R8" s="11">
        <v>0</v>
      </c>
      <c r="V8" s="11">
        <v>202002</v>
      </c>
    </row>
    <row r="9" spans="1:22">
      <c r="A9" s="11" t="s">
        <v>708</v>
      </c>
      <c r="B9" s="11">
        <v>1</v>
      </c>
      <c r="C9" s="11">
        <v>0</v>
      </c>
      <c r="G9" s="11">
        <v>32</v>
      </c>
      <c r="I9" s="11">
        <v>8</v>
      </c>
      <c r="O9" s="11">
        <v>0</v>
      </c>
      <c r="P9" s="11">
        <v>0</v>
      </c>
      <c r="Q9" s="11">
        <v>0</v>
      </c>
      <c r="R9" s="11">
        <v>0</v>
      </c>
      <c r="V9" s="11">
        <v>202002</v>
      </c>
    </row>
    <row r="10" spans="1:22">
      <c r="A10" s="11" t="s">
        <v>715</v>
      </c>
      <c r="B10" s="11">
        <v>1</v>
      </c>
      <c r="C10" s="11">
        <v>6</v>
      </c>
      <c r="I10" s="11">
        <v>2</v>
      </c>
      <c r="O10" s="11">
        <v>0</v>
      </c>
      <c r="P10" s="11">
        <v>0</v>
      </c>
      <c r="Q10" s="11">
        <v>0</v>
      </c>
      <c r="R10" s="11">
        <v>0</v>
      </c>
      <c r="V10" s="11">
        <v>202002</v>
      </c>
    </row>
    <row r="11" spans="1:22">
      <c r="A11" s="11" t="s">
        <v>726</v>
      </c>
      <c r="B11" s="11">
        <v>1</v>
      </c>
      <c r="C11" s="11">
        <v>29.5</v>
      </c>
      <c r="I11" s="11">
        <v>8</v>
      </c>
      <c r="N11" s="11">
        <v>2.5</v>
      </c>
      <c r="O11" s="11">
        <v>0</v>
      </c>
      <c r="P11" s="11">
        <v>0</v>
      </c>
      <c r="Q11" s="11">
        <v>0</v>
      </c>
      <c r="R11" s="11">
        <v>0</v>
      </c>
      <c r="V11" s="11">
        <v>202002</v>
      </c>
    </row>
    <row r="12" spans="1:22">
      <c r="A12" s="11" t="s">
        <v>458</v>
      </c>
      <c r="B12" s="11">
        <v>1</v>
      </c>
      <c r="C12" s="11">
        <v>21</v>
      </c>
      <c r="G12" s="11">
        <v>8</v>
      </c>
      <c r="I12" s="11">
        <v>8</v>
      </c>
      <c r="N12" s="11">
        <v>3</v>
      </c>
      <c r="O12" s="11">
        <v>0</v>
      </c>
      <c r="P12" s="11">
        <v>0</v>
      </c>
      <c r="Q12" s="11">
        <v>0</v>
      </c>
      <c r="R12" s="11">
        <v>0</v>
      </c>
      <c r="V12" s="11">
        <v>202002</v>
      </c>
    </row>
    <row r="13" spans="1:22">
      <c r="A13" s="11" t="s">
        <v>844</v>
      </c>
      <c r="B13" s="11">
        <v>1</v>
      </c>
      <c r="C13" s="11">
        <v>0</v>
      </c>
      <c r="G13" s="11">
        <v>32</v>
      </c>
      <c r="I13" s="11">
        <v>8</v>
      </c>
      <c r="O13" s="11">
        <v>0</v>
      </c>
      <c r="P13" s="11">
        <v>0</v>
      </c>
      <c r="Q13" s="11">
        <v>0</v>
      </c>
      <c r="R13" s="11">
        <v>0</v>
      </c>
      <c r="V13" s="11">
        <v>202002</v>
      </c>
    </row>
    <row r="14" spans="1:22">
      <c r="A14" s="11" t="s">
        <v>1206</v>
      </c>
      <c r="B14" s="11">
        <v>1</v>
      </c>
      <c r="C14" s="11">
        <v>0</v>
      </c>
      <c r="G14" s="11">
        <v>36</v>
      </c>
      <c r="I14" s="11">
        <v>9</v>
      </c>
      <c r="O14" s="11">
        <v>0</v>
      </c>
      <c r="P14" s="11">
        <v>0</v>
      </c>
      <c r="Q14" s="11">
        <v>0</v>
      </c>
      <c r="R14" s="11">
        <v>0</v>
      </c>
      <c r="V14" s="11">
        <v>202002</v>
      </c>
    </row>
    <row r="15" spans="1:22">
      <c r="A15" s="11" t="s">
        <v>767</v>
      </c>
      <c r="B15" s="11">
        <v>1</v>
      </c>
      <c r="C15" s="11">
        <v>0</v>
      </c>
      <c r="F15" s="11">
        <v>2.5</v>
      </c>
      <c r="G15" s="11">
        <v>32</v>
      </c>
      <c r="I15" s="11">
        <v>8</v>
      </c>
      <c r="O15" s="11">
        <v>0</v>
      </c>
      <c r="P15" s="11">
        <v>0</v>
      </c>
      <c r="Q15" s="11">
        <v>0</v>
      </c>
      <c r="R15" s="11">
        <v>0</v>
      </c>
      <c r="V15" s="11">
        <v>202002</v>
      </c>
    </row>
    <row r="16" spans="1:22">
      <c r="A16" s="11" t="s">
        <v>1234</v>
      </c>
      <c r="B16" s="11">
        <v>1</v>
      </c>
      <c r="C16" s="11">
        <v>0</v>
      </c>
      <c r="G16" s="11">
        <v>30</v>
      </c>
      <c r="I16" s="11">
        <v>8</v>
      </c>
      <c r="O16" s="11">
        <v>0</v>
      </c>
      <c r="P16" s="11">
        <v>0</v>
      </c>
      <c r="Q16" s="11">
        <v>0</v>
      </c>
      <c r="R16" s="11">
        <v>0</v>
      </c>
      <c r="V16" s="11">
        <v>202002</v>
      </c>
    </row>
    <row r="17" spans="1:22">
      <c r="A17" s="11" t="s">
        <v>453</v>
      </c>
      <c r="B17" s="11">
        <v>1</v>
      </c>
      <c r="C17" s="11">
        <v>6</v>
      </c>
      <c r="D17" s="11">
        <v>0</v>
      </c>
      <c r="G17" s="11">
        <v>20</v>
      </c>
      <c r="I17" s="11">
        <v>6</v>
      </c>
      <c r="M17" s="11">
        <v>72</v>
      </c>
      <c r="O17" s="11">
        <v>0</v>
      </c>
      <c r="P17" s="11">
        <v>0</v>
      </c>
      <c r="Q17" s="11">
        <v>0</v>
      </c>
      <c r="R17" s="11">
        <v>0</v>
      </c>
      <c r="S17" s="11">
        <v>2</v>
      </c>
      <c r="V17" s="11">
        <v>202002</v>
      </c>
    </row>
    <row r="18" spans="1:22">
      <c r="A18" s="11" t="s">
        <v>1163</v>
      </c>
      <c r="B18" s="11">
        <v>1</v>
      </c>
      <c r="C18" s="11">
        <v>0</v>
      </c>
      <c r="I18" s="11">
        <v>8</v>
      </c>
      <c r="N18" s="11">
        <v>8</v>
      </c>
      <c r="O18" s="11">
        <v>0</v>
      </c>
      <c r="P18" s="11">
        <v>0</v>
      </c>
      <c r="Q18" s="11">
        <v>0</v>
      </c>
      <c r="R18" s="11">
        <v>0</v>
      </c>
      <c r="V18" s="11">
        <v>202002</v>
      </c>
    </row>
    <row r="19" spans="1:22">
      <c r="A19" s="11" t="s">
        <v>488</v>
      </c>
      <c r="B19" s="11">
        <v>1</v>
      </c>
      <c r="C19" s="11">
        <v>16</v>
      </c>
      <c r="G19" s="11">
        <v>16</v>
      </c>
      <c r="I19" s="11">
        <v>8</v>
      </c>
      <c r="O19" s="11">
        <v>0</v>
      </c>
      <c r="P19" s="11">
        <v>0</v>
      </c>
      <c r="Q19" s="11">
        <v>0</v>
      </c>
      <c r="R19" s="11">
        <v>0</v>
      </c>
      <c r="V19" s="11">
        <v>202002</v>
      </c>
    </row>
    <row r="20" spans="1:22">
      <c r="A20" s="11" t="s">
        <v>951</v>
      </c>
      <c r="B20" s="11">
        <v>1</v>
      </c>
      <c r="C20" s="11">
        <v>5</v>
      </c>
      <c r="G20" s="11">
        <v>11</v>
      </c>
      <c r="I20" s="11">
        <v>8</v>
      </c>
      <c r="M20" s="11">
        <v>26.8</v>
      </c>
      <c r="O20" s="11">
        <v>0</v>
      </c>
      <c r="P20" s="11">
        <v>0</v>
      </c>
      <c r="Q20" s="11">
        <v>0</v>
      </c>
      <c r="R20" s="11">
        <v>0</v>
      </c>
      <c r="V20" s="11">
        <v>202002</v>
      </c>
    </row>
    <row r="21" spans="1:22">
      <c r="A21" s="11" t="s">
        <v>786</v>
      </c>
      <c r="B21" s="11">
        <v>1</v>
      </c>
      <c r="C21" s="11">
        <v>0</v>
      </c>
      <c r="G21" s="11">
        <v>32</v>
      </c>
      <c r="I21" s="11">
        <v>8</v>
      </c>
      <c r="O21" s="11">
        <v>0</v>
      </c>
      <c r="P21" s="11">
        <v>0</v>
      </c>
      <c r="Q21" s="11">
        <v>0</v>
      </c>
      <c r="R21" s="11">
        <v>0</v>
      </c>
      <c r="V21" s="11">
        <v>202002</v>
      </c>
    </row>
    <row r="22" spans="1:22">
      <c r="A22" s="11" t="s">
        <v>1215</v>
      </c>
      <c r="B22" s="11">
        <v>1</v>
      </c>
      <c r="C22" s="11">
        <v>0</v>
      </c>
      <c r="G22" s="11">
        <v>32</v>
      </c>
      <c r="I22" s="11">
        <v>8</v>
      </c>
      <c r="O22" s="11">
        <v>0</v>
      </c>
      <c r="P22" s="11">
        <v>0</v>
      </c>
      <c r="Q22" s="11">
        <v>0</v>
      </c>
      <c r="R22" s="11">
        <v>0</v>
      </c>
      <c r="V22" s="11">
        <v>202002</v>
      </c>
    </row>
    <row r="23" spans="1:22">
      <c r="A23" s="11" t="s">
        <v>478</v>
      </c>
      <c r="B23" s="11">
        <v>1</v>
      </c>
      <c r="C23" s="11">
        <v>0</v>
      </c>
      <c r="O23" s="11">
        <v>0</v>
      </c>
      <c r="P23" s="11">
        <v>0</v>
      </c>
      <c r="Q23" s="11">
        <v>0</v>
      </c>
      <c r="R23" s="11">
        <v>0</v>
      </c>
      <c r="V23" s="11">
        <v>202002</v>
      </c>
    </row>
    <row r="24" spans="1:22">
      <c r="A24" s="11" t="s">
        <v>788</v>
      </c>
      <c r="B24" s="11">
        <v>1</v>
      </c>
      <c r="C24" s="11">
        <v>14</v>
      </c>
      <c r="D24" s="11">
        <v>2</v>
      </c>
      <c r="E24" s="11">
        <v>2.15</v>
      </c>
      <c r="F24" s="11">
        <v>4.0199999999999996</v>
      </c>
      <c r="G24" s="11">
        <v>16</v>
      </c>
      <c r="I24" s="11">
        <v>8</v>
      </c>
      <c r="O24" s="11">
        <v>6</v>
      </c>
      <c r="P24" s="11">
        <v>0</v>
      </c>
      <c r="Q24" s="11">
        <v>0</v>
      </c>
      <c r="R24" s="11">
        <v>0</v>
      </c>
      <c r="V24" s="11">
        <v>202002</v>
      </c>
    </row>
    <row r="25" spans="1:22">
      <c r="A25" s="11" t="s">
        <v>845</v>
      </c>
      <c r="B25" s="11">
        <v>1</v>
      </c>
      <c r="C25" s="11">
        <v>0</v>
      </c>
      <c r="G25" s="11">
        <v>32</v>
      </c>
      <c r="I25" s="11">
        <v>8</v>
      </c>
      <c r="O25" s="11">
        <v>0</v>
      </c>
      <c r="P25" s="11">
        <v>0</v>
      </c>
      <c r="Q25" s="11">
        <v>0</v>
      </c>
      <c r="R25" s="11">
        <v>0</v>
      </c>
      <c r="V25" s="11">
        <v>202002</v>
      </c>
    </row>
    <row r="26" spans="1:22">
      <c r="A26" s="11" t="s">
        <v>485</v>
      </c>
      <c r="B26" s="11">
        <v>1</v>
      </c>
      <c r="C26" s="11">
        <v>0</v>
      </c>
      <c r="G26" s="11">
        <v>32</v>
      </c>
      <c r="I26" s="11">
        <v>8</v>
      </c>
      <c r="O26" s="11">
        <v>0</v>
      </c>
      <c r="P26" s="11">
        <v>0</v>
      </c>
      <c r="Q26" s="11">
        <v>0</v>
      </c>
      <c r="R26" s="11">
        <v>0</v>
      </c>
      <c r="V26" s="11">
        <v>202002</v>
      </c>
    </row>
    <row r="27" spans="1:22">
      <c r="A27" s="11" t="s">
        <v>598</v>
      </c>
      <c r="B27" s="11">
        <v>1</v>
      </c>
      <c r="C27" s="11">
        <v>0</v>
      </c>
      <c r="G27" s="11">
        <v>22</v>
      </c>
      <c r="I27" s="11">
        <v>8</v>
      </c>
      <c r="O27" s="11">
        <v>0</v>
      </c>
      <c r="P27" s="11">
        <v>0</v>
      </c>
      <c r="Q27" s="11">
        <v>0</v>
      </c>
      <c r="R27" s="11">
        <v>0</v>
      </c>
      <c r="V27" s="11">
        <v>202002</v>
      </c>
    </row>
    <row r="28" spans="1:22">
      <c r="A28" s="11" t="s">
        <v>1086</v>
      </c>
      <c r="B28" s="11">
        <v>1</v>
      </c>
      <c r="C28" s="11">
        <v>0</v>
      </c>
      <c r="G28" s="11">
        <v>16</v>
      </c>
      <c r="I28" s="11">
        <v>4</v>
      </c>
      <c r="O28" s="11">
        <v>0</v>
      </c>
      <c r="P28" s="11">
        <v>0</v>
      </c>
      <c r="Q28" s="11">
        <v>0</v>
      </c>
      <c r="R28" s="11">
        <v>0</v>
      </c>
      <c r="V28" s="11">
        <v>202002</v>
      </c>
    </row>
    <row r="29" spans="1:22">
      <c r="A29" s="11" t="s">
        <v>1216</v>
      </c>
      <c r="B29" s="11">
        <v>1</v>
      </c>
      <c r="C29" s="11">
        <v>14</v>
      </c>
      <c r="O29" s="11">
        <v>0</v>
      </c>
      <c r="P29" s="11">
        <v>0</v>
      </c>
      <c r="Q29" s="11">
        <v>0</v>
      </c>
      <c r="R29" s="11">
        <v>0</v>
      </c>
      <c r="V29" s="11">
        <v>202002</v>
      </c>
    </row>
    <row r="30" spans="1:22">
      <c r="A30" s="11" t="s">
        <v>1164</v>
      </c>
      <c r="B30" s="11">
        <v>1</v>
      </c>
      <c r="C30" s="11">
        <v>8</v>
      </c>
      <c r="F30" s="11">
        <v>0.75</v>
      </c>
      <c r="G30" s="11">
        <v>24</v>
      </c>
      <c r="I30" s="11">
        <v>8</v>
      </c>
      <c r="M30" s="11">
        <v>20</v>
      </c>
      <c r="O30" s="11">
        <v>0</v>
      </c>
      <c r="P30" s="11">
        <v>0</v>
      </c>
      <c r="Q30" s="11">
        <v>0</v>
      </c>
      <c r="R30" s="11">
        <v>0</v>
      </c>
      <c r="V30" s="11">
        <v>202002</v>
      </c>
    </row>
    <row r="31" spans="1:22">
      <c r="A31" s="11" t="s">
        <v>1165</v>
      </c>
      <c r="B31" s="11">
        <v>1</v>
      </c>
      <c r="C31" s="11">
        <v>24</v>
      </c>
      <c r="F31" s="11">
        <v>0.75</v>
      </c>
      <c r="G31" s="11">
        <v>8</v>
      </c>
      <c r="I31" s="11">
        <v>8</v>
      </c>
      <c r="O31" s="11">
        <v>0</v>
      </c>
      <c r="P31" s="11">
        <v>0</v>
      </c>
      <c r="Q31" s="11">
        <v>0</v>
      </c>
      <c r="R31" s="11">
        <v>0</v>
      </c>
      <c r="V31" s="11">
        <v>202002</v>
      </c>
    </row>
    <row r="32" spans="1:22">
      <c r="A32" s="11" t="s">
        <v>1166</v>
      </c>
      <c r="B32" s="11">
        <v>1</v>
      </c>
      <c r="C32" s="11">
        <v>0</v>
      </c>
      <c r="G32" s="11">
        <v>32</v>
      </c>
      <c r="I32" s="11">
        <v>8</v>
      </c>
      <c r="O32" s="11">
        <v>0</v>
      </c>
      <c r="P32" s="11">
        <v>0</v>
      </c>
      <c r="Q32" s="11">
        <v>0</v>
      </c>
      <c r="R32" s="11">
        <v>0</v>
      </c>
      <c r="V32" s="11">
        <v>202002</v>
      </c>
    </row>
    <row r="33" spans="1:22">
      <c r="A33" s="11" t="s">
        <v>956</v>
      </c>
      <c r="B33" s="11">
        <v>1</v>
      </c>
      <c r="C33" s="11">
        <v>32</v>
      </c>
      <c r="E33" s="11">
        <v>3.41</v>
      </c>
      <c r="F33" s="11">
        <v>0.6</v>
      </c>
      <c r="I33" s="11">
        <v>8</v>
      </c>
      <c r="O33" s="11">
        <v>5</v>
      </c>
      <c r="P33" s="11">
        <v>0</v>
      </c>
      <c r="Q33" s="11">
        <v>0</v>
      </c>
      <c r="R33" s="11">
        <v>0</v>
      </c>
      <c r="V33" s="11">
        <v>202002</v>
      </c>
    </row>
    <row r="34" spans="1:22">
      <c r="A34" s="11" t="s">
        <v>1167</v>
      </c>
      <c r="B34" s="11">
        <v>1</v>
      </c>
      <c r="C34" s="11">
        <v>0</v>
      </c>
      <c r="G34" s="11">
        <v>32</v>
      </c>
      <c r="I34" s="11">
        <v>8</v>
      </c>
      <c r="O34" s="11">
        <v>0</v>
      </c>
      <c r="P34" s="11">
        <v>0</v>
      </c>
      <c r="Q34" s="11">
        <v>0</v>
      </c>
      <c r="R34" s="11">
        <v>0</v>
      </c>
      <c r="V34" s="11">
        <v>202002</v>
      </c>
    </row>
    <row r="35" spans="1:22">
      <c r="A35" s="11" t="s">
        <v>1168</v>
      </c>
      <c r="B35" s="11">
        <v>1</v>
      </c>
      <c r="C35" s="11">
        <v>0</v>
      </c>
      <c r="H35" s="11">
        <v>36</v>
      </c>
      <c r="I35" s="11">
        <v>9</v>
      </c>
      <c r="O35" s="11">
        <v>0</v>
      </c>
      <c r="P35" s="11">
        <v>0</v>
      </c>
      <c r="Q35" s="11">
        <v>0</v>
      </c>
      <c r="R35" s="11">
        <v>0</v>
      </c>
      <c r="V35" s="11">
        <v>202002</v>
      </c>
    </row>
    <row r="36" spans="1:22">
      <c r="A36" s="11" t="s">
        <v>1169</v>
      </c>
      <c r="B36" s="11">
        <v>1</v>
      </c>
      <c r="C36" s="11">
        <v>16</v>
      </c>
      <c r="F36" s="11">
        <v>0.15</v>
      </c>
      <c r="G36" s="11">
        <v>8</v>
      </c>
      <c r="I36" s="11">
        <v>8</v>
      </c>
      <c r="K36" s="11">
        <v>8</v>
      </c>
      <c r="O36" s="11">
        <v>0</v>
      </c>
      <c r="P36" s="11">
        <v>2</v>
      </c>
      <c r="Q36" s="11">
        <v>0</v>
      </c>
      <c r="R36" s="11">
        <v>0</v>
      </c>
      <c r="V36" s="11">
        <v>202002</v>
      </c>
    </row>
    <row r="37" spans="1:22">
      <c r="A37" s="11" t="s">
        <v>1203</v>
      </c>
      <c r="B37" s="11">
        <v>1</v>
      </c>
      <c r="C37" s="11">
        <v>21</v>
      </c>
      <c r="G37" s="11">
        <v>11</v>
      </c>
      <c r="I37" s="11">
        <v>8</v>
      </c>
      <c r="O37" s="11">
        <v>0</v>
      </c>
      <c r="P37" s="11">
        <v>0</v>
      </c>
      <c r="Q37" s="11">
        <v>0</v>
      </c>
      <c r="R37" s="11">
        <v>0</v>
      </c>
      <c r="V37" s="11">
        <v>202002</v>
      </c>
    </row>
    <row r="38" spans="1:22">
      <c r="A38" s="11" t="s">
        <v>471</v>
      </c>
      <c r="B38" s="11">
        <v>1</v>
      </c>
      <c r="C38" s="11">
        <v>7.5</v>
      </c>
      <c r="G38" s="11">
        <v>22</v>
      </c>
      <c r="I38" s="11">
        <v>8</v>
      </c>
      <c r="N38" s="11">
        <v>0.5</v>
      </c>
      <c r="O38" s="11">
        <v>0</v>
      </c>
      <c r="P38" s="11">
        <v>0</v>
      </c>
      <c r="Q38" s="11">
        <v>0</v>
      </c>
      <c r="R38" s="11">
        <v>0</v>
      </c>
      <c r="V38" s="11">
        <v>202002</v>
      </c>
    </row>
    <row r="39" spans="1:22">
      <c r="A39" s="11" t="s">
        <v>1235</v>
      </c>
      <c r="B39" s="11">
        <v>1</v>
      </c>
      <c r="C39" s="11">
        <v>22</v>
      </c>
      <c r="D39" s="11">
        <v>1.28</v>
      </c>
      <c r="E39" s="11">
        <v>1</v>
      </c>
      <c r="G39" s="11">
        <v>8</v>
      </c>
      <c r="I39" s="11">
        <v>8</v>
      </c>
      <c r="O39" s="11">
        <v>0</v>
      </c>
      <c r="P39" s="11">
        <v>0</v>
      </c>
      <c r="Q39" s="11">
        <v>0</v>
      </c>
      <c r="R39" s="11">
        <v>1</v>
      </c>
      <c r="V39" s="11">
        <v>202002</v>
      </c>
    </row>
    <row r="40" spans="1:22">
      <c r="A40" s="11" t="s">
        <v>1170</v>
      </c>
      <c r="B40" s="11">
        <v>1</v>
      </c>
      <c r="C40" s="11">
        <v>8</v>
      </c>
      <c r="D40" s="11">
        <v>1</v>
      </c>
      <c r="O40" s="11">
        <v>0</v>
      </c>
      <c r="P40" s="11">
        <v>0</v>
      </c>
      <c r="Q40" s="11">
        <v>0</v>
      </c>
      <c r="R40" s="11">
        <v>0</v>
      </c>
      <c r="V40" s="11">
        <v>202002</v>
      </c>
    </row>
    <row r="41" spans="1:22">
      <c r="A41" s="11" t="s">
        <v>1801</v>
      </c>
      <c r="B41" s="11">
        <v>1</v>
      </c>
      <c r="C41" s="11">
        <v>24</v>
      </c>
      <c r="F41" s="11">
        <v>11.58</v>
      </c>
      <c r="G41" s="11">
        <v>8</v>
      </c>
      <c r="I41" s="11">
        <v>8</v>
      </c>
      <c r="O41" s="11">
        <v>7</v>
      </c>
      <c r="P41" s="11">
        <v>0</v>
      </c>
      <c r="Q41" s="11">
        <v>0</v>
      </c>
      <c r="R41" s="11">
        <v>0</v>
      </c>
      <c r="V41" s="11">
        <v>202007</v>
      </c>
    </row>
    <row r="42" spans="1:22">
      <c r="A42" s="11" t="s">
        <v>769</v>
      </c>
      <c r="B42" s="11">
        <v>1</v>
      </c>
      <c r="C42" s="11">
        <v>14</v>
      </c>
      <c r="D42" s="11">
        <v>2</v>
      </c>
      <c r="E42" s="11">
        <v>2.83</v>
      </c>
      <c r="F42" s="11">
        <v>5.38</v>
      </c>
      <c r="G42" s="11">
        <v>16</v>
      </c>
      <c r="I42" s="11">
        <v>8</v>
      </c>
      <c r="O42" s="11">
        <v>0</v>
      </c>
      <c r="P42" s="11">
        <v>0</v>
      </c>
      <c r="Q42" s="11">
        <v>0</v>
      </c>
      <c r="R42" s="11">
        <v>6</v>
      </c>
      <c r="V42" s="11">
        <v>202002</v>
      </c>
    </row>
    <row r="43" spans="1:22">
      <c r="A43" s="11" t="s">
        <v>917</v>
      </c>
      <c r="B43" s="11">
        <v>1</v>
      </c>
      <c r="C43" s="11">
        <v>31.87</v>
      </c>
      <c r="I43" s="11">
        <v>8</v>
      </c>
      <c r="N43" s="11">
        <v>0.13</v>
      </c>
      <c r="O43" s="11">
        <v>0</v>
      </c>
      <c r="P43" s="11">
        <v>0</v>
      </c>
      <c r="Q43" s="11">
        <v>0</v>
      </c>
      <c r="R43" s="11">
        <v>0</v>
      </c>
      <c r="V43" s="11">
        <v>202002</v>
      </c>
    </row>
    <row r="44" spans="1:22">
      <c r="A44" s="11" t="s">
        <v>1207</v>
      </c>
      <c r="B44" s="11">
        <v>1</v>
      </c>
      <c r="C44" s="11">
        <v>13</v>
      </c>
      <c r="G44" s="11">
        <v>18.75</v>
      </c>
      <c r="I44" s="11">
        <v>8</v>
      </c>
      <c r="M44" s="11">
        <v>144</v>
      </c>
      <c r="N44" s="11">
        <v>0.25</v>
      </c>
      <c r="O44" s="11">
        <v>0</v>
      </c>
      <c r="P44" s="11">
        <v>0</v>
      </c>
      <c r="Q44" s="11">
        <v>0</v>
      </c>
      <c r="R44" s="11">
        <v>0</v>
      </c>
      <c r="V44" s="11">
        <v>202002</v>
      </c>
    </row>
    <row r="45" spans="1:22">
      <c r="A45" s="11" t="s">
        <v>1019</v>
      </c>
      <c r="B45" s="11">
        <v>1</v>
      </c>
      <c r="C45" s="11">
        <v>0</v>
      </c>
      <c r="G45" s="11">
        <v>32</v>
      </c>
      <c r="I45" s="11">
        <v>8</v>
      </c>
      <c r="O45" s="11">
        <v>0</v>
      </c>
      <c r="P45" s="11">
        <v>0</v>
      </c>
      <c r="Q45" s="11">
        <v>0</v>
      </c>
      <c r="R45" s="11">
        <v>0</v>
      </c>
      <c r="V45" s="11">
        <v>202002</v>
      </c>
    </row>
    <row r="46" spans="1:22">
      <c r="A46" s="11" t="s">
        <v>508</v>
      </c>
      <c r="B46" s="11">
        <v>1</v>
      </c>
      <c r="C46" s="11">
        <v>0</v>
      </c>
      <c r="G46" s="11">
        <v>32</v>
      </c>
      <c r="I46" s="11">
        <v>8</v>
      </c>
      <c r="O46" s="11">
        <v>0</v>
      </c>
      <c r="P46" s="11">
        <v>0</v>
      </c>
      <c r="Q46" s="11">
        <v>0</v>
      </c>
      <c r="R46" s="11">
        <v>0</v>
      </c>
      <c r="V46" s="11">
        <v>202002</v>
      </c>
    </row>
    <row r="47" spans="1:22">
      <c r="A47" s="11" t="s">
        <v>1171</v>
      </c>
      <c r="B47" s="11">
        <v>1</v>
      </c>
      <c r="C47" s="11">
        <v>0</v>
      </c>
      <c r="G47" s="11">
        <v>32</v>
      </c>
      <c r="I47" s="11">
        <v>8</v>
      </c>
      <c r="O47" s="11">
        <v>0</v>
      </c>
      <c r="P47" s="11">
        <v>0</v>
      </c>
      <c r="Q47" s="11">
        <v>0</v>
      </c>
      <c r="R47" s="11">
        <v>0</v>
      </c>
      <c r="V47" s="11">
        <v>202002</v>
      </c>
    </row>
    <row r="48" spans="1:22">
      <c r="A48" s="11" t="s">
        <v>457</v>
      </c>
      <c r="B48" s="11">
        <v>1</v>
      </c>
      <c r="C48" s="11">
        <v>0</v>
      </c>
      <c r="I48" s="11">
        <v>8</v>
      </c>
      <c r="N48" s="11">
        <v>30</v>
      </c>
      <c r="O48" s="11">
        <v>0</v>
      </c>
      <c r="P48" s="11">
        <v>0</v>
      </c>
      <c r="Q48" s="11">
        <v>0</v>
      </c>
      <c r="R48" s="11">
        <v>0</v>
      </c>
      <c r="V48" s="11">
        <v>202002</v>
      </c>
    </row>
    <row r="49" spans="1:22">
      <c r="A49" s="11" t="s">
        <v>1172</v>
      </c>
      <c r="B49" s="11">
        <v>1</v>
      </c>
      <c r="C49" s="11">
        <v>0</v>
      </c>
      <c r="G49" s="11">
        <v>16</v>
      </c>
      <c r="I49" s="11">
        <v>8</v>
      </c>
      <c r="N49" s="11">
        <v>8</v>
      </c>
      <c r="O49" s="11">
        <v>0</v>
      </c>
      <c r="P49" s="11">
        <v>0</v>
      </c>
      <c r="Q49" s="11">
        <v>0</v>
      </c>
      <c r="R49" s="11">
        <v>0</v>
      </c>
      <c r="V49" s="11">
        <v>202002</v>
      </c>
    </row>
    <row r="50" spans="1:22">
      <c r="A50" s="11" t="s">
        <v>450</v>
      </c>
      <c r="B50" s="11">
        <v>1</v>
      </c>
      <c r="C50" s="11">
        <v>30</v>
      </c>
      <c r="D50" s="11">
        <v>0.65</v>
      </c>
      <c r="E50" s="11">
        <v>3.85</v>
      </c>
      <c r="I50" s="11">
        <v>8</v>
      </c>
      <c r="O50" s="11">
        <v>1</v>
      </c>
      <c r="P50" s="11">
        <v>0</v>
      </c>
      <c r="Q50" s="11">
        <v>0</v>
      </c>
      <c r="R50" s="11">
        <v>0</v>
      </c>
      <c r="V50" s="11">
        <v>202002</v>
      </c>
    </row>
    <row r="51" spans="1:22">
      <c r="A51" s="11" t="s">
        <v>482</v>
      </c>
      <c r="B51" s="11">
        <v>1</v>
      </c>
      <c r="C51" s="11">
        <v>8</v>
      </c>
      <c r="F51" s="11">
        <v>2.5</v>
      </c>
      <c r="G51" s="11">
        <v>24</v>
      </c>
      <c r="I51" s="11">
        <v>8</v>
      </c>
      <c r="M51" s="11">
        <v>65</v>
      </c>
      <c r="O51" s="11">
        <v>0</v>
      </c>
      <c r="P51" s="11">
        <v>0</v>
      </c>
      <c r="Q51" s="11">
        <v>0</v>
      </c>
      <c r="R51" s="11">
        <v>0</v>
      </c>
      <c r="V51" s="11">
        <v>202002</v>
      </c>
    </row>
    <row r="52" spans="1:22">
      <c r="A52" s="11" t="s">
        <v>1173</v>
      </c>
      <c r="B52" s="11">
        <v>1</v>
      </c>
      <c r="C52" s="11">
        <v>0</v>
      </c>
      <c r="G52" s="11">
        <v>36</v>
      </c>
      <c r="I52" s="11">
        <v>9</v>
      </c>
      <c r="O52" s="11">
        <v>0</v>
      </c>
      <c r="P52" s="11">
        <v>0</v>
      </c>
      <c r="Q52" s="11">
        <v>0</v>
      </c>
      <c r="R52" s="11">
        <v>0</v>
      </c>
      <c r="V52" s="11">
        <v>202002</v>
      </c>
    </row>
    <row r="53" spans="1:22">
      <c r="A53" s="11" t="s">
        <v>498</v>
      </c>
      <c r="B53" s="11">
        <v>1</v>
      </c>
      <c r="C53" s="11">
        <v>24</v>
      </c>
      <c r="F53" s="11">
        <v>0</v>
      </c>
      <c r="G53" s="11">
        <v>8</v>
      </c>
      <c r="I53" s="11">
        <v>8</v>
      </c>
      <c r="O53" s="11">
        <v>0</v>
      </c>
      <c r="P53" s="11">
        <v>0</v>
      </c>
      <c r="Q53" s="11">
        <v>0</v>
      </c>
      <c r="R53" s="11">
        <v>0</v>
      </c>
      <c r="U53" s="11">
        <v>2.75</v>
      </c>
      <c r="V53" s="11">
        <v>202002</v>
      </c>
    </row>
    <row r="54" spans="1:22">
      <c r="A54" s="11" t="s">
        <v>770</v>
      </c>
      <c r="B54" s="11">
        <v>1</v>
      </c>
      <c r="C54" s="11">
        <v>30</v>
      </c>
      <c r="D54" s="11">
        <v>2</v>
      </c>
      <c r="E54" s="11">
        <v>3.25</v>
      </c>
      <c r="F54" s="11">
        <v>4</v>
      </c>
      <c r="I54" s="11">
        <v>8</v>
      </c>
      <c r="O54" s="11">
        <v>5</v>
      </c>
      <c r="P54" s="11">
        <v>0</v>
      </c>
      <c r="Q54" s="11">
        <v>0</v>
      </c>
      <c r="R54" s="11">
        <v>0</v>
      </c>
      <c r="V54" s="11">
        <v>202002</v>
      </c>
    </row>
    <row r="55" spans="1:22">
      <c r="A55" s="11" t="s">
        <v>506</v>
      </c>
      <c r="B55" s="11">
        <v>1</v>
      </c>
      <c r="C55" s="11">
        <v>0</v>
      </c>
      <c r="G55" s="11">
        <v>36</v>
      </c>
      <c r="I55" s="11">
        <v>9</v>
      </c>
      <c r="O55" s="11">
        <v>0</v>
      </c>
      <c r="P55" s="11">
        <v>0</v>
      </c>
      <c r="Q55" s="11">
        <v>0</v>
      </c>
      <c r="R55" s="11">
        <v>0</v>
      </c>
      <c r="V55" s="11">
        <v>202002</v>
      </c>
    </row>
    <row r="56" spans="1:22">
      <c r="A56" s="11" t="s">
        <v>771</v>
      </c>
      <c r="B56" s="11">
        <v>1</v>
      </c>
      <c r="C56" s="11">
        <v>0</v>
      </c>
      <c r="G56" s="11">
        <v>30</v>
      </c>
      <c r="I56" s="11">
        <v>8</v>
      </c>
      <c r="O56" s="11">
        <v>1</v>
      </c>
      <c r="P56" s="11">
        <v>0</v>
      </c>
      <c r="Q56" s="11">
        <v>0</v>
      </c>
      <c r="R56" s="11">
        <v>0</v>
      </c>
      <c r="V56" s="11">
        <v>202002</v>
      </c>
    </row>
    <row r="57" spans="1:22">
      <c r="A57" s="11" t="s">
        <v>772</v>
      </c>
      <c r="B57" s="11">
        <v>1</v>
      </c>
      <c r="C57" s="11">
        <v>0</v>
      </c>
      <c r="G57" s="11">
        <v>30</v>
      </c>
      <c r="I57" s="11">
        <v>8</v>
      </c>
      <c r="O57" s="11">
        <v>0</v>
      </c>
      <c r="P57" s="11">
        <v>0</v>
      </c>
      <c r="Q57" s="11">
        <v>0</v>
      </c>
      <c r="R57" s="11">
        <v>0</v>
      </c>
      <c r="V57" s="11">
        <v>202002</v>
      </c>
    </row>
    <row r="58" spans="1:22">
      <c r="A58" s="11" t="s">
        <v>456</v>
      </c>
      <c r="B58" s="11">
        <v>1</v>
      </c>
      <c r="C58" s="11">
        <v>3</v>
      </c>
      <c r="G58" s="11">
        <v>29</v>
      </c>
      <c r="I58" s="11">
        <v>8</v>
      </c>
      <c r="M58" s="11">
        <v>41</v>
      </c>
      <c r="O58" s="11">
        <v>0</v>
      </c>
      <c r="P58" s="11">
        <v>0</v>
      </c>
      <c r="Q58" s="11">
        <v>0</v>
      </c>
      <c r="R58" s="11">
        <v>0</v>
      </c>
      <c r="V58" s="11">
        <v>202002</v>
      </c>
    </row>
    <row r="59" spans="1:22">
      <c r="A59" s="11" t="s">
        <v>479</v>
      </c>
      <c r="B59" s="11">
        <v>1</v>
      </c>
      <c r="C59" s="11">
        <v>24</v>
      </c>
      <c r="F59" s="11">
        <v>1.25</v>
      </c>
      <c r="G59" s="11">
        <v>8</v>
      </c>
      <c r="I59" s="11">
        <v>8</v>
      </c>
      <c r="M59" s="11">
        <v>360</v>
      </c>
      <c r="O59" s="11">
        <v>0</v>
      </c>
      <c r="P59" s="11">
        <v>0</v>
      </c>
      <c r="Q59" s="11">
        <v>0</v>
      </c>
      <c r="R59" s="11">
        <v>0</v>
      </c>
      <c r="V59" s="11">
        <v>202002</v>
      </c>
    </row>
    <row r="60" spans="1:22">
      <c r="A60" s="11" t="s">
        <v>1174</v>
      </c>
      <c r="B60" s="11">
        <v>1</v>
      </c>
      <c r="C60" s="11">
        <v>20.75</v>
      </c>
      <c r="I60" s="11">
        <v>8</v>
      </c>
      <c r="N60" s="11">
        <v>11.25</v>
      </c>
      <c r="O60" s="11">
        <v>0</v>
      </c>
      <c r="P60" s="11">
        <v>2</v>
      </c>
      <c r="Q60" s="11">
        <v>0</v>
      </c>
      <c r="R60" s="11">
        <v>0</v>
      </c>
      <c r="V60" s="11">
        <v>202002</v>
      </c>
    </row>
    <row r="61" spans="1:22">
      <c r="A61" s="11" t="s">
        <v>1217</v>
      </c>
      <c r="B61" s="11">
        <v>1</v>
      </c>
      <c r="C61" s="11">
        <v>16</v>
      </c>
      <c r="E61" s="11">
        <v>0.3</v>
      </c>
      <c r="F61" s="11">
        <v>0.23</v>
      </c>
      <c r="G61" s="11">
        <v>16</v>
      </c>
      <c r="I61" s="11">
        <v>8</v>
      </c>
      <c r="O61" s="11">
        <v>0</v>
      </c>
      <c r="P61" s="11">
        <v>0</v>
      </c>
      <c r="Q61" s="11">
        <v>0</v>
      </c>
      <c r="R61" s="11">
        <v>0</v>
      </c>
      <c r="V61" s="11">
        <v>202002</v>
      </c>
    </row>
    <row r="62" spans="1:22">
      <c r="A62" s="11" t="s">
        <v>1218</v>
      </c>
      <c r="B62" s="11">
        <v>1</v>
      </c>
      <c r="C62" s="11">
        <v>0</v>
      </c>
      <c r="O62" s="11">
        <v>0</v>
      </c>
      <c r="P62" s="11">
        <v>0</v>
      </c>
      <c r="Q62" s="11">
        <v>0</v>
      </c>
      <c r="R62" s="11">
        <v>0</v>
      </c>
      <c r="V62" s="11">
        <v>202002</v>
      </c>
    </row>
    <row r="63" spans="1:22">
      <c r="A63" s="11" t="s">
        <v>1175</v>
      </c>
      <c r="B63" s="11">
        <v>1</v>
      </c>
      <c r="C63" s="11">
        <v>32</v>
      </c>
      <c r="F63" s="11">
        <v>5</v>
      </c>
      <c r="I63" s="11">
        <v>8</v>
      </c>
      <c r="N63" s="11">
        <v>0</v>
      </c>
      <c r="O63" s="11">
        <v>2</v>
      </c>
      <c r="P63" s="11">
        <v>0</v>
      </c>
      <c r="Q63" s="11">
        <v>0</v>
      </c>
      <c r="R63" s="11">
        <v>0</v>
      </c>
      <c r="V63" s="11">
        <v>202002</v>
      </c>
    </row>
    <row r="64" spans="1:22">
      <c r="A64" s="11" t="s">
        <v>897</v>
      </c>
      <c r="B64" s="11">
        <v>1</v>
      </c>
      <c r="C64" s="11">
        <v>0</v>
      </c>
      <c r="G64" s="11">
        <v>30</v>
      </c>
      <c r="I64" s="11">
        <v>8</v>
      </c>
      <c r="O64" s="11">
        <v>0</v>
      </c>
      <c r="P64" s="11">
        <v>0</v>
      </c>
      <c r="Q64" s="11">
        <v>0</v>
      </c>
      <c r="R64" s="11">
        <v>0</v>
      </c>
      <c r="V64" s="11">
        <v>202002</v>
      </c>
    </row>
    <row r="65" spans="1:22">
      <c r="A65" s="11" t="s">
        <v>915</v>
      </c>
      <c r="B65" s="11">
        <v>1</v>
      </c>
      <c r="C65" s="11">
        <v>22.75</v>
      </c>
      <c r="I65" s="11">
        <v>9</v>
      </c>
      <c r="N65" s="11">
        <v>4.25</v>
      </c>
      <c r="O65" s="11">
        <v>0</v>
      </c>
      <c r="P65" s="11">
        <v>0</v>
      </c>
      <c r="Q65" s="11">
        <v>0</v>
      </c>
      <c r="R65" s="11">
        <v>0</v>
      </c>
      <c r="V65" s="11">
        <v>202002</v>
      </c>
    </row>
    <row r="66" spans="1:22">
      <c r="A66" s="11" t="s">
        <v>1325</v>
      </c>
      <c r="B66" s="11">
        <v>1</v>
      </c>
      <c r="C66" s="11">
        <v>8</v>
      </c>
      <c r="F66" s="11">
        <v>0.75</v>
      </c>
      <c r="G66" s="11">
        <v>24</v>
      </c>
      <c r="I66" s="11">
        <v>8</v>
      </c>
      <c r="O66" s="11">
        <v>0</v>
      </c>
      <c r="P66" s="11">
        <v>0</v>
      </c>
      <c r="Q66" s="11">
        <v>0</v>
      </c>
      <c r="R66" s="11">
        <v>0</v>
      </c>
      <c r="V66" s="11">
        <v>202003</v>
      </c>
    </row>
    <row r="67" spans="1:22">
      <c r="A67" s="11" t="s">
        <v>847</v>
      </c>
      <c r="B67" s="11">
        <v>1</v>
      </c>
      <c r="C67" s="11">
        <v>0</v>
      </c>
      <c r="H67" s="11">
        <v>32</v>
      </c>
      <c r="I67" s="11">
        <v>8</v>
      </c>
      <c r="O67" s="11">
        <v>0</v>
      </c>
      <c r="P67" s="11">
        <v>0</v>
      </c>
      <c r="Q67" s="11">
        <v>0</v>
      </c>
      <c r="R67" s="11">
        <v>0</v>
      </c>
      <c r="V67" s="11">
        <v>202002</v>
      </c>
    </row>
    <row r="68" spans="1:22">
      <c r="A68" s="11" t="s">
        <v>1244</v>
      </c>
      <c r="B68" s="11">
        <v>1</v>
      </c>
      <c r="C68" s="11">
        <v>0</v>
      </c>
      <c r="G68" s="11">
        <v>30</v>
      </c>
      <c r="I68" s="11">
        <v>8</v>
      </c>
      <c r="O68" s="11">
        <v>0</v>
      </c>
      <c r="P68" s="11">
        <v>0</v>
      </c>
      <c r="Q68" s="11">
        <v>0</v>
      </c>
      <c r="R68" s="11">
        <v>0</v>
      </c>
      <c r="V68" s="11">
        <v>202003</v>
      </c>
    </row>
    <row r="69" spans="1:22">
      <c r="A69" s="11" t="s">
        <v>1176</v>
      </c>
      <c r="B69" s="11">
        <v>1</v>
      </c>
      <c r="C69" s="11">
        <v>16</v>
      </c>
      <c r="G69" s="11">
        <v>16</v>
      </c>
      <c r="I69" s="11">
        <v>8</v>
      </c>
      <c r="O69" s="11">
        <v>0</v>
      </c>
      <c r="P69" s="11">
        <v>0</v>
      </c>
      <c r="Q69" s="11">
        <v>0</v>
      </c>
      <c r="R69" s="11">
        <v>0</v>
      </c>
      <c r="V69" s="11">
        <v>202002</v>
      </c>
    </row>
    <row r="70" spans="1:22">
      <c r="A70" s="11" t="s">
        <v>1078</v>
      </c>
      <c r="B70" s="11">
        <v>1</v>
      </c>
      <c r="C70" s="11">
        <v>16</v>
      </c>
      <c r="F70" s="11">
        <v>1.5</v>
      </c>
      <c r="G70" s="11">
        <v>16</v>
      </c>
      <c r="I70" s="11">
        <v>8</v>
      </c>
      <c r="M70" s="11">
        <v>68</v>
      </c>
      <c r="O70" s="11">
        <v>0</v>
      </c>
      <c r="P70" s="11">
        <v>0</v>
      </c>
      <c r="Q70" s="11">
        <v>0</v>
      </c>
      <c r="R70" s="11">
        <v>0</v>
      </c>
      <c r="V70" s="11">
        <v>202002</v>
      </c>
    </row>
    <row r="71" spans="1:22">
      <c r="A71" s="11" t="s">
        <v>1177</v>
      </c>
      <c r="B71" s="11">
        <v>1</v>
      </c>
      <c r="C71" s="11">
        <v>32</v>
      </c>
      <c r="I71" s="11">
        <v>8</v>
      </c>
      <c r="O71" s="11">
        <v>0</v>
      </c>
      <c r="P71" s="11">
        <v>0</v>
      </c>
      <c r="Q71" s="11">
        <v>0</v>
      </c>
      <c r="R71" s="11">
        <v>0</v>
      </c>
      <c r="V71" s="11">
        <v>202002</v>
      </c>
    </row>
    <row r="72" spans="1:22">
      <c r="A72" s="11" t="s">
        <v>1242</v>
      </c>
      <c r="B72" s="11">
        <v>1</v>
      </c>
      <c r="C72" s="11">
        <v>29.18</v>
      </c>
      <c r="I72" s="11">
        <v>8</v>
      </c>
      <c r="N72" s="11">
        <v>0.82</v>
      </c>
      <c r="O72" s="11">
        <v>1</v>
      </c>
      <c r="P72" s="11">
        <v>0</v>
      </c>
      <c r="Q72" s="11">
        <v>0</v>
      </c>
      <c r="R72" s="11">
        <v>0</v>
      </c>
      <c r="V72" s="11">
        <v>202002</v>
      </c>
    </row>
    <row r="73" spans="1:22">
      <c r="A73" s="11" t="s">
        <v>898</v>
      </c>
      <c r="B73" s="11">
        <v>1</v>
      </c>
      <c r="C73" s="11">
        <v>0</v>
      </c>
      <c r="G73" s="11">
        <v>32</v>
      </c>
      <c r="I73" s="11">
        <v>8</v>
      </c>
      <c r="O73" s="11">
        <v>0</v>
      </c>
      <c r="P73" s="11">
        <v>0</v>
      </c>
      <c r="Q73" s="11">
        <v>0</v>
      </c>
      <c r="R73" s="11">
        <v>0</v>
      </c>
      <c r="V73" s="11">
        <v>202002</v>
      </c>
    </row>
    <row r="74" spans="1:22">
      <c r="A74" s="11" t="s">
        <v>494</v>
      </c>
      <c r="B74" s="11">
        <v>1</v>
      </c>
      <c r="C74" s="11">
        <v>32</v>
      </c>
      <c r="F74" s="11">
        <v>9.82</v>
      </c>
      <c r="I74" s="11">
        <v>8</v>
      </c>
      <c r="O74" s="11">
        <v>1</v>
      </c>
      <c r="P74" s="11">
        <v>0</v>
      </c>
      <c r="Q74" s="11">
        <v>0</v>
      </c>
      <c r="R74" s="11">
        <v>0</v>
      </c>
      <c r="V74" s="11">
        <v>202002</v>
      </c>
    </row>
    <row r="75" spans="1:22">
      <c r="A75" s="11" t="s">
        <v>950</v>
      </c>
      <c r="B75" s="11">
        <v>1</v>
      </c>
      <c r="C75" s="11">
        <v>16</v>
      </c>
      <c r="F75" s="11">
        <v>0</v>
      </c>
      <c r="G75" s="11">
        <v>16</v>
      </c>
      <c r="I75" s="11">
        <v>8</v>
      </c>
      <c r="O75" s="11">
        <v>0</v>
      </c>
      <c r="P75" s="11">
        <v>0</v>
      </c>
      <c r="Q75" s="11">
        <v>0</v>
      </c>
      <c r="R75" s="11">
        <v>0</v>
      </c>
      <c r="U75" s="11">
        <v>0.2</v>
      </c>
      <c r="V75" s="11">
        <v>202002</v>
      </c>
    </row>
    <row r="76" spans="1:22">
      <c r="A76" s="11" t="s">
        <v>1178</v>
      </c>
      <c r="B76" s="11">
        <v>1</v>
      </c>
      <c r="C76" s="11">
        <v>24</v>
      </c>
      <c r="I76" s="11">
        <v>8</v>
      </c>
      <c r="O76" s="11">
        <v>0</v>
      </c>
      <c r="P76" s="11">
        <v>0</v>
      </c>
      <c r="Q76" s="11">
        <v>0</v>
      </c>
      <c r="R76" s="11">
        <v>0</v>
      </c>
      <c r="V76" s="11">
        <v>202002</v>
      </c>
    </row>
    <row r="77" spans="1:22">
      <c r="A77" s="11" t="s">
        <v>916</v>
      </c>
      <c r="B77" s="11">
        <v>1</v>
      </c>
      <c r="C77" s="11">
        <v>0</v>
      </c>
      <c r="H77" s="11">
        <v>36</v>
      </c>
      <c r="I77" s="11">
        <v>9</v>
      </c>
      <c r="O77" s="11">
        <v>0</v>
      </c>
      <c r="P77" s="11">
        <v>0</v>
      </c>
      <c r="Q77" s="11">
        <v>0</v>
      </c>
      <c r="R77" s="11">
        <v>0</v>
      </c>
      <c r="V77" s="11">
        <v>202002</v>
      </c>
    </row>
    <row r="78" spans="1:22">
      <c r="A78" s="11" t="s">
        <v>1020</v>
      </c>
      <c r="B78" s="11">
        <v>1</v>
      </c>
      <c r="C78" s="11">
        <v>30.27</v>
      </c>
      <c r="I78" s="11">
        <v>9</v>
      </c>
      <c r="N78" s="11">
        <v>5.73</v>
      </c>
      <c r="O78" s="11">
        <v>0</v>
      </c>
      <c r="P78" s="11">
        <v>0</v>
      </c>
      <c r="Q78" s="11">
        <v>0</v>
      </c>
      <c r="R78" s="11">
        <v>0</v>
      </c>
      <c r="V78" s="11">
        <v>202003</v>
      </c>
    </row>
    <row r="79" spans="1:22">
      <c r="A79" s="11" t="s">
        <v>467</v>
      </c>
      <c r="B79" s="11">
        <v>1</v>
      </c>
      <c r="C79" s="11">
        <v>30</v>
      </c>
      <c r="D79" s="11">
        <v>2</v>
      </c>
      <c r="E79" s="11">
        <v>1.65</v>
      </c>
      <c r="F79" s="11">
        <v>5.13</v>
      </c>
      <c r="I79" s="11">
        <v>8</v>
      </c>
      <c r="O79" s="11">
        <v>6</v>
      </c>
      <c r="P79" s="11">
        <v>0</v>
      </c>
      <c r="Q79" s="11">
        <v>0</v>
      </c>
      <c r="R79" s="11">
        <v>7</v>
      </c>
      <c r="V79" s="11">
        <v>202002</v>
      </c>
    </row>
    <row r="80" spans="1:22">
      <c r="A80" s="11" t="s">
        <v>1179</v>
      </c>
      <c r="B80" s="11">
        <v>1</v>
      </c>
      <c r="C80" s="11">
        <v>0</v>
      </c>
      <c r="G80" s="11">
        <v>24</v>
      </c>
      <c r="I80" s="11">
        <v>8</v>
      </c>
      <c r="O80" s="11">
        <v>0</v>
      </c>
      <c r="P80" s="11">
        <v>0</v>
      </c>
      <c r="Q80" s="11">
        <v>0</v>
      </c>
      <c r="R80" s="11">
        <v>0</v>
      </c>
      <c r="V80" s="11">
        <v>202002</v>
      </c>
    </row>
    <row r="81" spans="1:22">
      <c r="A81" s="11" t="s">
        <v>1204</v>
      </c>
      <c r="B81" s="11">
        <v>1</v>
      </c>
      <c r="C81" s="11">
        <v>0</v>
      </c>
      <c r="O81" s="11">
        <v>0</v>
      </c>
      <c r="P81" s="11">
        <v>0</v>
      </c>
      <c r="Q81" s="11">
        <v>0</v>
      </c>
      <c r="R81" s="11">
        <v>0</v>
      </c>
      <c r="V81" s="11">
        <v>202002</v>
      </c>
    </row>
    <row r="82" spans="1:22">
      <c r="A82" s="11" t="s">
        <v>465</v>
      </c>
      <c r="B82" s="11">
        <v>1</v>
      </c>
      <c r="C82" s="11">
        <v>0</v>
      </c>
      <c r="G82" s="11">
        <v>32</v>
      </c>
      <c r="I82" s="11">
        <v>8</v>
      </c>
      <c r="O82" s="11">
        <v>0</v>
      </c>
      <c r="P82" s="11">
        <v>0</v>
      </c>
      <c r="Q82" s="11">
        <v>0</v>
      </c>
      <c r="R82" s="11">
        <v>0</v>
      </c>
      <c r="V82" s="11">
        <v>202002</v>
      </c>
    </row>
    <row r="83" spans="1:22">
      <c r="A83" s="11" t="s">
        <v>774</v>
      </c>
      <c r="B83" s="11">
        <v>1</v>
      </c>
      <c r="C83" s="11">
        <v>0</v>
      </c>
      <c r="H83" s="11">
        <v>32</v>
      </c>
      <c r="I83" s="11">
        <v>8</v>
      </c>
      <c r="O83" s="11">
        <v>0</v>
      </c>
      <c r="P83" s="11">
        <v>0</v>
      </c>
      <c r="Q83" s="11">
        <v>0</v>
      </c>
      <c r="R83" s="11">
        <v>0</v>
      </c>
      <c r="V83" s="11">
        <v>202002</v>
      </c>
    </row>
    <row r="84" spans="1:22">
      <c r="A84" s="11" t="s">
        <v>1219</v>
      </c>
      <c r="B84" s="11">
        <v>1</v>
      </c>
      <c r="C84" s="11">
        <v>24</v>
      </c>
      <c r="G84" s="11">
        <v>8</v>
      </c>
      <c r="I84" s="11">
        <v>8</v>
      </c>
      <c r="M84" s="11">
        <v>186</v>
      </c>
      <c r="O84" s="11">
        <v>0</v>
      </c>
      <c r="P84" s="11">
        <v>0</v>
      </c>
      <c r="Q84" s="11">
        <v>0</v>
      </c>
      <c r="R84" s="11">
        <v>0</v>
      </c>
      <c r="V84" s="11">
        <v>202002</v>
      </c>
    </row>
    <row r="85" spans="1:22">
      <c r="A85" s="11" t="s">
        <v>775</v>
      </c>
      <c r="B85" s="11">
        <v>1</v>
      </c>
      <c r="C85" s="11">
        <v>30</v>
      </c>
      <c r="D85" s="11">
        <v>2</v>
      </c>
      <c r="E85" s="11">
        <v>2.57</v>
      </c>
      <c r="F85" s="11">
        <v>10.68</v>
      </c>
      <c r="I85" s="11">
        <v>8</v>
      </c>
      <c r="O85" s="11">
        <v>4</v>
      </c>
      <c r="P85" s="11">
        <v>0</v>
      </c>
      <c r="Q85" s="11">
        <v>0</v>
      </c>
      <c r="R85" s="11">
        <v>0</v>
      </c>
      <c r="V85" s="11">
        <v>202002</v>
      </c>
    </row>
    <row r="86" spans="1:22">
      <c r="A86" s="11" t="s">
        <v>468</v>
      </c>
      <c r="B86" s="11">
        <v>1</v>
      </c>
      <c r="C86" s="11">
        <v>19.25</v>
      </c>
      <c r="H86" s="11">
        <v>8.9499999999999993</v>
      </c>
      <c r="I86" s="11">
        <v>8</v>
      </c>
      <c r="N86" s="11">
        <v>1.8</v>
      </c>
      <c r="O86" s="11">
        <v>0</v>
      </c>
      <c r="P86" s="11">
        <v>0</v>
      </c>
      <c r="Q86" s="11">
        <v>0</v>
      </c>
      <c r="R86" s="11">
        <v>0</v>
      </c>
      <c r="V86" s="11">
        <v>202002</v>
      </c>
    </row>
    <row r="87" spans="1:22">
      <c r="A87" s="11" t="s">
        <v>1236</v>
      </c>
      <c r="B87" s="11">
        <v>1</v>
      </c>
      <c r="C87" s="11">
        <v>0</v>
      </c>
      <c r="G87" s="11">
        <v>28.8</v>
      </c>
      <c r="I87" s="11">
        <v>7.2</v>
      </c>
      <c r="O87" s="11">
        <v>0</v>
      </c>
      <c r="P87" s="11">
        <v>0</v>
      </c>
      <c r="Q87" s="11">
        <v>0</v>
      </c>
      <c r="R87" s="11">
        <v>0</v>
      </c>
      <c r="V87" s="11">
        <v>202002</v>
      </c>
    </row>
    <row r="88" spans="1:22">
      <c r="A88" s="11" t="s">
        <v>1208</v>
      </c>
      <c r="B88" s="11">
        <v>1</v>
      </c>
      <c r="C88" s="11">
        <v>0</v>
      </c>
      <c r="G88" s="11">
        <v>36</v>
      </c>
      <c r="I88" s="11">
        <v>9</v>
      </c>
      <c r="O88" s="11">
        <v>0</v>
      </c>
      <c r="P88" s="11">
        <v>0</v>
      </c>
      <c r="Q88" s="11">
        <v>0</v>
      </c>
      <c r="R88" s="11">
        <v>0</v>
      </c>
      <c r="V88" s="11">
        <v>202002</v>
      </c>
    </row>
    <row r="89" spans="1:22">
      <c r="A89" s="11" t="s">
        <v>1180</v>
      </c>
      <c r="B89" s="11">
        <v>1</v>
      </c>
      <c r="C89" s="11">
        <v>0</v>
      </c>
      <c r="G89" s="11">
        <v>32</v>
      </c>
      <c r="I89" s="11">
        <v>8</v>
      </c>
      <c r="O89" s="11">
        <v>0</v>
      </c>
      <c r="P89" s="11">
        <v>0</v>
      </c>
      <c r="Q89" s="11">
        <v>0</v>
      </c>
      <c r="R89" s="11">
        <v>0</v>
      </c>
      <c r="V89" s="11">
        <v>202002</v>
      </c>
    </row>
    <row r="90" spans="1:22">
      <c r="A90" s="11" t="s">
        <v>776</v>
      </c>
      <c r="B90" s="11">
        <v>1</v>
      </c>
      <c r="C90" s="11">
        <v>5.58</v>
      </c>
      <c r="G90" s="11">
        <v>18</v>
      </c>
      <c r="I90" s="11">
        <v>6</v>
      </c>
      <c r="N90" s="11">
        <v>0.42</v>
      </c>
      <c r="O90" s="11">
        <v>0</v>
      </c>
      <c r="P90" s="11">
        <v>0</v>
      </c>
      <c r="Q90" s="11">
        <v>0</v>
      </c>
      <c r="R90" s="11">
        <v>0</v>
      </c>
      <c r="V90" s="11">
        <v>202002</v>
      </c>
    </row>
    <row r="91" spans="1:22">
      <c r="A91" s="11" t="s">
        <v>472</v>
      </c>
      <c r="B91" s="11">
        <v>1</v>
      </c>
      <c r="C91" s="11">
        <v>0</v>
      </c>
      <c r="G91" s="11">
        <v>32</v>
      </c>
      <c r="I91" s="11">
        <v>8</v>
      </c>
      <c r="O91" s="11">
        <v>0</v>
      </c>
      <c r="P91" s="11">
        <v>0</v>
      </c>
      <c r="Q91" s="11">
        <v>0</v>
      </c>
      <c r="R91" s="11">
        <v>0</v>
      </c>
      <c r="V91" s="11">
        <v>202002</v>
      </c>
    </row>
    <row r="92" spans="1:22">
      <c r="A92" s="11" t="s">
        <v>1220</v>
      </c>
      <c r="B92" s="11">
        <v>1</v>
      </c>
      <c r="C92" s="11">
        <v>0</v>
      </c>
      <c r="G92" s="11">
        <v>16.75</v>
      </c>
      <c r="I92" s="11">
        <v>8.25</v>
      </c>
      <c r="O92" s="11">
        <v>0</v>
      </c>
      <c r="P92" s="11">
        <v>0</v>
      </c>
      <c r="Q92" s="11">
        <v>0</v>
      </c>
      <c r="R92" s="11">
        <v>0</v>
      </c>
      <c r="V92" s="11">
        <v>202002</v>
      </c>
    </row>
    <row r="93" spans="1:22">
      <c r="A93" s="11" t="s">
        <v>480</v>
      </c>
      <c r="B93" s="11">
        <v>1</v>
      </c>
      <c r="C93" s="11">
        <v>27</v>
      </c>
      <c r="I93" s="11">
        <v>9</v>
      </c>
      <c r="O93" s="11">
        <v>0</v>
      </c>
      <c r="P93" s="11">
        <v>0</v>
      </c>
      <c r="Q93" s="11">
        <v>0</v>
      </c>
      <c r="R93" s="11">
        <v>0</v>
      </c>
      <c r="V93" s="11">
        <v>202002</v>
      </c>
    </row>
    <row r="94" spans="1:22">
      <c r="A94" s="11" t="s">
        <v>462</v>
      </c>
      <c r="B94" s="11">
        <v>1</v>
      </c>
      <c r="C94" s="11">
        <v>0</v>
      </c>
      <c r="H94" s="11">
        <v>32</v>
      </c>
      <c r="I94" s="11">
        <v>8</v>
      </c>
      <c r="O94" s="11">
        <v>0</v>
      </c>
      <c r="P94" s="11">
        <v>0</v>
      </c>
      <c r="Q94" s="11">
        <v>0</v>
      </c>
      <c r="R94" s="11">
        <v>0</v>
      </c>
      <c r="V94" s="11">
        <v>202002</v>
      </c>
    </row>
    <row r="95" spans="1:22">
      <c r="A95" s="11" t="s">
        <v>1054</v>
      </c>
      <c r="B95" s="11">
        <v>1</v>
      </c>
      <c r="C95" s="11">
        <v>0</v>
      </c>
      <c r="G95" s="11">
        <v>32</v>
      </c>
      <c r="I95" s="11">
        <v>8</v>
      </c>
      <c r="O95" s="11">
        <v>0</v>
      </c>
      <c r="P95" s="11">
        <v>0</v>
      </c>
      <c r="Q95" s="11">
        <v>0</v>
      </c>
      <c r="R95" s="11">
        <v>0</v>
      </c>
      <c r="V95" s="11">
        <v>202002</v>
      </c>
    </row>
    <row r="96" spans="1:22">
      <c r="A96" s="11" t="s">
        <v>500</v>
      </c>
      <c r="B96" s="11">
        <v>1</v>
      </c>
      <c r="C96" s="11">
        <v>23.07</v>
      </c>
      <c r="G96" s="11">
        <v>6</v>
      </c>
      <c r="I96" s="11">
        <v>8</v>
      </c>
      <c r="N96" s="11">
        <v>0.93</v>
      </c>
      <c r="O96" s="11">
        <v>1</v>
      </c>
      <c r="P96" s="11">
        <v>0</v>
      </c>
      <c r="Q96" s="11">
        <v>0</v>
      </c>
      <c r="R96" s="11">
        <v>0</v>
      </c>
      <c r="V96" s="11">
        <v>202002</v>
      </c>
    </row>
    <row r="97" spans="1:22">
      <c r="A97" s="11" t="s">
        <v>1181</v>
      </c>
      <c r="B97" s="11">
        <v>1</v>
      </c>
      <c r="C97" s="11">
        <v>0</v>
      </c>
      <c r="G97" s="11">
        <v>32</v>
      </c>
      <c r="I97" s="11">
        <v>8</v>
      </c>
      <c r="O97" s="11">
        <v>0</v>
      </c>
      <c r="P97" s="11">
        <v>0</v>
      </c>
      <c r="Q97" s="11">
        <v>0</v>
      </c>
      <c r="R97" s="11">
        <v>0</v>
      </c>
      <c r="V97" s="11">
        <v>202002</v>
      </c>
    </row>
    <row r="98" spans="1:22">
      <c r="A98" s="11" t="s">
        <v>1182</v>
      </c>
      <c r="B98" s="11">
        <v>1</v>
      </c>
      <c r="C98" s="11">
        <v>0</v>
      </c>
      <c r="G98" s="11">
        <v>36</v>
      </c>
      <c r="I98" s="11">
        <v>9</v>
      </c>
      <c r="O98" s="11">
        <v>0</v>
      </c>
      <c r="P98" s="11">
        <v>0</v>
      </c>
      <c r="Q98" s="11">
        <v>0</v>
      </c>
      <c r="R98" s="11">
        <v>0</v>
      </c>
      <c r="V98" s="11">
        <v>202002</v>
      </c>
    </row>
    <row r="99" spans="1:22">
      <c r="A99" s="11" t="s">
        <v>1209</v>
      </c>
      <c r="B99" s="11">
        <v>1</v>
      </c>
      <c r="C99" s="11">
        <v>0</v>
      </c>
      <c r="G99" s="11">
        <v>8</v>
      </c>
      <c r="I99" s="11">
        <v>8</v>
      </c>
      <c r="O99" s="11">
        <v>0</v>
      </c>
      <c r="P99" s="11">
        <v>0</v>
      </c>
      <c r="Q99" s="11">
        <v>0</v>
      </c>
      <c r="R99" s="11">
        <v>0</v>
      </c>
      <c r="V99" s="11">
        <v>202002</v>
      </c>
    </row>
    <row r="100" spans="1:22">
      <c r="A100" s="11" t="s">
        <v>1183</v>
      </c>
      <c r="B100" s="11">
        <v>1</v>
      </c>
      <c r="C100" s="11">
        <v>31.99</v>
      </c>
      <c r="F100" s="11">
        <v>2.92</v>
      </c>
      <c r="I100" s="11">
        <v>8</v>
      </c>
      <c r="N100" s="11">
        <v>0.01</v>
      </c>
      <c r="O100" s="11">
        <v>0</v>
      </c>
      <c r="P100" s="11">
        <v>0</v>
      </c>
      <c r="Q100" s="11">
        <v>0</v>
      </c>
      <c r="R100" s="11">
        <v>0</v>
      </c>
      <c r="V100" s="11">
        <v>202002</v>
      </c>
    </row>
    <row r="101" spans="1:22">
      <c r="A101" s="11" t="s">
        <v>1010</v>
      </c>
      <c r="B101" s="11">
        <v>1</v>
      </c>
      <c r="C101" s="11">
        <v>24</v>
      </c>
      <c r="F101" s="11">
        <v>0.25</v>
      </c>
      <c r="G101" s="11">
        <v>8</v>
      </c>
      <c r="I101" s="11">
        <v>8</v>
      </c>
      <c r="M101" s="11">
        <v>123</v>
      </c>
      <c r="O101" s="11">
        <v>0</v>
      </c>
      <c r="P101" s="11">
        <v>0</v>
      </c>
      <c r="Q101" s="11">
        <v>0</v>
      </c>
      <c r="R101" s="11">
        <v>0</v>
      </c>
      <c r="V101" s="11">
        <v>202002</v>
      </c>
    </row>
    <row r="102" spans="1:22">
      <c r="A102" s="11" t="s">
        <v>1184</v>
      </c>
      <c r="B102" s="11">
        <v>1</v>
      </c>
      <c r="C102" s="11">
        <v>16</v>
      </c>
      <c r="F102" s="11">
        <v>1.67</v>
      </c>
      <c r="G102" s="11">
        <v>16</v>
      </c>
      <c r="I102" s="11">
        <v>8</v>
      </c>
      <c r="O102" s="11">
        <v>0</v>
      </c>
      <c r="P102" s="11">
        <v>0</v>
      </c>
      <c r="Q102" s="11">
        <v>0</v>
      </c>
      <c r="R102" s="11">
        <v>0</v>
      </c>
      <c r="V102" s="11">
        <v>202002</v>
      </c>
    </row>
    <row r="103" spans="1:22">
      <c r="A103" s="11" t="s">
        <v>481</v>
      </c>
      <c r="B103" s="11">
        <v>1</v>
      </c>
      <c r="C103" s="11">
        <v>8</v>
      </c>
      <c r="G103" s="11">
        <v>5</v>
      </c>
      <c r="I103" s="11">
        <v>7</v>
      </c>
      <c r="O103" s="11">
        <v>0</v>
      </c>
      <c r="P103" s="11">
        <v>0</v>
      </c>
      <c r="Q103" s="11">
        <v>0</v>
      </c>
      <c r="R103" s="11">
        <v>0</v>
      </c>
      <c r="V103" s="11">
        <v>202002</v>
      </c>
    </row>
    <row r="104" spans="1:22">
      <c r="A104" s="11" t="s">
        <v>1185</v>
      </c>
      <c r="B104" s="11">
        <v>1</v>
      </c>
      <c r="C104" s="11">
        <v>3</v>
      </c>
      <c r="G104" s="11">
        <v>11</v>
      </c>
      <c r="I104" s="11">
        <v>4</v>
      </c>
      <c r="M104" s="11">
        <v>20</v>
      </c>
      <c r="O104" s="11">
        <v>0</v>
      </c>
      <c r="P104" s="11">
        <v>0</v>
      </c>
      <c r="Q104" s="11">
        <v>0</v>
      </c>
      <c r="R104" s="11">
        <v>0</v>
      </c>
      <c r="V104" s="11">
        <v>202002</v>
      </c>
    </row>
    <row r="105" spans="1:22">
      <c r="A105" s="11" t="s">
        <v>470</v>
      </c>
      <c r="B105" s="11">
        <v>1</v>
      </c>
      <c r="C105" s="11">
        <v>13.8</v>
      </c>
      <c r="G105" s="11">
        <v>16</v>
      </c>
      <c r="I105" s="11">
        <v>8</v>
      </c>
      <c r="N105" s="11">
        <v>2.2000000000000002</v>
      </c>
      <c r="O105" s="11">
        <v>0</v>
      </c>
      <c r="P105" s="11">
        <v>0</v>
      </c>
      <c r="Q105" s="11">
        <v>0</v>
      </c>
      <c r="R105" s="11">
        <v>0</v>
      </c>
      <c r="V105" s="11">
        <v>202002</v>
      </c>
    </row>
    <row r="106" spans="1:22">
      <c r="A106" s="11" t="s">
        <v>777</v>
      </c>
      <c r="B106" s="11">
        <v>1</v>
      </c>
      <c r="C106" s="11">
        <v>0</v>
      </c>
      <c r="G106" s="11">
        <v>18</v>
      </c>
      <c r="I106" s="11">
        <v>5</v>
      </c>
      <c r="N106" s="11">
        <v>5</v>
      </c>
      <c r="O106" s="11">
        <v>0</v>
      </c>
      <c r="P106" s="11">
        <v>0</v>
      </c>
      <c r="Q106" s="11">
        <v>0</v>
      </c>
      <c r="R106" s="11">
        <v>0</v>
      </c>
      <c r="V106" s="11">
        <v>202002</v>
      </c>
    </row>
    <row r="107" spans="1:22">
      <c r="A107" s="11" t="s">
        <v>778</v>
      </c>
      <c r="B107" s="11">
        <v>1</v>
      </c>
      <c r="C107" s="11">
        <v>23</v>
      </c>
      <c r="G107" s="11">
        <v>8</v>
      </c>
      <c r="I107" s="11">
        <v>9</v>
      </c>
      <c r="O107" s="11">
        <v>0</v>
      </c>
      <c r="P107" s="11">
        <v>0</v>
      </c>
      <c r="Q107" s="11">
        <v>0</v>
      </c>
      <c r="R107" s="11">
        <v>0</v>
      </c>
      <c r="V107" s="11">
        <v>202002</v>
      </c>
    </row>
    <row r="108" spans="1:22">
      <c r="A108" s="11" t="s">
        <v>709</v>
      </c>
      <c r="B108" s="11">
        <v>1</v>
      </c>
      <c r="C108" s="11">
        <v>0</v>
      </c>
      <c r="G108" s="11">
        <v>24</v>
      </c>
      <c r="L108" s="11">
        <v>8</v>
      </c>
      <c r="O108" s="11">
        <v>1</v>
      </c>
      <c r="P108" s="11">
        <v>0</v>
      </c>
      <c r="Q108" s="11">
        <v>0</v>
      </c>
      <c r="R108" s="11">
        <v>0</v>
      </c>
      <c r="V108" s="11">
        <v>202002</v>
      </c>
    </row>
    <row r="109" spans="1:22">
      <c r="A109" s="11" t="s">
        <v>495</v>
      </c>
      <c r="B109" s="11">
        <v>1</v>
      </c>
      <c r="C109" s="11">
        <v>0</v>
      </c>
      <c r="G109" s="11">
        <v>16</v>
      </c>
      <c r="I109" s="11">
        <v>8</v>
      </c>
      <c r="N109" s="11">
        <v>13</v>
      </c>
      <c r="O109" s="11">
        <v>0</v>
      </c>
      <c r="P109" s="11">
        <v>0</v>
      </c>
      <c r="Q109" s="11">
        <v>0</v>
      </c>
      <c r="R109" s="11">
        <v>0</v>
      </c>
      <c r="V109" s="11">
        <v>202002</v>
      </c>
    </row>
    <row r="110" spans="1:22">
      <c r="A110" s="11" t="s">
        <v>779</v>
      </c>
      <c r="B110" s="11">
        <v>1</v>
      </c>
      <c r="C110" s="11">
        <v>30</v>
      </c>
      <c r="E110" s="11">
        <v>0.84</v>
      </c>
      <c r="I110" s="11">
        <v>8</v>
      </c>
      <c r="O110" s="11">
        <v>1</v>
      </c>
      <c r="P110" s="11">
        <v>0</v>
      </c>
      <c r="Q110" s="11">
        <v>0</v>
      </c>
      <c r="R110" s="11">
        <v>0</v>
      </c>
      <c r="V110" s="11">
        <v>202002</v>
      </c>
    </row>
    <row r="111" spans="1:22">
      <c r="A111" s="11" t="s">
        <v>1237</v>
      </c>
      <c r="B111" s="11">
        <v>1</v>
      </c>
      <c r="C111" s="11">
        <v>0</v>
      </c>
      <c r="G111" s="11">
        <v>36</v>
      </c>
      <c r="I111" s="11">
        <v>9</v>
      </c>
      <c r="O111" s="11">
        <v>0</v>
      </c>
      <c r="P111" s="11">
        <v>0</v>
      </c>
      <c r="Q111" s="11">
        <v>0</v>
      </c>
      <c r="R111" s="11">
        <v>0</v>
      </c>
      <c r="V111" s="11">
        <v>202002</v>
      </c>
    </row>
    <row r="112" spans="1:22">
      <c r="A112" s="11" t="s">
        <v>1320</v>
      </c>
      <c r="B112" s="11">
        <v>1</v>
      </c>
      <c r="C112" s="11">
        <v>13.8</v>
      </c>
      <c r="G112" s="11">
        <v>16</v>
      </c>
      <c r="I112" s="11">
        <v>6</v>
      </c>
      <c r="N112" s="11">
        <v>2.2000000000000002</v>
      </c>
      <c r="O112" s="11">
        <v>0</v>
      </c>
      <c r="P112" s="11">
        <v>0</v>
      </c>
      <c r="Q112" s="11">
        <v>0</v>
      </c>
      <c r="R112" s="11">
        <v>0</v>
      </c>
      <c r="V112" s="11">
        <v>202002</v>
      </c>
    </row>
    <row r="113" spans="1:22">
      <c r="A113" s="11" t="s">
        <v>1186</v>
      </c>
      <c r="B113" s="11">
        <v>1</v>
      </c>
      <c r="C113" s="11">
        <v>0</v>
      </c>
      <c r="G113" s="11">
        <v>32</v>
      </c>
      <c r="I113" s="11">
        <v>8</v>
      </c>
      <c r="O113" s="11">
        <v>0</v>
      </c>
      <c r="P113" s="11">
        <v>0</v>
      </c>
      <c r="Q113" s="11">
        <v>0</v>
      </c>
      <c r="R113" s="11">
        <v>0</v>
      </c>
      <c r="V113" s="11">
        <v>202002</v>
      </c>
    </row>
    <row r="114" spans="1:22">
      <c r="A114" s="11" t="s">
        <v>454</v>
      </c>
      <c r="B114" s="11">
        <v>1</v>
      </c>
      <c r="C114" s="11">
        <v>2</v>
      </c>
      <c r="G114" s="11">
        <v>30</v>
      </c>
      <c r="I114" s="11">
        <v>8</v>
      </c>
      <c r="O114" s="11">
        <v>0</v>
      </c>
      <c r="P114" s="11">
        <v>0</v>
      </c>
      <c r="Q114" s="11">
        <v>0</v>
      </c>
      <c r="R114" s="11">
        <v>0</v>
      </c>
      <c r="V114" s="11">
        <v>202002</v>
      </c>
    </row>
    <row r="115" spans="1:22">
      <c r="A115" s="11" t="s">
        <v>1187</v>
      </c>
      <c r="B115" s="11">
        <v>1</v>
      </c>
      <c r="C115" s="11">
        <v>0</v>
      </c>
      <c r="G115" s="11">
        <v>32</v>
      </c>
      <c r="I115" s="11">
        <v>8</v>
      </c>
      <c r="O115" s="11">
        <v>0</v>
      </c>
      <c r="P115" s="11">
        <v>0</v>
      </c>
      <c r="Q115" s="11">
        <v>0</v>
      </c>
      <c r="R115" s="11">
        <v>0</v>
      </c>
      <c r="V115" s="11">
        <v>202002</v>
      </c>
    </row>
    <row r="116" spans="1:22">
      <c r="A116" s="11" t="s">
        <v>1011</v>
      </c>
      <c r="B116" s="11">
        <v>1</v>
      </c>
      <c r="C116" s="11">
        <v>14.18</v>
      </c>
      <c r="H116" s="11">
        <v>16</v>
      </c>
      <c r="I116" s="11">
        <v>8</v>
      </c>
      <c r="N116" s="11">
        <v>1.82</v>
      </c>
      <c r="O116" s="11">
        <v>0</v>
      </c>
      <c r="P116" s="11">
        <v>0</v>
      </c>
      <c r="Q116" s="11">
        <v>0</v>
      </c>
      <c r="R116" s="11">
        <v>0</v>
      </c>
      <c r="V116" s="11">
        <v>202002</v>
      </c>
    </row>
    <row r="117" spans="1:22">
      <c r="A117" s="11" t="s">
        <v>960</v>
      </c>
      <c r="B117" s="11">
        <v>1</v>
      </c>
      <c r="C117" s="11">
        <v>32</v>
      </c>
      <c r="E117" s="11">
        <v>0.8</v>
      </c>
      <c r="I117" s="11">
        <v>8</v>
      </c>
      <c r="O117" s="11">
        <v>0</v>
      </c>
      <c r="P117" s="11">
        <v>0</v>
      </c>
      <c r="Q117" s="11">
        <v>0</v>
      </c>
      <c r="R117" s="11">
        <v>0</v>
      </c>
      <c r="V117" s="11">
        <v>202002</v>
      </c>
    </row>
    <row r="118" spans="1:22">
      <c r="A118" s="11" t="s">
        <v>484</v>
      </c>
      <c r="B118" s="11">
        <v>1</v>
      </c>
      <c r="C118" s="11">
        <v>12.75</v>
      </c>
      <c r="I118" s="11">
        <v>4.25</v>
      </c>
      <c r="M118" s="11">
        <v>32</v>
      </c>
      <c r="O118" s="11">
        <v>0</v>
      </c>
      <c r="P118" s="11">
        <v>0</v>
      </c>
      <c r="Q118" s="11">
        <v>0</v>
      </c>
      <c r="R118" s="11">
        <v>0</v>
      </c>
      <c r="V118" s="11">
        <v>202002</v>
      </c>
    </row>
    <row r="119" spans="1:22">
      <c r="A119" s="11" t="s">
        <v>1221</v>
      </c>
      <c r="B119" s="11">
        <v>1</v>
      </c>
      <c r="C119" s="11">
        <v>24</v>
      </c>
      <c r="F119" s="11">
        <v>0</v>
      </c>
      <c r="G119" s="11">
        <v>8</v>
      </c>
      <c r="I119" s="11">
        <v>8</v>
      </c>
      <c r="M119" s="11">
        <v>162</v>
      </c>
      <c r="O119" s="11">
        <v>0</v>
      </c>
      <c r="P119" s="11">
        <v>0</v>
      </c>
      <c r="Q119" s="11">
        <v>0</v>
      </c>
      <c r="R119" s="11">
        <v>0</v>
      </c>
      <c r="U119" s="11">
        <v>0.75</v>
      </c>
      <c r="V119" s="11">
        <v>202002</v>
      </c>
    </row>
    <row r="120" spans="1:22">
      <c r="A120" s="11" t="s">
        <v>1238</v>
      </c>
      <c r="B120" s="11">
        <v>1</v>
      </c>
      <c r="C120" s="11">
        <v>0</v>
      </c>
      <c r="G120" s="11">
        <v>32</v>
      </c>
      <c r="I120" s="11">
        <v>8</v>
      </c>
      <c r="O120" s="11">
        <v>0</v>
      </c>
      <c r="P120" s="11">
        <v>0</v>
      </c>
      <c r="Q120" s="11">
        <v>0</v>
      </c>
      <c r="R120" s="11">
        <v>0</v>
      </c>
      <c r="V120" s="11">
        <v>202002</v>
      </c>
    </row>
    <row r="121" spans="1:22">
      <c r="A121" s="11" t="s">
        <v>505</v>
      </c>
      <c r="B121" s="11">
        <v>1</v>
      </c>
      <c r="C121" s="11">
        <v>0</v>
      </c>
      <c r="G121" s="11">
        <v>36</v>
      </c>
      <c r="I121" s="11">
        <v>9</v>
      </c>
      <c r="O121" s="11">
        <v>0</v>
      </c>
      <c r="P121" s="11">
        <v>0</v>
      </c>
      <c r="Q121" s="11">
        <v>0</v>
      </c>
      <c r="R121" s="11">
        <v>0</v>
      </c>
      <c r="V121" s="11">
        <v>202002</v>
      </c>
    </row>
    <row r="122" spans="1:22">
      <c r="A122" s="11" t="s">
        <v>1188</v>
      </c>
      <c r="B122" s="11">
        <v>1</v>
      </c>
      <c r="C122" s="11">
        <v>0</v>
      </c>
      <c r="G122" s="11">
        <v>32</v>
      </c>
      <c r="I122" s="11">
        <v>8</v>
      </c>
      <c r="O122" s="11">
        <v>0</v>
      </c>
      <c r="P122" s="11">
        <v>0</v>
      </c>
      <c r="Q122" s="11">
        <v>0</v>
      </c>
      <c r="R122" s="11">
        <v>0</v>
      </c>
      <c r="V122" s="11">
        <v>202002</v>
      </c>
    </row>
    <row r="123" spans="1:22">
      <c r="A123" s="11" t="s">
        <v>476</v>
      </c>
      <c r="B123" s="11">
        <v>1</v>
      </c>
      <c r="C123" s="11">
        <v>0</v>
      </c>
      <c r="G123" s="11">
        <v>30</v>
      </c>
      <c r="I123" s="11">
        <v>8</v>
      </c>
      <c r="O123" s="11">
        <v>0</v>
      </c>
      <c r="P123" s="11">
        <v>0</v>
      </c>
      <c r="Q123" s="11">
        <v>0</v>
      </c>
      <c r="R123" s="11">
        <v>0</v>
      </c>
      <c r="V123" s="11">
        <v>202002</v>
      </c>
    </row>
    <row r="124" spans="1:22">
      <c r="A124" s="11" t="s">
        <v>477</v>
      </c>
      <c r="B124" s="11">
        <v>1</v>
      </c>
      <c r="C124" s="11">
        <v>0</v>
      </c>
      <c r="G124" s="11">
        <v>30</v>
      </c>
      <c r="I124" s="11">
        <v>8</v>
      </c>
      <c r="O124" s="11">
        <v>0</v>
      </c>
      <c r="P124" s="11">
        <v>0</v>
      </c>
      <c r="Q124" s="11">
        <v>0</v>
      </c>
      <c r="R124" s="11">
        <v>0</v>
      </c>
      <c r="V124" s="11">
        <v>202002</v>
      </c>
    </row>
    <row r="125" spans="1:22">
      <c r="A125" s="11" t="s">
        <v>780</v>
      </c>
      <c r="B125" s="11">
        <v>1</v>
      </c>
      <c r="C125" s="11">
        <v>0</v>
      </c>
      <c r="G125" s="11">
        <v>24</v>
      </c>
      <c r="I125" s="11">
        <v>8</v>
      </c>
      <c r="O125" s="11">
        <v>0</v>
      </c>
      <c r="P125" s="11">
        <v>0</v>
      </c>
      <c r="Q125" s="11">
        <v>0</v>
      </c>
      <c r="R125" s="11">
        <v>0</v>
      </c>
      <c r="V125" s="11">
        <v>202002</v>
      </c>
    </row>
    <row r="126" spans="1:22">
      <c r="A126" s="11" t="s">
        <v>787</v>
      </c>
      <c r="B126" s="11">
        <v>1</v>
      </c>
      <c r="C126" s="11">
        <v>15.67</v>
      </c>
      <c r="G126" s="11">
        <v>18</v>
      </c>
      <c r="I126" s="11">
        <v>9</v>
      </c>
      <c r="N126" s="11">
        <v>2.33</v>
      </c>
      <c r="O126" s="11">
        <v>0</v>
      </c>
      <c r="P126" s="11">
        <v>0</v>
      </c>
      <c r="Q126" s="11">
        <v>0</v>
      </c>
      <c r="R126" s="11">
        <v>0</v>
      </c>
      <c r="V126" s="11">
        <v>202002</v>
      </c>
    </row>
    <row r="127" spans="1:22">
      <c r="A127" s="11" t="s">
        <v>1239</v>
      </c>
      <c r="B127" s="11">
        <v>1</v>
      </c>
      <c r="C127" s="11">
        <v>22</v>
      </c>
      <c r="D127" s="11">
        <v>0.27</v>
      </c>
      <c r="E127" s="11">
        <v>0.97</v>
      </c>
      <c r="G127" s="11">
        <v>8</v>
      </c>
      <c r="I127" s="11">
        <v>8</v>
      </c>
      <c r="O127" s="11">
        <v>0</v>
      </c>
      <c r="P127" s="11">
        <v>0</v>
      </c>
      <c r="Q127" s="11">
        <v>0</v>
      </c>
      <c r="R127" s="11">
        <v>0</v>
      </c>
      <c r="V127" s="11">
        <v>202002</v>
      </c>
    </row>
    <row r="128" spans="1:22">
      <c r="A128" s="11" t="s">
        <v>846</v>
      </c>
      <c r="B128" s="11">
        <v>1</v>
      </c>
      <c r="C128" s="11">
        <v>29.42</v>
      </c>
      <c r="I128" s="11">
        <v>8</v>
      </c>
      <c r="N128" s="11">
        <v>0.57999999999999996</v>
      </c>
      <c r="O128" s="11">
        <v>0</v>
      </c>
      <c r="P128" s="11">
        <v>0</v>
      </c>
      <c r="Q128" s="11">
        <v>0</v>
      </c>
      <c r="R128" s="11">
        <v>0</v>
      </c>
      <c r="V128" s="11">
        <v>202002</v>
      </c>
    </row>
    <row r="129" spans="1:22">
      <c r="A129" s="11" t="s">
        <v>487</v>
      </c>
      <c r="B129" s="11">
        <v>1</v>
      </c>
      <c r="C129" s="11">
        <v>0</v>
      </c>
      <c r="H129" s="11">
        <v>32</v>
      </c>
      <c r="I129" s="11">
        <v>8</v>
      </c>
      <c r="O129" s="11">
        <v>0</v>
      </c>
      <c r="P129" s="11">
        <v>0</v>
      </c>
      <c r="Q129" s="11">
        <v>0</v>
      </c>
      <c r="R129" s="11">
        <v>0</v>
      </c>
      <c r="V129" s="11">
        <v>202002</v>
      </c>
    </row>
    <row r="130" spans="1:22">
      <c r="A130" s="11" t="s">
        <v>464</v>
      </c>
      <c r="B130" s="11">
        <v>1</v>
      </c>
      <c r="C130" s="11">
        <v>0</v>
      </c>
      <c r="G130" s="11">
        <v>30</v>
      </c>
      <c r="I130" s="11">
        <v>8</v>
      </c>
      <c r="O130" s="11">
        <v>0</v>
      </c>
      <c r="P130" s="11">
        <v>0</v>
      </c>
      <c r="Q130" s="11">
        <v>0</v>
      </c>
      <c r="R130" s="11">
        <v>0</v>
      </c>
      <c r="V130" s="11">
        <v>202002</v>
      </c>
    </row>
    <row r="131" spans="1:22">
      <c r="A131" s="11" t="s">
        <v>486</v>
      </c>
      <c r="B131" s="11">
        <v>1</v>
      </c>
      <c r="C131" s="11">
        <v>0</v>
      </c>
      <c r="G131" s="11">
        <v>32</v>
      </c>
      <c r="I131" s="11">
        <v>8</v>
      </c>
      <c r="O131" s="11">
        <v>0</v>
      </c>
      <c r="P131" s="11">
        <v>0</v>
      </c>
      <c r="Q131" s="11">
        <v>0</v>
      </c>
      <c r="R131" s="11">
        <v>0</v>
      </c>
      <c r="V131" s="11">
        <v>202002</v>
      </c>
    </row>
    <row r="132" spans="1:22">
      <c r="A132" s="11" t="s">
        <v>782</v>
      </c>
      <c r="B132" s="11">
        <v>1</v>
      </c>
      <c r="C132" s="11">
        <v>22</v>
      </c>
      <c r="D132" s="11">
        <v>0</v>
      </c>
      <c r="E132" s="11">
        <v>0</v>
      </c>
      <c r="F132" s="11">
        <v>0.9</v>
      </c>
      <c r="G132" s="11">
        <v>8</v>
      </c>
      <c r="I132" s="11">
        <v>8</v>
      </c>
      <c r="O132" s="11">
        <v>1</v>
      </c>
      <c r="P132" s="11">
        <v>0</v>
      </c>
      <c r="Q132" s="11">
        <v>0</v>
      </c>
      <c r="R132" s="11">
        <v>5</v>
      </c>
      <c r="S132" s="11">
        <v>2</v>
      </c>
      <c r="T132" s="11">
        <v>2.12</v>
      </c>
      <c r="V132" s="11">
        <v>202002</v>
      </c>
    </row>
    <row r="133" spans="1:22">
      <c r="A133" s="11" t="s">
        <v>1200</v>
      </c>
      <c r="B133" s="11">
        <v>1</v>
      </c>
      <c r="C133" s="11">
        <v>28.5</v>
      </c>
      <c r="G133" s="11">
        <v>3.5</v>
      </c>
      <c r="I133" s="11">
        <v>8</v>
      </c>
      <c r="O133" s="11">
        <v>0</v>
      </c>
      <c r="P133" s="11">
        <v>0</v>
      </c>
      <c r="Q133" s="11">
        <v>0</v>
      </c>
      <c r="R133" s="11">
        <v>0</v>
      </c>
      <c r="V133" s="11">
        <v>202002</v>
      </c>
    </row>
    <row r="134" spans="1:22">
      <c r="A134" s="11" t="s">
        <v>1201</v>
      </c>
      <c r="B134" s="11">
        <v>1</v>
      </c>
      <c r="C134" s="11">
        <v>0</v>
      </c>
      <c r="G134" s="11">
        <v>36</v>
      </c>
      <c r="I134" s="11">
        <v>9</v>
      </c>
      <c r="O134" s="11">
        <v>0</v>
      </c>
      <c r="P134" s="11">
        <v>0</v>
      </c>
      <c r="Q134" s="11">
        <v>0</v>
      </c>
      <c r="R134" s="11">
        <v>0</v>
      </c>
      <c r="V134" s="11">
        <v>202002</v>
      </c>
    </row>
    <row r="135" spans="1:22">
      <c r="A135" s="11" t="s">
        <v>507</v>
      </c>
      <c r="B135" s="11">
        <v>1</v>
      </c>
      <c r="C135" s="11">
        <v>0</v>
      </c>
      <c r="G135" s="11">
        <v>8</v>
      </c>
      <c r="I135" s="11">
        <v>8</v>
      </c>
      <c r="O135" s="11">
        <v>0</v>
      </c>
      <c r="P135" s="11">
        <v>0</v>
      </c>
      <c r="Q135" s="11">
        <v>0</v>
      </c>
      <c r="R135" s="11">
        <v>0</v>
      </c>
      <c r="V135" s="11">
        <v>202002</v>
      </c>
    </row>
    <row r="136" spans="1:22">
      <c r="A136" s="11" t="s">
        <v>469</v>
      </c>
      <c r="B136" s="11">
        <v>1</v>
      </c>
      <c r="C136" s="11">
        <v>0</v>
      </c>
      <c r="G136" s="11">
        <v>30</v>
      </c>
      <c r="I136" s="11">
        <v>8</v>
      </c>
      <c r="O136" s="11">
        <v>0</v>
      </c>
      <c r="P136" s="11">
        <v>0</v>
      </c>
      <c r="Q136" s="11">
        <v>0</v>
      </c>
      <c r="R136" s="11">
        <v>0</v>
      </c>
      <c r="V136" s="11">
        <v>202002</v>
      </c>
    </row>
    <row r="137" spans="1:22">
      <c r="A137" s="11" t="s">
        <v>1211</v>
      </c>
      <c r="B137" s="11">
        <v>1</v>
      </c>
      <c r="C137" s="11">
        <v>0</v>
      </c>
      <c r="G137" s="11">
        <v>32</v>
      </c>
      <c r="I137" s="11">
        <v>8</v>
      </c>
      <c r="O137" s="11">
        <v>0</v>
      </c>
      <c r="P137" s="11">
        <v>0</v>
      </c>
      <c r="Q137" s="11">
        <v>0</v>
      </c>
      <c r="R137" s="11">
        <v>0</v>
      </c>
      <c r="V137" s="11">
        <v>202002</v>
      </c>
    </row>
    <row r="138" spans="1:22">
      <c r="A138" s="11" t="s">
        <v>483</v>
      </c>
      <c r="B138" s="11">
        <v>1</v>
      </c>
      <c r="C138" s="11">
        <v>0</v>
      </c>
      <c r="G138" s="11">
        <v>32</v>
      </c>
      <c r="I138" s="11">
        <v>8</v>
      </c>
      <c r="O138" s="11">
        <v>0</v>
      </c>
      <c r="P138" s="11">
        <v>0</v>
      </c>
      <c r="Q138" s="11">
        <v>0</v>
      </c>
      <c r="R138" s="11">
        <v>0</v>
      </c>
      <c r="V138" s="11">
        <v>202002</v>
      </c>
    </row>
    <row r="139" spans="1:22">
      <c r="A139" s="11" t="s">
        <v>783</v>
      </c>
      <c r="B139" s="11">
        <v>1</v>
      </c>
      <c r="C139" s="11">
        <v>0</v>
      </c>
      <c r="G139" s="11">
        <v>36</v>
      </c>
      <c r="I139" s="11">
        <v>9</v>
      </c>
      <c r="O139" s="11">
        <v>0</v>
      </c>
      <c r="P139" s="11">
        <v>0</v>
      </c>
      <c r="Q139" s="11">
        <v>0</v>
      </c>
      <c r="R139" s="11">
        <v>0</v>
      </c>
      <c r="V139" s="11">
        <v>202002</v>
      </c>
    </row>
    <row r="140" spans="1:22">
      <c r="A140" s="11" t="s">
        <v>502</v>
      </c>
      <c r="B140" s="11">
        <v>1</v>
      </c>
      <c r="C140" s="11">
        <v>0</v>
      </c>
      <c r="G140" s="11">
        <v>32</v>
      </c>
      <c r="I140" s="11">
        <v>8</v>
      </c>
      <c r="O140" s="11">
        <v>0</v>
      </c>
      <c r="P140" s="11">
        <v>0</v>
      </c>
      <c r="Q140" s="11">
        <v>0</v>
      </c>
      <c r="R140" s="11">
        <v>0</v>
      </c>
      <c r="V140" s="11">
        <v>202002</v>
      </c>
    </row>
    <row r="141" spans="1:22">
      <c r="A141" s="11" t="s">
        <v>1202</v>
      </c>
      <c r="B141" s="11">
        <v>1</v>
      </c>
      <c r="C141" s="11">
        <v>0</v>
      </c>
      <c r="G141" s="11">
        <v>32</v>
      </c>
      <c r="I141" s="11">
        <v>8</v>
      </c>
      <c r="O141" s="11">
        <v>0</v>
      </c>
      <c r="P141" s="11">
        <v>0</v>
      </c>
      <c r="Q141" s="11">
        <v>0</v>
      </c>
      <c r="R141" s="11">
        <v>0</v>
      </c>
      <c r="V141" s="11">
        <v>202002</v>
      </c>
    </row>
    <row r="142" spans="1:22">
      <c r="A142" s="11" t="s">
        <v>1021</v>
      </c>
      <c r="B142" s="11">
        <v>1</v>
      </c>
      <c r="C142" s="11">
        <v>16.22</v>
      </c>
      <c r="G142" s="11">
        <v>8</v>
      </c>
      <c r="I142" s="11">
        <v>8</v>
      </c>
      <c r="N142" s="11">
        <v>5.78</v>
      </c>
      <c r="O142" s="11">
        <v>0</v>
      </c>
      <c r="P142" s="11">
        <v>0</v>
      </c>
      <c r="Q142" s="11">
        <v>0</v>
      </c>
      <c r="R142" s="11">
        <v>0</v>
      </c>
      <c r="V142" s="11">
        <v>202002</v>
      </c>
    </row>
    <row r="143" spans="1:22">
      <c r="A143" s="11" t="s">
        <v>1240</v>
      </c>
      <c r="B143" s="11">
        <v>1</v>
      </c>
      <c r="C143" s="11">
        <v>0</v>
      </c>
      <c r="O143" s="11">
        <v>0</v>
      </c>
      <c r="P143" s="11">
        <v>0</v>
      </c>
      <c r="Q143" s="11">
        <v>0</v>
      </c>
      <c r="R143" s="11">
        <v>0</v>
      </c>
      <c r="V143" s="11">
        <v>202002</v>
      </c>
    </row>
    <row r="144" spans="1:22">
      <c r="A144" s="11" t="s">
        <v>1212</v>
      </c>
      <c r="B144" s="11">
        <v>1</v>
      </c>
      <c r="C144" s="11">
        <v>0</v>
      </c>
      <c r="G144" s="11">
        <v>16.5</v>
      </c>
      <c r="I144" s="11">
        <v>5.5</v>
      </c>
      <c r="O144" s="11">
        <v>0</v>
      </c>
      <c r="P144" s="11">
        <v>0</v>
      </c>
      <c r="Q144" s="11">
        <v>0</v>
      </c>
      <c r="R144" s="11">
        <v>0</v>
      </c>
      <c r="V144" s="11">
        <v>202002</v>
      </c>
    </row>
    <row r="145" spans="1:22">
      <c r="A145" s="11" t="s">
        <v>1189</v>
      </c>
      <c r="B145" s="11">
        <v>1</v>
      </c>
      <c r="C145" s="11">
        <v>0</v>
      </c>
      <c r="G145" s="11">
        <v>32</v>
      </c>
      <c r="I145" s="11">
        <v>8</v>
      </c>
      <c r="O145" s="11">
        <v>0</v>
      </c>
      <c r="P145" s="11">
        <v>0</v>
      </c>
      <c r="Q145" s="11">
        <v>0</v>
      </c>
      <c r="R145" s="11">
        <v>0</v>
      </c>
      <c r="V145" s="11">
        <v>202002</v>
      </c>
    </row>
    <row r="146" spans="1:22">
      <c r="A146" s="11" t="s">
        <v>452</v>
      </c>
      <c r="B146" s="11">
        <v>1</v>
      </c>
      <c r="C146" s="11">
        <v>0</v>
      </c>
      <c r="G146" s="11">
        <v>36</v>
      </c>
      <c r="I146" s="11">
        <v>9</v>
      </c>
      <c r="O146" s="11">
        <v>0</v>
      </c>
      <c r="P146" s="11">
        <v>0</v>
      </c>
      <c r="Q146" s="11">
        <v>0</v>
      </c>
      <c r="R146" s="11">
        <v>0</v>
      </c>
      <c r="V146" s="11">
        <v>202002</v>
      </c>
    </row>
    <row r="147" spans="1:22">
      <c r="A147" s="11" t="s">
        <v>1190</v>
      </c>
      <c r="B147" s="11">
        <v>1</v>
      </c>
      <c r="C147" s="11">
        <v>24</v>
      </c>
      <c r="F147" s="11">
        <v>0</v>
      </c>
      <c r="G147" s="11">
        <v>8</v>
      </c>
      <c r="I147" s="11">
        <v>8</v>
      </c>
      <c r="M147" s="11">
        <v>108</v>
      </c>
      <c r="O147" s="11">
        <v>0</v>
      </c>
      <c r="P147" s="11">
        <v>0</v>
      </c>
      <c r="Q147" s="11">
        <v>0</v>
      </c>
      <c r="R147" s="11">
        <v>0</v>
      </c>
      <c r="U147" s="11">
        <v>0.75</v>
      </c>
      <c r="V147" s="11">
        <v>202002</v>
      </c>
    </row>
    <row r="148" spans="1:22">
      <c r="A148" s="11" t="s">
        <v>1241</v>
      </c>
      <c r="B148" s="11">
        <v>1</v>
      </c>
      <c r="C148" s="11">
        <v>0</v>
      </c>
      <c r="G148" s="11">
        <v>36</v>
      </c>
      <c r="I148" s="11">
        <v>9</v>
      </c>
      <c r="O148" s="11">
        <v>0</v>
      </c>
      <c r="P148" s="11">
        <v>0</v>
      </c>
      <c r="Q148" s="11">
        <v>0</v>
      </c>
      <c r="R148" s="11">
        <v>0</v>
      </c>
      <c r="V148" s="11">
        <v>202002</v>
      </c>
    </row>
    <row r="149" spans="1:22">
      <c r="A149" s="11" t="s">
        <v>913</v>
      </c>
      <c r="B149" s="11">
        <v>1</v>
      </c>
      <c r="C149" s="11">
        <v>0</v>
      </c>
      <c r="G149" s="11">
        <v>32</v>
      </c>
      <c r="I149" s="11">
        <v>8</v>
      </c>
      <c r="O149" s="11">
        <v>0</v>
      </c>
      <c r="P149" s="11">
        <v>0</v>
      </c>
      <c r="Q149" s="11">
        <v>0</v>
      </c>
      <c r="R149" s="11">
        <v>1</v>
      </c>
      <c r="V149" s="11">
        <v>202002</v>
      </c>
    </row>
    <row r="150" spans="1:22">
      <c r="A150" s="11" t="s">
        <v>503</v>
      </c>
      <c r="B150" s="11">
        <v>1</v>
      </c>
      <c r="C150" s="11">
        <v>30</v>
      </c>
      <c r="D150" s="11">
        <v>2</v>
      </c>
      <c r="E150" s="11">
        <v>0</v>
      </c>
      <c r="F150" s="11">
        <v>1.47</v>
      </c>
      <c r="I150" s="11">
        <v>8</v>
      </c>
      <c r="O150" s="11">
        <v>0</v>
      </c>
      <c r="P150" s="11">
        <v>0</v>
      </c>
      <c r="Q150" s="11">
        <v>0</v>
      </c>
      <c r="R150" s="11">
        <v>0</v>
      </c>
      <c r="T150" s="11">
        <v>1.41</v>
      </c>
      <c r="V150" s="11">
        <v>202002</v>
      </c>
    </row>
    <row r="151" spans="1:22">
      <c r="A151" s="11" t="s">
        <v>1222</v>
      </c>
      <c r="B151" s="11">
        <v>1</v>
      </c>
      <c r="C151" s="11">
        <v>0</v>
      </c>
      <c r="G151" s="11">
        <v>32</v>
      </c>
      <c r="I151" s="11">
        <v>8</v>
      </c>
      <c r="O151" s="11">
        <v>0</v>
      </c>
      <c r="P151" s="11">
        <v>0</v>
      </c>
      <c r="Q151" s="11">
        <v>0</v>
      </c>
      <c r="R151" s="11">
        <v>0</v>
      </c>
      <c r="V151" s="11">
        <v>202002</v>
      </c>
    </row>
    <row r="152" spans="1:22">
      <c r="A152" s="11" t="s">
        <v>958</v>
      </c>
      <c r="B152" s="11">
        <v>1</v>
      </c>
      <c r="C152" s="11">
        <v>8</v>
      </c>
      <c r="D152" s="11">
        <v>8.75</v>
      </c>
      <c r="G152" s="11">
        <v>12</v>
      </c>
      <c r="I152" s="11">
        <v>8</v>
      </c>
      <c r="M152" s="11">
        <v>72</v>
      </c>
      <c r="O152" s="11">
        <v>0</v>
      </c>
      <c r="P152" s="11">
        <v>0</v>
      </c>
      <c r="Q152" s="11">
        <v>0</v>
      </c>
      <c r="R152" s="11">
        <v>0</v>
      </c>
      <c r="V152" s="11">
        <v>202002</v>
      </c>
    </row>
    <row r="153" spans="1:22">
      <c r="A153" s="11" t="s">
        <v>460</v>
      </c>
      <c r="B153" s="11">
        <v>1</v>
      </c>
      <c r="C153" s="11">
        <v>0</v>
      </c>
      <c r="G153" s="11">
        <v>32</v>
      </c>
      <c r="I153" s="11">
        <v>8</v>
      </c>
      <c r="O153" s="11">
        <v>0</v>
      </c>
      <c r="P153" s="11">
        <v>0</v>
      </c>
      <c r="Q153" s="11">
        <v>0</v>
      </c>
      <c r="R153" s="11">
        <v>0</v>
      </c>
      <c r="V153" s="11">
        <v>202002</v>
      </c>
    </row>
    <row r="154" spans="1:22">
      <c r="A154" s="11" t="s">
        <v>451</v>
      </c>
      <c r="B154" s="11">
        <v>1</v>
      </c>
      <c r="C154" s="11">
        <v>16</v>
      </c>
      <c r="E154" s="11">
        <v>0.67</v>
      </c>
      <c r="F154" s="11">
        <v>0.52</v>
      </c>
      <c r="G154" s="11">
        <v>16</v>
      </c>
      <c r="I154" s="11">
        <v>8</v>
      </c>
      <c r="O154" s="11">
        <v>0</v>
      </c>
      <c r="P154" s="11">
        <v>0</v>
      </c>
      <c r="Q154" s="11">
        <v>0</v>
      </c>
      <c r="R154" s="11">
        <v>0</v>
      </c>
      <c r="V154" s="11">
        <v>202002</v>
      </c>
    </row>
    <row r="155" spans="1:22">
      <c r="A155" s="11" t="s">
        <v>784</v>
      </c>
      <c r="B155" s="11">
        <v>1</v>
      </c>
      <c r="C155" s="11">
        <v>0</v>
      </c>
      <c r="G155" s="11">
        <v>22</v>
      </c>
      <c r="I155" s="11">
        <v>5</v>
      </c>
      <c r="O155" s="11">
        <v>0</v>
      </c>
      <c r="P155" s="11">
        <v>0</v>
      </c>
      <c r="Q155" s="11">
        <v>0</v>
      </c>
      <c r="R155" s="11">
        <v>0</v>
      </c>
      <c r="V155" s="11">
        <v>202002</v>
      </c>
    </row>
    <row r="156" spans="1:22">
      <c r="A156" s="11" t="s">
        <v>1191</v>
      </c>
      <c r="B156" s="11">
        <v>1</v>
      </c>
      <c r="C156" s="11">
        <v>0</v>
      </c>
      <c r="G156" s="11">
        <v>36</v>
      </c>
      <c r="I156" s="11">
        <v>9</v>
      </c>
      <c r="O156" s="11">
        <v>0</v>
      </c>
      <c r="P156" s="11">
        <v>0</v>
      </c>
      <c r="Q156" s="11">
        <v>0</v>
      </c>
      <c r="R156" s="11">
        <v>0</v>
      </c>
      <c r="V156" s="11">
        <v>202002</v>
      </c>
    </row>
    <row r="157" spans="1:22">
      <c r="A157" s="11" t="s">
        <v>707</v>
      </c>
      <c r="B157" s="11">
        <v>1</v>
      </c>
      <c r="C157" s="11">
        <v>0</v>
      </c>
      <c r="G157" s="11">
        <v>32</v>
      </c>
      <c r="I157" s="11">
        <v>8</v>
      </c>
      <c r="O157" s="11">
        <v>0</v>
      </c>
      <c r="P157" s="11">
        <v>0</v>
      </c>
      <c r="Q157" s="11">
        <v>0</v>
      </c>
      <c r="R157" s="11">
        <v>0</v>
      </c>
      <c r="V157" s="11">
        <v>202002</v>
      </c>
    </row>
    <row r="158" spans="1:22">
      <c r="A158" s="11" t="s">
        <v>1192</v>
      </c>
      <c r="B158" s="11">
        <v>1</v>
      </c>
      <c r="C158" s="11">
        <v>0</v>
      </c>
      <c r="G158" s="11">
        <v>32</v>
      </c>
      <c r="I158" s="11">
        <v>8</v>
      </c>
      <c r="O158" s="11">
        <v>0</v>
      </c>
      <c r="P158" s="11">
        <v>0</v>
      </c>
      <c r="Q158" s="11">
        <v>0</v>
      </c>
      <c r="R158" s="11">
        <v>0</v>
      </c>
      <c r="V158" s="11">
        <v>202002</v>
      </c>
    </row>
    <row r="159" spans="1:22">
      <c r="A159" s="11" t="s">
        <v>1193</v>
      </c>
      <c r="B159" s="11">
        <v>1</v>
      </c>
      <c r="C159" s="11">
        <v>0</v>
      </c>
      <c r="G159" s="11">
        <v>36</v>
      </c>
      <c r="I159" s="11">
        <v>9</v>
      </c>
      <c r="O159" s="11">
        <v>0</v>
      </c>
      <c r="P159" s="11">
        <v>0</v>
      </c>
      <c r="Q159" s="11">
        <v>0</v>
      </c>
      <c r="R159" s="11">
        <v>0</v>
      </c>
      <c r="V159" s="11">
        <v>202002</v>
      </c>
    </row>
    <row r="160" spans="1:22">
      <c r="A160" s="11" t="s">
        <v>1194</v>
      </c>
      <c r="B160" s="11">
        <v>1</v>
      </c>
      <c r="C160" s="11">
        <v>0</v>
      </c>
      <c r="G160" s="11">
        <v>36</v>
      </c>
      <c r="I160" s="11">
        <v>9</v>
      </c>
      <c r="O160" s="11">
        <v>0</v>
      </c>
      <c r="P160" s="11">
        <v>0</v>
      </c>
      <c r="Q160" s="11">
        <v>0</v>
      </c>
      <c r="R160" s="11">
        <v>0</v>
      </c>
      <c r="V160" s="11">
        <v>202002</v>
      </c>
    </row>
    <row r="161" spans="1:22">
      <c r="A161" s="11" t="s">
        <v>492</v>
      </c>
      <c r="B161" s="11">
        <v>1</v>
      </c>
      <c r="C161" s="11">
        <v>0</v>
      </c>
      <c r="G161" s="11">
        <v>32</v>
      </c>
      <c r="I161" s="11">
        <v>8</v>
      </c>
      <c r="O161" s="11">
        <v>0</v>
      </c>
      <c r="P161" s="11">
        <v>0</v>
      </c>
      <c r="Q161" s="11">
        <v>0</v>
      </c>
      <c r="R161" s="11">
        <v>0</v>
      </c>
      <c r="V161" s="11">
        <v>202002</v>
      </c>
    </row>
    <row r="162" spans="1:22">
      <c r="A162" s="11" t="s">
        <v>848</v>
      </c>
      <c r="B162" s="11">
        <v>1</v>
      </c>
      <c r="C162" s="11">
        <v>31.32</v>
      </c>
      <c r="I162" s="11">
        <v>8</v>
      </c>
      <c r="N162" s="11">
        <v>0.68</v>
      </c>
      <c r="O162" s="11">
        <v>1</v>
      </c>
      <c r="P162" s="11">
        <v>0</v>
      </c>
      <c r="Q162" s="11">
        <v>0</v>
      </c>
      <c r="R162" s="11">
        <v>0</v>
      </c>
      <c r="V162" s="11">
        <v>202002</v>
      </c>
    </row>
    <row r="163" spans="1:22">
      <c r="A163" s="11" t="s">
        <v>785</v>
      </c>
      <c r="B163" s="11">
        <v>1</v>
      </c>
      <c r="C163" s="11">
        <v>0</v>
      </c>
      <c r="G163" s="11">
        <v>30</v>
      </c>
      <c r="I163" s="11">
        <v>8</v>
      </c>
      <c r="O163" s="11">
        <v>0</v>
      </c>
      <c r="P163" s="11">
        <v>0</v>
      </c>
      <c r="Q163" s="11">
        <v>0</v>
      </c>
      <c r="R163" s="11">
        <v>0</v>
      </c>
      <c r="V163" s="11">
        <v>202002</v>
      </c>
    </row>
    <row r="164" spans="1:22">
      <c r="A164" s="11" t="s">
        <v>491</v>
      </c>
      <c r="B164" s="11">
        <v>1</v>
      </c>
      <c r="C164" s="11">
        <v>0</v>
      </c>
      <c r="G164" s="11">
        <v>32</v>
      </c>
      <c r="I164" s="11">
        <v>8</v>
      </c>
      <c r="O164" s="11">
        <v>0</v>
      </c>
      <c r="P164" s="11">
        <v>0</v>
      </c>
      <c r="Q164" s="11">
        <v>0</v>
      </c>
      <c r="R164" s="11">
        <v>0</v>
      </c>
      <c r="V164" s="11">
        <v>202002</v>
      </c>
    </row>
    <row r="165" spans="1:22">
      <c r="A165" s="11" t="s">
        <v>1053</v>
      </c>
      <c r="B165" s="11">
        <v>1</v>
      </c>
      <c r="C165" s="11">
        <v>0</v>
      </c>
      <c r="G165" s="11">
        <v>32</v>
      </c>
      <c r="I165" s="11">
        <v>8</v>
      </c>
      <c r="O165" s="11">
        <v>0</v>
      </c>
      <c r="P165" s="11">
        <v>0</v>
      </c>
      <c r="Q165" s="11">
        <v>0</v>
      </c>
      <c r="R165" s="11">
        <v>0</v>
      </c>
      <c r="V165" s="11">
        <v>202002</v>
      </c>
    </row>
    <row r="166" spans="1:22">
      <c r="A166" s="11" t="s">
        <v>1195</v>
      </c>
      <c r="B166" s="11">
        <v>1</v>
      </c>
      <c r="C166" s="11">
        <v>0</v>
      </c>
      <c r="G166" s="11">
        <v>32</v>
      </c>
      <c r="I166" s="11">
        <v>8</v>
      </c>
      <c r="O166" s="11">
        <v>0</v>
      </c>
      <c r="P166" s="11">
        <v>0</v>
      </c>
      <c r="Q166" s="11">
        <v>0</v>
      </c>
      <c r="R166" s="11">
        <v>0</v>
      </c>
      <c r="V166" s="11">
        <v>202002</v>
      </c>
    </row>
    <row r="167" spans="1:22">
      <c r="A167" s="11" t="s">
        <v>1233</v>
      </c>
      <c r="B167" s="11">
        <v>2</v>
      </c>
      <c r="C167" s="11">
        <v>40</v>
      </c>
      <c r="E167" s="11">
        <v>0</v>
      </c>
      <c r="F167" s="11">
        <v>0</v>
      </c>
      <c r="O167" s="11">
        <v>0</v>
      </c>
      <c r="P167" s="11">
        <v>0</v>
      </c>
      <c r="Q167" s="11">
        <v>0</v>
      </c>
      <c r="R167" s="11">
        <v>0</v>
      </c>
      <c r="T167" s="11">
        <v>1.53</v>
      </c>
      <c r="U167" s="11">
        <v>4.53</v>
      </c>
      <c r="V167" s="11">
        <v>202002</v>
      </c>
    </row>
    <row r="168" spans="1:22">
      <c r="A168" s="11" t="s">
        <v>1161</v>
      </c>
      <c r="B168" s="11">
        <v>2</v>
      </c>
      <c r="C168" s="11">
        <v>40</v>
      </c>
      <c r="E168" s="11">
        <v>3.28</v>
      </c>
      <c r="M168" s="11">
        <v>590</v>
      </c>
      <c r="O168" s="11">
        <v>0</v>
      </c>
      <c r="P168" s="11">
        <v>0</v>
      </c>
      <c r="Q168" s="11">
        <v>0</v>
      </c>
      <c r="R168" s="11">
        <v>0</v>
      </c>
      <c r="V168" s="11">
        <v>202002</v>
      </c>
    </row>
    <row r="169" spans="1:22">
      <c r="A169" s="11" t="s">
        <v>1162</v>
      </c>
      <c r="B169" s="11">
        <v>2</v>
      </c>
      <c r="C169" s="11">
        <v>45</v>
      </c>
      <c r="E169" s="11">
        <v>3</v>
      </c>
      <c r="M169" s="11">
        <v>90</v>
      </c>
      <c r="O169" s="11">
        <v>0</v>
      </c>
      <c r="P169" s="11">
        <v>0</v>
      </c>
      <c r="Q169" s="11">
        <v>0</v>
      </c>
      <c r="R169" s="11">
        <v>0</v>
      </c>
      <c r="V169" s="11">
        <v>202002</v>
      </c>
    </row>
    <row r="170" spans="1:22">
      <c r="A170" s="11" t="s">
        <v>496</v>
      </c>
      <c r="B170" s="11">
        <v>2</v>
      </c>
      <c r="C170" s="11">
        <v>43</v>
      </c>
      <c r="E170" s="11">
        <v>2.17</v>
      </c>
      <c r="F170" s="11">
        <v>0.55000000000000004</v>
      </c>
      <c r="O170" s="11">
        <v>0</v>
      </c>
      <c r="P170" s="11">
        <v>0</v>
      </c>
      <c r="Q170" s="11">
        <v>0</v>
      </c>
      <c r="R170" s="11">
        <v>7</v>
      </c>
      <c r="V170" s="11">
        <v>202003</v>
      </c>
    </row>
    <row r="171" spans="1:22">
      <c r="A171" s="11" t="s">
        <v>1213</v>
      </c>
      <c r="B171" s="11">
        <v>2</v>
      </c>
      <c r="C171" s="11">
        <v>40</v>
      </c>
      <c r="E171" s="11">
        <v>0</v>
      </c>
      <c r="F171" s="11">
        <v>0</v>
      </c>
      <c r="O171" s="11">
        <v>0</v>
      </c>
      <c r="P171" s="11">
        <v>0</v>
      </c>
      <c r="Q171" s="11">
        <v>0</v>
      </c>
      <c r="R171" s="11">
        <v>0</v>
      </c>
      <c r="T171" s="11">
        <v>2.25</v>
      </c>
      <c r="U171" s="11">
        <v>6</v>
      </c>
      <c r="V171" s="11">
        <v>202002</v>
      </c>
    </row>
    <row r="172" spans="1:22">
      <c r="A172" s="11" t="s">
        <v>708</v>
      </c>
      <c r="B172" s="11">
        <v>2</v>
      </c>
      <c r="C172" s="11">
        <v>40</v>
      </c>
      <c r="E172" s="11">
        <v>0</v>
      </c>
      <c r="F172" s="11">
        <v>0</v>
      </c>
      <c r="O172" s="11">
        <v>0</v>
      </c>
      <c r="P172" s="11">
        <v>0</v>
      </c>
      <c r="Q172" s="11">
        <v>0</v>
      </c>
      <c r="R172" s="11">
        <v>0</v>
      </c>
      <c r="T172" s="11">
        <v>2.63</v>
      </c>
      <c r="U172" s="11">
        <v>4.3499999999999996</v>
      </c>
      <c r="V172" s="11">
        <v>202002</v>
      </c>
    </row>
    <row r="173" spans="1:22">
      <c r="A173" s="11" t="s">
        <v>715</v>
      </c>
      <c r="B173" s="11">
        <v>2</v>
      </c>
      <c r="C173" s="11">
        <v>8</v>
      </c>
      <c r="O173" s="11">
        <v>0</v>
      </c>
      <c r="P173" s="11">
        <v>0</v>
      </c>
      <c r="Q173" s="11">
        <v>0</v>
      </c>
      <c r="R173" s="11">
        <v>0</v>
      </c>
      <c r="V173" s="11">
        <v>202002</v>
      </c>
    </row>
    <row r="174" spans="1:22">
      <c r="A174" s="11" t="s">
        <v>726</v>
      </c>
      <c r="B174" s="11">
        <v>2</v>
      </c>
      <c r="C174" s="11">
        <v>40</v>
      </c>
      <c r="O174" s="11">
        <v>0</v>
      </c>
      <c r="P174" s="11">
        <v>0</v>
      </c>
      <c r="Q174" s="11">
        <v>0</v>
      </c>
      <c r="R174" s="11">
        <v>0</v>
      </c>
      <c r="V174" s="11">
        <v>202002</v>
      </c>
    </row>
    <row r="175" spans="1:22">
      <c r="A175" s="11" t="s">
        <v>458</v>
      </c>
      <c r="B175" s="11">
        <v>2</v>
      </c>
      <c r="C175" s="11">
        <v>40</v>
      </c>
      <c r="F175" s="11">
        <v>0</v>
      </c>
      <c r="O175" s="11">
        <v>0</v>
      </c>
      <c r="P175" s="11">
        <v>0</v>
      </c>
      <c r="Q175" s="11">
        <v>0</v>
      </c>
      <c r="R175" s="11">
        <v>0</v>
      </c>
      <c r="U175" s="11">
        <v>4</v>
      </c>
      <c r="V175" s="11">
        <v>202002</v>
      </c>
    </row>
    <row r="176" spans="1:22">
      <c r="A176" s="11" t="s">
        <v>844</v>
      </c>
      <c r="B176" s="11">
        <v>2</v>
      </c>
      <c r="C176" s="11">
        <v>40</v>
      </c>
      <c r="F176" s="11">
        <v>0</v>
      </c>
      <c r="M176" s="11">
        <v>200</v>
      </c>
      <c r="O176" s="11">
        <v>0</v>
      </c>
      <c r="P176" s="11">
        <v>0</v>
      </c>
      <c r="Q176" s="11">
        <v>0</v>
      </c>
      <c r="R176" s="11">
        <v>0</v>
      </c>
      <c r="U176" s="11">
        <v>9.25</v>
      </c>
      <c r="V176" s="11">
        <v>202002</v>
      </c>
    </row>
    <row r="177" spans="1:22">
      <c r="A177" s="11" t="s">
        <v>1206</v>
      </c>
      <c r="B177" s="11">
        <v>2</v>
      </c>
      <c r="C177" s="11">
        <v>44.27</v>
      </c>
      <c r="N177" s="11">
        <v>0.73</v>
      </c>
      <c r="O177" s="11">
        <v>0</v>
      </c>
      <c r="P177" s="11">
        <v>3</v>
      </c>
      <c r="Q177" s="11">
        <v>0</v>
      </c>
      <c r="R177" s="11">
        <v>0</v>
      </c>
      <c r="V177" s="11">
        <v>202002</v>
      </c>
    </row>
    <row r="178" spans="1:22">
      <c r="A178" s="11" t="s">
        <v>767</v>
      </c>
      <c r="B178" s="11">
        <v>2</v>
      </c>
      <c r="C178" s="11">
        <v>40</v>
      </c>
      <c r="E178" s="11">
        <v>3.84</v>
      </c>
      <c r="O178" s="11">
        <v>0</v>
      </c>
      <c r="P178" s="11">
        <v>0</v>
      </c>
      <c r="Q178" s="11">
        <v>2</v>
      </c>
      <c r="R178" s="11">
        <v>0</v>
      </c>
      <c r="V178" s="11">
        <v>202002</v>
      </c>
    </row>
    <row r="179" spans="1:22">
      <c r="A179" s="11" t="s">
        <v>1234</v>
      </c>
      <c r="B179" s="11">
        <v>2</v>
      </c>
      <c r="C179" s="11">
        <v>38</v>
      </c>
      <c r="D179" s="11">
        <v>2</v>
      </c>
      <c r="F179" s="11">
        <v>5.52</v>
      </c>
      <c r="O179" s="11">
        <v>0</v>
      </c>
      <c r="P179" s="11">
        <v>0</v>
      </c>
      <c r="Q179" s="11">
        <v>0</v>
      </c>
      <c r="R179" s="11">
        <v>0</v>
      </c>
      <c r="V179" s="11">
        <v>202002</v>
      </c>
    </row>
    <row r="180" spans="1:22">
      <c r="A180" s="11" t="s">
        <v>453</v>
      </c>
      <c r="B180" s="11">
        <v>2</v>
      </c>
      <c r="C180" s="11">
        <v>32</v>
      </c>
      <c r="D180" s="11">
        <v>0</v>
      </c>
      <c r="M180" s="11">
        <v>360</v>
      </c>
      <c r="O180" s="11">
        <v>0</v>
      </c>
      <c r="P180" s="11">
        <v>0</v>
      </c>
      <c r="Q180" s="11">
        <v>0</v>
      </c>
      <c r="R180" s="11">
        <v>0</v>
      </c>
      <c r="S180" s="11">
        <v>0.75</v>
      </c>
      <c r="V180" s="11">
        <v>202002</v>
      </c>
    </row>
    <row r="181" spans="1:22">
      <c r="A181" s="11" t="s">
        <v>1163</v>
      </c>
      <c r="B181" s="11">
        <v>2</v>
      </c>
      <c r="C181" s="11">
        <v>12.5</v>
      </c>
      <c r="N181" s="11">
        <v>3.5</v>
      </c>
      <c r="O181" s="11">
        <v>0</v>
      </c>
      <c r="P181" s="11">
        <v>0</v>
      </c>
      <c r="Q181" s="11">
        <v>0</v>
      </c>
      <c r="R181" s="11">
        <v>0</v>
      </c>
      <c r="V181" s="11">
        <v>202002</v>
      </c>
    </row>
    <row r="182" spans="1:22">
      <c r="A182" s="11" t="s">
        <v>488</v>
      </c>
      <c r="B182" s="11">
        <v>2</v>
      </c>
      <c r="C182" s="11">
        <v>40</v>
      </c>
      <c r="F182" s="11">
        <v>0</v>
      </c>
      <c r="O182" s="11">
        <v>0</v>
      </c>
      <c r="P182" s="11">
        <v>0</v>
      </c>
      <c r="Q182" s="11">
        <v>0</v>
      </c>
      <c r="R182" s="11">
        <v>0</v>
      </c>
      <c r="U182" s="11">
        <v>8.75</v>
      </c>
      <c r="V182" s="11">
        <v>202002</v>
      </c>
    </row>
    <row r="183" spans="1:22">
      <c r="A183" s="11" t="s">
        <v>951</v>
      </c>
      <c r="B183" s="11">
        <v>2</v>
      </c>
      <c r="C183" s="11">
        <v>16</v>
      </c>
      <c r="D183" s="11">
        <v>0.25</v>
      </c>
      <c r="G183" s="11">
        <v>8</v>
      </c>
      <c r="M183" s="11">
        <v>80.400000000000006</v>
      </c>
      <c r="O183" s="11">
        <v>0</v>
      </c>
      <c r="P183" s="11">
        <v>0</v>
      </c>
      <c r="Q183" s="11">
        <v>0</v>
      </c>
      <c r="R183" s="11">
        <v>0</v>
      </c>
      <c r="V183" s="11">
        <v>202002</v>
      </c>
    </row>
    <row r="184" spans="1:22">
      <c r="A184" s="11" t="s">
        <v>786</v>
      </c>
      <c r="B184" s="11">
        <v>2</v>
      </c>
      <c r="C184" s="11">
        <v>40</v>
      </c>
      <c r="E184" s="11">
        <v>3.35</v>
      </c>
      <c r="F184" s="11">
        <v>7.28</v>
      </c>
      <c r="O184" s="11">
        <v>0</v>
      </c>
      <c r="P184" s="11">
        <v>0</v>
      </c>
      <c r="Q184" s="11">
        <v>0</v>
      </c>
      <c r="R184" s="11">
        <v>0</v>
      </c>
      <c r="V184" s="11">
        <v>202002</v>
      </c>
    </row>
    <row r="185" spans="1:22">
      <c r="A185" s="11" t="s">
        <v>1215</v>
      </c>
      <c r="B185" s="11">
        <v>2</v>
      </c>
      <c r="C185" s="11">
        <v>40</v>
      </c>
      <c r="O185" s="11">
        <v>0</v>
      </c>
      <c r="P185" s="11">
        <v>0</v>
      </c>
      <c r="Q185" s="11">
        <v>0</v>
      </c>
      <c r="R185" s="11">
        <v>0</v>
      </c>
      <c r="V185" s="11">
        <v>202002</v>
      </c>
    </row>
    <row r="186" spans="1:22">
      <c r="A186" s="11" t="s">
        <v>478</v>
      </c>
      <c r="B186" s="11">
        <v>2</v>
      </c>
      <c r="C186" s="11">
        <v>17.5</v>
      </c>
      <c r="M186" s="11">
        <v>875</v>
      </c>
      <c r="O186" s="11">
        <v>0</v>
      </c>
      <c r="P186" s="11">
        <v>0</v>
      </c>
      <c r="Q186" s="11">
        <v>0</v>
      </c>
      <c r="R186" s="11">
        <v>0</v>
      </c>
      <c r="V186" s="11">
        <v>202002</v>
      </c>
    </row>
    <row r="187" spans="1:22">
      <c r="A187" s="11" t="s">
        <v>788</v>
      </c>
      <c r="B187" s="11">
        <v>2</v>
      </c>
      <c r="C187" s="11">
        <v>38</v>
      </c>
      <c r="D187" s="11">
        <v>2</v>
      </c>
      <c r="E187" s="11">
        <v>3.73</v>
      </c>
      <c r="F187" s="11">
        <v>9.98</v>
      </c>
      <c r="O187" s="11">
        <v>0</v>
      </c>
      <c r="P187" s="11">
        <v>0</v>
      </c>
      <c r="Q187" s="11">
        <v>0</v>
      </c>
      <c r="R187" s="11">
        <v>0</v>
      </c>
      <c r="V187" s="11">
        <v>202002</v>
      </c>
    </row>
    <row r="188" spans="1:22">
      <c r="A188" s="11" t="s">
        <v>845</v>
      </c>
      <c r="B188" s="11">
        <v>2</v>
      </c>
      <c r="C188" s="11">
        <v>0</v>
      </c>
      <c r="G188" s="11">
        <v>40</v>
      </c>
      <c r="O188" s="11">
        <v>0</v>
      </c>
      <c r="P188" s="11">
        <v>0</v>
      </c>
      <c r="Q188" s="11">
        <v>0</v>
      </c>
      <c r="R188" s="11">
        <v>0</v>
      </c>
      <c r="V188" s="11">
        <v>202002</v>
      </c>
    </row>
    <row r="189" spans="1:22">
      <c r="A189" s="11" t="s">
        <v>485</v>
      </c>
      <c r="B189" s="11">
        <v>2</v>
      </c>
      <c r="C189" s="11">
        <v>40</v>
      </c>
      <c r="F189" s="11">
        <v>0</v>
      </c>
      <c r="O189" s="11">
        <v>0</v>
      </c>
      <c r="P189" s="11">
        <v>0</v>
      </c>
      <c r="Q189" s="11">
        <v>0</v>
      </c>
      <c r="R189" s="11">
        <v>0</v>
      </c>
      <c r="U189" s="11">
        <v>3.5</v>
      </c>
      <c r="V189" s="11">
        <v>202002</v>
      </c>
    </row>
    <row r="190" spans="1:22">
      <c r="A190" s="11" t="s">
        <v>598</v>
      </c>
      <c r="B190" s="11">
        <v>2</v>
      </c>
      <c r="C190" s="11">
        <v>28.25</v>
      </c>
      <c r="M190" s="11">
        <v>504</v>
      </c>
      <c r="N190" s="11">
        <v>1.75</v>
      </c>
      <c r="O190" s="11">
        <v>0</v>
      </c>
      <c r="P190" s="11">
        <v>0</v>
      </c>
      <c r="Q190" s="11">
        <v>0</v>
      </c>
      <c r="R190" s="11">
        <v>0</v>
      </c>
      <c r="V190" s="11">
        <v>202002</v>
      </c>
    </row>
    <row r="191" spans="1:22">
      <c r="A191" s="11" t="s">
        <v>1086</v>
      </c>
      <c r="B191" s="11">
        <v>2</v>
      </c>
      <c r="C191" s="11">
        <v>8</v>
      </c>
      <c r="H191" s="11">
        <v>12</v>
      </c>
      <c r="M191" s="11">
        <v>136</v>
      </c>
      <c r="O191" s="11">
        <v>0</v>
      </c>
      <c r="P191" s="11">
        <v>0</v>
      </c>
      <c r="Q191" s="11">
        <v>0</v>
      </c>
      <c r="R191" s="11">
        <v>0</v>
      </c>
      <c r="V191" s="11">
        <v>202002</v>
      </c>
    </row>
    <row r="192" spans="1:22">
      <c r="A192" s="11" t="s">
        <v>1216</v>
      </c>
      <c r="B192" s="11">
        <v>2</v>
      </c>
      <c r="C192" s="11">
        <v>25.5</v>
      </c>
      <c r="O192" s="11">
        <v>0</v>
      </c>
      <c r="P192" s="11">
        <v>0</v>
      </c>
      <c r="Q192" s="11">
        <v>0</v>
      </c>
      <c r="R192" s="11">
        <v>0</v>
      </c>
      <c r="V192" s="11">
        <v>202002</v>
      </c>
    </row>
    <row r="193" spans="1:22">
      <c r="A193" s="11" t="s">
        <v>1164</v>
      </c>
      <c r="B193" s="11">
        <v>2</v>
      </c>
      <c r="C193" s="11">
        <v>40</v>
      </c>
      <c r="F193" s="11">
        <v>6.25</v>
      </c>
      <c r="M193" s="11">
        <v>100</v>
      </c>
      <c r="O193" s="11">
        <v>0</v>
      </c>
      <c r="P193" s="11">
        <v>0</v>
      </c>
      <c r="Q193" s="11">
        <v>0</v>
      </c>
      <c r="R193" s="11">
        <v>0</v>
      </c>
      <c r="V193" s="11">
        <v>202002</v>
      </c>
    </row>
    <row r="194" spans="1:22">
      <c r="A194" s="11" t="s">
        <v>1165</v>
      </c>
      <c r="B194" s="11">
        <v>2</v>
      </c>
      <c r="C194" s="11">
        <v>40</v>
      </c>
      <c r="F194" s="11">
        <v>4.75</v>
      </c>
      <c r="O194" s="11">
        <v>0</v>
      </c>
      <c r="P194" s="11">
        <v>0</v>
      </c>
      <c r="Q194" s="11">
        <v>0</v>
      </c>
      <c r="R194" s="11">
        <v>0</v>
      </c>
      <c r="V194" s="11">
        <v>202002</v>
      </c>
    </row>
    <row r="195" spans="1:22">
      <c r="A195" s="11" t="s">
        <v>1166</v>
      </c>
      <c r="B195" s="11">
        <v>2</v>
      </c>
      <c r="C195" s="11">
        <v>40</v>
      </c>
      <c r="E195" s="11">
        <v>9.75</v>
      </c>
      <c r="F195" s="11">
        <v>17.25</v>
      </c>
      <c r="M195" s="11">
        <v>100</v>
      </c>
      <c r="O195" s="11">
        <v>0</v>
      </c>
      <c r="P195" s="11">
        <v>0</v>
      </c>
      <c r="Q195" s="11">
        <v>0</v>
      </c>
      <c r="R195" s="11">
        <v>0</v>
      </c>
      <c r="V195" s="11">
        <v>202002</v>
      </c>
    </row>
    <row r="196" spans="1:22">
      <c r="A196" s="11" t="s">
        <v>956</v>
      </c>
      <c r="B196" s="11">
        <v>2</v>
      </c>
      <c r="C196" s="11">
        <v>26.88</v>
      </c>
      <c r="E196" s="11">
        <v>2.0699999999999998</v>
      </c>
      <c r="F196" s="11">
        <v>5.22</v>
      </c>
      <c r="G196" s="11">
        <v>8</v>
      </c>
      <c r="K196" s="11">
        <v>5.12</v>
      </c>
      <c r="O196" s="11">
        <v>0</v>
      </c>
      <c r="P196" s="11">
        <v>0</v>
      </c>
      <c r="Q196" s="11">
        <v>0</v>
      </c>
      <c r="R196" s="11">
        <v>0</v>
      </c>
      <c r="V196" s="11">
        <v>202002</v>
      </c>
    </row>
    <row r="197" spans="1:22">
      <c r="A197" s="11" t="s">
        <v>1167</v>
      </c>
      <c r="B197" s="11">
        <v>2</v>
      </c>
      <c r="C197" s="11">
        <v>40</v>
      </c>
      <c r="E197" s="11">
        <v>2.4300000000000002</v>
      </c>
      <c r="F197" s="11">
        <v>0.75</v>
      </c>
      <c r="O197" s="11">
        <v>0</v>
      </c>
      <c r="P197" s="11">
        <v>3</v>
      </c>
      <c r="Q197" s="11">
        <v>0</v>
      </c>
      <c r="R197" s="11">
        <v>0</v>
      </c>
      <c r="V197" s="11">
        <v>202002</v>
      </c>
    </row>
    <row r="198" spans="1:22">
      <c r="A198" s="11" t="s">
        <v>1168</v>
      </c>
      <c r="B198" s="11">
        <v>2</v>
      </c>
      <c r="C198" s="11">
        <v>0</v>
      </c>
      <c r="H198" s="11">
        <v>45</v>
      </c>
      <c r="O198" s="11">
        <v>0</v>
      </c>
      <c r="P198" s="11">
        <v>0</v>
      </c>
      <c r="Q198" s="11">
        <v>0</v>
      </c>
      <c r="R198" s="11">
        <v>0</v>
      </c>
      <c r="V198" s="11">
        <v>202002</v>
      </c>
    </row>
    <row r="199" spans="1:22">
      <c r="A199" s="11" t="s">
        <v>1169</v>
      </c>
      <c r="B199" s="11">
        <v>2</v>
      </c>
      <c r="C199" s="11">
        <v>32</v>
      </c>
      <c r="E199" s="11">
        <v>0</v>
      </c>
      <c r="F199" s="11">
        <v>23.63</v>
      </c>
      <c r="J199" s="11">
        <v>8</v>
      </c>
      <c r="O199" s="11">
        <v>0</v>
      </c>
      <c r="P199" s="11">
        <v>7</v>
      </c>
      <c r="Q199" s="11">
        <v>0</v>
      </c>
      <c r="R199" s="11">
        <v>0</v>
      </c>
      <c r="V199" s="11">
        <v>202002</v>
      </c>
    </row>
    <row r="200" spans="1:22">
      <c r="A200" s="11" t="s">
        <v>1203</v>
      </c>
      <c r="B200" s="11">
        <v>2</v>
      </c>
      <c r="C200" s="11">
        <v>40</v>
      </c>
      <c r="O200" s="11">
        <v>0</v>
      </c>
      <c r="P200" s="11">
        <v>0</v>
      </c>
      <c r="Q200" s="11">
        <v>0</v>
      </c>
      <c r="R200" s="11">
        <v>0</v>
      </c>
      <c r="V200" s="11">
        <v>202002</v>
      </c>
    </row>
    <row r="201" spans="1:22">
      <c r="A201" s="11" t="s">
        <v>471</v>
      </c>
      <c r="B201" s="11">
        <v>2</v>
      </c>
      <c r="C201" s="11">
        <v>38</v>
      </c>
      <c r="D201" s="11">
        <v>2</v>
      </c>
      <c r="F201" s="11">
        <v>2.83</v>
      </c>
      <c r="O201" s="11">
        <v>0</v>
      </c>
      <c r="P201" s="11">
        <v>0</v>
      </c>
      <c r="Q201" s="11">
        <v>0</v>
      </c>
      <c r="R201" s="11">
        <v>0</v>
      </c>
      <c r="V201" s="11">
        <v>202002</v>
      </c>
    </row>
    <row r="202" spans="1:22">
      <c r="A202" s="11" t="s">
        <v>1235</v>
      </c>
      <c r="B202" s="11">
        <v>2</v>
      </c>
      <c r="C202" s="11">
        <v>38</v>
      </c>
      <c r="D202" s="11">
        <v>0.03</v>
      </c>
      <c r="E202" s="11">
        <v>3.01</v>
      </c>
      <c r="O202" s="11">
        <v>0</v>
      </c>
      <c r="P202" s="11">
        <v>0</v>
      </c>
      <c r="Q202" s="11">
        <v>0</v>
      </c>
      <c r="R202" s="11">
        <v>0</v>
      </c>
      <c r="V202" s="11">
        <v>202002</v>
      </c>
    </row>
    <row r="203" spans="1:22">
      <c r="A203" s="11" t="s">
        <v>1196</v>
      </c>
      <c r="B203" s="11">
        <v>2</v>
      </c>
      <c r="C203" s="11">
        <v>26.75</v>
      </c>
      <c r="M203" s="11">
        <v>670</v>
      </c>
      <c r="N203" s="11">
        <v>13.25</v>
      </c>
      <c r="O203" s="11">
        <v>0</v>
      </c>
      <c r="P203" s="11">
        <v>0</v>
      </c>
      <c r="Q203" s="11">
        <v>0</v>
      </c>
      <c r="R203" s="11">
        <v>0</v>
      </c>
      <c r="V203" s="11">
        <v>202002</v>
      </c>
    </row>
    <row r="204" spans="1:22">
      <c r="A204" s="11" t="s">
        <v>1170</v>
      </c>
      <c r="B204" s="11">
        <v>2</v>
      </c>
      <c r="C204" s="11">
        <v>8</v>
      </c>
      <c r="D204" s="11">
        <v>0.67</v>
      </c>
      <c r="O204" s="11">
        <v>0</v>
      </c>
      <c r="P204" s="11">
        <v>0</v>
      </c>
      <c r="Q204" s="11">
        <v>0</v>
      </c>
      <c r="R204" s="11">
        <v>0</v>
      </c>
      <c r="V204" s="11">
        <v>202002</v>
      </c>
    </row>
    <row r="205" spans="1:22">
      <c r="A205" s="11" t="s">
        <v>1801</v>
      </c>
      <c r="B205" s="11">
        <v>2</v>
      </c>
      <c r="C205" s="11">
        <v>40</v>
      </c>
      <c r="F205" s="11">
        <v>17.420000000000002</v>
      </c>
      <c r="O205" s="11">
        <v>0</v>
      </c>
      <c r="P205" s="11">
        <v>0</v>
      </c>
      <c r="Q205" s="11">
        <v>0</v>
      </c>
      <c r="R205" s="11">
        <v>0</v>
      </c>
      <c r="V205" s="11">
        <v>202007</v>
      </c>
    </row>
    <row r="206" spans="1:22">
      <c r="A206" s="11" t="s">
        <v>769</v>
      </c>
      <c r="B206" s="11">
        <v>2</v>
      </c>
      <c r="C206" s="11">
        <v>38</v>
      </c>
      <c r="D206" s="11">
        <v>2</v>
      </c>
      <c r="E206" s="11">
        <v>5.64</v>
      </c>
      <c r="F206" s="11">
        <v>12.25</v>
      </c>
      <c r="O206" s="11">
        <v>0</v>
      </c>
      <c r="P206" s="11">
        <v>0</v>
      </c>
      <c r="Q206" s="11">
        <v>0</v>
      </c>
      <c r="R206" s="11">
        <v>0</v>
      </c>
      <c r="V206" s="11">
        <v>202002</v>
      </c>
    </row>
    <row r="207" spans="1:22">
      <c r="A207" s="11" t="s">
        <v>917</v>
      </c>
      <c r="B207" s="11">
        <v>2</v>
      </c>
      <c r="C207" s="11">
        <v>40</v>
      </c>
      <c r="E207" s="11">
        <v>5.66</v>
      </c>
      <c r="F207" s="11">
        <v>3.22</v>
      </c>
      <c r="O207" s="11">
        <v>0</v>
      </c>
      <c r="P207" s="11">
        <v>0</v>
      </c>
      <c r="Q207" s="11">
        <v>0</v>
      </c>
      <c r="R207" s="11">
        <v>0</v>
      </c>
      <c r="V207" s="11">
        <v>202002</v>
      </c>
    </row>
    <row r="208" spans="1:22">
      <c r="A208" s="11" t="s">
        <v>1207</v>
      </c>
      <c r="B208" s="11">
        <v>2</v>
      </c>
      <c r="C208" s="11">
        <v>40</v>
      </c>
      <c r="F208" s="11">
        <v>0</v>
      </c>
      <c r="M208" s="11">
        <v>360</v>
      </c>
      <c r="O208" s="11">
        <v>0</v>
      </c>
      <c r="P208" s="11">
        <v>0</v>
      </c>
      <c r="Q208" s="11">
        <v>0</v>
      </c>
      <c r="R208" s="11">
        <v>0</v>
      </c>
      <c r="U208" s="11">
        <v>1.75</v>
      </c>
      <c r="V208" s="11">
        <v>202002</v>
      </c>
    </row>
    <row r="209" spans="1:22">
      <c r="A209" s="11" t="s">
        <v>1019</v>
      </c>
      <c r="B209" s="11">
        <v>2</v>
      </c>
      <c r="C209" s="11">
        <v>36.94</v>
      </c>
      <c r="N209" s="11">
        <v>3.06</v>
      </c>
      <c r="O209" s="11">
        <v>0</v>
      </c>
      <c r="P209" s="11">
        <v>0</v>
      </c>
      <c r="Q209" s="11">
        <v>0</v>
      </c>
      <c r="R209" s="11">
        <v>0</v>
      </c>
      <c r="V209" s="11">
        <v>202002</v>
      </c>
    </row>
    <row r="210" spans="1:22">
      <c r="A210" s="11" t="s">
        <v>508</v>
      </c>
      <c r="B210" s="11">
        <v>2</v>
      </c>
      <c r="C210" s="11">
        <v>40</v>
      </c>
      <c r="F210" s="11">
        <v>0</v>
      </c>
      <c r="O210" s="11">
        <v>0</v>
      </c>
      <c r="P210" s="11">
        <v>0</v>
      </c>
      <c r="Q210" s="11">
        <v>0</v>
      </c>
      <c r="R210" s="11">
        <v>0</v>
      </c>
      <c r="U210" s="11">
        <v>4.75</v>
      </c>
      <c r="V210" s="11">
        <v>202002</v>
      </c>
    </row>
    <row r="211" spans="1:22">
      <c r="A211" s="11" t="s">
        <v>1171</v>
      </c>
      <c r="B211" s="11">
        <v>2</v>
      </c>
      <c r="C211" s="11">
        <v>40</v>
      </c>
      <c r="F211" s="11">
        <v>0.25</v>
      </c>
      <c r="O211" s="11">
        <v>0</v>
      </c>
      <c r="P211" s="11">
        <v>0</v>
      </c>
      <c r="Q211" s="11">
        <v>0</v>
      </c>
      <c r="R211" s="11">
        <v>0</v>
      </c>
      <c r="V211" s="11">
        <v>202002</v>
      </c>
    </row>
    <row r="212" spans="1:22">
      <c r="A212" s="11" t="s">
        <v>1326</v>
      </c>
      <c r="B212" s="11">
        <v>2</v>
      </c>
      <c r="C212" s="11">
        <v>34.33</v>
      </c>
      <c r="N212" s="11">
        <v>1.67</v>
      </c>
      <c r="O212" s="11">
        <v>0</v>
      </c>
      <c r="P212" s="11">
        <v>0</v>
      </c>
      <c r="Q212" s="11">
        <v>0</v>
      </c>
      <c r="R212" s="11">
        <v>0</v>
      </c>
      <c r="V212" s="11">
        <v>202003</v>
      </c>
    </row>
    <row r="213" spans="1:22">
      <c r="A213" s="11" t="s">
        <v>457</v>
      </c>
      <c r="B213" s="11">
        <v>2</v>
      </c>
      <c r="C213" s="11">
        <v>38</v>
      </c>
      <c r="D213" s="11">
        <v>0</v>
      </c>
      <c r="F213" s="11">
        <v>0</v>
      </c>
      <c r="O213" s="11">
        <v>0</v>
      </c>
      <c r="P213" s="11">
        <v>0</v>
      </c>
      <c r="Q213" s="11">
        <v>0</v>
      </c>
      <c r="R213" s="11">
        <v>0</v>
      </c>
      <c r="S213" s="11">
        <v>2</v>
      </c>
      <c r="U213" s="11">
        <v>1</v>
      </c>
      <c r="V213" s="11">
        <v>202002</v>
      </c>
    </row>
    <row r="214" spans="1:22">
      <c r="A214" s="11" t="s">
        <v>450</v>
      </c>
      <c r="B214" s="11">
        <v>2</v>
      </c>
      <c r="C214" s="11">
        <v>38</v>
      </c>
      <c r="D214" s="11">
        <v>2</v>
      </c>
      <c r="E214" s="11">
        <v>3.56</v>
      </c>
      <c r="F214" s="11">
        <v>2.4700000000000002</v>
      </c>
      <c r="O214" s="11">
        <v>0</v>
      </c>
      <c r="P214" s="11">
        <v>0</v>
      </c>
      <c r="Q214" s="11">
        <v>0</v>
      </c>
      <c r="R214" s="11">
        <v>0</v>
      </c>
      <c r="V214" s="11">
        <v>202002</v>
      </c>
    </row>
    <row r="215" spans="1:22">
      <c r="A215" s="11" t="s">
        <v>482</v>
      </c>
      <c r="B215" s="11">
        <v>2</v>
      </c>
      <c r="C215" s="11">
        <v>40</v>
      </c>
      <c r="F215" s="11">
        <v>10.25</v>
      </c>
      <c r="M215" s="11">
        <v>325</v>
      </c>
      <c r="O215" s="11">
        <v>0</v>
      </c>
      <c r="P215" s="11">
        <v>0</v>
      </c>
      <c r="Q215" s="11">
        <v>0</v>
      </c>
      <c r="R215" s="11">
        <v>0</v>
      </c>
      <c r="V215" s="11">
        <v>202002</v>
      </c>
    </row>
    <row r="216" spans="1:22">
      <c r="A216" s="11" t="s">
        <v>1173</v>
      </c>
      <c r="B216" s="11">
        <v>2</v>
      </c>
      <c r="C216" s="11">
        <v>43.5</v>
      </c>
      <c r="N216" s="11">
        <v>1.5</v>
      </c>
      <c r="O216" s="11">
        <v>0</v>
      </c>
      <c r="P216" s="11">
        <v>3</v>
      </c>
      <c r="Q216" s="11">
        <v>0</v>
      </c>
      <c r="R216" s="11">
        <v>0</v>
      </c>
      <c r="V216" s="11">
        <v>202002</v>
      </c>
    </row>
    <row r="217" spans="1:22">
      <c r="A217" s="11" t="s">
        <v>498</v>
      </c>
      <c r="B217" s="11">
        <v>2</v>
      </c>
      <c r="C217" s="11">
        <v>24.75</v>
      </c>
      <c r="J217" s="11">
        <v>3</v>
      </c>
      <c r="N217" s="11">
        <v>12.25</v>
      </c>
      <c r="O217" s="11">
        <v>0</v>
      </c>
      <c r="P217" s="11">
        <v>0</v>
      </c>
      <c r="Q217" s="11">
        <v>0</v>
      </c>
      <c r="R217" s="11">
        <v>0</v>
      </c>
      <c r="V217" s="11">
        <v>202002</v>
      </c>
    </row>
    <row r="218" spans="1:22">
      <c r="A218" s="11" t="s">
        <v>770</v>
      </c>
      <c r="B218" s="11">
        <v>2</v>
      </c>
      <c r="C218" s="11">
        <v>0</v>
      </c>
      <c r="G218" s="11">
        <v>38</v>
      </c>
      <c r="O218" s="11">
        <v>0</v>
      </c>
      <c r="P218" s="11">
        <v>0</v>
      </c>
      <c r="Q218" s="11">
        <v>0</v>
      </c>
      <c r="R218" s="11">
        <v>0</v>
      </c>
      <c r="V218" s="11">
        <v>202002</v>
      </c>
    </row>
    <row r="219" spans="1:22">
      <c r="A219" s="11" t="s">
        <v>506</v>
      </c>
      <c r="B219" s="11">
        <v>2</v>
      </c>
      <c r="C219" s="11">
        <v>45</v>
      </c>
      <c r="E219" s="11">
        <v>4</v>
      </c>
      <c r="F219" s="11">
        <v>3.75</v>
      </c>
      <c r="O219" s="11">
        <v>0</v>
      </c>
      <c r="P219" s="11">
        <v>0</v>
      </c>
      <c r="Q219" s="11">
        <v>0</v>
      </c>
      <c r="R219" s="11">
        <v>0</v>
      </c>
      <c r="V219" s="11">
        <v>202002</v>
      </c>
    </row>
    <row r="220" spans="1:22">
      <c r="A220" s="11" t="s">
        <v>771</v>
      </c>
      <c r="B220" s="11">
        <v>2</v>
      </c>
      <c r="C220" s="11">
        <v>38</v>
      </c>
      <c r="D220" s="11">
        <v>0</v>
      </c>
      <c r="E220" s="11">
        <v>0</v>
      </c>
      <c r="O220" s="11">
        <v>0</v>
      </c>
      <c r="P220" s="11">
        <v>0</v>
      </c>
      <c r="Q220" s="11">
        <v>0</v>
      </c>
      <c r="R220" s="11">
        <v>0</v>
      </c>
      <c r="S220" s="11">
        <v>0.53</v>
      </c>
      <c r="T220" s="11">
        <v>0.57999999999999996</v>
      </c>
      <c r="V220" s="11">
        <v>202002</v>
      </c>
    </row>
    <row r="221" spans="1:22">
      <c r="A221" s="11" t="s">
        <v>772</v>
      </c>
      <c r="B221" s="11">
        <v>2</v>
      </c>
      <c r="C221" s="11">
        <v>38</v>
      </c>
      <c r="D221" s="11">
        <v>0</v>
      </c>
      <c r="E221" s="11">
        <v>6.5</v>
      </c>
      <c r="F221" s="11">
        <v>4.5</v>
      </c>
      <c r="O221" s="11">
        <v>0</v>
      </c>
      <c r="P221" s="11">
        <v>0</v>
      </c>
      <c r="Q221" s="11">
        <v>0</v>
      </c>
      <c r="R221" s="11">
        <v>0</v>
      </c>
      <c r="S221" s="11">
        <v>2</v>
      </c>
      <c r="U221" s="11">
        <v>5</v>
      </c>
      <c r="V221" s="11">
        <v>202002</v>
      </c>
    </row>
    <row r="222" spans="1:22">
      <c r="A222" s="11" t="s">
        <v>456</v>
      </c>
      <c r="B222" s="11">
        <v>2</v>
      </c>
      <c r="C222" s="11">
        <v>40</v>
      </c>
      <c r="F222" s="11">
        <v>4.25</v>
      </c>
      <c r="M222" s="11">
        <v>205</v>
      </c>
      <c r="O222" s="11">
        <v>0</v>
      </c>
      <c r="P222" s="11">
        <v>0</v>
      </c>
      <c r="Q222" s="11">
        <v>0</v>
      </c>
      <c r="R222" s="11">
        <v>0</v>
      </c>
      <c r="V222" s="11">
        <v>202002</v>
      </c>
    </row>
    <row r="223" spans="1:22">
      <c r="A223" s="11" t="s">
        <v>1197</v>
      </c>
      <c r="B223" s="11">
        <v>2</v>
      </c>
      <c r="C223" s="11">
        <v>36.58</v>
      </c>
      <c r="N223" s="11">
        <v>3.42</v>
      </c>
      <c r="O223" s="11">
        <v>0</v>
      </c>
      <c r="P223" s="11">
        <v>2</v>
      </c>
      <c r="Q223" s="11">
        <v>0</v>
      </c>
      <c r="R223" s="11">
        <v>0</v>
      </c>
      <c r="V223" s="11">
        <v>202002</v>
      </c>
    </row>
    <row r="224" spans="1:22">
      <c r="A224" s="11" t="s">
        <v>479</v>
      </c>
      <c r="B224" s="11">
        <v>2</v>
      </c>
      <c r="C224" s="11">
        <v>32</v>
      </c>
      <c r="F224" s="11">
        <v>4.75</v>
      </c>
      <c r="G224" s="11">
        <v>8</v>
      </c>
      <c r="M224" s="11">
        <v>480</v>
      </c>
      <c r="O224" s="11">
        <v>0</v>
      </c>
      <c r="P224" s="11">
        <v>0</v>
      </c>
      <c r="Q224" s="11">
        <v>0</v>
      </c>
      <c r="R224" s="11">
        <v>0</v>
      </c>
      <c r="V224" s="11">
        <v>202002</v>
      </c>
    </row>
    <row r="225" spans="1:22">
      <c r="A225" s="11" t="s">
        <v>1174</v>
      </c>
      <c r="B225" s="11">
        <v>2</v>
      </c>
      <c r="C225" s="11">
        <v>40</v>
      </c>
      <c r="F225" s="11">
        <v>11</v>
      </c>
      <c r="O225" s="11">
        <v>0</v>
      </c>
      <c r="P225" s="11">
        <v>0</v>
      </c>
      <c r="Q225" s="11">
        <v>0</v>
      </c>
      <c r="R225" s="11">
        <v>0</v>
      </c>
      <c r="V225" s="11">
        <v>202002</v>
      </c>
    </row>
    <row r="226" spans="1:22">
      <c r="A226" s="11" t="s">
        <v>1217</v>
      </c>
      <c r="B226" s="11">
        <v>2</v>
      </c>
      <c r="C226" s="11">
        <v>40</v>
      </c>
      <c r="E226" s="11">
        <v>5.72</v>
      </c>
      <c r="F226" s="11">
        <v>2.5</v>
      </c>
      <c r="O226" s="11">
        <v>0</v>
      </c>
      <c r="P226" s="11">
        <v>2</v>
      </c>
      <c r="Q226" s="11">
        <v>0</v>
      </c>
      <c r="R226" s="11">
        <v>0</v>
      </c>
      <c r="V226" s="11">
        <v>202002</v>
      </c>
    </row>
    <row r="227" spans="1:22">
      <c r="A227" s="11" t="s">
        <v>1218</v>
      </c>
      <c r="B227" s="11">
        <v>2</v>
      </c>
      <c r="C227" s="11">
        <v>26.92</v>
      </c>
      <c r="O227" s="11">
        <v>0</v>
      </c>
      <c r="P227" s="11">
        <v>0</v>
      </c>
      <c r="Q227" s="11">
        <v>0</v>
      </c>
      <c r="R227" s="11">
        <v>0</v>
      </c>
      <c r="V227" s="11">
        <v>202002</v>
      </c>
    </row>
    <row r="228" spans="1:22">
      <c r="A228" s="11" t="s">
        <v>1175</v>
      </c>
      <c r="B228" s="11">
        <v>2</v>
      </c>
      <c r="C228" s="11">
        <v>31.99</v>
      </c>
      <c r="F228" s="11">
        <v>10.33</v>
      </c>
      <c r="J228" s="11">
        <v>8</v>
      </c>
      <c r="N228" s="11">
        <v>0.01</v>
      </c>
      <c r="O228" s="11">
        <v>7</v>
      </c>
      <c r="P228" s="11">
        <v>0</v>
      </c>
      <c r="Q228" s="11">
        <v>0</v>
      </c>
      <c r="R228" s="11">
        <v>0</v>
      </c>
      <c r="V228" s="11">
        <v>202002</v>
      </c>
    </row>
    <row r="229" spans="1:22">
      <c r="A229" s="11" t="s">
        <v>897</v>
      </c>
      <c r="B229" s="11">
        <v>2</v>
      </c>
      <c r="C229" s="11">
        <v>35.17</v>
      </c>
      <c r="N229" s="11">
        <v>2.83</v>
      </c>
      <c r="O229" s="11">
        <v>0</v>
      </c>
      <c r="P229" s="11">
        <v>0</v>
      </c>
      <c r="Q229" s="11">
        <v>0</v>
      </c>
      <c r="R229" s="11">
        <v>0</v>
      </c>
      <c r="V229" s="11">
        <v>202002</v>
      </c>
    </row>
    <row r="230" spans="1:22">
      <c r="A230" s="11" t="s">
        <v>915</v>
      </c>
      <c r="B230" s="11">
        <v>2</v>
      </c>
      <c r="C230" s="11">
        <v>36</v>
      </c>
      <c r="D230" s="11">
        <v>4</v>
      </c>
      <c r="E230" s="11">
        <v>0</v>
      </c>
      <c r="F230" s="11">
        <v>0</v>
      </c>
      <c r="O230" s="11">
        <v>0</v>
      </c>
      <c r="P230" s="11">
        <v>0</v>
      </c>
      <c r="Q230" s="11">
        <v>0</v>
      </c>
      <c r="R230" s="11">
        <v>0</v>
      </c>
      <c r="T230" s="11">
        <v>0.89</v>
      </c>
      <c r="U230" s="11">
        <v>0.25</v>
      </c>
      <c r="V230" s="11">
        <v>202002</v>
      </c>
    </row>
    <row r="231" spans="1:22">
      <c r="A231" s="11" t="s">
        <v>1325</v>
      </c>
      <c r="B231" s="11">
        <v>2</v>
      </c>
      <c r="C231" s="11">
        <v>40</v>
      </c>
      <c r="F231" s="11">
        <v>6.5</v>
      </c>
      <c r="O231" s="11">
        <v>0</v>
      </c>
      <c r="P231" s="11">
        <v>0</v>
      </c>
      <c r="Q231" s="11">
        <v>0</v>
      </c>
      <c r="R231" s="11">
        <v>0</v>
      </c>
      <c r="V231" s="11">
        <v>202003</v>
      </c>
    </row>
    <row r="232" spans="1:22">
      <c r="A232" s="11" t="s">
        <v>847</v>
      </c>
      <c r="B232" s="11">
        <v>2</v>
      </c>
      <c r="C232" s="11">
        <v>0</v>
      </c>
      <c r="H232" s="11">
        <v>40</v>
      </c>
      <c r="O232" s="11">
        <v>0</v>
      </c>
      <c r="P232" s="11">
        <v>0</v>
      </c>
      <c r="Q232" s="11">
        <v>0</v>
      </c>
      <c r="R232" s="11">
        <v>0</v>
      </c>
      <c r="V232" s="11">
        <v>202002</v>
      </c>
    </row>
    <row r="233" spans="1:22">
      <c r="A233" s="11" t="s">
        <v>1244</v>
      </c>
      <c r="B233" s="11">
        <v>2</v>
      </c>
      <c r="C233" s="11">
        <v>38</v>
      </c>
      <c r="D233" s="11">
        <v>0</v>
      </c>
      <c r="E233" s="11">
        <v>0</v>
      </c>
      <c r="F233" s="11">
        <v>0</v>
      </c>
      <c r="O233" s="11">
        <v>0</v>
      </c>
      <c r="P233" s="11">
        <v>2</v>
      </c>
      <c r="Q233" s="11">
        <v>0</v>
      </c>
      <c r="R233" s="11">
        <v>0</v>
      </c>
      <c r="S233" s="11">
        <v>2</v>
      </c>
      <c r="T233" s="11">
        <v>0.5</v>
      </c>
      <c r="U233" s="11">
        <v>3.75</v>
      </c>
      <c r="V233" s="11">
        <v>202003</v>
      </c>
    </row>
    <row r="234" spans="1:22">
      <c r="A234" s="11" t="s">
        <v>1176</v>
      </c>
      <c r="B234" s="11">
        <v>2</v>
      </c>
      <c r="C234" s="11">
        <v>40</v>
      </c>
      <c r="F234" s="11">
        <v>8.92</v>
      </c>
      <c r="O234" s="11">
        <v>0</v>
      </c>
      <c r="P234" s="11">
        <v>4</v>
      </c>
      <c r="Q234" s="11">
        <v>0</v>
      </c>
      <c r="R234" s="11">
        <v>0</v>
      </c>
      <c r="V234" s="11">
        <v>202002</v>
      </c>
    </row>
    <row r="235" spans="1:22">
      <c r="A235" s="11" t="s">
        <v>1078</v>
      </c>
      <c r="B235" s="11">
        <v>2</v>
      </c>
      <c r="C235" s="11">
        <v>40</v>
      </c>
      <c r="F235" s="11">
        <v>9</v>
      </c>
      <c r="M235" s="11">
        <v>516</v>
      </c>
      <c r="O235" s="11">
        <v>0</v>
      </c>
      <c r="P235" s="11">
        <v>0</v>
      </c>
      <c r="Q235" s="11">
        <v>0</v>
      </c>
      <c r="R235" s="11">
        <v>0</v>
      </c>
      <c r="V235" s="11">
        <v>202002</v>
      </c>
    </row>
    <row r="236" spans="1:22">
      <c r="A236" s="11" t="s">
        <v>1198</v>
      </c>
      <c r="B236" s="11">
        <v>2</v>
      </c>
      <c r="C236" s="11">
        <v>32.75</v>
      </c>
      <c r="N236" s="11">
        <v>7.25</v>
      </c>
      <c r="O236" s="11">
        <v>0</v>
      </c>
      <c r="P236" s="11">
        <v>1</v>
      </c>
      <c r="Q236" s="11">
        <v>0</v>
      </c>
      <c r="R236" s="11">
        <v>0</v>
      </c>
      <c r="V236" s="11">
        <v>202002</v>
      </c>
    </row>
    <row r="237" spans="1:22">
      <c r="A237" s="11" t="s">
        <v>1177</v>
      </c>
      <c r="B237" s="11">
        <v>2</v>
      </c>
      <c r="C237" s="11">
        <v>40</v>
      </c>
      <c r="O237" s="11">
        <v>0</v>
      </c>
      <c r="P237" s="11">
        <v>0</v>
      </c>
      <c r="Q237" s="11">
        <v>0</v>
      </c>
      <c r="R237" s="11">
        <v>0</v>
      </c>
      <c r="V237" s="11">
        <v>202002</v>
      </c>
    </row>
    <row r="238" spans="1:22">
      <c r="A238" s="11" t="s">
        <v>1242</v>
      </c>
      <c r="B238" s="11">
        <v>2</v>
      </c>
      <c r="C238" s="11">
        <v>38</v>
      </c>
      <c r="E238" s="11">
        <v>0</v>
      </c>
      <c r="O238" s="11">
        <v>0</v>
      </c>
      <c r="P238" s="11">
        <v>0</v>
      </c>
      <c r="Q238" s="11">
        <v>0</v>
      </c>
      <c r="R238" s="11">
        <v>0</v>
      </c>
      <c r="T238" s="11">
        <v>0.23</v>
      </c>
      <c r="V238" s="11">
        <v>202002</v>
      </c>
    </row>
    <row r="239" spans="1:22">
      <c r="A239" s="11" t="s">
        <v>898</v>
      </c>
      <c r="B239" s="11">
        <v>2</v>
      </c>
      <c r="C239" s="11">
        <v>40</v>
      </c>
      <c r="F239" s="11">
        <v>1.92</v>
      </c>
      <c r="M239" s="11">
        <v>230</v>
      </c>
      <c r="O239" s="11">
        <v>0</v>
      </c>
      <c r="P239" s="11">
        <v>0</v>
      </c>
      <c r="Q239" s="11">
        <v>0</v>
      </c>
      <c r="R239" s="11">
        <v>0</v>
      </c>
      <c r="V239" s="11">
        <v>202002</v>
      </c>
    </row>
    <row r="240" spans="1:22">
      <c r="A240" s="11" t="s">
        <v>494</v>
      </c>
      <c r="B240" s="11">
        <v>2</v>
      </c>
      <c r="C240" s="11">
        <v>40</v>
      </c>
      <c r="F240" s="11">
        <v>9.75</v>
      </c>
      <c r="O240" s="11">
        <v>0</v>
      </c>
      <c r="P240" s="11">
        <v>0</v>
      </c>
      <c r="Q240" s="11">
        <v>0</v>
      </c>
      <c r="R240" s="11">
        <v>0</v>
      </c>
      <c r="V240" s="11">
        <v>202002</v>
      </c>
    </row>
    <row r="241" spans="1:22">
      <c r="A241" s="11" t="s">
        <v>950</v>
      </c>
      <c r="B241" s="11">
        <v>2</v>
      </c>
      <c r="C241" s="11">
        <v>33.31</v>
      </c>
      <c r="N241" s="11">
        <v>6.69</v>
      </c>
      <c r="O241" s="11">
        <v>0</v>
      </c>
      <c r="P241" s="11">
        <v>0</v>
      </c>
      <c r="Q241" s="11">
        <v>0</v>
      </c>
      <c r="R241" s="11">
        <v>0</v>
      </c>
      <c r="V241" s="11">
        <v>202002</v>
      </c>
    </row>
    <row r="242" spans="1:22">
      <c r="A242" s="11" t="s">
        <v>1178</v>
      </c>
      <c r="B242" s="11">
        <v>2</v>
      </c>
      <c r="C242" s="11">
        <v>32</v>
      </c>
      <c r="D242" s="11">
        <v>0</v>
      </c>
      <c r="F242" s="11">
        <v>0</v>
      </c>
      <c r="O242" s="11">
        <v>0</v>
      </c>
      <c r="P242" s="11">
        <v>0</v>
      </c>
      <c r="Q242" s="11">
        <v>0</v>
      </c>
      <c r="R242" s="11">
        <v>0</v>
      </c>
      <c r="S242" s="11">
        <v>8</v>
      </c>
      <c r="U242" s="11">
        <v>0.83</v>
      </c>
      <c r="V242" s="11">
        <v>202002</v>
      </c>
    </row>
    <row r="243" spans="1:22">
      <c r="A243" s="11" t="s">
        <v>916</v>
      </c>
      <c r="B243" s="11">
        <v>2</v>
      </c>
      <c r="C243" s="11">
        <v>30</v>
      </c>
      <c r="H243" s="11">
        <v>9</v>
      </c>
      <c r="N243" s="11">
        <v>6</v>
      </c>
      <c r="O243" s="11">
        <v>0</v>
      </c>
      <c r="P243" s="11">
        <v>0</v>
      </c>
      <c r="Q243" s="11">
        <v>0</v>
      </c>
      <c r="R243" s="11">
        <v>0</v>
      </c>
      <c r="V243" s="11">
        <v>202002</v>
      </c>
    </row>
    <row r="244" spans="1:22">
      <c r="A244" s="11" t="s">
        <v>1020</v>
      </c>
      <c r="B244" s="11">
        <v>2</v>
      </c>
      <c r="C244" s="11">
        <v>40.67</v>
      </c>
      <c r="N244" s="11">
        <v>4.33</v>
      </c>
      <c r="O244" s="11">
        <v>0</v>
      </c>
      <c r="P244" s="11">
        <v>0</v>
      </c>
      <c r="Q244" s="11">
        <v>0</v>
      </c>
      <c r="R244" s="11">
        <v>0</v>
      </c>
      <c r="V244" s="11">
        <v>202003</v>
      </c>
    </row>
    <row r="245" spans="1:22">
      <c r="A245" s="11" t="s">
        <v>467</v>
      </c>
      <c r="B245" s="11">
        <v>2</v>
      </c>
      <c r="C245" s="11">
        <v>38</v>
      </c>
      <c r="D245" s="11">
        <v>2</v>
      </c>
      <c r="E245" s="11">
        <v>2.48</v>
      </c>
      <c r="F245" s="11">
        <v>15.98</v>
      </c>
      <c r="O245" s="11">
        <v>0</v>
      </c>
      <c r="P245" s="11">
        <v>0</v>
      </c>
      <c r="Q245" s="11">
        <v>4</v>
      </c>
      <c r="R245" s="11">
        <v>7</v>
      </c>
      <c r="V245" s="11">
        <v>202002</v>
      </c>
    </row>
    <row r="246" spans="1:22">
      <c r="A246" s="11" t="s">
        <v>1179</v>
      </c>
      <c r="B246" s="11">
        <v>2</v>
      </c>
      <c r="C246" s="11">
        <v>32</v>
      </c>
      <c r="D246" s="11">
        <v>2.25</v>
      </c>
      <c r="O246" s="11">
        <v>0</v>
      </c>
      <c r="P246" s="11">
        <v>0</v>
      </c>
      <c r="Q246" s="11">
        <v>0</v>
      </c>
      <c r="R246" s="11">
        <v>0</v>
      </c>
      <c r="V246" s="11">
        <v>202002</v>
      </c>
    </row>
    <row r="247" spans="1:22">
      <c r="A247" s="11" t="s">
        <v>465</v>
      </c>
      <c r="B247" s="11">
        <v>2</v>
      </c>
      <c r="C247" s="11">
        <v>37.700000000000003</v>
      </c>
      <c r="N247" s="11">
        <v>2.2999999999999998</v>
      </c>
      <c r="O247" s="11">
        <v>7</v>
      </c>
      <c r="P247" s="11">
        <v>0</v>
      </c>
      <c r="Q247" s="11">
        <v>0</v>
      </c>
      <c r="R247" s="11">
        <v>0</v>
      </c>
      <c r="V247" s="11">
        <v>202002</v>
      </c>
    </row>
    <row r="248" spans="1:22">
      <c r="A248" s="11" t="s">
        <v>774</v>
      </c>
      <c r="B248" s="11">
        <v>2</v>
      </c>
      <c r="C248" s="11">
        <v>0</v>
      </c>
      <c r="H248" s="11">
        <v>40</v>
      </c>
      <c r="O248" s="11">
        <v>0</v>
      </c>
      <c r="P248" s="11">
        <v>0</v>
      </c>
      <c r="Q248" s="11">
        <v>0</v>
      </c>
      <c r="R248" s="11">
        <v>0</v>
      </c>
      <c r="V248" s="11">
        <v>202002</v>
      </c>
    </row>
    <row r="249" spans="1:22">
      <c r="A249" s="11" t="s">
        <v>1219</v>
      </c>
      <c r="B249" s="11">
        <v>2</v>
      </c>
      <c r="C249" s="11">
        <v>40</v>
      </c>
      <c r="M249" s="11">
        <v>310</v>
      </c>
      <c r="O249" s="11">
        <v>0</v>
      </c>
      <c r="P249" s="11">
        <v>0</v>
      </c>
      <c r="Q249" s="11">
        <v>0</v>
      </c>
      <c r="R249" s="11">
        <v>0</v>
      </c>
      <c r="V249" s="11">
        <v>202002</v>
      </c>
    </row>
    <row r="250" spans="1:22">
      <c r="A250" s="11" t="s">
        <v>775</v>
      </c>
      <c r="B250" s="11">
        <v>2</v>
      </c>
      <c r="C250" s="11">
        <v>32</v>
      </c>
      <c r="D250" s="11">
        <v>2</v>
      </c>
      <c r="E250" s="11">
        <v>1.95</v>
      </c>
      <c r="F250" s="11">
        <v>0.3</v>
      </c>
      <c r="G250" s="11">
        <v>6</v>
      </c>
      <c r="O250" s="11">
        <v>0</v>
      </c>
      <c r="P250" s="11">
        <v>0</v>
      </c>
      <c r="Q250" s="11">
        <v>0</v>
      </c>
      <c r="R250" s="11">
        <v>0</v>
      </c>
      <c r="V250" s="11">
        <v>202002</v>
      </c>
    </row>
    <row r="251" spans="1:22">
      <c r="A251" s="11" t="s">
        <v>468</v>
      </c>
      <c r="B251" s="11">
        <v>2</v>
      </c>
      <c r="C251" s="11">
        <v>30</v>
      </c>
      <c r="D251" s="11">
        <v>2</v>
      </c>
      <c r="E251" s="11">
        <v>0</v>
      </c>
      <c r="F251" s="11">
        <v>1.95</v>
      </c>
      <c r="H251" s="11">
        <v>8</v>
      </c>
      <c r="O251" s="11">
        <v>0</v>
      </c>
      <c r="P251" s="11">
        <v>0</v>
      </c>
      <c r="Q251" s="11">
        <v>0</v>
      </c>
      <c r="R251" s="11">
        <v>0</v>
      </c>
      <c r="T251" s="11">
        <v>2.5</v>
      </c>
      <c r="V251" s="11">
        <v>202002</v>
      </c>
    </row>
    <row r="252" spans="1:22">
      <c r="A252" s="11" t="s">
        <v>1236</v>
      </c>
      <c r="B252" s="11">
        <v>2</v>
      </c>
      <c r="C252" s="11">
        <v>35.25</v>
      </c>
      <c r="M252" s="11">
        <v>56</v>
      </c>
      <c r="N252" s="11">
        <v>0.75</v>
      </c>
      <c r="O252" s="11">
        <v>0</v>
      </c>
      <c r="P252" s="11">
        <v>0</v>
      </c>
      <c r="Q252" s="11">
        <v>0</v>
      </c>
      <c r="R252" s="11">
        <v>0</v>
      </c>
      <c r="V252" s="11">
        <v>202002</v>
      </c>
    </row>
    <row r="253" spans="1:22">
      <c r="A253" s="11" t="s">
        <v>1208</v>
      </c>
      <c r="B253" s="11">
        <v>2</v>
      </c>
      <c r="C253" s="11">
        <v>45</v>
      </c>
      <c r="E253" s="11">
        <v>2.25</v>
      </c>
      <c r="F253" s="11">
        <v>2.02</v>
      </c>
      <c r="O253" s="11">
        <v>0</v>
      </c>
      <c r="P253" s="11">
        <v>2</v>
      </c>
      <c r="Q253" s="11">
        <v>0</v>
      </c>
      <c r="R253" s="11">
        <v>0</v>
      </c>
      <c r="V253" s="11">
        <v>202002</v>
      </c>
    </row>
    <row r="254" spans="1:22">
      <c r="A254" s="11" t="s">
        <v>1180</v>
      </c>
      <c r="B254" s="11">
        <v>2</v>
      </c>
      <c r="C254" s="11">
        <v>40</v>
      </c>
      <c r="F254" s="11">
        <v>0</v>
      </c>
      <c r="O254" s="11">
        <v>0</v>
      </c>
      <c r="P254" s="11">
        <v>0</v>
      </c>
      <c r="Q254" s="11">
        <v>0</v>
      </c>
      <c r="R254" s="11">
        <v>0</v>
      </c>
      <c r="U254" s="11">
        <v>1.25</v>
      </c>
      <c r="V254" s="11">
        <v>202002</v>
      </c>
    </row>
    <row r="255" spans="1:22">
      <c r="A255" s="11" t="s">
        <v>776</v>
      </c>
      <c r="B255" s="11">
        <v>2</v>
      </c>
      <c r="C255" s="11">
        <v>30</v>
      </c>
      <c r="D255" s="11">
        <v>0</v>
      </c>
      <c r="O255" s="11">
        <v>0</v>
      </c>
      <c r="P255" s="11">
        <v>0</v>
      </c>
      <c r="Q255" s="11">
        <v>0</v>
      </c>
      <c r="R255" s="11">
        <v>0</v>
      </c>
      <c r="S255" s="11">
        <v>2.58</v>
      </c>
      <c r="V255" s="11">
        <v>202002</v>
      </c>
    </row>
    <row r="256" spans="1:22">
      <c r="A256" s="11" t="s">
        <v>472</v>
      </c>
      <c r="B256" s="11">
        <v>2</v>
      </c>
      <c r="C256" s="11">
        <v>40</v>
      </c>
      <c r="O256" s="11">
        <v>0</v>
      </c>
      <c r="P256" s="11">
        <v>0</v>
      </c>
      <c r="Q256" s="11">
        <v>0</v>
      </c>
      <c r="R256" s="11">
        <v>0</v>
      </c>
      <c r="V256" s="11">
        <v>202002</v>
      </c>
    </row>
    <row r="257" spans="1:22">
      <c r="A257" s="11" t="s">
        <v>1220</v>
      </c>
      <c r="B257" s="11">
        <v>2</v>
      </c>
      <c r="C257" s="11">
        <v>25</v>
      </c>
      <c r="O257" s="11">
        <v>0</v>
      </c>
      <c r="P257" s="11">
        <v>0</v>
      </c>
      <c r="Q257" s="11">
        <v>0</v>
      </c>
      <c r="R257" s="11">
        <v>0</v>
      </c>
      <c r="V257" s="11">
        <v>202002</v>
      </c>
    </row>
    <row r="258" spans="1:22">
      <c r="A258" s="11" t="s">
        <v>480</v>
      </c>
      <c r="B258" s="11">
        <v>2</v>
      </c>
      <c r="C258" s="11">
        <v>36</v>
      </c>
      <c r="D258" s="11">
        <v>0</v>
      </c>
      <c r="O258" s="11">
        <v>0</v>
      </c>
      <c r="P258" s="11">
        <v>0</v>
      </c>
      <c r="Q258" s="11">
        <v>0</v>
      </c>
      <c r="R258" s="11">
        <v>0</v>
      </c>
      <c r="S258" s="11">
        <v>1.42</v>
      </c>
      <c r="V258" s="11">
        <v>202002</v>
      </c>
    </row>
    <row r="259" spans="1:22">
      <c r="A259" s="11" t="s">
        <v>462</v>
      </c>
      <c r="B259" s="11">
        <v>2</v>
      </c>
      <c r="C259" s="11">
        <v>0</v>
      </c>
      <c r="H259" s="11">
        <v>40</v>
      </c>
      <c r="O259" s="11">
        <v>0</v>
      </c>
      <c r="P259" s="11">
        <v>0</v>
      </c>
      <c r="Q259" s="11">
        <v>0</v>
      </c>
      <c r="R259" s="11">
        <v>0</v>
      </c>
      <c r="V259" s="11">
        <v>202002</v>
      </c>
    </row>
    <row r="260" spans="1:22">
      <c r="A260" s="11" t="s">
        <v>1054</v>
      </c>
      <c r="B260" s="11">
        <v>2</v>
      </c>
      <c r="C260" s="11">
        <v>40</v>
      </c>
      <c r="F260" s="11">
        <v>6.25</v>
      </c>
      <c r="O260" s="11">
        <v>0</v>
      </c>
      <c r="P260" s="11">
        <v>0</v>
      </c>
      <c r="Q260" s="11">
        <v>0</v>
      </c>
      <c r="R260" s="11">
        <v>0</v>
      </c>
      <c r="V260" s="11">
        <v>202002</v>
      </c>
    </row>
    <row r="261" spans="1:22">
      <c r="A261" s="11" t="s">
        <v>500</v>
      </c>
      <c r="B261" s="11">
        <v>2</v>
      </c>
      <c r="C261" s="11">
        <v>38</v>
      </c>
      <c r="D261" s="11">
        <v>0.92</v>
      </c>
      <c r="E261" s="11">
        <v>0.74</v>
      </c>
      <c r="O261" s="11">
        <v>6</v>
      </c>
      <c r="P261" s="11">
        <v>0</v>
      </c>
      <c r="Q261" s="11">
        <v>0</v>
      </c>
      <c r="R261" s="11">
        <v>0</v>
      </c>
      <c r="V261" s="11">
        <v>202002</v>
      </c>
    </row>
    <row r="262" spans="1:22">
      <c r="A262" s="11" t="s">
        <v>1181</v>
      </c>
      <c r="B262" s="11">
        <v>2</v>
      </c>
      <c r="C262" s="11">
        <v>36.58</v>
      </c>
      <c r="N262" s="11">
        <v>3.42</v>
      </c>
      <c r="O262" s="11">
        <v>0</v>
      </c>
      <c r="P262" s="11">
        <v>1</v>
      </c>
      <c r="Q262" s="11">
        <v>0</v>
      </c>
      <c r="R262" s="11">
        <v>0</v>
      </c>
      <c r="V262" s="11">
        <v>202002</v>
      </c>
    </row>
    <row r="263" spans="1:22">
      <c r="A263" s="11" t="s">
        <v>1182</v>
      </c>
      <c r="B263" s="11">
        <v>2</v>
      </c>
      <c r="C263" s="11">
        <v>44.5</v>
      </c>
      <c r="N263" s="11">
        <v>0.5</v>
      </c>
      <c r="O263" s="11">
        <v>0</v>
      </c>
      <c r="P263" s="11">
        <v>3</v>
      </c>
      <c r="Q263" s="11">
        <v>0</v>
      </c>
      <c r="R263" s="11">
        <v>0</v>
      </c>
      <c r="V263" s="11">
        <v>202002</v>
      </c>
    </row>
    <row r="264" spans="1:22">
      <c r="A264" s="11" t="s">
        <v>1209</v>
      </c>
      <c r="B264" s="11">
        <v>2</v>
      </c>
      <c r="C264" s="11">
        <v>16</v>
      </c>
      <c r="O264" s="11">
        <v>0</v>
      </c>
      <c r="P264" s="11">
        <v>0</v>
      </c>
      <c r="Q264" s="11">
        <v>0</v>
      </c>
      <c r="R264" s="11">
        <v>0</v>
      </c>
      <c r="V264" s="11">
        <v>202002</v>
      </c>
    </row>
    <row r="265" spans="1:22">
      <c r="A265" s="11" t="s">
        <v>1199</v>
      </c>
      <c r="B265" s="11">
        <v>2</v>
      </c>
      <c r="C265" s="11">
        <v>12.25</v>
      </c>
      <c r="O265" s="11">
        <v>0</v>
      </c>
      <c r="P265" s="11">
        <v>0</v>
      </c>
      <c r="Q265" s="11">
        <v>0</v>
      </c>
      <c r="R265" s="11">
        <v>0</v>
      </c>
      <c r="V265" s="11">
        <v>202002</v>
      </c>
    </row>
    <row r="266" spans="1:22">
      <c r="A266" s="11" t="s">
        <v>1183</v>
      </c>
      <c r="B266" s="11">
        <v>2</v>
      </c>
      <c r="C266" s="11">
        <v>24</v>
      </c>
      <c r="F266" s="11">
        <v>13.08</v>
      </c>
      <c r="H266" s="11">
        <v>16</v>
      </c>
      <c r="O266" s="11">
        <v>0</v>
      </c>
      <c r="P266" s="11">
        <v>0</v>
      </c>
      <c r="Q266" s="11">
        <v>0</v>
      </c>
      <c r="R266" s="11">
        <v>0</v>
      </c>
      <c r="V266" s="11">
        <v>202002</v>
      </c>
    </row>
    <row r="267" spans="1:22">
      <c r="A267" s="11" t="s">
        <v>1010</v>
      </c>
      <c r="B267" s="11">
        <v>2</v>
      </c>
      <c r="C267" s="11">
        <v>40</v>
      </c>
      <c r="F267" s="11">
        <v>0.5</v>
      </c>
      <c r="M267" s="11">
        <v>205</v>
      </c>
      <c r="O267" s="11">
        <v>0</v>
      </c>
      <c r="P267" s="11">
        <v>0</v>
      </c>
      <c r="Q267" s="11">
        <v>0</v>
      </c>
      <c r="R267" s="11">
        <v>0</v>
      </c>
      <c r="V267" s="11">
        <v>202002</v>
      </c>
    </row>
    <row r="268" spans="1:22">
      <c r="A268" s="11" t="s">
        <v>1184</v>
      </c>
      <c r="B268" s="11">
        <v>2</v>
      </c>
      <c r="C268" s="11">
        <v>40</v>
      </c>
      <c r="F268" s="11">
        <v>5.33</v>
      </c>
      <c r="O268" s="11">
        <v>0</v>
      </c>
      <c r="P268" s="11">
        <v>0</v>
      </c>
      <c r="Q268" s="11">
        <v>0</v>
      </c>
      <c r="R268" s="11">
        <v>0</v>
      </c>
      <c r="V268" s="11">
        <v>202002</v>
      </c>
    </row>
    <row r="269" spans="1:22">
      <c r="A269" s="11" t="s">
        <v>481</v>
      </c>
      <c r="B269" s="11">
        <v>2</v>
      </c>
      <c r="C269" s="11">
        <v>0</v>
      </c>
      <c r="G269" s="11">
        <v>20</v>
      </c>
      <c r="O269" s="11">
        <v>0</v>
      </c>
      <c r="P269" s="11">
        <v>0</v>
      </c>
      <c r="Q269" s="11">
        <v>0</v>
      </c>
      <c r="R269" s="11">
        <v>0</v>
      </c>
      <c r="V269" s="11">
        <v>202002</v>
      </c>
    </row>
    <row r="270" spans="1:22">
      <c r="A270" s="11" t="s">
        <v>1185</v>
      </c>
      <c r="B270" s="11">
        <v>2</v>
      </c>
      <c r="C270" s="11">
        <v>18</v>
      </c>
      <c r="D270" s="11">
        <v>3</v>
      </c>
      <c r="M270" s="11">
        <v>163</v>
      </c>
      <c r="O270" s="11">
        <v>0</v>
      </c>
      <c r="P270" s="11">
        <v>0</v>
      </c>
      <c r="Q270" s="11">
        <v>0</v>
      </c>
      <c r="R270" s="11">
        <v>0</v>
      </c>
      <c r="V270" s="11">
        <v>202002</v>
      </c>
    </row>
    <row r="271" spans="1:22">
      <c r="A271" s="11" t="s">
        <v>470</v>
      </c>
      <c r="B271" s="11">
        <v>2</v>
      </c>
      <c r="C271" s="11">
        <v>40</v>
      </c>
      <c r="E271" s="11">
        <v>2.58</v>
      </c>
      <c r="F271" s="11">
        <v>1.38</v>
      </c>
      <c r="O271" s="11">
        <v>0</v>
      </c>
      <c r="P271" s="11">
        <v>0</v>
      </c>
      <c r="Q271" s="11">
        <v>0</v>
      </c>
      <c r="R271" s="11">
        <v>0</v>
      </c>
      <c r="V271" s="11">
        <v>202002</v>
      </c>
    </row>
    <row r="272" spans="1:22">
      <c r="A272" s="11" t="s">
        <v>777</v>
      </c>
      <c r="B272" s="11">
        <v>2</v>
      </c>
      <c r="C272" s="11">
        <v>27.25</v>
      </c>
      <c r="N272" s="11">
        <v>0.75</v>
      </c>
      <c r="O272" s="11">
        <v>0</v>
      </c>
      <c r="P272" s="11">
        <v>0</v>
      </c>
      <c r="Q272" s="11">
        <v>0</v>
      </c>
      <c r="R272" s="11">
        <v>0</v>
      </c>
      <c r="V272" s="11">
        <v>202002</v>
      </c>
    </row>
    <row r="273" spans="1:22">
      <c r="A273" s="11" t="s">
        <v>778</v>
      </c>
      <c r="B273" s="11">
        <v>2</v>
      </c>
      <c r="C273" s="11">
        <v>40</v>
      </c>
      <c r="O273" s="11">
        <v>0</v>
      </c>
      <c r="P273" s="11">
        <v>0</v>
      </c>
      <c r="Q273" s="11">
        <v>0</v>
      </c>
      <c r="R273" s="11">
        <v>0</v>
      </c>
      <c r="V273" s="11">
        <v>202002</v>
      </c>
    </row>
    <row r="274" spans="1:22">
      <c r="A274" s="11" t="s">
        <v>709</v>
      </c>
      <c r="B274" s="11">
        <v>2</v>
      </c>
      <c r="C274" s="11">
        <v>32</v>
      </c>
      <c r="D274" s="11">
        <v>0.53</v>
      </c>
      <c r="E274" s="11">
        <v>0.67</v>
      </c>
      <c r="O274" s="11">
        <v>0</v>
      </c>
      <c r="P274" s="11">
        <v>0</v>
      </c>
      <c r="Q274" s="11">
        <v>0</v>
      </c>
      <c r="R274" s="11">
        <v>0</v>
      </c>
      <c r="V274" s="11">
        <v>202002</v>
      </c>
    </row>
    <row r="275" spans="1:22">
      <c r="A275" s="11" t="s">
        <v>495</v>
      </c>
      <c r="B275" s="11">
        <v>2</v>
      </c>
      <c r="C275" s="11">
        <v>37</v>
      </c>
      <c r="D275" s="11">
        <v>0</v>
      </c>
      <c r="O275" s="11">
        <v>0</v>
      </c>
      <c r="P275" s="11">
        <v>0</v>
      </c>
      <c r="Q275" s="11">
        <v>0</v>
      </c>
      <c r="R275" s="11">
        <v>0</v>
      </c>
      <c r="S275" s="11">
        <v>2.25</v>
      </c>
      <c r="V275" s="11">
        <v>202002</v>
      </c>
    </row>
    <row r="276" spans="1:22">
      <c r="A276" s="11" t="s">
        <v>779</v>
      </c>
      <c r="B276" s="11">
        <v>2</v>
      </c>
      <c r="C276" s="11">
        <v>38</v>
      </c>
      <c r="D276" s="11">
        <v>2</v>
      </c>
      <c r="E276" s="11">
        <v>0.26</v>
      </c>
      <c r="F276" s="11">
        <v>6.18</v>
      </c>
      <c r="O276" s="11">
        <v>0</v>
      </c>
      <c r="P276" s="11">
        <v>0</v>
      </c>
      <c r="Q276" s="11">
        <v>0</v>
      </c>
      <c r="R276" s="11">
        <v>0</v>
      </c>
      <c r="V276" s="11">
        <v>202002</v>
      </c>
    </row>
    <row r="277" spans="1:22">
      <c r="A277" s="11" t="s">
        <v>1237</v>
      </c>
      <c r="B277" s="11">
        <v>2</v>
      </c>
      <c r="C277" s="11">
        <v>18</v>
      </c>
      <c r="E277" s="11">
        <v>1.75</v>
      </c>
      <c r="F277" s="11">
        <v>0.75</v>
      </c>
      <c r="H277" s="11">
        <v>27</v>
      </c>
      <c r="O277" s="11">
        <v>0</v>
      </c>
      <c r="P277" s="11">
        <v>0</v>
      </c>
      <c r="Q277" s="11">
        <v>0</v>
      </c>
      <c r="R277" s="11">
        <v>0</v>
      </c>
      <c r="V277" s="11">
        <v>202002</v>
      </c>
    </row>
    <row r="278" spans="1:22">
      <c r="A278" s="11" t="s">
        <v>1320</v>
      </c>
      <c r="B278" s="11">
        <v>2</v>
      </c>
      <c r="C278" s="11">
        <v>38</v>
      </c>
      <c r="D278" s="11">
        <v>2</v>
      </c>
      <c r="E278" s="11">
        <v>1.53</v>
      </c>
      <c r="F278" s="11">
        <v>6.4</v>
      </c>
      <c r="O278" s="11">
        <v>1</v>
      </c>
      <c r="P278" s="11">
        <v>0</v>
      </c>
      <c r="Q278" s="11">
        <v>0</v>
      </c>
      <c r="R278" s="11">
        <v>0</v>
      </c>
      <c r="V278" s="11">
        <v>202002</v>
      </c>
    </row>
    <row r="279" spans="1:22">
      <c r="A279" s="11" t="s">
        <v>1186</v>
      </c>
      <c r="B279" s="11">
        <v>2</v>
      </c>
      <c r="C279" s="11">
        <v>40</v>
      </c>
      <c r="F279" s="11">
        <v>4.5</v>
      </c>
      <c r="O279" s="11">
        <v>0</v>
      </c>
      <c r="P279" s="11">
        <v>0</v>
      </c>
      <c r="Q279" s="11">
        <v>0</v>
      </c>
      <c r="R279" s="11">
        <v>0</v>
      </c>
      <c r="V279" s="11">
        <v>202002</v>
      </c>
    </row>
    <row r="280" spans="1:22">
      <c r="A280" s="11" t="s">
        <v>454</v>
      </c>
      <c r="B280" s="11">
        <v>2</v>
      </c>
      <c r="C280" s="11">
        <v>40</v>
      </c>
      <c r="E280" s="11">
        <v>0.75</v>
      </c>
      <c r="O280" s="11">
        <v>0</v>
      </c>
      <c r="P280" s="11">
        <v>0</v>
      </c>
      <c r="Q280" s="11">
        <v>0</v>
      </c>
      <c r="R280" s="11">
        <v>0</v>
      </c>
      <c r="V280" s="11">
        <v>202002</v>
      </c>
    </row>
    <row r="281" spans="1:22">
      <c r="A281" s="11" t="s">
        <v>1187</v>
      </c>
      <c r="B281" s="11">
        <v>2</v>
      </c>
      <c r="C281" s="11">
        <v>40</v>
      </c>
      <c r="E281" s="11">
        <v>5.25</v>
      </c>
      <c r="M281" s="11">
        <v>114</v>
      </c>
      <c r="O281" s="11">
        <v>0</v>
      </c>
      <c r="P281" s="11">
        <v>2</v>
      </c>
      <c r="Q281" s="11">
        <v>0</v>
      </c>
      <c r="R281" s="11">
        <v>0</v>
      </c>
      <c r="V281" s="11">
        <v>202002</v>
      </c>
    </row>
    <row r="282" spans="1:22">
      <c r="A282" s="11" t="s">
        <v>1011</v>
      </c>
      <c r="B282" s="11">
        <v>2</v>
      </c>
      <c r="C282" s="11">
        <v>37.22</v>
      </c>
      <c r="N282" s="11">
        <v>2.78</v>
      </c>
      <c r="O282" s="11">
        <v>0</v>
      </c>
      <c r="P282" s="11">
        <v>0</v>
      </c>
      <c r="Q282" s="11">
        <v>0</v>
      </c>
      <c r="R282" s="11">
        <v>0</v>
      </c>
      <c r="V282" s="11">
        <v>202002</v>
      </c>
    </row>
    <row r="283" spans="1:22">
      <c r="A283" s="11" t="s">
        <v>960</v>
      </c>
      <c r="B283" s="11">
        <v>2</v>
      </c>
      <c r="C283" s="11">
        <v>40</v>
      </c>
      <c r="E283" s="11">
        <v>2.84</v>
      </c>
      <c r="F283" s="11">
        <v>1.63</v>
      </c>
      <c r="O283" s="11">
        <v>0</v>
      </c>
      <c r="P283" s="11">
        <v>0</v>
      </c>
      <c r="Q283" s="11">
        <v>0</v>
      </c>
      <c r="R283" s="11">
        <v>0</v>
      </c>
      <c r="V283" s="11">
        <v>202002</v>
      </c>
    </row>
    <row r="284" spans="1:22">
      <c r="A284" s="11" t="s">
        <v>484</v>
      </c>
      <c r="B284" s="11">
        <v>2</v>
      </c>
      <c r="C284" s="11">
        <v>17</v>
      </c>
      <c r="M284" s="11">
        <v>48</v>
      </c>
      <c r="O284" s="11">
        <v>0</v>
      </c>
      <c r="P284" s="11">
        <v>0</v>
      </c>
      <c r="Q284" s="11">
        <v>0</v>
      </c>
      <c r="R284" s="11">
        <v>0</v>
      </c>
      <c r="V284" s="11">
        <v>202002</v>
      </c>
    </row>
    <row r="285" spans="1:22">
      <c r="A285" s="11" t="s">
        <v>1221</v>
      </c>
      <c r="B285" s="11">
        <v>2</v>
      </c>
      <c r="C285" s="11">
        <v>40</v>
      </c>
      <c r="F285" s="11">
        <v>0</v>
      </c>
      <c r="M285" s="11">
        <v>270</v>
      </c>
      <c r="O285" s="11">
        <v>0</v>
      </c>
      <c r="P285" s="11">
        <v>0</v>
      </c>
      <c r="Q285" s="11">
        <v>0</v>
      </c>
      <c r="R285" s="11">
        <v>0</v>
      </c>
      <c r="U285" s="11">
        <v>6.25</v>
      </c>
      <c r="V285" s="11">
        <v>202002</v>
      </c>
    </row>
    <row r="286" spans="1:22">
      <c r="A286" s="11" t="s">
        <v>1238</v>
      </c>
      <c r="B286" s="11">
        <v>2</v>
      </c>
      <c r="C286" s="11">
        <v>40</v>
      </c>
      <c r="E286" s="11">
        <v>1.25</v>
      </c>
      <c r="F286" s="11">
        <v>13.33</v>
      </c>
      <c r="O286" s="11">
        <v>0</v>
      </c>
      <c r="P286" s="11">
        <v>4</v>
      </c>
      <c r="Q286" s="11">
        <v>0</v>
      </c>
      <c r="R286" s="11">
        <v>0</v>
      </c>
      <c r="V286" s="11">
        <v>202002</v>
      </c>
    </row>
    <row r="287" spans="1:22">
      <c r="A287" s="11" t="s">
        <v>505</v>
      </c>
      <c r="B287" s="11">
        <v>2</v>
      </c>
      <c r="C287" s="11">
        <v>44.75</v>
      </c>
      <c r="N287" s="11">
        <v>0.25</v>
      </c>
      <c r="O287" s="11">
        <v>0</v>
      </c>
      <c r="P287" s="11">
        <v>2</v>
      </c>
      <c r="Q287" s="11">
        <v>0</v>
      </c>
      <c r="R287" s="11">
        <v>0</v>
      </c>
      <c r="V287" s="11">
        <v>202002</v>
      </c>
    </row>
    <row r="288" spans="1:22">
      <c r="A288" s="11" t="s">
        <v>1188</v>
      </c>
      <c r="B288" s="11">
        <v>2</v>
      </c>
      <c r="C288" s="11">
        <v>40</v>
      </c>
      <c r="F288" s="11">
        <v>1.5</v>
      </c>
      <c r="M288" s="11">
        <v>292</v>
      </c>
      <c r="O288" s="11">
        <v>0</v>
      </c>
      <c r="P288" s="11">
        <v>0</v>
      </c>
      <c r="Q288" s="11">
        <v>0</v>
      </c>
      <c r="R288" s="11">
        <v>0</v>
      </c>
      <c r="V288" s="11">
        <v>202002</v>
      </c>
    </row>
    <row r="289" spans="1:22">
      <c r="A289" s="11" t="s">
        <v>476</v>
      </c>
      <c r="B289" s="11">
        <v>2</v>
      </c>
      <c r="C289" s="11">
        <v>38</v>
      </c>
      <c r="D289" s="11">
        <v>2</v>
      </c>
      <c r="F289" s="11">
        <v>7.75</v>
      </c>
      <c r="O289" s="11">
        <v>0</v>
      </c>
      <c r="P289" s="11">
        <v>0</v>
      </c>
      <c r="Q289" s="11">
        <v>2</v>
      </c>
      <c r="R289" s="11">
        <v>0</v>
      </c>
      <c r="V289" s="11">
        <v>202002</v>
      </c>
    </row>
    <row r="290" spans="1:22">
      <c r="A290" s="11" t="s">
        <v>477</v>
      </c>
      <c r="B290" s="11">
        <v>2</v>
      </c>
      <c r="C290" s="11">
        <v>38</v>
      </c>
      <c r="D290" s="11">
        <v>2</v>
      </c>
      <c r="E290" s="11">
        <v>4.5</v>
      </c>
      <c r="F290" s="11">
        <v>6</v>
      </c>
      <c r="O290" s="11">
        <v>0</v>
      </c>
      <c r="P290" s="11">
        <v>0</v>
      </c>
      <c r="Q290" s="11">
        <v>2</v>
      </c>
      <c r="R290" s="11">
        <v>0</v>
      </c>
      <c r="V290" s="11">
        <v>202002</v>
      </c>
    </row>
    <row r="291" spans="1:22">
      <c r="A291" s="11" t="s">
        <v>780</v>
      </c>
      <c r="B291" s="11">
        <v>2</v>
      </c>
      <c r="C291" s="11">
        <v>32</v>
      </c>
      <c r="D291" s="11">
        <v>5.25</v>
      </c>
      <c r="O291" s="11">
        <v>0</v>
      </c>
      <c r="P291" s="11">
        <v>0</v>
      </c>
      <c r="Q291" s="11">
        <v>0</v>
      </c>
      <c r="R291" s="11">
        <v>0</v>
      </c>
      <c r="V291" s="11">
        <v>202002</v>
      </c>
    </row>
    <row r="292" spans="1:22">
      <c r="A292" s="11" t="s">
        <v>787</v>
      </c>
      <c r="B292" s="11">
        <v>2</v>
      </c>
      <c r="C292" s="11">
        <v>45</v>
      </c>
      <c r="F292" s="11">
        <v>4.25</v>
      </c>
      <c r="O292" s="11">
        <v>0</v>
      </c>
      <c r="P292" s="11">
        <v>0</v>
      </c>
      <c r="Q292" s="11">
        <v>0</v>
      </c>
      <c r="R292" s="11">
        <v>0</v>
      </c>
      <c r="V292" s="11">
        <v>202002</v>
      </c>
    </row>
    <row r="293" spans="1:22">
      <c r="A293" s="11" t="s">
        <v>1239</v>
      </c>
      <c r="B293" s="11">
        <v>2</v>
      </c>
      <c r="C293" s="11">
        <v>38</v>
      </c>
      <c r="D293" s="11">
        <v>2</v>
      </c>
      <c r="E293" s="11">
        <v>0.48</v>
      </c>
      <c r="F293" s="11">
        <v>4.53</v>
      </c>
      <c r="O293" s="11">
        <v>0</v>
      </c>
      <c r="P293" s="11">
        <v>0</v>
      </c>
      <c r="Q293" s="11">
        <v>0</v>
      </c>
      <c r="R293" s="11">
        <v>0</v>
      </c>
      <c r="V293" s="11">
        <v>202002</v>
      </c>
    </row>
    <row r="294" spans="1:22">
      <c r="A294" s="11" t="s">
        <v>846</v>
      </c>
      <c r="B294" s="11">
        <v>2</v>
      </c>
      <c r="C294" s="11">
        <v>31.7</v>
      </c>
      <c r="G294" s="11">
        <v>6</v>
      </c>
      <c r="N294" s="11">
        <v>0.3</v>
      </c>
      <c r="O294" s="11">
        <v>0</v>
      </c>
      <c r="P294" s="11">
        <v>0</v>
      </c>
      <c r="Q294" s="11">
        <v>0</v>
      </c>
      <c r="R294" s="11">
        <v>0</v>
      </c>
      <c r="V294" s="11">
        <v>202002</v>
      </c>
    </row>
    <row r="295" spans="1:22">
      <c r="A295" s="11" t="s">
        <v>487</v>
      </c>
      <c r="B295" s="11">
        <v>2</v>
      </c>
      <c r="C295" s="11">
        <v>0</v>
      </c>
      <c r="H295" s="11">
        <v>40</v>
      </c>
      <c r="M295" s="11">
        <v>366</v>
      </c>
      <c r="O295" s="11">
        <v>0</v>
      </c>
      <c r="P295" s="11">
        <v>0</v>
      </c>
      <c r="Q295" s="11">
        <v>0</v>
      </c>
      <c r="R295" s="11">
        <v>0</v>
      </c>
      <c r="V295" s="11">
        <v>202002</v>
      </c>
    </row>
    <row r="296" spans="1:22">
      <c r="A296" s="11" t="s">
        <v>464</v>
      </c>
      <c r="B296" s="11">
        <v>2</v>
      </c>
      <c r="C296" s="11">
        <v>38</v>
      </c>
      <c r="D296" s="11">
        <v>0</v>
      </c>
      <c r="E296" s="11">
        <v>4</v>
      </c>
      <c r="F296" s="11">
        <v>10.18</v>
      </c>
      <c r="O296" s="11">
        <v>0</v>
      </c>
      <c r="P296" s="11">
        <v>0</v>
      </c>
      <c r="Q296" s="11">
        <v>0</v>
      </c>
      <c r="R296" s="11">
        <v>0</v>
      </c>
      <c r="S296" s="11">
        <v>2</v>
      </c>
      <c r="V296" s="11">
        <v>202002</v>
      </c>
    </row>
    <row r="297" spans="1:22">
      <c r="A297" s="11" t="s">
        <v>486</v>
      </c>
      <c r="B297" s="11">
        <v>2</v>
      </c>
      <c r="C297" s="11">
        <v>40</v>
      </c>
      <c r="F297" s="11">
        <v>4</v>
      </c>
      <c r="O297" s="11">
        <v>0</v>
      </c>
      <c r="P297" s="11">
        <v>0</v>
      </c>
      <c r="Q297" s="11">
        <v>0</v>
      </c>
      <c r="R297" s="11">
        <v>0</v>
      </c>
      <c r="V297" s="11">
        <v>202002</v>
      </c>
    </row>
    <row r="298" spans="1:22">
      <c r="A298" s="11" t="s">
        <v>782</v>
      </c>
      <c r="B298" s="11">
        <v>2</v>
      </c>
      <c r="C298" s="11">
        <v>38</v>
      </c>
      <c r="D298" s="11">
        <v>0</v>
      </c>
      <c r="E298" s="11">
        <v>0</v>
      </c>
      <c r="F298" s="11">
        <v>3.25</v>
      </c>
      <c r="O298" s="11">
        <v>0</v>
      </c>
      <c r="P298" s="11">
        <v>0</v>
      </c>
      <c r="Q298" s="11">
        <v>0</v>
      </c>
      <c r="R298" s="11">
        <v>0</v>
      </c>
      <c r="S298" s="11">
        <v>2</v>
      </c>
      <c r="T298" s="11">
        <v>0.69</v>
      </c>
      <c r="V298" s="11">
        <v>202002</v>
      </c>
    </row>
    <row r="299" spans="1:22">
      <c r="A299" s="11" t="s">
        <v>1200</v>
      </c>
      <c r="B299" s="11">
        <v>2</v>
      </c>
      <c r="C299" s="11">
        <v>40</v>
      </c>
      <c r="O299" s="11">
        <v>0</v>
      </c>
      <c r="P299" s="11">
        <v>0</v>
      </c>
      <c r="Q299" s="11">
        <v>0</v>
      </c>
      <c r="R299" s="11">
        <v>0</v>
      </c>
      <c r="V299" s="11">
        <v>202002</v>
      </c>
    </row>
    <row r="300" spans="1:22">
      <c r="A300" s="11" t="s">
        <v>1200</v>
      </c>
      <c r="B300" s="11">
        <v>2</v>
      </c>
      <c r="C300" s="11">
        <v>40</v>
      </c>
      <c r="O300" s="11">
        <v>0</v>
      </c>
      <c r="P300" s="11">
        <v>0</v>
      </c>
      <c r="Q300" s="11">
        <v>0</v>
      </c>
      <c r="R300" s="11">
        <v>0</v>
      </c>
      <c r="V300" s="11">
        <v>202002</v>
      </c>
    </row>
    <row r="301" spans="1:22">
      <c r="A301" s="11" t="s">
        <v>1201</v>
      </c>
      <c r="B301" s="11">
        <v>2</v>
      </c>
      <c r="C301" s="11">
        <v>45</v>
      </c>
      <c r="E301" s="11">
        <v>6</v>
      </c>
      <c r="F301" s="11">
        <v>11</v>
      </c>
      <c r="O301" s="11">
        <v>0</v>
      </c>
      <c r="P301" s="11">
        <v>0</v>
      </c>
      <c r="Q301" s="11">
        <v>0</v>
      </c>
      <c r="R301" s="11">
        <v>0</v>
      </c>
      <c r="V301" s="11">
        <v>202002</v>
      </c>
    </row>
    <row r="302" spans="1:22">
      <c r="A302" s="11" t="s">
        <v>507</v>
      </c>
      <c r="B302" s="11">
        <v>2</v>
      </c>
      <c r="C302" s="11">
        <v>16</v>
      </c>
      <c r="O302" s="11">
        <v>0</v>
      </c>
      <c r="P302" s="11">
        <v>0</v>
      </c>
      <c r="Q302" s="11">
        <v>0</v>
      </c>
      <c r="R302" s="11">
        <v>0</v>
      </c>
      <c r="V302" s="11">
        <v>202002</v>
      </c>
    </row>
    <row r="303" spans="1:22">
      <c r="A303" s="11" t="s">
        <v>469</v>
      </c>
      <c r="B303" s="11">
        <v>2</v>
      </c>
      <c r="C303" s="11">
        <v>16</v>
      </c>
      <c r="D303" s="11">
        <v>0</v>
      </c>
      <c r="E303" s="11">
        <v>0</v>
      </c>
      <c r="F303" s="11">
        <v>0</v>
      </c>
      <c r="H303" s="11">
        <v>22</v>
      </c>
      <c r="O303" s="11">
        <v>7</v>
      </c>
      <c r="P303" s="11">
        <v>0</v>
      </c>
      <c r="Q303" s="11">
        <v>0</v>
      </c>
      <c r="R303" s="11">
        <v>0</v>
      </c>
      <c r="S303" s="11">
        <v>2</v>
      </c>
      <c r="T303" s="11">
        <v>0.52</v>
      </c>
      <c r="U303" s="11">
        <v>2.5299999999999998</v>
      </c>
      <c r="V303" s="11">
        <v>202002</v>
      </c>
    </row>
    <row r="304" spans="1:22">
      <c r="A304" s="11" t="s">
        <v>1211</v>
      </c>
      <c r="B304" s="11">
        <v>2</v>
      </c>
      <c r="C304" s="11">
        <v>40</v>
      </c>
      <c r="E304" s="11">
        <v>1.33</v>
      </c>
      <c r="F304" s="11">
        <v>3.25</v>
      </c>
      <c r="M304" s="11">
        <v>64</v>
      </c>
      <c r="O304" s="11">
        <v>0</v>
      </c>
      <c r="P304" s="11">
        <v>2</v>
      </c>
      <c r="Q304" s="11">
        <v>0</v>
      </c>
      <c r="R304" s="11">
        <v>0</v>
      </c>
      <c r="V304" s="11">
        <v>202002</v>
      </c>
    </row>
    <row r="305" spans="1:22">
      <c r="A305" s="11" t="s">
        <v>483</v>
      </c>
      <c r="B305" s="11">
        <v>2</v>
      </c>
      <c r="C305" s="11">
        <v>40</v>
      </c>
      <c r="F305" s="11">
        <v>0</v>
      </c>
      <c r="O305" s="11">
        <v>0</v>
      </c>
      <c r="P305" s="11">
        <v>0</v>
      </c>
      <c r="Q305" s="11">
        <v>0</v>
      </c>
      <c r="R305" s="11">
        <v>0</v>
      </c>
      <c r="U305" s="11">
        <v>7</v>
      </c>
      <c r="V305" s="11">
        <v>202002</v>
      </c>
    </row>
    <row r="306" spans="1:22">
      <c r="A306" s="11" t="s">
        <v>783</v>
      </c>
      <c r="B306" s="11">
        <v>2</v>
      </c>
      <c r="C306" s="11">
        <v>40.33</v>
      </c>
      <c r="N306" s="11">
        <v>4.67</v>
      </c>
      <c r="O306" s="11">
        <v>0</v>
      </c>
      <c r="P306" s="11">
        <v>0</v>
      </c>
      <c r="Q306" s="11">
        <v>0</v>
      </c>
      <c r="R306" s="11">
        <v>0</v>
      </c>
      <c r="V306" s="11">
        <v>202003</v>
      </c>
    </row>
    <row r="307" spans="1:22">
      <c r="A307" s="11" t="s">
        <v>502</v>
      </c>
      <c r="B307" s="11">
        <v>2</v>
      </c>
      <c r="C307" s="11">
        <v>40</v>
      </c>
      <c r="E307" s="11">
        <v>1.75</v>
      </c>
      <c r="F307" s="11">
        <v>1.67</v>
      </c>
      <c r="O307" s="11">
        <v>0</v>
      </c>
      <c r="P307" s="11">
        <v>0</v>
      </c>
      <c r="Q307" s="11">
        <v>0</v>
      </c>
      <c r="R307" s="11">
        <v>0</v>
      </c>
      <c r="V307" s="11">
        <v>202002</v>
      </c>
    </row>
    <row r="308" spans="1:22">
      <c r="A308" s="11" t="s">
        <v>1202</v>
      </c>
      <c r="B308" s="11">
        <v>2</v>
      </c>
      <c r="C308" s="11">
        <v>40</v>
      </c>
      <c r="E308" s="11">
        <v>0</v>
      </c>
      <c r="F308" s="11">
        <v>0</v>
      </c>
      <c r="O308" s="11">
        <v>0</v>
      </c>
      <c r="P308" s="11">
        <v>0</v>
      </c>
      <c r="Q308" s="11">
        <v>0</v>
      </c>
      <c r="R308" s="11">
        <v>0</v>
      </c>
      <c r="T308" s="11">
        <v>5.12</v>
      </c>
      <c r="U308" s="11">
        <v>8.2200000000000006</v>
      </c>
      <c r="V308" s="11">
        <v>202002</v>
      </c>
    </row>
    <row r="309" spans="1:22">
      <c r="A309" s="11" t="s">
        <v>1021</v>
      </c>
      <c r="B309" s="11">
        <v>2</v>
      </c>
      <c r="C309" s="11">
        <v>34.33</v>
      </c>
      <c r="N309" s="11">
        <v>3.67</v>
      </c>
      <c r="O309" s="11">
        <v>0</v>
      </c>
      <c r="P309" s="11">
        <v>0</v>
      </c>
      <c r="Q309" s="11">
        <v>0</v>
      </c>
      <c r="R309" s="11">
        <v>0</v>
      </c>
      <c r="V309" s="11">
        <v>202002</v>
      </c>
    </row>
    <row r="310" spans="1:22">
      <c r="A310" s="11" t="s">
        <v>1240</v>
      </c>
      <c r="B310" s="11">
        <v>2</v>
      </c>
      <c r="C310" s="11">
        <v>8.25</v>
      </c>
      <c r="O310" s="11">
        <v>0</v>
      </c>
      <c r="P310" s="11">
        <v>0</v>
      </c>
      <c r="Q310" s="11">
        <v>0</v>
      </c>
      <c r="R310" s="11">
        <v>0</v>
      </c>
      <c r="V310" s="11">
        <v>202002</v>
      </c>
    </row>
    <row r="311" spans="1:22">
      <c r="A311" s="11" t="s">
        <v>1212</v>
      </c>
      <c r="B311" s="11">
        <v>2</v>
      </c>
      <c r="C311" s="11">
        <v>22</v>
      </c>
      <c r="O311" s="11">
        <v>0</v>
      </c>
      <c r="P311" s="11">
        <v>0</v>
      </c>
      <c r="Q311" s="11">
        <v>0</v>
      </c>
      <c r="R311" s="11">
        <v>0</v>
      </c>
      <c r="V311" s="11">
        <v>202002</v>
      </c>
    </row>
    <row r="312" spans="1:22">
      <c r="A312" s="11" t="s">
        <v>1189</v>
      </c>
      <c r="B312" s="11">
        <v>2</v>
      </c>
      <c r="C312" s="11">
        <v>40</v>
      </c>
      <c r="F312" s="11">
        <v>13.75</v>
      </c>
      <c r="O312" s="11">
        <v>0</v>
      </c>
      <c r="P312" s="11">
        <v>1</v>
      </c>
      <c r="Q312" s="11">
        <v>0</v>
      </c>
      <c r="R312" s="11">
        <v>0</v>
      </c>
      <c r="V312" s="11">
        <v>202002</v>
      </c>
    </row>
    <row r="313" spans="1:22">
      <c r="A313" s="11" t="s">
        <v>452</v>
      </c>
      <c r="B313" s="11">
        <v>2</v>
      </c>
      <c r="C313" s="11">
        <v>45</v>
      </c>
      <c r="E313" s="11">
        <v>2.7</v>
      </c>
      <c r="F313" s="11">
        <v>3.8</v>
      </c>
      <c r="O313" s="11">
        <v>0</v>
      </c>
      <c r="P313" s="11">
        <v>1</v>
      </c>
      <c r="Q313" s="11">
        <v>0</v>
      </c>
      <c r="R313" s="11">
        <v>0</v>
      </c>
      <c r="V313" s="11">
        <v>202002</v>
      </c>
    </row>
    <row r="314" spans="1:22">
      <c r="A314" s="11" t="s">
        <v>1190</v>
      </c>
      <c r="B314" s="11">
        <v>2</v>
      </c>
      <c r="C314" s="11">
        <v>40</v>
      </c>
      <c r="F314" s="11">
        <v>0</v>
      </c>
      <c r="M314" s="11">
        <v>180</v>
      </c>
      <c r="O314" s="11">
        <v>0</v>
      </c>
      <c r="P314" s="11">
        <v>0</v>
      </c>
      <c r="Q314" s="11">
        <v>0</v>
      </c>
      <c r="R314" s="11">
        <v>0</v>
      </c>
      <c r="U314" s="11">
        <v>0.5</v>
      </c>
      <c r="V314" s="11">
        <v>202002</v>
      </c>
    </row>
    <row r="315" spans="1:22">
      <c r="A315" s="11" t="s">
        <v>1241</v>
      </c>
      <c r="B315" s="11">
        <v>2</v>
      </c>
      <c r="C315" s="11">
        <v>43.01</v>
      </c>
      <c r="N315" s="11">
        <v>1.99</v>
      </c>
      <c r="O315" s="11">
        <v>0</v>
      </c>
      <c r="P315" s="11">
        <v>0</v>
      </c>
      <c r="Q315" s="11">
        <v>0</v>
      </c>
      <c r="R315" s="11">
        <v>0</v>
      </c>
      <c r="V315" s="11">
        <v>202002</v>
      </c>
    </row>
    <row r="316" spans="1:22">
      <c r="A316" s="11" t="s">
        <v>913</v>
      </c>
      <c r="B316" s="11">
        <v>2</v>
      </c>
      <c r="C316" s="11">
        <v>39.020000000000003</v>
      </c>
      <c r="N316" s="11">
        <v>0.98</v>
      </c>
      <c r="O316" s="11">
        <v>0</v>
      </c>
      <c r="P316" s="11">
        <v>0</v>
      </c>
      <c r="Q316" s="11">
        <v>0</v>
      </c>
      <c r="R316" s="11">
        <v>7</v>
      </c>
      <c r="V316" s="11">
        <v>202002</v>
      </c>
    </row>
    <row r="317" spans="1:22">
      <c r="A317" s="11" t="s">
        <v>503</v>
      </c>
      <c r="B317" s="11">
        <v>2</v>
      </c>
      <c r="C317" s="11">
        <v>38</v>
      </c>
      <c r="D317" s="11">
        <v>2</v>
      </c>
      <c r="E317" s="11">
        <v>0</v>
      </c>
      <c r="F317" s="11">
        <v>11.42</v>
      </c>
      <c r="O317" s="11">
        <v>7</v>
      </c>
      <c r="P317" s="11">
        <v>0</v>
      </c>
      <c r="Q317" s="11">
        <v>0</v>
      </c>
      <c r="R317" s="11">
        <v>0</v>
      </c>
      <c r="T317" s="11">
        <v>2.15</v>
      </c>
      <c r="V317" s="11">
        <v>202002</v>
      </c>
    </row>
    <row r="318" spans="1:22">
      <c r="A318" s="11" t="s">
        <v>1222</v>
      </c>
      <c r="B318" s="11">
        <v>2</v>
      </c>
      <c r="C318" s="11">
        <v>40</v>
      </c>
      <c r="E318" s="11">
        <v>0</v>
      </c>
      <c r="F318" s="11">
        <v>0</v>
      </c>
      <c r="M318" s="11">
        <v>320</v>
      </c>
      <c r="O318" s="11">
        <v>0</v>
      </c>
      <c r="P318" s="11">
        <v>3</v>
      </c>
      <c r="Q318" s="11">
        <v>0</v>
      </c>
      <c r="R318" s="11">
        <v>0</v>
      </c>
      <c r="T318" s="11">
        <v>2.25</v>
      </c>
      <c r="U318" s="11">
        <v>1.5</v>
      </c>
      <c r="V318" s="11">
        <v>202002</v>
      </c>
    </row>
    <row r="319" spans="1:22">
      <c r="A319" s="11" t="s">
        <v>958</v>
      </c>
      <c r="B319" s="11">
        <v>2</v>
      </c>
      <c r="C319" s="11">
        <v>28</v>
      </c>
      <c r="D319" s="11">
        <v>7.25</v>
      </c>
      <c r="M319" s="11">
        <v>180</v>
      </c>
      <c r="O319" s="11">
        <v>0</v>
      </c>
      <c r="P319" s="11">
        <v>0</v>
      </c>
      <c r="Q319" s="11">
        <v>0</v>
      </c>
      <c r="R319" s="11">
        <v>0</v>
      </c>
      <c r="V319" s="11">
        <v>202002</v>
      </c>
    </row>
    <row r="320" spans="1:22">
      <c r="A320" s="11" t="s">
        <v>460</v>
      </c>
      <c r="B320" s="11">
        <v>2</v>
      </c>
      <c r="C320" s="11">
        <v>40</v>
      </c>
      <c r="F320" s="11">
        <v>0</v>
      </c>
      <c r="M320" s="11">
        <v>450</v>
      </c>
      <c r="O320" s="11">
        <v>0</v>
      </c>
      <c r="P320" s="11">
        <v>0</v>
      </c>
      <c r="Q320" s="11">
        <v>0</v>
      </c>
      <c r="R320" s="11">
        <v>0</v>
      </c>
      <c r="U320" s="11">
        <v>1.25</v>
      </c>
      <c r="V320" s="11">
        <v>202002</v>
      </c>
    </row>
    <row r="321" spans="1:22">
      <c r="A321" s="11" t="s">
        <v>451</v>
      </c>
      <c r="B321" s="11">
        <v>2</v>
      </c>
      <c r="C321" s="11">
        <v>40</v>
      </c>
      <c r="E321" s="11">
        <v>0.38</v>
      </c>
      <c r="F321" s="11">
        <v>0.52</v>
      </c>
      <c r="O321" s="11">
        <v>0</v>
      </c>
      <c r="P321" s="11">
        <v>0</v>
      </c>
      <c r="Q321" s="11">
        <v>0</v>
      </c>
      <c r="R321" s="11">
        <v>0</v>
      </c>
      <c r="V321" s="11">
        <v>202002</v>
      </c>
    </row>
    <row r="322" spans="1:22">
      <c r="A322" s="11" t="s">
        <v>784</v>
      </c>
      <c r="B322" s="11">
        <v>2</v>
      </c>
      <c r="C322" s="11">
        <v>27</v>
      </c>
      <c r="M322" s="11">
        <v>70</v>
      </c>
      <c r="O322" s="11">
        <v>0</v>
      </c>
      <c r="P322" s="11">
        <v>0</v>
      </c>
      <c r="Q322" s="11">
        <v>0</v>
      </c>
      <c r="R322" s="11">
        <v>0</v>
      </c>
      <c r="V322" s="11">
        <v>202002</v>
      </c>
    </row>
    <row r="323" spans="1:22">
      <c r="A323" s="11" t="s">
        <v>1191</v>
      </c>
      <c r="B323" s="11">
        <v>2</v>
      </c>
      <c r="C323" s="11">
        <v>45</v>
      </c>
      <c r="E323" s="11">
        <v>0</v>
      </c>
      <c r="F323" s="11">
        <v>0</v>
      </c>
      <c r="O323" s="11">
        <v>0</v>
      </c>
      <c r="P323" s="11">
        <v>2</v>
      </c>
      <c r="Q323" s="11">
        <v>0</v>
      </c>
      <c r="R323" s="11">
        <v>0</v>
      </c>
      <c r="T323" s="11">
        <v>1.5</v>
      </c>
      <c r="U323" s="11">
        <v>1.75</v>
      </c>
      <c r="V323" s="11">
        <v>202002</v>
      </c>
    </row>
    <row r="324" spans="1:22">
      <c r="A324" s="11" t="s">
        <v>707</v>
      </c>
      <c r="B324" s="11">
        <v>2</v>
      </c>
      <c r="C324" s="11">
        <v>40</v>
      </c>
      <c r="E324" s="11">
        <v>6.37</v>
      </c>
      <c r="F324" s="11">
        <v>9.4700000000000006</v>
      </c>
      <c r="O324" s="11">
        <v>0</v>
      </c>
      <c r="P324" s="11">
        <v>1</v>
      </c>
      <c r="Q324" s="11">
        <v>0</v>
      </c>
      <c r="R324" s="11">
        <v>0</v>
      </c>
      <c r="V324" s="11">
        <v>202002</v>
      </c>
    </row>
    <row r="325" spans="1:22">
      <c r="A325" s="11" t="s">
        <v>1192</v>
      </c>
      <c r="B325" s="11">
        <v>2</v>
      </c>
      <c r="C325" s="11">
        <v>40</v>
      </c>
      <c r="F325" s="11">
        <v>0</v>
      </c>
      <c r="M325" s="11">
        <v>290</v>
      </c>
      <c r="O325" s="11">
        <v>0</v>
      </c>
      <c r="P325" s="11">
        <v>0</v>
      </c>
      <c r="Q325" s="11">
        <v>0</v>
      </c>
      <c r="R325" s="11">
        <v>0</v>
      </c>
      <c r="U325" s="11">
        <v>6.5</v>
      </c>
      <c r="V325" s="11">
        <v>202002</v>
      </c>
    </row>
    <row r="326" spans="1:22">
      <c r="A326" s="11" t="s">
        <v>1193</v>
      </c>
      <c r="B326" s="11">
        <v>2</v>
      </c>
      <c r="C326" s="11">
        <v>43.58</v>
      </c>
      <c r="N326" s="11">
        <v>1.42</v>
      </c>
      <c r="O326" s="11">
        <v>0</v>
      </c>
      <c r="P326" s="11">
        <v>3</v>
      </c>
      <c r="Q326" s="11">
        <v>0</v>
      </c>
      <c r="R326" s="11">
        <v>0</v>
      </c>
      <c r="V326" s="11">
        <v>202002</v>
      </c>
    </row>
    <row r="327" spans="1:22">
      <c r="A327" s="11" t="s">
        <v>1194</v>
      </c>
      <c r="B327" s="11">
        <v>2</v>
      </c>
      <c r="C327" s="11">
        <v>43.25</v>
      </c>
      <c r="N327" s="11">
        <v>1.75</v>
      </c>
      <c r="O327" s="11">
        <v>0</v>
      </c>
      <c r="P327" s="11">
        <v>3</v>
      </c>
      <c r="Q327" s="11">
        <v>0</v>
      </c>
      <c r="R327" s="11">
        <v>0</v>
      </c>
      <c r="V327" s="11">
        <v>202002</v>
      </c>
    </row>
    <row r="328" spans="1:22">
      <c r="A328" s="11" t="s">
        <v>492</v>
      </c>
      <c r="B328" s="11">
        <v>2</v>
      </c>
      <c r="C328" s="11">
        <v>30.25</v>
      </c>
      <c r="J328" s="11">
        <v>8</v>
      </c>
      <c r="N328" s="11">
        <v>1.75</v>
      </c>
      <c r="O328" s="11">
        <v>7</v>
      </c>
      <c r="P328" s="11">
        <v>2</v>
      </c>
      <c r="Q328" s="11">
        <v>0</v>
      </c>
      <c r="R328" s="11">
        <v>7</v>
      </c>
      <c r="V328" s="11">
        <v>202002</v>
      </c>
    </row>
    <row r="329" spans="1:22">
      <c r="A329" s="11" t="s">
        <v>848</v>
      </c>
      <c r="B329" s="11">
        <v>2</v>
      </c>
      <c r="C329" s="11">
        <v>40</v>
      </c>
      <c r="E329" s="11">
        <v>0</v>
      </c>
      <c r="F329" s="11">
        <v>0</v>
      </c>
      <c r="O329" s="11">
        <v>0</v>
      </c>
      <c r="P329" s="11">
        <v>0</v>
      </c>
      <c r="Q329" s="11">
        <v>0</v>
      </c>
      <c r="R329" s="11">
        <v>0</v>
      </c>
      <c r="T329" s="11">
        <v>0</v>
      </c>
      <c r="U329" s="11">
        <v>2.0299999999999998</v>
      </c>
      <c r="V329" s="11">
        <v>202002</v>
      </c>
    </row>
    <row r="330" spans="1:22">
      <c r="A330" s="11" t="s">
        <v>785</v>
      </c>
      <c r="B330" s="11">
        <v>2</v>
      </c>
      <c r="C330" s="11">
        <v>38</v>
      </c>
      <c r="E330" s="11">
        <v>0</v>
      </c>
      <c r="O330" s="11">
        <v>0</v>
      </c>
      <c r="P330" s="11">
        <v>0</v>
      </c>
      <c r="Q330" s="11">
        <v>0</v>
      </c>
      <c r="R330" s="11">
        <v>0</v>
      </c>
      <c r="T330" s="11">
        <v>2.83</v>
      </c>
      <c r="V330" s="11">
        <v>202002</v>
      </c>
    </row>
    <row r="331" spans="1:22">
      <c r="A331" s="11" t="s">
        <v>491</v>
      </c>
      <c r="B331" s="11">
        <v>2</v>
      </c>
      <c r="C331" s="11">
        <v>38.33</v>
      </c>
      <c r="N331" s="11">
        <v>1.67</v>
      </c>
      <c r="O331" s="11">
        <v>0</v>
      </c>
      <c r="P331" s="11">
        <v>0</v>
      </c>
      <c r="Q331" s="11">
        <v>0</v>
      </c>
      <c r="R331" s="11">
        <v>0</v>
      </c>
      <c r="V331" s="11">
        <v>202002</v>
      </c>
    </row>
    <row r="332" spans="1:22">
      <c r="A332" s="11" t="s">
        <v>1053</v>
      </c>
      <c r="B332" s="11">
        <v>2</v>
      </c>
      <c r="C332" s="11">
        <v>40</v>
      </c>
      <c r="E332" s="11">
        <v>3</v>
      </c>
      <c r="F332" s="11">
        <v>0.75</v>
      </c>
      <c r="M332" s="11">
        <v>440</v>
      </c>
      <c r="O332" s="11">
        <v>0</v>
      </c>
      <c r="P332" s="11">
        <v>0</v>
      </c>
      <c r="Q332" s="11">
        <v>0</v>
      </c>
      <c r="R332" s="11">
        <v>0</v>
      </c>
      <c r="V332" s="11">
        <v>202002</v>
      </c>
    </row>
    <row r="333" spans="1:22">
      <c r="A333" s="11" t="s">
        <v>1195</v>
      </c>
      <c r="B333" s="11">
        <v>2</v>
      </c>
      <c r="C333" s="11">
        <v>37.75</v>
      </c>
      <c r="N333" s="11">
        <v>2.25</v>
      </c>
      <c r="O333" s="11">
        <v>0</v>
      </c>
      <c r="P333" s="11">
        <v>0</v>
      </c>
      <c r="Q333" s="11">
        <v>0</v>
      </c>
      <c r="R333" s="11">
        <v>0</v>
      </c>
      <c r="V333" s="11">
        <v>202002</v>
      </c>
    </row>
    <row r="334" spans="1:22">
      <c r="A334" s="11" t="s">
        <v>1233</v>
      </c>
      <c r="B334" s="11">
        <v>3</v>
      </c>
      <c r="C334" s="11">
        <v>40</v>
      </c>
      <c r="E334" s="11">
        <v>0</v>
      </c>
      <c r="F334" s="11">
        <v>0</v>
      </c>
      <c r="O334" s="11">
        <v>0</v>
      </c>
      <c r="P334" s="11">
        <v>0</v>
      </c>
      <c r="Q334" s="11">
        <v>0</v>
      </c>
      <c r="R334" s="11">
        <v>0</v>
      </c>
      <c r="T334" s="11">
        <v>2.35</v>
      </c>
      <c r="U334" s="11">
        <v>2.12</v>
      </c>
      <c r="V334" s="11">
        <v>202002</v>
      </c>
    </row>
    <row r="335" spans="1:22">
      <c r="A335" s="11" t="s">
        <v>1161</v>
      </c>
      <c r="B335" s="11">
        <v>3</v>
      </c>
      <c r="C335" s="11">
        <v>40</v>
      </c>
      <c r="E335" s="11">
        <v>2.25</v>
      </c>
      <c r="F335" s="11">
        <v>6.75</v>
      </c>
      <c r="M335" s="11">
        <v>142</v>
      </c>
      <c r="O335" s="11">
        <v>0</v>
      </c>
      <c r="P335" s="11">
        <v>3</v>
      </c>
      <c r="Q335" s="11">
        <v>0</v>
      </c>
      <c r="R335" s="11">
        <v>0</v>
      </c>
      <c r="V335" s="11">
        <v>202002</v>
      </c>
    </row>
    <row r="336" spans="1:22">
      <c r="A336" s="11" t="s">
        <v>1162</v>
      </c>
      <c r="B336" s="11">
        <v>3</v>
      </c>
      <c r="C336" s="11">
        <v>45</v>
      </c>
      <c r="E336" s="11">
        <v>2.25</v>
      </c>
      <c r="M336" s="11">
        <v>24</v>
      </c>
      <c r="O336" s="11">
        <v>0</v>
      </c>
      <c r="P336" s="11">
        <v>0</v>
      </c>
      <c r="Q336" s="11">
        <v>0</v>
      </c>
      <c r="R336" s="11">
        <v>0</v>
      </c>
      <c r="V336" s="11">
        <v>202002</v>
      </c>
    </row>
    <row r="337" spans="1:22">
      <c r="A337" s="11" t="s">
        <v>496</v>
      </c>
      <c r="B337" s="11">
        <v>3</v>
      </c>
      <c r="C337" s="11">
        <v>43</v>
      </c>
      <c r="E337" s="11">
        <v>1.44</v>
      </c>
      <c r="F337" s="11">
        <v>0.75</v>
      </c>
      <c r="O337" s="11">
        <v>0</v>
      </c>
      <c r="P337" s="11">
        <v>0</v>
      </c>
      <c r="Q337" s="11">
        <v>0</v>
      </c>
      <c r="R337" s="11">
        <v>0</v>
      </c>
      <c r="V337" s="11">
        <v>202003</v>
      </c>
    </row>
    <row r="338" spans="1:22">
      <c r="A338" s="11" t="s">
        <v>1213</v>
      </c>
      <c r="B338" s="11">
        <v>3</v>
      </c>
      <c r="C338" s="11">
        <v>40</v>
      </c>
      <c r="E338" s="11">
        <v>0</v>
      </c>
      <c r="F338" s="11">
        <v>0</v>
      </c>
      <c r="O338" s="11">
        <v>0</v>
      </c>
      <c r="P338" s="11">
        <v>1</v>
      </c>
      <c r="Q338" s="11">
        <v>0</v>
      </c>
      <c r="R338" s="11">
        <v>0</v>
      </c>
      <c r="T338" s="11">
        <v>4.75</v>
      </c>
      <c r="U338" s="11">
        <v>7.75</v>
      </c>
      <c r="V338" s="11">
        <v>202002</v>
      </c>
    </row>
    <row r="339" spans="1:22">
      <c r="A339" s="11" t="s">
        <v>708</v>
      </c>
      <c r="B339" s="11">
        <v>3</v>
      </c>
      <c r="C339" s="11">
        <v>40</v>
      </c>
      <c r="E339" s="11">
        <v>0</v>
      </c>
      <c r="F339" s="11">
        <v>0</v>
      </c>
      <c r="O339" s="11">
        <v>0</v>
      </c>
      <c r="P339" s="11">
        <v>0</v>
      </c>
      <c r="Q339" s="11">
        <v>0</v>
      </c>
      <c r="R339" s="11">
        <v>0</v>
      </c>
      <c r="T339" s="11">
        <v>5.27</v>
      </c>
      <c r="U339" s="11">
        <v>3.02</v>
      </c>
      <c r="V339" s="11">
        <v>202002</v>
      </c>
    </row>
    <row r="340" spans="1:22">
      <c r="A340" s="11" t="s">
        <v>715</v>
      </c>
      <c r="B340" s="11">
        <v>3</v>
      </c>
      <c r="C340" s="11">
        <v>8</v>
      </c>
      <c r="O340" s="11">
        <v>0</v>
      </c>
      <c r="P340" s="11">
        <v>0</v>
      </c>
      <c r="Q340" s="11">
        <v>0</v>
      </c>
      <c r="R340" s="11">
        <v>0</v>
      </c>
      <c r="V340" s="11">
        <v>202002</v>
      </c>
    </row>
    <row r="341" spans="1:22">
      <c r="A341" s="11" t="s">
        <v>726</v>
      </c>
      <c r="B341" s="11">
        <v>3</v>
      </c>
      <c r="C341" s="11">
        <v>40</v>
      </c>
      <c r="F341" s="11">
        <v>0</v>
      </c>
      <c r="O341" s="11">
        <v>0</v>
      </c>
      <c r="P341" s="11">
        <v>0</v>
      </c>
      <c r="Q341" s="11">
        <v>0</v>
      </c>
      <c r="R341" s="11">
        <v>0</v>
      </c>
      <c r="U341" s="11">
        <v>2.5</v>
      </c>
      <c r="V341" s="11">
        <v>202002</v>
      </c>
    </row>
    <row r="342" spans="1:22">
      <c r="A342" s="11" t="s">
        <v>458</v>
      </c>
      <c r="B342" s="11">
        <v>3</v>
      </c>
      <c r="C342" s="11">
        <v>40</v>
      </c>
      <c r="F342" s="11">
        <v>0</v>
      </c>
      <c r="O342" s="11">
        <v>0</v>
      </c>
      <c r="P342" s="11">
        <v>0</v>
      </c>
      <c r="Q342" s="11">
        <v>0</v>
      </c>
      <c r="R342" s="11">
        <v>0</v>
      </c>
      <c r="U342" s="11">
        <v>8.25</v>
      </c>
      <c r="V342" s="11">
        <v>202002</v>
      </c>
    </row>
    <row r="343" spans="1:22">
      <c r="A343" s="11" t="s">
        <v>844</v>
      </c>
      <c r="B343" s="11">
        <v>3</v>
      </c>
      <c r="C343" s="11">
        <v>40</v>
      </c>
      <c r="F343" s="11">
        <v>0</v>
      </c>
      <c r="M343" s="11">
        <v>200</v>
      </c>
      <c r="O343" s="11">
        <v>0</v>
      </c>
      <c r="P343" s="11">
        <v>0</v>
      </c>
      <c r="Q343" s="11">
        <v>0</v>
      </c>
      <c r="R343" s="11">
        <v>0</v>
      </c>
      <c r="U343" s="11">
        <v>8</v>
      </c>
      <c r="V343" s="11">
        <v>202002</v>
      </c>
    </row>
    <row r="344" spans="1:22">
      <c r="A344" s="11" t="s">
        <v>1206</v>
      </c>
      <c r="B344" s="11">
        <v>3</v>
      </c>
      <c r="C344" s="11">
        <v>45</v>
      </c>
      <c r="E344" s="11">
        <v>3.14</v>
      </c>
      <c r="F344" s="11">
        <v>2.1800000000000002</v>
      </c>
      <c r="O344" s="11">
        <v>0</v>
      </c>
      <c r="P344" s="11">
        <v>3</v>
      </c>
      <c r="Q344" s="11">
        <v>0</v>
      </c>
      <c r="R344" s="11">
        <v>0</v>
      </c>
      <c r="V344" s="11">
        <v>202002</v>
      </c>
    </row>
    <row r="345" spans="1:22">
      <c r="A345" s="11" t="s">
        <v>767</v>
      </c>
      <c r="B345" s="11">
        <v>3</v>
      </c>
      <c r="C345" s="11">
        <v>36.99</v>
      </c>
      <c r="N345" s="11">
        <v>3.01</v>
      </c>
      <c r="O345" s="11">
        <v>0</v>
      </c>
      <c r="P345" s="11">
        <v>0</v>
      </c>
      <c r="Q345" s="11">
        <v>0</v>
      </c>
      <c r="R345" s="11">
        <v>0</v>
      </c>
      <c r="V345" s="11">
        <v>202002</v>
      </c>
    </row>
    <row r="346" spans="1:22">
      <c r="A346" s="11" t="s">
        <v>1234</v>
      </c>
      <c r="B346" s="11">
        <v>3</v>
      </c>
      <c r="C346" s="11">
        <v>38</v>
      </c>
      <c r="D346" s="11">
        <v>2</v>
      </c>
      <c r="E346" s="11">
        <v>1.62</v>
      </c>
      <c r="F346" s="11">
        <v>5.67</v>
      </c>
      <c r="O346" s="11">
        <v>0</v>
      </c>
      <c r="P346" s="11">
        <v>0</v>
      </c>
      <c r="Q346" s="11">
        <v>0</v>
      </c>
      <c r="R346" s="11">
        <v>0</v>
      </c>
      <c r="V346" s="11">
        <v>202002</v>
      </c>
    </row>
    <row r="347" spans="1:22">
      <c r="A347" s="11" t="s">
        <v>453</v>
      </c>
      <c r="B347" s="11">
        <v>3</v>
      </c>
      <c r="C347" s="11">
        <v>32</v>
      </c>
      <c r="D347" s="11">
        <v>0</v>
      </c>
      <c r="M347" s="11">
        <v>360</v>
      </c>
      <c r="O347" s="11">
        <v>0</v>
      </c>
      <c r="P347" s="11">
        <v>0</v>
      </c>
      <c r="Q347" s="11">
        <v>0</v>
      </c>
      <c r="R347" s="11">
        <v>0</v>
      </c>
      <c r="S347" s="11">
        <v>0.25</v>
      </c>
      <c r="V347" s="11">
        <v>202002</v>
      </c>
    </row>
    <row r="348" spans="1:22">
      <c r="A348" s="11" t="s">
        <v>1163</v>
      </c>
      <c r="B348" s="11">
        <v>3</v>
      </c>
      <c r="C348" s="11">
        <v>7.25</v>
      </c>
      <c r="N348" s="11">
        <v>8.75</v>
      </c>
      <c r="O348" s="11">
        <v>0</v>
      </c>
      <c r="P348" s="11">
        <v>0</v>
      </c>
      <c r="Q348" s="11">
        <v>0</v>
      </c>
      <c r="R348" s="11">
        <v>0</v>
      </c>
      <c r="V348" s="11">
        <v>202002</v>
      </c>
    </row>
    <row r="349" spans="1:22">
      <c r="A349" s="11" t="s">
        <v>488</v>
      </c>
      <c r="B349" s="11">
        <v>3</v>
      </c>
      <c r="C349" s="11">
        <v>40</v>
      </c>
      <c r="F349" s="11">
        <v>0</v>
      </c>
      <c r="O349" s="11">
        <v>0</v>
      </c>
      <c r="P349" s="11">
        <v>0</v>
      </c>
      <c r="Q349" s="11">
        <v>0</v>
      </c>
      <c r="R349" s="11">
        <v>0</v>
      </c>
      <c r="U349" s="11">
        <v>9.75</v>
      </c>
      <c r="V349" s="11">
        <v>202002</v>
      </c>
    </row>
    <row r="350" spans="1:22">
      <c r="A350" s="11" t="s">
        <v>951</v>
      </c>
      <c r="B350" s="11">
        <v>3</v>
      </c>
      <c r="C350" s="11">
        <v>24</v>
      </c>
      <c r="D350" s="11">
        <v>3.5</v>
      </c>
      <c r="M350" s="11">
        <v>107.2</v>
      </c>
      <c r="O350" s="11">
        <v>0</v>
      </c>
      <c r="P350" s="11">
        <v>0</v>
      </c>
      <c r="Q350" s="11">
        <v>0</v>
      </c>
      <c r="R350" s="11">
        <v>0</v>
      </c>
      <c r="V350" s="11">
        <v>202002</v>
      </c>
    </row>
    <row r="351" spans="1:22">
      <c r="A351" s="11" t="s">
        <v>786</v>
      </c>
      <c r="B351" s="11">
        <v>3</v>
      </c>
      <c r="C351" s="11">
        <v>40</v>
      </c>
      <c r="E351" s="11">
        <v>3.61</v>
      </c>
      <c r="F351" s="11">
        <v>3.83</v>
      </c>
      <c r="O351" s="11">
        <v>0</v>
      </c>
      <c r="P351" s="11">
        <v>0</v>
      </c>
      <c r="Q351" s="11">
        <v>0</v>
      </c>
      <c r="R351" s="11">
        <v>0</v>
      </c>
      <c r="V351" s="11">
        <v>202002</v>
      </c>
    </row>
    <row r="352" spans="1:22">
      <c r="A352" s="11" t="s">
        <v>1215</v>
      </c>
      <c r="B352" s="11">
        <v>3</v>
      </c>
      <c r="C352" s="11">
        <v>40</v>
      </c>
      <c r="O352" s="11">
        <v>0</v>
      </c>
      <c r="P352" s="11">
        <v>0</v>
      </c>
      <c r="Q352" s="11">
        <v>0</v>
      </c>
      <c r="R352" s="11">
        <v>0</v>
      </c>
      <c r="V352" s="11">
        <v>202002</v>
      </c>
    </row>
    <row r="353" spans="1:22">
      <c r="A353" s="11" t="s">
        <v>478</v>
      </c>
      <c r="B353" s="11">
        <v>3</v>
      </c>
      <c r="C353" s="11">
        <v>16.5</v>
      </c>
      <c r="M353" s="11">
        <v>729</v>
      </c>
      <c r="O353" s="11">
        <v>0</v>
      </c>
      <c r="P353" s="11">
        <v>0</v>
      </c>
      <c r="Q353" s="11">
        <v>0</v>
      </c>
      <c r="R353" s="11">
        <v>0</v>
      </c>
      <c r="V353" s="11">
        <v>202002</v>
      </c>
    </row>
    <row r="354" spans="1:22">
      <c r="A354" s="11" t="s">
        <v>788</v>
      </c>
      <c r="B354" s="11">
        <v>3</v>
      </c>
      <c r="C354" s="11">
        <v>38</v>
      </c>
      <c r="D354" s="11">
        <v>2</v>
      </c>
      <c r="E354" s="11">
        <v>4.66</v>
      </c>
      <c r="F354" s="11">
        <v>6.23</v>
      </c>
      <c r="O354" s="11">
        <v>0</v>
      </c>
      <c r="P354" s="11">
        <v>0</v>
      </c>
      <c r="Q354" s="11">
        <v>0</v>
      </c>
      <c r="R354" s="11">
        <v>0</v>
      </c>
      <c r="V354" s="11">
        <v>202002</v>
      </c>
    </row>
    <row r="355" spans="1:22">
      <c r="A355" s="11" t="s">
        <v>845</v>
      </c>
      <c r="B355" s="11">
        <v>3</v>
      </c>
      <c r="C355" s="11">
        <v>40</v>
      </c>
      <c r="E355" s="11">
        <v>3.91</v>
      </c>
      <c r="F355" s="11">
        <v>1.6</v>
      </c>
      <c r="O355" s="11">
        <v>7</v>
      </c>
      <c r="P355" s="11">
        <v>0</v>
      </c>
      <c r="Q355" s="11">
        <v>0</v>
      </c>
      <c r="R355" s="11">
        <v>0</v>
      </c>
      <c r="V355" s="11">
        <v>202002</v>
      </c>
    </row>
    <row r="356" spans="1:22">
      <c r="A356" s="11" t="s">
        <v>485</v>
      </c>
      <c r="B356" s="11">
        <v>3</v>
      </c>
      <c r="C356" s="11">
        <v>40</v>
      </c>
      <c r="F356" s="11">
        <v>0</v>
      </c>
      <c r="O356" s="11">
        <v>0</v>
      </c>
      <c r="P356" s="11">
        <v>0</v>
      </c>
      <c r="Q356" s="11">
        <v>0</v>
      </c>
      <c r="R356" s="11">
        <v>0</v>
      </c>
      <c r="U356" s="11">
        <v>5.5</v>
      </c>
      <c r="V356" s="11">
        <v>202002</v>
      </c>
    </row>
    <row r="357" spans="1:22">
      <c r="A357" s="11" t="s">
        <v>598</v>
      </c>
      <c r="B357" s="11">
        <v>3</v>
      </c>
      <c r="C357" s="11">
        <v>30</v>
      </c>
      <c r="M357" s="11">
        <v>450</v>
      </c>
      <c r="O357" s="11">
        <v>0</v>
      </c>
      <c r="P357" s="11">
        <v>0</v>
      </c>
      <c r="Q357" s="11">
        <v>0</v>
      </c>
      <c r="R357" s="11">
        <v>0</v>
      </c>
      <c r="V357" s="11">
        <v>202002</v>
      </c>
    </row>
    <row r="358" spans="1:22">
      <c r="A358" s="11" t="s">
        <v>1086</v>
      </c>
      <c r="B358" s="11">
        <v>3</v>
      </c>
      <c r="C358" s="11">
        <v>8</v>
      </c>
      <c r="H358" s="11">
        <v>12</v>
      </c>
      <c r="M358" s="11">
        <v>136</v>
      </c>
      <c r="O358" s="11">
        <v>0</v>
      </c>
      <c r="P358" s="11">
        <v>0</v>
      </c>
      <c r="Q358" s="11">
        <v>0</v>
      </c>
      <c r="R358" s="11">
        <v>0</v>
      </c>
      <c r="V358" s="11">
        <v>202002</v>
      </c>
    </row>
    <row r="359" spans="1:22">
      <c r="A359" s="11" t="s">
        <v>1216</v>
      </c>
      <c r="B359" s="11">
        <v>3</v>
      </c>
      <c r="C359" s="11">
        <v>25.5</v>
      </c>
      <c r="O359" s="11">
        <v>0</v>
      </c>
      <c r="P359" s="11">
        <v>0</v>
      </c>
      <c r="Q359" s="11">
        <v>0</v>
      </c>
      <c r="R359" s="11">
        <v>0</v>
      </c>
      <c r="V359" s="11">
        <v>202002</v>
      </c>
    </row>
    <row r="360" spans="1:22">
      <c r="A360" s="11" t="s">
        <v>1164</v>
      </c>
      <c r="B360" s="11">
        <v>3</v>
      </c>
      <c r="C360" s="11">
        <v>40</v>
      </c>
      <c r="F360" s="11">
        <v>5.5</v>
      </c>
      <c r="M360" s="11">
        <v>100</v>
      </c>
      <c r="O360" s="11">
        <v>0</v>
      </c>
      <c r="P360" s="11">
        <v>0</v>
      </c>
      <c r="Q360" s="11">
        <v>0</v>
      </c>
      <c r="R360" s="11">
        <v>0</v>
      </c>
      <c r="V360" s="11">
        <v>202002</v>
      </c>
    </row>
    <row r="361" spans="1:22">
      <c r="A361" s="11" t="s">
        <v>1165</v>
      </c>
      <c r="B361" s="11">
        <v>3</v>
      </c>
      <c r="C361" s="11">
        <v>40</v>
      </c>
      <c r="F361" s="11">
        <v>4.25</v>
      </c>
      <c r="O361" s="11">
        <v>0</v>
      </c>
      <c r="P361" s="11">
        <v>0</v>
      </c>
      <c r="Q361" s="11">
        <v>0</v>
      </c>
      <c r="R361" s="11">
        <v>0</v>
      </c>
      <c r="V361" s="11">
        <v>202002</v>
      </c>
    </row>
    <row r="362" spans="1:22">
      <c r="A362" s="11" t="s">
        <v>1166</v>
      </c>
      <c r="B362" s="11">
        <v>3</v>
      </c>
      <c r="C362" s="11">
        <v>40</v>
      </c>
      <c r="E362" s="11">
        <v>8.75</v>
      </c>
      <c r="F362" s="11">
        <v>7.25</v>
      </c>
      <c r="M362" s="11">
        <v>80</v>
      </c>
      <c r="O362" s="11">
        <v>0</v>
      </c>
      <c r="P362" s="11">
        <v>0</v>
      </c>
      <c r="Q362" s="11">
        <v>0</v>
      </c>
      <c r="R362" s="11">
        <v>0</v>
      </c>
      <c r="V362" s="11">
        <v>202002</v>
      </c>
    </row>
    <row r="363" spans="1:22">
      <c r="A363" s="11" t="s">
        <v>956</v>
      </c>
      <c r="B363" s="11">
        <v>3</v>
      </c>
      <c r="C363" s="11">
        <v>40</v>
      </c>
      <c r="E363" s="11">
        <v>0</v>
      </c>
      <c r="F363" s="11">
        <v>2.75</v>
      </c>
      <c r="O363" s="11">
        <v>0</v>
      </c>
      <c r="P363" s="11">
        <v>0</v>
      </c>
      <c r="Q363" s="11">
        <v>0</v>
      </c>
      <c r="R363" s="11">
        <v>0</v>
      </c>
      <c r="V363" s="11">
        <v>202002</v>
      </c>
    </row>
    <row r="364" spans="1:22">
      <c r="A364" s="11" t="s">
        <v>1167</v>
      </c>
      <c r="B364" s="11">
        <v>3</v>
      </c>
      <c r="C364" s="11">
        <v>40</v>
      </c>
      <c r="E364" s="11">
        <v>2.92</v>
      </c>
      <c r="F364" s="11">
        <v>6.5</v>
      </c>
      <c r="O364" s="11">
        <v>0</v>
      </c>
      <c r="P364" s="11">
        <v>3</v>
      </c>
      <c r="Q364" s="11">
        <v>0</v>
      </c>
      <c r="R364" s="11">
        <v>0</v>
      </c>
      <c r="V364" s="11">
        <v>202002</v>
      </c>
    </row>
    <row r="365" spans="1:22">
      <c r="A365" s="11" t="s">
        <v>1168</v>
      </c>
      <c r="B365" s="11">
        <v>3</v>
      </c>
      <c r="C365" s="11">
        <v>0</v>
      </c>
      <c r="H365" s="11">
        <v>45</v>
      </c>
      <c r="O365" s="11">
        <v>0</v>
      </c>
      <c r="P365" s="11">
        <v>0</v>
      </c>
      <c r="Q365" s="11">
        <v>0</v>
      </c>
      <c r="R365" s="11">
        <v>0</v>
      </c>
      <c r="V365" s="11">
        <v>202002</v>
      </c>
    </row>
    <row r="366" spans="1:22">
      <c r="A366" s="11" t="s">
        <v>1169</v>
      </c>
      <c r="B366" s="11">
        <v>3</v>
      </c>
      <c r="C366" s="11">
        <v>40</v>
      </c>
      <c r="F366" s="11">
        <v>0.98</v>
      </c>
      <c r="N366" s="11">
        <v>0</v>
      </c>
      <c r="O366" s="11">
        <v>0</v>
      </c>
      <c r="P366" s="11">
        <v>3</v>
      </c>
      <c r="Q366" s="11">
        <v>0</v>
      </c>
      <c r="R366" s="11">
        <v>0</v>
      </c>
      <c r="V366" s="11">
        <v>202002</v>
      </c>
    </row>
    <row r="367" spans="1:22">
      <c r="A367" s="11" t="s">
        <v>1203</v>
      </c>
      <c r="B367" s="11">
        <v>3</v>
      </c>
      <c r="C367" s="11">
        <v>40</v>
      </c>
      <c r="O367" s="11">
        <v>0</v>
      </c>
      <c r="P367" s="11">
        <v>0</v>
      </c>
      <c r="Q367" s="11">
        <v>0</v>
      </c>
      <c r="R367" s="11">
        <v>0</v>
      </c>
      <c r="V367" s="11">
        <v>202002</v>
      </c>
    </row>
    <row r="368" spans="1:22">
      <c r="A368" s="11" t="s">
        <v>471</v>
      </c>
      <c r="B368" s="11">
        <v>3</v>
      </c>
      <c r="C368" s="11">
        <v>38</v>
      </c>
      <c r="D368" s="11">
        <v>2</v>
      </c>
      <c r="F368" s="11">
        <v>4.75</v>
      </c>
      <c r="O368" s="11">
        <v>0</v>
      </c>
      <c r="P368" s="11">
        <v>0</v>
      </c>
      <c r="Q368" s="11">
        <v>0</v>
      </c>
      <c r="R368" s="11">
        <v>0</v>
      </c>
      <c r="V368" s="11">
        <v>202002</v>
      </c>
    </row>
    <row r="369" spans="1:22">
      <c r="A369" s="11" t="s">
        <v>1235</v>
      </c>
      <c r="B369" s="11">
        <v>3</v>
      </c>
      <c r="C369" s="11">
        <v>38</v>
      </c>
      <c r="D369" s="11">
        <v>2</v>
      </c>
      <c r="E369" s="11">
        <v>6.55</v>
      </c>
      <c r="F369" s="11">
        <v>5.2</v>
      </c>
      <c r="O369" s="11">
        <v>0</v>
      </c>
      <c r="P369" s="11">
        <v>0</v>
      </c>
      <c r="Q369" s="11">
        <v>0</v>
      </c>
      <c r="R369" s="11">
        <v>7</v>
      </c>
      <c r="V369" s="11">
        <v>202002</v>
      </c>
    </row>
    <row r="370" spans="1:22">
      <c r="A370" s="11" t="s">
        <v>1196</v>
      </c>
      <c r="B370" s="11">
        <v>3</v>
      </c>
      <c r="C370" s="11">
        <v>39.58</v>
      </c>
      <c r="N370" s="11">
        <v>0.42</v>
      </c>
      <c r="O370" s="11">
        <v>0</v>
      </c>
      <c r="P370" s="11">
        <v>3</v>
      </c>
      <c r="Q370" s="11">
        <v>0</v>
      </c>
      <c r="R370" s="11">
        <v>0</v>
      </c>
      <c r="V370" s="11">
        <v>202002</v>
      </c>
    </row>
    <row r="371" spans="1:22">
      <c r="A371" s="11" t="s">
        <v>1801</v>
      </c>
      <c r="B371" s="11">
        <v>3</v>
      </c>
      <c r="C371" s="11">
        <v>29.58</v>
      </c>
      <c r="H371" s="11">
        <v>8</v>
      </c>
      <c r="N371" s="11">
        <v>2.42</v>
      </c>
      <c r="O371" s="11">
        <v>0</v>
      </c>
      <c r="P371" s="11">
        <v>0</v>
      </c>
      <c r="Q371" s="11">
        <v>0</v>
      </c>
      <c r="R371" s="11">
        <v>0</v>
      </c>
      <c r="V371" s="11">
        <v>202007</v>
      </c>
    </row>
    <row r="372" spans="1:22">
      <c r="A372" s="11" t="s">
        <v>769</v>
      </c>
      <c r="B372" s="11">
        <v>3</v>
      </c>
      <c r="C372" s="11">
        <v>38</v>
      </c>
      <c r="D372" s="11">
        <v>2</v>
      </c>
      <c r="E372" s="11">
        <v>5.48</v>
      </c>
      <c r="F372" s="11">
        <v>8.92</v>
      </c>
      <c r="O372" s="11">
        <v>0</v>
      </c>
      <c r="P372" s="11">
        <v>0</v>
      </c>
      <c r="Q372" s="11">
        <v>0</v>
      </c>
      <c r="R372" s="11">
        <v>0</v>
      </c>
      <c r="V372" s="11">
        <v>202002</v>
      </c>
    </row>
    <row r="373" spans="1:22">
      <c r="A373" s="11" t="s">
        <v>917</v>
      </c>
      <c r="B373" s="11">
        <v>3</v>
      </c>
      <c r="C373" s="11">
        <v>40</v>
      </c>
      <c r="E373" s="11">
        <v>3.57</v>
      </c>
      <c r="F373" s="11">
        <v>7.85</v>
      </c>
      <c r="O373" s="11">
        <v>7</v>
      </c>
      <c r="P373" s="11">
        <v>0</v>
      </c>
      <c r="Q373" s="11">
        <v>0</v>
      </c>
      <c r="R373" s="11">
        <v>0</v>
      </c>
      <c r="V373" s="11">
        <v>202002</v>
      </c>
    </row>
    <row r="374" spans="1:22">
      <c r="A374" s="11" t="s">
        <v>1207</v>
      </c>
      <c r="B374" s="11">
        <v>3</v>
      </c>
      <c r="C374" s="11">
        <v>40</v>
      </c>
      <c r="F374" s="11">
        <v>0</v>
      </c>
      <c r="M374" s="11">
        <v>360</v>
      </c>
      <c r="O374" s="11">
        <v>0</v>
      </c>
      <c r="P374" s="11">
        <v>0</v>
      </c>
      <c r="Q374" s="11">
        <v>0</v>
      </c>
      <c r="R374" s="11">
        <v>0</v>
      </c>
      <c r="U374" s="11">
        <v>1.75</v>
      </c>
      <c r="V374" s="11">
        <v>202002</v>
      </c>
    </row>
    <row r="375" spans="1:22">
      <c r="A375" s="11" t="s">
        <v>1019</v>
      </c>
      <c r="B375" s="11">
        <v>3</v>
      </c>
      <c r="C375" s="11">
        <v>40</v>
      </c>
      <c r="E375" s="11">
        <v>0</v>
      </c>
      <c r="O375" s="11">
        <v>0</v>
      </c>
      <c r="P375" s="11">
        <v>2</v>
      </c>
      <c r="Q375" s="11">
        <v>0</v>
      </c>
      <c r="R375" s="11">
        <v>0</v>
      </c>
      <c r="T375" s="11">
        <v>0.73</v>
      </c>
      <c r="V375" s="11">
        <v>202002</v>
      </c>
    </row>
    <row r="376" spans="1:22">
      <c r="A376" s="11" t="s">
        <v>508</v>
      </c>
      <c r="B376" s="11">
        <v>3</v>
      </c>
      <c r="C376" s="11">
        <v>40</v>
      </c>
      <c r="F376" s="11">
        <v>0</v>
      </c>
      <c r="O376" s="11">
        <v>0</v>
      </c>
      <c r="P376" s="11">
        <v>0</v>
      </c>
      <c r="Q376" s="11">
        <v>0</v>
      </c>
      <c r="R376" s="11">
        <v>0</v>
      </c>
      <c r="U376" s="11">
        <v>4.5</v>
      </c>
      <c r="V376" s="11">
        <v>202002</v>
      </c>
    </row>
    <row r="377" spans="1:22">
      <c r="A377" s="11" t="s">
        <v>1171</v>
      </c>
      <c r="B377" s="11">
        <v>3</v>
      </c>
      <c r="C377" s="11">
        <v>40</v>
      </c>
      <c r="E377" s="11">
        <v>6.75</v>
      </c>
      <c r="F377" s="11">
        <v>0.92</v>
      </c>
      <c r="O377" s="11">
        <v>0</v>
      </c>
      <c r="P377" s="11">
        <v>0</v>
      </c>
      <c r="Q377" s="11">
        <v>0</v>
      </c>
      <c r="R377" s="11">
        <v>0</v>
      </c>
      <c r="V377" s="11">
        <v>202002</v>
      </c>
    </row>
    <row r="378" spans="1:22">
      <c r="A378" s="11" t="s">
        <v>1326</v>
      </c>
      <c r="B378" s="11">
        <v>3</v>
      </c>
      <c r="C378" s="11">
        <v>33.25</v>
      </c>
      <c r="N378" s="11">
        <v>2.75</v>
      </c>
      <c r="O378" s="11">
        <v>0</v>
      </c>
      <c r="P378" s="11">
        <v>0</v>
      </c>
      <c r="Q378" s="11">
        <v>0</v>
      </c>
      <c r="R378" s="11">
        <v>0</v>
      </c>
      <c r="V378" s="11">
        <v>202003</v>
      </c>
    </row>
    <row r="379" spans="1:22">
      <c r="A379" s="11" t="s">
        <v>457</v>
      </c>
      <c r="B379" s="11">
        <v>3</v>
      </c>
      <c r="C379" s="11">
        <v>38</v>
      </c>
      <c r="D379" s="11">
        <v>0</v>
      </c>
      <c r="F379" s="11">
        <v>0</v>
      </c>
      <c r="O379" s="11">
        <v>0</v>
      </c>
      <c r="P379" s="11">
        <v>0</v>
      </c>
      <c r="Q379" s="11">
        <v>0</v>
      </c>
      <c r="R379" s="11">
        <v>0</v>
      </c>
      <c r="S379" s="11">
        <v>2</v>
      </c>
      <c r="U379" s="11">
        <v>1.5</v>
      </c>
      <c r="V379" s="11">
        <v>202002</v>
      </c>
    </row>
    <row r="380" spans="1:22">
      <c r="A380" s="11" t="s">
        <v>450</v>
      </c>
      <c r="B380" s="11">
        <v>3</v>
      </c>
      <c r="C380" s="11">
        <v>38</v>
      </c>
      <c r="D380" s="11">
        <v>2</v>
      </c>
      <c r="E380" s="11">
        <v>4.45</v>
      </c>
      <c r="F380" s="11">
        <v>0.1</v>
      </c>
      <c r="O380" s="11">
        <v>0</v>
      </c>
      <c r="P380" s="11">
        <v>0</v>
      </c>
      <c r="Q380" s="11">
        <v>0</v>
      </c>
      <c r="R380" s="11">
        <v>0</v>
      </c>
      <c r="V380" s="11">
        <v>202002</v>
      </c>
    </row>
    <row r="381" spans="1:22">
      <c r="A381" s="11" t="s">
        <v>482</v>
      </c>
      <c r="B381" s="11">
        <v>3</v>
      </c>
      <c r="C381" s="11">
        <v>40</v>
      </c>
      <c r="F381" s="11">
        <v>10.25</v>
      </c>
      <c r="M381" s="11">
        <v>325</v>
      </c>
      <c r="O381" s="11">
        <v>0</v>
      </c>
      <c r="P381" s="11">
        <v>0</v>
      </c>
      <c r="Q381" s="11">
        <v>0</v>
      </c>
      <c r="R381" s="11">
        <v>0</v>
      </c>
      <c r="V381" s="11">
        <v>202002</v>
      </c>
    </row>
    <row r="382" spans="1:22">
      <c r="A382" s="11" t="s">
        <v>1173</v>
      </c>
      <c r="B382" s="11">
        <v>3</v>
      </c>
      <c r="C382" s="11">
        <v>45</v>
      </c>
      <c r="E382" s="11">
        <v>3.17</v>
      </c>
      <c r="F382" s="11">
        <v>1.33</v>
      </c>
      <c r="O382" s="11">
        <v>0</v>
      </c>
      <c r="P382" s="11">
        <v>3</v>
      </c>
      <c r="Q382" s="11">
        <v>0</v>
      </c>
      <c r="R382" s="11">
        <v>0</v>
      </c>
      <c r="V382" s="11">
        <v>202002</v>
      </c>
    </row>
    <row r="383" spans="1:22">
      <c r="A383" s="11" t="s">
        <v>498</v>
      </c>
      <c r="B383" s="11">
        <v>3</v>
      </c>
      <c r="C383" s="11">
        <v>0</v>
      </c>
      <c r="G383" s="11">
        <v>24</v>
      </c>
      <c r="N383" s="11">
        <v>16</v>
      </c>
      <c r="O383" s="11">
        <v>0</v>
      </c>
      <c r="P383" s="11">
        <v>0</v>
      </c>
      <c r="Q383" s="11">
        <v>0</v>
      </c>
      <c r="R383" s="11">
        <v>0</v>
      </c>
      <c r="V383" s="11">
        <v>202002</v>
      </c>
    </row>
    <row r="384" spans="1:22">
      <c r="A384" s="11" t="s">
        <v>770</v>
      </c>
      <c r="B384" s="11">
        <v>3</v>
      </c>
      <c r="C384" s="11">
        <v>8</v>
      </c>
      <c r="D384" s="11">
        <v>0.75</v>
      </c>
      <c r="E384" s="11">
        <v>0.25</v>
      </c>
      <c r="H384" s="11">
        <v>30</v>
      </c>
      <c r="O384" s="11">
        <v>0</v>
      </c>
      <c r="P384" s="11">
        <v>0</v>
      </c>
      <c r="Q384" s="11">
        <v>0</v>
      </c>
      <c r="R384" s="11">
        <v>0</v>
      </c>
      <c r="V384" s="11">
        <v>202003</v>
      </c>
    </row>
    <row r="385" spans="1:22">
      <c r="A385" s="11" t="s">
        <v>506</v>
      </c>
      <c r="B385" s="11">
        <v>3</v>
      </c>
      <c r="C385" s="11">
        <v>36</v>
      </c>
      <c r="E385" s="11">
        <v>2.25</v>
      </c>
      <c r="F385" s="11">
        <v>2</v>
      </c>
      <c r="L385" s="11">
        <v>9</v>
      </c>
      <c r="O385" s="11">
        <v>0</v>
      </c>
      <c r="P385" s="11">
        <v>0</v>
      </c>
      <c r="Q385" s="11">
        <v>0</v>
      </c>
      <c r="R385" s="11">
        <v>0</v>
      </c>
      <c r="V385" s="11">
        <v>202002</v>
      </c>
    </row>
    <row r="386" spans="1:22">
      <c r="A386" s="11" t="s">
        <v>771</v>
      </c>
      <c r="B386" s="11">
        <v>3</v>
      </c>
      <c r="C386" s="11">
        <v>38</v>
      </c>
      <c r="D386" s="11">
        <v>0</v>
      </c>
      <c r="E386" s="11">
        <v>0</v>
      </c>
      <c r="F386" s="11">
        <v>0</v>
      </c>
      <c r="O386" s="11">
        <v>7</v>
      </c>
      <c r="P386" s="11">
        <v>0</v>
      </c>
      <c r="Q386" s="11">
        <v>0</v>
      </c>
      <c r="R386" s="11">
        <v>0</v>
      </c>
      <c r="S386" s="11">
        <v>2</v>
      </c>
      <c r="T386" s="11">
        <v>0.68</v>
      </c>
      <c r="U386" s="11">
        <v>1.1000000000000001</v>
      </c>
      <c r="V386" s="11">
        <v>202002</v>
      </c>
    </row>
    <row r="387" spans="1:22">
      <c r="A387" s="11" t="s">
        <v>772</v>
      </c>
      <c r="B387" s="11">
        <v>3</v>
      </c>
      <c r="C387" s="11">
        <v>38</v>
      </c>
      <c r="D387" s="11">
        <v>0</v>
      </c>
      <c r="E387" s="11">
        <v>3.58</v>
      </c>
      <c r="F387" s="11">
        <v>6.42</v>
      </c>
      <c r="O387" s="11">
        <v>0</v>
      </c>
      <c r="P387" s="11">
        <v>0</v>
      </c>
      <c r="Q387" s="11">
        <v>0</v>
      </c>
      <c r="R387" s="11">
        <v>0</v>
      </c>
      <c r="S387" s="11">
        <v>2</v>
      </c>
      <c r="U387" s="11">
        <v>5</v>
      </c>
      <c r="V387" s="11">
        <v>202002</v>
      </c>
    </row>
    <row r="388" spans="1:22">
      <c r="A388" s="11" t="s">
        <v>456</v>
      </c>
      <c r="B388" s="11">
        <v>3</v>
      </c>
      <c r="C388" s="11">
        <v>40</v>
      </c>
      <c r="F388" s="11">
        <v>5.25</v>
      </c>
      <c r="M388" s="11">
        <v>205</v>
      </c>
      <c r="O388" s="11">
        <v>0</v>
      </c>
      <c r="P388" s="11">
        <v>0</v>
      </c>
      <c r="Q388" s="11">
        <v>0</v>
      </c>
      <c r="R388" s="11">
        <v>0</v>
      </c>
      <c r="V388" s="11">
        <v>202002</v>
      </c>
    </row>
    <row r="389" spans="1:22">
      <c r="A389" s="11" t="s">
        <v>1197</v>
      </c>
      <c r="B389" s="11">
        <v>3</v>
      </c>
      <c r="C389" s="11">
        <v>40</v>
      </c>
      <c r="E389" s="11">
        <v>0</v>
      </c>
      <c r="F389" s="11">
        <v>3.33</v>
      </c>
      <c r="O389" s="11">
        <v>0</v>
      </c>
      <c r="P389" s="11">
        <v>2</v>
      </c>
      <c r="Q389" s="11">
        <v>0</v>
      </c>
      <c r="R389" s="11">
        <v>0</v>
      </c>
      <c r="V389" s="11">
        <v>202002</v>
      </c>
    </row>
    <row r="390" spans="1:22">
      <c r="A390" s="11" t="s">
        <v>479</v>
      </c>
      <c r="B390" s="11">
        <v>3</v>
      </c>
      <c r="C390" s="11">
        <v>40</v>
      </c>
      <c r="F390" s="11">
        <v>5.75</v>
      </c>
      <c r="M390" s="11">
        <v>600</v>
      </c>
      <c r="O390" s="11">
        <v>0</v>
      </c>
      <c r="P390" s="11">
        <v>0</v>
      </c>
      <c r="Q390" s="11">
        <v>0</v>
      </c>
      <c r="R390" s="11">
        <v>0</v>
      </c>
      <c r="V390" s="11">
        <v>202002</v>
      </c>
    </row>
    <row r="391" spans="1:22">
      <c r="A391" s="11" t="s">
        <v>1174</v>
      </c>
      <c r="B391" s="11">
        <v>3</v>
      </c>
      <c r="C391" s="11">
        <v>0</v>
      </c>
      <c r="H391" s="11">
        <v>40</v>
      </c>
      <c r="O391" s="11">
        <v>0</v>
      </c>
      <c r="P391" s="11">
        <v>0</v>
      </c>
      <c r="Q391" s="11">
        <v>0</v>
      </c>
      <c r="R391" s="11">
        <v>0</v>
      </c>
      <c r="V391" s="11">
        <v>202002</v>
      </c>
    </row>
    <row r="392" spans="1:22">
      <c r="A392" s="11" t="s">
        <v>1217</v>
      </c>
      <c r="B392" s="11">
        <v>3</v>
      </c>
      <c r="C392" s="11">
        <v>40</v>
      </c>
      <c r="E392" s="11">
        <v>4.0599999999999996</v>
      </c>
      <c r="F392" s="11">
        <v>1.63</v>
      </c>
      <c r="O392" s="11">
        <v>0</v>
      </c>
      <c r="P392" s="11">
        <v>1</v>
      </c>
      <c r="Q392" s="11">
        <v>0</v>
      </c>
      <c r="R392" s="11">
        <v>0</v>
      </c>
      <c r="V392" s="11">
        <v>202002</v>
      </c>
    </row>
    <row r="393" spans="1:22">
      <c r="A393" s="11" t="s">
        <v>1218</v>
      </c>
      <c r="B393" s="11">
        <v>3</v>
      </c>
      <c r="C393" s="11">
        <v>34.42</v>
      </c>
      <c r="O393" s="11">
        <v>0</v>
      </c>
      <c r="P393" s="11">
        <v>0</v>
      </c>
      <c r="Q393" s="11">
        <v>0</v>
      </c>
      <c r="R393" s="11">
        <v>0</v>
      </c>
      <c r="V393" s="11">
        <v>202002</v>
      </c>
    </row>
    <row r="394" spans="1:22">
      <c r="A394" s="11" t="s">
        <v>1175</v>
      </c>
      <c r="B394" s="11">
        <v>3</v>
      </c>
      <c r="C394" s="11">
        <v>40</v>
      </c>
      <c r="E394" s="11">
        <v>0.01</v>
      </c>
      <c r="F394" s="11">
        <v>17.420000000000002</v>
      </c>
      <c r="O394" s="11">
        <v>0</v>
      </c>
      <c r="P394" s="11">
        <v>0</v>
      </c>
      <c r="Q394" s="11">
        <v>0</v>
      </c>
      <c r="R394" s="11">
        <v>0</v>
      </c>
      <c r="V394" s="11">
        <v>202002</v>
      </c>
    </row>
    <row r="395" spans="1:22">
      <c r="A395" s="11" t="s">
        <v>897</v>
      </c>
      <c r="B395" s="11">
        <v>3</v>
      </c>
      <c r="C395" s="11">
        <v>38</v>
      </c>
      <c r="D395" s="11">
        <v>2</v>
      </c>
      <c r="E395" s="11">
        <v>0</v>
      </c>
      <c r="F395" s="11">
        <v>2.0699999999999998</v>
      </c>
      <c r="O395" s="11">
        <v>7</v>
      </c>
      <c r="P395" s="11">
        <v>0</v>
      </c>
      <c r="Q395" s="11">
        <v>0</v>
      </c>
      <c r="R395" s="11">
        <v>0</v>
      </c>
      <c r="T395" s="11">
        <v>1.1000000000000001</v>
      </c>
      <c r="V395" s="11">
        <v>202002</v>
      </c>
    </row>
    <row r="396" spans="1:22">
      <c r="A396" s="11" t="s">
        <v>915</v>
      </c>
      <c r="B396" s="11">
        <v>3</v>
      </c>
      <c r="C396" s="11">
        <v>35.99</v>
      </c>
      <c r="D396" s="11">
        <v>2.23</v>
      </c>
      <c r="N396" s="11">
        <v>0.01</v>
      </c>
      <c r="O396" s="11">
        <v>1</v>
      </c>
      <c r="P396" s="11">
        <v>0</v>
      </c>
      <c r="Q396" s="11">
        <v>0</v>
      </c>
      <c r="R396" s="11">
        <v>0</v>
      </c>
      <c r="V396" s="11">
        <v>202002</v>
      </c>
    </row>
    <row r="397" spans="1:22">
      <c r="A397" s="11" t="s">
        <v>1325</v>
      </c>
      <c r="B397" s="11">
        <v>3</v>
      </c>
      <c r="C397" s="11">
        <v>40</v>
      </c>
      <c r="F397" s="11">
        <v>15.75</v>
      </c>
      <c r="O397" s="11">
        <v>0</v>
      </c>
      <c r="P397" s="11">
        <v>0</v>
      </c>
      <c r="Q397" s="11">
        <v>0</v>
      </c>
      <c r="R397" s="11">
        <v>0</v>
      </c>
      <c r="V397" s="11">
        <v>202003</v>
      </c>
    </row>
    <row r="398" spans="1:22">
      <c r="A398" s="11" t="s">
        <v>847</v>
      </c>
      <c r="B398" s="11">
        <v>3</v>
      </c>
      <c r="C398" s="11">
        <v>0</v>
      </c>
      <c r="H398" s="11">
        <v>40</v>
      </c>
      <c r="O398" s="11">
        <v>0</v>
      </c>
      <c r="P398" s="11">
        <v>0</v>
      </c>
      <c r="Q398" s="11">
        <v>0</v>
      </c>
      <c r="R398" s="11">
        <v>0</v>
      </c>
      <c r="V398" s="11">
        <v>202002</v>
      </c>
    </row>
    <row r="399" spans="1:22">
      <c r="A399" s="11" t="s">
        <v>1244</v>
      </c>
      <c r="B399" s="11">
        <v>3</v>
      </c>
      <c r="C399" s="11">
        <v>38</v>
      </c>
      <c r="D399" s="11">
        <v>0</v>
      </c>
      <c r="E399" s="11">
        <v>0</v>
      </c>
      <c r="F399" s="11">
        <v>0</v>
      </c>
      <c r="O399" s="11">
        <v>0</v>
      </c>
      <c r="P399" s="11">
        <v>1</v>
      </c>
      <c r="Q399" s="11">
        <v>0</v>
      </c>
      <c r="R399" s="11">
        <v>0</v>
      </c>
      <c r="S399" s="11">
        <v>2</v>
      </c>
      <c r="T399" s="11">
        <v>0.82</v>
      </c>
      <c r="U399" s="11">
        <v>1.93</v>
      </c>
      <c r="V399" s="11">
        <v>202003</v>
      </c>
    </row>
    <row r="400" spans="1:22">
      <c r="A400" s="11" t="s">
        <v>1176</v>
      </c>
      <c r="B400" s="11">
        <v>3</v>
      </c>
      <c r="C400" s="11">
        <v>40</v>
      </c>
      <c r="F400" s="11">
        <v>9.2799999999999994</v>
      </c>
      <c r="O400" s="11">
        <v>0</v>
      </c>
      <c r="P400" s="11">
        <v>3</v>
      </c>
      <c r="Q400" s="11">
        <v>0</v>
      </c>
      <c r="R400" s="11">
        <v>0</v>
      </c>
      <c r="V400" s="11">
        <v>202002</v>
      </c>
    </row>
    <row r="401" spans="1:22">
      <c r="A401" s="11" t="s">
        <v>1078</v>
      </c>
      <c r="B401" s="11">
        <v>3</v>
      </c>
      <c r="C401" s="11">
        <v>40</v>
      </c>
      <c r="F401" s="11">
        <v>6</v>
      </c>
      <c r="M401" s="11">
        <v>170</v>
      </c>
      <c r="O401" s="11">
        <v>0</v>
      </c>
      <c r="P401" s="11">
        <v>0</v>
      </c>
      <c r="Q401" s="11">
        <v>0</v>
      </c>
      <c r="R401" s="11">
        <v>0</v>
      </c>
      <c r="V401" s="11">
        <v>202002</v>
      </c>
    </row>
    <row r="402" spans="1:22">
      <c r="A402" s="11" t="s">
        <v>1198</v>
      </c>
      <c r="B402" s="11">
        <v>3</v>
      </c>
      <c r="C402" s="11">
        <v>40</v>
      </c>
      <c r="E402" s="11">
        <v>4.5</v>
      </c>
      <c r="F402" s="11">
        <v>7</v>
      </c>
      <c r="O402" s="11">
        <v>0</v>
      </c>
      <c r="P402" s="11">
        <v>3</v>
      </c>
      <c r="Q402" s="11">
        <v>0</v>
      </c>
      <c r="R402" s="11">
        <v>0</v>
      </c>
      <c r="V402" s="11">
        <v>202002</v>
      </c>
    </row>
    <row r="403" spans="1:22">
      <c r="A403" s="11" t="s">
        <v>1177</v>
      </c>
      <c r="B403" s="11">
        <v>3</v>
      </c>
      <c r="C403" s="11">
        <v>40</v>
      </c>
      <c r="O403" s="11">
        <v>0</v>
      </c>
      <c r="P403" s="11">
        <v>0</v>
      </c>
      <c r="Q403" s="11">
        <v>0</v>
      </c>
      <c r="R403" s="11">
        <v>0</v>
      </c>
      <c r="V403" s="11">
        <v>202002</v>
      </c>
    </row>
    <row r="404" spans="1:22">
      <c r="A404" s="11" t="s">
        <v>1242</v>
      </c>
      <c r="B404" s="11">
        <v>3</v>
      </c>
      <c r="C404" s="11">
        <v>33.200000000000003</v>
      </c>
      <c r="N404" s="11">
        <v>4.8</v>
      </c>
      <c r="O404" s="11">
        <v>0</v>
      </c>
      <c r="P404" s="11">
        <v>0</v>
      </c>
      <c r="Q404" s="11">
        <v>0</v>
      </c>
      <c r="R404" s="11">
        <v>0</v>
      </c>
      <c r="V404" s="11">
        <v>202002</v>
      </c>
    </row>
    <row r="405" spans="1:22">
      <c r="A405" s="11" t="s">
        <v>898</v>
      </c>
      <c r="B405" s="11">
        <v>3</v>
      </c>
      <c r="C405" s="11">
        <v>40</v>
      </c>
      <c r="F405" s="11">
        <v>1</v>
      </c>
      <c r="M405" s="11">
        <v>230</v>
      </c>
      <c r="O405" s="11">
        <v>0</v>
      </c>
      <c r="P405" s="11">
        <v>0</v>
      </c>
      <c r="Q405" s="11">
        <v>0</v>
      </c>
      <c r="R405" s="11">
        <v>0</v>
      </c>
      <c r="V405" s="11">
        <v>202002</v>
      </c>
    </row>
    <row r="406" spans="1:22">
      <c r="A406" s="11" t="s">
        <v>494</v>
      </c>
      <c r="B406" s="11">
        <v>3</v>
      </c>
      <c r="C406" s="11">
        <v>40</v>
      </c>
      <c r="F406" s="11">
        <v>17.77</v>
      </c>
      <c r="O406" s="11">
        <v>0</v>
      </c>
      <c r="P406" s="11">
        <v>0</v>
      </c>
      <c r="Q406" s="11">
        <v>0</v>
      </c>
      <c r="R406" s="11">
        <v>0</v>
      </c>
      <c r="V406" s="11">
        <v>202002</v>
      </c>
    </row>
    <row r="407" spans="1:22">
      <c r="A407" s="11" t="s">
        <v>950</v>
      </c>
      <c r="B407" s="11">
        <v>3</v>
      </c>
      <c r="C407" s="11">
        <v>35.36</v>
      </c>
      <c r="N407" s="11">
        <v>4.6399999999999997</v>
      </c>
      <c r="O407" s="11">
        <v>0</v>
      </c>
      <c r="P407" s="11">
        <v>0</v>
      </c>
      <c r="Q407" s="11">
        <v>0</v>
      </c>
      <c r="R407" s="11">
        <v>0</v>
      </c>
      <c r="V407" s="11">
        <v>202002</v>
      </c>
    </row>
    <row r="408" spans="1:22">
      <c r="A408" s="11" t="s">
        <v>1178</v>
      </c>
      <c r="B408" s="11">
        <v>3</v>
      </c>
      <c r="C408" s="11">
        <v>32</v>
      </c>
      <c r="D408" s="11">
        <v>0</v>
      </c>
      <c r="O408" s="11">
        <v>0</v>
      </c>
      <c r="P408" s="11">
        <v>0</v>
      </c>
      <c r="Q408" s="11">
        <v>0</v>
      </c>
      <c r="R408" s="11">
        <v>0</v>
      </c>
      <c r="S408" s="11">
        <v>4.42</v>
      </c>
      <c r="V408" s="11">
        <v>202002</v>
      </c>
    </row>
    <row r="409" spans="1:22">
      <c r="A409" s="11" t="s">
        <v>916</v>
      </c>
      <c r="B409" s="11">
        <v>3</v>
      </c>
      <c r="C409" s="11">
        <v>42.75</v>
      </c>
      <c r="N409" s="11">
        <v>2.25</v>
      </c>
      <c r="O409" s="11">
        <v>0</v>
      </c>
      <c r="P409" s="11">
        <v>0</v>
      </c>
      <c r="Q409" s="11">
        <v>0</v>
      </c>
      <c r="R409" s="11">
        <v>0</v>
      </c>
      <c r="V409" s="11">
        <v>202002</v>
      </c>
    </row>
    <row r="410" spans="1:22">
      <c r="A410" s="11" t="s">
        <v>1020</v>
      </c>
      <c r="B410" s="11">
        <v>3</v>
      </c>
      <c r="C410" s="11">
        <v>36</v>
      </c>
      <c r="E410" s="11">
        <v>0.89</v>
      </c>
      <c r="F410" s="11">
        <v>0.25</v>
      </c>
      <c r="G410" s="11">
        <v>9</v>
      </c>
      <c r="O410" s="11">
        <v>0</v>
      </c>
      <c r="P410" s="11">
        <v>0</v>
      </c>
      <c r="Q410" s="11">
        <v>0</v>
      </c>
      <c r="R410" s="11">
        <v>0</v>
      </c>
      <c r="V410" s="11">
        <v>202003</v>
      </c>
    </row>
    <row r="411" spans="1:22">
      <c r="A411" s="11" t="s">
        <v>467</v>
      </c>
      <c r="B411" s="11">
        <v>3</v>
      </c>
      <c r="C411" s="11">
        <v>38</v>
      </c>
      <c r="D411" s="11">
        <v>2</v>
      </c>
      <c r="E411" s="11">
        <v>1.88</v>
      </c>
      <c r="F411" s="11">
        <v>12.55</v>
      </c>
      <c r="O411" s="11">
        <v>0</v>
      </c>
      <c r="P411" s="11">
        <v>0</v>
      </c>
      <c r="Q411" s="11">
        <v>2</v>
      </c>
      <c r="R411" s="11">
        <v>7</v>
      </c>
      <c r="V411" s="11">
        <v>202002</v>
      </c>
    </row>
    <row r="412" spans="1:22">
      <c r="A412" s="11" t="s">
        <v>1179</v>
      </c>
      <c r="B412" s="11">
        <v>3</v>
      </c>
      <c r="C412" s="11">
        <v>32</v>
      </c>
      <c r="D412" s="11">
        <v>1.5</v>
      </c>
      <c r="O412" s="11">
        <v>0</v>
      </c>
      <c r="P412" s="11">
        <v>0</v>
      </c>
      <c r="Q412" s="11">
        <v>0</v>
      </c>
      <c r="R412" s="11">
        <v>0</v>
      </c>
      <c r="V412" s="11">
        <v>202002</v>
      </c>
    </row>
    <row r="413" spans="1:22">
      <c r="A413" s="11" t="s">
        <v>1204</v>
      </c>
      <c r="B413" s="11">
        <v>3</v>
      </c>
      <c r="C413" s="11">
        <v>2</v>
      </c>
      <c r="O413" s="11">
        <v>0</v>
      </c>
      <c r="P413" s="11">
        <v>0</v>
      </c>
      <c r="Q413" s="11">
        <v>0</v>
      </c>
      <c r="R413" s="11">
        <v>0</v>
      </c>
      <c r="V413" s="11">
        <v>202002</v>
      </c>
    </row>
    <row r="414" spans="1:22">
      <c r="A414" s="11" t="s">
        <v>465</v>
      </c>
      <c r="B414" s="11">
        <v>3</v>
      </c>
      <c r="C414" s="11">
        <v>39.700000000000003</v>
      </c>
      <c r="N414" s="11">
        <v>0.3</v>
      </c>
      <c r="O414" s="11">
        <v>0</v>
      </c>
      <c r="P414" s="11">
        <v>0</v>
      </c>
      <c r="Q414" s="11">
        <v>0</v>
      </c>
      <c r="R414" s="11">
        <v>0</v>
      </c>
      <c r="V414" s="11">
        <v>202002</v>
      </c>
    </row>
    <row r="415" spans="1:22">
      <c r="A415" s="11" t="s">
        <v>774</v>
      </c>
      <c r="B415" s="11">
        <v>3</v>
      </c>
      <c r="C415" s="11">
        <v>0</v>
      </c>
      <c r="H415" s="11">
        <v>40</v>
      </c>
      <c r="O415" s="11">
        <v>0</v>
      </c>
      <c r="P415" s="11">
        <v>0</v>
      </c>
      <c r="Q415" s="11">
        <v>0</v>
      </c>
      <c r="R415" s="11">
        <v>0</v>
      </c>
      <c r="V415" s="11">
        <v>202002</v>
      </c>
    </row>
    <row r="416" spans="1:22">
      <c r="A416" s="11" t="s">
        <v>1219</v>
      </c>
      <c r="B416" s="11">
        <v>3</v>
      </c>
      <c r="C416" s="11">
        <v>28.75</v>
      </c>
      <c r="G416" s="11">
        <v>8</v>
      </c>
      <c r="M416" s="11">
        <v>186</v>
      </c>
      <c r="N416" s="11">
        <v>3.25</v>
      </c>
      <c r="O416" s="11">
        <v>0</v>
      </c>
      <c r="P416" s="11">
        <v>0</v>
      </c>
      <c r="Q416" s="11">
        <v>0</v>
      </c>
      <c r="R416" s="11">
        <v>0</v>
      </c>
      <c r="V416" s="11">
        <v>202002</v>
      </c>
    </row>
    <row r="417" spans="1:22">
      <c r="A417" s="11" t="s">
        <v>775</v>
      </c>
      <c r="B417" s="11">
        <v>3</v>
      </c>
      <c r="C417" s="11">
        <v>38</v>
      </c>
      <c r="D417" s="11">
        <v>1.97</v>
      </c>
      <c r="E417" s="11">
        <v>1.92</v>
      </c>
      <c r="O417" s="11">
        <v>0</v>
      </c>
      <c r="P417" s="11">
        <v>0</v>
      </c>
      <c r="Q417" s="11">
        <v>0</v>
      </c>
      <c r="R417" s="11">
        <v>0</v>
      </c>
      <c r="V417" s="11">
        <v>202002</v>
      </c>
    </row>
    <row r="418" spans="1:22">
      <c r="A418" s="11" t="s">
        <v>468</v>
      </c>
      <c r="B418" s="11">
        <v>3</v>
      </c>
      <c r="C418" s="11">
        <v>38</v>
      </c>
      <c r="D418" s="11">
        <v>2</v>
      </c>
      <c r="E418" s="11">
        <v>0</v>
      </c>
      <c r="F418" s="11">
        <v>2.48</v>
      </c>
      <c r="O418" s="11">
        <v>0</v>
      </c>
      <c r="P418" s="11">
        <v>0</v>
      </c>
      <c r="Q418" s="11">
        <v>0</v>
      </c>
      <c r="R418" s="11">
        <v>0</v>
      </c>
      <c r="T418" s="11">
        <v>3.13</v>
      </c>
      <c r="V418" s="11">
        <v>202002</v>
      </c>
    </row>
    <row r="419" spans="1:22">
      <c r="A419" s="11" t="s">
        <v>1236</v>
      </c>
      <c r="B419" s="11">
        <v>3</v>
      </c>
      <c r="C419" s="11">
        <v>35.67</v>
      </c>
      <c r="M419" s="11">
        <v>504</v>
      </c>
      <c r="N419" s="11">
        <v>0.33</v>
      </c>
      <c r="O419" s="11">
        <v>0</v>
      </c>
      <c r="P419" s="11">
        <v>0</v>
      </c>
      <c r="Q419" s="11">
        <v>0</v>
      </c>
      <c r="R419" s="11">
        <v>0</v>
      </c>
      <c r="V419" s="11">
        <v>202002</v>
      </c>
    </row>
    <row r="420" spans="1:22">
      <c r="A420" s="11" t="s">
        <v>1208</v>
      </c>
      <c r="B420" s="11">
        <v>3</v>
      </c>
      <c r="C420" s="11">
        <v>45</v>
      </c>
      <c r="E420" s="11">
        <v>1.83</v>
      </c>
      <c r="O420" s="11">
        <v>0</v>
      </c>
      <c r="P420" s="11">
        <v>0</v>
      </c>
      <c r="Q420" s="11">
        <v>0</v>
      </c>
      <c r="R420" s="11">
        <v>0</v>
      </c>
      <c r="V420" s="11">
        <v>202002</v>
      </c>
    </row>
    <row r="421" spans="1:22">
      <c r="A421" s="11" t="s">
        <v>1180</v>
      </c>
      <c r="B421" s="11">
        <v>3</v>
      </c>
      <c r="C421" s="11">
        <v>40</v>
      </c>
      <c r="F421" s="11">
        <v>0</v>
      </c>
      <c r="O421" s="11">
        <v>0</v>
      </c>
      <c r="P421" s="11">
        <v>0</v>
      </c>
      <c r="Q421" s="11">
        <v>0</v>
      </c>
      <c r="R421" s="11">
        <v>0</v>
      </c>
      <c r="U421" s="11">
        <v>1</v>
      </c>
      <c r="V421" s="11">
        <v>202002</v>
      </c>
    </row>
    <row r="422" spans="1:22">
      <c r="A422" s="11" t="s">
        <v>776</v>
      </c>
      <c r="B422" s="11">
        <v>3</v>
      </c>
      <c r="C422" s="11">
        <v>30</v>
      </c>
      <c r="D422" s="11">
        <v>0</v>
      </c>
      <c r="O422" s="11">
        <v>0</v>
      </c>
      <c r="P422" s="11">
        <v>0</v>
      </c>
      <c r="Q422" s="11">
        <v>0</v>
      </c>
      <c r="R422" s="11">
        <v>0</v>
      </c>
      <c r="S422" s="11">
        <v>0.83</v>
      </c>
      <c r="V422" s="11">
        <v>202002</v>
      </c>
    </row>
    <row r="423" spans="1:22">
      <c r="A423" s="11" t="s">
        <v>472</v>
      </c>
      <c r="B423" s="11">
        <v>3</v>
      </c>
      <c r="C423" s="11">
        <v>40</v>
      </c>
      <c r="O423" s="11">
        <v>0</v>
      </c>
      <c r="P423" s="11">
        <v>0</v>
      </c>
      <c r="Q423" s="11">
        <v>0</v>
      </c>
      <c r="R423" s="11">
        <v>0</v>
      </c>
      <c r="V423" s="11">
        <v>202002</v>
      </c>
    </row>
    <row r="424" spans="1:22">
      <c r="A424" s="11" t="s">
        <v>1220</v>
      </c>
      <c r="B424" s="11">
        <v>3</v>
      </c>
      <c r="C424" s="11">
        <v>25</v>
      </c>
      <c r="O424" s="11">
        <v>0</v>
      </c>
      <c r="P424" s="11">
        <v>0</v>
      </c>
      <c r="Q424" s="11">
        <v>0</v>
      </c>
      <c r="R424" s="11">
        <v>0</v>
      </c>
      <c r="V424" s="11">
        <v>202002</v>
      </c>
    </row>
    <row r="425" spans="1:22">
      <c r="A425" s="11" t="s">
        <v>480</v>
      </c>
      <c r="B425" s="11">
        <v>3</v>
      </c>
      <c r="C425" s="11">
        <v>36</v>
      </c>
      <c r="D425" s="11">
        <v>0</v>
      </c>
      <c r="O425" s="11">
        <v>0</v>
      </c>
      <c r="P425" s="11">
        <v>0</v>
      </c>
      <c r="Q425" s="11">
        <v>0</v>
      </c>
      <c r="R425" s="11">
        <v>0</v>
      </c>
      <c r="S425" s="11">
        <v>1.25</v>
      </c>
      <c r="V425" s="11">
        <v>202002</v>
      </c>
    </row>
    <row r="426" spans="1:22">
      <c r="A426" s="11" t="s">
        <v>462</v>
      </c>
      <c r="B426" s="11">
        <v>3</v>
      </c>
      <c r="C426" s="11">
        <v>0</v>
      </c>
      <c r="H426" s="11">
        <v>40</v>
      </c>
      <c r="O426" s="11">
        <v>0</v>
      </c>
      <c r="P426" s="11">
        <v>0</v>
      </c>
      <c r="Q426" s="11">
        <v>0</v>
      </c>
      <c r="R426" s="11">
        <v>0</v>
      </c>
      <c r="V426" s="11">
        <v>202002</v>
      </c>
    </row>
    <row r="427" spans="1:22">
      <c r="A427" s="11" t="s">
        <v>1054</v>
      </c>
      <c r="B427" s="11">
        <v>3</v>
      </c>
      <c r="C427" s="11">
        <v>40</v>
      </c>
      <c r="F427" s="11">
        <v>6.25</v>
      </c>
      <c r="O427" s="11">
        <v>0</v>
      </c>
      <c r="P427" s="11">
        <v>0</v>
      </c>
      <c r="Q427" s="11">
        <v>0</v>
      </c>
      <c r="R427" s="11">
        <v>0</v>
      </c>
      <c r="V427" s="11">
        <v>202002</v>
      </c>
    </row>
    <row r="428" spans="1:22">
      <c r="A428" s="11" t="s">
        <v>500</v>
      </c>
      <c r="B428" s="11">
        <v>3</v>
      </c>
      <c r="C428" s="11">
        <v>30</v>
      </c>
      <c r="D428" s="11">
        <v>2</v>
      </c>
      <c r="E428" s="11">
        <v>3.21</v>
      </c>
      <c r="F428" s="11">
        <v>2.85</v>
      </c>
      <c r="G428" s="11">
        <v>8</v>
      </c>
      <c r="O428" s="11">
        <v>0</v>
      </c>
      <c r="P428" s="11">
        <v>0</v>
      </c>
      <c r="Q428" s="11">
        <v>0</v>
      </c>
      <c r="R428" s="11">
        <v>0</v>
      </c>
      <c r="V428" s="11">
        <v>202002</v>
      </c>
    </row>
    <row r="429" spans="1:22">
      <c r="A429" s="11" t="s">
        <v>1181</v>
      </c>
      <c r="B429" s="11">
        <v>3</v>
      </c>
      <c r="C429" s="11">
        <v>40</v>
      </c>
      <c r="E429" s="11">
        <v>0</v>
      </c>
      <c r="F429" s="11">
        <v>11.75</v>
      </c>
      <c r="O429" s="11">
        <v>0</v>
      </c>
      <c r="P429" s="11">
        <v>0</v>
      </c>
      <c r="Q429" s="11">
        <v>0</v>
      </c>
      <c r="R429" s="11">
        <v>0</v>
      </c>
      <c r="V429" s="11">
        <v>202002</v>
      </c>
    </row>
    <row r="430" spans="1:22">
      <c r="A430" s="11" t="s">
        <v>1182</v>
      </c>
      <c r="B430" s="11">
        <v>3</v>
      </c>
      <c r="C430" s="11">
        <v>45</v>
      </c>
      <c r="E430" s="11">
        <v>0</v>
      </c>
      <c r="O430" s="11">
        <v>0</v>
      </c>
      <c r="P430" s="11">
        <v>3</v>
      </c>
      <c r="Q430" s="11">
        <v>0</v>
      </c>
      <c r="R430" s="11">
        <v>0</v>
      </c>
      <c r="T430" s="11">
        <v>2.75</v>
      </c>
      <c r="V430" s="11">
        <v>202002</v>
      </c>
    </row>
    <row r="431" spans="1:22">
      <c r="A431" s="11" t="s">
        <v>1209</v>
      </c>
      <c r="B431" s="11">
        <v>3</v>
      </c>
      <c r="C431" s="11">
        <v>16</v>
      </c>
      <c r="O431" s="11">
        <v>0</v>
      </c>
      <c r="P431" s="11">
        <v>0</v>
      </c>
      <c r="Q431" s="11">
        <v>0</v>
      </c>
      <c r="R431" s="11">
        <v>0</v>
      </c>
      <c r="V431" s="11">
        <v>202002</v>
      </c>
    </row>
    <row r="432" spans="1:22">
      <c r="A432" s="11" t="s">
        <v>1199</v>
      </c>
      <c r="B432" s="11">
        <v>3</v>
      </c>
      <c r="C432" s="11">
        <v>4</v>
      </c>
      <c r="O432" s="11">
        <v>0</v>
      </c>
      <c r="P432" s="11">
        <v>0</v>
      </c>
      <c r="Q432" s="11">
        <v>0</v>
      </c>
      <c r="R432" s="11">
        <v>0</v>
      </c>
      <c r="V432" s="11">
        <v>202002</v>
      </c>
    </row>
    <row r="433" spans="1:22">
      <c r="A433" s="11" t="s">
        <v>1183</v>
      </c>
      <c r="B433" s="11">
        <v>3</v>
      </c>
      <c r="C433" s="11">
        <v>16</v>
      </c>
      <c r="F433" s="11">
        <v>2.83</v>
      </c>
      <c r="H433" s="11">
        <v>24</v>
      </c>
      <c r="O433" s="11">
        <v>0</v>
      </c>
      <c r="P433" s="11">
        <v>0</v>
      </c>
      <c r="Q433" s="11">
        <v>0</v>
      </c>
      <c r="R433" s="11">
        <v>0</v>
      </c>
      <c r="V433" s="11">
        <v>202002</v>
      </c>
    </row>
    <row r="434" spans="1:22">
      <c r="A434" s="11" t="s">
        <v>1010</v>
      </c>
      <c r="B434" s="11">
        <v>3</v>
      </c>
      <c r="C434" s="11">
        <v>40</v>
      </c>
      <c r="F434" s="11">
        <v>1</v>
      </c>
      <c r="M434" s="11">
        <v>205</v>
      </c>
      <c r="O434" s="11">
        <v>0</v>
      </c>
      <c r="P434" s="11">
        <v>0</v>
      </c>
      <c r="Q434" s="11">
        <v>0</v>
      </c>
      <c r="R434" s="11">
        <v>0</v>
      </c>
      <c r="V434" s="11">
        <v>202002</v>
      </c>
    </row>
    <row r="435" spans="1:22">
      <c r="A435" s="11" t="s">
        <v>1184</v>
      </c>
      <c r="B435" s="11">
        <v>3</v>
      </c>
      <c r="C435" s="11">
        <v>32</v>
      </c>
      <c r="F435" s="11">
        <v>2.83</v>
      </c>
      <c r="L435" s="11">
        <v>8</v>
      </c>
      <c r="O435" s="11">
        <v>0</v>
      </c>
      <c r="P435" s="11">
        <v>0</v>
      </c>
      <c r="Q435" s="11">
        <v>0</v>
      </c>
      <c r="R435" s="11">
        <v>0</v>
      </c>
      <c r="V435" s="11">
        <v>202002</v>
      </c>
    </row>
    <row r="436" spans="1:22">
      <c r="A436" s="11" t="s">
        <v>481</v>
      </c>
      <c r="B436" s="11">
        <v>3</v>
      </c>
      <c r="C436" s="11">
        <v>20</v>
      </c>
      <c r="D436" s="11">
        <v>0</v>
      </c>
      <c r="M436" s="11">
        <v>267</v>
      </c>
      <c r="O436" s="11">
        <v>0</v>
      </c>
      <c r="P436" s="11">
        <v>0</v>
      </c>
      <c r="Q436" s="11">
        <v>0</v>
      </c>
      <c r="R436" s="11">
        <v>0</v>
      </c>
      <c r="S436" s="11">
        <v>0.25</v>
      </c>
      <c r="V436" s="11">
        <v>202002</v>
      </c>
    </row>
    <row r="437" spans="1:22">
      <c r="A437" s="11" t="s">
        <v>1185</v>
      </c>
      <c r="B437" s="11">
        <v>3</v>
      </c>
      <c r="C437" s="11">
        <v>18</v>
      </c>
      <c r="M437" s="11">
        <v>143</v>
      </c>
      <c r="O437" s="11">
        <v>0</v>
      </c>
      <c r="P437" s="11">
        <v>0</v>
      </c>
      <c r="Q437" s="11">
        <v>0</v>
      </c>
      <c r="R437" s="11">
        <v>0</v>
      </c>
      <c r="V437" s="11">
        <v>202002</v>
      </c>
    </row>
    <row r="438" spans="1:22">
      <c r="A438" s="11" t="s">
        <v>470</v>
      </c>
      <c r="B438" s="11">
        <v>3</v>
      </c>
      <c r="C438" s="11">
        <v>40</v>
      </c>
      <c r="E438" s="11">
        <v>4.0999999999999996</v>
      </c>
      <c r="F438" s="11">
        <v>2.17</v>
      </c>
      <c r="O438" s="11">
        <v>0</v>
      </c>
      <c r="P438" s="11">
        <v>0</v>
      </c>
      <c r="Q438" s="11">
        <v>0</v>
      </c>
      <c r="R438" s="11">
        <v>0</v>
      </c>
      <c r="V438" s="11">
        <v>202002</v>
      </c>
    </row>
    <row r="439" spans="1:22">
      <c r="A439" s="11" t="s">
        <v>777</v>
      </c>
      <c r="B439" s="11">
        <v>3</v>
      </c>
      <c r="C439" s="11">
        <v>28</v>
      </c>
      <c r="D439" s="11">
        <v>0</v>
      </c>
      <c r="O439" s="11">
        <v>0</v>
      </c>
      <c r="P439" s="11">
        <v>0</v>
      </c>
      <c r="Q439" s="11">
        <v>0</v>
      </c>
      <c r="R439" s="11">
        <v>0</v>
      </c>
      <c r="S439" s="11">
        <v>0.75</v>
      </c>
      <c r="V439" s="11">
        <v>202002</v>
      </c>
    </row>
    <row r="440" spans="1:22">
      <c r="A440" s="11" t="s">
        <v>1205</v>
      </c>
      <c r="B440" s="11">
        <v>3</v>
      </c>
      <c r="C440" s="11">
        <v>40</v>
      </c>
      <c r="F440" s="11">
        <v>1.83</v>
      </c>
      <c r="M440" s="11">
        <v>300</v>
      </c>
      <c r="O440" s="11">
        <v>0</v>
      </c>
      <c r="P440" s="11">
        <v>0</v>
      </c>
      <c r="Q440" s="11">
        <v>0</v>
      </c>
      <c r="R440" s="11">
        <v>0</v>
      </c>
      <c r="V440" s="11">
        <v>202002</v>
      </c>
    </row>
    <row r="441" spans="1:22">
      <c r="A441" s="11" t="s">
        <v>778</v>
      </c>
      <c r="B441" s="11">
        <v>3</v>
      </c>
      <c r="C441" s="11">
        <v>40</v>
      </c>
      <c r="O441" s="11">
        <v>0</v>
      </c>
      <c r="P441" s="11">
        <v>0</v>
      </c>
      <c r="Q441" s="11">
        <v>0</v>
      </c>
      <c r="R441" s="11">
        <v>0</v>
      </c>
      <c r="V441" s="11">
        <v>202002</v>
      </c>
    </row>
    <row r="442" spans="1:22">
      <c r="A442" s="11" t="s">
        <v>709</v>
      </c>
      <c r="B442" s="11">
        <v>3</v>
      </c>
      <c r="C442" s="11">
        <v>29.12</v>
      </c>
      <c r="N442" s="11">
        <v>2.88</v>
      </c>
      <c r="O442" s="11">
        <v>0</v>
      </c>
      <c r="P442" s="11">
        <v>0</v>
      </c>
      <c r="Q442" s="11">
        <v>0</v>
      </c>
      <c r="R442" s="11">
        <v>0</v>
      </c>
      <c r="V442" s="11">
        <v>202002</v>
      </c>
    </row>
    <row r="443" spans="1:22">
      <c r="A443" s="11" t="s">
        <v>495</v>
      </c>
      <c r="B443" s="11">
        <v>3</v>
      </c>
      <c r="C443" s="11">
        <v>37</v>
      </c>
      <c r="D443" s="11">
        <v>0</v>
      </c>
      <c r="O443" s="11">
        <v>0</v>
      </c>
      <c r="P443" s="11">
        <v>0</v>
      </c>
      <c r="Q443" s="11">
        <v>0</v>
      </c>
      <c r="R443" s="11">
        <v>0</v>
      </c>
      <c r="S443" s="11">
        <v>1</v>
      </c>
      <c r="V443" s="11">
        <v>202002</v>
      </c>
    </row>
    <row r="444" spans="1:22">
      <c r="A444" s="11" t="s">
        <v>779</v>
      </c>
      <c r="B444" s="11">
        <v>3</v>
      </c>
      <c r="C444" s="11">
        <v>38</v>
      </c>
      <c r="D444" s="11">
        <v>2</v>
      </c>
      <c r="E444" s="11">
        <v>1.04</v>
      </c>
      <c r="F444" s="11">
        <v>3.7</v>
      </c>
      <c r="O444" s="11">
        <v>0</v>
      </c>
      <c r="P444" s="11">
        <v>0</v>
      </c>
      <c r="Q444" s="11">
        <v>0</v>
      </c>
      <c r="R444" s="11">
        <v>0</v>
      </c>
      <c r="V444" s="11">
        <v>202002</v>
      </c>
    </row>
    <row r="445" spans="1:22">
      <c r="A445" s="11" t="s">
        <v>1237</v>
      </c>
      <c r="B445" s="11">
        <v>3</v>
      </c>
      <c r="C445" s="11">
        <v>0</v>
      </c>
      <c r="H445" s="11">
        <v>45</v>
      </c>
      <c r="O445" s="11">
        <v>0</v>
      </c>
      <c r="P445" s="11">
        <v>0</v>
      </c>
      <c r="Q445" s="11">
        <v>0</v>
      </c>
      <c r="R445" s="11">
        <v>0</v>
      </c>
      <c r="V445" s="11">
        <v>202002</v>
      </c>
    </row>
    <row r="446" spans="1:22">
      <c r="A446" s="11" t="s">
        <v>1320</v>
      </c>
      <c r="B446" s="11">
        <v>3</v>
      </c>
      <c r="C446" s="11">
        <v>38</v>
      </c>
      <c r="D446" s="11">
        <v>2</v>
      </c>
      <c r="E446" s="11">
        <v>1.04</v>
      </c>
      <c r="F446" s="11">
        <v>4.1500000000000004</v>
      </c>
      <c r="O446" s="11">
        <v>0</v>
      </c>
      <c r="P446" s="11">
        <v>0</v>
      </c>
      <c r="Q446" s="11">
        <v>0</v>
      </c>
      <c r="R446" s="11">
        <v>0</v>
      </c>
      <c r="V446" s="11">
        <v>202002</v>
      </c>
    </row>
    <row r="447" spans="1:22">
      <c r="A447" s="11" t="s">
        <v>1186</v>
      </c>
      <c r="B447" s="11">
        <v>3</v>
      </c>
      <c r="C447" s="11">
        <v>40</v>
      </c>
      <c r="F447" s="11">
        <v>6.67</v>
      </c>
      <c r="O447" s="11">
        <v>0</v>
      </c>
      <c r="P447" s="11">
        <v>0</v>
      </c>
      <c r="Q447" s="11">
        <v>0</v>
      </c>
      <c r="R447" s="11">
        <v>0</v>
      </c>
      <c r="V447" s="11">
        <v>202002</v>
      </c>
    </row>
    <row r="448" spans="1:22">
      <c r="A448" s="11" t="s">
        <v>454</v>
      </c>
      <c r="B448" s="11">
        <v>3</v>
      </c>
      <c r="C448" s="11">
        <v>40</v>
      </c>
      <c r="E448" s="11">
        <v>1.5</v>
      </c>
      <c r="F448" s="11">
        <v>3.33</v>
      </c>
      <c r="O448" s="11">
        <v>0</v>
      </c>
      <c r="P448" s="11">
        <v>0</v>
      </c>
      <c r="Q448" s="11">
        <v>0</v>
      </c>
      <c r="R448" s="11">
        <v>0</v>
      </c>
      <c r="V448" s="11">
        <v>202002</v>
      </c>
    </row>
    <row r="449" spans="1:22">
      <c r="A449" s="11" t="s">
        <v>1187</v>
      </c>
      <c r="B449" s="11">
        <v>3</v>
      </c>
      <c r="C449" s="11">
        <v>40</v>
      </c>
      <c r="F449" s="11">
        <v>7.58</v>
      </c>
      <c r="M449" s="11">
        <v>228</v>
      </c>
      <c r="O449" s="11">
        <v>0</v>
      </c>
      <c r="P449" s="11">
        <v>0</v>
      </c>
      <c r="Q449" s="11">
        <v>0</v>
      </c>
      <c r="R449" s="11">
        <v>0</v>
      </c>
      <c r="V449" s="11">
        <v>202002</v>
      </c>
    </row>
    <row r="450" spans="1:22">
      <c r="A450" s="11" t="s">
        <v>1011</v>
      </c>
      <c r="B450" s="11">
        <v>3</v>
      </c>
      <c r="C450" s="11">
        <v>37.799999999999997</v>
      </c>
      <c r="N450" s="11">
        <v>2.2000000000000002</v>
      </c>
      <c r="O450" s="11">
        <v>0</v>
      </c>
      <c r="P450" s="11">
        <v>0</v>
      </c>
      <c r="Q450" s="11">
        <v>0</v>
      </c>
      <c r="R450" s="11">
        <v>0</v>
      </c>
      <c r="V450" s="11">
        <v>202002</v>
      </c>
    </row>
    <row r="451" spans="1:22">
      <c r="A451" s="11" t="s">
        <v>960</v>
      </c>
      <c r="B451" s="11">
        <v>3</v>
      </c>
      <c r="C451" s="11">
        <v>24</v>
      </c>
      <c r="E451" s="11">
        <v>2.92</v>
      </c>
      <c r="F451" s="11">
        <v>2.73</v>
      </c>
      <c r="H451" s="11">
        <v>16</v>
      </c>
      <c r="O451" s="11">
        <v>0</v>
      </c>
      <c r="P451" s="11">
        <v>0</v>
      </c>
      <c r="Q451" s="11">
        <v>0</v>
      </c>
      <c r="R451" s="11">
        <v>0</v>
      </c>
      <c r="V451" s="11">
        <v>202003</v>
      </c>
    </row>
    <row r="452" spans="1:22">
      <c r="A452" s="11" t="s">
        <v>484</v>
      </c>
      <c r="B452" s="11">
        <v>3</v>
      </c>
      <c r="C452" s="11">
        <v>17</v>
      </c>
      <c r="M452" s="11">
        <v>48</v>
      </c>
      <c r="O452" s="11">
        <v>0</v>
      </c>
      <c r="P452" s="11">
        <v>0</v>
      </c>
      <c r="Q452" s="11">
        <v>0</v>
      </c>
      <c r="R452" s="11">
        <v>0</v>
      </c>
      <c r="V452" s="11">
        <v>202002</v>
      </c>
    </row>
    <row r="453" spans="1:22">
      <c r="A453" s="11" t="s">
        <v>1221</v>
      </c>
      <c r="B453" s="11">
        <v>3</v>
      </c>
      <c r="C453" s="11">
        <v>40</v>
      </c>
      <c r="F453" s="11">
        <v>0</v>
      </c>
      <c r="M453" s="11">
        <v>270</v>
      </c>
      <c r="O453" s="11">
        <v>0</v>
      </c>
      <c r="P453" s="11">
        <v>0</v>
      </c>
      <c r="Q453" s="11">
        <v>0</v>
      </c>
      <c r="R453" s="11">
        <v>0</v>
      </c>
      <c r="U453" s="11">
        <v>4.5</v>
      </c>
      <c r="V453" s="11">
        <v>202002</v>
      </c>
    </row>
    <row r="454" spans="1:22">
      <c r="A454" s="11" t="s">
        <v>1238</v>
      </c>
      <c r="B454" s="11">
        <v>3</v>
      </c>
      <c r="C454" s="11">
        <v>40</v>
      </c>
      <c r="E454" s="11">
        <v>0.75</v>
      </c>
      <c r="F454" s="11">
        <v>11</v>
      </c>
      <c r="O454" s="11">
        <v>0</v>
      </c>
      <c r="P454" s="11">
        <v>3</v>
      </c>
      <c r="Q454" s="11">
        <v>0</v>
      </c>
      <c r="R454" s="11">
        <v>0</v>
      </c>
      <c r="V454" s="11">
        <v>202002</v>
      </c>
    </row>
    <row r="455" spans="1:22">
      <c r="A455" s="11" t="s">
        <v>505</v>
      </c>
      <c r="B455" s="11">
        <v>3</v>
      </c>
      <c r="C455" s="11">
        <v>0</v>
      </c>
      <c r="H455" s="11">
        <v>45</v>
      </c>
      <c r="O455" s="11">
        <v>0</v>
      </c>
      <c r="P455" s="11">
        <v>0</v>
      </c>
      <c r="Q455" s="11">
        <v>0</v>
      </c>
      <c r="R455" s="11">
        <v>0</v>
      </c>
      <c r="V455" s="11">
        <v>202002</v>
      </c>
    </row>
    <row r="456" spans="1:22">
      <c r="A456" s="11" t="s">
        <v>1188</v>
      </c>
      <c r="B456" s="11">
        <v>3</v>
      </c>
      <c r="C456" s="11">
        <v>32</v>
      </c>
      <c r="F456" s="11">
        <v>1</v>
      </c>
      <c r="G456" s="11">
        <v>8</v>
      </c>
      <c r="M456" s="11">
        <v>331.2</v>
      </c>
      <c r="O456" s="11">
        <v>0</v>
      </c>
      <c r="P456" s="11">
        <v>0</v>
      </c>
      <c r="Q456" s="11">
        <v>0</v>
      </c>
      <c r="R456" s="11">
        <v>0</v>
      </c>
      <c r="V456" s="11">
        <v>202002</v>
      </c>
    </row>
    <row r="457" spans="1:22">
      <c r="A457" s="11" t="s">
        <v>476</v>
      </c>
      <c r="B457" s="11">
        <v>3</v>
      </c>
      <c r="C457" s="11">
        <v>38</v>
      </c>
      <c r="D457" s="11">
        <v>2</v>
      </c>
      <c r="F457" s="11">
        <v>0.5</v>
      </c>
      <c r="O457" s="11">
        <v>0</v>
      </c>
      <c r="P457" s="11">
        <v>0</v>
      </c>
      <c r="Q457" s="11">
        <v>2</v>
      </c>
      <c r="R457" s="11">
        <v>0</v>
      </c>
      <c r="V457" s="11">
        <v>202002</v>
      </c>
    </row>
    <row r="458" spans="1:22">
      <c r="A458" s="11" t="s">
        <v>477</v>
      </c>
      <c r="B458" s="11">
        <v>3</v>
      </c>
      <c r="C458" s="11">
        <v>38</v>
      </c>
      <c r="D458" s="11">
        <v>2</v>
      </c>
      <c r="E458" s="11">
        <v>0.5</v>
      </c>
      <c r="F458" s="11">
        <v>3.5</v>
      </c>
      <c r="O458" s="11">
        <v>0</v>
      </c>
      <c r="P458" s="11">
        <v>0</v>
      </c>
      <c r="Q458" s="11">
        <v>2</v>
      </c>
      <c r="R458" s="11">
        <v>0</v>
      </c>
      <c r="V458" s="11">
        <v>202002</v>
      </c>
    </row>
    <row r="459" spans="1:22">
      <c r="A459" s="11" t="s">
        <v>780</v>
      </c>
      <c r="B459" s="11">
        <v>3</v>
      </c>
      <c r="C459" s="11">
        <v>32</v>
      </c>
      <c r="D459" s="11">
        <v>4</v>
      </c>
      <c r="O459" s="11">
        <v>0</v>
      </c>
      <c r="P459" s="11">
        <v>0</v>
      </c>
      <c r="Q459" s="11">
        <v>0</v>
      </c>
      <c r="R459" s="11">
        <v>0</v>
      </c>
      <c r="V459" s="11">
        <v>202002</v>
      </c>
    </row>
    <row r="460" spans="1:22">
      <c r="A460" s="11" t="s">
        <v>787</v>
      </c>
      <c r="B460" s="11">
        <v>3</v>
      </c>
      <c r="C460" s="11">
        <v>45</v>
      </c>
      <c r="F460" s="11">
        <v>0.42</v>
      </c>
      <c r="O460" s="11">
        <v>0</v>
      </c>
      <c r="P460" s="11">
        <v>0</v>
      </c>
      <c r="Q460" s="11">
        <v>0</v>
      </c>
      <c r="R460" s="11">
        <v>0</v>
      </c>
      <c r="V460" s="11">
        <v>202002</v>
      </c>
    </row>
    <row r="461" spans="1:22">
      <c r="A461" s="11" t="s">
        <v>1239</v>
      </c>
      <c r="B461" s="11">
        <v>3</v>
      </c>
      <c r="C461" s="11">
        <v>30</v>
      </c>
      <c r="D461" s="11">
        <v>2</v>
      </c>
      <c r="E461" s="11">
        <v>1.94</v>
      </c>
      <c r="F461" s="11">
        <v>2.23</v>
      </c>
      <c r="G461" s="11">
        <v>8</v>
      </c>
      <c r="O461" s="11">
        <v>0</v>
      </c>
      <c r="P461" s="11">
        <v>0</v>
      </c>
      <c r="Q461" s="11">
        <v>0</v>
      </c>
      <c r="R461" s="11">
        <v>7</v>
      </c>
      <c r="V461" s="11">
        <v>202002</v>
      </c>
    </row>
    <row r="462" spans="1:22">
      <c r="A462" s="11" t="s">
        <v>846</v>
      </c>
      <c r="B462" s="11">
        <v>3</v>
      </c>
      <c r="C462" s="11">
        <v>28.75</v>
      </c>
      <c r="G462" s="11">
        <v>8</v>
      </c>
      <c r="N462" s="11">
        <v>1.25</v>
      </c>
      <c r="O462" s="11">
        <v>0</v>
      </c>
      <c r="P462" s="11">
        <v>0</v>
      </c>
      <c r="Q462" s="11">
        <v>0</v>
      </c>
      <c r="R462" s="11">
        <v>0</v>
      </c>
      <c r="V462" s="11">
        <v>202002</v>
      </c>
    </row>
    <row r="463" spans="1:22">
      <c r="A463" s="11" t="s">
        <v>487</v>
      </c>
      <c r="B463" s="11">
        <v>3</v>
      </c>
      <c r="C463" s="11">
        <v>0</v>
      </c>
      <c r="H463" s="11">
        <v>40</v>
      </c>
      <c r="M463" s="11">
        <v>112</v>
      </c>
      <c r="O463" s="11">
        <v>0</v>
      </c>
      <c r="P463" s="11">
        <v>0</v>
      </c>
      <c r="Q463" s="11">
        <v>0</v>
      </c>
      <c r="R463" s="11">
        <v>0</v>
      </c>
      <c r="V463" s="11">
        <v>202002</v>
      </c>
    </row>
    <row r="464" spans="1:22">
      <c r="A464" s="11" t="s">
        <v>464</v>
      </c>
      <c r="B464" s="11">
        <v>3</v>
      </c>
      <c r="C464" s="11">
        <v>38</v>
      </c>
      <c r="D464" s="11">
        <v>0</v>
      </c>
      <c r="E464" s="11">
        <v>0.56000000000000005</v>
      </c>
      <c r="F464" s="11">
        <v>12.57</v>
      </c>
      <c r="O464" s="11">
        <v>0</v>
      </c>
      <c r="P464" s="11">
        <v>3</v>
      </c>
      <c r="Q464" s="11">
        <v>0</v>
      </c>
      <c r="R464" s="11">
        <v>0</v>
      </c>
      <c r="S464" s="11">
        <v>2</v>
      </c>
      <c r="V464" s="11">
        <v>202002</v>
      </c>
    </row>
    <row r="465" spans="1:22">
      <c r="A465" s="11" t="s">
        <v>486</v>
      </c>
      <c r="B465" s="11">
        <v>3</v>
      </c>
      <c r="C465" s="11">
        <v>40</v>
      </c>
      <c r="F465" s="11">
        <v>4</v>
      </c>
      <c r="O465" s="11">
        <v>0</v>
      </c>
      <c r="P465" s="11">
        <v>0</v>
      </c>
      <c r="Q465" s="11">
        <v>0</v>
      </c>
      <c r="R465" s="11">
        <v>0</v>
      </c>
      <c r="V465" s="11">
        <v>202002</v>
      </c>
    </row>
    <row r="466" spans="1:22">
      <c r="A466" s="11" t="s">
        <v>782</v>
      </c>
      <c r="B466" s="11">
        <v>3</v>
      </c>
      <c r="C466" s="11">
        <v>38</v>
      </c>
      <c r="D466" s="11">
        <v>0</v>
      </c>
      <c r="E466" s="11">
        <v>0</v>
      </c>
      <c r="F466" s="11">
        <v>1.55</v>
      </c>
      <c r="O466" s="11">
        <v>0</v>
      </c>
      <c r="P466" s="11">
        <v>0</v>
      </c>
      <c r="Q466" s="11">
        <v>0</v>
      </c>
      <c r="R466" s="11">
        <v>0</v>
      </c>
      <c r="S466" s="11">
        <v>2</v>
      </c>
      <c r="T466" s="11">
        <v>2.65</v>
      </c>
      <c r="V466" s="11">
        <v>202002</v>
      </c>
    </row>
    <row r="467" spans="1:22">
      <c r="A467" s="11" t="s">
        <v>1200</v>
      </c>
      <c r="B467" s="11">
        <v>3</v>
      </c>
      <c r="C467" s="11">
        <v>40</v>
      </c>
      <c r="O467" s="11">
        <v>0</v>
      </c>
      <c r="P467" s="11">
        <v>0</v>
      </c>
      <c r="Q467" s="11">
        <v>0</v>
      </c>
      <c r="R467" s="11">
        <v>0</v>
      </c>
      <c r="V467" s="11">
        <v>202002</v>
      </c>
    </row>
    <row r="468" spans="1:22">
      <c r="A468" s="11" t="s">
        <v>1201</v>
      </c>
      <c r="B468" s="11">
        <v>3</v>
      </c>
      <c r="C468" s="11">
        <v>45</v>
      </c>
      <c r="E468" s="11">
        <v>5.75</v>
      </c>
      <c r="F468" s="11">
        <v>0.75</v>
      </c>
      <c r="O468" s="11">
        <v>0</v>
      </c>
      <c r="P468" s="11">
        <v>0</v>
      </c>
      <c r="Q468" s="11">
        <v>0</v>
      </c>
      <c r="R468" s="11">
        <v>0</v>
      </c>
      <c r="V468" s="11">
        <v>202002</v>
      </c>
    </row>
    <row r="469" spans="1:22">
      <c r="A469" s="11" t="s">
        <v>507</v>
      </c>
      <c r="B469" s="11">
        <v>3</v>
      </c>
      <c r="C469" s="11">
        <v>16</v>
      </c>
      <c r="O469" s="11">
        <v>0</v>
      </c>
      <c r="P469" s="11">
        <v>0</v>
      </c>
      <c r="Q469" s="11">
        <v>0</v>
      </c>
      <c r="R469" s="11">
        <v>0</v>
      </c>
      <c r="V469" s="11">
        <v>202002</v>
      </c>
    </row>
    <row r="470" spans="1:22">
      <c r="A470" s="11" t="s">
        <v>469</v>
      </c>
      <c r="B470" s="11">
        <v>3</v>
      </c>
      <c r="C470" s="11">
        <v>38</v>
      </c>
      <c r="D470" s="11">
        <v>0</v>
      </c>
      <c r="E470" s="11">
        <v>0</v>
      </c>
      <c r="F470" s="11">
        <v>0</v>
      </c>
      <c r="O470" s="11">
        <v>0</v>
      </c>
      <c r="P470" s="11">
        <v>0</v>
      </c>
      <c r="Q470" s="11">
        <v>0</v>
      </c>
      <c r="R470" s="11">
        <v>0</v>
      </c>
      <c r="S470" s="11">
        <v>2</v>
      </c>
      <c r="T470" s="11">
        <v>1.95</v>
      </c>
      <c r="U470" s="11">
        <v>6.57</v>
      </c>
      <c r="V470" s="11">
        <v>202002</v>
      </c>
    </row>
    <row r="471" spans="1:22">
      <c r="A471" s="11" t="s">
        <v>1211</v>
      </c>
      <c r="B471" s="11">
        <v>3</v>
      </c>
      <c r="C471" s="11">
        <v>32</v>
      </c>
      <c r="E471" s="11">
        <v>1.92</v>
      </c>
      <c r="F471" s="11">
        <v>0.25</v>
      </c>
      <c r="G471" s="11">
        <v>8</v>
      </c>
      <c r="M471" s="11">
        <v>32</v>
      </c>
      <c r="O471" s="11">
        <v>0</v>
      </c>
      <c r="P471" s="11">
        <v>2</v>
      </c>
      <c r="Q471" s="11">
        <v>0</v>
      </c>
      <c r="R471" s="11">
        <v>0</v>
      </c>
      <c r="V471" s="11">
        <v>202002</v>
      </c>
    </row>
    <row r="472" spans="1:22">
      <c r="A472" s="11" t="s">
        <v>483</v>
      </c>
      <c r="B472" s="11">
        <v>3</v>
      </c>
      <c r="C472" s="11">
        <v>40</v>
      </c>
      <c r="F472" s="11">
        <v>0</v>
      </c>
      <c r="O472" s="11">
        <v>0</v>
      </c>
      <c r="P472" s="11">
        <v>0</v>
      </c>
      <c r="Q472" s="11">
        <v>0</v>
      </c>
      <c r="R472" s="11">
        <v>0</v>
      </c>
      <c r="U472" s="11">
        <v>6</v>
      </c>
      <c r="V472" s="11">
        <v>202002</v>
      </c>
    </row>
    <row r="473" spans="1:22">
      <c r="A473" s="11" t="s">
        <v>783</v>
      </c>
      <c r="B473" s="11">
        <v>3</v>
      </c>
      <c r="C473" s="11">
        <v>43.42</v>
      </c>
      <c r="N473" s="11">
        <v>1.58</v>
      </c>
      <c r="O473" s="11">
        <v>0</v>
      </c>
      <c r="P473" s="11">
        <v>0</v>
      </c>
      <c r="Q473" s="11">
        <v>0</v>
      </c>
      <c r="R473" s="11">
        <v>0</v>
      </c>
      <c r="V473" s="11">
        <v>202003</v>
      </c>
    </row>
    <row r="474" spans="1:22">
      <c r="A474" s="11" t="s">
        <v>502</v>
      </c>
      <c r="B474" s="11">
        <v>3</v>
      </c>
      <c r="C474" s="11">
        <v>40</v>
      </c>
      <c r="F474" s="11">
        <v>5.67</v>
      </c>
      <c r="O474" s="11">
        <v>0</v>
      </c>
      <c r="P474" s="11">
        <v>0</v>
      </c>
      <c r="Q474" s="11">
        <v>0</v>
      </c>
      <c r="R474" s="11">
        <v>0</v>
      </c>
      <c r="V474" s="11">
        <v>202002</v>
      </c>
    </row>
    <row r="475" spans="1:22">
      <c r="A475" s="11" t="s">
        <v>1202</v>
      </c>
      <c r="B475" s="11">
        <v>3</v>
      </c>
      <c r="C475" s="11">
        <v>40</v>
      </c>
      <c r="E475" s="11">
        <v>0</v>
      </c>
      <c r="F475" s="11">
        <v>0</v>
      </c>
      <c r="O475" s="11">
        <v>0</v>
      </c>
      <c r="P475" s="11">
        <v>1</v>
      </c>
      <c r="Q475" s="11">
        <v>0</v>
      </c>
      <c r="R475" s="11">
        <v>0</v>
      </c>
      <c r="T475" s="11">
        <v>1.29</v>
      </c>
      <c r="U475" s="11">
        <v>4.97</v>
      </c>
      <c r="V475" s="11">
        <v>202002</v>
      </c>
    </row>
    <row r="476" spans="1:22">
      <c r="A476" s="11" t="s">
        <v>1021</v>
      </c>
      <c r="B476" s="11">
        <v>3</v>
      </c>
      <c r="C476" s="11">
        <v>33.729999999999997</v>
      </c>
      <c r="N476" s="11">
        <v>4.2699999999999996</v>
      </c>
      <c r="O476" s="11">
        <v>0</v>
      </c>
      <c r="P476" s="11">
        <v>0</v>
      </c>
      <c r="Q476" s="11">
        <v>0</v>
      </c>
      <c r="R476" s="11">
        <v>0</v>
      </c>
      <c r="V476" s="11">
        <v>202002</v>
      </c>
    </row>
    <row r="477" spans="1:22">
      <c r="A477" s="11" t="s">
        <v>1240</v>
      </c>
      <c r="B477" s="11">
        <v>3</v>
      </c>
      <c r="C477" s="11">
        <v>32.5</v>
      </c>
      <c r="O477" s="11">
        <v>0</v>
      </c>
      <c r="P477" s="11">
        <v>0</v>
      </c>
      <c r="Q477" s="11">
        <v>0</v>
      </c>
      <c r="R477" s="11">
        <v>0</v>
      </c>
      <c r="V477" s="11">
        <v>202002</v>
      </c>
    </row>
    <row r="478" spans="1:22">
      <c r="A478" s="11" t="s">
        <v>1212</v>
      </c>
      <c r="B478" s="11">
        <v>3</v>
      </c>
      <c r="C478" s="11">
        <v>11</v>
      </c>
      <c r="H478" s="11">
        <v>11</v>
      </c>
      <c r="O478" s="11">
        <v>0</v>
      </c>
      <c r="P478" s="11">
        <v>0</v>
      </c>
      <c r="Q478" s="11">
        <v>0</v>
      </c>
      <c r="R478" s="11">
        <v>0</v>
      </c>
      <c r="V478" s="11">
        <v>202002</v>
      </c>
    </row>
    <row r="479" spans="1:22">
      <c r="A479" s="11" t="s">
        <v>1189</v>
      </c>
      <c r="B479" s="11">
        <v>3</v>
      </c>
      <c r="C479" s="11">
        <v>40</v>
      </c>
      <c r="F479" s="11">
        <v>3.5</v>
      </c>
      <c r="O479" s="11">
        <v>0</v>
      </c>
      <c r="P479" s="11">
        <v>0</v>
      </c>
      <c r="Q479" s="11">
        <v>0</v>
      </c>
      <c r="R479" s="11">
        <v>0</v>
      </c>
      <c r="V479" s="11">
        <v>202002</v>
      </c>
    </row>
    <row r="480" spans="1:22">
      <c r="A480" s="11" t="s">
        <v>452</v>
      </c>
      <c r="B480" s="11">
        <v>3</v>
      </c>
      <c r="C480" s="11">
        <v>45</v>
      </c>
      <c r="E480" s="11">
        <v>0.48</v>
      </c>
      <c r="F480" s="11">
        <v>9.25</v>
      </c>
      <c r="O480" s="11">
        <v>0</v>
      </c>
      <c r="P480" s="11">
        <v>3</v>
      </c>
      <c r="Q480" s="11">
        <v>0</v>
      </c>
      <c r="R480" s="11">
        <v>0</v>
      </c>
      <c r="V480" s="11">
        <v>202002</v>
      </c>
    </row>
    <row r="481" spans="1:22">
      <c r="A481" s="11" t="s">
        <v>1190</v>
      </c>
      <c r="B481" s="11">
        <v>3</v>
      </c>
      <c r="C481" s="11">
        <v>37.25</v>
      </c>
      <c r="M481" s="11">
        <v>180</v>
      </c>
      <c r="N481" s="11">
        <v>2.75</v>
      </c>
      <c r="O481" s="11">
        <v>0</v>
      </c>
      <c r="P481" s="11">
        <v>0</v>
      </c>
      <c r="Q481" s="11">
        <v>0</v>
      </c>
      <c r="R481" s="11">
        <v>0</v>
      </c>
      <c r="V481" s="11">
        <v>202002</v>
      </c>
    </row>
    <row r="482" spans="1:22">
      <c r="A482" s="11" t="s">
        <v>1241</v>
      </c>
      <c r="B482" s="11">
        <v>3</v>
      </c>
      <c r="C482" s="11">
        <v>45</v>
      </c>
      <c r="E482" s="11">
        <v>2.3199999999999998</v>
      </c>
      <c r="F482" s="11">
        <v>3.42</v>
      </c>
      <c r="O482" s="11">
        <v>0</v>
      </c>
      <c r="P482" s="11">
        <v>3</v>
      </c>
      <c r="Q482" s="11">
        <v>0</v>
      </c>
      <c r="R482" s="11">
        <v>0</v>
      </c>
      <c r="V482" s="11">
        <v>202002</v>
      </c>
    </row>
    <row r="483" spans="1:22">
      <c r="A483" s="11" t="s">
        <v>913</v>
      </c>
      <c r="B483" s="11">
        <v>3</v>
      </c>
      <c r="C483" s="11">
        <v>40</v>
      </c>
      <c r="E483" s="11">
        <v>0.69</v>
      </c>
      <c r="F483" s="11">
        <v>2.15</v>
      </c>
      <c r="O483" s="11">
        <v>0</v>
      </c>
      <c r="P483" s="11">
        <v>0</v>
      </c>
      <c r="Q483" s="11">
        <v>0</v>
      </c>
      <c r="R483" s="11">
        <v>0</v>
      </c>
      <c r="V483" s="11">
        <v>202002</v>
      </c>
    </row>
    <row r="484" spans="1:22">
      <c r="A484" s="11" t="s">
        <v>503</v>
      </c>
      <c r="B484" s="11">
        <v>3</v>
      </c>
      <c r="C484" s="11">
        <v>38</v>
      </c>
      <c r="D484" s="11">
        <v>2</v>
      </c>
      <c r="E484" s="11">
        <v>0</v>
      </c>
      <c r="F484" s="11">
        <v>4.47</v>
      </c>
      <c r="O484" s="11">
        <v>0</v>
      </c>
      <c r="P484" s="11">
        <v>0</v>
      </c>
      <c r="Q484" s="11">
        <v>0</v>
      </c>
      <c r="R484" s="11">
        <v>0</v>
      </c>
      <c r="T484" s="11">
        <v>1.85</v>
      </c>
      <c r="V484" s="11">
        <v>202002</v>
      </c>
    </row>
    <row r="485" spans="1:22">
      <c r="A485" s="11" t="s">
        <v>1222</v>
      </c>
      <c r="B485" s="11">
        <v>3</v>
      </c>
      <c r="C485" s="11">
        <v>39.5</v>
      </c>
      <c r="M485" s="11">
        <v>320</v>
      </c>
      <c r="N485" s="11">
        <v>0.5</v>
      </c>
      <c r="O485" s="11">
        <v>0</v>
      </c>
      <c r="P485" s="11">
        <v>0</v>
      </c>
      <c r="Q485" s="11">
        <v>0</v>
      </c>
      <c r="R485" s="11">
        <v>0</v>
      </c>
      <c r="V485" s="11">
        <v>202002</v>
      </c>
    </row>
    <row r="486" spans="1:22">
      <c r="A486" s="11" t="s">
        <v>958</v>
      </c>
      <c r="B486" s="11">
        <v>3</v>
      </c>
      <c r="C486" s="11">
        <v>28</v>
      </c>
      <c r="D486" s="11">
        <v>2.33</v>
      </c>
      <c r="M486" s="11">
        <v>144</v>
      </c>
      <c r="O486" s="11">
        <v>0</v>
      </c>
      <c r="P486" s="11">
        <v>0</v>
      </c>
      <c r="Q486" s="11">
        <v>0</v>
      </c>
      <c r="R486" s="11">
        <v>0</v>
      </c>
      <c r="V486" s="11">
        <v>202002</v>
      </c>
    </row>
    <row r="487" spans="1:22">
      <c r="A487" s="11" t="s">
        <v>460</v>
      </c>
      <c r="B487" s="11">
        <v>3</v>
      </c>
      <c r="C487" s="11">
        <v>40</v>
      </c>
      <c r="F487" s="11">
        <v>0</v>
      </c>
      <c r="M487" s="11">
        <v>440</v>
      </c>
      <c r="O487" s="11">
        <v>0</v>
      </c>
      <c r="P487" s="11">
        <v>0</v>
      </c>
      <c r="Q487" s="11">
        <v>0</v>
      </c>
      <c r="R487" s="11">
        <v>0</v>
      </c>
      <c r="U487" s="11">
        <v>1.5</v>
      </c>
      <c r="V487" s="11">
        <v>202002</v>
      </c>
    </row>
    <row r="488" spans="1:22">
      <c r="A488" s="11" t="s">
        <v>451</v>
      </c>
      <c r="B488" s="11">
        <v>3</v>
      </c>
      <c r="C488" s="11">
        <v>38.9</v>
      </c>
      <c r="N488" s="11">
        <v>1.1000000000000001</v>
      </c>
      <c r="O488" s="11">
        <v>0</v>
      </c>
      <c r="P488" s="11">
        <v>0</v>
      </c>
      <c r="Q488" s="11">
        <v>0</v>
      </c>
      <c r="R488" s="11">
        <v>0</v>
      </c>
      <c r="V488" s="11">
        <v>202002</v>
      </c>
    </row>
    <row r="489" spans="1:22">
      <c r="A489" s="11" t="s">
        <v>784</v>
      </c>
      <c r="B489" s="11">
        <v>3</v>
      </c>
      <c r="C489" s="11">
        <v>27</v>
      </c>
      <c r="M489" s="11">
        <v>70</v>
      </c>
      <c r="O489" s="11">
        <v>0</v>
      </c>
      <c r="P489" s="11">
        <v>0</v>
      </c>
      <c r="Q489" s="11">
        <v>0</v>
      </c>
      <c r="R489" s="11">
        <v>0</v>
      </c>
      <c r="V489" s="11">
        <v>202002</v>
      </c>
    </row>
    <row r="490" spans="1:22">
      <c r="A490" s="11" t="s">
        <v>1191</v>
      </c>
      <c r="B490" s="11">
        <v>3</v>
      </c>
      <c r="C490" s="11">
        <v>45</v>
      </c>
      <c r="E490" s="11">
        <v>0</v>
      </c>
      <c r="O490" s="11">
        <v>0</v>
      </c>
      <c r="P490" s="11">
        <v>0</v>
      </c>
      <c r="Q490" s="11">
        <v>0</v>
      </c>
      <c r="R490" s="11">
        <v>0</v>
      </c>
      <c r="T490" s="11">
        <v>3.08</v>
      </c>
      <c r="V490" s="11">
        <v>202002</v>
      </c>
    </row>
    <row r="491" spans="1:22">
      <c r="A491" s="11" t="s">
        <v>707</v>
      </c>
      <c r="B491" s="11">
        <v>3</v>
      </c>
      <c r="C491" s="11">
        <v>40</v>
      </c>
      <c r="E491" s="11">
        <v>9.14</v>
      </c>
      <c r="F491" s="11">
        <v>8.5500000000000007</v>
      </c>
      <c r="O491" s="11">
        <v>0</v>
      </c>
      <c r="P491" s="11">
        <v>1</v>
      </c>
      <c r="Q491" s="11">
        <v>0</v>
      </c>
      <c r="R491" s="11">
        <v>0</v>
      </c>
      <c r="V491" s="11">
        <v>202002</v>
      </c>
    </row>
    <row r="492" spans="1:22">
      <c r="A492" s="11" t="s">
        <v>1192</v>
      </c>
      <c r="B492" s="11">
        <v>3</v>
      </c>
      <c r="C492" s="11">
        <v>40</v>
      </c>
      <c r="F492" s="11">
        <v>0</v>
      </c>
      <c r="M492" s="11">
        <v>232</v>
      </c>
      <c r="O492" s="11">
        <v>0</v>
      </c>
      <c r="P492" s="11">
        <v>0</v>
      </c>
      <c r="Q492" s="11">
        <v>0</v>
      </c>
      <c r="R492" s="11">
        <v>0</v>
      </c>
      <c r="U492" s="11">
        <v>6</v>
      </c>
      <c r="V492" s="11">
        <v>202002</v>
      </c>
    </row>
    <row r="493" spans="1:22">
      <c r="A493" s="11" t="s">
        <v>1193</v>
      </c>
      <c r="B493" s="11">
        <v>3</v>
      </c>
      <c r="C493" s="11">
        <v>45</v>
      </c>
      <c r="E493" s="11">
        <v>3.42</v>
      </c>
      <c r="F493" s="11">
        <v>2.1800000000000002</v>
      </c>
      <c r="O493" s="11">
        <v>0</v>
      </c>
      <c r="P493" s="11">
        <v>3</v>
      </c>
      <c r="Q493" s="11">
        <v>0</v>
      </c>
      <c r="R493" s="11">
        <v>0</v>
      </c>
      <c r="V493" s="11">
        <v>202002</v>
      </c>
    </row>
    <row r="494" spans="1:22">
      <c r="A494" s="11" t="s">
        <v>1194</v>
      </c>
      <c r="B494" s="11">
        <v>3</v>
      </c>
      <c r="C494" s="11">
        <v>31</v>
      </c>
      <c r="G494" s="11">
        <v>9</v>
      </c>
      <c r="N494" s="11">
        <v>5</v>
      </c>
      <c r="O494" s="11">
        <v>0</v>
      </c>
      <c r="P494" s="11">
        <v>1</v>
      </c>
      <c r="Q494" s="11">
        <v>0</v>
      </c>
      <c r="R494" s="11">
        <v>0</v>
      </c>
      <c r="V494" s="11">
        <v>202002</v>
      </c>
    </row>
    <row r="495" spans="1:22">
      <c r="A495" s="11" t="s">
        <v>492</v>
      </c>
      <c r="B495" s="11">
        <v>3</v>
      </c>
      <c r="C495" s="11">
        <v>40</v>
      </c>
      <c r="E495" s="11">
        <v>0</v>
      </c>
      <c r="F495" s="11">
        <v>3.33</v>
      </c>
      <c r="O495" s="11">
        <v>0</v>
      </c>
      <c r="P495" s="11">
        <v>2</v>
      </c>
      <c r="Q495" s="11">
        <v>0</v>
      </c>
      <c r="R495" s="11">
        <v>0</v>
      </c>
      <c r="V495" s="11">
        <v>202002</v>
      </c>
    </row>
    <row r="496" spans="1:22">
      <c r="A496" s="11" t="s">
        <v>848</v>
      </c>
      <c r="B496" s="11">
        <v>3</v>
      </c>
      <c r="C496" s="11">
        <v>40</v>
      </c>
      <c r="E496" s="11">
        <v>0</v>
      </c>
      <c r="F496" s="11">
        <v>0</v>
      </c>
      <c r="O496" s="11">
        <v>0</v>
      </c>
      <c r="P496" s="11">
        <v>0</v>
      </c>
      <c r="Q496" s="11">
        <v>0</v>
      </c>
      <c r="R496" s="11">
        <v>0</v>
      </c>
      <c r="T496" s="11">
        <v>6.65</v>
      </c>
      <c r="U496" s="11">
        <v>3.05</v>
      </c>
      <c r="V496" s="11">
        <v>202002</v>
      </c>
    </row>
    <row r="497" spans="1:22">
      <c r="A497" s="11" t="s">
        <v>785</v>
      </c>
      <c r="B497" s="11">
        <v>3</v>
      </c>
      <c r="C497" s="11">
        <v>38</v>
      </c>
      <c r="E497" s="11">
        <v>0</v>
      </c>
      <c r="O497" s="11">
        <v>0</v>
      </c>
      <c r="P497" s="11">
        <v>0</v>
      </c>
      <c r="Q497" s="11">
        <v>0</v>
      </c>
      <c r="R497" s="11">
        <v>0</v>
      </c>
      <c r="T497" s="11">
        <v>1.17</v>
      </c>
      <c r="V497" s="11">
        <v>202002</v>
      </c>
    </row>
    <row r="498" spans="1:22">
      <c r="A498" s="11" t="s">
        <v>491</v>
      </c>
      <c r="B498" s="11">
        <v>3</v>
      </c>
      <c r="C498" s="11">
        <v>32</v>
      </c>
      <c r="F498" s="11">
        <v>0</v>
      </c>
      <c r="H498" s="11">
        <v>8</v>
      </c>
      <c r="O498" s="11">
        <v>0</v>
      </c>
      <c r="P498" s="11">
        <v>0</v>
      </c>
      <c r="Q498" s="11">
        <v>0</v>
      </c>
      <c r="R498" s="11">
        <v>0</v>
      </c>
      <c r="U498" s="11">
        <v>1.42</v>
      </c>
      <c r="V498" s="11">
        <v>202002</v>
      </c>
    </row>
    <row r="499" spans="1:22">
      <c r="A499" s="11" t="s">
        <v>1053</v>
      </c>
      <c r="B499" s="11">
        <v>3</v>
      </c>
      <c r="C499" s="11">
        <v>38.5</v>
      </c>
      <c r="M499" s="11">
        <v>400</v>
      </c>
      <c r="N499" s="11">
        <v>1.5</v>
      </c>
      <c r="O499" s="11">
        <v>0</v>
      </c>
      <c r="P499" s="11">
        <v>0</v>
      </c>
      <c r="Q499" s="11">
        <v>0</v>
      </c>
      <c r="R499" s="11">
        <v>0</v>
      </c>
      <c r="V499" s="11">
        <v>202002</v>
      </c>
    </row>
    <row r="500" spans="1:22">
      <c r="A500" s="11" t="s">
        <v>1195</v>
      </c>
      <c r="B500" s="11">
        <v>3</v>
      </c>
      <c r="C500" s="11">
        <v>40</v>
      </c>
      <c r="F500" s="11">
        <v>3</v>
      </c>
      <c r="O500" s="11">
        <v>0</v>
      </c>
      <c r="P500" s="11">
        <v>0</v>
      </c>
      <c r="Q500" s="11">
        <v>0</v>
      </c>
      <c r="R500" s="11">
        <v>0</v>
      </c>
      <c r="V500" s="11">
        <v>202002</v>
      </c>
    </row>
    <row r="501" spans="1:22">
      <c r="A501" s="11" t="s">
        <v>1233</v>
      </c>
      <c r="B501" s="11">
        <v>4</v>
      </c>
      <c r="C501" s="11">
        <v>40</v>
      </c>
      <c r="E501" s="11">
        <v>0</v>
      </c>
      <c r="F501" s="11">
        <v>0</v>
      </c>
      <c r="O501" s="11">
        <v>0</v>
      </c>
      <c r="P501" s="11">
        <v>0</v>
      </c>
      <c r="Q501" s="11">
        <v>0</v>
      </c>
      <c r="R501" s="11">
        <v>0</v>
      </c>
      <c r="T501" s="11">
        <v>2.95</v>
      </c>
      <c r="U501" s="11">
        <v>7.38</v>
      </c>
      <c r="V501" s="11">
        <v>202002</v>
      </c>
    </row>
    <row r="502" spans="1:22">
      <c r="A502" s="11" t="s">
        <v>1161</v>
      </c>
      <c r="B502" s="11">
        <v>4</v>
      </c>
      <c r="C502" s="11">
        <v>40</v>
      </c>
      <c r="E502" s="11">
        <v>2.25</v>
      </c>
      <c r="F502" s="11">
        <v>8.5</v>
      </c>
      <c r="O502" s="11">
        <v>0</v>
      </c>
      <c r="P502" s="11">
        <v>3</v>
      </c>
      <c r="Q502" s="11">
        <v>0</v>
      </c>
      <c r="R502" s="11">
        <v>0</v>
      </c>
      <c r="V502" s="11">
        <v>202002</v>
      </c>
    </row>
    <row r="503" spans="1:22">
      <c r="A503" s="11" t="s">
        <v>1162</v>
      </c>
      <c r="B503" s="11">
        <v>4</v>
      </c>
      <c r="C503" s="11">
        <v>40.75</v>
      </c>
      <c r="M503" s="11">
        <v>100</v>
      </c>
      <c r="N503" s="11">
        <v>4.25</v>
      </c>
      <c r="O503" s="11">
        <v>0</v>
      </c>
      <c r="P503" s="11">
        <v>0</v>
      </c>
      <c r="Q503" s="11">
        <v>0</v>
      </c>
      <c r="R503" s="11">
        <v>0</v>
      </c>
      <c r="V503" s="11">
        <v>202002</v>
      </c>
    </row>
    <row r="504" spans="1:22">
      <c r="A504" s="11" t="s">
        <v>496</v>
      </c>
      <c r="B504" s="11">
        <v>4</v>
      </c>
      <c r="C504" s="11">
        <v>34</v>
      </c>
      <c r="F504" s="11">
        <v>1.43</v>
      </c>
      <c r="G504" s="11">
        <v>9</v>
      </c>
      <c r="O504" s="11">
        <v>0</v>
      </c>
      <c r="P504" s="11">
        <v>0</v>
      </c>
      <c r="Q504" s="11">
        <v>0</v>
      </c>
      <c r="R504" s="11">
        <v>0</v>
      </c>
      <c r="V504" s="11">
        <v>202003</v>
      </c>
    </row>
    <row r="505" spans="1:22">
      <c r="A505" s="11" t="s">
        <v>1213</v>
      </c>
      <c r="B505" s="11">
        <v>4</v>
      </c>
      <c r="C505" s="11">
        <v>40</v>
      </c>
      <c r="E505" s="11">
        <v>0</v>
      </c>
      <c r="F505" s="11">
        <v>0</v>
      </c>
      <c r="O505" s="11">
        <v>0</v>
      </c>
      <c r="P505" s="11">
        <v>0</v>
      </c>
      <c r="Q505" s="11">
        <v>0</v>
      </c>
      <c r="R505" s="11">
        <v>0</v>
      </c>
      <c r="T505" s="11">
        <v>4.5</v>
      </c>
      <c r="U505" s="11">
        <v>5.5</v>
      </c>
      <c r="V505" s="11">
        <v>202002</v>
      </c>
    </row>
    <row r="506" spans="1:22">
      <c r="A506" s="11" t="s">
        <v>708</v>
      </c>
      <c r="B506" s="11">
        <v>4</v>
      </c>
      <c r="C506" s="11">
        <v>40</v>
      </c>
      <c r="E506" s="11">
        <v>0</v>
      </c>
      <c r="F506" s="11">
        <v>0</v>
      </c>
      <c r="O506" s="11">
        <v>0</v>
      </c>
      <c r="P506" s="11">
        <v>0</v>
      </c>
      <c r="Q506" s="11">
        <v>0</v>
      </c>
      <c r="R506" s="11">
        <v>0</v>
      </c>
      <c r="T506" s="11">
        <v>8.06</v>
      </c>
      <c r="U506" s="11">
        <v>6.42</v>
      </c>
      <c r="V506" s="11">
        <v>202002</v>
      </c>
    </row>
    <row r="507" spans="1:22">
      <c r="A507" s="11" t="s">
        <v>715</v>
      </c>
      <c r="B507" s="11">
        <v>4</v>
      </c>
      <c r="C507" s="11">
        <v>8</v>
      </c>
      <c r="O507" s="11">
        <v>0</v>
      </c>
      <c r="P507" s="11">
        <v>0</v>
      </c>
      <c r="Q507" s="11">
        <v>0</v>
      </c>
      <c r="R507" s="11">
        <v>0</v>
      </c>
      <c r="V507" s="11">
        <v>202002</v>
      </c>
    </row>
    <row r="508" spans="1:22">
      <c r="A508" s="11" t="s">
        <v>726</v>
      </c>
      <c r="B508" s="11">
        <v>4</v>
      </c>
      <c r="C508" s="11">
        <v>40</v>
      </c>
      <c r="F508" s="11">
        <v>0</v>
      </c>
      <c r="O508" s="11">
        <v>0</v>
      </c>
      <c r="P508" s="11">
        <v>0</v>
      </c>
      <c r="Q508" s="11">
        <v>0</v>
      </c>
      <c r="R508" s="11">
        <v>0</v>
      </c>
      <c r="U508" s="11">
        <v>6</v>
      </c>
      <c r="V508" s="11">
        <v>202002</v>
      </c>
    </row>
    <row r="509" spans="1:22">
      <c r="A509" s="11" t="s">
        <v>458</v>
      </c>
      <c r="B509" s="11">
        <v>4</v>
      </c>
      <c r="C509" s="11">
        <v>32</v>
      </c>
      <c r="F509" s="11">
        <v>0</v>
      </c>
      <c r="G509" s="11">
        <v>8</v>
      </c>
      <c r="O509" s="11">
        <v>0</v>
      </c>
      <c r="P509" s="11">
        <v>0</v>
      </c>
      <c r="Q509" s="11">
        <v>0</v>
      </c>
      <c r="R509" s="11">
        <v>0</v>
      </c>
      <c r="U509" s="11">
        <v>4</v>
      </c>
      <c r="V509" s="11">
        <v>202002</v>
      </c>
    </row>
    <row r="510" spans="1:22">
      <c r="A510" s="11" t="s">
        <v>844</v>
      </c>
      <c r="B510" s="11">
        <v>4</v>
      </c>
      <c r="C510" s="11">
        <v>40</v>
      </c>
      <c r="F510" s="11">
        <v>0</v>
      </c>
      <c r="M510" s="11">
        <v>80</v>
      </c>
      <c r="O510" s="11">
        <v>0</v>
      </c>
      <c r="P510" s="11">
        <v>3</v>
      </c>
      <c r="Q510" s="11">
        <v>0</v>
      </c>
      <c r="R510" s="11">
        <v>0</v>
      </c>
      <c r="U510" s="11">
        <v>18.5</v>
      </c>
      <c r="V510" s="11">
        <v>202002</v>
      </c>
    </row>
    <row r="511" spans="1:22">
      <c r="A511" s="11" t="s">
        <v>1206</v>
      </c>
      <c r="B511" s="11">
        <v>4</v>
      </c>
      <c r="C511" s="11">
        <v>45</v>
      </c>
      <c r="E511" s="11">
        <v>3</v>
      </c>
      <c r="F511" s="11">
        <v>4.95</v>
      </c>
      <c r="O511" s="11">
        <v>0</v>
      </c>
      <c r="P511" s="11">
        <v>3</v>
      </c>
      <c r="Q511" s="11">
        <v>0</v>
      </c>
      <c r="R511" s="11">
        <v>0</v>
      </c>
      <c r="V511" s="11">
        <v>202002</v>
      </c>
    </row>
    <row r="512" spans="1:22">
      <c r="A512" s="11" t="s">
        <v>767</v>
      </c>
      <c r="B512" s="11">
        <v>4</v>
      </c>
      <c r="C512" s="11">
        <v>40</v>
      </c>
      <c r="E512" s="11">
        <v>1.21</v>
      </c>
      <c r="F512" s="11">
        <v>3.15</v>
      </c>
      <c r="O512" s="11">
        <v>7</v>
      </c>
      <c r="P512" s="11">
        <v>0</v>
      </c>
      <c r="Q512" s="11">
        <v>3</v>
      </c>
      <c r="R512" s="11">
        <v>0</v>
      </c>
      <c r="V512" s="11">
        <v>202002</v>
      </c>
    </row>
    <row r="513" spans="1:22">
      <c r="A513" s="11" t="s">
        <v>1234</v>
      </c>
      <c r="B513" s="11">
        <v>4</v>
      </c>
      <c r="C513" s="11">
        <v>38</v>
      </c>
      <c r="D513" s="11">
        <v>2</v>
      </c>
      <c r="E513" s="11">
        <v>3.02</v>
      </c>
      <c r="F513" s="11">
        <v>3.9</v>
      </c>
      <c r="O513" s="11">
        <v>0</v>
      </c>
      <c r="P513" s="11">
        <v>0</v>
      </c>
      <c r="Q513" s="11">
        <v>0</v>
      </c>
      <c r="R513" s="11">
        <v>0</v>
      </c>
      <c r="V513" s="11">
        <v>202003</v>
      </c>
    </row>
    <row r="514" spans="1:22">
      <c r="A514" s="11" t="s">
        <v>453</v>
      </c>
      <c r="B514" s="11">
        <v>4</v>
      </c>
      <c r="C514" s="11">
        <v>32</v>
      </c>
      <c r="D514" s="11">
        <v>0</v>
      </c>
      <c r="M514" s="11">
        <v>360</v>
      </c>
      <c r="O514" s="11">
        <v>0</v>
      </c>
      <c r="P514" s="11">
        <v>0</v>
      </c>
      <c r="Q514" s="11">
        <v>0</v>
      </c>
      <c r="R514" s="11">
        <v>0</v>
      </c>
      <c r="S514" s="11">
        <v>0.25</v>
      </c>
      <c r="V514" s="11">
        <v>202002</v>
      </c>
    </row>
    <row r="515" spans="1:22">
      <c r="A515" s="11" t="s">
        <v>1163</v>
      </c>
      <c r="B515" s="11">
        <v>4</v>
      </c>
      <c r="C515" s="11">
        <v>16</v>
      </c>
      <c r="D515" s="11">
        <v>1.25</v>
      </c>
      <c r="O515" s="11">
        <v>0</v>
      </c>
      <c r="P515" s="11">
        <v>0</v>
      </c>
      <c r="Q515" s="11">
        <v>0</v>
      </c>
      <c r="R515" s="11">
        <v>0</v>
      </c>
      <c r="V515" s="11">
        <v>202002</v>
      </c>
    </row>
    <row r="516" spans="1:22">
      <c r="A516" s="11" t="s">
        <v>488</v>
      </c>
      <c r="B516" s="11">
        <v>4</v>
      </c>
      <c r="C516" s="11">
        <v>40</v>
      </c>
      <c r="F516" s="11">
        <v>0</v>
      </c>
      <c r="O516" s="11">
        <v>0</v>
      </c>
      <c r="P516" s="11">
        <v>0</v>
      </c>
      <c r="Q516" s="11">
        <v>0</v>
      </c>
      <c r="R516" s="11">
        <v>0</v>
      </c>
      <c r="U516" s="11">
        <v>9.5</v>
      </c>
      <c r="V516" s="11">
        <v>202002</v>
      </c>
    </row>
    <row r="517" spans="1:22">
      <c r="A517" s="11" t="s">
        <v>951</v>
      </c>
      <c r="B517" s="11">
        <v>4</v>
      </c>
      <c r="C517" s="11">
        <v>15</v>
      </c>
      <c r="G517" s="11">
        <v>8</v>
      </c>
      <c r="M517" s="11">
        <v>80.400000000000006</v>
      </c>
      <c r="N517" s="11">
        <v>1</v>
      </c>
      <c r="O517" s="11">
        <v>0</v>
      </c>
      <c r="P517" s="11">
        <v>0</v>
      </c>
      <c r="Q517" s="11">
        <v>0</v>
      </c>
      <c r="R517" s="11">
        <v>0</v>
      </c>
      <c r="V517" s="11">
        <v>202002</v>
      </c>
    </row>
    <row r="518" spans="1:22">
      <c r="A518" s="11" t="s">
        <v>786</v>
      </c>
      <c r="B518" s="11">
        <v>4</v>
      </c>
      <c r="C518" s="11">
        <v>40</v>
      </c>
      <c r="E518" s="11">
        <v>4.7</v>
      </c>
      <c r="F518" s="11">
        <v>7.98</v>
      </c>
      <c r="O518" s="11">
        <v>0</v>
      </c>
      <c r="P518" s="11">
        <v>0</v>
      </c>
      <c r="Q518" s="11">
        <v>0</v>
      </c>
      <c r="R518" s="11">
        <v>0</v>
      </c>
      <c r="V518" s="11">
        <v>202002</v>
      </c>
    </row>
    <row r="519" spans="1:22">
      <c r="A519" s="11" t="s">
        <v>1215</v>
      </c>
      <c r="B519" s="11">
        <v>4</v>
      </c>
      <c r="C519" s="11">
        <v>40</v>
      </c>
      <c r="O519" s="11">
        <v>0</v>
      </c>
      <c r="P519" s="11">
        <v>0</v>
      </c>
      <c r="Q519" s="11">
        <v>0</v>
      </c>
      <c r="R519" s="11">
        <v>0</v>
      </c>
      <c r="V519" s="11">
        <v>202002</v>
      </c>
    </row>
    <row r="520" spans="1:22">
      <c r="A520" s="11" t="s">
        <v>478</v>
      </c>
      <c r="B520" s="11">
        <v>4</v>
      </c>
      <c r="C520" s="11">
        <v>29</v>
      </c>
      <c r="M520" s="11">
        <v>992</v>
      </c>
      <c r="O520" s="11">
        <v>0</v>
      </c>
      <c r="P520" s="11">
        <v>0</v>
      </c>
      <c r="Q520" s="11">
        <v>0</v>
      </c>
      <c r="R520" s="11">
        <v>0</v>
      </c>
      <c r="V520" s="11">
        <v>202002</v>
      </c>
    </row>
    <row r="521" spans="1:22">
      <c r="A521" s="11" t="s">
        <v>788</v>
      </c>
      <c r="B521" s="11">
        <v>4</v>
      </c>
      <c r="C521" s="11">
        <v>30</v>
      </c>
      <c r="D521" s="11">
        <v>2</v>
      </c>
      <c r="E521" s="11">
        <v>4.3899999999999997</v>
      </c>
      <c r="F521" s="11">
        <v>6.42</v>
      </c>
      <c r="H521" s="11">
        <v>8</v>
      </c>
      <c r="O521" s="11">
        <v>0</v>
      </c>
      <c r="P521" s="11">
        <v>0</v>
      </c>
      <c r="Q521" s="11">
        <v>0</v>
      </c>
      <c r="R521" s="11">
        <v>0</v>
      </c>
      <c r="V521" s="11">
        <v>202002</v>
      </c>
    </row>
    <row r="522" spans="1:22">
      <c r="A522" s="11" t="s">
        <v>845</v>
      </c>
      <c r="B522" s="11">
        <v>4</v>
      </c>
      <c r="C522" s="11">
        <v>40</v>
      </c>
      <c r="E522" s="11">
        <v>3.84</v>
      </c>
      <c r="F522" s="11">
        <v>1.93</v>
      </c>
      <c r="O522" s="11">
        <v>0</v>
      </c>
      <c r="P522" s="11">
        <v>0</v>
      </c>
      <c r="Q522" s="11">
        <v>0</v>
      </c>
      <c r="R522" s="11">
        <v>0</v>
      </c>
      <c r="V522" s="11">
        <v>202002</v>
      </c>
    </row>
    <row r="523" spans="1:22">
      <c r="A523" s="11" t="s">
        <v>485</v>
      </c>
      <c r="B523" s="11">
        <v>4</v>
      </c>
      <c r="C523" s="11">
        <v>36.25</v>
      </c>
      <c r="F523" s="11">
        <v>0</v>
      </c>
      <c r="G523" s="11">
        <v>3.75</v>
      </c>
      <c r="O523" s="11">
        <v>0</v>
      </c>
      <c r="P523" s="11">
        <v>0</v>
      </c>
      <c r="Q523" s="11">
        <v>0</v>
      </c>
      <c r="R523" s="11">
        <v>0</v>
      </c>
      <c r="U523" s="11">
        <v>1</v>
      </c>
      <c r="V523" s="11">
        <v>202002</v>
      </c>
    </row>
    <row r="524" spans="1:22">
      <c r="A524" s="11" t="s">
        <v>598</v>
      </c>
      <c r="B524" s="11">
        <v>4</v>
      </c>
      <c r="C524" s="11">
        <v>28</v>
      </c>
      <c r="M524" s="11">
        <v>504</v>
      </c>
      <c r="N524" s="11">
        <v>2</v>
      </c>
      <c r="O524" s="11">
        <v>0</v>
      </c>
      <c r="P524" s="11">
        <v>0</v>
      </c>
      <c r="Q524" s="11">
        <v>0</v>
      </c>
      <c r="R524" s="11">
        <v>0</v>
      </c>
      <c r="V524" s="11">
        <v>202002</v>
      </c>
    </row>
    <row r="525" spans="1:22">
      <c r="A525" s="11" t="s">
        <v>1086</v>
      </c>
      <c r="B525" s="11">
        <v>4</v>
      </c>
      <c r="C525" s="11">
        <v>8</v>
      </c>
      <c r="H525" s="11">
        <v>12</v>
      </c>
      <c r="M525" s="11">
        <v>136</v>
      </c>
      <c r="O525" s="11">
        <v>0</v>
      </c>
      <c r="P525" s="11">
        <v>0</v>
      </c>
      <c r="Q525" s="11">
        <v>0</v>
      </c>
      <c r="R525" s="11">
        <v>0</v>
      </c>
      <c r="V525" s="11">
        <v>202002</v>
      </c>
    </row>
    <row r="526" spans="1:22">
      <c r="A526" s="11" t="s">
        <v>1216</v>
      </c>
      <c r="B526" s="11">
        <v>4</v>
      </c>
      <c r="C526" s="11">
        <v>25.5</v>
      </c>
      <c r="O526" s="11">
        <v>0</v>
      </c>
      <c r="P526" s="11">
        <v>0</v>
      </c>
      <c r="Q526" s="11">
        <v>0</v>
      </c>
      <c r="R526" s="11">
        <v>0</v>
      </c>
      <c r="V526" s="11">
        <v>202002</v>
      </c>
    </row>
    <row r="527" spans="1:22">
      <c r="A527" s="11" t="s">
        <v>1164</v>
      </c>
      <c r="B527" s="11">
        <v>4</v>
      </c>
      <c r="C527" s="11">
        <v>40</v>
      </c>
      <c r="F527" s="11">
        <v>6.5</v>
      </c>
      <c r="M527" s="11">
        <v>100</v>
      </c>
      <c r="O527" s="11">
        <v>0</v>
      </c>
      <c r="P527" s="11">
        <v>0</v>
      </c>
      <c r="Q527" s="11">
        <v>0</v>
      </c>
      <c r="R527" s="11">
        <v>0</v>
      </c>
      <c r="V527" s="11">
        <v>202002</v>
      </c>
    </row>
    <row r="528" spans="1:22">
      <c r="A528" s="11" t="s">
        <v>1165</v>
      </c>
      <c r="B528" s="11">
        <v>4</v>
      </c>
      <c r="C528" s="11">
        <v>40</v>
      </c>
      <c r="F528" s="11">
        <v>4.25</v>
      </c>
      <c r="O528" s="11">
        <v>0</v>
      </c>
      <c r="P528" s="11">
        <v>0</v>
      </c>
      <c r="Q528" s="11">
        <v>0</v>
      </c>
      <c r="R528" s="11">
        <v>0</v>
      </c>
      <c r="V528" s="11">
        <v>202002</v>
      </c>
    </row>
    <row r="529" spans="1:22">
      <c r="A529" s="11" t="s">
        <v>1166</v>
      </c>
      <c r="B529" s="11">
        <v>4</v>
      </c>
      <c r="C529" s="11">
        <v>40</v>
      </c>
      <c r="E529" s="11">
        <v>8</v>
      </c>
      <c r="F529" s="11">
        <v>12</v>
      </c>
      <c r="M529" s="11">
        <v>180</v>
      </c>
      <c r="O529" s="11">
        <v>0</v>
      </c>
      <c r="P529" s="11">
        <v>0</v>
      </c>
      <c r="Q529" s="11">
        <v>0</v>
      </c>
      <c r="R529" s="11">
        <v>0</v>
      </c>
      <c r="V529" s="11">
        <v>202002</v>
      </c>
    </row>
    <row r="530" spans="1:22">
      <c r="A530" s="11" t="s">
        <v>956</v>
      </c>
      <c r="B530" s="11">
        <v>4</v>
      </c>
      <c r="C530" s="11">
        <v>39.479999999999997</v>
      </c>
      <c r="N530" s="11">
        <v>0.52</v>
      </c>
      <c r="O530" s="11">
        <v>0</v>
      </c>
      <c r="P530" s="11">
        <v>0</v>
      </c>
      <c r="Q530" s="11">
        <v>0</v>
      </c>
      <c r="R530" s="11">
        <v>0</v>
      </c>
      <c r="V530" s="11">
        <v>202002</v>
      </c>
    </row>
    <row r="531" spans="1:22">
      <c r="A531" s="11" t="s">
        <v>1167</v>
      </c>
      <c r="B531" s="11">
        <v>4</v>
      </c>
      <c r="C531" s="11">
        <v>40</v>
      </c>
      <c r="E531" s="11">
        <v>3</v>
      </c>
      <c r="F531" s="11">
        <v>10.42</v>
      </c>
      <c r="O531" s="11">
        <v>0</v>
      </c>
      <c r="P531" s="11">
        <v>3</v>
      </c>
      <c r="Q531" s="11">
        <v>0</v>
      </c>
      <c r="R531" s="11">
        <v>0</v>
      </c>
      <c r="V531" s="11">
        <v>202002</v>
      </c>
    </row>
    <row r="532" spans="1:22">
      <c r="A532" s="11" t="s">
        <v>1168</v>
      </c>
      <c r="B532" s="11">
        <v>4</v>
      </c>
      <c r="C532" s="11">
        <v>0</v>
      </c>
      <c r="H532" s="11">
        <v>45</v>
      </c>
      <c r="O532" s="11">
        <v>0</v>
      </c>
      <c r="P532" s="11">
        <v>0</v>
      </c>
      <c r="Q532" s="11">
        <v>0</v>
      </c>
      <c r="R532" s="11">
        <v>0</v>
      </c>
      <c r="V532" s="11">
        <v>202002</v>
      </c>
    </row>
    <row r="533" spans="1:22">
      <c r="A533" s="11" t="s">
        <v>1169</v>
      </c>
      <c r="B533" s="11">
        <v>4</v>
      </c>
      <c r="C533" s="11">
        <v>8</v>
      </c>
      <c r="F533" s="11">
        <v>1.88</v>
      </c>
      <c r="H533" s="11">
        <v>28.72</v>
      </c>
      <c r="K533" s="11">
        <v>3.28</v>
      </c>
      <c r="O533" s="11">
        <v>0</v>
      </c>
      <c r="P533" s="11">
        <v>0</v>
      </c>
      <c r="Q533" s="11">
        <v>0</v>
      </c>
      <c r="R533" s="11">
        <v>0</v>
      </c>
      <c r="V533" s="11">
        <v>202002</v>
      </c>
    </row>
    <row r="534" spans="1:22">
      <c r="A534" s="11" t="s">
        <v>1203</v>
      </c>
      <c r="B534" s="11">
        <v>4</v>
      </c>
      <c r="C534" s="11">
        <v>20.75</v>
      </c>
      <c r="H534" s="11">
        <v>19.25</v>
      </c>
      <c r="O534" s="11">
        <v>0</v>
      </c>
      <c r="P534" s="11">
        <v>0</v>
      </c>
      <c r="Q534" s="11">
        <v>0</v>
      </c>
      <c r="R534" s="11">
        <v>0</v>
      </c>
      <c r="V534" s="11">
        <v>202002</v>
      </c>
    </row>
    <row r="535" spans="1:22">
      <c r="A535" s="11" t="s">
        <v>471</v>
      </c>
      <c r="B535" s="11">
        <v>4</v>
      </c>
      <c r="C535" s="11">
        <v>24</v>
      </c>
      <c r="D535" s="11">
        <v>2</v>
      </c>
      <c r="F535" s="11">
        <v>2.33</v>
      </c>
      <c r="G535" s="11">
        <v>14</v>
      </c>
      <c r="O535" s="11">
        <v>0</v>
      </c>
      <c r="P535" s="11">
        <v>0</v>
      </c>
      <c r="Q535" s="11">
        <v>0</v>
      </c>
      <c r="R535" s="11">
        <v>0</v>
      </c>
      <c r="V535" s="11">
        <v>202002</v>
      </c>
    </row>
    <row r="536" spans="1:22">
      <c r="A536" s="11" t="s">
        <v>1235</v>
      </c>
      <c r="B536" s="11">
        <v>4</v>
      </c>
      <c r="C536" s="11">
        <v>35.94</v>
      </c>
      <c r="N536" s="11">
        <v>2.06</v>
      </c>
      <c r="O536" s="11">
        <v>0</v>
      </c>
      <c r="P536" s="11">
        <v>0</v>
      </c>
      <c r="Q536" s="11">
        <v>0</v>
      </c>
      <c r="R536" s="11">
        <v>0</v>
      </c>
      <c r="V536" s="11">
        <v>202002</v>
      </c>
    </row>
    <row r="537" spans="1:22">
      <c r="A537" s="11" t="s">
        <v>1170</v>
      </c>
      <c r="B537" s="11">
        <v>4</v>
      </c>
      <c r="C537" s="11">
        <v>4</v>
      </c>
      <c r="D537" s="11">
        <v>0.33</v>
      </c>
      <c r="H537" s="11">
        <v>4</v>
      </c>
      <c r="O537" s="11">
        <v>0</v>
      </c>
      <c r="P537" s="11">
        <v>0</v>
      </c>
      <c r="Q537" s="11">
        <v>0</v>
      </c>
      <c r="R537" s="11">
        <v>0</v>
      </c>
      <c r="V537" s="11">
        <v>202002</v>
      </c>
    </row>
    <row r="538" spans="1:22">
      <c r="A538" s="11" t="s">
        <v>1801</v>
      </c>
      <c r="B538" s="11">
        <v>4</v>
      </c>
      <c r="C538" s="11">
        <v>40</v>
      </c>
      <c r="F538" s="11">
        <v>5.5</v>
      </c>
      <c r="O538" s="11">
        <v>0</v>
      </c>
      <c r="P538" s="11">
        <v>0</v>
      </c>
      <c r="Q538" s="11">
        <v>0</v>
      </c>
      <c r="R538" s="11">
        <v>0</v>
      </c>
      <c r="V538" s="11">
        <v>202007</v>
      </c>
    </row>
    <row r="539" spans="1:22">
      <c r="A539" s="11" t="s">
        <v>769</v>
      </c>
      <c r="B539" s="11">
        <v>4</v>
      </c>
      <c r="C539" s="11">
        <v>38</v>
      </c>
      <c r="D539" s="11">
        <v>2</v>
      </c>
      <c r="E539" s="11">
        <v>5.83</v>
      </c>
      <c r="F539" s="11">
        <v>11.65</v>
      </c>
      <c r="O539" s="11">
        <v>0</v>
      </c>
      <c r="P539" s="11">
        <v>0</v>
      </c>
      <c r="Q539" s="11">
        <v>0</v>
      </c>
      <c r="R539" s="11">
        <v>7</v>
      </c>
      <c r="V539" s="11">
        <v>202002</v>
      </c>
    </row>
    <row r="540" spans="1:22">
      <c r="A540" s="11" t="s">
        <v>917</v>
      </c>
      <c r="B540" s="11">
        <v>4</v>
      </c>
      <c r="C540" s="11">
        <v>40</v>
      </c>
      <c r="E540" s="11">
        <v>2.34</v>
      </c>
      <c r="F540" s="11">
        <v>0.98</v>
      </c>
      <c r="O540" s="11">
        <v>0</v>
      </c>
      <c r="P540" s="11">
        <v>0</v>
      </c>
      <c r="Q540" s="11">
        <v>0</v>
      </c>
      <c r="R540" s="11">
        <v>0</v>
      </c>
      <c r="V540" s="11">
        <v>202002</v>
      </c>
    </row>
    <row r="541" spans="1:22">
      <c r="A541" s="11" t="s">
        <v>1207</v>
      </c>
      <c r="B541" s="11">
        <v>4</v>
      </c>
      <c r="C541" s="11">
        <v>4</v>
      </c>
      <c r="H541" s="11">
        <v>36</v>
      </c>
      <c r="M541" s="11">
        <v>72</v>
      </c>
      <c r="O541" s="11">
        <v>0</v>
      </c>
      <c r="P541" s="11">
        <v>0</v>
      </c>
      <c r="Q541" s="11">
        <v>0</v>
      </c>
      <c r="R541" s="11">
        <v>0</v>
      </c>
      <c r="V541" s="11">
        <v>202002</v>
      </c>
    </row>
    <row r="542" spans="1:22">
      <c r="A542" s="11" t="s">
        <v>1019</v>
      </c>
      <c r="B542" s="11">
        <v>4</v>
      </c>
      <c r="C542" s="11">
        <v>40</v>
      </c>
      <c r="E542" s="11">
        <v>0</v>
      </c>
      <c r="O542" s="11">
        <v>0</v>
      </c>
      <c r="P542" s="11">
        <v>0</v>
      </c>
      <c r="Q542" s="11">
        <v>0</v>
      </c>
      <c r="R542" s="11">
        <v>0</v>
      </c>
      <c r="T542" s="11">
        <v>3.52</v>
      </c>
      <c r="V542" s="11">
        <v>202002</v>
      </c>
    </row>
    <row r="543" spans="1:22">
      <c r="A543" s="11" t="s">
        <v>508</v>
      </c>
      <c r="B543" s="11">
        <v>4</v>
      </c>
      <c r="C543" s="11">
        <v>40</v>
      </c>
      <c r="F543" s="11">
        <v>0</v>
      </c>
      <c r="O543" s="11">
        <v>0</v>
      </c>
      <c r="P543" s="11">
        <v>0</v>
      </c>
      <c r="Q543" s="11">
        <v>0</v>
      </c>
      <c r="R543" s="11">
        <v>0</v>
      </c>
      <c r="U543" s="11">
        <v>5.42</v>
      </c>
      <c r="V543" s="11">
        <v>202002</v>
      </c>
    </row>
    <row r="544" spans="1:22">
      <c r="A544" s="11" t="s">
        <v>1171</v>
      </c>
      <c r="B544" s="11">
        <v>4</v>
      </c>
      <c r="C544" s="11">
        <v>40</v>
      </c>
      <c r="E544" s="11">
        <v>2.25</v>
      </c>
      <c r="F544" s="11">
        <v>6.42</v>
      </c>
      <c r="O544" s="11">
        <v>0</v>
      </c>
      <c r="P544" s="11">
        <v>3</v>
      </c>
      <c r="Q544" s="11">
        <v>0</v>
      </c>
      <c r="R544" s="11">
        <v>0</v>
      </c>
      <c r="V544" s="11">
        <v>202002</v>
      </c>
    </row>
    <row r="545" spans="1:22">
      <c r="A545" s="11" t="s">
        <v>1326</v>
      </c>
      <c r="B545" s="11">
        <v>4</v>
      </c>
      <c r="C545" s="11">
        <v>29</v>
      </c>
      <c r="G545" s="11">
        <v>4</v>
      </c>
      <c r="N545" s="11">
        <v>3</v>
      </c>
      <c r="O545" s="11">
        <v>0</v>
      </c>
      <c r="P545" s="11">
        <v>0</v>
      </c>
      <c r="Q545" s="11">
        <v>0</v>
      </c>
      <c r="R545" s="11">
        <v>0</v>
      </c>
      <c r="V545" s="11">
        <v>202003</v>
      </c>
    </row>
    <row r="546" spans="1:22">
      <c r="A546" s="11" t="s">
        <v>457</v>
      </c>
      <c r="B546" s="11">
        <v>4</v>
      </c>
      <c r="C546" s="11">
        <v>23.25</v>
      </c>
      <c r="H546" s="11">
        <v>14</v>
      </c>
      <c r="N546" s="11">
        <v>0.75</v>
      </c>
      <c r="O546" s="11">
        <v>0</v>
      </c>
      <c r="P546" s="11">
        <v>0</v>
      </c>
      <c r="Q546" s="11">
        <v>0</v>
      </c>
      <c r="R546" s="11">
        <v>0</v>
      </c>
      <c r="V546" s="11">
        <v>202002</v>
      </c>
    </row>
    <row r="547" spans="1:22">
      <c r="A547" s="11" t="s">
        <v>450</v>
      </c>
      <c r="B547" s="11">
        <v>4</v>
      </c>
      <c r="C547" s="11">
        <v>30</v>
      </c>
      <c r="D547" s="11">
        <v>2</v>
      </c>
      <c r="E547" s="11">
        <v>1.02</v>
      </c>
      <c r="F547" s="11">
        <v>4.3</v>
      </c>
      <c r="G547" s="11">
        <v>8</v>
      </c>
      <c r="O547" s="11">
        <v>7</v>
      </c>
      <c r="P547" s="11">
        <v>0</v>
      </c>
      <c r="Q547" s="11">
        <v>0</v>
      </c>
      <c r="R547" s="11">
        <v>0</v>
      </c>
      <c r="V547" s="11">
        <v>202002</v>
      </c>
    </row>
    <row r="548" spans="1:22">
      <c r="A548" s="11" t="s">
        <v>482</v>
      </c>
      <c r="B548" s="11">
        <v>4</v>
      </c>
      <c r="C548" s="11">
        <v>40</v>
      </c>
      <c r="F548" s="11">
        <v>11.25</v>
      </c>
      <c r="M548" s="11">
        <v>325</v>
      </c>
      <c r="O548" s="11">
        <v>0</v>
      </c>
      <c r="P548" s="11">
        <v>0</v>
      </c>
      <c r="Q548" s="11">
        <v>0</v>
      </c>
      <c r="R548" s="11">
        <v>0</v>
      </c>
      <c r="V548" s="11">
        <v>202002</v>
      </c>
    </row>
    <row r="549" spans="1:22">
      <c r="A549" s="11" t="s">
        <v>1173</v>
      </c>
      <c r="B549" s="11">
        <v>4</v>
      </c>
      <c r="C549" s="11">
        <v>45</v>
      </c>
      <c r="E549" s="11">
        <v>2.92</v>
      </c>
      <c r="O549" s="11">
        <v>0</v>
      </c>
      <c r="P549" s="11">
        <v>3</v>
      </c>
      <c r="Q549" s="11">
        <v>0</v>
      </c>
      <c r="R549" s="11">
        <v>0</v>
      </c>
      <c r="V549" s="11">
        <v>202002</v>
      </c>
    </row>
    <row r="550" spans="1:22">
      <c r="A550" s="11" t="s">
        <v>498</v>
      </c>
      <c r="B550" s="11">
        <v>4</v>
      </c>
      <c r="C550" s="11">
        <v>40</v>
      </c>
      <c r="F550" s="11">
        <v>0</v>
      </c>
      <c r="O550" s="11">
        <v>0</v>
      </c>
      <c r="P550" s="11">
        <v>0</v>
      </c>
      <c r="Q550" s="11">
        <v>0</v>
      </c>
      <c r="R550" s="11">
        <v>0</v>
      </c>
      <c r="U550" s="11">
        <v>1.83</v>
      </c>
      <c r="V550" s="11">
        <v>202002</v>
      </c>
    </row>
    <row r="551" spans="1:22">
      <c r="A551" s="11" t="s">
        <v>770</v>
      </c>
      <c r="B551" s="11">
        <v>4</v>
      </c>
      <c r="C551" s="11">
        <v>0</v>
      </c>
      <c r="H551" s="11">
        <v>38</v>
      </c>
      <c r="O551" s="11">
        <v>0</v>
      </c>
      <c r="P551" s="11">
        <v>0</v>
      </c>
      <c r="Q551" s="11">
        <v>0</v>
      </c>
      <c r="R551" s="11">
        <v>0</v>
      </c>
      <c r="V551" s="11">
        <v>202003</v>
      </c>
    </row>
    <row r="552" spans="1:22">
      <c r="A552" s="11" t="s">
        <v>506</v>
      </c>
      <c r="B552" s="11">
        <v>4</v>
      </c>
      <c r="C552" s="11">
        <v>45</v>
      </c>
      <c r="E552" s="11">
        <v>4.5</v>
      </c>
      <c r="F552" s="11">
        <v>7.25</v>
      </c>
      <c r="O552" s="11">
        <v>0</v>
      </c>
      <c r="P552" s="11">
        <v>1</v>
      </c>
      <c r="Q552" s="11">
        <v>0</v>
      </c>
      <c r="R552" s="11">
        <v>0</v>
      </c>
      <c r="V552" s="11">
        <v>202002</v>
      </c>
    </row>
    <row r="553" spans="1:22">
      <c r="A553" s="11" t="s">
        <v>771</v>
      </c>
      <c r="B553" s="11">
        <v>4</v>
      </c>
      <c r="C553" s="11">
        <v>33.28</v>
      </c>
      <c r="N553" s="11">
        <v>4.72</v>
      </c>
      <c r="O553" s="11">
        <v>0</v>
      </c>
      <c r="P553" s="11">
        <v>0</v>
      </c>
      <c r="Q553" s="11">
        <v>0</v>
      </c>
      <c r="R553" s="11">
        <v>0</v>
      </c>
      <c r="V553" s="11">
        <v>202002</v>
      </c>
    </row>
    <row r="554" spans="1:22">
      <c r="A554" s="11" t="s">
        <v>772</v>
      </c>
      <c r="B554" s="11">
        <v>4</v>
      </c>
      <c r="C554" s="11">
        <v>38</v>
      </c>
      <c r="D554" s="11">
        <v>0</v>
      </c>
      <c r="E554" s="11">
        <v>2.42</v>
      </c>
      <c r="F554" s="11">
        <v>4.58</v>
      </c>
      <c r="O554" s="11">
        <v>0</v>
      </c>
      <c r="P554" s="11">
        <v>0</v>
      </c>
      <c r="Q554" s="11">
        <v>0</v>
      </c>
      <c r="R554" s="11">
        <v>0</v>
      </c>
      <c r="S554" s="11">
        <v>2</v>
      </c>
      <c r="U554" s="11">
        <v>5</v>
      </c>
      <c r="V554" s="11">
        <v>202002</v>
      </c>
    </row>
    <row r="555" spans="1:22">
      <c r="A555" s="11" t="s">
        <v>456</v>
      </c>
      <c r="B555" s="11">
        <v>4</v>
      </c>
      <c r="C555" s="11">
        <v>40</v>
      </c>
      <c r="F555" s="11">
        <v>6</v>
      </c>
      <c r="M555" s="11">
        <v>205</v>
      </c>
      <c r="O555" s="11">
        <v>0</v>
      </c>
      <c r="P555" s="11">
        <v>0</v>
      </c>
      <c r="Q555" s="11">
        <v>0</v>
      </c>
      <c r="R555" s="11">
        <v>0</v>
      </c>
      <c r="V555" s="11">
        <v>202002</v>
      </c>
    </row>
    <row r="556" spans="1:22">
      <c r="A556" s="11" t="s">
        <v>1197</v>
      </c>
      <c r="B556" s="11">
        <v>4</v>
      </c>
      <c r="C556" s="11">
        <v>40</v>
      </c>
      <c r="F556" s="11">
        <v>1</v>
      </c>
      <c r="N556" s="11">
        <v>0</v>
      </c>
      <c r="O556" s="11">
        <v>0</v>
      </c>
      <c r="P556" s="11">
        <v>2</v>
      </c>
      <c r="Q556" s="11">
        <v>0</v>
      </c>
      <c r="R556" s="11">
        <v>0</v>
      </c>
      <c r="V556" s="11">
        <v>202002</v>
      </c>
    </row>
    <row r="557" spans="1:22">
      <c r="A557" s="11" t="s">
        <v>479</v>
      </c>
      <c r="B557" s="11">
        <v>4</v>
      </c>
      <c r="C557" s="11">
        <v>40</v>
      </c>
      <c r="F557" s="11">
        <v>2</v>
      </c>
      <c r="M557" s="11">
        <v>600</v>
      </c>
      <c r="O557" s="11">
        <v>0</v>
      </c>
      <c r="P557" s="11">
        <v>0</v>
      </c>
      <c r="Q557" s="11">
        <v>0</v>
      </c>
      <c r="R557" s="11">
        <v>0</v>
      </c>
      <c r="V557" s="11">
        <v>202002</v>
      </c>
    </row>
    <row r="558" spans="1:22">
      <c r="A558" s="11" t="s">
        <v>1174</v>
      </c>
      <c r="B558" s="11">
        <v>4</v>
      </c>
      <c r="C558" s="11">
        <v>0</v>
      </c>
      <c r="F558" s="11">
        <v>4</v>
      </c>
      <c r="H558" s="11">
        <v>40</v>
      </c>
      <c r="O558" s="11">
        <v>0</v>
      </c>
      <c r="P558" s="11">
        <v>0</v>
      </c>
      <c r="Q558" s="11">
        <v>0</v>
      </c>
      <c r="R558" s="11">
        <v>0</v>
      </c>
      <c r="V558" s="11">
        <v>202002</v>
      </c>
    </row>
    <row r="559" spans="1:22">
      <c r="A559" s="11" t="s">
        <v>1217</v>
      </c>
      <c r="B559" s="11">
        <v>4</v>
      </c>
      <c r="C559" s="11">
        <v>40</v>
      </c>
      <c r="E559" s="11">
        <v>7.58</v>
      </c>
      <c r="F559" s="11">
        <v>11.93</v>
      </c>
      <c r="O559" s="11">
        <v>0</v>
      </c>
      <c r="P559" s="11">
        <v>1</v>
      </c>
      <c r="Q559" s="11">
        <v>0</v>
      </c>
      <c r="R559" s="11">
        <v>0</v>
      </c>
      <c r="V559" s="11">
        <v>202002</v>
      </c>
    </row>
    <row r="560" spans="1:22">
      <c r="A560" s="11" t="s">
        <v>1218</v>
      </c>
      <c r="B560" s="11">
        <v>4</v>
      </c>
      <c r="C560" s="11">
        <v>40</v>
      </c>
      <c r="F560" s="11">
        <v>3.75</v>
      </c>
      <c r="O560" s="11">
        <v>0</v>
      </c>
      <c r="P560" s="11">
        <v>0</v>
      </c>
      <c r="Q560" s="11">
        <v>0</v>
      </c>
      <c r="R560" s="11">
        <v>0</v>
      </c>
      <c r="V560" s="11">
        <v>202002</v>
      </c>
    </row>
    <row r="561" spans="1:22">
      <c r="A561" s="11" t="s">
        <v>1175</v>
      </c>
      <c r="B561" s="11">
        <v>4</v>
      </c>
      <c r="C561" s="11">
        <v>39.99</v>
      </c>
      <c r="F561" s="11">
        <v>13.58</v>
      </c>
      <c r="N561" s="11">
        <v>0.01</v>
      </c>
      <c r="O561" s="11">
        <v>0</v>
      </c>
      <c r="P561" s="11">
        <v>1</v>
      </c>
      <c r="Q561" s="11">
        <v>0</v>
      </c>
      <c r="R561" s="11">
        <v>0</v>
      </c>
      <c r="V561" s="11">
        <v>202002</v>
      </c>
    </row>
    <row r="562" spans="1:22">
      <c r="A562" s="11" t="s">
        <v>897</v>
      </c>
      <c r="B562" s="11">
        <v>4</v>
      </c>
      <c r="C562" s="11">
        <v>32.700000000000003</v>
      </c>
      <c r="N562" s="11">
        <v>5.3</v>
      </c>
      <c r="O562" s="11">
        <v>0</v>
      </c>
      <c r="P562" s="11">
        <v>0</v>
      </c>
      <c r="Q562" s="11">
        <v>0</v>
      </c>
      <c r="R562" s="11">
        <v>0</v>
      </c>
      <c r="V562" s="11">
        <v>202002</v>
      </c>
    </row>
    <row r="563" spans="1:22">
      <c r="A563" s="11" t="s">
        <v>915</v>
      </c>
      <c r="B563" s="11">
        <v>4</v>
      </c>
      <c r="C563" s="11">
        <v>36</v>
      </c>
      <c r="D563" s="11">
        <v>0.03</v>
      </c>
      <c r="E563" s="11">
        <v>0</v>
      </c>
      <c r="O563" s="11">
        <v>0</v>
      </c>
      <c r="P563" s="11">
        <v>0</v>
      </c>
      <c r="Q563" s="11">
        <v>0</v>
      </c>
      <c r="R563" s="11">
        <v>0</v>
      </c>
      <c r="T563" s="11">
        <v>0.27</v>
      </c>
      <c r="V563" s="11">
        <v>202002</v>
      </c>
    </row>
    <row r="564" spans="1:22">
      <c r="A564" s="11" t="s">
        <v>1325</v>
      </c>
      <c r="B564" s="11">
        <v>4</v>
      </c>
      <c r="C564" s="11">
        <v>28</v>
      </c>
      <c r="N564" s="11">
        <v>12</v>
      </c>
      <c r="O564" s="11">
        <v>0</v>
      </c>
      <c r="P564" s="11">
        <v>0</v>
      </c>
      <c r="Q564" s="11">
        <v>0</v>
      </c>
      <c r="R564" s="11">
        <v>0</v>
      </c>
      <c r="V564" s="11">
        <v>202003</v>
      </c>
    </row>
    <row r="565" spans="1:22">
      <c r="A565" s="11" t="s">
        <v>847</v>
      </c>
      <c r="B565" s="11">
        <v>4</v>
      </c>
      <c r="C565" s="11">
        <v>0</v>
      </c>
      <c r="H565" s="11">
        <v>40</v>
      </c>
      <c r="O565" s="11">
        <v>0</v>
      </c>
      <c r="P565" s="11">
        <v>0</v>
      </c>
      <c r="Q565" s="11">
        <v>0</v>
      </c>
      <c r="R565" s="11">
        <v>0</v>
      </c>
      <c r="V565" s="11">
        <v>202002</v>
      </c>
    </row>
    <row r="566" spans="1:22">
      <c r="A566" s="11" t="s">
        <v>1244</v>
      </c>
      <c r="B566" s="11">
        <v>4</v>
      </c>
      <c r="C566" s="11">
        <v>38</v>
      </c>
      <c r="E566" s="11">
        <v>0</v>
      </c>
      <c r="O566" s="11">
        <v>0</v>
      </c>
      <c r="P566" s="11">
        <v>0</v>
      </c>
      <c r="Q566" s="11">
        <v>0</v>
      </c>
      <c r="R566" s="11">
        <v>0</v>
      </c>
      <c r="T566" s="11">
        <v>0.75</v>
      </c>
      <c r="V566" s="11">
        <v>202003</v>
      </c>
    </row>
    <row r="567" spans="1:22">
      <c r="A567" s="11" t="s">
        <v>1176</v>
      </c>
      <c r="B567" s="11">
        <v>4</v>
      </c>
      <c r="C567" s="11">
        <v>40</v>
      </c>
      <c r="F567" s="11">
        <v>5.63</v>
      </c>
      <c r="O567" s="11">
        <v>0</v>
      </c>
      <c r="P567" s="11">
        <v>2</v>
      </c>
      <c r="Q567" s="11">
        <v>0</v>
      </c>
      <c r="R567" s="11">
        <v>0</v>
      </c>
      <c r="V567" s="11">
        <v>202002</v>
      </c>
    </row>
    <row r="568" spans="1:22">
      <c r="A568" s="11" t="s">
        <v>1078</v>
      </c>
      <c r="B568" s="11">
        <v>4</v>
      </c>
      <c r="C568" s="11">
        <v>40</v>
      </c>
      <c r="F568" s="11">
        <v>7.75</v>
      </c>
      <c r="M568" s="11">
        <v>170</v>
      </c>
      <c r="O568" s="11">
        <v>0</v>
      </c>
      <c r="P568" s="11">
        <v>0</v>
      </c>
      <c r="Q568" s="11">
        <v>0</v>
      </c>
      <c r="R568" s="11">
        <v>0</v>
      </c>
      <c r="V568" s="11">
        <v>202002</v>
      </c>
    </row>
    <row r="569" spans="1:22">
      <c r="A569" s="11" t="s">
        <v>1198</v>
      </c>
      <c r="B569" s="11">
        <v>4</v>
      </c>
      <c r="C569" s="11">
        <v>40</v>
      </c>
      <c r="E569" s="11">
        <v>2.25</v>
      </c>
      <c r="F569" s="11">
        <v>12.5</v>
      </c>
      <c r="O569" s="11">
        <v>0</v>
      </c>
      <c r="P569" s="11">
        <v>3</v>
      </c>
      <c r="Q569" s="11">
        <v>0</v>
      </c>
      <c r="R569" s="11">
        <v>0</v>
      </c>
      <c r="V569" s="11">
        <v>202002</v>
      </c>
    </row>
    <row r="570" spans="1:22">
      <c r="A570" s="11" t="s">
        <v>1177</v>
      </c>
      <c r="B570" s="11">
        <v>4</v>
      </c>
      <c r="C570" s="11">
        <v>40</v>
      </c>
      <c r="O570" s="11">
        <v>0</v>
      </c>
      <c r="P570" s="11">
        <v>0</v>
      </c>
      <c r="Q570" s="11">
        <v>0</v>
      </c>
      <c r="R570" s="11">
        <v>0</v>
      </c>
      <c r="V570" s="11">
        <v>202002</v>
      </c>
    </row>
    <row r="571" spans="1:22">
      <c r="A571" s="11" t="s">
        <v>1242</v>
      </c>
      <c r="B571" s="11">
        <v>4</v>
      </c>
      <c r="C571" s="11">
        <v>0</v>
      </c>
      <c r="H571" s="11">
        <v>38</v>
      </c>
      <c r="O571" s="11">
        <v>0</v>
      </c>
      <c r="P571" s="11">
        <v>0</v>
      </c>
      <c r="Q571" s="11">
        <v>0</v>
      </c>
      <c r="R571" s="11">
        <v>0</v>
      </c>
      <c r="V571" s="11">
        <v>202002</v>
      </c>
    </row>
    <row r="572" spans="1:22">
      <c r="A572" s="11" t="s">
        <v>898</v>
      </c>
      <c r="B572" s="11">
        <v>4</v>
      </c>
      <c r="C572" s="11">
        <v>40</v>
      </c>
      <c r="F572" s="11">
        <v>2.75</v>
      </c>
      <c r="M572" s="11">
        <v>230</v>
      </c>
      <c r="O572" s="11">
        <v>0</v>
      </c>
      <c r="P572" s="11">
        <v>0</v>
      </c>
      <c r="Q572" s="11">
        <v>0</v>
      </c>
      <c r="R572" s="11">
        <v>0</v>
      </c>
      <c r="V572" s="11">
        <v>202002</v>
      </c>
    </row>
    <row r="573" spans="1:22">
      <c r="A573" s="11" t="s">
        <v>494</v>
      </c>
      <c r="B573" s="11">
        <v>4</v>
      </c>
      <c r="C573" s="11">
        <v>35.75</v>
      </c>
      <c r="F573" s="11">
        <v>16.670000000000002</v>
      </c>
      <c r="K573" s="11">
        <v>4.25</v>
      </c>
      <c r="N573" s="11">
        <v>0</v>
      </c>
      <c r="O573" s="11">
        <v>7</v>
      </c>
      <c r="P573" s="11">
        <v>0</v>
      </c>
      <c r="Q573" s="11">
        <v>0</v>
      </c>
      <c r="R573" s="11">
        <v>0</v>
      </c>
      <c r="V573" s="11">
        <v>202002</v>
      </c>
    </row>
    <row r="574" spans="1:22">
      <c r="A574" s="11" t="s">
        <v>950</v>
      </c>
      <c r="B574" s="11">
        <v>4</v>
      </c>
      <c r="C574" s="11">
        <v>0</v>
      </c>
      <c r="H574" s="11">
        <v>40</v>
      </c>
      <c r="O574" s="11">
        <v>0</v>
      </c>
      <c r="P574" s="11">
        <v>0</v>
      </c>
      <c r="Q574" s="11">
        <v>0</v>
      </c>
      <c r="R574" s="11">
        <v>0</v>
      </c>
      <c r="V574" s="11">
        <v>202002</v>
      </c>
    </row>
    <row r="575" spans="1:22">
      <c r="A575" s="11" t="s">
        <v>1178</v>
      </c>
      <c r="B575" s="11">
        <v>4</v>
      </c>
      <c r="C575" s="11">
        <v>32</v>
      </c>
      <c r="D575" s="11">
        <v>0</v>
      </c>
      <c r="O575" s="11">
        <v>0</v>
      </c>
      <c r="P575" s="11">
        <v>0</v>
      </c>
      <c r="Q575" s="11">
        <v>0</v>
      </c>
      <c r="R575" s="11">
        <v>0</v>
      </c>
      <c r="S575" s="11">
        <v>2.58</v>
      </c>
      <c r="V575" s="11">
        <v>202002</v>
      </c>
    </row>
    <row r="576" spans="1:22">
      <c r="A576" s="11" t="s">
        <v>916</v>
      </c>
      <c r="B576" s="11">
        <v>4</v>
      </c>
      <c r="C576" s="11">
        <v>45</v>
      </c>
      <c r="E576" s="11">
        <v>0.68</v>
      </c>
      <c r="F576" s="11">
        <v>7.83</v>
      </c>
      <c r="O576" s="11">
        <v>0</v>
      </c>
      <c r="P576" s="11">
        <v>3</v>
      </c>
      <c r="Q576" s="11">
        <v>0</v>
      </c>
      <c r="R576" s="11">
        <v>0</v>
      </c>
      <c r="V576" s="11">
        <v>202002</v>
      </c>
    </row>
    <row r="577" spans="1:22">
      <c r="A577" s="11" t="s">
        <v>1020</v>
      </c>
      <c r="B577" s="11">
        <v>4</v>
      </c>
      <c r="C577" s="11">
        <v>45</v>
      </c>
      <c r="F577" s="11">
        <v>0.73</v>
      </c>
      <c r="O577" s="11">
        <v>0</v>
      </c>
      <c r="P577" s="11">
        <v>0</v>
      </c>
      <c r="Q577" s="11">
        <v>0</v>
      </c>
      <c r="R577" s="11">
        <v>0</v>
      </c>
      <c r="V577" s="11">
        <v>202003</v>
      </c>
    </row>
    <row r="578" spans="1:22">
      <c r="A578" s="11" t="s">
        <v>467</v>
      </c>
      <c r="B578" s="11">
        <v>4</v>
      </c>
      <c r="C578" s="11">
        <v>38</v>
      </c>
      <c r="D578" s="11">
        <v>2</v>
      </c>
      <c r="E578" s="11">
        <v>1.93</v>
      </c>
      <c r="F578" s="11">
        <v>13.92</v>
      </c>
      <c r="O578" s="11">
        <v>0</v>
      </c>
      <c r="P578" s="11">
        <v>0</v>
      </c>
      <c r="Q578" s="11">
        <v>2</v>
      </c>
      <c r="R578" s="11">
        <v>7</v>
      </c>
      <c r="V578" s="11">
        <v>202002</v>
      </c>
    </row>
    <row r="579" spans="1:22">
      <c r="A579" s="11" t="s">
        <v>1179</v>
      </c>
      <c r="B579" s="11">
        <v>4</v>
      </c>
      <c r="C579" s="11">
        <v>32</v>
      </c>
      <c r="D579" s="11">
        <v>2</v>
      </c>
      <c r="O579" s="11">
        <v>0</v>
      </c>
      <c r="P579" s="11">
        <v>0</v>
      </c>
      <c r="Q579" s="11">
        <v>0</v>
      </c>
      <c r="R579" s="11">
        <v>0</v>
      </c>
      <c r="V579" s="11">
        <v>202002</v>
      </c>
    </row>
    <row r="580" spans="1:22">
      <c r="A580" s="11" t="s">
        <v>1204</v>
      </c>
      <c r="B580" s="11">
        <v>4</v>
      </c>
      <c r="C580" s="11">
        <v>0</v>
      </c>
      <c r="O580" s="11">
        <v>0</v>
      </c>
      <c r="P580" s="11">
        <v>0</v>
      </c>
      <c r="Q580" s="11">
        <v>0</v>
      </c>
      <c r="R580" s="11">
        <v>0</v>
      </c>
      <c r="V580" s="11">
        <v>202002</v>
      </c>
    </row>
    <row r="581" spans="1:22">
      <c r="A581" s="11" t="s">
        <v>465</v>
      </c>
      <c r="B581" s="11">
        <v>4</v>
      </c>
      <c r="C581" s="11">
        <v>40</v>
      </c>
      <c r="F581" s="11">
        <v>0</v>
      </c>
      <c r="O581" s="11">
        <v>0</v>
      </c>
      <c r="P581" s="11">
        <v>0</v>
      </c>
      <c r="Q581" s="11">
        <v>0</v>
      </c>
      <c r="R581" s="11">
        <v>0</v>
      </c>
      <c r="U581" s="11">
        <v>2.7</v>
      </c>
      <c r="V581" s="11">
        <v>202002</v>
      </c>
    </row>
    <row r="582" spans="1:22">
      <c r="A582" s="11" t="s">
        <v>774</v>
      </c>
      <c r="B582" s="11">
        <v>4</v>
      </c>
      <c r="C582" s="11">
        <v>22.5</v>
      </c>
      <c r="H582" s="11">
        <v>17.5</v>
      </c>
      <c r="O582" s="11">
        <v>0</v>
      </c>
      <c r="P582" s="11">
        <v>0</v>
      </c>
      <c r="Q582" s="11">
        <v>0</v>
      </c>
      <c r="R582" s="11">
        <v>0</v>
      </c>
      <c r="V582" s="11">
        <v>202002</v>
      </c>
    </row>
    <row r="583" spans="1:22">
      <c r="A583" s="11" t="s">
        <v>1219</v>
      </c>
      <c r="B583" s="11">
        <v>4</v>
      </c>
      <c r="C583" s="11">
        <v>40</v>
      </c>
      <c r="M583" s="11">
        <v>310</v>
      </c>
      <c r="O583" s="11">
        <v>0</v>
      </c>
      <c r="P583" s="11">
        <v>0</v>
      </c>
      <c r="Q583" s="11">
        <v>0</v>
      </c>
      <c r="R583" s="11">
        <v>0</v>
      </c>
      <c r="V583" s="11">
        <v>202002</v>
      </c>
    </row>
    <row r="584" spans="1:22">
      <c r="A584" s="11" t="s">
        <v>775</v>
      </c>
      <c r="B584" s="11">
        <v>4</v>
      </c>
      <c r="C584" s="11">
        <v>30</v>
      </c>
      <c r="D584" s="11">
        <v>1.38</v>
      </c>
      <c r="E584" s="11">
        <v>2.5299999999999998</v>
      </c>
      <c r="G584" s="11">
        <v>8</v>
      </c>
      <c r="O584" s="11">
        <v>3</v>
      </c>
      <c r="P584" s="11">
        <v>0</v>
      </c>
      <c r="Q584" s="11">
        <v>0</v>
      </c>
      <c r="R584" s="11">
        <v>0</v>
      </c>
      <c r="V584" s="11">
        <v>202002</v>
      </c>
    </row>
    <row r="585" spans="1:22">
      <c r="A585" s="11" t="s">
        <v>468</v>
      </c>
      <c r="B585" s="11">
        <v>4</v>
      </c>
      <c r="C585" s="11">
        <v>38</v>
      </c>
      <c r="D585" s="11">
        <v>2</v>
      </c>
      <c r="E585" s="11">
        <v>0</v>
      </c>
      <c r="F585" s="11">
        <v>2.87</v>
      </c>
      <c r="O585" s="11">
        <v>0</v>
      </c>
      <c r="P585" s="11">
        <v>0</v>
      </c>
      <c r="Q585" s="11">
        <v>0</v>
      </c>
      <c r="R585" s="11">
        <v>0</v>
      </c>
      <c r="T585" s="11">
        <v>3.3</v>
      </c>
      <c r="V585" s="11">
        <v>202002</v>
      </c>
    </row>
    <row r="586" spans="1:22">
      <c r="A586" s="11" t="s">
        <v>1236</v>
      </c>
      <c r="B586" s="11">
        <v>4</v>
      </c>
      <c r="C586" s="11">
        <v>35.67</v>
      </c>
      <c r="M586" s="11">
        <v>560</v>
      </c>
      <c r="N586" s="11">
        <v>0.33</v>
      </c>
      <c r="O586" s="11">
        <v>0</v>
      </c>
      <c r="P586" s="11">
        <v>0</v>
      </c>
      <c r="Q586" s="11">
        <v>0</v>
      </c>
      <c r="R586" s="11">
        <v>0</v>
      </c>
      <c r="V586" s="11">
        <v>202002</v>
      </c>
    </row>
    <row r="587" spans="1:22">
      <c r="A587" s="11" t="s">
        <v>1208</v>
      </c>
      <c r="B587" s="11">
        <v>4</v>
      </c>
      <c r="C587" s="11">
        <v>45</v>
      </c>
      <c r="E587" s="11">
        <v>3.72</v>
      </c>
      <c r="F587" s="11">
        <v>1</v>
      </c>
      <c r="O587" s="11">
        <v>0</v>
      </c>
      <c r="P587" s="11">
        <v>1</v>
      </c>
      <c r="Q587" s="11">
        <v>0</v>
      </c>
      <c r="R587" s="11">
        <v>0</v>
      </c>
      <c r="V587" s="11">
        <v>202002</v>
      </c>
    </row>
    <row r="588" spans="1:22">
      <c r="A588" s="11" t="s">
        <v>1180</v>
      </c>
      <c r="B588" s="11">
        <v>4</v>
      </c>
      <c r="C588" s="11">
        <v>40</v>
      </c>
      <c r="F588" s="11">
        <v>0</v>
      </c>
      <c r="O588" s="11">
        <v>0</v>
      </c>
      <c r="P588" s="11">
        <v>0</v>
      </c>
      <c r="Q588" s="11">
        <v>0</v>
      </c>
      <c r="R588" s="11">
        <v>0</v>
      </c>
      <c r="U588" s="11">
        <v>1</v>
      </c>
      <c r="V588" s="11">
        <v>202002</v>
      </c>
    </row>
    <row r="589" spans="1:22">
      <c r="A589" s="11" t="s">
        <v>776</v>
      </c>
      <c r="B589" s="11">
        <v>4</v>
      </c>
      <c r="C589" s="11">
        <v>27.42</v>
      </c>
      <c r="N589" s="11">
        <v>2.58</v>
      </c>
      <c r="O589" s="11">
        <v>0</v>
      </c>
      <c r="P589" s="11">
        <v>0</v>
      </c>
      <c r="Q589" s="11">
        <v>0</v>
      </c>
      <c r="R589" s="11">
        <v>0</v>
      </c>
      <c r="V589" s="11">
        <v>202003</v>
      </c>
    </row>
    <row r="590" spans="1:22">
      <c r="A590" s="11" t="s">
        <v>472</v>
      </c>
      <c r="B590" s="11">
        <v>4</v>
      </c>
      <c r="C590" s="11">
        <v>40</v>
      </c>
      <c r="O590" s="11">
        <v>0</v>
      </c>
      <c r="P590" s="11">
        <v>0</v>
      </c>
      <c r="Q590" s="11">
        <v>0</v>
      </c>
      <c r="R590" s="11">
        <v>0</v>
      </c>
      <c r="V590" s="11">
        <v>202002</v>
      </c>
    </row>
    <row r="591" spans="1:22">
      <c r="A591" s="11" t="s">
        <v>1220</v>
      </c>
      <c r="B591" s="11">
        <v>4</v>
      </c>
      <c r="C591" s="11">
        <v>25</v>
      </c>
      <c r="O591" s="11">
        <v>0</v>
      </c>
      <c r="P591" s="11">
        <v>0</v>
      </c>
      <c r="Q591" s="11">
        <v>0</v>
      </c>
      <c r="R591" s="11">
        <v>0</v>
      </c>
      <c r="V591" s="11">
        <v>202002</v>
      </c>
    </row>
    <row r="592" spans="1:22">
      <c r="A592" s="11" t="s">
        <v>480</v>
      </c>
      <c r="B592" s="11">
        <v>4</v>
      </c>
      <c r="C592" s="11">
        <v>36</v>
      </c>
      <c r="D592" s="11">
        <v>0</v>
      </c>
      <c r="O592" s="11">
        <v>0</v>
      </c>
      <c r="P592" s="11">
        <v>0</v>
      </c>
      <c r="Q592" s="11">
        <v>0</v>
      </c>
      <c r="R592" s="11">
        <v>0</v>
      </c>
      <c r="S592" s="11">
        <v>2.75</v>
      </c>
      <c r="V592" s="11">
        <v>202002</v>
      </c>
    </row>
    <row r="593" spans="1:22">
      <c r="A593" s="11" t="s">
        <v>462</v>
      </c>
      <c r="B593" s="11">
        <v>4</v>
      </c>
      <c r="C593" s="11">
        <v>0</v>
      </c>
      <c r="H593" s="11">
        <v>40</v>
      </c>
      <c r="O593" s="11">
        <v>0</v>
      </c>
      <c r="P593" s="11">
        <v>0</v>
      </c>
      <c r="Q593" s="11">
        <v>0</v>
      </c>
      <c r="R593" s="11">
        <v>0</v>
      </c>
      <c r="V593" s="11">
        <v>202002</v>
      </c>
    </row>
    <row r="594" spans="1:22">
      <c r="A594" s="11" t="s">
        <v>1054</v>
      </c>
      <c r="B594" s="11">
        <v>4</v>
      </c>
      <c r="C594" s="11">
        <v>40</v>
      </c>
      <c r="F594" s="11">
        <v>6.25</v>
      </c>
      <c r="O594" s="11">
        <v>0</v>
      </c>
      <c r="P594" s="11">
        <v>0</v>
      </c>
      <c r="Q594" s="11">
        <v>0</v>
      </c>
      <c r="R594" s="11">
        <v>0</v>
      </c>
      <c r="V594" s="11">
        <v>202002</v>
      </c>
    </row>
    <row r="595" spans="1:22">
      <c r="A595" s="11" t="s">
        <v>500</v>
      </c>
      <c r="B595" s="11">
        <v>4</v>
      </c>
      <c r="C595" s="11">
        <v>38</v>
      </c>
      <c r="D595" s="11">
        <v>0.63</v>
      </c>
      <c r="E595" s="11">
        <v>1.6</v>
      </c>
      <c r="O595" s="11">
        <v>0</v>
      </c>
      <c r="P595" s="11">
        <v>0</v>
      </c>
      <c r="Q595" s="11">
        <v>0</v>
      </c>
      <c r="R595" s="11">
        <v>0</v>
      </c>
      <c r="V595" s="11">
        <v>202002</v>
      </c>
    </row>
    <row r="596" spans="1:22">
      <c r="A596" s="11" t="s">
        <v>1181</v>
      </c>
      <c r="B596" s="11">
        <v>4</v>
      </c>
      <c r="C596" s="11">
        <v>40</v>
      </c>
      <c r="F596" s="11">
        <v>2.5</v>
      </c>
      <c r="O596" s="11">
        <v>0</v>
      </c>
      <c r="P596" s="11">
        <v>0</v>
      </c>
      <c r="Q596" s="11">
        <v>0</v>
      </c>
      <c r="R596" s="11">
        <v>0</v>
      </c>
      <c r="V596" s="11">
        <v>202002</v>
      </c>
    </row>
    <row r="597" spans="1:22">
      <c r="A597" s="11" t="s">
        <v>1182</v>
      </c>
      <c r="B597" s="11">
        <v>4</v>
      </c>
      <c r="C597" s="11">
        <v>45</v>
      </c>
      <c r="E597" s="11">
        <v>0</v>
      </c>
      <c r="F597" s="11">
        <v>0</v>
      </c>
      <c r="O597" s="11">
        <v>0</v>
      </c>
      <c r="P597" s="11">
        <v>3</v>
      </c>
      <c r="Q597" s="11">
        <v>0</v>
      </c>
      <c r="R597" s="11">
        <v>0</v>
      </c>
      <c r="T597" s="11">
        <v>1.5</v>
      </c>
      <c r="U597" s="11">
        <v>1</v>
      </c>
      <c r="V597" s="11">
        <v>202002</v>
      </c>
    </row>
    <row r="598" spans="1:22">
      <c r="A598" s="11" t="s">
        <v>1209</v>
      </c>
      <c r="B598" s="11">
        <v>4</v>
      </c>
      <c r="C598" s="11">
        <v>16</v>
      </c>
      <c r="O598" s="11">
        <v>0</v>
      </c>
      <c r="P598" s="11">
        <v>0</v>
      </c>
      <c r="Q598" s="11">
        <v>0</v>
      </c>
      <c r="R598" s="11">
        <v>0</v>
      </c>
      <c r="V598" s="11">
        <v>202002</v>
      </c>
    </row>
    <row r="599" spans="1:22">
      <c r="A599" s="11" t="s">
        <v>1199</v>
      </c>
      <c r="B599" s="11">
        <v>4</v>
      </c>
      <c r="C599" s="11">
        <v>4</v>
      </c>
      <c r="O599" s="11">
        <v>0</v>
      </c>
      <c r="P599" s="11">
        <v>0</v>
      </c>
      <c r="Q599" s="11">
        <v>0</v>
      </c>
      <c r="R599" s="11">
        <v>0</v>
      </c>
      <c r="V599" s="11">
        <v>202002</v>
      </c>
    </row>
    <row r="600" spans="1:22">
      <c r="A600" s="11" t="s">
        <v>1183</v>
      </c>
      <c r="B600" s="11">
        <v>4</v>
      </c>
      <c r="C600" s="11">
        <v>32</v>
      </c>
      <c r="E600" s="11">
        <v>0</v>
      </c>
      <c r="F600" s="11">
        <v>8</v>
      </c>
      <c r="G600" s="11">
        <v>8</v>
      </c>
      <c r="O600" s="11">
        <v>0</v>
      </c>
      <c r="P600" s="11">
        <v>0</v>
      </c>
      <c r="Q600" s="11">
        <v>0</v>
      </c>
      <c r="R600" s="11">
        <v>0</v>
      </c>
      <c r="V600" s="11">
        <v>202002</v>
      </c>
    </row>
    <row r="601" spans="1:22">
      <c r="A601" s="11" t="s">
        <v>1010</v>
      </c>
      <c r="B601" s="11">
        <v>4</v>
      </c>
      <c r="C601" s="11">
        <v>32</v>
      </c>
      <c r="F601" s="11">
        <v>0.5</v>
      </c>
      <c r="G601" s="11">
        <v>8</v>
      </c>
      <c r="M601" s="11">
        <v>164</v>
      </c>
      <c r="O601" s="11">
        <v>0</v>
      </c>
      <c r="P601" s="11">
        <v>0</v>
      </c>
      <c r="Q601" s="11">
        <v>0</v>
      </c>
      <c r="R601" s="11">
        <v>0</v>
      </c>
      <c r="V601" s="11">
        <v>202002</v>
      </c>
    </row>
    <row r="602" spans="1:22">
      <c r="A602" s="11" t="s">
        <v>1184</v>
      </c>
      <c r="B602" s="11">
        <v>4</v>
      </c>
      <c r="C602" s="11">
        <v>40</v>
      </c>
      <c r="F602" s="11">
        <v>7.75</v>
      </c>
      <c r="O602" s="11">
        <v>0</v>
      </c>
      <c r="P602" s="11">
        <v>0</v>
      </c>
      <c r="Q602" s="11">
        <v>0</v>
      </c>
      <c r="R602" s="11">
        <v>0</v>
      </c>
      <c r="V602" s="11">
        <v>202002</v>
      </c>
    </row>
    <row r="603" spans="1:22">
      <c r="A603" s="11" t="s">
        <v>481</v>
      </c>
      <c r="B603" s="11">
        <v>4</v>
      </c>
      <c r="C603" s="11">
        <v>20</v>
      </c>
      <c r="D603" s="11">
        <v>0</v>
      </c>
      <c r="M603" s="11">
        <v>267</v>
      </c>
      <c r="O603" s="11">
        <v>0</v>
      </c>
      <c r="P603" s="11">
        <v>0</v>
      </c>
      <c r="Q603" s="11">
        <v>0</v>
      </c>
      <c r="R603" s="11">
        <v>0</v>
      </c>
      <c r="S603" s="11">
        <v>1.75</v>
      </c>
      <c r="V603" s="11">
        <v>202002</v>
      </c>
    </row>
    <row r="604" spans="1:22">
      <c r="A604" s="11" t="s">
        <v>1185</v>
      </c>
      <c r="B604" s="11">
        <v>4</v>
      </c>
      <c r="C604" s="11">
        <v>18</v>
      </c>
      <c r="M604" s="11">
        <v>146</v>
      </c>
      <c r="O604" s="11">
        <v>0</v>
      </c>
      <c r="P604" s="11">
        <v>0</v>
      </c>
      <c r="Q604" s="11">
        <v>0</v>
      </c>
      <c r="R604" s="11">
        <v>0</v>
      </c>
      <c r="V604" s="11">
        <v>202002</v>
      </c>
    </row>
    <row r="605" spans="1:22">
      <c r="A605" s="11" t="s">
        <v>470</v>
      </c>
      <c r="B605" s="11">
        <v>4</v>
      </c>
      <c r="C605" s="11">
        <v>40</v>
      </c>
      <c r="E605" s="11">
        <v>2.97</v>
      </c>
      <c r="F605" s="11">
        <v>2.48</v>
      </c>
      <c r="O605" s="11">
        <v>0</v>
      </c>
      <c r="P605" s="11">
        <v>0</v>
      </c>
      <c r="Q605" s="11">
        <v>0</v>
      </c>
      <c r="R605" s="11">
        <v>0</v>
      </c>
      <c r="V605" s="11">
        <v>202002</v>
      </c>
    </row>
    <row r="606" spans="1:22">
      <c r="A606" s="11" t="s">
        <v>777</v>
      </c>
      <c r="B606" s="11">
        <v>4</v>
      </c>
      <c r="C606" s="11">
        <v>28</v>
      </c>
      <c r="O606" s="11">
        <v>0</v>
      </c>
      <c r="P606" s="11">
        <v>0</v>
      </c>
      <c r="Q606" s="11">
        <v>0</v>
      </c>
      <c r="R606" s="11">
        <v>0</v>
      </c>
      <c r="V606" s="11">
        <v>202002</v>
      </c>
    </row>
    <row r="607" spans="1:22">
      <c r="A607" s="11" t="s">
        <v>1205</v>
      </c>
      <c r="B607" s="11">
        <v>4</v>
      </c>
      <c r="C607" s="11">
        <v>37</v>
      </c>
      <c r="M607" s="11">
        <v>320</v>
      </c>
      <c r="N607" s="11">
        <v>3</v>
      </c>
      <c r="O607" s="11">
        <v>0</v>
      </c>
      <c r="P607" s="11">
        <v>0</v>
      </c>
      <c r="Q607" s="11">
        <v>0</v>
      </c>
      <c r="R607" s="11">
        <v>0</v>
      </c>
      <c r="V607" s="11">
        <v>202002</v>
      </c>
    </row>
    <row r="608" spans="1:22">
      <c r="A608" s="11" t="s">
        <v>778</v>
      </c>
      <c r="B608" s="11">
        <v>4</v>
      </c>
      <c r="C608" s="11">
        <v>31</v>
      </c>
      <c r="G608" s="11">
        <v>9</v>
      </c>
      <c r="O608" s="11">
        <v>0</v>
      </c>
      <c r="P608" s="11">
        <v>0</v>
      </c>
      <c r="Q608" s="11">
        <v>0</v>
      </c>
      <c r="R608" s="11">
        <v>0</v>
      </c>
      <c r="V608" s="11">
        <v>202002</v>
      </c>
    </row>
    <row r="609" spans="1:22">
      <c r="A609" s="11" t="s">
        <v>709</v>
      </c>
      <c r="B609" s="11">
        <v>4</v>
      </c>
      <c r="C609" s="11">
        <v>32</v>
      </c>
      <c r="D609" s="11">
        <v>0.45</v>
      </c>
      <c r="E609" s="11">
        <v>2.66</v>
      </c>
      <c r="O609" s="11">
        <v>1</v>
      </c>
      <c r="P609" s="11">
        <v>0</v>
      </c>
      <c r="Q609" s="11">
        <v>0</v>
      </c>
      <c r="R609" s="11">
        <v>0</v>
      </c>
      <c r="V609" s="11">
        <v>202002</v>
      </c>
    </row>
    <row r="610" spans="1:22">
      <c r="A610" s="11" t="s">
        <v>495</v>
      </c>
      <c r="B610" s="11">
        <v>4</v>
      </c>
      <c r="C610" s="11">
        <v>37</v>
      </c>
      <c r="D610" s="11">
        <v>0</v>
      </c>
      <c r="O610" s="11">
        <v>0</v>
      </c>
      <c r="P610" s="11">
        <v>0</v>
      </c>
      <c r="Q610" s="11">
        <v>0</v>
      </c>
      <c r="R610" s="11">
        <v>0</v>
      </c>
      <c r="S610" s="11">
        <v>1</v>
      </c>
      <c r="V610" s="11">
        <v>202002</v>
      </c>
    </row>
    <row r="611" spans="1:22">
      <c r="A611" s="11" t="s">
        <v>1210</v>
      </c>
      <c r="B611" s="11">
        <v>4</v>
      </c>
      <c r="C611" s="11">
        <v>40</v>
      </c>
      <c r="M611" s="11">
        <v>180</v>
      </c>
      <c r="O611" s="11">
        <v>0</v>
      </c>
      <c r="P611" s="11">
        <v>0</v>
      </c>
      <c r="Q611" s="11">
        <v>0</v>
      </c>
      <c r="R611" s="11">
        <v>0</v>
      </c>
      <c r="V611" s="11">
        <v>202002</v>
      </c>
    </row>
    <row r="612" spans="1:22">
      <c r="A612" s="11" t="s">
        <v>779</v>
      </c>
      <c r="B612" s="11">
        <v>4</v>
      </c>
      <c r="C612" s="11">
        <v>30</v>
      </c>
      <c r="D612" s="11">
        <v>2</v>
      </c>
      <c r="E612" s="11">
        <v>1.07</v>
      </c>
      <c r="F612" s="11">
        <v>3.43</v>
      </c>
      <c r="G612" s="11">
        <v>8</v>
      </c>
      <c r="O612" s="11">
        <v>0</v>
      </c>
      <c r="P612" s="11">
        <v>0</v>
      </c>
      <c r="Q612" s="11">
        <v>0</v>
      </c>
      <c r="R612" s="11">
        <v>0</v>
      </c>
      <c r="V612" s="11">
        <v>202002</v>
      </c>
    </row>
    <row r="613" spans="1:22">
      <c r="A613" s="11" t="s">
        <v>1237</v>
      </c>
      <c r="B613" s="11">
        <v>4</v>
      </c>
      <c r="C613" s="11">
        <v>0</v>
      </c>
      <c r="H613" s="11">
        <v>45</v>
      </c>
      <c r="O613" s="11">
        <v>0</v>
      </c>
      <c r="P613" s="11">
        <v>0</v>
      </c>
      <c r="Q613" s="11">
        <v>0</v>
      </c>
      <c r="R613" s="11">
        <v>0</v>
      </c>
      <c r="V613" s="11">
        <v>202002</v>
      </c>
    </row>
    <row r="614" spans="1:22">
      <c r="A614" s="11" t="s">
        <v>1320</v>
      </c>
      <c r="B614" s="11">
        <v>4</v>
      </c>
      <c r="C614" s="11">
        <v>38</v>
      </c>
      <c r="D614" s="11">
        <v>2</v>
      </c>
      <c r="E614" s="11">
        <v>2.3199999999999998</v>
      </c>
      <c r="F614" s="11">
        <v>4.08</v>
      </c>
      <c r="O614" s="11">
        <v>7</v>
      </c>
      <c r="P614" s="11">
        <v>0</v>
      </c>
      <c r="Q614" s="11">
        <v>0</v>
      </c>
      <c r="R614" s="11">
        <v>0</v>
      </c>
      <c r="V614" s="11">
        <v>202002</v>
      </c>
    </row>
    <row r="615" spans="1:22">
      <c r="A615" s="11" t="s">
        <v>1186</v>
      </c>
      <c r="B615" s="11">
        <v>4</v>
      </c>
      <c r="C615" s="11">
        <v>40</v>
      </c>
      <c r="F615" s="11">
        <v>7.33</v>
      </c>
      <c r="O615" s="11">
        <v>0</v>
      </c>
      <c r="P615" s="11">
        <v>0</v>
      </c>
      <c r="Q615" s="11">
        <v>0</v>
      </c>
      <c r="R615" s="11">
        <v>0</v>
      </c>
      <c r="V615" s="11">
        <v>202002</v>
      </c>
    </row>
    <row r="616" spans="1:22">
      <c r="A616" s="11" t="s">
        <v>454</v>
      </c>
      <c r="B616" s="11">
        <v>4</v>
      </c>
      <c r="C616" s="11">
        <v>40</v>
      </c>
      <c r="E616" s="11">
        <v>1.5</v>
      </c>
      <c r="F616" s="11">
        <v>5.42</v>
      </c>
      <c r="O616" s="11">
        <v>2</v>
      </c>
      <c r="P616" s="11">
        <v>0</v>
      </c>
      <c r="Q616" s="11">
        <v>0</v>
      </c>
      <c r="R616" s="11">
        <v>0</v>
      </c>
      <c r="V616" s="11">
        <v>202002</v>
      </c>
    </row>
    <row r="617" spans="1:22">
      <c r="A617" s="11" t="s">
        <v>1187</v>
      </c>
      <c r="B617" s="11">
        <v>4</v>
      </c>
      <c r="C617" s="11">
        <v>40</v>
      </c>
      <c r="E617" s="11">
        <v>2.99</v>
      </c>
      <c r="F617" s="11">
        <v>3.5</v>
      </c>
      <c r="M617" s="11">
        <v>57</v>
      </c>
      <c r="O617" s="11">
        <v>0</v>
      </c>
      <c r="P617" s="11">
        <v>3</v>
      </c>
      <c r="Q617" s="11">
        <v>0</v>
      </c>
      <c r="R617" s="11">
        <v>0</v>
      </c>
      <c r="V617" s="11">
        <v>202002</v>
      </c>
    </row>
    <row r="618" spans="1:22">
      <c r="A618" s="11" t="s">
        <v>1011</v>
      </c>
      <c r="B618" s="11">
        <v>4</v>
      </c>
      <c r="C618" s="11">
        <v>38.18</v>
      </c>
      <c r="N618" s="11">
        <v>1.82</v>
      </c>
      <c r="O618" s="11">
        <v>0</v>
      </c>
      <c r="P618" s="11">
        <v>0</v>
      </c>
      <c r="Q618" s="11">
        <v>0</v>
      </c>
      <c r="R618" s="11">
        <v>0</v>
      </c>
      <c r="V618" s="11">
        <v>202002</v>
      </c>
    </row>
    <row r="619" spans="1:22">
      <c r="A619" s="11" t="s">
        <v>960</v>
      </c>
      <c r="B619" s="11">
        <v>4</v>
      </c>
      <c r="C619" s="11">
        <v>40</v>
      </c>
      <c r="E619" s="11">
        <v>6.14</v>
      </c>
      <c r="F619" s="11">
        <v>4.87</v>
      </c>
      <c r="O619" s="11">
        <v>0</v>
      </c>
      <c r="P619" s="11">
        <v>0</v>
      </c>
      <c r="Q619" s="11">
        <v>0</v>
      </c>
      <c r="R619" s="11">
        <v>0</v>
      </c>
      <c r="V619" s="11">
        <v>202002</v>
      </c>
    </row>
    <row r="620" spans="1:22">
      <c r="A620" s="11" t="s">
        <v>484</v>
      </c>
      <c r="B620" s="11">
        <v>4</v>
      </c>
      <c r="C620" s="11">
        <v>17</v>
      </c>
      <c r="M620" s="11">
        <v>48</v>
      </c>
      <c r="O620" s="11">
        <v>0</v>
      </c>
      <c r="P620" s="11">
        <v>0</v>
      </c>
      <c r="Q620" s="11">
        <v>0</v>
      </c>
      <c r="R620" s="11">
        <v>0</v>
      </c>
      <c r="V620" s="11">
        <v>202002</v>
      </c>
    </row>
    <row r="621" spans="1:22">
      <c r="A621" s="11" t="s">
        <v>1221</v>
      </c>
      <c r="B621" s="11">
        <v>4</v>
      </c>
      <c r="C621" s="11">
        <v>40</v>
      </c>
      <c r="F621" s="11">
        <v>0</v>
      </c>
      <c r="M621" s="11">
        <v>270</v>
      </c>
      <c r="O621" s="11">
        <v>0</v>
      </c>
      <c r="P621" s="11">
        <v>0</v>
      </c>
      <c r="Q621" s="11">
        <v>0</v>
      </c>
      <c r="R621" s="11">
        <v>0</v>
      </c>
      <c r="U621" s="11">
        <v>7</v>
      </c>
      <c r="V621" s="11">
        <v>202002</v>
      </c>
    </row>
    <row r="622" spans="1:22">
      <c r="A622" s="11" t="s">
        <v>1238</v>
      </c>
      <c r="B622" s="11">
        <v>4</v>
      </c>
      <c r="C622" s="11">
        <v>40</v>
      </c>
      <c r="E622" s="11">
        <v>2.75</v>
      </c>
      <c r="F622" s="11">
        <v>5.75</v>
      </c>
      <c r="O622" s="11">
        <v>0</v>
      </c>
      <c r="P622" s="11">
        <v>3</v>
      </c>
      <c r="Q622" s="11">
        <v>0</v>
      </c>
      <c r="R622" s="11">
        <v>0</v>
      </c>
      <c r="V622" s="11">
        <v>202003</v>
      </c>
    </row>
    <row r="623" spans="1:22">
      <c r="A623" s="11" t="s">
        <v>505</v>
      </c>
      <c r="B623" s="11">
        <v>4</v>
      </c>
      <c r="C623" s="11">
        <v>41</v>
      </c>
      <c r="N623" s="11">
        <v>4</v>
      </c>
      <c r="O623" s="11">
        <v>0</v>
      </c>
      <c r="P623" s="11">
        <v>0</v>
      </c>
      <c r="Q623" s="11">
        <v>0</v>
      </c>
      <c r="R623" s="11">
        <v>0</v>
      </c>
      <c r="V623" s="11">
        <v>202002</v>
      </c>
    </row>
    <row r="624" spans="1:22">
      <c r="A624" s="11" t="s">
        <v>1188</v>
      </c>
      <c r="B624" s="11">
        <v>4</v>
      </c>
      <c r="C624" s="11">
        <v>32</v>
      </c>
      <c r="F624" s="11">
        <v>1</v>
      </c>
      <c r="G624" s="11">
        <v>8</v>
      </c>
      <c r="M624" s="11">
        <v>331.2</v>
      </c>
      <c r="O624" s="11">
        <v>0</v>
      </c>
      <c r="P624" s="11">
        <v>0</v>
      </c>
      <c r="Q624" s="11">
        <v>0</v>
      </c>
      <c r="R624" s="11">
        <v>0</v>
      </c>
      <c r="V624" s="11">
        <v>202002</v>
      </c>
    </row>
    <row r="625" spans="1:22">
      <c r="A625" s="11" t="s">
        <v>476</v>
      </c>
      <c r="B625" s="11">
        <v>4</v>
      </c>
      <c r="C625" s="11">
        <v>38</v>
      </c>
      <c r="D625" s="11">
        <v>2</v>
      </c>
      <c r="F625" s="11">
        <v>1</v>
      </c>
      <c r="O625" s="11">
        <v>0</v>
      </c>
      <c r="P625" s="11">
        <v>0</v>
      </c>
      <c r="Q625" s="11">
        <v>0</v>
      </c>
      <c r="R625" s="11">
        <v>0</v>
      </c>
      <c r="V625" s="11">
        <v>202002</v>
      </c>
    </row>
    <row r="626" spans="1:22">
      <c r="A626" s="11" t="s">
        <v>477</v>
      </c>
      <c r="B626" s="11">
        <v>4</v>
      </c>
      <c r="C626" s="11">
        <v>38</v>
      </c>
      <c r="D626" s="11">
        <v>2</v>
      </c>
      <c r="E626" s="11">
        <v>1</v>
      </c>
      <c r="F626" s="11">
        <v>0.5</v>
      </c>
      <c r="O626" s="11">
        <v>0</v>
      </c>
      <c r="P626" s="11">
        <v>0</v>
      </c>
      <c r="Q626" s="11">
        <v>0</v>
      </c>
      <c r="R626" s="11">
        <v>0</v>
      </c>
      <c r="V626" s="11">
        <v>202003</v>
      </c>
    </row>
    <row r="627" spans="1:22">
      <c r="A627" s="11" t="s">
        <v>780</v>
      </c>
      <c r="B627" s="11">
        <v>4</v>
      </c>
      <c r="C627" s="11">
        <v>32</v>
      </c>
      <c r="D627" s="11">
        <v>8</v>
      </c>
      <c r="F627" s="11">
        <v>0.25</v>
      </c>
      <c r="O627" s="11">
        <v>0</v>
      </c>
      <c r="P627" s="11">
        <v>0</v>
      </c>
      <c r="Q627" s="11">
        <v>0</v>
      </c>
      <c r="R627" s="11">
        <v>0</v>
      </c>
      <c r="V627" s="11">
        <v>202002</v>
      </c>
    </row>
    <row r="628" spans="1:22">
      <c r="A628" s="11" t="s">
        <v>787</v>
      </c>
      <c r="B628" s="11">
        <v>4</v>
      </c>
      <c r="C628" s="11">
        <v>45</v>
      </c>
      <c r="F628" s="11">
        <v>3.58</v>
      </c>
      <c r="O628" s="11">
        <v>0</v>
      </c>
      <c r="P628" s="11">
        <v>0</v>
      </c>
      <c r="Q628" s="11">
        <v>0</v>
      </c>
      <c r="R628" s="11">
        <v>0</v>
      </c>
      <c r="V628" s="11">
        <v>202003</v>
      </c>
    </row>
    <row r="629" spans="1:22">
      <c r="A629" s="11" t="s">
        <v>1239</v>
      </c>
      <c r="B629" s="11">
        <v>4</v>
      </c>
      <c r="C629" s="11">
        <v>38</v>
      </c>
      <c r="D629" s="11">
        <v>2</v>
      </c>
      <c r="E629" s="11">
        <v>0.55000000000000004</v>
      </c>
      <c r="F629" s="11">
        <v>2.7</v>
      </c>
      <c r="O629" s="11">
        <v>0</v>
      </c>
      <c r="P629" s="11">
        <v>0</v>
      </c>
      <c r="Q629" s="11">
        <v>0</v>
      </c>
      <c r="R629" s="11">
        <v>0</v>
      </c>
      <c r="V629" s="11">
        <v>202002</v>
      </c>
    </row>
    <row r="630" spans="1:22">
      <c r="A630" s="11" t="s">
        <v>846</v>
      </c>
      <c r="B630" s="11">
        <v>4</v>
      </c>
      <c r="C630" s="11">
        <v>38</v>
      </c>
      <c r="D630" s="11">
        <v>1.03</v>
      </c>
      <c r="E630" s="11">
        <v>0.61</v>
      </c>
      <c r="O630" s="11">
        <v>0</v>
      </c>
      <c r="P630" s="11">
        <v>0</v>
      </c>
      <c r="Q630" s="11">
        <v>0</v>
      </c>
      <c r="R630" s="11">
        <v>0</v>
      </c>
      <c r="V630" s="11">
        <v>202002</v>
      </c>
    </row>
    <row r="631" spans="1:22">
      <c r="A631" s="11" t="s">
        <v>487</v>
      </c>
      <c r="B631" s="11">
        <v>4</v>
      </c>
      <c r="C631" s="11">
        <v>0</v>
      </c>
      <c r="G631" s="11">
        <v>8</v>
      </c>
      <c r="H631" s="11">
        <v>32</v>
      </c>
      <c r="M631" s="11">
        <v>72</v>
      </c>
      <c r="O631" s="11">
        <v>0</v>
      </c>
      <c r="P631" s="11">
        <v>0</v>
      </c>
      <c r="Q631" s="11">
        <v>0</v>
      </c>
      <c r="R631" s="11">
        <v>0</v>
      </c>
      <c r="V631" s="11">
        <v>202002</v>
      </c>
    </row>
    <row r="632" spans="1:22">
      <c r="A632" s="11" t="s">
        <v>464</v>
      </c>
      <c r="B632" s="11">
        <v>4</v>
      </c>
      <c r="C632" s="11">
        <v>38</v>
      </c>
      <c r="D632" s="11">
        <v>0</v>
      </c>
      <c r="E632" s="11">
        <v>8.34</v>
      </c>
      <c r="F632" s="11">
        <v>7.55</v>
      </c>
      <c r="O632" s="11">
        <v>0</v>
      </c>
      <c r="P632" s="11">
        <v>0</v>
      </c>
      <c r="Q632" s="11">
        <v>0</v>
      </c>
      <c r="R632" s="11">
        <v>0</v>
      </c>
      <c r="S632" s="11">
        <v>2</v>
      </c>
      <c r="V632" s="11">
        <v>202002</v>
      </c>
    </row>
    <row r="633" spans="1:22">
      <c r="A633" s="11" t="s">
        <v>486</v>
      </c>
      <c r="B633" s="11">
        <v>4</v>
      </c>
      <c r="C633" s="11">
        <v>40</v>
      </c>
      <c r="F633" s="11">
        <v>3.75</v>
      </c>
      <c r="O633" s="11">
        <v>0</v>
      </c>
      <c r="P633" s="11">
        <v>0</v>
      </c>
      <c r="Q633" s="11">
        <v>0</v>
      </c>
      <c r="R633" s="11">
        <v>0</v>
      </c>
      <c r="V633" s="11">
        <v>202002</v>
      </c>
    </row>
    <row r="634" spans="1:22">
      <c r="A634" s="11" t="s">
        <v>782</v>
      </c>
      <c r="B634" s="11">
        <v>4</v>
      </c>
      <c r="C634" s="11">
        <v>38</v>
      </c>
      <c r="D634" s="11">
        <v>0</v>
      </c>
      <c r="E634" s="11">
        <v>0</v>
      </c>
      <c r="O634" s="11">
        <v>0</v>
      </c>
      <c r="P634" s="11">
        <v>0</v>
      </c>
      <c r="Q634" s="11">
        <v>0</v>
      </c>
      <c r="R634" s="11">
        <v>7</v>
      </c>
      <c r="S634" s="11">
        <v>0.62</v>
      </c>
      <c r="T634" s="11">
        <v>0.02</v>
      </c>
      <c r="V634" s="11">
        <v>202002</v>
      </c>
    </row>
    <row r="635" spans="1:22">
      <c r="A635" s="11" t="s">
        <v>1200</v>
      </c>
      <c r="B635" s="11">
        <v>4</v>
      </c>
      <c r="C635" s="11">
        <v>40</v>
      </c>
      <c r="O635" s="11">
        <v>0</v>
      </c>
      <c r="P635" s="11">
        <v>0</v>
      </c>
      <c r="Q635" s="11">
        <v>0</v>
      </c>
      <c r="R635" s="11">
        <v>0</v>
      </c>
      <c r="V635" s="11">
        <v>202002</v>
      </c>
    </row>
    <row r="636" spans="1:22">
      <c r="A636" s="11" t="s">
        <v>1201</v>
      </c>
      <c r="B636" s="11">
        <v>4</v>
      </c>
      <c r="C636" s="11">
        <v>45</v>
      </c>
      <c r="M636" s="11">
        <v>258</v>
      </c>
      <c r="O636" s="11">
        <v>0</v>
      </c>
      <c r="P636" s="11">
        <v>0</v>
      </c>
      <c r="Q636" s="11">
        <v>0</v>
      </c>
      <c r="R636" s="11">
        <v>0</v>
      </c>
      <c r="V636" s="11">
        <v>202002</v>
      </c>
    </row>
    <row r="637" spans="1:22">
      <c r="A637" s="11" t="s">
        <v>507</v>
      </c>
      <c r="B637" s="11">
        <v>4</v>
      </c>
      <c r="C637" s="11">
        <v>16</v>
      </c>
      <c r="O637" s="11">
        <v>0</v>
      </c>
      <c r="P637" s="11">
        <v>0</v>
      </c>
      <c r="Q637" s="11">
        <v>0</v>
      </c>
      <c r="R637" s="11">
        <v>0</v>
      </c>
      <c r="V637" s="11">
        <v>202002</v>
      </c>
    </row>
    <row r="638" spans="1:22">
      <c r="A638" s="11" t="s">
        <v>469</v>
      </c>
      <c r="B638" s="11">
        <v>4</v>
      </c>
      <c r="C638" s="11">
        <v>38</v>
      </c>
      <c r="D638" s="11">
        <v>0</v>
      </c>
      <c r="E638" s="11">
        <v>0</v>
      </c>
      <c r="F638" s="11">
        <v>0</v>
      </c>
      <c r="O638" s="11">
        <v>0</v>
      </c>
      <c r="P638" s="11">
        <v>0</v>
      </c>
      <c r="Q638" s="11">
        <v>0</v>
      </c>
      <c r="R638" s="11">
        <v>0</v>
      </c>
      <c r="S638" s="11">
        <v>2</v>
      </c>
      <c r="T638" s="11">
        <v>0.73</v>
      </c>
      <c r="U638" s="11">
        <v>2.65</v>
      </c>
      <c r="V638" s="11">
        <v>202002</v>
      </c>
    </row>
    <row r="639" spans="1:22">
      <c r="A639" s="11" t="s">
        <v>1211</v>
      </c>
      <c r="B639" s="11">
        <v>4</v>
      </c>
      <c r="C639" s="11">
        <v>40</v>
      </c>
      <c r="E639" s="11">
        <v>2.5099999999999998</v>
      </c>
      <c r="F639" s="11">
        <v>12.33</v>
      </c>
      <c r="M639" s="11">
        <v>64</v>
      </c>
      <c r="O639" s="11">
        <v>0</v>
      </c>
      <c r="P639" s="11">
        <v>3</v>
      </c>
      <c r="Q639" s="11">
        <v>0</v>
      </c>
      <c r="R639" s="11">
        <v>0</v>
      </c>
      <c r="V639" s="11">
        <v>202002</v>
      </c>
    </row>
    <row r="640" spans="1:22">
      <c r="A640" s="11" t="s">
        <v>483</v>
      </c>
      <c r="B640" s="11">
        <v>4</v>
      </c>
      <c r="C640" s="11">
        <v>40</v>
      </c>
      <c r="F640" s="11">
        <v>0</v>
      </c>
      <c r="O640" s="11">
        <v>0</v>
      </c>
      <c r="P640" s="11">
        <v>0</v>
      </c>
      <c r="Q640" s="11">
        <v>0</v>
      </c>
      <c r="R640" s="11">
        <v>0</v>
      </c>
      <c r="U640" s="11">
        <v>3.5</v>
      </c>
      <c r="V640" s="11">
        <v>202002</v>
      </c>
    </row>
    <row r="641" spans="1:22">
      <c r="A641" s="11" t="s">
        <v>783</v>
      </c>
      <c r="B641" s="11">
        <v>4</v>
      </c>
      <c r="C641" s="11">
        <v>41</v>
      </c>
      <c r="N641" s="11">
        <v>4</v>
      </c>
      <c r="O641" s="11">
        <v>0</v>
      </c>
      <c r="P641" s="11">
        <v>0</v>
      </c>
      <c r="Q641" s="11">
        <v>0</v>
      </c>
      <c r="R641" s="11">
        <v>0</v>
      </c>
      <c r="V641" s="11">
        <v>202003</v>
      </c>
    </row>
    <row r="642" spans="1:22">
      <c r="A642" s="11" t="s">
        <v>502</v>
      </c>
      <c r="B642" s="11">
        <v>4</v>
      </c>
      <c r="C642" s="11">
        <v>40</v>
      </c>
      <c r="E642" s="11">
        <v>3.75</v>
      </c>
      <c r="F642" s="11">
        <v>8.5</v>
      </c>
      <c r="O642" s="11">
        <v>0</v>
      </c>
      <c r="P642" s="11">
        <v>3</v>
      </c>
      <c r="Q642" s="11">
        <v>0</v>
      </c>
      <c r="R642" s="11">
        <v>0</v>
      </c>
      <c r="V642" s="11">
        <v>202002</v>
      </c>
    </row>
    <row r="643" spans="1:22">
      <c r="A643" s="11" t="s">
        <v>1202</v>
      </c>
      <c r="B643" s="11">
        <v>4</v>
      </c>
      <c r="C643" s="11">
        <v>40</v>
      </c>
      <c r="E643" s="11">
        <v>0</v>
      </c>
      <c r="F643" s="11">
        <v>0</v>
      </c>
      <c r="O643" s="11">
        <v>0</v>
      </c>
      <c r="P643" s="11">
        <v>1</v>
      </c>
      <c r="Q643" s="11">
        <v>0</v>
      </c>
      <c r="R643" s="11">
        <v>0</v>
      </c>
      <c r="T643" s="11">
        <v>5.2</v>
      </c>
      <c r="U643" s="11">
        <v>6.7</v>
      </c>
      <c r="V643" s="11">
        <v>202002</v>
      </c>
    </row>
    <row r="644" spans="1:22">
      <c r="A644" s="11" t="s">
        <v>1021</v>
      </c>
      <c r="B644" s="11">
        <v>4</v>
      </c>
      <c r="C644" s="11">
        <v>27.95</v>
      </c>
      <c r="N644" s="11">
        <v>10.050000000000001</v>
      </c>
      <c r="O644" s="11">
        <v>0</v>
      </c>
      <c r="P644" s="11">
        <v>0</v>
      </c>
      <c r="Q644" s="11">
        <v>0</v>
      </c>
      <c r="R644" s="11">
        <v>0</v>
      </c>
      <c r="V644" s="11">
        <v>202002</v>
      </c>
    </row>
    <row r="645" spans="1:22">
      <c r="A645" s="11" t="s">
        <v>1240</v>
      </c>
      <c r="B645" s="11">
        <v>4</v>
      </c>
      <c r="C645" s="11">
        <v>35.5</v>
      </c>
      <c r="O645" s="11">
        <v>0</v>
      </c>
      <c r="P645" s="11">
        <v>0</v>
      </c>
      <c r="Q645" s="11">
        <v>0</v>
      </c>
      <c r="R645" s="11">
        <v>0</v>
      </c>
      <c r="V645" s="11">
        <v>202002</v>
      </c>
    </row>
    <row r="646" spans="1:22">
      <c r="A646" s="11" t="s">
        <v>1212</v>
      </c>
      <c r="B646" s="11">
        <v>4</v>
      </c>
      <c r="C646" s="11">
        <v>22</v>
      </c>
      <c r="O646" s="11">
        <v>0</v>
      </c>
      <c r="P646" s="11">
        <v>0</v>
      </c>
      <c r="Q646" s="11">
        <v>0</v>
      </c>
      <c r="R646" s="11">
        <v>0</v>
      </c>
      <c r="V646" s="11">
        <v>202002</v>
      </c>
    </row>
    <row r="647" spans="1:22">
      <c r="A647" s="11" t="s">
        <v>1189</v>
      </c>
      <c r="B647" s="11">
        <v>4</v>
      </c>
      <c r="C647" s="11">
        <v>40</v>
      </c>
      <c r="F647" s="11">
        <v>19.75</v>
      </c>
      <c r="O647" s="11">
        <v>0</v>
      </c>
      <c r="P647" s="11">
        <v>2</v>
      </c>
      <c r="Q647" s="11">
        <v>0</v>
      </c>
      <c r="R647" s="11">
        <v>0</v>
      </c>
      <c r="V647" s="11">
        <v>202002</v>
      </c>
    </row>
    <row r="648" spans="1:22">
      <c r="A648" s="11" t="s">
        <v>452</v>
      </c>
      <c r="B648" s="11">
        <v>4</v>
      </c>
      <c r="C648" s="11">
        <v>45</v>
      </c>
      <c r="E648" s="11">
        <v>0.63</v>
      </c>
      <c r="F648" s="11">
        <v>1.38</v>
      </c>
      <c r="O648" s="11">
        <v>0</v>
      </c>
      <c r="P648" s="11">
        <v>0</v>
      </c>
      <c r="Q648" s="11">
        <v>0</v>
      </c>
      <c r="R648" s="11">
        <v>0</v>
      </c>
      <c r="V648" s="11">
        <v>202002</v>
      </c>
    </row>
    <row r="649" spans="1:22">
      <c r="A649" s="11" t="s">
        <v>1190</v>
      </c>
      <c r="B649" s="11">
        <v>4</v>
      </c>
      <c r="C649" s="11">
        <v>40</v>
      </c>
      <c r="M649" s="11">
        <v>180</v>
      </c>
      <c r="O649" s="11">
        <v>0</v>
      </c>
      <c r="P649" s="11">
        <v>0</v>
      </c>
      <c r="Q649" s="11">
        <v>0</v>
      </c>
      <c r="R649" s="11">
        <v>0</v>
      </c>
      <c r="V649" s="11">
        <v>202002</v>
      </c>
    </row>
    <row r="650" spans="1:22">
      <c r="A650" s="11" t="s">
        <v>1241</v>
      </c>
      <c r="B650" s="11">
        <v>4</v>
      </c>
      <c r="C650" s="11">
        <v>45</v>
      </c>
      <c r="E650" s="11">
        <v>2.5</v>
      </c>
      <c r="F650" s="11">
        <v>7.58</v>
      </c>
      <c r="O650" s="11">
        <v>0</v>
      </c>
      <c r="P650" s="11">
        <v>3</v>
      </c>
      <c r="Q650" s="11">
        <v>0</v>
      </c>
      <c r="R650" s="11">
        <v>0</v>
      </c>
      <c r="V650" s="11">
        <v>202002</v>
      </c>
    </row>
    <row r="651" spans="1:22">
      <c r="A651" s="11" t="s">
        <v>913</v>
      </c>
      <c r="B651" s="11">
        <v>4</v>
      </c>
      <c r="C651" s="11">
        <v>40</v>
      </c>
      <c r="E651" s="11">
        <v>1.61</v>
      </c>
      <c r="F651" s="11">
        <v>2.57</v>
      </c>
      <c r="O651" s="11">
        <v>0</v>
      </c>
      <c r="P651" s="11">
        <v>0</v>
      </c>
      <c r="Q651" s="11">
        <v>0</v>
      </c>
      <c r="R651" s="11">
        <v>0</v>
      </c>
      <c r="V651" s="11">
        <v>202002</v>
      </c>
    </row>
    <row r="652" spans="1:22">
      <c r="A652" s="11" t="s">
        <v>503</v>
      </c>
      <c r="B652" s="11">
        <v>4</v>
      </c>
      <c r="C652" s="11">
        <v>38</v>
      </c>
      <c r="D652" s="11">
        <v>2</v>
      </c>
      <c r="E652" s="11">
        <v>0</v>
      </c>
      <c r="F652" s="11">
        <v>1.08</v>
      </c>
      <c r="O652" s="11">
        <v>0</v>
      </c>
      <c r="P652" s="11">
        <v>0</v>
      </c>
      <c r="Q652" s="11">
        <v>0</v>
      </c>
      <c r="R652" s="11">
        <v>0</v>
      </c>
      <c r="T652" s="11">
        <v>0.53</v>
      </c>
      <c r="V652" s="11">
        <v>202002</v>
      </c>
    </row>
    <row r="653" spans="1:22">
      <c r="A653" s="11" t="s">
        <v>1222</v>
      </c>
      <c r="B653" s="11">
        <v>4</v>
      </c>
      <c r="C653" s="11">
        <v>37.5</v>
      </c>
      <c r="M653" s="11">
        <v>480</v>
      </c>
      <c r="N653" s="11">
        <v>2.5</v>
      </c>
      <c r="O653" s="11">
        <v>0</v>
      </c>
      <c r="P653" s="11">
        <v>0</v>
      </c>
      <c r="Q653" s="11">
        <v>0</v>
      </c>
      <c r="R653" s="11">
        <v>0</v>
      </c>
      <c r="V653" s="11">
        <v>202002</v>
      </c>
    </row>
    <row r="654" spans="1:22">
      <c r="A654" s="11" t="s">
        <v>958</v>
      </c>
      <c r="B654" s="11">
        <v>4</v>
      </c>
      <c r="C654" s="11">
        <v>28</v>
      </c>
      <c r="D654" s="11">
        <v>6.75</v>
      </c>
      <c r="M654" s="11">
        <v>180</v>
      </c>
      <c r="O654" s="11">
        <v>0</v>
      </c>
      <c r="P654" s="11">
        <v>0</v>
      </c>
      <c r="Q654" s="11">
        <v>0</v>
      </c>
      <c r="R654" s="11">
        <v>0</v>
      </c>
      <c r="V654" s="11">
        <v>202002</v>
      </c>
    </row>
    <row r="655" spans="1:22">
      <c r="A655" s="11" t="s">
        <v>460</v>
      </c>
      <c r="B655" s="11">
        <v>4</v>
      </c>
      <c r="C655" s="11">
        <v>40</v>
      </c>
      <c r="F655" s="11">
        <v>0</v>
      </c>
      <c r="M655" s="11">
        <v>450</v>
      </c>
      <c r="O655" s="11">
        <v>0</v>
      </c>
      <c r="P655" s="11">
        <v>0</v>
      </c>
      <c r="Q655" s="11">
        <v>0</v>
      </c>
      <c r="R655" s="11">
        <v>0</v>
      </c>
      <c r="U655" s="11">
        <v>1.75</v>
      </c>
      <c r="V655" s="11">
        <v>202002</v>
      </c>
    </row>
    <row r="656" spans="1:22">
      <c r="A656" s="11" t="s">
        <v>451</v>
      </c>
      <c r="B656" s="11">
        <v>4</v>
      </c>
      <c r="C656" s="11">
        <v>24</v>
      </c>
      <c r="E656" s="11">
        <v>1.43</v>
      </c>
      <c r="F656" s="11">
        <v>5.07</v>
      </c>
      <c r="G656" s="11">
        <v>8</v>
      </c>
      <c r="H656" s="11">
        <v>8</v>
      </c>
      <c r="O656" s="11">
        <v>0</v>
      </c>
      <c r="P656" s="11">
        <v>0</v>
      </c>
      <c r="Q656" s="11">
        <v>0</v>
      </c>
      <c r="R656" s="11">
        <v>0</v>
      </c>
      <c r="V656" s="11">
        <v>202002</v>
      </c>
    </row>
    <row r="657" spans="1:22">
      <c r="A657" s="11" t="s">
        <v>784</v>
      </c>
      <c r="B657" s="11">
        <v>4</v>
      </c>
      <c r="C657" s="11">
        <v>27</v>
      </c>
      <c r="M657" s="11">
        <v>70</v>
      </c>
      <c r="O657" s="11">
        <v>0</v>
      </c>
      <c r="P657" s="11">
        <v>0</v>
      </c>
      <c r="Q657" s="11">
        <v>0</v>
      </c>
      <c r="R657" s="11">
        <v>0</v>
      </c>
      <c r="V657" s="11">
        <v>202002</v>
      </c>
    </row>
    <row r="658" spans="1:22">
      <c r="A658" s="11" t="s">
        <v>1191</v>
      </c>
      <c r="B658" s="11">
        <v>4</v>
      </c>
      <c r="C658" s="11">
        <v>45</v>
      </c>
      <c r="E658" s="11">
        <v>0</v>
      </c>
      <c r="F658" s="11">
        <v>0</v>
      </c>
      <c r="O658" s="11">
        <v>0</v>
      </c>
      <c r="P658" s="11">
        <v>1</v>
      </c>
      <c r="Q658" s="11">
        <v>0</v>
      </c>
      <c r="R658" s="11">
        <v>0</v>
      </c>
      <c r="T658" s="11">
        <v>0.98</v>
      </c>
      <c r="U658" s="11">
        <v>1</v>
      </c>
      <c r="V658" s="11">
        <v>202002</v>
      </c>
    </row>
    <row r="659" spans="1:22">
      <c r="A659" s="11" t="s">
        <v>707</v>
      </c>
      <c r="B659" s="11">
        <v>4</v>
      </c>
      <c r="C659" s="11">
        <v>40</v>
      </c>
      <c r="E659" s="11">
        <v>7.63</v>
      </c>
      <c r="F659" s="11">
        <v>8.5299999999999994</v>
      </c>
      <c r="O659" s="11">
        <v>0</v>
      </c>
      <c r="P659" s="11">
        <v>2</v>
      </c>
      <c r="Q659" s="11">
        <v>0</v>
      </c>
      <c r="R659" s="11">
        <v>0</v>
      </c>
      <c r="V659" s="11">
        <v>202002</v>
      </c>
    </row>
    <row r="660" spans="1:22">
      <c r="A660" s="11" t="s">
        <v>1192</v>
      </c>
      <c r="B660" s="11">
        <v>4</v>
      </c>
      <c r="C660" s="11">
        <v>40</v>
      </c>
      <c r="F660" s="11">
        <v>0</v>
      </c>
      <c r="M660" s="11">
        <v>232</v>
      </c>
      <c r="O660" s="11">
        <v>0</v>
      </c>
      <c r="P660" s="11">
        <v>0</v>
      </c>
      <c r="Q660" s="11">
        <v>0</v>
      </c>
      <c r="R660" s="11">
        <v>0</v>
      </c>
      <c r="U660" s="11">
        <v>6.5</v>
      </c>
      <c r="V660" s="11">
        <v>202002</v>
      </c>
    </row>
    <row r="661" spans="1:22">
      <c r="A661" s="11" t="s">
        <v>1193</v>
      </c>
      <c r="B661" s="11">
        <v>4</v>
      </c>
      <c r="C661" s="11">
        <v>45</v>
      </c>
      <c r="E661" s="11">
        <v>3.09</v>
      </c>
      <c r="F661" s="11">
        <v>5.83</v>
      </c>
      <c r="O661" s="11">
        <v>0</v>
      </c>
      <c r="P661" s="11">
        <v>3</v>
      </c>
      <c r="Q661" s="11">
        <v>0</v>
      </c>
      <c r="R661" s="11">
        <v>0</v>
      </c>
      <c r="V661" s="11">
        <v>202002</v>
      </c>
    </row>
    <row r="662" spans="1:22">
      <c r="A662" s="11" t="s">
        <v>1194</v>
      </c>
      <c r="B662" s="11">
        <v>4</v>
      </c>
      <c r="C662" s="11">
        <v>45</v>
      </c>
      <c r="E662" s="11">
        <v>0.75</v>
      </c>
      <c r="F662" s="11">
        <v>2.92</v>
      </c>
      <c r="O662" s="11">
        <v>0</v>
      </c>
      <c r="P662" s="11">
        <v>3</v>
      </c>
      <c r="Q662" s="11">
        <v>0</v>
      </c>
      <c r="R662" s="11">
        <v>0</v>
      </c>
      <c r="V662" s="11">
        <v>202002</v>
      </c>
    </row>
    <row r="663" spans="1:22">
      <c r="A663" s="11" t="s">
        <v>492</v>
      </c>
      <c r="B663" s="11">
        <v>4</v>
      </c>
      <c r="C663" s="11">
        <v>40</v>
      </c>
      <c r="F663" s="11">
        <v>1</v>
      </c>
      <c r="N663" s="11">
        <v>0</v>
      </c>
      <c r="O663" s="11">
        <v>0</v>
      </c>
      <c r="P663" s="11">
        <v>2</v>
      </c>
      <c r="Q663" s="11">
        <v>0</v>
      </c>
      <c r="R663" s="11">
        <v>0</v>
      </c>
      <c r="V663" s="11">
        <v>202002</v>
      </c>
    </row>
    <row r="664" spans="1:22">
      <c r="A664" s="11" t="s">
        <v>848</v>
      </c>
      <c r="B664" s="11">
        <v>4</v>
      </c>
      <c r="C664" s="11">
        <v>40</v>
      </c>
      <c r="E664" s="11">
        <v>0</v>
      </c>
      <c r="F664" s="11">
        <v>0</v>
      </c>
      <c r="O664" s="11">
        <v>0</v>
      </c>
      <c r="P664" s="11">
        <v>0</v>
      </c>
      <c r="Q664" s="11">
        <v>0</v>
      </c>
      <c r="R664" s="11">
        <v>0</v>
      </c>
      <c r="T664" s="11">
        <v>3.96</v>
      </c>
      <c r="U664" s="11">
        <v>2.5499999999999998</v>
      </c>
      <c r="V664" s="11">
        <v>202002</v>
      </c>
    </row>
    <row r="665" spans="1:22">
      <c r="A665" s="11" t="s">
        <v>785</v>
      </c>
      <c r="B665" s="11">
        <v>4</v>
      </c>
      <c r="C665" s="11">
        <v>38</v>
      </c>
      <c r="D665" s="11">
        <v>2</v>
      </c>
      <c r="E665" s="11">
        <v>0</v>
      </c>
      <c r="F665" s="11">
        <v>1.35</v>
      </c>
      <c r="O665" s="11">
        <v>0</v>
      </c>
      <c r="P665" s="11">
        <v>0</v>
      </c>
      <c r="Q665" s="11">
        <v>0</v>
      </c>
      <c r="R665" s="11">
        <v>0</v>
      </c>
      <c r="T665" s="11">
        <v>1.25</v>
      </c>
      <c r="V665" s="11">
        <v>202002</v>
      </c>
    </row>
    <row r="666" spans="1:22">
      <c r="A666" s="11" t="s">
        <v>491</v>
      </c>
      <c r="B666" s="11">
        <v>4</v>
      </c>
      <c r="C666" s="11">
        <v>16</v>
      </c>
      <c r="F666" s="11">
        <v>0</v>
      </c>
      <c r="H666" s="11">
        <v>24</v>
      </c>
      <c r="O666" s="11">
        <v>0</v>
      </c>
      <c r="P666" s="11">
        <v>0</v>
      </c>
      <c r="Q666" s="11">
        <v>0</v>
      </c>
      <c r="R666" s="11">
        <v>0</v>
      </c>
      <c r="U666" s="11">
        <v>0.5</v>
      </c>
      <c r="V666" s="11">
        <v>202002</v>
      </c>
    </row>
    <row r="667" spans="1:22">
      <c r="A667" s="11" t="s">
        <v>1053</v>
      </c>
      <c r="B667" s="11">
        <v>4</v>
      </c>
      <c r="C667" s="11">
        <v>40</v>
      </c>
      <c r="E667" s="11">
        <v>3.25</v>
      </c>
      <c r="M667" s="11">
        <v>510</v>
      </c>
      <c r="O667" s="11">
        <v>0</v>
      </c>
      <c r="P667" s="11">
        <v>0</v>
      </c>
      <c r="Q667" s="11">
        <v>0</v>
      </c>
      <c r="R667" s="11">
        <v>0</v>
      </c>
      <c r="V667" s="11">
        <v>202002</v>
      </c>
    </row>
    <row r="668" spans="1:22">
      <c r="A668" s="11" t="s">
        <v>1195</v>
      </c>
      <c r="B668" s="11">
        <v>4</v>
      </c>
      <c r="C668" s="11">
        <v>40</v>
      </c>
      <c r="F668" s="11">
        <v>7.75</v>
      </c>
      <c r="O668" s="11">
        <v>0</v>
      </c>
      <c r="P668" s="11">
        <v>0</v>
      </c>
      <c r="Q668" s="11">
        <v>0</v>
      </c>
      <c r="R668" s="11">
        <v>0</v>
      </c>
      <c r="V668" s="11">
        <v>202002</v>
      </c>
    </row>
    <row r="669" spans="1:22">
      <c r="A669" s="11" t="s">
        <v>1233</v>
      </c>
      <c r="B669" s="11">
        <v>5</v>
      </c>
      <c r="C669" s="11">
        <v>40</v>
      </c>
      <c r="E669" s="11">
        <v>0</v>
      </c>
      <c r="F669" s="11">
        <v>0</v>
      </c>
      <c r="O669" s="11">
        <v>0</v>
      </c>
      <c r="P669" s="11">
        <v>0</v>
      </c>
      <c r="Q669" s="11">
        <v>0</v>
      </c>
      <c r="R669" s="11">
        <v>0</v>
      </c>
      <c r="T669" s="11">
        <v>3.04</v>
      </c>
      <c r="U669" s="11">
        <v>2.4</v>
      </c>
      <c r="V669" s="11">
        <v>202002</v>
      </c>
    </row>
    <row r="670" spans="1:22">
      <c r="A670" s="11" t="s">
        <v>1161</v>
      </c>
      <c r="B670" s="11">
        <v>5</v>
      </c>
      <c r="C670" s="11">
        <v>40</v>
      </c>
      <c r="E670" s="11">
        <v>2.25</v>
      </c>
      <c r="F670" s="11">
        <v>4.25</v>
      </c>
      <c r="O670" s="11">
        <v>0</v>
      </c>
      <c r="P670" s="11">
        <v>3</v>
      </c>
      <c r="Q670" s="11">
        <v>0</v>
      </c>
      <c r="R670" s="11">
        <v>0</v>
      </c>
      <c r="V670" s="11">
        <v>202002</v>
      </c>
    </row>
    <row r="671" spans="1:22">
      <c r="A671" s="11" t="s">
        <v>1162</v>
      </c>
      <c r="B671" s="11">
        <v>5</v>
      </c>
      <c r="C671" s="11">
        <v>45</v>
      </c>
      <c r="E671" s="11">
        <v>1.42</v>
      </c>
      <c r="O671" s="11">
        <v>0</v>
      </c>
      <c r="P671" s="11">
        <v>3</v>
      </c>
      <c r="Q671" s="11">
        <v>0</v>
      </c>
      <c r="R671" s="11">
        <v>0</v>
      </c>
      <c r="V671" s="11">
        <v>202002</v>
      </c>
    </row>
    <row r="672" spans="1:22">
      <c r="A672" s="11" t="s">
        <v>496</v>
      </c>
      <c r="B672" s="11">
        <v>5</v>
      </c>
      <c r="C672" s="11">
        <v>0</v>
      </c>
      <c r="H672" s="11">
        <v>43</v>
      </c>
      <c r="O672" s="11">
        <v>0</v>
      </c>
      <c r="P672" s="11">
        <v>0</v>
      </c>
      <c r="Q672" s="11">
        <v>0</v>
      </c>
      <c r="R672" s="11">
        <v>0</v>
      </c>
      <c r="V672" s="11">
        <v>202003</v>
      </c>
    </row>
    <row r="673" spans="1:22">
      <c r="A673" s="11" t="s">
        <v>1213</v>
      </c>
      <c r="B673" s="11">
        <v>5</v>
      </c>
      <c r="C673" s="11">
        <v>40</v>
      </c>
      <c r="E673" s="11">
        <v>0</v>
      </c>
      <c r="F673" s="11">
        <v>0</v>
      </c>
      <c r="O673" s="11">
        <v>0</v>
      </c>
      <c r="P673" s="11">
        <v>0</v>
      </c>
      <c r="Q673" s="11">
        <v>0</v>
      </c>
      <c r="R673" s="11">
        <v>0</v>
      </c>
      <c r="T673" s="11">
        <v>4.75</v>
      </c>
      <c r="U673" s="11">
        <v>4</v>
      </c>
      <c r="V673" s="11">
        <v>202002</v>
      </c>
    </row>
    <row r="674" spans="1:22">
      <c r="A674" s="11" t="s">
        <v>708</v>
      </c>
      <c r="B674" s="11">
        <v>5</v>
      </c>
      <c r="C674" s="11">
        <v>40</v>
      </c>
      <c r="E674" s="11">
        <v>0</v>
      </c>
      <c r="F674" s="11">
        <v>0</v>
      </c>
      <c r="O674" s="11">
        <v>7</v>
      </c>
      <c r="P674" s="11">
        <v>0</v>
      </c>
      <c r="Q674" s="11">
        <v>0</v>
      </c>
      <c r="R674" s="11">
        <v>0</v>
      </c>
      <c r="T674" s="11">
        <v>4.05</v>
      </c>
      <c r="U674" s="11">
        <v>8.8800000000000008</v>
      </c>
      <c r="V674" s="11">
        <v>202002</v>
      </c>
    </row>
    <row r="675" spans="1:22">
      <c r="A675" s="11" t="s">
        <v>715</v>
      </c>
      <c r="B675" s="11">
        <v>5</v>
      </c>
      <c r="C675" s="11">
        <v>8</v>
      </c>
      <c r="O675" s="11">
        <v>0</v>
      </c>
      <c r="P675" s="11">
        <v>0</v>
      </c>
      <c r="Q675" s="11">
        <v>0</v>
      </c>
      <c r="R675" s="11">
        <v>0</v>
      </c>
      <c r="V675" s="11">
        <v>202002</v>
      </c>
    </row>
    <row r="676" spans="1:22">
      <c r="A676" s="11" t="s">
        <v>726</v>
      </c>
      <c r="B676" s="11">
        <v>5</v>
      </c>
      <c r="C676" s="11">
        <v>40</v>
      </c>
      <c r="F676" s="11">
        <v>0</v>
      </c>
      <c r="O676" s="11">
        <v>0</v>
      </c>
      <c r="P676" s="11">
        <v>0</v>
      </c>
      <c r="Q676" s="11">
        <v>0</v>
      </c>
      <c r="R676" s="11">
        <v>0</v>
      </c>
      <c r="U676" s="11">
        <v>5.5</v>
      </c>
      <c r="V676" s="11">
        <v>202002</v>
      </c>
    </row>
    <row r="677" spans="1:22">
      <c r="A677" s="11" t="s">
        <v>458</v>
      </c>
      <c r="B677" s="11">
        <v>5</v>
      </c>
      <c r="C677" s="11">
        <v>40</v>
      </c>
      <c r="F677" s="11">
        <v>0</v>
      </c>
      <c r="O677" s="11">
        <v>0</v>
      </c>
      <c r="P677" s="11">
        <v>0</v>
      </c>
      <c r="Q677" s="11">
        <v>0</v>
      </c>
      <c r="R677" s="11">
        <v>0</v>
      </c>
      <c r="U677" s="11">
        <v>6.75</v>
      </c>
      <c r="V677" s="11">
        <v>202002</v>
      </c>
    </row>
    <row r="678" spans="1:22">
      <c r="A678" s="11" t="s">
        <v>844</v>
      </c>
      <c r="B678" s="11">
        <v>5</v>
      </c>
      <c r="C678" s="11">
        <v>40</v>
      </c>
      <c r="F678" s="11">
        <v>0</v>
      </c>
      <c r="M678" s="11">
        <v>200</v>
      </c>
      <c r="O678" s="11">
        <v>0</v>
      </c>
      <c r="P678" s="11">
        <v>0</v>
      </c>
      <c r="Q678" s="11">
        <v>0</v>
      </c>
      <c r="R678" s="11">
        <v>0</v>
      </c>
      <c r="U678" s="11">
        <v>17</v>
      </c>
      <c r="V678" s="11">
        <v>202002</v>
      </c>
    </row>
    <row r="679" spans="1:22">
      <c r="A679" s="11" t="s">
        <v>1206</v>
      </c>
      <c r="B679" s="11">
        <v>5</v>
      </c>
      <c r="C679" s="11">
        <v>45</v>
      </c>
      <c r="E679" s="11">
        <v>3.92</v>
      </c>
      <c r="F679" s="11">
        <v>11.77</v>
      </c>
      <c r="O679" s="11">
        <v>0</v>
      </c>
      <c r="P679" s="11">
        <v>3</v>
      </c>
      <c r="Q679" s="11">
        <v>0</v>
      </c>
      <c r="R679" s="11">
        <v>0</v>
      </c>
      <c r="V679" s="11">
        <v>202002</v>
      </c>
    </row>
    <row r="680" spans="1:22">
      <c r="A680" s="11" t="s">
        <v>767</v>
      </c>
      <c r="B680" s="11">
        <v>5</v>
      </c>
      <c r="C680" s="11">
        <v>40</v>
      </c>
      <c r="E680" s="11">
        <v>0.84</v>
      </c>
      <c r="O680" s="11">
        <v>0</v>
      </c>
      <c r="P680" s="11">
        <v>0</v>
      </c>
      <c r="Q680" s="11">
        <v>3</v>
      </c>
      <c r="R680" s="11">
        <v>0</v>
      </c>
      <c r="V680" s="11">
        <v>202002</v>
      </c>
    </row>
    <row r="681" spans="1:22">
      <c r="A681" s="11" t="s">
        <v>1234</v>
      </c>
      <c r="B681" s="11">
        <v>5</v>
      </c>
      <c r="C681" s="11">
        <v>38</v>
      </c>
      <c r="D681" s="11">
        <v>2</v>
      </c>
      <c r="E681" s="11">
        <v>3.5</v>
      </c>
      <c r="F681" s="11">
        <v>5.55</v>
      </c>
      <c r="O681" s="11">
        <v>0</v>
      </c>
      <c r="P681" s="11">
        <v>0</v>
      </c>
      <c r="Q681" s="11">
        <v>0</v>
      </c>
      <c r="R681" s="11">
        <v>0</v>
      </c>
      <c r="V681" s="11">
        <v>202003</v>
      </c>
    </row>
    <row r="682" spans="1:22">
      <c r="A682" s="11" t="s">
        <v>453</v>
      </c>
      <c r="B682" s="11">
        <v>5</v>
      </c>
      <c r="C682" s="11">
        <v>32</v>
      </c>
      <c r="M682" s="11">
        <v>360</v>
      </c>
      <c r="O682" s="11">
        <v>0</v>
      </c>
      <c r="P682" s="11">
        <v>0</v>
      </c>
      <c r="Q682" s="11">
        <v>0</v>
      </c>
      <c r="R682" s="11">
        <v>0</v>
      </c>
      <c r="V682" s="11">
        <v>202002</v>
      </c>
    </row>
    <row r="683" spans="1:22">
      <c r="A683" s="11" t="s">
        <v>1214</v>
      </c>
      <c r="B683" s="11">
        <v>5</v>
      </c>
      <c r="C683" s="11">
        <v>40</v>
      </c>
      <c r="E683" s="11">
        <v>3.01</v>
      </c>
      <c r="F683" s="11">
        <v>9.57</v>
      </c>
      <c r="O683" s="11">
        <v>0</v>
      </c>
      <c r="P683" s="11">
        <v>3</v>
      </c>
      <c r="Q683" s="11">
        <v>0</v>
      </c>
      <c r="R683" s="11">
        <v>0</v>
      </c>
      <c r="V683" s="11">
        <v>202002</v>
      </c>
    </row>
    <row r="684" spans="1:22">
      <c r="A684" s="11" t="s">
        <v>1163</v>
      </c>
      <c r="B684" s="11">
        <v>5</v>
      </c>
      <c r="C684" s="11">
        <v>11.5</v>
      </c>
      <c r="O684" s="11">
        <v>0</v>
      </c>
      <c r="P684" s="11">
        <v>0</v>
      </c>
      <c r="Q684" s="11">
        <v>0</v>
      </c>
      <c r="R684" s="11">
        <v>0</v>
      </c>
      <c r="V684" s="11">
        <v>202002</v>
      </c>
    </row>
    <row r="685" spans="1:22">
      <c r="A685" s="11" t="s">
        <v>488</v>
      </c>
      <c r="B685" s="11">
        <v>5</v>
      </c>
      <c r="C685" s="11">
        <v>40</v>
      </c>
      <c r="F685" s="11">
        <v>0</v>
      </c>
      <c r="O685" s="11">
        <v>0</v>
      </c>
      <c r="P685" s="11">
        <v>0</v>
      </c>
      <c r="Q685" s="11">
        <v>0</v>
      </c>
      <c r="R685" s="11">
        <v>0</v>
      </c>
      <c r="U685" s="11">
        <v>9.5</v>
      </c>
      <c r="V685" s="11">
        <v>202002</v>
      </c>
    </row>
    <row r="686" spans="1:22">
      <c r="A686" s="11" t="s">
        <v>951</v>
      </c>
      <c r="B686" s="11">
        <v>5</v>
      </c>
      <c r="C686" s="11">
        <v>24</v>
      </c>
      <c r="D686" s="11">
        <v>5.75</v>
      </c>
      <c r="M686" s="11">
        <v>107.2</v>
      </c>
      <c r="O686" s="11">
        <v>0</v>
      </c>
      <c r="P686" s="11">
        <v>0</v>
      </c>
      <c r="Q686" s="11">
        <v>0</v>
      </c>
      <c r="R686" s="11">
        <v>0</v>
      </c>
      <c r="V686" s="11">
        <v>202002</v>
      </c>
    </row>
    <row r="687" spans="1:22">
      <c r="A687" s="11" t="s">
        <v>786</v>
      </c>
      <c r="B687" s="11">
        <v>5</v>
      </c>
      <c r="C687" s="11">
        <v>40</v>
      </c>
      <c r="E687" s="11">
        <v>3.45</v>
      </c>
      <c r="F687" s="11">
        <v>5.62</v>
      </c>
      <c r="O687" s="11">
        <v>0</v>
      </c>
      <c r="P687" s="11">
        <v>0</v>
      </c>
      <c r="Q687" s="11">
        <v>0</v>
      </c>
      <c r="R687" s="11">
        <v>0</v>
      </c>
      <c r="V687" s="11">
        <v>202002</v>
      </c>
    </row>
    <row r="688" spans="1:22">
      <c r="A688" s="11" t="s">
        <v>1215</v>
      </c>
      <c r="B688" s="11">
        <v>5</v>
      </c>
      <c r="C688" s="11">
        <v>40</v>
      </c>
      <c r="O688" s="11">
        <v>0</v>
      </c>
      <c r="P688" s="11">
        <v>0</v>
      </c>
      <c r="Q688" s="11">
        <v>0</v>
      </c>
      <c r="R688" s="11">
        <v>0</v>
      </c>
      <c r="V688" s="11">
        <v>202002</v>
      </c>
    </row>
    <row r="689" spans="1:22">
      <c r="A689" s="11" t="s">
        <v>478</v>
      </c>
      <c r="B689" s="11">
        <v>5</v>
      </c>
      <c r="C689" s="11">
        <v>24.5</v>
      </c>
      <c r="M689" s="11">
        <v>1237</v>
      </c>
      <c r="O689" s="11">
        <v>0</v>
      </c>
      <c r="P689" s="11">
        <v>0</v>
      </c>
      <c r="Q689" s="11">
        <v>0</v>
      </c>
      <c r="R689" s="11">
        <v>0</v>
      </c>
      <c r="V689" s="11">
        <v>202002</v>
      </c>
    </row>
    <row r="690" spans="1:22">
      <c r="A690" s="11" t="s">
        <v>788</v>
      </c>
      <c r="B690" s="11">
        <v>5</v>
      </c>
      <c r="C690" s="11">
        <v>38</v>
      </c>
      <c r="D690" s="11">
        <v>2</v>
      </c>
      <c r="E690" s="11">
        <v>4.03</v>
      </c>
      <c r="F690" s="11">
        <v>8.23</v>
      </c>
      <c r="O690" s="11">
        <v>0</v>
      </c>
      <c r="P690" s="11">
        <v>0</v>
      </c>
      <c r="Q690" s="11">
        <v>0</v>
      </c>
      <c r="R690" s="11">
        <v>0</v>
      </c>
      <c r="V690" s="11">
        <v>202002</v>
      </c>
    </row>
    <row r="691" spans="1:22">
      <c r="A691" s="11" t="s">
        <v>845</v>
      </c>
      <c r="B691" s="11">
        <v>5</v>
      </c>
      <c r="C691" s="11">
        <v>40</v>
      </c>
      <c r="E691" s="11">
        <v>4.05</v>
      </c>
      <c r="F691" s="11">
        <v>4.45</v>
      </c>
      <c r="O691" s="11">
        <v>0</v>
      </c>
      <c r="P691" s="11">
        <v>0</v>
      </c>
      <c r="Q691" s="11">
        <v>0</v>
      </c>
      <c r="R691" s="11">
        <v>0</v>
      </c>
      <c r="V691" s="11">
        <v>202002</v>
      </c>
    </row>
    <row r="692" spans="1:22">
      <c r="A692" s="11" t="s">
        <v>485</v>
      </c>
      <c r="B692" s="11">
        <v>5</v>
      </c>
      <c r="C692" s="11">
        <v>40</v>
      </c>
      <c r="O692" s="11">
        <v>0</v>
      </c>
      <c r="P692" s="11">
        <v>0</v>
      </c>
      <c r="Q692" s="11">
        <v>0</v>
      </c>
      <c r="R692" s="11">
        <v>0</v>
      </c>
      <c r="V692" s="11">
        <v>202002</v>
      </c>
    </row>
    <row r="693" spans="1:22">
      <c r="A693" s="11" t="s">
        <v>598</v>
      </c>
      <c r="B693" s="11">
        <v>5</v>
      </c>
      <c r="C693" s="11">
        <v>28.25</v>
      </c>
      <c r="M693" s="11">
        <v>504</v>
      </c>
      <c r="N693" s="11">
        <v>1.75</v>
      </c>
      <c r="O693" s="11">
        <v>0</v>
      </c>
      <c r="P693" s="11">
        <v>0</v>
      </c>
      <c r="Q693" s="11">
        <v>0</v>
      </c>
      <c r="R693" s="11">
        <v>0</v>
      </c>
      <c r="V693" s="11">
        <v>202002</v>
      </c>
    </row>
    <row r="694" spans="1:22">
      <c r="A694" s="11" t="s">
        <v>1086</v>
      </c>
      <c r="B694" s="11">
        <v>5</v>
      </c>
      <c r="C694" s="11">
        <v>15</v>
      </c>
      <c r="H694" s="11">
        <v>5</v>
      </c>
      <c r="M694" s="11">
        <v>170</v>
      </c>
      <c r="O694" s="11">
        <v>0</v>
      </c>
      <c r="P694" s="11">
        <v>0</v>
      </c>
      <c r="Q694" s="11">
        <v>0</v>
      </c>
      <c r="R694" s="11">
        <v>0</v>
      </c>
      <c r="V694" s="11">
        <v>202002</v>
      </c>
    </row>
    <row r="695" spans="1:22">
      <c r="A695" s="11" t="s">
        <v>1216</v>
      </c>
      <c r="B695" s="11">
        <v>5</v>
      </c>
      <c r="C695" s="11">
        <v>27.5</v>
      </c>
      <c r="O695" s="11">
        <v>0</v>
      </c>
      <c r="P695" s="11">
        <v>0</v>
      </c>
      <c r="Q695" s="11">
        <v>0</v>
      </c>
      <c r="R695" s="11">
        <v>0</v>
      </c>
      <c r="V695" s="11">
        <v>202002</v>
      </c>
    </row>
    <row r="696" spans="1:22">
      <c r="A696" s="11" t="s">
        <v>1164</v>
      </c>
      <c r="B696" s="11">
        <v>5</v>
      </c>
      <c r="C696" s="11">
        <v>40</v>
      </c>
      <c r="F696" s="11">
        <v>6.5</v>
      </c>
      <c r="M696" s="11">
        <v>100</v>
      </c>
      <c r="O696" s="11">
        <v>0</v>
      </c>
      <c r="P696" s="11">
        <v>0</v>
      </c>
      <c r="Q696" s="11">
        <v>0</v>
      </c>
      <c r="R696" s="11">
        <v>0</v>
      </c>
      <c r="V696" s="11">
        <v>202002</v>
      </c>
    </row>
    <row r="697" spans="1:22">
      <c r="A697" s="11" t="s">
        <v>1165</v>
      </c>
      <c r="B697" s="11">
        <v>5</v>
      </c>
      <c r="C697" s="11">
        <v>30.25</v>
      </c>
      <c r="F697" s="11">
        <v>3</v>
      </c>
      <c r="G697" s="11">
        <v>9.75</v>
      </c>
      <c r="O697" s="11">
        <v>0</v>
      </c>
      <c r="P697" s="11">
        <v>0</v>
      </c>
      <c r="Q697" s="11">
        <v>0</v>
      </c>
      <c r="R697" s="11">
        <v>0</v>
      </c>
      <c r="V697" s="11">
        <v>202002</v>
      </c>
    </row>
    <row r="698" spans="1:22">
      <c r="A698" s="11" t="s">
        <v>1166</v>
      </c>
      <c r="B698" s="11">
        <v>5</v>
      </c>
      <c r="C698" s="11">
        <v>40</v>
      </c>
      <c r="E698" s="11">
        <v>8.5</v>
      </c>
      <c r="F698" s="11">
        <v>5.5</v>
      </c>
      <c r="M698" s="11">
        <v>80</v>
      </c>
      <c r="O698" s="11">
        <v>0</v>
      </c>
      <c r="P698" s="11">
        <v>0</v>
      </c>
      <c r="Q698" s="11">
        <v>0</v>
      </c>
      <c r="R698" s="11">
        <v>0</v>
      </c>
      <c r="V698" s="11">
        <v>202002</v>
      </c>
    </row>
    <row r="699" spans="1:22">
      <c r="A699" s="11" t="s">
        <v>956</v>
      </c>
      <c r="B699" s="11">
        <v>5</v>
      </c>
      <c r="C699" s="11">
        <v>40</v>
      </c>
      <c r="E699" s="11">
        <v>2.2999999999999998</v>
      </c>
      <c r="F699" s="11">
        <v>7.63</v>
      </c>
      <c r="O699" s="11">
        <v>0</v>
      </c>
      <c r="P699" s="11">
        <v>1</v>
      </c>
      <c r="Q699" s="11">
        <v>0</v>
      </c>
      <c r="R699" s="11">
        <v>0</v>
      </c>
      <c r="V699" s="11">
        <v>202002</v>
      </c>
    </row>
    <row r="700" spans="1:22">
      <c r="A700" s="11" t="s">
        <v>1167</v>
      </c>
      <c r="B700" s="11">
        <v>5</v>
      </c>
      <c r="C700" s="11">
        <v>40</v>
      </c>
      <c r="E700" s="11">
        <v>4.75</v>
      </c>
      <c r="F700" s="11">
        <v>7.42</v>
      </c>
      <c r="O700" s="11">
        <v>0</v>
      </c>
      <c r="P700" s="11">
        <v>3</v>
      </c>
      <c r="Q700" s="11">
        <v>0</v>
      </c>
      <c r="R700" s="11">
        <v>0</v>
      </c>
      <c r="V700" s="11">
        <v>202003</v>
      </c>
    </row>
    <row r="701" spans="1:22">
      <c r="A701" s="11" t="s">
        <v>1168</v>
      </c>
      <c r="B701" s="11">
        <v>5</v>
      </c>
      <c r="C701" s="11">
        <v>0</v>
      </c>
      <c r="H701" s="11">
        <v>45</v>
      </c>
      <c r="O701" s="11">
        <v>0</v>
      </c>
      <c r="P701" s="11">
        <v>0</v>
      </c>
      <c r="Q701" s="11">
        <v>0</v>
      </c>
      <c r="R701" s="11">
        <v>0</v>
      </c>
      <c r="V701" s="11">
        <v>202002</v>
      </c>
    </row>
    <row r="702" spans="1:22">
      <c r="A702" s="11" t="s">
        <v>1169</v>
      </c>
      <c r="B702" s="11">
        <v>5</v>
      </c>
      <c r="C702" s="11">
        <v>40</v>
      </c>
      <c r="E702" s="11">
        <v>0</v>
      </c>
      <c r="F702" s="11">
        <v>8.6999999999999993</v>
      </c>
      <c r="O702" s="11">
        <v>0</v>
      </c>
      <c r="P702" s="11">
        <v>4</v>
      </c>
      <c r="Q702" s="11">
        <v>0</v>
      </c>
      <c r="R702" s="11">
        <v>0</v>
      </c>
      <c r="V702" s="11">
        <v>202002</v>
      </c>
    </row>
    <row r="703" spans="1:22">
      <c r="A703" s="11" t="s">
        <v>1203</v>
      </c>
      <c r="B703" s="11">
        <v>5</v>
      </c>
      <c r="C703" s="11">
        <v>40</v>
      </c>
      <c r="O703" s="11">
        <v>0</v>
      </c>
      <c r="P703" s="11">
        <v>0</v>
      </c>
      <c r="Q703" s="11">
        <v>0</v>
      </c>
      <c r="R703" s="11">
        <v>0</v>
      </c>
      <c r="V703" s="11">
        <v>202002</v>
      </c>
    </row>
    <row r="704" spans="1:22">
      <c r="A704" s="11" t="s">
        <v>471</v>
      </c>
      <c r="B704" s="11">
        <v>5</v>
      </c>
      <c r="C704" s="11">
        <v>38</v>
      </c>
      <c r="D704" s="11">
        <v>2</v>
      </c>
      <c r="F704" s="11">
        <v>8.42</v>
      </c>
      <c r="O704" s="11">
        <v>0</v>
      </c>
      <c r="P704" s="11">
        <v>0</v>
      </c>
      <c r="Q704" s="11">
        <v>0</v>
      </c>
      <c r="R704" s="11">
        <v>0</v>
      </c>
      <c r="V704" s="11">
        <v>202002</v>
      </c>
    </row>
    <row r="705" spans="1:22">
      <c r="A705" s="11" t="s">
        <v>1235</v>
      </c>
      <c r="B705" s="11">
        <v>5</v>
      </c>
      <c r="C705" s="11">
        <v>38</v>
      </c>
      <c r="D705" s="11">
        <v>2</v>
      </c>
      <c r="E705" s="11">
        <v>5.9</v>
      </c>
      <c r="F705" s="11">
        <v>7.35</v>
      </c>
      <c r="O705" s="11">
        <v>0</v>
      </c>
      <c r="P705" s="11">
        <v>0</v>
      </c>
      <c r="Q705" s="11">
        <v>0</v>
      </c>
      <c r="R705" s="11">
        <v>0</v>
      </c>
      <c r="V705" s="11">
        <v>202002</v>
      </c>
    </row>
    <row r="706" spans="1:22">
      <c r="A706" s="11" t="s">
        <v>1170</v>
      </c>
      <c r="B706" s="11">
        <v>5</v>
      </c>
      <c r="C706" s="11">
        <v>8</v>
      </c>
      <c r="D706" s="11">
        <v>0.75</v>
      </c>
      <c r="O706" s="11">
        <v>0</v>
      </c>
      <c r="P706" s="11">
        <v>0</v>
      </c>
      <c r="Q706" s="11">
        <v>0</v>
      </c>
      <c r="R706" s="11">
        <v>0</v>
      </c>
      <c r="V706" s="11">
        <v>202002</v>
      </c>
    </row>
    <row r="707" spans="1:22">
      <c r="A707" s="11" t="s">
        <v>1801</v>
      </c>
      <c r="B707" s="11">
        <v>5</v>
      </c>
      <c r="C707" s="11">
        <v>40</v>
      </c>
      <c r="F707" s="11">
        <v>6.42</v>
      </c>
      <c r="O707" s="11">
        <v>0</v>
      </c>
      <c r="P707" s="11">
        <v>0</v>
      </c>
      <c r="Q707" s="11">
        <v>0</v>
      </c>
      <c r="R707" s="11">
        <v>0</v>
      </c>
      <c r="V707" s="11">
        <v>202007</v>
      </c>
    </row>
    <row r="708" spans="1:22">
      <c r="A708" s="11" t="s">
        <v>769</v>
      </c>
      <c r="B708" s="11">
        <v>5</v>
      </c>
      <c r="C708" s="11">
        <v>38</v>
      </c>
      <c r="D708" s="11">
        <v>2</v>
      </c>
      <c r="E708" s="11">
        <v>4.53</v>
      </c>
      <c r="F708" s="11">
        <v>11.27</v>
      </c>
      <c r="O708" s="11">
        <v>0</v>
      </c>
      <c r="P708" s="11">
        <v>0</v>
      </c>
      <c r="Q708" s="11">
        <v>0</v>
      </c>
      <c r="R708" s="11">
        <v>0</v>
      </c>
      <c r="V708" s="11">
        <v>202002</v>
      </c>
    </row>
    <row r="709" spans="1:22">
      <c r="A709" s="11" t="s">
        <v>917</v>
      </c>
      <c r="B709" s="11">
        <v>5</v>
      </c>
      <c r="C709" s="11">
        <v>40</v>
      </c>
      <c r="E709" s="11">
        <v>3.21</v>
      </c>
      <c r="F709" s="11">
        <v>3.97</v>
      </c>
      <c r="O709" s="11">
        <v>0</v>
      </c>
      <c r="P709" s="11">
        <v>0</v>
      </c>
      <c r="Q709" s="11">
        <v>0</v>
      </c>
      <c r="R709" s="11">
        <v>0</v>
      </c>
      <c r="V709" s="11">
        <v>202002</v>
      </c>
    </row>
    <row r="710" spans="1:22">
      <c r="A710" s="11" t="s">
        <v>1207</v>
      </c>
      <c r="B710" s="11">
        <v>5</v>
      </c>
      <c r="C710" s="11">
        <v>40</v>
      </c>
      <c r="F710" s="11">
        <v>0</v>
      </c>
      <c r="M710" s="11">
        <v>360</v>
      </c>
      <c r="O710" s="11">
        <v>0</v>
      </c>
      <c r="P710" s="11">
        <v>0</v>
      </c>
      <c r="Q710" s="11">
        <v>0</v>
      </c>
      <c r="R710" s="11">
        <v>0</v>
      </c>
      <c r="U710" s="11">
        <v>2</v>
      </c>
      <c r="V710" s="11">
        <v>202002</v>
      </c>
    </row>
    <row r="711" spans="1:22">
      <c r="A711" s="11" t="s">
        <v>1019</v>
      </c>
      <c r="B711" s="11">
        <v>5</v>
      </c>
      <c r="C711" s="11">
        <v>40</v>
      </c>
      <c r="E711" s="11">
        <v>0</v>
      </c>
      <c r="O711" s="11">
        <v>0</v>
      </c>
      <c r="P711" s="11">
        <v>0</v>
      </c>
      <c r="Q711" s="11">
        <v>0</v>
      </c>
      <c r="R711" s="11">
        <v>0</v>
      </c>
      <c r="T711" s="11">
        <v>4.04</v>
      </c>
      <c r="V711" s="11">
        <v>202002</v>
      </c>
    </row>
    <row r="712" spans="1:22">
      <c r="A712" s="11" t="s">
        <v>508</v>
      </c>
      <c r="B712" s="11">
        <v>5</v>
      </c>
      <c r="C712" s="11">
        <v>40</v>
      </c>
      <c r="F712" s="11">
        <v>0</v>
      </c>
      <c r="O712" s="11">
        <v>0</v>
      </c>
      <c r="P712" s="11">
        <v>0</v>
      </c>
      <c r="Q712" s="11">
        <v>0</v>
      </c>
      <c r="R712" s="11">
        <v>0</v>
      </c>
      <c r="U712" s="11">
        <v>5.67</v>
      </c>
      <c r="V712" s="11">
        <v>202002</v>
      </c>
    </row>
    <row r="713" spans="1:22">
      <c r="A713" s="11" t="s">
        <v>1171</v>
      </c>
      <c r="B713" s="11">
        <v>5</v>
      </c>
      <c r="C713" s="11">
        <v>40</v>
      </c>
      <c r="E713" s="11">
        <v>2.25</v>
      </c>
      <c r="F713" s="11">
        <v>8.5</v>
      </c>
      <c r="O713" s="11">
        <v>0</v>
      </c>
      <c r="P713" s="11">
        <v>3</v>
      </c>
      <c r="Q713" s="11">
        <v>0</v>
      </c>
      <c r="R713" s="11">
        <v>0</v>
      </c>
      <c r="V713" s="11">
        <v>202002</v>
      </c>
    </row>
    <row r="714" spans="1:22">
      <c r="A714" s="11" t="s">
        <v>1326</v>
      </c>
      <c r="B714" s="11">
        <v>5</v>
      </c>
      <c r="C714" s="11">
        <v>34</v>
      </c>
      <c r="N714" s="11">
        <v>2</v>
      </c>
      <c r="O714" s="11">
        <v>0</v>
      </c>
      <c r="P714" s="11">
        <v>0</v>
      </c>
      <c r="Q714" s="11">
        <v>0</v>
      </c>
      <c r="R714" s="11">
        <v>0</v>
      </c>
      <c r="V714" s="11">
        <v>202003</v>
      </c>
    </row>
    <row r="715" spans="1:22">
      <c r="A715" s="11" t="s">
        <v>457</v>
      </c>
      <c r="B715" s="11">
        <v>5</v>
      </c>
      <c r="C715" s="11">
        <v>38</v>
      </c>
      <c r="D715" s="11">
        <v>0</v>
      </c>
      <c r="F715" s="11">
        <v>0</v>
      </c>
      <c r="O715" s="11">
        <v>0</v>
      </c>
      <c r="P715" s="11">
        <v>0</v>
      </c>
      <c r="Q715" s="11">
        <v>0</v>
      </c>
      <c r="R715" s="11">
        <v>0</v>
      </c>
      <c r="S715" s="11">
        <v>2</v>
      </c>
      <c r="U715" s="11">
        <v>1.75</v>
      </c>
      <c r="V715" s="11">
        <v>202002</v>
      </c>
    </row>
    <row r="716" spans="1:22">
      <c r="A716" s="11" t="s">
        <v>450</v>
      </c>
      <c r="B716" s="11">
        <v>5</v>
      </c>
      <c r="C716" s="11">
        <v>38</v>
      </c>
      <c r="D716" s="11">
        <v>2</v>
      </c>
      <c r="E716" s="11">
        <v>0.6</v>
      </c>
      <c r="F716" s="11">
        <v>0.57999999999999996</v>
      </c>
      <c r="O716" s="11">
        <v>0</v>
      </c>
      <c r="P716" s="11">
        <v>0</v>
      </c>
      <c r="Q716" s="11">
        <v>0</v>
      </c>
      <c r="R716" s="11">
        <v>0</v>
      </c>
      <c r="V716" s="11">
        <v>202002</v>
      </c>
    </row>
    <row r="717" spans="1:22">
      <c r="A717" s="11" t="s">
        <v>482</v>
      </c>
      <c r="B717" s="11">
        <v>5</v>
      </c>
      <c r="C717" s="11">
        <v>40</v>
      </c>
      <c r="F717" s="11">
        <v>11.25</v>
      </c>
      <c r="M717" s="11">
        <v>325</v>
      </c>
      <c r="O717" s="11">
        <v>0</v>
      </c>
      <c r="P717" s="11">
        <v>0</v>
      </c>
      <c r="Q717" s="11">
        <v>0</v>
      </c>
      <c r="R717" s="11">
        <v>0</v>
      </c>
      <c r="V717" s="11">
        <v>202002</v>
      </c>
    </row>
    <row r="718" spans="1:22">
      <c r="A718" s="11" t="s">
        <v>1173</v>
      </c>
      <c r="B718" s="11">
        <v>5</v>
      </c>
      <c r="C718" s="11">
        <v>45</v>
      </c>
      <c r="E718" s="11">
        <v>1</v>
      </c>
      <c r="F718" s="11">
        <v>6.92</v>
      </c>
      <c r="O718" s="11">
        <v>0</v>
      </c>
      <c r="P718" s="11">
        <v>4</v>
      </c>
      <c r="Q718" s="11">
        <v>0</v>
      </c>
      <c r="R718" s="11">
        <v>0</v>
      </c>
      <c r="V718" s="11">
        <v>202002</v>
      </c>
    </row>
    <row r="719" spans="1:22">
      <c r="A719" s="11" t="s">
        <v>498</v>
      </c>
      <c r="B719" s="11">
        <v>5</v>
      </c>
      <c r="C719" s="11">
        <v>40</v>
      </c>
      <c r="F719" s="11">
        <v>0</v>
      </c>
      <c r="O719" s="11">
        <v>0</v>
      </c>
      <c r="P719" s="11">
        <v>0</v>
      </c>
      <c r="Q719" s="11">
        <v>0</v>
      </c>
      <c r="R719" s="11">
        <v>0</v>
      </c>
      <c r="U719" s="11">
        <v>3.58</v>
      </c>
      <c r="V719" s="11">
        <v>202002</v>
      </c>
    </row>
    <row r="720" spans="1:22">
      <c r="A720" s="11" t="s">
        <v>770</v>
      </c>
      <c r="B720" s="11">
        <v>5</v>
      </c>
      <c r="C720" s="11">
        <v>0</v>
      </c>
      <c r="H720" s="11">
        <v>38</v>
      </c>
      <c r="O720" s="11">
        <v>0</v>
      </c>
      <c r="P720" s="11">
        <v>0</v>
      </c>
      <c r="Q720" s="11">
        <v>0</v>
      </c>
      <c r="R720" s="11">
        <v>0</v>
      </c>
      <c r="V720" s="11">
        <v>202003</v>
      </c>
    </row>
    <row r="721" spans="1:22">
      <c r="A721" s="11" t="s">
        <v>506</v>
      </c>
      <c r="B721" s="11">
        <v>5</v>
      </c>
      <c r="C721" s="11">
        <v>45</v>
      </c>
      <c r="E721" s="11">
        <v>4</v>
      </c>
      <c r="F721" s="11">
        <v>3.5</v>
      </c>
      <c r="O721" s="11">
        <v>0</v>
      </c>
      <c r="P721" s="11">
        <v>3</v>
      </c>
      <c r="Q721" s="11">
        <v>0</v>
      </c>
      <c r="R721" s="11">
        <v>0</v>
      </c>
      <c r="V721" s="11">
        <v>202002</v>
      </c>
    </row>
    <row r="722" spans="1:22">
      <c r="A722" s="11" t="s">
        <v>771</v>
      </c>
      <c r="B722" s="11">
        <v>5</v>
      </c>
      <c r="C722" s="11">
        <v>38</v>
      </c>
      <c r="D722" s="11">
        <v>0</v>
      </c>
      <c r="E722" s="11">
        <v>0</v>
      </c>
      <c r="O722" s="11">
        <v>0</v>
      </c>
      <c r="P722" s="11">
        <v>0</v>
      </c>
      <c r="Q722" s="11">
        <v>0</v>
      </c>
      <c r="R722" s="11">
        <v>0</v>
      </c>
      <c r="S722" s="11">
        <v>0.67</v>
      </c>
      <c r="T722" s="11">
        <v>0.05</v>
      </c>
      <c r="V722" s="11">
        <v>202002</v>
      </c>
    </row>
    <row r="723" spans="1:22">
      <c r="A723" s="11" t="s">
        <v>772</v>
      </c>
      <c r="B723" s="11">
        <v>5</v>
      </c>
      <c r="C723" s="11">
        <v>38</v>
      </c>
      <c r="D723" s="11">
        <v>0</v>
      </c>
      <c r="E723" s="11">
        <v>7.83</v>
      </c>
      <c r="F723" s="11">
        <v>8.67</v>
      </c>
      <c r="O723" s="11">
        <v>0</v>
      </c>
      <c r="P723" s="11">
        <v>0</v>
      </c>
      <c r="Q723" s="11">
        <v>0</v>
      </c>
      <c r="R723" s="11">
        <v>0</v>
      </c>
      <c r="S723" s="11">
        <v>2</v>
      </c>
      <c r="U723" s="11">
        <v>5</v>
      </c>
      <c r="V723" s="11">
        <v>202002</v>
      </c>
    </row>
    <row r="724" spans="1:22">
      <c r="A724" s="11" t="s">
        <v>456</v>
      </c>
      <c r="B724" s="11">
        <v>5</v>
      </c>
      <c r="C724" s="11">
        <v>40</v>
      </c>
      <c r="F724" s="11">
        <v>6.75</v>
      </c>
      <c r="M724" s="11">
        <v>326</v>
      </c>
      <c r="O724" s="11">
        <v>0</v>
      </c>
      <c r="P724" s="11">
        <v>0</v>
      </c>
      <c r="Q724" s="11">
        <v>0</v>
      </c>
      <c r="R724" s="11">
        <v>0</v>
      </c>
      <c r="V724" s="11">
        <v>202002</v>
      </c>
    </row>
    <row r="725" spans="1:22">
      <c r="A725" s="11" t="s">
        <v>1197</v>
      </c>
      <c r="B725" s="11">
        <v>5</v>
      </c>
      <c r="C725" s="11">
        <v>40</v>
      </c>
      <c r="F725" s="11">
        <v>9.42</v>
      </c>
      <c r="O725" s="11">
        <v>0</v>
      </c>
      <c r="P725" s="11">
        <v>2</v>
      </c>
      <c r="Q725" s="11">
        <v>0</v>
      </c>
      <c r="R725" s="11">
        <v>0</v>
      </c>
      <c r="V725" s="11">
        <v>202002</v>
      </c>
    </row>
    <row r="726" spans="1:22">
      <c r="A726" s="11" t="s">
        <v>479</v>
      </c>
      <c r="B726" s="11">
        <v>5</v>
      </c>
      <c r="C726" s="11">
        <v>40</v>
      </c>
      <c r="F726" s="11">
        <v>4.25</v>
      </c>
      <c r="M726" s="11">
        <v>600</v>
      </c>
      <c r="O726" s="11">
        <v>0</v>
      </c>
      <c r="P726" s="11">
        <v>0</v>
      </c>
      <c r="Q726" s="11">
        <v>0</v>
      </c>
      <c r="R726" s="11">
        <v>0</v>
      </c>
      <c r="V726" s="11">
        <v>202002</v>
      </c>
    </row>
    <row r="727" spans="1:22">
      <c r="A727" s="11" t="s">
        <v>1174</v>
      </c>
      <c r="B727" s="11">
        <v>5</v>
      </c>
      <c r="C727" s="11">
        <v>40</v>
      </c>
      <c r="F727" s="11">
        <v>12.42</v>
      </c>
      <c r="N727" s="11">
        <v>0</v>
      </c>
      <c r="O727" s="11">
        <v>0</v>
      </c>
      <c r="P727" s="11">
        <v>0</v>
      </c>
      <c r="Q727" s="11">
        <v>0</v>
      </c>
      <c r="R727" s="11">
        <v>0</v>
      </c>
      <c r="V727" s="11">
        <v>202002</v>
      </c>
    </row>
    <row r="728" spans="1:22">
      <c r="A728" s="11" t="s">
        <v>1217</v>
      </c>
      <c r="B728" s="11">
        <v>5</v>
      </c>
      <c r="C728" s="11">
        <v>40</v>
      </c>
      <c r="E728" s="11">
        <v>1.36</v>
      </c>
      <c r="F728" s="11">
        <v>4.0999999999999996</v>
      </c>
      <c r="O728" s="11">
        <v>0</v>
      </c>
      <c r="P728" s="11">
        <v>1</v>
      </c>
      <c r="Q728" s="11">
        <v>0</v>
      </c>
      <c r="R728" s="11">
        <v>0</v>
      </c>
      <c r="V728" s="11">
        <v>202002</v>
      </c>
    </row>
    <row r="729" spans="1:22">
      <c r="A729" s="11" t="s">
        <v>1218</v>
      </c>
      <c r="B729" s="11">
        <v>5</v>
      </c>
      <c r="C729" s="11">
        <v>40</v>
      </c>
      <c r="F729" s="11">
        <v>0.9</v>
      </c>
      <c r="O729" s="11">
        <v>0</v>
      </c>
      <c r="P729" s="11">
        <v>0</v>
      </c>
      <c r="Q729" s="11">
        <v>0</v>
      </c>
      <c r="R729" s="11">
        <v>0</v>
      </c>
      <c r="V729" s="11">
        <v>202002</v>
      </c>
    </row>
    <row r="730" spans="1:22">
      <c r="A730" s="11" t="s">
        <v>1175</v>
      </c>
      <c r="B730" s="11">
        <v>5</v>
      </c>
      <c r="C730" s="11">
        <v>40</v>
      </c>
      <c r="F730" s="11">
        <v>13.92</v>
      </c>
      <c r="N730" s="11">
        <v>0</v>
      </c>
      <c r="O730" s="11">
        <v>0</v>
      </c>
      <c r="P730" s="11">
        <v>0</v>
      </c>
      <c r="Q730" s="11">
        <v>0</v>
      </c>
      <c r="R730" s="11">
        <v>0</v>
      </c>
      <c r="V730" s="11">
        <v>202002</v>
      </c>
    </row>
    <row r="731" spans="1:22">
      <c r="A731" s="11" t="s">
        <v>897</v>
      </c>
      <c r="B731" s="11">
        <v>5</v>
      </c>
      <c r="C731" s="11">
        <v>38</v>
      </c>
      <c r="D731" s="11">
        <v>2</v>
      </c>
      <c r="F731" s="11">
        <v>2.6</v>
      </c>
      <c r="O731" s="11">
        <v>0</v>
      </c>
      <c r="P731" s="11">
        <v>0</v>
      </c>
      <c r="Q731" s="11">
        <v>0</v>
      </c>
      <c r="R731" s="11">
        <v>0</v>
      </c>
      <c r="V731" s="11">
        <v>202002</v>
      </c>
    </row>
    <row r="732" spans="1:22">
      <c r="A732" s="11" t="s">
        <v>915</v>
      </c>
      <c r="B732" s="11">
        <v>5</v>
      </c>
      <c r="C732" s="11">
        <v>35.049999999999997</v>
      </c>
      <c r="N732" s="11">
        <v>0.95</v>
      </c>
      <c r="O732" s="11">
        <v>6</v>
      </c>
      <c r="P732" s="11">
        <v>0</v>
      </c>
      <c r="Q732" s="11">
        <v>0</v>
      </c>
      <c r="R732" s="11">
        <v>0</v>
      </c>
      <c r="V732" s="11">
        <v>202002</v>
      </c>
    </row>
    <row r="733" spans="1:22">
      <c r="A733" s="11" t="s">
        <v>1325</v>
      </c>
      <c r="B733" s="11">
        <v>5</v>
      </c>
      <c r="C733" s="11">
        <v>40</v>
      </c>
      <c r="F733" s="11">
        <v>4.75</v>
      </c>
      <c r="O733" s="11">
        <v>0</v>
      </c>
      <c r="P733" s="11">
        <v>0</v>
      </c>
      <c r="Q733" s="11">
        <v>0</v>
      </c>
      <c r="R733" s="11">
        <v>0</v>
      </c>
      <c r="V733" s="11">
        <v>202003</v>
      </c>
    </row>
    <row r="734" spans="1:22">
      <c r="A734" s="11" t="s">
        <v>847</v>
      </c>
      <c r="B734" s="11">
        <v>5</v>
      </c>
      <c r="C734" s="11">
        <v>0</v>
      </c>
      <c r="H734" s="11">
        <v>40</v>
      </c>
      <c r="O734" s="11">
        <v>0</v>
      </c>
      <c r="P734" s="11">
        <v>0</v>
      </c>
      <c r="Q734" s="11">
        <v>0</v>
      </c>
      <c r="R734" s="11">
        <v>0</v>
      </c>
      <c r="V734" s="11">
        <v>202002</v>
      </c>
    </row>
    <row r="735" spans="1:22">
      <c r="A735" s="11" t="s">
        <v>1244</v>
      </c>
      <c r="B735" s="11">
        <v>5</v>
      </c>
      <c r="C735" s="11">
        <v>38</v>
      </c>
      <c r="E735" s="11">
        <v>0</v>
      </c>
      <c r="O735" s="11">
        <v>0</v>
      </c>
      <c r="P735" s="11">
        <v>0</v>
      </c>
      <c r="Q735" s="11">
        <v>0</v>
      </c>
      <c r="R735" s="11">
        <v>0</v>
      </c>
      <c r="T735" s="11">
        <v>3.5</v>
      </c>
      <c r="V735" s="11">
        <v>202003</v>
      </c>
    </row>
    <row r="736" spans="1:22">
      <c r="A736" s="11" t="s">
        <v>1176</v>
      </c>
      <c r="B736" s="11">
        <v>5</v>
      </c>
      <c r="C736" s="11">
        <v>40</v>
      </c>
      <c r="F736" s="11">
        <v>10.95</v>
      </c>
      <c r="O736" s="11">
        <v>7</v>
      </c>
      <c r="P736" s="11">
        <v>3</v>
      </c>
      <c r="Q736" s="11">
        <v>0</v>
      </c>
      <c r="R736" s="11">
        <v>0</v>
      </c>
      <c r="V736" s="11">
        <v>202002</v>
      </c>
    </row>
    <row r="737" spans="1:22">
      <c r="A737" s="11" t="s">
        <v>1078</v>
      </c>
      <c r="B737" s="11">
        <v>5</v>
      </c>
      <c r="C737" s="11">
        <v>40</v>
      </c>
      <c r="F737" s="11">
        <v>7.25</v>
      </c>
      <c r="M737" s="11">
        <v>170</v>
      </c>
      <c r="O737" s="11">
        <v>0</v>
      </c>
      <c r="P737" s="11">
        <v>0</v>
      </c>
      <c r="Q737" s="11">
        <v>0</v>
      </c>
      <c r="R737" s="11">
        <v>0</v>
      </c>
      <c r="V737" s="11">
        <v>202002</v>
      </c>
    </row>
    <row r="738" spans="1:22">
      <c r="A738" s="11" t="s">
        <v>1198</v>
      </c>
      <c r="B738" s="11">
        <v>5</v>
      </c>
      <c r="C738" s="11">
        <v>40</v>
      </c>
      <c r="E738" s="11">
        <v>2.75</v>
      </c>
      <c r="F738" s="11">
        <v>8.25</v>
      </c>
      <c r="O738" s="11">
        <v>0</v>
      </c>
      <c r="P738" s="11">
        <v>3</v>
      </c>
      <c r="Q738" s="11">
        <v>0</v>
      </c>
      <c r="R738" s="11">
        <v>0</v>
      </c>
      <c r="V738" s="11">
        <v>202002</v>
      </c>
    </row>
    <row r="739" spans="1:22">
      <c r="A739" s="11" t="s">
        <v>1177</v>
      </c>
      <c r="B739" s="11">
        <v>5</v>
      </c>
      <c r="C739" s="11">
        <v>40</v>
      </c>
      <c r="O739" s="11">
        <v>0</v>
      </c>
      <c r="P739" s="11">
        <v>0</v>
      </c>
      <c r="Q739" s="11">
        <v>0</v>
      </c>
      <c r="R739" s="11">
        <v>0</v>
      </c>
      <c r="V739" s="11">
        <v>202002</v>
      </c>
    </row>
    <row r="740" spans="1:22">
      <c r="A740" s="11" t="s">
        <v>1242</v>
      </c>
      <c r="B740" s="11">
        <v>5</v>
      </c>
      <c r="C740" s="11">
        <v>0</v>
      </c>
      <c r="H740" s="11">
        <v>38</v>
      </c>
      <c r="O740" s="11">
        <v>0</v>
      </c>
      <c r="P740" s="11">
        <v>0</v>
      </c>
      <c r="Q740" s="11">
        <v>0</v>
      </c>
      <c r="R740" s="11">
        <v>0</v>
      </c>
      <c r="V740" s="11">
        <v>202002</v>
      </c>
    </row>
    <row r="741" spans="1:22">
      <c r="A741" s="11" t="s">
        <v>898</v>
      </c>
      <c r="B741" s="11">
        <v>5</v>
      </c>
      <c r="C741" s="11">
        <v>40</v>
      </c>
      <c r="F741" s="11">
        <v>1.67</v>
      </c>
      <c r="M741" s="11">
        <v>230</v>
      </c>
      <c r="O741" s="11">
        <v>0</v>
      </c>
      <c r="P741" s="11">
        <v>0</v>
      </c>
      <c r="Q741" s="11">
        <v>0</v>
      </c>
      <c r="R741" s="11">
        <v>0</v>
      </c>
      <c r="V741" s="11">
        <v>202002</v>
      </c>
    </row>
    <row r="742" spans="1:22">
      <c r="A742" s="11" t="s">
        <v>494</v>
      </c>
      <c r="B742" s="11">
        <v>5</v>
      </c>
      <c r="C742" s="11">
        <v>36.92</v>
      </c>
      <c r="F742" s="11">
        <v>6.31</v>
      </c>
      <c r="K742" s="11">
        <v>3.08</v>
      </c>
      <c r="O742" s="11">
        <v>0</v>
      </c>
      <c r="P742" s="11">
        <v>0</v>
      </c>
      <c r="Q742" s="11">
        <v>0</v>
      </c>
      <c r="R742" s="11">
        <v>0</v>
      </c>
      <c r="V742" s="11">
        <v>202002</v>
      </c>
    </row>
    <row r="743" spans="1:22">
      <c r="A743" s="11" t="s">
        <v>950</v>
      </c>
      <c r="B743" s="11">
        <v>5</v>
      </c>
      <c r="C743" s="11">
        <v>16</v>
      </c>
      <c r="E743" s="11">
        <v>0</v>
      </c>
      <c r="F743" s="11">
        <v>0</v>
      </c>
      <c r="H743" s="11">
        <v>24</v>
      </c>
      <c r="O743" s="11">
        <v>0</v>
      </c>
      <c r="P743" s="11">
        <v>0</v>
      </c>
      <c r="Q743" s="11">
        <v>0</v>
      </c>
      <c r="R743" s="11">
        <v>0</v>
      </c>
      <c r="T743" s="11">
        <v>1.02</v>
      </c>
      <c r="U743" s="11">
        <v>1.02</v>
      </c>
      <c r="V743" s="11">
        <v>202002</v>
      </c>
    </row>
    <row r="744" spans="1:22">
      <c r="A744" s="11" t="s">
        <v>1178</v>
      </c>
      <c r="B744" s="11">
        <v>5</v>
      </c>
      <c r="C744" s="11">
        <v>32</v>
      </c>
      <c r="D744" s="11">
        <v>0</v>
      </c>
      <c r="O744" s="11">
        <v>0</v>
      </c>
      <c r="P744" s="11">
        <v>0</v>
      </c>
      <c r="Q744" s="11">
        <v>0</v>
      </c>
      <c r="R744" s="11">
        <v>0</v>
      </c>
      <c r="S744" s="11">
        <v>0.83</v>
      </c>
      <c r="V744" s="11">
        <v>202002</v>
      </c>
    </row>
    <row r="745" spans="1:22">
      <c r="A745" s="11" t="s">
        <v>916</v>
      </c>
      <c r="B745" s="11">
        <v>5</v>
      </c>
      <c r="C745" s="11">
        <v>45</v>
      </c>
      <c r="E745" s="11">
        <v>1.42</v>
      </c>
      <c r="F745" s="11">
        <v>1.83</v>
      </c>
      <c r="O745" s="11">
        <v>0</v>
      </c>
      <c r="P745" s="11">
        <v>3</v>
      </c>
      <c r="Q745" s="11">
        <v>0</v>
      </c>
      <c r="R745" s="11">
        <v>0</v>
      </c>
      <c r="V745" s="11">
        <v>202002</v>
      </c>
    </row>
    <row r="746" spans="1:22">
      <c r="A746" s="11" t="s">
        <v>1020</v>
      </c>
      <c r="B746" s="11">
        <v>5</v>
      </c>
      <c r="C746" s="11">
        <v>45</v>
      </c>
      <c r="E746" s="11">
        <v>0.15</v>
      </c>
      <c r="O746" s="11">
        <v>0</v>
      </c>
      <c r="P746" s="11">
        <v>0</v>
      </c>
      <c r="Q746" s="11">
        <v>0</v>
      </c>
      <c r="R746" s="11">
        <v>0</v>
      </c>
      <c r="V746" s="11">
        <v>202003</v>
      </c>
    </row>
    <row r="747" spans="1:22">
      <c r="A747" s="11" t="s">
        <v>467</v>
      </c>
      <c r="B747" s="11">
        <v>5</v>
      </c>
      <c r="C747" s="11">
        <v>38</v>
      </c>
      <c r="D747" s="11">
        <v>2</v>
      </c>
      <c r="E747" s="11">
        <v>1.99</v>
      </c>
      <c r="F747" s="11">
        <v>12.82</v>
      </c>
      <c r="O747" s="11">
        <v>0</v>
      </c>
      <c r="P747" s="11">
        <v>0</v>
      </c>
      <c r="Q747" s="11">
        <v>2</v>
      </c>
      <c r="R747" s="11">
        <v>7</v>
      </c>
      <c r="V747" s="11">
        <v>202002</v>
      </c>
    </row>
    <row r="748" spans="1:22">
      <c r="A748" s="11" t="s">
        <v>1179</v>
      </c>
      <c r="B748" s="11">
        <v>5</v>
      </c>
      <c r="C748" s="11">
        <v>32</v>
      </c>
      <c r="D748" s="11">
        <v>2.75</v>
      </c>
      <c r="O748" s="11">
        <v>0</v>
      </c>
      <c r="P748" s="11">
        <v>0</v>
      </c>
      <c r="Q748" s="11">
        <v>0</v>
      </c>
      <c r="R748" s="11">
        <v>0</v>
      </c>
      <c r="V748" s="11">
        <v>202002</v>
      </c>
    </row>
    <row r="749" spans="1:22">
      <c r="A749" s="11" t="s">
        <v>1204</v>
      </c>
      <c r="B749" s="11">
        <v>5</v>
      </c>
      <c r="C749" s="11">
        <v>8.25</v>
      </c>
      <c r="O749" s="11">
        <v>0</v>
      </c>
      <c r="P749" s="11">
        <v>0</v>
      </c>
      <c r="Q749" s="11">
        <v>0</v>
      </c>
      <c r="R749" s="11">
        <v>0</v>
      </c>
      <c r="V749" s="11">
        <v>202002</v>
      </c>
    </row>
    <row r="750" spans="1:22">
      <c r="A750" s="11" t="s">
        <v>465</v>
      </c>
      <c r="B750" s="11">
        <v>5</v>
      </c>
      <c r="C750" s="11">
        <v>40</v>
      </c>
      <c r="F750" s="11">
        <v>0</v>
      </c>
      <c r="O750" s="11">
        <v>0</v>
      </c>
      <c r="P750" s="11">
        <v>0</v>
      </c>
      <c r="Q750" s="11">
        <v>0</v>
      </c>
      <c r="R750" s="11">
        <v>0</v>
      </c>
      <c r="U750" s="11">
        <v>4.4800000000000004</v>
      </c>
      <c r="V750" s="11">
        <v>202002</v>
      </c>
    </row>
    <row r="751" spans="1:22">
      <c r="A751" s="11" t="s">
        <v>774</v>
      </c>
      <c r="B751" s="11">
        <v>5</v>
      </c>
      <c r="C751" s="11">
        <v>30</v>
      </c>
      <c r="H751" s="11">
        <v>10</v>
      </c>
      <c r="O751" s="11">
        <v>0</v>
      </c>
      <c r="P751" s="11">
        <v>0</v>
      </c>
      <c r="Q751" s="11">
        <v>0</v>
      </c>
      <c r="R751" s="11">
        <v>0</v>
      </c>
      <c r="V751" s="11">
        <v>202002</v>
      </c>
    </row>
    <row r="752" spans="1:22">
      <c r="A752" s="11" t="s">
        <v>1219</v>
      </c>
      <c r="B752" s="11">
        <v>5</v>
      </c>
      <c r="C752" s="11">
        <v>32</v>
      </c>
      <c r="G752" s="11">
        <v>8</v>
      </c>
      <c r="M752" s="11">
        <v>248</v>
      </c>
      <c r="O752" s="11">
        <v>0</v>
      </c>
      <c r="P752" s="11">
        <v>0</v>
      </c>
      <c r="Q752" s="11">
        <v>0</v>
      </c>
      <c r="R752" s="11">
        <v>0</v>
      </c>
      <c r="V752" s="11">
        <v>202002</v>
      </c>
    </row>
    <row r="753" spans="1:22">
      <c r="A753" s="11" t="s">
        <v>775</v>
      </c>
      <c r="B753" s="11">
        <v>5</v>
      </c>
      <c r="C753" s="11">
        <v>38</v>
      </c>
      <c r="D753" s="11">
        <v>2</v>
      </c>
      <c r="E753" s="11">
        <v>5.54</v>
      </c>
      <c r="F753" s="11">
        <v>0.92</v>
      </c>
      <c r="O753" s="11">
        <v>0</v>
      </c>
      <c r="P753" s="11">
        <v>0</v>
      </c>
      <c r="Q753" s="11">
        <v>0</v>
      </c>
      <c r="R753" s="11">
        <v>0</v>
      </c>
      <c r="V753" s="11">
        <v>202002</v>
      </c>
    </row>
    <row r="754" spans="1:22">
      <c r="A754" s="11" t="s">
        <v>468</v>
      </c>
      <c r="B754" s="11">
        <v>5</v>
      </c>
      <c r="C754" s="11">
        <v>38</v>
      </c>
      <c r="D754" s="11">
        <v>2</v>
      </c>
      <c r="E754" s="11">
        <v>0</v>
      </c>
      <c r="F754" s="11">
        <v>5.07</v>
      </c>
      <c r="O754" s="11">
        <v>0</v>
      </c>
      <c r="P754" s="11">
        <v>0</v>
      </c>
      <c r="Q754" s="11">
        <v>0</v>
      </c>
      <c r="R754" s="11">
        <v>0</v>
      </c>
      <c r="T754" s="11">
        <v>4.5199999999999996</v>
      </c>
      <c r="V754" s="11">
        <v>202002</v>
      </c>
    </row>
    <row r="755" spans="1:22">
      <c r="A755" s="11" t="s">
        <v>1236</v>
      </c>
      <c r="B755" s="11">
        <v>5</v>
      </c>
      <c r="C755" s="11">
        <v>28.8</v>
      </c>
      <c r="D755" s="11">
        <v>1.37</v>
      </c>
      <c r="G755" s="11">
        <v>7.2</v>
      </c>
      <c r="M755" s="11">
        <v>336</v>
      </c>
      <c r="O755" s="11">
        <v>0</v>
      </c>
      <c r="P755" s="11">
        <v>0</v>
      </c>
      <c r="Q755" s="11">
        <v>0</v>
      </c>
      <c r="R755" s="11">
        <v>0</v>
      </c>
      <c r="V755" s="11">
        <v>202003</v>
      </c>
    </row>
    <row r="756" spans="1:22">
      <c r="A756" s="11" t="s">
        <v>1208</v>
      </c>
      <c r="B756" s="11">
        <v>5</v>
      </c>
      <c r="C756" s="11">
        <v>36</v>
      </c>
      <c r="E756" s="11">
        <v>1.75</v>
      </c>
      <c r="F756" s="11">
        <v>1.18</v>
      </c>
      <c r="G756" s="11">
        <v>9</v>
      </c>
      <c r="O756" s="11">
        <v>0</v>
      </c>
      <c r="P756" s="11">
        <v>2</v>
      </c>
      <c r="Q756" s="11">
        <v>0</v>
      </c>
      <c r="R756" s="11">
        <v>0</v>
      </c>
      <c r="V756" s="11">
        <v>202002</v>
      </c>
    </row>
    <row r="757" spans="1:22">
      <c r="A757" s="11" t="s">
        <v>1180</v>
      </c>
      <c r="B757" s="11">
        <v>5</v>
      </c>
      <c r="C757" s="11">
        <v>15.75</v>
      </c>
      <c r="H757" s="11">
        <v>24</v>
      </c>
      <c r="N757" s="11">
        <v>0.25</v>
      </c>
      <c r="O757" s="11">
        <v>0</v>
      </c>
      <c r="P757" s="11">
        <v>0</v>
      </c>
      <c r="Q757" s="11">
        <v>0</v>
      </c>
      <c r="R757" s="11">
        <v>0</v>
      </c>
      <c r="V757" s="11">
        <v>202002</v>
      </c>
    </row>
    <row r="758" spans="1:22">
      <c r="A758" s="11" t="s">
        <v>776</v>
      </c>
      <c r="B758" s="11">
        <v>5</v>
      </c>
      <c r="C758" s="11">
        <v>30</v>
      </c>
      <c r="D758" s="11">
        <v>0</v>
      </c>
      <c r="O758" s="11">
        <v>0</v>
      </c>
      <c r="P758" s="11">
        <v>0</v>
      </c>
      <c r="Q758" s="11">
        <v>0</v>
      </c>
      <c r="R758" s="11">
        <v>0</v>
      </c>
      <c r="S758" s="11">
        <v>1.92</v>
      </c>
      <c r="V758" s="11">
        <v>202003</v>
      </c>
    </row>
    <row r="759" spans="1:22">
      <c r="A759" s="11" t="s">
        <v>472</v>
      </c>
      <c r="B759" s="11">
        <v>5</v>
      </c>
      <c r="C759" s="11">
        <v>40</v>
      </c>
      <c r="O759" s="11">
        <v>0</v>
      </c>
      <c r="P759" s="11">
        <v>0</v>
      </c>
      <c r="Q759" s="11">
        <v>0</v>
      </c>
      <c r="R759" s="11">
        <v>0</v>
      </c>
      <c r="V759" s="11">
        <v>202002</v>
      </c>
    </row>
    <row r="760" spans="1:22">
      <c r="A760" s="11" t="s">
        <v>1220</v>
      </c>
      <c r="B760" s="11">
        <v>5</v>
      </c>
      <c r="C760" s="11">
        <v>25</v>
      </c>
      <c r="O760" s="11">
        <v>0</v>
      </c>
      <c r="P760" s="11">
        <v>0</v>
      </c>
      <c r="Q760" s="11">
        <v>0</v>
      </c>
      <c r="R760" s="11">
        <v>0</v>
      </c>
      <c r="V760" s="11">
        <v>202002</v>
      </c>
    </row>
    <row r="761" spans="1:22">
      <c r="A761" s="11" t="s">
        <v>480</v>
      </c>
      <c r="B761" s="11">
        <v>5</v>
      </c>
      <c r="C761" s="11">
        <v>36</v>
      </c>
      <c r="D761" s="11">
        <v>0</v>
      </c>
      <c r="O761" s="11">
        <v>0</v>
      </c>
      <c r="P761" s="11">
        <v>0</v>
      </c>
      <c r="Q761" s="11">
        <v>0</v>
      </c>
      <c r="R761" s="11">
        <v>0</v>
      </c>
      <c r="S761" s="11">
        <v>1</v>
      </c>
      <c r="V761" s="11">
        <v>202002</v>
      </c>
    </row>
    <row r="762" spans="1:22">
      <c r="A762" s="11" t="s">
        <v>462</v>
      </c>
      <c r="B762" s="11">
        <v>5</v>
      </c>
      <c r="C762" s="11">
        <v>0</v>
      </c>
      <c r="H762" s="11">
        <v>40</v>
      </c>
      <c r="O762" s="11">
        <v>0</v>
      </c>
      <c r="P762" s="11">
        <v>0</v>
      </c>
      <c r="Q762" s="11">
        <v>0</v>
      </c>
      <c r="R762" s="11">
        <v>0</v>
      </c>
      <c r="V762" s="11">
        <v>202003</v>
      </c>
    </row>
    <row r="763" spans="1:22">
      <c r="A763" s="11" t="s">
        <v>1054</v>
      </c>
      <c r="B763" s="11">
        <v>5</v>
      </c>
      <c r="C763" s="11">
        <v>40</v>
      </c>
      <c r="F763" s="11">
        <v>6.25</v>
      </c>
      <c r="O763" s="11">
        <v>0</v>
      </c>
      <c r="P763" s="11">
        <v>0</v>
      </c>
      <c r="Q763" s="11">
        <v>0</v>
      </c>
      <c r="R763" s="11">
        <v>0</v>
      </c>
      <c r="V763" s="11">
        <v>202002</v>
      </c>
    </row>
    <row r="764" spans="1:22">
      <c r="A764" s="11" t="s">
        <v>500</v>
      </c>
      <c r="B764" s="11">
        <v>5</v>
      </c>
      <c r="C764" s="11">
        <v>35.14</v>
      </c>
      <c r="N764" s="11">
        <v>2.86</v>
      </c>
      <c r="O764" s="11">
        <v>0</v>
      </c>
      <c r="P764" s="11">
        <v>0</v>
      </c>
      <c r="Q764" s="11">
        <v>0</v>
      </c>
      <c r="R764" s="11">
        <v>0</v>
      </c>
      <c r="V764" s="11">
        <v>202003</v>
      </c>
    </row>
    <row r="765" spans="1:22">
      <c r="A765" s="11" t="s">
        <v>1181</v>
      </c>
      <c r="B765" s="11">
        <v>5</v>
      </c>
      <c r="C765" s="11">
        <v>40</v>
      </c>
      <c r="F765" s="11">
        <v>9.42</v>
      </c>
      <c r="O765" s="11">
        <v>0</v>
      </c>
      <c r="P765" s="11">
        <v>2</v>
      </c>
      <c r="Q765" s="11">
        <v>0</v>
      </c>
      <c r="R765" s="11">
        <v>0</v>
      </c>
      <c r="V765" s="11">
        <v>202002</v>
      </c>
    </row>
    <row r="766" spans="1:22">
      <c r="A766" s="11" t="s">
        <v>1182</v>
      </c>
      <c r="B766" s="11">
        <v>5</v>
      </c>
      <c r="C766" s="11">
        <v>45</v>
      </c>
      <c r="E766" s="11">
        <v>0</v>
      </c>
      <c r="O766" s="11">
        <v>0</v>
      </c>
      <c r="P766" s="11">
        <v>3</v>
      </c>
      <c r="Q766" s="11">
        <v>0</v>
      </c>
      <c r="R766" s="11">
        <v>0</v>
      </c>
      <c r="T766" s="11">
        <v>1.25</v>
      </c>
      <c r="V766" s="11">
        <v>202002</v>
      </c>
    </row>
    <row r="767" spans="1:22">
      <c r="A767" s="11" t="s">
        <v>1209</v>
      </c>
      <c r="B767" s="11">
        <v>5</v>
      </c>
      <c r="C767" s="11">
        <v>16</v>
      </c>
      <c r="O767" s="11">
        <v>0</v>
      </c>
      <c r="P767" s="11">
        <v>0</v>
      </c>
      <c r="Q767" s="11">
        <v>0</v>
      </c>
      <c r="R767" s="11">
        <v>0</v>
      </c>
      <c r="V767" s="11">
        <v>202002</v>
      </c>
    </row>
    <row r="768" spans="1:22">
      <c r="A768" s="11" t="s">
        <v>1199</v>
      </c>
      <c r="B768" s="11">
        <v>5</v>
      </c>
      <c r="C768" s="11">
        <v>12.75</v>
      </c>
      <c r="O768" s="11">
        <v>0</v>
      </c>
      <c r="P768" s="11">
        <v>0</v>
      </c>
      <c r="Q768" s="11">
        <v>0</v>
      </c>
      <c r="R768" s="11">
        <v>0</v>
      </c>
      <c r="V768" s="11">
        <v>202002</v>
      </c>
    </row>
    <row r="769" spans="1:22">
      <c r="A769" s="11" t="s">
        <v>1183</v>
      </c>
      <c r="B769" s="11">
        <v>5</v>
      </c>
      <c r="C769" s="11">
        <v>40</v>
      </c>
      <c r="F769" s="11">
        <v>9.33</v>
      </c>
      <c r="O769" s="11">
        <v>0</v>
      </c>
      <c r="P769" s="11">
        <v>0</v>
      </c>
      <c r="Q769" s="11">
        <v>0</v>
      </c>
      <c r="R769" s="11">
        <v>0</v>
      </c>
      <c r="V769" s="11">
        <v>202002</v>
      </c>
    </row>
    <row r="770" spans="1:22">
      <c r="A770" s="11" t="s">
        <v>1010</v>
      </c>
      <c r="B770" s="11">
        <v>5</v>
      </c>
      <c r="C770" s="11">
        <v>40</v>
      </c>
      <c r="F770" s="11">
        <v>0.25</v>
      </c>
      <c r="M770" s="11">
        <v>205</v>
      </c>
      <c r="O770" s="11">
        <v>0</v>
      </c>
      <c r="P770" s="11">
        <v>0</v>
      </c>
      <c r="Q770" s="11">
        <v>0</v>
      </c>
      <c r="R770" s="11">
        <v>0</v>
      </c>
      <c r="V770" s="11">
        <v>202002</v>
      </c>
    </row>
    <row r="771" spans="1:22">
      <c r="A771" s="11" t="s">
        <v>1184</v>
      </c>
      <c r="B771" s="11">
        <v>5</v>
      </c>
      <c r="C771" s="11">
        <v>40</v>
      </c>
      <c r="F771" s="11">
        <v>6.33</v>
      </c>
      <c r="O771" s="11">
        <v>0</v>
      </c>
      <c r="P771" s="11">
        <v>0</v>
      </c>
      <c r="Q771" s="11">
        <v>0</v>
      </c>
      <c r="R771" s="11">
        <v>0</v>
      </c>
      <c r="V771" s="11">
        <v>202002</v>
      </c>
    </row>
    <row r="772" spans="1:22">
      <c r="A772" s="11" t="s">
        <v>481</v>
      </c>
      <c r="B772" s="11">
        <v>5</v>
      </c>
      <c r="C772" s="11">
        <v>20</v>
      </c>
      <c r="D772" s="11">
        <v>0</v>
      </c>
      <c r="M772" s="11">
        <v>267</v>
      </c>
      <c r="O772" s="11">
        <v>0</v>
      </c>
      <c r="P772" s="11">
        <v>0</v>
      </c>
      <c r="Q772" s="11">
        <v>0</v>
      </c>
      <c r="R772" s="11">
        <v>0</v>
      </c>
      <c r="S772" s="11">
        <v>1.25</v>
      </c>
      <c r="V772" s="11">
        <v>202002</v>
      </c>
    </row>
    <row r="773" spans="1:22">
      <c r="A773" s="11" t="s">
        <v>1185</v>
      </c>
      <c r="B773" s="11">
        <v>5</v>
      </c>
      <c r="C773" s="11">
        <v>18</v>
      </c>
      <c r="M773" s="11">
        <v>143</v>
      </c>
      <c r="O773" s="11">
        <v>0</v>
      </c>
      <c r="P773" s="11">
        <v>0</v>
      </c>
      <c r="Q773" s="11">
        <v>0</v>
      </c>
      <c r="R773" s="11">
        <v>0</v>
      </c>
      <c r="V773" s="11">
        <v>202002</v>
      </c>
    </row>
    <row r="774" spans="1:22">
      <c r="A774" s="11" t="s">
        <v>470</v>
      </c>
      <c r="B774" s="11">
        <v>5</v>
      </c>
      <c r="C774" s="11">
        <v>40</v>
      </c>
      <c r="E774" s="11">
        <v>2.4300000000000002</v>
      </c>
      <c r="F774" s="11">
        <v>0.95</v>
      </c>
      <c r="O774" s="11">
        <v>0</v>
      </c>
      <c r="P774" s="11">
        <v>0</v>
      </c>
      <c r="Q774" s="11">
        <v>0</v>
      </c>
      <c r="R774" s="11">
        <v>0</v>
      </c>
      <c r="V774" s="11">
        <v>202002</v>
      </c>
    </row>
    <row r="775" spans="1:22">
      <c r="A775" s="11" t="s">
        <v>777</v>
      </c>
      <c r="B775" s="11">
        <v>5</v>
      </c>
      <c r="C775" s="11">
        <v>28</v>
      </c>
      <c r="O775" s="11">
        <v>0</v>
      </c>
      <c r="P775" s="11">
        <v>0</v>
      </c>
      <c r="Q775" s="11">
        <v>0</v>
      </c>
      <c r="R775" s="11">
        <v>0</v>
      </c>
      <c r="V775" s="11">
        <v>202002</v>
      </c>
    </row>
    <row r="776" spans="1:22">
      <c r="A776" s="11" t="s">
        <v>1205</v>
      </c>
      <c r="B776" s="11">
        <v>5</v>
      </c>
      <c r="C776" s="11">
        <v>39.33</v>
      </c>
      <c r="M776" s="11">
        <v>300</v>
      </c>
      <c r="N776" s="11">
        <v>0.67</v>
      </c>
      <c r="O776" s="11">
        <v>0</v>
      </c>
      <c r="P776" s="11">
        <v>0</v>
      </c>
      <c r="Q776" s="11">
        <v>0</v>
      </c>
      <c r="R776" s="11">
        <v>0</v>
      </c>
      <c r="V776" s="11">
        <v>202002</v>
      </c>
    </row>
    <row r="777" spans="1:22">
      <c r="A777" s="11" t="s">
        <v>778</v>
      </c>
      <c r="B777" s="11">
        <v>5</v>
      </c>
      <c r="C777" s="11">
        <v>40</v>
      </c>
      <c r="O777" s="11">
        <v>0</v>
      </c>
      <c r="P777" s="11">
        <v>0</v>
      </c>
      <c r="Q777" s="11">
        <v>0</v>
      </c>
      <c r="R777" s="11">
        <v>0</v>
      </c>
      <c r="V777" s="11">
        <v>202002</v>
      </c>
    </row>
    <row r="778" spans="1:22">
      <c r="A778" s="11" t="s">
        <v>709</v>
      </c>
      <c r="B778" s="11">
        <v>5</v>
      </c>
      <c r="C778" s="11">
        <v>32</v>
      </c>
      <c r="D778" s="11">
        <v>1.02</v>
      </c>
      <c r="E778" s="11">
        <v>0.87</v>
      </c>
      <c r="O778" s="11">
        <v>0</v>
      </c>
      <c r="P778" s="11">
        <v>0</v>
      </c>
      <c r="Q778" s="11">
        <v>0</v>
      </c>
      <c r="R778" s="11">
        <v>0</v>
      </c>
      <c r="V778" s="11">
        <v>202002</v>
      </c>
    </row>
    <row r="779" spans="1:22">
      <c r="A779" s="11" t="s">
        <v>495</v>
      </c>
      <c r="B779" s="11">
        <v>5</v>
      </c>
      <c r="C779" s="11">
        <v>34</v>
      </c>
      <c r="D779" s="11">
        <v>0</v>
      </c>
      <c r="K779" s="11">
        <v>3</v>
      </c>
      <c r="O779" s="11">
        <v>0</v>
      </c>
      <c r="P779" s="11">
        <v>0</v>
      </c>
      <c r="Q779" s="11">
        <v>0</v>
      </c>
      <c r="R779" s="11">
        <v>0</v>
      </c>
      <c r="S779" s="11">
        <v>1</v>
      </c>
      <c r="V779" s="11">
        <v>202002</v>
      </c>
    </row>
    <row r="780" spans="1:22">
      <c r="A780" s="11" t="s">
        <v>1210</v>
      </c>
      <c r="B780" s="11">
        <v>5</v>
      </c>
      <c r="C780" s="11">
        <v>40</v>
      </c>
      <c r="M780" s="11">
        <v>233</v>
      </c>
      <c r="O780" s="11">
        <v>0</v>
      </c>
      <c r="P780" s="11">
        <v>0</v>
      </c>
      <c r="Q780" s="11">
        <v>0</v>
      </c>
      <c r="R780" s="11">
        <v>0</v>
      </c>
      <c r="V780" s="11">
        <v>202002</v>
      </c>
    </row>
    <row r="781" spans="1:22">
      <c r="A781" s="11" t="s">
        <v>779</v>
      </c>
      <c r="B781" s="11">
        <v>5</v>
      </c>
      <c r="C781" s="11">
        <v>0</v>
      </c>
      <c r="G781" s="11">
        <v>8</v>
      </c>
      <c r="H781" s="11">
        <v>30</v>
      </c>
      <c r="O781" s="11">
        <v>1</v>
      </c>
      <c r="P781" s="11">
        <v>0</v>
      </c>
      <c r="Q781" s="11">
        <v>0</v>
      </c>
      <c r="R781" s="11">
        <v>0</v>
      </c>
      <c r="V781" s="11">
        <v>202003</v>
      </c>
    </row>
    <row r="782" spans="1:22">
      <c r="A782" s="11" t="s">
        <v>1237</v>
      </c>
      <c r="B782" s="11">
        <v>5</v>
      </c>
      <c r="C782" s="11">
        <v>0</v>
      </c>
      <c r="G782" s="11">
        <v>45</v>
      </c>
      <c r="O782" s="11">
        <v>0</v>
      </c>
      <c r="P782" s="11">
        <v>0</v>
      </c>
      <c r="Q782" s="11">
        <v>0</v>
      </c>
      <c r="R782" s="11">
        <v>0</v>
      </c>
      <c r="V782" s="11">
        <v>202002</v>
      </c>
    </row>
    <row r="783" spans="1:22">
      <c r="A783" s="11" t="s">
        <v>1320</v>
      </c>
      <c r="B783" s="11">
        <v>5</v>
      </c>
      <c r="C783" s="11">
        <v>38</v>
      </c>
      <c r="D783" s="11">
        <v>0.1</v>
      </c>
      <c r="E783" s="11">
        <v>2.46</v>
      </c>
      <c r="O783" s="11">
        <v>0</v>
      </c>
      <c r="P783" s="11">
        <v>0</v>
      </c>
      <c r="Q783" s="11">
        <v>0</v>
      </c>
      <c r="R783" s="11">
        <v>0</v>
      </c>
      <c r="V783" s="11">
        <v>202002</v>
      </c>
    </row>
    <row r="784" spans="1:22">
      <c r="A784" s="11" t="s">
        <v>1186</v>
      </c>
      <c r="B784" s="11">
        <v>5</v>
      </c>
      <c r="C784" s="11">
        <v>40</v>
      </c>
      <c r="F784" s="11">
        <v>9</v>
      </c>
      <c r="M784" s="11">
        <v>10</v>
      </c>
      <c r="O784" s="11">
        <v>0</v>
      </c>
      <c r="P784" s="11">
        <v>0</v>
      </c>
      <c r="Q784" s="11">
        <v>0</v>
      </c>
      <c r="R784" s="11">
        <v>0</v>
      </c>
      <c r="V784" s="11">
        <v>202002</v>
      </c>
    </row>
    <row r="785" spans="1:22">
      <c r="A785" s="11" t="s">
        <v>454</v>
      </c>
      <c r="B785" s="11">
        <v>5</v>
      </c>
      <c r="C785" s="11">
        <v>40</v>
      </c>
      <c r="E785" s="11">
        <v>1.25</v>
      </c>
      <c r="F785" s="11">
        <v>1.43</v>
      </c>
      <c r="O785" s="11">
        <v>0</v>
      </c>
      <c r="P785" s="11">
        <v>0</v>
      </c>
      <c r="Q785" s="11">
        <v>0</v>
      </c>
      <c r="R785" s="11">
        <v>0</v>
      </c>
      <c r="V785" s="11">
        <v>202002</v>
      </c>
    </row>
    <row r="786" spans="1:22">
      <c r="A786" s="11" t="s">
        <v>1187</v>
      </c>
      <c r="B786" s="11">
        <v>5</v>
      </c>
      <c r="C786" s="11">
        <v>40</v>
      </c>
      <c r="E786" s="11">
        <v>2.5</v>
      </c>
      <c r="F786" s="11">
        <v>2.33</v>
      </c>
      <c r="M786" s="11">
        <v>85.5</v>
      </c>
      <c r="O786" s="11">
        <v>0</v>
      </c>
      <c r="P786" s="11">
        <v>2</v>
      </c>
      <c r="Q786" s="11">
        <v>0</v>
      </c>
      <c r="R786" s="11">
        <v>0</v>
      </c>
      <c r="V786" s="11">
        <v>202002</v>
      </c>
    </row>
    <row r="787" spans="1:22">
      <c r="A787" s="11" t="s">
        <v>1011</v>
      </c>
      <c r="B787" s="11">
        <v>5</v>
      </c>
      <c r="C787" s="11">
        <v>24</v>
      </c>
      <c r="F787" s="11">
        <v>0.32</v>
      </c>
      <c r="H787" s="11">
        <v>16</v>
      </c>
      <c r="O787" s="11">
        <v>6</v>
      </c>
      <c r="P787" s="11">
        <v>0</v>
      </c>
      <c r="Q787" s="11">
        <v>0</v>
      </c>
      <c r="R787" s="11">
        <v>0</v>
      </c>
      <c r="V787" s="11">
        <v>202002</v>
      </c>
    </row>
    <row r="788" spans="1:22">
      <c r="A788" s="11" t="s">
        <v>960</v>
      </c>
      <c r="B788" s="11">
        <v>5</v>
      </c>
      <c r="C788" s="11">
        <v>40</v>
      </c>
      <c r="E788" s="11">
        <v>4.87</v>
      </c>
      <c r="O788" s="11">
        <v>0</v>
      </c>
      <c r="P788" s="11">
        <v>0</v>
      </c>
      <c r="Q788" s="11">
        <v>0</v>
      </c>
      <c r="R788" s="11">
        <v>0</v>
      </c>
      <c r="V788" s="11">
        <v>202002</v>
      </c>
    </row>
    <row r="789" spans="1:22">
      <c r="A789" s="11" t="s">
        <v>484</v>
      </c>
      <c r="B789" s="11">
        <v>5</v>
      </c>
      <c r="C789" s="11">
        <v>8</v>
      </c>
      <c r="H789" s="11">
        <v>9</v>
      </c>
      <c r="M789" s="11">
        <v>32</v>
      </c>
      <c r="O789" s="11">
        <v>0</v>
      </c>
      <c r="P789" s="11">
        <v>0</v>
      </c>
      <c r="Q789" s="11">
        <v>0</v>
      </c>
      <c r="R789" s="11">
        <v>0</v>
      </c>
      <c r="V789" s="11">
        <v>202002</v>
      </c>
    </row>
    <row r="790" spans="1:22">
      <c r="A790" s="11" t="s">
        <v>1221</v>
      </c>
      <c r="B790" s="11">
        <v>5</v>
      </c>
      <c r="C790" s="11">
        <v>16</v>
      </c>
      <c r="F790" s="11">
        <v>0</v>
      </c>
      <c r="H790" s="11">
        <v>24</v>
      </c>
      <c r="M790" s="11">
        <v>108</v>
      </c>
      <c r="O790" s="11">
        <v>0</v>
      </c>
      <c r="P790" s="11">
        <v>0</v>
      </c>
      <c r="Q790" s="11">
        <v>0</v>
      </c>
      <c r="R790" s="11">
        <v>0</v>
      </c>
      <c r="U790" s="11">
        <v>2</v>
      </c>
      <c r="V790" s="11">
        <v>202002</v>
      </c>
    </row>
    <row r="791" spans="1:22">
      <c r="A791" s="11" t="s">
        <v>1238</v>
      </c>
      <c r="B791" s="11">
        <v>5</v>
      </c>
      <c r="C791" s="11">
        <v>40</v>
      </c>
      <c r="E791" s="11">
        <v>1</v>
      </c>
      <c r="F791" s="11">
        <v>11.25</v>
      </c>
      <c r="O791" s="11">
        <v>0</v>
      </c>
      <c r="P791" s="11">
        <v>3</v>
      </c>
      <c r="Q791" s="11">
        <v>0</v>
      </c>
      <c r="R791" s="11">
        <v>0</v>
      </c>
      <c r="V791" s="11">
        <v>202003</v>
      </c>
    </row>
    <row r="792" spans="1:22">
      <c r="A792" s="11" t="s">
        <v>505</v>
      </c>
      <c r="B792" s="11">
        <v>5</v>
      </c>
      <c r="C792" s="11">
        <v>45</v>
      </c>
      <c r="E792" s="11">
        <v>0</v>
      </c>
      <c r="F792" s="11">
        <v>0</v>
      </c>
      <c r="O792" s="11">
        <v>0</v>
      </c>
      <c r="P792" s="11">
        <v>3</v>
      </c>
      <c r="Q792" s="11">
        <v>0</v>
      </c>
      <c r="R792" s="11">
        <v>0</v>
      </c>
      <c r="T792" s="11">
        <v>1.5</v>
      </c>
      <c r="U792" s="11">
        <v>2.83</v>
      </c>
      <c r="V792" s="11">
        <v>202002</v>
      </c>
    </row>
    <row r="793" spans="1:22">
      <c r="A793" s="11" t="s">
        <v>1188</v>
      </c>
      <c r="B793" s="11">
        <v>5</v>
      </c>
      <c r="C793" s="11">
        <v>40</v>
      </c>
      <c r="F793" s="11">
        <v>2.25</v>
      </c>
      <c r="M793" s="11">
        <v>312.60000000000002</v>
      </c>
      <c r="O793" s="11">
        <v>0</v>
      </c>
      <c r="P793" s="11">
        <v>0</v>
      </c>
      <c r="Q793" s="11">
        <v>0</v>
      </c>
      <c r="R793" s="11">
        <v>0</v>
      </c>
      <c r="V793" s="11">
        <v>202002</v>
      </c>
    </row>
    <row r="794" spans="1:22">
      <c r="A794" s="11" t="s">
        <v>476</v>
      </c>
      <c r="B794" s="11">
        <v>5</v>
      </c>
      <c r="C794" s="11">
        <v>38</v>
      </c>
      <c r="D794" s="11">
        <v>2</v>
      </c>
      <c r="F794" s="11">
        <v>7.5</v>
      </c>
      <c r="O794" s="11">
        <v>0</v>
      </c>
      <c r="P794" s="11">
        <v>0</v>
      </c>
      <c r="Q794" s="11">
        <v>3</v>
      </c>
      <c r="R794" s="11">
        <v>0</v>
      </c>
      <c r="V794" s="11">
        <v>202002</v>
      </c>
    </row>
    <row r="795" spans="1:22">
      <c r="A795" s="11" t="s">
        <v>477</v>
      </c>
      <c r="B795" s="11">
        <v>5</v>
      </c>
      <c r="C795" s="11">
        <v>38</v>
      </c>
      <c r="D795" s="11">
        <v>2</v>
      </c>
      <c r="E795" s="11">
        <v>1.5</v>
      </c>
      <c r="F795" s="11">
        <v>8.75</v>
      </c>
      <c r="O795" s="11">
        <v>0</v>
      </c>
      <c r="P795" s="11">
        <v>0</v>
      </c>
      <c r="Q795" s="11">
        <v>3</v>
      </c>
      <c r="R795" s="11">
        <v>0</v>
      </c>
      <c r="V795" s="11">
        <v>202003</v>
      </c>
    </row>
    <row r="796" spans="1:22">
      <c r="A796" s="11" t="s">
        <v>780</v>
      </c>
      <c r="B796" s="11">
        <v>5</v>
      </c>
      <c r="C796" s="11">
        <v>32</v>
      </c>
      <c r="D796" s="11">
        <v>4.5</v>
      </c>
      <c r="O796" s="11">
        <v>0</v>
      </c>
      <c r="P796" s="11">
        <v>0</v>
      </c>
      <c r="Q796" s="11">
        <v>0</v>
      </c>
      <c r="R796" s="11">
        <v>0</v>
      </c>
      <c r="V796" s="11">
        <v>202002</v>
      </c>
    </row>
    <row r="797" spans="1:22">
      <c r="A797" s="11" t="s">
        <v>787</v>
      </c>
      <c r="B797" s="11">
        <v>5</v>
      </c>
      <c r="C797" s="11">
        <v>45</v>
      </c>
      <c r="F797" s="11">
        <v>1.67</v>
      </c>
      <c r="O797" s="11">
        <v>0</v>
      </c>
      <c r="P797" s="11">
        <v>0</v>
      </c>
      <c r="Q797" s="11">
        <v>0</v>
      </c>
      <c r="R797" s="11">
        <v>0</v>
      </c>
      <c r="V797" s="11">
        <v>202003</v>
      </c>
    </row>
    <row r="798" spans="1:22">
      <c r="A798" s="11" t="s">
        <v>1239</v>
      </c>
      <c r="B798" s="11">
        <v>5</v>
      </c>
      <c r="C798" s="11">
        <v>38</v>
      </c>
      <c r="D798" s="11">
        <v>2</v>
      </c>
      <c r="E798" s="11">
        <v>2.12</v>
      </c>
      <c r="F798" s="11">
        <v>5.85</v>
      </c>
      <c r="O798" s="11">
        <v>0</v>
      </c>
      <c r="P798" s="11">
        <v>0</v>
      </c>
      <c r="Q798" s="11">
        <v>0</v>
      </c>
      <c r="R798" s="11">
        <v>0</v>
      </c>
      <c r="V798" s="11">
        <v>202002</v>
      </c>
    </row>
    <row r="799" spans="1:22">
      <c r="A799" s="11" t="s">
        <v>846</v>
      </c>
      <c r="B799" s="11">
        <v>5</v>
      </c>
      <c r="C799" s="11">
        <v>38</v>
      </c>
      <c r="D799" s="11">
        <v>1.72</v>
      </c>
      <c r="N799" s="11">
        <v>0</v>
      </c>
      <c r="O799" s="11">
        <v>7</v>
      </c>
      <c r="P799" s="11">
        <v>0</v>
      </c>
      <c r="Q799" s="11">
        <v>0</v>
      </c>
      <c r="R799" s="11">
        <v>0</v>
      </c>
      <c r="V799" s="11">
        <v>202002</v>
      </c>
    </row>
    <row r="800" spans="1:22">
      <c r="A800" s="11" t="s">
        <v>487</v>
      </c>
      <c r="B800" s="11">
        <v>5</v>
      </c>
      <c r="C800" s="11">
        <v>0</v>
      </c>
      <c r="G800" s="11">
        <v>8</v>
      </c>
      <c r="H800" s="11">
        <v>32</v>
      </c>
      <c r="M800" s="11">
        <v>36</v>
      </c>
      <c r="O800" s="11">
        <v>0</v>
      </c>
      <c r="P800" s="11">
        <v>0</v>
      </c>
      <c r="Q800" s="11">
        <v>0</v>
      </c>
      <c r="R800" s="11">
        <v>0</v>
      </c>
      <c r="V800" s="11">
        <v>202002</v>
      </c>
    </row>
    <row r="801" spans="1:22">
      <c r="A801" s="11" t="s">
        <v>464</v>
      </c>
      <c r="B801" s="11">
        <v>5</v>
      </c>
      <c r="C801" s="11">
        <v>38</v>
      </c>
      <c r="D801" s="11">
        <v>0</v>
      </c>
      <c r="E801" s="11">
        <v>2.66</v>
      </c>
      <c r="F801" s="11">
        <v>6.4</v>
      </c>
      <c r="O801" s="11">
        <v>0</v>
      </c>
      <c r="P801" s="11">
        <v>2</v>
      </c>
      <c r="Q801" s="11">
        <v>0</v>
      </c>
      <c r="R801" s="11">
        <v>0</v>
      </c>
      <c r="S801" s="11">
        <v>2</v>
      </c>
      <c r="V801" s="11">
        <v>202002</v>
      </c>
    </row>
    <row r="802" spans="1:22">
      <c r="A802" s="11" t="s">
        <v>486</v>
      </c>
      <c r="B802" s="11">
        <v>5</v>
      </c>
      <c r="C802" s="11">
        <v>40</v>
      </c>
      <c r="F802" s="11">
        <v>3.75</v>
      </c>
      <c r="O802" s="11">
        <v>0</v>
      </c>
      <c r="P802" s="11">
        <v>0</v>
      </c>
      <c r="Q802" s="11">
        <v>0</v>
      </c>
      <c r="R802" s="11">
        <v>0</v>
      </c>
      <c r="V802" s="11">
        <v>202002</v>
      </c>
    </row>
    <row r="803" spans="1:22">
      <c r="A803" s="11" t="s">
        <v>782</v>
      </c>
      <c r="B803" s="11">
        <v>5</v>
      </c>
      <c r="C803" s="11">
        <v>0</v>
      </c>
      <c r="G803" s="11">
        <v>38</v>
      </c>
      <c r="O803" s="11">
        <v>0</v>
      </c>
      <c r="P803" s="11">
        <v>0</v>
      </c>
      <c r="Q803" s="11">
        <v>0</v>
      </c>
      <c r="R803" s="11">
        <v>0</v>
      </c>
      <c r="V803" s="11">
        <v>202002</v>
      </c>
    </row>
    <row r="804" spans="1:22">
      <c r="A804" s="11" t="s">
        <v>1200</v>
      </c>
      <c r="B804" s="11">
        <v>5</v>
      </c>
      <c r="C804" s="11">
        <v>40</v>
      </c>
      <c r="O804" s="11">
        <v>0</v>
      </c>
      <c r="P804" s="11">
        <v>0</v>
      </c>
      <c r="Q804" s="11">
        <v>0</v>
      </c>
      <c r="R804" s="11">
        <v>0</v>
      </c>
      <c r="V804" s="11">
        <v>202002</v>
      </c>
    </row>
    <row r="805" spans="1:22">
      <c r="A805" s="11" t="s">
        <v>1201</v>
      </c>
      <c r="B805" s="11">
        <v>5</v>
      </c>
      <c r="C805" s="11">
        <v>45</v>
      </c>
      <c r="E805" s="11">
        <v>7.25</v>
      </c>
      <c r="F805" s="11">
        <v>5.75</v>
      </c>
      <c r="O805" s="11">
        <v>0</v>
      </c>
      <c r="P805" s="11">
        <v>0</v>
      </c>
      <c r="Q805" s="11">
        <v>0</v>
      </c>
      <c r="R805" s="11">
        <v>0</v>
      </c>
      <c r="V805" s="11">
        <v>202002</v>
      </c>
    </row>
    <row r="806" spans="1:22">
      <c r="A806" s="11" t="s">
        <v>507</v>
      </c>
      <c r="B806" s="11">
        <v>5</v>
      </c>
      <c r="C806" s="11">
        <v>0</v>
      </c>
      <c r="H806" s="11">
        <v>16</v>
      </c>
      <c r="O806" s="11">
        <v>0</v>
      </c>
      <c r="P806" s="11">
        <v>0</v>
      </c>
      <c r="Q806" s="11">
        <v>0</v>
      </c>
      <c r="R806" s="11">
        <v>0</v>
      </c>
      <c r="V806" s="11">
        <v>202002</v>
      </c>
    </row>
    <row r="807" spans="1:22">
      <c r="A807" s="11" t="s">
        <v>469</v>
      </c>
      <c r="B807" s="11">
        <v>5</v>
      </c>
      <c r="C807" s="11">
        <v>38</v>
      </c>
      <c r="D807" s="11">
        <v>0</v>
      </c>
      <c r="F807" s="11">
        <v>0</v>
      </c>
      <c r="N807" s="11">
        <v>0</v>
      </c>
      <c r="O807" s="11">
        <v>0</v>
      </c>
      <c r="P807" s="11">
        <v>0</v>
      </c>
      <c r="Q807" s="11">
        <v>0</v>
      </c>
      <c r="R807" s="11">
        <v>0</v>
      </c>
      <c r="S807" s="11">
        <v>2</v>
      </c>
      <c r="U807" s="11">
        <v>0.83</v>
      </c>
      <c r="V807" s="11">
        <v>202002</v>
      </c>
    </row>
    <row r="808" spans="1:22">
      <c r="A808" s="11" t="s">
        <v>1211</v>
      </c>
      <c r="B808" s="11">
        <v>5</v>
      </c>
      <c r="C808" s="11">
        <v>40</v>
      </c>
      <c r="E808" s="11">
        <v>2.5099999999999998</v>
      </c>
      <c r="F808" s="11">
        <v>5.33</v>
      </c>
      <c r="M808" s="11">
        <v>32</v>
      </c>
      <c r="O808" s="11">
        <v>0</v>
      </c>
      <c r="P808" s="11">
        <v>3</v>
      </c>
      <c r="Q808" s="11">
        <v>0</v>
      </c>
      <c r="R808" s="11">
        <v>0</v>
      </c>
      <c r="V808" s="11">
        <v>202002</v>
      </c>
    </row>
    <row r="809" spans="1:22">
      <c r="A809" s="11" t="s">
        <v>483</v>
      </c>
      <c r="B809" s="11">
        <v>5</v>
      </c>
      <c r="C809" s="11">
        <v>40</v>
      </c>
      <c r="F809" s="11">
        <v>0</v>
      </c>
      <c r="O809" s="11">
        <v>0</v>
      </c>
      <c r="P809" s="11">
        <v>0</v>
      </c>
      <c r="Q809" s="11">
        <v>0</v>
      </c>
      <c r="R809" s="11">
        <v>0</v>
      </c>
      <c r="U809" s="11">
        <v>6</v>
      </c>
      <c r="V809" s="11">
        <v>202002</v>
      </c>
    </row>
    <row r="810" spans="1:22">
      <c r="A810" s="11" t="s">
        <v>783</v>
      </c>
      <c r="B810" s="11">
        <v>5</v>
      </c>
      <c r="C810" s="11">
        <v>28.25</v>
      </c>
      <c r="G810" s="11">
        <v>9</v>
      </c>
      <c r="N810" s="11">
        <v>7.75</v>
      </c>
      <c r="O810" s="11">
        <v>0</v>
      </c>
      <c r="P810" s="11">
        <v>0</v>
      </c>
      <c r="Q810" s="11">
        <v>0</v>
      </c>
      <c r="R810" s="11">
        <v>0</v>
      </c>
      <c r="V810" s="11">
        <v>202003</v>
      </c>
    </row>
    <row r="811" spans="1:22">
      <c r="A811" s="11" t="s">
        <v>502</v>
      </c>
      <c r="B811" s="11">
        <v>5</v>
      </c>
      <c r="C811" s="11">
        <v>40</v>
      </c>
      <c r="E811" s="11">
        <v>3.75</v>
      </c>
      <c r="O811" s="11">
        <v>0</v>
      </c>
      <c r="P811" s="11">
        <v>0</v>
      </c>
      <c r="Q811" s="11">
        <v>0</v>
      </c>
      <c r="R811" s="11">
        <v>0</v>
      </c>
      <c r="V811" s="11">
        <v>202002</v>
      </c>
    </row>
    <row r="812" spans="1:22">
      <c r="A812" s="11" t="s">
        <v>1202</v>
      </c>
      <c r="B812" s="11">
        <v>5</v>
      </c>
      <c r="C812" s="11">
        <v>40</v>
      </c>
      <c r="E812" s="11">
        <v>0</v>
      </c>
      <c r="F812" s="11">
        <v>0</v>
      </c>
      <c r="O812" s="11">
        <v>0</v>
      </c>
      <c r="P812" s="11">
        <v>0</v>
      </c>
      <c r="Q812" s="11">
        <v>0</v>
      </c>
      <c r="R812" s="11">
        <v>0</v>
      </c>
      <c r="T812" s="11">
        <v>2.23</v>
      </c>
      <c r="U812" s="11">
        <v>4.5999999999999996</v>
      </c>
      <c r="V812" s="11">
        <v>202002</v>
      </c>
    </row>
    <row r="813" spans="1:22">
      <c r="A813" s="11" t="s">
        <v>1021</v>
      </c>
      <c r="B813" s="11">
        <v>5</v>
      </c>
      <c r="C813" s="11">
        <v>22.6</v>
      </c>
      <c r="G813" s="11">
        <v>8</v>
      </c>
      <c r="N813" s="11">
        <v>7.4</v>
      </c>
      <c r="O813" s="11">
        <v>0</v>
      </c>
      <c r="P813" s="11">
        <v>0</v>
      </c>
      <c r="Q813" s="11">
        <v>0</v>
      </c>
      <c r="R813" s="11">
        <v>0</v>
      </c>
      <c r="V813" s="11">
        <v>202002</v>
      </c>
    </row>
    <row r="814" spans="1:22">
      <c r="A814" s="11" t="s">
        <v>1240</v>
      </c>
      <c r="B814" s="11">
        <v>5</v>
      </c>
      <c r="C814" s="11">
        <v>36</v>
      </c>
      <c r="O814" s="11">
        <v>0</v>
      </c>
      <c r="P814" s="11">
        <v>0</v>
      </c>
      <c r="Q814" s="11">
        <v>0</v>
      </c>
      <c r="R814" s="11">
        <v>0</v>
      </c>
      <c r="V814" s="11">
        <v>202003</v>
      </c>
    </row>
    <row r="815" spans="1:22">
      <c r="A815" s="11" t="s">
        <v>1212</v>
      </c>
      <c r="B815" s="11">
        <v>5</v>
      </c>
      <c r="C815" s="11">
        <v>22</v>
      </c>
      <c r="O815" s="11">
        <v>0</v>
      </c>
      <c r="P815" s="11">
        <v>0</v>
      </c>
      <c r="Q815" s="11">
        <v>0</v>
      </c>
      <c r="R815" s="11">
        <v>0</v>
      </c>
      <c r="V815" s="11">
        <v>202002</v>
      </c>
    </row>
    <row r="816" spans="1:22">
      <c r="A816" s="11" t="s">
        <v>1189</v>
      </c>
      <c r="B816" s="11">
        <v>5</v>
      </c>
      <c r="C816" s="11">
        <v>40</v>
      </c>
      <c r="F816" s="11">
        <v>20</v>
      </c>
      <c r="O816" s="11">
        <v>7</v>
      </c>
      <c r="P816" s="11">
        <v>2</v>
      </c>
      <c r="Q816" s="11">
        <v>0</v>
      </c>
      <c r="R816" s="11">
        <v>0</v>
      </c>
      <c r="V816" s="11">
        <v>202002</v>
      </c>
    </row>
    <row r="817" spans="1:22">
      <c r="A817" s="11" t="s">
        <v>452</v>
      </c>
      <c r="B817" s="11">
        <v>5</v>
      </c>
      <c r="C817" s="11">
        <v>45</v>
      </c>
      <c r="E817" s="11">
        <v>0.54</v>
      </c>
      <c r="F817" s="11">
        <v>4.2699999999999996</v>
      </c>
      <c r="O817" s="11">
        <v>0</v>
      </c>
      <c r="P817" s="11">
        <v>0</v>
      </c>
      <c r="Q817" s="11">
        <v>0</v>
      </c>
      <c r="R817" s="11">
        <v>0</v>
      </c>
      <c r="V817" s="11">
        <v>202002</v>
      </c>
    </row>
    <row r="818" spans="1:22">
      <c r="A818" s="11" t="s">
        <v>1190</v>
      </c>
      <c r="B818" s="11">
        <v>5</v>
      </c>
      <c r="C818" s="11">
        <v>36.25</v>
      </c>
      <c r="H818" s="11">
        <v>1.75</v>
      </c>
      <c r="M818" s="11">
        <v>180</v>
      </c>
      <c r="N818" s="11">
        <v>2</v>
      </c>
      <c r="O818" s="11">
        <v>0</v>
      </c>
      <c r="P818" s="11">
        <v>0</v>
      </c>
      <c r="Q818" s="11">
        <v>0</v>
      </c>
      <c r="R818" s="11">
        <v>0</v>
      </c>
      <c r="V818" s="11">
        <v>202002</v>
      </c>
    </row>
    <row r="819" spans="1:22">
      <c r="A819" s="11" t="s">
        <v>1241</v>
      </c>
      <c r="B819" s="11">
        <v>5</v>
      </c>
      <c r="C819" s="11">
        <v>45</v>
      </c>
      <c r="E819" s="11">
        <v>2.57</v>
      </c>
      <c r="F819" s="11">
        <v>4.47</v>
      </c>
      <c r="O819" s="11">
        <v>0</v>
      </c>
      <c r="P819" s="11">
        <v>0</v>
      </c>
      <c r="Q819" s="11">
        <v>0</v>
      </c>
      <c r="R819" s="11">
        <v>0</v>
      </c>
      <c r="V819" s="11">
        <v>202003</v>
      </c>
    </row>
    <row r="820" spans="1:22">
      <c r="A820" s="11" t="s">
        <v>913</v>
      </c>
      <c r="B820" s="11">
        <v>5</v>
      </c>
      <c r="C820" s="11">
        <v>40</v>
      </c>
      <c r="E820" s="11">
        <v>1.08</v>
      </c>
      <c r="F820" s="11">
        <v>2.0699999999999998</v>
      </c>
      <c r="O820" s="11">
        <v>0</v>
      </c>
      <c r="P820" s="11">
        <v>0</v>
      </c>
      <c r="Q820" s="11">
        <v>0</v>
      </c>
      <c r="R820" s="11">
        <v>7</v>
      </c>
      <c r="V820" s="11">
        <v>202002</v>
      </c>
    </row>
    <row r="821" spans="1:22">
      <c r="A821" s="11" t="s">
        <v>503</v>
      </c>
      <c r="B821" s="11">
        <v>5</v>
      </c>
      <c r="C821" s="11">
        <v>38</v>
      </c>
      <c r="D821" s="11">
        <v>2</v>
      </c>
      <c r="E821" s="11">
        <v>0</v>
      </c>
      <c r="F821" s="11">
        <v>2.27</v>
      </c>
      <c r="O821" s="11">
        <v>0</v>
      </c>
      <c r="P821" s="11">
        <v>0</v>
      </c>
      <c r="Q821" s="11">
        <v>0</v>
      </c>
      <c r="R821" s="11">
        <v>0</v>
      </c>
      <c r="T821" s="11">
        <v>3.76</v>
      </c>
      <c r="V821" s="11">
        <v>202003</v>
      </c>
    </row>
    <row r="822" spans="1:22">
      <c r="A822" s="11" t="s">
        <v>1222</v>
      </c>
      <c r="B822" s="11">
        <v>5</v>
      </c>
      <c r="C822" s="11">
        <v>40</v>
      </c>
      <c r="E822" s="11">
        <v>0</v>
      </c>
      <c r="F822" s="11">
        <v>0</v>
      </c>
      <c r="M822" s="11">
        <v>160</v>
      </c>
      <c r="O822" s="11">
        <v>0</v>
      </c>
      <c r="P822" s="11">
        <v>3</v>
      </c>
      <c r="Q822" s="11">
        <v>0</v>
      </c>
      <c r="R822" s="11">
        <v>0</v>
      </c>
      <c r="T822" s="11">
        <v>2.75</v>
      </c>
      <c r="U822" s="11">
        <v>4</v>
      </c>
      <c r="V822" s="11">
        <v>202002</v>
      </c>
    </row>
    <row r="823" spans="1:22">
      <c r="A823" s="11" t="s">
        <v>958</v>
      </c>
      <c r="B823" s="11">
        <v>5</v>
      </c>
      <c r="C823" s="11">
        <v>28</v>
      </c>
      <c r="D823" s="11">
        <v>6.25</v>
      </c>
      <c r="M823" s="11">
        <v>180</v>
      </c>
      <c r="O823" s="11">
        <v>0</v>
      </c>
      <c r="P823" s="11">
        <v>0</v>
      </c>
      <c r="Q823" s="11">
        <v>0</v>
      </c>
      <c r="R823" s="11">
        <v>0</v>
      </c>
      <c r="V823" s="11">
        <v>202002</v>
      </c>
    </row>
    <row r="824" spans="1:22">
      <c r="A824" s="11" t="s">
        <v>460</v>
      </c>
      <c r="B824" s="11">
        <v>5</v>
      </c>
      <c r="C824" s="11">
        <v>16</v>
      </c>
      <c r="F824" s="11">
        <v>0</v>
      </c>
      <c r="H824" s="11">
        <v>24</v>
      </c>
      <c r="M824" s="11">
        <v>170</v>
      </c>
      <c r="O824" s="11">
        <v>0</v>
      </c>
      <c r="P824" s="11">
        <v>0</v>
      </c>
      <c r="Q824" s="11">
        <v>0</v>
      </c>
      <c r="R824" s="11">
        <v>0</v>
      </c>
      <c r="U824" s="11">
        <v>0.25</v>
      </c>
      <c r="V824" s="11">
        <v>202002</v>
      </c>
    </row>
    <row r="825" spans="1:22">
      <c r="A825" s="11" t="s">
        <v>451</v>
      </c>
      <c r="B825" s="11">
        <v>5</v>
      </c>
      <c r="C825" s="11">
        <v>38.619999999999997</v>
      </c>
      <c r="N825" s="11">
        <v>1.38</v>
      </c>
      <c r="O825" s="11">
        <v>4</v>
      </c>
      <c r="P825" s="11">
        <v>0</v>
      </c>
      <c r="Q825" s="11">
        <v>0</v>
      </c>
      <c r="R825" s="11">
        <v>0</v>
      </c>
      <c r="V825" s="11">
        <v>202002</v>
      </c>
    </row>
    <row r="826" spans="1:22">
      <c r="A826" s="11" t="s">
        <v>784</v>
      </c>
      <c r="B826" s="11">
        <v>5</v>
      </c>
      <c r="C826" s="11">
        <v>27</v>
      </c>
      <c r="D826" s="11">
        <v>0</v>
      </c>
      <c r="M826" s="11">
        <v>70</v>
      </c>
      <c r="O826" s="11">
        <v>0</v>
      </c>
      <c r="P826" s="11">
        <v>0</v>
      </c>
      <c r="Q826" s="11">
        <v>0</v>
      </c>
      <c r="R826" s="11">
        <v>0</v>
      </c>
      <c r="S826" s="11">
        <v>0.25</v>
      </c>
      <c r="V826" s="11">
        <v>202003</v>
      </c>
    </row>
    <row r="827" spans="1:22">
      <c r="A827" s="11" t="s">
        <v>1191</v>
      </c>
      <c r="B827" s="11">
        <v>5</v>
      </c>
      <c r="C827" s="11">
        <v>41.5</v>
      </c>
      <c r="N827" s="11">
        <v>3.5</v>
      </c>
      <c r="O827" s="11">
        <v>0</v>
      </c>
      <c r="P827" s="11">
        <v>2</v>
      </c>
      <c r="Q827" s="11">
        <v>0</v>
      </c>
      <c r="R827" s="11">
        <v>0</v>
      </c>
      <c r="V827" s="11">
        <v>202002</v>
      </c>
    </row>
    <row r="828" spans="1:22">
      <c r="A828" s="11" t="s">
        <v>707</v>
      </c>
      <c r="B828" s="11">
        <v>5</v>
      </c>
      <c r="C828" s="11">
        <v>40</v>
      </c>
      <c r="E828" s="11">
        <v>7.03</v>
      </c>
      <c r="F828" s="11">
        <v>9.27</v>
      </c>
      <c r="O828" s="11">
        <v>0</v>
      </c>
      <c r="P828" s="11">
        <v>1</v>
      </c>
      <c r="Q828" s="11">
        <v>0</v>
      </c>
      <c r="R828" s="11">
        <v>0</v>
      </c>
      <c r="V828" s="11">
        <v>202002</v>
      </c>
    </row>
    <row r="829" spans="1:22">
      <c r="A829" s="11" t="s">
        <v>1192</v>
      </c>
      <c r="B829" s="11">
        <v>5</v>
      </c>
      <c r="C829" s="11">
        <v>40</v>
      </c>
      <c r="F829" s="11">
        <v>0</v>
      </c>
      <c r="M829" s="11">
        <v>261</v>
      </c>
      <c r="O829" s="11">
        <v>0</v>
      </c>
      <c r="P829" s="11">
        <v>0</v>
      </c>
      <c r="Q829" s="11">
        <v>0</v>
      </c>
      <c r="R829" s="11">
        <v>0</v>
      </c>
      <c r="U829" s="11">
        <v>7.5</v>
      </c>
      <c r="V829" s="11">
        <v>202002</v>
      </c>
    </row>
    <row r="830" spans="1:22">
      <c r="A830" s="11" t="s">
        <v>1193</v>
      </c>
      <c r="B830" s="11">
        <v>5</v>
      </c>
      <c r="C830" s="11">
        <v>45</v>
      </c>
      <c r="E830" s="11">
        <v>1</v>
      </c>
      <c r="F830" s="11">
        <v>7</v>
      </c>
      <c r="O830" s="11">
        <v>0</v>
      </c>
      <c r="P830" s="11">
        <v>4</v>
      </c>
      <c r="Q830" s="11">
        <v>0</v>
      </c>
      <c r="R830" s="11">
        <v>0</v>
      </c>
      <c r="V830" s="11">
        <v>202002</v>
      </c>
    </row>
    <row r="831" spans="1:22">
      <c r="A831" s="11" t="s">
        <v>1194</v>
      </c>
      <c r="B831" s="11">
        <v>5</v>
      </c>
      <c r="C831" s="11">
        <v>45</v>
      </c>
      <c r="E831" s="11">
        <v>1.92</v>
      </c>
      <c r="O831" s="11">
        <v>0</v>
      </c>
      <c r="P831" s="11">
        <v>3</v>
      </c>
      <c r="Q831" s="11">
        <v>0</v>
      </c>
      <c r="R831" s="11">
        <v>0</v>
      </c>
      <c r="V831" s="11">
        <v>202002</v>
      </c>
    </row>
    <row r="832" spans="1:22">
      <c r="A832" s="11" t="s">
        <v>492</v>
      </c>
      <c r="B832" s="11">
        <v>5</v>
      </c>
      <c r="C832" s="11">
        <v>40</v>
      </c>
      <c r="F832" s="11">
        <v>20.92</v>
      </c>
      <c r="N832" s="11">
        <v>0</v>
      </c>
      <c r="O832" s="11">
        <v>0</v>
      </c>
      <c r="P832" s="11">
        <v>0</v>
      </c>
      <c r="Q832" s="11">
        <v>0</v>
      </c>
      <c r="R832" s="11">
        <v>0</v>
      </c>
      <c r="V832" s="11">
        <v>202002</v>
      </c>
    </row>
    <row r="833" spans="1:22">
      <c r="A833" s="11" t="s">
        <v>848</v>
      </c>
      <c r="B833" s="11">
        <v>5</v>
      </c>
      <c r="C833" s="11">
        <v>40</v>
      </c>
      <c r="E833" s="11">
        <v>0</v>
      </c>
      <c r="F833" s="11">
        <v>0</v>
      </c>
      <c r="O833" s="11">
        <v>0</v>
      </c>
      <c r="P833" s="11">
        <v>0</v>
      </c>
      <c r="Q833" s="11">
        <v>0</v>
      </c>
      <c r="R833" s="11">
        <v>0</v>
      </c>
      <c r="T833" s="11">
        <v>4.7</v>
      </c>
      <c r="U833" s="11">
        <v>3.67</v>
      </c>
      <c r="V833" s="11">
        <v>202002</v>
      </c>
    </row>
    <row r="834" spans="1:22">
      <c r="A834" s="11" t="s">
        <v>785</v>
      </c>
      <c r="B834" s="11">
        <v>5</v>
      </c>
      <c r="C834" s="11">
        <v>38</v>
      </c>
      <c r="E834" s="11">
        <v>0</v>
      </c>
      <c r="O834" s="11">
        <v>0</v>
      </c>
      <c r="P834" s="11">
        <v>0</v>
      </c>
      <c r="Q834" s="11">
        <v>0</v>
      </c>
      <c r="R834" s="11">
        <v>0</v>
      </c>
      <c r="T834" s="11">
        <v>5.27</v>
      </c>
      <c r="V834" s="11">
        <v>202002</v>
      </c>
    </row>
    <row r="835" spans="1:22">
      <c r="A835" s="11" t="s">
        <v>491</v>
      </c>
      <c r="B835" s="11">
        <v>5</v>
      </c>
      <c r="C835" s="11">
        <v>6.58</v>
      </c>
      <c r="H835" s="11">
        <v>32</v>
      </c>
      <c r="N835" s="11">
        <v>1.42</v>
      </c>
      <c r="O835" s="11">
        <v>0</v>
      </c>
      <c r="P835" s="11">
        <v>0</v>
      </c>
      <c r="Q835" s="11">
        <v>0</v>
      </c>
      <c r="R835" s="11">
        <v>0</v>
      </c>
      <c r="V835" s="11">
        <v>202002</v>
      </c>
    </row>
    <row r="836" spans="1:22">
      <c r="A836" s="11" t="s">
        <v>1053</v>
      </c>
      <c r="B836" s="11">
        <v>5</v>
      </c>
      <c r="C836" s="11">
        <v>36</v>
      </c>
      <c r="M836" s="11">
        <v>505</v>
      </c>
      <c r="N836" s="11">
        <v>4</v>
      </c>
      <c r="O836" s="11">
        <v>0</v>
      </c>
      <c r="P836" s="11">
        <v>0</v>
      </c>
      <c r="Q836" s="11">
        <v>0</v>
      </c>
      <c r="R836" s="11">
        <v>0</v>
      </c>
      <c r="V836" s="11">
        <v>202003</v>
      </c>
    </row>
    <row r="837" spans="1:22">
      <c r="A837" s="11" t="s">
        <v>1195</v>
      </c>
      <c r="B837" s="11">
        <v>5</v>
      </c>
      <c r="C837" s="11">
        <v>40</v>
      </c>
      <c r="F837" s="11">
        <v>6.5</v>
      </c>
      <c r="O837" s="11">
        <v>0</v>
      </c>
      <c r="P837" s="11">
        <v>0</v>
      </c>
      <c r="Q837" s="11">
        <v>0</v>
      </c>
      <c r="R837" s="11">
        <v>0</v>
      </c>
      <c r="V837" s="11">
        <v>202002</v>
      </c>
    </row>
    <row r="838" spans="1:22">
      <c r="A838" s="11" t="s">
        <v>1233</v>
      </c>
      <c r="B838" s="11">
        <v>6</v>
      </c>
      <c r="C838" s="11">
        <v>40</v>
      </c>
      <c r="E838" s="11">
        <v>0</v>
      </c>
      <c r="F838" s="11">
        <v>0</v>
      </c>
      <c r="O838" s="11">
        <v>0</v>
      </c>
      <c r="P838" s="11">
        <v>1</v>
      </c>
      <c r="Q838" s="11">
        <v>0</v>
      </c>
      <c r="R838" s="11">
        <v>0</v>
      </c>
      <c r="T838" s="11">
        <v>5.87</v>
      </c>
      <c r="U838" s="11">
        <v>11.87</v>
      </c>
      <c r="V838" s="11">
        <v>202003</v>
      </c>
    </row>
    <row r="839" spans="1:22">
      <c r="A839" s="11" t="s">
        <v>1162</v>
      </c>
      <c r="B839" s="11">
        <v>6</v>
      </c>
      <c r="C839" s="11">
        <v>38.25</v>
      </c>
      <c r="N839" s="11">
        <v>6.75</v>
      </c>
      <c r="O839" s="11">
        <v>0</v>
      </c>
      <c r="P839" s="11">
        <v>3</v>
      </c>
      <c r="Q839" s="11">
        <v>0</v>
      </c>
      <c r="R839" s="11">
        <v>0</v>
      </c>
      <c r="V839" s="11">
        <v>202003</v>
      </c>
    </row>
    <row r="840" spans="1:22">
      <c r="A840" s="11" t="s">
        <v>496</v>
      </c>
      <c r="B840" s="11">
        <v>6</v>
      </c>
      <c r="C840" s="11">
        <v>43</v>
      </c>
      <c r="E840" s="11">
        <v>1.55</v>
      </c>
      <c r="F840" s="11">
        <v>0.03</v>
      </c>
      <c r="O840" s="11">
        <v>0</v>
      </c>
      <c r="P840" s="11">
        <v>0</v>
      </c>
      <c r="Q840" s="11">
        <v>0</v>
      </c>
      <c r="R840" s="11">
        <v>7</v>
      </c>
      <c r="V840" s="11">
        <v>202003</v>
      </c>
    </row>
    <row r="841" spans="1:22">
      <c r="A841" s="11" t="s">
        <v>1213</v>
      </c>
      <c r="B841" s="11">
        <v>6</v>
      </c>
      <c r="C841" s="11">
        <v>40</v>
      </c>
      <c r="E841" s="11">
        <v>0</v>
      </c>
      <c r="F841" s="11">
        <v>0</v>
      </c>
      <c r="O841" s="11">
        <v>0</v>
      </c>
      <c r="P841" s="11">
        <v>0</v>
      </c>
      <c r="Q841" s="11">
        <v>0</v>
      </c>
      <c r="R841" s="11">
        <v>0</v>
      </c>
      <c r="T841" s="11">
        <v>4.25</v>
      </c>
      <c r="U841" s="11">
        <v>4.25</v>
      </c>
      <c r="V841" s="11">
        <v>202003</v>
      </c>
    </row>
    <row r="842" spans="1:22">
      <c r="A842" s="11" t="s">
        <v>708</v>
      </c>
      <c r="B842" s="11">
        <v>6</v>
      </c>
      <c r="C842" s="11">
        <v>40</v>
      </c>
      <c r="E842" s="11">
        <v>0</v>
      </c>
      <c r="F842" s="11">
        <v>0</v>
      </c>
      <c r="O842" s="11">
        <v>0</v>
      </c>
      <c r="P842" s="11">
        <v>2</v>
      </c>
      <c r="Q842" s="11">
        <v>0</v>
      </c>
      <c r="R842" s="11">
        <v>0</v>
      </c>
      <c r="T842" s="11">
        <v>7.52</v>
      </c>
      <c r="U842" s="11">
        <v>7.17</v>
      </c>
      <c r="V842" s="11">
        <v>202003</v>
      </c>
    </row>
    <row r="843" spans="1:22">
      <c r="A843" s="11" t="s">
        <v>715</v>
      </c>
      <c r="B843" s="11">
        <v>6</v>
      </c>
      <c r="C843" s="11">
        <v>8</v>
      </c>
      <c r="O843" s="11">
        <v>0</v>
      </c>
      <c r="P843" s="11">
        <v>0</v>
      </c>
      <c r="Q843" s="11">
        <v>0</v>
      </c>
      <c r="R843" s="11">
        <v>0</v>
      </c>
      <c r="V843" s="11">
        <v>202003</v>
      </c>
    </row>
    <row r="844" spans="1:22">
      <c r="A844" s="11" t="s">
        <v>726</v>
      </c>
      <c r="B844" s="11">
        <v>6</v>
      </c>
      <c r="C844" s="11">
        <v>31</v>
      </c>
      <c r="G844" s="11">
        <v>8</v>
      </c>
      <c r="N844" s="11">
        <v>1</v>
      </c>
      <c r="O844" s="11">
        <v>0</v>
      </c>
      <c r="P844" s="11">
        <v>0</v>
      </c>
      <c r="Q844" s="11">
        <v>0</v>
      </c>
      <c r="R844" s="11">
        <v>0</v>
      </c>
      <c r="V844" s="11">
        <v>202003</v>
      </c>
    </row>
    <row r="845" spans="1:22">
      <c r="A845" s="11" t="s">
        <v>458</v>
      </c>
      <c r="B845" s="11">
        <v>6</v>
      </c>
      <c r="C845" s="11">
        <v>40</v>
      </c>
      <c r="F845" s="11">
        <v>0</v>
      </c>
      <c r="O845" s="11">
        <v>0</v>
      </c>
      <c r="P845" s="11">
        <v>0</v>
      </c>
      <c r="Q845" s="11">
        <v>0</v>
      </c>
      <c r="R845" s="11">
        <v>0</v>
      </c>
      <c r="U845" s="11">
        <v>1.5</v>
      </c>
      <c r="V845" s="11">
        <v>202003</v>
      </c>
    </row>
    <row r="846" spans="1:22">
      <c r="A846" s="11" t="s">
        <v>844</v>
      </c>
      <c r="B846" s="11">
        <v>6</v>
      </c>
      <c r="C846" s="11">
        <v>40</v>
      </c>
      <c r="F846" s="11">
        <v>0</v>
      </c>
      <c r="M846" s="11">
        <v>200</v>
      </c>
      <c r="O846" s="11">
        <v>0</v>
      </c>
      <c r="P846" s="11">
        <v>0</v>
      </c>
      <c r="Q846" s="11">
        <v>0</v>
      </c>
      <c r="R846" s="11">
        <v>0</v>
      </c>
      <c r="U846" s="11">
        <v>8.75</v>
      </c>
      <c r="V846" s="11">
        <v>202003</v>
      </c>
    </row>
    <row r="847" spans="1:22">
      <c r="A847" s="11" t="s">
        <v>1206</v>
      </c>
      <c r="B847" s="11">
        <v>6</v>
      </c>
      <c r="C847" s="11">
        <v>45</v>
      </c>
      <c r="E847" s="11">
        <v>1.72</v>
      </c>
      <c r="F847" s="11">
        <v>2.23</v>
      </c>
      <c r="O847" s="11">
        <v>0</v>
      </c>
      <c r="P847" s="11">
        <v>3</v>
      </c>
      <c r="Q847" s="11">
        <v>0</v>
      </c>
      <c r="R847" s="11">
        <v>0</v>
      </c>
      <c r="V847" s="11">
        <v>202003</v>
      </c>
    </row>
    <row r="848" spans="1:22">
      <c r="A848" s="11" t="s">
        <v>767</v>
      </c>
      <c r="B848" s="11">
        <v>6</v>
      </c>
      <c r="C848" s="11">
        <v>40</v>
      </c>
      <c r="E848" s="11">
        <v>4.34</v>
      </c>
      <c r="F848" s="11">
        <v>3.58</v>
      </c>
      <c r="O848" s="11">
        <v>0</v>
      </c>
      <c r="P848" s="11">
        <v>0</v>
      </c>
      <c r="Q848" s="11">
        <v>3</v>
      </c>
      <c r="R848" s="11">
        <v>0</v>
      </c>
      <c r="V848" s="11">
        <v>202003</v>
      </c>
    </row>
    <row r="849" spans="1:22">
      <c r="A849" s="11" t="s">
        <v>1234</v>
      </c>
      <c r="B849" s="11">
        <v>6</v>
      </c>
      <c r="C849" s="11">
        <v>38</v>
      </c>
      <c r="D849" s="11">
        <v>2</v>
      </c>
      <c r="E849" s="11">
        <v>1.43</v>
      </c>
      <c r="F849" s="11">
        <v>9.02</v>
      </c>
      <c r="O849" s="11">
        <v>0</v>
      </c>
      <c r="P849" s="11">
        <v>0</v>
      </c>
      <c r="Q849" s="11">
        <v>0</v>
      </c>
      <c r="R849" s="11">
        <v>0</v>
      </c>
      <c r="V849" s="11">
        <v>202003</v>
      </c>
    </row>
    <row r="850" spans="1:22">
      <c r="A850" s="11" t="s">
        <v>1327</v>
      </c>
      <c r="B850" s="11">
        <v>6</v>
      </c>
      <c r="C850" s="11">
        <v>44.25</v>
      </c>
      <c r="N850" s="11">
        <v>0.75</v>
      </c>
      <c r="O850" s="11">
        <v>0</v>
      </c>
      <c r="P850" s="11">
        <v>3</v>
      </c>
      <c r="Q850" s="11">
        <v>0</v>
      </c>
      <c r="R850" s="11">
        <v>0</v>
      </c>
      <c r="V850" s="11">
        <v>202003</v>
      </c>
    </row>
    <row r="851" spans="1:22">
      <c r="A851" s="11" t="s">
        <v>453</v>
      </c>
      <c r="B851" s="11">
        <v>6</v>
      </c>
      <c r="C851" s="11">
        <v>31.75</v>
      </c>
      <c r="M851" s="11">
        <v>360</v>
      </c>
      <c r="N851" s="11">
        <v>0.25</v>
      </c>
      <c r="O851" s="11">
        <v>0</v>
      </c>
      <c r="P851" s="11">
        <v>0</v>
      </c>
      <c r="Q851" s="11">
        <v>0</v>
      </c>
      <c r="R851" s="11">
        <v>0</v>
      </c>
      <c r="V851" s="11">
        <v>202003</v>
      </c>
    </row>
    <row r="852" spans="1:22">
      <c r="A852" s="11" t="s">
        <v>1163</v>
      </c>
      <c r="B852" s="11">
        <v>6</v>
      </c>
      <c r="C852" s="11">
        <v>16</v>
      </c>
      <c r="O852" s="11">
        <v>0</v>
      </c>
      <c r="P852" s="11">
        <v>0</v>
      </c>
      <c r="Q852" s="11">
        <v>0</v>
      </c>
      <c r="R852" s="11">
        <v>0</v>
      </c>
      <c r="V852" s="11">
        <v>202003</v>
      </c>
    </row>
    <row r="853" spans="1:22">
      <c r="A853" s="11" t="s">
        <v>488</v>
      </c>
      <c r="B853" s="11">
        <v>6</v>
      </c>
      <c r="C853" s="11">
        <v>40</v>
      </c>
      <c r="F853" s="11">
        <v>0</v>
      </c>
      <c r="O853" s="11">
        <v>0</v>
      </c>
      <c r="P853" s="11">
        <v>0</v>
      </c>
      <c r="Q853" s="11">
        <v>0</v>
      </c>
      <c r="R853" s="11">
        <v>0</v>
      </c>
      <c r="U853" s="11">
        <v>9.5</v>
      </c>
      <c r="V853" s="11">
        <v>202003</v>
      </c>
    </row>
    <row r="854" spans="1:22">
      <c r="A854" s="11" t="s">
        <v>951</v>
      </c>
      <c r="B854" s="11">
        <v>6</v>
      </c>
      <c r="C854" s="11">
        <v>24</v>
      </c>
      <c r="D854" s="11">
        <v>3</v>
      </c>
      <c r="M854" s="11">
        <v>107.2</v>
      </c>
      <c r="O854" s="11">
        <v>0</v>
      </c>
      <c r="P854" s="11">
        <v>0</v>
      </c>
      <c r="Q854" s="11">
        <v>0</v>
      </c>
      <c r="R854" s="11">
        <v>0</v>
      </c>
      <c r="V854" s="11">
        <v>202003</v>
      </c>
    </row>
    <row r="855" spans="1:22">
      <c r="A855" s="11" t="s">
        <v>786</v>
      </c>
      <c r="B855" s="11">
        <v>6</v>
      </c>
      <c r="C855" s="11">
        <v>40</v>
      </c>
      <c r="E855" s="11">
        <v>5.21</v>
      </c>
      <c r="F855" s="11">
        <v>3.58</v>
      </c>
      <c r="O855" s="11">
        <v>0</v>
      </c>
      <c r="P855" s="11">
        <v>2</v>
      </c>
      <c r="Q855" s="11">
        <v>0</v>
      </c>
      <c r="R855" s="11">
        <v>0</v>
      </c>
      <c r="V855" s="11">
        <v>202003</v>
      </c>
    </row>
    <row r="856" spans="1:22">
      <c r="A856" s="11" t="s">
        <v>1215</v>
      </c>
      <c r="B856" s="11">
        <v>6</v>
      </c>
      <c r="C856" s="11">
        <v>40</v>
      </c>
      <c r="O856" s="11">
        <v>0</v>
      </c>
      <c r="P856" s="11">
        <v>0</v>
      </c>
      <c r="Q856" s="11">
        <v>0</v>
      </c>
      <c r="R856" s="11">
        <v>0</v>
      </c>
      <c r="V856" s="11">
        <v>202003</v>
      </c>
    </row>
    <row r="857" spans="1:22">
      <c r="A857" s="11" t="s">
        <v>478</v>
      </c>
      <c r="B857" s="11">
        <v>6</v>
      </c>
      <c r="C857" s="11">
        <v>24.5</v>
      </c>
      <c r="M857" s="11">
        <v>1264</v>
      </c>
      <c r="O857" s="11">
        <v>0</v>
      </c>
      <c r="P857" s="11">
        <v>0</v>
      </c>
      <c r="Q857" s="11">
        <v>0</v>
      </c>
      <c r="R857" s="11">
        <v>0</v>
      </c>
      <c r="V857" s="11">
        <v>202003</v>
      </c>
    </row>
    <row r="858" spans="1:22">
      <c r="A858" s="11" t="s">
        <v>788</v>
      </c>
      <c r="B858" s="11">
        <v>6</v>
      </c>
      <c r="C858" s="11">
        <v>38</v>
      </c>
      <c r="D858" s="11">
        <v>2</v>
      </c>
      <c r="E858" s="11">
        <v>3.8</v>
      </c>
      <c r="F858" s="11">
        <v>4.57</v>
      </c>
      <c r="O858" s="11">
        <v>7</v>
      </c>
      <c r="P858" s="11">
        <v>0</v>
      </c>
      <c r="Q858" s="11">
        <v>0</v>
      </c>
      <c r="R858" s="11">
        <v>0</v>
      </c>
      <c r="V858" s="11">
        <v>202003</v>
      </c>
    </row>
    <row r="859" spans="1:22">
      <c r="A859" s="11" t="s">
        <v>845</v>
      </c>
      <c r="B859" s="11">
        <v>6</v>
      </c>
      <c r="C859" s="11">
        <v>40</v>
      </c>
      <c r="E859" s="11">
        <v>6.63</v>
      </c>
      <c r="F859" s="11">
        <v>4.18</v>
      </c>
      <c r="O859" s="11">
        <v>0</v>
      </c>
      <c r="P859" s="11">
        <v>0</v>
      </c>
      <c r="Q859" s="11">
        <v>0</v>
      </c>
      <c r="R859" s="11">
        <v>0</v>
      </c>
      <c r="V859" s="11">
        <v>202003</v>
      </c>
    </row>
    <row r="860" spans="1:22">
      <c r="A860" s="11" t="s">
        <v>485</v>
      </c>
      <c r="B860" s="11">
        <v>6</v>
      </c>
      <c r="C860" s="11">
        <v>32</v>
      </c>
      <c r="F860" s="11">
        <v>0</v>
      </c>
      <c r="G860" s="11">
        <v>8</v>
      </c>
      <c r="O860" s="11">
        <v>0</v>
      </c>
      <c r="P860" s="11">
        <v>0</v>
      </c>
      <c r="Q860" s="11">
        <v>0</v>
      </c>
      <c r="R860" s="11">
        <v>0</v>
      </c>
      <c r="U860" s="11">
        <v>0.75</v>
      </c>
      <c r="V860" s="11">
        <v>202003</v>
      </c>
    </row>
    <row r="861" spans="1:22">
      <c r="A861" s="11" t="s">
        <v>598</v>
      </c>
      <c r="B861" s="11">
        <v>6</v>
      </c>
      <c r="C861" s="11">
        <v>28</v>
      </c>
      <c r="M861" s="11">
        <v>544</v>
      </c>
      <c r="N861" s="11">
        <v>2</v>
      </c>
      <c r="O861" s="11">
        <v>0</v>
      </c>
      <c r="P861" s="11">
        <v>0</v>
      </c>
      <c r="Q861" s="11">
        <v>0</v>
      </c>
      <c r="R861" s="11">
        <v>0</v>
      </c>
      <c r="V861" s="11">
        <v>202003</v>
      </c>
    </row>
    <row r="862" spans="1:22">
      <c r="A862" s="11" t="s">
        <v>1086</v>
      </c>
      <c r="B862" s="11">
        <v>6</v>
      </c>
      <c r="C862" s="11">
        <v>15</v>
      </c>
      <c r="H862" s="11">
        <v>5</v>
      </c>
      <c r="M862" s="11">
        <v>170</v>
      </c>
      <c r="O862" s="11">
        <v>0</v>
      </c>
      <c r="P862" s="11">
        <v>0</v>
      </c>
      <c r="Q862" s="11">
        <v>0</v>
      </c>
      <c r="R862" s="11">
        <v>0</v>
      </c>
      <c r="V862" s="11">
        <v>202003</v>
      </c>
    </row>
    <row r="863" spans="1:22">
      <c r="A863" s="11" t="s">
        <v>1216</v>
      </c>
      <c r="B863" s="11">
        <v>6</v>
      </c>
      <c r="C863" s="11">
        <v>25.5</v>
      </c>
      <c r="O863" s="11">
        <v>0</v>
      </c>
      <c r="P863" s="11">
        <v>0</v>
      </c>
      <c r="Q863" s="11">
        <v>0</v>
      </c>
      <c r="R863" s="11">
        <v>0</v>
      </c>
      <c r="V863" s="11">
        <v>202003</v>
      </c>
    </row>
    <row r="864" spans="1:22">
      <c r="A864" s="11" t="s">
        <v>1164</v>
      </c>
      <c r="B864" s="11">
        <v>6</v>
      </c>
      <c r="C864" s="11">
        <v>40</v>
      </c>
      <c r="F864" s="11">
        <v>7.75</v>
      </c>
      <c r="M864" s="11">
        <v>100</v>
      </c>
      <c r="O864" s="11">
        <v>0</v>
      </c>
      <c r="P864" s="11">
        <v>0</v>
      </c>
      <c r="Q864" s="11">
        <v>0</v>
      </c>
      <c r="R864" s="11">
        <v>0</v>
      </c>
      <c r="V864" s="11">
        <v>202003</v>
      </c>
    </row>
    <row r="865" spans="1:22">
      <c r="A865" s="11" t="s">
        <v>1165</v>
      </c>
      <c r="B865" s="11">
        <v>6</v>
      </c>
      <c r="C865" s="11">
        <v>40</v>
      </c>
      <c r="F865" s="11">
        <v>5.5</v>
      </c>
      <c r="O865" s="11">
        <v>0</v>
      </c>
      <c r="P865" s="11">
        <v>0</v>
      </c>
      <c r="Q865" s="11">
        <v>0</v>
      </c>
      <c r="R865" s="11">
        <v>0</v>
      </c>
      <c r="V865" s="11">
        <v>202003</v>
      </c>
    </row>
    <row r="866" spans="1:22">
      <c r="A866" s="11" t="s">
        <v>1166</v>
      </c>
      <c r="B866" s="11">
        <v>6</v>
      </c>
      <c r="C866" s="11">
        <v>39.25</v>
      </c>
      <c r="M866" s="11">
        <v>80</v>
      </c>
      <c r="N866" s="11">
        <v>0.75</v>
      </c>
      <c r="O866" s="11">
        <v>0</v>
      </c>
      <c r="P866" s="11">
        <v>0</v>
      </c>
      <c r="Q866" s="11">
        <v>0</v>
      </c>
      <c r="R866" s="11">
        <v>0</v>
      </c>
      <c r="V866" s="11">
        <v>202003</v>
      </c>
    </row>
    <row r="867" spans="1:22">
      <c r="A867" s="11" t="s">
        <v>956</v>
      </c>
      <c r="B867" s="11">
        <v>6</v>
      </c>
      <c r="C867" s="11">
        <v>32</v>
      </c>
      <c r="E867" s="11">
        <v>1.7</v>
      </c>
      <c r="F867" s="11">
        <v>4.1500000000000004</v>
      </c>
      <c r="G867" s="11">
        <v>8</v>
      </c>
      <c r="O867" s="11">
        <v>0</v>
      </c>
      <c r="P867" s="11">
        <v>0</v>
      </c>
      <c r="Q867" s="11">
        <v>0</v>
      </c>
      <c r="R867" s="11">
        <v>0</v>
      </c>
      <c r="V867" s="11">
        <v>202003</v>
      </c>
    </row>
    <row r="868" spans="1:22">
      <c r="A868" s="11" t="s">
        <v>1167</v>
      </c>
      <c r="B868" s="11">
        <v>6</v>
      </c>
      <c r="C868" s="11">
        <v>40</v>
      </c>
      <c r="E868" s="11">
        <v>2.67</v>
      </c>
      <c r="F868" s="11">
        <v>4.08</v>
      </c>
      <c r="O868" s="11">
        <v>0</v>
      </c>
      <c r="P868" s="11">
        <v>3</v>
      </c>
      <c r="Q868" s="11">
        <v>0</v>
      </c>
      <c r="R868" s="11">
        <v>0</v>
      </c>
      <c r="V868" s="11">
        <v>202003</v>
      </c>
    </row>
    <row r="869" spans="1:22">
      <c r="A869" s="11" t="s">
        <v>1168</v>
      </c>
      <c r="B869" s="11">
        <v>6</v>
      </c>
      <c r="C869" s="11">
        <v>0</v>
      </c>
      <c r="H869" s="11">
        <v>45</v>
      </c>
      <c r="O869" s="11">
        <v>0</v>
      </c>
      <c r="P869" s="11">
        <v>0</v>
      </c>
      <c r="Q869" s="11">
        <v>0</v>
      </c>
      <c r="R869" s="11">
        <v>0</v>
      </c>
      <c r="V869" s="11">
        <v>202003</v>
      </c>
    </row>
    <row r="870" spans="1:22">
      <c r="A870" s="11" t="s">
        <v>1169</v>
      </c>
      <c r="B870" s="11">
        <v>6</v>
      </c>
      <c r="C870" s="11">
        <v>40</v>
      </c>
      <c r="F870" s="11">
        <v>9.83</v>
      </c>
      <c r="O870" s="11">
        <v>0</v>
      </c>
      <c r="P870" s="11">
        <v>4</v>
      </c>
      <c r="Q870" s="11">
        <v>0</v>
      </c>
      <c r="R870" s="11">
        <v>0</v>
      </c>
      <c r="V870" s="11">
        <v>202003</v>
      </c>
    </row>
    <row r="871" spans="1:22">
      <c r="A871" s="11" t="s">
        <v>1203</v>
      </c>
      <c r="B871" s="11">
        <v>6</v>
      </c>
      <c r="C871" s="11">
        <v>40</v>
      </c>
      <c r="O871" s="11">
        <v>0</v>
      </c>
      <c r="P871" s="11">
        <v>0</v>
      </c>
      <c r="Q871" s="11">
        <v>0</v>
      </c>
      <c r="R871" s="11">
        <v>0</v>
      </c>
      <c r="V871" s="11">
        <v>202003</v>
      </c>
    </row>
    <row r="872" spans="1:22">
      <c r="A872" s="11" t="s">
        <v>471</v>
      </c>
      <c r="B872" s="11">
        <v>6</v>
      </c>
      <c r="C872" s="11">
        <v>38</v>
      </c>
      <c r="D872" s="11">
        <v>2</v>
      </c>
      <c r="F872" s="11">
        <v>7.17</v>
      </c>
      <c r="O872" s="11">
        <v>0</v>
      </c>
      <c r="P872" s="11">
        <v>1</v>
      </c>
      <c r="Q872" s="11">
        <v>0</v>
      </c>
      <c r="R872" s="11">
        <v>0</v>
      </c>
      <c r="V872" s="11">
        <v>202003</v>
      </c>
    </row>
    <row r="873" spans="1:22">
      <c r="A873" s="11" t="s">
        <v>1235</v>
      </c>
      <c r="B873" s="11">
        <v>6</v>
      </c>
      <c r="C873" s="11">
        <v>38</v>
      </c>
      <c r="D873" s="11">
        <v>2</v>
      </c>
      <c r="E873" s="11">
        <v>5.27</v>
      </c>
      <c r="F873" s="11">
        <v>0.63</v>
      </c>
      <c r="O873" s="11">
        <v>0</v>
      </c>
      <c r="P873" s="11">
        <v>0</v>
      </c>
      <c r="Q873" s="11">
        <v>0</v>
      </c>
      <c r="R873" s="11">
        <v>7</v>
      </c>
      <c r="V873" s="11">
        <v>202003</v>
      </c>
    </row>
    <row r="874" spans="1:22">
      <c r="A874" s="11" t="s">
        <v>1801</v>
      </c>
      <c r="B874" s="11">
        <v>6</v>
      </c>
      <c r="C874" s="11">
        <v>40</v>
      </c>
      <c r="F874" s="11">
        <v>7.17</v>
      </c>
      <c r="O874" s="11">
        <v>0</v>
      </c>
      <c r="P874" s="11">
        <v>0</v>
      </c>
      <c r="Q874" s="11">
        <v>0</v>
      </c>
      <c r="R874" s="11">
        <v>0</v>
      </c>
      <c r="V874" s="11">
        <v>202007</v>
      </c>
    </row>
    <row r="875" spans="1:22">
      <c r="A875" s="11" t="s">
        <v>769</v>
      </c>
      <c r="B875" s="11">
        <v>6</v>
      </c>
      <c r="C875" s="11">
        <v>38</v>
      </c>
      <c r="D875" s="11">
        <v>2</v>
      </c>
      <c r="E875" s="11">
        <v>3.62</v>
      </c>
      <c r="F875" s="11">
        <v>15.98</v>
      </c>
      <c r="O875" s="11">
        <v>0</v>
      </c>
      <c r="P875" s="11">
        <v>0</v>
      </c>
      <c r="Q875" s="11">
        <v>0</v>
      </c>
      <c r="R875" s="11">
        <v>0</v>
      </c>
      <c r="V875" s="11">
        <v>202003</v>
      </c>
    </row>
    <row r="876" spans="1:22">
      <c r="A876" s="11" t="s">
        <v>917</v>
      </c>
      <c r="B876" s="11">
        <v>6</v>
      </c>
      <c r="C876" s="11">
        <v>40</v>
      </c>
      <c r="E876" s="11">
        <v>3.6</v>
      </c>
      <c r="F876" s="11">
        <v>4.75</v>
      </c>
      <c r="O876" s="11">
        <v>0</v>
      </c>
      <c r="P876" s="11">
        <v>0</v>
      </c>
      <c r="Q876" s="11">
        <v>0</v>
      </c>
      <c r="R876" s="11">
        <v>0</v>
      </c>
      <c r="V876" s="11">
        <v>202003</v>
      </c>
    </row>
    <row r="877" spans="1:22">
      <c r="A877" s="11" t="s">
        <v>1207</v>
      </c>
      <c r="B877" s="11">
        <v>6</v>
      </c>
      <c r="C877" s="11">
        <v>40</v>
      </c>
      <c r="F877" s="11">
        <v>0</v>
      </c>
      <c r="M877" s="11">
        <v>360</v>
      </c>
      <c r="O877" s="11">
        <v>0</v>
      </c>
      <c r="P877" s="11">
        <v>0</v>
      </c>
      <c r="Q877" s="11">
        <v>0</v>
      </c>
      <c r="R877" s="11">
        <v>0</v>
      </c>
      <c r="U877" s="11">
        <v>1</v>
      </c>
      <c r="V877" s="11">
        <v>202003</v>
      </c>
    </row>
    <row r="878" spans="1:22">
      <c r="A878" s="11" t="s">
        <v>1019</v>
      </c>
      <c r="B878" s="11">
        <v>6</v>
      </c>
      <c r="C878" s="11">
        <v>0</v>
      </c>
      <c r="G878" s="11">
        <v>40</v>
      </c>
      <c r="O878" s="11">
        <v>0</v>
      </c>
      <c r="P878" s="11">
        <v>0</v>
      </c>
      <c r="Q878" s="11">
        <v>0</v>
      </c>
      <c r="R878" s="11">
        <v>0</v>
      </c>
      <c r="V878" s="11">
        <v>202003</v>
      </c>
    </row>
    <row r="879" spans="1:22">
      <c r="A879" s="11" t="s">
        <v>508</v>
      </c>
      <c r="B879" s="11">
        <v>6</v>
      </c>
      <c r="C879" s="11">
        <v>40</v>
      </c>
      <c r="F879" s="11">
        <v>0</v>
      </c>
      <c r="O879" s="11">
        <v>0</v>
      </c>
      <c r="P879" s="11">
        <v>0</v>
      </c>
      <c r="Q879" s="11">
        <v>0</v>
      </c>
      <c r="R879" s="11">
        <v>0</v>
      </c>
      <c r="U879" s="11">
        <v>5.25</v>
      </c>
      <c r="V879" s="11">
        <v>202003</v>
      </c>
    </row>
    <row r="880" spans="1:22">
      <c r="A880" s="11" t="s">
        <v>1326</v>
      </c>
      <c r="B880" s="11">
        <v>6</v>
      </c>
      <c r="C880" s="11">
        <v>34.25</v>
      </c>
      <c r="N880" s="11">
        <v>1.75</v>
      </c>
      <c r="O880" s="11">
        <v>0</v>
      </c>
      <c r="P880" s="11">
        <v>0</v>
      </c>
      <c r="Q880" s="11">
        <v>0</v>
      </c>
      <c r="R880" s="11">
        <v>0</v>
      </c>
      <c r="V880" s="11">
        <v>202003</v>
      </c>
    </row>
    <row r="881" spans="1:22">
      <c r="A881" s="11" t="s">
        <v>457</v>
      </c>
      <c r="B881" s="11">
        <v>6</v>
      </c>
      <c r="C881" s="11">
        <v>38</v>
      </c>
      <c r="D881" s="11">
        <v>0</v>
      </c>
      <c r="F881" s="11">
        <v>0</v>
      </c>
      <c r="O881" s="11">
        <v>0</v>
      </c>
      <c r="P881" s="11">
        <v>0</v>
      </c>
      <c r="Q881" s="11">
        <v>0</v>
      </c>
      <c r="R881" s="11">
        <v>0</v>
      </c>
      <c r="S881" s="11">
        <v>2</v>
      </c>
      <c r="U881" s="11">
        <v>1.25</v>
      </c>
      <c r="V881" s="11">
        <v>202003</v>
      </c>
    </row>
    <row r="882" spans="1:22">
      <c r="A882" s="11" t="s">
        <v>450</v>
      </c>
      <c r="B882" s="11">
        <v>6</v>
      </c>
      <c r="C882" s="11">
        <v>38</v>
      </c>
      <c r="D882" s="11">
        <v>0.5</v>
      </c>
      <c r="E882" s="11">
        <v>2.2999999999999998</v>
      </c>
      <c r="O882" s="11">
        <v>0</v>
      </c>
      <c r="P882" s="11">
        <v>0</v>
      </c>
      <c r="Q882" s="11">
        <v>0</v>
      </c>
      <c r="R882" s="11">
        <v>0</v>
      </c>
      <c r="V882" s="11">
        <v>202003</v>
      </c>
    </row>
    <row r="883" spans="1:22">
      <c r="A883" s="11" t="s">
        <v>482</v>
      </c>
      <c r="B883" s="11">
        <v>6</v>
      </c>
      <c r="C883" s="11">
        <v>40</v>
      </c>
      <c r="F883" s="11">
        <v>9.25</v>
      </c>
      <c r="M883" s="11">
        <v>325</v>
      </c>
      <c r="O883" s="11">
        <v>0</v>
      </c>
      <c r="P883" s="11">
        <v>0</v>
      </c>
      <c r="Q883" s="11">
        <v>0</v>
      </c>
      <c r="R883" s="11">
        <v>0</v>
      </c>
      <c r="V883" s="11">
        <v>202003</v>
      </c>
    </row>
    <row r="884" spans="1:22">
      <c r="A884" s="11" t="s">
        <v>1173</v>
      </c>
      <c r="B884" s="11">
        <v>6</v>
      </c>
      <c r="C884" s="11">
        <v>0</v>
      </c>
      <c r="H884" s="11">
        <v>45</v>
      </c>
      <c r="O884" s="11">
        <v>0</v>
      </c>
      <c r="P884" s="11">
        <v>0</v>
      </c>
      <c r="Q884" s="11">
        <v>0</v>
      </c>
      <c r="R884" s="11">
        <v>0</v>
      </c>
      <c r="V884" s="11">
        <v>202003</v>
      </c>
    </row>
    <row r="885" spans="1:22">
      <c r="A885" s="11" t="s">
        <v>498</v>
      </c>
      <c r="B885" s="11">
        <v>6</v>
      </c>
      <c r="C885" s="11">
        <v>36.25</v>
      </c>
      <c r="N885" s="11">
        <v>3.75</v>
      </c>
      <c r="O885" s="11">
        <v>0</v>
      </c>
      <c r="P885" s="11">
        <v>0</v>
      </c>
      <c r="Q885" s="11">
        <v>0</v>
      </c>
      <c r="R885" s="11">
        <v>0</v>
      </c>
      <c r="V885" s="11">
        <v>202003</v>
      </c>
    </row>
    <row r="886" spans="1:22">
      <c r="A886" s="11" t="s">
        <v>770</v>
      </c>
      <c r="B886" s="11">
        <v>6</v>
      </c>
      <c r="C886" s="11">
        <v>0</v>
      </c>
      <c r="H886" s="11">
        <v>38</v>
      </c>
      <c r="O886" s="11">
        <v>0</v>
      </c>
      <c r="P886" s="11">
        <v>0</v>
      </c>
      <c r="Q886" s="11">
        <v>0</v>
      </c>
      <c r="R886" s="11">
        <v>0</v>
      </c>
      <c r="V886" s="11">
        <v>202003</v>
      </c>
    </row>
    <row r="887" spans="1:22">
      <c r="A887" s="11" t="s">
        <v>506</v>
      </c>
      <c r="B887" s="11">
        <v>6</v>
      </c>
      <c r="C887" s="11">
        <v>45</v>
      </c>
      <c r="E887" s="11">
        <v>0.75</v>
      </c>
      <c r="F887" s="11">
        <v>3</v>
      </c>
      <c r="O887" s="11">
        <v>0</v>
      </c>
      <c r="P887" s="11">
        <v>3</v>
      </c>
      <c r="Q887" s="11">
        <v>0</v>
      </c>
      <c r="R887" s="11">
        <v>0</v>
      </c>
      <c r="V887" s="11">
        <v>202003</v>
      </c>
    </row>
    <row r="888" spans="1:22">
      <c r="A888" s="11" t="s">
        <v>771</v>
      </c>
      <c r="B888" s="11">
        <v>6</v>
      </c>
      <c r="C888" s="11">
        <v>38</v>
      </c>
      <c r="D888" s="11">
        <v>0</v>
      </c>
      <c r="O888" s="11">
        <v>0</v>
      </c>
      <c r="P888" s="11">
        <v>0</v>
      </c>
      <c r="Q888" s="11">
        <v>0</v>
      </c>
      <c r="R888" s="11">
        <v>0</v>
      </c>
      <c r="S888" s="11">
        <v>0.23</v>
      </c>
      <c r="V888" s="11">
        <v>202003</v>
      </c>
    </row>
    <row r="889" spans="1:22">
      <c r="A889" s="11" t="s">
        <v>772</v>
      </c>
      <c r="B889" s="11">
        <v>6</v>
      </c>
      <c r="C889" s="11">
        <v>32</v>
      </c>
      <c r="D889" s="11">
        <v>0</v>
      </c>
      <c r="E889" s="11">
        <v>5.66</v>
      </c>
      <c r="F889" s="11">
        <v>4.08</v>
      </c>
      <c r="H889" s="11">
        <v>6</v>
      </c>
      <c r="O889" s="11">
        <v>0</v>
      </c>
      <c r="P889" s="11">
        <v>1</v>
      </c>
      <c r="Q889" s="11">
        <v>0</v>
      </c>
      <c r="R889" s="11">
        <v>0</v>
      </c>
      <c r="S889" s="11">
        <v>2</v>
      </c>
      <c r="U889" s="11">
        <v>5</v>
      </c>
      <c r="V889" s="11">
        <v>202003</v>
      </c>
    </row>
    <row r="890" spans="1:22">
      <c r="A890" s="11" t="s">
        <v>456</v>
      </c>
      <c r="B890" s="11">
        <v>6</v>
      </c>
      <c r="C890" s="11">
        <v>40</v>
      </c>
      <c r="F890" s="11">
        <v>7.5</v>
      </c>
      <c r="M890" s="11">
        <v>205</v>
      </c>
      <c r="O890" s="11">
        <v>0</v>
      </c>
      <c r="P890" s="11">
        <v>0</v>
      </c>
      <c r="Q890" s="11">
        <v>0</v>
      </c>
      <c r="R890" s="11">
        <v>0</v>
      </c>
      <c r="V890" s="11">
        <v>202003</v>
      </c>
    </row>
    <row r="891" spans="1:22">
      <c r="A891" s="11" t="s">
        <v>1197</v>
      </c>
      <c r="B891" s="11">
        <v>6</v>
      </c>
      <c r="C891" s="11">
        <v>39.590000000000003</v>
      </c>
      <c r="N891" s="11">
        <v>0.41</v>
      </c>
      <c r="O891" s="11">
        <v>0</v>
      </c>
      <c r="P891" s="11">
        <v>0</v>
      </c>
      <c r="Q891" s="11">
        <v>0</v>
      </c>
      <c r="R891" s="11">
        <v>0</v>
      </c>
      <c r="V891" s="11">
        <v>202003</v>
      </c>
    </row>
    <row r="892" spans="1:22">
      <c r="A892" s="11" t="s">
        <v>479</v>
      </c>
      <c r="B892" s="11">
        <v>6</v>
      </c>
      <c r="C892" s="11">
        <v>40</v>
      </c>
      <c r="F892" s="11">
        <v>4.75</v>
      </c>
      <c r="M892" s="11">
        <v>600</v>
      </c>
      <c r="O892" s="11">
        <v>0</v>
      </c>
      <c r="P892" s="11">
        <v>0</v>
      </c>
      <c r="Q892" s="11">
        <v>0</v>
      </c>
      <c r="R892" s="11">
        <v>0</v>
      </c>
      <c r="V892" s="11">
        <v>202003</v>
      </c>
    </row>
    <row r="893" spans="1:22">
      <c r="A893" s="11" t="s">
        <v>1174</v>
      </c>
      <c r="B893" s="11">
        <v>6</v>
      </c>
      <c r="C893" s="11">
        <v>40</v>
      </c>
      <c r="E893" s="11">
        <v>0</v>
      </c>
      <c r="F893" s="11">
        <v>11.75</v>
      </c>
      <c r="O893" s="11">
        <v>0</v>
      </c>
      <c r="P893" s="11">
        <v>2</v>
      </c>
      <c r="Q893" s="11">
        <v>0</v>
      </c>
      <c r="R893" s="11">
        <v>0</v>
      </c>
      <c r="V893" s="11">
        <v>202003</v>
      </c>
    </row>
    <row r="894" spans="1:22">
      <c r="A894" s="11" t="s">
        <v>1217</v>
      </c>
      <c r="B894" s="11">
        <v>6</v>
      </c>
      <c r="C894" s="11">
        <v>40</v>
      </c>
      <c r="E894" s="11">
        <v>4.16</v>
      </c>
      <c r="F894" s="11">
        <v>6</v>
      </c>
      <c r="O894" s="11">
        <v>0</v>
      </c>
      <c r="P894" s="11">
        <v>1</v>
      </c>
      <c r="Q894" s="11">
        <v>0</v>
      </c>
      <c r="R894" s="11">
        <v>0</v>
      </c>
      <c r="V894" s="11">
        <v>202003</v>
      </c>
    </row>
    <row r="895" spans="1:22">
      <c r="A895" s="11" t="s">
        <v>1218</v>
      </c>
      <c r="B895" s="11">
        <v>6</v>
      </c>
      <c r="C895" s="11">
        <v>40</v>
      </c>
      <c r="F895" s="11">
        <v>3.75</v>
      </c>
      <c r="O895" s="11">
        <v>0</v>
      </c>
      <c r="P895" s="11">
        <v>0</v>
      </c>
      <c r="Q895" s="11">
        <v>0</v>
      </c>
      <c r="R895" s="11">
        <v>0</v>
      </c>
      <c r="V895" s="11">
        <v>202003</v>
      </c>
    </row>
    <row r="896" spans="1:22">
      <c r="A896" s="11" t="s">
        <v>1175</v>
      </c>
      <c r="B896" s="11">
        <v>6</v>
      </c>
      <c r="C896" s="11">
        <v>32</v>
      </c>
      <c r="F896" s="11">
        <v>13</v>
      </c>
      <c r="G896" s="11">
        <v>8</v>
      </c>
      <c r="N896" s="11">
        <v>0</v>
      </c>
      <c r="O896" s="11">
        <v>0</v>
      </c>
      <c r="P896" s="11">
        <v>1</v>
      </c>
      <c r="Q896" s="11">
        <v>0</v>
      </c>
      <c r="R896" s="11">
        <v>0</v>
      </c>
      <c r="V896" s="11">
        <v>202003</v>
      </c>
    </row>
    <row r="897" spans="1:22">
      <c r="A897" s="11" t="s">
        <v>897</v>
      </c>
      <c r="B897" s="11">
        <v>6</v>
      </c>
      <c r="C897" s="11">
        <v>38</v>
      </c>
      <c r="D897" s="11">
        <v>0.4</v>
      </c>
      <c r="E897" s="11">
        <v>0</v>
      </c>
      <c r="O897" s="11">
        <v>0</v>
      </c>
      <c r="P897" s="11">
        <v>0</v>
      </c>
      <c r="Q897" s="11">
        <v>0</v>
      </c>
      <c r="R897" s="11">
        <v>0</v>
      </c>
      <c r="T897" s="11">
        <v>4.2699999999999996</v>
      </c>
      <c r="V897" s="11">
        <v>202003</v>
      </c>
    </row>
    <row r="898" spans="1:22">
      <c r="A898" s="11" t="s">
        <v>915</v>
      </c>
      <c r="B898" s="11">
        <v>6</v>
      </c>
      <c r="C898" s="11">
        <v>22.97</v>
      </c>
      <c r="G898" s="11">
        <v>9</v>
      </c>
      <c r="N898" s="11">
        <v>4.03</v>
      </c>
      <c r="O898" s="11">
        <v>0</v>
      </c>
      <c r="P898" s="11">
        <v>0</v>
      </c>
      <c r="Q898" s="11">
        <v>0</v>
      </c>
      <c r="R898" s="11">
        <v>0</v>
      </c>
      <c r="V898" s="11">
        <v>202003</v>
      </c>
    </row>
    <row r="899" spans="1:22">
      <c r="A899" s="11" t="s">
        <v>1325</v>
      </c>
      <c r="B899" s="11">
        <v>6</v>
      </c>
      <c r="C899" s="11">
        <v>40</v>
      </c>
      <c r="F899" s="11">
        <v>4</v>
      </c>
      <c r="O899" s="11">
        <v>0</v>
      </c>
      <c r="P899" s="11">
        <v>0</v>
      </c>
      <c r="Q899" s="11">
        <v>0</v>
      </c>
      <c r="R899" s="11">
        <v>0</v>
      </c>
      <c r="V899" s="11">
        <v>202003</v>
      </c>
    </row>
    <row r="900" spans="1:22">
      <c r="A900" s="11" t="s">
        <v>847</v>
      </c>
      <c r="B900" s="11">
        <v>6</v>
      </c>
      <c r="C900" s="11">
        <v>2</v>
      </c>
      <c r="H900" s="11">
        <v>38</v>
      </c>
      <c r="O900" s="11">
        <v>0</v>
      </c>
      <c r="P900" s="11">
        <v>0</v>
      </c>
      <c r="Q900" s="11">
        <v>0</v>
      </c>
      <c r="R900" s="11">
        <v>0</v>
      </c>
      <c r="V900" s="11">
        <v>202005</v>
      </c>
    </row>
    <row r="901" spans="1:22">
      <c r="A901" s="11" t="s">
        <v>1244</v>
      </c>
      <c r="B901" s="11">
        <v>6</v>
      </c>
      <c r="C901" s="11">
        <v>30</v>
      </c>
      <c r="E901" s="11">
        <v>0</v>
      </c>
      <c r="G901" s="11">
        <v>8</v>
      </c>
      <c r="O901" s="11">
        <v>0</v>
      </c>
      <c r="P901" s="11">
        <v>0</v>
      </c>
      <c r="Q901" s="11">
        <v>0</v>
      </c>
      <c r="R901" s="11">
        <v>0</v>
      </c>
      <c r="T901" s="11">
        <v>1.5</v>
      </c>
      <c r="V901" s="11">
        <v>202003</v>
      </c>
    </row>
    <row r="902" spans="1:22">
      <c r="A902" s="11" t="s">
        <v>1176</v>
      </c>
      <c r="B902" s="11">
        <v>6</v>
      </c>
      <c r="C902" s="11">
        <v>40</v>
      </c>
      <c r="F902" s="11">
        <v>24.57</v>
      </c>
      <c r="O902" s="11">
        <v>7</v>
      </c>
      <c r="P902" s="11">
        <v>1</v>
      </c>
      <c r="Q902" s="11">
        <v>0</v>
      </c>
      <c r="R902" s="11">
        <v>0</v>
      </c>
      <c r="V902" s="11">
        <v>202003</v>
      </c>
    </row>
    <row r="903" spans="1:22">
      <c r="A903" s="11" t="s">
        <v>1078</v>
      </c>
      <c r="B903" s="11">
        <v>6</v>
      </c>
      <c r="C903" s="11">
        <v>40</v>
      </c>
      <c r="F903" s="11">
        <v>10.75</v>
      </c>
      <c r="M903" s="11">
        <v>244</v>
      </c>
      <c r="O903" s="11">
        <v>0</v>
      </c>
      <c r="P903" s="11">
        <v>0</v>
      </c>
      <c r="Q903" s="11">
        <v>0</v>
      </c>
      <c r="R903" s="11">
        <v>0</v>
      </c>
      <c r="V903" s="11">
        <v>202003</v>
      </c>
    </row>
    <row r="904" spans="1:22">
      <c r="A904" s="11" t="s">
        <v>1198</v>
      </c>
      <c r="B904" s="11">
        <v>6</v>
      </c>
      <c r="C904" s="11">
        <v>40</v>
      </c>
      <c r="E904" s="11">
        <v>3.25</v>
      </c>
      <c r="F904" s="11">
        <v>3.08</v>
      </c>
      <c r="O904" s="11">
        <v>0</v>
      </c>
      <c r="P904" s="11">
        <v>2</v>
      </c>
      <c r="Q904" s="11">
        <v>0</v>
      </c>
      <c r="R904" s="11">
        <v>0</v>
      </c>
      <c r="V904" s="11">
        <v>202003</v>
      </c>
    </row>
    <row r="905" spans="1:22">
      <c r="A905" s="11" t="s">
        <v>1177</v>
      </c>
      <c r="B905" s="11">
        <v>6</v>
      </c>
      <c r="C905" s="11">
        <v>40</v>
      </c>
      <c r="O905" s="11">
        <v>0</v>
      </c>
      <c r="P905" s="11">
        <v>0</v>
      </c>
      <c r="Q905" s="11">
        <v>0</v>
      </c>
      <c r="R905" s="11">
        <v>0</v>
      </c>
      <c r="V905" s="11">
        <v>202003</v>
      </c>
    </row>
    <row r="906" spans="1:22">
      <c r="A906" s="11" t="s">
        <v>1242</v>
      </c>
      <c r="B906" s="11">
        <v>6</v>
      </c>
      <c r="C906" s="11">
        <v>13.65</v>
      </c>
      <c r="F906" s="11">
        <v>0</v>
      </c>
      <c r="H906" s="11">
        <v>24.35</v>
      </c>
      <c r="N906" s="11">
        <v>0</v>
      </c>
      <c r="O906" s="11">
        <v>0</v>
      </c>
      <c r="P906" s="11">
        <v>0</v>
      </c>
      <c r="Q906" s="11">
        <v>0</v>
      </c>
      <c r="R906" s="11">
        <v>0</v>
      </c>
      <c r="U906" s="11">
        <v>0</v>
      </c>
      <c r="V906" s="11">
        <v>202003</v>
      </c>
    </row>
    <row r="907" spans="1:22">
      <c r="A907" s="11" t="s">
        <v>898</v>
      </c>
      <c r="B907" s="11">
        <v>6</v>
      </c>
      <c r="C907" s="11">
        <v>40</v>
      </c>
      <c r="F907" s="11">
        <v>3.25</v>
      </c>
      <c r="M907" s="11">
        <v>230</v>
      </c>
      <c r="O907" s="11">
        <v>0</v>
      </c>
      <c r="P907" s="11">
        <v>0</v>
      </c>
      <c r="Q907" s="11">
        <v>0</v>
      </c>
      <c r="R907" s="11">
        <v>0</v>
      </c>
      <c r="V907" s="11">
        <v>202003</v>
      </c>
    </row>
    <row r="908" spans="1:22">
      <c r="A908" s="11" t="s">
        <v>494</v>
      </c>
      <c r="B908" s="11">
        <v>6</v>
      </c>
      <c r="C908" s="11">
        <v>40</v>
      </c>
      <c r="F908" s="11">
        <v>20.420000000000002</v>
      </c>
      <c r="O908" s="11">
        <v>0</v>
      </c>
      <c r="P908" s="11">
        <v>0</v>
      </c>
      <c r="Q908" s="11">
        <v>0</v>
      </c>
      <c r="R908" s="11">
        <v>0</v>
      </c>
      <c r="V908" s="11">
        <v>202003</v>
      </c>
    </row>
    <row r="909" spans="1:22">
      <c r="A909" s="11" t="s">
        <v>950</v>
      </c>
      <c r="B909" s="11">
        <v>6</v>
      </c>
      <c r="C909" s="11">
        <v>34.56</v>
      </c>
      <c r="N909" s="11">
        <v>5.44</v>
      </c>
      <c r="O909" s="11">
        <v>0</v>
      </c>
      <c r="P909" s="11">
        <v>0</v>
      </c>
      <c r="Q909" s="11">
        <v>0</v>
      </c>
      <c r="R909" s="11">
        <v>0</v>
      </c>
      <c r="V909" s="11">
        <v>202003</v>
      </c>
    </row>
    <row r="910" spans="1:22">
      <c r="A910" s="11" t="s">
        <v>1178</v>
      </c>
      <c r="B910" s="11">
        <v>6</v>
      </c>
      <c r="C910" s="11">
        <v>32</v>
      </c>
      <c r="D910" s="11">
        <v>0</v>
      </c>
      <c r="O910" s="11">
        <v>0</v>
      </c>
      <c r="P910" s="11">
        <v>0</v>
      </c>
      <c r="Q910" s="11">
        <v>0</v>
      </c>
      <c r="R910" s="11">
        <v>0</v>
      </c>
      <c r="S910" s="11">
        <v>2.58</v>
      </c>
      <c r="V910" s="11">
        <v>202003</v>
      </c>
    </row>
    <row r="911" spans="1:22">
      <c r="A911" s="11" t="s">
        <v>916</v>
      </c>
      <c r="B911" s="11">
        <v>6</v>
      </c>
      <c r="C911" s="11">
        <v>45</v>
      </c>
      <c r="E911" s="11">
        <v>1.92</v>
      </c>
      <c r="F911" s="11">
        <v>2.33</v>
      </c>
      <c r="O911" s="11">
        <v>0</v>
      </c>
      <c r="P911" s="11">
        <v>2</v>
      </c>
      <c r="Q911" s="11">
        <v>0</v>
      </c>
      <c r="R911" s="11">
        <v>0</v>
      </c>
      <c r="V911" s="11">
        <v>202003</v>
      </c>
    </row>
    <row r="912" spans="1:22">
      <c r="A912" s="11" t="s">
        <v>1020</v>
      </c>
      <c r="B912" s="11">
        <v>6</v>
      </c>
      <c r="C912" s="11">
        <v>39.700000000000003</v>
      </c>
      <c r="N912" s="11">
        <v>5.3</v>
      </c>
      <c r="O912" s="11">
        <v>0</v>
      </c>
      <c r="P912" s="11">
        <v>0</v>
      </c>
      <c r="Q912" s="11">
        <v>0</v>
      </c>
      <c r="R912" s="11">
        <v>0</v>
      </c>
      <c r="V912" s="11">
        <v>202003</v>
      </c>
    </row>
    <row r="913" spans="1:22">
      <c r="A913" s="11" t="s">
        <v>467</v>
      </c>
      <c r="B913" s="11">
        <v>6</v>
      </c>
      <c r="C913" s="11">
        <v>38</v>
      </c>
      <c r="D913" s="11">
        <v>2</v>
      </c>
      <c r="E913" s="11">
        <v>6.45</v>
      </c>
      <c r="F913" s="11">
        <v>14.75</v>
      </c>
      <c r="O913" s="11">
        <v>0</v>
      </c>
      <c r="P913" s="11">
        <v>0</v>
      </c>
      <c r="Q913" s="11">
        <v>0</v>
      </c>
      <c r="R913" s="11">
        <v>7</v>
      </c>
      <c r="V913" s="11">
        <v>202003</v>
      </c>
    </row>
    <row r="914" spans="1:22">
      <c r="A914" s="11" t="s">
        <v>1179</v>
      </c>
      <c r="B914" s="11">
        <v>6</v>
      </c>
      <c r="C914" s="11">
        <v>32</v>
      </c>
      <c r="D914" s="11">
        <v>3.08</v>
      </c>
      <c r="O914" s="11">
        <v>0</v>
      </c>
      <c r="P914" s="11">
        <v>0</v>
      </c>
      <c r="Q914" s="11">
        <v>0</v>
      </c>
      <c r="R914" s="11">
        <v>0</v>
      </c>
      <c r="V914" s="11">
        <v>202003</v>
      </c>
    </row>
    <row r="915" spans="1:22">
      <c r="A915" s="11" t="s">
        <v>465</v>
      </c>
      <c r="B915" s="11">
        <v>6</v>
      </c>
      <c r="C915" s="11">
        <v>38.520000000000003</v>
      </c>
      <c r="N915" s="11">
        <v>1.48</v>
      </c>
      <c r="O915" s="11">
        <v>7</v>
      </c>
      <c r="P915" s="11">
        <v>0</v>
      </c>
      <c r="Q915" s="11">
        <v>0</v>
      </c>
      <c r="R915" s="11">
        <v>0</v>
      </c>
      <c r="V915" s="11">
        <v>202003</v>
      </c>
    </row>
    <row r="916" spans="1:22">
      <c r="A916" s="11" t="s">
        <v>774</v>
      </c>
      <c r="B916" s="11">
        <v>6</v>
      </c>
      <c r="C916" s="11">
        <v>30</v>
      </c>
      <c r="H916" s="11">
        <v>10</v>
      </c>
      <c r="O916" s="11">
        <v>0</v>
      </c>
      <c r="P916" s="11">
        <v>0</v>
      </c>
      <c r="Q916" s="11">
        <v>0</v>
      </c>
      <c r="R916" s="11">
        <v>0</v>
      </c>
      <c r="V916" s="11">
        <v>202003</v>
      </c>
    </row>
    <row r="917" spans="1:22">
      <c r="A917" s="11" t="s">
        <v>1219</v>
      </c>
      <c r="B917" s="11">
        <v>6</v>
      </c>
      <c r="C917" s="11">
        <v>40</v>
      </c>
      <c r="M917" s="11">
        <v>310</v>
      </c>
      <c r="O917" s="11">
        <v>0</v>
      </c>
      <c r="P917" s="11">
        <v>0</v>
      </c>
      <c r="Q917" s="11">
        <v>0</v>
      </c>
      <c r="R917" s="11">
        <v>0</v>
      </c>
      <c r="V917" s="11">
        <v>202003</v>
      </c>
    </row>
    <row r="918" spans="1:22">
      <c r="A918" s="11" t="s">
        <v>775</v>
      </c>
      <c r="B918" s="11">
        <v>6</v>
      </c>
      <c r="C918" s="11">
        <v>0</v>
      </c>
      <c r="G918" s="11">
        <v>38</v>
      </c>
      <c r="O918" s="11">
        <v>0</v>
      </c>
      <c r="P918" s="11">
        <v>0</v>
      </c>
      <c r="Q918" s="11">
        <v>0</v>
      </c>
      <c r="R918" s="11">
        <v>0</v>
      </c>
      <c r="V918" s="11">
        <v>202003</v>
      </c>
    </row>
    <row r="919" spans="1:22">
      <c r="A919" s="11" t="s">
        <v>468</v>
      </c>
      <c r="B919" s="11">
        <v>6</v>
      </c>
      <c r="C919" s="11">
        <v>38</v>
      </c>
      <c r="D919" s="11">
        <v>2</v>
      </c>
      <c r="E919" s="11">
        <v>0</v>
      </c>
      <c r="F919" s="11">
        <v>1.03</v>
      </c>
      <c r="O919" s="11">
        <v>0</v>
      </c>
      <c r="P919" s="11">
        <v>0</v>
      </c>
      <c r="Q919" s="11">
        <v>0</v>
      </c>
      <c r="R919" s="11">
        <v>0</v>
      </c>
      <c r="T919" s="11">
        <v>1.99</v>
      </c>
      <c r="V919" s="11">
        <v>202003</v>
      </c>
    </row>
    <row r="920" spans="1:22">
      <c r="A920" s="11" t="s">
        <v>1236</v>
      </c>
      <c r="B920" s="11">
        <v>6</v>
      </c>
      <c r="C920" s="11">
        <v>35.92</v>
      </c>
      <c r="N920" s="11">
        <v>0.08</v>
      </c>
      <c r="O920" s="11">
        <v>0</v>
      </c>
      <c r="P920" s="11">
        <v>0</v>
      </c>
      <c r="Q920" s="11">
        <v>0</v>
      </c>
      <c r="R920" s="11">
        <v>0</v>
      </c>
      <c r="V920" s="11">
        <v>202003</v>
      </c>
    </row>
    <row r="921" spans="1:22">
      <c r="A921" s="11" t="s">
        <v>1208</v>
      </c>
      <c r="B921" s="11">
        <v>6</v>
      </c>
      <c r="C921" s="11">
        <v>45</v>
      </c>
      <c r="E921" s="11">
        <v>1.85</v>
      </c>
      <c r="F921" s="11">
        <v>3.5</v>
      </c>
      <c r="O921" s="11">
        <v>0</v>
      </c>
      <c r="P921" s="11">
        <v>3</v>
      </c>
      <c r="Q921" s="11">
        <v>0</v>
      </c>
      <c r="R921" s="11">
        <v>0</v>
      </c>
      <c r="V921" s="11">
        <v>202003</v>
      </c>
    </row>
    <row r="922" spans="1:22">
      <c r="A922" s="11" t="s">
        <v>1180</v>
      </c>
      <c r="B922" s="11">
        <v>6</v>
      </c>
      <c r="C922" s="11">
        <v>39</v>
      </c>
      <c r="G922" s="11">
        <v>1</v>
      </c>
      <c r="O922" s="11">
        <v>0</v>
      </c>
      <c r="P922" s="11">
        <v>0</v>
      </c>
      <c r="Q922" s="11">
        <v>0</v>
      </c>
      <c r="R922" s="11">
        <v>0</v>
      </c>
      <c r="V922" s="11">
        <v>202003</v>
      </c>
    </row>
    <row r="923" spans="1:22">
      <c r="A923" s="11" t="s">
        <v>776</v>
      </c>
      <c r="B923" s="11">
        <v>6</v>
      </c>
      <c r="C923" s="11">
        <v>27.33</v>
      </c>
      <c r="N923" s="11">
        <v>2.67</v>
      </c>
      <c r="O923" s="11">
        <v>0</v>
      </c>
      <c r="P923" s="11">
        <v>0</v>
      </c>
      <c r="Q923" s="11">
        <v>0</v>
      </c>
      <c r="R923" s="11">
        <v>0</v>
      </c>
      <c r="V923" s="11">
        <v>202003</v>
      </c>
    </row>
    <row r="924" spans="1:22">
      <c r="A924" s="11" t="s">
        <v>472</v>
      </c>
      <c r="B924" s="11">
        <v>6</v>
      </c>
      <c r="C924" s="11">
        <v>40</v>
      </c>
      <c r="O924" s="11">
        <v>0</v>
      </c>
      <c r="P924" s="11">
        <v>0</v>
      </c>
      <c r="Q924" s="11">
        <v>0</v>
      </c>
      <c r="R924" s="11">
        <v>0</v>
      </c>
      <c r="V924" s="11">
        <v>202003</v>
      </c>
    </row>
    <row r="925" spans="1:22">
      <c r="A925" s="11" t="s">
        <v>1220</v>
      </c>
      <c r="B925" s="11">
        <v>6</v>
      </c>
      <c r="C925" s="11">
        <v>25</v>
      </c>
      <c r="O925" s="11">
        <v>0</v>
      </c>
      <c r="P925" s="11">
        <v>0</v>
      </c>
      <c r="Q925" s="11">
        <v>0</v>
      </c>
      <c r="R925" s="11">
        <v>0</v>
      </c>
      <c r="V925" s="11">
        <v>202003</v>
      </c>
    </row>
    <row r="926" spans="1:22">
      <c r="A926" s="11" t="s">
        <v>480</v>
      </c>
      <c r="B926" s="11">
        <v>6</v>
      </c>
      <c r="C926" s="11">
        <v>36</v>
      </c>
      <c r="D926" s="11">
        <v>0</v>
      </c>
      <c r="O926" s="11">
        <v>0</v>
      </c>
      <c r="P926" s="11">
        <v>0</v>
      </c>
      <c r="Q926" s="11">
        <v>0</v>
      </c>
      <c r="R926" s="11">
        <v>0</v>
      </c>
      <c r="S926" s="11">
        <v>1.25</v>
      </c>
      <c r="V926" s="11">
        <v>202003</v>
      </c>
    </row>
    <row r="927" spans="1:22">
      <c r="A927" s="11" t="s">
        <v>462</v>
      </c>
      <c r="B927" s="11">
        <v>6</v>
      </c>
      <c r="C927" s="11">
        <v>0</v>
      </c>
      <c r="H927" s="11">
        <v>40</v>
      </c>
      <c r="O927" s="11">
        <v>0</v>
      </c>
      <c r="P927" s="11">
        <v>0</v>
      </c>
      <c r="Q927" s="11">
        <v>0</v>
      </c>
      <c r="R927" s="11">
        <v>0</v>
      </c>
      <c r="V927" s="11">
        <v>202003</v>
      </c>
    </row>
    <row r="928" spans="1:22">
      <c r="A928" s="11" t="s">
        <v>1054</v>
      </c>
      <c r="B928" s="11">
        <v>6</v>
      </c>
      <c r="C928" s="11">
        <v>40</v>
      </c>
      <c r="F928" s="11">
        <v>6.25</v>
      </c>
      <c r="O928" s="11">
        <v>0</v>
      </c>
      <c r="P928" s="11">
        <v>0</v>
      </c>
      <c r="Q928" s="11">
        <v>0</v>
      </c>
      <c r="R928" s="11">
        <v>0</v>
      </c>
      <c r="V928" s="11">
        <v>202003</v>
      </c>
    </row>
    <row r="929" spans="1:22">
      <c r="A929" s="11" t="s">
        <v>500</v>
      </c>
      <c r="B929" s="11">
        <v>6</v>
      </c>
      <c r="C929" s="11">
        <v>38</v>
      </c>
      <c r="D929" s="11">
        <v>0</v>
      </c>
      <c r="E929" s="11">
        <v>1.01</v>
      </c>
      <c r="O929" s="11">
        <v>0</v>
      </c>
      <c r="P929" s="11">
        <v>0</v>
      </c>
      <c r="Q929" s="11">
        <v>0</v>
      </c>
      <c r="R929" s="11">
        <v>0</v>
      </c>
      <c r="S929" s="11">
        <v>0.98</v>
      </c>
      <c r="V929" s="11">
        <v>202003</v>
      </c>
    </row>
    <row r="930" spans="1:22">
      <c r="A930" s="11" t="s">
        <v>1181</v>
      </c>
      <c r="B930" s="11">
        <v>6</v>
      </c>
      <c r="C930" s="11">
        <v>8</v>
      </c>
      <c r="F930" s="11">
        <v>3.25</v>
      </c>
      <c r="H930" s="11">
        <v>32</v>
      </c>
      <c r="O930" s="11">
        <v>1</v>
      </c>
      <c r="P930" s="11">
        <v>0</v>
      </c>
      <c r="Q930" s="11">
        <v>0</v>
      </c>
      <c r="R930" s="11">
        <v>0</v>
      </c>
      <c r="V930" s="11">
        <v>202003</v>
      </c>
    </row>
    <row r="931" spans="1:22">
      <c r="A931" s="11" t="s">
        <v>1182</v>
      </c>
      <c r="B931" s="11">
        <v>6</v>
      </c>
      <c r="C931" s="11">
        <v>36</v>
      </c>
      <c r="E931" s="11">
        <v>0</v>
      </c>
      <c r="F931" s="11">
        <v>0</v>
      </c>
      <c r="H931" s="11">
        <v>9</v>
      </c>
      <c r="O931" s="11">
        <v>0</v>
      </c>
      <c r="P931" s="11">
        <v>2</v>
      </c>
      <c r="Q931" s="11">
        <v>0</v>
      </c>
      <c r="R931" s="11">
        <v>0</v>
      </c>
      <c r="T931" s="11">
        <v>0.5</v>
      </c>
      <c r="U931" s="11">
        <v>1.75</v>
      </c>
      <c r="V931" s="11">
        <v>202003</v>
      </c>
    </row>
    <row r="932" spans="1:22">
      <c r="A932" s="11" t="s">
        <v>1209</v>
      </c>
      <c r="B932" s="11">
        <v>6</v>
      </c>
      <c r="C932" s="11">
        <v>16</v>
      </c>
      <c r="O932" s="11">
        <v>0</v>
      </c>
      <c r="P932" s="11">
        <v>0</v>
      </c>
      <c r="Q932" s="11">
        <v>0</v>
      </c>
      <c r="R932" s="11">
        <v>0</v>
      </c>
      <c r="V932" s="11">
        <v>202003</v>
      </c>
    </row>
    <row r="933" spans="1:22">
      <c r="A933" s="11" t="s">
        <v>1183</v>
      </c>
      <c r="B933" s="11">
        <v>6</v>
      </c>
      <c r="C933" s="11">
        <v>40</v>
      </c>
      <c r="F933" s="11">
        <v>9.08</v>
      </c>
      <c r="O933" s="11">
        <v>0</v>
      </c>
      <c r="P933" s="11">
        <v>0</v>
      </c>
      <c r="Q933" s="11">
        <v>0</v>
      </c>
      <c r="R933" s="11">
        <v>0</v>
      </c>
      <c r="V933" s="11">
        <v>202003</v>
      </c>
    </row>
    <row r="934" spans="1:22">
      <c r="A934" s="11" t="s">
        <v>1010</v>
      </c>
      <c r="B934" s="11">
        <v>6</v>
      </c>
      <c r="C934" s="11">
        <v>40</v>
      </c>
      <c r="F934" s="11">
        <v>4.83</v>
      </c>
      <c r="M934" s="11">
        <v>205</v>
      </c>
      <c r="O934" s="11">
        <v>0</v>
      </c>
      <c r="P934" s="11">
        <v>0</v>
      </c>
      <c r="Q934" s="11">
        <v>0</v>
      </c>
      <c r="R934" s="11">
        <v>0</v>
      </c>
      <c r="V934" s="11">
        <v>202003</v>
      </c>
    </row>
    <row r="935" spans="1:22">
      <c r="A935" s="11" t="s">
        <v>1184</v>
      </c>
      <c r="B935" s="11">
        <v>6</v>
      </c>
      <c r="C935" s="11">
        <v>40</v>
      </c>
      <c r="F935" s="11">
        <v>3.42</v>
      </c>
      <c r="O935" s="11">
        <v>0</v>
      </c>
      <c r="P935" s="11">
        <v>0</v>
      </c>
      <c r="Q935" s="11">
        <v>0</v>
      </c>
      <c r="R935" s="11">
        <v>0</v>
      </c>
      <c r="V935" s="11">
        <v>202003</v>
      </c>
    </row>
    <row r="936" spans="1:22">
      <c r="A936" s="11" t="s">
        <v>481</v>
      </c>
      <c r="B936" s="11">
        <v>6</v>
      </c>
      <c r="C936" s="11">
        <v>20</v>
      </c>
      <c r="M936" s="11">
        <v>267</v>
      </c>
      <c r="O936" s="11">
        <v>0</v>
      </c>
      <c r="P936" s="11">
        <v>0</v>
      </c>
      <c r="Q936" s="11">
        <v>0</v>
      </c>
      <c r="R936" s="11">
        <v>0</v>
      </c>
      <c r="V936" s="11">
        <v>202003</v>
      </c>
    </row>
    <row r="937" spans="1:22">
      <c r="A937" s="11" t="s">
        <v>1185</v>
      </c>
      <c r="B937" s="11">
        <v>6</v>
      </c>
      <c r="C937" s="11">
        <v>18</v>
      </c>
      <c r="M937" s="11">
        <v>143</v>
      </c>
      <c r="O937" s="11">
        <v>0</v>
      </c>
      <c r="P937" s="11">
        <v>0</v>
      </c>
      <c r="Q937" s="11">
        <v>0</v>
      </c>
      <c r="R937" s="11">
        <v>0</v>
      </c>
      <c r="V937" s="11">
        <v>202003</v>
      </c>
    </row>
    <row r="938" spans="1:22">
      <c r="A938" s="11" t="s">
        <v>470</v>
      </c>
      <c r="B938" s="11">
        <v>6</v>
      </c>
      <c r="C938" s="11">
        <v>40</v>
      </c>
      <c r="E938" s="11">
        <v>1.42</v>
      </c>
      <c r="F938" s="11">
        <v>2.3199999999999998</v>
      </c>
      <c r="O938" s="11">
        <v>0</v>
      </c>
      <c r="P938" s="11">
        <v>0</v>
      </c>
      <c r="Q938" s="11">
        <v>0</v>
      </c>
      <c r="R938" s="11">
        <v>0</v>
      </c>
      <c r="V938" s="11">
        <v>202003</v>
      </c>
    </row>
    <row r="939" spans="1:22">
      <c r="A939" s="11" t="s">
        <v>777</v>
      </c>
      <c r="B939" s="11">
        <v>6</v>
      </c>
      <c r="C939" s="11">
        <v>28</v>
      </c>
      <c r="O939" s="11">
        <v>0</v>
      </c>
      <c r="P939" s="11">
        <v>0</v>
      </c>
      <c r="Q939" s="11">
        <v>0</v>
      </c>
      <c r="R939" s="11">
        <v>0</v>
      </c>
      <c r="V939" s="11">
        <v>202003</v>
      </c>
    </row>
    <row r="940" spans="1:22">
      <c r="A940" s="11" t="s">
        <v>1205</v>
      </c>
      <c r="B940" s="11">
        <v>6</v>
      </c>
      <c r="C940" s="11">
        <v>31.83</v>
      </c>
      <c r="H940" s="11">
        <v>8</v>
      </c>
      <c r="M940" s="11">
        <v>240</v>
      </c>
      <c r="N940" s="11">
        <v>0.17</v>
      </c>
      <c r="O940" s="11">
        <v>0</v>
      </c>
      <c r="P940" s="11">
        <v>0</v>
      </c>
      <c r="Q940" s="11">
        <v>0</v>
      </c>
      <c r="R940" s="11">
        <v>0</v>
      </c>
      <c r="V940" s="11">
        <v>202003</v>
      </c>
    </row>
    <row r="941" spans="1:22">
      <c r="A941" s="11" t="s">
        <v>778</v>
      </c>
      <c r="B941" s="11">
        <v>6</v>
      </c>
      <c r="C941" s="11">
        <v>40</v>
      </c>
      <c r="O941" s="11">
        <v>0</v>
      </c>
      <c r="P941" s="11">
        <v>0</v>
      </c>
      <c r="Q941" s="11">
        <v>0</v>
      </c>
      <c r="R941" s="11">
        <v>0</v>
      </c>
      <c r="V941" s="11">
        <v>202003</v>
      </c>
    </row>
    <row r="942" spans="1:22">
      <c r="A942" s="11" t="s">
        <v>709</v>
      </c>
      <c r="B942" s="11">
        <v>6</v>
      </c>
      <c r="C942" s="11">
        <v>24</v>
      </c>
      <c r="D942" s="11">
        <v>8</v>
      </c>
      <c r="E942" s="11">
        <v>1.24</v>
      </c>
      <c r="F942" s="11">
        <v>0.6</v>
      </c>
      <c r="L942" s="11">
        <v>8</v>
      </c>
      <c r="O942" s="11">
        <v>7</v>
      </c>
      <c r="P942" s="11">
        <v>0</v>
      </c>
      <c r="Q942" s="11">
        <v>0</v>
      </c>
      <c r="R942" s="11">
        <v>0</v>
      </c>
      <c r="V942" s="11">
        <v>202003</v>
      </c>
    </row>
    <row r="943" spans="1:22">
      <c r="A943" s="11" t="s">
        <v>495</v>
      </c>
      <c r="B943" s="11">
        <v>6</v>
      </c>
      <c r="C943" s="11">
        <v>37</v>
      </c>
      <c r="D943" s="11">
        <v>0</v>
      </c>
      <c r="O943" s="11">
        <v>0</v>
      </c>
      <c r="P943" s="11">
        <v>0</v>
      </c>
      <c r="Q943" s="11">
        <v>0</v>
      </c>
      <c r="R943" s="11">
        <v>0</v>
      </c>
      <c r="S943" s="11">
        <v>1</v>
      </c>
      <c r="V943" s="11">
        <v>202003</v>
      </c>
    </row>
    <row r="944" spans="1:22">
      <c r="A944" s="11" t="s">
        <v>1210</v>
      </c>
      <c r="B944" s="11">
        <v>6</v>
      </c>
      <c r="C944" s="11">
        <v>40</v>
      </c>
      <c r="M944" s="11">
        <v>296</v>
      </c>
      <c r="O944" s="11">
        <v>0</v>
      </c>
      <c r="P944" s="11">
        <v>0</v>
      </c>
      <c r="Q944" s="11">
        <v>0</v>
      </c>
      <c r="R944" s="11">
        <v>0</v>
      </c>
      <c r="V944" s="11">
        <v>202004</v>
      </c>
    </row>
    <row r="945" spans="1:22">
      <c r="A945" s="11" t="s">
        <v>779</v>
      </c>
      <c r="B945" s="11">
        <v>6</v>
      </c>
      <c r="C945" s="11">
        <v>38</v>
      </c>
      <c r="D945" s="11">
        <v>2</v>
      </c>
      <c r="E945" s="11">
        <v>1.38</v>
      </c>
      <c r="F945" s="11">
        <v>2.02</v>
      </c>
      <c r="O945" s="11">
        <v>0</v>
      </c>
      <c r="P945" s="11">
        <v>0</v>
      </c>
      <c r="Q945" s="11">
        <v>0</v>
      </c>
      <c r="R945" s="11">
        <v>0</v>
      </c>
      <c r="V945" s="11">
        <v>202003</v>
      </c>
    </row>
    <row r="946" spans="1:22">
      <c r="A946" s="11" t="s">
        <v>1320</v>
      </c>
      <c r="B946" s="11">
        <v>6</v>
      </c>
      <c r="C946" s="11">
        <v>38</v>
      </c>
      <c r="E946" s="11">
        <v>0.57999999999999996</v>
      </c>
      <c r="O946" s="11">
        <v>0</v>
      </c>
      <c r="P946" s="11">
        <v>0</v>
      </c>
      <c r="Q946" s="11">
        <v>0</v>
      </c>
      <c r="R946" s="11">
        <v>0</v>
      </c>
      <c r="V946" s="11">
        <v>202003</v>
      </c>
    </row>
    <row r="947" spans="1:22">
      <c r="A947" s="11" t="s">
        <v>1186</v>
      </c>
      <c r="B947" s="11">
        <v>6</v>
      </c>
      <c r="C947" s="11">
        <v>40</v>
      </c>
      <c r="F947" s="11">
        <v>9.25</v>
      </c>
      <c r="O947" s="11">
        <v>0</v>
      </c>
      <c r="P947" s="11">
        <v>0</v>
      </c>
      <c r="Q947" s="11">
        <v>0</v>
      </c>
      <c r="R947" s="11">
        <v>0</v>
      </c>
      <c r="V947" s="11">
        <v>202003</v>
      </c>
    </row>
    <row r="948" spans="1:22">
      <c r="A948" s="11" t="s">
        <v>454</v>
      </c>
      <c r="B948" s="11">
        <v>6</v>
      </c>
      <c r="C948" s="11">
        <v>40</v>
      </c>
      <c r="E948" s="11">
        <v>1.75</v>
      </c>
      <c r="F948" s="11">
        <v>1.08</v>
      </c>
      <c r="O948" s="11">
        <v>0</v>
      </c>
      <c r="P948" s="11">
        <v>0</v>
      </c>
      <c r="Q948" s="11">
        <v>0</v>
      </c>
      <c r="R948" s="11">
        <v>0</v>
      </c>
      <c r="V948" s="11">
        <v>202003</v>
      </c>
    </row>
    <row r="949" spans="1:22">
      <c r="A949" s="11" t="s">
        <v>1187</v>
      </c>
      <c r="B949" s="11">
        <v>6</v>
      </c>
      <c r="C949" s="11">
        <v>40</v>
      </c>
      <c r="E949" s="11">
        <v>2.67</v>
      </c>
      <c r="F949" s="11">
        <v>3.58</v>
      </c>
      <c r="O949" s="11">
        <v>0</v>
      </c>
      <c r="P949" s="11">
        <v>3</v>
      </c>
      <c r="Q949" s="11">
        <v>0</v>
      </c>
      <c r="R949" s="11">
        <v>0</v>
      </c>
      <c r="V949" s="11">
        <v>202003</v>
      </c>
    </row>
    <row r="950" spans="1:22">
      <c r="A950" s="11" t="s">
        <v>1011</v>
      </c>
      <c r="B950" s="11">
        <v>6</v>
      </c>
      <c r="C950" s="11">
        <v>36.1</v>
      </c>
      <c r="N950" s="11">
        <v>3.9</v>
      </c>
      <c r="O950" s="11">
        <v>0</v>
      </c>
      <c r="P950" s="11">
        <v>0</v>
      </c>
      <c r="Q950" s="11">
        <v>0</v>
      </c>
      <c r="R950" s="11">
        <v>0</v>
      </c>
      <c r="V950" s="11">
        <v>202003</v>
      </c>
    </row>
    <row r="951" spans="1:22">
      <c r="A951" s="11" t="s">
        <v>960</v>
      </c>
      <c r="B951" s="11">
        <v>6</v>
      </c>
      <c r="C951" s="11">
        <v>40</v>
      </c>
      <c r="E951" s="11">
        <v>3.6</v>
      </c>
      <c r="F951" s="11">
        <v>2.33</v>
      </c>
      <c r="O951" s="11">
        <v>1</v>
      </c>
      <c r="P951" s="11">
        <v>0</v>
      </c>
      <c r="Q951" s="11">
        <v>0</v>
      </c>
      <c r="R951" s="11">
        <v>0</v>
      </c>
      <c r="V951" s="11">
        <v>202003</v>
      </c>
    </row>
    <row r="952" spans="1:22">
      <c r="A952" s="11" t="s">
        <v>484</v>
      </c>
      <c r="B952" s="11">
        <v>6</v>
      </c>
      <c r="C952" s="11">
        <v>17</v>
      </c>
      <c r="M952" s="11">
        <v>48</v>
      </c>
      <c r="O952" s="11">
        <v>0</v>
      </c>
      <c r="P952" s="11">
        <v>0</v>
      </c>
      <c r="Q952" s="11">
        <v>0</v>
      </c>
      <c r="R952" s="11">
        <v>0</v>
      </c>
      <c r="V952" s="11">
        <v>202003</v>
      </c>
    </row>
    <row r="953" spans="1:22">
      <c r="A953" s="11" t="s">
        <v>1221</v>
      </c>
      <c r="B953" s="11">
        <v>6</v>
      </c>
      <c r="C953" s="11">
        <v>40</v>
      </c>
      <c r="F953" s="11">
        <v>0</v>
      </c>
      <c r="M953" s="11">
        <v>270</v>
      </c>
      <c r="O953" s="11">
        <v>0</v>
      </c>
      <c r="P953" s="11">
        <v>0</v>
      </c>
      <c r="Q953" s="11">
        <v>0</v>
      </c>
      <c r="R953" s="11">
        <v>0</v>
      </c>
      <c r="U953" s="11">
        <v>5.75</v>
      </c>
      <c r="V953" s="11">
        <v>202003</v>
      </c>
    </row>
    <row r="954" spans="1:22">
      <c r="A954" s="11" t="s">
        <v>1238</v>
      </c>
      <c r="B954" s="11">
        <v>6</v>
      </c>
      <c r="C954" s="11">
        <v>40</v>
      </c>
      <c r="E954" s="11">
        <v>2.5</v>
      </c>
      <c r="F954" s="11">
        <v>5.75</v>
      </c>
      <c r="O954" s="11">
        <v>0</v>
      </c>
      <c r="P954" s="11">
        <v>3</v>
      </c>
      <c r="Q954" s="11">
        <v>0</v>
      </c>
      <c r="R954" s="11">
        <v>0</v>
      </c>
      <c r="V954" s="11">
        <v>202003</v>
      </c>
    </row>
    <row r="955" spans="1:22">
      <c r="A955" s="11" t="s">
        <v>505</v>
      </c>
      <c r="B955" s="11">
        <v>6</v>
      </c>
      <c r="C955" s="11">
        <v>44.75</v>
      </c>
      <c r="N955" s="11">
        <v>0.25</v>
      </c>
      <c r="O955" s="11">
        <v>0</v>
      </c>
      <c r="P955" s="11">
        <v>2</v>
      </c>
      <c r="Q955" s="11">
        <v>0</v>
      </c>
      <c r="R955" s="11">
        <v>0</v>
      </c>
      <c r="V955" s="11">
        <v>202003</v>
      </c>
    </row>
    <row r="956" spans="1:22">
      <c r="A956" s="11" t="s">
        <v>1188</v>
      </c>
      <c r="B956" s="11">
        <v>6</v>
      </c>
      <c r="C956" s="11">
        <v>40</v>
      </c>
      <c r="F956" s="11">
        <v>1</v>
      </c>
      <c r="M956" s="11">
        <v>292</v>
      </c>
      <c r="O956" s="11">
        <v>0</v>
      </c>
      <c r="P956" s="11">
        <v>0</v>
      </c>
      <c r="Q956" s="11">
        <v>0</v>
      </c>
      <c r="R956" s="11">
        <v>0</v>
      </c>
      <c r="V956" s="11">
        <v>202003</v>
      </c>
    </row>
    <row r="957" spans="1:22">
      <c r="A957" s="11" t="s">
        <v>476</v>
      </c>
      <c r="B957" s="11">
        <v>6</v>
      </c>
      <c r="C957" s="11">
        <v>38</v>
      </c>
      <c r="D957" s="11">
        <v>2</v>
      </c>
      <c r="F957" s="11">
        <v>8.5</v>
      </c>
      <c r="O957" s="11">
        <v>0</v>
      </c>
      <c r="P957" s="11">
        <v>0</v>
      </c>
      <c r="Q957" s="11">
        <v>2</v>
      </c>
      <c r="R957" s="11">
        <v>0</v>
      </c>
      <c r="V957" s="11">
        <v>202003</v>
      </c>
    </row>
    <row r="958" spans="1:22">
      <c r="A958" s="11" t="s">
        <v>477</v>
      </c>
      <c r="B958" s="11">
        <v>6</v>
      </c>
      <c r="C958" s="11">
        <v>38</v>
      </c>
      <c r="D958" s="11">
        <v>2</v>
      </c>
      <c r="E958" s="11">
        <v>6.25</v>
      </c>
      <c r="F958" s="11">
        <v>6.5</v>
      </c>
      <c r="O958" s="11">
        <v>0</v>
      </c>
      <c r="P958" s="11">
        <v>0</v>
      </c>
      <c r="Q958" s="11">
        <v>2</v>
      </c>
      <c r="R958" s="11">
        <v>0</v>
      </c>
      <c r="V958" s="11">
        <v>202003</v>
      </c>
    </row>
    <row r="959" spans="1:22">
      <c r="A959" s="11" t="s">
        <v>780</v>
      </c>
      <c r="B959" s="11">
        <v>6</v>
      </c>
      <c r="C959" s="11">
        <v>32</v>
      </c>
      <c r="D959" s="11">
        <v>4</v>
      </c>
      <c r="O959" s="11">
        <v>0</v>
      </c>
      <c r="P959" s="11">
        <v>0</v>
      </c>
      <c r="Q959" s="11">
        <v>0</v>
      </c>
      <c r="R959" s="11">
        <v>0</v>
      </c>
      <c r="V959" s="11">
        <v>202003</v>
      </c>
    </row>
    <row r="960" spans="1:22">
      <c r="A960" s="11" t="s">
        <v>787</v>
      </c>
      <c r="B960" s="11">
        <v>6</v>
      </c>
      <c r="C960" s="11">
        <v>45</v>
      </c>
      <c r="F960" s="11">
        <v>4.75</v>
      </c>
      <c r="O960" s="11">
        <v>0</v>
      </c>
      <c r="P960" s="11">
        <v>0</v>
      </c>
      <c r="Q960" s="11">
        <v>0</v>
      </c>
      <c r="R960" s="11">
        <v>0</v>
      </c>
      <c r="V960" s="11">
        <v>202003</v>
      </c>
    </row>
    <row r="961" spans="1:22">
      <c r="A961" s="11" t="s">
        <v>1239</v>
      </c>
      <c r="B961" s="11">
        <v>6</v>
      </c>
      <c r="C961" s="11">
        <v>38</v>
      </c>
      <c r="D961" s="11">
        <v>0.13</v>
      </c>
      <c r="N961" s="11">
        <v>0</v>
      </c>
      <c r="O961" s="11">
        <v>0</v>
      </c>
      <c r="P961" s="11">
        <v>0</v>
      </c>
      <c r="Q961" s="11">
        <v>0</v>
      </c>
      <c r="R961" s="11">
        <v>7</v>
      </c>
      <c r="V961" s="11">
        <v>202003</v>
      </c>
    </row>
    <row r="962" spans="1:22">
      <c r="A962" s="11" t="s">
        <v>846</v>
      </c>
      <c r="B962" s="11">
        <v>6</v>
      </c>
      <c r="C962" s="11">
        <v>36.44</v>
      </c>
      <c r="N962" s="11">
        <v>1.56</v>
      </c>
      <c r="O962" s="11">
        <v>0</v>
      </c>
      <c r="P962" s="11">
        <v>0</v>
      </c>
      <c r="Q962" s="11">
        <v>0</v>
      </c>
      <c r="R962" s="11">
        <v>0</v>
      </c>
      <c r="V962" s="11">
        <v>202003</v>
      </c>
    </row>
    <row r="963" spans="1:22">
      <c r="A963" s="11" t="s">
        <v>487</v>
      </c>
      <c r="B963" s="11">
        <v>6</v>
      </c>
      <c r="C963" s="11">
        <v>0</v>
      </c>
      <c r="H963" s="11">
        <v>40</v>
      </c>
      <c r="M963" s="11">
        <v>72</v>
      </c>
      <c r="O963" s="11">
        <v>0</v>
      </c>
      <c r="P963" s="11">
        <v>0</v>
      </c>
      <c r="Q963" s="11">
        <v>0</v>
      </c>
      <c r="R963" s="11">
        <v>0</v>
      </c>
      <c r="V963" s="11">
        <v>202003</v>
      </c>
    </row>
    <row r="964" spans="1:22">
      <c r="A964" s="11" t="s">
        <v>464</v>
      </c>
      <c r="B964" s="11">
        <v>6</v>
      </c>
      <c r="C964" s="11">
        <v>38</v>
      </c>
      <c r="D964" s="11">
        <v>0</v>
      </c>
      <c r="E964" s="11">
        <v>4.5</v>
      </c>
      <c r="F964" s="11">
        <v>6.93</v>
      </c>
      <c r="O964" s="11">
        <v>0</v>
      </c>
      <c r="P964" s="11">
        <v>0</v>
      </c>
      <c r="Q964" s="11">
        <v>0</v>
      </c>
      <c r="R964" s="11">
        <v>0</v>
      </c>
      <c r="S964" s="11">
        <v>2</v>
      </c>
      <c r="V964" s="11">
        <v>202003</v>
      </c>
    </row>
    <row r="965" spans="1:22">
      <c r="A965" s="11" t="s">
        <v>486</v>
      </c>
      <c r="B965" s="11">
        <v>6</v>
      </c>
      <c r="C965" s="11">
        <v>28.25</v>
      </c>
      <c r="F965" s="11">
        <v>3.05</v>
      </c>
      <c r="J965" s="11">
        <v>11.75</v>
      </c>
      <c r="O965" s="11">
        <v>0</v>
      </c>
      <c r="P965" s="11">
        <v>0</v>
      </c>
      <c r="Q965" s="11">
        <v>0</v>
      </c>
      <c r="R965" s="11">
        <v>0</v>
      </c>
      <c r="V965" s="11">
        <v>202003</v>
      </c>
    </row>
    <row r="966" spans="1:22">
      <c r="A966" s="11" t="s">
        <v>782</v>
      </c>
      <c r="B966" s="11">
        <v>6</v>
      </c>
      <c r="C966" s="11">
        <v>37.5</v>
      </c>
      <c r="N966" s="11">
        <v>0.5</v>
      </c>
      <c r="O966" s="11">
        <v>0</v>
      </c>
      <c r="P966" s="11">
        <v>0</v>
      </c>
      <c r="Q966" s="11">
        <v>0</v>
      </c>
      <c r="R966" s="11">
        <v>0</v>
      </c>
      <c r="V966" s="11">
        <v>202003</v>
      </c>
    </row>
    <row r="967" spans="1:22">
      <c r="A967" s="11" t="s">
        <v>1200</v>
      </c>
      <c r="B967" s="11">
        <v>6</v>
      </c>
      <c r="C967" s="11">
        <v>40</v>
      </c>
      <c r="O967" s="11">
        <v>0</v>
      </c>
      <c r="P967" s="11">
        <v>0</v>
      </c>
      <c r="Q967" s="11">
        <v>0</v>
      </c>
      <c r="R967" s="11">
        <v>0</v>
      </c>
      <c r="V967" s="11">
        <v>202003</v>
      </c>
    </row>
    <row r="968" spans="1:22">
      <c r="A968" s="11" t="s">
        <v>1201</v>
      </c>
      <c r="B968" s="11">
        <v>6</v>
      </c>
      <c r="C968" s="11">
        <v>45</v>
      </c>
      <c r="E968" s="11">
        <v>4.75</v>
      </c>
      <c r="F968" s="11">
        <v>0.5</v>
      </c>
      <c r="O968" s="11">
        <v>0</v>
      </c>
      <c r="P968" s="11">
        <v>0</v>
      </c>
      <c r="Q968" s="11">
        <v>0</v>
      </c>
      <c r="R968" s="11">
        <v>0</v>
      </c>
      <c r="V968" s="11">
        <v>202003</v>
      </c>
    </row>
    <row r="969" spans="1:22">
      <c r="A969" s="11" t="s">
        <v>507</v>
      </c>
      <c r="B969" s="11">
        <v>6</v>
      </c>
      <c r="C969" s="11">
        <v>16</v>
      </c>
      <c r="O969" s="11">
        <v>0</v>
      </c>
      <c r="P969" s="11">
        <v>0</v>
      </c>
      <c r="Q969" s="11">
        <v>0</v>
      </c>
      <c r="R969" s="11">
        <v>0</v>
      </c>
      <c r="V969" s="11">
        <v>202003</v>
      </c>
    </row>
    <row r="970" spans="1:22">
      <c r="A970" s="11" t="s">
        <v>469</v>
      </c>
      <c r="B970" s="11">
        <v>6</v>
      </c>
      <c r="C970" s="11">
        <v>32</v>
      </c>
      <c r="D970" s="11">
        <v>0</v>
      </c>
      <c r="E970" s="11">
        <v>0</v>
      </c>
      <c r="F970" s="11">
        <v>0</v>
      </c>
      <c r="G970" s="11">
        <v>6</v>
      </c>
      <c r="O970" s="11">
        <v>0</v>
      </c>
      <c r="P970" s="11">
        <v>0</v>
      </c>
      <c r="Q970" s="11">
        <v>0</v>
      </c>
      <c r="R970" s="11">
        <v>0</v>
      </c>
      <c r="S970" s="11">
        <v>2</v>
      </c>
      <c r="T970" s="11">
        <v>0.77</v>
      </c>
      <c r="U970" s="11">
        <v>1.9</v>
      </c>
      <c r="V970" s="11">
        <v>202003</v>
      </c>
    </row>
    <row r="971" spans="1:22">
      <c r="A971" s="11" t="s">
        <v>1211</v>
      </c>
      <c r="B971" s="11">
        <v>6</v>
      </c>
      <c r="C971" s="11">
        <v>40</v>
      </c>
      <c r="E971" s="11">
        <v>0.68</v>
      </c>
      <c r="F971" s="11">
        <v>2.75</v>
      </c>
      <c r="M971" s="11">
        <v>32</v>
      </c>
      <c r="O971" s="11">
        <v>0</v>
      </c>
      <c r="P971" s="11">
        <v>3</v>
      </c>
      <c r="Q971" s="11">
        <v>0</v>
      </c>
      <c r="R971" s="11">
        <v>0</v>
      </c>
      <c r="V971" s="11">
        <v>202003</v>
      </c>
    </row>
    <row r="972" spans="1:22">
      <c r="A972" s="11" t="s">
        <v>483</v>
      </c>
      <c r="B972" s="11">
        <v>6</v>
      </c>
      <c r="C972" s="11">
        <v>32</v>
      </c>
      <c r="F972" s="11">
        <v>0</v>
      </c>
      <c r="G972" s="11">
        <v>8</v>
      </c>
      <c r="O972" s="11">
        <v>0</v>
      </c>
      <c r="P972" s="11">
        <v>0</v>
      </c>
      <c r="Q972" s="11">
        <v>0</v>
      </c>
      <c r="R972" s="11">
        <v>0</v>
      </c>
      <c r="U972" s="11">
        <v>6</v>
      </c>
      <c r="V972" s="11">
        <v>202003</v>
      </c>
    </row>
    <row r="973" spans="1:22">
      <c r="A973" s="11" t="s">
        <v>783</v>
      </c>
      <c r="B973" s="11">
        <v>6</v>
      </c>
      <c r="C973" s="11">
        <v>41.75</v>
      </c>
      <c r="N973" s="11">
        <v>3.25</v>
      </c>
      <c r="O973" s="11">
        <v>0</v>
      </c>
      <c r="P973" s="11">
        <v>3</v>
      </c>
      <c r="Q973" s="11">
        <v>0</v>
      </c>
      <c r="R973" s="11">
        <v>0</v>
      </c>
      <c r="V973" s="11">
        <v>202003</v>
      </c>
    </row>
    <row r="974" spans="1:22">
      <c r="A974" s="11" t="s">
        <v>502</v>
      </c>
      <c r="B974" s="11">
        <v>6</v>
      </c>
      <c r="C974" s="11">
        <v>40</v>
      </c>
      <c r="F974" s="11">
        <v>1.85</v>
      </c>
      <c r="O974" s="11">
        <v>0</v>
      </c>
      <c r="P974" s="11">
        <v>0</v>
      </c>
      <c r="Q974" s="11">
        <v>0</v>
      </c>
      <c r="R974" s="11">
        <v>0</v>
      </c>
      <c r="V974" s="11">
        <v>202003</v>
      </c>
    </row>
    <row r="975" spans="1:22">
      <c r="A975" s="11" t="s">
        <v>1328</v>
      </c>
      <c r="B975" s="11">
        <v>6</v>
      </c>
      <c r="C975" s="11">
        <v>32</v>
      </c>
      <c r="D975" s="11">
        <v>0.92</v>
      </c>
      <c r="O975" s="11">
        <v>0</v>
      </c>
      <c r="P975" s="11">
        <v>0</v>
      </c>
      <c r="Q975" s="11">
        <v>0</v>
      </c>
      <c r="R975" s="11">
        <v>0</v>
      </c>
      <c r="V975" s="11">
        <v>202003</v>
      </c>
    </row>
    <row r="976" spans="1:22">
      <c r="A976" s="11" t="s">
        <v>1202</v>
      </c>
      <c r="B976" s="11">
        <v>6</v>
      </c>
      <c r="C976" s="11">
        <v>40</v>
      </c>
      <c r="E976" s="11">
        <v>0</v>
      </c>
      <c r="F976" s="11">
        <v>0</v>
      </c>
      <c r="O976" s="11">
        <v>0</v>
      </c>
      <c r="P976" s="11">
        <v>1</v>
      </c>
      <c r="Q976" s="11">
        <v>0</v>
      </c>
      <c r="R976" s="11">
        <v>0</v>
      </c>
      <c r="T976" s="11">
        <v>3.82</v>
      </c>
      <c r="U976" s="11">
        <v>3.8</v>
      </c>
      <c r="V976" s="11">
        <v>202003</v>
      </c>
    </row>
    <row r="977" spans="1:22">
      <c r="A977" s="11" t="s">
        <v>1021</v>
      </c>
      <c r="B977" s="11">
        <v>6</v>
      </c>
      <c r="C977" s="11">
        <v>30.23</v>
      </c>
      <c r="N977" s="11">
        <v>7.77</v>
      </c>
      <c r="O977" s="11">
        <v>0</v>
      </c>
      <c r="P977" s="11">
        <v>0</v>
      </c>
      <c r="Q977" s="11">
        <v>0</v>
      </c>
      <c r="R977" s="11">
        <v>0</v>
      </c>
      <c r="V977" s="11">
        <v>202003</v>
      </c>
    </row>
    <row r="978" spans="1:22">
      <c r="A978" s="11" t="s">
        <v>1240</v>
      </c>
      <c r="B978" s="11">
        <v>6</v>
      </c>
      <c r="C978" s="11">
        <v>11</v>
      </c>
      <c r="O978" s="11">
        <v>0</v>
      </c>
      <c r="P978" s="11">
        <v>0</v>
      </c>
      <c r="Q978" s="11">
        <v>0</v>
      </c>
      <c r="R978" s="11">
        <v>0</v>
      </c>
      <c r="V978" s="11">
        <v>202003</v>
      </c>
    </row>
    <row r="979" spans="1:22">
      <c r="A979" s="11" t="s">
        <v>1212</v>
      </c>
      <c r="B979" s="11">
        <v>6</v>
      </c>
      <c r="C979" s="11">
        <v>22</v>
      </c>
      <c r="O979" s="11">
        <v>0</v>
      </c>
      <c r="P979" s="11">
        <v>0</v>
      </c>
      <c r="Q979" s="11">
        <v>0</v>
      </c>
      <c r="R979" s="11">
        <v>0</v>
      </c>
      <c r="V979" s="11">
        <v>202003</v>
      </c>
    </row>
    <row r="980" spans="1:22">
      <c r="A980" s="11" t="s">
        <v>1189</v>
      </c>
      <c r="B980" s="11">
        <v>6</v>
      </c>
      <c r="C980" s="11">
        <v>7.75</v>
      </c>
      <c r="G980" s="11">
        <v>32</v>
      </c>
      <c r="N980" s="11">
        <v>0.25</v>
      </c>
      <c r="O980" s="11">
        <v>0</v>
      </c>
      <c r="P980" s="11">
        <v>0</v>
      </c>
      <c r="Q980" s="11">
        <v>0</v>
      </c>
      <c r="R980" s="11">
        <v>0</v>
      </c>
      <c r="V980" s="11">
        <v>202003</v>
      </c>
    </row>
    <row r="981" spans="1:22">
      <c r="A981" s="11" t="s">
        <v>452</v>
      </c>
      <c r="B981" s="11">
        <v>6</v>
      </c>
      <c r="C981" s="11">
        <v>45</v>
      </c>
      <c r="E981" s="11">
        <v>1.76</v>
      </c>
      <c r="F981" s="11">
        <v>7.33</v>
      </c>
      <c r="O981" s="11">
        <v>0</v>
      </c>
      <c r="P981" s="11">
        <v>4</v>
      </c>
      <c r="Q981" s="11">
        <v>0</v>
      </c>
      <c r="R981" s="11">
        <v>0</v>
      </c>
      <c r="V981" s="11">
        <v>202003</v>
      </c>
    </row>
    <row r="982" spans="1:22">
      <c r="A982" s="11" t="s">
        <v>1190</v>
      </c>
      <c r="B982" s="11">
        <v>6</v>
      </c>
      <c r="C982" s="11">
        <v>38.5</v>
      </c>
      <c r="M982" s="11">
        <v>180</v>
      </c>
      <c r="N982" s="11">
        <v>1.5</v>
      </c>
      <c r="O982" s="11">
        <v>0</v>
      </c>
      <c r="P982" s="11">
        <v>0</v>
      </c>
      <c r="Q982" s="11">
        <v>0</v>
      </c>
      <c r="R982" s="11">
        <v>0</v>
      </c>
      <c r="V982" s="11">
        <v>202003</v>
      </c>
    </row>
    <row r="983" spans="1:22">
      <c r="A983" s="11" t="s">
        <v>1241</v>
      </c>
      <c r="B983" s="11">
        <v>6</v>
      </c>
      <c r="C983" s="11">
        <v>45</v>
      </c>
      <c r="E983" s="11">
        <v>2.95</v>
      </c>
      <c r="F983" s="11">
        <v>1.98</v>
      </c>
      <c r="O983" s="11">
        <v>0</v>
      </c>
      <c r="P983" s="11">
        <v>0</v>
      </c>
      <c r="Q983" s="11">
        <v>0</v>
      </c>
      <c r="R983" s="11">
        <v>0</v>
      </c>
      <c r="V983" s="11">
        <v>202003</v>
      </c>
    </row>
    <row r="984" spans="1:22">
      <c r="A984" s="11" t="s">
        <v>913</v>
      </c>
      <c r="B984" s="11">
        <v>6</v>
      </c>
      <c r="C984" s="11">
        <v>38.340000000000003</v>
      </c>
      <c r="N984" s="11">
        <v>1.66</v>
      </c>
      <c r="O984" s="11">
        <v>0</v>
      </c>
      <c r="P984" s="11">
        <v>0</v>
      </c>
      <c r="Q984" s="11">
        <v>0</v>
      </c>
      <c r="R984" s="11">
        <v>0</v>
      </c>
      <c r="V984" s="11">
        <v>202003</v>
      </c>
    </row>
    <row r="985" spans="1:22">
      <c r="A985" s="11" t="s">
        <v>503</v>
      </c>
      <c r="B985" s="11">
        <v>6</v>
      </c>
      <c r="C985" s="11">
        <v>30.78</v>
      </c>
      <c r="G985" s="11">
        <v>6</v>
      </c>
      <c r="N985" s="11">
        <v>1.22</v>
      </c>
      <c r="O985" s="11">
        <v>0</v>
      </c>
      <c r="P985" s="11">
        <v>0</v>
      </c>
      <c r="Q985" s="11">
        <v>0</v>
      </c>
      <c r="R985" s="11">
        <v>0</v>
      </c>
      <c r="V985" s="11">
        <v>202003</v>
      </c>
    </row>
    <row r="986" spans="1:22">
      <c r="A986" s="11" t="s">
        <v>1222</v>
      </c>
      <c r="B986" s="11">
        <v>6</v>
      </c>
      <c r="C986" s="11">
        <v>40</v>
      </c>
      <c r="E986" s="11">
        <v>0</v>
      </c>
      <c r="F986" s="11">
        <v>0</v>
      </c>
      <c r="M986" s="11">
        <v>320</v>
      </c>
      <c r="O986" s="11">
        <v>0</v>
      </c>
      <c r="P986" s="11">
        <v>2</v>
      </c>
      <c r="Q986" s="11">
        <v>0</v>
      </c>
      <c r="R986" s="11">
        <v>0</v>
      </c>
      <c r="T986" s="11">
        <v>0.5</v>
      </c>
      <c r="U986" s="11">
        <v>0.75</v>
      </c>
      <c r="V986" s="11">
        <v>202003</v>
      </c>
    </row>
    <row r="987" spans="1:22">
      <c r="A987" s="11" t="s">
        <v>958</v>
      </c>
      <c r="B987" s="11">
        <v>6</v>
      </c>
      <c r="C987" s="11">
        <v>28</v>
      </c>
      <c r="D987" s="11">
        <v>9.25</v>
      </c>
      <c r="M987" s="11">
        <v>180</v>
      </c>
      <c r="O987" s="11">
        <v>0</v>
      </c>
      <c r="P987" s="11">
        <v>0</v>
      </c>
      <c r="Q987" s="11">
        <v>0</v>
      </c>
      <c r="R987" s="11">
        <v>0</v>
      </c>
      <c r="V987" s="11">
        <v>202003</v>
      </c>
    </row>
    <row r="988" spans="1:22">
      <c r="A988" s="11" t="s">
        <v>460</v>
      </c>
      <c r="B988" s="11">
        <v>6</v>
      </c>
      <c r="C988" s="11">
        <v>40</v>
      </c>
      <c r="F988" s="11">
        <v>0</v>
      </c>
      <c r="M988" s="11">
        <v>450</v>
      </c>
      <c r="O988" s="11">
        <v>0</v>
      </c>
      <c r="P988" s="11">
        <v>0</v>
      </c>
      <c r="Q988" s="11">
        <v>0</v>
      </c>
      <c r="R988" s="11">
        <v>0</v>
      </c>
      <c r="U988" s="11">
        <v>3</v>
      </c>
      <c r="V988" s="11">
        <v>202003</v>
      </c>
    </row>
    <row r="989" spans="1:22">
      <c r="A989" s="11" t="s">
        <v>451</v>
      </c>
      <c r="B989" s="11">
        <v>6</v>
      </c>
      <c r="C989" s="11">
        <v>40</v>
      </c>
      <c r="E989" s="11">
        <v>1.39</v>
      </c>
      <c r="F989" s="11">
        <v>0.8</v>
      </c>
      <c r="O989" s="11">
        <v>0</v>
      </c>
      <c r="P989" s="11">
        <v>0</v>
      </c>
      <c r="Q989" s="11">
        <v>0</v>
      </c>
      <c r="R989" s="11">
        <v>0</v>
      </c>
      <c r="V989" s="11">
        <v>202003</v>
      </c>
    </row>
    <row r="990" spans="1:22">
      <c r="A990" s="11" t="s">
        <v>784</v>
      </c>
      <c r="B990" s="11">
        <v>6</v>
      </c>
      <c r="C990" s="11">
        <v>27</v>
      </c>
      <c r="M990" s="11">
        <v>70</v>
      </c>
      <c r="O990" s="11">
        <v>0</v>
      </c>
      <c r="P990" s="11">
        <v>0</v>
      </c>
      <c r="Q990" s="11">
        <v>0</v>
      </c>
      <c r="R990" s="11">
        <v>0</v>
      </c>
      <c r="V990" s="11">
        <v>202003</v>
      </c>
    </row>
    <row r="991" spans="1:22">
      <c r="A991" s="11" t="s">
        <v>1191</v>
      </c>
      <c r="B991" s="11">
        <v>6</v>
      </c>
      <c r="C991" s="11">
        <v>43.75</v>
      </c>
      <c r="E991" s="11">
        <v>0</v>
      </c>
      <c r="F991" s="11">
        <v>0</v>
      </c>
      <c r="J991" s="11">
        <v>1.25</v>
      </c>
      <c r="O991" s="11">
        <v>0</v>
      </c>
      <c r="P991" s="11">
        <v>3</v>
      </c>
      <c r="Q991" s="11">
        <v>0</v>
      </c>
      <c r="R991" s="11">
        <v>0</v>
      </c>
      <c r="T991" s="11">
        <v>0.75</v>
      </c>
      <c r="U991" s="11">
        <v>1.92</v>
      </c>
      <c r="V991" s="11">
        <v>202003</v>
      </c>
    </row>
    <row r="992" spans="1:22">
      <c r="A992" s="11" t="s">
        <v>707</v>
      </c>
      <c r="B992" s="11">
        <v>6</v>
      </c>
      <c r="C992" s="11">
        <v>40</v>
      </c>
      <c r="E992" s="11">
        <v>0</v>
      </c>
      <c r="F992" s="11">
        <v>0</v>
      </c>
      <c r="O992" s="11">
        <v>0</v>
      </c>
      <c r="P992" s="11">
        <v>0</v>
      </c>
      <c r="Q992" s="11">
        <v>0</v>
      </c>
      <c r="R992" s="11">
        <v>0</v>
      </c>
      <c r="T992" s="11">
        <v>5.31</v>
      </c>
      <c r="U992" s="11">
        <v>5.83</v>
      </c>
      <c r="V992" s="11">
        <v>202003</v>
      </c>
    </row>
    <row r="993" spans="1:22">
      <c r="A993" s="11" t="s">
        <v>1192</v>
      </c>
      <c r="B993" s="11">
        <v>6</v>
      </c>
      <c r="C993" s="11">
        <v>40</v>
      </c>
      <c r="F993" s="11">
        <v>8.25</v>
      </c>
      <c r="M993" s="11">
        <v>290</v>
      </c>
      <c r="O993" s="11">
        <v>0</v>
      </c>
      <c r="P993" s="11">
        <v>0</v>
      </c>
      <c r="Q993" s="11">
        <v>0</v>
      </c>
      <c r="R993" s="11">
        <v>0</v>
      </c>
      <c r="V993" s="11">
        <v>202003</v>
      </c>
    </row>
    <row r="994" spans="1:22">
      <c r="A994" s="11" t="s">
        <v>1193</v>
      </c>
      <c r="B994" s="11">
        <v>6</v>
      </c>
      <c r="C994" s="11">
        <v>36.340000000000003</v>
      </c>
      <c r="N994" s="11">
        <v>8.66</v>
      </c>
      <c r="O994" s="11">
        <v>0</v>
      </c>
      <c r="P994" s="11">
        <v>0</v>
      </c>
      <c r="Q994" s="11">
        <v>0</v>
      </c>
      <c r="R994" s="11">
        <v>0</v>
      </c>
      <c r="V994" s="11">
        <v>202003</v>
      </c>
    </row>
    <row r="995" spans="1:22">
      <c r="A995" s="11" t="s">
        <v>1194</v>
      </c>
      <c r="B995" s="11">
        <v>6</v>
      </c>
      <c r="C995" s="11">
        <v>45</v>
      </c>
      <c r="E995" s="11">
        <v>3.08</v>
      </c>
      <c r="F995" s="11">
        <v>1.92</v>
      </c>
      <c r="O995" s="11">
        <v>0</v>
      </c>
      <c r="P995" s="11">
        <v>3</v>
      </c>
      <c r="Q995" s="11">
        <v>0</v>
      </c>
      <c r="R995" s="11">
        <v>0</v>
      </c>
      <c r="V995" s="11">
        <v>202003</v>
      </c>
    </row>
    <row r="996" spans="1:22">
      <c r="A996" s="11" t="s">
        <v>492</v>
      </c>
      <c r="B996" s="11">
        <v>6</v>
      </c>
      <c r="C996" s="11">
        <v>0</v>
      </c>
      <c r="G996" s="11">
        <v>40</v>
      </c>
      <c r="O996" s="11">
        <v>0</v>
      </c>
      <c r="P996" s="11">
        <v>0</v>
      </c>
      <c r="Q996" s="11">
        <v>0</v>
      </c>
      <c r="R996" s="11">
        <v>0</v>
      </c>
      <c r="V996" s="11">
        <v>202003</v>
      </c>
    </row>
    <row r="997" spans="1:22">
      <c r="A997" s="11" t="s">
        <v>848</v>
      </c>
      <c r="B997" s="11">
        <v>6</v>
      </c>
      <c r="C997" s="11">
        <v>40</v>
      </c>
      <c r="E997" s="11">
        <v>0</v>
      </c>
      <c r="F997" s="11">
        <v>0</v>
      </c>
      <c r="O997" s="11">
        <v>6</v>
      </c>
      <c r="P997" s="11">
        <v>0</v>
      </c>
      <c r="Q997" s="11">
        <v>0</v>
      </c>
      <c r="R997" s="11">
        <v>0</v>
      </c>
      <c r="T997" s="11">
        <v>4.38</v>
      </c>
      <c r="U997" s="11">
        <v>1.1299999999999999</v>
      </c>
      <c r="V997" s="11">
        <v>202003</v>
      </c>
    </row>
    <row r="998" spans="1:22">
      <c r="A998" s="11" t="s">
        <v>785</v>
      </c>
      <c r="B998" s="11">
        <v>6</v>
      </c>
      <c r="C998" s="11">
        <v>38</v>
      </c>
      <c r="D998" s="11">
        <v>2</v>
      </c>
      <c r="E998" s="11">
        <v>0</v>
      </c>
      <c r="F998" s="11">
        <v>1.4</v>
      </c>
      <c r="O998" s="11">
        <v>0</v>
      </c>
      <c r="P998" s="11">
        <v>0</v>
      </c>
      <c r="Q998" s="11">
        <v>0</v>
      </c>
      <c r="R998" s="11">
        <v>0</v>
      </c>
      <c r="T998" s="11">
        <v>4.6399999999999997</v>
      </c>
      <c r="V998" s="11">
        <v>202003</v>
      </c>
    </row>
    <row r="999" spans="1:22">
      <c r="A999" s="11" t="s">
        <v>491</v>
      </c>
      <c r="B999" s="11">
        <v>6</v>
      </c>
      <c r="C999" s="11">
        <v>34.58</v>
      </c>
      <c r="N999" s="11">
        <v>5.42</v>
      </c>
      <c r="O999" s="11">
        <v>0</v>
      </c>
      <c r="P999" s="11">
        <v>0</v>
      </c>
      <c r="Q999" s="11">
        <v>0</v>
      </c>
      <c r="R999" s="11">
        <v>0</v>
      </c>
      <c r="V999" s="11">
        <v>202003</v>
      </c>
    </row>
    <row r="1000" spans="1:22">
      <c r="A1000" s="11" t="s">
        <v>1053</v>
      </c>
      <c r="B1000" s="11">
        <v>6</v>
      </c>
      <c r="C1000" s="11">
        <v>40</v>
      </c>
      <c r="E1000" s="11">
        <v>0.75</v>
      </c>
      <c r="F1000" s="11">
        <v>3.25</v>
      </c>
      <c r="M1000" s="11">
        <v>110</v>
      </c>
      <c r="O1000" s="11">
        <v>0</v>
      </c>
      <c r="P1000" s="11">
        <v>3</v>
      </c>
      <c r="Q1000" s="11">
        <v>0</v>
      </c>
      <c r="R1000" s="11">
        <v>0</v>
      </c>
      <c r="V1000" s="11">
        <v>202003</v>
      </c>
    </row>
    <row r="1001" spans="1:22">
      <c r="A1001" s="11" t="s">
        <v>1195</v>
      </c>
      <c r="B1001" s="11">
        <v>6</v>
      </c>
      <c r="C1001" s="11">
        <v>40</v>
      </c>
      <c r="F1001" s="11">
        <v>8.5</v>
      </c>
      <c r="O1001" s="11">
        <v>0</v>
      </c>
      <c r="P1001" s="11">
        <v>0</v>
      </c>
      <c r="Q1001" s="11">
        <v>0</v>
      </c>
      <c r="R1001" s="11">
        <v>0</v>
      </c>
      <c r="V1001" s="11">
        <v>202003</v>
      </c>
    </row>
  </sheetData>
  <autoFilter ref="A3:V994" xr:uid="{00000000-0009-0000-0000-00000A000000}"/>
  <sortState xmlns:xlrd2="http://schemas.microsoft.com/office/spreadsheetml/2017/richdata2" ref="A4:V1001">
    <sortCondition ref="B4:B1001"/>
  </sortState>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bWK_01_06_IF1"/>
  <dimension ref="A1:G3"/>
  <sheetViews>
    <sheetView showZeros="0" workbookViewId="0">
      <pane ySplit="3" topLeftCell="A4" activePane="bottomLeft" state="frozen"/>
      <selection activeCell="A4" sqref="A4"/>
      <selection pane="bottomLeft" activeCell="A4" sqref="A4:Y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4.7109375" style="11" customWidth="1"/>
    <col min="7" max="7" width="51.28515625" style="11" customWidth="1"/>
    <col min="8" max="16384" width="9.140625" style="11" hidden="1"/>
  </cols>
  <sheetData>
    <row r="1" spans="1:7" ht="73.349999999999994" customHeight="1">
      <c r="A1" s="10" t="s">
        <v>0</v>
      </c>
      <c r="B1" s="10"/>
      <c r="C1" s="10"/>
      <c r="D1" s="10"/>
      <c r="E1" s="10"/>
      <c r="F1" s="10"/>
      <c r="G1" s="10"/>
    </row>
    <row r="2" spans="1:7">
      <c r="A2" s="12" t="s">
        <v>1</v>
      </c>
      <c r="B2" s="12"/>
      <c r="C2" s="12"/>
      <c r="D2" s="12"/>
      <c r="E2" s="12"/>
      <c r="F2" s="12"/>
      <c r="G2" s="12"/>
    </row>
    <row r="3" spans="1:7">
      <c r="A3" s="13" t="s">
        <v>2</v>
      </c>
      <c r="B3" s="13" t="s">
        <v>3</v>
      </c>
      <c r="C3" s="13" t="s">
        <v>4</v>
      </c>
      <c r="D3" s="13" t="s">
        <v>5</v>
      </c>
      <c r="E3" s="13" t="s">
        <v>6</v>
      </c>
      <c r="F3" s="13" t="s">
        <v>585</v>
      </c>
      <c r="G3" s="13" t="s">
        <v>586</v>
      </c>
    </row>
  </sheetData>
  <conditionalFormatting sqref="A4:F1000">
    <cfRule type="expression" dxfId="11" priority="1">
      <formula>TRIM($A4)="TOTAAL:"</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bWK_01_06_IF"/>
  <dimension ref="A1:F1404"/>
  <sheetViews>
    <sheetView showZeros="0" workbookViewId="0">
      <pane ySplit="3" topLeftCell="A4" activePane="bottomLeft" state="frozen"/>
      <selection activeCell="A4" sqref="A4"/>
      <selection pane="bottomLeft" activeCell="A4" sqref="A4:V88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775</v>
      </c>
      <c r="B4" s="11">
        <v>2</v>
      </c>
      <c r="C4" s="11" t="s">
        <v>198</v>
      </c>
      <c r="D4" s="11" t="s">
        <v>185</v>
      </c>
      <c r="E4" s="11">
        <v>31.25</v>
      </c>
      <c r="F4" s="11">
        <v>201709</v>
      </c>
    </row>
    <row r="5" spans="1:6">
      <c r="A5" s="11" t="s">
        <v>775</v>
      </c>
      <c r="B5" s="11">
        <v>5</v>
      </c>
      <c r="C5" s="11" t="s">
        <v>198</v>
      </c>
      <c r="D5" s="11" t="s">
        <v>185</v>
      </c>
      <c r="E5" s="11">
        <v>13</v>
      </c>
      <c r="F5" s="11">
        <v>201709</v>
      </c>
    </row>
    <row r="6" spans="1:6">
      <c r="A6" s="11" t="s">
        <v>775</v>
      </c>
      <c r="B6" s="11">
        <v>5</v>
      </c>
      <c r="C6" s="11" t="s">
        <v>198</v>
      </c>
      <c r="D6" s="11" t="s">
        <v>177</v>
      </c>
      <c r="E6" s="11">
        <v>42.24</v>
      </c>
      <c r="F6" s="11">
        <v>201709</v>
      </c>
    </row>
    <row r="7" spans="1:6">
      <c r="A7" s="11" t="s">
        <v>1233</v>
      </c>
      <c r="B7" s="11">
        <v>1</v>
      </c>
      <c r="C7" s="11" t="s">
        <v>185</v>
      </c>
      <c r="D7" s="11" t="s">
        <v>198</v>
      </c>
      <c r="E7" s="11">
        <v>10.5</v>
      </c>
      <c r="F7" s="11">
        <v>201802</v>
      </c>
    </row>
    <row r="8" spans="1:6">
      <c r="A8" s="11" t="s">
        <v>715</v>
      </c>
      <c r="B8" s="11">
        <v>1</v>
      </c>
      <c r="C8" s="11" t="s">
        <v>175</v>
      </c>
      <c r="D8" s="11" t="s">
        <v>198</v>
      </c>
      <c r="E8" s="11">
        <v>6</v>
      </c>
      <c r="F8" s="11">
        <v>201802</v>
      </c>
    </row>
    <row r="9" spans="1:6">
      <c r="A9" s="11" t="s">
        <v>466</v>
      </c>
      <c r="B9" s="11">
        <v>1</v>
      </c>
      <c r="C9" s="11" t="s">
        <v>175</v>
      </c>
      <c r="D9" s="11" t="s">
        <v>198</v>
      </c>
      <c r="E9" s="11">
        <v>4</v>
      </c>
      <c r="F9" s="11">
        <v>201802</v>
      </c>
    </row>
    <row r="10" spans="1:6">
      <c r="A10" s="11" t="s">
        <v>726</v>
      </c>
      <c r="B10" s="11">
        <v>1</v>
      </c>
      <c r="C10" s="11" t="s">
        <v>175</v>
      </c>
      <c r="D10" s="11" t="s">
        <v>185</v>
      </c>
      <c r="E10" s="11">
        <v>1</v>
      </c>
      <c r="F10" s="11">
        <v>201802</v>
      </c>
    </row>
    <row r="11" spans="1:6">
      <c r="A11" s="11" t="s">
        <v>726</v>
      </c>
      <c r="B11" s="11">
        <v>1</v>
      </c>
      <c r="C11" s="11" t="s">
        <v>175</v>
      </c>
      <c r="D11" s="11" t="s">
        <v>177</v>
      </c>
      <c r="E11" s="11">
        <v>1</v>
      </c>
      <c r="F11" s="11">
        <v>201802</v>
      </c>
    </row>
    <row r="12" spans="1:6">
      <c r="A12" s="11" t="s">
        <v>726</v>
      </c>
      <c r="B12" s="11">
        <v>1</v>
      </c>
      <c r="C12" s="11" t="s">
        <v>175</v>
      </c>
      <c r="D12" s="11" t="s">
        <v>198</v>
      </c>
      <c r="E12" s="11">
        <v>13</v>
      </c>
      <c r="F12" s="11">
        <v>201802</v>
      </c>
    </row>
    <row r="13" spans="1:6">
      <c r="A13" s="11" t="s">
        <v>458</v>
      </c>
      <c r="B13" s="11">
        <v>1</v>
      </c>
      <c r="C13" s="11" t="s">
        <v>185</v>
      </c>
      <c r="D13" s="11" t="s">
        <v>182</v>
      </c>
      <c r="E13" s="11">
        <v>5.5</v>
      </c>
      <c r="F13" s="11">
        <v>201802</v>
      </c>
    </row>
    <row r="14" spans="1:6">
      <c r="A14" s="11" t="s">
        <v>458</v>
      </c>
      <c r="B14" s="11">
        <v>1</v>
      </c>
      <c r="C14" s="11" t="s">
        <v>185</v>
      </c>
      <c r="D14" s="11" t="s">
        <v>177</v>
      </c>
      <c r="E14" s="11">
        <v>0.5</v>
      </c>
      <c r="F14" s="11">
        <v>201802</v>
      </c>
    </row>
    <row r="15" spans="1:6">
      <c r="A15" s="11" t="s">
        <v>458</v>
      </c>
      <c r="B15" s="11">
        <v>1</v>
      </c>
      <c r="C15" s="11" t="s">
        <v>185</v>
      </c>
      <c r="D15" s="11" t="s">
        <v>198</v>
      </c>
      <c r="E15" s="11">
        <v>2.5</v>
      </c>
      <c r="F15" s="11">
        <v>201802</v>
      </c>
    </row>
    <row r="16" spans="1:6">
      <c r="A16" s="11" t="s">
        <v>453</v>
      </c>
      <c r="B16" s="11">
        <v>1</v>
      </c>
      <c r="C16" s="11" t="s">
        <v>175</v>
      </c>
      <c r="D16" s="11" t="s">
        <v>177</v>
      </c>
      <c r="E16" s="11">
        <v>7.5</v>
      </c>
      <c r="F16" s="11">
        <v>201802</v>
      </c>
    </row>
    <row r="17" spans="1:6">
      <c r="A17" s="11" t="s">
        <v>453</v>
      </c>
      <c r="B17" s="11">
        <v>1</v>
      </c>
      <c r="C17" s="11" t="s">
        <v>175</v>
      </c>
      <c r="D17" s="11" t="s">
        <v>198</v>
      </c>
      <c r="E17" s="11">
        <v>15.75</v>
      </c>
      <c r="F17" s="11">
        <v>201802</v>
      </c>
    </row>
    <row r="18" spans="1:6">
      <c r="A18" s="11" t="s">
        <v>453</v>
      </c>
      <c r="B18" s="11">
        <v>1</v>
      </c>
      <c r="C18" s="11" t="s">
        <v>175</v>
      </c>
      <c r="D18" s="11" t="s">
        <v>206</v>
      </c>
      <c r="E18" s="11">
        <v>0.75</v>
      </c>
      <c r="F18" s="11">
        <v>201802</v>
      </c>
    </row>
    <row r="19" spans="1:6">
      <c r="A19" s="11" t="s">
        <v>768</v>
      </c>
      <c r="B19" s="11">
        <v>1</v>
      </c>
      <c r="C19" s="11" t="s">
        <v>175</v>
      </c>
      <c r="D19" s="11" t="s">
        <v>198</v>
      </c>
      <c r="E19" s="11">
        <v>24</v>
      </c>
      <c r="F19" s="11">
        <v>201802</v>
      </c>
    </row>
    <row r="20" spans="1:6">
      <c r="A20" s="11" t="s">
        <v>459</v>
      </c>
      <c r="B20" s="11">
        <v>1</v>
      </c>
      <c r="C20" s="11" t="s">
        <v>175</v>
      </c>
      <c r="D20" s="11" t="s">
        <v>198</v>
      </c>
      <c r="E20" s="11">
        <v>32</v>
      </c>
      <c r="F20" s="11">
        <v>201802</v>
      </c>
    </row>
    <row r="21" spans="1:6">
      <c r="A21" s="11" t="s">
        <v>482</v>
      </c>
      <c r="B21" s="11">
        <v>1</v>
      </c>
      <c r="C21" s="11" t="s">
        <v>175</v>
      </c>
      <c r="D21" s="11" t="s">
        <v>148</v>
      </c>
      <c r="E21" s="11">
        <v>0.25</v>
      </c>
      <c r="F21" s="11">
        <v>201802</v>
      </c>
    </row>
    <row r="22" spans="1:6">
      <c r="A22" s="11" t="s">
        <v>482</v>
      </c>
      <c r="B22" s="11">
        <v>1</v>
      </c>
      <c r="C22" s="11" t="s">
        <v>175</v>
      </c>
      <c r="D22" s="11" t="s">
        <v>182</v>
      </c>
      <c r="E22" s="11">
        <v>3.5</v>
      </c>
      <c r="F22" s="11">
        <v>201802</v>
      </c>
    </row>
    <row r="23" spans="1:6">
      <c r="A23" s="11" t="s">
        <v>482</v>
      </c>
      <c r="B23" s="11">
        <v>1</v>
      </c>
      <c r="C23" s="11" t="s">
        <v>175</v>
      </c>
      <c r="D23" s="11" t="s">
        <v>185</v>
      </c>
      <c r="E23" s="11">
        <v>2</v>
      </c>
      <c r="F23" s="11">
        <v>201802</v>
      </c>
    </row>
    <row r="24" spans="1:6">
      <c r="A24" s="11" t="s">
        <v>482</v>
      </c>
      <c r="B24" s="11">
        <v>1</v>
      </c>
      <c r="C24" s="11" t="s">
        <v>175</v>
      </c>
      <c r="D24" s="11" t="s">
        <v>177</v>
      </c>
      <c r="E24" s="11">
        <v>0.5</v>
      </c>
      <c r="F24" s="11">
        <v>201802</v>
      </c>
    </row>
    <row r="25" spans="1:6">
      <c r="A25" s="11" t="s">
        <v>482</v>
      </c>
      <c r="B25" s="11">
        <v>1</v>
      </c>
      <c r="C25" s="11" t="s">
        <v>175</v>
      </c>
      <c r="D25" s="11" t="s">
        <v>198</v>
      </c>
      <c r="E25" s="11">
        <v>24.5</v>
      </c>
      <c r="F25" s="11">
        <v>201802</v>
      </c>
    </row>
    <row r="26" spans="1:6">
      <c r="A26" s="11" t="s">
        <v>482</v>
      </c>
      <c r="B26" s="11">
        <v>1</v>
      </c>
      <c r="C26" s="11" t="s">
        <v>175</v>
      </c>
      <c r="D26" s="11" t="s">
        <v>206</v>
      </c>
      <c r="E26" s="11">
        <v>5.75</v>
      </c>
      <c r="F26" s="11">
        <v>201802</v>
      </c>
    </row>
    <row r="27" spans="1:6">
      <c r="A27" s="11" t="s">
        <v>773</v>
      </c>
      <c r="B27" s="11">
        <v>1</v>
      </c>
      <c r="C27" s="11" t="s">
        <v>203</v>
      </c>
      <c r="D27" s="11" t="s">
        <v>198</v>
      </c>
      <c r="E27" s="11">
        <v>8.75</v>
      </c>
      <c r="F27" s="11">
        <v>201802</v>
      </c>
    </row>
    <row r="28" spans="1:6">
      <c r="A28" s="11" t="s">
        <v>479</v>
      </c>
      <c r="B28" s="11">
        <v>1</v>
      </c>
      <c r="C28" s="11" t="s">
        <v>175</v>
      </c>
      <c r="D28" s="11" t="s">
        <v>177</v>
      </c>
      <c r="E28" s="11">
        <v>18.75</v>
      </c>
      <c r="F28" s="11">
        <v>201802</v>
      </c>
    </row>
    <row r="29" spans="1:6">
      <c r="A29" s="11" t="s">
        <v>479</v>
      </c>
      <c r="B29" s="11">
        <v>1</v>
      </c>
      <c r="C29" s="11" t="s">
        <v>175</v>
      </c>
      <c r="D29" s="11" t="s">
        <v>198</v>
      </c>
      <c r="E29" s="11">
        <v>18.75</v>
      </c>
      <c r="F29" s="11">
        <v>201802</v>
      </c>
    </row>
    <row r="30" spans="1:6">
      <c r="A30" s="11" t="s">
        <v>499</v>
      </c>
      <c r="B30" s="11">
        <v>1</v>
      </c>
      <c r="C30" s="11" t="s">
        <v>175</v>
      </c>
      <c r="D30" s="11" t="s">
        <v>206</v>
      </c>
      <c r="E30" s="11">
        <v>34.660000000000004</v>
      </c>
      <c r="F30" s="11">
        <v>201802</v>
      </c>
    </row>
    <row r="31" spans="1:6">
      <c r="A31" s="11" t="s">
        <v>494</v>
      </c>
      <c r="B31" s="11">
        <v>1</v>
      </c>
      <c r="C31" s="11" t="s">
        <v>175</v>
      </c>
      <c r="D31" s="11" t="s">
        <v>206</v>
      </c>
      <c r="E31" s="11">
        <v>42</v>
      </c>
      <c r="F31" s="11">
        <v>201802</v>
      </c>
    </row>
    <row r="32" spans="1:6">
      <c r="A32" s="11" t="s">
        <v>467</v>
      </c>
      <c r="B32" s="11">
        <v>1</v>
      </c>
      <c r="C32" s="11" t="s">
        <v>185</v>
      </c>
      <c r="D32" s="11" t="s">
        <v>206</v>
      </c>
      <c r="E32" s="11">
        <v>31.419999999999998</v>
      </c>
      <c r="F32" s="11">
        <v>201802</v>
      </c>
    </row>
    <row r="33" spans="1:6">
      <c r="A33" s="11" t="s">
        <v>774</v>
      </c>
      <c r="B33" s="11">
        <v>1</v>
      </c>
      <c r="C33" s="11" t="s">
        <v>175</v>
      </c>
      <c r="D33" s="11" t="s">
        <v>198</v>
      </c>
      <c r="E33" s="11">
        <v>40.5</v>
      </c>
      <c r="F33" s="11">
        <v>201802</v>
      </c>
    </row>
    <row r="34" spans="1:6">
      <c r="A34" s="11" t="s">
        <v>775</v>
      </c>
      <c r="B34" s="11">
        <v>1</v>
      </c>
      <c r="C34" s="11" t="s">
        <v>198</v>
      </c>
      <c r="D34" s="11" t="s">
        <v>185</v>
      </c>
      <c r="E34" s="11">
        <v>36.42</v>
      </c>
      <c r="F34" s="11">
        <v>201802</v>
      </c>
    </row>
    <row r="35" spans="1:6">
      <c r="A35" s="11" t="s">
        <v>776</v>
      </c>
      <c r="B35" s="11">
        <v>1</v>
      </c>
      <c r="C35" s="11" t="s">
        <v>175</v>
      </c>
      <c r="D35" s="11" t="s">
        <v>206</v>
      </c>
      <c r="E35" s="11">
        <v>21.08</v>
      </c>
      <c r="F35" s="11">
        <v>201802</v>
      </c>
    </row>
    <row r="36" spans="1:6">
      <c r="A36" s="11" t="s">
        <v>472</v>
      </c>
      <c r="B36" s="11">
        <v>1</v>
      </c>
      <c r="C36" s="11" t="s">
        <v>203</v>
      </c>
      <c r="D36" s="11" t="s">
        <v>198</v>
      </c>
      <c r="E36" s="11">
        <v>24</v>
      </c>
      <c r="F36" s="11">
        <v>201802</v>
      </c>
    </row>
    <row r="37" spans="1:6">
      <c r="A37" s="11" t="s">
        <v>1209</v>
      </c>
      <c r="B37" s="11">
        <v>1</v>
      </c>
      <c r="C37" s="11" t="s">
        <v>175</v>
      </c>
      <c r="D37" s="11" t="s">
        <v>198</v>
      </c>
      <c r="E37" s="11">
        <v>16</v>
      </c>
      <c r="F37" s="11">
        <v>201802</v>
      </c>
    </row>
    <row r="38" spans="1:6">
      <c r="A38" s="11" t="s">
        <v>481</v>
      </c>
      <c r="B38" s="11">
        <v>1</v>
      </c>
      <c r="C38" s="11" t="s">
        <v>175</v>
      </c>
      <c r="D38" s="11" t="s">
        <v>198</v>
      </c>
      <c r="E38" s="11">
        <v>12.5</v>
      </c>
      <c r="F38" s="11">
        <v>201802</v>
      </c>
    </row>
    <row r="39" spans="1:6">
      <c r="A39" s="11" t="s">
        <v>777</v>
      </c>
      <c r="B39" s="11">
        <v>1</v>
      </c>
      <c r="C39" s="11" t="s">
        <v>175</v>
      </c>
      <c r="D39" s="11" t="s">
        <v>185</v>
      </c>
      <c r="E39" s="11">
        <v>19.5</v>
      </c>
      <c r="F39" s="11">
        <v>201802</v>
      </c>
    </row>
    <row r="40" spans="1:6">
      <c r="A40" s="11" t="s">
        <v>778</v>
      </c>
      <c r="B40" s="11">
        <v>1</v>
      </c>
      <c r="C40" s="11" t="s">
        <v>175</v>
      </c>
      <c r="D40" s="11" t="s">
        <v>185</v>
      </c>
      <c r="E40" s="11">
        <v>3.5</v>
      </c>
      <c r="F40" s="11">
        <v>201802</v>
      </c>
    </row>
    <row r="41" spans="1:6">
      <c r="A41" s="11" t="s">
        <v>778</v>
      </c>
      <c r="B41" s="11">
        <v>1</v>
      </c>
      <c r="C41" s="11" t="s">
        <v>175</v>
      </c>
      <c r="D41" s="11" t="s">
        <v>177</v>
      </c>
      <c r="E41" s="11">
        <v>0.5</v>
      </c>
      <c r="F41" s="11">
        <v>201802</v>
      </c>
    </row>
    <row r="42" spans="1:6">
      <c r="A42" s="11" t="s">
        <v>778</v>
      </c>
      <c r="B42" s="11">
        <v>1</v>
      </c>
      <c r="C42" s="11" t="s">
        <v>175</v>
      </c>
      <c r="D42" s="11" t="s">
        <v>198</v>
      </c>
      <c r="E42" s="11">
        <v>31.5</v>
      </c>
      <c r="F42" s="11">
        <v>201802</v>
      </c>
    </row>
    <row r="43" spans="1:6">
      <c r="A43" s="11" t="s">
        <v>495</v>
      </c>
      <c r="B43" s="11">
        <v>1</v>
      </c>
      <c r="C43" s="11" t="s">
        <v>175</v>
      </c>
      <c r="D43" s="11" t="s">
        <v>206</v>
      </c>
      <c r="E43" s="11">
        <v>20.5</v>
      </c>
      <c r="F43" s="11">
        <v>201802</v>
      </c>
    </row>
    <row r="44" spans="1:6">
      <c r="A44" s="11" t="s">
        <v>484</v>
      </c>
      <c r="B44" s="11">
        <v>1</v>
      </c>
      <c r="C44" s="11" t="s">
        <v>175</v>
      </c>
      <c r="D44" s="11" t="s">
        <v>185</v>
      </c>
      <c r="E44" s="11">
        <v>0.25</v>
      </c>
      <c r="F44" s="11">
        <v>201802</v>
      </c>
    </row>
    <row r="45" spans="1:6">
      <c r="A45" s="11" t="s">
        <v>484</v>
      </c>
      <c r="B45" s="11">
        <v>1</v>
      </c>
      <c r="C45" s="11" t="s">
        <v>175</v>
      </c>
      <c r="D45" s="11" t="s">
        <v>198</v>
      </c>
      <c r="E45" s="11">
        <v>7.75</v>
      </c>
      <c r="F45" s="11">
        <v>201802</v>
      </c>
    </row>
    <row r="46" spans="1:6">
      <c r="A46" s="11" t="s">
        <v>780</v>
      </c>
      <c r="B46" s="11">
        <v>1</v>
      </c>
      <c r="C46" s="11" t="s">
        <v>175</v>
      </c>
      <c r="D46" s="11" t="s">
        <v>185</v>
      </c>
      <c r="E46" s="11">
        <v>25</v>
      </c>
      <c r="F46" s="11">
        <v>201802</v>
      </c>
    </row>
    <row r="47" spans="1:6">
      <c r="A47" s="11" t="s">
        <v>476</v>
      </c>
      <c r="B47" s="11">
        <v>1</v>
      </c>
      <c r="C47" s="11" t="s">
        <v>198</v>
      </c>
      <c r="D47" s="11" t="s">
        <v>177</v>
      </c>
      <c r="E47" s="11">
        <v>12</v>
      </c>
      <c r="F47" s="11">
        <v>201802</v>
      </c>
    </row>
    <row r="48" spans="1:6">
      <c r="A48" s="11" t="s">
        <v>1632</v>
      </c>
      <c r="B48" s="11">
        <v>1</v>
      </c>
      <c r="C48" s="11" t="s">
        <v>185</v>
      </c>
      <c r="D48" s="11" t="s">
        <v>198</v>
      </c>
      <c r="E48" s="11">
        <v>9.25</v>
      </c>
      <c r="F48" s="11">
        <v>201802</v>
      </c>
    </row>
    <row r="49" spans="1:6">
      <c r="A49" s="11" t="s">
        <v>501</v>
      </c>
      <c r="B49" s="11">
        <v>1</v>
      </c>
      <c r="C49" s="11" t="s">
        <v>175</v>
      </c>
      <c r="D49" s="11" t="s">
        <v>198</v>
      </c>
      <c r="E49" s="11">
        <v>17.5</v>
      </c>
      <c r="F49" s="11">
        <v>201802</v>
      </c>
    </row>
    <row r="50" spans="1:6">
      <c r="A50" s="11" t="s">
        <v>487</v>
      </c>
      <c r="B50" s="11">
        <v>1</v>
      </c>
      <c r="C50" s="11" t="s">
        <v>175</v>
      </c>
      <c r="D50" s="11" t="s">
        <v>177</v>
      </c>
      <c r="E50" s="11">
        <v>25.25</v>
      </c>
      <c r="F50" s="11">
        <v>201802</v>
      </c>
    </row>
    <row r="51" spans="1:6">
      <c r="A51" s="11" t="s">
        <v>781</v>
      </c>
      <c r="B51" s="11">
        <v>1</v>
      </c>
      <c r="C51" s="11" t="s">
        <v>175</v>
      </c>
      <c r="D51" s="11" t="s">
        <v>198</v>
      </c>
      <c r="E51" s="11">
        <v>24</v>
      </c>
      <c r="F51" s="11">
        <v>201802</v>
      </c>
    </row>
    <row r="52" spans="1:6">
      <c r="A52" s="11" t="s">
        <v>486</v>
      </c>
      <c r="B52" s="11">
        <v>1</v>
      </c>
      <c r="C52" s="11" t="s">
        <v>175</v>
      </c>
      <c r="D52" s="11" t="s">
        <v>177</v>
      </c>
      <c r="E52" s="11">
        <v>17.25</v>
      </c>
      <c r="F52" s="11">
        <v>201802</v>
      </c>
    </row>
    <row r="53" spans="1:6">
      <c r="A53" s="11" t="s">
        <v>483</v>
      </c>
      <c r="B53" s="11">
        <v>1</v>
      </c>
      <c r="C53" s="11" t="s">
        <v>175</v>
      </c>
      <c r="D53" s="11" t="s">
        <v>185</v>
      </c>
      <c r="E53" s="11">
        <v>6.5</v>
      </c>
      <c r="F53" s="11">
        <v>201802</v>
      </c>
    </row>
    <row r="54" spans="1:6">
      <c r="A54" s="11" t="s">
        <v>483</v>
      </c>
      <c r="B54" s="11">
        <v>1</v>
      </c>
      <c r="C54" s="11" t="s">
        <v>175</v>
      </c>
      <c r="D54" s="11" t="s">
        <v>177</v>
      </c>
      <c r="E54" s="11">
        <v>2.5</v>
      </c>
      <c r="F54" s="11">
        <v>201802</v>
      </c>
    </row>
    <row r="55" spans="1:6">
      <c r="A55" s="11" t="s">
        <v>483</v>
      </c>
      <c r="B55" s="11">
        <v>1</v>
      </c>
      <c r="C55" s="11" t="s">
        <v>175</v>
      </c>
      <c r="D55" s="11" t="s">
        <v>198</v>
      </c>
      <c r="E55" s="11">
        <v>11</v>
      </c>
      <c r="F55" s="11">
        <v>201802</v>
      </c>
    </row>
    <row r="56" spans="1:6">
      <c r="A56" s="11" t="s">
        <v>483</v>
      </c>
      <c r="B56" s="11">
        <v>1</v>
      </c>
      <c r="C56" s="11" t="s">
        <v>175</v>
      </c>
      <c r="D56" s="11" t="s">
        <v>206</v>
      </c>
      <c r="E56" s="11">
        <v>4</v>
      </c>
      <c r="F56" s="11">
        <v>201802</v>
      </c>
    </row>
    <row r="57" spans="1:6">
      <c r="A57" s="11" t="s">
        <v>913</v>
      </c>
      <c r="B57" s="11">
        <v>1</v>
      </c>
      <c r="C57" s="11" t="s">
        <v>185</v>
      </c>
      <c r="D57" s="11" t="s">
        <v>177</v>
      </c>
      <c r="E57" s="11">
        <v>1.67</v>
      </c>
      <c r="F57" s="11">
        <v>201802</v>
      </c>
    </row>
    <row r="58" spans="1:6">
      <c r="A58" s="11" t="s">
        <v>784</v>
      </c>
      <c r="B58" s="11">
        <v>1</v>
      </c>
      <c r="C58" s="11" t="s">
        <v>175</v>
      </c>
      <c r="D58" s="11" t="s">
        <v>148</v>
      </c>
      <c r="E58" s="11">
        <v>1.5</v>
      </c>
      <c r="F58" s="11">
        <v>201802</v>
      </c>
    </row>
    <row r="59" spans="1:6">
      <c r="A59" s="11" t="s">
        <v>784</v>
      </c>
      <c r="B59" s="11">
        <v>1</v>
      </c>
      <c r="C59" s="11" t="s">
        <v>175</v>
      </c>
      <c r="D59" s="11" t="s">
        <v>182</v>
      </c>
      <c r="E59" s="11">
        <v>2.25</v>
      </c>
      <c r="F59" s="11">
        <v>201802</v>
      </c>
    </row>
    <row r="60" spans="1:6">
      <c r="A60" s="11" t="s">
        <v>784</v>
      </c>
      <c r="B60" s="11">
        <v>1</v>
      </c>
      <c r="C60" s="11" t="s">
        <v>175</v>
      </c>
      <c r="D60" s="11" t="s">
        <v>185</v>
      </c>
      <c r="E60" s="11">
        <v>2.75</v>
      </c>
      <c r="F60" s="11">
        <v>201802</v>
      </c>
    </row>
    <row r="61" spans="1:6">
      <c r="A61" s="11" t="s">
        <v>784</v>
      </c>
      <c r="B61" s="11">
        <v>1</v>
      </c>
      <c r="C61" s="11" t="s">
        <v>175</v>
      </c>
      <c r="D61" s="11" t="s">
        <v>177</v>
      </c>
      <c r="E61" s="11">
        <v>1.25</v>
      </c>
      <c r="F61" s="11">
        <v>201802</v>
      </c>
    </row>
    <row r="62" spans="1:6">
      <c r="A62" s="11" t="s">
        <v>784</v>
      </c>
      <c r="B62" s="11">
        <v>1</v>
      </c>
      <c r="C62" s="11" t="s">
        <v>175</v>
      </c>
      <c r="D62" s="11" t="s">
        <v>198</v>
      </c>
      <c r="E62" s="11">
        <v>2.75</v>
      </c>
      <c r="F62" s="11">
        <v>201802</v>
      </c>
    </row>
    <row r="63" spans="1:6">
      <c r="A63" s="11" t="s">
        <v>784</v>
      </c>
      <c r="B63" s="11">
        <v>1</v>
      </c>
      <c r="C63" s="11" t="s">
        <v>175</v>
      </c>
      <c r="D63" s="11" t="s">
        <v>203</v>
      </c>
      <c r="E63" s="11">
        <v>2</v>
      </c>
      <c r="F63" s="11">
        <v>201802</v>
      </c>
    </row>
    <row r="64" spans="1:6">
      <c r="A64" s="11" t="s">
        <v>784</v>
      </c>
      <c r="B64" s="11">
        <v>1</v>
      </c>
      <c r="C64" s="11" t="s">
        <v>175</v>
      </c>
      <c r="D64" s="11" t="s">
        <v>206</v>
      </c>
      <c r="E64" s="11">
        <v>2</v>
      </c>
      <c r="F64" s="11">
        <v>201802</v>
      </c>
    </row>
    <row r="65" spans="1:6">
      <c r="A65" s="11" t="s">
        <v>784</v>
      </c>
      <c r="B65" s="11">
        <v>1</v>
      </c>
      <c r="C65" s="11" t="s">
        <v>175</v>
      </c>
      <c r="D65" s="11" t="s">
        <v>211</v>
      </c>
      <c r="E65" s="11">
        <v>0.5</v>
      </c>
      <c r="F65" s="11">
        <v>201802</v>
      </c>
    </row>
    <row r="66" spans="1:6">
      <c r="A66" s="11" t="s">
        <v>492</v>
      </c>
      <c r="B66" s="11">
        <v>1</v>
      </c>
      <c r="C66" s="11" t="s">
        <v>175</v>
      </c>
      <c r="D66" s="11" t="s">
        <v>206</v>
      </c>
      <c r="E66" s="11">
        <v>8.17</v>
      </c>
      <c r="F66" s="11">
        <v>201802</v>
      </c>
    </row>
    <row r="67" spans="1:6">
      <c r="A67" s="11" t="s">
        <v>491</v>
      </c>
      <c r="B67" s="11">
        <v>1</v>
      </c>
      <c r="C67" s="11" t="s">
        <v>175</v>
      </c>
      <c r="D67" s="11" t="s">
        <v>206</v>
      </c>
      <c r="E67" s="11">
        <v>38.58</v>
      </c>
      <c r="F67" s="11">
        <v>201802</v>
      </c>
    </row>
    <row r="68" spans="1:6">
      <c r="A68" s="11" t="s">
        <v>1233</v>
      </c>
      <c r="B68" s="11">
        <v>2</v>
      </c>
      <c r="C68" s="11" t="s">
        <v>185</v>
      </c>
      <c r="D68" s="11" t="s">
        <v>177</v>
      </c>
      <c r="E68" s="11">
        <v>8.75</v>
      </c>
      <c r="F68" s="11">
        <v>201802</v>
      </c>
    </row>
    <row r="69" spans="1:6">
      <c r="A69" s="11" t="s">
        <v>1233</v>
      </c>
      <c r="B69" s="11">
        <v>2</v>
      </c>
      <c r="C69" s="11" t="s">
        <v>185</v>
      </c>
      <c r="D69" s="11" t="s">
        <v>198</v>
      </c>
      <c r="E69" s="11">
        <v>55.09</v>
      </c>
      <c r="F69" s="11">
        <v>201802</v>
      </c>
    </row>
    <row r="70" spans="1:6">
      <c r="A70" s="11" t="s">
        <v>715</v>
      </c>
      <c r="B70" s="11">
        <v>2</v>
      </c>
      <c r="C70" s="11" t="s">
        <v>175</v>
      </c>
      <c r="D70" s="11" t="s">
        <v>198</v>
      </c>
      <c r="E70" s="11">
        <v>8</v>
      </c>
      <c r="F70" s="11">
        <v>201802</v>
      </c>
    </row>
    <row r="71" spans="1:6">
      <c r="A71" s="11" t="s">
        <v>466</v>
      </c>
      <c r="B71" s="11">
        <v>2</v>
      </c>
      <c r="C71" s="11" t="s">
        <v>175</v>
      </c>
      <c r="D71" s="11" t="s">
        <v>198</v>
      </c>
      <c r="E71" s="11">
        <v>1</v>
      </c>
      <c r="F71" s="11">
        <v>201802</v>
      </c>
    </row>
    <row r="72" spans="1:6">
      <c r="A72" s="11" t="s">
        <v>726</v>
      </c>
      <c r="B72" s="11">
        <v>2</v>
      </c>
      <c r="C72" s="11" t="s">
        <v>175</v>
      </c>
      <c r="D72" s="11" t="s">
        <v>185</v>
      </c>
      <c r="E72" s="11">
        <v>1</v>
      </c>
      <c r="F72" s="11">
        <v>201802</v>
      </c>
    </row>
    <row r="73" spans="1:6">
      <c r="A73" s="11" t="s">
        <v>726</v>
      </c>
      <c r="B73" s="11">
        <v>2</v>
      </c>
      <c r="C73" s="11" t="s">
        <v>175</v>
      </c>
      <c r="D73" s="11" t="s">
        <v>177</v>
      </c>
      <c r="E73" s="11">
        <v>1</v>
      </c>
      <c r="F73" s="11">
        <v>201802</v>
      </c>
    </row>
    <row r="74" spans="1:6">
      <c r="A74" s="11" t="s">
        <v>726</v>
      </c>
      <c r="B74" s="11">
        <v>2</v>
      </c>
      <c r="C74" s="11" t="s">
        <v>175</v>
      </c>
      <c r="D74" s="11" t="s">
        <v>198</v>
      </c>
      <c r="E74" s="11">
        <v>23</v>
      </c>
      <c r="F74" s="11">
        <v>201802</v>
      </c>
    </row>
    <row r="75" spans="1:6">
      <c r="A75" s="11" t="s">
        <v>493</v>
      </c>
      <c r="B75" s="11">
        <v>2</v>
      </c>
      <c r="C75" s="11" t="s">
        <v>198</v>
      </c>
      <c r="D75" s="11" t="s">
        <v>177</v>
      </c>
      <c r="E75" s="11">
        <v>20</v>
      </c>
      <c r="F75" s="11">
        <v>201802</v>
      </c>
    </row>
    <row r="76" spans="1:6">
      <c r="A76" s="11" t="s">
        <v>458</v>
      </c>
      <c r="B76" s="11">
        <v>2</v>
      </c>
      <c r="C76" s="11" t="s">
        <v>185</v>
      </c>
      <c r="D76" s="11" t="s">
        <v>182</v>
      </c>
      <c r="E76" s="11">
        <v>9</v>
      </c>
      <c r="F76" s="11">
        <v>201802</v>
      </c>
    </row>
    <row r="77" spans="1:6">
      <c r="A77" s="11" t="s">
        <v>458</v>
      </c>
      <c r="B77" s="11">
        <v>2</v>
      </c>
      <c r="C77" s="11" t="s">
        <v>185</v>
      </c>
      <c r="D77" s="11" t="s">
        <v>198</v>
      </c>
      <c r="E77" s="11">
        <v>4.5</v>
      </c>
      <c r="F77" s="11">
        <v>201802</v>
      </c>
    </row>
    <row r="78" spans="1:6">
      <c r="A78" s="11" t="s">
        <v>458</v>
      </c>
      <c r="B78" s="11">
        <v>2</v>
      </c>
      <c r="C78" s="11" t="s">
        <v>185</v>
      </c>
      <c r="D78" s="11" t="s">
        <v>206</v>
      </c>
      <c r="E78" s="11">
        <v>3</v>
      </c>
      <c r="F78" s="11">
        <v>201802</v>
      </c>
    </row>
    <row r="79" spans="1:6">
      <c r="A79" s="11" t="s">
        <v>767</v>
      </c>
      <c r="B79" s="11">
        <v>2</v>
      </c>
      <c r="C79" s="11" t="s">
        <v>175</v>
      </c>
      <c r="D79" s="11" t="s">
        <v>206</v>
      </c>
      <c r="E79" s="11">
        <v>53.160000000000004</v>
      </c>
      <c r="F79" s="11">
        <v>201802</v>
      </c>
    </row>
    <row r="80" spans="1:6">
      <c r="A80" s="11" t="s">
        <v>453</v>
      </c>
      <c r="B80" s="11">
        <v>2</v>
      </c>
      <c r="C80" s="11" t="s">
        <v>175</v>
      </c>
      <c r="D80" s="11" t="s">
        <v>177</v>
      </c>
      <c r="E80" s="11">
        <v>5</v>
      </c>
      <c r="F80" s="11">
        <v>201802</v>
      </c>
    </row>
    <row r="81" spans="1:6">
      <c r="A81" s="11" t="s">
        <v>453</v>
      </c>
      <c r="B81" s="11">
        <v>2</v>
      </c>
      <c r="C81" s="11" t="s">
        <v>175</v>
      </c>
      <c r="D81" s="11" t="s">
        <v>198</v>
      </c>
      <c r="E81" s="11">
        <v>26.75</v>
      </c>
      <c r="F81" s="11">
        <v>201802</v>
      </c>
    </row>
    <row r="82" spans="1:6">
      <c r="A82" s="11" t="s">
        <v>768</v>
      </c>
      <c r="B82" s="11">
        <v>2</v>
      </c>
      <c r="C82" s="11" t="s">
        <v>175</v>
      </c>
      <c r="D82" s="11" t="s">
        <v>198</v>
      </c>
      <c r="E82" s="11">
        <v>24</v>
      </c>
      <c r="F82" s="11">
        <v>201802</v>
      </c>
    </row>
    <row r="83" spans="1:6">
      <c r="A83" s="11" t="s">
        <v>485</v>
      </c>
      <c r="B83" s="11">
        <v>2</v>
      </c>
      <c r="C83" s="11" t="s">
        <v>175</v>
      </c>
      <c r="D83" s="11" t="s">
        <v>185</v>
      </c>
      <c r="E83" s="11">
        <v>5</v>
      </c>
      <c r="F83" s="11">
        <v>201802</v>
      </c>
    </row>
    <row r="84" spans="1:6">
      <c r="A84" s="11" t="s">
        <v>485</v>
      </c>
      <c r="B84" s="11">
        <v>2</v>
      </c>
      <c r="C84" s="11" t="s">
        <v>175</v>
      </c>
      <c r="D84" s="11" t="s">
        <v>206</v>
      </c>
      <c r="E84" s="11">
        <v>14.5</v>
      </c>
      <c r="F84" s="11">
        <v>201802</v>
      </c>
    </row>
    <row r="85" spans="1:6">
      <c r="A85" s="11" t="s">
        <v>482</v>
      </c>
      <c r="B85" s="11">
        <v>2</v>
      </c>
      <c r="C85" s="11" t="s">
        <v>175</v>
      </c>
      <c r="D85" s="11" t="s">
        <v>148</v>
      </c>
      <c r="E85" s="11">
        <v>0.75</v>
      </c>
      <c r="F85" s="11">
        <v>201802</v>
      </c>
    </row>
    <row r="86" spans="1:6">
      <c r="A86" s="11" t="s">
        <v>482</v>
      </c>
      <c r="B86" s="11">
        <v>2</v>
      </c>
      <c r="C86" s="11" t="s">
        <v>175</v>
      </c>
      <c r="D86" s="11" t="s">
        <v>182</v>
      </c>
      <c r="E86" s="11">
        <v>6.75</v>
      </c>
      <c r="F86" s="11">
        <v>201802</v>
      </c>
    </row>
    <row r="87" spans="1:6">
      <c r="A87" s="11" t="s">
        <v>482</v>
      </c>
      <c r="B87" s="11">
        <v>2</v>
      </c>
      <c r="C87" s="11" t="s">
        <v>175</v>
      </c>
      <c r="D87" s="11" t="s">
        <v>185</v>
      </c>
      <c r="E87" s="11">
        <v>2</v>
      </c>
      <c r="F87" s="11">
        <v>201802</v>
      </c>
    </row>
    <row r="88" spans="1:6">
      <c r="A88" s="11" t="s">
        <v>482</v>
      </c>
      <c r="B88" s="11">
        <v>2</v>
      </c>
      <c r="C88" s="11" t="s">
        <v>175</v>
      </c>
      <c r="D88" s="11" t="s">
        <v>177</v>
      </c>
      <c r="E88" s="11">
        <v>3</v>
      </c>
      <c r="F88" s="11">
        <v>201802</v>
      </c>
    </row>
    <row r="89" spans="1:6">
      <c r="A89" s="11" t="s">
        <v>482</v>
      </c>
      <c r="B89" s="11">
        <v>2</v>
      </c>
      <c r="C89" s="11" t="s">
        <v>175</v>
      </c>
      <c r="D89" s="11" t="s">
        <v>198</v>
      </c>
      <c r="E89" s="11">
        <v>32.5</v>
      </c>
      <c r="F89" s="11">
        <v>201802</v>
      </c>
    </row>
    <row r="90" spans="1:6">
      <c r="A90" s="11" t="s">
        <v>482</v>
      </c>
      <c r="B90" s="11">
        <v>2</v>
      </c>
      <c r="C90" s="11" t="s">
        <v>175</v>
      </c>
      <c r="D90" s="11" t="s">
        <v>203</v>
      </c>
      <c r="E90" s="11">
        <v>0.25</v>
      </c>
      <c r="F90" s="11">
        <v>201802</v>
      </c>
    </row>
    <row r="91" spans="1:6">
      <c r="A91" s="11" t="s">
        <v>482</v>
      </c>
      <c r="B91" s="11">
        <v>2</v>
      </c>
      <c r="C91" s="11" t="s">
        <v>175</v>
      </c>
      <c r="D91" s="11" t="s">
        <v>206</v>
      </c>
      <c r="E91" s="11">
        <v>7.75</v>
      </c>
      <c r="F91" s="11">
        <v>201802</v>
      </c>
    </row>
    <row r="92" spans="1:6">
      <c r="A92" s="11" t="s">
        <v>498</v>
      </c>
      <c r="B92" s="11">
        <v>2</v>
      </c>
      <c r="C92" s="11" t="s">
        <v>175</v>
      </c>
      <c r="D92" s="11" t="s">
        <v>206</v>
      </c>
      <c r="E92" s="11">
        <v>47</v>
      </c>
      <c r="F92" s="11">
        <v>201802</v>
      </c>
    </row>
    <row r="93" spans="1:6">
      <c r="A93" s="11" t="s">
        <v>773</v>
      </c>
      <c r="B93" s="11">
        <v>2</v>
      </c>
      <c r="C93" s="11" t="s">
        <v>203</v>
      </c>
      <c r="D93" s="11" t="s">
        <v>198</v>
      </c>
      <c r="E93" s="11">
        <v>43.75</v>
      </c>
      <c r="F93" s="11">
        <v>201802</v>
      </c>
    </row>
    <row r="94" spans="1:6">
      <c r="A94" s="11" t="s">
        <v>479</v>
      </c>
      <c r="B94" s="11">
        <v>2</v>
      </c>
      <c r="C94" s="11" t="s">
        <v>175</v>
      </c>
      <c r="D94" s="11" t="s">
        <v>177</v>
      </c>
      <c r="E94" s="11">
        <v>9.25</v>
      </c>
      <c r="F94" s="11">
        <v>201802</v>
      </c>
    </row>
    <row r="95" spans="1:6">
      <c r="A95" s="11" t="s">
        <v>479</v>
      </c>
      <c r="B95" s="11">
        <v>2</v>
      </c>
      <c r="C95" s="11" t="s">
        <v>175</v>
      </c>
      <c r="D95" s="11" t="s">
        <v>198</v>
      </c>
      <c r="E95" s="11">
        <v>36</v>
      </c>
      <c r="F95" s="11">
        <v>201802</v>
      </c>
    </row>
    <row r="96" spans="1:6">
      <c r="A96" s="11" t="s">
        <v>499</v>
      </c>
      <c r="B96" s="11">
        <v>2</v>
      </c>
      <c r="C96" s="11" t="s">
        <v>175</v>
      </c>
      <c r="D96" s="11" t="s">
        <v>206</v>
      </c>
      <c r="E96" s="11">
        <v>42.339999999999996</v>
      </c>
      <c r="F96" s="11">
        <v>201802</v>
      </c>
    </row>
    <row r="97" spans="1:6">
      <c r="A97" s="11" t="s">
        <v>461</v>
      </c>
      <c r="B97" s="11">
        <v>2</v>
      </c>
      <c r="C97" s="11" t="s">
        <v>185</v>
      </c>
      <c r="D97" s="11" t="s">
        <v>182</v>
      </c>
      <c r="E97" s="11">
        <v>4</v>
      </c>
      <c r="F97" s="11">
        <v>201802</v>
      </c>
    </row>
    <row r="98" spans="1:6">
      <c r="A98" s="11" t="s">
        <v>494</v>
      </c>
      <c r="B98" s="11">
        <v>2</v>
      </c>
      <c r="C98" s="11" t="s">
        <v>185</v>
      </c>
      <c r="D98" s="11" t="s">
        <v>206</v>
      </c>
      <c r="E98" s="11">
        <v>72.84</v>
      </c>
      <c r="F98" s="11">
        <v>201802</v>
      </c>
    </row>
    <row r="99" spans="1:6">
      <c r="A99" s="11" t="s">
        <v>467</v>
      </c>
      <c r="B99" s="11">
        <v>2</v>
      </c>
      <c r="C99" s="11" t="s">
        <v>185</v>
      </c>
      <c r="D99" s="11" t="s">
        <v>206</v>
      </c>
      <c r="E99" s="11">
        <v>73.67</v>
      </c>
      <c r="F99" s="11">
        <v>201802</v>
      </c>
    </row>
    <row r="100" spans="1:6">
      <c r="A100" s="11" t="s">
        <v>775</v>
      </c>
      <c r="B100" s="11">
        <v>2</v>
      </c>
      <c r="C100" s="11" t="s">
        <v>198</v>
      </c>
      <c r="D100" s="11" t="s">
        <v>185</v>
      </c>
      <c r="E100" s="11">
        <v>51.16</v>
      </c>
      <c r="F100" s="11">
        <v>201802</v>
      </c>
    </row>
    <row r="101" spans="1:6">
      <c r="A101" s="11" t="s">
        <v>776</v>
      </c>
      <c r="B101" s="11">
        <v>2</v>
      </c>
      <c r="C101" s="11" t="s">
        <v>175</v>
      </c>
      <c r="D101" s="11" t="s">
        <v>206</v>
      </c>
      <c r="E101" s="11">
        <v>26.18</v>
      </c>
      <c r="F101" s="11">
        <v>201802</v>
      </c>
    </row>
    <row r="102" spans="1:6">
      <c r="A102" s="11" t="s">
        <v>472</v>
      </c>
      <c r="B102" s="11">
        <v>2</v>
      </c>
      <c r="C102" s="11" t="s">
        <v>203</v>
      </c>
      <c r="D102" s="11" t="s">
        <v>198</v>
      </c>
      <c r="E102" s="11">
        <v>40</v>
      </c>
      <c r="F102" s="11">
        <v>201802</v>
      </c>
    </row>
    <row r="103" spans="1:6">
      <c r="A103" s="11" t="s">
        <v>1209</v>
      </c>
      <c r="B103" s="11">
        <v>2</v>
      </c>
      <c r="C103" s="11" t="s">
        <v>175</v>
      </c>
      <c r="D103" s="11" t="s">
        <v>198</v>
      </c>
      <c r="E103" s="11">
        <v>16</v>
      </c>
      <c r="F103" s="11">
        <v>201802</v>
      </c>
    </row>
    <row r="104" spans="1:6">
      <c r="A104" s="11" t="s">
        <v>481</v>
      </c>
      <c r="B104" s="11">
        <v>2</v>
      </c>
      <c r="C104" s="11" t="s">
        <v>175</v>
      </c>
      <c r="D104" s="11" t="s">
        <v>198</v>
      </c>
      <c r="E104" s="11">
        <v>20</v>
      </c>
      <c r="F104" s="11">
        <v>201802</v>
      </c>
    </row>
    <row r="105" spans="1:6">
      <c r="A105" s="11" t="s">
        <v>777</v>
      </c>
      <c r="B105" s="11">
        <v>2</v>
      </c>
      <c r="C105" s="11" t="s">
        <v>175</v>
      </c>
      <c r="D105" s="11" t="s">
        <v>185</v>
      </c>
      <c r="E105" s="11">
        <v>27.5</v>
      </c>
      <c r="F105" s="11">
        <v>201802</v>
      </c>
    </row>
    <row r="106" spans="1:6">
      <c r="A106" s="11" t="s">
        <v>777</v>
      </c>
      <c r="B106" s="11">
        <v>2</v>
      </c>
      <c r="C106" s="11" t="s">
        <v>175</v>
      </c>
      <c r="D106" s="11" t="s">
        <v>206</v>
      </c>
      <c r="E106" s="11">
        <v>0.5</v>
      </c>
      <c r="F106" s="11">
        <v>201802</v>
      </c>
    </row>
    <row r="107" spans="1:6">
      <c r="A107" s="11" t="s">
        <v>778</v>
      </c>
      <c r="B107" s="11">
        <v>2</v>
      </c>
      <c r="C107" s="11" t="s">
        <v>175</v>
      </c>
      <c r="D107" s="11" t="s">
        <v>185</v>
      </c>
      <c r="E107" s="11">
        <v>2</v>
      </c>
      <c r="F107" s="11">
        <v>201802</v>
      </c>
    </row>
    <row r="108" spans="1:6">
      <c r="A108" s="11" t="s">
        <v>778</v>
      </c>
      <c r="B108" s="11">
        <v>2</v>
      </c>
      <c r="C108" s="11" t="s">
        <v>175</v>
      </c>
      <c r="D108" s="11" t="s">
        <v>177</v>
      </c>
      <c r="E108" s="11">
        <v>1.25</v>
      </c>
      <c r="F108" s="11">
        <v>201802</v>
      </c>
    </row>
    <row r="109" spans="1:6">
      <c r="A109" s="11" t="s">
        <v>778</v>
      </c>
      <c r="B109" s="11">
        <v>2</v>
      </c>
      <c r="C109" s="11" t="s">
        <v>175</v>
      </c>
      <c r="D109" s="11" t="s">
        <v>198</v>
      </c>
      <c r="E109" s="11">
        <v>36.75</v>
      </c>
      <c r="F109" s="11">
        <v>201802</v>
      </c>
    </row>
    <row r="110" spans="1:6">
      <c r="A110" s="11" t="s">
        <v>495</v>
      </c>
      <c r="B110" s="11">
        <v>2</v>
      </c>
      <c r="C110" s="11" t="s">
        <v>175</v>
      </c>
      <c r="D110" s="11" t="s">
        <v>206</v>
      </c>
      <c r="E110" s="11">
        <v>28</v>
      </c>
      <c r="F110" s="11">
        <v>201802</v>
      </c>
    </row>
    <row r="111" spans="1:6">
      <c r="A111" s="11" t="s">
        <v>484</v>
      </c>
      <c r="B111" s="11">
        <v>2</v>
      </c>
      <c r="C111" s="11" t="s">
        <v>175</v>
      </c>
      <c r="D111" s="11" t="s">
        <v>185</v>
      </c>
      <c r="E111" s="11">
        <v>1</v>
      </c>
      <c r="F111" s="11">
        <v>201802</v>
      </c>
    </row>
    <row r="112" spans="1:6">
      <c r="A112" s="11" t="s">
        <v>484</v>
      </c>
      <c r="B112" s="11">
        <v>2</v>
      </c>
      <c r="C112" s="11" t="s">
        <v>175</v>
      </c>
      <c r="D112" s="11" t="s">
        <v>177</v>
      </c>
      <c r="E112" s="11">
        <v>0.5</v>
      </c>
      <c r="F112" s="11">
        <v>201802</v>
      </c>
    </row>
    <row r="113" spans="1:6">
      <c r="A113" s="11" t="s">
        <v>484</v>
      </c>
      <c r="B113" s="11">
        <v>2</v>
      </c>
      <c r="C113" s="11" t="s">
        <v>175</v>
      </c>
      <c r="D113" s="11" t="s">
        <v>198</v>
      </c>
      <c r="E113" s="11">
        <v>15.5</v>
      </c>
      <c r="F113" s="11">
        <v>201802</v>
      </c>
    </row>
    <row r="114" spans="1:6">
      <c r="A114" s="11" t="s">
        <v>780</v>
      </c>
      <c r="B114" s="11">
        <v>2</v>
      </c>
      <c r="C114" s="11" t="s">
        <v>175</v>
      </c>
      <c r="D114" s="11" t="s">
        <v>185</v>
      </c>
      <c r="E114" s="11">
        <v>5</v>
      </c>
      <c r="F114" s="11">
        <v>201802</v>
      </c>
    </row>
    <row r="115" spans="1:6">
      <c r="A115" s="11" t="s">
        <v>1632</v>
      </c>
      <c r="B115" s="11">
        <v>2</v>
      </c>
      <c r="C115" s="11" t="s">
        <v>185</v>
      </c>
      <c r="D115" s="11" t="s">
        <v>198</v>
      </c>
      <c r="E115" s="11">
        <v>45.25</v>
      </c>
      <c r="F115" s="11">
        <v>201802</v>
      </c>
    </row>
    <row r="116" spans="1:6">
      <c r="A116" s="11" t="s">
        <v>501</v>
      </c>
      <c r="B116" s="11">
        <v>2</v>
      </c>
      <c r="C116" s="11" t="s">
        <v>175</v>
      </c>
      <c r="D116" s="11" t="s">
        <v>198</v>
      </c>
      <c r="E116" s="11">
        <v>41.5</v>
      </c>
      <c r="F116" s="11">
        <v>201802</v>
      </c>
    </row>
    <row r="117" spans="1:6">
      <c r="A117" s="11" t="s">
        <v>487</v>
      </c>
      <c r="B117" s="11">
        <v>2</v>
      </c>
      <c r="C117" s="11" t="s">
        <v>175</v>
      </c>
      <c r="D117" s="11" t="s">
        <v>177</v>
      </c>
      <c r="E117" s="11">
        <v>46.75</v>
      </c>
      <c r="F117" s="11">
        <v>201802</v>
      </c>
    </row>
    <row r="118" spans="1:6">
      <c r="A118" s="11" t="s">
        <v>464</v>
      </c>
      <c r="B118" s="11">
        <v>2</v>
      </c>
      <c r="C118" s="11" t="s">
        <v>198</v>
      </c>
      <c r="D118" s="11" t="s">
        <v>177</v>
      </c>
      <c r="E118" s="11">
        <v>42.49</v>
      </c>
      <c r="F118" s="11">
        <v>201802</v>
      </c>
    </row>
    <row r="119" spans="1:6">
      <c r="A119" s="11" t="s">
        <v>1240</v>
      </c>
      <c r="B119" s="11">
        <v>2</v>
      </c>
      <c r="C119" s="11" t="s">
        <v>175</v>
      </c>
      <c r="D119" s="11" t="s">
        <v>177</v>
      </c>
      <c r="E119" s="11">
        <v>4.75</v>
      </c>
      <c r="F119" s="11">
        <v>201802</v>
      </c>
    </row>
    <row r="120" spans="1:6">
      <c r="A120" s="11" t="s">
        <v>486</v>
      </c>
      <c r="B120" s="11">
        <v>2</v>
      </c>
      <c r="C120" s="11" t="s">
        <v>175</v>
      </c>
      <c r="D120" s="11" t="s">
        <v>177</v>
      </c>
      <c r="E120" s="11">
        <v>46.25</v>
      </c>
      <c r="F120" s="11">
        <v>201802</v>
      </c>
    </row>
    <row r="121" spans="1:6">
      <c r="A121" s="11" t="s">
        <v>1241</v>
      </c>
      <c r="B121" s="11">
        <v>2</v>
      </c>
      <c r="C121" s="11" t="s">
        <v>177</v>
      </c>
      <c r="D121" s="11" t="s">
        <v>198</v>
      </c>
      <c r="E121" s="11">
        <v>10</v>
      </c>
      <c r="F121" s="11">
        <v>201802</v>
      </c>
    </row>
    <row r="122" spans="1:6">
      <c r="A122" s="11" t="s">
        <v>507</v>
      </c>
      <c r="B122" s="11">
        <v>2</v>
      </c>
      <c r="C122" s="11" t="s">
        <v>175</v>
      </c>
      <c r="D122" s="11" t="s">
        <v>198</v>
      </c>
      <c r="E122" s="11">
        <v>16</v>
      </c>
      <c r="F122" s="11">
        <v>201802</v>
      </c>
    </row>
    <row r="123" spans="1:6">
      <c r="A123" s="11" t="s">
        <v>483</v>
      </c>
      <c r="B123" s="11">
        <v>2</v>
      </c>
      <c r="C123" s="11" t="s">
        <v>175</v>
      </c>
      <c r="D123" s="11" t="s">
        <v>185</v>
      </c>
      <c r="E123" s="11">
        <v>10</v>
      </c>
      <c r="F123" s="11">
        <v>201802</v>
      </c>
    </row>
    <row r="124" spans="1:6">
      <c r="A124" s="11" t="s">
        <v>483</v>
      </c>
      <c r="B124" s="11">
        <v>2</v>
      </c>
      <c r="C124" s="11" t="s">
        <v>175</v>
      </c>
      <c r="D124" s="11" t="s">
        <v>177</v>
      </c>
      <c r="E124" s="11">
        <v>10</v>
      </c>
      <c r="F124" s="11">
        <v>201802</v>
      </c>
    </row>
    <row r="125" spans="1:6">
      <c r="A125" s="11" t="s">
        <v>483</v>
      </c>
      <c r="B125" s="11">
        <v>2</v>
      </c>
      <c r="C125" s="11" t="s">
        <v>175</v>
      </c>
      <c r="D125" s="11" t="s">
        <v>198</v>
      </c>
      <c r="E125" s="11">
        <v>20</v>
      </c>
      <c r="F125" s="11">
        <v>201802</v>
      </c>
    </row>
    <row r="126" spans="1:6">
      <c r="A126" s="11" t="s">
        <v>483</v>
      </c>
      <c r="B126" s="11">
        <v>2</v>
      </c>
      <c r="C126" s="11" t="s">
        <v>175</v>
      </c>
      <c r="D126" s="11" t="s">
        <v>206</v>
      </c>
      <c r="E126" s="11">
        <v>3.5</v>
      </c>
      <c r="F126" s="11">
        <v>201802</v>
      </c>
    </row>
    <row r="127" spans="1:6">
      <c r="A127" s="11" t="s">
        <v>913</v>
      </c>
      <c r="B127" s="11">
        <v>2</v>
      </c>
      <c r="C127" s="11" t="s">
        <v>185</v>
      </c>
      <c r="D127" s="11" t="s">
        <v>177</v>
      </c>
      <c r="E127" s="11">
        <v>55.91</v>
      </c>
      <c r="F127" s="11">
        <v>201802</v>
      </c>
    </row>
    <row r="128" spans="1:6">
      <c r="A128" s="11" t="s">
        <v>784</v>
      </c>
      <c r="B128" s="11">
        <v>2</v>
      </c>
      <c r="C128" s="11" t="s">
        <v>175</v>
      </c>
      <c r="D128" s="11" t="s">
        <v>148</v>
      </c>
      <c r="E128" s="11">
        <v>0.5</v>
      </c>
      <c r="F128" s="11">
        <v>201802</v>
      </c>
    </row>
    <row r="129" spans="1:6">
      <c r="A129" s="11" t="s">
        <v>784</v>
      </c>
      <c r="B129" s="11">
        <v>2</v>
      </c>
      <c r="C129" s="11" t="s">
        <v>175</v>
      </c>
      <c r="D129" s="11" t="s">
        <v>182</v>
      </c>
      <c r="E129" s="11">
        <v>4.25</v>
      </c>
      <c r="F129" s="11">
        <v>201802</v>
      </c>
    </row>
    <row r="130" spans="1:6">
      <c r="A130" s="11" t="s">
        <v>784</v>
      </c>
      <c r="B130" s="11">
        <v>2</v>
      </c>
      <c r="C130" s="11" t="s">
        <v>175</v>
      </c>
      <c r="D130" s="11" t="s">
        <v>185</v>
      </c>
      <c r="E130" s="11">
        <v>5</v>
      </c>
      <c r="F130" s="11">
        <v>201802</v>
      </c>
    </row>
    <row r="131" spans="1:6">
      <c r="A131" s="11" t="s">
        <v>784</v>
      </c>
      <c r="B131" s="11">
        <v>2</v>
      </c>
      <c r="C131" s="11" t="s">
        <v>175</v>
      </c>
      <c r="D131" s="11" t="s">
        <v>177</v>
      </c>
      <c r="E131" s="11">
        <v>4.5</v>
      </c>
      <c r="F131" s="11">
        <v>201802</v>
      </c>
    </row>
    <row r="132" spans="1:6">
      <c r="A132" s="11" t="s">
        <v>784</v>
      </c>
      <c r="B132" s="11">
        <v>2</v>
      </c>
      <c r="C132" s="11" t="s">
        <v>175</v>
      </c>
      <c r="D132" s="11" t="s">
        <v>198</v>
      </c>
      <c r="E132" s="11">
        <v>5</v>
      </c>
      <c r="F132" s="11">
        <v>201802</v>
      </c>
    </row>
    <row r="133" spans="1:6">
      <c r="A133" s="11" t="s">
        <v>784</v>
      </c>
      <c r="B133" s="11">
        <v>2</v>
      </c>
      <c r="C133" s="11" t="s">
        <v>175</v>
      </c>
      <c r="D133" s="11" t="s">
        <v>203</v>
      </c>
      <c r="E133" s="11">
        <v>1</v>
      </c>
      <c r="F133" s="11">
        <v>201802</v>
      </c>
    </row>
    <row r="134" spans="1:6">
      <c r="A134" s="11" t="s">
        <v>784</v>
      </c>
      <c r="B134" s="11">
        <v>2</v>
      </c>
      <c r="C134" s="11" t="s">
        <v>175</v>
      </c>
      <c r="D134" s="11" t="s">
        <v>206</v>
      </c>
      <c r="E134" s="11">
        <v>3</v>
      </c>
      <c r="F134" s="11">
        <v>201802</v>
      </c>
    </row>
    <row r="135" spans="1:6">
      <c r="A135" s="11" t="s">
        <v>492</v>
      </c>
      <c r="B135" s="11">
        <v>2</v>
      </c>
      <c r="C135" s="11" t="s">
        <v>175</v>
      </c>
      <c r="D135" s="11" t="s">
        <v>206</v>
      </c>
      <c r="E135" s="11">
        <v>37.64</v>
      </c>
      <c r="F135" s="11">
        <v>201802</v>
      </c>
    </row>
    <row r="136" spans="1:6">
      <c r="A136" s="11" t="s">
        <v>491</v>
      </c>
      <c r="B136" s="11">
        <v>2</v>
      </c>
      <c r="C136" s="11" t="s">
        <v>175</v>
      </c>
      <c r="D136" s="11" t="s">
        <v>206</v>
      </c>
      <c r="E136" s="11">
        <v>46.419999999999995</v>
      </c>
      <c r="F136" s="11">
        <v>201802</v>
      </c>
    </row>
    <row r="137" spans="1:6">
      <c r="A137" s="11" t="s">
        <v>1233</v>
      </c>
      <c r="B137" s="11">
        <v>3</v>
      </c>
      <c r="C137" s="11" t="s">
        <v>185</v>
      </c>
      <c r="D137" s="11" t="s">
        <v>198</v>
      </c>
      <c r="E137" s="11">
        <v>54.66</v>
      </c>
      <c r="F137" s="11">
        <v>201802</v>
      </c>
    </row>
    <row r="138" spans="1:6">
      <c r="A138" s="11" t="s">
        <v>715</v>
      </c>
      <c r="B138" s="11">
        <v>3</v>
      </c>
      <c r="C138" s="11" t="s">
        <v>175</v>
      </c>
      <c r="D138" s="11" t="s">
        <v>198</v>
      </c>
      <c r="E138" s="11">
        <v>8</v>
      </c>
      <c r="F138" s="11">
        <v>201802</v>
      </c>
    </row>
    <row r="139" spans="1:6">
      <c r="A139" s="11" t="s">
        <v>466</v>
      </c>
      <c r="B139" s="11">
        <v>3</v>
      </c>
      <c r="C139" s="11" t="s">
        <v>175</v>
      </c>
      <c r="D139" s="11" t="s">
        <v>177</v>
      </c>
      <c r="E139" s="11">
        <v>4.5</v>
      </c>
      <c r="F139" s="11">
        <v>201802</v>
      </c>
    </row>
    <row r="140" spans="1:6">
      <c r="A140" s="11" t="s">
        <v>726</v>
      </c>
      <c r="B140" s="11">
        <v>3</v>
      </c>
      <c r="C140" s="11" t="s">
        <v>175</v>
      </c>
      <c r="D140" s="11" t="s">
        <v>185</v>
      </c>
      <c r="E140" s="11">
        <v>1</v>
      </c>
      <c r="F140" s="11">
        <v>201802</v>
      </c>
    </row>
    <row r="141" spans="1:6">
      <c r="A141" s="11" t="s">
        <v>726</v>
      </c>
      <c r="B141" s="11">
        <v>3</v>
      </c>
      <c r="C141" s="11" t="s">
        <v>175</v>
      </c>
      <c r="D141" s="11" t="s">
        <v>177</v>
      </c>
      <c r="E141" s="11">
        <v>1</v>
      </c>
      <c r="F141" s="11">
        <v>201802</v>
      </c>
    </row>
    <row r="142" spans="1:6">
      <c r="A142" s="11" t="s">
        <v>726</v>
      </c>
      <c r="B142" s="11">
        <v>3</v>
      </c>
      <c r="C142" s="11" t="s">
        <v>175</v>
      </c>
      <c r="D142" s="11" t="s">
        <v>198</v>
      </c>
      <c r="E142" s="11">
        <v>23</v>
      </c>
      <c r="F142" s="11">
        <v>201802</v>
      </c>
    </row>
    <row r="143" spans="1:6">
      <c r="A143" s="11" t="s">
        <v>493</v>
      </c>
      <c r="B143" s="11">
        <v>3</v>
      </c>
      <c r="C143" s="11" t="s">
        <v>198</v>
      </c>
      <c r="D143" s="11" t="s">
        <v>177</v>
      </c>
      <c r="E143" s="11">
        <v>30</v>
      </c>
      <c r="F143" s="11">
        <v>201802</v>
      </c>
    </row>
    <row r="144" spans="1:6">
      <c r="A144" s="11" t="s">
        <v>767</v>
      </c>
      <c r="B144" s="11">
        <v>3</v>
      </c>
      <c r="C144" s="11" t="s">
        <v>175</v>
      </c>
      <c r="D144" s="11" t="s">
        <v>206</v>
      </c>
      <c r="E144" s="11">
        <v>56.610000000000007</v>
      </c>
      <c r="F144" s="11">
        <v>201802</v>
      </c>
    </row>
    <row r="145" spans="1:6">
      <c r="A145" s="11" t="s">
        <v>453</v>
      </c>
      <c r="B145" s="11">
        <v>3</v>
      </c>
      <c r="C145" s="11" t="s">
        <v>175</v>
      </c>
      <c r="D145" s="11" t="s">
        <v>177</v>
      </c>
      <c r="E145" s="11">
        <v>7</v>
      </c>
      <c r="F145" s="11">
        <v>201802</v>
      </c>
    </row>
    <row r="146" spans="1:6">
      <c r="A146" s="11" t="s">
        <v>453</v>
      </c>
      <c r="B146" s="11">
        <v>3</v>
      </c>
      <c r="C146" s="11" t="s">
        <v>175</v>
      </c>
      <c r="D146" s="11" t="s">
        <v>198</v>
      </c>
      <c r="E146" s="11">
        <v>24.75</v>
      </c>
      <c r="F146" s="11">
        <v>201802</v>
      </c>
    </row>
    <row r="147" spans="1:6">
      <c r="A147" s="11" t="s">
        <v>768</v>
      </c>
      <c r="B147" s="11">
        <v>3</v>
      </c>
      <c r="C147" s="11" t="s">
        <v>175</v>
      </c>
      <c r="D147" s="11" t="s">
        <v>198</v>
      </c>
      <c r="E147" s="11">
        <v>24</v>
      </c>
      <c r="F147" s="11">
        <v>201802</v>
      </c>
    </row>
    <row r="148" spans="1:6">
      <c r="A148" s="11" t="s">
        <v>485</v>
      </c>
      <c r="B148" s="11">
        <v>3</v>
      </c>
      <c r="C148" s="11" t="s">
        <v>175</v>
      </c>
      <c r="D148" s="11" t="s">
        <v>185</v>
      </c>
      <c r="E148" s="11">
        <v>4.5</v>
      </c>
      <c r="F148" s="11">
        <v>201802</v>
      </c>
    </row>
    <row r="149" spans="1:6">
      <c r="A149" s="11" t="s">
        <v>485</v>
      </c>
      <c r="B149" s="11">
        <v>3</v>
      </c>
      <c r="C149" s="11" t="s">
        <v>175</v>
      </c>
      <c r="D149" s="11" t="s">
        <v>177</v>
      </c>
      <c r="E149" s="11">
        <v>2</v>
      </c>
      <c r="F149" s="11">
        <v>201802</v>
      </c>
    </row>
    <row r="150" spans="1:6">
      <c r="A150" s="11" t="s">
        <v>485</v>
      </c>
      <c r="B150" s="11">
        <v>3</v>
      </c>
      <c r="C150" s="11" t="s">
        <v>175</v>
      </c>
      <c r="D150" s="11" t="s">
        <v>206</v>
      </c>
      <c r="E150" s="11">
        <v>33</v>
      </c>
      <c r="F150" s="11">
        <v>201802</v>
      </c>
    </row>
    <row r="151" spans="1:6">
      <c r="A151" s="11" t="s">
        <v>459</v>
      </c>
      <c r="B151" s="11">
        <v>3</v>
      </c>
      <c r="C151" s="11" t="s">
        <v>175</v>
      </c>
      <c r="D151" s="11" t="s">
        <v>198</v>
      </c>
      <c r="E151" s="11">
        <v>40</v>
      </c>
      <c r="F151" s="11">
        <v>201802</v>
      </c>
    </row>
    <row r="152" spans="1:6">
      <c r="A152" s="11" t="s">
        <v>769</v>
      </c>
      <c r="B152" s="11">
        <v>3</v>
      </c>
      <c r="C152" s="11" t="s">
        <v>185</v>
      </c>
      <c r="D152" s="11" t="s">
        <v>177</v>
      </c>
      <c r="E152" s="11">
        <v>7.5</v>
      </c>
      <c r="F152" s="11">
        <v>201802</v>
      </c>
    </row>
    <row r="153" spans="1:6">
      <c r="A153" s="11" t="s">
        <v>482</v>
      </c>
      <c r="B153" s="11">
        <v>3</v>
      </c>
      <c r="C153" s="11" t="s">
        <v>175</v>
      </c>
      <c r="D153" s="11" t="s">
        <v>148</v>
      </c>
      <c r="E153" s="11">
        <v>0.5</v>
      </c>
      <c r="F153" s="11">
        <v>201802</v>
      </c>
    </row>
    <row r="154" spans="1:6">
      <c r="A154" s="11" t="s">
        <v>482</v>
      </c>
      <c r="B154" s="11">
        <v>3</v>
      </c>
      <c r="C154" s="11" t="s">
        <v>175</v>
      </c>
      <c r="D154" s="11" t="s">
        <v>182</v>
      </c>
      <c r="E154" s="11">
        <v>6.75</v>
      </c>
      <c r="F154" s="11">
        <v>201802</v>
      </c>
    </row>
    <row r="155" spans="1:6">
      <c r="A155" s="11" t="s">
        <v>482</v>
      </c>
      <c r="B155" s="11">
        <v>3</v>
      </c>
      <c r="C155" s="11" t="s">
        <v>175</v>
      </c>
      <c r="D155" s="11" t="s">
        <v>185</v>
      </c>
      <c r="E155" s="11">
        <v>2</v>
      </c>
      <c r="F155" s="11">
        <v>201802</v>
      </c>
    </row>
    <row r="156" spans="1:6">
      <c r="A156" s="11" t="s">
        <v>482</v>
      </c>
      <c r="B156" s="11">
        <v>3</v>
      </c>
      <c r="C156" s="11" t="s">
        <v>175</v>
      </c>
      <c r="D156" s="11" t="s">
        <v>177</v>
      </c>
      <c r="E156" s="11">
        <v>2.5</v>
      </c>
      <c r="F156" s="11">
        <v>201802</v>
      </c>
    </row>
    <row r="157" spans="1:6">
      <c r="A157" s="11" t="s">
        <v>482</v>
      </c>
      <c r="B157" s="11">
        <v>3</v>
      </c>
      <c r="C157" s="11" t="s">
        <v>175</v>
      </c>
      <c r="D157" s="11" t="s">
        <v>198</v>
      </c>
      <c r="E157" s="11">
        <v>32</v>
      </c>
      <c r="F157" s="11">
        <v>201802</v>
      </c>
    </row>
    <row r="158" spans="1:6">
      <c r="A158" s="11" t="s">
        <v>482</v>
      </c>
      <c r="B158" s="11">
        <v>3</v>
      </c>
      <c r="C158" s="11" t="s">
        <v>175</v>
      </c>
      <c r="D158" s="11" t="s">
        <v>203</v>
      </c>
      <c r="E158" s="11">
        <v>0.75</v>
      </c>
      <c r="F158" s="11">
        <v>201802</v>
      </c>
    </row>
    <row r="159" spans="1:6">
      <c r="A159" s="11" t="s">
        <v>482</v>
      </c>
      <c r="B159" s="11">
        <v>3</v>
      </c>
      <c r="C159" s="11" t="s">
        <v>175</v>
      </c>
      <c r="D159" s="11" t="s">
        <v>206</v>
      </c>
      <c r="E159" s="11">
        <v>4.25</v>
      </c>
      <c r="F159" s="11">
        <v>201802</v>
      </c>
    </row>
    <row r="160" spans="1:6">
      <c r="A160" s="11" t="s">
        <v>498</v>
      </c>
      <c r="B160" s="11">
        <v>3</v>
      </c>
      <c r="C160" s="11" t="s">
        <v>175</v>
      </c>
      <c r="D160" s="11" t="s">
        <v>206</v>
      </c>
      <c r="E160" s="11">
        <v>45.34</v>
      </c>
      <c r="F160" s="11">
        <v>201802</v>
      </c>
    </row>
    <row r="161" spans="1:6">
      <c r="A161" s="11" t="s">
        <v>773</v>
      </c>
      <c r="B161" s="11">
        <v>3</v>
      </c>
      <c r="C161" s="11" t="s">
        <v>203</v>
      </c>
      <c r="D161" s="11" t="s">
        <v>198</v>
      </c>
      <c r="E161" s="11">
        <v>43.75</v>
      </c>
      <c r="F161" s="11">
        <v>201802</v>
      </c>
    </row>
    <row r="162" spans="1:6">
      <c r="A162" s="11" t="s">
        <v>479</v>
      </c>
      <c r="B162" s="11">
        <v>3</v>
      </c>
      <c r="C162" s="11" t="s">
        <v>175</v>
      </c>
      <c r="D162" s="11" t="s">
        <v>177</v>
      </c>
      <c r="E162" s="11">
        <v>18.5</v>
      </c>
      <c r="F162" s="11">
        <v>201802</v>
      </c>
    </row>
    <row r="163" spans="1:6">
      <c r="A163" s="11" t="s">
        <v>479</v>
      </c>
      <c r="B163" s="11">
        <v>3</v>
      </c>
      <c r="C163" s="11" t="s">
        <v>175</v>
      </c>
      <c r="D163" s="11" t="s">
        <v>198</v>
      </c>
      <c r="E163" s="11">
        <v>26.75</v>
      </c>
      <c r="F163" s="11">
        <v>201802</v>
      </c>
    </row>
    <row r="164" spans="1:6">
      <c r="A164" s="11" t="s">
        <v>499</v>
      </c>
      <c r="B164" s="11">
        <v>3</v>
      </c>
      <c r="C164" s="11" t="s">
        <v>175</v>
      </c>
      <c r="D164" s="11" t="s">
        <v>206</v>
      </c>
      <c r="E164" s="11">
        <v>22.58</v>
      </c>
      <c r="F164" s="11">
        <v>201802</v>
      </c>
    </row>
    <row r="165" spans="1:6">
      <c r="A165" s="11" t="s">
        <v>461</v>
      </c>
      <c r="B165" s="11">
        <v>3</v>
      </c>
      <c r="C165" s="11" t="s">
        <v>185</v>
      </c>
      <c r="D165" s="11" t="s">
        <v>182</v>
      </c>
      <c r="E165" s="11">
        <v>15.02</v>
      </c>
      <c r="F165" s="11">
        <v>201802</v>
      </c>
    </row>
    <row r="166" spans="1:6">
      <c r="A166" s="11" t="s">
        <v>494</v>
      </c>
      <c r="B166" s="11">
        <v>3</v>
      </c>
      <c r="C166" s="11" t="s">
        <v>185</v>
      </c>
      <c r="D166" s="11" t="s">
        <v>206</v>
      </c>
      <c r="E166" s="11">
        <v>79.84</v>
      </c>
      <c r="F166" s="11">
        <v>201802</v>
      </c>
    </row>
    <row r="167" spans="1:6">
      <c r="A167" s="11" t="s">
        <v>467</v>
      </c>
      <c r="B167" s="11">
        <v>3</v>
      </c>
      <c r="C167" s="11" t="s">
        <v>185</v>
      </c>
      <c r="D167" s="11" t="s">
        <v>206</v>
      </c>
      <c r="E167" s="11">
        <v>79.84</v>
      </c>
      <c r="F167" s="11">
        <v>201802</v>
      </c>
    </row>
    <row r="168" spans="1:6">
      <c r="A168" s="11" t="s">
        <v>775</v>
      </c>
      <c r="B168" s="11">
        <v>3</v>
      </c>
      <c r="C168" s="11" t="s">
        <v>198</v>
      </c>
      <c r="D168" s="11" t="s">
        <v>185</v>
      </c>
      <c r="E168" s="11">
        <v>35.47999999999999</v>
      </c>
      <c r="F168" s="11">
        <v>201802</v>
      </c>
    </row>
    <row r="169" spans="1:6">
      <c r="A169" s="11" t="s">
        <v>776</v>
      </c>
      <c r="B169" s="11">
        <v>3</v>
      </c>
      <c r="C169" s="11" t="s">
        <v>175</v>
      </c>
      <c r="D169" s="11" t="s">
        <v>206</v>
      </c>
      <c r="E169" s="11">
        <v>20.759999999999998</v>
      </c>
      <c r="F169" s="11">
        <v>201802</v>
      </c>
    </row>
    <row r="170" spans="1:6">
      <c r="A170" s="11" t="s">
        <v>1209</v>
      </c>
      <c r="B170" s="11">
        <v>3</v>
      </c>
      <c r="C170" s="11" t="s">
        <v>175</v>
      </c>
      <c r="D170" s="11" t="s">
        <v>198</v>
      </c>
      <c r="E170" s="11">
        <v>16</v>
      </c>
      <c r="F170" s="11">
        <v>201802</v>
      </c>
    </row>
    <row r="171" spans="1:6">
      <c r="A171" s="11" t="s">
        <v>481</v>
      </c>
      <c r="B171" s="11">
        <v>3</v>
      </c>
      <c r="C171" s="11" t="s">
        <v>175</v>
      </c>
      <c r="D171" s="11" t="s">
        <v>198</v>
      </c>
      <c r="E171" s="11">
        <v>21</v>
      </c>
      <c r="F171" s="11">
        <v>201802</v>
      </c>
    </row>
    <row r="172" spans="1:6">
      <c r="A172" s="11" t="s">
        <v>777</v>
      </c>
      <c r="B172" s="11">
        <v>3</v>
      </c>
      <c r="C172" s="11" t="s">
        <v>175</v>
      </c>
      <c r="D172" s="11" t="s">
        <v>185</v>
      </c>
      <c r="E172" s="11">
        <v>30</v>
      </c>
      <c r="F172" s="11">
        <v>201802</v>
      </c>
    </row>
    <row r="173" spans="1:6">
      <c r="A173" s="11" t="s">
        <v>777</v>
      </c>
      <c r="B173" s="11">
        <v>3</v>
      </c>
      <c r="C173" s="11" t="s">
        <v>175</v>
      </c>
      <c r="D173" s="11" t="s">
        <v>206</v>
      </c>
      <c r="E173" s="11">
        <v>1</v>
      </c>
      <c r="F173" s="11">
        <v>201802</v>
      </c>
    </row>
    <row r="174" spans="1:6">
      <c r="A174" s="11" t="s">
        <v>778</v>
      </c>
      <c r="B174" s="11">
        <v>3</v>
      </c>
      <c r="C174" s="11" t="s">
        <v>175</v>
      </c>
      <c r="D174" s="11" t="s">
        <v>185</v>
      </c>
      <c r="E174" s="11">
        <v>1.75</v>
      </c>
      <c r="F174" s="11">
        <v>201802</v>
      </c>
    </row>
    <row r="175" spans="1:6">
      <c r="A175" s="11" t="s">
        <v>778</v>
      </c>
      <c r="B175" s="11">
        <v>3</v>
      </c>
      <c r="C175" s="11" t="s">
        <v>175</v>
      </c>
      <c r="D175" s="11" t="s">
        <v>177</v>
      </c>
      <c r="E175" s="11">
        <v>1</v>
      </c>
      <c r="F175" s="11">
        <v>201802</v>
      </c>
    </row>
    <row r="176" spans="1:6">
      <c r="A176" s="11" t="s">
        <v>778</v>
      </c>
      <c r="B176" s="11">
        <v>3</v>
      </c>
      <c r="C176" s="11" t="s">
        <v>175</v>
      </c>
      <c r="D176" s="11" t="s">
        <v>198</v>
      </c>
      <c r="E176" s="11">
        <v>36.75</v>
      </c>
      <c r="F176" s="11">
        <v>201802</v>
      </c>
    </row>
    <row r="177" spans="1:6">
      <c r="A177" s="11" t="s">
        <v>495</v>
      </c>
      <c r="B177" s="11">
        <v>3</v>
      </c>
      <c r="C177" s="11" t="s">
        <v>175</v>
      </c>
      <c r="D177" s="11" t="s">
        <v>206</v>
      </c>
      <c r="E177" s="11">
        <v>36</v>
      </c>
      <c r="F177" s="11">
        <v>201802</v>
      </c>
    </row>
    <row r="178" spans="1:6">
      <c r="A178" s="11" t="s">
        <v>484</v>
      </c>
      <c r="B178" s="11">
        <v>3</v>
      </c>
      <c r="C178" s="11" t="s">
        <v>175</v>
      </c>
      <c r="D178" s="11" t="s">
        <v>185</v>
      </c>
      <c r="E178" s="11">
        <v>1</v>
      </c>
      <c r="F178" s="11">
        <v>201802</v>
      </c>
    </row>
    <row r="179" spans="1:6">
      <c r="A179" s="11" t="s">
        <v>484</v>
      </c>
      <c r="B179" s="11">
        <v>3</v>
      </c>
      <c r="C179" s="11" t="s">
        <v>175</v>
      </c>
      <c r="D179" s="11" t="s">
        <v>177</v>
      </c>
      <c r="E179" s="11">
        <v>0.5</v>
      </c>
      <c r="F179" s="11">
        <v>201802</v>
      </c>
    </row>
    <row r="180" spans="1:6">
      <c r="A180" s="11" t="s">
        <v>484</v>
      </c>
      <c r="B180" s="11">
        <v>3</v>
      </c>
      <c r="C180" s="11" t="s">
        <v>175</v>
      </c>
      <c r="D180" s="11" t="s">
        <v>198</v>
      </c>
      <c r="E180" s="11">
        <v>15.5</v>
      </c>
      <c r="F180" s="11">
        <v>201802</v>
      </c>
    </row>
    <row r="181" spans="1:6">
      <c r="A181" s="11" t="s">
        <v>1632</v>
      </c>
      <c r="B181" s="11">
        <v>3</v>
      </c>
      <c r="C181" s="11" t="s">
        <v>185</v>
      </c>
      <c r="D181" s="11" t="s">
        <v>198</v>
      </c>
      <c r="E181" s="11">
        <v>46</v>
      </c>
      <c r="F181" s="11">
        <v>201802</v>
      </c>
    </row>
    <row r="182" spans="1:6">
      <c r="A182" s="11" t="s">
        <v>501</v>
      </c>
      <c r="B182" s="11">
        <v>3</v>
      </c>
      <c r="C182" s="11" t="s">
        <v>175</v>
      </c>
      <c r="D182" s="11" t="s">
        <v>198</v>
      </c>
      <c r="E182" s="11">
        <v>42.5</v>
      </c>
      <c r="F182" s="11">
        <v>201802</v>
      </c>
    </row>
    <row r="183" spans="1:6">
      <c r="A183" s="11" t="s">
        <v>487</v>
      </c>
      <c r="B183" s="11">
        <v>3</v>
      </c>
      <c r="C183" s="11" t="s">
        <v>175</v>
      </c>
      <c r="D183" s="11" t="s">
        <v>177</v>
      </c>
      <c r="E183" s="11">
        <v>25.75</v>
      </c>
      <c r="F183" s="11">
        <v>201802</v>
      </c>
    </row>
    <row r="184" spans="1:6">
      <c r="A184" s="11" t="s">
        <v>464</v>
      </c>
      <c r="B184" s="11">
        <v>3</v>
      </c>
      <c r="C184" s="11" t="s">
        <v>198</v>
      </c>
      <c r="D184" s="11" t="s">
        <v>177</v>
      </c>
      <c r="E184" s="11">
        <v>43.83</v>
      </c>
      <c r="F184" s="11">
        <v>201802</v>
      </c>
    </row>
    <row r="185" spans="1:6">
      <c r="A185" s="11" t="s">
        <v>1240</v>
      </c>
      <c r="B185" s="11">
        <v>3</v>
      </c>
      <c r="C185" s="11" t="s">
        <v>175</v>
      </c>
      <c r="D185" s="11" t="s">
        <v>177</v>
      </c>
      <c r="E185" s="11">
        <v>7</v>
      </c>
      <c r="F185" s="11">
        <v>201802</v>
      </c>
    </row>
    <row r="186" spans="1:6">
      <c r="A186" s="11" t="s">
        <v>486</v>
      </c>
      <c r="B186" s="11">
        <v>3</v>
      </c>
      <c r="C186" s="11" t="s">
        <v>175</v>
      </c>
      <c r="D186" s="11" t="s">
        <v>177</v>
      </c>
      <c r="E186" s="11">
        <v>37</v>
      </c>
      <c r="F186" s="11">
        <v>201802</v>
      </c>
    </row>
    <row r="187" spans="1:6">
      <c r="A187" s="11" t="s">
        <v>507</v>
      </c>
      <c r="B187" s="11">
        <v>3</v>
      </c>
      <c r="C187" s="11" t="s">
        <v>175</v>
      </c>
      <c r="D187" s="11" t="s">
        <v>177</v>
      </c>
      <c r="E187" s="11">
        <v>16</v>
      </c>
      <c r="F187" s="11">
        <v>201802</v>
      </c>
    </row>
    <row r="188" spans="1:6">
      <c r="A188" s="11" t="s">
        <v>483</v>
      </c>
      <c r="B188" s="11">
        <v>3</v>
      </c>
      <c r="C188" s="11" t="s">
        <v>175</v>
      </c>
      <c r="D188" s="11" t="s">
        <v>185</v>
      </c>
      <c r="E188" s="11">
        <v>8</v>
      </c>
      <c r="F188" s="11">
        <v>201802</v>
      </c>
    </row>
    <row r="189" spans="1:6">
      <c r="A189" s="11" t="s">
        <v>483</v>
      </c>
      <c r="B189" s="11">
        <v>3</v>
      </c>
      <c r="C189" s="11" t="s">
        <v>175</v>
      </c>
      <c r="D189" s="11" t="s">
        <v>177</v>
      </c>
      <c r="E189" s="11">
        <v>7</v>
      </c>
      <c r="F189" s="11">
        <v>201802</v>
      </c>
    </row>
    <row r="190" spans="1:6">
      <c r="A190" s="11" t="s">
        <v>483</v>
      </c>
      <c r="B190" s="11">
        <v>3</v>
      </c>
      <c r="C190" s="11" t="s">
        <v>175</v>
      </c>
      <c r="D190" s="11" t="s">
        <v>198</v>
      </c>
      <c r="E190" s="11">
        <v>23.5</v>
      </c>
      <c r="F190" s="11">
        <v>201802</v>
      </c>
    </row>
    <row r="191" spans="1:6">
      <c r="A191" s="11" t="s">
        <v>483</v>
      </c>
      <c r="B191" s="11">
        <v>3</v>
      </c>
      <c r="C191" s="11" t="s">
        <v>175</v>
      </c>
      <c r="D191" s="11" t="s">
        <v>206</v>
      </c>
      <c r="E191" s="11">
        <v>5</v>
      </c>
      <c r="F191" s="11">
        <v>201802</v>
      </c>
    </row>
    <row r="192" spans="1:6">
      <c r="A192" s="11" t="s">
        <v>913</v>
      </c>
      <c r="B192" s="11">
        <v>3</v>
      </c>
      <c r="C192" s="11" t="s">
        <v>185</v>
      </c>
      <c r="D192" s="11" t="s">
        <v>177</v>
      </c>
      <c r="E192" s="11">
        <v>27.090000000000003</v>
      </c>
      <c r="F192" s="11">
        <v>201802</v>
      </c>
    </row>
    <row r="193" spans="1:6">
      <c r="A193" s="11" t="s">
        <v>784</v>
      </c>
      <c r="B193" s="11">
        <v>3</v>
      </c>
      <c r="C193" s="11" t="s">
        <v>175</v>
      </c>
      <c r="D193" s="11" t="s">
        <v>148</v>
      </c>
      <c r="E193" s="11">
        <v>1</v>
      </c>
      <c r="F193" s="11">
        <v>201802</v>
      </c>
    </row>
    <row r="194" spans="1:6">
      <c r="A194" s="11" t="s">
        <v>784</v>
      </c>
      <c r="B194" s="11">
        <v>3</v>
      </c>
      <c r="C194" s="11" t="s">
        <v>175</v>
      </c>
      <c r="D194" s="11" t="s">
        <v>182</v>
      </c>
      <c r="E194" s="11">
        <v>4.75</v>
      </c>
      <c r="F194" s="11">
        <v>201802</v>
      </c>
    </row>
    <row r="195" spans="1:6">
      <c r="A195" s="11" t="s">
        <v>784</v>
      </c>
      <c r="B195" s="11">
        <v>3</v>
      </c>
      <c r="C195" s="11" t="s">
        <v>175</v>
      </c>
      <c r="D195" s="11" t="s">
        <v>185</v>
      </c>
      <c r="E195" s="11">
        <v>5</v>
      </c>
      <c r="F195" s="11">
        <v>201802</v>
      </c>
    </row>
    <row r="196" spans="1:6">
      <c r="A196" s="11" t="s">
        <v>784</v>
      </c>
      <c r="B196" s="11">
        <v>3</v>
      </c>
      <c r="C196" s="11" t="s">
        <v>175</v>
      </c>
      <c r="D196" s="11" t="s">
        <v>177</v>
      </c>
      <c r="E196" s="11">
        <v>3.5</v>
      </c>
      <c r="F196" s="11">
        <v>201802</v>
      </c>
    </row>
    <row r="197" spans="1:6">
      <c r="A197" s="11" t="s">
        <v>784</v>
      </c>
      <c r="B197" s="11">
        <v>3</v>
      </c>
      <c r="C197" s="11" t="s">
        <v>175</v>
      </c>
      <c r="D197" s="11" t="s">
        <v>198</v>
      </c>
      <c r="E197" s="11">
        <v>5</v>
      </c>
      <c r="F197" s="11">
        <v>201802</v>
      </c>
    </row>
    <row r="198" spans="1:6">
      <c r="A198" s="11" t="s">
        <v>784</v>
      </c>
      <c r="B198" s="11">
        <v>3</v>
      </c>
      <c r="C198" s="11" t="s">
        <v>175</v>
      </c>
      <c r="D198" s="11" t="s">
        <v>203</v>
      </c>
      <c r="E198" s="11">
        <v>0.5</v>
      </c>
      <c r="F198" s="11">
        <v>201802</v>
      </c>
    </row>
    <row r="199" spans="1:6">
      <c r="A199" s="11" t="s">
        <v>784</v>
      </c>
      <c r="B199" s="11">
        <v>3</v>
      </c>
      <c r="C199" s="11" t="s">
        <v>175</v>
      </c>
      <c r="D199" s="11" t="s">
        <v>206</v>
      </c>
      <c r="E199" s="11">
        <v>4.75</v>
      </c>
      <c r="F199" s="11">
        <v>201802</v>
      </c>
    </row>
    <row r="200" spans="1:6">
      <c r="A200" s="11" t="s">
        <v>492</v>
      </c>
      <c r="B200" s="11">
        <v>3</v>
      </c>
      <c r="C200" s="11" t="s">
        <v>175</v>
      </c>
      <c r="D200" s="11" t="s">
        <v>206</v>
      </c>
      <c r="E200" s="11">
        <v>44.739999999999995</v>
      </c>
      <c r="F200" s="11">
        <v>201802</v>
      </c>
    </row>
    <row r="201" spans="1:6">
      <c r="A201" s="11" t="s">
        <v>491</v>
      </c>
      <c r="B201" s="11">
        <v>3</v>
      </c>
      <c r="C201" s="11" t="s">
        <v>175</v>
      </c>
      <c r="D201" s="11" t="s">
        <v>206</v>
      </c>
      <c r="E201" s="11">
        <v>9.58</v>
      </c>
      <c r="F201" s="11">
        <v>201802</v>
      </c>
    </row>
    <row r="202" spans="1:6">
      <c r="A202" s="11" t="s">
        <v>1233</v>
      </c>
      <c r="B202" s="11">
        <v>4</v>
      </c>
      <c r="C202" s="11" t="s">
        <v>185</v>
      </c>
      <c r="D202" s="11" t="s">
        <v>198</v>
      </c>
      <c r="E202" s="11">
        <v>54.92</v>
      </c>
      <c r="F202" s="11">
        <v>201802</v>
      </c>
    </row>
    <row r="203" spans="1:6">
      <c r="A203" s="11" t="s">
        <v>715</v>
      </c>
      <c r="B203" s="11">
        <v>4</v>
      </c>
      <c r="C203" s="11" t="s">
        <v>175</v>
      </c>
      <c r="D203" s="11" t="s">
        <v>198</v>
      </c>
      <c r="E203" s="11">
        <v>8</v>
      </c>
      <c r="F203" s="11">
        <v>201802</v>
      </c>
    </row>
    <row r="204" spans="1:6">
      <c r="A204" s="11" t="s">
        <v>726</v>
      </c>
      <c r="B204" s="11">
        <v>4</v>
      </c>
      <c r="C204" s="11" t="s">
        <v>175</v>
      </c>
      <c r="D204" s="11" t="s">
        <v>177</v>
      </c>
      <c r="E204" s="11">
        <v>2</v>
      </c>
      <c r="F204" s="11">
        <v>201802</v>
      </c>
    </row>
    <row r="205" spans="1:6">
      <c r="A205" s="11" t="s">
        <v>726</v>
      </c>
      <c r="B205" s="11">
        <v>4</v>
      </c>
      <c r="C205" s="11" t="s">
        <v>175</v>
      </c>
      <c r="D205" s="11" t="s">
        <v>198</v>
      </c>
      <c r="E205" s="11">
        <v>23</v>
      </c>
      <c r="F205" s="11">
        <v>201802</v>
      </c>
    </row>
    <row r="206" spans="1:6">
      <c r="A206" s="11" t="s">
        <v>493</v>
      </c>
      <c r="B206" s="11">
        <v>4</v>
      </c>
      <c r="C206" s="11" t="s">
        <v>198</v>
      </c>
      <c r="D206" s="11" t="s">
        <v>177</v>
      </c>
      <c r="E206" s="11">
        <v>29.25</v>
      </c>
      <c r="F206" s="11">
        <v>201802</v>
      </c>
    </row>
    <row r="207" spans="1:6">
      <c r="A207" s="11" t="s">
        <v>453</v>
      </c>
      <c r="B207" s="11">
        <v>4</v>
      </c>
      <c r="C207" s="11" t="s">
        <v>175</v>
      </c>
      <c r="D207" s="11" t="s">
        <v>177</v>
      </c>
      <c r="E207" s="11">
        <v>11.75</v>
      </c>
      <c r="F207" s="11">
        <v>201802</v>
      </c>
    </row>
    <row r="208" spans="1:6">
      <c r="A208" s="11" t="s">
        <v>453</v>
      </c>
      <c r="B208" s="11">
        <v>4</v>
      </c>
      <c r="C208" s="11" t="s">
        <v>175</v>
      </c>
      <c r="D208" s="11" t="s">
        <v>198</v>
      </c>
      <c r="E208" s="11">
        <v>20.5</v>
      </c>
      <c r="F208" s="11">
        <v>201802</v>
      </c>
    </row>
    <row r="209" spans="1:6">
      <c r="A209" s="11" t="s">
        <v>768</v>
      </c>
      <c r="B209" s="11">
        <v>4</v>
      </c>
      <c r="C209" s="11" t="s">
        <v>175</v>
      </c>
      <c r="D209" s="11" t="s">
        <v>198</v>
      </c>
      <c r="E209" s="11">
        <v>24</v>
      </c>
      <c r="F209" s="11">
        <v>201802</v>
      </c>
    </row>
    <row r="210" spans="1:6">
      <c r="A210" s="11" t="s">
        <v>485</v>
      </c>
      <c r="B210" s="11">
        <v>4</v>
      </c>
      <c r="C210" s="11" t="s">
        <v>175</v>
      </c>
      <c r="D210" s="11" t="s">
        <v>185</v>
      </c>
      <c r="E210" s="11">
        <v>9.5</v>
      </c>
      <c r="F210" s="11">
        <v>201802</v>
      </c>
    </row>
    <row r="211" spans="1:6">
      <c r="A211" s="11" t="s">
        <v>485</v>
      </c>
      <c r="B211" s="11">
        <v>4</v>
      </c>
      <c r="C211" s="11" t="s">
        <v>175</v>
      </c>
      <c r="D211" s="11" t="s">
        <v>206</v>
      </c>
      <c r="E211" s="11">
        <v>19.5</v>
      </c>
      <c r="F211" s="11">
        <v>201802</v>
      </c>
    </row>
    <row r="212" spans="1:6">
      <c r="A212" s="11" t="s">
        <v>471</v>
      </c>
      <c r="B212" s="11">
        <v>4</v>
      </c>
      <c r="C212" s="11" t="s">
        <v>185</v>
      </c>
      <c r="D212" s="11" t="s">
        <v>206</v>
      </c>
      <c r="E212" s="11">
        <v>34.739999999999995</v>
      </c>
      <c r="F212" s="11">
        <v>201802</v>
      </c>
    </row>
    <row r="213" spans="1:6">
      <c r="A213" s="11" t="s">
        <v>482</v>
      </c>
      <c r="B213" s="11">
        <v>4</v>
      </c>
      <c r="C213" s="11" t="s">
        <v>175</v>
      </c>
      <c r="D213" s="11" t="s">
        <v>148</v>
      </c>
      <c r="E213" s="11">
        <v>0.5</v>
      </c>
      <c r="F213" s="11">
        <v>201802</v>
      </c>
    </row>
    <row r="214" spans="1:6">
      <c r="A214" s="11" t="s">
        <v>482</v>
      </c>
      <c r="B214" s="11">
        <v>4</v>
      </c>
      <c r="C214" s="11" t="s">
        <v>175</v>
      </c>
      <c r="D214" s="11" t="s">
        <v>182</v>
      </c>
      <c r="E214" s="11">
        <v>7.5</v>
      </c>
      <c r="F214" s="11">
        <v>201802</v>
      </c>
    </row>
    <row r="215" spans="1:6">
      <c r="A215" s="11" t="s">
        <v>482</v>
      </c>
      <c r="B215" s="11">
        <v>4</v>
      </c>
      <c r="C215" s="11" t="s">
        <v>175</v>
      </c>
      <c r="D215" s="11" t="s">
        <v>185</v>
      </c>
      <c r="E215" s="11">
        <v>0.75</v>
      </c>
      <c r="F215" s="11">
        <v>201802</v>
      </c>
    </row>
    <row r="216" spans="1:6">
      <c r="A216" s="11" t="s">
        <v>482</v>
      </c>
      <c r="B216" s="11">
        <v>4</v>
      </c>
      <c r="C216" s="11" t="s">
        <v>175</v>
      </c>
      <c r="D216" s="11" t="s">
        <v>177</v>
      </c>
      <c r="E216" s="11">
        <v>1</v>
      </c>
      <c r="F216" s="11">
        <v>201802</v>
      </c>
    </row>
    <row r="217" spans="1:6">
      <c r="A217" s="11" t="s">
        <v>482</v>
      </c>
      <c r="B217" s="11">
        <v>4</v>
      </c>
      <c r="C217" s="11" t="s">
        <v>175</v>
      </c>
      <c r="D217" s="11" t="s">
        <v>198</v>
      </c>
      <c r="E217" s="11">
        <v>31.25</v>
      </c>
      <c r="F217" s="11">
        <v>201802</v>
      </c>
    </row>
    <row r="218" spans="1:6">
      <c r="A218" s="11" t="s">
        <v>482</v>
      </c>
      <c r="B218" s="11">
        <v>4</v>
      </c>
      <c r="C218" s="11" t="s">
        <v>175</v>
      </c>
      <c r="D218" s="11" t="s">
        <v>203</v>
      </c>
      <c r="E218" s="11">
        <v>0.25</v>
      </c>
      <c r="F218" s="11">
        <v>201802</v>
      </c>
    </row>
    <row r="219" spans="1:6">
      <c r="A219" s="11" t="s">
        <v>482</v>
      </c>
      <c r="B219" s="11">
        <v>4</v>
      </c>
      <c r="C219" s="11" t="s">
        <v>175</v>
      </c>
      <c r="D219" s="11" t="s">
        <v>206</v>
      </c>
      <c r="E219" s="11">
        <v>10.75</v>
      </c>
      <c r="F219" s="11">
        <v>201802</v>
      </c>
    </row>
    <row r="220" spans="1:6">
      <c r="A220" s="11" t="s">
        <v>498</v>
      </c>
      <c r="B220" s="11">
        <v>4</v>
      </c>
      <c r="C220" s="11" t="s">
        <v>175</v>
      </c>
      <c r="D220" s="11" t="s">
        <v>206</v>
      </c>
      <c r="E220" s="11">
        <v>51.1</v>
      </c>
      <c r="F220" s="11">
        <v>201802</v>
      </c>
    </row>
    <row r="221" spans="1:6">
      <c r="A221" s="11" t="s">
        <v>773</v>
      </c>
      <c r="B221" s="11">
        <v>4</v>
      </c>
      <c r="C221" s="11" t="s">
        <v>203</v>
      </c>
      <c r="D221" s="11" t="s">
        <v>198</v>
      </c>
      <c r="E221" s="11">
        <v>43.75</v>
      </c>
      <c r="F221" s="11">
        <v>201802</v>
      </c>
    </row>
    <row r="222" spans="1:6">
      <c r="A222" s="11" t="s">
        <v>499</v>
      </c>
      <c r="B222" s="11">
        <v>4</v>
      </c>
      <c r="C222" s="11" t="s">
        <v>175</v>
      </c>
      <c r="D222" s="11" t="s">
        <v>206</v>
      </c>
      <c r="E222" s="11">
        <v>62.92</v>
      </c>
      <c r="F222" s="11">
        <v>201802</v>
      </c>
    </row>
    <row r="223" spans="1:6">
      <c r="A223" s="11" t="s">
        <v>461</v>
      </c>
      <c r="B223" s="11">
        <v>4</v>
      </c>
      <c r="C223" s="11" t="s">
        <v>185</v>
      </c>
      <c r="D223" s="11" t="s">
        <v>182</v>
      </c>
      <c r="E223" s="11">
        <v>16.25</v>
      </c>
      <c r="F223" s="11">
        <v>201802</v>
      </c>
    </row>
    <row r="224" spans="1:6">
      <c r="A224" s="11" t="s">
        <v>494</v>
      </c>
      <c r="B224" s="11">
        <v>4</v>
      </c>
      <c r="C224" s="11" t="s">
        <v>185</v>
      </c>
      <c r="D224" s="11" t="s">
        <v>206</v>
      </c>
      <c r="E224" s="11">
        <v>38.33</v>
      </c>
      <c r="F224" s="11">
        <v>201802</v>
      </c>
    </row>
    <row r="225" spans="1:6">
      <c r="A225" s="11" t="s">
        <v>467</v>
      </c>
      <c r="B225" s="11">
        <v>4</v>
      </c>
      <c r="C225" s="11" t="s">
        <v>185</v>
      </c>
      <c r="D225" s="11" t="s">
        <v>206</v>
      </c>
      <c r="E225" s="11">
        <v>47.42</v>
      </c>
      <c r="F225" s="11">
        <v>201802</v>
      </c>
    </row>
    <row r="226" spans="1:6">
      <c r="A226" s="11" t="s">
        <v>776</v>
      </c>
      <c r="B226" s="11">
        <v>4</v>
      </c>
      <c r="C226" s="11" t="s">
        <v>175</v>
      </c>
      <c r="D226" s="11" t="s">
        <v>206</v>
      </c>
      <c r="E226" s="11">
        <v>22.75</v>
      </c>
      <c r="F226" s="11">
        <v>201802</v>
      </c>
    </row>
    <row r="227" spans="1:6">
      <c r="A227" s="11" t="s">
        <v>472</v>
      </c>
      <c r="B227" s="11">
        <v>4</v>
      </c>
      <c r="C227" s="11" t="s">
        <v>203</v>
      </c>
      <c r="D227" s="11" t="s">
        <v>198</v>
      </c>
      <c r="E227" s="11">
        <v>40</v>
      </c>
      <c r="F227" s="11">
        <v>201802</v>
      </c>
    </row>
    <row r="228" spans="1:6">
      <c r="A228" s="11" t="s">
        <v>480</v>
      </c>
      <c r="B228" s="11">
        <v>4</v>
      </c>
      <c r="C228" s="11" t="s">
        <v>175</v>
      </c>
      <c r="D228" s="11" t="s">
        <v>185</v>
      </c>
      <c r="E228" s="11">
        <v>18</v>
      </c>
      <c r="F228" s="11">
        <v>201802</v>
      </c>
    </row>
    <row r="229" spans="1:6">
      <c r="A229" s="11" t="s">
        <v>481</v>
      </c>
      <c r="B229" s="11">
        <v>4</v>
      </c>
      <c r="C229" s="11" t="s">
        <v>175</v>
      </c>
      <c r="D229" s="11" t="s">
        <v>198</v>
      </c>
      <c r="E229" s="11">
        <v>20.5</v>
      </c>
      <c r="F229" s="11">
        <v>201802</v>
      </c>
    </row>
    <row r="230" spans="1:6">
      <c r="A230" s="11" t="s">
        <v>777</v>
      </c>
      <c r="B230" s="11">
        <v>4</v>
      </c>
      <c r="C230" s="11" t="s">
        <v>175</v>
      </c>
      <c r="D230" s="11" t="s">
        <v>185</v>
      </c>
      <c r="E230" s="11">
        <v>33</v>
      </c>
      <c r="F230" s="11">
        <v>201802</v>
      </c>
    </row>
    <row r="231" spans="1:6">
      <c r="A231" s="11" t="s">
        <v>777</v>
      </c>
      <c r="B231" s="11">
        <v>4</v>
      </c>
      <c r="C231" s="11" t="s">
        <v>175</v>
      </c>
      <c r="D231" s="11" t="s">
        <v>206</v>
      </c>
      <c r="E231" s="11">
        <v>1</v>
      </c>
      <c r="F231" s="11">
        <v>201802</v>
      </c>
    </row>
    <row r="232" spans="1:6">
      <c r="A232" s="11" t="s">
        <v>778</v>
      </c>
      <c r="B232" s="11">
        <v>4</v>
      </c>
      <c r="C232" s="11" t="s">
        <v>175</v>
      </c>
      <c r="D232" s="11" t="s">
        <v>185</v>
      </c>
      <c r="E232" s="11">
        <v>0.5</v>
      </c>
      <c r="F232" s="11">
        <v>201802</v>
      </c>
    </row>
    <row r="233" spans="1:6">
      <c r="A233" s="11" t="s">
        <v>778</v>
      </c>
      <c r="B233" s="11">
        <v>4</v>
      </c>
      <c r="C233" s="11" t="s">
        <v>175</v>
      </c>
      <c r="D233" s="11" t="s">
        <v>177</v>
      </c>
      <c r="E233" s="11">
        <v>0.5</v>
      </c>
      <c r="F233" s="11">
        <v>201802</v>
      </c>
    </row>
    <row r="234" spans="1:6">
      <c r="A234" s="11" t="s">
        <v>778</v>
      </c>
      <c r="B234" s="11">
        <v>4</v>
      </c>
      <c r="C234" s="11" t="s">
        <v>175</v>
      </c>
      <c r="D234" s="11" t="s">
        <v>198</v>
      </c>
      <c r="E234" s="11">
        <v>29</v>
      </c>
      <c r="F234" s="11">
        <v>201802</v>
      </c>
    </row>
    <row r="235" spans="1:6">
      <c r="A235" s="11" t="s">
        <v>495</v>
      </c>
      <c r="B235" s="11">
        <v>4</v>
      </c>
      <c r="C235" s="11" t="s">
        <v>175</v>
      </c>
      <c r="D235" s="11" t="s">
        <v>206</v>
      </c>
      <c r="E235" s="11">
        <v>36</v>
      </c>
      <c r="F235" s="11">
        <v>201802</v>
      </c>
    </row>
    <row r="236" spans="1:6">
      <c r="A236" s="11" t="s">
        <v>484</v>
      </c>
      <c r="B236" s="11">
        <v>4</v>
      </c>
      <c r="C236" s="11" t="s">
        <v>175</v>
      </c>
      <c r="D236" s="11" t="s">
        <v>185</v>
      </c>
      <c r="E236" s="11">
        <v>0.75</v>
      </c>
      <c r="F236" s="11">
        <v>201802</v>
      </c>
    </row>
    <row r="237" spans="1:6">
      <c r="A237" s="11" t="s">
        <v>484</v>
      </c>
      <c r="B237" s="11">
        <v>4</v>
      </c>
      <c r="C237" s="11" t="s">
        <v>175</v>
      </c>
      <c r="D237" s="11" t="s">
        <v>177</v>
      </c>
      <c r="E237" s="11">
        <v>0.5</v>
      </c>
      <c r="F237" s="11">
        <v>201802</v>
      </c>
    </row>
    <row r="238" spans="1:6">
      <c r="A238" s="11" t="s">
        <v>484</v>
      </c>
      <c r="B238" s="11">
        <v>4</v>
      </c>
      <c r="C238" s="11" t="s">
        <v>175</v>
      </c>
      <c r="D238" s="11" t="s">
        <v>198</v>
      </c>
      <c r="E238" s="11">
        <v>15.5</v>
      </c>
      <c r="F238" s="11">
        <v>201802</v>
      </c>
    </row>
    <row r="239" spans="1:6">
      <c r="A239" s="11" t="s">
        <v>501</v>
      </c>
      <c r="B239" s="11">
        <v>4</v>
      </c>
      <c r="C239" s="11" t="s">
        <v>175</v>
      </c>
      <c r="D239" s="11" t="s">
        <v>198</v>
      </c>
      <c r="E239" s="11">
        <v>42.5</v>
      </c>
      <c r="F239" s="11">
        <v>201802</v>
      </c>
    </row>
    <row r="240" spans="1:6">
      <c r="A240" s="11" t="s">
        <v>487</v>
      </c>
      <c r="B240" s="11">
        <v>4</v>
      </c>
      <c r="C240" s="11" t="s">
        <v>175</v>
      </c>
      <c r="D240" s="11" t="s">
        <v>177</v>
      </c>
      <c r="E240" s="11">
        <v>25.25</v>
      </c>
      <c r="F240" s="11">
        <v>201802</v>
      </c>
    </row>
    <row r="241" spans="1:6">
      <c r="A241" s="11" t="s">
        <v>1240</v>
      </c>
      <c r="B241" s="11">
        <v>4</v>
      </c>
      <c r="C241" s="11" t="s">
        <v>175</v>
      </c>
      <c r="D241" s="11" t="s">
        <v>198</v>
      </c>
      <c r="E241" s="11">
        <v>2.75</v>
      </c>
      <c r="F241" s="11">
        <v>201802</v>
      </c>
    </row>
    <row r="242" spans="1:6">
      <c r="A242" s="11" t="s">
        <v>486</v>
      </c>
      <c r="B242" s="11">
        <v>4</v>
      </c>
      <c r="C242" s="11" t="s">
        <v>175</v>
      </c>
      <c r="D242" s="11" t="s">
        <v>177</v>
      </c>
      <c r="E242" s="11">
        <v>45.75</v>
      </c>
      <c r="F242" s="11">
        <v>201802</v>
      </c>
    </row>
    <row r="243" spans="1:6">
      <c r="A243" s="11" t="s">
        <v>507</v>
      </c>
      <c r="B243" s="11">
        <v>4</v>
      </c>
      <c r="C243" s="11" t="s">
        <v>175</v>
      </c>
      <c r="D243" s="11" t="s">
        <v>198</v>
      </c>
      <c r="E243" s="11">
        <v>12</v>
      </c>
      <c r="F243" s="11">
        <v>201802</v>
      </c>
    </row>
    <row r="244" spans="1:6">
      <c r="A244" s="11" t="s">
        <v>483</v>
      </c>
      <c r="B244" s="11">
        <v>4</v>
      </c>
      <c r="C244" s="11" t="s">
        <v>175</v>
      </c>
      <c r="D244" s="11" t="s">
        <v>185</v>
      </c>
      <c r="E244" s="11">
        <v>5.5</v>
      </c>
      <c r="F244" s="11">
        <v>201802</v>
      </c>
    </row>
    <row r="245" spans="1:6">
      <c r="A245" s="11" t="s">
        <v>483</v>
      </c>
      <c r="B245" s="11">
        <v>4</v>
      </c>
      <c r="C245" s="11" t="s">
        <v>175</v>
      </c>
      <c r="D245" s="11" t="s">
        <v>177</v>
      </c>
      <c r="E245" s="11">
        <v>5</v>
      </c>
      <c r="F245" s="11">
        <v>201802</v>
      </c>
    </row>
    <row r="246" spans="1:6">
      <c r="A246" s="11" t="s">
        <v>483</v>
      </c>
      <c r="B246" s="11">
        <v>4</v>
      </c>
      <c r="C246" s="11" t="s">
        <v>175</v>
      </c>
      <c r="D246" s="11" t="s">
        <v>198</v>
      </c>
      <c r="E246" s="11">
        <v>30</v>
      </c>
      <c r="F246" s="11">
        <v>201802</v>
      </c>
    </row>
    <row r="247" spans="1:6">
      <c r="A247" s="11" t="s">
        <v>483</v>
      </c>
      <c r="B247" s="11">
        <v>4</v>
      </c>
      <c r="C247" s="11" t="s">
        <v>175</v>
      </c>
      <c r="D247" s="11" t="s">
        <v>206</v>
      </c>
      <c r="E247" s="11">
        <v>3</v>
      </c>
      <c r="F247" s="11">
        <v>201802</v>
      </c>
    </row>
    <row r="248" spans="1:6">
      <c r="A248" s="11" t="s">
        <v>913</v>
      </c>
      <c r="B248" s="11">
        <v>4</v>
      </c>
      <c r="C248" s="11" t="s">
        <v>185</v>
      </c>
      <c r="D248" s="11" t="s">
        <v>177</v>
      </c>
      <c r="E248" s="11">
        <v>50.509999999999991</v>
      </c>
      <c r="F248" s="11">
        <v>201802</v>
      </c>
    </row>
    <row r="249" spans="1:6">
      <c r="A249" s="11" t="s">
        <v>784</v>
      </c>
      <c r="B249" s="11">
        <v>4</v>
      </c>
      <c r="C249" s="11" t="s">
        <v>175</v>
      </c>
      <c r="D249" s="11" t="s">
        <v>148</v>
      </c>
      <c r="E249" s="11">
        <v>2</v>
      </c>
      <c r="F249" s="11">
        <v>201802</v>
      </c>
    </row>
    <row r="250" spans="1:6">
      <c r="A250" s="11" t="s">
        <v>784</v>
      </c>
      <c r="B250" s="11">
        <v>4</v>
      </c>
      <c r="C250" s="11" t="s">
        <v>175</v>
      </c>
      <c r="D250" s="11" t="s">
        <v>182</v>
      </c>
      <c r="E250" s="11">
        <v>3</v>
      </c>
      <c r="F250" s="11">
        <v>201802</v>
      </c>
    </row>
    <row r="251" spans="1:6">
      <c r="A251" s="11" t="s">
        <v>784</v>
      </c>
      <c r="B251" s="11">
        <v>4</v>
      </c>
      <c r="C251" s="11" t="s">
        <v>175</v>
      </c>
      <c r="D251" s="11" t="s">
        <v>185</v>
      </c>
      <c r="E251" s="11">
        <v>3.75</v>
      </c>
      <c r="F251" s="11">
        <v>201802</v>
      </c>
    </row>
    <row r="252" spans="1:6">
      <c r="A252" s="11" t="s">
        <v>784</v>
      </c>
      <c r="B252" s="11">
        <v>4</v>
      </c>
      <c r="C252" s="11" t="s">
        <v>175</v>
      </c>
      <c r="D252" s="11" t="s">
        <v>177</v>
      </c>
      <c r="E252" s="11">
        <v>3.75</v>
      </c>
      <c r="F252" s="11">
        <v>201802</v>
      </c>
    </row>
    <row r="253" spans="1:6">
      <c r="A253" s="11" t="s">
        <v>784</v>
      </c>
      <c r="B253" s="11">
        <v>4</v>
      </c>
      <c r="C253" s="11" t="s">
        <v>175</v>
      </c>
      <c r="D253" s="11" t="s">
        <v>198</v>
      </c>
      <c r="E253" s="11">
        <v>5.25</v>
      </c>
      <c r="F253" s="11">
        <v>201802</v>
      </c>
    </row>
    <row r="254" spans="1:6">
      <c r="A254" s="11" t="s">
        <v>784</v>
      </c>
      <c r="B254" s="11">
        <v>4</v>
      </c>
      <c r="C254" s="11" t="s">
        <v>175</v>
      </c>
      <c r="D254" s="11" t="s">
        <v>203</v>
      </c>
      <c r="E254" s="11">
        <v>2</v>
      </c>
      <c r="F254" s="11">
        <v>201802</v>
      </c>
    </row>
    <row r="255" spans="1:6">
      <c r="A255" s="11" t="s">
        <v>784</v>
      </c>
      <c r="B255" s="11">
        <v>4</v>
      </c>
      <c r="C255" s="11" t="s">
        <v>175</v>
      </c>
      <c r="D255" s="11" t="s">
        <v>206</v>
      </c>
      <c r="E255" s="11">
        <v>3.75</v>
      </c>
      <c r="F255" s="11">
        <v>201802</v>
      </c>
    </row>
    <row r="256" spans="1:6">
      <c r="A256" s="11" t="s">
        <v>492</v>
      </c>
      <c r="B256" s="11">
        <v>4</v>
      </c>
      <c r="C256" s="11" t="s">
        <v>175</v>
      </c>
      <c r="D256" s="11" t="s">
        <v>206</v>
      </c>
      <c r="E256" s="11">
        <v>46.84</v>
      </c>
      <c r="F256" s="11">
        <v>201802</v>
      </c>
    </row>
    <row r="257" spans="1:6">
      <c r="A257" s="11" t="s">
        <v>1233</v>
      </c>
      <c r="B257" s="11">
        <v>5</v>
      </c>
      <c r="C257" s="11" t="s">
        <v>185</v>
      </c>
      <c r="D257" s="11" t="s">
        <v>198</v>
      </c>
      <c r="E257" s="11">
        <v>52</v>
      </c>
      <c r="F257" s="11">
        <v>201802</v>
      </c>
    </row>
    <row r="258" spans="1:6">
      <c r="A258" s="11" t="s">
        <v>715</v>
      </c>
      <c r="B258" s="11">
        <v>5</v>
      </c>
      <c r="C258" s="11" t="s">
        <v>175</v>
      </c>
      <c r="D258" s="11" t="s">
        <v>198</v>
      </c>
      <c r="E258" s="11">
        <v>8</v>
      </c>
      <c r="F258" s="11">
        <v>201802</v>
      </c>
    </row>
    <row r="259" spans="1:6">
      <c r="A259" s="11" t="s">
        <v>493</v>
      </c>
      <c r="B259" s="11">
        <v>5</v>
      </c>
      <c r="C259" s="11" t="s">
        <v>198</v>
      </c>
      <c r="D259" s="11" t="s">
        <v>177</v>
      </c>
      <c r="E259" s="11">
        <v>19</v>
      </c>
      <c r="F259" s="11">
        <v>201802</v>
      </c>
    </row>
    <row r="260" spans="1:6">
      <c r="A260" s="11" t="s">
        <v>458</v>
      </c>
      <c r="B260" s="11">
        <v>5</v>
      </c>
      <c r="C260" s="11" t="s">
        <v>185</v>
      </c>
      <c r="D260" s="11" t="s">
        <v>182</v>
      </c>
      <c r="E260" s="11">
        <v>6.75</v>
      </c>
      <c r="F260" s="11">
        <v>201802</v>
      </c>
    </row>
    <row r="261" spans="1:6">
      <c r="A261" s="11" t="s">
        <v>458</v>
      </c>
      <c r="B261" s="11">
        <v>5</v>
      </c>
      <c r="C261" s="11" t="s">
        <v>185</v>
      </c>
      <c r="D261" s="11" t="s">
        <v>198</v>
      </c>
      <c r="E261" s="11">
        <v>3.5</v>
      </c>
      <c r="F261" s="11">
        <v>201802</v>
      </c>
    </row>
    <row r="262" spans="1:6">
      <c r="A262" s="11" t="s">
        <v>458</v>
      </c>
      <c r="B262" s="11">
        <v>5</v>
      </c>
      <c r="C262" s="11" t="s">
        <v>185</v>
      </c>
      <c r="D262" s="11" t="s">
        <v>206</v>
      </c>
      <c r="E262" s="11">
        <v>6.25</v>
      </c>
      <c r="F262" s="11">
        <v>201802</v>
      </c>
    </row>
    <row r="263" spans="1:6">
      <c r="A263" s="11" t="s">
        <v>453</v>
      </c>
      <c r="B263" s="11">
        <v>5</v>
      </c>
      <c r="C263" s="11" t="s">
        <v>175</v>
      </c>
      <c r="D263" s="11" t="s">
        <v>177</v>
      </c>
      <c r="E263" s="11">
        <v>3.5</v>
      </c>
      <c r="F263" s="11">
        <v>201802</v>
      </c>
    </row>
    <row r="264" spans="1:6">
      <c r="A264" s="11" t="s">
        <v>453</v>
      </c>
      <c r="B264" s="11">
        <v>5</v>
      </c>
      <c r="C264" s="11" t="s">
        <v>175</v>
      </c>
      <c r="D264" s="11" t="s">
        <v>198</v>
      </c>
      <c r="E264" s="11">
        <v>20.5</v>
      </c>
      <c r="F264" s="11">
        <v>201802</v>
      </c>
    </row>
    <row r="265" spans="1:6">
      <c r="A265" s="11" t="s">
        <v>768</v>
      </c>
      <c r="B265" s="11">
        <v>5</v>
      </c>
      <c r="C265" s="11" t="s">
        <v>175</v>
      </c>
      <c r="D265" s="11" t="s">
        <v>198</v>
      </c>
      <c r="E265" s="11">
        <v>24</v>
      </c>
      <c r="F265" s="11">
        <v>201802</v>
      </c>
    </row>
    <row r="266" spans="1:6">
      <c r="A266" s="11" t="s">
        <v>459</v>
      </c>
      <c r="B266" s="11">
        <v>5</v>
      </c>
      <c r="C266" s="11" t="s">
        <v>175</v>
      </c>
      <c r="D266" s="11" t="s">
        <v>198</v>
      </c>
      <c r="E266" s="11">
        <v>40</v>
      </c>
      <c r="F266" s="11">
        <v>201802</v>
      </c>
    </row>
    <row r="267" spans="1:6">
      <c r="A267" s="11" t="s">
        <v>471</v>
      </c>
      <c r="B267" s="11">
        <v>5</v>
      </c>
      <c r="C267" s="11" t="s">
        <v>185</v>
      </c>
      <c r="D267" s="11" t="s">
        <v>206</v>
      </c>
      <c r="E267" s="11">
        <v>16.329999999999998</v>
      </c>
      <c r="F267" s="11">
        <v>201802</v>
      </c>
    </row>
    <row r="268" spans="1:6">
      <c r="A268" s="11" t="s">
        <v>482</v>
      </c>
      <c r="B268" s="11">
        <v>5</v>
      </c>
      <c r="C268" s="11" t="s">
        <v>175</v>
      </c>
      <c r="D268" s="11" t="s">
        <v>182</v>
      </c>
      <c r="E268" s="11">
        <v>8</v>
      </c>
      <c r="F268" s="11">
        <v>201802</v>
      </c>
    </row>
    <row r="269" spans="1:6">
      <c r="A269" s="11" t="s">
        <v>482</v>
      </c>
      <c r="B269" s="11">
        <v>5</v>
      </c>
      <c r="C269" s="11" t="s">
        <v>175</v>
      </c>
      <c r="D269" s="11" t="s">
        <v>185</v>
      </c>
      <c r="E269" s="11">
        <v>0.5</v>
      </c>
      <c r="F269" s="11">
        <v>201802</v>
      </c>
    </row>
    <row r="270" spans="1:6">
      <c r="A270" s="11" t="s">
        <v>482</v>
      </c>
      <c r="B270" s="11">
        <v>5</v>
      </c>
      <c r="C270" s="11" t="s">
        <v>175</v>
      </c>
      <c r="D270" s="11" t="s">
        <v>177</v>
      </c>
      <c r="E270" s="11">
        <v>1</v>
      </c>
      <c r="F270" s="11">
        <v>201802</v>
      </c>
    </row>
    <row r="271" spans="1:6">
      <c r="A271" s="11" t="s">
        <v>482</v>
      </c>
      <c r="B271" s="11">
        <v>5</v>
      </c>
      <c r="C271" s="11" t="s">
        <v>175</v>
      </c>
      <c r="D271" s="11" t="s">
        <v>198</v>
      </c>
      <c r="E271" s="11">
        <v>33.75</v>
      </c>
      <c r="F271" s="11">
        <v>201802</v>
      </c>
    </row>
    <row r="272" spans="1:6">
      <c r="A272" s="11" t="s">
        <v>482</v>
      </c>
      <c r="B272" s="11">
        <v>5</v>
      </c>
      <c r="C272" s="11" t="s">
        <v>175</v>
      </c>
      <c r="D272" s="11" t="s">
        <v>206</v>
      </c>
      <c r="E272" s="11">
        <v>9.5</v>
      </c>
      <c r="F272" s="11">
        <v>201802</v>
      </c>
    </row>
    <row r="273" spans="1:6">
      <c r="A273" s="11" t="s">
        <v>498</v>
      </c>
      <c r="B273" s="11">
        <v>5</v>
      </c>
      <c r="C273" s="11" t="s">
        <v>175</v>
      </c>
      <c r="D273" s="11" t="s">
        <v>206</v>
      </c>
      <c r="E273" s="11">
        <v>47.85</v>
      </c>
      <c r="F273" s="11">
        <v>201802</v>
      </c>
    </row>
    <row r="274" spans="1:6">
      <c r="A274" s="11" t="s">
        <v>773</v>
      </c>
      <c r="B274" s="11">
        <v>5</v>
      </c>
      <c r="C274" s="11" t="s">
        <v>203</v>
      </c>
      <c r="D274" s="11" t="s">
        <v>198</v>
      </c>
      <c r="E274" s="11">
        <v>43.75</v>
      </c>
      <c r="F274" s="11">
        <v>201802</v>
      </c>
    </row>
    <row r="275" spans="1:6">
      <c r="A275" s="11" t="s">
        <v>479</v>
      </c>
      <c r="B275" s="11">
        <v>5</v>
      </c>
      <c r="C275" s="11" t="s">
        <v>175</v>
      </c>
      <c r="D275" s="11" t="s">
        <v>177</v>
      </c>
      <c r="E275" s="11">
        <v>18.5</v>
      </c>
      <c r="F275" s="11">
        <v>201802</v>
      </c>
    </row>
    <row r="276" spans="1:6">
      <c r="A276" s="11" t="s">
        <v>479</v>
      </c>
      <c r="B276" s="11">
        <v>5</v>
      </c>
      <c r="C276" s="11" t="s">
        <v>175</v>
      </c>
      <c r="D276" s="11" t="s">
        <v>198</v>
      </c>
      <c r="E276" s="11">
        <v>26.75</v>
      </c>
      <c r="F276" s="11">
        <v>201802</v>
      </c>
    </row>
    <row r="277" spans="1:6">
      <c r="A277" s="11" t="s">
        <v>461</v>
      </c>
      <c r="B277" s="11">
        <v>5</v>
      </c>
      <c r="C277" s="11" t="s">
        <v>185</v>
      </c>
      <c r="D277" s="11" t="s">
        <v>182</v>
      </c>
      <c r="E277" s="11">
        <v>8.5</v>
      </c>
      <c r="F277" s="11">
        <v>201802</v>
      </c>
    </row>
    <row r="278" spans="1:6">
      <c r="A278" s="11" t="s">
        <v>494</v>
      </c>
      <c r="B278" s="11">
        <v>5</v>
      </c>
      <c r="C278" s="11" t="s">
        <v>175</v>
      </c>
      <c r="D278" s="11" t="s">
        <v>206</v>
      </c>
      <c r="E278" s="11">
        <v>44.86</v>
      </c>
      <c r="F278" s="11">
        <v>201802</v>
      </c>
    </row>
    <row r="279" spans="1:6">
      <c r="A279" s="11" t="s">
        <v>467</v>
      </c>
      <c r="B279" s="11">
        <v>5</v>
      </c>
      <c r="C279" s="11" t="s">
        <v>185</v>
      </c>
      <c r="D279" s="11" t="s">
        <v>206</v>
      </c>
      <c r="E279" s="11">
        <v>58.110000000000007</v>
      </c>
      <c r="F279" s="11">
        <v>201802</v>
      </c>
    </row>
    <row r="280" spans="1:6">
      <c r="A280" s="11" t="s">
        <v>774</v>
      </c>
      <c r="B280" s="11">
        <v>5</v>
      </c>
      <c r="C280" s="11" t="s">
        <v>175</v>
      </c>
      <c r="D280" s="11" t="s">
        <v>198</v>
      </c>
      <c r="E280" s="11">
        <v>46.75</v>
      </c>
      <c r="F280" s="11">
        <v>201802</v>
      </c>
    </row>
    <row r="281" spans="1:6">
      <c r="A281" s="11" t="s">
        <v>776</v>
      </c>
      <c r="B281" s="11">
        <v>5</v>
      </c>
      <c r="C281" s="11" t="s">
        <v>175</v>
      </c>
      <c r="D281" s="11" t="s">
        <v>206</v>
      </c>
      <c r="E281" s="11">
        <v>26.25</v>
      </c>
      <c r="F281" s="11">
        <v>201802</v>
      </c>
    </row>
    <row r="282" spans="1:6">
      <c r="A282" s="11" t="s">
        <v>472</v>
      </c>
      <c r="B282" s="11">
        <v>5</v>
      </c>
      <c r="C282" s="11" t="s">
        <v>203</v>
      </c>
      <c r="D282" s="11" t="s">
        <v>198</v>
      </c>
      <c r="E282" s="11">
        <v>40</v>
      </c>
      <c r="F282" s="11">
        <v>201802</v>
      </c>
    </row>
    <row r="283" spans="1:6">
      <c r="A283" s="11" t="s">
        <v>480</v>
      </c>
      <c r="B283" s="11">
        <v>5</v>
      </c>
      <c r="C283" s="11" t="s">
        <v>175</v>
      </c>
      <c r="D283" s="11" t="s">
        <v>185</v>
      </c>
      <c r="E283" s="11">
        <v>37.5</v>
      </c>
      <c r="F283" s="11">
        <v>201802</v>
      </c>
    </row>
    <row r="284" spans="1:6">
      <c r="A284" s="11" t="s">
        <v>481</v>
      </c>
      <c r="B284" s="11">
        <v>5</v>
      </c>
      <c r="C284" s="11" t="s">
        <v>175</v>
      </c>
      <c r="D284" s="11" t="s">
        <v>198</v>
      </c>
      <c r="E284" s="11">
        <v>8.5</v>
      </c>
      <c r="F284" s="11">
        <v>201802</v>
      </c>
    </row>
    <row r="285" spans="1:6">
      <c r="A285" s="11" t="s">
        <v>470</v>
      </c>
      <c r="B285" s="11">
        <v>5</v>
      </c>
      <c r="C285" s="11" t="s">
        <v>185</v>
      </c>
      <c r="D285" s="11" t="s">
        <v>198</v>
      </c>
      <c r="E285" s="11">
        <v>1.5</v>
      </c>
      <c r="F285" s="11">
        <v>201802</v>
      </c>
    </row>
    <row r="286" spans="1:6">
      <c r="A286" s="11" t="s">
        <v>777</v>
      </c>
      <c r="B286" s="11">
        <v>5</v>
      </c>
      <c r="C286" s="11" t="s">
        <v>175</v>
      </c>
      <c r="D286" s="11" t="s">
        <v>185</v>
      </c>
      <c r="E286" s="11">
        <v>25.5</v>
      </c>
      <c r="F286" s="11">
        <v>201802</v>
      </c>
    </row>
    <row r="287" spans="1:6">
      <c r="A287" s="11" t="s">
        <v>777</v>
      </c>
      <c r="B287" s="11">
        <v>5</v>
      </c>
      <c r="C287" s="11" t="s">
        <v>175</v>
      </c>
      <c r="D287" s="11" t="s">
        <v>206</v>
      </c>
      <c r="E287" s="11">
        <v>2</v>
      </c>
      <c r="F287" s="11">
        <v>201802</v>
      </c>
    </row>
    <row r="288" spans="1:6">
      <c r="A288" s="11" t="s">
        <v>778</v>
      </c>
      <c r="B288" s="11">
        <v>5</v>
      </c>
      <c r="C288" s="11" t="s">
        <v>175</v>
      </c>
      <c r="D288" s="11" t="s">
        <v>185</v>
      </c>
      <c r="E288" s="11">
        <v>1.5</v>
      </c>
      <c r="F288" s="11">
        <v>201802</v>
      </c>
    </row>
    <row r="289" spans="1:6">
      <c r="A289" s="11" t="s">
        <v>778</v>
      </c>
      <c r="B289" s="11">
        <v>5</v>
      </c>
      <c r="C289" s="11" t="s">
        <v>175</v>
      </c>
      <c r="D289" s="11" t="s">
        <v>177</v>
      </c>
      <c r="E289" s="11">
        <v>0.5</v>
      </c>
      <c r="F289" s="11">
        <v>201802</v>
      </c>
    </row>
    <row r="290" spans="1:6">
      <c r="A290" s="11" t="s">
        <v>778</v>
      </c>
      <c r="B290" s="11">
        <v>5</v>
      </c>
      <c r="C290" s="11" t="s">
        <v>175</v>
      </c>
      <c r="D290" s="11" t="s">
        <v>198</v>
      </c>
      <c r="E290" s="11">
        <v>37</v>
      </c>
      <c r="F290" s="11">
        <v>201802</v>
      </c>
    </row>
    <row r="291" spans="1:6">
      <c r="A291" s="11" t="s">
        <v>495</v>
      </c>
      <c r="B291" s="11">
        <v>5</v>
      </c>
      <c r="C291" s="11" t="s">
        <v>175</v>
      </c>
      <c r="D291" s="11" t="s">
        <v>206</v>
      </c>
      <c r="E291" s="11">
        <v>32</v>
      </c>
      <c r="F291" s="11">
        <v>201802</v>
      </c>
    </row>
    <row r="292" spans="1:6">
      <c r="A292" s="11" t="s">
        <v>484</v>
      </c>
      <c r="B292" s="11">
        <v>5</v>
      </c>
      <c r="C292" s="11" t="s">
        <v>175</v>
      </c>
      <c r="D292" s="11" t="s">
        <v>185</v>
      </c>
      <c r="E292" s="11">
        <v>1.25</v>
      </c>
      <c r="F292" s="11">
        <v>201802</v>
      </c>
    </row>
    <row r="293" spans="1:6">
      <c r="A293" s="11" t="s">
        <v>484</v>
      </c>
      <c r="B293" s="11">
        <v>5</v>
      </c>
      <c r="C293" s="11" t="s">
        <v>175</v>
      </c>
      <c r="D293" s="11" t="s">
        <v>177</v>
      </c>
      <c r="E293" s="11">
        <v>0.75</v>
      </c>
      <c r="F293" s="11">
        <v>201802</v>
      </c>
    </row>
    <row r="294" spans="1:6">
      <c r="A294" s="11" t="s">
        <v>484</v>
      </c>
      <c r="B294" s="11">
        <v>5</v>
      </c>
      <c r="C294" s="11" t="s">
        <v>175</v>
      </c>
      <c r="D294" s="11" t="s">
        <v>198</v>
      </c>
      <c r="E294" s="11">
        <v>15</v>
      </c>
      <c r="F294" s="11">
        <v>201802</v>
      </c>
    </row>
    <row r="295" spans="1:6">
      <c r="A295" s="11" t="s">
        <v>501</v>
      </c>
      <c r="B295" s="11">
        <v>5</v>
      </c>
      <c r="C295" s="11" t="s">
        <v>175</v>
      </c>
      <c r="D295" s="11" t="s">
        <v>198</v>
      </c>
      <c r="E295" s="11">
        <v>32</v>
      </c>
      <c r="F295" s="11">
        <v>201802</v>
      </c>
    </row>
    <row r="296" spans="1:6">
      <c r="A296" s="11" t="s">
        <v>501</v>
      </c>
      <c r="B296" s="11">
        <v>5</v>
      </c>
      <c r="C296" s="11" t="s">
        <v>175</v>
      </c>
      <c r="D296" s="11" t="s">
        <v>203</v>
      </c>
      <c r="E296" s="11">
        <v>8.5</v>
      </c>
      <c r="F296" s="11">
        <v>201802</v>
      </c>
    </row>
    <row r="297" spans="1:6">
      <c r="A297" s="11" t="s">
        <v>1240</v>
      </c>
      <c r="B297" s="11">
        <v>5</v>
      </c>
      <c r="C297" s="11" t="s">
        <v>175</v>
      </c>
      <c r="D297" s="11" t="s">
        <v>198</v>
      </c>
      <c r="E297" s="11">
        <v>3</v>
      </c>
      <c r="F297" s="11">
        <v>201802</v>
      </c>
    </row>
    <row r="298" spans="1:6">
      <c r="A298" s="11" t="s">
        <v>486</v>
      </c>
      <c r="B298" s="11">
        <v>5</v>
      </c>
      <c r="C298" s="11" t="s">
        <v>175</v>
      </c>
      <c r="D298" s="11" t="s">
        <v>177</v>
      </c>
      <c r="E298" s="11">
        <v>46.25</v>
      </c>
      <c r="F298" s="11">
        <v>201802</v>
      </c>
    </row>
    <row r="299" spans="1:6">
      <c r="A299" s="11" t="s">
        <v>507</v>
      </c>
      <c r="B299" s="11">
        <v>5</v>
      </c>
      <c r="C299" s="11" t="s">
        <v>175</v>
      </c>
      <c r="D299" s="11" t="s">
        <v>198</v>
      </c>
      <c r="E299" s="11">
        <v>8</v>
      </c>
      <c r="F299" s="11">
        <v>201802</v>
      </c>
    </row>
    <row r="300" spans="1:6">
      <c r="A300" s="11" t="s">
        <v>483</v>
      </c>
      <c r="B300" s="11">
        <v>5</v>
      </c>
      <c r="C300" s="11" t="s">
        <v>175</v>
      </c>
      <c r="D300" s="11" t="s">
        <v>182</v>
      </c>
      <c r="E300" s="11">
        <v>1</v>
      </c>
      <c r="F300" s="11">
        <v>201802</v>
      </c>
    </row>
    <row r="301" spans="1:6">
      <c r="A301" s="11" t="s">
        <v>483</v>
      </c>
      <c r="B301" s="11">
        <v>5</v>
      </c>
      <c r="C301" s="11" t="s">
        <v>175</v>
      </c>
      <c r="D301" s="11" t="s">
        <v>185</v>
      </c>
      <c r="E301" s="11">
        <v>3</v>
      </c>
      <c r="F301" s="11">
        <v>201802</v>
      </c>
    </row>
    <row r="302" spans="1:6">
      <c r="A302" s="11" t="s">
        <v>483</v>
      </c>
      <c r="B302" s="11">
        <v>5</v>
      </c>
      <c r="C302" s="11" t="s">
        <v>175</v>
      </c>
      <c r="D302" s="11" t="s">
        <v>177</v>
      </c>
      <c r="E302" s="11">
        <v>6.5</v>
      </c>
      <c r="F302" s="11">
        <v>201802</v>
      </c>
    </row>
    <row r="303" spans="1:6">
      <c r="A303" s="11" t="s">
        <v>483</v>
      </c>
      <c r="B303" s="11">
        <v>5</v>
      </c>
      <c r="C303" s="11" t="s">
        <v>175</v>
      </c>
      <c r="D303" s="11" t="s">
        <v>198</v>
      </c>
      <c r="E303" s="11">
        <v>27</v>
      </c>
      <c r="F303" s="11">
        <v>201802</v>
      </c>
    </row>
    <row r="304" spans="1:6">
      <c r="A304" s="11" t="s">
        <v>483</v>
      </c>
      <c r="B304" s="11">
        <v>5</v>
      </c>
      <c r="C304" s="11" t="s">
        <v>175</v>
      </c>
      <c r="D304" s="11" t="s">
        <v>206</v>
      </c>
      <c r="E304" s="11">
        <v>7</v>
      </c>
      <c r="F304" s="11">
        <v>201802</v>
      </c>
    </row>
    <row r="305" spans="1:6">
      <c r="A305" s="11" t="s">
        <v>913</v>
      </c>
      <c r="B305" s="11">
        <v>5</v>
      </c>
      <c r="C305" s="11" t="s">
        <v>185</v>
      </c>
      <c r="D305" s="11" t="s">
        <v>177</v>
      </c>
      <c r="E305" s="11">
        <v>42.58</v>
      </c>
      <c r="F305" s="11">
        <v>201802</v>
      </c>
    </row>
    <row r="306" spans="1:6">
      <c r="A306" s="11" t="s">
        <v>784</v>
      </c>
      <c r="B306" s="11">
        <v>5</v>
      </c>
      <c r="C306" s="11" t="s">
        <v>175</v>
      </c>
      <c r="D306" s="11" t="s">
        <v>148</v>
      </c>
      <c r="E306" s="11">
        <v>2.75</v>
      </c>
      <c r="F306" s="11">
        <v>201802</v>
      </c>
    </row>
    <row r="307" spans="1:6">
      <c r="A307" s="11" t="s">
        <v>784</v>
      </c>
      <c r="B307" s="11">
        <v>5</v>
      </c>
      <c r="C307" s="11" t="s">
        <v>175</v>
      </c>
      <c r="D307" s="11" t="s">
        <v>182</v>
      </c>
      <c r="E307" s="11">
        <v>3.5</v>
      </c>
      <c r="F307" s="11">
        <v>201802</v>
      </c>
    </row>
    <row r="308" spans="1:6">
      <c r="A308" s="11" t="s">
        <v>784</v>
      </c>
      <c r="B308" s="11">
        <v>5</v>
      </c>
      <c r="C308" s="11" t="s">
        <v>175</v>
      </c>
      <c r="D308" s="11" t="s">
        <v>185</v>
      </c>
      <c r="E308" s="11">
        <v>4</v>
      </c>
      <c r="F308" s="11">
        <v>201802</v>
      </c>
    </row>
    <row r="309" spans="1:6">
      <c r="A309" s="11" t="s">
        <v>784</v>
      </c>
      <c r="B309" s="11">
        <v>5</v>
      </c>
      <c r="C309" s="11" t="s">
        <v>175</v>
      </c>
      <c r="D309" s="11" t="s">
        <v>177</v>
      </c>
      <c r="E309" s="11">
        <v>3.75</v>
      </c>
      <c r="F309" s="11">
        <v>201802</v>
      </c>
    </row>
    <row r="310" spans="1:6">
      <c r="A310" s="11" t="s">
        <v>784</v>
      </c>
      <c r="B310" s="11">
        <v>5</v>
      </c>
      <c r="C310" s="11" t="s">
        <v>175</v>
      </c>
      <c r="D310" s="11" t="s">
        <v>198</v>
      </c>
      <c r="E310" s="11">
        <v>4.5</v>
      </c>
      <c r="F310" s="11">
        <v>201802</v>
      </c>
    </row>
    <row r="311" spans="1:6">
      <c r="A311" s="11" t="s">
        <v>784</v>
      </c>
      <c r="B311" s="11">
        <v>5</v>
      </c>
      <c r="C311" s="11" t="s">
        <v>175</v>
      </c>
      <c r="D311" s="11" t="s">
        <v>203</v>
      </c>
      <c r="E311" s="11">
        <v>1</v>
      </c>
      <c r="F311" s="11">
        <v>201802</v>
      </c>
    </row>
    <row r="312" spans="1:6">
      <c r="A312" s="11" t="s">
        <v>784</v>
      </c>
      <c r="B312" s="11">
        <v>5</v>
      </c>
      <c r="C312" s="11" t="s">
        <v>175</v>
      </c>
      <c r="D312" s="11" t="s">
        <v>206</v>
      </c>
      <c r="E312" s="11">
        <v>5</v>
      </c>
      <c r="F312" s="11">
        <v>201802</v>
      </c>
    </row>
    <row r="313" spans="1:6">
      <c r="A313" s="11" t="s">
        <v>492</v>
      </c>
      <c r="B313" s="11">
        <v>5</v>
      </c>
      <c r="C313" s="11" t="s">
        <v>175</v>
      </c>
      <c r="D313" s="11" t="s">
        <v>206</v>
      </c>
      <c r="E313" s="11">
        <v>52.919999999999987</v>
      </c>
      <c r="F313" s="11">
        <v>201802</v>
      </c>
    </row>
    <row r="314" spans="1:6">
      <c r="A314" s="11" t="s">
        <v>491</v>
      </c>
      <c r="B314" s="11">
        <v>5</v>
      </c>
      <c r="C314" s="11" t="s">
        <v>175</v>
      </c>
      <c r="D314" s="11" t="s">
        <v>206</v>
      </c>
      <c r="E314" s="11">
        <v>42.41</v>
      </c>
      <c r="F314" s="11">
        <v>201802</v>
      </c>
    </row>
    <row r="315" spans="1:6">
      <c r="A315" s="11" t="s">
        <v>458</v>
      </c>
      <c r="B315" s="11">
        <v>4</v>
      </c>
      <c r="C315" s="11" t="s">
        <v>185</v>
      </c>
      <c r="D315" s="11" t="s">
        <v>182</v>
      </c>
      <c r="E315" s="11">
        <v>4</v>
      </c>
      <c r="F315" s="11">
        <v>201802</v>
      </c>
    </row>
    <row r="316" spans="1:6">
      <c r="A316" s="11" t="s">
        <v>458</v>
      </c>
      <c r="B316" s="11">
        <v>4</v>
      </c>
      <c r="C316" s="11" t="s">
        <v>185</v>
      </c>
      <c r="D316" s="11" t="s">
        <v>198</v>
      </c>
      <c r="E316" s="11">
        <v>8.25</v>
      </c>
      <c r="F316" s="11">
        <v>201802</v>
      </c>
    </row>
    <row r="317" spans="1:6">
      <c r="A317" s="11" t="s">
        <v>479</v>
      </c>
      <c r="B317" s="11">
        <v>4</v>
      </c>
      <c r="C317" s="11" t="s">
        <v>175</v>
      </c>
      <c r="D317" s="11" t="s">
        <v>177</v>
      </c>
      <c r="E317" s="11">
        <v>18.5</v>
      </c>
      <c r="F317" s="11">
        <v>201802</v>
      </c>
    </row>
    <row r="318" spans="1:6">
      <c r="A318" s="11" t="s">
        <v>479</v>
      </c>
      <c r="B318" s="11">
        <v>4</v>
      </c>
      <c r="C318" s="11" t="s">
        <v>175</v>
      </c>
      <c r="D318" s="11" t="s">
        <v>198</v>
      </c>
      <c r="E318" s="11">
        <v>26.75</v>
      </c>
      <c r="F318" s="11">
        <v>201802</v>
      </c>
    </row>
    <row r="319" spans="1:6">
      <c r="A319" s="11" t="s">
        <v>726</v>
      </c>
      <c r="B319" s="11">
        <v>6</v>
      </c>
      <c r="C319" s="11" t="s">
        <v>175</v>
      </c>
      <c r="D319" s="11" t="s">
        <v>185</v>
      </c>
      <c r="E319" s="11">
        <v>2</v>
      </c>
      <c r="F319" s="11">
        <v>201803</v>
      </c>
    </row>
    <row r="320" spans="1:6">
      <c r="A320" s="11" t="s">
        <v>726</v>
      </c>
      <c r="B320" s="11">
        <v>6</v>
      </c>
      <c r="C320" s="11" t="s">
        <v>175</v>
      </c>
      <c r="D320" s="11" t="s">
        <v>177</v>
      </c>
      <c r="E320" s="11">
        <v>2</v>
      </c>
      <c r="F320" s="11">
        <v>201803</v>
      </c>
    </row>
    <row r="321" spans="1:6">
      <c r="A321" s="11" t="s">
        <v>726</v>
      </c>
      <c r="B321" s="11">
        <v>6</v>
      </c>
      <c r="C321" s="11" t="s">
        <v>175</v>
      </c>
      <c r="D321" s="11" t="s">
        <v>198</v>
      </c>
      <c r="E321" s="11">
        <v>36</v>
      </c>
      <c r="F321" s="11">
        <v>201803</v>
      </c>
    </row>
    <row r="322" spans="1:6">
      <c r="A322" s="11" t="s">
        <v>499</v>
      </c>
      <c r="B322" s="11">
        <v>6</v>
      </c>
      <c r="C322" s="11" t="s">
        <v>175</v>
      </c>
      <c r="D322" s="11" t="s">
        <v>206</v>
      </c>
      <c r="E322" s="11">
        <v>55.43</v>
      </c>
      <c r="F322" s="11">
        <v>201803</v>
      </c>
    </row>
    <row r="323" spans="1:6">
      <c r="A323" s="11" t="s">
        <v>726</v>
      </c>
      <c r="B323" s="11">
        <v>5</v>
      </c>
      <c r="C323" s="11" t="s">
        <v>175</v>
      </c>
      <c r="D323" s="11" t="s">
        <v>185</v>
      </c>
      <c r="E323" s="11">
        <v>1</v>
      </c>
      <c r="F323" s="11">
        <v>201803</v>
      </c>
    </row>
    <row r="324" spans="1:6">
      <c r="A324" s="11" t="s">
        <v>726</v>
      </c>
      <c r="B324" s="11">
        <v>5</v>
      </c>
      <c r="C324" s="11" t="s">
        <v>175</v>
      </c>
      <c r="D324" s="11" t="s">
        <v>177</v>
      </c>
      <c r="E324" s="11">
        <v>2</v>
      </c>
      <c r="F324" s="11">
        <v>201803</v>
      </c>
    </row>
    <row r="325" spans="1:6">
      <c r="A325" s="11" t="s">
        <v>726</v>
      </c>
      <c r="B325" s="11">
        <v>5</v>
      </c>
      <c r="C325" s="11" t="s">
        <v>175</v>
      </c>
      <c r="D325" s="11" t="s">
        <v>198</v>
      </c>
      <c r="E325" s="11">
        <v>28</v>
      </c>
      <c r="F325" s="11">
        <v>201803</v>
      </c>
    </row>
    <row r="326" spans="1:6">
      <c r="A326" s="11" t="s">
        <v>767</v>
      </c>
      <c r="B326" s="11">
        <v>4</v>
      </c>
      <c r="C326" s="11" t="s">
        <v>175</v>
      </c>
      <c r="D326" s="11" t="s">
        <v>206</v>
      </c>
      <c r="E326" s="11">
        <v>55.17</v>
      </c>
      <c r="F326" s="11">
        <v>201803</v>
      </c>
    </row>
    <row r="327" spans="1:6">
      <c r="A327" s="11" t="s">
        <v>767</v>
      </c>
      <c r="B327" s="11">
        <v>5</v>
      </c>
      <c r="C327" s="11" t="s">
        <v>175</v>
      </c>
      <c r="D327" s="11" t="s">
        <v>182</v>
      </c>
      <c r="E327" s="11">
        <v>55.850000000000009</v>
      </c>
      <c r="F327" s="11">
        <v>201803</v>
      </c>
    </row>
    <row r="328" spans="1:6">
      <c r="A328" s="11" t="s">
        <v>485</v>
      </c>
      <c r="B328" s="11">
        <v>5</v>
      </c>
      <c r="C328" s="11" t="s">
        <v>175</v>
      </c>
      <c r="D328" s="11" t="s">
        <v>185</v>
      </c>
      <c r="E328" s="11">
        <v>33.25</v>
      </c>
      <c r="F328" s="11">
        <v>201803</v>
      </c>
    </row>
    <row r="329" spans="1:6">
      <c r="A329" s="11" t="s">
        <v>485</v>
      </c>
      <c r="B329" s="11">
        <v>5</v>
      </c>
      <c r="C329" s="11" t="s">
        <v>175</v>
      </c>
      <c r="D329" s="11" t="s">
        <v>177</v>
      </c>
      <c r="E329" s="11">
        <v>4</v>
      </c>
      <c r="F329" s="11">
        <v>201803</v>
      </c>
    </row>
    <row r="330" spans="1:6">
      <c r="A330" s="11" t="s">
        <v>485</v>
      </c>
      <c r="B330" s="11">
        <v>5</v>
      </c>
      <c r="C330" s="11" t="s">
        <v>175</v>
      </c>
      <c r="D330" s="11" t="s">
        <v>206</v>
      </c>
      <c r="E330" s="11">
        <v>3</v>
      </c>
      <c r="F330" s="11">
        <v>201803</v>
      </c>
    </row>
    <row r="331" spans="1:6">
      <c r="A331" s="11" t="s">
        <v>459</v>
      </c>
      <c r="B331" s="11">
        <v>2</v>
      </c>
      <c r="C331" s="11" t="s">
        <v>175</v>
      </c>
      <c r="D331" s="11" t="s">
        <v>198</v>
      </c>
      <c r="E331" s="11">
        <v>40</v>
      </c>
      <c r="F331" s="11">
        <v>201803</v>
      </c>
    </row>
    <row r="332" spans="1:6">
      <c r="A332" s="11" t="s">
        <v>459</v>
      </c>
      <c r="B332" s="11">
        <v>4</v>
      </c>
      <c r="C332" s="11" t="s">
        <v>175</v>
      </c>
      <c r="D332" s="11" t="s">
        <v>198</v>
      </c>
      <c r="E332" s="11">
        <v>40</v>
      </c>
      <c r="F332" s="11">
        <v>201803</v>
      </c>
    </row>
    <row r="333" spans="1:6">
      <c r="A333" s="11" t="s">
        <v>499</v>
      </c>
      <c r="B333" s="11">
        <v>5</v>
      </c>
      <c r="C333" s="11" t="s">
        <v>175</v>
      </c>
      <c r="D333" s="11" t="s">
        <v>206</v>
      </c>
      <c r="E333" s="11">
        <v>34.26</v>
      </c>
      <c r="F333" s="11">
        <v>201803</v>
      </c>
    </row>
    <row r="334" spans="1:6">
      <c r="A334" s="11" t="s">
        <v>774</v>
      </c>
      <c r="B334" s="11">
        <v>2</v>
      </c>
      <c r="C334" s="11" t="s">
        <v>175</v>
      </c>
      <c r="D334" s="11" t="s">
        <v>198</v>
      </c>
      <c r="E334" s="11">
        <v>47.5</v>
      </c>
      <c r="F334" s="11">
        <v>201803</v>
      </c>
    </row>
    <row r="335" spans="1:6">
      <c r="A335" s="11" t="s">
        <v>774</v>
      </c>
      <c r="B335" s="11">
        <v>3</v>
      </c>
      <c r="C335" s="11" t="s">
        <v>175</v>
      </c>
      <c r="D335" s="11" t="s">
        <v>198</v>
      </c>
      <c r="E335" s="11">
        <v>46.5</v>
      </c>
      <c r="F335" s="11">
        <v>201803</v>
      </c>
    </row>
    <row r="336" spans="1:6">
      <c r="A336" s="11" t="s">
        <v>774</v>
      </c>
      <c r="B336" s="11">
        <v>4</v>
      </c>
      <c r="C336" s="11" t="s">
        <v>175</v>
      </c>
      <c r="D336" s="11" t="s">
        <v>198</v>
      </c>
      <c r="E336" s="11">
        <v>44</v>
      </c>
      <c r="F336" s="11">
        <v>201803</v>
      </c>
    </row>
    <row r="337" spans="1:6">
      <c r="A337" s="11" t="s">
        <v>476</v>
      </c>
      <c r="B337" s="11">
        <v>3</v>
      </c>
      <c r="C337" s="11" t="s">
        <v>198</v>
      </c>
      <c r="D337" s="11" t="s">
        <v>206</v>
      </c>
      <c r="E337" s="11">
        <v>53</v>
      </c>
      <c r="F337" s="11">
        <v>201803</v>
      </c>
    </row>
    <row r="338" spans="1:6">
      <c r="A338" s="11" t="s">
        <v>476</v>
      </c>
      <c r="B338" s="11">
        <v>4</v>
      </c>
      <c r="C338" s="11" t="s">
        <v>198</v>
      </c>
      <c r="D338" s="11" t="s">
        <v>206</v>
      </c>
      <c r="E338" s="11">
        <v>36</v>
      </c>
      <c r="F338" s="11">
        <v>201803</v>
      </c>
    </row>
    <row r="339" spans="1:6">
      <c r="A339" s="11" t="s">
        <v>787</v>
      </c>
      <c r="B339" s="11">
        <v>1</v>
      </c>
      <c r="C339" s="11" t="s">
        <v>185</v>
      </c>
      <c r="D339" s="11" t="s">
        <v>198</v>
      </c>
      <c r="E339" s="11">
        <v>8.5</v>
      </c>
      <c r="F339" s="11">
        <v>201803</v>
      </c>
    </row>
    <row r="340" spans="1:6">
      <c r="A340" s="11" t="s">
        <v>787</v>
      </c>
      <c r="B340" s="11">
        <v>2</v>
      </c>
      <c r="C340" s="11" t="s">
        <v>185</v>
      </c>
      <c r="D340" s="11" t="s">
        <v>198</v>
      </c>
      <c r="E340" s="11">
        <v>15.75</v>
      </c>
      <c r="F340" s="11">
        <v>201803</v>
      </c>
    </row>
    <row r="341" spans="1:6">
      <c r="A341" s="11" t="s">
        <v>787</v>
      </c>
      <c r="B341" s="11">
        <v>3</v>
      </c>
      <c r="C341" s="11" t="s">
        <v>185</v>
      </c>
      <c r="D341" s="11" t="s">
        <v>198</v>
      </c>
      <c r="E341" s="11">
        <v>26.75</v>
      </c>
      <c r="F341" s="11">
        <v>201803</v>
      </c>
    </row>
    <row r="342" spans="1:6">
      <c r="A342" s="11" t="s">
        <v>787</v>
      </c>
      <c r="B342" s="11">
        <v>4</v>
      </c>
      <c r="C342" s="11" t="s">
        <v>185</v>
      </c>
      <c r="D342" s="11" t="s">
        <v>198</v>
      </c>
      <c r="E342" s="11">
        <v>23.5</v>
      </c>
      <c r="F342" s="11">
        <v>201803</v>
      </c>
    </row>
    <row r="343" spans="1:6">
      <c r="A343" s="11" t="s">
        <v>787</v>
      </c>
      <c r="B343" s="11">
        <v>5</v>
      </c>
      <c r="C343" s="11" t="s">
        <v>185</v>
      </c>
      <c r="D343" s="11" t="s">
        <v>198</v>
      </c>
      <c r="E343" s="11">
        <v>19</v>
      </c>
      <c r="F343" s="11">
        <v>201803</v>
      </c>
    </row>
    <row r="344" spans="1:6">
      <c r="A344" s="11" t="s">
        <v>464</v>
      </c>
      <c r="B344" s="11">
        <v>4</v>
      </c>
      <c r="C344" s="11" t="s">
        <v>198</v>
      </c>
      <c r="D344" s="11" t="s">
        <v>177</v>
      </c>
      <c r="E344" s="11">
        <v>44</v>
      </c>
      <c r="F344" s="11">
        <v>201803</v>
      </c>
    </row>
    <row r="345" spans="1:6">
      <c r="A345" s="11" t="s">
        <v>781</v>
      </c>
      <c r="B345" s="11">
        <v>2</v>
      </c>
      <c r="C345" s="11" t="s">
        <v>175</v>
      </c>
      <c r="D345" s="11" t="s">
        <v>198</v>
      </c>
      <c r="E345" s="11">
        <v>32</v>
      </c>
      <c r="F345" s="11">
        <v>201803</v>
      </c>
    </row>
    <row r="346" spans="1:6">
      <c r="A346" s="11" t="s">
        <v>781</v>
      </c>
      <c r="B346" s="11">
        <v>3</v>
      </c>
      <c r="C346" s="11" t="s">
        <v>175</v>
      </c>
      <c r="D346" s="11" t="s">
        <v>198</v>
      </c>
      <c r="E346" s="11">
        <v>24</v>
      </c>
      <c r="F346" s="11">
        <v>201803</v>
      </c>
    </row>
    <row r="347" spans="1:6">
      <c r="A347" s="11" t="s">
        <v>781</v>
      </c>
      <c r="B347" s="11">
        <v>5</v>
      </c>
      <c r="C347" s="11" t="s">
        <v>175</v>
      </c>
      <c r="D347" s="11" t="s">
        <v>198</v>
      </c>
      <c r="E347" s="11">
        <v>16</v>
      </c>
      <c r="F347" s="11">
        <v>201803</v>
      </c>
    </row>
    <row r="348" spans="1:6">
      <c r="A348" s="11" t="s">
        <v>1233</v>
      </c>
      <c r="B348" s="11">
        <v>6</v>
      </c>
      <c r="C348" s="11" t="s">
        <v>185</v>
      </c>
      <c r="D348" s="11" t="s">
        <v>198</v>
      </c>
      <c r="E348" s="11">
        <v>54.510000000000005</v>
      </c>
      <c r="F348" s="11">
        <v>201803</v>
      </c>
    </row>
    <row r="349" spans="1:6">
      <c r="A349" s="11" t="s">
        <v>715</v>
      </c>
      <c r="B349" s="11">
        <v>6</v>
      </c>
      <c r="C349" s="11" t="s">
        <v>175</v>
      </c>
      <c r="D349" s="11" t="s">
        <v>198</v>
      </c>
      <c r="E349" s="11">
        <v>8</v>
      </c>
      <c r="F349" s="11">
        <v>201803</v>
      </c>
    </row>
    <row r="350" spans="1:6">
      <c r="A350" s="11" t="s">
        <v>493</v>
      </c>
      <c r="B350" s="11">
        <v>6</v>
      </c>
      <c r="C350" s="11" t="s">
        <v>198</v>
      </c>
      <c r="D350" s="11" t="s">
        <v>177</v>
      </c>
      <c r="E350" s="11">
        <v>20.5</v>
      </c>
      <c r="F350" s="11">
        <v>201803</v>
      </c>
    </row>
    <row r="351" spans="1:6">
      <c r="A351" s="11" t="s">
        <v>458</v>
      </c>
      <c r="B351" s="11">
        <v>6</v>
      </c>
      <c r="C351" s="11" t="s">
        <v>185</v>
      </c>
      <c r="D351" s="11" t="s">
        <v>182</v>
      </c>
      <c r="E351" s="11">
        <v>9.25</v>
      </c>
      <c r="F351" s="11">
        <v>201803</v>
      </c>
    </row>
    <row r="352" spans="1:6">
      <c r="A352" s="11" t="s">
        <v>458</v>
      </c>
      <c r="B352" s="11">
        <v>6</v>
      </c>
      <c r="C352" s="11" t="s">
        <v>185</v>
      </c>
      <c r="D352" s="11" t="s">
        <v>198</v>
      </c>
      <c r="E352" s="11">
        <v>9</v>
      </c>
      <c r="F352" s="11">
        <v>201803</v>
      </c>
    </row>
    <row r="353" spans="1:6">
      <c r="A353" s="11" t="s">
        <v>458</v>
      </c>
      <c r="B353" s="11">
        <v>6</v>
      </c>
      <c r="C353" s="11" t="s">
        <v>185</v>
      </c>
      <c r="D353" s="11" t="s">
        <v>206</v>
      </c>
      <c r="E353" s="11">
        <v>1.5</v>
      </c>
      <c r="F353" s="11">
        <v>201803</v>
      </c>
    </row>
    <row r="354" spans="1:6">
      <c r="A354" s="11" t="s">
        <v>767</v>
      </c>
      <c r="B354" s="11">
        <v>6</v>
      </c>
      <c r="C354" s="11" t="s">
        <v>175</v>
      </c>
      <c r="D354" s="11" t="s">
        <v>206</v>
      </c>
      <c r="E354" s="11">
        <v>44.11</v>
      </c>
      <c r="F354" s="11">
        <v>201803</v>
      </c>
    </row>
    <row r="355" spans="1:6">
      <c r="A355" s="11" t="s">
        <v>453</v>
      </c>
      <c r="B355" s="11">
        <v>6</v>
      </c>
      <c r="C355" s="11" t="s">
        <v>175</v>
      </c>
      <c r="D355" s="11" t="s">
        <v>177</v>
      </c>
      <c r="E355" s="11">
        <v>3</v>
      </c>
      <c r="F355" s="11">
        <v>201803</v>
      </c>
    </row>
    <row r="356" spans="1:6">
      <c r="A356" s="11" t="s">
        <v>453</v>
      </c>
      <c r="B356" s="11">
        <v>6</v>
      </c>
      <c r="C356" s="11" t="s">
        <v>175</v>
      </c>
      <c r="D356" s="11" t="s">
        <v>198</v>
      </c>
      <c r="E356" s="11">
        <v>8.75</v>
      </c>
      <c r="F356" s="11">
        <v>201803</v>
      </c>
    </row>
    <row r="357" spans="1:6">
      <c r="A357" s="11" t="s">
        <v>768</v>
      </c>
      <c r="B357" s="11">
        <v>6</v>
      </c>
      <c r="C357" s="11" t="s">
        <v>175</v>
      </c>
      <c r="D357" s="11" t="s">
        <v>198</v>
      </c>
      <c r="E357" s="11">
        <v>24</v>
      </c>
      <c r="F357" s="11">
        <v>201803</v>
      </c>
    </row>
    <row r="358" spans="1:6">
      <c r="A358" s="11" t="s">
        <v>485</v>
      </c>
      <c r="B358" s="11">
        <v>6</v>
      </c>
      <c r="C358" s="11" t="s">
        <v>175</v>
      </c>
      <c r="D358" s="11" t="s">
        <v>185</v>
      </c>
      <c r="E358" s="11">
        <v>11</v>
      </c>
      <c r="F358" s="11">
        <v>201803</v>
      </c>
    </row>
    <row r="359" spans="1:6">
      <c r="A359" s="11" t="s">
        <v>485</v>
      </c>
      <c r="B359" s="11">
        <v>6</v>
      </c>
      <c r="C359" s="11" t="s">
        <v>175</v>
      </c>
      <c r="D359" s="11" t="s">
        <v>177</v>
      </c>
      <c r="E359" s="11">
        <v>3</v>
      </c>
      <c r="F359" s="11">
        <v>201803</v>
      </c>
    </row>
    <row r="360" spans="1:6">
      <c r="A360" s="11" t="s">
        <v>485</v>
      </c>
      <c r="B360" s="11">
        <v>6</v>
      </c>
      <c r="C360" s="11" t="s">
        <v>175</v>
      </c>
      <c r="D360" s="11" t="s">
        <v>206</v>
      </c>
      <c r="E360" s="11">
        <v>25</v>
      </c>
      <c r="F360" s="11">
        <v>201803</v>
      </c>
    </row>
    <row r="361" spans="1:6">
      <c r="A361" s="11" t="s">
        <v>459</v>
      </c>
      <c r="B361" s="11">
        <v>6</v>
      </c>
      <c r="C361" s="11" t="s">
        <v>175</v>
      </c>
      <c r="D361" s="11" t="s">
        <v>198</v>
      </c>
      <c r="E361" s="11">
        <v>40</v>
      </c>
      <c r="F361" s="11">
        <v>201803</v>
      </c>
    </row>
    <row r="362" spans="1:6">
      <c r="A362" s="11" t="s">
        <v>471</v>
      </c>
      <c r="B362" s="11">
        <v>6</v>
      </c>
      <c r="C362" s="11" t="s">
        <v>185</v>
      </c>
      <c r="D362" s="11" t="s">
        <v>206</v>
      </c>
      <c r="E362" s="11">
        <v>52.239999999999995</v>
      </c>
      <c r="F362" s="11">
        <v>201803</v>
      </c>
    </row>
    <row r="363" spans="1:6">
      <c r="A363" s="11" t="s">
        <v>482</v>
      </c>
      <c r="B363" s="11">
        <v>6</v>
      </c>
      <c r="C363" s="11" t="s">
        <v>175</v>
      </c>
      <c r="D363" s="11" t="s">
        <v>148</v>
      </c>
      <c r="E363" s="11">
        <v>0.5</v>
      </c>
      <c r="F363" s="11">
        <v>201803</v>
      </c>
    </row>
    <row r="364" spans="1:6">
      <c r="A364" s="11" t="s">
        <v>482</v>
      </c>
      <c r="B364" s="11">
        <v>6</v>
      </c>
      <c r="C364" s="11" t="s">
        <v>175</v>
      </c>
      <c r="D364" s="11" t="s">
        <v>182</v>
      </c>
      <c r="E364" s="11">
        <v>5.25</v>
      </c>
      <c r="F364" s="11">
        <v>201803</v>
      </c>
    </row>
    <row r="365" spans="1:6">
      <c r="A365" s="11" t="s">
        <v>482</v>
      </c>
      <c r="B365" s="11">
        <v>6</v>
      </c>
      <c r="C365" s="11" t="s">
        <v>175</v>
      </c>
      <c r="D365" s="11" t="s">
        <v>185</v>
      </c>
      <c r="E365" s="11">
        <v>0.75</v>
      </c>
      <c r="F365" s="11">
        <v>201803</v>
      </c>
    </row>
    <row r="366" spans="1:6">
      <c r="A366" s="11" t="s">
        <v>482</v>
      </c>
      <c r="B366" s="11">
        <v>6</v>
      </c>
      <c r="C366" s="11" t="s">
        <v>175</v>
      </c>
      <c r="D366" s="11" t="s">
        <v>177</v>
      </c>
      <c r="E366" s="11">
        <v>1.75</v>
      </c>
      <c r="F366" s="11">
        <v>201803</v>
      </c>
    </row>
    <row r="367" spans="1:6">
      <c r="A367" s="11" t="s">
        <v>482</v>
      </c>
      <c r="B367" s="11">
        <v>6</v>
      </c>
      <c r="C367" s="11" t="s">
        <v>175</v>
      </c>
      <c r="D367" s="11" t="s">
        <v>198</v>
      </c>
      <c r="E367" s="11">
        <v>34.75</v>
      </c>
      <c r="F367" s="11">
        <v>201803</v>
      </c>
    </row>
    <row r="368" spans="1:6">
      <c r="A368" s="11" t="s">
        <v>482</v>
      </c>
      <c r="B368" s="11">
        <v>6</v>
      </c>
      <c r="C368" s="11" t="s">
        <v>175</v>
      </c>
      <c r="D368" s="11" t="s">
        <v>203</v>
      </c>
      <c r="E368" s="11">
        <v>0.25</v>
      </c>
      <c r="F368" s="11">
        <v>201803</v>
      </c>
    </row>
    <row r="369" spans="1:6">
      <c r="A369" s="11" t="s">
        <v>482</v>
      </c>
      <c r="B369" s="11">
        <v>6</v>
      </c>
      <c r="C369" s="11" t="s">
        <v>175</v>
      </c>
      <c r="D369" s="11" t="s">
        <v>206</v>
      </c>
      <c r="E369" s="11">
        <v>9.25</v>
      </c>
      <c r="F369" s="11">
        <v>201803</v>
      </c>
    </row>
    <row r="370" spans="1:6">
      <c r="A370" s="11" t="s">
        <v>498</v>
      </c>
      <c r="B370" s="11">
        <v>6</v>
      </c>
      <c r="C370" s="11" t="s">
        <v>175</v>
      </c>
      <c r="D370" s="11" t="s">
        <v>206</v>
      </c>
      <c r="E370" s="11">
        <v>45.569999999999993</v>
      </c>
      <c r="F370" s="11">
        <v>201803</v>
      </c>
    </row>
    <row r="371" spans="1:6">
      <c r="A371" s="11" t="s">
        <v>773</v>
      </c>
      <c r="B371" s="11">
        <v>6</v>
      </c>
      <c r="C371" s="11" t="s">
        <v>203</v>
      </c>
      <c r="D371" s="11" t="s">
        <v>198</v>
      </c>
      <c r="E371" s="11">
        <v>43.75</v>
      </c>
      <c r="F371" s="11">
        <v>201803</v>
      </c>
    </row>
    <row r="372" spans="1:6">
      <c r="A372" s="11" t="s">
        <v>479</v>
      </c>
      <c r="B372" s="11">
        <v>6</v>
      </c>
      <c r="C372" s="11" t="s">
        <v>175</v>
      </c>
      <c r="D372" s="11" t="s">
        <v>177</v>
      </c>
      <c r="E372" s="11">
        <v>18.5</v>
      </c>
      <c r="F372" s="11">
        <v>201803</v>
      </c>
    </row>
    <row r="373" spans="1:6">
      <c r="A373" s="11" t="s">
        <v>479</v>
      </c>
      <c r="B373" s="11">
        <v>6</v>
      </c>
      <c r="C373" s="11" t="s">
        <v>175</v>
      </c>
      <c r="D373" s="11" t="s">
        <v>198</v>
      </c>
      <c r="E373" s="11">
        <v>17.75</v>
      </c>
      <c r="F373" s="11">
        <v>201803</v>
      </c>
    </row>
    <row r="374" spans="1:6">
      <c r="A374" s="11" t="s">
        <v>479</v>
      </c>
      <c r="B374" s="11">
        <v>6</v>
      </c>
      <c r="C374" s="11" t="s">
        <v>175</v>
      </c>
      <c r="D374" s="11" t="s">
        <v>211</v>
      </c>
      <c r="E374" s="11">
        <v>9.25</v>
      </c>
      <c r="F374" s="11">
        <v>201803</v>
      </c>
    </row>
    <row r="375" spans="1:6">
      <c r="A375" s="11" t="s">
        <v>461</v>
      </c>
      <c r="B375" s="11">
        <v>6</v>
      </c>
      <c r="C375" s="11" t="s">
        <v>185</v>
      </c>
      <c r="D375" s="11" t="s">
        <v>182</v>
      </c>
      <c r="E375" s="11">
        <v>16.899999999999999</v>
      </c>
      <c r="F375" s="11">
        <v>201803</v>
      </c>
    </row>
    <row r="376" spans="1:6">
      <c r="A376" s="11" t="s">
        <v>494</v>
      </c>
      <c r="B376" s="11">
        <v>6</v>
      </c>
      <c r="C376" s="11" t="s">
        <v>175</v>
      </c>
      <c r="D376" s="11" t="s">
        <v>206</v>
      </c>
      <c r="E376" s="11">
        <v>60.800000000000004</v>
      </c>
      <c r="F376" s="11">
        <v>201803</v>
      </c>
    </row>
    <row r="377" spans="1:6">
      <c r="A377" s="11" t="s">
        <v>467</v>
      </c>
      <c r="B377" s="11">
        <v>6</v>
      </c>
      <c r="C377" s="11" t="s">
        <v>185</v>
      </c>
      <c r="D377" s="11" t="s">
        <v>206</v>
      </c>
      <c r="E377" s="11">
        <v>56.260000000000005</v>
      </c>
      <c r="F377" s="11">
        <v>201803</v>
      </c>
    </row>
    <row r="378" spans="1:6">
      <c r="A378" s="11" t="s">
        <v>774</v>
      </c>
      <c r="B378" s="11">
        <v>6</v>
      </c>
      <c r="C378" s="11" t="s">
        <v>175</v>
      </c>
      <c r="D378" s="11" t="s">
        <v>198</v>
      </c>
      <c r="E378" s="11">
        <v>48.5</v>
      </c>
      <c r="F378" s="11">
        <v>201803</v>
      </c>
    </row>
    <row r="379" spans="1:6">
      <c r="A379" s="11" t="s">
        <v>776</v>
      </c>
      <c r="B379" s="11">
        <v>6</v>
      </c>
      <c r="C379" s="11" t="s">
        <v>175</v>
      </c>
      <c r="D379" s="11" t="s">
        <v>206</v>
      </c>
      <c r="E379" s="11">
        <v>25.5</v>
      </c>
      <c r="F379" s="11">
        <v>201803</v>
      </c>
    </row>
    <row r="380" spans="1:6">
      <c r="A380" s="11" t="s">
        <v>472</v>
      </c>
      <c r="B380" s="11">
        <v>6</v>
      </c>
      <c r="C380" s="11" t="s">
        <v>203</v>
      </c>
      <c r="D380" s="11" t="s">
        <v>198</v>
      </c>
      <c r="E380" s="11">
        <v>40</v>
      </c>
      <c r="F380" s="11">
        <v>201803</v>
      </c>
    </row>
    <row r="381" spans="1:6">
      <c r="A381" s="11" t="s">
        <v>480</v>
      </c>
      <c r="B381" s="11">
        <v>6</v>
      </c>
      <c r="C381" s="11" t="s">
        <v>175</v>
      </c>
      <c r="D381" s="11" t="s">
        <v>185</v>
      </c>
      <c r="E381" s="11">
        <v>36</v>
      </c>
      <c r="F381" s="11">
        <v>201803</v>
      </c>
    </row>
    <row r="382" spans="1:6">
      <c r="A382" s="11" t="s">
        <v>777</v>
      </c>
      <c r="B382" s="11">
        <v>6</v>
      </c>
      <c r="C382" s="11" t="s">
        <v>175</v>
      </c>
      <c r="D382" s="11" t="s">
        <v>185</v>
      </c>
      <c r="E382" s="11">
        <v>27</v>
      </c>
      <c r="F382" s="11">
        <v>201803</v>
      </c>
    </row>
    <row r="383" spans="1:6">
      <c r="A383" s="11" t="s">
        <v>777</v>
      </c>
      <c r="B383" s="11">
        <v>6</v>
      </c>
      <c r="C383" s="11" t="s">
        <v>175</v>
      </c>
      <c r="D383" s="11" t="s">
        <v>206</v>
      </c>
      <c r="E383" s="11">
        <v>1</v>
      </c>
      <c r="F383" s="11">
        <v>201803</v>
      </c>
    </row>
    <row r="384" spans="1:6">
      <c r="A384" s="11" t="s">
        <v>778</v>
      </c>
      <c r="B384" s="11">
        <v>6</v>
      </c>
      <c r="C384" s="11" t="s">
        <v>175</v>
      </c>
      <c r="D384" s="11" t="s">
        <v>185</v>
      </c>
      <c r="E384" s="11">
        <v>2.5</v>
      </c>
      <c r="F384" s="11">
        <v>201803</v>
      </c>
    </row>
    <row r="385" spans="1:6">
      <c r="A385" s="11" t="s">
        <v>778</v>
      </c>
      <c r="B385" s="11">
        <v>6</v>
      </c>
      <c r="C385" s="11" t="s">
        <v>175</v>
      </c>
      <c r="D385" s="11" t="s">
        <v>177</v>
      </c>
      <c r="E385" s="11">
        <v>1.5</v>
      </c>
      <c r="F385" s="11">
        <v>201803</v>
      </c>
    </row>
    <row r="386" spans="1:6">
      <c r="A386" s="11" t="s">
        <v>778</v>
      </c>
      <c r="B386" s="11">
        <v>6</v>
      </c>
      <c r="C386" s="11" t="s">
        <v>175</v>
      </c>
      <c r="D386" s="11" t="s">
        <v>198</v>
      </c>
      <c r="E386" s="11">
        <v>36</v>
      </c>
      <c r="F386" s="11">
        <v>201803</v>
      </c>
    </row>
    <row r="387" spans="1:6">
      <c r="A387" s="11" t="s">
        <v>495</v>
      </c>
      <c r="B387" s="11">
        <v>6</v>
      </c>
      <c r="C387" s="11" t="s">
        <v>175</v>
      </c>
      <c r="D387" s="11" t="s">
        <v>206</v>
      </c>
      <c r="E387" s="11">
        <v>36</v>
      </c>
      <c r="F387" s="11">
        <v>201803</v>
      </c>
    </row>
    <row r="388" spans="1:6">
      <c r="A388" s="11" t="s">
        <v>484</v>
      </c>
      <c r="B388" s="11">
        <v>6</v>
      </c>
      <c r="C388" s="11" t="s">
        <v>175</v>
      </c>
      <c r="D388" s="11" t="s">
        <v>185</v>
      </c>
      <c r="E388" s="11">
        <v>0.25</v>
      </c>
      <c r="F388" s="11">
        <v>201803</v>
      </c>
    </row>
    <row r="389" spans="1:6">
      <c r="A389" s="11" t="s">
        <v>484</v>
      </c>
      <c r="B389" s="11">
        <v>6</v>
      </c>
      <c r="C389" s="11" t="s">
        <v>175</v>
      </c>
      <c r="D389" s="11" t="s">
        <v>177</v>
      </c>
      <c r="E389" s="11">
        <v>0.75</v>
      </c>
      <c r="F389" s="11">
        <v>201803</v>
      </c>
    </row>
    <row r="390" spans="1:6">
      <c r="A390" s="11" t="s">
        <v>484</v>
      </c>
      <c r="B390" s="11">
        <v>6</v>
      </c>
      <c r="C390" s="11" t="s">
        <v>175</v>
      </c>
      <c r="D390" s="11" t="s">
        <v>198</v>
      </c>
      <c r="E390" s="11">
        <v>15.5</v>
      </c>
      <c r="F390" s="11">
        <v>201803</v>
      </c>
    </row>
    <row r="391" spans="1:6">
      <c r="A391" s="11" t="s">
        <v>780</v>
      </c>
      <c r="B391" s="11">
        <v>6</v>
      </c>
      <c r="C391" s="11" t="s">
        <v>175</v>
      </c>
      <c r="D391" s="11" t="s">
        <v>185</v>
      </c>
      <c r="E391" s="11">
        <v>33.25</v>
      </c>
      <c r="F391" s="11">
        <v>201803</v>
      </c>
    </row>
    <row r="392" spans="1:6">
      <c r="A392" s="11" t="s">
        <v>476</v>
      </c>
      <c r="B392" s="11">
        <v>6</v>
      </c>
      <c r="C392" s="11" t="s">
        <v>198</v>
      </c>
      <c r="D392" s="11" t="s">
        <v>206</v>
      </c>
      <c r="E392" s="11">
        <v>30</v>
      </c>
      <c r="F392" s="11">
        <v>201803</v>
      </c>
    </row>
    <row r="393" spans="1:6">
      <c r="A393" s="11" t="s">
        <v>787</v>
      </c>
      <c r="B393" s="11">
        <v>6</v>
      </c>
      <c r="C393" s="11" t="s">
        <v>185</v>
      </c>
      <c r="D393" s="11" t="s">
        <v>198</v>
      </c>
      <c r="E393" s="11">
        <v>29</v>
      </c>
      <c r="F393" s="11">
        <v>201803</v>
      </c>
    </row>
    <row r="394" spans="1:6">
      <c r="A394" s="11" t="s">
        <v>501</v>
      </c>
      <c r="B394" s="11">
        <v>6</v>
      </c>
      <c r="C394" s="11" t="s">
        <v>175</v>
      </c>
      <c r="D394" s="11" t="s">
        <v>198</v>
      </c>
      <c r="E394" s="11">
        <v>40.5</v>
      </c>
      <c r="F394" s="11">
        <v>201803</v>
      </c>
    </row>
    <row r="395" spans="1:6">
      <c r="A395" s="11" t="s">
        <v>487</v>
      </c>
      <c r="B395" s="11">
        <v>6</v>
      </c>
      <c r="C395" s="11" t="s">
        <v>175</v>
      </c>
      <c r="D395" s="11" t="s">
        <v>177</v>
      </c>
      <c r="E395" s="11">
        <v>34</v>
      </c>
      <c r="F395" s="11">
        <v>201803</v>
      </c>
    </row>
    <row r="396" spans="1:6">
      <c r="A396" s="11" t="s">
        <v>464</v>
      </c>
      <c r="B396" s="11">
        <v>6</v>
      </c>
      <c r="C396" s="11" t="s">
        <v>198</v>
      </c>
      <c r="D396" s="11" t="s">
        <v>177</v>
      </c>
      <c r="E396" s="11">
        <v>21.83</v>
      </c>
      <c r="F396" s="11">
        <v>201803</v>
      </c>
    </row>
    <row r="397" spans="1:6">
      <c r="A397" s="11" t="s">
        <v>781</v>
      </c>
      <c r="B397" s="11">
        <v>6</v>
      </c>
      <c r="C397" s="11" t="s">
        <v>175</v>
      </c>
      <c r="D397" s="11" t="s">
        <v>198</v>
      </c>
      <c r="E397" s="11">
        <v>24</v>
      </c>
      <c r="F397" s="11">
        <v>201803</v>
      </c>
    </row>
    <row r="398" spans="1:6">
      <c r="A398" s="11" t="s">
        <v>486</v>
      </c>
      <c r="B398" s="11">
        <v>6</v>
      </c>
      <c r="C398" s="11" t="s">
        <v>175</v>
      </c>
      <c r="D398" s="11" t="s">
        <v>177</v>
      </c>
      <c r="E398" s="11">
        <v>46.25</v>
      </c>
      <c r="F398" s="11">
        <v>201803</v>
      </c>
    </row>
    <row r="399" spans="1:6">
      <c r="A399" s="11" t="s">
        <v>507</v>
      </c>
      <c r="B399" s="11">
        <v>6</v>
      </c>
      <c r="C399" s="11" t="s">
        <v>175</v>
      </c>
      <c r="D399" s="11" t="s">
        <v>198</v>
      </c>
      <c r="E399" s="11">
        <v>16</v>
      </c>
      <c r="F399" s="11">
        <v>201803</v>
      </c>
    </row>
    <row r="400" spans="1:6">
      <c r="A400" s="11" t="s">
        <v>483</v>
      </c>
      <c r="B400" s="11">
        <v>6</v>
      </c>
      <c r="C400" s="11" t="s">
        <v>175</v>
      </c>
      <c r="D400" s="11" t="s">
        <v>185</v>
      </c>
      <c r="E400" s="11">
        <v>6.5</v>
      </c>
      <c r="F400" s="11">
        <v>201803</v>
      </c>
    </row>
    <row r="401" spans="1:6">
      <c r="A401" s="11" t="s">
        <v>483</v>
      </c>
      <c r="B401" s="11">
        <v>6</v>
      </c>
      <c r="C401" s="11" t="s">
        <v>175</v>
      </c>
      <c r="D401" s="11" t="s">
        <v>177</v>
      </c>
      <c r="E401" s="11">
        <v>7.5</v>
      </c>
      <c r="F401" s="11">
        <v>201803</v>
      </c>
    </row>
    <row r="402" spans="1:6">
      <c r="A402" s="11" t="s">
        <v>483</v>
      </c>
      <c r="B402" s="11">
        <v>6</v>
      </c>
      <c r="C402" s="11" t="s">
        <v>175</v>
      </c>
      <c r="D402" s="11" t="s">
        <v>198</v>
      </c>
      <c r="E402" s="11">
        <v>27</v>
      </c>
      <c r="F402" s="11">
        <v>201803</v>
      </c>
    </row>
    <row r="403" spans="1:6">
      <c r="A403" s="11" t="s">
        <v>483</v>
      </c>
      <c r="B403" s="11">
        <v>6</v>
      </c>
      <c r="C403" s="11" t="s">
        <v>175</v>
      </c>
      <c r="D403" s="11" t="s">
        <v>206</v>
      </c>
      <c r="E403" s="11">
        <v>2.5</v>
      </c>
      <c r="F403" s="11">
        <v>201803</v>
      </c>
    </row>
    <row r="404" spans="1:6">
      <c r="A404" s="11" t="s">
        <v>784</v>
      </c>
      <c r="B404" s="11">
        <v>6</v>
      </c>
      <c r="C404" s="11" t="s">
        <v>175</v>
      </c>
      <c r="D404" s="11" t="s">
        <v>148</v>
      </c>
      <c r="E404" s="11">
        <v>0.5</v>
      </c>
      <c r="F404" s="11">
        <v>201803</v>
      </c>
    </row>
    <row r="405" spans="1:6">
      <c r="A405" s="11" t="s">
        <v>784</v>
      </c>
      <c r="B405" s="11">
        <v>6</v>
      </c>
      <c r="C405" s="11" t="s">
        <v>175</v>
      </c>
      <c r="D405" s="11" t="s">
        <v>182</v>
      </c>
      <c r="E405" s="11">
        <v>3.25</v>
      </c>
      <c r="F405" s="11">
        <v>201803</v>
      </c>
    </row>
    <row r="406" spans="1:6">
      <c r="A406" s="11" t="s">
        <v>784</v>
      </c>
      <c r="B406" s="11">
        <v>6</v>
      </c>
      <c r="C406" s="11" t="s">
        <v>175</v>
      </c>
      <c r="D406" s="11" t="s">
        <v>185</v>
      </c>
      <c r="E406" s="11">
        <v>4</v>
      </c>
      <c r="F406" s="11">
        <v>201803</v>
      </c>
    </row>
    <row r="407" spans="1:6">
      <c r="A407" s="11" t="s">
        <v>784</v>
      </c>
      <c r="B407" s="11">
        <v>6</v>
      </c>
      <c r="C407" s="11" t="s">
        <v>175</v>
      </c>
      <c r="D407" s="11" t="s">
        <v>177</v>
      </c>
      <c r="E407" s="11">
        <v>3</v>
      </c>
      <c r="F407" s="11">
        <v>201803</v>
      </c>
    </row>
    <row r="408" spans="1:6">
      <c r="A408" s="11" t="s">
        <v>784</v>
      </c>
      <c r="B408" s="11">
        <v>6</v>
      </c>
      <c r="C408" s="11" t="s">
        <v>175</v>
      </c>
      <c r="D408" s="11" t="s">
        <v>198</v>
      </c>
      <c r="E408" s="11">
        <v>4</v>
      </c>
      <c r="F408" s="11">
        <v>201803</v>
      </c>
    </row>
    <row r="409" spans="1:6">
      <c r="A409" s="11" t="s">
        <v>784</v>
      </c>
      <c r="B409" s="11">
        <v>6</v>
      </c>
      <c r="C409" s="11" t="s">
        <v>175</v>
      </c>
      <c r="D409" s="11" t="s">
        <v>203</v>
      </c>
      <c r="E409" s="11">
        <v>0.5</v>
      </c>
      <c r="F409" s="11">
        <v>201803</v>
      </c>
    </row>
    <row r="410" spans="1:6">
      <c r="A410" s="11" t="s">
        <v>784</v>
      </c>
      <c r="B410" s="11">
        <v>6</v>
      </c>
      <c r="C410" s="11" t="s">
        <v>175</v>
      </c>
      <c r="D410" s="11" t="s">
        <v>206</v>
      </c>
      <c r="E410" s="11">
        <v>4</v>
      </c>
      <c r="F410" s="11">
        <v>201803</v>
      </c>
    </row>
    <row r="411" spans="1:6">
      <c r="A411" s="11" t="s">
        <v>470</v>
      </c>
      <c r="B411" s="11">
        <v>6</v>
      </c>
      <c r="C411" s="11" t="s">
        <v>185</v>
      </c>
      <c r="D411" s="11" t="s">
        <v>198</v>
      </c>
      <c r="E411" s="11">
        <v>0.98</v>
      </c>
      <c r="F411" s="11">
        <v>201803</v>
      </c>
    </row>
    <row r="412" spans="1:6">
      <c r="A412" s="11" t="s">
        <v>492</v>
      </c>
      <c r="B412" s="11">
        <v>6</v>
      </c>
      <c r="C412" s="11" t="s">
        <v>175</v>
      </c>
      <c r="D412" s="11" t="s">
        <v>206</v>
      </c>
      <c r="E412" s="11">
        <v>46.84</v>
      </c>
      <c r="F412" s="11">
        <v>201803</v>
      </c>
    </row>
    <row r="413" spans="1:6">
      <c r="A413" s="11" t="s">
        <v>491</v>
      </c>
      <c r="B413" s="11">
        <v>6</v>
      </c>
      <c r="C413" s="11" t="s">
        <v>175</v>
      </c>
      <c r="D413" s="11" t="s">
        <v>206</v>
      </c>
      <c r="E413" s="11">
        <v>29.82</v>
      </c>
      <c r="F413" s="11">
        <v>201803</v>
      </c>
    </row>
    <row r="414" spans="1:6">
      <c r="A414" s="11" t="s">
        <v>488</v>
      </c>
      <c r="B414" s="11">
        <v>2</v>
      </c>
      <c r="C414" s="11" t="s">
        <v>175</v>
      </c>
      <c r="D414" s="11" t="s">
        <v>198</v>
      </c>
      <c r="E414" s="11">
        <v>52.5</v>
      </c>
      <c r="F414" s="11">
        <v>201804</v>
      </c>
    </row>
    <row r="415" spans="1:6">
      <c r="A415" s="11" t="s">
        <v>488</v>
      </c>
      <c r="B415" s="11">
        <v>3</v>
      </c>
      <c r="C415" s="11" t="s">
        <v>175</v>
      </c>
      <c r="D415" s="11" t="s">
        <v>198</v>
      </c>
      <c r="E415" s="11">
        <v>51.5</v>
      </c>
      <c r="F415" s="11">
        <v>201804</v>
      </c>
    </row>
    <row r="416" spans="1:6">
      <c r="A416" s="11" t="s">
        <v>488</v>
      </c>
      <c r="B416" s="11">
        <v>4</v>
      </c>
      <c r="C416" s="11" t="s">
        <v>175</v>
      </c>
      <c r="D416" s="11" t="s">
        <v>198</v>
      </c>
      <c r="E416" s="11">
        <v>58.5</v>
      </c>
      <c r="F416" s="11">
        <v>201804</v>
      </c>
    </row>
    <row r="417" spans="1:6">
      <c r="A417" s="11" t="s">
        <v>488</v>
      </c>
      <c r="B417" s="11">
        <v>5</v>
      </c>
      <c r="C417" s="11" t="s">
        <v>175</v>
      </c>
      <c r="D417" s="11" t="s">
        <v>198</v>
      </c>
      <c r="E417" s="11">
        <v>49.25</v>
      </c>
      <c r="F417" s="11">
        <v>201804</v>
      </c>
    </row>
    <row r="418" spans="1:6">
      <c r="A418" s="11" t="s">
        <v>488</v>
      </c>
      <c r="B418" s="11">
        <v>6</v>
      </c>
      <c r="C418" s="11" t="s">
        <v>175</v>
      </c>
      <c r="D418" s="11" t="s">
        <v>198</v>
      </c>
      <c r="E418" s="11">
        <v>50.5</v>
      </c>
      <c r="F418" s="11">
        <v>201804</v>
      </c>
    </row>
    <row r="419" spans="1:6">
      <c r="A419" s="11" t="s">
        <v>786</v>
      </c>
      <c r="B419" s="11">
        <v>1</v>
      </c>
      <c r="C419" s="11" t="s">
        <v>198</v>
      </c>
      <c r="D419" s="11" t="s">
        <v>185</v>
      </c>
      <c r="E419" s="11">
        <v>25.92</v>
      </c>
      <c r="F419" s="11">
        <v>201804</v>
      </c>
    </row>
    <row r="420" spans="1:6">
      <c r="A420" s="11" t="s">
        <v>478</v>
      </c>
      <c r="B420" s="11">
        <v>2</v>
      </c>
      <c r="C420" s="11" t="s">
        <v>175</v>
      </c>
      <c r="D420" s="11" t="s">
        <v>206</v>
      </c>
      <c r="E420" s="11">
        <v>9</v>
      </c>
      <c r="F420" s="11">
        <v>201804</v>
      </c>
    </row>
    <row r="421" spans="1:6">
      <c r="A421" s="11" t="s">
        <v>478</v>
      </c>
      <c r="B421" s="11">
        <v>3</v>
      </c>
      <c r="C421" s="11" t="s">
        <v>175</v>
      </c>
      <c r="D421" s="11" t="s">
        <v>206</v>
      </c>
      <c r="E421" s="11">
        <v>18.5</v>
      </c>
      <c r="F421" s="11">
        <v>201804</v>
      </c>
    </row>
    <row r="422" spans="1:6">
      <c r="A422" s="11" t="s">
        <v>478</v>
      </c>
      <c r="B422" s="11">
        <v>4</v>
      </c>
      <c r="C422" s="11" t="s">
        <v>175</v>
      </c>
      <c r="D422" s="11" t="s">
        <v>206</v>
      </c>
      <c r="E422" s="11">
        <v>5.5</v>
      </c>
      <c r="F422" s="11">
        <v>201804</v>
      </c>
    </row>
    <row r="423" spans="1:6">
      <c r="A423" s="11" t="s">
        <v>478</v>
      </c>
      <c r="B423" s="11">
        <v>6</v>
      </c>
      <c r="C423" s="11" t="s">
        <v>175</v>
      </c>
      <c r="D423" s="11" t="s">
        <v>206</v>
      </c>
      <c r="E423" s="11">
        <v>3</v>
      </c>
      <c r="F423" s="11">
        <v>201804</v>
      </c>
    </row>
    <row r="424" spans="1:6">
      <c r="A424" s="11" t="s">
        <v>788</v>
      </c>
      <c r="B424" s="11">
        <v>2</v>
      </c>
      <c r="C424" s="11" t="s">
        <v>185</v>
      </c>
      <c r="D424" s="11" t="s">
        <v>198</v>
      </c>
      <c r="E424" s="11">
        <v>9.92</v>
      </c>
      <c r="F424" s="11">
        <v>201804</v>
      </c>
    </row>
    <row r="425" spans="1:6">
      <c r="A425" s="11" t="s">
        <v>788</v>
      </c>
      <c r="B425" s="11">
        <v>3</v>
      </c>
      <c r="C425" s="11" t="s">
        <v>185</v>
      </c>
      <c r="D425" s="11" t="s">
        <v>198</v>
      </c>
      <c r="E425" s="11">
        <v>6</v>
      </c>
      <c r="F425" s="11">
        <v>201804</v>
      </c>
    </row>
    <row r="426" spans="1:6">
      <c r="A426" s="11" t="s">
        <v>788</v>
      </c>
      <c r="B426" s="11">
        <v>4</v>
      </c>
      <c r="C426" s="11" t="s">
        <v>185</v>
      </c>
      <c r="D426" s="11" t="s">
        <v>177</v>
      </c>
      <c r="E426" s="11">
        <v>4.75</v>
      </c>
      <c r="F426" s="11">
        <v>201804</v>
      </c>
    </row>
    <row r="427" spans="1:6">
      <c r="A427" s="11" t="s">
        <v>788</v>
      </c>
      <c r="B427" s="11">
        <v>5</v>
      </c>
      <c r="C427" s="11" t="s">
        <v>185</v>
      </c>
      <c r="D427" s="11" t="s">
        <v>177</v>
      </c>
      <c r="E427" s="11">
        <v>4.58</v>
      </c>
      <c r="F427" s="11">
        <v>201804</v>
      </c>
    </row>
    <row r="428" spans="1:6">
      <c r="A428" s="11" t="s">
        <v>769</v>
      </c>
      <c r="B428" s="11">
        <v>4</v>
      </c>
      <c r="C428" s="11" t="s">
        <v>185</v>
      </c>
      <c r="D428" s="11" t="s">
        <v>177</v>
      </c>
      <c r="E428" s="11">
        <v>6.5</v>
      </c>
      <c r="F428" s="11">
        <v>201804</v>
      </c>
    </row>
    <row r="429" spans="1:6">
      <c r="A429" s="11" t="s">
        <v>769</v>
      </c>
      <c r="B429" s="11">
        <v>6</v>
      </c>
      <c r="C429" s="11" t="s">
        <v>185</v>
      </c>
      <c r="D429" s="11" t="s">
        <v>177</v>
      </c>
      <c r="E429" s="11">
        <v>1.5</v>
      </c>
      <c r="F429" s="11">
        <v>201804</v>
      </c>
    </row>
    <row r="430" spans="1:6">
      <c r="A430" s="11" t="s">
        <v>506</v>
      </c>
      <c r="B430" s="11">
        <v>2</v>
      </c>
      <c r="C430" s="11" t="s">
        <v>177</v>
      </c>
      <c r="D430" s="11" t="s">
        <v>198</v>
      </c>
      <c r="E430" s="11">
        <v>7.75</v>
      </c>
      <c r="F430" s="11">
        <v>201804</v>
      </c>
    </row>
    <row r="431" spans="1:6">
      <c r="A431" s="11" t="s">
        <v>775</v>
      </c>
      <c r="B431" s="11">
        <v>4</v>
      </c>
      <c r="C431" s="11" t="s">
        <v>198</v>
      </c>
      <c r="D431" s="11" t="s">
        <v>185</v>
      </c>
      <c r="E431" s="11">
        <v>50.180000000000014</v>
      </c>
      <c r="F431" s="11">
        <v>201804</v>
      </c>
    </row>
    <row r="432" spans="1:6">
      <c r="A432" s="11" t="s">
        <v>775</v>
      </c>
      <c r="B432" s="11">
        <v>5</v>
      </c>
      <c r="C432" s="11" t="s">
        <v>198</v>
      </c>
      <c r="D432" s="11" t="s">
        <v>185</v>
      </c>
      <c r="E432" s="11">
        <v>32.33</v>
      </c>
      <c r="F432" s="11">
        <v>201804</v>
      </c>
    </row>
    <row r="433" spans="1:6">
      <c r="A433" s="11" t="s">
        <v>481</v>
      </c>
      <c r="B433" s="11">
        <v>6</v>
      </c>
      <c r="C433" s="11" t="s">
        <v>175</v>
      </c>
      <c r="D433" s="11" t="s">
        <v>198</v>
      </c>
      <c r="E433" s="11">
        <v>20</v>
      </c>
      <c r="F433" s="11">
        <v>201804</v>
      </c>
    </row>
    <row r="434" spans="1:6">
      <c r="A434" s="11" t="s">
        <v>491</v>
      </c>
      <c r="B434" s="11">
        <v>4</v>
      </c>
      <c r="C434" s="11" t="s">
        <v>175</v>
      </c>
      <c r="D434" s="11" t="s">
        <v>206</v>
      </c>
      <c r="E434" s="11">
        <v>47.59</v>
      </c>
      <c r="F434" s="11">
        <v>201805</v>
      </c>
    </row>
    <row r="435" spans="1:6">
      <c r="A435" s="11" t="s">
        <v>477</v>
      </c>
      <c r="B435" s="11">
        <v>2</v>
      </c>
      <c r="C435" s="11" t="s">
        <v>182</v>
      </c>
      <c r="D435" s="11" t="s">
        <v>198</v>
      </c>
      <c r="E435" s="11">
        <v>42</v>
      </c>
      <c r="F435" s="11">
        <v>201806</v>
      </c>
    </row>
    <row r="436" spans="1:6">
      <c r="A436" s="11" t="s">
        <v>477</v>
      </c>
      <c r="B436" s="11">
        <v>3</v>
      </c>
      <c r="C436" s="11" t="s">
        <v>182</v>
      </c>
      <c r="D436" s="11" t="s">
        <v>206</v>
      </c>
      <c r="E436" s="11">
        <v>43</v>
      </c>
      <c r="F436" s="11">
        <v>201806</v>
      </c>
    </row>
    <row r="437" spans="1:6">
      <c r="A437" s="11" t="s">
        <v>477</v>
      </c>
      <c r="B437" s="11">
        <v>4</v>
      </c>
      <c r="C437" s="11" t="s">
        <v>182</v>
      </c>
      <c r="D437" s="11" t="s">
        <v>198</v>
      </c>
      <c r="E437" s="11">
        <v>16.25</v>
      </c>
      <c r="F437" s="11">
        <v>201806</v>
      </c>
    </row>
    <row r="438" spans="1:6">
      <c r="A438" s="11" t="s">
        <v>477</v>
      </c>
      <c r="B438" s="11">
        <v>4</v>
      </c>
      <c r="C438" s="11" t="s">
        <v>182</v>
      </c>
      <c r="D438" s="11" t="s">
        <v>206</v>
      </c>
      <c r="E438" s="11">
        <v>30.5</v>
      </c>
      <c r="F438" s="11">
        <v>201806</v>
      </c>
    </row>
    <row r="439" spans="1:6">
      <c r="A439" s="11" t="s">
        <v>477</v>
      </c>
      <c r="B439" s="11">
        <v>6</v>
      </c>
      <c r="C439" s="11" t="s">
        <v>198</v>
      </c>
      <c r="D439" s="11" t="s">
        <v>206</v>
      </c>
      <c r="E439" s="11">
        <v>44.75</v>
      </c>
      <c r="F439" s="11">
        <v>201806</v>
      </c>
    </row>
    <row r="440" spans="1:6">
      <c r="A440" s="11" t="s">
        <v>503</v>
      </c>
      <c r="B440" s="11">
        <v>2</v>
      </c>
      <c r="C440" s="11" t="s">
        <v>185</v>
      </c>
      <c r="D440" s="11" t="s">
        <v>177</v>
      </c>
      <c r="E440" s="11">
        <v>33.840000000000003</v>
      </c>
      <c r="F440" s="11">
        <v>201807</v>
      </c>
    </row>
    <row r="441" spans="1:6">
      <c r="A441" s="11" t="s">
        <v>503</v>
      </c>
      <c r="B441" s="11">
        <v>2</v>
      </c>
      <c r="C441" s="11" t="s">
        <v>185</v>
      </c>
      <c r="D441" s="11" t="s">
        <v>198</v>
      </c>
      <c r="E441" s="11">
        <v>0.67</v>
      </c>
      <c r="F441" s="11">
        <v>201807</v>
      </c>
    </row>
    <row r="442" spans="1:6">
      <c r="A442" s="11" t="s">
        <v>503</v>
      </c>
      <c r="B442" s="11">
        <v>3</v>
      </c>
      <c r="C442" s="11" t="s">
        <v>185</v>
      </c>
      <c r="D442" s="11" t="s">
        <v>177</v>
      </c>
      <c r="E442" s="11">
        <v>30.589999999999996</v>
      </c>
      <c r="F442" s="11">
        <v>201807</v>
      </c>
    </row>
    <row r="443" spans="1:6">
      <c r="A443" s="11" t="s">
        <v>503</v>
      </c>
      <c r="B443" s="11">
        <v>4</v>
      </c>
      <c r="C443" s="11" t="s">
        <v>185</v>
      </c>
      <c r="D443" s="11" t="s">
        <v>177</v>
      </c>
      <c r="E443" s="11">
        <v>16.5</v>
      </c>
      <c r="F443" s="11">
        <v>201807</v>
      </c>
    </row>
    <row r="444" spans="1:6">
      <c r="A444" s="11" t="s">
        <v>503</v>
      </c>
      <c r="B444" s="11">
        <v>6</v>
      </c>
      <c r="C444" s="11" t="s">
        <v>185</v>
      </c>
      <c r="D444" s="11" t="s">
        <v>177</v>
      </c>
      <c r="E444" s="11">
        <v>12.75</v>
      </c>
      <c r="F444" s="11">
        <v>201807</v>
      </c>
    </row>
    <row r="445" spans="1:6">
      <c r="A445" s="11" t="s">
        <v>726</v>
      </c>
      <c r="B445" s="11">
        <v>4</v>
      </c>
      <c r="C445" s="11" t="s">
        <v>175</v>
      </c>
      <c r="D445" s="11" t="s">
        <v>185</v>
      </c>
      <c r="E445" s="11">
        <v>3.0000000000000013</v>
      </c>
      <c r="F445" s="11">
        <v>201902</v>
      </c>
    </row>
    <row r="446" spans="1:6">
      <c r="A446" s="11" t="s">
        <v>726</v>
      </c>
      <c r="B446" s="11">
        <v>4</v>
      </c>
      <c r="C446" s="11" t="s">
        <v>175</v>
      </c>
      <c r="D446" s="11" t="s">
        <v>177</v>
      </c>
      <c r="E446" s="11">
        <v>4.0000000000000018</v>
      </c>
      <c r="F446" s="11">
        <v>201902</v>
      </c>
    </row>
    <row r="447" spans="1:6">
      <c r="A447" s="11" t="s">
        <v>726</v>
      </c>
      <c r="B447" s="11">
        <v>4</v>
      </c>
      <c r="C447" s="11" t="s">
        <v>175</v>
      </c>
      <c r="D447" s="11" t="s">
        <v>198</v>
      </c>
      <c r="E447" s="11">
        <v>30</v>
      </c>
      <c r="F447" s="11">
        <v>201902</v>
      </c>
    </row>
    <row r="448" spans="1:6">
      <c r="A448" s="11" t="s">
        <v>726</v>
      </c>
      <c r="B448" s="11">
        <v>4</v>
      </c>
      <c r="C448" s="11" t="s">
        <v>175</v>
      </c>
      <c r="D448" s="11" t="s">
        <v>918</v>
      </c>
      <c r="E448" s="11">
        <v>3.0000000000000013</v>
      </c>
      <c r="F448" s="11">
        <v>201902</v>
      </c>
    </row>
    <row r="449" spans="1:6">
      <c r="A449" s="11" t="s">
        <v>458</v>
      </c>
      <c r="B449" s="11">
        <v>4</v>
      </c>
      <c r="C449" s="11" t="s">
        <v>185</v>
      </c>
      <c r="D449" s="11" t="s">
        <v>182</v>
      </c>
      <c r="E449" s="11">
        <v>1.9999999999999996</v>
      </c>
      <c r="F449" s="11">
        <v>201902</v>
      </c>
    </row>
    <row r="450" spans="1:6">
      <c r="A450" s="11" t="s">
        <v>458</v>
      </c>
      <c r="B450" s="11">
        <v>4</v>
      </c>
      <c r="C450" s="11" t="s">
        <v>185</v>
      </c>
      <c r="D450" s="11" t="s">
        <v>198</v>
      </c>
      <c r="E450" s="11">
        <v>12.250000000000004</v>
      </c>
      <c r="F450" s="11">
        <v>201902</v>
      </c>
    </row>
    <row r="451" spans="1:6">
      <c r="A451" s="11" t="s">
        <v>458</v>
      </c>
      <c r="B451" s="11">
        <v>4</v>
      </c>
      <c r="C451" s="11" t="s">
        <v>185</v>
      </c>
      <c r="D451" s="11" t="s">
        <v>206</v>
      </c>
      <c r="E451" s="11">
        <v>1.0000000000000018</v>
      </c>
      <c r="F451" s="11">
        <v>201902</v>
      </c>
    </row>
    <row r="452" spans="1:6">
      <c r="A452" s="11" t="s">
        <v>767</v>
      </c>
      <c r="B452" s="11">
        <v>4</v>
      </c>
      <c r="C452" s="11" t="s">
        <v>175</v>
      </c>
      <c r="D452" s="11" t="s">
        <v>206</v>
      </c>
      <c r="E452" s="11">
        <v>46.719999999999992</v>
      </c>
      <c r="F452" s="11">
        <v>201902</v>
      </c>
    </row>
    <row r="453" spans="1:6">
      <c r="A453" s="11" t="s">
        <v>453</v>
      </c>
      <c r="B453" s="11">
        <v>4</v>
      </c>
      <c r="C453" s="11" t="s">
        <v>175</v>
      </c>
      <c r="D453" s="11" t="s">
        <v>177</v>
      </c>
      <c r="E453" s="11">
        <v>11</v>
      </c>
      <c r="F453" s="11">
        <v>201902</v>
      </c>
    </row>
    <row r="454" spans="1:6">
      <c r="A454" s="11" t="s">
        <v>453</v>
      </c>
      <c r="B454" s="11">
        <v>4</v>
      </c>
      <c r="C454" s="11" t="s">
        <v>175</v>
      </c>
      <c r="D454" s="11" t="s">
        <v>198</v>
      </c>
      <c r="E454" s="11">
        <v>20.25</v>
      </c>
      <c r="F454" s="11">
        <v>201902</v>
      </c>
    </row>
    <row r="455" spans="1:6">
      <c r="A455" s="11" t="s">
        <v>951</v>
      </c>
      <c r="B455" s="11">
        <v>4</v>
      </c>
      <c r="C455" s="11" t="s">
        <v>175</v>
      </c>
      <c r="D455" s="11" t="s">
        <v>182</v>
      </c>
      <c r="E455" s="11">
        <v>1.9999999999999982</v>
      </c>
      <c r="F455" s="11">
        <v>201902</v>
      </c>
    </row>
    <row r="456" spans="1:6">
      <c r="A456" s="11" t="s">
        <v>951</v>
      </c>
      <c r="B456" s="11">
        <v>4</v>
      </c>
      <c r="C456" s="11" t="s">
        <v>175</v>
      </c>
      <c r="D456" s="11" t="s">
        <v>185</v>
      </c>
      <c r="E456" s="11">
        <v>4.5000000000000027</v>
      </c>
      <c r="F456" s="11">
        <v>201902</v>
      </c>
    </row>
    <row r="457" spans="1:6">
      <c r="A457" s="11" t="s">
        <v>951</v>
      </c>
      <c r="B457" s="11">
        <v>4</v>
      </c>
      <c r="C457" s="11" t="s">
        <v>175</v>
      </c>
      <c r="D457" s="11" t="s">
        <v>198</v>
      </c>
      <c r="E457" s="11">
        <v>11.499999999999998</v>
      </c>
      <c r="F457" s="11">
        <v>201902</v>
      </c>
    </row>
    <row r="458" spans="1:6">
      <c r="A458" s="11" t="s">
        <v>951</v>
      </c>
      <c r="B458" s="11">
        <v>4</v>
      </c>
      <c r="C458" s="11" t="s">
        <v>175</v>
      </c>
      <c r="D458" s="11" t="s">
        <v>206</v>
      </c>
      <c r="E458" s="11">
        <v>9.0000000000000018</v>
      </c>
      <c r="F458" s="11">
        <v>201902</v>
      </c>
    </row>
    <row r="459" spans="1:6">
      <c r="A459" s="11" t="s">
        <v>951</v>
      </c>
      <c r="B459" s="11">
        <v>4</v>
      </c>
      <c r="C459" s="11" t="s">
        <v>175</v>
      </c>
      <c r="D459" s="11" t="s">
        <v>918</v>
      </c>
      <c r="E459" s="11">
        <v>0.49999999999999822</v>
      </c>
      <c r="F459" s="11">
        <v>201902</v>
      </c>
    </row>
    <row r="460" spans="1:6">
      <c r="A460" s="11" t="s">
        <v>478</v>
      </c>
      <c r="B460" s="11">
        <v>4</v>
      </c>
      <c r="C460" s="11" t="s">
        <v>175</v>
      </c>
      <c r="D460" s="11" t="s">
        <v>198</v>
      </c>
      <c r="E460" s="11">
        <v>18.5</v>
      </c>
      <c r="F460" s="11">
        <v>201902</v>
      </c>
    </row>
    <row r="461" spans="1:6">
      <c r="A461" s="11" t="s">
        <v>478</v>
      </c>
      <c r="B461" s="11">
        <v>4</v>
      </c>
      <c r="C461" s="11" t="s">
        <v>175</v>
      </c>
      <c r="D461" s="11" t="s">
        <v>206</v>
      </c>
      <c r="E461" s="11">
        <v>3.9999999999999991</v>
      </c>
      <c r="F461" s="11">
        <v>201902</v>
      </c>
    </row>
    <row r="462" spans="1:6">
      <c r="A462" s="11" t="s">
        <v>485</v>
      </c>
      <c r="B462" s="11">
        <v>4</v>
      </c>
      <c r="C462" s="11" t="s">
        <v>175</v>
      </c>
      <c r="D462" s="11" t="s">
        <v>185</v>
      </c>
      <c r="E462" s="11">
        <v>28</v>
      </c>
      <c r="F462" s="11">
        <v>201902</v>
      </c>
    </row>
    <row r="463" spans="1:6">
      <c r="A463" s="11" t="s">
        <v>485</v>
      </c>
      <c r="B463" s="11">
        <v>4</v>
      </c>
      <c r="C463" s="11" t="s">
        <v>175</v>
      </c>
      <c r="D463" s="11" t="s">
        <v>177</v>
      </c>
      <c r="E463" s="11">
        <v>2.0000000000000009</v>
      </c>
      <c r="F463" s="11">
        <v>201902</v>
      </c>
    </row>
    <row r="464" spans="1:6">
      <c r="A464" s="11" t="s">
        <v>485</v>
      </c>
      <c r="B464" s="11">
        <v>4</v>
      </c>
      <c r="C464" s="11" t="s">
        <v>175</v>
      </c>
      <c r="D464" s="11" t="s">
        <v>198</v>
      </c>
      <c r="E464" s="11">
        <v>0.99999999999999911</v>
      </c>
      <c r="F464" s="11">
        <v>201902</v>
      </c>
    </row>
    <row r="465" spans="1:6">
      <c r="A465" s="11" t="s">
        <v>485</v>
      </c>
      <c r="B465" s="11">
        <v>4</v>
      </c>
      <c r="C465" s="11" t="s">
        <v>175</v>
      </c>
      <c r="D465" s="11" t="s">
        <v>206</v>
      </c>
      <c r="E465" s="11">
        <v>10.75</v>
      </c>
      <c r="F465" s="11">
        <v>201902</v>
      </c>
    </row>
    <row r="466" spans="1:6">
      <c r="A466" s="11" t="s">
        <v>598</v>
      </c>
      <c r="B466" s="11">
        <v>4</v>
      </c>
      <c r="C466" s="11" t="s">
        <v>203</v>
      </c>
      <c r="D466" s="11" t="s">
        <v>198</v>
      </c>
      <c r="E466" s="11">
        <v>27</v>
      </c>
      <c r="F466" s="11">
        <v>201902</v>
      </c>
    </row>
    <row r="467" spans="1:6">
      <c r="A467" s="11" t="s">
        <v>769</v>
      </c>
      <c r="B467" s="11">
        <v>4</v>
      </c>
      <c r="C467" s="11" t="s">
        <v>185</v>
      </c>
      <c r="D467" s="11" t="s">
        <v>198</v>
      </c>
      <c r="E467" s="11">
        <v>3.3333333333333361</v>
      </c>
      <c r="F467" s="11">
        <v>201902</v>
      </c>
    </row>
    <row r="468" spans="1:6">
      <c r="A468" s="11" t="s">
        <v>769</v>
      </c>
      <c r="B468" s="11">
        <v>4</v>
      </c>
      <c r="C468" s="11" t="s">
        <v>185</v>
      </c>
      <c r="D468" s="11" t="s">
        <v>206</v>
      </c>
      <c r="E468" s="11">
        <v>0.54999999999999805</v>
      </c>
      <c r="F468" s="11">
        <v>201902</v>
      </c>
    </row>
    <row r="469" spans="1:6">
      <c r="A469" s="11" t="s">
        <v>917</v>
      </c>
      <c r="B469" s="11">
        <v>4</v>
      </c>
      <c r="C469" s="11" t="s">
        <v>203</v>
      </c>
      <c r="D469" s="11" t="s">
        <v>185</v>
      </c>
      <c r="E469" s="11">
        <v>41.396666666666668</v>
      </c>
      <c r="F469" s="11">
        <v>201902</v>
      </c>
    </row>
    <row r="470" spans="1:6">
      <c r="A470" s="11" t="s">
        <v>482</v>
      </c>
      <c r="B470" s="11">
        <v>4</v>
      </c>
      <c r="C470" s="11" t="s">
        <v>175</v>
      </c>
      <c r="D470" s="11" t="s">
        <v>198</v>
      </c>
      <c r="E470" s="11">
        <v>55.25</v>
      </c>
      <c r="F470" s="11">
        <v>201902</v>
      </c>
    </row>
    <row r="471" spans="1:6">
      <c r="A471" s="11" t="s">
        <v>479</v>
      </c>
      <c r="B471" s="11">
        <v>4</v>
      </c>
      <c r="C471" s="11" t="s">
        <v>175</v>
      </c>
      <c r="D471" s="11" t="s">
        <v>177</v>
      </c>
      <c r="E471" s="11">
        <v>17.75</v>
      </c>
      <c r="F471" s="11">
        <v>201902</v>
      </c>
    </row>
    <row r="472" spans="1:6">
      <c r="A472" s="11" t="s">
        <v>479</v>
      </c>
      <c r="B472" s="11">
        <v>4</v>
      </c>
      <c r="C472" s="11" t="s">
        <v>175</v>
      </c>
      <c r="D472" s="11" t="s">
        <v>198</v>
      </c>
      <c r="E472" s="11">
        <v>19</v>
      </c>
      <c r="F472" s="11">
        <v>201902</v>
      </c>
    </row>
    <row r="473" spans="1:6">
      <c r="A473" s="11" t="s">
        <v>479</v>
      </c>
      <c r="B473" s="11">
        <v>4</v>
      </c>
      <c r="C473" s="11" t="s">
        <v>175</v>
      </c>
      <c r="D473" s="11" t="s">
        <v>918</v>
      </c>
      <c r="E473" s="11">
        <v>8.5</v>
      </c>
      <c r="F473" s="11">
        <v>201902</v>
      </c>
    </row>
    <row r="474" spans="1:6">
      <c r="A474" s="11" t="s">
        <v>897</v>
      </c>
      <c r="B474" s="11">
        <v>4</v>
      </c>
      <c r="C474" s="11" t="s">
        <v>185</v>
      </c>
      <c r="D474" s="11" t="s">
        <v>198</v>
      </c>
      <c r="E474" s="11">
        <v>1.0833333333333348</v>
      </c>
      <c r="F474" s="11">
        <v>201902</v>
      </c>
    </row>
    <row r="475" spans="1:6">
      <c r="A475" s="11" t="s">
        <v>915</v>
      </c>
      <c r="B475" s="11">
        <v>4</v>
      </c>
      <c r="C475" s="11" t="s">
        <v>198</v>
      </c>
      <c r="D475" s="11" t="s">
        <v>185</v>
      </c>
      <c r="E475" s="11">
        <v>37.966666666666661</v>
      </c>
      <c r="F475" s="11">
        <v>201902</v>
      </c>
    </row>
    <row r="476" spans="1:6">
      <c r="A476" s="11" t="s">
        <v>950</v>
      </c>
      <c r="B476" s="11">
        <v>4</v>
      </c>
      <c r="C476" s="11" t="s">
        <v>185</v>
      </c>
      <c r="D476" s="11" t="s">
        <v>198</v>
      </c>
      <c r="E476" s="11">
        <v>5.7333333333333343</v>
      </c>
      <c r="F476" s="11">
        <v>201902</v>
      </c>
    </row>
    <row r="477" spans="1:6">
      <c r="A477" s="11" t="s">
        <v>467</v>
      </c>
      <c r="B477" s="11">
        <v>4</v>
      </c>
      <c r="C477" s="11" t="s">
        <v>185</v>
      </c>
      <c r="D477" s="11" t="s">
        <v>206</v>
      </c>
      <c r="E477" s="11">
        <v>53.646666666666647</v>
      </c>
      <c r="F477" s="11">
        <v>201902</v>
      </c>
    </row>
    <row r="478" spans="1:6">
      <c r="A478" s="11" t="s">
        <v>465</v>
      </c>
      <c r="B478" s="11">
        <v>4</v>
      </c>
      <c r="C478" s="11" t="s">
        <v>185</v>
      </c>
      <c r="D478" s="11" t="s">
        <v>198</v>
      </c>
      <c r="E478" s="11">
        <v>0.43333333333333446</v>
      </c>
      <c r="F478" s="11">
        <v>201902</v>
      </c>
    </row>
    <row r="479" spans="1:6">
      <c r="A479" s="11" t="s">
        <v>774</v>
      </c>
      <c r="B479" s="11">
        <v>4</v>
      </c>
      <c r="C479" s="11" t="s">
        <v>175</v>
      </c>
      <c r="D479" s="11" t="s">
        <v>198</v>
      </c>
      <c r="E479" s="11">
        <v>48.966666666666669</v>
      </c>
      <c r="F479" s="11">
        <v>201902</v>
      </c>
    </row>
    <row r="480" spans="1:6">
      <c r="A480" s="11" t="s">
        <v>775</v>
      </c>
      <c r="B480" s="11">
        <v>4</v>
      </c>
      <c r="C480" s="11" t="s">
        <v>198</v>
      </c>
      <c r="D480" s="11" t="s">
        <v>185</v>
      </c>
      <c r="E480" s="11">
        <v>29.916666666666664</v>
      </c>
      <c r="F480" s="11">
        <v>201902</v>
      </c>
    </row>
    <row r="481" spans="1:6">
      <c r="A481" s="11" t="s">
        <v>472</v>
      </c>
      <c r="B481" s="11">
        <v>4</v>
      </c>
      <c r="C481" s="11" t="s">
        <v>203</v>
      </c>
      <c r="D481" s="11" t="s">
        <v>198</v>
      </c>
      <c r="E481" s="11">
        <v>40</v>
      </c>
      <c r="F481" s="11">
        <v>201902</v>
      </c>
    </row>
    <row r="482" spans="1:6">
      <c r="A482" s="11" t="s">
        <v>480</v>
      </c>
      <c r="B482" s="11">
        <v>4</v>
      </c>
      <c r="C482" s="11" t="s">
        <v>175</v>
      </c>
      <c r="D482" s="11" t="s">
        <v>185</v>
      </c>
      <c r="E482" s="11">
        <v>35.249999999999993</v>
      </c>
      <c r="F482" s="11">
        <v>201902</v>
      </c>
    </row>
    <row r="483" spans="1:6">
      <c r="A483" s="11" t="s">
        <v>500</v>
      </c>
      <c r="B483" s="11">
        <v>4</v>
      </c>
      <c r="C483" s="11" t="s">
        <v>185</v>
      </c>
      <c r="D483" s="11" t="s">
        <v>198</v>
      </c>
      <c r="E483" s="11">
        <v>2.5333333333333323</v>
      </c>
      <c r="F483" s="11">
        <v>201902</v>
      </c>
    </row>
    <row r="484" spans="1:6">
      <c r="A484" s="11" t="s">
        <v>1209</v>
      </c>
      <c r="B484" s="11">
        <v>4</v>
      </c>
      <c r="C484" s="11" t="s">
        <v>175</v>
      </c>
      <c r="D484" s="11" t="s">
        <v>198</v>
      </c>
      <c r="E484" s="11">
        <v>24</v>
      </c>
      <c r="F484" s="11">
        <v>201902</v>
      </c>
    </row>
    <row r="485" spans="1:6">
      <c r="A485" s="11" t="s">
        <v>470</v>
      </c>
      <c r="B485" s="11">
        <v>4</v>
      </c>
      <c r="C485" s="11" t="s">
        <v>185</v>
      </c>
      <c r="D485" s="11" t="s">
        <v>198</v>
      </c>
      <c r="E485" s="11">
        <v>4.2166666666666668</v>
      </c>
      <c r="F485" s="11">
        <v>201902</v>
      </c>
    </row>
    <row r="486" spans="1:6">
      <c r="A486" s="11" t="s">
        <v>777</v>
      </c>
      <c r="B486" s="11">
        <v>4</v>
      </c>
      <c r="C486" s="11" t="s">
        <v>175</v>
      </c>
      <c r="D486" s="11" t="s">
        <v>185</v>
      </c>
      <c r="E486" s="11">
        <v>25</v>
      </c>
      <c r="F486" s="11">
        <v>201902</v>
      </c>
    </row>
    <row r="487" spans="1:6">
      <c r="A487" s="11" t="s">
        <v>778</v>
      </c>
      <c r="B487" s="11">
        <v>4</v>
      </c>
      <c r="C487" s="11" t="s">
        <v>175</v>
      </c>
      <c r="D487" s="11" t="s">
        <v>185</v>
      </c>
      <c r="E487" s="11">
        <v>1.5</v>
      </c>
      <c r="F487" s="11">
        <v>201902</v>
      </c>
    </row>
    <row r="488" spans="1:6">
      <c r="A488" s="11" t="s">
        <v>778</v>
      </c>
      <c r="B488" s="11">
        <v>4</v>
      </c>
      <c r="C488" s="11" t="s">
        <v>175</v>
      </c>
      <c r="D488" s="11" t="s">
        <v>177</v>
      </c>
      <c r="E488" s="11">
        <v>0.50000000000000089</v>
      </c>
      <c r="F488" s="11">
        <v>201902</v>
      </c>
    </row>
    <row r="489" spans="1:6">
      <c r="A489" s="11" t="s">
        <v>778</v>
      </c>
      <c r="B489" s="11">
        <v>4</v>
      </c>
      <c r="C489" s="11" t="s">
        <v>175</v>
      </c>
      <c r="D489" s="11" t="s">
        <v>198</v>
      </c>
      <c r="E489" s="11">
        <v>29.000000000000004</v>
      </c>
      <c r="F489" s="11">
        <v>201902</v>
      </c>
    </row>
    <row r="490" spans="1:6">
      <c r="A490" s="11" t="s">
        <v>709</v>
      </c>
      <c r="B490" s="11">
        <v>4</v>
      </c>
      <c r="C490" s="11" t="s">
        <v>185</v>
      </c>
      <c r="D490" s="11" t="s">
        <v>198</v>
      </c>
      <c r="E490" s="11">
        <v>1.0499999999999989</v>
      </c>
      <c r="F490" s="11">
        <v>201902</v>
      </c>
    </row>
    <row r="491" spans="1:6">
      <c r="A491" s="11" t="s">
        <v>1320</v>
      </c>
      <c r="B491" s="11">
        <v>4</v>
      </c>
      <c r="C491" s="11" t="s">
        <v>185</v>
      </c>
      <c r="D491" s="11" t="s">
        <v>198</v>
      </c>
      <c r="E491" s="11">
        <v>0.93333333333333401</v>
      </c>
      <c r="F491" s="11">
        <v>201902</v>
      </c>
    </row>
    <row r="492" spans="1:6">
      <c r="A492" s="11" t="s">
        <v>454</v>
      </c>
      <c r="B492" s="11">
        <v>4</v>
      </c>
      <c r="C492" s="11" t="s">
        <v>198</v>
      </c>
      <c r="D492" s="11" t="s">
        <v>185</v>
      </c>
      <c r="E492" s="11">
        <v>43.529999999999994</v>
      </c>
      <c r="F492" s="11">
        <v>201902</v>
      </c>
    </row>
    <row r="493" spans="1:6">
      <c r="A493" s="11" t="s">
        <v>484</v>
      </c>
      <c r="B493" s="11">
        <v>4</v>
      </c>
      <c r="C493" s="11" t="s">
        <v>175</v>
      </c>
      <c r="D493" s="11" t="s">
        <v>185</v>
      </c>
      <c r="E493" s="11">
        <v>0.49999999999999822</v>
      </c>
      <c r="F493" s="11">
        <v>201902</v>
      </c>
    </row>
    <row r="494" spans="1:6">
      <c r="A494" s="11" t="s">
        <v>484</v>
      </c>
      <c r="B494" s="11">
        <v>4</v>
      </c>
      <c r="C494" s="11" t="s">
        <v>175</v>
      </c>
      <c r="D494" s="11" t="s">
        <v>198</v>
      </c>
      <c r="E494" s="11">
        <v>7.5000000000000009</v>
      </c>
      <c r="F494" s="11">
        <v>201902</v>
      </c>
    </row>
    <row r="495" spans="1:6">
      <c r="A495" s="11" t="s">
        <v>477</v>
      </c>
      <c r="B495" s="11">
        <v>4</v>
      </c>
      <c r="C495" s="11" t="s">
        <v>198</v>
      </c>
      <c r="D495" s="11" t="s">
        <v>206</v>
      </c>
      <c r="E495" s="11">
        <v>45.25</v>
      </c>
      <c r="F495" s="11">
        <v>201902</v>
      </c>
    </row>
    <row r="496" spans="1:6">
      <c r="A496" s="11" t="s">
        <v>780</v>
      </c>
      <c r="B496" s="11">
        <v>4</v>
      </c>
      <c r="C496" s="11" t="s">
        <v>175</v>
      </c>
      <c r="D496" s="11" t="s">
        <v>185</v>
      </c>
      <c r="E496" s="11">
        <v>20.000000000000004</v>
      </c>
      <c r="F496" s="11">
        <v>201902</v>
      </c>
    </row>
    <row r="497" spans="1:6">
      <c r="A497" s="11" t="s">
        <v>1239</v>
      </c>
      <c r="B497" s="11">
        <v>4</v>
      </c>
      <c r="C497" s="11" t="s">
        <v>185</v>
      </c>
      <c r="D497" s="11" t="s">
        <v>198</v>
      </c>
      <c r="E497" s="11">
        <v>11.100000000000001</v>
      </c>
      <c r="F497" s="11">
        <v>201902</v>
      </c>
    </row>
    <row r="498" spans="1:6">
      <c r="A498" s="11" t="s">
        <v>846</v>
      </c>
      <c r="B498" s="11">
        <v>4</v>
      </c>
      <c r="C498" s="11" t="s">
        <v>198</v>
      </c>
      <c r="D498" s="11" t="s">
        <v>185</v>
      </c>
      <c r="E498" s="11">
        <v>21.650000000000006</v>
      </c>
      <c r="F498" s="11">
        <v>201902</v>
      </c>
    </row>
    <row r="499" spans="1:6">
      <c r="A499" s="11" t="s">
        <v>487</v>
      </c>
      <c r="B499" s="11">
        <v>4</v>
      </c>
      <c r="C499" s="11" t="s">
        <v>175</v>
      </c>
      <c r="D499" s="11" t="s">
        <v>177</v>
      </c>
      <c r="E499" s="11">
        <v>44</v>
      </c>
      <c r="F499" s="11">
        <v>201902</v>
      </c>
    </row>
    <row r="500" spans="1:6">
      <c r="A500" s="11" t="s">
        <v>1212</v>
      </c>
      <c r="B500" s="11">
        <v>4</v>
      </c>
      <c r="C500" s="11" t="s">
        <v>175</v>
      </c>
      <c r="D500" s="11" t="s">
        <v>198</v>
      </c>
      <c r="E500" s="11">
        <v>22</v>
      </c>
      <c r="F500" s="11">
        <v>201902</v>
      </c>
    </row>
    <row r="501" spans="1:6">
      <c r="A501" s="11" t="s">
        <v>486</v>
      </c>
      <c r="B501" s="11">
        <v>4</v>
      </c>
      <c r="C501" s="11" t="s">
        <v>175</v>
      </c>
      <c r="D501" s="11" t="s">
        <v>177</v>
      </c>
      <c r="E501" s="11">
        <v>43.75</v>
      </c>
      <c r="F501" s="11">
        <v>201902</v>
      </c>
    </row>
    <row r="502" spans="1:6">
      <c r="A502" s="11" t="s">
        <v>1216</v>
      </c>
      <c r="B502" s="11">
        <v>4</v>
      </c>
      <c r="C502" s="11" t="s">
        <v>175</v>
      </c>
      <c r="D502" s="11" t="s">
        <v>198</v>
      </c>
      <c r="E502" s="11">
        <v>19.5</v>
      </c>
      <c r="F502" s="11">
        <v>201902</v>
      </c>
    </row>
    <row r="503" spans="1:6">
      <c r="A503" s="11" t="s">
        <v>507</v>
      </c>
      <c r="B503" s="11">
        <v>4</v>
      </c>
      <c r="C503" s="11" t="s">
        <v>175</v>
      </c>
      <c r="D503" s="11" t="s">
        <v>198</v>
      </c>
      <c r="E503" s="11">
        <v>16</v>
      </c>
      <c r="F503" s="11">
        <v>201902</v>
      </c>
    </row>
    <row r="504" spans="1:6">
      <c r="A504" s="11" t="s">
        <v>483</v>
      </c>
      <c r="B504" s="11">
        <v>4</v>
      </c>
      <c r="C504" s="11" t="s">
        <v>175</v>
      </c>
      <c r="D504" s="11" t="s">
        <v>182</v>
      </c>
      <c r="E504" s="11">
        <v>3.9999999999999991</v>
      </c>
      <c r="F504" s="11">
        <v>201902</v>
      </c>
    </row>
    <row r="505" spans="1:6">
      <c r="A505" s="11" t="s">
        <v>483</v>
      </c>
      <c r="B505" s="11">
        <v>4</v>
      </c>
      <c r="C505" s="11" t="s">
        <v>175</v>
      </c>
      <c r="D505" s="11" t="s">
        <v>185</v>
      </c>
      <c r="E505" s="11">
        <v>6.9999999999999982</v>
      </c>
      <c r="F505" s="11">
        <v>201902</v>
      </c>
    </row>
    <row r="506" spans="1:6">
      <c r="A506" s="11" t="s">
        <v>483</v>
      </c>
      <c r="B506" s="11">
        <v>4</v>
      </c>
      <c r="C506" s="11" t="s">
        <v>175</v>
      </c>
      <c r="D506" s="11" t="s">
        <v>177</v>
      </c>
      <c r="E506" s="11">
        <v>13</v>
      </c>
      <c r="F506" s="11">
        <v>201902</v>
      </c>
    </row>
    <row r="507" spans="1:6">
      <c r="A507" s="11" t="s">
        <v>483</v>
      </c>
      <c r="B507" s="11">
        <v>4</v>
      </c>
      <c r="C507" s="11" t="s">
        <v>175</v>
      </c>
      <c r="D507" s="11" t="s">
        <v>198</v>
      </c>
      <c r="E507" s="11">
        <v>20</v>
      </c>
      <c r="F507" s="11">
        <v>201902</v>
      </c>
    </row>
    <row r="508" spans="1:6">
      <c r="A508" s="11" t="s">
        <v>483</v>
      </c>
      <c r="B508" s="11">
        <v>4</v>
      </c>
      <c r="C508" s="11" t="s">
        <v>175</v>
      </c>
      <c r="D508" s="11" t="s">
        <v>206</v>
      </c>
      <c r="E508" s="11">
        <v>0.99999999999999911</v>
      </c>
      <c r="F508" s="11">
        <v>201902</v>
      </c>
    </row>
    <row r="509" spans="1:6">
      <c r="A509" s="11" t="s">
        <v>483</v>
      </c>
      <c r="B509" s="11">
        <v>4</v>
      </c>
      <c r="C509" s="11" t="s">
        <v>175</v>
      </c>
      <c r="D509" s="11" t="s">
        <v>918</v>
      </c>
      <c r="E509" s="11">
        <v>0.99999999999999911</v>
      </c>
      <c r="F509" s="11">
        <v>201902</v>
      </c>
    </row>
    <row r="510" spans="1:6">
      <c r="A510" s="11" t="s">
        <v>958</v>
      </c>
      <c r="B510" s="11">
        <v>4</v>
      </c>
      <c r="C510" s="11" t="s">
        <v>918</v>
      </c>
      <c r="D510" s="11" t="s">
        <v>198</v>
      </c>
      <c r="E510" s="11">
        <v>31.5</v>
      </c>
      <c r="F510" s="11">
        <v>201902</v>
      </c>
    </row>
    <row r="511" spans="1:6">
      <c r="A511" s="11" t="s">
        <v>451</v>
      </c>
      <c r="B511" s="11">
        <v>4</v>
      </c>
      <c r="C511" s="11" t="s">
        <v>185</v>
      </c>
      <c r="D511" s="11" t="s">
        <v>198</v>
      </c>
      <c r="E511" s="11">
        <v>0.93333333333333268</v>
      </c>
      <c r="F511" s="11">
        <v>201902</v>
      </c>
    </row>
    <row r="512" spans="1:6">
      <c r="A512" s="11" t="s">
        <v>784</v>
      </c>
      <c r="B512" s="11">
        <v>4</v>
      </c>
      <c r="C512" s="11" t="s">
        <v>175</v>
      </c>
      <c r="D512" s="11" t="s">
        <v>148</v>
      </c>
      <c r="E512" s="11">
        <v>2.5000000000000004</v>
      </c>
      <c r="F512" s="11">
        <v>201902</v>
      </c>
    </row>
    <row r="513" spans="1:6">
      <c r="A513" s="11" t="s">
        <v>784</v>
      </c>
      <c r="B513" s="11">
        <v>4</v>
      </c>
      <c r="C513" s="11" t="s">
        <v>175</v>
      </c>
      <c r="D513" s="11" t="s">
        <v>182</v>
      </c>
      <c r="E513" s="11">
        <v>3.7500000000000027</v>
      </c>
      <c r="F513" s="11">
        <v>201902</v>
      </c>
    </row>
    <row r="514" spans="1:6">
      <c r="A514" s="11" t="s">
        <v>784</v>
      </c>
      <c r="B514" s="11">
        <v>4</v>
      </c>
      <c r="C514" s="11" t="s">
        <v>175</v>
      </c>
      <c r="D514" s="11" t="s">
        <v>185</v>
      </c>
      <c r="E514" s="11">
        <v>4</v>
      </c>
      <c r="F514" s="11">
        <v>201902</v>
      </c>
    </row>
    <row r="515" spans="1:6">
      <c r="A515" s="11" t="s">
        <v>784</v>
      </c>
      <c r="B515" s="11">
        <v>4</v>
      </c>
      <c r="C515" s="11" t="s">
        <v>175</v>
      </c>
      <c r="D515" s="11" t="s">
        <v>177</v>
      </c>
      <c r="E515" s="11">
        <v>2.7499999999999982</v>
      </c>
      <c r="F515" s="11">
        <v>201902</v>
      </c>
    </row>
    <row r="516" spans="1:6">
      <c r="A516" s="11" t="s">
        <v>784</v>
      </c>
      <c r="B516" s="11">
        <v>4</v>
      </c>
      <c r="C516" s="11" t="s">
        <v>175</v>
      </c>
      <c r="D516" s="11" t="s">
        <v>198</v>
      </c>
      <c r="E516" s="11">
        <v>5.0000000000000018</v>
      </c>
      <c r="F516" s="11">
        <v>201902</v>
      </c>
    </row>
    <row r="517" spans="1:6">
      <c r="A517" s="11" t="s">
        <v>784</v>
      </c>
      <c r="B517" s="11">
        <v>4</v>
      </c>
      <c r="C517" s="11" t="s">
        <v>175</v>
      </c>
      <c r="D517" s="11" t="s">
        <v>203</v>
      </c>
      <c r="E517" s="11">
        <v>1.5</v>
      </c>
      <c r="F517" s="11">
        <v>201902</v>
      </c>
    </row>
    <row r="518" spans="1:6">
      <c r="A518" s="11" t="s">
        <v>784</v>
      </c>
      <c r="B518" s="11">
        <v>4</v>
      </c>
      <c r="C518" s="11" t="s">
        <v>175</v>
      </c>
      <c r="D518" s="11" t="s">
        <v>206</v>
      </c>
      <c r="E518" s="11">
        <v>3.5000000000000009</v>
      </c>
      <c r="F518" s="11">
        <v>201902</v>
      </c>
    </row>
    <row r="519" spans="1:6">
      <c r="A519" s="11" t="s">
        <v>784</v>
      </c>
      <c r="B519" s="11">
        <v>4</v>
      </c>
      <c r="C519" s="11" t="s">
        <v>175</v>
      </c>
      <c r="D519" s="11" t="s">
        <v>918</v>
      </c>
      <c r="E519" s="11">
        <v>2.9999999999999947</v>
      </c>
      <c r="F519" s="11">
        <v>201902</v>
      </c>
    </row>
    <row r="520" spans="1:6">
      <c r="A520" s="11" t="s">
        <v>708</v>
      </c>
      <c r="B520" s="11">
        <v>1</v>
      </c>
      <c r="C520" s="11" t="s">
        <v>185</v>
      </c>
      <c r="D520" s="11" t="s">
        <v>203</v>
      </c>
      <c r="E520" s="11">
        <v>35</v>
      </c>
      <c r="F520" s="11">
        <v>201902</v>
      </c>
    </row>
    <row r="521" spans="1:6">
      <c r="A521" s="11" t="s">
        <v>726</v>
      </c>
      <c r="B521" s="11">
        <v>1</v>
      </c>
      <c r="C521" s="11" t="s">
        <v>175</v>
      </c>
      <c r="D521" s="11" t="s">
        <v>185</v>
      </c>
      <c r="E521" s="11">
        <v>4.0000000000000018</v>
      </c>
      <c r="F521" s="11">
        <v>201902</v>
      </c>
    </row>
    <row r="522" spans="1:6">
      <c r="A522" s="11" t="s">
        <v>726</v>
      </c>
      <c r="B522" s="11">
        <v>1</v>
      </c>
      <c r="C522" s="11" t="s">
        <v>175</v>
      </c>
      <c r="D522" s="11" t="s">
        <v>177</v>
      </c>
      <c r="E522" s="11">
        <v>2.0000000000000009</v>
      </c>
      <c r="F522" s="11">
        <v>201902</v>
      </c>
    </row>
    <row r="523" spans="1:6">
      <c r="A523" s="11" t="s">
        <v>726</v>
      </c>
      <c r="B523" s="11">
        <v>1</v>
      </c>
      <c r="C523" s="11" t="s">
        <v>175</v>
      </c>
      <c r="D523" s="11" t="s">
        <v>198</v>
      </c>
      <c r="E523" s="11">
        <v>22</v>
      </c>
      <c r="F523" s="11">
        <v>201902</v>
      </c>
    </row>
    <row r="524" spans="1:6">
      <c r="A524" s="11" t="s">
        <v>726</v>
      </c>
      <c r="B524" s="11">
        <v>1</v>
      </c>
      <c r="C524" s="11" t="s">
        <v>175</v>
      </c>
      <c r="D524" s="11" t="s">
        <v>918</v>
      </c>
      <c r="E524" s="11">
        <v>1.9999999999999982</v>
      </c>
      <c r="F524" s="11">
        <v>201902</v>
      </c>
    </row>
    <row r="525" spans="1:6">
      <c r="A525" s="11" t="s">
        <v>767</v>
      </c>
      <c r="B525" s="11">
        <v>1</v>
      </c>
      <c r="C525" s="11" t="s">
        <v>175</v>
      </c>
      <c r="D525" s="11" t="s">
        <v>206</v>
      </c>
      <c r="E525" s="11">
        <v>20.306666666666665</v>
      </c>
      <c r="F525" s="11">
        <v>201902</v>
      </c>
    </row>
    <row r="526" spans="1:6">
      <c r="A526" s="11" t="s">
        <v>453</v>
      </c>
      <c r="B526" s="11">
        <v>1</v>
      </c>
      <c r="C526" s="11" t="s">
        <v>175</v>
      </c>
      <c r="D526" s="11" t="s">
        <v>177</v>
      </c>
      <c r="E526" s="11">
        <v>4.7499999999999991</v>
      </c>
      <c r="F526" s="11">
        <v>201902</v>
      </c>
    </row>
    <row r="527" spans="1:6">
      <c r="A527" s="11" t="s">
        <v>453</v>
      </c>
      <c r="B527" s="11">
        <v>1</v>
      </c>
      <c r="C527" s="11" t="s">
        <v>175</v>
      </c>
      <c r="D527" s="11" t="s">
        <v>198</v>
      </c>
      <c r="E527" s="11">
        <v>8.5</v>
      </c>
      <c r="F527" s="11">
        <v>201902</v>
      </c>
    </row>
    <row r="528" spans="1:6">
      <c r="A528" s="11" t="s">
        <v>951</v>
      </c>
      <c r="B528" s="11">
        <v>1</v>
      </c>
      <c r="C528" s="11" t="s">
        <v>175</v>
      </c>
      <c r="D528" s="11" t="s">
        <v>198</v>
      </c>
      <c r="E528" s="11">
        <v>13.75</v>
      </c>
      <c r="F528" s="11">
        <v>201902</v>
      </c>
    </row>
    <row r="529" spans="1:6">
      <c r="A529" s="11" t="s">
        <v>478</v>
      </c>
      <c r="B529" s="11">
        <v>1</v>
      </c>
      <c r="C529" s="11" t="s">
        <v>175</v>
      </c>
      <c r="D529" s="11" t="s">
        <v>198</v>
      </c>
      <c r="E529" s="11">
        <v>6</v>
      </c>
      <c r="F529" s="11">
        <v>201902</v>
      </c>
    </row>
    <row r="530" spans="1:6">
      <c r="A530" s="11" t="s">
        <v>485</v>
      </c>
      <c r="B530" s="11">
        <v>1</v>
      </c>
      <c r="C530" s="11" t="s">
        <v>175</v>
      </c>
      <c r="D530" s="11" t="s">
        <v>185</v>
      </c>
      <c r="E530" s="11">
        <v>20.75</v>
      </c>
      <c r="F530" s="11">
        <v>201902</v>
      </c>
    </row>
    <row r="531" spans="1:6">
      <c r="A531" s="11" t="s">
        <v>598</v>
      </c>
      <c r="B531" s="11">
        <v>1</v>
      </c>
      <c r="C531" s="11" t="s">
        <v>203</v>
      </c>
      <c r="D531" s="11" t="s">
        <v>198</v>
      </c>
      <c r="E531" s="11">
        <v>17</v>
      </c>
      <c r="F531" s="11">
        <v>201902</v>
      </c>
    </row>
    <row r="532" spans="1:6">
      <c r="A532" s="11" t="s">
        <v>769</v>
      </c>
      <c r="B532" s="11">
        <v>1</v>
      </c>
      <c r="C532" s="11" t="s">
        <v>185</v>
      </c>
      <c r="D532" s="11" t="s">
        <v>198</v>
      </c>
      <c r="E532" s="11">
        <v>2.9999999999999973</v>
      </c>
      <c r="F532" s="11">
        <v>201902</v>
      </c>
    </row>
    <row r="533" spans="1:6">
      <c r="A533" s="11" t="s">
        <v>917</v>
      </c>
      <c r="B533" s="11">
        <v>1</v>
      </c>
      <c r="C533" s="11" t="s">
        <v>203</v>
      </c>
      <c r="D533" s="11" t="s">
        <v>185</v>
      </c>
      <c r="E533" s="11">
        <v>19.449999999999996</v>
      </c>
      <c r="F533" s="11">
        <v>201902</v>
      </c>
    </row>
    <row r="534" spans="1:6">
      <c r="A534" s="11" t="s">
        <v>1009</v>
      </c>
      <c r="B534" s="11">
        <v>1</v>
      </c>
      <c r="C534" s="11" t="s">
        <v>918</v>
      </c>
      <c r="D534" s="11" t="s">
        <v>198</v>
      </c>
      <c r="E534" s="11">
        <v>25</v>
      </c>
      <c r="F534" s="11">
        <v>201902</v>
      </c>
    </row>
    <row r="535" spans="1:6">
      <c r="A535" s="11" t="s">
        <v>482</v>
      </c>
      <c r="B535" s="11">
        <v>1</v>
      </c>
      <c r="C535" s="11" t="s">
        <v>175</v>
      </c>
      <c r="D535" s="11" t="s">
        <v>198</v>
      </c>
      <c r="E535" s="11">
        <v>21.25</v>
      </c>
      <c r="F535" s="11">
        <v>201902</v>
      </c>
    </row>
    <row r="536" spans="1:6">
      <c r="A536" s="11" t="s">
        <v>479</v>
      </c>
      <c r="B536" s="11">
        <v>1</v>
      </c>
      <c r="C536" s="11" t="s">
        <v>175</v>
      </c>
      <c r="D536" s="11" t="s">
        <v>198</v>
      </c>
      <c r="E536" s="11">
        <v>27.5</v>
      </c>
      <c r="F536" s="11">
        <v>201902</v>
      </c>
    </row>
    <row r="537" spans="1:6">
      <c r="A537" s="11" t="s">
        <v>915</v>
      </c>
      <c r="B537" s="11">
        <v>1</v>
      </c>
      <c r="C537" s="11" t="s">
        <v>198</v>
      </c>
      <c r="D537" s="11" t="s">
        <v>185</v>
      </c>
      <c r="E537" s="11">
        <v>18.299999999999997</v>
      </c>
      <c r="F537" s="11">
        <v>201902</v>
      </c>
    </row>
    <row r="538" spans="1:6">
      <c r="A538" s="11" t="s">
        <v>950</v>
      </c>
      <c r="B538" s="11">
        <v>1</v>
      </c>
      <c r="C538" s="11" t="s">
        <v>185</v>
      </c>
      <c r="D538" s="11" t="s">
        <v>198</v>
      </c>
      <c r="E538" s="11">
        <v>2.6333333333333346</v>
      </c>
      <c r="F538" s="11">
        <v>201902</v>
      </c>
    </row>
    <row r="539" spans="1:6">
      <c r="A539" s="11" t="s">
        <v>467</v>
      </c>
      <c r="B539" s="11">
        <v>1</v>
      </c>
      <c r="C539" s="11" t="s">
        <v>185</v>
      </c>
      <c r="D539" s="11" t="s">
        <v>206</v>
      </c>
      <c r="E539" s="11">
        <v>32.17</v>
      </c>
      <c r="F539" s="11">
        <v>201902</v>
      </c>
    </row>
    <row r="540" spans="1:6">
      <c r="A540" s="11" t="s">
        <v>774</v>
      </c>
      <c r="B540" s="11">
        <v>1</v>
      </c>
      <c r="C540" s="11" t="s">
        <v>175</v>
      </c>
      <c r="D540" s="11" t="s">
        <v>198</v>
      </c>
      <c r="E540" s="11">
        <v>40</v>
      </c>
      <c r="F540" s="11">
        <v>201902</v>
      </c>
    </row>
    <row r="541" spans="1:6">
      <c r="A541" s="11" t="s">
        <v>775</v>
      </c>
      <c r="B541" s="11">
        <v>1</v>
      </c>
      <c r="C541" s="11" t="s">
        <v>198</v>
      </c>
      <c r="D541" s="11" t="s">
        <v>185</v>
      </c>
      <c r="E541" s="11">
        <v>32.31666666666667</v>
      </c>
      <c r="F541" s="11">
        <v>201902</v>
      </c>
    </row>
    <row r="542" spans="1:6">
      <c r="A542" s="11" t="s">
        <v>468</v>
      </c>
      <c r="B542" s="11">
        <v>1</v>
      </c>
      <c r="C542" s="11" t="s">
        <v>185</v>
      </c>
      <c r="D542" s="11" t="s">
        <v>198</v>
      </c>
      <c r="E542" s="11">
        <v>1.7666666666666657</v>
      </c>
      <c r="F542" s="11">
        <v>201902</v>
      </c>
    </row>
    <row r="543" spans="1:6">
      <c r="A543" s="11" t="s">
        <v>500</v>
      </c>
      <c r="B543" s="11">
        <v>1</v>
      </c>
      <c r="C543" s="11" t="s">
        <v>185</v>
      </c>
      <c r="D543" s="11" t="s">
        <v>198</v>
      </c>
      <c r="E543" s="11">
        <v>1.1000000000000001</v>
      </c>
      <c r="F543" s="11">
        <v>201902</v>
      </c>
    </row>
    <row r="544" spans="1:6">
      <c r="A544" s="11" t="s">
        <v>1209</v>
      </c>
      <c r="B544" s="11">
        <v>1</v>
      </c>
      <c r="C544" s="11" t="s">
        <v>175</v>
      </c>
      <c r="D544" s="11" t="s">
        <v>198</v>
      </c>
      <c r="E544" s="11">
        <v>8</v>
      </c>
      <c r="F544" s="11">
        <v>201902</v>
      </c>
    </row>
    <row r="545" spans="1:6">
      <c r="A545" s="11" t="s">
        <v>777</v>
      </c>
      <c r="B545" s="11">
        <v>1</v>
      </c>
      <c r="C545" s="11" t="s">
        <v>175</v>
      </c>
      <c r="D545" s="11" t="s">
        <v>185</v>
      </c>
      <c r="E545" s="11">
        <v>12</v>
      </c>
      <c r="F545" s="11">
        <v>201902</v>
      </c>
    </row>
    <row r="546" spans="1:6">
      <c r="A546" s="11" t="s">
        <v>777</v>
      </c>
      <c r="B546" s="11">
        <v>1</v>
      </c>
      <c r="C546" s="11" t="s">
        <v>175</v>
      </c>
      <c r="D546" s="11" t="s">
        <v>206</v>
      </c>
      <c r="E546" s="11">
        <v>0.99999999999999911</v>
      </c>
      <c r="F546" s="11">
        <v>201902</v>
      </c>
    </row>
    <row r="547" spans="1:6">
      <c r="A547" s="11" t="s">
        <v>778</v>
      </c>
      <c r="B547" s="11">
        <v>1</v>
      </c>
      <c r="C547" s="11" t="s">
        <v>175</v>
      </c>
      <c r="D547" s="11" t="s">
        <v>185</v>
      </c>
      <c r="E547" s="11">
        <v>0.75</v>
      </c>
      <c r="F547" s="11">
        <v>201902</v>
      </c>
    </row>
    <row r="548" spans="1:6">
      <c r="A548" s="11" t="s">
        <v>778</v>
      </c>
      <c r="B548" s="11">
        <v>1</v>
      </c>
      <c r="C548" s="11" t="s">
        <v>175</v>
      </c>
      <c r="D548" s="11" t="s">
        <v>177</v>
      </c>
      <c r="E548" s="11">
        <v>0.25000000000000044</v>
      </c>
      <c r="F548" s="11">
        <v>201902</v>
      </c>
    </row>
    <row r="549" spans="1:6">
      <c r="A549" s="11" t="s">
        <v>778</v>
      </c>
      <c r="B549" s="11">
        <v>1</v>
      </c>
      <c r="C549" s="11" t="s">
        <v>175</v>
      </c>
      <c r="D549" s="11" t="s">
        <v>198</v>
      </c>
      <c r="E549" s="11">
        <v>30.000000000000004</v>
      </c>
      <c r="F549" s="11">
        <v>201902</v>
      </c>
    </row>
    <row r="550" spans="1:6">
      <c r="A550" s="11" t="s">
        <v>454</v>
      </c>
      <c r="B550" s="11">
        <v>1</v>
      </c>
      <c r="C550" s="11" t="s">
        <v>198</v>
      </c>
      <c r="D550" s="11" t="s">
        <v>185</v>
      </c>
      <c r="E550" s="11">
        <v>28.75</v>
      </c>
      <c r="F550" s="11">
        <v>201902</v>
      </c>
    </row>
    <row r="551" spans="1:6">
      <c r="A551" s="11" t="s">
        <v>484</v>
      </c>
      <c r="B551" s="11">
        <v>1</v>
      </c>
      <c r="C551" s="11" t="s">
        <v>175</v>
      </c>
      <c r="D551" s="11" t="s">
        <v>185</v>
      </c>
      <c r="E551" s="11">
        <v>0.75</v>
      </c>
      <c r="F551" s="11">
        <v>201902</v>
      </c>
    </row>
    <row r="552" spans="1:6">
      <c r="A552" s="11" t="s">
        <v>484</v>
      </c>
      <c r="B552" s="11">
        <v>1</v>
      </c>
      <c r="C552" s="11" t="s">
        <v>175</v>
      </c>
      <c r="D552" s="11" t="s">
        <v>198</v>
      </c>
      <c r="E552" s="11">
        <v>16.25</v>
      </c>
      <c r="F552" s="11">
        <v>201902</v>
      </c>
    </row>
    <row r="553" spans="1:6">
      <c r="A553" s="11" t="s">
        <v>476</v>
      </c>
      <c r="B553" s="11">
        <v>1</v>
      </c>
      <c r="C553" s="11" t="s">
        <v>198</v>
      </c>
      <c r="D553" s="11" t="s">
        <v>206</v>
      </c>
      <c r="E553" s="11">
        <v>8.75</v>
      </c>
      <c r="F553" s="11">
        <v>201902</v>
      </c>
    </row>
    <row r="554" spans="1:6">
      <c r="A554" s="11" t="s">
        <v>477</v>
      </c>
      <c r="B554" s="11">
        <v>1</v>
      </c>
      <c r="C554" s="11" t="s">
        <v>198</v>
      </c>
      <c r="D554" s="11" t="s">
        <v>206</v>
      </c>
      <c r="E554" s="11">
        <v>4.7499999999999991</v>
      </c>
      <c r="F554" s="11">
        <v>201902</v>
      </c>
    </row>
    <row r="555" spans="1:6">
      <c r="A555" s="11" t="s">
        <v>780</v>
      </c>
      <c r="B555" s="11">
        <v>1</v>
      </c>
      <c r="C555" s="11" t="s">
        <v>175</v>
      </c>
      <c r="D555" s="11" t="s">
        <v>185</v>
      </c>
      <c r="E555" s="11">
        <v>36.999999999999993</v>
      </c>
      <c r="F555" s="11">
        <v>201902</v>
      </c>
    </row>
    <row r="556" spans="1:6">
      <c r="A556" s="11" t="s">
        <v>787</v>
      </c>
      <c r="B556" s="11">
        <v>1</v>
      </c>
      <c r="C556" s="11" t="s">
        <v>185</v>
      </c>
      <c r="D556" s="11" t="s">
        <v>198</v>
      </c>
      <c r="E556" s="11">
        <v>6.3333333333333348</v>
      </c>
      <c r="F556" s="11">
        <v>201902</v>
      </c>
    </row>
    <row r="557" spans="1:6">
      <c r="A557" s="11" t="s">
        <v>782</v>
      </c>
      <c r="B557" s="11">
        <v>1</v>
      </c>
      <c r="C557" s="11" t="s">
        <v>185</v>
      </c>
      <c r="D557" s="11" t="s">
        <v>198</v>
      </c>
      <c r="E557" s="11">
        <v>4.8166666666666655</v>
      </c>
      <c r="F557" s="11">
        <v>201902</v>
      </c>
    </row>
    <row r="558" spans="1:6">
      <c r="A558" s="11" t="s">
        <v>846</v>
      </c>
      <c r="B558" s="11">
        <v>1</v>
      </c>
      <c r="C558" s="11" t="s">
        <v>198</v>
      </c>
      <c r="D558" s="11" t="s">
        <v>185</v>
      </c>
      <c r="E558" s="11">
        <v>24.6</v>
      </c>
      <c r="F558" s="11">
        <v>201902</v>
      </c>
    </row>
    <row r="559" spans="1:6">
      <c r="A559" s="11" t="s">
        <v>487</v>
      </c>
      <c r="B559" s="11">
        <v>1</v>
      </c>
      <c r="C559" s="11" t="s">
        <v>175</v>
      </c>
      <c r="D559" s="11" t="s">
        <v>177</v>
      </c>
      <c r="E559" s="11">
        <v>16.250000000000004</v>
      </c>
      <c r="F559" s="11">
        <v>201902</v>
      </c>
    </row>
    <row r="560" spans="1:6">
      <c r="A560" s="11" t="s">
        <v>1240</v>
      </c>
      <c r="B560" s="11">
        <v>1</v>
      </c>
      <c r="C560" s="11" t="s">
        <v>175</v>
      </c>
      <c r="D560" s="11" t="s">
        <v>177</v>
      </c>
      <c r="E560" s="11">
        <v>15.75</v>
      </c>
      <c r="F560" s="11">
        <v>201902</v>
      </c>
    </row>
    <row r="561" spans="1:6">
      <c r="A561" s="11" t="s">
        <v>1212</v>
      </c>
      <c r="B561" s="11">
        <v>1</v>
      </c>
      <c r="C561" s="11" t="s">
        <v>175</v>
      </c>
      <c r="D561" s="11" t="s">
        <v>198</v>
      </c>
      <c r="E561" s="11">
        <v>16.5</v>
      </c>
      <c r="F561" s="11">
        <v>201902</v>
      </c>
    </row>
    <row r="562" spans="1:6">
      <c r="A562" s="11" t="s">
        <v>1216</v>
      </c>
      <c r="B562" s="11">
        <v>1</v>
      </c>
      <c r="C562" s="11" t="s">
        <v>175</v>
      </c>
      <c r="D562" s="11" t="s">
        <v>198</v>
      </c>
      <c r="E562" s="11">
        <v>9.0000000000000018</v>
      </c>
      <c r="F562" s="11">
        <v>201902</v>
      </c>
    </row>
    <row r="563" spans="1:6">
      <c r="A563" s="11" t="s">
        <v>507</v>
      </c>
      <c r="B563" s="11">
        <v>1</v>
      </c>
      <c r="C563" s="11" t="s">
        <v>175</v>
      </c>
      <c r="D563" s="11" t="s">
        <v>198</v>
      </c>
      <c r="E563" s="11">
        <v>12</v>
      </c>
      <c r="F563" s="11">
        <v>201902</v>
      </c>
    </row>
    <row r="564" spans="1:6">
      <c r="A564" s="11" t="s">
        <v>483</v>
      </c>
      <c r="B564" s="11">
        <v>1</v>
      </c>
      <c r="C564" s="11" t="s">
        <v>175</v>
      </c>
      <c r="D564" s="11" t="s">
        <v>182</v>
      </c>
      <c r="E564" s="11">
        <v>9.5</v>
      </c>
      <c r="F564" s="11">
        <v>201902</v>
      </c>
    </row>
    <row r="565" spans="1:6">
      <c r="A565" s="11" t="s">
        <v>483</v>
      </c>
      <c r="B565" s="11">
        <v>1</v>
      </c>
      <c r="C565" s="11" t="s">
        <v>175</v>
      </c>
      <c r="D565" s="11" t="s">
        <v>198</v>
      </c>
      <c r="E565" s="11">
        <v>9</v>
      </c>
      <c r="F565" s="11">
        <v>201902</v>
      </c>
    </row>
    <row r="566" spans="1:6">
      <c r="A566" s="11" t="s">
        <v>958</v>
      </c>
      <c r="B566" s="11">
        <v>1</v>
      </c>
      <c r="C566" s="11" t="s">
        <v>918</v>
      </c>
      <c r="D566" s="11" t="s">
        <v>198</v>
      </c>
      <c r="E566" s="11">
        <v>24.5</v>
      </c>
      <c r="F566" s="11">
        <v>201902</v>
      </c>
    </row>
    <row r="567" spans="1:6">
      <c r="A567" s="11" t="s">
        <v>784</v>
      </c>
      <c r="B567" s="11">
        <v>1</v>
      </c>
      <c r="C567" s="11" t="s">
        <v>175</v>
      </c>
      <c r="D567" s="11" t="s">
        <v>148</v>
      </c>
      <c r="E567" s="11">
        <v>1.9999999999999996</v>
      </c>
      <c r="F567" s="11">
        <v>201902</v>
      </c>
    </row>
    <row r="568" spans="1:6">
      <c r="A568" s="11" t="s">
        <v>784</v>
      </c>
      <c r="B568" s="11">
        <v>1</v>
      </c>
      <c r="C568" s="11" t="s">
        <v>175</v>
      </c>
      <c r="D568" s="11" t="s">
        <v>182</v>
      </c>
      <c r="E568" s="11">
        <v>2.25</v>
      </c>
      <c r="F568" s="11">
        <v>201902</v>
      </c>
    </row>
    <row r="569" spans="1:6">
      <c r="A569" s="11" t="s">
        <v>784</v>
      </c>
      <c r="B569" s="11">
        <v>1</v>
      </c>
      <c r="C569" s="11" t="s">
        <v>175</v>
      </c>
      <c r="D569" s="11" t="s">
        <v>185</v>
      </c>
      <c r="E569" s="11">
        <v>2.5000000000000004</v>
      </c>
      <c r="F569" s="11">
        <v>201902</v>
      </c>
    </row>
    <row r="570" spans="1:6">
      <c r="A570" s="11" t="s">
        <v>784</v>
      </c>
      <c r="B570" s="11">
        <v>1</v>
      </c>
      <c r="C570" s="11" t="s">
        <v>175</v>
      </c>
      <c r="D570" s="11" t="s">
        <v>177</v>
      </c>
      <c r="E570" s="11">
        <v>1.9999999999999982</v>
      </c>
      <c r="F570" s="11">
        <v>201902</v>
      </c>
    </row>
    <row r="571" spans="1:6">
      <c r="A571" s="11" t="s">
        <v>784</v>
      </c>
      <c r="B571" s="11">
        <v>1</v>
      </c>
      <c r="C571" s="11" t="s">
        <v>175</v>
      </c>
      <c r="D571" s="11" t="s">
        <v>198</v>
      </c>
      <c r="E571" s="11">
        <v>2.7500000000000009</v>
      </c>
      <c r="F571" s="11">
        <v>201902</v>
      </c>
    </row>
    <row r="572" spans="1:6">
      <c r="A572" s="11" t="s">
        <v>784</v>
      </c>
      <c r="B572" s="11">
        <v>1</v>
      </c>
      <c r="C572" s="11" t="s">
        <v>175</v>
      </c>
      <c r="D572" s="11" t="s">
        <v>203</v>
      </c>
      <c r="E572" s="11">
        <v>1.5</v>
      </c>
      <c r="F572" s="11">
        <v>201902</v>
      </c>
    </row>
    <row r="573" spans="1:6">
      <c r="A573" s="11" t="s">
        <v>784</v>
      </c>
      <c r="B573" s="11">
        <v>1</v>
      </c>
      <c r="C573" s="11" t="s">
        <v>175</v>
      </c>
      <c r="D573" s="11" t="s">
        <v>206</v>
      </c>
      <c r="E573" s="11">
        <v>2.7500000000000009</v>
      </c>
      <c r="F573" s="11">
        <v>201902</v>
      </c>
    </row>
    <row r="574" spans="1:6">
      <c r="A574" s="11" t="s">
        <v>1233</v>
      </c>
      <c r="B574" s="11">
        <v>2</v>
      </c>
      <c r="C574" s="11" t="s">
        <v>185</v>
      </c>
      <c r="D574" s="11" t="s">
        <v>198</v>
      </c>
      <c r="E574" s="11">
        <v>11.783333333333335</v>
      </c>
      <c r="F574" s="11">
        <v>201902</v>
      </c>
    </row>
    <row r="575" spans="1:6">
      <c r="A575" s="11" t="s">
        <v>708</v>
      </c>
      <c r="B575" s="11">
        <v>2</v>
      </c>
      <c r="C575" s="11" t="s">
        <v>185</v>
      </c>
      <c r="D575" s="11" t="s">
        <v>203</v>
      </c>
      <c r="E575" s="11">
        <v>28.249999999999996</v>
      </c>
      <c r="F575" s="11">
        <v>201902</v>
      </c>
    </row>
    <row r="576" spans="1:6">
      <c r="A576" s="11" t="s">
        <v>726</v>
      </c>
      <c r="B576" s="11">
        <v>2</v>
      </c>
      <c r="C576" s="11" t="s">
        <v>175</v>
      </c>
      <c r="D576" s="11" t="s">
        <v>185</v>
      </c>
      <c r="E576" s="11">
        <v>4</v>
      </c>
      <c r="F576" s="11">
        <v>201902</v>
      </c>
    </row>
    <row r="577" spans="1:6">
      <c r="A577" s="11" t="s">
        <v>726</v>
      </c>
      <c r="B577" s="11">
        <v>2</v>
      </c>
      <c r="C577" s="11" t="s">
        <v>175</v>
      </c>
      <c r="D577" s="11" t="s">
        <v>177</v>
      </c>
      <c r="E577" s="11">
        <v>3.5000000000000009</v>
      </c>
      <c r="F577" s="11">
        <v>201902</v>
      </c>
    </row>
    <row r="578" spans="1:6">
      <c r="A578" s="11" t="s">
        <v>726</v>
      </c>
      <c r="B578" s="11">
        <v>2</v>
      </c>
      <c r="C578" s="11" t="s">
        <v>175</v>
      </c>
      <c r="D578" s="11" t="s">
        <v>198</v>
      </c>
      <c r="E578" s="11">
        <v>28.749999999999993</v>
      </c>
      <c r="F578" s="11">
        <v>201902</v>
      </c>
    </row>
    <row r="579" spans="1:6">
      <c r="A579" s="11" t="s">
        <v>726</v>
      </c>
      <c r="B579" s="11">
        <v>2</v>
      </c>
      <c r="C579" s="11" t="s">
        <v>175</v>
      </c>
      <c r="D579" s="11" t="s">
        <v>918</v>
      </c>
      <c r="E579" s="11">
        <v>2.5000000000000004</v>
      </c>
      <c r="F579" s="11">
        <v>201902</v>
      </c>
    </row>
    <row r="580" spans="1:6">
      <c r="A580" s="11" t="s">
        <v>458</v>
      </c>
      <c r="B580" s="11">
        <v>2</v>
      </c>
      <c r="C580" s="11" t="s">
        <v>185</v>
      </c>
      <c r="D580" s="11" t="s">
        <v>182</v>
      </c>
      <c r="E580" s="11">
        <v>8.2500000000000036</v>
      </c>
      <c r="F580" s="11">
        <v>201902</v>
      </c>
    </row>
    <row r="581" spans="1:6">
      <c r="A581" s="11" t="s">
        <v>458</v>
      </c>
      <c r="B581" s="11">
        <v>2</v>
      </c>
      <c r="C581" s="11" t="s">
        <v>185</v>
      </c>
      <c r="D581" s="11" t="s">
        <v>198</v>
      </c>
      <c r="E581" s="11">
        <v>9.4999999999999982</v>
      </c>
      <c r="F581" s="11">
        <v>201902</v>
      </c>
    </row>
    <row r="582" spans="1:6">
      <c r="A582" s="11" t="s">
        <v>767</v>
      </c>
      <c r="B582" s="11">
        <v>2</v>
      </c>
      <c r="C582" s="11" t="s">
        <v>175</v>
      </c>
      <c r="D582" s="11" t="s">
        <v>206</v>
      </c>
      <c r="E582" s="11">
        <v>52.216666666666661</v>
      </c>
      <c r="F582" s="11">
        <v>201902</v>
      </c>
    </row>
    <row r="583" spans="1:6">
      <c r="A583" s="11" t="s">
        <v>453</v>
      </c>
      <c r="B583" s="11">
        <v>2</v>
      </c>
      <c r="C583" s="11" t="s">
        <v>175</v>
      </c>
      <c r="D583" s="11" t="s">
        <v>177</v>
      </c>
      <c r="E583" s="11">
        <v>8.4999999999999982</v>
      </c>
      <c r="F583" s="11">
        <v>201902</v>
      </c>
    </row>
    <row r="584" spans="1:6">
      <c r="A584" s="11" t="s">
        <v>453</v>
      </c>
      <c r="B584" s="11">
        <v>2</v>
      </c>
      <c r="C584" s="11" t="s">
        <v>175</v>
      </c>
      <c r="D584" s="11" t="s">
        <v>198</v>
      </c>
      <c r="E584" s="11">
        <v>21.25</v>
      </c>
      <c r="F584" s="11">
        <v>201902</v>
      </c>
    </row>
    <row r="585" spans="1:6">
      <c r="A585" s="11" t="s">
        <v>951</v>
      </c>
      <c r="B585" s="11">
        <v>2</v>
      </c>
      <c r="C585" s="11" t="s">
        <v>175</v>
      </c>
      <c r="D585" s="11" t="s">
        <v>185</v>
      </c>
      <c r="E585" s="11">
        <v>5.0000000000000009</v>
      </c>
      <c r="F585" s="11">
        <v>201902</v>
      </c>
    </row>
    <row r="586" spans="1:6">
      <c r="A586" s="11" t="s">
        <v>951</v>
      </c>
      <c r="B586" s="11">
        <v>2</v>
      </c>
      <c r="C586" s="11" t="s">
        <v>175</v>
      </c>
      <c r="D586" s="11" t="s">
        <v>198</v>
      </c>
      <c r="E586" s="11">
        <v>20</v>
      </c>
      <c r="F586" s="11">
        <v>201902</v>
      </c>
    </row>
    <row r="587" spans="1:6">
      <c r="A587" s="11" t="s">
        <v>786</v>
      </c>
      <c r="B587" s="11">
        <v>2</v>
      </c>
      <c r="C587" s="11" t="s">
        <v>198</v>
      </c>
      <c r="D587" s="11" t="s">
        <v>185</v>
      </c>
      <c r="E587" s="11">
        <v>1.6166666666666663</v>
      </c>
      <c r="F587" s="11">
        <v>201902</v>
      </c>
    </row>
    <row r="588" spans="1:6">
      <c r="A588" s="11" t="s">
        <v>478</v>
      </c>
      <c r="B588" s="11">
        <v>2</v>
      </c>
      <c r="C588" s="11" t="s">
        <v>175</v>
      </c>
      <c r="D588" s="11" t="s">
        <v>198</v>
      </c>
      <c r="E588" s="11">
        <v>27</v>
      </c>
      <c r="F588" s="11">
        <v>201902</v>
      </c>
    </row>
    <row r="589" spans="1:6">
      <c r="A589" s="11" t="s">
        <v>485</v>
      </c>
      <c r="B589" s="11">
        <v>2</v>
      </c>
      <c r="C589" s="11" t="s">
        <v>175</v>
      </c>
      <c r="D589" s="11" t="s">
        <v>185</v>
      </c>
      <c r="E589" s="11">
        <v>23.75</v>
      </c>
      <c r="F589" s="11">
        <v>201902</v>
      </c>
    </row>
    <row r="590" spans="1:6">
      <c r="A590" s="11" t="s">
        <v>485</v>
      </c>
      <c r="B590" s="11">
        <v>2</v>
      </c>
      <c r="C590" s="11" t="s">
        <v>175</v>
      </c>
      <c r="D590" s="11" t="s">
        <v>206</v>
      </c>
      <c r="E590" s="11">
        <v>22.75</v>
      </c>
      <c r="F590" s="11">
        <v>201902</v>
      </c>
    </row>
    <row r="591" spans="1:6">
      <c r="A591" s="11" t="s">
        <v>598</v>
      </c>
      <c r="B591" s="11">
        <v>2</v>
      </c>
      <c r="C591" s="11" t="s">
        <v>203</v>
      </c>
      <c r="D591" s="11" t="s">
        <v>198</v>
      </c>
      <c r="E591" s="11">
        <v>26.500000000000004</v>
      </c>
      <c r="F591" s="11">
        <v>201902</v>
      </c>
    </row>
    <row r="592" spans="1:6">
      <c r="A592" s="11" t="s">
        <v>769</v>
      </c>
      <c r="B592" s="11">
        <v>2</v>
      </c>
      <c r="C592" s="11" t="s">
        <v>185</v>
      </c>
      <c r="D592" s="11" t="s">
        <v>177</v>
      </c>
      <c r="E592" s="11">
        <v>11.150000000000002</v>
      </c>
      <c r="F592" s="11">
        <v>201902</v>
      </c>
    </row>
    <row r="593" spans="1:6">
      <c r="A593" s="11" t="s">
        <v>769</v>
      </c>
      <c r="B593" s="11">
        <v>2</v>
      </c>
      <c r="C593" s="11" t="s">
        <v>185</v>
      </c>
      <c r="D593" s="11" t="s">
        <v>198</v>
      </c>
      <c r="E593" s="11">
        <v>0.9833333333333325</v>
      </c>
      <c r="F593" s="11">
        <v>201902</v>
      </c>
    </row>
    <row r="594" spans="1:6">
      <c r="A594" s="11" t="s">
        <v>769</v>
      </c>
      <c r="B594" s="11">
        <v>2</v>
      </c>
      <c r="C594" s="11" t="s">
        <v>185</v>
      </c>
      <c r="D594" s="11" t="s">
        <v>206</v>
      </c>
      <c r="E594" s="11">
        <v>0.3833333333333333</v>
      </c>
      <c r="F594" s="11">
        <v>201902</v>
      </c>
    </row>
    <row r="595" spans="1:6">
      <c r="A595" s="11" t="s">
        <v>917</v>
      </c>
      <c r="B595" s="11">
        <v>2</v>
      </c>
      <c r="C595" s="11" t="s">
        <v>203</v>
      </c>
      <c r="D595" s="11" t="s">
        <v>185</v>
      </c>
      <c r="E595" s="11">
        <v>44.209999999999994</v>
      </c>
      <c r="F595" s="11">
        <v>201902</v>
      </c>
    </row>
    <row r="596" spans="1:6">
      <c r="A596" s="11" t="s">
        <v>482</v>
      </c>
      <c r="B596" s="11">
        <v>2</v>
      </c>
      <c r="C596" s="11" t="s">
        <v>175</v>
      </c>
      <c r="D596" s="11" t="s">
        <v>198</v>
      </c>
      <c r="E596" s="11">
        <v>52.5</v>
      </c>
      <c r="F596" s="11">
        <v>201902</v>
      </c>
    </row>
    <row r="597" spans="1:6">
      <c r="A597" s="11" t="s">
        <v>479</v>
      </c>
      <c r="B597" s="11">
        <v>2</v>
      </c>
      <c r="C597" s="11" t="s">
        <v>175</v>
      </c>
      <c r="D597" s="11" t="s">
        <v>177</v>
      </c>
      <c r="E597" s="11">
        <v>11.5</v>
      </c>
      <c r="F597" s="11">
        <v>201902</v>
      </c>
    </row>
    <row r="598" spans="1:6">
      <c r="A598" s="11" t="s">
        <v>479</v>
      </c>
      <c r="B598" s="11">
        <v>2</v>
      </c>
      <c r="C598" s="11" t="s">
        <v>175</v>
      </c>
      <c r="D598" s="11" t="s">
        <v>198</v>
      </c>
      <c r="E598" s="11">
        <v>34.5</v>
      </c>
      <c r="F598" s="11">
        <v>201902</v>
      </c>
    </row>
    <row r="599" spans="1:6">
      <c r="A599" s="11" t="s">
        <v>915</v>
      </c>
      <c r="B599" s="11">
        <v>2</v>
      </c>
      <c r="C599" s="11" t="s">
        <v>198</v>
      </c>
      <c r="D599" s="11" t="s">
        <v>185</v>
      </c>
      <c r="E599" s="11">
        <v>39.050000000000004</v>
      </c>
      <c r="F599" s="11">
        <v>201902</v>
      </c>
    </row>
    <row r="600" spans="1:6">
      <c r="A600" s="11" t="s">
        <v>950</v>
      </c>
      <c r="B600" s="11">
        <v>2</v>
      </c>
      <c r="C600" s="11" t="s">
        <v>185</v>
      </c>
      <c r="D600" s="11" t="s">
        <v>198</v>
      </c>
      <c r="E600" s="11">
        <v>8.3333333333333037E-2</v>
      </c>
      <c r="F600" s="11">
        <v>201902</v>
      </c>
    </row>
    <row r="601" spans="1:6">
      <c r="A601" s="11" t="s">
        <v>467</v>
      </c>
      <c r="B601" s="11">
        <v>2</v>
      </c>
      <c r="C601" s="11" t="s">
        <v>185</v>
      </c>
      <c r="D601" s="11" t="s">
        <v>206</v>
      </c>
      <c r="E601" s="11">
        <v>26.583333333333336</v>
      </c>
      <c r="F601" s="11">
        <v>201902</v>
      </c>
    </row>
    <row r="602" spans="1:6">
      <c r="A602" s="11" t="s">
        <v>774</v>
      </c>
      <c r="B602" s="11">
        <v>2</v>
      </c>
      <c r="C602" s="11" t="s">
        <v>175</v>
      </c>
      <c r="D602" s="11" t="s">
        <v>198</v>
      </c>
      <c r="E602" s="11">
        <v>50.166666666666657</v>
      </c>
      <c r="F602" s="11">
        <v>201902</v>
      </c>
    </row>
    <row r="603" spans="1:6">
      <c r="A603" s="11" t="s">
        <v>775</v>
      </c>
      <c r="B603" s="11">
        <v>2</v>
      </c>
      <c r="C603" s="11" t="s">
        <v>198</v>
      </c>
      <c r="D603" s="11" t="s">
        <v>185</v>
      </c>
      <c r="E603" s="11">
        <v>20.169999999999998</v>
      </c>
      <c r="F603" s="11">
        <v>201902</v>
      </c>
    </row>
    <row r="604" spans="1:6">
      <c r="A604" s="11" t="s">
        <v>468</v>
      </c>
      <c r="B604" s="11">
        <v>2</v>
      </c>
      <c r="C604" s="11" t="s">
        <v>185</v>
      </c>
      <c r="D604" s="11" t="s">
        <v>198</v>
      </c>
      <c r="E604" s="11">
        <v>6.4333333333333318</v>
      </c>
      <c r="F604" s="11">
        <v>201902</v>
      </c>
    </row>
    <row r="605" spans="1:6">
      <c r="A605" s="11" t="s">
        <v>472</v>
      </c>
      <c r="B605" s="11">
        <v>2</v>
      </c>
      <c r="C605" s="11" t="s">
        <v>203</v>
      </c>
      <c r="D605" s="11" t="s">
        <v>198</v>
      </c>
      <c r="E605" s="11">
        <v>32</v>
      </c>
      <c r="F605" s="11">
        <v>201902</v>
      </c>
    </row>
    <row r="606" spans="1:6">
      <c r="A606" s="11" t="s">
        <v>480</v>
      </c>
      <c r="B606" s="11">
        <v>2</v>
      </c>
      <c r="C606" s="11" t="s">
        <v>175</v>
      </c>
      <c r="D606" s="11" t="s">
        <v>185</v>
      </c>
      <c r="E606" s="11">
        <v>36</v>
      </c>
      <c r="F606" s="11">
        <v>201902</v>
      </c>
    </row>
    <row r="607" spans="1:6">
      <c r="A607" s="11" t="s">
        <v>500</v>
      </c>
      <c r="B607" s="11">
        <v>2</v>
      </c>
      <c r="C607" s="11" t="s">
        <v>185</v>
      </c>
      <c r="D607" s="11" t="s">
        <v>198</v>
      </c>
      <c r="E607" s="11">
        <v>5.0333333333333332</v>
      </c>
      <c r="F607" s="11">
        <v>201902</v>
      </c>
    </row>
    <row r="608" spans="1:6">
      <c r="A608" s="11" t="s">
        <v>1209</v>
      </c>
      <c r="B608" s="11">
        <v>2</v>
      </c>
      <c r="C608" s="11" t="s">
        <v>175</v>
      </c>
      <c r="D608" s="11" t="s">
        <v>198</v>
      </c>
      <c r="E608" s="11">
        <v>24</v>
      </c>
      <c r="F608" s="11">
        <v>201902</v>
      </c>
    </row>
    <row r="609" spans="1:6">
      <c r="A609" s="11" t="s">
        <v>957</v>
      </c>
      <c r="B609" s="11">
        <v>2</v>
      </c>
      <c r="C609" s="11" t="s">
        <v>198</v>
      </c>
      <c r="D609" s="11" t="s">
        <v>185</v>
      </c>
      <c r="E609" s="11">
        <v>5.883333333333332</v>
      </c>
      <c r="F609" s="11">
        <v>201902</v>
      </c>
    </row>
    <row r="610" spans="1:6">
      <c r="A610" s="11" t="s">
        <v>470</v>
      </c>
      <c r="B610" s="11">
        <v>2</v>
      </c>
      <c r="C610" s="11" t="s">
        <v>185</v>
      </c>
      <c r="D610" s="11" t="s">
        <v>198</v>
      </c>
      <c r="E610" s="11">
        <v>2.0166666666666675</v>
      </c>
      <c r="F610" s="11">
        <v>201902</v>
      </c>
    </row>
    <row r="611" spans="1:6">
      <c r="A611" s="11" t="s">
        <v>777</v>
      </c>
      <c r="B611" s="11">
        <v>2</v>
      </c>
      <c r="C611" s="11" t="s">
        <v>175</v>
      </c>
      <c r="D611" s="11" t="s">
        <v>185</v>
      </c>
      <c r="E611" s="11">
        <v>27</v>
      </c>
      <c r="F611" s="11">
        <v>201902</v>
      </c>
    </row>
    <row r="612" spans="1:6">
      <c r="A612" s="11" t="s">
        <v>777</v>
      </c>
      <c r="B612" s="11">
        <v>2</v>
      </c>
      <c r="C612" s="11" t="s">
        <v>175</v>
      </c>
      <c r="D612" s="11" t="s">
        <v>206</v>
      </c>
      <c r="E612" s="11">
        <v>0.99999999999999911</v>
      </c>
      <c r="F612" s="11">
        <v>201902</v>
      </c>
    </row>
    <row r="613" spans="1:6">
      <c r="A613" s="11" t="s">
        <v>778</v>
      </c>
      <c r="B613" s="11">
        <v>2</v>
      </c>
      <c r="C613" s="11" t="s">
        <v>175</v>
      </c>
      <c r="D613" s="11" t="s">
        <v>185</v>
      </c>
      <c r="E613" s="11">
        <v>2.0000000000000009</v>
      </c>
      <c r="F613" s="11">
        <v>201902</v>
      </c>
    </row>
    <row r="614" spans="1:6">
      <c r="A614" s="11" t="s">
        <v>778</v>
      </c>
      <c r="B614" s="11">
        <v>2</v>
      </c>
      <c r="C614" s="11" t="s">
        <v>175</v>
      </c>
      <c r="D614" s="11" t="s">
        <v>177</v>
      </c>
      <c r="E614" s="11">
        <v>0.75</v>
      </c>
      <c r="F614" s="11">
        <v>201902</v>
      </c>
    </row>
    <row r="615" spans="1:6">
      <c r="A615" s="11" t="s">
        <v>778</v>
      </c>
      <c r="B615" s="11">
        <v>2</v>
      </c>
      <c r="C615" s="11" t="s">
        <v>175</v>
      </c>
      <c r="D615" s="11" t="s">
        <v>198</v>
      </c>
      <c r="E615" s="11">
        <v>28.250000000000004</v>
      </c>
      <c r="F615" s="11">
        <v>201902</v>
      </c>
    </row>
    <row r="616" spans="1:6">
      <c r="A616" s="11" t="s">
        <v>454</v>
      </c>
      <c r="B616" s="11">
        <v>2</v>
      </c>
      <c r="C616" s="11" t="s">
        <v>198</v>
      </c>
      <c r="D616" s="11" t="s">
        <v>185</v>
      </c>
      <c r="E616" s="11">
        <v>48.17</v>
      </c>
      <c r="F616" s="11">
        <v>201902</v>
      </c>
    </row>
    <row r="617" spans="1:6">
      <c r="A617" s="11" t="s">
        <v>1011</v>
      </c>
      <c r="B617" s="11">
        <v>2</v>
      </c>
      <c r="C617" s="11" t="s">
        <v>185</v>
      </c>
      <c r="D617" s="11" t="s">
        <v>198</v>
      </c>
      <c r="E617" s="11">
        <v>1.3166666666666647</v>
      </c>
      <c r="F617" s="11">
        <v>201902</v>
      </c>
    </row>
    <row r="618" spans="1:6">
      <c r="A618" s="11" t="s">
        <v>484</v>
      </c>
      <c r="B618" s="11">
        <v>2</v>
      </c>
      <c r="C618" s="11" t="s">
        <v>175</v>
      </c>
      <c r="D618" s="11" t="s">
        <v>185</v>
      </c>
      <c r="E618" s="11">
        <v>0.99999999999999911</v>
      </c>
      <c r="F618" s="11">
        <v>201902</v>
      </c>
    </row>
    <row r="619" spans="1:6">
      <c r="A619" s="11" t="s">
        <v>484</v>
      </c>
      <c r="B619" s="11">
        <v>2</v>
      </c>
      <c r="C619" s="11" t="s">
        <v>175</v>
      </c>
      <c r="D619" s="11" t="s">
        <v>198</v>
      </c>
      <c r="E619" s="11">
        <v>16</v>
      </c>
      <c r="F619" s="11">
        <v>201902</v>
      </c>
    </row>
    <row r="620" spans="1:6">
      <c r="A620" s="11" t="s">
        <v>505</v>
      </c>
      <c r="B620" s="11">
        <v>2</v>
      </c>
      <c r="C620" s="11" t="s">
        <v>203</v>
      </c>
      <c r="D620" s="11" t="s">
        <v>177</v>
      </c>
      <c r="E620" s="11">
        <v>3.2500000000000013</v>
      </c>
      <c r="F620" s="11">
        <v>201902</v>
      </c>
    </row>
    <row r="621" spans="1:6">
      <c r="A621" s="11" t="s">
        <v>476</v>
      </c>
      <c r="B621" s="11">
        <v>2</v>
      </c>
      <c r="C621" s="11" t="s">
        <v>198</v>
      </c>
      <c r="D621" s="11" t="s">
        <v>206</v>
      </c>
      <c r="E621" s="11">
        <v>53</v>
      </c>
      <c r="F621" s="11">
        <v>201902</v>
      </c>
    </row>
    <row r="622" spans="1:6">
      <c r="A622" s="11" t="s">
        <v>477</v>
      </c>
      <c r="B622" s="11">
        <v>2</v>
      </c>
      <c r="C622" s="11" t="s">
        <v>198</v>
      </c>
      <c r="D622" s="11" t="s">
        <v>206</v>
      </c>
      <c r="E622" s="11">
        <v>43</v>
      </c>
      <c r="F622" s="11">
        <v>201902</v>
      </c>
    </row>
    <row r="623" spans="1:6">
      <c r="A623" s="11" t="s">
        <v>780</v>
      </c>
      <c r="B623" s="11">
        <v>2</v>
      </c>
      <c r="C623" s="11" t="s">
        <v>175</v>
      </c>
      <c r="D623" s="11" t="s">
        <v>185</v>
      </c>
      <c r="E623" s="11">
        <v>31</v>
      </c>
      <c r="F623" s="11">
        <v>201902</v>
      </c>
    </row>
    <row r="624" spans="1:6">
      <c r="A624" s="11" t="s">
        <v>787</v>
      </c>
      <c r="B624" s="11">
        <v>2</v>
      </c>
      <c r="C624" s="11" t="s">
        <v>185</v>
      </c>
      <c r="D624" s="11" t="s">
        <v>198</v>
      </c>
      <c r="E624" s="11">
        <v>16.166666666666668</v>
      </c>
      <c r="F624" s="11">
        <v>201902</v>
      </c>
    </row>
    <row r="625" spans="1:6">
      <c r="A625" s="11" t="s">
        <v>1239</v>
      </c>
      <c r="B625" s="11">
        <v>2</v>
      </c>
      <c r="C625" s="11" t="s">
        <v>185</v>
      </c>
      <c r="D625" s="11" t="s">
        <v>198</v>
      </c>
      <c r="E625" s="11">
        <v>11.15</v>
      </c>
      <c r="F625" s="11">
        <v>201902</v>
      </c>
    </row>
    <row r="626" spans="1:6">
      <c r="A626" s="11" t="s">
        <v>782</v>
      </c>
      <c r="B626" s="11">
        <v>2</v>
      </c>
      <c r="C626" s="11" t="s">
        <v>185</v>
      </c>
      <c r="D626" s="11" t="s">
        <v>198</v>
      </c>
      <c r="E626" s="11">
        <v>1.0833333333333321</v>
      </c>
      <c r="F626" s="11">
        <v>201902</v>
      </c>
    </row>
    <row r="627" spans="1:6">
      <c r="A627" s="11" t="s">
        <v>1632</v>
      </c>
      <c r="B627" s="11">
        <v>2</v>
      </c>
      <c r="C627" s="11" t="s">
        <v>185</v>
      </c>
      <c r="D627" s="11" t="s">
        <v>198</v>
      </c>
      <c r="E627" s="11">
        <v>4.4166666666666661</v>
      </c>
      <c r="F627" s="11">
        <v>201902</v>
      </c>
    </row>
    <row r="628" spans="1:6">
      <c r="A628" s="11" t="s">
        <v>846</v>
      </c>
      <c r="B628" s="11">
        <v>2</v>
      </c>
      <c r="C628" s="11" t="s">
        <v>198</v>
      </c>
      <c r="D628" s="11" t="s">
        <v>185</v>
      </c>
      <c r="E628" s="11">
        <v>17.25</v>
      </c>
      <c r="F628" s="11">
        <v>201902</v>
      </c>
    </row>
    <row r="629" spans="1:6">
      <c r="A629" s="11" t="s">
        <v>487</v>
      </c>
      <c r="B629" s="11">
        <v>2</v>
      </c>
      <c r="C629" s="11" t="s">
        <v>175</v>
      </c>
      <c r="D629" s="11" t="s">
        <v>177</v>
      </c>
      <c r="E629" s="11">
        <v>43</v>
      </c>
      <c r="F629" s="11">
        <v>201902</v>
      </c>
    </row>
    <row r="630" spans="1:6">
      <c r="A630" s="11" t="s">
        <v>464</v>
      </c>
      <c r="B630" s="11">
        <v>2</v>
      </c>
      <c r="C630" s="11" t="s">
        <v>198</v>
      </c>
      <c r="D630" s="11" t="s">
        <v>177</v>
      </c>
      <c r="E630" s="11">
        <v>36.56666666666667</v>
      </c>
      <c r="F630" s="11">
        <v>201902</v>
      </c>
    </row>
    <row r="631" spans="1:6">
      <c r="A631" s="11" t="s">
        <v>1212</v>
      </c>
      <c r="B631" s="11">
        <v>2</v>
      </c>
      <c r="C631" s="11" t="s">
        <v>175</v>
      </c>
      <c r="D631" s="11" t="s">
        <v>198</v>
      </c>
      <c r="E631" s="11">
        <v>22</v>
      </c>
      <c r="F631" s="11">
        <v>201902</v>
      </c>
    </row>
    <row r="632" spans="1:6">
      <c r="A632" s="11" t="s">
        <v>486</v>
      </c>
      <c r="B632" s="11">
        <v>2</v>
      </c>
      <c r="C632" s="11" t="s">
        <v>175</v>
      </c>
      <c r="D632" s="11" t="s">
        <v>177</v>
      </c>
      <c r="E632" s="11">
        <v>43.749999999999993</v>
      </c>
      <c r="F632" s="11">
        <v>201902</v>
      </c>
    </row>
    <row r="633" spans="1:6">
      <c r="A633" s="11" t="s">
        <v>1216</v>
      </c>
      <c r="B633" s="11">
        <v>2</v>
      </c>
      <c r="C633" s="11" t="s">
        <v>175</v>
      </c>
      <c r="D633" s="11" t="s">
        <v>198</v>
      </c>
      <c r="E633" s="11">
        <v>16</v>
      </c>
      <c r="F633" s="11">
        <v>201902</v>
      </c>
    </row>
    <row r="634" spans="1:6">
      <c r="A634" s="11" t="s">
        <v>1242</v>
      </c>
      <c r="B634" s="11">
        <v>2</v>
      </c>
      <c r="C634" s="11" t="s">
        <v>185</v>
      </c>
      <c r="D634" s="11" t="s">
        <v>198</v>
      </c>
      <c r="E634" s="11">
        <v>2.7499999999999996</v>
      </c>
      <c r="F634" s="11">
        <v>201902</v>
      </c>
    </row>
    <row r="635" spans="1:6">
      <c r="A635" s="11" t="s">
        <v>483</v>
      </c>
      <c r="B635" s="11">
        <v>2</v>
      </c>
      <c r="C635" s="11" t="s">
        <v>175</v>
      </c>
      <c r="D635" s="11" t="s">
        <v>148</v>
      </c>
      <c r="E635" s="11">
        <v>0.99999999999999911</v>
      </c>
      <c r="F635" s="11">
        <v>201902</v>
      </c>
    </row>
    <row r="636" spans="1:6">
      <c r="A636" s="11" t="s">
        <v>483</v>
      </c>
      <c r="B636" s="11">
        <v>2</v>
      </c>
      <c r="C636" s="11" t="s">
        <v>175</v>
      </c>
      <c r="D636" s="11" t="s">
        <v>182</v>
      </c>
      <c r="E636" s="11">
        <v>7.9999999999999991</v>
      </c>
      <c r="F636" s="11">
        <v>201902</v>
      </c>
    </row>
    <row r="637" spans="1:6">
      <c r="A637" s="11" t="s">
        <v>483</v>
      </c>
      <c r="B637" s="11">
        <v>2</v>
      </c>
      <c r="C637" s="11" t="s">
        <v>175</v>
      </c>
      <c r="D637" s="11" t="s">
        <v>185</v>
      </c>
      <c r="E637" s="11">
        <v>5.4999999999999991</v>
      </c>
      <c r="F637" s="11">
        <v>201902</v>
      </c>
    </row>
    <row r="638" spans="1:6">
      <c r="A638" s="11" t="s">
        <v>483</v>
      </c>
      <c r="B638" s="11">
        <v>2</v>
      </c>
      <c r="C638" s="11" t="s">
        <v>175</v>
      </c>
      <c r="D638" s="11" t="s">
        <v>177</v>
      </c>
      <c r="E638" s="11">
        <v>12.25</v>
      </c>
      <c r="F638" s="11">
        <v>201902</v>
      </c>
    </row>
    <row r="639" spans="1:6">
      <c r="A639" s="11" t="s">
        <v>483</v>
      </c>
      <c r="B639" s="11">
        <v>2</v>
      </c>
      <c r="C639" s="11" t="s">
        <v>175</v>
      </c>
      <c r="D639" s="11" t="s">
        <v>198</v>
      </c>
      <c r="E639" s="11">
        <v>18.25</v>
      </c>
      <c r="F639" s="11">
        <v>201902</v>
      </c>
    </row>
    <row r="640" spans="1:6">
      <c r="A640" s="11" t="s">
        <v>483</v>
      </c>
      <c r="B640" s="11">
        <v>2</v>
      </c>
      <c r="C640" s="11" t="s">
        <v>175</v>
      </c>
      <c r="D640" s="11" t="s">
        <v>206</v>
      </c>
      <c r="E640" s="11">
        <v>0.99999999999999911</v>
      </c>
      <c r="F640" s="11">
        <v>201902</v>
      </c>
    </row>
    <row r="641" spans="1:6">
      <c r="A641" s="11" t="s">
        <v>483</v>
      </c>
      <c r="B641" s="11">
        <v>2</v>
      </c>
      <c r="C641" s="11" t="s">
        <v>175</v>
      </c>
      <c r="D641" s="11" t="s">
        <v>918</v>
      </c>
      <c r="E641" s="11">
        <v>1.9999999999999996</v>
      </c>
      <c r="F641" s="11">
        <v>201902</v>
      </c>
    </row>
    <row r="642" spans="1:6">
      <c r="A642" s="11" t="s">
        <v>503</v>
      </c>
      <c r="B642" s="11">
        <v>2</v>
      </c>
      <c r="C642" s="11" t="s">
        <v>185</v>
      </c>
      <c r="D642" s="11" t="s">
        <v>177</v>
      </c>
      <c r="E642" s="11">
        <v>14.5</v>
      </c>
      <c r="F642" s="11">
        <v>201902</v>
      </c>
    </row>
    <row r="643" spans="1:6">
      <c r="A643" s="11" t="s">
        <v>958</v>
      </c>
      <c r="B643" s="11">
        <v>2</v>
      </c>
      <c r="C643" s="11" t="s">
        <v>918</v>
      </c>
      <c r="D643" s="11" t="s">
        <v>198</v>
      </c>
      <c r="E643" s="11">
        <v>38.75</v>
      </c>
      <c r="F643" s="11">
        <v>201902</v>
      </c>
    </row>
    <row r="644" spans="1:6">
      <c r="A644" s="11" t="s">
        <v>451</v>
      </c>
      <c r="B644" s="11">
        <v>2</v>
      </c>
      <c r="C644" s="11" t="s">
        <v>185</v>
      </c>
      <c r="D644" s="11" t="s">
        <v>198</v>
      </c>
      <c r="E644" s="11">
        <v>0.70000000000000018</v>
      </c>
      <c r="F644" s="11">
        <v>201902</v>
      </c>
    </row>
    <row r="645" spans="1:6">
      <c r="A645" s="11" t="s">
        <v>784</v>
      </c>
      <c r="B645" s="11">
        <v>2</v>
      </c>
      <c r="C645" s="11" t="s">
        <v>175</v>
      </c>
      <c r="D645" s="11" t="s">
        <v>148</v>
      </c>
      <c r="E645" s="11">
        <v>1.9999999999999982</v>
      </c>
      <c r="F645" s="11">
        <v>201902</v>
      </c>
    </row>
    <row r="646" spans="1:6">
      <c r="A646" s="11" t="s">
        <v>784</v>
      </c>
      <c r="B646" s="11">
        <v>2</v>
      </c>
      <c r="C646" s="11" t="s">
        <v>175</v>
      </c>
      <c r="D646" s="11" t="s">
        <v>182</v>
      </c>
      <c r="E646" s="11">
        <v>5.5000000000000018</v>
      </c>
      <c r="F646" s="11">
        <v>201902</v>
      </c>
    </row>
    <row r="647" spans="1:6">
      <c r="A647" s="11" t="s">
        <v>784</v>
      </c>
      <c r="B647" s="11">
        <v>2</v>
      </c>
      <c r="C647" s="11" t="s">
        <v>175</v>
      </c>
      <c r="D647" s="11" t="s">
        <v>185</v>
      </c>
      <c r="E647" s="11">
        <v>5.0000000000000018</v>
      </c>
      <c r="F647" s="11">
        <v>201902</v>
      </c>
    </row>
    <row r="648" spans="1:6">
      <c r="A648" s="11" t="s">
        <v>784</v>
      </c>
      <c r="B648" s="11">
        <v>2</v>
      </c>
      <c r="C648" s="11" t="s">
        <v>175</v>
      </c>
      <c r="D648" s="11" t="s">
        <v>177</v>
      </c>
      <c r="E648" s="11">
        <v>3.75</v>
      </c>
      <c r="F648" s="11">
        <v>201902</v>
      </c>
    </row>
    <row r="649" spans="1:6">
      <c r="A649" s="11" t="s">
        <v>784</v>
      </c>
      <c r="B649" s="11">
        <v>2</v>
      </c>
      <c r="C649" s="11" t="s">
        <v>175</v>
      </c>
      <c r="D649" s="11" t="s">
        <v>198</v>
      </c>
      <c r="E649" s="11">
        <v>6.9999999999999991</v>
      </c>
      <c r="F649" s="11">
        <v>201902</v>
      </c>
    </row>
    <row r="650" spans="1:6">
      <c r="A650" s="11" t="s">
        <v>784</v>
      </c>
      <c r="B650" s="11">
        <v>2</v>
      </c>
      <c r="C650" s="11" t="s">
        <v>175</v>
      </c>
      <c r="D650" s="11" t="s">
        <v>203</v>
      </c>
      <c r="E650" s="11">
        <v>0.50000000000000089</v>
      </c>
      <c r="F650" s="11">
        <v>201902</v>
      </c>
    </row>
    <row r="651" spans="1:6">
      <c r="A651" s="11" t="s">
        <v>784</v>
      </c>
      <c r="B651" s="11">
        <v>2</v>
      </c>
      <c r="C651" s="11" t="s">
        <v>175</v>
      </c>
      <c r="D651" s="11" t="s">
        <v>206</v>
      </c>
      <c r="E651" s="11">
        <v>4.4999999999999973</v>
      </c>
      <c r="F651" s="11">
        <v>201902</v>
      </c>
    </row>
    <row r="652" spans="1:6">
      <c r="A652" s="11" t="s">
        <v>707</v>
      </c>
      <c r="B652" s="11">
        <v>2</v>
      </c>
      <c r="C652" s="11" t="s">
        <v>185</v>
      </c>
      <c r="D652" s="11" t="s">
        <v>198</v>
      </c>
      <c r="E652" s="11">
        <v>26.766666666666666</v>
      </c>
      <c r="F652" s="11">
        <v>201902</v>
      </c>
    </row>
    <row r="653" spans="1:6">
      <c r="A653" s="11" t="s">
        <v>1233</v>
      </c>
      <c r="B653" s="11">
        <v>3</v>
      </c>
      <c r="C653" s="11" t="s">
        <v>185</v>
      </c>
      <c r="D653" s="11" t="s">
        <v>198</v>
      </c>
      <c r="E653" s="11">
        <v>34.683333333333337</v>
      </c>
      <c r="F653" s="11">
        <v>201902</v>
      </c>
    </row>
    <row r="654" spans="1:6">
      <c r="A654" s="11" t="s">
        <v>726</v>
      </c>
      <c r="B654" s="11">
        <v>3</v>
      </c>
      <c r="C654" s="11" t="s">
        <v>175</v>
      </c>
      <c r="D654" s="11" t="s">
        <v>185</v>
      </c>
      <c r="E654" s="11">
        <v>3.0000000000000013</v>
      </c>
      <c r="F654" s="11">
        <v>201902</v>
      </c>
    </row>
    <row r="655" spans="1:6">
      <c r="A655" s="11" t="s">
        <v>726</v>
      </c>
      <c r="B655" s="11">
        <v>3</v>
      </c>
      <c r="C655" s="11" t="s">
        <v>175</v>
      </c>
      <c r="D655" s="11" t="s">
        <v>177</v>
      </c>
      <c r="E655" s="11">
        <v>4.0000000000000018</v>
      </c>
      <c r="F655" s="11">
        <v>201902</v>
      </c>
    </row>
    <row r="656" spans="1:6">
      <c r="A656" s="11" t="s">
        <v>726</v>
      </c>
      <c r="B656" s="11">
        <v>3</v>
      </c>
      <c r="C656" s="11" t="s">
        <v>175</v>
      </c>
      <c r="D656" s="11" t="s">
        <v>198</v>
      </c>
      <c r="E656" s="11">
        <v>33.499999999999993</v>
      </c>
      <c r="F656" s="11">
        <v>201902</v>
      </c>
    </row>
    <row r="657" spans="1:6">
      <c r="A657" s="11" t="s">
        <v>726</v>
      </c>
      <c r="B657" s="11">
        <v>3</v>
      </c>
      <c r="C657" s="11" t="s">
        <v>175</v>
      </c>
      <c r="D657" s="11" t="s">
        <v>918</v>
      </c>
      <c r="E657" s="11">
        <v>1.9999999999999996</v>
      </c>
      <c r="F657" s="11">
        <v>201902</v>
      </c>
    </row>
    <row r="658" spans="1:6">
      <c r="A658" s="11" t="s">
        <v>458</v>
      </c>
      <c r="B658" s="11">
        <v>3</v>
      </c>
      <c r="C658" s="11" t="s">
        <v>185</v>
      </c>
      <c r="D658" s="11" t="s">
        <v>182</v>
      </c>
      <c r="E658" s="11">
        <v>6</v>
      </c>
      <c r="F658" s="11">
        <v>201902</v>
      </c>
    </row>
    <row r="659" spans="1:6">
      <c r="A659" s="11" t="s">
        <v>458</v>
      </c>
      <c r="B659" s="11">
        <v>3</v>
      </c>
      <c r="C659" s="11" t="s">
        <v>185</v>
      </c>
      <c r="D659" s="11" t="s">
        <v>177</v>
      </c>
      <c r="E659" s="11">
        <v>0.99999999999999911</v>
      </c>
      <c r="F659" s="11">
        <v>201902</v>
      </c>
    </row>
    <row r="660" spans="1:6">
      <c r="A660" s="11" t="s">
        <v>458</v>
      </c>
      <c r="B660" s="11">
        <v>3</v>
      </c>
      <c r="C660" s="11" t="s">
        <v>185</v>
      </c>
      <c r="D660" s="11" t="s">
        <v>198</v>
      </c>
      <c r="E660" s="11">
        <v>16.5</v>
      </c>
      <c r="F660" s="11">
        <v>201902</v>
      </c>
    </row>
    <row r="661" spans="1:6">
      <c r="A661" s="11" t="s">
        <v>458</v>
      </c>
      <c r="B661" s="11">
        <v>3</v>
      </c>
      <c r="C661" s="11" t="s">
        <v>185</v>
      </c>
      <c r="D661" s="11" t="s">
        <v>206</v>
      </c>
      <c r="E661" s="11">
        <v>1.5</v>
      </c>
      <c r="F661" s="11">
        <v>201902</v>
      </c>
    </row>
    <row r="662" spans="1:6">
      <c r="A662" s="11" t="s">
        <v>767</v>
      </c>
      <c r="B662" s="11">
        <v>3</v>
      </c>
      <c r="C662" s="11" t="s">
        <v>175</v>
      </c>
      <c r="D662" s="11" t="s">
        <v>206</v>
      </c>
      <c r="E662" s="11">
        <v>43.466666666666676</v>
      </c>
      <c r="F662" s="11">
        <v>201902</v>
      </c>
    </row>
    <row r="663" spans="1:6">
      <c r="A663" s="11" t="s">
        <v>453</v>
      </c>
      <c r="B663" s="11">
        <v>3</v>
      </c>
      <c r="C663" s="11" t="s">
        <v>175</v>
      </c>
      <c r="D663" s="11" t="s">
        <v>177</v>
      </c>
      <c r="E663" s="11">
        <v>6</v>
      </c>
      <c r="F663" s="11">
        <v>201902</v>
      </c>
    </row>
    <row r="664" spans="1:6">
      <c r="A664" s="11" t="s">
        <v>453</v>
      </c>
      <c r="B664" s="11">
        <v>3</v>
      </c>
      <c r="C664" s="11" t="s">
        <v>175</v>
      </c>
      <c r="D664" s="11" t="s">
        <v>198</v>
      </c>
      <c r="E664" s="11">
        <v>26.5</v>
      </c>
      <c r="F664" s="11">
        <v>201902</v>
      </c>
    </row>
    <row r="665" spans="1:6">
      <c r="A665" s="11" t="s">
        <v>951</v>
      </c>
      <c r="B665" s="11">
        <v>3</v>
      </c>
      <c r="C665" s="11" t="s">
        <v>175</v>
      </c>
      <c r="D665" s="11" t="s">
        <v>185</v>
      </c>
      <c r="E665" s="11">
        <v>5.0000000000000009</v>
      </c>
      <c r="F665" s="11">
        <v>201902</v>
      </c>
    </row>
    <row r="666" spans="1:6">
      <c r="A666" s="11" t="s">
        <v>951</v>
      </c>
      <c r="B666" s="11">
        <v>3</v>
      </c>
      <c r="C666" s="11" t="s">
        <v>175</v>
      </c>
      <c r="D666" s="11" t="s">
        <v>198</v>
      </c>
      <c r="E666" s="11">
        <v>12.000000000000004</v>
      </c>
      <c r="F666" s="11">
        <v>201902</v>
      </c>
    </row>
    <row r="667" spans="1:6">
      <c r="A667" s="11" t="s">
        <v>951</v>
      </c>
      <c r="B667" s="11">
        <v>3</v>
      </c>
      <c r="C667" s="11" t="s">
        <v>175</v>
      </c>
      <c r="D667" s="11" t="s">
        <v>206</v>
      </c>
      <c r="E667" s="11">
        <v>3</v>
      </c>
      <c r="F667" s="11">
        <v>201902</v>
      </c>
    </row>
    <row r="668" spans="1:6">
      <c r="A668" s="11" t="s">
        <v>478</v>
      </c>
      <c r="B668" s="11">
        <v>3</v>
      </c>
      <c r="C668" s="11" t="s">
        <v>175</v>
      </c>
      <c r="D668" s="11" t="s">
        <v>198</v>
      </c>
      <c r="E668" s="11">
        <v>11.5</v>
      </c>
      <c r="F668" s="11">
        <v>201902</v>
      </c>
    </row>
    <row r="669" spans="1:6">
      <c r="A669" s="11" t="s">
        <v>478</v>
      </c>
      <c r="B669" s="11">
        <v>3</v>
      </c>
      <c r="C669" s="11" t="s">
        <v>175</v>
      </c>
      <c r="D669" s="11" t="s">
        <v>206</v>
      </c>
      <c r="E669" s="11">
        <v>3.4999999999999996</v>
      </c>
      <c r="F669" s="11">
        <v>201902</v>
      </c>
    </row>
    <row r="670" spans="1:6">
      <c r="A670" s="11" t="s">
        <v>485</v>
      </c>
      <c r="B670" s="11">
        <v>3</v>
      </c>
      <c r="C670" s="11" t="s">
        <v>175</v>
      </c>
      <c r="D670" s="11" t="s">
        <v>185</v>
      </c>
      <c r="E670" s="11">
        <v>29.250000000000007</v>
      </c>
      <c r="F670" s="11">
        <v>201902</v>
      </c>
    </row>
    <row r="671" spans="1:6">
      <c r="A671" s="11" t="s">
        <v>485</v>
      </c>
      <c r="B671" s="11">
        <v>3</v>
      </c>
      <c r="C671" s="11" t="s">
        <v>175</v>
      </c>
      <c r="D671" s="11" t="s">
        <v>206</v>
      </c>
      <c r="E671" s="11">
        <v>11.999999999999996</v>
      </c>
      <c r="F671" s="11">
        <v>201902</v>
      </c>
    </row>
    <row r="672" spans="1:6">
      <c r="A672" s="11" t="s">
        <v>598</v>
      </c>
      <c r="B672" s="11">
        <v>3</v>
      </c>
      <c r="C672" s="11" t="s">
        <v>203</v>
      </c>
      <c r="D672" s="11" t="s">
        <v>198</v>
      </c>
      <c r="E672" s="11">
        <v>25</v>
      </c>
      <c r="F672" s="11">
        <v>201902</v>
      </c>
    </row>
    <row r="673" spans="1:6">
      <c r="A673" s="11" t="s">
        <v>769</v>
      </c>
      <c r="B673" s="11">
        <v>3</v>
      </c>
      <c r="C673" s="11" t="s">
        <v>185</v>
      </c>
      <c r="D673" s="11" t="s">
        <v>177</v>
      </c>
      <c r="E673" s="11">
        <v>0.36666666666666803</v>
      </c>
      <c r="F673" s="11">
        <v>201902</v>
      </c>
    </row>
    <row r="674" spans="1:6">
      <c r="A674" s="11" t="s">
        <v>769</v>
      </c>
      <c r="B674" s="11">
        <v>3</v>
      </c>
      <c r="C674" s="11" t="s">
        <v>185</v>
      </c>
      <c r="D674" s="11" t="s">
        <v>198</v>
      </c>
      <c r="E674" s="11">
        <v>2.449999999999998</v>
      </c>
      <c r="F674" s="11">
        <v>201902</v>
      </c>
    </row>
    <row r="675" spans="1:6">
      <c r="A675" s="11" t="s">
        <v>917</v>
      </c>
      <c r="B675" s="11">
        <v>3</v>
      </c>
      <c r="C675" s="11" t="s">
        <v>203</v>
      </c>
      <c r="D675" s="11" t="s">
        <v>185</v>
      </c>
      <c r="E675" s="11">
        <v>46.106666666666669</v>
      </c>
      <c r="F675" s="11">
        <v>201902</v>
      </c>
    </row>
    <row r="676" spans="1:6">
      <c r="A676" s="11" t="s">
        <v>482</v>
      </c>
      <c r="B676" s="11">
        <v>3</v>
      </c>
      <c r="C676" s="11" t="s">
        <v>175</v>
      </c>
      <c r="D676" s="11" t="s">
        <v>198</v>
      </c>
      <c r="E676" s="11">
        <v>52.25</v>
      </c>
      <c r="F676" s="11">
        <v>201902</v>
      </c>
    </row>
    <row r="677" spans="1:6">
      <c r="A677" s="11" t="s">
        <v>479</v>
      </c>
      <c r="B677" s="11">
        <v>3</v>
      </c>
      <c r="C677" s="11" t="s">
        <v>175</v>
      </c>
      <c r="D677" s="11" t="s">
        <v>177</v>
      </c>
      <c r="E677" s="11">
        <v>25.5</v>
      </c>
      <c r="F677" s="11">
        <v>201902</v>
      </c>
    </row>
    <row r="678" spans="1:6">
      <c r="A678" s="11" t="s">
        <v>479</v>
      </c>
      <c r="B678" s="11">
        <v>3</v>
      </c>
      <c r="C678" s="11" t="s">
        <v>175</v>
      </c>
      <c r="D678" s="11" t="s">
        <v>198</v>
      </c>
      <c r="E678" s="11">
        <v>20.75</v>
      </c>
      <c r="F678" s="11">
        <v>201902</v>
      </c>
    </row>
    <row r="679" spans="1:6">
      <c r="A679" s="11" t="s">
        <v>915</v>
      </c>
      <c r="B679" s="11">
        <v>3</v>
      </c>
      <c r="C679" s="11" t="s">
        <v>198</v>
      </c>
      <c r="D679" s="11" t="s">
        <v>185</v>
      </c>
      <c r="E679" s="11">
        <v>36.75</v>
      </c>
      <c r="F679" s="11">
        <v>201902</v>
      </c>
    </row>
    <row r="680" spans="1:6">
      <c r="A680" s="11" t="s">
        <v>950</v>
      </c>
      <c r="B680" s="11">
        <v>3</v>
      </c>
      <c r="C680" s="11" t="s">
        <v>185</v>
      </c>
      <c r="D680" s="11" t="s">
        <v>198</v>
      </c>
      <c r="E680" s="11">
        <v>3.2500000000000018</v>
      </c>
      <c r="F680" s="11">
        <v>201902</v>
      </c>
    </row>
    <row r="681" spans="1:6">
      <c r="A681" s="11" t="s">
        <v>467</v>
      </c>
      <c r="B681" s="11">
        <v>3</v>
      </c>
      <c r="C681" s="11" t="s">
        <v>185</v>
      </c>
      <c r="D681" s="11" t="s">
        <v>206</v>
      </c>
      <c r="E681" s="11">
        <v>53.463333333333352</v>
      </c>
      <c r="F681" s="11">
        <v>201902</v>
      </c>
    </row>
    <row r="682" spans="1:6">
      <c r="A682" s="11" t="s">
        <v>774</v>
      </c>
      <c r="B682" s="11">
        <v>3</v>
      </c>
      <c r="C682" s="11" t="s">
        <v>175</v>
      </c>
      <c r="D682" s="11" t="s">
        <v>198</v>
      </c>
      <c r="E682" s="11">
        <v>47.949999999999996</v>
      </c>
      <c r="F682" s="11">
        <v>201902</v>
      </c>
    </row>
    <row r="683" spans="1:6">
      <c r="A683" s="11" t="s">
        <v>775</v>
      </c>
      <c r="B683" s="11">
        <v>3</v>
      </c>
      <c r="C683" s="11" t="s">
        <v>198</v>
      </c>
      <c r="D683" s="11" t="s">
        <v>185</v>
      </c>
      <c r="E683" s="11">
        <v>35.13666666666667</v>
      </c>
      <c r="F683" s="11">
        <v>201902</v>
      </c>
    </row>
    <row r="684" spans="1:6">
      <c r="A684" s="11" t="s">
        <v>468</v>
      </c>
      <c r="B684" s="11">
        <v>3</v>
      </c>
      <c r="C684" s="11" t="s">
        <v>185</v>
      </c>
      <c r="D684" s="11" t="s">
        <v>198</v>
      </c>
      <c r="E684" s="11">
        <v>12.96666666666667</v>
      </c>
      <c r="F684" s="11">
        <v>201902</v>
      </c>
    </row>
    <row r="685" spans="1:6">
      <c r="A685" s="11" t="s">
        <v>472</v>
      </c>
      <c r="B685" s="11">
        <v>3</v>
      </c>
      <c r="C685" s="11" t="s">
        <v>203</v>
      </c>
      <c r="D685" s="11" t="s">
        <v>198</v>
      </c>
      <c r="E685" s="11">
        <v>32</v>
      </c>
      <c r="F685" s="11">
        <v>201902</v>
      </c>
    </row>
    <row r="686" spans="1:6">
      <c r="A686" s="11" t="s">
        <v>480</v>
      </c>
      <c r="B686" s="11">
        <v>3</v>
      </c>
      <c r="C686" s="11" t="s">
        <v>175</v>
      </c>
      <c r="D686" s="11" t="s">
        <v>185</v>
      </c>
      <c r="E686" s="11">
        <v>34.75</v>
      </c>
      <c r="F686" s="11">
        <v>201902</v>
      </c>
    </row>
    <row r="687" spans="1:6">
      <c r="A687" s="11" t="s">
        <v>1209</v>
      </c>
      <c r="B687" s="11">
        <v>3</v>
      </c>
      <c r="C687" s="11" t="s">
        <v>175</v>
      </c>
      <c r="D687" s="11" t="s">
        <v>198</v>
      </c>
      <c r="E687" s="11">
        <v>24</v>
      </c>
      <c r="F687" s="11">
        <v>201902</v>
      </c>
    </row>
    <row r="688" spans="1:6">
      <c r="A688" s="11" t="s">
        <v>957</v>
      </c>
      <c r="B688" s="11">
        <v>3</v>
      </c>
      <c r="C688" s="11" t="s">
        <v>198</v>
      </c>
      <c r="D688" s="11" t="s">
        <v>185</v>
      </c>
      <c r="E688" s="11">
        <v>10.283333333333331</v>
      </c>
      <c r="F688" s="11">
        <v>201902</v>
      </c>
    </row>
    <row r="689" spans="1:6">
      <c r="A689" s="11" t="s">
        <v>777</v>
      </c>
      <c r="B689" s="11">
        <v>3</v>
      </c>
      <c r="C689" s="11" t="s">
        <v>175</v>
      </c>
      <c r="D689" s="11" t="s">
        <v>185</v>
      </c>
      <c r="E689" s="11">
        <v>27</v>
      </c>
      <c r="F689" s="11">
        <v>201902</v>
      </c>
    </row>
    <row r="690" spans="1:6">
      <c r="A690" s="11" t="s">
        <v>777</v>
      </c>
      <c r="B690" s="11">
        <v>3</v>
      </c>
      <c r="C690" s="11" t="s">
        <v>175</v>
      </c>
      <c r="D690" s="11" t="s">
        <v>206</v>
      </c>
      <c r="E690" s="11">
        <v>0.99999999999999911</v>
      </c>
      <c r="F690" s="11">
        <v>201902</v>
      </c>
    </row>
    <row r="691" spans="1:6">
      <c r="A691" s="11" t="s">
        <v>778</v>
      </c>
      <c r="B691" s="11">
        <v>3</v>
      </c>
      <c r="C691" s="11" t="s">
        <v>175</v>
      </c>
      <c r="D691" s="11" t="s">
        <v>185</v>
      </c>
      <c r="E691" s="11">
        <v>2.5000000000000004</v>
      </c>
      <c r="F691" s="11">
        <v>201902</v>
      </c>
    </row>
    <row r="692" spans="1:6">
      <c r="A692" s="11" t="s">
        <v>778</v>
      </c>
      <c r="B692" s="11">
        <v>3</v>
      </c>
      <c r="C692" s="11" t="s">
        <v>175</v>
      </c>
      <c r="D692" s="11" t="s">
        <v>177</v>
      </c>
      <c r="E692" s="11">
        <v>0.49999999999999956</v>
      </c>
      <c r="F692" s="11">
        <v>201902</v>
      </c>
    </row>
    <row r="693" spans="1:6">
      <c r="A693" s="11" t="s">
        <v>778</v>
      </c>
      <c r="B693" s="11">
        <v>3</v>
      </c>
      <c r="C693" s="11" t="s">
        <v>175</v>
      </c>
      <c r="D693" s="11" t="s">
        <v>198</v>
      </c>
      <c r="E693" s="11">
        <v>37.000000000000007</v>
      </c>
      <c r="F693" s="11">
        <v>201902</v>
      </c>
    </row>
    <row r="694" spans="1:6">
      <c r="A694" s="11" t="s">
        <v>454</v>
      </c>
      <c r="B694" s="11">
        <v>3</v>
      </c>
      <c r="C694" s="11" t="s">
        <v>198</v>
      </c>
      <c r="D694" s="11" t="s">
        <v>185</v>
      </c>
      <c r="E694" s="11">
        <v>48.4</v>
      </c>
      <c r="F694" s="11">
        <v>201902</v>
      </c>
    </row>
    <row r="695" spans="1:6">
      <c r="A695" s="11" t="s">
        <v>1011</v>
      </c>
      <c r="B695" s="11">
        <v>3</v>
      </c>
      <c r="C695" s="11" t="s">
        <v>185</v>
      </c>
      <c r="D695" s="11" t="s">
        <v>206</v>
      </c>
      <c r="E695" s="11">
        <v>1.3666666666666671</v>
      </c>
      <c r="F695" s="11">
        <v>201902</v>
      </c>
    </row>
    <row r="696" spans="1:6">
      <c r="A696" s="11" t="s">
        <v>484</v>
      </c>
      <c r="B696" s="11">
        <v>3</v>
      </c>
      <c r="C696" s="11" t="s">
        <v>175</v>
      </c>
      <c r="D696" s="11" t="s">
        <v>185</v>
      </c>
      <c r="E696" s="11">
        <v>0.75</v>
      </c>
      <c r="F696" s="11">
        <v>201902</v>
      </c>
    </row>
    <row r="697" spans="1:6">
      <c r="A697" s="11" t="s">
        <v>484</v>
      </c>
      <c r="B697" s="11">
        <v>3</v>
      </c>
      <c r="C697" s="11" t="s">
        <v>175</v>
      </c>
      <c r="D697" s="11" t="s">
        <v>198</v>
      </c>
      <c r="E697" s="11">
        <v>16.25</v>
      </c>
      <c r="F697" s="11">
        <v>201902</v>
      </c>
    </row>
    <row r="698" spans="1:6">
      <c r="A698" s="11" t="s">
        <v>477</v>
      </c>
      <c r="B698" s="11">
        <v>3</v>
      </c>
      <c r="C698" s="11" t="s">
        <v>198</v>
      </c>
      <c r="D698" s="11" t="s">
        <v>206</v>
      </c>
      <c r="E698" s="11">
        <v>40.25</v>
      </c>
      <c r="F698" s="11">
        <v>201902</v>
      </c>
    </row>
    <row r="699" spans="1:6">
      <c r="A699" s="11" t="s">
        <v>780</v>
      </c>
      <c r="B699" s="11">
        <v>3</v>
      </c>
      <c r="C699" s="11" t="s">
        <v>175</v>
      </c>
      <c r="D699" s="11" t="s">
        <v>185</v>
      </c>
      <c r="E699" s="11">
        <v>36</v>
      </c>
      <c r="F699" s="11">
        <v>201902</v>
      </c>
    </row>
    <row r="700" spans="1:6">
      <c r="A700" s="11" t="s">
        <v>787</v>
      </c>
      <c r="B700" s="11">
        <v>3</v>
      </c>
      <c r="C700" s="11" t="s">
        <v>185</v>
      </c>
      <c r="D700" s="11" t="s">
        <v>198</v>
      </c>
      <c r="E700" s="11">
        <v>8.0833333333333339</v>
      </c>
      <c r="F700" s="11">
        <v>201902</v>
      </c>
    </row>
    <row r="701" spans="1:6">
      <c r="A701" s="11" t="s">
        <v>787</v>
      </c>
      <c r="B701" s="11">
        <v>3</v>
      </c>
      <c r="C701" s="11" t="s">
        <v>185</v>
      </c>
      <c r="D701" s="11" t="s">
        <v>206</v>
      </c>
      <c r="E701" s="11">
        <v>5.25</v>
      </c>
      <c r="F701" s="11">
        <v>201902</v>
      </c>
    </row>
    <row r="702" spans="1:6">
      <c r="A702" s="11" t="s">
        <v>1239</v>
      </c>
      <c r="B702" s="11">
        <v>3</v>
      </c>
      <c r="C702" s="11" t="s">
        <v>185</v>
      </c>
      <c r="D702" s="11" t="s">
        <v>198</v>
      </c>
      <c r="E702" s="11">
        <v>19.316666666666666</v>
      </c>
      <c r="F702" s="11">
        <v>201902</v>
      </c>
    </row>
    <row r="703" spans="1:6">
      <c r="A703" s="11" t="s">
        <v>782</v>
      </c>
      <c r="B703" s="11">
        <v>3</v>
      </c>
      <c r="C703" s="11" t="s">
        <v>185</v>
      </c>
      <c r="D703" s="11" t="s">
        <v>198</v>
      </c>
      <c r="E703" s="11">
        <v>1.7500000000000004</v>
      </c>
      <c r="F703" s="11">
        <v>201902</v>
      </c>
    </row>
    <row r="704" spans="1:6">
      <c r="A704" s="11" t="s">
        <v>1632</v>
      </c>
      <c r="B704" s="11">
        <v>3</v>
      </c>
      <c r="C704" s="11" t="s">
        <v>185</v>
      </c>
      <c r="D704" s="11" t="s">
        <v>198</v>
      </c>
      <c r="E704" s="11">
        <v>12.183333333333332</v>
      </c>
      <c r="F704" s="11">
        <v>201902</v>
      </c>
    </row>
    <row r="705" spans="1:6">
      <c r="A705" s="11" t="s">
        <v>846</v>
      </c>
      <c r="B705" s="11">
        <v>3</v>
      </c>
      <c r="C705" s="11" t="s">
        <v>198</v>
      </c>
      <c r="D705" s="11" t="s">
        <v>185</v>
      </c>
      <c r="E705" s="11">
        <v>13.833333333333332</v>
      </c>
      <c r="F705" s="11">
        <v>201902</v>
      </c>
    </row>
    <row r="706" spans="1:6">
      <c r="A706" s="11" t="s">
        <v>487</v>
      </c>
      <c r="B706" s="11">
        <v>3</v>
      </c>
      <c r="C706" s="11" t="s">
        <v>175</v>
      </c>
      <c r="D706" s="11" t="s">
        <v>177</v>
      </c>
      <c r="E706" s="11">
        <v>37.25</v>
      </c>
      <c r="F706" s="11">
        <v>201902</v>
      </c>
    </row>
    <row r="707" spans="1:6">
      <c r="A707" s="11" t="s">
        <v>464</v>
      </c>
      <c r="B707" s="11">
        <v>3</v>
      </c>
      <c r="C707" s="11" t="s">
        <v>198</v>
      </c>
      <c r="D707" s="11" t="s">
        <v>177</v>
      </c>
      <c r="E707" s="11">
        <v>8.0333333333333332</v>
      </c>
      <c r="F707" s="11">
        <v>201902</v>
      </c>
    </row>
    <row r="708" spans="1:6">
      <c r="A708" s="11" t="s">
        <v>1212</v>
      </c>
      <c r="B708" s="11">
        <v>3</v>
      </c>
      <c r="C708" s="11" t="s">
        <v>175</v>
      </c>
      <c r="D708" s="11" t="s">
        <v>198</v>
      </c>
      <c r="E708" s="11">
        <v>22</v>
      </c>
      <c r="F708" s="11">
        <v>201902</v>
      </c>
    </row>
    <row r="709" spans="1:6">
      <c r="A709" s="11" t="s">
        <v>486</v>
      </c>
      <c r="B709" s="11">
        <v>3</v>
      </c>
      <c r="C709" s="11" t="s">
        <v>175</v>
      </c>
      <c r="D709" s="11" t="s">
        <v>177</v>
      </c>
      <c r="E709" s="11">
        <v>42.999999999999993</v>
      </c>
      <c r="F709" s="11">
        <v>201902</v>
      </c>
    </row>
    <row r="710" spans="1:6">
      <c r="A710" s="11" t="s">
        <v>1216</v>
      </c>
      <c r="B710" s="11">
        <v>3</v>
      </c>
      <c r="C710" s="11" t="s">
        <v>175</v>
      </c>
      <c r="D710" s="11" t="s">
        <v>198</v>
      </c>
      <c r="E710" s="11">
        <v>19.5</v>
      </c>
      <c r="F710" s="11">
        <v>201902</v>
      </c>
    </row>
    <row r="711" spans="1:6">
      <c r="A711" s="11" t="s">
        <v>1242</v>
      </c>
      <c r="B711" s="11">
        <v>3</v>
      </c>
      <c r="C711" s="11" t="s">
        <v>185</v>
      </c>
      <c r="D711" s="11" t="s">
        <v>198</v>
      </c>
      <c r="E711" s="11">
        <v>1.7500000000000004</v>
      </c>
      <c r="F711" s="11">
        <v>201902</v>
      </c>
    </row>
    <row r="712" spans="1:6">
      <c r="A712" s="11" t="s">
        <v>507</v>
      </c>
      <c r="B712" s="11">
        <v>3</v>
      </c>
      <c r="C712" s="11" t="s">
        <v>175</v>
      </c>
      <c r="D712" s="11" t="s">
        <v>198</v>
      </c>
      <c r="E712" s="11">
        <v>16</v>
      </c>
      <c r="F712" s="11">
        <v>201902</v>
      </c>
    </row>
    <row r="713" spans="1:6">
      <c r="A713" s="11" t="s">
        <v>483</v>
      </c>
      <c r="B713" s="11">
        <v>3</v>
      </c>
      <c r="C713" s="11" t="s">
        <v>175</v>
      </c>
      <c r="D713" s="11" t="s">
        <v>182</v>
      </c>
      <c r="E713" s="11">
        <v>10</v>
      </c>
      <c r="F713" s="11">
        <v>201902</v>
      </c>
    </row>
    <row r="714" spans="1:6">
      <c r="A714" s="11" t="s">
        <v>483</v>
      </c>
      <c r="B714" s="11">
        <v>3</v>
      </c>
      <c r="C714" s="11" t="s">
        <v>175</v>
      </c>
      <c r="D714" s="11" t="s">
        <v>185</v>
      </c>
      <c r="E714" s="11">
        <v>3.4999999999999996</v>
      </c>
      <c r="F714" s="11">
        <v>201902</v>
      </c>
    </row>
    <row r="715" spans="1:6">
      <c r="A715" s="11" t="s">
        <v>483</v>
      </c>
      <c r="B715" s="11">
        <v>3</v>
      </c>
      <c r="C715" s="11" t="s">
        <v>175</v>
      </c>
      <c r="D715" s="11" t="s">
        <v>177</v>
      </c>
      <c r="E715" s="11">
        <v>11.5</v>
      </c>
      <c r="F715" s="11">
        <v>201902</v>
      </c>
    </row>
    <row r="716" spans="1:6">
      <c r="A716" s="11" t="s">
        <v>483</v>
      </c>
      <c r="B716" s="11">
        <v>3</v>
      </c>
      <c r="C716" s="11" t="s">
        <v>175</v>
      </c>
      <c r="D716" s="11" t="s">
        <v>198</v>
      </c>
      <c r="E716" s="11">
        <v>21.5</v>
      </c>
      <c r="F716" s="11">
        <v>201902</v>
      </c>
    </row>
    <row r="717" spans="1:6">
      <c r="A717" s="11" t="s">
        <v>913</v>
      </c>
      <c r="B717" s="11">
        <v>3</v>
      </c>
      <c r="C717" s="11" t="s">
        <v>185</v>
      </c>
      <c r="D717" s="11" t="s">
        <v>177</v>
      </c>
      <c r="E717" s="11">
        <v>3.383333333333332</v>
      </c>
      <c r="F717" s="11">
        <v>201902</v>
      </c>
    </row>
    <row r="718" spans="1:6">
      <c r="A718" s="11" t="s">
        <v>503</v>
      </c>
      <c r="B718" s="11">
        <v>3</v>
      </c>
      <c r="C718" s="11" t="s">
        <v>185</v>
      </c>
      <c r="D718" s="11" t="s">
        <v>177</v>
      </c>
      <c r="E718" s="11">
        <v>4.9333333333333336</v>
      </c>
      <c r="F718" s="11">
        <v>201902</v>
      </c>
    </row>
    <row r="719" spans="1:6">
      <c r="A719" s="11" t="s">
        <v>958</v>
      </c>
      <c r="B719" s="11">
        <v>3</v>
      </c>
      <c r="C719" s="11" t="s">
        <v>918</v>
      </c>
      <c r="D719" s="11" t="s">
        <v>198</v>
      </c>
      <c r="E719" s="11">
        <v>30.5</v>
      </c>
      <c r="F719" s="11">
        <v>201902</v>
      </c>
    </row>
    <row r="720" spans="1:6">
      <c r="A720" s="11" t="s">
        <v>784</v>
      </c>
      <c r="B720" s="11">
        <v>3</v>
      </c>
      <c r="C720" s="11" t="s">
        <v>175</v>
      </c>
      <c r="D720" s="11" t="s">
        <v>148</v>
      </c>
      <c r="E720" s="11">
        <v>2.5000000000000004</v>
      </c>
      <c r="F720" s="11">
        <v>201902</v>
      </c>
    </row>
    <row r="721" spans="1:6">
      <c r="A721" s="11" t="s">
        <v>784</v>
      </c>
      <c r="B721" s="11">
        <v>3</v>
      </c>
      <c r="C721" s="11" t="s">
        <v>175</v>
      </c>
      <c r="D721" s="11" t="s">
        <v>182</v>
      </c>
      <c r="E721" s="11">
        <v>3.4999999999999969</v>
      </c>
      <c r="F721" s="11">
        <v>201902</v>
      </c>
    </row>
    <row r="722" spans="1:6">
      <c r="A722" s="11" t="s">
        <v>784</v>
      </c>
      <c r="B722" s="11">
        <v>3</v>
      </c>
      <c r="C722" s="11" t="s">
        <v>175</v>
      </c>
      <c r="D722" s="11" t="s">
        <v>185</v>
      </c>
      <c r="E722" s="11">
        <v>4.4999999999999982</v>
      </c>
      <c r="F722" s="11">
        <v>201902</v>
      </c>
    </row>
    <row r="723" spans="1:6">
      <c r="A723" s="11" t="s">
        <v>784</v>
      </c>
      <c r="B723" s="11">
        <v>3</v>
      </c>
      <c r="C723" s="11" t="s">
        <v>175</v>
      </c>
      <c r="D723" s="11" t="s">
        <v>177</v>
      </c>
      <c r="E723" s="11">
        <v>2.2499999999999987</v>
      </c>
      <c r="F723" s="11">
        <v>201902</v>
      </c>
    </row>
    <row r="724" spans="1:6">
      <c r="A724" s="11" t="s">
        <v>784</v>
      </c>
      <c r="B724" s="11">
        <v>3</v>
      </c>
      <c r="C724" s="11" t="s">
        <v>175</v>
      </c>
      <c r="D724" s="11" t="s">
        <v>198</v>
      </c>
      <c r="E724" s="11">
        <v>4.5</v>
      </c>
      <c r="F724" s="11">
        <v>201902</v>
      </c>
    </row>
    <row r="725" spans="1:6">
      <c r="A725" s="11" t="s">
        <v>784</v>
      </c>
      <c r="B725" s="11">
        <v>3</v>
      </c>
      <c r="C725" s="11" t="s">
        <v>175</v>
      </c>
      <c r="D725" s="11" t="s">
        <v>203</v>
      </c>
      <c r="E725" s="11">
        <v>1.5</v>
      </c>
      <c r="F725" s="11">
        <v>201902</v>
      </c>
    </row>
    <row r="726" spans="1:6">
      <c r="A726" s="11" t="s">
        <v>784</v>
      </c>
      <c r="B726" s="11">
        <v>3</v>
      </c>
      <c r="C726" s="11" t="s">
        <v>175</v>
      </c>
      <c r="D726" s="11" t="s">
        <v>206</v>
      </c>
      <c r="E726" s="11">
        <v>3.7500000000000013</v>
      </c>
      <c r="F726" s="11">
        <v>201902</v>
      </c>
    </row>
    <row r="727" spans="1:6">
      <c r="A727" s="11" t="s">
        <v>784</v>
      </c>
      <c r="B727" s="11">
        <v>3</v>
      </c>
      <c r="C727" s="11" t="s">
        <v>175</v>
      </c>
      <c r="D727" s="11" t="s">
        <v>918</v>
      </c>
      <c r="E727" s="11">
        <v>1.5000000000000027</v>
      </c>
      <c r="F727" s="11">
        <v>201902</v>
      </c>
    </row>
    <row r="728" spans="1:6">
      <c r="A728" s="11" t="s">
        <v>1233</v>
      </c>
      <c r="B728" s="11">
        <v>5</v>
      </c>
      <c r="C728" s="11" t="s">
        <v>185</v>
      </c>
      <c r="D728" s="11" t="s">
        <v>198</v>
      </c>
      <c r="E728" s="11">
        <v>20.65</v>
      </c>
      <c r="F728" s="11">
        <v>201902</v>
      </c>
    </row>
    <row r="729" spans="1:6">
      <c r="A729" s="11" t="s">
        <v>726</v>
      </c>
      <c r="B729" s="11">
        <v>5</v>
      </c>
      <c r="C729" s="11" t="s">
        <v>175</v>
      </c>
      <c r="D729" s="11" t="s">
        <v>185</v>
      </c>
      <c r="E729" s="11">
        <v>6.0000000000000018</v>
      </c>
      <c r="F729" s="11">
        <v>201902</v>
      </c>
    </row>
    <row r="730" spans="1:6">
      <c r="A730" s="11" t="s">
        <v>726</v>
      </c>
      <c r="B730" s="11">
        <v>5</v>
      </c>
      <c r="C730" s="11" t="s">
        <v>175</v>
      </c>
      <c r="D730" s="11" t="s">
        <v>177</v>
      </c>
      <c r="E730" s="11">
        <v>4</v>
      </c>
      <c r="F730" s="11">
        <v>201902</v>
      </c>
    </row>
    <row r="731" spans="1:6">
      <c r="A731" s="11" t="s">
        <v>726</v>
      </c>
      <c r="B731" s="11">
        <v>5</v>
      </c>
      <c r="C731" s="11" t="s">
        <v>175</v>
      </c>
      <c r="D731" s="11" t="s">
        <v>198</v>
      </c>
      <c r="E731" s="11">
        <v>30.499999999999993</v>
      </c>
      <c r="F731" s="11">
        <v>201902</v>
      </c>
    </row>
    <row r="732" spans="1:6">
      <c r="A732" s="11" t="s">
        <v>726</v>
      </c>
      <c r="B732" s="11">
        <v>5</v>
      </c>
      <c r="C732" s="11" t="s">
        <v>175</v>
      </c>
      <c r="D732" s="11" t="s">
        <v>918</v>
      </c>
      <c r="E732" s="11">
        <v>4.0000000000000018</v>
      </c>
      <c r="F732" s="11">
        <v>201902</v>
      </c>
    </row>
    <row r="733" spans="1:6">
      <c r="A733" s="11" t="s">
        <v>458</v>
      </c>
      <c r="B733" s="11">
        <v>5</v>
      </c>
      <c r="C733" s="11" t="s">
        <v>185</v>
      </c>
      <c r="D733" s="11" t="s">
        <v>182</v>
      </c>
      <c r="E733" s="11">
        <v>3.4999999999999996</v>
      </c>
      <c r="F733" s="11">
        <v>201902</v>
      </c>
    </row>
    <row r="734" spans="1:6">
      <c r="A734" s="11" t="s">
        <v>458</v>
      </c>
      <c r="B734" s="11">
        <v>5</v>
      </c>
      <c r="C734" s="11" t="s">
        <v>185</v>
      </c>
      <c r="D734" s="11" t="s">
        <v>198</v>
      </c>
      <c r="E734" s="11">
        <v>7.75</v>
      </c>
      <c r="F734" s="11">
        <v>201902</v>
      </c>
    </row>
    <row r="735" spans="1:6">
      <c r="A735" s="11" t="s">
        <v>458</v>
      </c>
      <c r="B735" s="11">
        <v>5</v>
      </c>
      <c r="C735" s="11" t="s">
        <v>185</v>
      </c>
      <c r="D735" s="11" t="s">
        <v>206</v>
      </c>
      <c r="E735" s="11">
        <v>6.5</v>
      </c>
      <c r="F735" s="11">
        <v>201902</v>
      </c>
    </row>
    <row r="736" spans="1:6">
      <c r="A736" s="11" t="s">
        <v>767</v>
      </c>
      <c r="B736" s="11">
        <v>5</v>
      </c>
      <c r="C736" s="11" t="s">
        <v>175</v>
      </c>
      <c r="D736" s="11" t="s">
        <v>206</v>
      </c>
      <c r="E736" s="11">
        <v>49.04999999999999</v>
      </c>
      <c r="F736" s="11">
        <v>201902</v>
      </c>
    </row>
    <row r="737" spans="1:6">
      <c r="A737" s="11" t="s">
        <v>453</v>
      </c>
      <c r="B737" s="11">
        <v>5</v>
      </c>
      <c r="C737" s="11" t="s">
        <v>175</v>
      </c>
      <c r="D737" s="11" t="s">
        <v>177</v>
      </c>
      <c r="E737" s="11">
        <v>6.5</v>
      </c>
      <c r="F737" s="11">
        <v>201902</v>
      </c>
    </row>
    <row r="738" spans="1:6">
      <c r="A738" s="11" t="s">
        <v>453</v>
      </c>
      <c r="B738" s="11">
        <v>5</v>
      </c>
      <c r="C738" s="11" t="s">
        <v>175</v>
      </c>
      <c r="D738" s="11" t="s">
        <v>198</v>
      </c>
      <c r="E738" s="11">
        <v>7.25</v>
      </c>
      <c r="F738" s="11">
        <v>201902</v>
      </c>
    </row>
    <row r="739" spans="1:6">
      <c r="A739" s="11" t="s">
        <v>951</v>
      </c>
      <c r="B739" s="11">
        <v>5</v>
      </c>
      <c r="C739" s="11" t="s">
        <v>175</v>
      </c>
      <c r="D739" s="11" t="s">
        <v>185</v>
      </c>
      <c r="E739" s="11">
        <v>4</v>
      </c>
      <c r="F739" s="11">
        <v>201902</v>
      </c>
    </row>
    <row r="740" spans="1:6">
      <c r="A740" s="11" t="s">
        <v>951</v>
      </c>
      <c r="B740" s="11">
        <v>5</v>
      </c>
      <c r="C740" s="11" t="s">
        <v>175</v>
      </c>
      <c r="D740" s="11" t="s">
        <v>177</v>
      </c>
      <c r="E740" s="11">
        <v>1.0000000000000004</v>
      </c>
      <c r="F740" s="11">
        <v>201902</v>
      </c>
    </row>
    <row r="741" spans="1:6">
      <c r="A741" s="11" t="s">
        <v>951</v>
      </c>
      <c r="B741" s="11">
        <v>5</v>
      </c>
      <c r="C741" s="11" t="s">
        <v>175</v>
      </c>
      <c r="D741" s="11" t="s">
        <v>198</v>
      </c>
      <c r="E741" s="11">
        <v>13</v>
      </c>
      <c r="F741" s="11">
        <v>201902</v>
      </c>
    </row>
    <row r="742" spans="1:6">
      <c r="A742" s="11" t="s">
        <v>951</v>
      </c>
      <c r="B742" s="11">
        <v>5</v>
      </c>
      <c r="C742" s="11" t="s">
        <v>175</v>
      </c>
      <c r="D742" s="11" t="s">
        <v>206</v>
      </c>
      <c r="E742" s="11">
        <v>7.0000000000000009</v>
      </c>
      <c r="F742" s="11">
        <v>201902</v>
      </c>
    </row>
    <row r="743" spans="1:6">
      <c r="A743" s="11" t="s">
        <v>951</v>
      </c>
      <c r="B743" s="11">
        <v>5</v>
      </c>
      <c r="C743" s="11" t="s">
        <v>175</v>
      </c>
      <c r="D743" s="11" t="s">
        <v>918</v>
      </c>
      <c r="E743" s="11">
        <v>0.99999999999999911</v>
      </c>
      <c r="F743" s="11">
        <v>201902</v>
      </c>
    </row>
    <row r="744" spans="1:6">
      <c r="A744" s="11" t="s">
        <v>478</v>
      </c>
      <c r="B744" s="11">
        <v>5</v>
      </c>
      <c r="C744" s="11" t="s">
        <v>175</v>
      </c>
      <c r="D744" s="11" t="s">
        <v>198</v>
      </c>
      <c r="E744" s="11">
        <v>11</v>
      </c>
      <c r="F744" s="11">
        <v>201902</v>
      </c>
    </row>
    <row r="745" spans="1:6">
      <c r="A745" s="11" t="s">
        <v>485</v>
      </c>
      <c r="B745" s="11">
        <v>5</v>
      </c>
      <c r="C745" s="11" t="s">
        <v>175</v>
      </c>
      <c r="D745" s="11" t="s">
        <v>185</v>
      </c>
      <c r="E745" s="11">
        <v>25.25</v>
      </c>
      <c r="F745" s="11">
        <v>201902</v>
      </c>
    </row>
    <row r="746" spans="1:6">
      <c r="A746" s="11" t="s">
        <v>485</v>
      </c>
      <c r="B746" s="11">
        <v>5</v>
      </c>
      <c r="C746" s="11" t="s">
        <v>175</v>
      </c>
      <c r="D746" s="11" t="s">
        <v>198</v>
      </c>
      <c r="E746" s="11">
        <v>5.25</v>
      </c>
      <c r="F746" s="11">
        <v>201902</v>
      </c>
    </row>
    <row r="747" spans="1:6">
      <c r="A747" s="11" t="s">
        <v>485</v>
      </c>
      <c r="B747" s="11">
        <v>5</v>
      </c>
      <c r="C747" s="11" t="s">
        <v>175</v>
      </c>
      <c r="D747" s="11" t="s">
        <v>206</v>
      </c>
      <c r="E747" s="11">
        <v>10.25</v>
      </c>
      <c r="F747" s="11">
        <v>201902</v>
      </c>
    </row>
    <row r="748" spans="1:6">
      <c r="A748" s="11" t="s">
        <v>598</v>
      </c>
      <c r="B748" s="11">
        <v>5</v>
      </c>
      <c r="C748" s="11" t="s">
        <v>203</v>
      </c>
      <c r="D748" s="11" t="s">
        <v>198</v>
      </c>
      <c r="E748" s="11">
        <v>24</v>
      </c>
      <c r="F748" s="11">
        <v>201902</v>
      </c>
    </row>
    <row r="749" spans="1:6">
      <c r="A749" s="11" t="s">
        <v>769</v>
      </c>
      <c r="B749" s="11">
        <v>5</v>
      </c>
      <c r="C749" s="11" t="s">
        <v>185</v>
      </c>
      <c r="D749" s="11" t="s">
        <v>206</v>
      </c>
      <c r="E749" s="11">
        <v>0.26666666666666705</v>
      </c>
      <c r="F749" s="11">
        <v>201902</v>
      </c>
    </row>
    <row r="750" spans="1:6">
      <c r="A750" s="11" t="s">
        <v>482</v>
      </c>
      <c r="B750" s="11">
        <v>5</v>
      </c>
      <c r="C750" s="11" t="s">
        <v>175</v>
      </c>
      <c r="D750" s="11" t="s">
        <v>182</v>
      </c>
      <c r="E750" s="11">
        <v>3.5000000000000009</v>
      </c>
      <c r="F750" s="11">
        <v>201902</v>
      </c>
    </row>
    <row r="751" spans="1:6">
      <c r="A751" s="11" t="s">
        <v>482</v>
      </c>
      <c r="B751" s="11">
        <v>5</v>
      </c>
      <c r="C751" s="11" t="s">
        <v>175</v>
      </c>
      <c r="D751" s="11" t="s">
        <v>198</v>
      </c>
      <c r="E751" s="11">
        <v>44.25</v>
      </c>
      <c r="F751" s="11">
        <v>201902</v>
      </c>
    </row>
    <row r="752" spans="1:6">
      <c r="A752" s="11" t="s">
        <v>482</v>
      </c>
      <c r="B752" s="11">
        <v>5</v>
      </c>
      <c r="C752" s="11" t="s">
        <v>175</v>
      </c>
      <c r="D752" s="11" t="s">
        <v>918</v>
      </c>
      <c r="E752" s="11">
        <v>3.25</v>
      </c>
      <c r="F752" s="11">
        <v>201902</v>
      </c>
    </row>
    <row r="753" spans="1:6">
      <c r="A753" s="11" t="s">
        <v>770</v>
      </c>
      <c r="B753" s="11">
        <v>5</v>
      </c>
      <c r="C753" s="11" t="s">
        <v>185</v>
      </c>
      <c r="D753" s="11" t="s">
        <v>198</v>
      </c>
      <c r="E753" s="11">
        <v>5.5833333333333348</v>
      </c>
      <c r="F753" s="11">
        <v>201902</v>
      </c>
    </row>
    <row r="754" spans="1:6">
      <c r="A754" s="11" t="s">
        <v>479</v>
      </c>
      <c r="B754" s="11">
        <v>5</v>
      </c>
      <c r="C754" s="11" t="s">
        <v>175</v>
      </c>
      <c r="D754" s="11" t="s">
        <v>182</v>
      </c>
      <c r="E754" s="11">
        <v>2.25</v>
      </c>
      <c r="F754" s="11">
        <v>201902</v>
      </c>
    </row>
    <row r="755" spans="1:6">
      <c r="A755" s="11" t="s">
        <v>479</v>
      </c>
      <c r="B755" s="11">
        <v>5</v>
      </c>
      <c r="C755" s="11" t="s">
        <v>175</v>
      </c>
      <c r="D755" s="11" t="s">
        <v>177</v>
      </c>
      <c r="E755" s="11">
        <v>24.75</v>
      </c>
      <c r="F755" s="11">
        <v>201902</v>
      </c>
    </row>
    <row r="756" spans="1:6">
      <c r="A756" s="11" t="s">
        <v>479</v>
      </c>
      <c r="B756" s="11">
        <v>5</v>
      </c>
      <c r="C756" s="11" t="s">
        <v>175</v>
      </c>
      <c r="D756" s="11" t="s">
        <v>198</v>
      </c>
      <c r="E756" s="11">
        <v>19</v>
      </c>
      <c r="F756" s="11">
        <v>201902</v>
      </c>
    </row>
    <row r="757" spans="1:6">
      <c r="A757" s="11" t="s">
        <v>915</v>
      </c>
      <c r="B757" s="11">
        <v>5</v>
      </c>
      <c r="C757" s="11" t="s">
        <v>198</v>
      </c>
      <c r="D757" s="11" t="s">
        <v>185</v>
      </c>
      <c r="E757" s="11">
        <v>34.516666666666673</v>
      </c>
      <c r="F757" s="11">
        <v>201902</v>
      </c>
    </row>
    <row r="758" spans="1:6">
      <c r="A758" s="11" t="s">
        <v>898</v>
      </c>
      <c r="B758" s="11">
        <v>5</v>
      </c>
      <c r="C758" s="11" t="s">
        <v>198</v>
      </c>
      <c r="D758" s="11" t="s">
        <v>177</v>
      </c>
      <c r="E758" s="11">
        <v>2.7500000000000009</v>
      </c>
      <c r="F758" s="11">
        <v>201902</v>
      </c>
    </row>
    <row r="759" spans="1:6">
      <c r="A759" s="11" t="s">
        <v>467</v>
      </c>
      <c r="B759" s="11">
        <v>5</v>
      </c>
      <c r="C759" s="11" t="s">
        <v>185</v>
      </c>
      <c r="D759" s="11" t="s">
        <v>206</v>
      </c>
      <c r="E759" s="11">
        <v>63.989999999999995</v>
      </c>
      <c r="F759" s="11">
        <v>201902</v>
      </c>
    </row>
    <row r="760" spans="1:6">
      <c r="A760" s="11" t="s">
        <v>472</v>
      </c>
      <c r="B760" s="11">
        <v>5</v>
      </c>
      <c r="C760" s="11" t="s">
        <v>203</v>
      </c>
      <c r="D760" s="11" t="s">
        <v>198</v>
      </c>
      <c r="E760" s="11">
        <v>40</v>
      </c>
      <c r="F760" s="11">
        <v>201902</v>
      </c>
    </row>
    <row r="761" spans="1:6">
      <c r="A761" s="11" t="s">
        <v>480</v>
      </c>
      <c r="B761" s="11">
        <v>5</v>
      </c>
      <c r="C761" s="11" t="s">
        <v>175</v>
      </c>
      <c r="D761" s="11" t="s">
        <v>185</v>
      </c>
      <c r="E761" s="11">
        <v>35.749999999999993</v>
      </c>
      <c r="F761" s="11">
        <v>201902</v>
      </c>
    </row>
    <row r="762" spans="1:6">
      <c r="A762" s="11" t="s">
        <v>480</v>
      </c>
      <c r="B762" s="11">
        <v>5</v>
      </c>
      <c r="C762" s="11" t="s">
        <v>175</v>
      </c>
      <c r="D762" s="11" t="s">
        <v>918</v>
      </c>
      <c r="E762" s="11">
        <v>1.0000000000000018</v>
      </c>
      <c r="F762" s="11">
        <v>201902</v>
      </c>
    </row>
    <row r="763" spans="1:6">
      <c r="A763" s="11" t="s">
        <v>500</v>
      </c>
      <c r="B763" s="11">
        <v>5</v>
      </c>
      <c r="C763" s="11" t="s">
        <v>185</v>
      </c>
      <c r="D763" s="11" t="s">
        <v>198</v>
      </c>
      <c r="E763" s="11">
        <v>1.7333333333333338</v>
      </c>
      <c r="F763" s="11">
        <v>201902</v>
      </c>
    </row>
    <row r="764" spans="1:6">
      <c r="A764" s="11" t="s">
        <v>1209</v>
      </c>
      <c r="B764" s="11">
        <v>5</v>
      </c>
      <c r="C764" s="11" t="s">
        <v>175</v>
      </c>
      <c r="D764" s="11" t="s">
        <v>198</v>
      </c>
      <c r="E764" s="11">
        <v>24</v>
      </c>
      <c r="F764" s="11">
        <v>201902</v>
      </c>
    </row>
    <row r="765" spans="1:6">
      <c r="A765" s="11" t="s">
        <v>777</v>
      </c>
      <c r="B765" s="11">
        <v>5</v>
      </c>
      <c r="C765" s="11" t="s">
        <v>175</v>
      </c>
      <c r="D765" s="11" t="s">
        <v>185</v>
      </c>
      <c r="E765" s="11">
        <v>24</v>
      </c>
      <c r="F765" s="11">
        <v>201902</v>
      </c>
    </row>
    <row r="766" spans="1:6">
      <c r="A766" s="11" t="s">
        <v>777</v>
      </c>
      <c r="B766" s="11">
        <v>5</v>
      </c>
      <c r="C766" s="11" t="s">
        <v>175</v>
      </c>
      <c r="D766" s="11" t="s">
        <v>206</v>
      </c>
      <c r="E766" s="11">
        <v>3.9999999999999964</v>
      </c>
      <c r="F766" s="11">
        <v>201902</v>
      </c>
    </row>
    <row r="767" spans="1:6">
      <c r="A767" s="11" t="s">
        <v>778</v>
      </c>
      <c r="B767" s="11">
        <v>5</v>
      </c>
      <c r="C767" s="11" t="s">
        <v>175</v>
      </c>
      <c r="D767" s="11" t="s">
        <v>185</v>
      </c>
      <c r="E767" s="11">
        <v>1.5</v>
      </c>
      <c r="F767" s="11">
        <v>201902</v>
      </c>
    </row>
    <row r="768" spans="1:6">
      <c r="A768" s="11" t="s">
        <v>778</v>
      </c>
      <c r="B768" s="11">
        <v>5</v>
      </c>
      <c r="C768" s="11" t="s">
        <v>175</v>
      </c>
      <c r="D768" s="11" t="s">
        <v>177</v>
      </c>
      <c r="E768" s="11">
        <v>0.75</v>
      </c>
      <c r="F768" s="11">
        <v>201902</v>
      </c>
    </row>
    <row r="769" spans="1:6">
      <c r="A769" s="11" t="s">
        <v>778</v>
      </c>
      <c r="B769" s="11">
        <v>5</v>
      </c>
      <c r="C769" s="11" t="s">
        <v>175</v>
      </c>
      <c r="D769" s="11" t="s">
        <v>198</v>
      </c>
      <c r="E769" s="11">
        <v>28.750000000000007</v>
      </c>
      <c r="F769" s="11">
        <v>201902</v>
      </c>
    </row>
    <row r="770" spans="1:6">
      <c r="A770" s="11" t="s">
        <v>454</v>
      </c>
      <c r="B770" s="11">
        <v>5</v>
      </c>
      <c r="C770" s="11" t="s">
        <v>198</v>
      </c>
      <c r="D770" s="11" t="s">
        <v>185</v>
      </c>
      <c r="E770" s="11">
        <v>49.13666666666667</v>
      </c>
      <c r="F770" s="11">
        <v>201902</v>
      </c>
    </row>
    <row r="771" spans="1:6">
      <c r="A771" s="11" t="s">
        <v>1011</v>
      </c>
      <c r="B771" s="11">
        <v>5</v>
      </c>
      <c r="C771" s="11" t="s">
        <v>185</v>
      </c>
      <c r="D771" s="11" t="s">
        <v>198</v>
      </c>
      <c r="E771" s="11">
        <v>0.61666666666666581</v>
      </c>
      <c r="F771" s="11">
        <v>201902</v>
      </c>
    </row>
    <row r="772" spans="1:6">
      <c r="A772" s="11" t="s">
        <v>484</v>
      </c>
      <c r="B772" s="11">
        <v>5</v>
      </c>
      <c r="C772" s="11" t="s">
        <v>175</v>
      </c>
      <c r="D772" s="11" t="s">
        <v>185</v>
      </c>
      <c r="E772" s="11">
        <v>1.0000000000000004</v>
      </c>
      <c r="F772" s="11">
        <v>201902</v>
      </c>
    </row>
    <row r="773" spans="1:6">
      <c r="A773" s="11" t="s">
        <v>484</v>
      </c>
      <c r="B773" s="11">
        <v>5</v>
      </c>
      <c r="C773" s="11" t="s">
        <v>175</v>
      </c>
      <c r="D773" s="11" t="s">
        <v>177</v>
      </c>
      <c r="E773" s="11">
        <v>0.24999999999999911</v>
      </c>
      <c r="F773" s="11">
        <v>201902</v>
      </c>
    </row>
    <row r="774" spans="1:6">
      <c r="A774" s="11" t="s">
        <v>484</v>
      </c>
      <c r="B774" s="11">
        <v>5</v>
      </c>
      <c r="C774" s="11" t="s">
        <v>175</v>
      </c>
      <c r="D774" s="11" t="s">
        <v>198</v>
      </c>
      <c r="E774" s="11">
        <v>15.75</v>
      </c>
      <c r="F774" s="11">
        <v>201902</v>
      </c>
    </row>
    <row r="775" spans="1:6">
      <c r="A775" s="11" t="s">
        <v>780</v>
      </c>
      <c r="B775" s="11">
        <v>5</v>
      </c>
      <c r="C775" s="11" t="s">
        <v>175</v>
      </c>
      <c r="D775" s="11" t="s">
        <v>185</v>
      </c>
      <c r="E775" s="11">
        <v>28.5</v>
      </c>
      <c r="F775" s="11">
        <v>201902</v>
      </c>
    </row>
    <row r="776" spans="1:6">
      <c r="A776" s="11" t="s">
        <v>1239</v>
      </c>
      <c r="B776" s="11">
        <v>5</v>
      </c>
      <c r="C776" s="11" t="s">
        <v>185</v>
      </c>
      <c r="D776" s="11" t="s">
        <v>198</v>
      </c>
      <c r="E776" s="11">
        <v>9.7000000000000011</v>
      </c>
      <c r="F776" s="11">
        <v>201902</v>
      </c>
    </row>
    <row r="777" spans="1:6">
      <c r="A777" s="11" t="s">
        <v>846</v>
      </c>
      <c r="B777" s="11">
        <v>5</v>
      </c>
      <c r="C777" s="11" t="s">
        <v>198</v>
      </c>
      <c r="D777" s="11" t="s">
        <v>185</v>
      </c>
      <c r="E777" s="11">
        <v>19.920000000000002</v>
      </c>
      <c r="F777" s="11">
        <v>201902</v>
      </c>
    </row>
    <row r="778" spans="1:6">
      <c r="A778" s="11" t="s">
        <v>487</v>
      </c>
      <c r="B778" s="11">
        <v>5</v>
      </c>
      <c r="C778" s="11" t="s">
        <v>175</v>
      </c>
      <c r="D778" s="11" t="s">
        <v>177</v>
      </c>
      <c r="E778" s="11">
        <v>41.75</v>
      </c>
      <c r="F778" s="11">
        <v>201902</v>
      </c>
    </row>
    <row r="779" spans="1:6">
      <c r="A779" s="11" t="s">
        <v>1212</v>
      </c>
      <c r="B779" s="11">
        <v>5</v>
      </c>
      <c r="C779" s="11" t="s">
        <v>175</v>
      </c>
      <c r="D779" s="11" t="s">
        <v>198</v>
      </c>
      <c r="E779" s="11">
        <v>22</v>
      </c>
      <c r="F779" s="11">
        <v>201902</v>
      </c>
    </row>
    <row r="780" spans="1:6">
      <c r="A780" s="11" t="s">
        <v>486</v>
      </c>
      <c r="B780" s="11">
        <v>5</v>
      </c>
      <c r="C780" s="11" t="s">
        <v>175</v>
      </c>
      <c r="D780" s="11" t="s">
        <v>177</v>
      </c>
      <c r="E780" s="11">
        <v>43.749999999999993</v>
      </c>
      <c r="F780" s="11">
        <v>201902</v>
      </c>
    </row>
    <row r="781" spans="1:6">
      <c r="A781" s="11" t="s">
        <v>1216</v>
      </c>
      <c r="B781" s="11">
        <v>5</v>
      </c>
      <c r="C781" s="11" t="s">
        <v>175</v>
      </c>
      <c r="D781" s="11" t="s">
        <v>198</v>
      </c>
      <c r="E781" s="11">
        <v>19.5</v>
      </c>
      <c r="F781" s="11">
        <v>201902</v>
      </c>
    </row>
    <row r="782" spans="1:6">
      <c r="A782" s="11" t="s">
        <v>507</v>
      </c>
      <c r="B782" s="11">
        <v>5</v>
      </c>
      <c r="C782" s="11" t="s">
        <v>175</v>
      </c>
      <c r="D782" s="11" t="s">
        <v>198</v>
      </c>
      <c r="E782" s="11">
        <v>16</v>
      </c>
      <c r="F782" s="11">
        <v>201902</v>
      </c>
    </row>
    <row r="783" spans="1:6">
      <c r="A783" s="11" t="s">
        <v>483</v>
      </c>
      <c r="B783" s="11">
        <v>5</v>
      </c>
      <c r="C783" s="11" t="s">
        <v>175</v>
      </c>
      <c r="D783" s="11" t="s">
        <v>182</v>
      </c>
      <c r="E783" s="11">
        <v>5.5</v>
      </c>
      <c r="F783" s="11">
        <v>201902</v>
      </c>
    </row>
    <row r="784" spans="1:6">
      <c r="A784" s="11" t="s">
        <v>483</v>
      </c>
      <c r="B784" s="11">
        <v>5</v>
      </c>
      <c r="C784" s="11" t="s">
        <v>175</v>
      </c>
      <c r="D784" s="11" t="s">
        <v>185</v>
      </c>
      <c r="E784" s="11">
        <v>4.4999999999999982</v>
      </c>
      <c r="F784" s="11">
        <v>201902</v>
      </c>
    </row>
    <row r="785" spans="1:6">
      <c r="A785" s="11" t="s">
        <v>483</v>
      </c>
      <c r="B785" s="11">
        <v>5</v>
      </c>
      <c r="C785" s="11" t="s">
        <v>175</v>
      </c>
      <c r="D785" s="11" t="s">
        <v>177</v>
      </c>
      <c r="E785" s="11">
        <v>11.5</v>
      </c>
      <c r="F785" s="11">
        <v>201902</v>
      </c>
    </row>
    <row r="786" spans="1:6">
      <c r="A786" s="11" t="s">
        <v>483</v>
      </c>
      <c r="B786" s="11">
        <v>5</v>
      </c>
      <c r="C786" s="11" t="s">
        <v>175</v>
      </c>
      <c r="D786" s="11" t="s">
        <v>198</v>
      </c>
      <c r="E786" s="11">
        <v>21.5</v>
      </c>
      <c r="F786" s="11">
        <v>201902</v>
      </c>
    </row>
    <row r="787" spans="1:6">
      <c r="A787" s="11" t="s">
        <v>483</v>
      </c>
      <c r="B787" s="11">
        <v>5</v>
      </c>
      <c r="C787" s="11" t="s">
        <v>175</v>
      </c>
      <c r="D787" s="11" t="s">
        <v>206</v>
      </c>
      <c r="E787" s="11">
        <v>1.5000000000000013</v>
      </c>
      <c r="F787" s="11">
        <v>201902</v>
      </c>
    </row>
    <row r="788" spans="1:6">
      <c r="A788" s="11" t="s">
        <v>483</v>
      </c>
      <c r="B788" s="11">
        <v>5</v>
      </c>
      <c r="C788" s="11" t="s">
        <v>175</v>
      </c>
      <c r="D788" s="11" t="s">
        <v>918</v>
      </c>
      <c r="E788" s="11">
        <v>0.50000000000000089</v>
      </c>
      <c r="F788" s="11">
        <v>201902</v>
      </c>
    </row>
    <row r="789" spans="1:6">
      <c r="A789" s="11" t="s">
        <v>784</v>
      </c>
      <c r="B789" s="11">
        <v>5</v>
      </c>
      <c r="C789" s="11" t="s">
        <v>175</v>
      </c>
      <c r="D789" s="11" t="s">
        <v>148</v>
      </c>
      <c r="E789" s="11">
        <v>3</v>
      </c>
      <c r="F789" s="11">
        <v>201902</v>
      </c>
    </row>
    <row r="790" spans="1:6">
      <c r="A790" s="11" t="s">
        <v>784</v>
      </c>
      <c r="B790" s="11">
        <v>5</v>
      </c>
      <c r="C790" s="11" t="s">
        <v>175</v>
      </c>
      <c r="D790" s="11" t="s">
        <v>182</v>
      </c>
      <c r="E790" s="11">
        <v>3</v>
      </c>
      <c r="F790" s="11">
        <v>201902</v>
      </c>
    </row>
    <row r="791" spans="1:6">
      <c r="A791" s="11" t="s">
        <v>784</v>
      </c>
      <c r="B791" s="11">
        <v>5</v>
      </c>
      <c r="C791" s="11" t="s">
        <v>175</v>
      </c>
      <c r="D791" s="11" t="s">
        <v>185</v>
      </c>
      <c r="E791" s="11">
        <v>3.7499999999999987</v>
      </c>
      <c r="F791" s="11">
        <v>201902</v>
      </c>
    </row>
    <row r="792" spans="1:6">
      <c r="A792" s="11" t="s">
        <v>784</v>
      </c>
      <c r="B792" s="11">
        <v>5</v>
      </c>
      <c r="C792" s="11" t="s">
        <v>175</v>
      </c>
      <c r="D792" s="11" t="s">
        <v>177</v>
      </c>
      <c r="E792" s="11">
        <v>3.5000000000000022</v>
      </c>
      <c r="F792" s="11">
        <v>201902</v>
      </c>
    </row>
    <row r="793" spans="1:6">
      <c r="A793" s="11" t="s">
        <v>784</v>
      </c>
      <c r="B793" s="11">
        <v>5</v>
      </c>
      <c r="C793" s="11" t="s">
        <v>175</v>
      </c>
      <c r="D793" s="11" t="s">
        <v>198</v>
      </c>
      <c r="E793" s="11">
        <v>4.5</v>
      </c>
      <c r="F793" s="11">
        <v>201902</v>
      </c>
    </row>
    <row r="794" spans="1:6">
      <c r="A794" s="11" t="s">
        <v>784</v>
      </c>
      <c r="B794" s="11">
        <v>5</v>
      </c>
      <c r="C794" s="11" t="s">
        <v>175</v>
      </c>
      <c r="D794" s="11" t="s">
        <v>203</v>
      </c>
      <c r="E794" s="11">
        <v>0.99999999999999911</v>
      </c>
      <c r="F794" s="11">
        <v>201902</v>
      </c>
    </row>
    <row r="795" spans="1:6">
      <c r="A795" s="11" t="s">
        <v>784</v>
      </c>
      <c r="B795" s="11">
        <v>5</v>
      </c>
      <c r="C795" s="11" t="s">
        <v>175</v>
      </c>
      <c r="D795" s="11" t="s">
        <v>206</v>
      </c>
      <c r="E795" s="11">
        <v>3.7499999999999973</v>
      </c>
      <c r="F795" s="11">
        <v>201902</v>
      </c>
    </row>
    <row r="796" spans="1:6">
      <c r="A796" s="11" t="s">
        <v>784</v>
      </c>
      <c r="B796" s="11">
        <v>5</v>
      </c>
      <c r="C796" s="11" t="s">
        <v>175</v>
      </c>
      <c r="D796" s="11" t="s">
        <v>918</v>
      </c>
      <c r="E796" s="11">
        <v>2.0000000000000009</v>
      </c>
      <c r="F796" s="11">
        <v>201902</v>
      </c>
    </row>
    <row r="797" spans="1:6">
      <c r="A797" s="11" t="s">
        <v>707</v>
      </c>
      <c r="B797" s="11">
        <v>5</v>
      </c>
      <c r="C797" s="11" t="s">
        <v>185</v>
      </c>
      <c r="D797" s="11" t="s">
        <v>198</v>
      </c>
      <c r="E797" s="11">
        <v>18.06666666666667</v>
      </c>
      <c r="F797" s="11">
        <v>201902</v>
      </c>
    </row>
    <row r="798" spans="1:6">
      <c r="A798" s="11" t="s">
        <v>1233</v>
      </c>
      <c r="B798" s="11">
        <v>4</v>
      </c>
      <c r="C798" s="11" t="s">
        <v>185</v>
      </c>
      <c r="D798" s="11" t="s">
        <v>198</v>
      </c>
      <c r="E798" s="11">
        <v>30.25</v>
      </c>
      <c r="F798" s="11">
        <v>201902</v>
      </c>
    </row>
    <row r="799" spans="1:6">
      <c r="A799" s="11" t="s">
        <v>707</v>
      </c>
      <c r="B799" s="11">
        <v>4</v>
      </c>
      <c r="C799" s="11" t="s">
        <v>185</v>
      </c>
      <c r="D799" s="11" t="s">
        <v>198</v>
      </c>
      <c r="E799" s="11">
        <v>16.666666666666668</v>
      </c>
      <c r="F799" s="11">
        <v>201902</v>
      </c>
    </row>
    <row r="800" spans="1:6">
      <c r="A800" s="11" t="s">
        <v>917</v>
      </c>
      <c r="B800" s="11">
        <v>5</v>
      </c>
      <c r="C800" s="11" t="s">
        <v>203</v>
      </c>
      <c r="D800" s="11" t="s">
        <v>185</v>
      </c>
      <c r="E800" s="11">
        <v>44.296666666666674</v>
      </c>
      <c r="F800" s="11">
        <v>201902</v>
      </c>
    </row>
    <row r="801" spans="1:6">
      <c r="A801" s="11" t="s">
        <v>1018</v>
      </c>
      <c r="B801" s="11">
        <v>1</v>
      </c>
      <c r="C801" s="11" t="s">
        <v>177</v>
      </c>
      <c r="D801" s="11" t="s">
        <v>148</v>
      </c>
      <c r="E801" s="11">
        <v>14</v>
      </c>
      <c r="F801" s="11">
        <v>201903</v>
      </c>
    </row>
    <row r="802" spans="1:6">
      <c r="A802" s="11" t="s">
        <v>1234</v>
      </c>
      <c r="B802" s="11">
        <v>2</v>
      </c>
      <c r="C802" s="11" t="s">
        <v>198</v>
      </c>
      <c r="D802" s="11" t="s">
        <v>185</v>
      </c>
      <c r="E802" s="11">
        <v>45.499999999999993</v>
      </c>
      <c r="F802" s="11">
        <v>201903</v>
      </c>
    </row>
    <row r="803" spans="1:6">
      <c r="A803" s="11" t="s">
        <v>1234</v>
      </c>
      <c r="B803" s="11">
        <v>3</v>
      </c>
      <c r="C803" s="11" t="s">
        <v>198</v>
      </c>
      <c r="D803" s="11" t="s">
        <v>185</v>
      </c>
      <c r="E803" s="11">
        <v>42.016666666666666</v>
      </c>
      <c r="F803" s="11">
        <v>201903</v>
      </c>
    </row>
    <row r="804" spans="1:6">
      <c r="A804" s="11" t="s">
        <v>788</v>
      </c>
      <c r="B804" s="11">
        <v>3</v>
      </c>
      <c r="C804" s="11" t="s">
        <v>185</v>
      </c>
      <c r="D804" s="11" t="s">
        <v>198</v>
      </c>
      <c r="E804" s="11">
        <v>14.983333333333334</v>
      </c>
      <c r="F804" s="11">
        <v>201903</v>
      </c>
    </row>
    <row r="805" spans="1:6">
      <c r="A805" s="11" t="s">
        <v>505</v>
      </c>
      <c r="B805" s="11">
        <v>3</v>
      </c>
      <c r="C805" s="11" t="s">
        <v>203</v>
      </c>
      <c r="D805" s="11" t="s">
        <v>177</v>
      </c>
      <c r="E805" s="11">
        <v>45.25</v>
      </c>
      <c r="F805" s="11">
        <v>201903</v>
      </c>
    </row>
    <row r="806" spans="1:6">
      <c r="A806" s="11" t="s">
        <v>476</v>
      </c>
      <c r="B806" s="11">
        <v>3</v>
      </c>
      <c r="C806" s="11" t="s">
        <v>198</v>
      </c>
      <c r="D806" s="11" t="s">
        <v>206</v>
      </c>
      <c r="E806" s="11">
        <v>49.25</v>
      </c>
      <c r="F806" s="11">
        <v>201903</v>
      </c>
    </row>
    <row r="807" spans="1:6">
      <c r="A807" s="11" t="s">
        <v>1234</v>
      </c>
      <c r="B807" s="11">
        <v>4</v>
      </c>
      <c r="C807" s="11" t="s">
        <v>198</v>
      </c>
      <c r="D807" s="11" t="s">
        <v>185</v>
      </c>
      <c r="E807" s="11">
        <v>9.8466666666666693</v>
      </c>
      <c r="F807" s="11">
        <v>201903</v>
      </c>
    </row>
    <row r="808" spans="1:6">
      <c r="A808" s="11" t="s">
        <v>788</v>
      </c>
      <c r="B808" s="11">
        <v>4</v>
      </c>
      <c r="C808" s="11" t="s">
        <v>185</v>
      </c>
      <c r="D808" s="11" t="s">
        <v>198</v>
      </c>
      <c r="E808" s="11">
        <v>4.8666666666666636</v>
      </c>
      <c r="F808" s="11">
        <v>201903</v>
      </c>
    </row>
    <row r="809" spans="1:6">
      <c r="A809" s="11" t="s">
        <v>505</v>
      </c>
      <c r="B809" s="11">
        <v>4</v>
      </c>
      <c r="C809" s="11" t="s">
        <v>203</v>
      </c>
      <c r="D809" s="11" t="s">
        <v>177</v>
      </c>
      <c r="E809" s="11">
        <v>38.75</v>
      </c>
      <c r="F809" s="11">
        <v>201903</v>
      </c>
    </row>
    <row r="810" spans="1:6">
      <c r="A810" s="11" t="s">
        <v>476</v>
      </c>
      <c r="B810" s="11">
        <v>4</v>
      </c>
      <c r="C810" s="11" t="s">
        <v>198</v>
      </c>
      <c r="D810" s="11" t="s">
        <v>206</v>
      </c>
      <c r="E810" s="11">
        <v>53.75</v>
      </c>
      <c r="F810" s="11">
        <v>201903</v>
      </c>
    </row>
    <row r="811" spans="1:6">
      <c r="A811" s="11" t="s">
        <v>1632</v>
      </c>
      <c r="B811" s="11">
        <v>4</v>
      </c>
      <c r="C811" s="11" t="s">
        <v>185</v>
      </c>
      <c r="D811" s="11" t="s">
        <v>198</v>
      </c>
      <c r="E811" s="11">
        <v>4.7500000000000018</v>
      </c>
      <c r="F811" s="11">
        <v>201903</v>
      </c>
    </row>
    <row r="812" spans="1:6">
      <c r="A812" s="11" t="s">
        <v>464</v>
      </c>
      <c r="B812" s="11">
        <v>4</v>
      </c>
      <c r="C812" s="11" t="s">
        <v>198</v>
      </c>
      <c r="D812" s="11" t="s">
        <v>177</v>
      </c>
      <c r="E812" s="11">
        <v>15.483333333333333</v>
      </c>
      <c r="F812" s="11">
        <v>201903</v>
      </c>
    </row>
    <row r="813" spans="1:6">
      <c r="A813" s="11" t="s">
        <v>1234</v>
      </c>
      <c r="B813" s="11">
        <v>5</v>
      </c>
      <c r="C813" s="11" t="s">
        <v>198</v>
      </c>
      <c r="D813" s="11" t="s">
        <v>185</v>
      </c>
      <c r="E813" s="11">
        <v>37.036666666666676</v>
      </c>
      <c r="F813" s="11">
        <v>201903</v>
      </c>
    </row>
    <row r="814" spans="1:6">
      <c r="A814" s="11" t="s">
        <v>788</v>
      </c>
      <c r="B814" s="11">
        <v>5</v>
      </c>
      <c r="C814" s="11" t="s">
        <v>185</v>
      </c>
      <c r="D814" s="11" t="s">
        <v>198</v>
      </c>
      <c r="E814" s="11">
        <v>2.7333333333333343</v>
      </c>
      <c r="F814" s="11">
        <v>201903</v>
      </c>
    </row>
    <row r="815" spans="1:6">
      <c r="A815" s="11" t="s">
        <v>788</v>
      </c>
      <c r="B815" s="11">
        <v>5</v>
      </c>
      <c r="C815" s="11" t="s">
        <v>185</v>
      </c>
      <c r="D815" s="11" t="s">
        <v>206</v>
      </c>
      <c r="E815" s="11">
        <v>9.8499999999999979</v>
      </c>
      <c r="F815" s="11">
        <v>201903</v>
      </c>
    </row>
    <row r="816" spans="1:6">
      <c r="A816" s="11" t="s">
        <v>771</v>
      </c>
      <c r="B816" s="11">
        <v>5</v>
      </c>
      <c r="C816" s="11" t="s">
        <v>185</v>
      </c>
      <c r="D816" s="11" t="s">
        <v>198</v>
      </c>
      <c r="E816" s="11">
        <v>1.8500000000000014</v>
      </c>
      <c r="F816" s="11">
        <v>201903</v>
      </c>
    </row>
    <row r="817" spans="1:6">
      <c r="A817" s="11" t="s">
        <v>950</v>
      </c>
      <c r="B817" s="11">
        <v>5</v>
      </c>
      <c r="C817" s="11" t="s">
        <v>185</v>
      </c>
      <c r="D817" s="11" t="s">
        <v>198</v>
      </c>
      <c r="E817" s="11">
        <v>4.8833333333333346</v>
      </c>
      <c r="F817" s="11">
        <v>201903</v>
      </c>
    </row>
    <row r="818" spans="1:6">
      <c r="A818" s="11" t="s">
        <v>709</v>
      </c>
      <c r="B818" s="11">
        <v>5</v>
      </c>
      <c r="C818" s="11" t="s">
        <v>185</v>
      </c>
      <c r="D818" s="11" t="s">
        <v>198</v>
      </c>
      <c r="E818" s="11">
        <v>2.4833333333333325</v>
      </c>
      <c r="F818" s="11">
        <v>201903</v>
      </c>
    </row>
    <row r="819" spans="1:6">
      <c r="A819" s="11" t="s">
        <v>505</v>
      </c>
      <c r="B819" s="11">
        <v>5</v>
      </c>
      <c r="C819" s="11" t="s">
        <v>203</v>
      </c>
      <c r="D819" s="11" t="s">
        <v>177</v>
      </c>
      <c r="E819" s="11">
        <v>47.5</v>
      </c>
      <c r="F819" s="11">
        <v>201903</v>
      </c>
    </row>
    <row r="820" spans="1:6">
      <c r="A820" s="11" t="s">
        <v>1242</v>
      </c>
      <c r="B820" s="11">
        <v>5</v>
      </c>
      <c r="C820" s="11" t="s">
        <v>185</v>
      </c>
      <c r="D820" s="11" t="s">
        <v>198</v>
      </c>
      <c r="E820" s="11">
        <v>0.35000000000000009</v>
      </c>
      <c r="F820" s="11">
        <v>201903</v>
      </c>
    </row>
    <row r="821" spans="1:6">
      <c r="A821" s="11" t="s">
        <v>1233</v>
      </c>
      <c r="B821" s="11">
        <v>6</v>
      </c>
      <c r="C821" s="11" t="s">
        <v>185</v>
      </c>
      <c r="D821" s="11" t="s">
        <v>198</v>
      </c>
      <c r="E821" s="11">
        <v>27.263333333333335</v>
      </c>
      <c r="F821" s="11">
        <v>201903</v>
      </c>
    </row>
    <row r="822" spans="1:6">
      <c r="A822" s="11" t="s">
        <v>726</v>
      </c>
      <c r="B822" s="11">
        <v>6</v>
      </c>
      <c r="C822" s="11" t="s">
        <v>175</v>
      </c>
      <c r="D822" s="11" t="s">
        <v>185</v>
      </c>
      <c r="E822" s="11">
        <v>5</v>
      </c>
      <c r="F822" s="11">
        <v>201903</v>
      </c>
    </row>
    <row r="823" spans="1:6">
      <c r="A823" s="11" t="s">
        <v>726</v>
      </c>
      <c r="B823" s="11">
        <v>6</v>
      </c>
      <c r="C823" s="11" t="s">
        <v>175</v>
      </c>
      <c r="D823" s="11" t="s">
        <v>177</v>
      </c>
      <c r="E823" s="11">
        <v>3</v>
      </c>
      <c r="F823" s="11">
        <v>201903</v>
      </c>
    </row>
    <row r="824" spans="1:6">
      <c r="A824" s="11" t="s">
        <v>726</v>
      </c>
      <c r="B824" s="11">
        <v>6</v>
      </c>
      <c r="C824" s="11" t="s">
        <v>175</v>
      </c>
      <c r="D824" s="11" t="s">
        <v>198</v>
      </c>
      <c r="E824" s="11">
        <v>20.499999999999996</v>
      </c>
      <c r="F824" s="11">
        <v>201903</v>
      </c>
    </row>
    <row r="825" spans="1:6">
      <c r="A825" s="11" t="s">
        <v>726</v>
      </c>
      <c r="B825" s="11">
        <v>6</v>
      </c>
      <c r="C825" s="11" t="s">
        <v>175</v>
      </c>
      <c r="D825" s="11" t="s">
        <v>918</v>
      </c>
      <c r="E825" s="11">
        <v>4</v>
      </c>
      <c r="F825" s="11">
        <v>201903</v>
      </c>
    </row>
    <row r="826" spans="1:6">
      <c r="A826" s="11" t="s">
        <v>458</v>
      </c>
      <c r="B826" s="11">
        <v>6</v>
      </c>
      <c r="C826" s="11" t="s">
        <v>185</v>
      </c>
      <c r="D826" s="11" t="s">
        <v>182</v>
      </c>
      <c r="E826" s="11">
        <v>2.7499999999999996</v>
      </c>
      <c r="F826" s="11">
        <v>201903</v>
      </c>
    </row>
    <row r="827" spans="1:6">
      <c r="A827" s="11" t="s">
        <v>458</v>
      </c>
      <c r="B827" s="11">
        <v>6</v>
      </c>
      <c r="C827" s="11" t="s">
        <v>185</v>
      </c>
      <c r="D827" s="11" t="s">
        <v>198</v>
      </c>
      <c r="E827" s="11">
        <v>7.7499999999999991</v>
      </c>
      <c r="F827" s="11">
        <v>201903</v>
      </c>
    </row>
    <row r="828" spans="1:6">
      <c r="A828" s="11" t="s">
        <v>458</v>
      </c>
      <c r="B828" s="11">
        <v>6</v>
      </c>
      <c r="C828" s="11" t="s">
        <v>185</v>
      </c>
      <c r="D828" s="11" t="s">
        <v>206</v>
      </c>
      <c r="E828" s="11">
        <v>2.2499999999999973</v>
      </c>
      <c r="F828" s="11">
        <v>201903</v>
      </c>
    </row>
    <row r="829" spans="1:6">
      <c r="A829" s="11" t="s">
        <v>767</v>
      </c>
      <c r="B829" s="11">
        <v>6</v>
      </c>
      <c r="C829" s="11" t="s">
        <v>175</v>
      </c>
      <c r="D829" s="11" t="s">
        <v>206</v>
      </c>
      <c r="E829" s="11">
        <v>54.583333333333343</v>
      </c>
      <c r="F829" s="11">
        <v>201903</v>
      </c>
    </row>
    <row r="830" spans="1:6">
      <c r="A830" s="11" t="s">
        <v>1234</v>
      </c>
      <c r="B830" s="11">
        <v>6</v>
      </c>
      <c r="C830" s="11" t="s">
        <v>198</v>
      </c>
      <c r="D830" s="11" t="s">
        <v>185</v>
      </c>
      <c r="E830" s="11">
        <v>40.283333333333331</v>
      </c>
      <c r="F830" s="11">
        <v>201903</v>
      </c>
    </row>
    <row r="831" spans="1:6">
      <c r="A831" s="11" t="s">
        <v>453</v>
      </c>
      <c r="B831" s="11">
        <v>6</v>
      </c>
      <c r="C831" s="11" t="s">
        <v>175</v>
      </c>
      <c r="D831" s="11" t="s">
        <v>177</v>
      </c>
      <c r="E831" s="11">
        <v>15.25</v>
      </c>
      <c r="F831" s="11">
        <v>201903</v>
      </c>
    </row>
    <row r="832" spans="1:6">
      <c r="A832" s="11" t="s">
        <v>453</v>
      </c>
      <c r="B832" s="11">
        <v>6</v>
      </c>
      <c r="C832" s="11" t="s">
        <v>175</v>
      </c>
      <c r="D832" s="11" t="s">
        <v>198</v>
      </c>
      <c r="E832" s="11">
        <v>19</v>
      </c>
      <c r="F832" s="11">
        <v>201903</v>
      </c>
    </row>
    <row r="833" spans="1:6">
      <c r="A833" s="11" t="s">
        <v>951</v>
      </c>
      <c r="B833" s="11">
        <v>6</v>
      </c>
      <c r="C833" s="11" t="s">
        <v>198</v>
      </c>
      <c r="D833" s="11" t="s">
        <v>185</v>
      </c>
      <c r="E833" s="11">
        <v>10</v>
      </c>
      <c r="F833" s="11">
        <v>201903</v>
      </c>
    </row>
    <row r="834" spans="1:6">
      <c r="A834" s="11" t="s">
        <v>951</v>
      </c>
      <c r="B834" s="11">
        <v>6</v>
      </c>
      <c r="C834" s="11" t="s">
        <v>198</v>
      </c>
      <c r="D834" s="11" t="s">
        <v>206</v>
      </c>
      <c r="E834" s="11">
        <v>5.0000000000000018</v>
      </c>
      <c r="F834" s="11">
        <v>201903</v>
      </c>
    </row>
    <row r="835" spans="1:6">
      <c r="A835" s="11" t="s">
        <v>951</v>
      </c>
      <c r="B835" s="11">
        <v>6</v>
      </c>
      <c r="C835" s="11" t="s">
        <v>198</v>
      </c>
      <c r="D835" s="11" t="s">
        <v>918</v>
      </c>
      <c r="E835" s="11">
        <v>2.7500000000000009</v>
      </c>
      <c r="F835" s="11">
        <v>201903</v>
      </c>
    </row>
    <row r="836" spans="1:6">
      <c r="A836" s="11" t="s">
        <v>788</v>
      </c>
      <c r="B836" s="11">
        <v>6</v>
      </c>
      <c r="C836" s="11" t="s">
        <v>185</v>
      </c>
      <c r="D836" s="11" t="s">
        <v>206</v>
      </c>
      <c r="E836" s="11">
        <v>8.5166666666666657</v>
      </c>
      <c r="F836" s="11">
        <v>201903</v>
      </c>
    </row>
    <row r="837" spans="1:6">
      <c r="A837" s="11" t="s">
        <v>485</v>
      </c>
      <c r="B837" s="11">
        <v>6</v>
      </c>
      <c r="C837" s="11" t="s">
        <v>175</v>
      </c>
      <c r="D837" s="11" t="s">
        <v>185</v>
      </c>
      <c r="E837" s="11">
        <v>26.5</v>
      </c>
      <c r="F837" s="11">
        <v>201903</v>
      </c>
    </row>
    <row r="838" spans="1:6">
      <c r="A838" s="11" t="s">
        <v>485</v>
      </c>
      <c r="B838" s="11">
        <v>6</v>
      </c>
      <c r="C838" s="11" t="s">
        <v>175</v>
      </c>
      <c r="D838" s="11" t="s">
        <v>206</v>
      </c>
      <c r="E838" s="11">
        <v>6.2499999999999991</v>
      </c>
      <c r="F838" s="11">
        <v>201903</v>
      </c>
    </row>
    <row r="839" spans="1:6">
      <c r="A839" s="11" t="s">
        <v>598</v>
      </c>
      <c r="B839" s="11">
        <v>6</v>
      </c>
      <c r="C839" s="11" t="s">
        <v>203</v>
      </c>
      <c r="D839" s="11" t="s">
        <v>198</v>
      </c>
      <c r="E839" s="11">
        <v>27</v>
      </c>
      <c r="F839" s="11">
        <v>201903</v>
      </c>
    </row>
    <row r="840" spans="1:6">
      <c r="A840" s="11" t="s">
        <v>1235</v>
      </c>
      <c r="B840" s="11">
        <v>6</v>
      </c>
      <c r="C840" s="11" t="s">
        <v>185</v>
      </c>
      <c r="D840" s="11" t="s">
        <v>198</v>
      </c>
      <c r="E840" s="11">
        <v>3.3666666666666654</v>
      </c>
      <c r="F840" s="11">
        <v>201903</v>
      </c>
    </row>
    <row r="841" spans="1:6">
      <c r="A841" s="11" t="s">
        <v>769</v>
      </c>
      <c r="B841" s="11">
        <v>6</v>
      </c>
      <c r="C841" s="11" t="s">
        <v>185</v>
      </c>
      <c r="D841" s="11" t="s">
        <v>206</v>
      </c>
      <c r="E841" s="11">
        <v>0.58333333333333526</v>
      </c>
      <c r="F841" s="11">
        <v>201903</v>
      </c>
    </row>
    <row r="842" spans="1:6">
      <c r="A842" s="11" t="s">
        <v>508</v>
      </c>
      <c r="B842" s="11">
        <v>6</v>
      </c>
      <c r="C842" s="11" t="s">
        <v>198</v>
      </c>
      <c r="D842" s="11" t="s">
        <v>203</v>
      </c>
      <c r="E842" s="11">
        <v>40.25</v>
      </c>
      <c r="F842" s="11">
        <v>201903</v>
      </c>
    </row>
    <row r="843" spans="1:6">
      <c r="A843" s="11" t="s">
        <v>482</v>
      </c>
      <c r="B843" s="11">
        <v>6</v>
      </c>
      <c r="C843" s="11" t="s">
        <v>175</v>
      </c>
      <c r="D843" s="11" t="s">
        <v>198</v>
      </c>
      <c r="E843" s="11">
        <v>41.75</v>
      </c>
      <c r="F843" s="11">
        <v>201903</v>
      </c>
    </row>
    <row r="844" spans="1:6">
      <c r="A844" s="11" t="s">
        <v>482</v>
      </c>
      <c r="B844" s="11">
        <v>6</v>
      </c>
      <c r="C844" s="11" t="s">
        <v>175</v>
      </c>
      <c r="D844" s="11" t="s">
        <v>918</v>
      </c>
      <c r="E844" s="11">
        <v>10.000000000000002</v>
      </c>
      <c r="F844" s="11">
        <v>201903</v>
      </c>
    </row>
    <row r="845" spans="1:6">
      <c r="A845" s="11" t="s">
        <v>479</v>
      </c>
      <c r="B845" s="11">
        <v>6</v>
      </c>
      <c r="C845" s="11" t="s">
        <v>175</v>
      </c>
      <c r="D845" s="11" t="s">
        <v>177</v>
      </c>
      <c r="E845" s="11">
        <v>16.5</v>
      </c>
      <c r="F845" s="11">
        <v>201903</v>
      </c>
    </row>
    <row r="846" spans="1:6">
      <c r="A846" s="11" t="s">
        <v>479</v>
      </c>
      <c r="B846" s="11">
        <v>6</v>
      </c>
      <c r="C846" s="11" t="s">
        <v>175</v>
      </c>
      <c r="D846" s="11" t="s">
        <v>198</v>
      </c>
      <c r="E846" s="11">
        <v>28.5</v>
      </c>
      <c r="F846" s="11">
        <v>201903</v>
      </c>
    </row>
    <row r="847" spans="1:6">
      <c r="A847" s="11" t="s">
        <v>950</v>
      </c>
      <c r="B847" s="11">
        <v>6</v>
      </c>
      <c r="C847" s="11" t="s">
        <v>185</v>
      </c>
      <c r="D847" s="11" t="s">
        <v>198</v>
      </c>
      <c r="E847" s="11">
        <v>9.6333333333333346</v>
      </c>
      <c r="F847" s="11">
        <v>201903</v>
      </c>
    </row>
    <row r="848" spans="1:6">
      <c r="A848" s="11" t="s">
        <v>467</v>
      </c>
      <c r="B848" s="11">
        <v>6</v>
      </c>
      <c r="C848" s="11" t="s">
        <v>185</v>
      </c>
      <c r="D848" s="11" t="s">
        <v>206</v>
      </c>
      <c r="E848" s="11">
        <v>54.15</v>
      </c>
      <c r="F848" s="11">
        <v>201903</v>
      </c>
    </row>
    <row r="849" spans="1:6">
      <c r="A849" s="11" t="s">
        <v>774</v>
      </c>
      <c r="B849" s="11">
        <v>6</v>
      </c>
      <c r="C849" s="11" t="s">
        <v>175</v>
      </c>
      <c r="D849" s="11" t="s">
        <v>198</v>
      </c>
      <c r="E849" s="11">
        <v>28.916666666666664</v>
      </c>
      <c r="F849" s="11">
        <v>201903</v>
      </c>
    </row>
    <row r="850" spans="1:6">
      <c r="A850" s="11" t="s">
        <v>480</v>
      </c>
      <c r="B850" s="11">
        <v>6</v>
      </c>
      <c r="C850" s="11" t="s">
        <v>175</v>
      </c>
      <c r="D850" s="11" t="s">
        <v>185</v>
      </c>
      <c r="E850" s="11">
        <v>30.25</v>
      </c>
      <c r="F850" s="11">
        <v>201903</v>
      </c>
    </row>
    <row r="851" spans="1:6">
      <c r="A851" s="11" t="s">
        <v>480</v>
      </c>
      <c r="B851" s="11">
        <v>6</v>
      </c>
      <c r="C851" s="11" t="s">
        <v>175</v>
      </c>
      <c r="D851" s="11" t="s">
        <v>206</v>
      </c>
      <c r="E851" s="11">
        <v>5</v>
      </c>
      <c r="F851" s="11">
        <v>201903</v>
      </c>
    </row>
    <row r="852" spans="1:6">
      <c r="A852" s="11" t="s">
        <v>500</v>
      </c>
      <c r="B852" s="11">
        <v>6</v>
      </c>
      <c r="C852" s="11" t="s">
        <v>185</v>
      </c>
      <c r="D852" s="11" t="s">
        <v>198</v>
      </c>
      <c r="E852" s="11">
        <v>1.3500000000000005</v>
      </c>
      <c r="F852" s="11">
        <v>201903</v>
      </c>
    </row>
    <row r="853" spans="1:6">
      <c r="A853" s="11" t="s">
        <v>1209</v>
      </c>
      <c r="B853" s="11">
        <v>6</v>
      </c>
      <c r="C853" s="11" t="s">
        <v>175</v>
      </c>
      <c r="D853" s="11" t="s">
        <v>198</v>
      </c>
      <c r="E853" s="11">
        <v>24</v>
      </c>
      <c r="F853" s="11">
        <v>201903</v>
      </c>
    </row>
    <row r="854" spans="1:6">
      <c r="A854" s="11" t="s">
        <v>777</v>
      </c>
      <c r="B854" s="11">
        <v>6</v>
      </c>
      <c r="C854" s="11" t="s">
        <v>175</v>
      </c>
      <c r="D854" s="11" t="s">
        <v>185</v>
      </c>
      <c r="E854" s="11">
        <v>5</v>
      </c>
      <c r="F854" s="11">
        <v>201903</v>
      </c>
    </row>
    <row r="855" spans="1:6">
      <c r="A855" s="11" t="s">
        <v>778</v>
      </c>
      <c r="B855" s="11">
        <v>6</v>
      </c>
      <c r="C855" s="11" t="s">
        <v>175</v>
      </c>
      <c r="D855" s="11" t="s">
        <v>185</v>
      </c>
      <c r="E855" s="11">
        <v>1.5</v>
      </c>
      <c r="F855" s="11">
        <v>201903</v>
      </c>
    </row>
    <row r="856" spans="1:6">
      <c r="A856" s="11" t="s">
        <v>778</v>
      </c>
      <c r="B856" s="11">
        <v>6</v>
      </c>
      <c r="C856" s="11" t="s">
        <v>175</v>
      </c>
      <c r="D856" s="11" t="s">
        <v>177</v>
      </c>
      <c r="E856" s="11">
        <v>0.50000000000000089</v>
      </c>
      <c r="F856" s="11">
        <v>201903</v>
      </c>
    </row>
    <row r="857" spans="1:6">
      <c r="A857" s="11" t="s">
        <v>778</v>
      </c>
      <c r="B857" s="11">
        <v>6</v>
      </c>
      <c r="C857" s="11" t="s">
        <v>175</v>
      </c>
      <c r="D857" s="11" t="s">
        <v>198</v>
      </c>
      <c r="E857" s="11">
        <v>29.000000000000004</v>
      </c>
      <c r="F857" s="11">
        <v>201903</v>
      </c>
    </row>
    <row r="858" spans="1:6">
      <c r="A858" s="11" t="s">
        <v>1320</v>
      </c>
      <c r="B858" s="11">
        <v>6</v>
      </c>
      <c r="C858" s="11" t="s">
        <v>185</v>
      </c>
      <c r="D858" s="11" t="s">
        <v>198</v>
      </c>
      <c r="E858" s="11">
        <v>1.4833333333333334</v>
      </c>
      <c r="F858" s="11">
        <v>201903</v>
      </c>
    </row>
    <row r="859" spans="1:6">
      <c r="A859" s="11" t="s">
        <v>454</v>
      </c>
      <c r="B859" s="11">
        <v>6</v>
      </c>
      <c r="C859" s="11" t="s">
        <v>198</v>
      </c>
      <c r="D859" s="11" t="s">
        <v>185</v>
      </c>
      <c r="E859" s="11">
        <v>36.516666666666673</v>
      </c>
      <c r="F859" s="11">
        <v>201903</v>
      </c>
    </row>
    <row r="860" spans="1:6">
      <c r="A860" s="11" t="s">
        <v>484</v>
      </c>
      <c r="B860" s="11">
        <v>6</v>
      </c>
      <c r="C860" s="11" t="s">
        <v>175</v>
      </c>
      <c r="D860" s="11" t="s">
        <v>185</v>
      </c>
      <c r="E860" s="11">
        <v>1.0000000000000004</v>
      </c>
      <c r="F860" s="11">
        <v>201903</v>
      </c>
    </row>
    <row r="861" spans="1:6">
      <c r="A861" s="11" t="s">
        <v>484</v>
      </c>
      <c r="B861" s="11">
        <v>6</v>
      </c>
      <c r="C861" s="11" t="s">
        <v>175</v>
      </c>
      <c r="D861" s="11" t="s">
        <v>177</v>
      </c>
      <c r="E861" s="11">
        <v>0.24999999999999911</v>
      </c>
      <c r="F861" s="11">
        <v>201903</v>
      </c>
    </row>
    <row r="862" spans="1:6">
      <c r="A862" s="11" t="s">
        <v>484</v>
      </c>
      <c r="B862" s="11">
        <v>6</v>
      </c>
      <c r="C862" s="11" t="s">
        <v>175</v>
      </c>
      <c r="D862" s="11" t="s">
        <v>198</v>
      </c>
      <c r="E862" s="11">
        <v>15.75</v>
      </c>
      <c r="F862" s="11">
        <v>201903</v>
      </c>
    </row>
    <row r="863" spans="1:6">
      <c r="A863" s="11" t="s">
        <v>505</v>
      </c>
      <c r="B863" s="11">
        <v>6</v>
      </c>
      <c r="C863" s="11" t="s">
        <v>203</v>
      </c>
      <c r="D863" s="11" t="s">
        <v>177</v>
      </c>
      <c r="E863" s="11">
        <v>6.9833333333333325</v>
      </c>
      <c r="F863" s="11">
        <v>201903</v>
      </c>
    </row>
    <row r="864" spans="1:6">
      <c r="A864" s="11" t="s">
        <v>476</v>
      </c>
      <c r="B864" s="11">
        <v>6</v>
      </c>
      <c r="C864" s="11" t="s">
        <v>198</v>
      </c>
      <c r="D864" s="11" t="s">
        <v>206</v>
      </c>
      <c r="E864" s="11">
        <v>50.75</v>
      </c>
      <c r="F864" s="11">
        <v>201903</v>
      </c>
    </row>
    <row r="865" spans="1:6">
      <c r="A865" s="11" t="s">
        <v>780</v>
      </c>
      <c r="B865" s="11">
        <v>6</v>
      </c>
      <c r="C865" s="11" t="s">
        <v>175</v>
      </c>
      <c r="D865" s="11" t="s">
        <v>185</v>
      </c>
      <c r="E865" s="11">
        <v>17</v>
      </c>
      <c r="F865" s="11">
        <v>201903</v>
      </c>
    </row>
    <row r="866" spans="1:6">
      <c r="A866" s="11" t="s">
        <v>1239</v>
      </c>
      <c r="B866" s="11">
        <v>6</v>
      </c>
      <c r="C866" s="11" t="s">
        <v>185</v>
      </c>
      <c r="D866" s="11" t="s">
        <v>198</v>
      </c>
      <c r="E866" s="11">
        <v>10.3</v>
      </c>
      <c r="F866" s="11">
        <v>201903</v>
      </c>
    </row>
    <row r="867" spans="1:6">
      <c r="A867" s="11" t="s">
        <v>487</v>
      </c>
      <c r="B867" s="11">
        <v>6</v>
      </c>
      <c r="C867" s="11" t="s">
        <v>175</v>
      </c>
      <c r="D867" s="11" t="s">
        <v>177</v>
      </c>
      <c r="E867" s="11">
        <v>35.75</v>
      </c>
      <c r="F867" s="11">
        <v>201903</v>
      </c>
    </row>
    <row r="868" spans="1:6">
      <c r="A868" s="11" t="s">
        <v>464</v>
      </c>
      <c r="B868" s="11">
        <v>6</v>
      </c>
      <c r="C868" s="11" t="s">
        <v>198</v>
      </c>
      <c r="D868" s="11" t="s">
        <v>177</v>
      </c>
      <c r="E868" s="11">
        <v>23.5</v>
      </c>
      <c r="F868" s="11">
        <v>201903</v>
      </c>
    </row>
    <row r="869" spans="1:6">
      <c r="A869" s="11" t="s">
        <v>486</v>
      </c>
      <c r="B869" s="11">
        <v>6</v>
      </c>
      <c r="C869" s="11" t="s">
        <v>175</v>
      </c>
      <c r="D869" s="11" t="s">
        <v>177</v>
      </c>
      <c r="E869" s="11">
        <v>43.75</v>
      </c>
      <c r="F869" s="11">
        <v>201903</v>
      </c>
    </row>
    <row r="870" spans="1:6">
      <c r="A870" s="11" t="s">
        <v>1241</v>
      </c>
      <c r="B870" s="11">
        <v>6</v>
      </c>
      <c r="C870" s="11" t="s">
        <v>177</v>
      </c>
      <c r="D870" s="11" t="s">
        <v>182</v>
      </c>
      <c r="E870" s="11">
        <v>5.3333333333333339</v>
      </c>
      <c r="F870" s="11">
        <v>201903</v>
      </c>
    </row>
    <row r="871" spans="1:6">
      <c r="A871" s="11" t="s">
        <v>1216</v>
      </c>
      <c r="B871" s="11">
        <v>6</v>
      </c>
      <c r="C871" s="11" t="s">
        <v>175</v>
      </c>
      <c r="D871" s="11" t="s">
        <v>198</v>
      </c>
      <c r="E871" s="11">
        <v>19.5</v>
      </c>
      <c r="F871" s="11">
        <v>201903</v>
      </c>
    </row>
    <row r="872" spans="1:6">
      <c r="A872" s="11" t="s">
        <v>483</v>
      </c>
      <c r="B872" s="11">
        <v>6</v>
      </c>
      <c r="C872" s="11" t="s">
        <v>175</v>
      </c>
      <c r="D872" s="11" t="s">
        <v>182</v>
      </c>
      <c r="E872" s="11">
        <v>5.5</v>
      </c>
      <c r="F872" s="11">
        <v>201903</v>
      </c>
    </row>
    <row r="873" spans="1:6">
      <c r="A873" s="11" t="s">
        <v>483</v>
      </c>
      <c r="B873" s="11">
        <v>6</v>
      </c>
      <c r="C873" s="11" t="s">
        <v>175</v>
      </c>
      <c r="D873" s="11" t="s">
        <v>185</v>
      </c>
      <c r="E873" s="11">
        <v>3.9999999999999978</v>
      </c>
      <c r="F873" s="11">
        <v>201903</v>
      </c>
    </row>
    <row r="874" spans="1:6">
      <c r="A874" s="11" t="s">
        <v>483</v>
      </c>
      <c r="B874" s="11">
        <v>6</v>
      </c>
      <c r="C874" s="11" t="s">
        <v>175</v>
      </c>
      <c r="D874" s="11" t="s">
        <v>177</v>
      </c>
      <c r="E874" s="11">
        <v>7.5</v>
      </c>
      <c r="F874" s="11">
        <v>201903</v>
      </c>
    </row>
    <row r="875" spans="1:6">
      <c r="A875" s="11" t="s">
        <v>483</v>
      </c>
      <c r="B875" s="11">
        <v>6</v>
      </c>
      <c r="C875" s="11" t="s">
        <v>175</v>
      </c>
      <c r="D875" s="11" t="s">
        <v>198</v>
      </c>
      <c r="E875" s="11">
        <v>12.500000000000004</v>
      </c>
      <c r="F875" s="11">
        <v>201903</v>
      </c>
    </row>
    <row r="876" spans="1:6">
      <c r="A876" s="11" t="s">
        <v>483</v>
      </c>
      <c r="B876" s="11">
        <v>6</v>
      </c>
      <c r="C876" s="11" t="s">
        <v>175</v>
      </c>
      <c r="D876" s="11" t="s">
        <v>206</v>
      </c>
      <c r="E876" s="11">
        <v>5</v>
      </c>
      <c r="F876" s="11">
        <v>201903</v>
      </c>
    </row>
    <row r="877" spans="1:6">
      <c r="A877" s="11" t="s">
        <v>483</v>
      </c>
      <c r="B877" s="11">
        <v>6</v>
      </c>
      <c r="C877" s="11" t="s">
        <v>175</v>
      </c>
      <c r="D877" s="11" t="s">
        <v>918</v>
      </c>
      <c r="E877" s="11">
        <v>0.99999999999999911</v>
      </c>
      <c r="F877" s="11">
        <v>201903</v>
      </c>
    </row>
    <row r="878" spans="1:6">
      <c r="A878" s="11" t="s">
        <v>784</v>
      </c>
      <c r="B878" s="11">
        <v>6</v>
      </c>
      <c r="C878" s="11" t="s">
        <v>175</v>
      </c>
      <c r="D878" s="11" t="s">
        <v>148</v>
      </c>
      <c r="E878" s="11">
        <v>2.2499999999999987</v>
      </c>
      <c r="F878" s="11">
        <v>201903</v>
      </c>
    </row>
    <row r="879" spans="1:6">
      <c r="A879" s="11" t="s">
        <v>784</v>
      </c>
      <c r="B879" s="11">
        <v>6</v>
      </c>
      <c r="C879" s="11" t="s">
        <v>175</v>
      </c>
      <c r="D879" s="11" t="s">
        <v>182</v>
      </c>
      <c r="E879" s="11">
        <v>2.7500000000000022</v>
      </c>
      <c r="F879" s="11">
        <v>201903</v>
      </c>
    </row>
    <row r="880" spans="1:6">
      <c r="A880" s="11" t="s">
        <v>784</v>
      </c>
      <c r="B880" s="11">
        <v>6</v>
      </c>
      <c r="C880" s="11" t="s">
        <v>175</v>
      </c>
      <c r="D880" s="11" t="s">
        <v>185</v>
      </c>
      <c r="E880" s="11">
        <v>4.2500000000000009</v>
      </c>
      <c r="F880" s="11">
        <v>201903</v>
      </c>
    </row>
    <row r="881" spans="1:6">
      <c r="A881" s="11" t="s">
        <v>784</v>
      </c>
      <c r="B881" s="11">
        <v>6</v>
      </c>
      <c r="C881" s="11" t="s">
        <v>175</v>
      </c>
      <c r="D881" s="11" t="s">
        <v>177</v>
      </c>
      <c r="E881" s="11">
        <v>3</v>
      </c>
      <c r="F881" s="11">
        <v>201903</v>
      </c>
    </row>
    <row r="882" spans="1:6">
      <c r="A882" s="11" t="s">
        <v>784</v>
      </c>
      <c r="B882" s="11">
        <v>6</v>
      </c>
      <c r="C882" s="11" t="s">
        <v>175</v>
      </c>
      <c r="D882" s="11" t="s">
        <v>198</v>
      </c>
      <c r="E882" s="11">
        <v>4.9999999999999964</v>
      </c>
      <c r="F882" s="11">
        <v>201903</v>
      </c>
    </row>
    <row r="883" spans="1:6">
      <c r="A883" s="11" t="s">
        <v>784</v>
      </c>
      <c r="B883" s="11">
        <v>6</v>
      </c>
      <c r="C883" s="11" t="s">
        <v>175</v>
      </c>
      <c r="D883" s="11" t="s">
        <v>203</v>
      </c>
      <c r="E883" s="11">
        <v>0.49999999999999956</v>
      </c>
      <c r="F883" s="11">
        <v>201903</v>
      </c>
    </row>
    <row r="884" spans="1:6">
      <c r="A884" s="11" t="s">
        <v>784</v>
      </c>
      <c r="B884" s="11">
        <v>6</v>
      </c>
      <c r="C884" s="11" t="s">
        <v>175</v>
      </c>
      <c r="D884" s="11" t="s">
        <v>206</v>
      </c>
      <c r="E884" s="11">
        <v>3.75</v>
      </c>
      <c r="F884" s="11">
        <v>201903</v>
      </c>
    </row>
    <row r="885" spans="1:6">
      <c r="A885" s="11" t="s">
        <v>784</v>
      </c>
      <c r="B885" s="11">
        <v>6</v>
      </c>
      <c r="C885" s="11" t="s">
        <v>175</v>
      </c>
      <c r="D885" s="11" t="s">
        <v>918</v>
      </c>
      <c r="E885" s="11">
        <v>2.0000000000000022</v>
      </c>
      <c r="F885" s="11">
        <v>201903</v>
      </c>
    </row>
    <row r="886" spans="1:6">
      <c r="A886" s="11" t="s">
        <v>1018</v>
      </c>
      <c r="B886" s="11">
        <v>2</v>
      </c>
      <c r="C886" s="11" t="s">
        <v>177</v>
      </c>
      <c r="D886" s="11" t="s">
        <v>148</v>
      </c>
      <c r="E886" s="11">
        <v>0.75</v>
      </c>
      <c r="F886" s="11">
        <v>201904</v>
      </c>
    </row>
    <row r="887" spans="1:6">
      <c r="A887" s="11" t="s">
        <v>708</v>
      </c>
      <c r="B887" s="11">
        <v>3</v>
      </c>
      <c r="C887" s="11" t="s">
        <v>185</v>
      </c>
      <c r="D887" s="11" t="s">
        <v>198</v>
      </c>
      <c r="E887" s="11">
        <v>9.2499999999999982</v>
      </c>
      <c r="F887" s="11">
        <v>201904</v>
      </c>
    </row>
    <row r="888" spans="1:6">
      <c r="A888" s="11" t="s">
        <v>708</v>
      </c>
      <c r="B888" s="11">
        <v>3</v>
      </c>
      <c r="C888" s="11" t="s">
        <v>185</v>
      </c>
      <c r="D888" s="11" t="s">
        <v>203</v>
      </c>
      <c r="E888" s="11">
        <v>10.619999999999996</v>
      </c>
      <c r="F888" s="11">
        <v>201904</v>
      </c>
    </row>
    <row r="889" spans="1:6">
      <c r="A889" s="11" t="s">
        <v>708</v>
      </c>
      <c r="B889" s="11">
        <v>4</v>
      </c>
      <c r="C889" s="11" t="s">
        <v>185</v>
      </c>
      <c r="D889" s="11" t="s">
        <v>203</v>
      </c>
      <c r="E889" s="11">
        <v>13.000000000000005</v>
      </c>
      <c r="F889" s="11">
        <v>201904</v>
      </c>
    </row>
    <row r="890" spans="1:6">
      <c r="A890" s="11" t="s">
        <v>1018</v>
      </c>
      <c r="B890" s="11">
        <v>4</v>
      </c>
      <c r="C890" s="11" t="s">
        <v>177</v>
      </c>
      <c r="D890" s="11" t="s">
        <v>148</v>
      </c>
      <c r="E890" s="11">
        <v>12.75</v>
      </c>
      <c r="F890" s="11">
        <v>201904</v>
      </c>
    </row>
    <row r="891" spans="1:6">
      <c r="A891" s="11" t="s">
        <v>779</v>
      </c>
      <c r="B891" s="11">
        <v>4</v>
      </c>
      <c r="C891" s="11" t="s">
        <v>185</v>
      </c>
      <c r="D891" s="11" t="s">
        <v>198</v>
      </c>
      <c r="E891" s="11">
        <v>6.6500000000000012</v>
      </c>
      <c r="F891" s="11">
        <v>201904</v>
      </c>
    </row>
    <row r="892" spans="1:6">
      <c r="A892" s="11" t="s">
        <v>708</v>
      </c>
      <c r="B892" s="11">
        <v>5</v>
      </c>
      <c r="C892" s="11" t="s">
        <v>185</v>
      </c>
      <c r="D892" s="11" t="s">
        <v>203</v>
      </c>
      <c r="E892" s="11">
        <v>14.016666666666669</v>
      </c>
      <c r="F892" s="11">
        <v>201904</v>
      </c>
    </row>
    <row r="893" spans="1:6">
      <c r="A893" s="11" t="s">
        <v>1018</v>
      </c>
      <c r="B893" s="11">
        <v>5</v>
      </c>
      <c r="C893" s="11" t="s">
        <v>177</v>
      </c>
      <c r="D893" s="11" t="s">
        <v>198</v>
      </c>
      <c r="E893" s="11">
        <v>9.2666666666666675</v>
      </c>
      <c r="F893" s="11">
        <v>201904</v>
      </c>
    </row>
    <row r="894" spans="1:6">
      <c r="A894" s="11" t="s">
        <v>708</v>
      </c>
      <c r="B894" s="11">
        <v>6</v>
      </c>
      <c r="C894" s="11" t="s">
        <v>185</v>
      </c>
      <c r="D894" s="11" t="s">
        <v>198</v>
      </c>
      <c r="E894" s="11">
        <v>6.9333333333333336</v>
      </c>
      <c r="F894" s="11">
        <v>201904</v>
      </c>
    </row>
    <row r="895" spans="1:6">
      <c r="A895" s="11" t="s">
        <v>708</v>
      </c>
      <c r="B895" s="11">
        <v>6</v>
      </c>
      <c r="C895" s="11" t="s">
        <v>185</v>
      </c>
      <c r="D895" s="11" t="s">
        <v>203</v>
      </c>
      <c r="E895" s="11">
        <v>13.803333333333331</v>
      </c>
      <c r="F895" s="11">
        <v>201904</v>
      </c>
    </row>
    <row r="896" spans="1:6">
      <c r="A896" s="11" t="s">
        <v>917</v>
      </c>
      <c r="B896" s="11">
        <v>6</v>
      </c>
      <c r="C896" s="11" t="s">
        <v>203</v>
      </c>
      <c r="D896" s="11" t="s">
        <v>185</v>
      </c>
      <c r="E896" s="11">
        <v>33.433333333333337</v>
      </c>
      <c r="F896" s="11">
        <v>201904</v>
      </c>
    </row>
    <row r="897" spans="1:6">
      <c r="A897" s="11" t="s">
        <v>915</v>
      </c>
      <c r="B897" s="11">
        <v>6</v>
      </c>
      <c r="C897" s="11" t="s">
        <v>185</v>
      </c>
      <c r="D897" s="11" t="s">
        <v>198</v>
      </c>
      <c r="E897" s="11">
        <v>13.916666666666668</v>
      </c>
      <c r="F897" s="11">
        <v>201904</v>
      </c>
    </row>
    <row r="898" spans="1:6">
      <c r="A898" s="11" t="s">
        <v>468</v>
      </c>
      <c r="B898" s="11">
        <v>6</v>
      </c>
      <c r="C898" s="11" t="s">
        <v>185</v>
      </c>
      <c r="D898" s="11" t="s">
        <v>198</v>
      </c>
      <c r="E898" s="11">
        <v>3.0166666666666679</v>
      </c>
      <c r="F898" s="11">
        <v>201904</v>
      </c>
    </row>
    <row r="899" spans="1:6">
      <c r="A899" s="11" t="s">
        <v>846</v>
      </c>
      <c r="B899" s="11">
        <v>6</v>
      </c>
      <c r="C899" s="11" t="s">
        <v>198</v>
      </c>
      <c r="D899" s="11" t="s">
        <v>185</v>
      </c>
      <c r="E899" s="11">
        <v>22</v>
      </c>
      <c r="F899" s="11">
        <v>201904</v>
      </c>
    </row>
    <row r="900" spans="1:6">
      <c r="A900" s="11" t="s">
        <v>707</v>
      </c>
      <c r="B900" s="11">
        <v>6</v>
      </c>
      <c r="C900" s="11" t="s">
        <v>198</v>
      </c>
      <c r="D900" s="11" t="s">
        <v>185</v>
      </c>
      <c r="E900" s="11">
        <v>43.523333333333333</v>
      </c>
      <c r="F900" s="11">
        <v>201904</v>
      </c>
    </row>
    <row r="901" spans="1:6">
      <c r="A901" s="11" t="s">
        <v>707</v>
      </c>
      <c r="B901" s="11">
        <v>6</v>
      </c>
      <c r="C901" s="11" t="s">
        <v>198</v>
      </c>
      <c r="D901" s="11" t="s">
        <v>918</v>
      </c>
      <c r="E901" s="11">
        <v>0.46666666666666634</v>
      </c>
      <c r="F901" s="11">
        <v>201904</v>
      </c>
    </row>
    <row r="902" spans="1:6">
      <c r="A902" s="11" t="s">
        <v>488</v>
      </c>
      <c r="B902" s="11">
        <v>2</v>
      </c>
      <c r="C902" s="11" t="s">
        <v>175</v>
      </c>
      <c r="D902" s="11" t="s">
        <v>177</v>
      </c>
      <c r="E902" s="11">
        <v>48</v>
      </c>
      <c r="F902" s="11">
        <v>201905</v>
      </c>
    </row>
    <row r="903" spans="1:6">
      <c r="A903" s="11" t="s">
        <v>488</v>
      </c>
      <c r="B903" s="11">
        <v>3</v>
      </c>
      <c r="C903" s="11" t="s">
        <v>175</v>
      </c>
      <c r="D903" s="11" t="s">
        <v>177</v>
      </c>
      <c r="E903" s="11">
        <v>48.25</v>
      </c>
      <c r="F903" s="11">
        <v>201905</v>
      </c>
    </row>
    <row r="904" spans="1:6">
      <c r="A904" s="11" t="s">
        <v>488</v>
      </c>
      <c r="B904" s="11">
        <v>4</v>
      </c>
      <c r="C904" s="11" t="s">
        <v>175</v>
      </c>
      <c r="D904" s="11" t="s">
        <v>177</v>
      </c>
      <c r="E904" s="11">
        <v>43.75</v>
      </c>
      <c r="F904" s="11">
        <v>201905</v>
      </c>
    </row>
    <row r="905" spans="1:6">
      <c r="A905" s="11" t="s">
        <v>1045</v>
      </c>
      <c r="B905" s="11">
        <v>4</v>
      </c>
      <c r="C905" s="11" t="s">
        <v>198</v>
      </c>
      <c r="D905" s="11" t="s">
        <v>177</v>
      </c>
      <c r="E905" s="11">
        <v>51.25</v>
      </c>
      <c r="F905" s="11">
        <v>201905</v>
      </c>
    </row>
    <row r="906" spans="1:6">
      <c r="A906" s="11" t="s">
        <v>787</v>
      </c>
      <c r="B906" s="11">
        <v>4</v>
      </c>
      <c r="C906" s="11" t="s">
        <v>185</v>
      </c>
      <c r="D906" s="11" t="s">
        <v>198</v>
      </c>
      <c r="E906" s="11">
        <v>27.000000000000004</v>
      </c>
      <c r="F906" s="11">
        <v>201905</v>
      </c>
    </row>
    <row r="907" spans="1:6">
      <c r="A907" s="11" t="s">
        <v>488</v>
      </c>
      <c r="B907" s="11">
        <v>5</v>
      </c>
      <c r="C907" s="11" t="s">
        <v>175</v>
      </c>
      <c r="D907" s="11" t="s">
        <v>177</v>
      </c>
      <c r="E907" s="11">
        <v>44.25</v>
      </c>
      <c r="F907" s="11">
        <v>201905</v>
      </c>
    </row>
    <row r="908" spans="1:6">
      <c r="A908" s="11" t="s">
        <v>1045</v>
      </c>
      <c r="B908" s="11">
        <v>5</v>
      </c>
      <c r="C908" s="11" t="s">
        <v>198</v>
      </c>
      <c r="D908" s="11" t="s">
        <v>182</v>
      </c>
      <c r="E908" s="11">
        <v>52</v>
      </c>
      <c r="F908" s="11">
        <v>201905</v>
      </c>
    </row>
    <row r="909" spans="1:6">
      <c r="A909" s="11" t="s">
        <v>787</v>
      </c>
      <c r="B909" s="11">
        <v>5</v>
      </c>
      <c r="C909" s="11" t="s">
        <v>185</v>
      </c>
      <c r="D909" s="11" t="s">
        <v>198</v>
      </c>
      <c r="E909" s="11">
        <v>21.75</v>
      </c>
      <c r="F909" s="11">
        <v>201905</v>
      </c>
    </row>
    <row r="910" spans="1:6">
      <c r="A910" s="11" t="s">
        <v>488</v>
      </c>
      <c r="B910" s="11">
        <v>6</v>
      </c>
      <c r="C910" s="11" t="s">
        <v>175</v>
      </c>
      <c r="D910" s="11" t="s">
        <v>177</v>
      </c>
      <c r="E910" s="11">
        <v>44.25</v>
      </c>
      <c r="F910" s="11">
        <v>201905</v>
      </c>
    </row>
    <row r="911" spans="1:6">
      <c r="A911" s="11" t="s">
        <v>478</v>
      </c>
      <c r="B911" s="11">
        <v>6</v>
      </c>
      <c r="C911" s="11" t="s">
        <v>175</v>
      </c>
      <c r="D911" s="11" t="s">
        <v>185</v>
      </c>
      <c r="E911" s="11">
        <v>11.999999999999998</v>
      </c>
      <c r="F911" s="11">
        <v>201905</v>
      </c>
    </row>
    <row r="912" spans="1:6">
      <c r="A912" s="11" t="s">
        <v>478</v>
      </c>
      <c r="B912" s="11">
        <v>6</v>
      </c>
      <c r="C912" s="11" t="s">
        <v>175</v>
      </c>
      <c r="D912" s="11" t="s">
        <v>206</v>
      </c>
      <c r="E912" s="11">
        <v>7.4999999999999982</v>
      </c>
      <c r="F912" s="11">
        <v>201905</v>
      </c>
    </row>
    <row r="913" spans="1:6">
      <c r="A913" s="11" t="s">
        <v>1045</v>
      </c>
      <c r="B913" s="11">
        <v>6</v>
      </c>
      <c r="C913" s="11" t="s">
        <v>198</v>
      </c>
      <c r="D913" s="11" t="s">
        <v>182</v>
      </c>
      <c r="E913" s="11">
        <v>50.416666666666664</v>
      </c>
      <c r="F913" s="11">
        <v>201905</v>
      </c>
    </row>
    <row r="914" spans="1:6">
      <c r="A914" s="11" t="s">
        <v>477</v>
      </c>
      <c r="B914" s="11">
        <v>6</v>
      </c>
      <c r="C914" s="11" t="s">
        <v>198</v>
      </c>
      <c r="D914" s="11" t="s">
        <v>206</v>
      </c>
      <c r="E914" s="11">
        <v>46.5</v>
      </c>
      <c r="F914" s="11">
        <v>201905</v>
      </c>
    </row>
    <row r="915" spans="1:6">
      <c r="A915" s="11" t="s">
        <v>787</v>
      </c>
      <c r="B915" s="11">
        <v>6</v>
      </c>
      <c r="C915" s="11" t="s">
        <v>185</v>
      </c>
      <c r="D915" s="11" t="s">
        <v>177</v>
      </c>
      <c r="E915" s="11">
        <v>1.9999999999999996</v>
      </c>
      <c r="F915" s="11">
        <v>201905</v>
      </c>
    </row>
    <row r="916" spans="1:6">
      <c r="A916" s="11" t="s">
        <v>787</v>
      </c>
      <c r="B916" s="11">
        <v>6</v>
      </c>
      <c r="C916" s="11" t="s">
        <v>185</v>
      </c>
      <c r="D916" s="11" t="s">
        <v>198</v>
      </c>
      <c r="E916" s="11">
        <v>24.416666666666664</v>
      </c>
      <c r="F916" s="11">
        <v>201905</v>
      </c>
    </row>
    <row r="917" spans="1:6">
      <c r="A917" s="11" t="s">
        <v>503</v>
      </c>
      <c r="B917" s="11">
        <v>6</v>
      </c>
      <c r="C917" s="11" t="s">
        <v>185</v>
      </c>
      <c r="D917" s="11" t="s">
        <v>177</v>
      </c>
      <c r="E917" s="11">
        <v>10.283333333333331</v>
      </c>
      <c r="F917" s="11">
        <v>201905</v>
      </c>
    </row>
    <row r="918" spans="1:6">
      <c r="A918" s="11" t="s">
        <v>783</v>
      </c>
      <c r="B918" s="11">
        <v>4</v>
      </c>
      <c r="C918" s="11" t="s">
        <v>198</v>
      </c>
      <c r="D918" s="11" t="s">
        <v>177</v>
      </c>
      <c r="E918" s="11">
        <v>35.25</v>
      </c>
      <c r="F918" s="11">
        <v>201906</v>
      </c>
    </row>
    <row r="919" spans="1:6">
      <c r="A919" s="11" t="s">
        <v>783</v>
      </c>
      <c r="B919" s="11">
        <v>5</v>
      </c>
      <c r="C919" s="11" t="s">
        <v>198</v>
      </c>
      <c r="D919" s="11" t="s">
        <v>177</v>
      </c>
      <c r="E919" s="11">
        <v>46.75</v>
      </c>
      <c r="F919" s="11">
        <v>201906</v>
      </c>
    </row>
    <row r="920" spans="1:6">
      <c r="A920" s="11" t="s">
        <v>775</v>
      </c>
      <c r="B920" s="11">
        <v>6</v>
      </c>
      <c r="C920" s="11" t="s">
        <v>198</v>
      </c>
      <c r="D920" s="11" t="s">
        <v>185</v>
      </c>
      <c r="E920" s="11">
        <v>22.333333333333336</v>
      </c>
      <c r="F920" s="11">
        <v>201906</v>
      </c>
    </row>
    <row r="921" spans="1:6">
      <c r="A921" s="11" t="s">
        <v>507</v>
      </c>
      <c r="B921" s="11">
        <v>6</v>
      </c>
      <c r="C921" s="11" t="s">
        <v>175</v>
      </c>
      <c r="D921" s="11" t="s">
        <v>198</v>
      </c>
      <c r="E921" s="11">
        <v>16</v>
      </c>
      <c r="F921" s="11">
        <v>201906</v>
      </c>
    </row>
    <row r="922" spans="1:6">
      <c r="A922" s="11" t="s">
        <v>783</v>
      </c>
      <c r="B922" s="11">
        <v>6</v>
      </c>
      <c r="C922" s="11" t="s">
        <v>198</v>
      </c>
      <c r="D922" s="11" t="s">
        <v>182</v>
      </c>
      <c r="E922" s="11">
        <v>30</v>
      </c>
      <c r="F922" s="11">
        <v>201906</v>
      </c>
    </row>
    <row r="923" spans="1:6">
      <c r="A923" s="11" t="s">
        <v>783</v>
      </c>
      <c r="B923" s="11">
        <v>6</v>
      </c>
      <c r="C923" s="11" t="s">
        <v>198</v>
      </c>
      <c r="D923" s="11" t="s">
        <v>177</v>
      </c>
      <c r="E923" s="11">
        <v>30.75</v>
      </c>
      <c r="F923" s="11">
        <v>201906</v>
      </c>
    </row>
    <row r="924" spans="1:6">
      <c r="A924" s="11" t="s">
        <v>775</v>
      </c>
      <c r="B924" s="11">
        <v>5</v>
      </c>
      <c r="C924" s="11" t="s">
        <v>198</v>
      </c>
      <c r="D924" s="11" t="s">
        <v>185</v>
      </c>
      <c r="E924" s="11">
        <v>30.833333333333325</v>
      </c>
      <c r="F924" s="11">
        <v>201909</v>
      </c>
    </row>
    <row r="925" spans="1:6">
      <c r="A925" s="11" t="s">
        <v>1020</v>
      </c>
      <c r="B925" s="11">
        <v>1</v>
      </c>
      <c r="C925" s="11" t="s">
        <v>203</v>
      </c>
      <c r="D925" s="11" t="s">
        <v>185</v>
      </c>
      <c r="E925" s="11">
        <v>27.283333333333331</v>
      </c>
      <c r="F925" s="11">
        <v>201911</v>
      </c>
    </row>
    <row r="926" spans="1:6">
      <c r="A926" s="11" t="s">
        <v>1020</v>
      </c>
      <c r="B926" s="11">
        <v>1</v>
      </c>
      <c r="C926" s="11" t="s">
        <v>203</v>
      </c>
      <c r="D926" s="11" t="s">
        <v>198</v>
      </c>
      <c r="E926" s="11">
        <v>4.6499999999999995</v>
      </c>
      <c r="F926" s="11">
        <v>201911</v>
      </c>
    </row>
    <row r="927" spans="1:6">
      <c r="A927" s="11" t="s">
        <v>1020</v>
      </c>
      <c r="B927" s="11">
        <v>2</v>
      </c>
      <c r="C927" s="11" t="s">
        <v>203</v>
      </c>
      <c r="D927" s="11" t="s">
        <v>185</v>
      </c>
      <c r="E927" s="11">
        <v>43.083333333333343</v>
      </c>
      <c r="F927" s="11">
        <v>201911</v>
      </c>
    </row>
    <row r="928" spans="1:6">
      <c r="A928" s="11" t="s">
        <v>1020</v>
      </c>
      <c r="B928" s="11">
        <v>2</v>
      </c>
      <c r="C928" s="11" t="s">
        <v>203</v>
      </c>
      <c r="D928" s="11" t="s">
        <v>198</v>
      </c>
      <c r="E928" s="11">
        <v>1.5666666666666664</v>
      </c>
      <c r="F928" s="11">
        <v>201911</v>
      </c>
    </row>
    <row r="929" spans="1:6">
      <c r="A929" s="11" t="s">
        <v>1020</v>
      </c>
      <c r="B929" s="11">
        <v>3</v>
      </c>
      <c r="C929" s="11" t="s">
        <v>203</v>
      </c>
      <c r="D929" s="11" t="s">
        <v>185</v>
      </c>
      <c r="E929" s="11">
        <v>37.000000000000007</v>
      </c>
      <c r="F929" s="11">
        <v>201911</v>
      </c>
    </row>
    <row r="930" spans="1:6">
      <c r="A930" s="11" t="s">
        <v>1020</v>
      </c>
      <c r="B930" s="11">
        <v>3</v>
      </c>
      <c r="C930" s="11" t="s">
        <v>203</v>
      </c>
      <c r="D930" s="11" t="s">
        <v>198</v>
      </c>
      <c r="E930" s="11">
        <v>4.8833333333333311</v>
      </c>
      <c r="F930" s="11">
        <v>201911</v>
      </c>
    </row>
    <row r="931" spans="1:6">
      <c r="A931" s="11" t="s">
        <v>1020</v>
      </c>
      <c r="B931" s="11">
        <v>4</v>
      </c>
      <c r="C931" s="11" t="s">
        <v>203</v>
      </c>
      <c r="D931" s="11" t="s">
        <v>185</v>
      </c>
      <c r="E931" s="11">
        <v>37.966666666666654</v>
      </c>
      <c r="F931" s="11">
        <v>201911</v>
      </c>
    </row>
    <row r="932" spans="1:6">
      <c r="A932" s="11" t="s">
        <v>1020</v>
      </c>
      <c r="B932" s="11">
        <v>5</v>
      </c>
      <c r="C932" s="11" t="s">
        <v>203</v>
      </c>
      <c r="D932" s="11" t="s">
        <v>185</v>
      </c>
      <c r="E932" s="11">
        <v>5.4333333333333327</v>
      </c>
      <c r="F932" s="11">
        <v>201911</v>
      </c>
    </row>
    <row r="933" spans="1:6">
      <c r="A933" s="11" t="s">
        <v>1020</v>
      </c>
      <c r="B933" s="11">
        <v>5</v>
      </c>
      <c r="C933" s="11" t="s">
        <v>203</v>
      </c>
      <c r="D933" s="11" t="s">
        <v>198</v>
      </c>
      <c r="E933" s="11">
        <v>1.7666666666666671</v>
      </c>
      <c r="F933" s="11">
        <v>201911</v>
      </c>
    </row>
    <row r="934" spans="1:6">
      <c r="A934" s="11" t="s">
        <v>1020</v>
      </c>
      <c r="B934" s="11">
        <v>6</v>
      </c>
      <c r="C934" s="11" t="s">
        <v>203</v>
      </c>
      <c r="D934" s="11" t="s">
        <v>185</v>
      </c>
      <c r="E934" s="11">
        <v>27.100000000000005</v>
      </c>
      <c r="F934" s="11">
        <v>201911</v>
      </c>
    </row>
    <row r="935" spans="1:6">
      <c r="A935" s="11" t="s">
        <v>715</v>
      </c>
      <c r="B935" s="11">
        <v>1</v>
      </c>
      <c r="C935" s="11" t="s">
        <v>198</v>
      </c>
      <c r="D935" s="11" t="s">
        <v>175</v>
      </c>
      <c r="E935" s="11">
        <v>1.9999999999999996</v>
      </c>
      <c r="F935" s="11">
        <v>202002</v>
      </c>
    </row>
    <row r="936" spans="1:6">
      <c r="A936" s="11" t="s">
        <v>726</v>
      </c>
      <c r="B936" s="11">
        <v>1</v>
      </c>
      <c r="C936" s="11" t="s">
        <v>175</v>
      </c>
      <c r="D936" s="11" t="s">
        <v>185</v>
      </c>
      <c r="E936" s="11">
        <v>10.500000000000002</v>
      </c>
      <c r="F936" s="11">
        <v>202002</v>
      </c>
    </row>
    <row r="937" spans="1:6">
      <c r="A937" s="11" t="s">
        <v>726</v>
      </c>
      <c r="B937" s="11">
        <v>1</v>
      </c>
      <c r="C937" s="11" t="s">
        <v>175</v>
      </c>
      <c r="D937" s="11" t="s">
        <v>177</v>
      </c>
      <c r="E937" s="11">
        <v>5.4999999999999991</v>
      </c>
      <c r="F937" s="11">
        <v>202002</v>
      </c>
    </row>
    <row r="938" spans="1:6">
      <c r="A938" s="11" t="s">
        <v>726</v>
      </c>
      <c r="B938" s="11">
        <v>1</v>
      </c>
      <c r="C938" s="11" t="s">
        <v>175</v>
      </c>
      <c r="D938" s="11" t="s">
        <v>198</v>
      </c>
      <c r="E938" s="11">
        <v>11.000000000000002</v>
      </c>
      <c r="F938" s="11">
        <v>202002</v>
      </c>
    </row>
    <row r="939" spans="1:6">
      <c r="A939" s="11" t="s">
        <v>726</v>
      </c>
      <c r="B939" s="11">
        <v>1</v>
      </c>
      <c r="C939" s="11" t="s">
        <v>175</v>
      </c>
      <c r="D939" s="11" t="s">
        <v>918</v>
      </c>
      <c r="E939" s="11">
        <v>1.5</v>
      </c>
      <c r="F939" s="11">
        <v>202002</v>
      </c>
    </row>
    <row r="940" spans="1:6">
      <c r="A940" s="11" t="s">
        <v>767</v>
      </c>
      <c r="B940" s="11">
        <v>1</v>
      </c>
      <c r="C940" s="11" t="s">
        <v>175</v>
      </c>
      <c r="D940" s="11" t="s">
        <v>206</v>
      </c>
      <c r="E940" s="11">
        <v>2.5000000000000004</v>
      </c>
      <c r="F940" s="11">
        <v>202002</v>
      </c>
    </row>
    <row r="941" spans="1:6">
      <c r="A941" s="11" t="s">
        <v>453</v>
      </c>
      <c r="B941" s="11">
        <v>1</v>
      </c>
      <c r="C941" s="11" t="s">
        <v>175</v>
      </c>
      <c r="D941" s="11" t="s">
        <v>177</v>
      </c>
      <c r="E941" s="11">
        <v>1.9999999999999982</v>
      </c>
      <c r="F941" s="11">
        <v>202002</v>
      </c>
    </row>
    <row r="942" spans="1:6">
      <c r="A942" s="11" t="s">
        <v>453</v>
      </c>
      <c r="B942" s="11">
        <v>1</v>
      </c>
      <c r="C942" s="11" t="s">
        <v>175</v>
      </c>
      <c r="D942" s="11" t="s">
        <v>198</v>
      </c>
      <c r="E942" s="11">
        <v>6.0000000000000018</v>
      </c>
      <c r="F942" s="11">
        <v>202002</v>
      </c>
    </row>
    <row r="943" spans="1:6">
      <c r="A943" s="11" t="s">
        <v>488</v>
      </c>
      <c r="B943" s="11">
        <v>1</v>
      </c>
      <c r="C943" s="11" t="s">
        <v>175</v>
      </c>
      <c r="D943" s="11" t="s">
        <v>177</v>
      </c>
      <c r="E943" s="11">
        <v>16</v>
      </c>
      <c r="F943" s="11">
        <v>202002</v>
      </c>
    </row>
    <row r="944" spans="1:6">
      <c r="A944" s="11" t="s">
        <v>917</v>
      </c>
      <c r="B944" s="11">
        <v>1</v>
      </c>
      <c r="C944" s="11" t="s">
        <v>203</v>
      </c>
      <c r="D944" s="11" t="s">
        <v>185</v>
      </c>
      <c r="E944" s="11">
        <v>35.636666666666677</v>
      </c>
      <c r="F944" s="11">
        <v>202002</v>
      </c>
    </row>
    <row r="945" spans="1:6">
      <c r="A945" s="11" t="s">
        <v>482</v>
      </c>
      <c r="B945" s="11">
        <v>1</v>
      </c>
      <c r="C945" s="11" t="s">
        <v>175</v>
      </c>
      <c r="D945" s="11" t="s">
        <v>198</v>
      </c>
      <c r="E945" s="11">
        <v>10.5</v>
      </c>
      <c r="F945" s="11">
        <v>202002</v>
      </c>
    </row>
    <row r="946" spans="1:6">
      <c r="A946" s="11" t="s">
        <v>479</v>
      </c>
      <c r="B946" s="11">
        <v>1</v>
      </c>
      <c r="C946" s="11" t="s">
        <v>175</v>
      </c>
      <c r="D946" s="11" t="s">
        <v>177</v>
      </c>
      <c r="E946" s="11">
        <v>8.75</v>
      </c>
      <c r="F946" s="11">
        <v>202002</v>
      </c>
    </row>
    <row r="947" spans="1:6">
      <c r="A947" s="11" t="s">
        <v>479</v>
      </c>
      <c r="B947" s="11">
        <v>1</v>
      </c>
      <c r="C947" s="11" t="s">
        <v>175</v>
      </c>
      <c r="D947" s="11" t="s">
        <v>198</v>
      </c>
      <c r="E947" s="11">
        <v>16.5</v>
      </c>
      <c r="F947" s="11">
        <v>202002</v>
      </c>
    </row>
    <row r="948" spans="1:6">
      <c r="A948" s="11" t="s">
        <v>915</v>
      </c>
      <c r="B948" s="11">
        <v>1</v>
      </c>
      <c r="C948" s="11" t="s">
        <v>185</v>
      </c>
      <c r="D948" s="11" t="s">
        <v>198</v>
      </c>
      <c r="E948" s="11">
        <v>8.6666666666666643</v>
      </c>
      <c r="F948" s="11">
        <v>202002</v>
      </c>
    </row>
    <row r="949" spans="1:6">
      <c r="A949" s="11" t="s">
        <v>1078</v>
      </c>
      <c r="B949" s="11">
        <v>1</v>
      </c>
      <c r="C949" s="11" t="s">
        <v>177</v>
      </c>
      <c r="D949" s="11" t="s">
        <v>148</v>
      </c>
      <c r="E949" s="11">
        <v>19</v>
      </c>
      <c r="F949" s="11">
        <v>202002</v>
      </c>
    </row>
    <row r="950" spans="1:6">
      <c r="A950" s="11" t="s">
        <v>467</v>
      </c>
      <c r="B950" s="11">
        <v>1</v>
      </c>
      <c r="C950" s="11" t="s">
        <v>185</v>
      </c>
      <c r="D950" s="11" t="s">
        <v>206</v>
      </c>
      <c r="E950" s="11">
        <v>41.783333333333339</v>
      </c>
      <c r="F950" s="11">
        <v>202002</v>
      </c>
    </row>
    <row r="951" spans="1:6">
      <c r="A951" s="11" t="s">
        <v>775</v>
      </c>
      <c r="B951" s="11">
        <v>1</v>
      </c>
      <c r="C951" s="11" t="s">
        <v>198</v>
      </c>
      <c r="D951" s="11" t="s">
        <v>185</v>
      </c>
      <c r="E951" s="11">
        <v>45.170000000000009</v>
      </c>
      <c r="F951" s="11">
        <v>202002</v>
      </c>
    </row>
    <row r="952" spans="1:6">
      <c r="A952" s="11" t="s">
        <v>468</v>
      </c>
      <c r="B952" s="11">
        <v>1</v>
      </c>
      <c r="C952" s="11" t="s">
        <v>185</v>
      </c>
      <c r="D952" s="11" t="s">
        <v>198</v>
      </c>
      <c r="E952" s="11">
        <v>1.7833333333333337</v>
      </c>
      <c r="F952" s="11">
        <v>202002</v>
      </c>
    </row>
    <row r="953" spans="1:6">
      <c r="A953" s="11" t="s">
        <v>480</v>
      </c>
      <c r="B953" s="11">
        <v>1</v>
      </c>
      <c r="C953" s="11" t="s">
        <v>175</v>
      </c>
      <c r="D953" s="11" t="s">
        <v>185</v>
      </c>
      <c r="E953" s="11">
        <v>27</v>
      </c>
      <c r="F953" s="11">
        <v>202002</v>
      </c>
    </row>
    <row r="954" spans="1:6">
      <c r="A954" s="11" t="s">
        <v>778</v>
      </c>
      <c r="B954" s="11">
        <v>1</v>
      </c>
      <c r="C954" s="11" t="s">
        <v>175</v>
      </c>
      <c r="D954" s="11" t="s">
        <v>185</v>
      </c>
      <c r="E954" s="11">
        <v>7</v>
      </c>
      <c r="F954" s="11">
        <v>202002</v>
      </c>
    </row>
    <row r="955" spans="1:6">
      <c r="A955" s="11" t="s">
        <v>778</v>
      </c>
      <c r="B955" s="11">
        <v>1</v>
      </c>
      <c r="C955" s="11" t="s">
        <v>175</v>
      </c>
      <c r="D955" s="11" t="s">
        <v>177</v>
      </c>
      <c r="E955" s="11">
        <v>3</v>
      </c>
      <c r="F955" s="11">
        <v>202002</v>
      </c>
    </row>
    <row r="956" spans="1:6">
      <c r="A956" s="11" t="s">
        <v>778</v>
      </c>
      <c r="B956" s="11">
        <v>1</v>
      </c>
      <c r="C956" s="11" t="s">
        <v>175</v>
      </c>
      <c r="D956" s="11" t="s">
        <v>198</v>
      </c>
      <c r="E956" s="11">
        <v>13.000000000000004</v>
      </c>
      <c r="F956" s="11">
        <v>202002</v>
      </c>
    </row>
    <row r="957" spans="1:6">
      <c r="A957" s="11" t="s">
        <v>454</v>
      </c>
      <c r="B957" s="11">
        <v>1</v>
      </c>
      <c r="C957" s="11" t="s">
        <v>198</v>
      </c>
      <c r="D957" s="11" t="s">
        <v>185</v>
      </c>
      <c r="E957" s="11">
        <v>2.0000000000000036</v>
      </c>
      <c r="F957" s="11">
        <v>202002</v>
      </c>
    </row>
    <row r="958" spans="1:6">
      <c r="A958" s="11" t="s">
        <v>484</v>
      </c>
      <c r="B958" s="11">
        <v>1</v>
      </c>
      <c r="C958" s="11" t="s">
        <v>175</v>
      </c>
      <c r="D958" s="11" t="s">
        <v>185</v>
      </c>
      <c r="E958" s="11">
        <v>0.66666666666666696</v>
      </c>
      <c r="F958" s="11">
        <v>202002</v>
      </c>
    </row>
    <row r="959" spans="1:6">
      <c r="A959" s="11" t="s">
        <v>484</v>
      </c>
      <c r="B959" s="11">
        <v>1</v>
      </c>
      <c r="C959" s="11" t="s">
        <v>175</v>
      </c>
      <c r="D959" s="11" t="s">
        <v>198</v>
      </c>
      <c r="E959" s="11">
        <v>12.083333333333334</v>
      </c>
      <c r="F959" s="11">
        <v>202002</v>
      </c>
    </row>
    <row r="960" spans="1:6">
      <c r="A960" s="11" t="s">
        <v>787</v>
      </c>
      <c r="B960" s="11">
        <v>1</v>
      </c>
      <c r="C960" s="11" t="s">
        <v>185</v>
      </c>
      <c r="D960" s="11" t="s">
        <v>198</v>
      </c>
      <c r="E960" s="11">
        <v>6.1666666666666661</v>
      </c>
      <c r="F960" s="11">
        <v>202002</v>
      </c>
    </row>
    <row r="961" spans="1:6">
      <c r="A961" s="11" t="s">
        <v>1239</v>
      </c>
      <c r="B961" s="11">
        <v>1</v>
      </c>
      <c r="C961" s="11" t="s">
        <v>185</v>
      </c>
      <c r="D961" s="11" t="s">
        <v>198</v>
      </c>
      <c r="E961" s="11">
        <v>8.0833333333333321</v>
      </c>
      <c r="F961" s="11">
        <v>202002</v>
      </c>
    </row>
    <row r="962" spans="1:6">
      <c r="A962" s="11" t="s">
        <v>846</v>
      </c>
      <c r="B962" s="11">
        <v>1</v>
      </c>
      <c r="C962" s="11" t="s">
        <v>198</v>
      </c>
      <c r="D962" s="11" t="s">
        <v>185</v>
      </c>
      <c r="E962" s="11">
        <v>23.31666666666667</v>
      </c>
      <c r="F962" s="11">
        <v>202002</v>
      </c>
    </row>
    <row r="963" spans="1:6">
      <c r="A963" s="11" t="s">
        <v>1216</v>
      </c>
      <c r="B963" s="11">
        <v>1</v>
      </c>
      <c r="C963" s="11" t="s">
        <v>175</v>
      </c>
      <c r="D963" s="11" t="s">
        <v>198</v>
      </c>
      <c r="E963" s="11">
        <v>14.000000000000004</v>
      </c>
      <c r="F963" s="11">
        <v>202002</v>
      </c>
    </row>
    <row r="964" spans="1:6">
      <c r="A964" s="11" t="s">
        <v>1221</v>
      </c>
      <c r="B964" s="11">
        <v>1</v>
      </c>
      <c r="C964" s="11" t="s">
        <v>198</v>
      </c>
      <c r="D964" s="11" t="s">
        <v>177</v>
      </c>
      <c r="E964" s="11">
        <v>21</v>
      </c>
      <c r="F964" s="11">
        <v>202002</v>
      </c>
    </row>
    <row r="965" spans="1:6">
      <c r="A965" s="11" t="s">
        <v>1233</v>
      </c>
      <c r="B965" s="11">
        <v>2</v>
      </c>
      <c r="C965" s="11" t="s">
        <v>185</v>
      </c>
      <c r="D965" s="11" t="s">
        <v>198</v>
      </c>
      <c r="E965" s="11">
        <v>18.466666666666669</v>
      </c>
      <c r="F965" s="11">
        <v>202002</v>
      </c>
    </row>
    <row r="966" spans="1:6">
      <c r="A966" s="11" t="s">
        <v>1162</v>
      </c>
      <c r="B966" s="11">
        <v>2</v>
      </c>
      <c r="C966" s="11" t="s">
        <v>177</v>
      </c>
      <c r="D966" s="11" t="s">
        <v>148</v>
      </c>
      <c r="E966" s="11">
        <v>1</v>
      </c>
      <c r="F966" s="11">
        <v>202002</v>
      </c>
    </row>
    <row r="967" spans="1:6">
      <c r="A967" s="11" t="s">
        <v>708</v>
      </c>
      <c r="B967" s="11">
        <v>2</v>
      </c>
      <c r="C967" s="11" t="s">
        <v>185</v>
      </c>
      <c r="D967" s="11" t="s">
        <v>198</v>
      </c>
      <c r="E967" s="11">
        <v>4.583333333333333</v>
      </c>
      <c r="F967" s="11">
        <v>202002</v>
      </c>
    </row>
    <row r="968" spans="1:6">
      <c r="A968" s="11" t="s">
        <v>708</v>
      </c>
      <c r="B968" s="11">
        <v>2</v>
      </c>
      <c r="C968" s="11" t="s">
        <v>185</v>
      </c>
      <c r="D968" s="11" t="s">
        <v>203</v>
      </c>
      <c r="E968" s="11">
        <v>12.736666666666661</v>
      </c>
      <c r="F968" s="11">
        <v>202002</v>
      </c>
    </row>
    <row r="969" spans="1:6">
      <c r="A969" s="11" t="s">
        <v>726</v>
      </c>
      <c r="B969" s="11">
        <v>2</v>
      </c>
      <c r="C969" s="11" t="s">
        <v>175</v>
      </c>
      <c r="D969" s="11" t="s">
        <v>185</v>
      </c>
      <c r="E969" s="11">
        <v>13.000000000000002</v>
      </c>
      <c r="F969" s="11">
        <v>202002</v>
      </c>
    </row>
    <row r="970" spans="1:6">
      <c r="A970" s="11" t="s">
        <v>726</v>
      </c>
      <c r="B970" s="11">
        <v>2</v>
      </c>
      <c r="C970" s="11" t="s">
        <v>175</v>
      </c>
      <c r="D970" s="11" t="s">
        <v>177</v>
      </c>
      <c r="E970" s="11">
        <v>6.9999999999999991</v>
      </c>
      <c r="F970" s="11">
        <v>202002</v>
      </c>
    </row>
    <row r="971" spans="1:6">
      <c r="A971" s="11" t="s">
        <v>726</v>
      </c>
      <c r="B971" s="11">
        <v>2</v>
      </c>
      <c r="C971" s="11" t="s">
        <v>175</v>
      </c>
      <c r="D971" s="11" t="s">
        <v>198</v>
      </c>
      <c r="E971" s="11">
        <v>18</v>
      </c>
      <c r="F971" s="11">
        <v>202002</v>
      </c>
    </row>
    <row r="972" spans="1:6">
      <c r="A972" s="11" t="s">
        <v>726</v>
      </c>
      <c r="B972" s="11">
        <v>2</v>
      </c>
      <c r="C972" s="11" t="s">
        <v>175</v>
      </c>
      <c r="D972" s="11" t="s">
        <v>918</v>
      </c>
      <c r="E972" s="11">
        <v>1.9999999999999996</v>
      </c>
      <c r="F972" s="11">
        <v>202002</v>
      </c>
    </row>
    <row r="973" spans="1:6">
      <c r="A973" s="11" t="s">
        <v>458</v>
      </c>
      <c r="B973" s="11">
        <v>2</v>
      </c>
      <c r="C973" s="11" t="s">
        <v>185</v>
      </c>
      <c r="D973" s="11" t="s">
        <v>182</v>
      </c>
      <c r="E973" s="11">
        <v>18.749999999999996</v>
      </c>
      <c r="F973" s="11">
        <v>202002</v>
      </c>
    </row>
    <row r="974" spans="1:6">
      <c r="A974" s="11" t="s">
        <v>458</v>
      </c>
      <c r="B974" s="11">
        <v>2</v>
      </c>
      <c r="C974" s="11" t="s">
        <v>185</v>
      </c>
      <c r="D974" s="11" t="s">
        <v>198</v>
      </c>
      <c r="E974" s="11">
        <v>6.25</v>
      </c>
      <c r="F974" s="11">
        <v>202002</v>
      </c>
    </row>
    <row r="975" spans="1:6">
      <c r="A975" s="11" t="s">
        <v>767</v>
      </c>
      <c r="B975" s="11">
        <v>2</v>
      </c>
      <c r="C975" s="11" t="s">
        <v>175</v>
      </c>
      <c r="D975" s="11" t="s">
        <v>206</v>
      </c>
      <c r="E975" s="11">
        <v>44.09</v>
      </c>
      <c r="F975" s="11">
        <v>202002</v>
      </c>
    </row>
    <row r="976" spans="1:6">
      <c r="A976" s="11" t="s">
        <v>1234</v>
      </c>
      <c r="B976" s="11">
        <v>2</v>
      </c>
      <c r="C976" s="11" t="s">
        <v>198</v>
      </c>
      <c r="D976" s="11" t="s">
        <v>185</v>
      </c>
      <c r="E976" s="11">
        <v>45.516666666666666</v>
      </c>
      <c r="F976" s="11">
        <v>202002</v>
      </c>
    </row>
    <row r="977" spans="1:6">
      <c r="A977" s="11" t="s">
        <v>453</v>
      </c>
      <c r="B977" s="11">
        <v>2</v>
      </c>
      <c r="C977" s="11" t="s">
        <v>175</v>
      </c>
      <c r="D977" s="11" t="s">
        <v>185</v>
      </c>
      <c r="E977" s="11">
        <v>1.4999999999999973</v>
      </c>
      <c r="F977" s="11">
        <v>202002</v>
      </c>
    </row>
    <row r="978" spans="1:6">
      <c r="A978" s="11" t="s">
        <v>453</v>
      </c>
      <c r="B978" s="11">
        <v>2</v>
      </c>
      <c r="C978" s="11" t="s">
        <v>175</v>
      </c>
      <c r="D978" s="11" t="s">
        <v>177</v>
      </c>
      <c r="E978" s="11">
        <v>24</v>
      </c>
      <c r="F978" s="11">
        <v>202002</v>
      </c>
    </row>
    <row r="979" spans="1:6">
      <c r="A979" s="11" t="s">
        <v>453</v>
      </c>
      <c r="B979" s="11">
        <v>2</v>
      </c>
      <c r="C979" s="11" t="s">
        <v>175</v>
      </c>
      <c r="D979" s="11" t="s">
        <v>198</v>
      </c>
      <c r="E979" s="11">
        <v>7.2500000000000009</v>
      </c>
      <c r="F979" s="11">
        <v>202002</v>
      </c>
    </row>
    <row r="980" spans="1:6">
      <c r="A980" s="11" t="s">
        <v>488</v>
      </c>
      <c r="B980" s="11">
        <v>2</v>
      </c>
      <c r="C980" s="11" t="s">
        <v>175</v>
      </c>
      <c r="D980" s="11" t="s">
        <v>177</v>
      </c>
      <c r="E980" s="11">
        <v>51.25</v>
      </c>
      <c r="F980" s="11">
        <v>202002</v>
      </c>
    </row>
    <row r="981" spans="1:6">
      <c r="A981" s="11" t="s">
        <v>951</v>
      </c>
      <c r="B981" s="11">
        <v>2</v>
      </c>
      <c r="C981" s="11" t="s">
        <v>198</v>
      </c>
      <c r="D981" s="11" t="s">
        <v>182</v>
      </c>
      <c r="E981" s="11">
        <v>1.0000000000000018</v>
      </c>
      <c r="F981" s="11">
        <v>202002</v>
      </c>
    </row>
    <row r="982" spans="1:6">
      <c r="A982" s="11" t="s">
        <v>951</v>
      </c>
      <c r="B982" s="11">
        <v>2</v>
      </c>
      <c r="C982" s="11" t="s">
        <v>198</v>
      </c>
      <c r="D982" s="11" t="s">
        <v>206</v>
      </c>
      <c r="E982" s="11">
        <v>1.9999999999999996</v>
      </c>
      <c r="F982" s="11">
        <v>202002</v>
      </c>
    </row>
    <row r="983" spans="1:6">
      <c r="A983" s="11" t="s">
        <v>951</v>
      </c>
      <c r="B983" s="11">
        <v>2</v>
      </c>
      <c r="C983" s="11" t="s">
        <v>198</v>
      </c>
      <c r="D983" s="11" t="s">
        <v>918</v>
      </c>
      <c r="E983" s="11">
        <v>2.4999999999999991</v>
      </c>
      <c r="F983" s="11">
        <v>202002</v>
      </c>
    </row>
    <row r="984" spans="1:6">
      <c r="A984" s="11" t="s">
        <v>478</v>
      </c>
      <c r="B984" s="11">
        <v>2</v>
      </c>
      <c r="C984" s="11" t="s">
        <v>175</v>
      </c>
      <c r="D984" s="11" t="s">
        <v>198</v>
      </c>
      <c r="E984" s="11">
        <v>17.5</v>
      </c>
      <c r="F984" s="11">
        <v>202002</v>
      </c>
    </row>
    <row r="985" spans="1:6">
      <c r="A985" s="11" t="s">
        <v>485</v>
      </c>
      <c r="B985" s="11">
        <v>2</v>
      </c>
      <c r="C985" s="11" t="s">
        <v>175</v>
      </c>
      <c r="D985" s="11" t="s">
        <v>185</v>
      </c>
      <c r="E985" s="11">
        <v>43.5</v>
      </c>
      <c r="F985" s="11">
        <v>202002</v>
      </c>
    </row>
    <row r="986" spans="1:6">
      <c r="A986" s="11" t="s">
        <v>598</v>
      </c>
      <c r="B986" s="11">
        <v>2</v>
      </c>
      <c r="C986" s="11" t="s">
        <v>203</v>
      </c>
      <c r="D986" s="11" t="s">
        <v>198</v>
      </c>
      <c r="E986" s="11">
        <v>31.25</v>
      </c>
      <c r="F986" s="11">
        <v>202002</v>
      </c>
    </row>
    <row r="987" spans="1:6">
      <c r="A987" s="11" t="s">
        <v>1086</v>
      </c>
      <c r="B987" s="11">
        <v>2</v>
      </c>
      <c r="C987" s="11" t="s">
        <v>175</v>
      </c>
      <c r="D987" s="11" t="s">
        <v>177</v>
      </c>
      <c r="E987" s="11">
        <v>7.9999999999999982</v>
      </c>
      <c r="F987" s="11">
        <v>202002</v>
      </c>
    </row>
    <row r="988" spans="1:6">
      <c r="A988" s="11" t="s">
        <v>769</v>
      </c>
      <c r="B988" s="11">
        <v>2</v>
      </c>
      <c r="C988" s="11" t="s">
        <v>185</v>
      </c>
      <c r="D988" s="11" t="s">
        <v>198</v>
      </c>
      <c r="E988" s="11">
        <v>11.333333333333334</v>
      </c>
      <c r="F988" s="11">
        <v>202002</v>
      </c>
    </row>
    <row r="989" spans="1:6">
      <c r="A989" s="11" t="s">
        <v>917</v>
      </c>
      <c r="B989" s="11">
        <v>2</v>
      </c>
      <c r="C989" s="11" t="s">
        <v>203</v>
      </c>
      <c r="D989" s="11" t="s">
        <v>185</v>
      </c>
      <c r="E989" s="11">
        <v>53.376666666666665</v>
      </c>
      <c r="F989" s="11">
        <v>202002</v>
      </c>
    </row>
    <row r="990" spans="1:6">
      <c r="A990" s="11" t="s">
        <v>482</v>
      </c>
      <c r="B990" s="11">
        <v>2</v>
      </c>
      <c r="C990" s="11" t="s">
        <v>175</v>
      </c>
      <c r="D990" s="11" t="s">
        <v>198</v>
      </c>
      <c r="E990" s="11">
        <v>50.25</v>
      </c>
      <c r="F990" s="11">
        <v>202002</v>
      </c>
    </row>
    <row r="991" spans="1:6">
      <c r="A991" s="11" t="s">
        <v>479</v>
      </c>
      <c r="B991" s="11">
        <v>2</v>
      </c>
      <c r="C991" s="11" t="s">
        <v>175</v>
      </c>
      <c r="D991" s="11" t="s">
        <v>177</v>
      </c>
      <c r="E991" s="11">
        <v>20.75</v>
      </c>
      <c r="F991" s="11">
        <v>202002</v>
      </c>
    </row>
    <row r="992" spans="1:6">
      <c r="A992" s="11" t="s">
        <v>479</v>
      </c>
      <c r="B992" s="11">
        <v>2</v>
      </c>
      <c r="C992" s="11" t="s">
        <v>175</v>
      </c>
      <c r="D992" s="11" t="s">
        <v>198</v>
      </c>
      <c r="E992" s="11">
        <v>16</v>
      </c>
      <c r="F992" s="11">
        <v>202002</v>
      </c>
    </row>
    <row r="993" spans="1:6">
      <c r="A993" s="11" t="s">
        <v>897</v>
      </c>
      <c r="B993" s="11">
        <v>2</v>
      </c>
      <c r="C993" s="11" t="s">
        <v>185</v>
      </c>
      <c r="D993" s="11" t="s">
        <v>198</v>
      </c>
      <c r="E993" s="11">
        <v>4.9833333333333361</v>
      </c>
      <c r="F993" s="11">
        <v>202002</v>
      </c>
    </row>
    <row r="994" spans="1:6">
      <c r="A994" s="11" t="s">
        <v>915</v>
      </c>
      <c r="B994" s="11">
        <v>2</v>
      </c>
      <c r="C994" s="11" t="s">
        <v>185</v>
      </c>
      <c r="D994" s="11" t="s">
        <v>198</v>
      </c>
      <c r="E994" s="11">
        <v>13.223333333333334</v>
      </c>
      <c r="F994" s="11">
        <v>202002</v>
      </c>
    </row>
    <row r="995" spans="1:6">
      <c r="A995" s="11" t="s">
        <v>1078</v>
      </c>
      <c r="B995" s="11">
        <v>2</v>
      </c>
      <c r="C995" s="11" t="s">
        <v>177</v>
      </c>
      <c r="D995" s="11" t="s">
        <v>148</v>
      </c>
      <c r="E995" s="11">
        <v>52.75</v>
      </c>
      <c r="F995" s="11">
        <v>202002</v>
      </c>
    </row>
    <row r="996" spans="1:6">
      <c r="A996" s="11" t="s">
        <v>950</v>
      </c>
      <c r="B996" s="11">
        <v>2</v>
      </c>
      <c r="C996" s="11" t="s">
        <v>185</v>
      </c>
      <c r="D996" s="11" t="s">
        <v>198</v>
      </c>
      <c r="E996" s="11">
        <v>10.6</v>
      </c>
      <c r="F996" s="11">
        <v>202002</v>
      </c>
    </row>
    <row r="997" spans="1:6">
      <c r="A997" s="11" t="s">
        <v>467</v>
      </c>
      <c r="B997" s="11">
        <v>2</v>
      </c>
      <c r="C997" s="11" t="s">
        <v>185</v>
      </c>
      <c r="D997" s="11" t="s">
        <v>206</v>
      </c>
      <c r="E997" s="11">
        <v>59.983333333333348</v>
      </c>
      <c r="F997" s="11">
        <v>202002</v>
      </c>
    </row>
    <row r="998" spans="1:6">
      <c r="A998" s="11" t="s">
        <v>775</v>
      </c>
      <c r="B998" s="11">
        <v>2</v>
      </c>
      <c r="C998" s="11" t="s">
        <v>198</v>
      </c>
      <c r="D998" s="11" t="s">
        <v>185</v>
      </c>
      <c r="E998" s="11">
        <v>38.349999999999994</v>
      </c>
      <c r="F998" s="11">
        <v>202002</v>
      </c>
    </row>
    <row r="999" spans="1:6">
      <c r="A999" s="11" t="s">
        <v>480</v>
      </c>
      <c r="B999" s="11">
        <v>2</v>
      </c>
      <c r="C999" s="11" t="s">
        <v>175</v>
      </c>
      <c r="D999" s="11" t="s">
        <v>185</v>
      </c>
      <c r="E999" s="11">
        <v>37.416666666666671</v>
      </c>
      <c r="F999" s="11">
        <v>202002</v>
      </c>
    </row>
    <row r="1000" spans="1:6">
      <c r="A1000" s="11" t="s">
        <v>1054</v>
      </c>
      <c r="B1000" s="11">
        <v>2</v>
      </c>
      <c r="C1000" s="11" t="s">
        <v>177</v>
      </c>
      <c r="D1000" s="11" t="s">
        <v>148</v>
      </c>
      <c r="E1000" s="11">
        <v>50</v>
      </c>
      <c r="F1000" s="11">
        <v>202002</v>
      </c>
    </row>
    <row r="1001" spans="1:6">
      <c r="A1001" s="11" t="s">
        <v>1209</v>
      </c>
      <c r="B1001" s="11">
        <v>2</v>
      </c>
      <c r="C1001" s="11" t="s">
        <v>175</v>
      </c>
      <c r="D1001" s="11" t="s">
        <v>198</v>
      </c>
      <c r="E1001" s="11">
        <v>16</v>
      </c>
      <c r="F1001" s="11">
        <v>202002</v>
      </c>
    </row>
    <row r="1002" spans="1:6">
      <c r="A1002" s="11" t="s">
        <v>1199</v>
      </c>
      <c r="B1002" s="11">
        <v>2</v>
      </c>
      <c r="C1002" s="11" t="s">
        <v>177</v>
      </c>
      <c r="D1002" s="11" t="s">
        <v>198</v>
      </c>
      <c r="E1002" s="11">
        <v>13</v>
      </c>
      <c r="F1002" s="11">
        <v>202002</v>
      </c>
    </row>
    <row r="1003" spans="1:6">
      <c r="A1003" s="11" t="s">
        <v>1010</v>
      </c>
      <c r="B1003" s="11">
        <v>2</v>
      </c>
      <c r="C1003" s="11" t="s">
        <v>918</v>
      </c>
      <c r="D1003" s="11" t="s">
        <v>198</v>
      </c>
      <c r="E1003" s="11">
        <v>1.5000000000000013</v>
      </c>
      <c r="F1003" s="11">
        <v>202002</v>
      </c>
    </row>
    <row r="1004" spans="1:6">
      <c r="A1004" s="11" t="s">
        <v>777</v>
      </c>
      <c r="B1004" s="11">
        <v>2</v>
      </c>
      <c r="C1004" s="11" t="s">
        <v>175</v>
      </c>
      <c r="D1004" s="11" t="s">
        <v>185</v>
      </c>
      <c r="E1004" s="11">
        <v>27</v>
      </c>
      <c r="F1004" s="11">
        <v>202002</v>
      </c>
    </row>
    <row r="1005" spans="1:6">
      <c r="A1005" s="11" t="s">
        <v>777</v>
      </c>
      <c r="B1005" s="11">
        <v>2</v>
      </c>
      <c r="C1005" s="11" t="s">
        <v>175</v>
      </c>
      <c r="D1005" s="11" t="s">
        <v>206</v>
      </c>
      <c r="E1005" s="11">
        <v>0.24999999999999911</v>
      </c>
      <c r="F1005" s="11">
        <v>202002</v>
      </c>
    </row>
    <row r="1006" spans="1:6">
      <c r="A1006" s="11" t="s">
        <v>778</v>
      </c>
      <c r="B1006" s="11">
        <v>2</v>
      </c>
      <c r="C1006" s="11" t="s">
        <v>175</v>
      </c>
      <c r="D1006" s="11" t="s">
        <v>185</v>
      </c>
      <c r="E1006" s="11">
        <v>6.0000000000000018</v>
      </c>
      <c r="F1006" s="11">
        <v>202002</v>
      </c>
    </row>
    <row r="1007" spans="1:6">
      <c r="A1007" s="11" t="s">
        <v>778</v>
      </c>
      <c r="B1007" s="11">
        <v>2</v>
      </c>
      <c r="C1007" s="11" t="s">
        <v>175</v>
      </c>
      <c r="D1007" s="11" t="s">
        <v>177</v>
      </c>
      <c r="E1007" s="11">
        <v>8</v>
      </c>
      <c r="F1007" s="11">
        <v>202002</v>
      </c>
    </row>
    <row r="1008" spans="1:6">
      <c r="A1008" s="11" t="s">
        <v>778</v>
      </c>
      <c r="B1008" s="11">
        <v>2</v>
      </c>
      <c r="C1008" s="11" t="s">
        <v>175</v>
      </c>
      <c r="D1008" s="11" t="s">
        <v>198</v>
      </c>
      <c r="E1008" s="11">
        <v>26.000000000000007</v>
      </c>
      <c r="F1008" s="11">
        <v>202002</v>
      </c>
    </row>
    <row r="1009" spans="1:6">
      <c r="A1009" s="11" t="s">
        <v>1320</v>
      </c>
      <c r="B1009" s="11">
        <v>2</v>
      </c>
      <c r="C1009" s="11" t="s">
        <v>185</v>
      </c>
      <c r="D1009" s="11" t="s">
        <v>198</v>
      </c>
      <c r="E1009" s="11">
        <v>3.35</v>
      </c>
      <c r="F1009" s="11">
        <v>202002</v>
      </c>
    </row>
    <row r="1010" spans="1:6">
      <c r="A1010" s="11" t="s">
        <v>454</v>
      </c>
      <c r="B1010" s="11">
        <v>2</v>
      </c>
      <c r="C1010" s="11" t="s">
        <v>198</v>
      </c>
      <c r="D1010" s="11" t="s">
        <v>185</v>
      </c>
      <c r="E1010" s="11">
        <v>35.996666666666663</v>
      </c>
      <c r="F1010" s="11">
        <v>202002</v>
      </c>
    </row>
    <row r="1011" spans="1:6">
      <c r="A1011" s="11" t="s">
        <v>960</v>
      </c>
      <c r="B1011" s="11">
        <v>2</v>
      </c>
      <c r="C1011" s="11" t="s">
        <v>185</v>
      </c>
      <c r="D1011" s="11" t="s">
        <v>198</v>
      </c>
      <c r="E1011" s="11">
        <v>18.349999999999998</v>
      </c>
      <c r="F1011" s="11">
        <v>202002</v>
      </c>
    </row>
    <row r="1012" spans="1:6">
      <c r="A1012" s="11" t="s">
        <v>484</v>
      </c>
      <c r="B1012" s="11">
        <v>2</v>
      </c>
      <c r="C1012" s="11" t="s">
        <v>175</v>
      </c>
      <c r="D1012" s="11" t="s">
        <v>185</v>
      </c>
      <c r="E1012" s="11">
        <v>0.91666666666666741</v>
      </c>
      <c r="F1012" s="11">
        <v>202002</v>
      </c>
    </row>
    <row r="1013" spans="1:6">
      <c r="A1013" s="11" t="s">
        <v>484</v>
      </c>
      <c r="B1013" s="11">
        <v>2</v>
      </c>
      <c r="C1013" s="11" t="s">
        <v>175</v>
      </c>
      <c r="D1013" s="11" t="s">
        <v>177</v>
      </c>
      <c r="E1013" s="11">
        <v>0.66666666666666696</v>
      </c>
      <c r="F1013" s="11">
        <v>202002</v>
      </c>
    </row>
    <row r="1014" spans="1:6">
      <c r="A1014" s="11" t="s">
        <v>484</v>
      </c>
      <c r="B1014" s="11">
        <v>2</v>
      </c>
      <c r="C1014" s="11" t="s">
        <v>175</v>
      </c>
      <c r="D1014" s="11" t="s">
        <v>198</v>
      </c>
      <c r="E1014" s="11">
        <v>15.416666666666666</v>
      </c>
      <c r="F1014" s="11">
        <v>202002</v>
      </c>
    </row>
    <row r="1015" spans="1:6">
      <c r="A1015" s="11" t="s">
        <v>476</v>
      </c>
      <c r="B1015" s="11">
        <v>2</v>
      </c>
      <c r="C1015" s="11" t="s">
        <v>198</v>
      </c>
      <c r="D1015" s="11" t="s">
        <v>206</v>
      </c>
      <c r="E1015" s="11">
        <v>50.75</v>
      </c>
      <c r="F1015" s="11">
        <v>202002</v>
      </c>
    </row>
    <row r="1016" spans="1:6">
      <c r="A1016" s="11" t="s">
        <v>477</v>
      </c>
      <c r="B1016" s="11">
        <v>2</v>
      </c>
      <c r="C1016" s="11" t="s">
        <v>198</v>
      </c>
      <c r="D1016" s="11" t="s">
        <v>206</v>
      </c>
      <c r="E1016" s="11">
        <v>42.5</v>
      </c>
      <c r="F1016" s="11">
        <v>202002</v>
      </c>
    </row>
    <row r="1017" spans="1:6">
      <c r="A1017" s="11" t="s">
        <v>780</v>
      </c>
      <c r="B1017" s="11">
        <v>2</v>
      </c>
      <c r="C1017" s="11" t="s">
        <v>185</v>
      </c>
      <c r="D1017" s="11" t="s">
        <v>175</v>
      </c>
      <c r="E1017" s="11">
        <v>0.99999999999999911</v>
      </c>
      <c r="F1017" s="11">
        <v>202002</v>
      </c>
    </row>
    <row r="1018" spans="1:6">
      <c r="A1018" s="11" t="s">
        <v>787</v>
      </c>
      <c r="B1018" s="11">
        <v>2</v>
      </c>
      <c r="C1018" s="11" t="s">
        <v>185</v>
      </c>
      <c r="D1018" s="11" t="s">
        <v>198</v>
      </c>
      <c r="E1018" s="11">
        <v>21</v>
      </c>
      <c r="F1018" s="11">
        <v>202002</v>
      </c>
    </row>
    <row r="1019" spans="1:6">
      <c r="A1019" s="11" t="s">
        <v>787</v>
      </c>
      <c r="B1019" s="11">
        <v>2</v>
      </c>
      <c r="C1019" s="11" t="s">
        <v>185</v>
      </c>
      <c r="D1019" s="11" t="s">
        <v>918</v>
      </c>
      <c r="E1019" s="11">
        <v>0.99999999999999911</v>
      </c>
      <c r="F1019" s="11">
        <v>202002</v>
      </c>
    </row>
    <row r="1020" spans="1:6">
      <c r="A1020" s="11" t="s">
        <v>1239</v>
      </c>
      <c r="B1020" s="11">
        <v>2</v>
      </c>
      <c r="C1020" s="11" t="s">
        <v>185</v>
      </c>
      <c r="D1020" s="11" t="s">
        <v>198</v>
      </c>
      <c r="E1020" s="11">
        <v>24.283333333333331</v>
      </c>
      <c r="F1020" s="11">
        <v>202002</v>
      </c>
    </row>
    <row r="1021" spans="1:6">
      <c r="A1021" s="11" t="s">
        <v>846</v>
      </c>
      <c r="B1021" s="11">
        <v>2</v>
      </c>
      <c r="C1021" s="11" t="s">
        <v>198</v>
      </c>
      <c r="D1021" s="11" t="s">
        <v>185</v>
      </c>
      <c r="E1021" s="11">
        <v>9.65</v>
      </c>
      <c r="F1021" s="11">
        <v>202002</v>
      </c>
    </row>
    <row r="1022" spans="1:6">
      <c r="A1022" s="11" t="s">
        <v>464</v>
      </c>
      <c r="B1022" s="11">
        <v>2</v>
      </c>
      <c r="C1022" s="11" t="s">
        <v>198</v>
      </c>
      <c r="D1022" s="11" t="s">
        <v>177</v>
      </c>
      <c r="E1022" s="11">
        <v>34.799999999999997</v>
      </c>
      <c r="F1022" s="11">
        <v>202002</v>
      </c>
    </row>
    <row r="1023" spans="1:6">
      <c r="A1023" s="11" t="s">
        <v>1240</v>
      </c>
      <c r="B1023" s="11">
        <v>2</v>
      </c>
      <c r="C1023" s="11" t="s">
        <v>198</v>
      </c>
      <c r="D1023" s="11" t="s">
        <v>177</v>
      </c>
      <c r="E1023" s="11">
        <v>8.9999999999999982</v>
      </c>
      <c r="F1023" s="11">
        <v>202002</v>
      </c>
    </row>
    <row r="1024" spans="1:6">
      <c r="A1024" s="11" t="s">
        <v>486</v>
      </c>
      <c r="B1024" s="11">
        <v>2</v>
      </c>
      <c r="C1024" s="11" t="s">
        <v>175</v>
      </c>
      <c r="D1024" s="11" t="s">
        <v>177</v>
      </c>
      <c r="E1024" s="11">
        <v>44.000000000000007</v>
      </c>
      <c r="F1024" s="11">
        <v>202002</v>
      </c>
    </row>
    <row r="1025" spans="1:6">
      <c r="A1025" s="11" t="s">
        <v>1216</v>
      </c>
      <c r="B1025" s="11">
        <v>2</v>
      </c>
      <c r="C1025" s="11" t="s">
        <v>175</v>
      </c>
      <c r="D1025" s="11" t="s">
        <v>198</v>
      </c>
      <c r="E1025" s="11">
        <v>25.5</v>
      </c>
      <c r="F1025" s="11">
        <v>202002</v>
      </c>
    </row>
    <row r="1026" spans="1:6">
      <c r="A1026" s="11" t="s">
        <v>1221</v>
      </c>
      <c r="B1026" s="11">
        <v>2</v>
      </c>
      <c r="C1026" s="11" t="s">
        <v>198</v>
      </c>
      <c r="D1026" s="11" t="s">
        <v>177</v>
      </c>
      <c r="E1026" s="11">
        <v>40</v>
      </c>
      <c r="F1026" s="11">
        <v>202002</v>
      </c>
    </row>
    <row r="1027" spans="1:6">
      <c r="A1027" s="11" t="s">
        <v>507</v>
      </c>
      <c r="B1027" s="11">
        <v>2</v>
      </c>
      <c r="C1027" s="11" t="s">
        <v>175</v>
      </c>
      <c r="D1027" s="11" t="s">
        <v>198</v>
      </c>
      <c r="E1027" s="11">
        <v>16</v>
      </c>
      <c r="F1027" s="11">
        <v>202002</v>
      </c>
    </row>
    <row r="1028" spans="1:6">
      <c r="A1028" s="11" t="s">
        <v>483</v>
      </c>
      <c r="B1028" s="11">
        <v>2</v>
      </c>
      <c r="C1028" s="11" t="s">
        <v>175</v>
      </c>
      <c r="D1028" s="11" t="s">
        <v>182</v>
      </c>
      <c r="E1028" s="11">
        <v>1.9999999999999982</v>
      </c>
      <c r="F1028" s="11">
        <v>202002</v>
      </c>
    </row>
    <row r="1029" spans="1:6">
      <c r="A1029" s="11" t="s">
        <v>483</v>
      </c>
      <c r="B1029" s="11">
        <v>2</v>
      </c>
      <c r="C1029" s="11" t="s">
        <v>175</v>
      </c>
      <c r="D1029" s="11" t="s">
        <v>185</v>
      </c>
      <c r="E1029" s="11">
        <v>13.499999999999996</v>
      </c>
      <c r="F1029" s="11">
        <v>202002</v>
      </c>
    </row>
    <row r="1030" spans="1:6">
      <c r="A1030" s="11" t="s">
        <v>483</v>
      </c>
      <c r="B1030" s="11">
        <v>2</v>
      </c>
      <c r="C1030" s="11" t="s">
        <v>175</v>
      </c>
      <c r="D1030" s="11" t="s">
        <v>177</v>
      </c>
      <c r="E1030" s="11">
        <v>19.5</v>
      </c>
      <c r="F1030" s="11">
        <v>202002</v>
      </c>
    </row>
    <row r="1031" spans="1:6">
      <c r="A1031" s="11" t="s">
        <v>483</v>
      </c>
      <c r="B1031" s="11">
        <v>2</v>
      </c>
      <c r="C1031" s="11" t="s">
        <v>175</v>
      </c>
      <c r="D1031" s="11" t="s">
        <v>198</v>
      </c>
      <c r="E1031" s="11">
        <v>11.000000000000002</v>
      </c>
      <c r="F1031" s="11">
        <v>202002</v>
      </c>
    </row>
    <row r="1032" spans="1:6">
      <c r="A1032" s="11" t="s">
        <v>483</v>
      </c>
      <c r="B1032" s="11">
        <v>2</v>
      </c>
      <c r="C1032" s="11" t="s">
        <v>175</v>
      </c>
      <c r="D1032" s="11" t="s">
        <v>206</v>
      </c>
      <c r="E1032" s="11">
        <v>1.0000000000000004</v>
      </c>
      <c r="F1032" s="11">
        <v>202002</v>
      </c>
    </row>
    <row r="1033" spans="1:6">
      <c r="A1033" s="11" t="s">
        <v>503</v>
      </c>
      <c r="B1033" s="11">
        <v>2</v>
      </c>
      <c r="C1033" s="11" t="s">
        <v>185</v>
      </c>
      <c r="D1033" s="11" t="s">
        <v>177</v>
      </c>
      <c r="E1033" s="11">
        <v>28.716666666666669</v>
      </c>
      <c r="F1033" s="11">
        <v>202002</v>
      </c>
    </row>
    <row r="1034" spans="1:6">
      <c r="A1034" s="11" t="s">
        <v>784</v>
      </c>
      <c r="B1034" s="11">
        <v>2</v>
      </c>
      <c r="C1034" s="11" t="s">
        <v>175</v>
      </c>
      <c r="D1034" s="11" t="s">
        <v>148</v>
      </c>
      <c r="E1034" s="11">
        <v>0.99999999999999911</v>
      </c>
      <c r="F1034" s="11">
        <v>202002</v>
      </c>
    </row>
    <row r="1035" spans="1:6">
      <c r="A1035" s="11" t="s">
        <v>784</v>
      </c>
      <c r="B1035" s="11">
        <v>2</v>
      </c>
      <c r="C1035" s="11" t="s">
        <v>175</v>
      </c>
      <c r="D1035" s="11" t="s">
        <v>182</v>
      </c>
      <c r="E1035" s="11">
        <v>3.2500000000000004</v>
      </c>
      <c r="F1035" s="11">
        <v>202002</v>
      </c>
    </row>
    <row r="1036" spans="1:6">
      <c r="A1036" s="11" t="s">
        <v>784</v>
      </c>
      <c r="B1036" s="11">
        <v>2</v>
      </c>
      <c r="C1036" s="11" t="s">
        <v>175</v>
      </c>
      <c r="D1036" s="11" t="s">
        <v>185</v>
      </c>
      <c r="E1036" s="11">
        <v>4.7499999999999991</v>
      </c>
      <c r="F1036" s="11">
        <v>202002</v>
      </c>
    </row>
    <row r="1037" spans="1:6">
      <c r="A1037" s="11" t="s">
        <v>784</v>
      </c>
      <c r="B1037" s="11">
        <v>2</v>
      </c>
      <c r="C1037" s="11" t="s">
        <v>175</v>
      </c>
      <c r="D1037" s="11" t="s">
        <v>177</v>
      </c>
      <c r="E1037" s="11">
        <v>3.2500000000000018</v>
      </c>
      <c r="F1037" s="11">
        <v>202002</v>
      </c>
    </row>
    <row r="1038" spans="1:6">
      <c r="A1038" s="11" t="s">
        <v>784</v>
      </c>
      <c r="B1038" s="11">
        <v>2</v>
      </c>
      <c r="C1038" s="11" t="s">
        <v>175</v>
      </c>
      <c r="D1038" s="11" t="s">
        <v>198</v>
      </c>
      <c r="E1038" s="11">
        <v>5.5</v>
      </c>
      <c r="F1038" s="11">
        <v>202002</v>
      </c>
    </row>
    <row r="1039" spans="1:6">
      <c r="A1039" s="11" t="s">
        <v>784</v>
      </c>
      <c r="B1039" s="11">
        <v>2</v>
      </c>
      <c r="C1039" s="11" t="s">
        <v>175</v>
      </c>
      <c r="D1039" s="11" t="s">
        <v>203</v>
      </c>
      <c r="E1039" s="11">
        <v>1.0000000000000004</v>
      </c>
      <c r="F1039" s="11">
        <v>202002</v>
      </c>
    </row>
    <row r="1040" spans="1:6">
      <c r="A1040" s="11" t="s">
        <v>784</v>
      </c>
      <c r="B1040" s="11">
        <v>2</v>
      </c>
      <c r="C1040" s="11" t="s">
        <v>175</v>
      </c>
      <c r="D1040" s="11" t="s">
        <v>206</v>
      </c>
      <c r="E1040" s="11">
        <v>4.2499999999999982</v>
      </c>
      <c r="F1040" s="11">
        <v>202002</v>
      </c>
    </row>
    <row r="1041" spans="1:6">
      <c r="A1041" s="11" t="s">
        <v>784</v>
      </c>
      <c r="B1041" s="11">
        <v>2</v>
      </c>
      <c r="C1041" s="11" t="s">
        <v>175</v>
      </c>
      <c r="D1041" s="11" t="s">
        <v>918</v>
      </c>
      <c r="E1041" s="11">
        <v>0.50000000000000089</v>
      </c>
      <c r="F1041" s="11">
        <v>202002</v>
      </c>
    </row>
    <row r="1042" spans="1:6">
      <c r="A1042" s="11" t="s">
        <v>707</v>
      </c>
      <c r="B1042" s="11">
        <v>2</v>
      </c>
      <c r="C1042" s="11" t="s">
        <v>198</v>
      </c>
      <c r="D1042" s="11" t="s">
        <v>185</v>
      </c>
      <c r="E1042" s="11">
        <v>12.756666666666669</v>
      </c>
      <c r="F1042" s="11">
        <v>202002</v>
      </c>
    </row>
    <row r="1043" spans="1:6">
      <c r="A1043" s="11" t="s">
        <v>1233</v>
      </c>
      <c r="B1043" s="11">
        <v>3</v>
      </c>
      <c r="C1043" s="11" t="s">
        <v>185</v>
      </c>
      <c r="D1043" s="11" t="s">
        <v>198</v>
      </c>
      <c r="E1043" s="11">
        <v>33.300000000000004</v>
      </c>
      <c r="F1043" s="11">
        <v>202002</v>
      </c>
    </row>
    <row r="1044" spans="1:6">
      <c r="A1044" s="11" t="s">
        <v>1162</v>
      </c>
      <c r="B1044" s="11">
        <v>3</v>
      </c>
      <c r="C1044" s="11" t="s">
        <v>177</v>
      </c>
      <c r="D1044" s="11" t="s">
        <v>148</v>
      </c>
      <c r="E1044" s="11">
        <v>1</v>
      </c>
      <c r="F1044" s="11">
        <v>202002</v>
      </c>
    </row>
    <row r="1045" spans="1:6">
      <c r="A1045" s="11" t="s">
        <v>708</v>
      </c>
      <c r="B1045" s="11">
        <v>3</v>
      </c>
      <c r="C1045" s="11" t="s">
        <v>185</v>
      </c>
      <c r="D1045" s="11" t="s">
        <v>198</v>
      </c>
      <c r="E1045" s="11">
        <v>23.200000000000003</v>
      </c>
      <c r="F1045" s="11">
        <v>202002</v>
      </c>
    </row>
    <row r="1046" spans="1:6">
      <c r="A1046" s="11" t="s">
        <v>708</v>
      </c>
      <c r="B1046" s="11">
        <v>3</v>
      </c>
      <c r="C1046" s="11" t="s">
        <v>185</v>
      </c>
      <c r="D1046" s="11" t="s">
        <v>203</v>
      </c>
      <c r="E1046" s="11">
        <v>8.4000000000000075</v>
      </c>
      <c r="F1046" s="11">
        <v>202002</v>
      </c>
    </row>
    <row r="1047" spans="1:6">
      <c r="A1047" s="11" t="s">
        <v>726</v>
      </c>
      <c r="B1047" s="11">
        <v>3</v>
      </c>
      <c r="C1047" s="11" t="s">
        <v>175</v>
      </c>
      <c r="D1047" s="11" t="s">
        <v>185</v>
      </c>
      <c r="E1047" s="11">
        <v>10.500000000000004</v>
      </c>
      <c r="F1047" s="11">
        <v>202002</v>
      </c>
    </row>
    <row r="1048" spans="1:6">
      <c r="A1048" s="11" t="s">
        <v>726</v>
      </c>
      <c r="B1048" s="11">
        <v>3</v>
      </c>
      <c r="C1048" s="11" t="s">
        <v>175</v>
      </c>
      <c r="D1048" s="11" t="s">
        <v>177</v>
      </c>
      <c r="E1048" s="11">
        <v>7.9999999999999982</v>
      </c>
      <c r="F1048" s="11">
        <v>202002</v>
      </c>
    </row>
    <row r="1049" spans="1:6">
      <c r="A1049" s="11" t="s">
        <v>726</v>
      </c>
      <c r="B1049" s="11">
        <v>3</v>
      </c>
      <c r="C1049" s="11" t="s">
        <v>175</v>
      </c>
      <c r="D1049" s="11" t="s">
        <v>198</v>
      </c>
      <c r="E1049" s="11">
        <v>21.5</v>
      </c>
      <c r="F1049" s="11">
        <v>202002</v>
      </c>
    </row>
    <row r="1050" spans="1:6">
      <c r="A1050" s="11" t="s">
        <v>726</v>
      </c>
      <c r="B1050" s="11">
        <v>3</v>
      </c>
      <c r="C1050" s="11" t="s">
        <v>175</v>
      </c>
      <c r="D1050" s="11" t="s">
        <v>918</v>
      </c>
      <c r="E1050" s="11">
        <v>2.5000000000000004</v>
      </c>
      <c r="F1050" s="11">
        <v>202002</v>
      </c>
    </row>
    <row r="1051" spans="1:6">
      <c r="A1051" s="11" t="s">
        <v>458</v>
      </c>
      <c r="B1051" s="11">
        <v>3</v>
      </c>
      <c r="C1051" s="11" t="s">
        <v>185</v>
      </c>
      <c r="D1051" s="11" t="s">
        <v>182</v>
      </c>
      <c r="E1051" s="11">
        <v>20.500000000000007</v>
      </c>
      <c r="F1051" s="11">
        <v>202002</v>
      </c>
    </row>
    <row r="1052" spans="1:6">
      <c r="A1052" s="11" t="s">
        <v>458</v>
      </c>
      <c r="B1052" s="11">
        <v>3</v>
      </c>
      <c r="C1052" s="11" t="s">
        <v>185</v>
      </c>
      <c r="D1052" s="11" t="s">
        <v>198</v>
      </c>
      <c r="E1052" s="11">
        <v>6.4999999999999982</v>
      </c>
      <c r="F1052" s="11">
        <v>202002</v>
      </c>
    </row>
    <row r="1053" spans="1:6">
      <c r="A1053" s="11" t="s">
        <v>767</v>
      </c>
      <c r="B1053" s="11">
        <v>3</v>
      </c>
      <c r="C1053" s="11" t="s">
        <v>175</v>
      </c>
      <c r="D1053" s="11" t="s">
        <v>206</v>
      </c>
      <c r="E1053" s="11">
        <v>38.493333333333325</v>
      </c>
      <c r="F1053" s="11">
        <v>202002</v>
      </c>
    </row>
    <row r="1054" spans="1:6">
      <c r="A1054" s="11" t="s">
        <v>1234</v>
      </c>
      <c r="B1054" s="11">
        <v>3</v>
      </c>
      <c r="C1054" s="11" t="s">
        <v>198</v>
      </c>
      <c r="D1054" s="11" t="s">
        <v>185</v>
      </c>
      <c r="E1054" s="11">
        <v>20.720000000000002</v>
      </c>
      <c r="F1054" s="11">
        <v>202002</v>
      </c>
    </row>
    <row r="1055" spans="1:6">
      <c r="A1055" s="11" t="s">
        <v>453</v>
      </c>
      <c r="B1055" s="11">
        <v>3</v>
      </c>
      <c r="C1055" s="11" t="s">
        <v>175</v>
      </c>
      <c r="D1055" s="11" t="s">
        <v>185</v>
      </c>
      <c r="E1055" s="11">
        <v>1.0000000000000004</v>
      </c>
      <c r="F1055" s="11">
        <v>202002</v>
      </c>
    </row>
    <row r="1056" spans="1:6">
      <c r="A1056" s="11" t="s">
        <v>453</v>
      </c>
      <c r="B1056" s="11">
        <v>3</v>
      </c>
      <c r="C1056" s="11" t="s">
        <v>175</v>
      </c>
      <c r="D1056" s="11" t="s">
        <v>177</v>
      </c>
      <c r="E1056" s="11">
        <v>21.75</v>
      </c>
      <c r="F1056" s="11">
        <v>202002</v>
      </c>
    </row>
    <row r="1057" spans="1:6">
      <c r="A1057" s="11" t="s">
        <v>453</v>
      </c>
      <c r="B1057" s="11">
        <v>3</v>
      </c>
      <c r="C1057" s="11" t="s">
        <v>175</v>
      </c>
      <c r="D1057" s="11" t="s">
        <v>198</v>
      </c>
      <c r="E1057" s="11">
        <v>9.5</v>
      </c>
      <c r="F1057" s="11">
        <v>202002</v>
      </c>
    </row>
    <row r="1058" spans="1:6">
      <c r="A1058" s="11" t="s">
        <v>488</v>
      </c>
      <c r="B1058" s="11">
        <v>3</v>
      </c>
      <c r="C1058" s="11" t="s">
        <v>175</v>
      </c>
      <c r="D1058" s="11" t="s">
        <v>177</v>
      </c>
      <c r="E1058" s="11">
        <v>52.25</v>
      </c>
      <c r="F1058" s="11">
        <v>202002</v>
      </c>
    </row>
    <row r="1059" spans="1:6">
      <c r="A1059" s="11" t="s">
        <v>951</v>
      </c>
      <c r="B1059" s="11">
        <v>3</v>
      </c>
      <c r="C1059" s="11" t="s">
        <v>198</v>
      </c>
      <c r="D1059" s="11" t="s">
        <v>182</v>
      </c>
      <c r="E1059" s="11">
        <v>2.0000000000000009</v>
      </c>
      <c r="F1059" s="11">
        <v>202002</v>
      </c>
    </row>
    <row r="1060" spans="1:6">
      <c r="A1060" s="11" t="s">
        <v>951</v>
      </c>
      <c r="B1060" s="11">
        <v>3</v>
      </c>
      <c r="C1060" s="11" t="s">
        <v>198</v>
      </c>
      <c r="D1060" s="11" t="s">
        <v>918</v>
      </c>
      <c r="E1060" s="11">
        <v>6.0000000000000009</v>
      </c>
      <c r="F1060" s="11">
        <v>202002</v>
      </c>
    </row>
    <row r="1061" spans="1:6">
      <c r="A1061" s="11" t="s">
        <v>478</v>
      </c>
      <c r="B1061" s="11">
        <v>3</v>
      </c>
      <c r="C1061" s="11" t="s">
        <v>175</v>
      </c>
      <c r="D1061" s="11" t="s">
        <v>198</v>
      </c>
      <c r="E1061" s="11">
        <v>12.5</v>
      </c>
      <c r="F1061" s="11">
        <v>202002</v>
      </c>
    </row>
    <row r="1062" spans="1:6">
      <c r="A1062" s="11" t="s">
        <v>478</v>
      </c>
      <c r="B1062" s="11">
        <v>3</v>
      </c>
      <c r="C1062" s="11" t="s">
        <v>175</v>
      </c>
      <c r="D1062" s="11" t="s">
        <v>206</v>
      </c>
      <c r="E1062" s="11">
        <v>3.9999999999999991</v>
      </c>
      <c r="F1062" s="11">
        <v>202002</v>
      </c>
    </row>
    <row r="1063" spans="1:6">
      <c r="A1063" s="11" t="s">
        <v>788</v>
      </c>
      <c r="B1063" s="11">
        <v>3</v>
      </c>
      <c r="C1063" s="11" t="s">
        <v>185</v>
      </c>
      <c r="D1063" s="11" t="s">
        <v>148</v>
      </c>
      <c r="E1063" s="11">
        <v>12.246666666666668</v>
      </c>
      <c r="F1063" s="11">
        <v>202002</v>
      </c>
    </row>
    <row r="1064" spans="1:6">
      <c r="A1064" s="11" t="s">
        <v>485</v>
      </c>
      <c r="B1064" s="11">
        <v>3</v>
      </c>
      <c r="C1064" s="11" t="s">
        <v>175</v>
      </c>
      <c r="D1064" s="11" t="s">
        <v>185</v>
      </c>
      <c r="E1064" s="11">
        <v>34.5</v>
      </c>
      <c r="F1064" s="11">
        <v>202002</v>
      </c>
    </row>
    <row r="1065" spans="1:6">
      <c r="A1065" s="11" t="s">
        <v>485</v>
      </c>
      <c r="B1065" s="11">
        <v>3</v>
      </c>
      <c r="C1065" s="11" t="s">
        <v>175</v>
      </c>
      <c r="D1065" s="11" t="s">
        <v>198</v>
      </c>
      <c r="E1065" s="11">
        <v>10.999999999999998</v>
      </c>
      <c r="F1065" s="11">
        <v>202002</v>
      </c>
    </row>
    <row r="1066" spans="1:6">
      <c r="A1066" s="11" t="s">
        <v>598</v>
      </c>
      <c r="B1066" s="11">
        <v>3</v>
      </c>
      <c r="C1066" s="11" t="s">
        <v>203</v>
      </c>
      <c r="D1066" s="11" t="s">
        <v>198</v>
      </c>
      <c r="E1066" s="11">
        <v>33</v>
      </c>
      <c r="F1066" s="11">
        <v>202002</v>
      </c>
    </row>
    <row r="1067" spans="1:6">
      <c r="A1067" s="11" t="s">
        <v>1086</v>
      </c>
      <c r="B1067" s="11">
        <v>3</v>
      </c>
      <c r="C1067" s="11" t="s">
        <v>175</v>
      </c>
      <c r="D1067" s="11" t="s">
        <v>177</v>
      </c>
      <c r="E1067" s="11">
        <v>7.9999999999999982</v>
      </c>
      <c r="F1067" s="11">
        <v>202002</v>
      </c>
    </row>
    <row r="1068" spans="1:6">
      <c r="A1068" s="11" t="s">
        <v>769</v>
      </c>
      <c r="B1068" s="11">
        <v>3</v>
      </c>
      <c r="C1068" s="11" t="s">
        <v>185</v>
      </c>
      <c r="D1068" s="11" t="s">
        <v>198</v>
      </c>
      <c r="E1068" s="11">
        <v>3.083333333333333</v>
      </c>
      <c r="F1068" s="11">
        <v>202002</v>
      </c>
    </row>
    <row r="1069" spans="1:6">
      <c r="A1069" s="11" t="s">
        <v>917</v>
      </c>
      <c r="B1069" s="11">
        <v>3</v>
      </c>
      <c r="C1069" s="11" t="s">
        <v>203</v>
      </c>
      <c r="D1069" s="11" t="s">
        <v>185</v>
      </c>
      <c r="E1069" s="11">
        <v>53.92</v>
      </c>
      <c r="F1069" s="11">
        <v>202002</v>
      </c>
    </row>
    <row r="1070" spans="1:6">
      <c r="A1070" s="11" t="s">
        <v>917</v>
      </c>
      <c r="B1070" s="11">
        <v>3</v>
      </c>
      <c r="C1070" s="11" t="s">
        <v>203</v>
      </c>
      <c r="D1070" s="11" t="s">
        <v>198</v>
      </c>
      <c r="E1070" s="11">
        <v>3.4333333333333345</v>
      </c>
      <c r="F1070" s="11">
        <v>202002</v>
      </c>
    </row>
    <row r="1071" spans="1:6">
      <c r="A1071" s="11" t="s">
        <v>457</v>
      </c>
      <c r="B1071" s="11">
        <v>3</v>
      </c>
      <c r="C1071" s="11" t="s">
        <v>185</v>
      </c>
      <c r="D1071" s="11" t="s">
        <v>177</v>
      </c>
      <c r="E1071" s="11">
        <v>1.9999999999999996</v>
      </c>
      <c r="F1071" s="11">
        <v>202002</v>
      </c>
    </row>
    <row r="1072" spans="1:6">
      <c r="A1072" s="11" t="s">
        <v>482</v>
      </c>
      <c r="B1072" s="11">
        <v>3</v>
      </c>
      <c r="C1072" s="11" t="s">
        <v>175</v>
      </c>
      <c r="D1072" s="11" t="s">
        <v>177</v>
      </c>
      <c r="E1072" s="11">
        <v>19.5</v>
      </c>
      <c r="F1072" s="11">
        <v>202002</v>
      </c>
    </row>
    <row r="1073" spans="1:6">
      <c r="A1073" s="11" t="s">
        <v>482</v>
      </c>
      <c r="B1073" s="11">
        <v>3</v>
      </c>
      <c r="C1073" s="11" t="s">
        <v>175</v>
      </c>
      <c r="D1073" s="11" t="s">
        <v>198</v>
      </c>
      <c r="E1073" s="11">
        <v>20.499999999999996</v>
      </c>
      <c r="F1073" s="11">
        <v>202002</v>
      </c>
    </row>
    <row r="1074" spans="1:6">
      <c r="A1074" s="11" t="s">
        <v>482</v>
      </c>
      <c r="B1074" s="11">
        <v>3</v>
      </c>
      <c r="C1074" s="11" t="s">
        <v>175</v>
      </c>
      <c r="D1074" s="11" t="s">
        <v>206</v>
      </c>
      <c r="E1074" s="11">
        <v>10.249999999999998</v>
      </c>
      <c r="F1074" s="11">
        <v>202002</v>
      </c>
    </row>
    <row r="1075" spans="1:6">
      <c r="A1075" s="11" t="s">
        <v>772</v>
      </c>
      <c r="B1075" s="11">
        <v>3</v>
      </c>
      <c r="C1075" s="11" t="s">
        <v>198</v>
      </c>
      <c r="D1075" s="11" t="s">
        <v>177</v>
      </c>
      <c r="E1075" s="11">
        <v>10.75</v>
      </c>
      <c r="F1075" s="11">
        <v>202002</v>
      </c>
    </row>
    <row r="1076" spans="1:6">
      <c r="A1076" s="11" t="s">
        <v>479</v>
      </c>
      <c r="B1076" s="11">
        <v>3</v>
      </c>
      <c r="C1076" s="11" t="s">
        <v>175</v>
      </c>
      <c r="D1076" s="11" t="s">
        <v>177</v>
      </c>
      <c r="E1076" s="11">
        <v>22.5</v>
      </c>
      <c r="F1076" s="11">
        <v>202002</v>
      </c>
    </row>
    <row r="1077" spans="1:6">
      <c r="A1077" s="11" t="s">
        <v>479</v>
      </c>
      <c r="B1077" s="11">
        <v>3</v>
      </c>
      <c r="C1077" s="11" t="s">
        <v>175</v>
      </c>
      <c r="D1077" s="11" t="s">
        <v>198</v>
      </c>
      <c r="E1077" s="11">
        <v>23.25</v>
      </c>
      <c r="F1077" s="11">
        <v>202002</v>
      </c>
    </row>
    <row r="1078" spans="1:6">
      <c r="A1078" s="11" t="s">
        <v>915</v>
      </c>
      <c r="B1078" s="11">
        <v>3</v>
      </c>
      <c r="C1078" s="11" t="s">
        <v>185</v>
      </c>
      <c r="D1078" s="11" t="s">
        <v>198</v>
      </c>
      <c r="E1078" s="11">
        <v>16.666666666666664</v>
      </c>
      <c r="F1078" s="11">
        <v>202002</v>
      </c>
    </row>
    <row r="1079" spans="1:6">
      <c r="A1079" s="11" t="s">
        <v>1078</v>
      </c>
      <c r="B1079" s="11">
        <v>3</v>
      </c>
      <c r="C1079" s="11" t="s">
        <v>177</v>
      </c>
      <c r="D1079" s="11" t="s">
        <v>148</v>
      </c>
      <c r="E1079" s="11">
        <v>49.75</v>
      </c>
      <c r="F1079" s="11">
        <v>202002</v>
      </c>
    </row>
    <row r="1080" spans="1:6">
      <c r="A1080" s="11" t="s">
        <v>950</v>
      </c>
      <c r="B1080" s="11">
        <v>3</v>
      </c>
      <c r="C1080" s="11" t="s">
        <v>185</v>
      </c>
      <c r="D1080" s="11" t="s">
        <v>198</v>
      </c>
      <c r="E1080" s="11">
        <v>6.7666666666666693</v>
      </c>
      <c r="F1080" s="11">
        <v>202002</v>
      </c>
    </row>
    <row r="1081" spans="1:6">
      <c r="A1081" s="11" t="s">
        <v>467</v>
      </c>
      <c r="B1081" s="11">
        <v>3</v>
      </c>
      <c r="C1081" s="11" t="s">
        <v>185</v>
      </c>
      <c r="D1081" s="11" t="s">
        <v>206</v>
      </c>
      <c r="E1081" s="11">
        <v>58</v>
      </c>
      <c r="F1081" s="11">
        <v>202002</v>
      </c>
    </row>
    <row r="1082" spans="1:6">
      <c r="A1082" s="11" t="s">
        <v>775</v>
      </c>
      <c r="B1082" s="11">
        <v>3</v>
      </c>
      <c r="C1082" s="11" t="s">
        <v>198</v>
      </c>
      <c r="D1082" s="11" t="s">
        <v>185</v>
      </c>
      <c r="E1082" s="11">
        <v>46.56666666666667</v>
      </c>
      <c r="F1082" s="11">
        <v>202002</v>
      </c>
    </row>
    <row r="1083" spans="1:6">
      <c r="A1083" s="11" t="s">
        <v>480</v>
      </c>
      <c r="B1083" s="11">
        <v>3</v>
      </c>
      <c r="C1083" s="11" t="s">
        <v>175</v>
      </c>
      <c r="D1083" s="11" t="s">
        <v>185</v>
      </c>
      <c r="E1083" s="11">
        <v>34.25</v>
      </c>
      <c r="F1083" s="11">
        <v>202002</v>
      </c>
    </row>
    <row r="1084" spans="1:6">
      <c r="A1084" s="11" t="s">
        <v>480</v>
      </c>
      <c r="B1084" s="11">
        <v>3</v>
      </c>
      <c r="C1084" s="11" t="s">
        <v>175</v>
      </c>
      <c r="D1084" s="11" t="s">
        <v>206</v>
      </c>
      <c r="E1084" s="11">
        <v>1.0000000000000018</v>
      </c>
      <c r="F1084" s="11">
        <v>202002</v>
      </c>
    </row>
    <row r="1085" spans="1:6">
      <c r="A1085" s="11" t="s">
        <v>480</v>
      </c>
      <c r="B1085" s="11">
        <v>3</v>
      </c>
      <c r="C1085" s="11" t="s">
        <v>175</v>
      </c>
      <c r="D1085" s="11" t="s">
        <v>918</v>
      </c>
      <c r="E1085" s="11">
        <v>1.9999999999999982</v>
      </c>
      <c r="F1085" s="11">
        <v>202002</v>
      </c>
    </row>
    <row r="1086" spans="1:6">
      <c r="A1086" s="11" t="s">
        <v>1054</v>
      </c>
      <c r="B1086" s="11">
        <v>3</v>
      </c>
      <c r="C1086" s="11" t="s">
        <v>177</v>
      </c>
      <c r="D1086" s="11" t="s">
        <v>148</v>
      </c>
      <c r="E1086" s="11">
        <v>50</v>
      </c>
      <c r="F1086" s="11">
        <v>202002</v>
      </c>
    </row>
    <row r="1087" spans="1:6">
      <c r="A1087" s="11" t="s">
        <v>500</v>
      </c>
      <c r="B1087" s="11">
        <v>3</v>
      </c>
      <c r="C1087" s="11" t="s">
        <v>185</v>
      </c>
      <c r="D1087" s="11" t="s">
        <v>198</v>
      </c>
      <c r="E1087" s="11">
        <v>2.9499999999999988</v>
      </c>
      <c r="F1087" s="11">
        <v>202002</v>
      </c>
    </row>
    <row r="1088" spans="1:6">
      <c r="A1088" s="11" t="s">
        <v>1209</v>
      </c>
      <c r="B1088" s="11">
        <v>3</v>
      </c>
      <c r="C1088" s="11" t="s">
        <v>175</v>
      </c>
      <c r="D1088" s="11" t="s">
        <v>198</v>
      </c>
      <c r="E1088" s="11">
        <v>16</v>
      </c>
      <c r="F1088" s="11">
        <v>202002</v>
      </c>
    </row>
    <row r="1089" spans="1:6">
      <c r="A1089" s="11" t="s">
        <v>1199</v>
      </c>
      <c r="B1089" s="11">
        <v>3</v>
      </c>
      <c r="C1089" s="11" t="s">
        <v>177</v>
      </c>
      <c r="D1089" s="11" t="s">
        <v>198</v>
      </c>
      <c r="E1089" s="11">
        <v>3.9999999999999991</v>
      </c>
      <c r="F1089" s="11">
        <v>202002</v>
      </c>
    </row>
    <row r="1090" spans="1:6">
      <c r="A1090" s="11" t="s">
        <v>777</v>
      </c>
      <c r="B1090" s="11">
        <v>3</v>
      </c>
      <c r="C1090" s="11" t="s">
        <v>175</v>
      </c>
      <c r="D1090" s="11" t="s">
        <v>185</v>
      </c>
      <c r="E1090" s="11">
        <v>27.75</v>
      </c>
      <c r="F1090" s="11">
        <v>202002</v>
      </c>
    </row>
    <row r="1091" spans="1:6">
      <c r="A1091" s="11" t="s">
        <v>777</v>
      </c>
      <c r="B1091" s="11">
        <v>3</v>
      </c>
      <c r="C1091" s="11" t="s">
        <v>175</v>
      </c>
      <c r="D1091" s="11" t="s">
        <v>206</v>
      </c>
      <c r="E1091" s="11">
        <v>0.99999999999999645</v>
      </c>
      <c r="F1091" s="11">
        <v>202002</v>
      </c>
    </row>
    <row r="1092" spans="1:6">
      <c r="A1092" s="11" t="s">
        <v>778</v>
      </c>
      <c r="B1092" s="11">
        <v>3</v>
      </c>
      <c r="C1092" s="11" t="s">
        <v>175</v>
      </c>
      <c r="D1092" s="11" t="s">
        <v>185</v>
      </c>
      <c r="E1092" s="11">
        <v>9.0000000000000018</v>
      </c>
      <c r="F1092" s="11">
        <v>202002</v>
      </c>
    </row>
    <row r="1093" spans="1:6">
      <c r="A1093" s="11" t="s">
        <v>778</v>
      </c>
      <c r="B1093" s="11">
        <v>3</v>
      </c>
      <c r="C1093" s="11" t="s">
        <v>175</v>
      </c>
      <c r="D1093" s="11" t="s">
        <v>177</v>
      </c>
      <c r="E1093" s="11">
        <v>6.0000000000000018</v>
      </c>
      <c r="F1093" s="11">
        <v>202002</v>
      </c>
    </row>
    <row r="1094" spans="1:6">
      <c r="A1094" s="11" t="s">
        <v>778</v>
      </c>
      <c r="B1094" s="11">
        <v>3</v>
      </c>
      <c r="C1094" s="11" t="s">
        <v>175</v>
      </c>
      <c r="D1094" s="11" t="s">
        <v>198</v>
      </c>
      <c r="E1094" s="11">
        <v>25.000000000000004</v>
      </c>
      <c r="F1094" s="11">
        <v>202002</v>
      </c>
    </row>
    <row r="1095" spans="1:6">
      <c r="A1095" s="11" t="s">
        <v>709</v>
      </c>
      <c r="B1095" s="11">
        <v>3</v>
      </c>
      <c r="C1095" s="11" t="s">
        <v>185</v>
      </c>
      <c r="D1095" s="11" t="s">
        <v>198</v>
      </c>
      <c r="E1095" s="11">
        <v>3.5500000000000007</v>
      </c>
      <c r="F1095" s="11">
        <v>202002</v>
      </c>
    </row>
    <row r="1096" spans="1:6">
      <c r="A1096" s="11" t="s">
        <v>454</v>
      </c>
      <c r="B1096" s="11">
        <v>3</v>
      </c>
      <c r="C1096" s="11" t="s">
        <v>198</v>
      </c>
      <c r="D1096" s="11" t="s">
        <v>185</v>
      </c>
      <c r="E1096" s="11">
        <v>30.75</v>
      </c>
      <c r="F1096" s="11">
        <v>202002</v>
      </c>
    </row>
    <row r="1097" spans="1:6">
      <c r="A1097" s="11" t="s">
        <v>484</v>
      </c>
      <c r="B1097" s="11">
        <v>3</v>
      </c>
      <c r="C1097" s="11" t="s">
        <v>175</v>
      </c>
      <c r="D1097" s="11" t="s">
        <v>185</v>
      </c>
      <c r="E1097" s="11">
        <v>0.66666666666666696</v>
      </c>
      <c r="F1097" s="11">
        <v>202002</v>
      </c>
    </row>
    <row r="1098" spans="1:6">
      <c r="A1098" s="11" t="s">
        <v>484</v>
      </c>
      <c r="B1098" s="11">
        <v>3</v>
      </c>
      <c r="C1098" s="11" t="s">
        <v>175</v>
      </c>
      <c r="D1098" s="11" t="s">
        <v>177</v>
      </c>
      <c r="E1098" s="11">
        <v>0.75</v>
      </c>
      <c r="F1098" s="11">
        <v>202002</v>
      </c>
    </row>
    <row r="1099" spans="1:6">
      <c r="A1099" s="11" t="s">
        <v>484</v>
      </c>
      <c r="B1099" s="11">
        <v>3</v>
      </c>
      <c r="C1099" s="11" t="s">
        <v>175</v>
      </c>
      <c r="D1099" s="11" t="s">
        <v>198</v>
      </c>
      <c r="E1099" s="11">
        <v>15.583333333333334</v>
      </c>
      <c r="F1099" s="11">
        <v>202002</v>
      </c>
    </row>
    <row r="1100" spans="1:6">
      <c r="A1100" s="11" t="s">
        <v>476</v>
      </c>
      <c r="B1100" s="11">
        <v>3</v>
      </c>
      <c r="C1100" s="11" t="s">
        <v>198</v>
      </c>
      <c r="D1100" s="11" t="s">
        <v>206</v>
      </c>
      <c r="E1100" s="11">
        <v>43.5</v>
      </c>
      <c r="F1100" s="11">
        <v>202002</v>
      </c>
    </row>
    <row r="1101" spans="1:6">
      <c r="A1101" s="11" t="s">
        <v>477</v>
      </c>
      <c r="B1101" s="11">
        <v>3</v>
      </c>
      <c r="C1101" s="11" t="s">
        <v>198</v>
      </c>
      <c r="D1101" s="11" t="s">
        <v>206</v>
      </c>
      <c r="E1101" s="11">
        <v>33.75</v>
      </c>
      <c r="F1101" s="11">
        <v>202002</v>
      </c>
    </row>
    <row r="1102" spans="1:6">
      <c r="A1102" s="11" t="s">
        <v>787</v>
      </c>
      <c r="B1102" s="11">
        <v>3</v>
      </c>
      <c r="C1102" s="11" t="s">
        <v>185</v>
      </c>
      <c r="D1102" s="11" t="s">
        <v>198</v>
      </c>
      <c r="E1102" s="11">
        <v>22.75</v>
      </c>
      <c r="F1102" s="11">
        <v>202002</v>
      </c>
    </row>
    <row r="1103" spans="1:6">
      <c r="A1103" s="11" t="s">
        <v>1239</v>
      </c>
      <c r="B1103" s="11">
        <v>3</v>
      </c>
      <c r="C1103" s="11" t="s">
        <v>185</v>
      </c>
      <c r="D1103" s="11" t="s">
        <v>198</v>
      </c>
      <c r="E1103" s="11">
        <v>23.450000000000003</v>
      </c>
      <c r="F1103" s="11">
        <v>202002</v>
      </c>
    </row>
    <row r="1104" spans="1:6">
      <c r="A1104" s="11" t="s">
        <v>846</v>
      </c>
      <c r="B1104" s="11">
        <v>3</v>
      </c>
      <c r="C1104" s="11" t="s">
        <v>198</v>
      </c>
      <c r="D1104" s="11" t="s">
        <v>185</v>
      </c>
      <c r="E1104" s="11">
        <v>18.366666666666667</v>
      </c>
      <c r="F1104" s="11">
        <v>202002</v>
      </c>
    </row>
    <row r="1105" spans="1:6">
      <c r="A1105" s="11" t="s">
        <v>464</v>
      </c>
      <c r="B1105" s="11">
        <v>3</v>
      </c>
      <c r="C1105" s="11" t="s">
        <v>198</v>
      </c>
      <c r="D1105" s="11" t="s">
        <v>177</v>
      </c>
      <c r="E1105" s="11">
        <v>47.4</v>
      </c>
      <c r="F1105" s="11">
        <v>202002</v>
      </c>
    </row>
    <row r="1106" spans="1:6">
      <c r="A1106" s="11" t="s">
        <v>1240</v>
      </c>
      <c r="B1106" s="11">
        <v>3</v>
      </c>
      <c r="C1106" s="11" t="s">
        <v>198</v>
      </c>
      <c r="D1106" s="11" t="s">
        <v>177</v>
      </c>
      <c r="E1106" s="11">
        <v>35.999999999999993</v>
      </c>
      <c r="F1106" s="11">
        <v>202002</v>
      </c>
    </row>
    <row r="1107" spans="1:6">
      <c r="A1107" s="11" t="s">
        <v>486</v>
      </c>
      <c r="B1107" s="11">
        <v>3</v>
      </c>
      <c r="C1107" s="11" t="s">
        <v>175</v>
      </c>
      <c r="D1107" s="11" t="s">
        <v>177</v>
      </c>
      <c r="E1107" s="11">
        <v>44.000000000000007</v>
      </c>
      <c r="F1107" s="11">
        <v>202002</v>
      </c>
    </row>
    <row r="1108" spans="1:6">
      <c r="A1108" s="11" t="s">
        <v>1216</v>
      </c>
      <c r="B1108" s="11">
        <v>3</v>
      </c>
      <c r="C1108" s="11" t="s">
        <v>175</v>
      </c>
      <c r="D1108" s="11" t="s">
        <v>198</v>
      </c>
      <c r="E1108" s="11">
        <v>25.5</v>
      </c>
      <c r="F1108" s="11">
        <v>202002</v>
      </c>
    </row>
    <row r="1109" spans="1:6">
      <c r="A1109" s="11" t="s">
        <v>1242</v>
      </c>
      <c r="B1109" s="11">
        <v>3</v>
      </c>
      <c r="C1109" s="11" t="s">
        <v>185</v>
      </c>
      <c r="D1109" s="11" t="s">
        <v>198</v>
      </c>
      <c r="E1109" s="11">
        <v>7.2499999999999991</v>
      </c>
      <c r="F1109" s="11">
        <v>202002</v>
      </c>
    </row>
    <row r="1110" spans="1:6">
      <c r="A1110" s="11" t="s">
        <v>1221</v>
      </c>
      <c r="B1110" s="11">
        <v>3</v>
      </c>
      <c r="C1110" s="11" t="s">
        <v>198</v>
      </c>
      <c r="D1110" s="11" t="s">
        <v>177</v>
      </c>
      <c r="E1110" s="11">
        <v>38.249999999999993</v>
      </c>
      <c r="F1110" s="11">
        <v>202002</v>
      </c>
    </row>
    <row r="1111" spans="1:6">
      <c r="A1111" s="11" t="s">
        <v>507</v>
      </c>
      <c r="B1111" s="11">
        <v>3</v>
      </c>
      <c r="C1111" s="11" t="s">
        <v>175</v>
      </c>
      <c r="D1111" s="11" t="s">
        <v>198</v>
      </c>
      <c r="E1111" s="11">
        <v>16</v>
      </c>
      <c r="F1111" s="11">
        <v>202002</v>
      </c>
    </row>
    <row r="1112" spans="1:6">
      <c r="A1112" s="11" t="s">
        <v>483</v>
      </c>
      <c r="B1112" s="11">
        <v>3</v>
      </c>
      <c r="C1112" s="11" t="s">
        <v>175</v>
      </c>
      <c r="D1112" s="11" t="s">
        <v>185</v>
      </c>
      <c r="E1112" s="11">
        <v>6</v>
      </c>
      <c r="F1112" s="11">
        <v>202002</v>
      </c>
    </row>
    <row r="1113" spans="1:6">
      <c r="A1113" s="11" t="s">
        <v>483</v>
      </c>
      <c r="B1113" s="11">
        <v>3</v>
      </c>
      <c r="C1113" s="11" t="s">
        <v>175</v>
      </c>
      <c r="D1113" s="11" t="s">
        <v>177</v>
      </c>
      <c r="E1113" s="11">
        <v>26</v>
      </c>
      <c r="F1113" s="11">
        <v>202002</v>
      </c>
    </row>
    <row r="1114" spans="1:6">
      <c r="A1114" s="11" t="s">
        <v>483</v>
      </c>
      <c r="B1114" s="11">
        <v>3</v>
      </c>
      <c r="C1114" s="11" t="s">
        <v>175</v>
      </c>
      <c r="D1114" s="11" t="s">
        <v>198</v>
      </c>
      <c r="E1114" s="11">
        <v>13</v>
      </c>
      <c r="F1114" s="11">
        <v>202002</v>
      </c>
    </row>
    <row r="1115" spans="1:6">
      <c r="A1115" s="11" t="s">
        <v>483</v>
      </c>
      <c r="B1115" s="11">
        <v>3</v>
      </c>
      <c r="C1115" s="11" t="s">
        <v>175</v>
      </c>
      <c r="D1115" s="11" t="s">
        <v>206</v>
      </c>
      <c r="E1115" s="11">
        <v>0.99999999999999911</v>
      </c>
      <c r="F1115" s="11">
        <v>202002</v>
      </c>
    </row>
    <row r="1116" spans="1:6">
      <c r="A1116" s="11" t="s">
        <v>913</v>
      </c>
      <c r="B1116" s="11">
        <v>3</v>
      </c>
      <c r="C1116" s="11" t="s">
        <v>185</v>
      </c>
      <c r="D1116" s="11" t="s">
        <v>177</v>
      </c>
      <c r="E1116" s="11">
        <v>18.133333333333333</v>
      </c>
      <c r="F1116" s="11">
        <v>202002</v>
      </c>
    </row>
    <row r="1117" spans="1:6">
      <c r="A1117" s="11" t="s">
        <v>503</v>
      </c>
      <c r="B1117" s="11">
        <v>3</v>
      </c>
      <c r="C1117" s="11" t="s">
        <v>185</v>
      </c>
      <c r="D1117" s="11" t="s">
        <v>177</v>
      </c>
      <c r="E1117" s="11">
        <v>6.4166666666666661</v>
      </c>
      <c r="F1117" s="11">
        <v>202002</v>
      </c>
    </row>
    <row r="1118" spans="1:6">
      <c r="A1118" s="11" t="s">
        <v>451</v>
      </c>
      <c r="B1118" s="11">
        <v>3</v>
      </c>
      <c r="C1118" s="11" t="s">
        <v>185</v>
      </c>
      <c r="D1118" s="11" t="s">
        <v>177</v>
      </c>
      <c r="E1118" s="11">
        <v>2.5666666666666655</v>
      </c>
      <c r="F1118" s="11">
        <v>202002</v>
      </c>
    </row>
    <row r="1119" spans="1:6">
      <c r="A1119" s="11" t="s">
        <v>451</v>
      </c>
      <c r="B1119" s="11">
        <v>3</v>
      </c>
      <c r="C1119" s="11" t="s">
        <v>185</v>
      </c>
      <c r="D1119" s="11" t="s">
        <v>198</v>
      </c>
      <c r="E1119" s="11">
        <v>0.16666666666666607</v>
      </c>
      <c r="F1119" s="11">
        <v>202002</v>
      </c>
    </row>
    <row r="1120" spans="1:6">
      <c r="A1120" s="11" t="s">
        <v>784</v>
      </c>
      <c r="B1120" s="11">
        <v>3</v>
      </c>
      <c r="C1120" s="11" t="s">
        <v>175</v>
      </c>
      <c r="D1120" s="11" t="s">
        <v>148</v>
      </c>
      <c r="E1120" s="11">
        <v>3</v>
      </c>
      <c r="F1120" s="11">
        <v>202002</v>
      </c>
    </row>
    <row r="1121" spans="1:6">
      <c r="A1121" s="11" t="s">
        <v>784</v>
      </c>
      <c r="B1121" s="11">
        <v>3</v>
      </c>
      <c r="C1121" s="11" t="s">
        <v>175</v>
      </c>
      <c r="D1121" s="11" t="s">
        <v>182</v>
      </c>
      <c r="E1121" s="11">
        <v>3.4999999999999969</v>
      </c>
      <c r="F1121" s="11">
        <v>202002</v>
      </c>
    </row>
    <row r="1122" spans="1:6">
      <c r="A1122" s="11" t="s">
        <v>784</v>
      </c>
      <c r="B1122" s="11">
        <v>3</v>
      </c>
      <c r="C1122" s="11" t="s">
        <v>175</v>
      </c>
      <c r="D1122" s="11" t="s">
        <v>185</v>
      </c>
      <c r="E1122" s="11">
        <v>4.7499999999999991</v>
      </c>
      <c r="F1122" s="11">
        <v>202002</v>
      </c>
    </row>
    <row r="1123" spans="1:6">
      <c r="A1123" s="11" t="s">
        <v>784</v>
      </c>
      <c r="B1123" s="11">
        <v>3</v>
      </c>
      <c r="C1123" s="11" t="s">
        <v>175</v>
      </c>
      <c r="D1123" s="11" t="s">
        <v>177</v>
      </c>
      <c r="E1123" s="11">
        <v>4.0000000000000036</v>
      </c>
      <c r="F1123" s="11">
        <v>202002</v>
      </c>
    </row>
    <row r="1124" spans="1:6">
      <c r="A1124" s="11" t="s">
        <v>784</v>
      </c>
      <c r="B1124" s="11">
        <v>3</v>
      </c>
      <c r="C1124" s="11" t="s">
        <v>175</v>
      </c>
      <c r="D1124" s="11" t="s">
        <v>198</v>
      </c>
      <c r="E1124" s="11">
        <v>3.75</v>
      </c>
      <c r="F1124" s="11">
        <v>202002</v>
      </c>
    </row>
    <row r="1125" spans="1:6">
      <c r="A1125" s="11" t="s">
        <v>784</v>
      </c>
      <c r="B1125" s="11">
        <v>3</v>
      </c>
      <c r="C1125" s="11" t="s">
        <v>175</v>
      </c>
      <c r="D1125" s="11" t="s">
        <v>203</v>
      </c>
      <c r="E1125" s="11">
        <v>0.50000000000000089</v>
      </c>
      <c r="F1125" s="11">
        <v>202002</v>
      </c>
    </row>
    <row r="1126" spans="1:6">
      <c r="A1126" s="11" t="s">
        <v>784</v>
      </c>
      <c r="B1126" s="11">
        <v>3</v>
      </c>
      <c r="C1126" s="11" t="s">
        <v>175</v>
      </c>
      <c r="D1126" s="11" t="s">
        <v>206</v>
      </c>
      <c r="E1126" s="11">
        <v>3.9999999999999991</v>
      </c>
      <c r="F1126" s="11">
        <v>202002</v>
      </c>
    </row>
    <row r="1127" spans="1:6">
      <c r="A1127" s="11" t="s">
        <v>707</v>
      </c>
      <c r="B1127" s="11">
        <v>3</v>
      </c>
      <c r="C1127" s="11" t="s">
        <v>198</v>
      </c>
      <c r="D1127" s="11" t="s">
        <v>185</v>
      </c>
      <c r="E1127" s="11">
        <v>12.556666666666665</v>
      </c>
      <c r="F1127" s="11">
        <v>202002</v>
      </c>
    </row>
    <row r="1128" spans="1:6">
      <c r="A1128" s="11" t="s">
        <v>848</v>
      </c>
      <c r="B1128" s="11">
        <v>3</v>
      </c>
      <c r="C1128" s="11" t="s">
        <v>185</v>
      </c>
      <c r="D1128" s="11" t="s">
        <v>198</v>
      </c>
      <c r="E1128" s="11">
        <v>11.266666666666666</v>
      </c>
      <c r="F1128" s="11">
        <v>202002</v>
      </c>
    </row>
    <row r="1129" spans="1:6">
      <c r="A1129" s="11" t="s">
        <v>1053</v>
      </c>
      <c r="B1129" s="11">
        <v>3</v>
      </c>
      <c r="C1129" s="11" t="s">
        <v>177</v>
      </c>
      <c r="D1129" s="11" t="s">
        <v>148</v>
      </c>
      <c r="E1129" s="11">
        <v>9.2499999999999982</v>
      </c>
      <c r="F1129" s="11">
        <v>202002</v>
      </c>
    </row>
    <row r="1130" spans="1:6">
      <c r="A1130" s="11" t="s">
        <v>1233</v>
      </c>
      <c r="B1130" s="11">
        <v>4</v>
      </c>
      <c r="C1130" s="11" t="s">
        <v>185</v>
      </c>
      <c r="D1130" s="11" t="s">
        <v>198</v>
      </c>
      <c r="E1130" s="11">
        <v>38.366666666666667</v>
      </c>
      <c r="F1130" s="11">
        <v>202002</v>
      </c>
    </row>
    <row r="1131" spans="1:6">
      <c r="A1131" s="11" t="s">
        <v>708</v>
      </c>
      <c r="B1131" s="11">
        <v>4</v>
      </c>
      <c r="C1131" s="11" t="s">
        <v>185</v>
      </c>
      <c r="D1131" s="11" t="s">
        <v>198</v>
      </c>
      <c r="E1131" s="11">
        <v>33.383333333333333</v>
      </c>
      <c r="F1131" s="11">
        <v>202002</v>
      </c>
    </row>
    <row r="1132" spans="1:6">
      <c r="A1132" s="11" t="s">
        <v>708</v>
      </c>
      <c r="B1132" s="11">
        <v>4</v>
      </c>
      <c r="C1132" s="11" t="s">
        <v>185</v>
      </c>
      <c r="D1132" s="11" t="s">
        <v>203</v>
      </c>
      <c r="E1132" s="11">
        <v>8.0333333333333332</v>
      </c>
      <c r="F1132" s="11">
        <v>202002</v>
      </c>
    </row>
    <row r="1133" spans="1:6">
      <c r="A1133" s="11" t="s">
        <v>726</v>
      </c>
      <c r="B1133" s="11">
        <v>4</v>
      </c>
      <c r="C1133" s="11" t="s">
        <v>175</v>
      </c>
      <c r="D1133" s="11" t="s">
        <v>185</v>
      </c>
      <c r="E1133" s="11">
        <v>15.500000000000004</v>
      </c>
      <c r="F1133" s="11">
        <v>202002</v>
      </c>
    </row>
    <row r="1134" spans="1:6">
      <c r="A1134" s="11" t="s">
        <v>726</v>
      </c>
      <c r="B1134" s="11">
        <v>4</v>
      </c>
      <c r="C1134" s="11" t="s">
        <v>175</v>
      </c>
      <c r="D1134" s="11" t="s">
        <v>177</v>
      </c>
      <c r="E1134" s="11">
        <v>10.5</v>
      </c>
      <c r="F1134" s="11">
        <v>202002</v>
      </c>
    </row>
    <row r="1135" spans="1:6">
      <c r="A1135" s="11" t="s">
        <v>726</v>
      </c>
      <c r="B1135" s="11">
        <v>4</v>
      </c>
      <c r="C1135" s="11" t="s">
        <v>175</v>
      </c>
      <c r="D1135" s="11" t="s">
        <v>198</v>
      </c>
      <c r="E1135" s="11">
        <v>18</v>
      </c>
      <c r="F1135" s="11">
        <v>202002</v>
      </c>
    </row>
    <row r="1136" spans="1:6">
      <c r="A1136" s="11" t="s">
        <v>726</v>
      </c>
      <c r="B1136" s="11">
        <v>4</v>
      </c>
      <c r="C1136" s="11" t="s">
        <v>175</v>
      </c>
      <c r="D1136" s="11" t="s">
        <v>918</v>
      </c>
      <c r="E1136" s="11">
        <v>1.9999999999999982</v>
      </c>
      <c r="F1136" s="11">
        <v>202002</v>
      </c>
    </row>
    <row r="1137" spans="1:6">
      <c r="A1137" s="11" t="s">
        <v>458</v>
      </c>
      <c r="B1137" s="11">
        <v>4</v>
      </c>
      <c r="C1137" s="11" t="s">
        <v>185</v>
      </c>
      <c r="D1137" s="11" t="s">
        <v>182</v>
      </c>
      <c r="E1137" s="11">
        <v>7.25</v>
      </c>
      <c r="F1137" s="11">
        <v>202002</v>
      </c>
    </row>
    <row r="1138" spans="1:6">
      <c r="A1138" s="11" t="s">
        <v>458</v>
      </c>
      <c r="B1138" s="11">
        <v>4</v>
      </c>
      <c r="C1138" s="11" t="s">
        <v>185</v>
      </c>
      <c r="D1138" s="11" t="s">
        <v>198</v>
      </c>
      <c r="E1138" s="11">
        <v>4.0000000000000018</v>
      </c>
      <c r="F1138" s="11">
        <v>202002</v>
      </c>
    </row>
    <row r="1139" spans="1:6">
      <c r="A1139" s="11" t="s">
        <v>458</v>
      </c>
      <c r="B1139" s="11">
        <v>4</v>
      </c>
      <c r="C1139" s="11" t="s">
        <v>185</v>
      </c>
      <c r="D1139" s="11" t="s">
        <v>206</v>
      </c>
      <c r="E1139" s="11">
        <v>5.0000000000000009</v>
      </c>
      <c r="F1139" s="11">
        <v>202002</v>
      </c>
    </row>
    <row r="1140" spans="1:6">
      <c r="A1140" s="11" t="s">
        <v>767</v>
      </c>
      <c r="B1140" s="11">
        <v>4</v>
      </c>
      <c r="C1140" s="11" t="s">
        <v>175</v>
      </c>
      <c r="D1140" s="11" t="s">
        <v>206</v>
      </c>
      <c r="E1140" s="11">
        <v>45.11</v>
      </c>
      <c r="F1140" s="11">
        <v>202002</v>
      </c>
    </row>
    <row r="1141" spans="1:6">
      <c r="A1141" s="11" t="s">
        <v>453</v>
      </c>
      <c r="B1141" s="11">
        <v>4</v>
      </c>
      <c r="C1141" s="11" t="s">
        <v>175</v>
      </c>
      <c r="D1141" s="11" t="s">
        <v>185</v>
      </c>
      <c r="E1141" s="11">
        <v>0.75</v>
      </c>
      <c r="F1141" s="11">
        <v>202002</v>
      </c>
    </row>
    <row r="1142" spans="1:6">
      <c r="A1142" s="11" t="s">
        <v>453</v>
      </c>
      <c r="B1142" s="11">
        <v>4</v>
      </c>
      <c r="C1142" s="11" t="s">
        <v>175</v>
      </c>
      <c r="D1142" s="11" t="s">
        <v>177</v>
      </c>
      <c r="E1142" s="11">
        <v>20.5</v>
      </c>
      <c r="F1142" s="11">
        <v>202002</v>
      </c>
    </row>
    <row r="1143" spans="1:6">
      <c r="A1143" s="11" t="s">
        <v>453</v>
      </c>
      <c r="B1143" s="11">
        <v>4</v>
      </c>
      <c r="C1143" s="11" t="s">
        <v>175</v>
      </c>
      <c r="D1143" s="11" t="s">
        <v>198</v>
      </c>
      <c r="E1143" s="11">
        <v>11</v>
      </c>
      <c r="F1143" s="11">
        <v>202002</v>
      </c>
    </row>
    <row r="1144" spans="1:6">
      <c r="A1144" s="11" t="s">
        <v>488</v>
      </c>
      <c r="B1144" s="11">
        <v>4</v>
      </c>
      <c r="C1144" s="11" t="s">
        <v>175</v>
      </c>
      <c r="D1144" s="11" t="s">
        <v>177</v>
      </c>
      <c r="E1144" s="11">
        <v>52</v>
      </c>
      <c r="F1144" s="11">
        <v>202002</v>
      </c>
    </row>
    <row r="1145" spans="1:6">
      <c r="A1145" s="11" t="s">
        <v>951</v>
      </c>
      <c r="B1145" s="11">
        <v>4</v>
      </c>
      <c r="C1145" s="11" t="s">
        <v>198</v>
      </c>
      <c r="D1145" s="11" t="s">
        <v>918</v>
      </c>
      <c r="E1145" s="11">
        <v>4.5</v>
      </c>
      <c r="F1145" s="11">
        <v>202002</v>
      </c>
    </row>
    <row r="1146" spans="1:6">
      <c r="A1146" s="11" t="s">
        <v>786</v>
      </c>
      <c r="B1146" s="11">
        <v>4</v>
      </c>
      <c r="C1146" s="11" t="s">
        <v>198</v>
      </c>
      <c r="D1146" s="11" t="s">
        <v>185</v>
      </c>
      <c r="E1146" s="11">
        <v>3.7333333333333334</v>
      </c>
      <c r="F1146" s="11">
        <v>202002</v>
      </c>
    </row>
    <row r="1147" spans="1:6">
      <c r="A1147" s="11" t="s">
        <v>478</v>
      </c>
      <c r="B1147" s="11">
        <v>4</v>
      </c>
      <c r="C1147" s="11" t="s">
        <v>175</v>
      </c>
      <c r="D1147" s="11" t="s">
        <v>198</v>
      </c>
      <c r="E1147" s="11">
        <v>25</v>
      </c>
      <c r="F1147" s="11">
        <v>202002</v>
      </c>
    </row>
    <row r="1148" spans="1:6">
      <c r="A1148" s="11" t="s">
        <v>478</v>
      </c>
      <c r="B1148" s="11">
        <v>4</v>
      </c>
      <c r="C1148" s="11" t="s">
        <v>175</v>
      </c>
      <c r="D1148" s="11" t="s">
        <v>206</v>
      </c>
      <c r="E1148" s="11">
        <v>3.9999999999999991</v>
      </c>
      <c r="F1148" s="11">
        <v>202002</v>
      </c>
    </row>
    <row r="1149" spans="1:6">
      <c r="A1149" s="11" t="s">
        <v>788</v>
      </c>
      <c r="B1149" s="11">
        <v>4</v>
      </c>
      <c r="C1149" s="11" t="s">
        <v>185</v>
      </c>
      <c r="D1149" s="11" t="s">
        <v>198</v>
      </c>
      <c r="E1149" s="11">
        <v>22.766666666666669</v>
      </c>
      <c r="F1149" s="11">
        <v>202002</v>
      </c>
    </row>
    <row r="1150" spans="1:6">
      <c r="A1150" s="11" t="s">
        <v>845</v>
      </c>
      <c r="B1150" s="11">
        <v>4</v>
      </c>
      <c r="C1150" s="11" t="s">
        <v>185</v>
      </c>
      <c r="D1150" s="11" t="s">
        <v>198</v>
      </c>
      <c r="E1150" s="11">
        <v>1.0000000000000018</v>
      </c>
      <c r="F1150" s="11">
        <v>202002</v>
      </c>
    </row>
    <row r="1151" spans="1:6">
      <c r="A1151" s="11" t="s">
        <v>485</v>
      </c>
      <c r="B1151" s="11">
        <v>4</v>
      </c>
      <c r="C1151" s="11" t="s">
        <v>175</v>
      </c>
      <c r="D1151" s="11" t="s">
        <v>185</v>
      </c>
      <c r="E1151" s="11">
        <v>25</v>
      </c>
      <c r="F1151" s="11">
        <v>202002</v>
      </c>
    </row>
    <row r="1152" spans="1:6">
      <c r="A1152" s="11" t="s">
        <v>485</v>
      </c>
      <c r="B1152" s="11">
        <v>4</v>
      </c>
      <c r="C1152" s="11" t="s">
        <v>175</v>
      </c>
      <c r="D1152" s="11" t="s">
        <v>198</v>
      </c>
      <c r="E1152" s="11">
        <v>12.25</v>
      </c>
      <c r="F1152" s="11">
        <v>202002</v>
      </c>
    </row>
    <row r="1153" spans="1:6">
      <c r="A1153" s="11" t="s">
        <v>598</v>
      </c>
      <c r="B1153" s="11">
        <v>4</v>
      </c>
      <c r="C1153" s="11" t="s">
        <v>203</v>
      </c>
      <c r="D1153" s="11" t="s">
        <v>198</v>
      </c>
      <c r="E1153" s="11">
        <v>31</v>
      </c>
      <c r="F1153" s="11">
        <v>202002</v>
      </c>
    </row>
    <row r="1154" spans="1:6">
      <c r="A1154" s="11" t="s">
        <v>1086</v>
      </c>
      <c r="B1154" s="11">
        <v>4</v>
      </c>
      <c r="C1154" s="11" t="s">
        <v>175</v>
      </c>
      <c r="D1154" s="11" t="s">
        <v>177</v>
      </c>
      <c r="E1154" s="11">
        <v>7.9999999999999982</v>
      </c>
      <c r="F1154" s="11">
        <v>202002</v>
      </c>
    </row>
    <row r="1155" spans="1:6">
      <c r="A1155" s="11" t="s">
        <v>769</v>
      </c>
      <c r="B1155" s="11">
        <v>4</v>
      </c>
      <c r="C1155" s="11" t="s">
        <v>185</v>
      </c>
      <c r="D1155" s="11" t="s">
        <v>198</v>
      </c>
      <c r="E1155" s="11">
        <v>22.683333333333334</v>
      </c>
      <c r="F1155" s="11">
        <v>202002</v>
      </c>
    </row>
    <row r="1156" spans="1:6">
      <c r="A1156" s="11" t="s">
        <v>769</v>
      </c>
      <c r="B1156" s="11">
        <v>4</v>
      </c>
      <c r="C1156" s="11" t="s">
        <v>185</v>
      </c>
      <c r="D1156" s="11" t="s">
        <v>206</v>
      </c>
      <c r="E1156" s="11">
        <v>0.34999999999999876</v>
      </c>
      <c r="F1156" s="11">
        <v>202002</v>
      </c>
    </row>
    <row r="1157" spans="1:6">
      <c r="A1157" s="11" t="s">
        <v>917</v>
      </c>
      <c r="B1157" s="11">
        <v>4</v>
      </c>
      <c r="C1157" s="11" t="s">
        <v>203</v>
      </c>
      <c r="D1157" s="11" t="s">
        <v>185</v>
      </c>
      <c r="E1157" s="11">
        <v>49.356666666666669</v>
      </c>
      <c r="F1157" s="11">
        <v>202002</v>
      </c>
    </row>
    <row r="1158" spans="1:6">
      <c r="A1158" s="11" t="s">
        <v>482</v>
      </c>
      <c r="B1158" s="11">
        <v>4</v>
      </c>
      <c r="C1158" s="11" t="s">
        <v>175</v>
      </c>
      <c r="D1158" s="11" t="s">
        <v>177</v>
      </c>
      <c r="E1158" s="11">
        <v>20.5</v>
      </c>
      <c r="F1158" s="11">
        <v>202002</v>
      </c>
    </row>
    <row r="1159" spans="1:6">
      <c r="A1159" s="11" t="s">
        <v>482</v>
      </c>
      <c r="B1159" s="11">
        <v>4</v>
      </c>
      <c r="C1159" s="11" t="s">
        <v>175</v>
      </c>
      <c r="D1159" s="11" t="s">
        <v>198</v>
      </c>
      <c r="E1159" s="11">
        <v>20.25</v>
      </c>
      <c r="F1159" s="11">
        <v>202002</v>
      </c>
    </row>
    <row r="1160" spans="1:6">
      <c r="A1160" s="11" t="s">
        <v>482</v>
      </c>
      <c r="B1160" s="11">
        <v>4</v>
      </c>
      <c r="C1160" s="11" t="s">
        <v>175</v>
      </c>
      <c r="D1160" s="11" t="s">
        <v>206</v>
      </c>
      <c r="E1160" s="11">
        <v>10.5</v>
      </c>
      <c r="F1160" s="11">
        <v>202002</v>
      </c>
    </row>
    <row r="1161" spans="1:6">
      <c r="A1161" s="11" t="s">
        <v>479</v>
      </c>
      <c r="B1161" s="11">
        <v>4</v>
      </c>
      <c r="C1161" s="11" t="s">
        <v>175</v>
      </c>
      <c r="D1161" s="11" t="s">
        <v>177</v>
      </c>
      <c r="E1161" s="11">
        <v>22.75</v>
      </c>
      <c r="F1161" s="11">
        <v>202002</v>
      </c>
    </row>
    <row r="1162" spans="1:6">
      <c r="A1162" s="11" t="s">
        <v>479</v>
      </c>
      <c r="B1162" s="11">
        <v>4</v>
      </c>
      <c r="C1162" s="11" t="s">
        <v>175</v>
      </c>
      <c r="D1162" s="11" t="s">
        <v>198</v>
      </c>
      <c r="E1162" s="11">
        <v>19.25</v>
      </c>
      <c r="F1162" s="11">
        <v>202002</v>
      </c>
    </row>
    <row r="1163" spans="1:6">
      <c r="A1163" s="11" t="s">
        <v>897</v>
      </c>
      <c r="B1163" s="11">
        <v>4</v>
      </c>
      <c r="C1163" s="11" t="s">
        <v>185</v>
      </c>
      <c r="D1163" s="11" t="s">
        <v>198</v>
      </c>
      <c r="E1163" s="11">
        <v>4.0999999999999996</v>
      </c>
      <c r="F1163" s="11">
        <v>202002</v>
      </c>
    </row>
    <row r="1164" spans="1:6">
      <c r="A1164" s="11" t="s">
        <v>915</v>
      </c>
      <c r="B1164" s="11">
        <v>4</v>
      </c>
      <c r="C1164" s="11" t="s">
        <v>185</v>
      </c>
      <c r="D1164" s="11" t="s">
        <v>198</v>
      </c>
      <c r="E1164" s="11">
        <v>14.023333333333333</v>
      </c>
      <c r="F1164" s="11">
        <v>202002</v>
      </c>
    </row>
    <row r="1165" spans="1:6">
      <c r="A1165" s="11" t="s">
        <v>1078</v>
      </c>
      <c r="B1165" s="11">
        <v>4</v>
      </c>
      <c r="C1165" s="11" t="s">
        <v>177</v>
      </c>
      <c r="D1165" s="11" t="s">
        <v>148</v>
      </c>
      <c r="E1165" s="11">
        <v>51.5</v>
      </c>
      <c r="F1165" s="11">
        <v>202002</v>
      </c>
    </row>
    <row r="1166" spans="1:6">
      <c r="A1166" s="11" t="s">
        <v>467</v>
      </c>
      <c r="B1166" s="11">
        <v>4</v>
      </c>
      <c r="C1166" s="11" t="s">
        <v>185</v>
      </c>
      <c r="D1166" s="11" t="s">
        <v>206</v>
      </c>
      <c r="E1166" s="11">
        <v>59.596666666666671</v>
      </c>
      <c r="F1166" s="11">
        <v>202002</v>
      </c>
    </row>
    <row r="1167" spans="1:6">
      <c r="A1167" s="11" t="s">
        <v>774</v>
      </c>
      <c r="B1167" s="11">
        <v>4</v>
      </c>
      <c r="C1167" s="11" t="s">
        <v>175</v>
      </c>
      <c r="D1167" s="11" t="s">
        <v>198</v>
      </c>
      <c r="E1167" s="11">
        <v>22.500000000000007</v>
      </c>
      <c r="F1167" s="11">
        <v>202002</v>
      </c>
    </row>
    <row r="1168" spans="1:6">
      <c r="A1168" s="11" t="s">
        <v>775</v>
      </c>
      <c r="B1168" s="11">
        <v>4</v>
      </c>
      <c r="C1168" s="11" t="s">
        <v>198</v>
      </c>
      <c r="D1168" s="11" t="s">
        <v>185</v>
      </c>
      <c r="E1168" s="11">
        <v>36.130000000000003</v>
      </c>
      <c r="F1168" s="11">
        <v>202002</v>
      </c>
    </row>
    <row r="1169" spans="1:6">
      <c r="A1169" s="11" t="s">
        <v>480</v>
      </c>
      <c r="B1169" s="11">
        <v>4</v>
      </c>
      <c r="C1169" s="11" t="s">
        <v>175</v>
      </c>
      <c r="D1169" s="11" t="s">
        <v>185</v>
      </c>
      <c r="E1169" s="11">
        <v>38.75</v>
      </c>
      <c r="F1169" s="11">
        <v>202002</v>
      </c>
    </row>
    <row r="1170" spans="1:6">
      <c r="A1170" s="11" t="s">
        <v>1054</v>
      </c>
      <c r="B1170" s="11">
        <v>4</v>
      </c>
      <c r="C1170" s="11" t="s">
        <v>177</v>
      </c>
      <c r="D1170" s="11" t="s">
        <v>148</v>
      </c>
      <c r="E1170" s="11">
        <v>50</v>
      </c>
      <c r="F1170" s="11">
        <v>202002</v>
      </c>
    </row>
    <row r="1171" spans="1:6">
      <c r="A1171" s="11" t="s">
        <v>1209</v>
      </c>
      <c r="B1171" s="11">
        <v>4</v>
      </c>
      <c r="C1171" s="11" t="s">
        <v>175</v>
      </c>
      <c r="D1171" s="11" t="s">
        <v>198</v>
      </c>
      <c r="E1171" s="11">
        <v>16</v>
      </c>
      <c r="F1171" s="11">
        <v>202002</v>
      </c>
    </row>
    <row r="1172" spans="1:6">
      <c r="A1172" s="11" t="s">
        <v>777</v>
      </c>
      <c r="B1172" s="11">
        <v>4</v>
      </c>
      <c r="C1172" s="11" t="s">
        <v>175</v>
      </c>
      <c r="D1172" s="11" t="s">
        <v>185</v>
      </c>
      <c r="E1172" s="11">
        <v>27.25</v>
      </c>
      <c r="F1172" s="11">
        <v>202002</v>
      </c>
    </row>
    <row r="1173" spans="1:6">
      <c r="A1173" s="11" t="s">
        <v>777</v>
      </c>
      <c r="B1173" s="11">
        <v>4</v>
      </c>
      <c r="C1173" s="11" t="s">
        <v>175</v>
      </c>
      <c r="D1173" s="11" t="s">
        <v>206</v>
      </c>
      <c r="E1173" s="11">
        <v>0.74999999999999734</v>
      </c>
      <c r="F1173" s="11">
        <v>202002</v>
      </c>
    </row>
    <row r="1174" spans="1:6">
      <c r="A1174" s="11" t="s">
        <v>778</v>
      </c>
      <c r="B1174" s="11">
        <v>4</v>
      </c>
      <c r="C1174" s="11" t="s">
        <v>175</v>
      </c>
      <c r="D1174" s="11" t="s">
        <v>185</v>
      </c>
      <c r="E1174" s="11">
        <v>6.0000000000000018</v>
      </c>
      <c r="F1174" s="11">
        <v>202002</v>
      </c>
    </row>
    <row r="1175" spans="1:6">
      <c r="A1175" s="11" t="s">
        <v>778</v>
      </c>
      <c r="B1175" s="11">
        <v>4</v>
      </c>
      <c r="C1175" s="11" t="s">
        <v>175</v>
      </c>
      <c r="D1175" s="11" t="s">
        <v>177</v>
      </c>
      <c r="E1175" s="11">
        <v>5</v>
      </c>
      <c r="F1175" s="11">
        <v>202002</v>
      </c>
    </row>
    <row r="1176" spans="1:6">
      <c r="A1176" s="11" t="s">
        <v>778</v>
      </c>
      <c r="B1176" s="11">
        <v>4</v>
      </c>
      <c r="C1176" s="11" t="s">
        <v>175</v>
      </c>
      <c r="D1176" s="11" t="s">
        <v>198</v>
      </c>
      <c r="E1176" s="11">
        <v>20</v>
      </c>
      <c r="F1176" s="11">
        <v>202002</v>
      </c>
    </row>
    <row r="1177" spans="1:6">
      <c r="A1177" s="11" t="s">
        <v>779</v>
      </c>
      <c r="B1177" s="11">
        <v>4</v>
      </c>
      <c r="C1177" s="11" t="s">
        <v>185</v>
      </c>
      <c r="D1177" s="11" t="s">
        <v>206</v>
      </c>
      <c r="E1177" s="11">
        <v>2.7333333333333329</v>
      </c>
      <c r="F1177" s="11">
        <v>202002</v>
      </c>
    </row>
    <row r="1178" spans="1:6">
      <c r="A1178" s="11" t="s">
        <v>454</v>
      </c>
      <c r="B1178" s="11">
        <v>4</v>
      </c>
      <c r="C1178" s="11" t="s">
        <v>198</v>
      </c>
      <c r="D1178" s="11" t="s">
        <v>185</v>
      </c>
      <c r="E1178" s="11">
        <v>40.416666666666671</v>
      </c>
      <c r="F1178" s="11">
        <v>202002</v>
      </c>
    </row>
    <row r="1179" spans="1:6">
      <c r="A1179" s="11" t="s">
        <v>960</v>
      </c>
      <c r="B1179" s="11">
        <v>4</v>
      </c>
      <c r="C1179" s="11" t="s">
        <v>185</v>
      </c>
      <c r="D1179" s="11" t="s">
        <v>198</v>
      </c>
      <c r="E1179" s="11">
        <v>16.483333333333327</v>
      </c>
      <c r="F1179" s="11">
        <v>202002</v>
      </c>
    </row>
    <row r="1180" spans="1:6">
      <c r="A1180" s="11" t="s">
        <v>484</v>
      </c>
      <c r="B1180" s="11">
        <v>4</v>
      </c>
      <c r="C1180" s="11" t="s">
        <v>175</v>
      </c>
      <c r="D1180" s="11" t="s">
        <v>185</v>
      </c>
      <c r="E1180" s="11">
        <v>0.41666666666666519</v>
      </c>
      <c r="F1180" s="11">
        <v>202002</v>
      </c>
    </row>
    <row r="1181" spans="1:6">
      <c r="A1181" s="11" t="s">
        <v>484</v>
      </c>
      <c r="B1181" s="11">
        <v>4</v>
      </c>
      <c r="C1181" s="11" t="s">
        <v>175</v>
      </c>
      <c r="D1181" s="11" t="s">
        <v>177</v>
      </c>
      <c r="E1181" s="11">
        <v>0.50000000000000089</v>
      </c>
      <c r="F1181" s="11">
        <v>202002</v>
      </c>
    </row>
    <row r="1182" spans="1:6">
      <c r="A1182" s="11" t="s">
        <v>484</v>
      </c>
      <c r="B1182" s="11">
        <v>4</v>
      </c>
      <c r="C1182" s="11" t="s">
        <v>175</v>
      </c>
      <c r="D1182" s="11" t="s">
        <v>198</v>
      </c>
      <c r="E1182" s="11">
        <v>16.083333333333336</v>
      </c>
      <c r="F1182" s="11">
        <v>202002</v>
      </c>
    </row>
    <row r="1183" spans="1:6">
      <c r="A1183" s="11" t="s">
        <v>476</v>
      </c>
      <c r="B1183" s="11">
        <v>4</v>
      </c>
      <c r="C1183" s="11" t="s">
        <v>198</v>
      </c>
      <c r="D1183" s="11" t="s">
        <v>206</v>
      </c>
      <c r="E1183" s="11">
        <v>44</v>
      </c>
      <c r="F1183" s="11">
        <v>202002</v>
      </c>
    </row>
    <row r="1184" spans="1:6">
      <c r="A1184" s="11" t="s">
        <v>1239</v>
      </c>
      <c r="B1184" s="11">
        <v>4</v>
      </c>
      <c r="C1184" s="11" t="s">
        <v>185</v>
      </c>
      <c r="D1184" s="11" t="s">
        <v>198</v>
      </c>
      <c r="E1184" s="11">
        <v>11.116666666666669</v>
      </c>
      <c r="F1184" s="11">
        <v>202002</v>
      </c>
    </row>
    <row r="1185" spans="1:6">
      <c r="A1185" s="11" t="s">
        <v>846</v>
      </c>
      <c r="B1185" s="11">
        <v>4</v>
      </c>
      <c r="C1185" s="11" t="s">
        <v>198</v>
      </c>
      <c r="D1185" s="11" t="s">
        <v>185</v>
      </c>
      <c r="E1185" s="11">
        <v>30.883333333333333</v>
      </c>
      <c r="F1185" s="11">
        <v>202002</v>
      </c>
    </row>
    <row r="1186" spans="1:6">
      <c r="A1186" s="11" t="s">
        <v>464</v>
      </c>
      <c r="B1186" s="11">
        <v>4</v>
      </c>
      <c r="C1186" s="11" t="s">
        <v>198</v>
      </c>
      <c r="D1186" s="11" t="s">
        <v>177</v>
      </c>
      <c r="E1186" s="11">
        <v>43.116666666666674</v>
      </c>
      <c r="F1186" s="11">
        <v>202002</v>
      </c>
    </row>
    <row r="1187" spans="1:6">
      <c r="A1187" s="11" t="s">
        <v>1240</v>
      </c>
      <c r="B1187" s="11">
        <v>4</v>
      </c>
      <c r="C1187" s="11" t="s">
        <v>198</v>
      </c>
      <c r="D1187" s="11" t="s">
        <v>177</v>
      </c>
      <c r="E1187" s="11">
        <v>39.25</v>
      </c>
      <c r="F1187" s="11">
        <v>202002</v>
      </c>
    </row>
    <row r="1188" spans="1:6">
      <c r="A1188" s="11" t="s">
        <v>486</v>
      </c>
      <c r="B1188" s="11">
        <v>4</v>
      </c>
      <c r="C1188" s="11" t="s">
        <v>175</v>
      </c>
      <c r="D1188" s="11" t="s">
        <v>177</v>
      </c>
      <c r="E1188" s="11">
        <v>43.75</v>
      </c>
      <c r="F1188" s="11">
        <v>202002</v>
      </c>
    </row>
    <row r="1189" spans="1:6">
      <c r="A1189" s="11" t="s">
        <v>1216</v>
      </c>
      <c r="B1189" s="11">
        <v>4</v>
      </c>
      <c r="C1189" s="11" t="s">
        <v>175</v>
      </c>
      <c r="D1189" s="11" t="s">
        <v>198</v>
      </c>
      <c r="E1189" s="11">
        <v>25.5</v>
      </c>
      <c r="F1189" s="11">
        <v>202002</v>
      </c>
    </row>
    <row r="1190" spans="1:6">
      <c r="A1190" s="11" t="s">
        <v>1221</v>
      </c>
      <c r="B1190" s="11">
        <v>4</v>
      </c>
      <c r="C1190" s="11" t="s">
        <v>198</v>
      </c>
      <c r="D1190" s="11" t="s">
        <v>177</v>
      </c>
      <c r="E1190" s="11">
        <v>40.75</v>
      </c>
      <c r="F1190" s="11">
        <v>202002</v>
      </c>
    </row>
    <row r="1191" spans="1:6">
      <c r="A1191" s="11" t="s">
        <v>507</v>
      </c>
      <c r="B1191" s="11">
        <v>4</v>
      </c>
      <c r="C1191" s="11" t="s">
        <v>175</v>
      </c>
      <c r="D1191" s="11" t="s">
        <v>198</v>
      </c>
      <c r="E1191" s="11">
        <v>16</v>
      </c>
      <c r="F1191" s="11">
        <v>202002</v>
      </c>
    </row>
    <row r="1192" spans="1:6">
      <c r="A1192" s="11" t="s">
        <v>483</v>
      </c>
      <c r="B1192" s="11">
        <v>4</v>
      </c>
      <c r="C1192" s="11" t="s">
        <v>175</v>
      </c>
      <c r="D1192" s="11" t="s">
        <v>182</v>
      </c>
      <c r="E1192" s="11">
        <v>11.999999999999996</v>
      </c>
      <c r="F1192" s="11">
        <v>202002</v>
      </c>
    </row>
    <row r="1193" spans="1:6">
      <c r="A1193" s="11" t="s">
        <v>483</v>
      </c>
      <c r="B1193" s="11">
        <v>4</v>
      </c>
      <c r="C1193" s="11" t="s">
        <v>175</v>
      </c>
      <c r="D1193" s="11" t="s">
        <v>185</v>
      </c>
      <c r="E1193" s="11">
        <v>2.9999999999999987</v>
      </c>
      <c r="F1193" s="11">
        <v>202002</v>
      </c>
    </row>
    <row r="1194" spans="1:6">
      <c r="A1194" s="11" t="s">
        <v>483</v>
      </c>
      <c r="B1194" s="11">
        <v>4</v>
      </c>
      <c r="C1194" s="11" t="s">
        <v>175</v>
      </c>
      <c r="D1194" s="11" t="s">
        <v>177</v>
      </c>
      <c r="E1194" s="11">
        <v>18.5</v>
      </c>
      <c r="F1194" s="11">
        <v>202002</v>
      </c>
    </row>
    <row r="1195" spans="1:6">
      <c r="A1195" s="11" t="s">
        <v>483</v>
      </c>
      <c r="B1195" s="11">
        <v>4</v>
      </c>
      <c r="C1195" s="11" t="s">
        <v>175</v>
      </c>
      <c r="D1195" s="11" t="s">
        <v>198</v>
      </c>
      <c r="E1195" s="11">
        <v>8.5</v>
      </c>
      <c r="F1195" s="11">
        <v>202002</v>
      </c>
    </row>
    <row r="1196" spans="1:6">
      <c r="A1196" s="11" t="s">
        <v>483</v>
      </c>
      <c r="B1196" s="11">
        <v>4</v>
      </c>
      <c r="C1196" s="11" t="s">
        <v>175</v>
      </c>
      <c r="D1196" s="11" t="s">
        <v>206</v>
      </c>
      <c r="E1196" s="11">
        <v>1.5000000000000013</v>
      </c>
      <c r="F1196" s="11">
        <v>202002</v>
      </c>
    </row>
    <row r="1197" spans="1:6">
      <c r="A1197" s="11" t="s">
        <v>1021</v>
      </c>
      <c r="B1197" s="11">
        <v>4</v>
      </c>
      <c r="C1197" s="11" t="s">
        <v>185</v>
      </c>
      <c r="D1197" s="11" t="s">
        <v>198</v>
      </c>
      <c r="E1197" s="11">
        <v>0.73333333333333206</v>
      </c>
      <c r="F1197" s="11">
        <v>202002</v>
      </c>
    </row>
    <row r="1198" spans="1:6">
      <c r="A1198" s="11" t="s">
        <v>913</v>
      </c>
      <c r="B1198" s="11">
        <v>4</v>
      </c>
      <c r="C1198" s="11" t="s">
        <v>185</v>
      </c>
      <c r="D1198" s="11" t="s">
        <v>177</v>
      </c>
      <c r="E1198" s="11">
        <v>7.5666666666666647</v>
      </c>
      <c r="F1198" s="11">
        <v>202002</v>
      </c>
    </row>
    <row r="1199" spans="1:6">
      <c r="A1199" s="11" t="s">
        <v>503</v>
      </c>
      <c r="B1199" s="11">
        <v>4</v>
      </c>
      <c r="C1199" s="11" t="s">
        <v>185</v>
      </c>
      <c r="D1199" s="11" t="s">
        <v>177</v>
      </c>
      <c r="E1199" s="11">
        <v>21.183333333333334</v>
      </c>
      <c r="F1199" s="11">
        <v>202002</v>
      </c>
    </row>
    <row r="1200" spans="1:6">
      <c r="A1200" s="11" t="s">
        <v>451</v>
      </c>
      <c r="B1200" s="11">
        <v>4</v>
      </c>
      <c r="C1200" s="11" t="s">
        <v>185</v>
      </c>
      <c r="D1200" s="11" t="s">
        <v>198</v>
      </c>
      <c r="E1200" s="11">
        <v>1.1333333333333346</v>
      </c>
      <c r="F1200" s="11">
        <v>202002</v>
      </c>
    </row>
    <row r="1201" spans="1:6">
      <c r="A1201" s="11" t="s">
        <v>784</v>
      </c>
      <c r="B1201" s="11">
        <v>4</v>
      </c>
      <c r="C1201" s="11" t="s">
        <v>175</v>
      </c>
      <c r="D1201" s="11" t="s">
        <v>148</v>
      </c>
      <c r="E1201" s="11">
        <v>1.4999999999999973</v>
      </c>
      <c r="F1201" s="11">
        <v>202002</v>
      </c>
    </row>
    <row r="1202" spans="1:6">
      <c r="A1202" s="11" t="s">
        <v>784</v>
      </c>
      <c r="B1202" s="11">
        <v>4</v>
      </c>
      <c r="C1202" s="11" t="s">
        <v>175</v>
      </c>
      <c r="D1202" s="11" t="s">
        <v>182</v>
      </c>
      <c r="E1202" s="11">
        <v>3.7500000000000027</v>
      </c>
      <c r="F1202" s="11">
        <v>202002</v>
      </c>
    </row>
    <row r="1203" spans="1:6">
      <c r="A1203" s="11" t="s">
        <v>784</v>
      </c>
      <c r="B1203" s="11">
        <v>4</v>
      </c>
      <c r="C1203" s="11" t="s">
        <v>175</v>
      </c>
      <c r="D1203" s="11" t="s">
        <v>185</v>
      </c>
      <c r="E1203" s="11">
        <v>5.0000000000000018</v>
      </c>
      <c r="F1203" s="11">
        <v>202002</v>
      </c>
    </row>
    <row r="1204" spans="1:6">
      <c r="A1204" s="11" t="s">
        <v>784</v>
      </c>
      <c r="B1204" s="11">
        <v>4</v>
      </c>
      <c r="C1204" s="11" t="s">
        <v>175</v>
      </c>
      <c r="D1204" s="11" t="s">
        <v>177</v>
      </c>
      <c r="E1204" s="11">
        <v>3.9999999999999964</v>
      </c>
      <c r="F1204" s="11">
        <v>202002</v>
      </c>
    </row>
    <row r="1205" spans="1:6">
      <c r="A1205" s="11" t="s">
        <v>784</v>
      </c>
      <c r="B1205" s="11">
        <v>4</v>
      </c>
      <c r="C1205" s="11" t="s">
        <v>175</v>
      </c>
      <c r="D1205" s="11" t="s">
        <v>198</v>
      </c>
      <c r="E1205" s="11">
        <v>5</v>
      </c>
      <c r="F1205" s="11">
        <v>202002</v>
      </c>
    </row>
    <row r="1206" spans="1:6">
      <c r="A1206" s="11" t="s">
        <v>784</v>
      </c>
      <c r="B1206" s="11">
        <v>4</v>
      </c>
      <c r="C1206" s="11" t="s">
        <v>175</v>
      </c>
      <c r="D1206" s="11" t="s">
        <v>203</v>
      </c>
      <c r="E1206" s="11">
        <v>0.50000000000000089</v>
      </c>
      <c r="F1206" s="11">
        <v>202002</v>
      </c>
    </row>
    <row r="1207" spans="1:6">
      <c r="A1207" s="11" t="s">
        <v>784</v>
      </c>
      <c r="B1207" s="11">
        <v>4</v>
      </c>
      <c r="C1207" s="11" t="s">
        <v>175</v>
      </c>
      <c r="D1207" s="11" t="s">
        <v>206</v>
      </c>
      <c r="E1207" s="11">
        <v>3.9999999999999991</v>
      </c>
      <c r="F1207" s="11">
        <v>202002</v>
      </c>
    </row>
    <row r="1208" spans="1:6">
      <c r="A1208" s="11" t="s">
        <v>784</v>
      </c>
      <c r="B1208" s="11">
        <v>4</v>
      </c>
      <c r="C1208" s="11" t="s">
        <v>175</v>
      </c>
      <c r="D1208" s="11" t="s">
        <v>918</v>
      </c>
      <c r="E1208" s="11">
        <v>0.50000000000000089</v>
      </c>
      <c r="F1208" s="11">
        <v>202002</v>
      </c>
    </row>
    <row r="1209" spans="1:6">
      <c r="A1209" s="11" t="s">
        <v>707</v>
      </c>
      <c r="B1209" s="11">
        <v>4</v>
      </c>
      <c r="C1209" s="11" t="s">
        <v>198</v>
      </c>
      <c r="D1209" s="11" t="s">
        <v>185</v>
      </c>
      <c r="E1209" s="11">
        <v>6.1299999999999972</v>
      </c>
      <c r="F1209" s="11">
        <v>202002</v>
      </c>
    </row>
    <row r="1210" spans="1:6">
      <c r="A1210" s="11" t="s">
        <v>1233</v>
      </c>
      <c r="B1210" s="11">
        <v>5</v>
      </c>
      <c r="C1210" s="11" t="s">
        <v>185</v>
      </c>
      <c r="D1210" s="11" t="s">
        <v>198</v>
      </c>
      <c r="E1210" s="11">
        <v>38.06666666666667</v>
      </c>
      <c r="F1210" s="11">
        <v>202002</v>
      </c>
    </row>
    <row r="1211" spans="1:6">
      <c r="A1211" s="11" t="s">
        <v>708</v>
      </c>
      <c r="B1211" s="11">
        <v>5</v>
      </c>
      <c r="C1211" s="11" t="s">
        <v>185</v>
      </c>
      <c r="D1211" s="11" t="s">
        <v>198</v>
      </c>
      <c r="E1211" s="11">
        <v>44.866666666666674</v>
      </c>
      <c r="F1211" s="11">
        <v>202002</v>
      </c>
    </row>
    <row r="1212" spans="1:6">
      <c r="A1212" s="11" t="s">
        <v>708</v>
      </c>
      <c r="B1212" s="11">
        <v>5</v>
      </c>
      <c r="C1212" s="11" t="s">
        <v>185</v>
      </c>
      <c r="D1212" s="11" t="s">
        <v>203</v>
      </c>
      <c r="E1212" s="11">
        <v>9.9099999999999966</v>
      </c>
      <c r="F1212" s="11">
        <v>202002</v>
      </c>
    </row>
    <row r="1213" spans="1:6">
      <c r="A1213" s="11" t="s">
        <v>715</v>
      </c>
      <c r="B1213" s="11">
        <v>5</v>
      </c>
      <c r="C1213" s="11" t="s">
        <v>198</v>
      </c>
      <c r="D1213" s="11" t="s">
        <v>177</v>
      </c>
      <c r="E1213" s="11">
        <v>7.9999999999999982</v>
      </c>
      <c r="F1213" s="11">
        <v>202002</v>
      </c>
    </row>
    <row r="1214" spans="1:6">
      <c r="A1214" s="11" t="s">
        <v>726</v>
      </c>
      <c r="B1214" s="11">
        <v>5</v>
      </c>
      <c r="C1214" s="11" t="s">
        <v>175</v>
      </c>
      <c r="D1214" s="11" t="s">
        <v>185</v>
      </c>
      <c r="E1214" s="11">
        <v>8.5000000000000018</v>
      </c>
      <c r="F1214" s="11">
        <v>202002</v>
      </c>
    </row>
    <row r="1215" spans="1:6">
      <c r="A1215" s="11" t="s">
        <v>726</v>
      </c>
      <c r="B1215" s="11">
        <v>5</v>
      </c>
      <c r="C1215" s="11" t="s">
        <v>175</v>
      </c>
      <c r="D1215" s="11" t="s">
        <v>177</v>
      </c>
      <c r="E1215" s="11">
        <v>8.5000000000000018</v>
      </c>
      <c r="F1215" s="11">
        <v>202002</v>
      </c>
    </row>
    <row r="1216" spans="1:6">
      <c r="A1216" s="11" t="s">
        <v>726</v>
      </c>
      <c r="B1216" s="11">
        <v>5</v>
      </c>
      <c r="C1216" s="11" t="s">
        <v>175</v>
      </c>
      <c r="D1216" s="11" t="s">
        <v>198</v>
      </c>
      <c r="E1216" s="11">
        <v>26.5</v>
      </c>
      <c r="F1216" s="11">
        <v>202002</v>
      </c>
    </row>
    <row r="1217" spans="1:6">
      <c r="A1217" s="11" t="s">
        <v>726</v>
      </c>
      <c r="B1217" s="11">
        <v>5</v>
      </c>
      <c r="C1217" s="11" t="s">
        <v>175</v>
      </c>
      <c r="D1217" s="11" t="s">
        <v>918</v>
      </c>
      <c r="E1217" s="11">
        <v>1.9999999999999996</v>
      </c>
      <c r="F1217" s="11">
        <v>202002</v>
      </c>
    </row>
    <row r="1218" spans="1:6">
      <c r="A1218" s="11" t="s">
        <v>458</v>
      </c>
      <c r="B1218" s="11">
        <v>5</v>
      </c>
      <c r="C1218" s="11" t="s">
        <v>185</v>
      </c>
      <c r="D1218" s="11" t="s">
        <v>182</v>
      </c>
      <c r="E1218" s="11">
        <v>12</v>
      </c>
      <c r="F1218" s="11">
        <v>202002</v>
      </c>
    </row>
    <row r="1219" spans="1:6">
      <c r="A1219" s="11" t="s">
        <v>458</v>
      </c>
      <c r="B1219" s="11">
        <v>5</v>
      </c>
      <c r="C1219" s="11" t="s">
        <v>185</v>
      </c>
      <c r="D1219" s="11" t="s">
        <v>198</v>
      </c>
      <c r="E1219" s="11">
        <v>12</v>
      </c>
      <c r="F1219" s="11">
        <v>202002</v>
      </c>
    </row>
    <row r="1220" spans="1:6">
      <c r="A1220" s="11" t="s">
        <v>458</v>
      </c>
      <c r="B1220" s="11">
        <v>5</v>
      </c>
      <c r="C1220" s="11" t="s">
        <v>185</v>
      </c>
      <c r="D1220" s="11" t="s">
        <v>206</v>
      </c>
      <c r="E1220" s="11">
        <v>3.5000000000000009</v>
      </c>
      <c r="F1220" s="11">
        <v>202002</v>
      </c>
    </row>
    <row r="1221" spans="1:6">
      <c r="A1221" s="11" t="s">
        <v>767</v>
      </c>
      <c r="B1221" s="11">
        <v>5</v>
      </c>
      <c r="C1221" s="11" t="s">
        <v>175</v>
      </c>
      <c r="D1221" s="11" t="s">
        <v>206</v>
      </c>
      <c r="E1221" s="11">
        <v>42.006666666666661</v>
      </c>
      <c r="F1221" s="11">
        <v>202002</v>
      </c>
    </row>
    <row r="1222" spans="1:6">
      <c r="A1222" s="11" t="s">
        <v>453</v>
      </c>
      <c r="B1222" s="11">
        <v>5</v>
      </c>
      <c r="C1222" s="11" t="s">
        <v>175</v>
      </c>
      <c r="D1222" s="11" t="s">
        <v>185</v>
      </c>
      <c r="E1222" s="11">
        <v>1.2499999999999996</v>
      </c>
      <c r="F1222" s="11">
        <v>202002</v>
      </c>
    </row>
    <row r="1223" spans="1:6">
      <c r="A1223" s="11" t="s">
        <v>453</v>
      </c>
      <c r="B1223" s="11">
        <v>5</v>
      </c>
      <c r="C1223" s="11" t="s">
        <v>175</v>
      </c>
      <c r="D1223" s="11" t="s">
        <v>177</v>
      </c>
      <c r="E1223" s="11">
        <v>17</v>
      </c>
      <c r="F1223" s="11">
        <v>202002</v>
      </c>
    </row>
    <row r="1224" spans="1:6">
      <c r="A1224" s="11" t="s">
        <v>453</v>
      </c>
      <c r="B1224" s="11">
        <v>5</v>
      </c>
      <c r="C1224" s="11" t="s">
        <v>175</v>
      </c>
      <c r="D1224" s="11" t="s">
        <v>198</v>
      </c>
      <c r="E1224" s="11">
        <v>13.749999999999998</v>
      </c>
      <c r="F1224" s="11">
        <v>202002</v>
      </c>
    </row>
    <row r="1225" spans="1:6">
      <c r="A1225" s="11" t="s">
        <v>488</v>
      </c>
      <c r="B1225" s="11">
        <v>5</v>
      </c>
      <c r="C1225" s="11" t="s">
        <v>175</v>
      </c>
      <c r="D1225" s="11" t="s">
        <v>177</v>
      </c>
      <c r="E1225" s="11">
        <v>52</v>
      </c>
      <c r="F1225" s="11">
        <v>202002</v>
      </c>
    </row>
    <row r="1226" spans="1:6">
      <c r="A1226" s="11" t="s">
        <v>951</v>
      </c>
      <c r="B1226" s="11">
        <v>5</v>
      </c>
      <c r="C1226" s="11" t="s">
        <v>198</v>
      </c>
      <c r="D1226" s="11" t="s">
        <v>206</v>
      </c>
      <c r="E1226" s="11">
        <v>1.5</v>
      </c>
      <c r="F1226" s="11">
        <v>202002</v>
      </c>
    </row>
    <row r="1227" spans="1:6">
      <c r="A1227" s="11" t="s">
        <v>951</v>
      </c>
      <c r="B1227" s="11">
        <v>5</v>
      </c>
      <c r="C1227" s="11" t="s">
        <v>198</v>
      </c>
      <c r="D1227" s="11" t="s">
        <v>918</v>
      </c>
      <c r="E1227" s="11">
        <v>9.0000000000000036</v>
      </c>
      <c r="F1227" s="11">
        <v>202002</v>
      </c>
    </row>
    <row r="1228" spans="1:6">
      <c r="A1228" s="11" t="s">
        <v>478</v>
      </c>
      <c r="B1228" s="11">
        <v>5</v>
      </c>
      <c r="C1228" s="11" t="s">
        <v>175</v>
      </c>
      <c r="D1228" s="11" t="s">
        <v>198</v>
      </c>
      <c r="E1228" s="11">
        <v>20.5</v>
      </c>
      <c r="F1228" s="11">
        <v>202002</v>
      </c>
    </row>
    <row r="1229" spans="1:6">
      <c r="A1229" s="11" t="s">
        <v>478</v>
      </c>
      <c r="B1229" s="11">
        <v>5</v>
      </c>
      <c r="C1229" s="11" t="s">
        <v>175</v>
      </c>
      <c r="D1229" s="11" t="s">
        <v>206</v>
      </c>
      <c r="E1229" s="11">
        <v>4</v>
      </c>
      <c r="F1229" s="11">
        <v>202002</v>
      </c>
    </row>
    <row r="1230" spans="1:6">
      <c r="A1230" s="11" t="s">
        <v>788</v>
      </c>
      <c r="B1230" s="11">
        <v>5</v>
      </c>
      <c r="C1230" s="11" t="s">
        <v>185</v>
      </c>
      <c r="D1230" s="11" t="s">
        <v>198</v>
      </c>
      <c r="E1230" s="11">
        <v>31.433333333333337</v>
      </c>
      <c r="F1230" s="11">
        <v>202002</v>
      </c>
    </row>
    <row r="1231" spans="1:6">
      <c r="A1231" s="11" t="s">
        <v>485</v>
      </c>
      <c r="B1231" s="11">
        <v>5</v>
      </c>
      <c r="C1231" s="11" t="s">
        <v>175</v>
      </c>
      <c r="D1231" s="11" t="s">
        <v>185</v>
      </c>
      <c r="E1231" s="11">
        <v>31.5</v>
      </c>
      <c r="F1231" s="11">
        <v>202002</v>
      </c>
    </row>
    <row r="1232" spans="1:6">
      <c r="A1232" s="11" t="s">
        <v>485</v>
      </c>
      <c r="B1232" s="11">
        <v>5</v>
      </c>
      <c r="C1232" s="11" t="s">
        <v>175</v>
      </c>
      <c r="D1232" s="11" t="s">
        <v>198</v>
      </c>
      <c r="E1232" s="11">
        <v>8.5000000000000018</v>
      </c>
      <c r="F1232" s="11">
        <v>202002</v>
      </c>
    </row>
    <row r="1233" spans="1:6">
      <c r="A1233" s="11" t="s">
        <v>598</v>
      </c>
      <c r="B1233" s="11">
        <v>5</v>
      </c>
      <c r="C1233" s="11" t="s">
        <v>203</v>
      </c>
      <c r="D1233" s="11" t="s">
        <v>198</v>
      </c>
      <c r="E1233" s="11">
        <v>31.25</v>
      </c>
      <c r="F1233" s="11">
        <v>202002</v>
      </c>
    </row>
    <row r="1234" spans="1:6">
      <c r="A1234" s="11" t="s">
        <v>1086</v>
      </c>
      <c r="B1234" s="11">
        <v>5</v>
      </c>
      <c r="C1234" s="11" t="s">
        <v>175</v>
      </c>
      <c r="D1234" s="11" t="s">
        <v>177</v>
      </c>
      <c r="E1234" s="11">
        <v>15</v>
      </c>
      <c r="F1234" s="11">
        <v>202002</v>
      </c>
    </row>
    <row r="1235" spans="1:6">
      <c r="A1235" s="11" t="s">
        <v>1216</v>
      </c>
      <c r="B1235" s="11">
        <v>5</v>
      </c>
      <c r="C1235" s="11" t="s">
        <v>175</v>
      </c>
      <c r="D1235" s="11" t="s">
        <v>198</v>
      </c>
      <c r="E1235" s="11">
        <v>27.5</v>
      </c>
      <c r="F1235" s="11">
        <v>202002</v>
      </c>
    </row>
    <row r="1236" spans="1:6">
      <c r="A1236" s="11" t="s">
        <v>769</v>
      </c>
      <c r="B1236" s="11">
        <v>5</v>
      </c>
      <c r="C1236" s="11" t="s">
        <v>185</v>
      </c>
      <c r="D1236" s="11" t="s">
        <v>198</v>
      </c>
      <c r="E1236" s="11">
        <v>41.203333333333333</v>
      </c>
      <c r="F1236" s="11">
        <v>202002</v>
      </c>
    </row>
    <row r="1237" spans="1:6">
      <c r="A1237" s="11" t="s">
        <v>917</v>
      </c>
      <c r="B1237" s="11">
        <v>5</v>
      </c>
      <c r="C1237" s="11" t="s">
        <v>203</v>
      </c>
      <c r="D1237" s="11" t="s">
        <v>185</v>
      </c>
      <c r="E1237" s="11">
        <v>47.976666666666674</v>
      </c>
      <c r="F1237" s="11">
        <v>202002</v>
      </c>
    </row>
    <row r="1238" spans="1:6">
      <c r="A1238" s="11" t="s">
        <v>917</v>
      </c>
      <c r="B1238" s="11">
        <v>5</v>
      </c>
      <c r="C1238" s="11" t="s">
        <v>203</v>
      </c>
      <c r="D1238" s="11" t="s">
        <v>198</v>
      </c>
      <c r="E1238" s="11">
        <v>5.6500000000000012</v>
      </c>
      <c r="F1238" s="11">
        <v>202002</v>
      </c>
    </row>
    <row r="1239" spans="1:6">
      <c r="A1239" s="11" t="s">
        <v>482</v>
      </c>
      <c r="B1239" s="11">
        <v>5</v>
      </c>
      <c r="C1239" s="11" t="s">
        <v>175</v>
      </c>
      <c r="D1239" s="11" t="s">
        <v>177</v>
      </c>
      <c r="E1239" s="11">
        <v>21</v>
      </c>
      <c r="F1239" s="11">
        <v>202002</v>
      </c>
    </row>
    <row r="1240" spans="1:6">
      <c r="A1240" s="11" t="s">
        <v>482</v>
      </c>
      <c r="B1240" s="11">
        <v>5</v>
      </c>
      <c r="C1240" s="11" t="s">
        <v>175</v>
      </c>
      <c r="D1240" s="11" t="s">
        <v>198</v>
      </c>
      <c r="E1240" s="11">
        <v>26.75</v>
      </c>
      <c r="F1240" s="11">
        <v>202002</v>
      </c>
    </row>
    <row r="1241" spans="1:6">
      <c r="A1241" s="11" t="s">
        <v>482</v>
      </c>
      <c r="B1241" s="11">
        <v>5</v>
      </c>
      <c r="C1241" s="11" t="s">
        <v>175</v>
      </c>
      <c r="D1241" s="11" t="s">
        <v>206</v>
      </c>
      <c r="E1241" s="11">
        <v>3.5000000000000009</v>
      </c>
      <c r="F1241" s="11">
        <v>202002</v>
      </c>
    </row>
    <row r="1242" spans="1:6">
      <c r="A1242" s="11" t="s">
        <v>479</v>
      </c>
      <c r="B1242" s="11">
        <v>5</v>
      </c>
      <c r="C1242" s="11" t="s">
        <v>175</v>
      </c>
      <c r="D1242" s="11" t="s">
        <v>177</v>
      </c>
      <c r="E1242" s="11">
        <v>17</v>
      </c>
      <c r="F1242" s="11">
        <v>202002</v>
      </c>
    </row>
    <row r="1243" spans="1:6">
      <c r="A1243" s="11" t="s">
        <v>479</v>
      </c>
      <c r="B1243" s="11">
        <v>5</v>
      </c>
      <c r="C1243" s="11" t="s">
        <v>175</v>
      </c>
      <c r="D1243" s="11" t="s">
        <v>198</v>
      </c>
      <c r="E1243" s="11">
        <v>27.25</v>
      </c>
      <c r="F1243" s="11">
        <v>202002</v>
      </c>
    </row>
    <row r="1244" spans="1:6">
      <c r="A1244" s="11" t="s">
        <v>1218</v>
      </c>
      <c r="B1244" s="11">
        <v>5</v>
      </c>
      <c r="C1244" s="11" t="s">
        <v>198</v>
      </c>
      <c r="D1244" s="11" t="s">
        <v>177</v>
      </c>
      <c r="E1244" s="11">
        <v>42</v>
      </c>
      <c r="F1244" s="11">
        <v>202002</v>
      </c>
    </row>
    <row r="1245" spans="1:6">
      <c r="A1245" s="11" t="s">
        <v>915</v>
      </c>
      <c r="B1245" s="11">
        <v>5</v>
      </c>
      <c r="C1245" s="11" t="s">
        <v>185</v>
      </c>
      <c r="D1245" s="11" t="s">
        <v>198</v>
      </c>
      <c r="E1245" s="11">
        <v>14.716666666666665</v>
      </c>
      <c r="F1245" s="11">
        <v>202002</v>
      </c>
    </row>
    <row r="1246" spans="1:6">
      <c r="A1246" s="11" t="s">
        <v>1078</v>
      </c>
      <c r="B1246" s="11">
        <v>5</v>
      </c>
      <c r="C1246" s="11" t="s">
        <v>177</v>
      </c>
      <c r="D1246" s="11" t="s">
        <v>148</v>
      </c>
      <c r="E1246" s="11">
        <v>40.75</v>
      </c>
      <c r="F1246" s="11">
        <v>202002</v>
      </c>
    </row>
    <row r="1247" spans="1:6">
      <c r="A1247" s="11" t="s">
        <v>950</v>
      </c>
      <c r="B1247" s="11">
        <v>5</v>
      </c>
      <c r="C1247" s="11" t="s">
        <v>185</v>
      </c>
      <c r="D1247" s="11" t="s">
        <v>198</v>
      </c>
      <c r="E1247" s="11">
        <v>8.9833333333333307</v>
      </c>
      <c r="F1247" s="11">
        <v>202002</v>
      </c>
    </row>
    <row r="1248" spans="1:6">
      <c r="A1248" s="11" t="s">
        <v>467</v>
      </c>
      <c r="B1248" s="11">
        <v>5</v>
      </c>
      <c r="C1248" s="11" t="s">
        <v>185</v>
      </c>
      <c r="D1248" s="11" t="s">
        <v>206</v>
      </c>
      <c r="E1248" s="11">
        <v>58.316666666666663</v>
      </c>
      <c r="F1248" s="11">
        <v>202002</v>
      </c>
    </row>
    <row r="1249" spans="1:6">
      <c r="A1249" s="11" t="s">
        <v>774</v>
      </c>
      <c r="B1249" s="11">
        <v>5</v>
      </c>
      <c r="C1249" s="11" t="s">
        <v>175</v>
      </c>
      <c r="D1249" s="11" t="s">
        <v>198</v>
      </c>
      <c r="E1249" s="11">
        <v>30.000000000000007</v>
      </c>
      <c r="F1249" s="11">
        <v>202002</v>
      </c>
    </row>
    <row r="1250" spans="1:6">
      <c r="A1250" s="11" t="s">
        <v>775</v>
      </c>
      <c r="B1250" s="11">
        <v>5</v>
      </c>
      <c r="C1250" s="11" t="s">
        <v>198</v>
      </c>
      <c r="D1250" s="11" t="s">
        <v>185</v>
      </c>
      <c r="E1250" s="11">
        <v>49.586666666666666</v>
      </c>
      <c r="F1250" s="11">
        <v>202002</v>
      </c>
    </row>
    <row r="1251" spans="1:6">
      <c r="A1251" s="11" t="s">
        <v>468</v>
      </c>
      <c r="B1251" s="11">
        <v>5</v>
      </c>
      <c r="C1251" s="11" t="s">
        <v>185</v>
      </c>
      <c r="D1251" s="11" t="s">
        <v>198</v>
      </c>
      <c r="E1251" s="11">
        <v>5.9500000000000011</v>
      </c>
      <c r="F1251" s="11">
        <v>202002</v>
      </c>
    </row>
    <row r="1252" spans="1:6">
      <c r="A1252" s="11" t="s">
        <v>480</v>
      </c>
      <c r="B1252" s="11">
        <v>5</v>
      </c>
      <c r="C1252" s="11" t="s">
        <v>175</v>
      </c>
      <c r="D1252" s="11" t="s">
        <v>185</v>
      </c>
      <c r="E1252" s="11">
        <v>37</v>
      </c>
      <c r="F1252" s="11">
        <v>202002</v>
      </c>
    </row>
    <row r="1253" spans="1:6">
      <c r="A1253" s="11" t="s">
        <v>1054</v>
      </c>
      <c r="B1253" s="11">
        <v>5</v>
      </c>
      <c r="C1253" s="11" t="s">
        <v>177</v>
      </c>
      <c r="D1253" s="11" t="s">
        <v>148</v>
      </c>
      <c r="E1253" s="11">
        <v>50</v>
      </c>
      <c r="F1253" s="11">
        <v>202002</v>
      </c>
    </row>
    <row r="1254" spans="1:6">
      <c r="A1254" s="11" t="s">
        <v>1209</v>
      </c>
      <c r="B1254" s="11">
        <v>5</v>
      </c>
      <c r="C1254" s="11" t="s">
        <v>175</v>
      </c>
      <c r="D1254" s="11" t="s">
        <v>198</v>
      </c>
      <c r="E1254" s="11">
        <v>16</v>
      </c>
      <c r="F1254" s="11">
        <v>202002</v>
      </c>
    </row>
    <row r="1255" spans="1:6">
      <c r="A1255" s="11" t="s">
        <v>470</v>
      </c>
      <c r="B1255" s="11">
        <v>5</v>
      </c>
      <c r="C1255" s="11" t="s">
        <v>185</v>
      </c>
      <c r="D1255" s="11" t="s">
        <v>198</v>
      </c>
      <c r="E1255" s="11">
        <v>4.5166666666666657</v>
      </c>
      <c r="F1255" s="11">
        <v>202002</v>
      </c>
    </row>
    <row r="1256" spans="1:6">
      <c r="A1256" s="11" t="s">
        <v>470</v>
      </c>
      <c r="B1256" s="11">
        <v>5</v>
      </c>
      <c r="C1256" s="11" t="s">
        <v>185</v>
      </c>
      <c r="D1256" s="11" t="s">
        <v>206</v>
      </c>
      <c r="E1256" s="11">
        <v>4.0166666666666675</v>
      </c>
      <c r="F1256" s="11">
        <v>202002</v>
      </c>
    </row>
    <row r="1257" spans="1:6">
      <c r="A1257" s="11" t="s">
        <v>777</v>
      </c>
      <c r="B1257" s="11">
        <v>5</v>
      </c>
      <c r="C1257" s="11" t="s">
        <v>175</v>
      </c>
      <c r="D1257" s="11" t="s">
        <v>185</v>
      </c>
      <c r="E1257" s="11">
        <v>27.5</v>
      </c>
      <c r="F1257" s="11">
        <v>202002</v>
      </c>
    </row>
    <row r="1258" spans="1:6">
      <c r="A1258" s="11" t="s">
        <v>777</v>
      </c>
      <c r="B1258" s="11">
        <v>5</v>
      </c>
      <c r="C1258" s="11" t="s">
        <v>175</v>
      </c>
      <c r="D1258" s="11" t="s">
        <v>206</v>
      </c>
      <c r="E1258" s="11">
        <v>0.49999999999999822</v>
      </c>
      <c r="F1258" s="11">
        <v>202002</v>
      </c>
    </row>
    <row r="1259" spans="1:6">
      <c r="A1259" s="11" t="s">
        <v>778</v>
      </c>
      <c r="B1259" s="11">
        <v>5</v>
      </c>
      <c r="C1259" s="11" t="s">
        <v>175</v>
      </c>
      <c r="D1259" s="11" t="s">
        <v>185</v>
      </c>
      <c r="E1259" s="11">
        <v>8</v>
      </c>
      <c r="F1259" s="11">
        <v>202002</v>
      </c>
    </row>
    <row r="1260" spans="1:6">
      <c r="A1260" s="11" t="s">
        <v>778</v>
      </c>
      <c r="B1260" s="11">
        <v>5</v>
      </c>
      <c r="C1260" s="11" t="s">
        <v>175</v>
      </c>
      <c r="D1260" s="11" t="s">
        <v>177</v>
      </c>
      <c r="E1260" s="11">
        <v>9.0000000000000018</v>
      </c>
      <c r="F1260" s="11">
        <v>202002</v>
      </c>
    </row>
    <row r="1261" spans="1:6">
      <c r="A1261" s="11" t="s">
        <v>778</v>
      </c>
      <c r="B1261" s="11">
        <v>5</v>
      </c>
      <c r="C1261" s="11" t="s">
        <v>175</v>
      </c>
      <c r="D1261" s="11" t="s">
        <v>198</v>
      </c>
      <c r="E1261" s="11">
        <v>23.000000000000007</v>
      </c>
      <c r="F1261" s="11">
        <v>202002</v>
      </c>
    </row>
    <row r="1262" spans="1:6">
      <c r="A1262" s="11" t="s">
        <v>454</v>
      </c>
      <c r="B1262" s="11">
        <v>5</v>
      </c>
      <c r="C1262" s="11" t="s">
        <v>198</v>
      </c>
      <c r="D1262" s="11" t="s">
        <v>185</v>
      </c>
      <c r="E1262" s="11">
        <v>34.68333333333333</v>
      </c>
      <c r="F1262" s="11">
        <v>202002</v>
      </c>
    </row>
    <row r="1263" spans="1:6">
      <c r="A1263" s="11" t="s">
        <v>960</v>
      </c>
      <c r="B1263" s="11">
        <v>5</v>
      </c>
      <c r="C1263" s="11" t="s">
        <v>185</v>
      </c>
      <c r="D1263" s="11" t="s">
        <v>198</v>
      </c>
      <c r="E1263" s="11">
        <v>9.15</v>
      </c>
      <c r="F1263" s="11">
        <v>202002</v>
      </c>
    </row>
    <row r="1264" spans="1:6">
      <c r="A1264" s="11" t="s">
        <v>484</v>
      </c>
      <c r="B1264" s="11">
        <v>5</v>
      </c>
      <c r="C1264" s="11" t="s">
        <v>175</v>
      </c>
      <c r="D1264" s="11" t="s">
        <v>185</v>
      </c>
      <c r="E1264" s="11">
        <v>0.16666666666666607</v>
      </c>
      <c r="F1264" s="11">
        <v>202002</v>
      </c>
    </row>
    <row r="1265" spans="1:6">
      <c r="A1265" s="11" t="s">
        <v>484</v>
      </c>
      <c r="B1265" s="11">
        <v>5</v>
      </c>
      <c r="C1265" s="11" t="s">
        <v>175</v>
      </c>
      <c r="D1265" s="11" t="s">
        <v>177</v>
      </c>
      <c r="E1265" s="11">
        <v>0.16666666666666741</v>
      </c>
      <c r="F1265" s="11">
        <v>202002</v>
      </c>
    </row>
    <row r="1266" spans="1:6">
      <c r="A1266" s="11" t="s">
        <v>484</v>
      </c>
      <c r="B1266" s="11">
        <v>5</v>
      </c>
      <c r="C1266" s="11" t="s">
        <v>175</v>
      </c>
      <c r="D1266" s="11" t="s">
        <v>198</v>
      </c>
      <c r="E1266" s="11">
        <v>7.6666666666666661</v>
      </c>
      <c r="F1266" s="11">
        <v>202002</v>
      </c>
    </row>
    <row r="1267" spans="1:6">
      <c r="A1267" s="11" t="s">
        <v>1221</v>
      </c>
      <c r="B1267" s="11">
        <v>5</v>
      </c>
      <c r="C1267" s="11" t="s">
        <v>198</v>
      </c>
      <c r="D1267" s="11" t="s">
        <v>177</v>
      </c>
      <c r="E1267" s="11">
        <v>15.5</v>
      </c>
      <c r="F1267" s="11">
        <v>202002</v>
      </c>
    </row>
    <row r="1268" spans="1:6">
      <c r="A1268" s="11" t="s">
        <v>476</v>
      </c>
      <c r="B1268" s="11">
        <v>5</v>
      </c>
      <c r="C1268" s="11" t="s">
        <v>198</v>
      </c>
      <c r="D1268" s="11" t="s">
        <v>206</v>
      </c>
      <c r="E1268" s="11">
        <v>50.5</v>
      </c>
      <c r="F1268" s="11">
        <v>202002</v>
      </c>
    </row>
    <row r="1269" spans="1:6">
      <c r="A1269" s="11" t="s">
        <v>1239</v>
      </c>
      <c r="B1269" s="11">
        <v>5</v>
      </c>
      <c r="C1269" s="11" t="s">
        <v>185</v>
      </c>
      <c r="D1269" s="11" t="s">
        <v>198</v>
      </c>
      <c r="E1269" s="11">
        <v>28.133333333333344</v>
      </c>
      <c r="F1269" s="11">
        <v>202002</v>
      </c>
    </row>
    <row r="1270" spans="1:6">
      <c r="A1270" s="11" t="s">
        <v>846</v>
      </c>
      <c r="B1270" s="11">
        <v>5</v>
      </c>
      <c r="C1270" s="11" t="s">
        <v>198</v>
      </c>
      <c r="D1270" s="11" t="s">
        <v>185</v>
      </c>
      <c r="E1270" s="11">
        <v>25.949999999999996</v>
      </c>
      <c r="F1270" s="11">
        <v>202002</v>
      </c>
    </row>
    <row r="1271" spans="1:6">
      <c r="A1271" s="11" t="s">
        <v>464</v>
      </c>
      <c r="B1271" s="11">
        <v>5</v>
      </c>
      <c r="C1271" s="11" t="s">
        <v>198</v>
      </c>
      <c r="D1271" s="11" t="s">
        <v>177</v>
      </c>
      <c r="E1271" s="11">
        <v>34.916666666666671</v>
      </c>
      <c r="F1271" s="11">
        <v>202002</v>
      </c>
    </row>
    <row r="1272" spans="1:6">
      <c r="A1272" s="11" t="s">
        <v>486</v>
      </c>
      <c r="B1272" s="11">
        <v>5</v>
      </c>
      <c r="C1272" s="11" t="s">
        <v>175</v>
      </c>
      <c r="D1272" s="11" t="s">
        <v>177</v>
      </c>
      <c r="E1272" s="11">
        <v>43.75</v>
      </c>
      <c r="F1272" s="11">
        <v>202002</v>
      </c>
    </row>
    <row r="1273" spans="1:6">
      <c r="A1273" s="11" t="s">
        <v>483</v>
      </c>
      <c r="B1273" s="11">
        <v>5</v>
      </c>
      <c r="C1273" s="11" t="s">
        <v>175</v>
      </c>
      <c r="D1273" s="11" t="s">
        <v>182</v>
      </c>
      <c r="E1273" s="11">
        <v>8</v>
      </c>
      <c r="F1273" s="11">
        <v>202002</v>
      </c>
    </row>
    <row r="1274" spans="1:6">
      <c r="A1274" s="11" t="s">
        <v>483</v>
      </c>
      <c r="B1274" s="11">
        <v>5</v>
      </c>
      <c r="C1274" s="11" t="s">
        <v>175</v>
      </c>
      <c r="D1274" s="11" t="s">
        <v>185</v>
      </c>
      <c r="E1274" s="11">
        <v>3</v>
      </c>
      <c r="F1274" s="11">
        <v>202002</v>
      </c>
    </row>
    <row r="1275" spans="1:6">
      <c r="A1275" s="11" t="s">
        <v>483</v>
      </c>
      <c r="B1275" s="11">
        <v>5</v>
      </c>
      <c r="C1275" s="11" t="s">
        <v>175</v>
      </c>
      <c r="D1275" s="11" t="s">
        <v>177</v>
      </c>
      <c r="E1275" s="11">
        <v>23</v>
      </c>
      <c r="F1275" s="11">
        <v>202002</v>
      </c>
    </row>
    <row r="1276" spans="1:6">
      <c r="A1276" s="11" t="s">
        <v>483</v>
      </c>
      <c r="B1276" s="11">
        <v>5</v>
      </c>
      <c r="C1276" s="11" t="s">
        <v>175</v>
      </c>
      <c r="D1276" s="11" t="s">
        <v>198</v>
      </c>
      <c r="E1276" s="11">
        <v>8.5</v>
      </c>
      <c r="F1276" s="11">
        <v>202002</v>
      </c>
    </row>
    <row r="1277" spans="1:6">
      <c r="A1277" s="11" t="s">
        <v>483</v>
      </c>
      <c r="B1277" s="11">
        <v>5</v>
      </c>
      <c r="C1277" s="11" t="s">
        <v>175</v>
      </c>
      <c r="D1277" s="11" t="s">
        <v>206</v>
      </c>
      <c r="E1277" s="11">
        <v>2.5000000000000004</v>
      </c>
      <c r="F1277" s="11">
        <v>202002</v>
      </c>
    </row>
    <row r="1278" spans="1:6">
      <c r="A1278" s="11" t="s">
        <v>483</v>
      </c>
      <c r="B1278" s="11">
        <v>5</v>
      </c>
      <c r="C1278" s="11" t="s">
        <v>175</v>
      </c>
      <c r="D1278" s="11" t="s">
        <v>918</v>
      </c>
      <c r="E1278" s="11">
        <v>0.99999999999999911</v>
      </c>
      <c r="F1278" s="11">
        <v>202002</v>
      </c>
    </row>
    <row r="1279" spans="1:6">
      <c r="A1279" s="11" t="s">
        <v>1021</v>
      </c>
      <c r="B1279" s="11">
        <v>5</v>
      </c>
      <c r="C1279" s="11" t="s">
        <v>185</v>
      </c>
      <c r="D1279" s="11" t="s">
        <v>198</v>
      </c>
      <c r="E1279" s="11">
        <v>1.0000000000000004</v>
      </c>
      <c r="F1279" s="11">
        <v>202002</v>
      </c>
    </row>
    <row r="1280" spans="1:6">
      <c r="A1280" s="11" t="s">
        <v>451</v>
      </c>
      <c r="B1280" s="11">
        <v>5</v>
      </c>
      <c r="C1280" s="11" t="s">
        <v>185</v>
      </c>
      <c r="D1280" s="11" t="s">
        <v>198</v>
      </c>
      <c r="E1280" s="11">
        <v>0.44999999999999973</v>
      </c>
      <c r="F1280" s="11">
        <v>202002</v>
      </c>
    </row>
    <row r="1281" spans="1:6">
      <c r="A1281" s="11" t="s">
        <v>707</v>
      </c>
      <c r="B1281" s="11">
        <v>5</v>
      </c>
      <c r="C1281" s="11" t="s">
        <v>198</v>
      </c>
      <c r="D1281" s="11" t="s">
        <v>185</v>
      </c>
      <c r="E1281" s="11">
        <v>5.4100000000000037</v>
      </c>
      <c r="F1281" s="11">
        <v>202002</v>
      </c>
    </row>
    <row r="1282" spans="1:6">
      <c r="A1282" s="11" t="s">
        <v>1235</v>
      </c>
      <c r="B1282" s="11">
        <v>3</v>
      </c>
      <c r="C1282" s="11" t="s">
        <v>185</v>
      </c>
      <c r="D1282" s="11" t="s">
        <v>198</v>
      </c>
      <c r="E1282" s="11">
        <v>6.7333333333333325</v>
      </c>
      <c r="F1282" s="11">
        <v>202002</v>
      </c>
    </row>
    <row r="1283" spans="1:6">
      <c r="A1283" s="11" t="s">
        <v>1020</v>
      </c>
      <c r="B1283" s="11">
        <v>1</v>
      </c>
      <c r="C1283" s="11" t="s">
        <v>203</v>
      </c>
      <c r="D1283" s="11" t="s">
        <v>185</v>
      </c>
      <c r="E1283" s="11">
        <v>29.049999999999994</v>
      </c>
      <c r="F1283" s="11">
        <v>202003</v>
      </c>
    </row>
    <row r="1284" spans="1:6">
      <c r="A1284" s="11" t="s">
        <v>1020</v>
      </c>
      <c r="B1284" s="11">
        <v>2</v>
      </c>
      <c r="C1284" s="11" t="s">
        <v>203</v>
      </c>
      <c r="D1284" s="11" t="s">
        <v>185</v>
      </c>
      <c r="E1284" s="11">
        <v>33.216666666666661</v>
      </c>
      <c r="F1284" s="11">
        <v>202003</v>
      </c>
    </row>
    <row r="1285" spans="1:6">
      <c r="A1285" s="11" t="s">
        <v>1020</v>
      </c>
      <c r="B1285" s="11">
        <v>2</v>
      </c>
      <c r="C1285" s="11" t="s">
        <v>203</v>
      </c>
      <c r="D1285" s="11" t="s">
        <v>198</v>
      </c>
      <c r="E1285" s="11">
        <v>9.1833333333333336</v>
      </c>
      <c r="F1285" s="11">
        <v>202003</v>
      </c>
    </row>
    <row r="1286" spans="1:6">
      <c r="A1286" s="11" t="s">
        <v>783</v>
      </c>
      <c r="B1286" s="11">
        <v>2</v>
      </c>
      <c r="C1286" s="11" t="s">
        <v>198</v>
      </c>
      <c r="D1286" s="11" t="s">
        <v>177</v>
      </c>
      <c r="E1286" s="11">
        <v>43.333333333333329</v>
      </c>
      <c r="F1286" s="11">
        <v>202003</v>
      </c>
    </row>
    <row r="1287" spans="1:6">
      <c r="A1287" s="11" t="s">
        <v>1020</v>
      </c>
      <c r="B1287" s="11">
        <v>3</v>
      </c>
      <c r="C1287" s="11" t="s">
        <v>203</v>
      </c>
      <c r="D1287" s="11" t="s">
        <v>185</v>
      </c>
      <c r="E1287" s="11">
        <v>33.683333333333337</v>
      </c>
      <c r="F1287" s="11">
        <v>202003</v>
      </c>
    </row>
    <row r="1288" spans="1:6">
      <c r="A1288" s="11" t="s">
        <v>960</v>
      </c>
      <c r="B1288" s="11">
        <v>3</v>
      </c>
      <c r="C1288" s="11" t="s">
        <v>185</v>
      </c>
      <c r="D1288" s="11" t="s">
        <v>198</v>
      </c>
      <c r="E1288" s="11">
        <v>10.266666666666664</v>
      </c>
      <c r="F1288" s="11">
        <v>202003</v>
      </c>
    </row>
    <row r="1289" spans="1:6">
      <c r="A1289" s="11" t="s">
        <v>783</v>
      </c>
      <c r="B1289" s="11">
        <v>3</v>
      </c>
      <c r="C1289" s="11" t="s">
        <v>198</v>
      </c>
      <c r="D1289" s="11" t="s">
        <v>177</v>
      </c>
      <c r="E1289" s="11">
        <v>43.416666666666664</v>
      </c>
      <c r="F1289" s="11">
        <v>202003</v>
      </c>
    </row>
    <row r="1290" spans="1:6">
      <c r="A1290" s="11" t="s">
        <v>1234</v>
      </c>
      <c r="B1290" s="11">
        <v>4</v>
      </c>
      <c r="C1290" s="11" t="s">
        <v>198</v>
      </c>
      <c r="D1290" s="11" t="s">
        <v>185</v>
      </c>
      <c r="E1290" s="11">
        <v>11.75</v>
      </c>
      <c r="F1290" s="11">
        <v>202003</v>
      </c>
    </row>
    <row r="1291" spans="1:6">
      <c r="A1291" s="11" t="s">
        <v>1020</v>
      </c>
      <c r="B1291" s="11">
        <v>4</v>
      </c>
      <c r="C1291" s="11" t="s">
        <v>203</v>
      </c>
      <c r="D1291" s="11" t="s">
        <v>185</v>
      </c>
      <c r="E1291" s="11">
        <v>43.83333333333335</v>
      </c>
      <c r="F1291" s="11">
        <v>202003</v>
      </c>
    </row>
    <row r="1292" spans="1:6">
      <c r="A1292" s="11" t="s">
        <v>477</v>
      </c>
      <c r="B1292" s="11">
        <v>4</v>
      </c>
      <c r="C1292" s="11" t="s">
        <v>198</v>
      </c>
      <c r="D1292" s="11" t="s">
        <v>206</v>
      </c>
      <c r="E1292" s="11">
        <v>40.25</v>
      </c>
      <c r="F1292" s="11">
        <v>202003</v>
      </c>
    </row>
    <row r="1293" spans="1:6">
      <c r="A1293" s="11" t="s">
        <v>787</v>
      </c>
      <c r="B1293" s="11">
        <v>4</v>
      </c>
      <c r="C1293" s="11" t="s">
        <v>185</v>
      </c>
      <c r="D1293" s="11" t="s">
        <v>198</v>
      </c>
      <c r="E1293" s="11">
        <v>27.75</v>
      </c>
      <c r="F1293" s="11">
        <v>202003</v>
      </c>
    </row>
    <row r="1294" spans="1:6">
      <c r="A1294" s="11" t="s">
        <v>783</v>
      </c>
      <c r="B1294" s="11">
        <v>4</v>
      </c>
      <c r="C1294" s="11" t="s">
        <v>198</v>
      </c>
      <c r="D1294" s="11" t="s">
        <v>177</v>
      </c>
      <c r="E1294" s="11">
        <v>41.75</v>
      </c>
      <c r="F1294" s="11">
        <v>202003</v>
      </c>
    </row>
    <row r="1295" spans="1:6">
      <c r="A1295" s="11" t="s">
        <v>1234</v>
      </c>
      <c r="B1295" s="11">
        <v>5</v>
      </c>
      <c r="C1295" s="11" t="s">
        <v>198</v>
      </c>
      <c r="D1295" s="11" t="s">
        <v>185</v>
      </c>
      <c r="E1295" s="11">
        <v>22.25</v>
      </c>
      <c r="F1295" s="11">
        <v>202003</v>
      </c>
    </row>
    <row r="1296" spans="1:6">
      <c r="A1296" s="11" t="s">
        <v>1020</v>
      </c>
      <c r="B1296" s="11">
        <v>5</v>
      </c>
      <c r="C1296" s="11" t="s">
        <v>203</v>
      </c>
      <c r="D1296" s="11" t="s">
        <v>185</v>
      </c>
      <c r="E1296" s="11">
        <v>24.816666666666666</v>
      </c>
      <c r="F1296" s="11">
        <v>202003</v>
      </c>
    </row>
    <row r="1297" spans="1:6">
      <c r="A1297" s="11" t="s">
        <v>477</v>
      </c>
      <c r="B1297" s="11">
        <v>5</v>
      </c>
      <c r="C1297" s="11" t="s">
        <v>198</v>
      </c>
      <c r="D1297" s="11" t="s">
        <v>206</v>
      </c>
      <c r="E1297" s="11">
        <v>45.25</v>
      </c>
      <c r="F1297" s="11">
        <v>202003</v>
      </c>
    </row>
    <row r="1298" spans="1:6">
      <c r="A1298" s="11" t="s">
        <v>787</v>
      </c>
      <c r="B1298" s="11">
        <v>5</v>
      </c>
      <c r="C1298" s="11" t="s">
        <v>185</v>
      </c>
      <c r="D1298" s="11" t="s">
        <v>198</v>
      </c>
      <c r="E1298" s="11">
        <v>24.416666666666668</v>
      </c>
      <c r="F1298" s="11">
        <v>202003</v>
      </c>
    </row>
    <row r="1299" spans="1:6">
      <c r="A1299" s="11" t="s">
        <v>783</v>
      </c>
      <c r="B1299" s="11">
        <v>5</v>
      </c>
      <c r="C1299" s="11" t="s">
        <v>198</v>
      </c>
      <c r="D1299" s="11" t="s">
        <v>177</v>
      </c>
      <c r="E1299" s="11">
        <v>29</v>
      </c>
      <c r="F1299" s="11">
        <v>202003</v>
      </c>
    </row>
    <row r="1300" spans="1:6">
      <c r="A1300" s="11" t="s">
        <v>1240</v>
      </c>
      <c r="B1300" s="11">
        <v>5</v>
      </c>
      <c r="C1300" s="11" t="s">
        <v>198</v>
      </c>
      <c r="D1300" s="11" t="s">
        <v>177</v>
      </c>
      <c r="E1300" s="11">
        <v>39.75</v>
      </c>
      <c r="F1300" s="11">
        <v>202003</v>
      </c>
    </row>
    <row r="1301" spans="1:6">
      <c r="A1301" s="11" t="s">
        <v>784</v>
      </c>
      <c r="B1301" s="11">
        <v>5</v>
      </c>
      <c r="C1301" s="11" t="s">
        <v>175</v>
      </c>
      <c r="D1301" s="11" t="s">
        <v>148</v>
      </c>
      <c r="E1301" s="11">
        <v>1.9999999999999996</v>
      </c>
      <c r="F1301" s="11">
        <v>202003</v>
      </c>
    </row>
    <row r="1302" spans="1:6">
      <c r="A1302" s="11" t="s">
        <v>784</v>
      </c>
      <c r="B1302" s="11">
        <v>5</v>
      </c>
      <c r="C1302" s="11" t="s">
        <v>175</v>
      </c>
      <c r="D1302" s="11" t="s">
        <v>182</v>
      </c>
      <c r="E1302" s="11">
        <v>3.2500000000000004</v>
      </c>
      <c r="F1302" s="11">
        <v>202003</v>
      </c>
    </row>
    <row r="1303" spans="1:6">
      <c r="A1303" s="11" t="s">
        <v>784</v>
      </c>
      <c r="B1303" s="11">
        <v>5</v>
      </c>
      <c r="C1303" s="11" t="s">
        <v>175</v>
      </c>
      <c r="D1303" s="11" t="s">
        <v>185</v>
      </c>
      <c r="E1303" s="11">
        <v>4.5</v>
      </c>
      <c r="F1303" s="11">
        <v>202003</v>
      </c>
    </row>
    <row r="1304" spans="1:6">
      <c r="A1304" s="11" t="s">
        <v>784</v>
      </c>
      <c r="B1304" s="11">
        <v>5</v>
      </c>
      <c r="C1304" s="11" t="s">
        <v>175</v>
      </c>
      <c r="D1304" s="11" t="s">
        <v>177</v>
      </c>
      <c r="E1304" s="11">
        <v>3</v>
      </c>
      <c r="F1304" s="11">
        <v>202003</v>
      </c>
    </row>
    <row r="1305" spans="1:6">
      <c r="A1305" s="11" t="s">
        <v>784</v>
      </c>
      <c r="B1305" s="11">
        <v>5</v>
      </c>
      <c r="C1305" s="11" t="s">
        <v>175</v>
      </c>
      <c r="D1305" s="11" t="s">
        <v>198</v>
      </c>
      <c r="E1305" s="11">
        <v>4.5000000000000018</v>
      </c>
      <c r="F1305" s="11">
        <v>202003</v>
      </c>
    </row>
    <row r="1306" spans="1:6">
      <c r="A1306" s="11" t="s">
        <v>784</v>
      </c>
      <c r="B1306" s="11">
        <v>5</v>
      </c>
      <c r="C1306" s="11" t="s">
        <v>175</v>
      </c>
      <c r="D1306" s="11" t="s">
        <v>203</v>
      </c>
      <c r="E1306" s="11">
        <v>2.0000000000000009</v>
      </c>
      <c r="F1306" s="11">
        <v>202003</v>
      </c>
    </row>
    <row r="1307" spans="1:6">
      <c r="A1307" s="11" t="s">
        <v>784</v>
      </c>
      <c r="B1307" s="11">
        <v>5</v>
      </c>
      <c r="C1307" s="11" t="s">
        <v>175</v>
      </c>
      <c r="D1307" s="11" t="s">
        <v>206</v>
      </c>
      <c r="E1307" s="11">
        <v>3.7499999999999987</v>
      </c>
      <c r="F1307" s="11">
        <v>202003</v>
      </c>
    </row>
    <row r="1308" spans="1:6">
      <c r="A1308" s="11" t="s">
        <v>784</v>
      </c>
      <c r="B1308" s="11">
        <v>5</v>
      </c>
      <c r="C1308" s="11" t="s">
        <v>175</v>
      </c>
      <c r="D1308" s="11" t="s">
        <v>918</v>
      </c>
      <c r="E1308" s="11">
        <v>0.99999999999999911</v>
      </c>
      <c r="F1308" s="11">
        <v>202003</v>
      </c>
    </row>
    <row r="1309" spans="1:6">
      <c r="A1309" s="11" t="s">
        <v>1233</v>
      </c>
      <c r="B1309" s="11">
        <v>6</v>
      </c>
      <c r="C1309" s="11" t="s">
        <v>185</v>
      </c>
      <c r="D1309" s="11" t="s">
        <v>198</v>
      </c>
      <c r="E1309" s="11">
        <v>32.43333333333333</v>
      </c>
      <c r="F1309" s="11">
        <v>202003</v>
      </c>
    </row>
    <row r="1310" spans="1:6">
      <c r="A1310" s="11" t="s">
        <v>708</v>
      </c>
      <c r="B1310" s="11">
        <v>6</v>
      </c>
      <c r="C1310" s="11" t="s">
        <v>185</v>
      </c>
      <c r="D1310" s="11" t="s">
        <v>198</v>
      </c>
      <c r="E1310" s="11">
        <v>44.38333333333334</v>
      </c>
      <c r="F1310" s="11">
        <v>202003</v>
      </c>
    </row>
    <row r="1311" spans="1:6">
      <c r="A1311" s="11" t="s">
        <v>708</v>
      </c>
      <c r="B1311" s="11">
        <v>6</v>
      </c>
      <c r="C1311" s="11" t="s">
        <v>185</v>
      </c>
      <c r="D1311" s="11" t="s">
        <v>203</v>
      </c>
      <c r="E1311" s="11">
        <v>9.1166666666666654</v>
      </c>
      <c r="F1311" s="11">
        <v>202003</v>
      </c>
    </row>
    <row r="1312" spans="1:6">
      <c r="A1312" s="11" t="s">
        <v>715</v>
      </c>
      <c r="B1312" s="11">
        <v>6</v>
      </c>
      <c r="C1312" s="11" t="s">
        <v>198</v>
      </c>
      <c r="D1312" s="11" t="s">
        <v>177</v>
      </c>
      <c r="E1312" s="11">
        <v>7.9999999999999982</v>
      </c>
      <c r="F1312" s="11">
        <v>202003</v>
      </c>
    </row>
    <row r="1313" spans="1:6">
      <c r="A1313" s="11" t="s">
        <v>726</v>
      </c>
      <c r="B1313" s="11">
        <v>6</v>
      </c>
      <c r="C1313" s="11" t="s">
        <v>175</v>
      </c>
      <c r="D1313" s="11" t="s">
        <v>185</v>
      </c>
      <c r="E1313" s="11">
        <v>9</v>
      </c>
      <c r="F1313" s="11">
        <v>202003</v>
      </c>
    </row>
    <row r="1314" spans="1:6">
      <c r="A1314" s="11" t="s">
        <v>726</v>
      </c>
      <c r="B1314" s="11">
        <v>6</v>
      </c>
      <c r="C1314" s="11" t="s">
        <v>175</v>
      </c>
      <c r="D1314" s="11" t="s">
        <v>177</v>
      </c>
      <c r="E1314" s="11">
        <v>6.9999999999999991</v>
      </c>
      <c r="F1314" s="11">
        <v>202003</v>
      </c>
    </row>
    <row r="1315" spans="1:6">
      <c r="A1315" s="11" t="s">
        <v>726</v>
      </c>
      <c r="B1315" s="11">
        <v>6</v>
      </c>
      <c r="C1315" s="11" t="s">
        <v>175</v>
      </c>
      <c r="D1315" s="11" t="s">
        <v>198</v>
      </c>
      <c r="E1315" s="11">
        <v>12.999999999999998</v>
      </c>
      <c r="F1315" s="11">
        <v>202003</v>
      </c>
    </row>
    <row r="1316" spans="1:6">
      <c r="A1316" s="11" t="s">
        <v>726</v>
      </c>
      <c r="B1316" s="11">
        <v>6</v>
      </c>
      <c r="C1316" s="11" t="s">
        <v>175</v>
      </c>
      <c r="D1316" s="11" t="s">
        <v>918</v>
      </c>
      <c r="E1316" s="11">
        <v>2.0000000000000009</v>
      </c>
      <c r="F1316" s="11">
        <v>202003</v>
      </c>
    </row>
    <row r="1317" spans="1:6">
      <c r="A1317" s="11" t="s">
        <v>458</v>
      </c>
      <c r="B1317" s="11">
        <v>6</v>
      </c>
      <c r="C1317" s="11" t="s">
        <v>185</v>
      </c>
      <c r="D1317" s="11" t="s">
        <v>182</v>
      </c>
      <c r="E1317" s="11">
        <v>12.75</v>
      </c>
      <c r="F1317" s="11">
        <v>202003</v>
      </c>
    </row>
    <row r="1318" spans="1:6">
      <c r="A1318" s="11" t="s">
        <v>458</v>
      </c>
      <c r="B1318" s="11">
        <v>6</v>
      </c>
      <c r="C1318" s="11" t="s">
        <v>185</v>
      </c>
      <c r="D1318" s="11" t="s">
        <v>198</v>
      </c>
      <c r="E1318" s="11">
        <v>3.9999999999999991</v>
      </c>
      <c r="F1318" s="11">
        <v>202003</v>
      </c>
    </row>
    <row r="1319" spans="1:6">
      <c r="A1319" s="11" t="s">
        <v>458</v>
      </c>
      <c r="B1319" s="11">
        <v>6</v>
      </c>
      <c r="C1319" s="11" t="s">
        <v>185</v>
      </c>
      <c r="D1319" s="11" t="s">
        <v>206</v>
      </c>
      <c r="E1319" s="11">
        <v>2.5000000000000004</v>
      </c>
      <c r="F1319" s="11">
        <v>202003</v>
      </c>
    </row>
    <row r="1320" spans="1:6">
      <c r="A1320" s="11" t="s">
        <v>1234</v>
      </c>
      <c r="B1320" s="11">
        <v>6</v>
      </c>
      <c r="C1320" s="11" t="s">
        <v>198</v>
      </c>
      <c r="D1320" s="11" t="s">
        <v>185</v>
      </c>
      <c r="E1320" s="11">
        <v>41.11333333333333</v>
      </c>
      <c r="F1320" s="11">
        <v>202003</v>
      </c>
    </row>
    <row r="1321" spans="1:6">
      <c r="A1321" s="11" t="s">
        <v>453</v>
      </c>
      <c r="B1321" s="11">
        <v>6</v>
      </c>
      <c r="C1321" s="11" t="s">
        <v>175</v>
      </c>
      <c r="D1321" s="11" t="s">
        <v>185</v>
      </c>
      <c r="E1321" s="11">
        <v>0.99999999999999911</v>
      </c>
      <c r="F1321" s="11">
        <v>202003</v>
      </c>
    </row>
    <row r="1322" spans="1:6">
      <c r="A1322" s="11" t="s">
        <v>453</v>
      </c>
      <c r="B1322" s="11">
        <v>6</v>
      </c>
      <c r="C1322" s="11" t="s">
        <v>175</v>
      </c>
      <c r="D1322" s="11" t="s">
        <v>177</v>
      </c>
      <c r="E1322" s="11">
        <v>23</v>
      </c>
      <c r="F1322" s="11">
        <v>202003</v>
      </c>
    </row>
    <row r="1323" spans="1:6">
      <c r="A1323" s="11" t="s">
        <v>453</v>
      </c>
      <c r="B1323" s="11">
        <v>6</v>
      </c>
      <c r="C1323" s="11" t="s">
        <v>175</v>
      </c>
      <c r="D1323" s="11" t="s">
        <v>198</v>
      </c>
      <c r="E1323" s="11">
        <v>7.75</v>
      </c>
      <c r="F1323" s="11">
        <v>202003</v>
      </c>
    </row>
    <row r="1324" spans="1:6">
      <c r="A1324" s="11" t="s">
        <v>488</v>
      </c>
      <c r="B1324" s="11">
        <v>6</v>
      </c>
      <c r="C1324" s="11" t="s">
        <v>175</v>
      </c>
      <c r="D1324" s="11" t="s">
        <v>177</v>
      </c>
      <c r="E1324" s="11">
        <v>52</v>
      </c>
      <c r="F1324" s="11">
        <v>202003</v>
      </c>
    </row>
    <row r="1325" spans="1:6">
      <c r="A1325" s="11" t="s">
        <v>951</v>
      </c>
      <c r="B1325" s="11">
        <v>6</v>
      </c>
      <c r="C1325" s="11" t="s">
        <v>198</v>
      </c>
      <c r="D1325" s="11" t="s">
        <v>177</v>
      </c>
      <c r="E1325" s="11">
        <v>3</v>
      </c>
      <c r="F1325" s="11">
        <v>202003</v>
      </c>
    </row>
    <row r="1326" spans="1:6">
      <c r="A1326" s="11" t="s">
        <v>951</v>
      </c>
      <c r="B1326" s="11">
        <v>6</v>
      </c>
      <c r="C1326" s="11" t="s">
        <v>198</v>
      </c>
      <c r="D1326" s="11" t="s">
        <v>206</v>
      </c>
      <c r="E1326" s="11">
        <v>1.5</v>
      </c>
      <c r="F1326" s="11">
        <v>202003</v>
      </c>
    </row>
    <row r="1327" spans="1:6">
      <c r="A1327" s="11" t="s">
        <v>951</v>
      </c>
      <c r="B1327" s="11">
        <v>6</v>
      </c>
      <c r="C1327" s="11" t="s">
        <v>198</v>
      </c>
      <c r="D1327" s="11" t="s">
        <v>918</v>
      </c>
      <c r="E1327" s="11">
        <v>10</v>
      </c>
      <c r="F1327" s="11">
        <v>202003</v>
      </c>
    </row>
    <row r="1328" spans="1:6">
      <c r="A1328" s="11" t="s">
        <v>478</v>
      </c>
      <c r="B1328" s="11">
        <v>6</v>
      </c>
      <c r="C1328" s="11" t="s">
        <v>175</v>
      </c>
      <c r="D1328" s="11" t="s">
        <v>198</v>
      </c>
      <c r="E1328" s="11">
        <v>20.5</v>
      </c>
      <c r="F1328" s="11">
        <v>202003</v>
      </c>
    </row>
    <row r="1329" spans="1:6">
      <c r="A1329" s="11" t="s">
        <v>478</v>
      </c>
      <c r="B1329" s="11">
        <v>6</v>
      </c>
      <c r="C1329" s="11" t="s">
        <v>175</v>
      </c>
      <c r="D1329" s="11" t="s">
        <v>206</v>
      </c>
      <c r="E1329" s="11">
        <v>4</v>
      </c>
      <c r="F1329" s="11">
        <v>202003</v>
      </c>
    </row>
    <row r="1330" spans="1:6">
      <c r="A1330" s="11" t="s">
        <v>788</v>
      </c>
      <c r="B1330" s="11">
        <v>6</v>
      </c>
      <c r="C1330" s="11" t="s">
        <v>185</v>
      </c>
      <c r="D1330" s="11" t="s">
        <v>198</v>
      </c>
      <c r="E1330" s="11">
        <v>6.5833333333333339</v>
      </c>
      <c r="F1330" s="11">
        <v>202003</v>
      </c>
    </row>
    <row r="1331" spans="1:6">
      <c r="A1331" s="11" t="s">
        <v>845</v>
      </c>
      <c r="B1331" s="11">
        <v>6</v>
      </c>
      <c r="C1331" s="11" t="s">
        <v>185</v>
      </c>
      <c r="D1331" s="11" t="s">
        <v>198</v>
      </c>
      <c r="E1331" s="11">
        <v>3.4</v>
      </c>
      <c r="F1331" s="11">
        <v>202003</v>
      </c>
    </row>
    <row r="1332" spans="1:6">
      <c r="A1332" s="11" t="s">
        <v>485</v>
      </c>
      <c r="B1332" s="11">
        <v>6</v>
      </c>
      <c r="C1332" s="11" t="s">
        <v>175</v>
      </c>
      <c r="D1332" s="11" t="s">
        <v>185</v>
      </c>
      <c r="E1332" s="11">
        <v>32.75</v>
      </c>
      <c r="F1332" s="11">
        <v>202003</v>
      </c>
    </row>
    <row r="1333" spans="1:6">
      <c r="A1333" s="11" t="s">
        <v>598</v>
      </c>
      <c r="B1333" s="11">
        <v>6</v>
      </c>
      <c r="C1333" s="11" t="s">
        <v>203</v>
      </c>
      <c r="D1333" s="11" t="s">
        <v>198</v>
      </c>
      <c r="E1333" s="11">
        <v>31</v>
      </c>
      <c r="F1333" s="11">
        <v>202003</v>
      </c>
    </row>
    <row r="1334" spans="1:6">
      <c r="A1334" s="11" t="s">
        <v>1086</v>
      </c>
      <c r="B1334" s="11">
        <v>6</v>
      </c>
      <c r="C1334" s="11" t="s">
        <v>175</v>
      </c>
      <c r="D1334" s="11" t="s">
        <v>177</v>
      </c>
      <c r="E1334" s="11">
        <v>15</v>
      </c>
      <c r="F1334" s="11">
        <v>202003</v>
      </c>
    </row>
    <row r="1335" spans="1:6">
      <c r="A1335" s="11" t="s">
        <v>1216</v>
      </c>
      <c r="B1335" s="11">
        <v>6</v>
      </c>
      <c r="C1335" s="11" t="s">
        <v>175</v>
      </c>
      <c r="D1335" s="11" t="s">
        <v>198</v>
      </c>
      <c r="E1335" s="11">
        <v>25.5</v>
      </c>
      <c r="F1335" s="11">
        <v>202003</v>
      </c>
    </row>
    <row r="1336" spans="1:6">
      <c r="A1336" s="11" t="s">
        <v>917</v>
      </c>
      <c r="B1336" s="11">
        <v>6</v>
      </c>
      <c r="C1336" s="11" t="s">
        <v>203</v>
      </c>
      <c r="D1336" s="11" t="s">
        <v>185</v>
      </c>
      <c r="E1336" s="11">
        <v>50.483333333333341</v>
      </c>
      <c r="F1336" s="11">
        <v>202003</v>
      </c>
    </row>
    <row r="1337" spans="1:6">
      <c r="A1337" s="11" t="s">
        <v>917</v>
      </c>
      <c r="B1337" s="11">
        <v>6</v>
      </c>
      <c r="C1337" s="11" t="s">
        <v>203</v>
      </c>
      <c r="D1337" s="11" t="s">
        <v>198</v>
      </c>
      <c r="E1337" s="11">
        <v>2.3666666666666676</v>
      </c>
      <c r="F1337" s="11">
        <v>202003</v>
      </c>
    </row>
    <row r="1338" spans="1:6">
      <c r="A1338" s="11" t="s">
        <v>457</v>
      </c>
      <c r="B1338" s="11">
        <v>6</v>
      </c>
      <c r="C1338" s="11" t="s">
        <v>185</v>
      </c>
      <c r="D1338" s="11" t="s">
        <v>177</v>
      </c>
      <c r="E1338" s="11">
        <v>2.0000000000000009</v>
      </c>
      <c r="F1338" s="11">
        <v>202003</v>
      </c>
    </row>
    <row r="1339" spans="1:6">
      <c r="A1339" s="11" t="s">
        <v>450</v>
      </c>
      <c r="B1339" s="11">
        <v>6</v>
      </c>
      <c r="C1339" s="11" t="s">
        <v>185</v>
      </c>
      <c r="D1339" s="11" t="s">
        <v>198</v>
      </c>
      <c r="E1339" s="11">
        <v>3.9499999999999993</v>
      </c>
      <c r="F1339" s="11">
        <v>202003</v>
      </c>
    </row>
    <row r="1340" spans="1:6">
      <c r="A1340" s="11" t="s">
        <v>482</v>
      </c>
      <c r="B1340" s="11">
        <v>6</v>
      </c>
      <c r="C1340" s="11" t="s">
        <v>175</v>
      </c>
      <c r="D1340" s="11" t="s">
        <v>177</v>
      </c>
      <c r="E1340" s="11">
        <v>18</v>
      </c>
      <c r="F1340" s="11">
        <v>202003</v>
      </c>
    </row>
    <row r="1341" spans="1:6">
      <c r="A1341" s="11" t="s">
        <v>482</v>
      </c>
      <c r="B1341" s="11">
        <v>6</v>
      </c>
      <c r="C1341" s="11" t="s">
        <v>175</v>
      </c>
      <c r="D1341" s="11" t="s">
        <v>198</v>
      </c>
      <c r="E1341" s="11">
        <v>20.75</v>
      </c>
      <c r="F1341" s="11">
        <v>202003</v>
      </c>
    </row>
    <row r="1342" spans="1:6">
      <c r="A1342" s="11" t="s">
        <v>482</v>
      </c>
      <c r="B1342" s="11">
        <v>6</v>
      </c>
      <c r="C1342" s="11" t="s">
        <v>175</v>
      </c>
      <c r="D1342" s="11" t="s">
        <v>206</v>
      </c>
      <c r="E1342" s="11">
        <v>10.5</v>
      </c>
      <c r="F1342" s="11">
        <v>202003</v>
      </c>
    </row>
    <row r="1343" spans="1:6">
      <c r="A1343" s="11" t="s">
        <v>479</v>
      </c>
      <c r="B1343" s="11">
        <v>6</v>
      </c>
      <c r="C1343" s="11" t="s">
        <v>175</v>
      </c>
      <c r="D1343" s="11" t="s">
        <v>177</v>
      </c>
      <c r="E1343" s="11">
        <v>19</v>
      </c>
      <c r="F1343" s="11">
        <v>202003</v>
      </c>
    </row>
    <row r="1344" spans="1:6">
      <c r="A1344" s="11" t="s">
        <v>479</v>
      </c>
      <c r="B1344" s="11">
        <v>6</v>
      </c>
      <c r="C1344" s="11" t="s">
        <v>175</v>
      </c>
      <c r="D1344" s="11" t="s">
        <v>198</v>
      </c>
      <c r="E1344" s="11">
        <v>25.75</v>
      </c>
      <c r="F1344" s="11">
        <v>202003</v>
      </c>
    </row>
    <row r="1345" spans="1:6">
      <c r="A1345" s="11" t="s">
        <v>1218</v>
      </c>
      <c r="B1345" s="11">
        <v>6</v>
      </c>
      <c r="C1345" s="11" t="s">
        <v>198</v>
      </c>
      <c r="D1345" s="11" t="s">
        <v>177</v>
      </c>
      <c r="E1345" s="11">
        <v>46.75</v>
      </c>
      <c r="F1345" s="11">
        <v>202003</v>
      </c>
    </row>
    <row r="1346" spans="1:6">
      <c r="A1346" s="11" t="s">
        <v>897</v>
      </c>
      <c r="B1346" s="11">
        <v>6</v>
      </c>
      <c r="C1346" s="11" t="s">
        <v>185</v>
      </c>
      <c r="D1346" s="11" t="s">
        <v>198</v>
      </c>
      <c r="E1346" s="11">
        <v>2.0666666666666673</v>
      </c>
      <c r="F1346" s="11">
        <v>202003</v>
      </c>
    </row>
    <row r="1347" spans="1:6">
      <c r="A1347" s="11" t="s">
        <v>915</v>
      </c>
      <c r="B1347" s="11">
        <v>6</v>
      </c>
      <c r="C1347" s="11" t="s">
        <v>185</v>
      </c>
      <c r="D1347" s="11" t="s">
        <v>198</v>
      </c>
      <c r="E1347" s="11">
        <v>5.7833333333333332</v>
      </c>
      <c r="F1347" s="11">
        <v>202003</v>
      </c>
    </row>
    <row r="1348" spans="1:6">
      <c r="A1348" s="11" t="s">
        <v>1078</v>
      </c>
      <c r="B1348" s="11">
        <v>6</v>
      </c>
      <c r="C1348" s="11" t="s">
        <v>177</v>
      </c>
      <c r="D1348" s="11" t="s">
        <v>148</v>
      </c>
      <c r="E1348" s="11">
        <v>54.499999999999993</v>
      </c>
      <c r="F1348" s="11">
        <v>202003</v>
      </c>
    </row>
    <row r="1349" spans="1:6">
      <c r="A1349" s="11" t="s">
        <v>950</v>
      </c>
      <c r="B1349" s="11">
        <v>6</v>
      </c>
      <c r="C1349" s="11" t="s">
        <v>185</v>
      </c>
      <c r="D1349" s="11" t="s">
        <v>198</v>
      </c>
      <c r="E1349" s="11">
        <v>8.783333333333335</v>
      </c>
      <c r="F1349" s="11">
        <v>202003</v>
      </c>
    </row>
    <row r="1350" spans="1:6">
      <c r="A1350" s="11" t="s">
        <v>1020</v>
      </c>
      <c r="B1350" s="11">
        <v>6</v>
      </c>
      <c r="C1350" s="11" t="s">
        <v>203</v>
      </c>
      <c r="D1350" s="11" t="s">
        <v>185</v>
      </c>
      <c r="E1350" s="11">
        <v>30.650000000000002</v>
      </c>
      <c r="F1350" s="11">
        <v>202003</v>
      </c>
    </row>
    <row r="1351" spans="1:6">
      <c r="A1351" s="11" t="s">
        <v>1020</v>
      </c>
      <c r="B1351" s="11">
        <v>6</v>
      </c>
      <c r="C1351" s="11" t="s">
        <v>203</v>
      </c>
      <c r="D1351" s="11" t="s">
        <v>198</v>
      </c>
      <c r="E1351" s="11">
        <v>5.8833333333333329</v>
      </c>
      <c r="F1351" s="11">
        <v>202003</v>
      </c>
    </row>
    <row r="1352" spans="1:6">
      <c r="A1352" s="11" t="s">
        <v>467</v>
      </c>
      <c r="B1352" s="11">
        <v>6</v>
      </c>
      <c r="C1352" s="11" t="s">
        <v>185</v>
      </c>
      <c r="D1352" s="11" t="s">
        <v>206</v>
      </c>
      <c r="E1352" s="11">
        <v>63.120000000000005</v>
      </c>
      <c r="F1352" s="11">
        <v>202003</v>
      </c>
    </row>
    <row r="1353" spans="1:6">
      <c r="A1353" s="11" t="s">
        <v>1179</v>
      </c>
      <c r="B1353" s="11">
        <v>6</v>
      </c>
      <c r="C1353" s="11" t="s">
        <v>198</v>
      </c>
      <c r="D1353" s="11" t="s">
        <v>182</v>
      </c>
      <c r="E1353" s="11">
        <v>38.083333333333329</v>
      </c>
      <c r="F1353" s="11">
        <v>202003</v>
      </c>
    </row>
    <row r="1354" spans="1:6">
      <c r="A1354" s="11" t="s">
        <v>774</v>
      </c>
      <c r="B1354" s="11">
        <v>6</v>
      </c>
      <c r="C1354" s="11" t="s">
        <v>175</v>
      </c>
      <c r="D1354" s="11" t="s">
        <v>198</v>
      </c>
      <c r="E1354" s="11">
        <v>30.000000000000007</v>
      </c>
      <c r="F1354" s="11">
        <v>202003</v>
      </c>
    </row>
    <row r="1355" spans="1:6">
      <c r="A1355" s="11" t="s">
        <v>468</v>
      </c>
      <c r="B1355" s="11">
        <v>6</v>
      </c>
      <c r="C1355" s="11" t="s">
        <v>185</v>
      </c>
      <c r="D1355" s="11" t="s">
        <v>198</v>
      </c>
      <c r="E1355" s="11">
        <v>3.2999999999999989</v>
      </c>
      <c r="F1355" s="11">
        <v>202003</v>
      </c>
    </row>
    <row r="1356" spans="1:6">
      <c r="A1356" s="11" t="s">
        <v>1236</v>
      </c>
      <c r="B1356" s="11">
        <v>6</v>
      </c>
      <c r="C1356" s="11" t="s">
        <v>177</v>
      </c>
      <c r="D1356" s="11" t="s">
        <v>198</v>
      </c>
      <c r="E1356" s="11">
        <v>4</v>
      </c>
      <c r="F1356" s="11">
        <v>202003</v>
      </c>
    </row>
    <row r="1357" spans="1:6">
      <c r="A1357" s="11" t="s">
        <v>480</v>
      </c>
      <c r="B1357" s="11">
        <v>6</v>
      </c>
      <c r="C1357" s="11" t="s">
        <v>175</v>
      </c>
      <c r="D1357" s="11" t="s">
        <v>185</v>
      </c>
      <c r="E1357" s="11">
        <v>37.25</v>
      </c>
      <c r="F1357" s="11">
        <v>202003</v>
      </c>
    </row>
    <row r="1358" spans="1:6">
      <c r="A1358" s="11" t="s">
        <v>1054</v>
      </c>
      <c r="B1358" s="11">
        <v>6</v>
      </c>
      <c r="C1358" s="11" t="s">
        <v>177</v>
      </c>
      <c r="D1358" s="11" t="s">
        <v>148</v>
      </c>
      <c r="E1358" s="11">
        <v>50</v>
      </c>
      <c r="F1358" s="11">
        <v>202003</v>
      </c>
    </row>
    <row r="1359" spans="1:6">
      <c r="A1359" s="11" t="s">
        <v>500</v>
      </c>
      <c r="B1359" s="11">
        <v>6</v>
      </c>
      <c r="C1359" s="11" t="s">
        <v>185</v>
      </c>
      <c r="D1359" s="11" t="s">
        <v>198</v>
      </c>
      <c r="E1359" s="11">
        <v>4.25</v>
      </c>
      <c r="F1359" s="11">
        <v>202003</v>
      </c>
    </row>
    <row r="1360" spans="1:6">
      <c r="A1360" s="11" t="s">
        <v>1209</v>
      </c>
      <c r="B1360" s="11">
        <v>6</v>
      </c>
      <c r="C1360" s="11" t="s">
        <v>175</v>
      </c>
      <c r="D1360" s="11" t="s">
        <v>198</v>
      </c>
      <c r="E1360" s="11">
        <v>16</v>
      </c>
      <c r="F1360" s="11">
        <v>202003</v>
      </c>
    </row>
    <row r="1361" spans="1:6">
      <c r="A1361" s="11" t="s">
        <v>777</v>
      </c>
      <c r="B1361" s="11">
        <v>6</v>
      </c>
      <c r="C1361" s="11" t="s">
        <v>175</v>
      </c>
      <c r="D1361" s="11" t="s">
        <v>185</v>
      </c>
      <c r="E1361" s="11">
        <v>28</v>
      </c>
      <c r="F1361" s="11">
        <v>202003</v>
      </c>
    </row>
    <row r="1362" spans="1:6">
      <c r="A1362" s="11" t="s">
        <v>778</v>
      </c>
      <c r="B1362" s="11">
        <v>6</v>
      </c>
      <c r="C1362" s="11" t="s">
        <v>175</v>
      </c>
      <c r="D1362" s="11" t="s">
        <v>185</v>
      </c>
      <c r="E1362" s="11">
        <v>5</v>
      </c>
      <c r="F1362" s="11">
        <v>202003</v>
      </c>
    </row>
    <row r="1363" spans="1:6">
      <c r="A1363" s="11" t="s">
        <v>778</v>
      </c>
      <c r="B1363" s="11">
        <v>6</v>
      </c>
      <c r="C1363" s="11" t="s">
        <v>175</v>
      </c>
      <c r="D1363" s="11" t="s">
        <v>177</v>
      </c>
      <c r="E1363" s="11">
        <v>7</v>
      </c>
      <c r="F1363" s="11">
        <v>202003</v>
      </c>
    </row>
    <row r="1364" spans="1:6">
      <c r="A1364" s="11" t="s">
        <v>778</v>
      </c>
      <c r="B1364" s="11">
        <v>6</v>
      </c>
      <c r="C1364" s="11" t="s">
        <v>175</v>
      </c>
      <c r="D1364" s="11" t="s">
        <v>198</v>
      </c>
      <c r="E1364" s="11">
        <v>28.000000000000007</v>
      </c>
      <c r="F1364" s="11">
        <v>202003</v>
      </c>
    </row>
    <row r="1365" spans="1:6">
      <c r="A1365" s="11" t="s">
        <v>454</v>
      </c>
      <c r="B1365" s="11">
        <v>6</v>
      </c>
      <c r="C1365" s="11" t="s">
        <v>198</v>
      </c>
      <c r="D1365" s="11" t="s">
        <v>185</v>
      </c>
      <c r="E1365" s="11">
        <v>38.333333333333329</v>
      </c>
      <c r="F1365" s="11">
        <v>202003</v>
      </c>
    </row>
    <row r="1366" spans="1:6">
      <c r="A1366" s="11" t="s">
        <v>960</v>
      </c>
      <c r="B1366" s="11">
        <v>6</v>
      </c>
      <c r="C1366" s="11" t="s">
        <v>185</v>
      </c>
      <c r="D1366" s="11" t="s">
        <v>198</v>
      </c>
      <c r="E1366" s="11">
        <v>8.8333333333333339</v>
      </c>
      <c r="F1366" s="11">
        <v>202003</v>
      </c>
    </row>
    <row r="1367" spans="1:6">
      <c r="A1367" s="11" t="s">
        <v>484</v>
      </c>
      <c r="B1367" s="11">
        <v>6</v>
      </c>
      <c r="C1367" s="11" t="s">
        <v>175</v>
      </c>
      <c r="D1367" s="11" t="s">
        <v>185</v>
      </c>
      <c r="E1367" s="11">
        <v>0.91666666666666607</v>
      </c>
      <c r="F1367" s="11">
        <v>202003</v>
      </c>
    </row>
    <row r="1368" spans="1:6">
      <c r="A1368" s="11" t="s">
        <v>484</v>
      </c>
      <c r="B1368" s="11">
        <v>6</v>
      </c>
      <c r="C1368" s="11" t="s">
        <v>175</v>
      </c>
      <c r="D1368" s="11" t="s">
        <v>177</v>
      </c>
      <c r="E1368" s="11">
        <v>0.41666666666666652</v>
      </c>
      <c r="F1368" s="11">
        <v>202003</v>
      </c>
    </row>
    <row r="1369" spans="1:6">
      <c r="A1369" s="11" t="s">
        <v>484</v>
      </c>
      <c r="B1369" s="11">
        <v>6</v>
      </c>
      <c r="C1369" s="11" t="s">
        <v>175</v>
      </c>
      <c r="D1369" s="11" t="s">
        <v>198</v>
      </c>
      <c r="E1369" s="11">
        <v>15.666666666666668</v>
      </c>
      <c r="F1369" s="11">
        <v>202003</v>
      </c>
    </row>
    <row r="1370" spans="1:6">
      <c r="A1370" s="11" t="s">
        <v>1221</v>
      </c>
      <c r="B1370" s="11">
        <v>6</v>
      </c>
      <c r="C1370" s="11" t="s">
        <v>198</v>
      </c>
      <c r="D1370" s="11" t="s">
        <v>177</v>
      </c>
      <c r="E1370" s="11">
        <v>39.5</v>
      </c>
      <c r="F1370" s="11">
        <v>202003</v>
      </c>
    </row>
    <row r="1371" spans="1:6">
      <c r="A1371" s="11" t="s">
        <v>476</v>
      </c>
      <c r="B1371" s="11">
        <v>6</v>
      </c>
      <c r="C1371" s="11" t="s">
        <v>198</v>
      </c>
      <c r="D1371" s="11" t="s">
        <v>206</v>
      </c>
      <c r="E1371" s="11">
        <v>51.5</v>
      </c>
      <c r="F1371" s="11">
        <v>202003</v>
      </c>
    </row>
    <row r="1372" spans="1:6">
      <c r="A1372" s="11" t="s">
        <v>477</v>
      </c>
      <c r="B1372" s="11">
        <v>6</v>
      </c>
      <c r="C1372" s="11" t="s">
        <v>198</v>
      </c>
      <c r="D1372" s="11" t="s">
        <v>206</v>
      </c>
      <c r="E1372" s="11">
        <v>53.5</v>
      </c>
      <c r="F1372" s="11">
        <v>202003</v>
      </c>
    </row>
    <row r="1373" spans="1:6">
      <c r="A1373" s="11" t="s">
        <v>787</v>
      </c>
      <c r="B1373" s="11">
        <v>6</v>
      </c>
      <c r="C1373" s="11" t="s">
        <v>185</v>
      </c>
      <c r="D1373" s="11" t="s">
        <v>198</v>
      </c>
      <c r="E1373" s="11">
        <v>14.583333333333329</v>
      </c>
      <c r="F1373" s="11">
        <v>202003</v>
      </c>
    </row>
    <row r="1374" spans="1:6">
      <c r="A1374" s="11" t="s">
        <v>782</v>
      </c>
      <c r="B1374" s="11">
        <v>6</v>
      </c>
      <c r="C1374" s="11" t="s">
        <v>185</v>
      </c>
      <c r="D1374" s="11" t="s">
        <v>198</v>
      </c>
      <c r="E1374" s="11">
        <v>3.8833333333333342</v>
      </c>
      <c r="F1374" s="11">
        <v>202003</v>
      </c>
    </row>
    <row r="1375" spans="1:6">
      <c r="A1375" s="11" t="s">
        <v>846</v>
      </c>
      <c r="B1375" s="11">
        <v>6</v>
      </c>
      <c r="C1375" s="11" t="s">
        <v>198</v>
      </c>
      <c r="D1375" s="11" t="s">
        <v>185</v>
      </c>
      <c r="E1375" s="11">
        <v>28.233333333333331</v>
      </c>
      <c r="F1375" s="11">
        <v>202003</v>
      </c>
    </row>
    <row r="1376" spans="1:6">
      <c r="A1376" s="11" t="s">
        <v>464</v>
      </c>
      <c r="B1376" s="11">
        <v>6</v>
      </c>
      <c r="C1376" s="11" t="s">
        <v>198</v>
      </c>
      <c r="D1376" s="11" t="s">
        <v>177</v>
      </c>
      <c r="E1376" s="11">
        <v>10.233333333333333</v>
      </c>
      <c r="F1376" s="11">
        <v>202003</v>
      </c>
    </row>
    <row r="1377" spans="1:6">
      <c r="A1377" s="11" t="s">
        <v>486</v>
      </c>
      <c r="B1377" s="11">
        <v>6</v>
      </c>
      <c r="C1377" s="11" t="s">
        <v>175</v>
      </c>
      <c r="D1377" s="11" t="s">
        <v>177</v>
      </c>
      <c r="E1377" s="11">
        <v>31.300000000000004</v>
      </c>
      <c r="F1377" s="11">
        <v>202003</v>
      </c>
    </row>
    <row r="1378" spans="1:6">
      <c r="A1378" s="11" t="s">
        <v>507</v>
      </c>
      <c r="B1378" s="11">
        <v>6</v>
      </c>
      <c r="C1378" s="11" t="s">
        <v>175</v>
      </c>
      <c r="D1378" s="11" t="s">
        <v>198</v>
      </c>
      <c r="E1378" s="11">
        <v>16</v>
      </c>
      <c r="F1378" s="11">
        <v>202003</v>
      </c>
    </row>
    <row r="1379" spans="1:6">
      <c r="A1379" s="11" t="s">
        <v>483</v>
      </c>
      <c r="B1379" s="11">
        <v>6</v>
      </c>
      <c r="C1379" s="11" t="s">
        <v>175</v>
      </c>
      <c r="D1379" s="11" t="s">
        <v>182</v>
      </c>
      <c r="E1379" s="11">
        <v>2.0000000000000009</v>
      </c>
      <c r="F1379" s="11">
        <v>202003</v>
      </c>
    </row>
    <row r="1380" spans="1:6">
      <c r="A1380" s="11" t="s">
        <v>483</v>
      </c>
      <c r="B1380" s="11">
        <v>6</v>
      </c>
      <c r="C1380" s="11" t="s">
        <v>175</v>
      </c>
      <c r="D1380" s="11" t="s">
        <v>185</v>
      </c>
      <c r="E1380" s="11">
        <v>12.5</v>
      </c>
      <c r="F1380" s="11">
        <v>202003</v>
      </c>
    </row>
    <row r="1381" spans="1:6">
      <c r="A1381" s="11" t="s">
        <v>483</v>
      </c>
      <c r="B1381" s="11">
        <v>6</v>
      </c>
      <c r="C1381" s="11" t="s">
        <v>175</v>
      </c>
      <c r="D1381" s="11" t="s">
        <v>177</v>
      </c>
      <c r="E1381" s="11">
        <v>18.5</v>
      </c>
      <c r="F1381" s="11">
        <v>202003</v>
      </c>
    </row>
    <row r="1382" spans="1:6">
      <c r="A1382" s="11" t="s">
        <v>483</v>
      </c>
      <c r="B1382" s="11">
        <v>6</v>
      </c>
      <c r="C1382" s="11" t="s">
        <v>175</v>
      </c>
      <c r="D1382" s="11" t="s">
        <v>198</v>
      </c>
      <c r="E1382" s="11">
        <v>4.5</v>
      </c>
      <c r="F1382" s="11">
        <v>202003</v>
      </c>
    </row>
    <row r="1383" spans="1:6">
      <c r="A1383" s="11" t="s">
        <v>483</v>
      </c>
      <c r="B1383" s="11">
        <v>6</v>
      </c>
      <c r="C1383" s="11" t="s">
        <v>175</v>
      </c>
      <c r="D1383" s="11" t="s">
        <v>206</v>
      </c>
      <c r="E1383" s="11">
        <v>0.49999999999999956</v>
      </c>
      <c r="F1383" s="11">
        <v>202003</v>
      </c>
    </row>
    <row r="1384" spans="1:6">
      <c r="A1384" s="11" t="s">
        <v>783</v>
      </c>
      <c r="B1384" s="11">
        <v>6</v>
      </c>
      <c r="C1384" s="11" t="s">
        <v>198</v>
      </c>
      <c r="D1384" s="11" t="s">
        <v>177</v>
      </c>
      <c r="E1384" s="11">
        <v>41.916666666666671</v>
      </c>
      <c r="F1384" s="11">
        <v>202003</v>
      </c>
    </row>
    <row r="1385" spans="1:6">
      <c r="A1385" s="11" t="s">
        <v>1021</v>
      </c>
      <c r="B1385" s="11">
        <v>6</v>
      </c>
      <c r="C1385" s="11" t="s">
        <v>185</v>
      </c>
      <c r="D1385" s="11" t="s">
        <v>198</v>
      </c>
      <c r="E1385" s="11">
        <v>4.1833333333333318</v>
      </c>
      <c r="F1385" s="11">
        <v>202003</v>
      </c>
    </row>
    <row r="1386" spans="1:6">
      <c r="A1386" s="11" t="s">
        <v>1240</v>
      </c>
      <c r="B1386" s="11">
        <v>6</v>
      </c>
      <c r="C1386" s="11" t="s">
        <v>198</v>
      </c>
      <c r="D1386" s="11" t="s">
        <v>177</v>
      </c>
      <c r="E1386" s="11">
        <v>11.749999999999996</v>
      </c>
      <c r="F1386" s="11">
        <v>202003</v>
      </c>
    </row>
    <row r="1387" spans="1:6">
      <c r="A1387" s="11" t="s">
        <v>913</v>
      </c>
      <c r="B1387" s="11">
        <v>6</v>
      </c>
      <c r="C1387" s="11" t="s">
        <v>185</v>
      </c>
      <c r="D1387" s="11" t="s">
        <v>177</v>
      </c>
      <c r="E1387" s="11">
        <v>10.983333333333338</v>
      </c>
      <c r="F1387" s="11">
        <v>202003</v>
      </c>
    </row>
    <row r="1388" spans="1:6">
      <c r="A1388" s="11" t="s">
        <v>503</v>
      </c>
      <c r="B1388" s="11">
        <v>6</v>
      </c>
      <c r="C1388" s="11" t="s">
        <v>185</v>
      </c>
      <c r="D1388" s="11" t="s">
        <v>177</v>
      </c>
      <c r="E1388" s="11">
        <v>9.1166666666666671</v>
      </c>
      <c r="F1388" s="11">
        <v>202003</v>
      </c>
    </row>
    <row r="1389" spans="1:6">
      <c r="A1389" s="11" t="s">
        <v>451</v>
      </c>
      <c r="B1389" s="11">
        <v>6</v>
      </c>
      <c r="C1389" s="11" t="s">
        <v>185</v>
      </c>
      <c r="D1389" s="11" t="s">
        <v>177</v>
      </c>
      <c r="E1389" s="11">
        <v>6.7333333333333325</v>
      </c>
      <c r="F1389" s="11">
        <v>202003</v>
      </c>
    </row>
    <row r="1390" spans="1:6">
      <c r="A1390" s="11" t="s">
        <v>784</v>
      </c>
      <c r="B1390" s="11">
        <v>6</v>
      </c>
      <c r="C1390" s="11" t="s">
        <v>175</v>
      </c>
      <c r="D1390" s="11" t="s">
        <v>148</v>
      </c>
      <c r="E1390" s="11">
        <v>3.4999999999999982</v>
      </c>
      <c r="F1390" s="11">
        <v>202003</v>
      </c>
    </row>
    <row r="1391" spans="1:6">
      <c r="A1391" s="11" t="s">
        <v>784</v>
      </c>
      <c r="B1391" s="11">
        <v>6</v>
      </c>
      <c r="C1391" s="11" t="s">
        <v>175</v>
      </c>
      <c r="D1391" s="11" t="s">
        <v>182</v>
      </c>
      <c r="E1391" s="11">
        <v>4.0000000000000018</v>
      </c>
      <c r="F1391" s="11">
        <v>202003</v>
      </c>
    </row>
    <row r="1392" spans="1:6">
      <c r="A1392" s="11" t="s">
        <v>784</v>
      </c>
      <c r="B1392" s="11">
        <v>6</v>
      </c>
      <c r="C1392" s="11" t="s">
        <v>175</v>
      </c>
      <c r="D1392" s="11" t="s">
        <v>185</v>
      </c>
      <c r="E1392" s="11">
        <v>2.9999999999999973</v>
      </c>
      <c r="F1392" s="11">
        <v>202003</v>
      </c>
    </row>
    <row r="1393" spans="1:6">
      <c r="A1393" s="11" t="s">
        <v>784</v>
      </c>
      <c r="B1393" s="11">
        <v>6</v>
      </c>
      <c r="C1393" s="11" t="s">
        <v>175</v>
      </c>
      <c r="D1393" s="11" t="s">
        <v>177</v>
      </c>
      <c r="E1393" s="11">
        <v>3.0000000000000013</v>
      </c>
      <c r="F1393" s="11">
        <v>202003</v>
      </c>
    </row>
    <row r="1394" spans="1:6">
      <c r="A1394" s="11" t="s">
        <v>784</v>
      </c>
      <c r="B1394" s="11">
        <v>6</v>
      </c>
      <c r="C1394" s="11" t="s">
        <v>175</v>
      </c>
      <c r="D1394" s="11" t="s">
        <v>198</v>
      </c>
      <c r="E1394" s="11">
        <v>5</v>
      </c>
      <c r="F1394" s="11">
        <v>202003</v>
      </c>
    </row>
    <row r="1395" spans="1:6">
      <c r="A1395" s="11" t="s">
        <v>784</v>
      </c>
      <c r="B1395" s="11">
        <v>6</v>
      </c>
      <c r="C1395" s="11" t="s">
        <v>175</v>
      </c>
      <c r="D1395" s="11" t="s">
        <v>203</v>
      </c>
      <c r="E1395" s="11">
        <v>1.5000000000000027</v>
      </c>
      <c r="F1395" s="11">
        <v>202003</v>
      </c>
    </row>
    <row r="1396" spans="1:6">
      <c r="A1396" s="11" t="s">
        <v>784</v>
      </c>
      <c r="B1396" s="11">
        <v>6</v>
      </c>
      <c r="C1396" s="11" t="s">
        <v>175</v>
      </c>
      <c r="D1396" s="11" t="s">
        <v>206</v>
      </c>
      <c r="E1396" s="11">
        <v>3.4999999999999969</v>
      </c>
      <c r="F1396" s="11">
        <v>202003</v>
      </c>
    </row>
    <row r="1397" spans="1:6">
      <c r="A1397" s="11" t="s">
        <v>784</v>
      </c>
      <c r="B1397" s="11">
        <v>6</v>
      </c>
      <c r="C1397" s="11" t="s">
        <v>175</v>
      </c>
      <c r="D1397" s="11" t="s">
        <v>918</v>
      </c>
      <c r="E1397" s="11">
        <v>0.49999999999999956</v>
      </c>
      <c r="F1397" s="11">
        <v>202003</v>
      </c>
    </row>
    <row r="1398" spans="1:6">
      <c r="A1398" s="11" t="s">
        <v>707</v>
      </c>
      <c r="B1398" s="11">
        <v>6</v>
      </c>
      <c r="C1398" s="11" t="s">
        <v>198</v>
      </c>
      <c r="D1398" s="11" t="s">
        <v>185</v>
      </c>
      <c r="E1398" s="11">
        <v>6.5833333333333339</v>
      </c>
      <c r="F1398" s="11">
        <v>202003</v>
      </c>
    </row>
    <row r="1399" spans="1:6">
      <c r="A1399" s="11" t="s">
        <v>785</v>
      </c>
      <c r="B1399" s="11">
        <v>6</v>
      </c>
      <c r="C1399" s="11" t="s">
        <v>198</v>
      </c>
      <c r="D1399" s="11" t="s">
        <v>185</v>
      </c>
      <c r="E1399" s="11">
        <v>6.6166666666666671</v>
      </c>
      <c r="F1399" s="11">
        <v>202003</v>
      </c>
    </row>
    <row r="1400" spans="1:6">
      <c r="A1400" s="11" t="s">
        <v>496</v>
      </c>
      <c r="B1400" s="11">
        <v>6</v>
      </c>
      <c r="C1400" s="11" t="s">
        <v>185</v>
      </c>
      <c r="D1400" s="11" t="s">
        <v>198</v>
      </c>
      <c r="E1400" s="11">
        <v>2.0833333333333313</v>
      </c>
      <c r="F1400" s="11">
        <v>202003</v>
      </c>
    </row>
    <row r="1401" spans="1:6">
      <c r="A1401" s="11" t="s">
        <v>769</v>
      </c>
      <c r="B1401" s="11">
        <v>6</v>
      </c>
      <c r="C1401" s="11" t="s">
        <v>185</v>
      </c>
      <c r="D1401" s="11" t="s">
        <v>198</v>
      </c>
      <c r="E1401" s="11">
        <v>2.5833333333333348</v>
      </c>
      <c r="F1401" s="11">
        <v>202003</v>
      </c>
    </row>
    <row r="1402" spans="1:6">
      <c r="A1402" s="11" t="s">
        <v>769</v>
      </c>
      <c r="B1402" s="11">
        <v>6</v>
      </c>
      <c r="C1402" s="11" t="s">
        <v>185</v>
      </c>
      <c r="D1402" s="11" t="s">
        <v>206</v>
      </c>
      <c r="E1402" s="11">
        <v>16.066666666666666</v>
      </c>
      <c r="F1402" s="11">
        <v>202003</v>
      </c>
    </row>
    <row r="1403" spans="1:6">
      <c r="A1403" s="11" t="s">
        <v>1239</v>
      </c>
      <c r="B1403" s="11">
        <v>6</v>
      </c>
      <c r="C1403" s="11" t="s">
        <v>185</v>
      </c>
      <c r="D1403" s="11" t="s">
        <v>198</v>
      </c>
      <c r="E1403" s="11">
        <v>11.316666666666666</v>
      </c>
      <c r="F1403" s="11">
        <v>202003</v>
      </c>
    </row>
    <row r="1404" spans="1:6">
      <c r="A1404" s="11" t="s">
        <v>767</v>
      </c>
      <c r="B1404" s="11">
        <v>6</v>
      </c>
      <c r="C1404" s="11" t="s">
        <v>175</v>
      </c>
      <c r="D1404" s="11" t="s">
        <v>206</v>
      </c>
      <c r="E1404" s="11">
        <v>49.423333333333332</v>
      </c>
      <c r="F1404" s="11">
        <v>202003</v>
      </c>
    </row>
  </sheetData>
  <conditionalFormatting sqref="A4:F1000">
    <cfRule type="expression" dxfId="10" priority="1">
      <formula>TRIM($A4)="TOTAAL:"</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bWK_07_12"/>
  <dimension ref="A1:V974"/>
  <sheetViews>
    <sheetView showZeros="0" workbookViewId="0">
      <pane ySplit="3" topLeftCell="A914" activePane="bottomLeft" state="frozen"/>
      <selection activeCell="A4" sqref="A4"/>
      <selection pane="bottomLeft" activeCell="A4" sqref="A4:V97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1233</v>
      </c>
      <c r="B4" s="11">
        <v>7</v>
      </c>
      <c r="C4" s="11">
        <v>39.58</v>
      </c>
      <c r="N4" s="11">
        <v>0.42</v>
      </c>
      <c r="O4" s="11">
        <v>0</v>
      </c>
      <c r="P4" s="11">
        <v>0</v>
      </c>
      <c r="Q4" s="11">
        <v>0</v>
      </c>
      <c r="R4" s="11">
        <v>0</v>
      </c>
      <c r="V4" s="11">
        <v>202003</v>
      </c>
    </row>
    <row r="5" spans="1:22">
      <c r="A5" s="11" t="s">
        <v>1162</v>
      </c>
      <c r="B5" s="11">
        <v>7</v>
      </c>
      <c r="C5" s="11">
        <v>45</v>
      </c>
      <c r="E5" s="11">
        <v>2.75</v>
      </c>
      <c r="F5" s="11">
        <v>0.25</v>
      </c>
      <c r="O5" s="11">
        <v>0</v>
      </c>
      <c r="P5" s="11">
        <v>3</v>
      </c>
      <c r="Q5" s="11">
        <v>0</v>
      </c>
      <c r="R5" s="11">
        <v>0</v>
      </c>
      <c r="V5" s="11">
        <v>202003</v>
      </c>
    </row>
    <row r="6" spans="1:22">
      <c r="A6" s="11" t="s">
        <v>496</v>
      </c>
      <c r="B6" s="11">
        <v>7</v>
      </c>
      <c r="C6" s="11">
        <v>43</v>
      </c>
      <c r="E6" s="11">
        <v>3.61</v>
      </c>
      <c r="F6" s="11">
        <v>0.1</v>
      </c>
      <c r="O6" s="11">
        <v>0</v>
      </c>
      <c r="P6" s="11">
        <v>0</v>
      </c>
      <c r="Q6" s="11">
        <v>0</v>
      </c>
      <c r="R6" s="11">
        <v>0</v>
      </c>
      <c r="V6" s="11">
        <v>202003</v>
      </c>
    </row>
    <row r="7" spans="1:22">
      <c r="A7" s="11" t="s">
        <v>1213</v>
      </c>
      <c r="B7" s="11">
        <v>7</v>
      </c>
      <c r="C7" s="11">
        <v>40</v>
      </c>
      <c r="F7" s="11">
        <v>0</v>
      </c>
      <c r="O7" s="11">
        <v>0</v>
      </c>
      <c r="P7" s="11">
        <v>0</v>
      </c>
      <c r="Q7" s="11">
        <v>0</v>
      </c>
      <c r="R7" s="11">
        <v>0</v>
      </c>
      <c r="U7" s="11">
        <v>7.25</v>
      </c>
      <c r="V7" s="11">
        <v>202003</v>
      </c>
    </row>
    <row r="8" spans="1:22">
      <c r="A8" s="11" t="s">
        <v>708</v>
      </c>
      <c r="B8" s="11">
        <v>7</v>
      </c>
      <c r="C8" s="11">
        <v>40</v>
      </c>
      <c r="E8" s="11">
        <v>0</v>
      </c>
      <c r="F8" s="11">
        <v>0</v>
      </c>
      <c r="O8" s="11">
        <v>0</v>
      </c>
      <c r="P8" s="11">
        <v>1</v>
      </c>
      <c r="Q8" s="11">
        <v>0</v>
      </c>
      <c r="R8" s="11">
        <v>0</v>
      </c>
      <c r="T8" s="11">
        <v>4.74</v>
      </c>
      <c r="U8" s="11">
        <v>7.8</v>
      </c>
      <c r="V8" s="11">
        <v>202003</v>
      </c>
    </row>
    <row r="9" spans="1:22">
      <c r="A9" s="11" t="s">
        <v>715</v>
      </c>
      <c r="B9" s="11">
        <v>7</v>
      </c>
      <c r="C9" s="11">
        <v>0</v>
      </c>
      <c r="G9" s="11">
        <v>8</v>
      </c>
      <c r="O9" s="11">
        <v>0</v>
      </c>
      <c r="P9" s="11">
        <v>0</v>
      </c>
      <c r="Q9" s="11">
        <v>0</v>
      </c>
      <c r="R9" s="11">
        <v>0</v>
      </c>
      <c r="V9" s="11">
        <v>202003</v>
      </c>
    </row>
    <row r="10" spans="1:22">
      <c r="A10" s="11" t="s">
        <v>726</v>
      </c>
      <c r="B10" s="11">
        <v>7</v>
      </c>
      <c r="C10" s="11">
        <v>0</v>
      </c>
      <c r="G10" s="11">
        <v>40</v>
      </c>
      <c r="O10" s="11">
        <v>0</v>
      </c>
      <c r="P10" s="11">
        <v>0</v>
      </c>
      <c r="Q10" s="11">
        <v>0</v>
      </c>
      <c r="R10" s="11">
        <v>0</v>
      </c>
      <c r="V10" s="11">
        <v>202003</v>
      </c>
    </row>
    <row r="11" spans="1:22">
      <c r="A11" s="11" t="s">
        <v>458</v>
      </c>
      <c r="B11" s="11">
        <v>7</v>
      </c>
      <c r="C11" s="11">
        <v>39.75</v>
      </c>
      <c r="N11" s="11">
        <v>0.25</v>
      </c>
      <c r="O11" s="11">
        <v>0</v>
      </c>
      <c r="P11" s="11">
        <v>0</v>
      </c>
      <c r="Q11" s="11">
        <v>0</v>
      </c>
      <c r="R11" s="11">
        <v>0</v>
      </c>
      <c r="V11" s="11">
        <v>202003</v>
      </c>
    </row>
    <row r="12" spans="1:22">
      <c r="A12" s="11" t="s">
        <v>844</v>
      </c>
      <c r="B12" s="11">
        <v>7</v>
      </c>
      <c r="C12" s="11">
        <v>40</v>
      </c>
      <c r="F12" s="11">
        <v>0</v>
      </c>
      <c r="M12" s="11">
        <v>200</v>
      </c>
      <c r="O12" s="11">
        <v>0</v>
      </c>
      <c r="P12" s="11">
        <v>0</v>
      </c>
      <c r="Q12" s="11">
        <v>0</v>
      </c>
      <c r="R12" s="11">
        <v>0</v>
      </c>
      <c r="U12" s="11">
        <v>25.75</v>
      </c>
      <c r="V12" s="11">
        <v>202003</v>
      </c>
    </row>
    <row r="13" spans="1:22">
      <c r="A13" s="11" t="s">
        <v>1206</v>
      </c>
      <c r="B13" s="11">
        <v>7</v>
      </c>
      <c r="C13" s="11">
        <v>45</v>
      </c>
      <c r="E13" s="11">
        <v>3.33</v>
      </c>
      <c r="F13" s="11">
        <v>1.75</v>
      </c>
      <c r="O13" s="11">
        <v>0</v>
      </c>
      <c r="P13" s="11">
        <v>3</v>
      </c>
      <c r="Q13" s="11">
        <v>0</v>
      </c>
      <c r="R13" s="11">
        <v>0</v>
      </c>
      <c r="V13" s="11">
        <v>202003</v>
      </c>
    </row>
    <row r="14" spans="1:22">
      <c r="A14" s="11" t="s">
        <v>767</v>
      </c>
      <c r="B14" s="11">
        <v>7</v>
      </c>
      <c r="C14" s="11">
        <v>40</v>
      </c>
      <c r="E14" s="11">
        <v>1.33</v>
      </c>
      <c r="O14" s="11">
        <v>0</v>
      </c>
      <c r="P14" s="11">
        <v>0</v>
      </c>
      <c r="Q14" s="11">
        <v>1</v>
      </c>
      <c r="R14" s="11">
        <v>0</v>
      </c>
      <c r="V14" s="11">
        <v>202003</v>
      </c>
    </row>
    <row r="15" spans="1:22">
      <c r="A15" s="11" t="s">
        <v>1234</v>
      </c>
      <c r="B15" s="11">
        <v>7</v>
      </c>
      <c r="C15" s="11">
        <v>38</v>
      </c>
      <c r="D15" s="11">
        <v>2</v>
      </c>
      <c r="E15" s="11">
        <v>0.7</v>
      </c>
      <c r="F15" s="11">
        <v>3.13</v>
      </c>
      <c r="O15" s="11">
        <v>0</v>
      </c>
      <c r="P15" s="11">
        <v>0</v>
      </c>
      <c r="Q15" s="11">
        <v>0</v>
      </c>
      <c r="R15" s="11">
        <v>0</v>
      </c>
      <c r="V15" s="11">
        <v>202003</v>
      </c>
    </row>
    <row r="16" spans="1:22">
      <c r="A16" s="11" t="s">
        <v>1327</v>
      </c>
      <c r="B16" s="11">
        <v>7</v>
      </c>
      <c r="C16" s="11">
        <v>45</v>
      </c>
      <c r="E16" s="11">
        <v>0.25</v>
      </c>
      <c r="O16" s="11">
        <v>0</v>
      </c>
      <c r="P16" s="11">
        <v>2</v>
      </c>
      <c r="Q16" s="11">
        <v>0</v>
      </c>
      <c r="R16" s="11">
        <v>0</v>
      </c>
      <c r="V16" s="11">
        <v>202003</v>
      </c>
    </row>
    <row r="17" spans="1:22">
      <c r="A17" s="11" t="s">
        <v>453</v>
      </c>
      <c r="B17" s="11">
        <v>7</v>
      </c>
      <c r="C17" s="11">
        <v>20</v>
      </c>
      <c r="D17" s="11">
        <v>0</v>
      </c>
      <c r="H17" s="11">
        <v>12</v>
      </c>
      <c r="M17" s="11">
        <v>216</v>
      </c>
      <c r="O17" s="11">
        <v>0</v>
      </c>
      <c r="P17" s="11">
        <v>0</v>
      </c>
      <c r="Q17" s="11">
        <v>0</v>
      </c>
      <c r="R17" s="11">
        <v>0</v>
      </c>
      <c r="S17" s="11">
        <v>1</v>
      </c>
      <c r="V17" s="11">
        <v>202003</v>
      </c>
    </row>
    <row r="18" spans="1:22">
      <c r="A18" s="11" t="s">
        <v>1163</v>
      </c>
      <c r="B18" s="11">
        <v>7</v>
      </c>
      <c r="C18" s="11">
        <v>18.75</v>
      </c>
      <c r="O18" s="11">
        <v>0</v>
      </c>
      <c r="P18" s="11">
        <v>0</v>
      </c>
      <c r="Q18" s="11">
        <v>0</v>
      </c>
      <c r="R18" s="11">
        <v>0</v>
      </c>
      <c r="V18" s="11">
        <v>202003</v>
      </c>
    </row>
    <row r="19" spans="1:22">
      <c r="A19" s="11" t="s">
        <v>488</v>
      </c>
      <c r="B19" s="11">
        <v>7</v>
      </c>
      <c r="C19" s="11">
        <v>40</v>
      </c>
      <c r="F19" s="11">
        <v>0</v>
      </c>
      <c r="O19" s="11">
        <v>0</v>
      </c>
      <c r="P19" s="11">
        <v>0</v>
      </c>
      <c r="Q19" s="11">
        <v>0</v>
      </c>
      <c r="R19" s="11">
        <v>0</v>
      </c>
      <c r="U19" s="11">
        <v>10.25</v>
      </c>
      <c r="V19" s="11">
        <v>202003</v>
      </c>
    </row>
    <row r="20" spans="1:22">
      <c r="A20" s="11" t="s">
        <v>951</v>
      </c>
      <c r="B20" s="11">
        <v>7</v>
      </c>
      <c r="C20" s="11">
        <v>5</v>
      </c>
      <c r="H20" s="11">
        <v>19</v>
      </c>
      <c r="M20" s="11">
        <v>53.6</v>
      </c>
      <c r="O20" s="11">
        <v>0</v>
      </c>
      <c r="P20" s="11">
        <v>0</v>
      </c>
      <c r="Q20" s="11">
        <v>0</v>
      </c>
      <c r="R20" s="11">
        <v>0</v>
      </c>
      <c r="V20" s="11">
        <v>202003</v>
      </c>
    </row>
    <row r="21" spans="1:22">
      <c r="A21" s="11" t="s">
        <v>786</v>
      </c>
      <c r="B21" s="11">
        <v>7</v>
      </c>
      <c r="C21" s="11">
        <v>40</v>
      </c>
      <c r="E21" s="11">
        <v>4.6500000000000004</v>
      </c>
      <c r="F21" s="11">
        <v>4.72</v>
      </c>
      <c r="O21" s="11">
        <v>0</v>
      </c>
      <c r="P21" s="11">
        <v>0</v>
      </c>
      <c r="Q21" s="11">
        <v>0</v>
      </c>
      <c r="R21" s="11">
        <v>0</v>
      </c>
      <c r="V21" s="11">
        <v>202003</v>
      </c>
    </row>
    <row r="22" spans="1:22">
      <c r="A22" s="11" t="s">
        <v>1215</v>
      </c>
      <c r="B22" s="11">
        <v>7</v>
      </c>
      <c r="C22" s="11">
        <v>40</v>
      </c>
      <c r="O22" s="11">
        <v>0</v>
      </c>
      <c r="P22" s="11">
        <v>0</v>
      </c>
      <c r="Q22" s="11">
        <v>0</v>
      </c>
      <c r="R22" s="11">
        <v>0</v>
      </c>
      <c r="V22" s="11">
        <v>202003</v>
      </c>
    </row>
    <row r="23" spans="1:22">
      <c r="A23" s="11" t="s">
        <v>478</v>
      </c>
      <c r="B23" s="11">
        <v>7</v>
      </c>
      <c r="C23" s="11">
        <v>36</v>
      </c>
      <c r="M23" s="11">
        <v>440</v>
      </c>
      <c r="O23" s="11">
        <v>0</v>
      </c>
      <c r="P23" s="11">
        <v>0</v>
      </c>
      <c r="Q23" s="11">
        <v>0</v>
      </c>
      <c r="R23" s="11">
        <v>0</v>
      </c>
      <c r="V23" s="11">
        <v>202003</v>
      </c>
    </row>
    <row r="24" spans="1:22">
      <c r="A24" s="11" t="s">
        <v>788</v>
      </c>
      <c r="B24" s="11">
        <v>7</v>
      </c>
      <c r="C24" s="11">
        <v>38</v>
      </c>
      <c r="D24" s="11">
        <v>2</v>
      </c>
      <c r="E24" s="11">
        <v>2.0499999999999998</v>
      </c>
      <c r="F24" s="11">
        <v>6.12</v>
      </c>
      <c r="O24" s="11">
        <v>0</v>
      </c>
      <c r="P24" s="11">
        <v>0</v>
      </c>
      <c r="Q24" s="11">
        <v>0</v>
      </c>
      <c r="R24" s="11">
        <v>0</v>
      </c>
      <c r="V24" s="11">
        <v>202003</v>
      </c>
    </row>
    <row r="25" spans="1:22">
      <c r="A25" s="11" t="s">
        <v>845</v>
      </c>
      <c r="B25" s="11">
        <v>7</v>
      </c>
      <c r="C25" s="11">
        <v>40</v>
      </c>
      <c r="E25" s="11">
        <v>5.59</v>
      </c>
      <c r="F25" s="11">
        <v>3.67</v>
      </c>
      <c r="O25" s="11">
        <v>0</v>
      </c>
      <c r="P25" s="11">
        <v>0</v>
      </c>
      <c r="Q25" s="11">
        <v>0</v>
      </c>
      <c r="R25" s="11">
        <v>0</v>
      </c>
      <c r="V25" s="11">
        <v>202003</v>
      </c>
    </row>
    <row r="26" spans="1:22">
      <c r="A26" s="11" t="s">
        <v>485</v>
      </c>
      <c r="B26" s="11">
        <v>7</v>
      </c>
      <c r="C26" s="11">
        <v>39.75</v>
      </c>
      <c r="N26" s="11">
        <v>0.25</v>
      </c>
      <c r="O26" s="11">
        <v>0</v>
      </c>
      <c r="P26" s="11">
        <v>0</v>
      </c>
      <c r="Q26" s="11">
        <v>0</v>
      </c>
      <c r="R26" s="11">
        <v>0</v>
      </c>
      <c r="V26" s="11">
        <v>202003</v>
      </c>
    </row>
    <row r="27" spans="1:22">
      <c r="A27" s="11" t="s">
        <v>598</v>
      </c>
      <c r="B27" s="11">
        <v>7</v>
      </c>
      <c r="C27" s="11">
        <v>28</v>
      </c>
      <c r="M27" s="11">
        <v>504</v>
      </c>
      <c r="N27" s="11">
        <v>2</v>
      </c>
      <c r="O27" s="11">
        <v>0</v>
      </c>
      <c r="P27" s="11">
        <v>0</v>
      </c>
      <c r="Q27" s="11">
        <v>0</v>
      </c>
      <c r="R27" s="11">
        <v>0</v>
      </c>
      <c r="V27" s="11">
        <v>202003</v>
      </c>
    </row>
    <row r="28" spans="1:22">
      <c r="A28" s="11" t="s">
        <v>1086</v>
      </c>
      <c r="B28" s="11">
        <v>7</v>
      </c>
      <c r="C28" s="11">
        <v>15</v>
      </c>
      <c r="H28" s="11">
        <v>5</v>
      </c>
      <c r="M28" s="11">
        <v>170</v>
      </c>
      <c r="O28" s="11">
        <v>0</v>
      </c>
      <c r="P28" s="11">
        <v>0</v>
      </c>
      <c r="Q28" s="11">
        <v>0</v>
      </c>
      <c r="R28" s="11">
        <v>0</v>
      </c>
      <c r="V28" s="11">
        <v>202003</v>
      </c>
    </row>
    <row r="29" spans="1:22">
      <c r="A29" s="11" t="s">
        <v>1216</v>
      </c>
      <c r="B29" s="11">
        <v>7</v>
      </c>
      <c r="C29" s="11">
        <v>25.5</v>
      </c>
      <c r="O29" s="11">
        <v>0</v>
      </c>
      <c r="P29" s="11">
        <v>0</v>
      </c>
      <c r="Q29" s="11">
        <v>0</v>
      </c>
      <c r="R29" s="11">
        <v>0</v>
      </c>
      <c r="V29" s="11">
        <v>202003</v>
      </c>
    </row>
    <row r="30" spans="1:22">
      <c r="A30" s="11" t="s">
        <v>1164</v>
      </c>
      <c r="B30" s="11">
        <v>7</v>
      </c>
      <c r="C30" s="11">
        <v>40</v>
      </c>
      <c r="F30" s="11">
        <v>8.25</v>
      </c>
      <c r="M30" s="11">
        <v>100</v>
      </c>
      <c r="O30" s="11">
        <v>0</v>
      </c>
      <c r="P30" s="11">
        <v>0</v>
      </c>
      <c r="Q30" s="11">
        <v>0</v>
      </c>
      <c r="R30" s="11">
        <v>0</v>
      </c>
      <c r="V30" s="11">
        <v>202003</v>
      </c>
    </row>
    <row r="31" spans="1:22">
      <c r="A31" s="11" t="s">
        <v>1165</v>
      </c>
      <c r="B31" s="11">
        <v>7</v>
      </c>
      <c r="C31" s="11">
        <v>40</v>
      </c>
      <c r="F31" s="11">
        <v>5.5</v>
      </c>
      <c r="O31" s="11">
        <v>0</v>
      </c>
      <c r="P31" s="11">
        <v>0</v>
      </c>
      <c r="Q31" s="11">
        <v>0</v>
      </c>
      <c r="R31" s="11">
        <v>0</v>
      </c>
      <c r="V31" s="11">
        <v>202003</v>
      </c>
    </row>
    <row r="32" spans="1:22">
      <c r="A32" s="11" t="s">
        <v>1166</v>
      </c>
      <c r="B32" s="11">
        <v>7</v>
      </c>
      <c r="C32" s="11">
        <v>39</v>
      </c>
      <c r="M32" s="11">
        <v>80</v>
      </c>
      <c r="N32" s="11">
        <v>1</v>
      </c>
      <c r="O32" s="11">
        <v>0</v>
      </c>
      <c r="P32" s="11">
        <v>2</v>
      </c>
      <c r="Q32" s="11">
        <v>0</v>
      </c>
      <c r="R32" s="11">
        <v>0</v>
      </c>
      <c r="V32" s="11">
        <v>202003</v>
      </c>
    </row>
    <row r="33" spans="1:22">
      <c r="A33" s="11" t="s">
        <v>956</v>
      </c>
      <c r="B33" s="11">
        <v>7</v>
      </c>
      <c r="C33" s="11">
        <v>40</v>
      </c>
      <c r="E33" s="11">
        <v>3.07</v>
      </c>
      <c r="F33" s="11">
        <v>10.119999999999999</v>
      </c>
      <c r="O33" s="11">
        <v>7</v>
      </c>
      <c r="P33" s="11">
        <v>0</v>
      </c>
      <c r="Q33" s="11">
        <v>0</v>
      </c>
      <c r="R33" s="11">
        <v>0</v>
      </c>
      <c r="V33" s="11">
        <v>202003</v>
      </c>
    </row>
    <row r="34" spans="1:22">
      <c r="A34" s="11" t="s">
        <v>1167</v>
      </c>
      <c r="B34" s="11">
        <v>7</v>
      </c>
      <c r="C34" s="11">
        <v>40</v>
      </c>
      <c r="E34" s="11">
        <v>5.09</v>
      </c>
      <c r="F34" s="11">
        <v>4.58</v>
      </c>
      <c r="O34" s="11">
        <v>0</v>
      </c>
      <c r="P34" s="11">
        <v>3</v>
      </c>
      <c r="Q34" s="11">
        <v>0</v>
      </c>
      <c r="R34" s="11">
        <v>0</v>
      </c>
      <c r="V34" s="11">
        <v>202003</v>
      </c>
    </row>
    <row r="35" spans="1:22">
      <c r="A35" s="11" t="s">
        <v>1168</v>
      </c>
      <c r="B35" s="11">
        <v>7</v>
      </c>
      <c r="C35" s="11">
        <v>0</v>
      </c>
      <c r="H35" s="11">
        <v>45</v>
      </c>
      <c r="O35" s="11">
        <v>0</v>
      </c>
      <c r="P35" s="11">
        <v>0</v>
      </c>
      <c r="Q35" s="11">
        <v>0</v>
      </c>
      <c r="R35" s="11">
        <v>0</v>
      </c>
      <c r="V35" s="11">
        <v>202003</v>
      </c>
    </row>
    <row r="36" spans="1:22">
      <c r="A36" s="11" t="s">
        <v>1169</v>
      </c>
      <c r="B36" s="11">
        <v>7</v>
      </c>
      <c r="C36" s="11">
        <v>40</v>
      </c>
      <c r="E36" s="11">
        <v>0</v>
      </c>
      <c r="F36" s="11">
        <v>27.47</v>
      </c>
      <c r="O36" s="11">
        <v>0</v>
      </c>
      <c r="P36" s="11">
        <v>6</v>
      </c>
      <c r="Q36" s="11">
        <v>0</v>
      </c>
      <c r="R36" s="11">
        <v>0</v>
      </c>
      <c r="V36" s="11">
        <v>202003</v>
      </c>
    </row>
    <row r="37" spans="1:22">
      <c r="A37" s="11" t="s">
        <v>1203</v>
      </c>
      <c r="B37" s="11">
        <v>7</v>
      </c>
      <c r="C37" s="11">
        <v>40</v>
      </c>
      <c r="O37" s="11">
        <v>0</v>
      </c>
      <c r="P37" s="11">
        <v>0</v>
      </c>
      <c r="Q37" s="11">
        <v>0</v>
      </c>
      <c r="R37" s="11">
        <v>0</v>
      </c>
      <c r="V37" s="11">
        <v>202003</v>
      </c>
    </row>
    <row r="38" spans="1:22">
      <c r="A38" s="11" t="s">
        <v>471</v>
      </c>
      <c r="B38" s="11">
        <v>7</v>
      </c>
      <c r="C38" s="11">
        <v>38</v>
      </c>
      <c r="D38" s="11">
        <v>2</v>
      </c>
      <c r="F38" s="11">
        <v>3.75</v>
      </c>
      <c r="O38" s="11">
        <v>0</v>
      </c>
      <c r="P38" s="11">
        <v>0</v>
      </c>
      <c r="Q38" s="11">
        <v>0</v>
      </c>
      <c r="R38" s="11">
        <v>0</v>
      </c>
      <c r="V38" s="11">
        <v>202003</v>
      </c>
    </row>
    <row r="39" spans="1:22">
      <c r="A39" s="11" t="s">
        <v>1235</v>
      </c>
      <c r="B39" s="11">
        <v>7</v>
      </c>
      <c r="C39" s="11">
        <v>38</v>
      </c>
      <c r="D39" s="11">
        <v>2</v>
      </c>
      <c r="E39" s="11">
        <v>5.56</v>
      </c>
      <c r="F39" s="11">
        <v>4.22</v>
      </c>
      <c r="O39" s="11">
        <v>0</v>
      </c>
      <c r="P39" s="11">
        <v>0</v>
      </c>
      <c r="Q39" s="11">
        <v>0</v>
      </c>
      <c r="R39" s="11">
        <v>0</v>
      </c>
      <c r="V39" s="11">
        <v>202003</v>
      </c>
    </row>
    <row r="40" spans="1:22">
      <c r="A40" s="11" t="s">
        <v>1801</v>
      </c>
      <c r="B40" s="11">
        <v>7</v>
      </c>
      <c r="C40" s="11">
        <v>40</v>
      </c>
      <c r="F40" s="11">
        <v>15.08</v>
      </c>
      <c r="O40" s="11">
        <v>7</v>
      </c>
      <c r="P40" s="11">
        <v>0</v>
      </c>
      <c r="Q40" s="11">
        <v>0</v>
      </c>
      <c r="R40" s="11">
        <v>0</v>
      </c>
      <c r="V40" s="11">
        <v>202007</v>
      </c>
    </row>
    <row r="41" spans="1:22">
      <c r="A41" s="11" t="s">
        <v>769</v>
      </c>
      <c r="B41" s="11">
        <v>7</v>
      </c>
      <c r="C41" s="11">
        <v>38</v>
      </c>
      <c r="D41" s="11">
        <v>2</v>
      </c>
      <c r="E41" s="11">
        <v>2.84</v>
      </c>
      <c r="F41" s="11">
        <v>11.9</v>
      </c>
      <c r="O41" s="11">
        <v>0</v>
      </c>
      <c r="P41" s="11">
        <v>0</v>
      </c>
      <c r="Q41" s="11">
        <v>0</v>
      </c>
      <c r="R41" s="11">
        <v>7</v>
      </c>
      <c r="V41" s="11">
        <v>202003</v>
      </c>
    </row>
    <row r="42" spans="1:22">
      <c r="A42" s="11" t="s">
        <v>917</v>
      </c>
      <c r="B42" s="11">
        <v>7</v>
      </c>
      <c r="C42" s="11">
        <v>40</v>
      </c>
      <c r="E42" s="11">
        <v>3.7</v>
      </c>
      <c r="F42" s="11">
        <v>8.7200000000000006</v>
      </c>
      <c r="O42" s="11">
        <v>0</v>
      </c>
      <c r="P42" s="11">
        <v>0</v>
      </c>
      <c r="Q42" s="11">
        <v>0</v>
      </c>
      <c r="R42" s="11">
        <v>0</v>
      </c>
      <c r="V42" s="11">
        <v>202003</v>
      </c>
    </row>
    <row r="43" spans="1:22">
      <c r="A43" s="11" t="s">
        <v>1207</v>
      </c>
      <c r="B43" s="11">
        <v>7</v>
      </c>
      <c r="C43" s="11">
        <v>38.75</v>
      </c>
      <c r="M43" s="11">
        <v>360</v>
      </c>
      <c r="N43" s="11">
        <v>1.25</v>
      </c>
      <c r="O43" s="11">
        <v>0</v>
      </c>
      <c r="P43" s="11">
        <v>0</v>
      </c>
      <c r="Q43" s="11">
        <v>0</v>
      </c>
      <c r="R43" s="11">
        <v>0</v>
      </c>
      <c r="V43" s="11">
        <v>202003</v>
      </c>
    </row>
    <row r="44" spans="1:22">
      <c r="A44" s="11" t="s">
        <v>1019</v>
      </c>
      <c r="B44" s="11">
        <v>7</v>
      </c>
      <c r="C44" s="11">
        <v>33.93</v>
      </c>
      <c r="N44" s="11">
        <v>6.07</v>
      </c>
      <c r="O44" s="11">
        <v>0</v>
      </c>
      <c r="P44" s="11">
        <v>0</v>
      </c>
      <c r="Q44" s="11">
        <v>0</v>
      </c>
      <c r="R44" s="11">
        <v>0</v>
      </c>
      <c r="V44" s="11">
        <v>202003</v>
      </c>
    </row>
    <row r="45" spans="1:22">
      <c r="A45" s="11" t="s">
        <v>508</v>
      </c>
      <c r="B45" s="11">
        <v>7</v>
      </c>
      <c r="C45" s="11">
        <v>40</v>
      </c>
      <c r="F45" s="11">
        <v>0</v>
      </c>
      <c r="O45" s="11">
        <v>0</v>
      </c>
      <c r="P45" s="11">
        <v>0</v>
      </c>
      <c r="Q45" s="11">
        <v>0</v>
      </c>
      <c r="R45" s="11">
        <v>0</v>
      </c>
      <c r="U45" s="11">
        <v>5</v>
      </c>
      <c r="V45" s="11">
        <v>202003</v>
      </c>
    </row>
    <row r="46" spans="1:22">
      <c r="A46" s="11" t="s">
        <v>1326</v>
      </c>
      <c r="B46" s="11">
        <v>7</v>
      </c>
      <c r="C46" s="11">
        <v>0</v>
      </c>
      <c r="H46" s="11">
        <v>36</v>
      </c>
      <c r="O46" s="11">
        <v>0</v>
      </c>
      <c r="P46" s="11">
        <v>0</v>
      </c>
      <c r="Q46" s="11">
        <v>0</v>
      </c>
      <c r="R46" s="11">
        <v>0</v>
      </c>
      <c r="V46" s="11">
        <v>202003</v>
      </c>
    </row>
    <row r="47" spans="1:22">
      <c r="A47" s="11" t="s">
        <v>457</v>
      </c>
      <c r="B47" s="11">
        <v>7</v>
      </c>
      <c r="C47" s="11">
        <v>38</v>
      </c>
      <c r="D47" s="11">
        <v>0</v>
      </c>
      <c r="F47" s="11">
        <v>0</v>
      </c>
      <c r="O47" s="11">
        <v>0</v>
      </c>
      <c r="P47" s="11">
        <v>0</v>
      </c>
      <c r="Q47" s="11">
        <v>0</v>
      </c>
      <c r="R47" s="11">
        <v>0</v>
      </c>
      <c r="S47" s="11">
        <v>2</v>
      </c>
      <c r="U47" s="11">
        <v>1.5</v>
      </c>
      <c r="V47" s="11">
        <v>202003</v>
      </c>
    </row>
    <row r="48" spans="1:22">
      <c r="A48" s="11" t="s">
        <v>450</v>
      </c>
      <c r="B48" s="11">
        <v>7</v>
      </c>
      <c r="C48" s="11">
        <v>38</v>
      </c>
      <c r="D48" s="11">
        <v>2</v>
      </c>
      <c r="E48" s="11">
        <v>4.68</v>
      </c>
      <c r="F48" s="11">
        <v>0.98</v>
      </c>
      <c r="O48" s="11">
        <v>0</v>
      </c>
      <c r="P48" s="11">
        <v>0</v>
      </c>
      <c r="Q48" s="11">
        <v>0</v>
      </c>
      <c r="R48" s="11">
        <v>0</v>
      </c>
      <c r="V48" s="11">
        <v>202003</v>
      </c>
    </row>
    <row r="49" spans="1:22">
      <c r="A49" s="11" t="s">
        <v>482</v>
      </c>
      <c r="B49" s="11">
        <v>7</v>
      </c>
      <c r="C49" s="11">
        <v>40</v>
      </c>
      <c r="F49" s="11">
        <v>10.5</v>
      </c>
      <c r="M49" s="11">
        <v>325</v>
      </c>
      <c r="O49" s="11">
        <v>0</v>
      </c>
      <c r="P49" s="11">
        <v>0</v>
      </c>
      <c r="Q49" s="11">
        <v>0</v>
      </c>
      <c r="R49" s="11">
        <v>0</v>
      </c>
      <c r="V49" s="11">
        <v>202003</v>
      </c>
    </row>
    <row r="50" spans="1:22">
      <c r="A50" s="11" t="s">
        <v>1173</v>
      </c>
      <c r="B50" s="11">
        <v>7</v>
      </c>
      <c r="C50" s="11">
        <v>0</v>
      </c>
      <c r="H50" s="11">
        <v>45</v>
      </c>
      <c r="O50" s="11">
        <v>0</v>
      </c>
      <c r="P50" s="11">
        <v>0</v>
      </c>
      <c r="Q50" s="11">
        <v>0</v>
      </c>
      <c r="R50" s="11">
        <v>0</v>
      </c>
      <c r="V50" s="11">
        <v>202003</v>
      </c>
    </row>
    <row r="51" spans="1:22">
      <c r="A51" s="11" t="s">
        <v>498</v>
      </c>
      <c r="B51" s="11">
        <v>7</v>
      </c>
      <c r="C51" s="11">
        <v>40</v>
      </c>
      <c r="F51" s="11">
        <v>0</v>
      </c>
      <c r="O51" s="11">
        <v>0</v>
      </c>
      <c r="P51" s="11">
        <v>0</v>
      </c>
      <c r="Q51" s="11">
        <v>0</v>
      </c>
      <c r="R51" s="11">
        <v>0</v>
      </c>
      <c r="U51" s="11">
        <v>6.08</v>
      </c>
      <c r="V51" s="11">
        <v>202003</v>
      </c>
    </row>
    <row r="52" spans="1:22">
      <c r="A52" s="11" t="s">
        <v>770</v>
      </c>
      <c r="B52" s="11">
        <v>7</v>
      </c>
      <c r="C52" s="11">
        <v>0</v>
      </c>
      <c r="H52" s="11">
        <v>38</v>
      </c>
      <c r="O52" s="11">
        <v>0</v>
      </c>
      <c r="P52" s="11">
        <v>0</v>
      </c>
      <c r="Q52" s="11">
        <v>0</v>
      </c>
      <c r="R52" s="11">
        <v>0</v>
      </c>
      <c r="V52" s="11">
        <v>202003</v>
      </c>
    </row>
    <row r="53" spans="1:22">
      <c r="A53" s="11" t="s">
        <v>506</v>
      </c>
      <c r="B53" s="11">
        <v>7</v>
      </c>
      <c r="C53" s="11">
        <v>45</v>
      </c>
      <c r="E53" s="11">
        <v>4.25</v>
      </c>
      <c r="F53" s="11">
        <v>0.5</v>
      </c>
      <c r="O53" s="11">
        <v>0</v>
      </c>
      <c r="P53" s="11">
        <v>3</v>
      </c>
      <c r="Q53" s="11">
        <v>0</v>
      </c>
      <c r="R53" s="11">
        <v>0</v>
      </c>
      <c r="V53" s="11">
        <v>202003</v>
      </c>
    </row>
    <row r="54" spans="1:22">
      <c r="A54" s="11" t="s">
        <v>771</v>
      </c>
      <c r="B54" s="11">
        <v>7</v>
      </c>
      <c r="C54" s="11">
        <v>38</v>
      </c>
      <c r="D54" s="11">
        <v>0</v>
      </c>
      <c r="O54" s="11">
        <v>0</v>
      </c>
      <c r="P54" s="11">
        <v>0</v>
      </c>
      <c r="Q54" s="11">
        <v>0</v>
      </c>
      <c r="R54" s="11">
        <v>0</v>
      </c>
      <c r="S54" s="11">
        <v>0.13</v>
      </c>
      <c r="V54" s="11">
        <v>202003</v>
      </c>
    </row>
    <row r="55" spans="1:22">
      <c r="A55" s="11" t="s">
        <v>772</v>
      </c>
      <c r="B55" s="11">
        <v>7</v>
      </c>
      <c r="C55" s="11">
        <v>6.92</v>
      </c>
      <c r="E55" s="11">
        <v>0</v>
      </c>
      <c r="H55" s="11">
        <v>31.08</v>
      </c>
      <c r="O55" s="11">
        <v>0</v>
      </c>
      <c r="P55" s="11">
        <v>0</v>
      </c>
      <c r="Q55" s="11">
        <v>0</v>
      </c>
      <c r="R55" s="11">
        <v>0</v>
      </c>
      <c r="V55" s="11">
        <v>202003</v>
      </c>
    </row>
    <row r="56" spans="1:22">
      <c r="A56" s="11" t="s">
        <v>456</v>
      </c>
      <c r="B56" s="11">
        <v>7</v>
      </c>
      <c r="C56" s="11">
        <v>40</v>
      </c>
      <c r="F56" s="11">
        <v>6</v>
      </c>
      <c r="M56" s="11">
        <v>205</v>
      </c>
      <c r="O56" s="11">
        <v>0</v>
      </c>
      <c r="P56" s="11">
        <v>0</v>
      </c>
      <c r="Q56" s="11">
        <v>0</v>
      </c>
      <c r="R56" s="11">
        <v>0</v>
      </c>
      <c r="V56" s="11">
        <v>202003</v>
      </c>
    </row>
    <row r="57" spans="1:22">
      <c r="A57" s="11" t="s">
        <v>1197</v>
      </c>
      <c r="B57" s="11">
        <v>7</v>
      </c>
      <c r="C57" s="11">
        <v>40</v>
      </c>
      <c r="E57" s="11">
        <v>0</v>
      </c>
      <c r="F57" s="11">
        <v>8.5</v>
      </c>
      <c r="O57" s="11">
        <v>0</v>
      </c>
      <c r="P57" s="11">
        <v>0</v>
      </c>
      <c r="Q57" s="11">
        <v>0</v>
      </c>
      <c r="R57" s="11">
        <v>0</v>
      </c>
      <c r="V57" s="11">
        <v>202003</v>
      </c>
    </row>
    <row r="58" spans="1:22">
      <c r="A58" s="11" t="s">
        <v>479</v>
      </c>
      <c r="B58" s="11">
        <v>7</v>
      </c>
      <c r="C58" s="11">
        <v>40</v>
      </c>
      <c r="F58" s="11">
        <v>3.25</v>
      </c>
      <c r="M58" s="11">
        <v>600</v>
      </c>
      <c r="O58" s="11">
        <v>0</v>
      </c>
      <c r="P58" s="11">
        <v>0</v>
      </c>
      <c r="Q58" s="11">
        <v>0</v>
      </c>
      <c r="R58" s="11">
        <v>0</v>
      </c>
      <c r="V58" s="11">
        <v>202003</v>
      </c>
    </row>
    <row r="59" spans="1:22">
      <c r="A59" s="11" t="s">
        <v>1174</v>
      </c>
      <c r="B59" s="11">
        <v>7</v>
      </c>
      <c r="C59" s="11">
        <v>40</v>
      </c>
      <c r="F59" s="11">
        <v>7.25</v>
      </c>
      <c r="O59" s="11">
        <v>0</v>
      </c>
      <c r="P59" s="11">
        <v>2</v>
      </c>
      <c r="Q59" s="11">
        <v>0</v>
      </c>
      <c r="R59" s="11">
        <v>0</v>
      </c>
      <c r="V59" s="11">
        <v>202003</v>
      </c>
    </row>
    <row r="60" spans="1:22">
      <c r="A60" s="11" t="s">
        <v>1217</v>
      </c>
      <c r="B60" s="11">
        <v>7</v>
      </c>
      <c r="C60" s="11">
        <v>40</v>
      </c>
      <c r="E60" s="11">
        <v>5.77</v>
      </c>
      <c r="F60" s="11">
        <v>6.88</v>
      </c>
      <c r="O60" s="11">
        <v>0</v>
      </c>
      <c r="P60" s="11">
        <v>1</v>
      </c>
      <c r="Q60" s="11">
        <v>0</v>
      </c>
      <c r="R60" s="11">
        <v>0</v>
      </c>
      <c r="V60" s="11">
        <v>202003</v>
      </c>
    </row>
    <row r="61" spans="1:22">
      <c r="A61" s="11" t="s">
        <v>1218</v>
      </c>
      <c r="B61" s="11">
        <v>7</v>
      </c>
      <c r="C61" s="11">
        <v>40</v>
      </c>
      <c r="F61" s="11">
        <v>14.75</v>
      </c>
      <c r="O61" s="11">
        <v>0</v>
      </c>
      <c r="P61" s="11">
        <v>0</v>
      </c>
      <c r="Q61" s="11">
        <v>0</v>
      </c>
      <c r="R61" s="11">
        <v>0</v>
      </c>
      <c r="V61" s="11">
        <v>202003</v>
      </c>
    </row>
    <row r="62" spans="1:22">
      <c r="A62" s="11" t="s">
        <v>1175</v>
      </c>
      <c r="B62" s="11">
        <v>7</v>
      </c>
      <c r="C62" s="11">
        <v>0</v>
      </c>
      <c r="H62" s="11">
        <v>40</v>
      </c>
      <c r="O62" s="11">
        <v>0</v>
      </c>
      <c r="P62" s="11">
        <v>0</v>
      </c>
      <c r="Q62" s="11">
        <v>0</v>
      </c>
      <c r="R62" s="11">
        <v>0</v>
      </c>
      <c r="V62" s="11">
        <v>202003</v>
      </c>
    </row>
    <row r="63" spans="1:22">
      <c r="A63" s="11" t="s">
        <v>897</v>
      </c>
      <c r="B63" s="11">
        <v>7</v>
      </c>
      <c r="C63" s="11">
        <v>38</v>
      </c>
      <c r="D63" s="11">
        <v>2</v>
      </c>
      <c r="E63" s="11">
        <v>0</v>
      </c>
      <c r="F63" s="11">
        <v>7.07</v>
      </c>
      <c r="O63" s="11">
        <v>0</v>
      </c>
      <c r="P63" s="11">
        <v>0</v>
      </c>
      <c r="Q63" s="11">
        <v>0</v>
      </c>
      <c r="R63" s="11">
        <v>0</v>
      </c>
      <c r="T63" s="11">
        <v>5.17</v>
      </c>
      <c r="V63" s="11">
        <v>202003</v>
      </c>
    </row>
    <row r="64" spans="1:22">
      <c r="A64" s="11" t="s">
        <v>915</v>
      </c>
      <c r="B64" s="11">
        <v>7</v>
      </c>
      <c r="C64" s="11">
        <v>32.799999999999997</v>
      </c>
      <c r="N64" s="11">
        <v>3.2</v>
      </c>
      <c r="O64" s="11">
        <v>1</v>
      </c>
      <c r="P64" s="11">
        <v>0</v>
      </c>
      <c r="Q64" s="11">
        <v>0</v>
      </c>
      <c r="R64" s="11">
        <v>0</v>
      </c>
      <c r="V64" s="11">
        <v>202003</v>
      </c>
    </row>
    <row r="65" spans="1:22">
      <c r="A65" s="11" t="s">
        <v>1325</v>
      </c>
      <c r="B65" s="11">
        <v>7</v>
      </c>
      <c r="C65" s="11">
        <v>40</v>
      </c>
      <c r="F65" s="11">
        <v>10.08</v>
      </c>
      <c r="O65" s="11">
        <v>0</v>
      </c>
      <c r="P65" s="11">
        <v>0</v>
      </c>
      <c r="Q65" s="11">
        <v>0</v>
      </c>
      <c r="R65" s="11">
        <v>0</v>
      </c>
      <c r="V65" s="11">
        <v>202003</v>
      </c>
    </row>
    <row r="66" spans="1:22">
      <c r="A66" s="11" t="s">
        <v>847</v>
      </c>
      <c r="B66" s="11">
        <v>7</v>
      </c>
      <c r="C66" s="11">
        <v>0</v>
      </c>
      <c r="H66" s="11">
        <v>40</v>
      </c>
      <c r="O66" s="11">
        <v>0</v>
      </c>
      <c r="P66" s="11">
        <v>0</v>
      </c>
      <c r="Q66" s="11">
        <v>0</v>
      </c>
      <c r="R66" s="11">
        <v>0</v>
      </c>
      <c r="V66" s="11">
        <v>202005</v>
      </c>
    </row>
    <row r="67" spans="1:22">
      <c r="A67" s="11" t="s">
        <v>1244</v>
      </c>
      <c r="B67" s="11">
        <v>7</v>
      </c>
      <c r="C67" s="11">
        <v>30</v>
      </c>
      <c r="D67" s="11">
        <v>0</v>
      </c>
      <c r="E67" s="11">
        <v>0</v>
      </c>
      <c r="F67" s="11">
        <v>0</v>
      </c>
      <c r="G67" s="11">
        <v>8</v>
      </c>
      <c r="O67" s="11">
        <v>0</v>
      </c>
      <c r="P67" s="11">
        <v>0</v>
      </c>
      <c r="Q67" s="11">
        <v>0</v>
      </c>
      <c r="R67" s="11">
        <v>0</v>
      </c>
      <c r="S67" s="11">
        <v>2</v>
      </c>
      <c r="T67" s="11">
        <v>1.5</v>
      </c>
      <c r="U67" s="11">
        <v>1.75</v>
      </c>
      <c r="V67" s="11">
        <v>202003</v>
      </c>
    </row>
    <row r="68" spans="1:22">
      <c r="A68" s="11" t="s">
        <v>1176</v>
      </c>
      <c r="B68" s="11">
        <v>7</v>
      </c>
      <c r="C68" s="11">
        <v>40</v>
      </c>
      <c r="F68" s="11">
        <v>19.670000000000002</v>
      </c>
      <c r="N68" s="11">
        <v>0</v>
      </c>
      <c r="O68" s="11">
        <v>0</v>
      </c>
      <c r="P68" s="11">
        <v>2</v>
      </c>
      <c r="Q68" s="11">
        <v>0</v>
      </c>
      <c r="R68" s="11">
        <v>0</v>
      </c>
      <c r="V68" s="11">
        <v>202003</v>
      </c>
    </row>
    <row r="69" spans="1:22">
      <c r="A69" s="11" t="s">
        <v>1078</v>
      </c>
      <c r="B69" s="11">
        <v>7</v>
      </c>
      <c r="C69" s="11">
        <v>40</v>
      </c>
      <c r="F69" s="11">
        <v>8.25</v>
      </c>
      <c r="M69" s="11">
        <v>170</v>
      </c>
      <c r="O69" s="11">
        <v>0</v>
      </c>
      <c r="P69" s="11">
        <v>0</v>
      </c>
      <c r="Q69" s="11">
        <v>0</v>
      </c>
      <c r="R69" s="11">
        <v>0</v>
      </c>
      <c r="V69" s="11">
        <v>202003</v>
      </c>
    </row>
    <row r="70" spans="1:22">
      <c r="A70" s="11" t="s">
        <v>1198</v>
      </c>
      <c r="B70" s="11">
        <v>7</v>
      </c>
      <c r="C70" s="11">
        <v>40</v>
      </c>
      <c r="E70" s="11">
        <v>0.75</v>
      </c>
      <c r="F70" s="11">
        <v>5</v>
      </c>
      <c r="O70" s="11">
        <v>0</v>
      </c>
      <c r="P70" s="11">
        <v>3</v>
      </c>
      <c r="Q70" s="11">
        <v>0</v>
      </c>
      <c r="R70" s="11">
        <v>0</v>
      </c>
      <c r="V70" s="11">
        <v>202003</v>
      </c>
    </row>
    <row r="71" spans="1:22">
      <c r="A71" s="11" t="s">
        <v>1177</v>
      </c>
      <c r="B71" s="11">
        <v>7</v>
      </c>
      <c r="C71" s="11">
        <v>40</v>
      </c>
      <c r="O71" s="11">
        <v>0</v>
      </c>
      <c r="P71" s="11">
        <v>0</v>
      </c>
      <c r="Q71" s="11">
        <v>0</v>
      </c>
      <c r="R71" s="11">
        <v>0</v>
      </c>
      <c r="V71" s="11">
        <v>202003</v>
      </c>
    </row>
    <row r="72" spans="1:22">
      <c r="A72" s="11" t="s">
        <v>1242</v>
      </c>
      <c r="B72" s="11">
        <v>7</v>
      </c>
      <c r="C72" s="11">
        <v>26.44</v>
      </c>
      <c r="D72" s="11">
        <v>0</v>
      </c>
      <c r="H72" s="11">
        <v>11.55</v>
      </c>
      <c r="N72" s="11">
        <v>0.01</v>
      </c>
      <c r="O72" s="11">
        <v>0</v>
      </c>
      <c r="P72" s="11">
        <v>0</v>
      </c>
      <c r="Q72" s="11">
        <v>0</v>
      </c>
      <c r="R72" s="11">
        <v>0</v>
      </c>
      <c r="S72" s="11">
        <v>0.73</v>
      </c>
      <c r="V72" s="11">
        <v>202003</v>
      </c>
    </row>
    <row r="73" spans="1:22">
      <c r="A73" s="11" t="s">
        <v>898</v>
      </c>
      <c r="B73" s="11">
        <v>7</v>
      </c>
      <c r="C73" s="11">
        <v>40</v>
      </c>
      <c r="F73" s="11">
        <v>1.75</v>
      </c>
      <c r="M73" s="11">
        <v>230</v>
      </c>
      <c r="O73" s="11">
        <v>0</v>
      </c>
      <c r="P73" s="11">
        <v>0</v>
      </c>
      <c r="Q73" s="11">
        <v>0</v>
      </c>
      <c r="R73" s="11">
        <v>0</v>
      </c>
      <c r="V73" s="11">
        <v>202003</v>
      </c>
    </row>
    <row r="74" spans="1:22">
      <c r="A74" s="11" t="s">
        <v>494</v>
      </c>
      <c r="B74" s="11">
        <v>7</v>
      </c>
      <c r="C74" s="11">
        <v>40</v>
      </c>
      <c r="F74" s="11">
        <v>17.03</v>
      </c>
      <c r="N74" s="11">
        <v>0</v>
      </c>
      <c r="O74" s="11">
        <v>0</v>
      </c>
      <c r="P74" s="11">
        <v>1</v>
      </c>
      <c r="Q74" s="11">
        <v>0</v>
      </c>
      <c r="R74" s="11">
        <v>0</v>
      </c>
      <c r="V74" s="11">
        <v>202003</v>
      </c>
    </row>
    <row r="75" spans="1:22">
      <c r="A75" s="11" t="s">
        <v>950</v>
      </c>
      <c r="B75" s="11">
        <v>7</v>
      </c>
      <c r="C75" s="11">
        <v>38.19</v>
      </c>
      <c r="N75" s="11">
        <v>1.81</v>
      </c>
      <c r="O75" s="11">
        <v>0</v>
      </c>
      <c r="P75" s="11">
        <v>0</v>
      </c>
      <c r="Q75" s="11">
        <v>0</v>
      </c>
      <c r="R75" s="11">
        <v>0</v>
      </c>
      <c r="V75" s="11">
        <v>202003</v>
      </c>
    </row>
    <row r="76" spans="1:22">
      <c r="A76" s="11" t="s">
        <v>1178</v>
      </c>
      <c r="B76" s="11">
        <v>7</v>
      </c>
      <c r="C76" s="11">
        <v>32</v>
      </c>
      <c r="O76" s="11">
        <v>0</v>
      </c>
      <c r="P76" s="11">
        <v>0</v>
      </c>
      <c r="Q76" s="11">
        <v>0</v>
      </c>
      <c r="R76" s="11">
        <v>0</v>
      </c>
      <c r="V76" s="11">
        <v>202003</v>
      </c>
    </row>
    <row r="77" spans="1:22">
      <c r="A77" s="11" t="s">
        <v>916</v>
      </c>
      <c r="B77" s="11">
        <v>7</v>
      </c>
      <c r="C77" s="11">
        <v>45</v>
      </c>
      <c r="E77" s="11">
        <v>0.83</v>
      </c>
      <c r="F77" s="11">
        <v>0.33</v>
      </c>
      <c r="O77" s="11">
        <v>0</v>
      </c>
      <c r="P77" s="11">
        <v>3</v>
      </c>
      <c r="Q77" s="11">
        <v>0</v>
      </c>
      <c r="R77" s="11">
        <v>0</v>
      </c>
      <c r="V77" s="11">
        <v>202003</v>
      </c>
    </row>
    <row r="78" spans="1:22">
      <c r="A78" s="11" t="s">
        <v>1020</v>
      </c>
      <c r="B78" s="11">
        <v>7</v>
      </c>
      <c r="C78" s="11">
        <v>34.47</v>
      </c>
      <c r="G78" s="11">
        <v>9</v>
      </c>
      <c r="N78" s="11">
        <v>1.53</v>
      </c>
      <c r="O78" s="11">
        <v>0</v>
      </c>
      <c r="P78" s="11">
        <v>0</v>
      </c>
      <c r="Q78" s="11">
        <v>0</v>
      </c>
      <c r="R78" s="11">
        <v>0</v>
      </c>
      <c r="V78" s="11">
        <v>202005</v>
      </c>
    </row>
    <row r="79" spans="1:22">
      <c r="A79" s="11" t="s">
        <v>467</v>
      </c>
      <c r="B79" s="11">
        <v>7</v>
      </c>
      <c r="C79" s="11">
        <v>38</v>
      </c>
      <c r="D79" s="11">
        <v>2</v>
      </c>
      <c r="E79" s="11">
        <v>1.91</v>
      </c>
      <c r="F79" s="11">
        <v>22.83</v>
      </c>
      <c r="O79" s="11">
        <v>0</v>
      </c>
      <c r="P79" s="11">
        <v>0</v>
      </c>
      <c r="Q79" s="11">
        <v>5</v>
      </c>
      <c r="R79" s="11">
        <v>7</v>
      </c>
      <c r="V79" s="11">
        <v>202003</v>
      </c>
    </row>
    <row r="80" spans="1:22">
      <c r="A80" s="11" t="s">
        <v>1179</v>
      </c>
      <c r="B80" s="11">
        <v>7</v>
      </c>
      <c r="C80" s="11">
        <v>32</v>
      </c>
      <c r="D80" s="11">
        <v>4.17</v>
      </c>
      <c r="O80" s="11">
        <v>0</v>
      </c>
      <c r="P80" s="11">
        <v>0</v>
      </c>
      <c r="Q80" s="11">
        <v>0</v>
      </c>
      <c r="R80" s="11">
        <v>0</v>
      </c>
      <c r="V80" s="11">
        <v>202003</v>
      </c>
    </row>
    <row r="81" spans="1:22">
      <c r="A81" s="11" t="s">
        <v>465</v>
      </c>
      <c r="B81" s="11">
        <v>7</v>
      </c>
      <c r="C81" s="11">
        <v>40</v>
      </c>
      <c r="F81" s="11">
        <v>0</v>
      </c>
      <c r="O81" s="11">
        <v>0</v>
      </c>
      <c r="P81" s="11">
        <v>0</v>
      </c>
      <c r="Q81" s="11">
        <v>0</v>
      </c>
      <c r="R81" s="11">
        <v>0</v>
      </c>
      <c r="U81" s="11">
        <v>1.57</v>
      </c>
      <c r="V81" s="11">
        <v>202003</v>
      </c>
    </row>
    <row r="82" spans="1:22">
      <c r="A82" s="11" t="s">
        <v>774</v>
      </c>
      <c r="B82" s="11">
        <v>7</v>
      </c>
      <c r="C82" s="11">
        <v>30</v>
      </c>
      <c r="H82" s="11">
        <v>10</v>
      </c>
      <c r="O82" s="11">
        <v>0</v>
      </c>
      <c r="P82" s="11">
        <v>0</v>
      </c>
      <c r="Q82" s="11">
        <v>0</v>
      </c>
      <c r="R82" s="11">
        <v>0</v>
      </c>
      <c r="V82" s="11">
        <v>202003</v>
      </c>
    </row>
    <row r="83" spans="1:22">
      <c r="A83" s="11" t="s">
        <v>1219</v>
      </c>
      <c r="B83" s="11">
        <v>7</v>
      </c>
      <c r="C83" s="11">
        <v>40</v>
      </c>
      <c r="M83" s="11">
        <v>310</v>
      </c>
      <c r="O83" s="11">
        <v>0</v>
      </c>
      <c r="P83" s="11">
        <v>0</v>
      </c>
      <c r="Q83" s="11">
        <v>0</v>
      </c>
      <c r="R83" s="11">
        <v>0</v>
      </c>
      <c r="V83" s="11">
        <v>202003</v>
      </c>
    </row>
    <row r="84" spans="1:22">
      <c r="A84" s="11" t="s">
        <v>775</v>
      </c>
      <c r="B84" s="11">
        <v>7</v>
      </c>
      <c r="C84" s="11">
        <v>0</v>
      </c>
      <c r="G84" s="11">
        <v>38</v>
      </c>
      <c r="O84" s="11">
        <v>0</v>
      </c>
      <c r="P84" s="11">
        <v>0</v>
      </c>
      <c r="Q84" s="11">
        <v>0</v>
      </c>
      <c r="R84" s="11">
        <v>0</v>
      </c>
      <c r="V84" s="11">
        <v>202003</v>
      </c>
    </row>
    <row r="85" spans="1:22">
      <c r="A85" s="11" t="s">
        <v>468</v>
      </c>
      <c r="B85" s="11">
        <v>7</v>
      </c>
      <c r="C85" s="11">
        <v>29.03</v>
      </c>
      <c r="G85" s="11">
        <v>8</v>
      </c>
      <c r="N85" s="11">
        <v>0.97</v>
      </c>
      <c r="O85" s="11">
        <v>0</v>
      </c>
      <c r="P85" s="11">
        <v>0</v>
      </c>
      <c r="Q85" s="11">
        <v>0</v>
      </c>
      <c r="R85" s="11">
        <v>0</v>
      </c>
      <c r="V85" s="11">
        <v>202003</v>
      </c>
    </row>
    <row r="86" spans="1:22">
      <c r="A86" s="11" t="s">
        <v>1236</v>
      </c>
      <c r="B86" s="11">
        <v>7</v>
      </c>
      <c r="C86" s="11">
        <v>35.75</v>
      </c>
      <c r="N86" s="11">
        <v>0.25</v>
      </c>
      <c r="O86" s="11">
        <v>0</v>
      </c>
      <c r="P86" s="11">
        <v>0</v>
      </c>
      <c r="Q86" s="11">
        <v>0</v>
      </c>
      <c r="R86" s="11">
        <v>0</v>
      </c>
      <c r="V86" s="11">
        <v>202003</v>
      </c>
    </row>
    <row r="87" spans="1:22">
      <c r="A87" s="11" t="s">
        <v>1208</v>
      </c>
      <c r="B87" s="11">
        <v>7</v>
      </c>
      <c r="C87" s="11">
        <v>45</v>
      </c>
      <c r="E87" s="11">
        <v>1.2</v>
      </c>
      <c r="O87" s="11">
        <v>0</v>
      </c>
      <c r="P87" s="11">
        <v>0</v>
      </c>
      <c r="Q87" s="11">
        <v>0</v>
      </c>
      <c r="R87" s="11">
        <v>0</v>
      </c>
      <c r="V87" s="11">
        <v>202003</v>
      </c>
    </row>
    <row r="88" spans="1:22">
      <c r="A88" s="11" t="s">
        <v>1180</v>
      </c>
      <c r="B88" s="11">
        <v>7</v>
      </c>
      <c r="C88" s="11">
        <v>40</v>
      </c>
      <c r="F88" s="11">
        <v>0</v>
      </c>
      <c r="O88" s="11">
        <v>0</v>
      </c>
      <c r="P88" s="11">
        <v>0</v>
      </c>
      <c r="Q88" s="11">
        <v>0</v>
      </c>
      <c r="R88" s="11">
        <v>0</v>
      </c>
      <c r="U88" s="11">
        <v>1.25</v>
      </c>
      <c r="V88" s="11">
        <v>202003</v>
      </c>
    </row>
    <row r="89" spans="1:22">
      <c r="A89" s="11" t="s">
        <v>776</v>
      </c>
      <c r="B89" s="11">
        <v>7</v>
      </c>
      <c r="C89" s="11">
        <v>27.17</v>
      </c>
      <c r="N89" s="11">
        <v>2.83</v>
      </c>
      <c r="O89" s="11">
        <v>0</v>
      </c>
      <c r="P89" s="11">
        <v>0</v>
      </c>
      <c r="Q89" s="11">
        <v>0</v>
      </c>
      <c r="R89" s="11">
        <v>0</v>
      </c>
      <c r="V89" s="11">
        <v>202003</v>
      </c>
    </row>
    <row r="90" spans="1:22">
      <c r="A90" s="11" t="s">
        <v>472</v>
      </c>
      <c r="B90" s="11">
        <v>7</v>
      </c>
      <c r="C90" s="11">
        <v>40</v>
      </c>
      <c r="O90" s="11">
        <v>0</v>
      </c>
      <c r="P90" s="11">
        <v>0</v>
      </c>
      <c r="Q90" s="11">
        <v>0</v>
      </c>
      <c r="R90" s="11">
        <v>0</v>
      </c>
      <c r="V90" s="11">
        <v>202003</v>
      </c>
    </row>
    <row r="91" spans="1:22">
      <c r="A91" s="11" t="s">
        <v>1220</v>
      </c>
      <c r="B91" s="11">
        <v>7</v>
      </c>
      <c r="C91" s="11">
        <v>25</v>
      </c>
      <c r="O91" s="11">
        <v>0</v>
      </c>
      <c r="P91" s="11">
        <v>0</v>
      </c>
      <c r="Q91" s="11">
        <v>0</v>
      </c>
      <c r="R91" s="11">
        <v>0</v>
      </c>
      <c r="V91" s="11">
        <v>202003</v>
      </c>
    </row>
    <row r="92" spans="1:22">
      <c r="A92" s="11" t="s">
        <v>480</v>
      </c>
      <c r="B92" s="11">
        <v>7</v>
      </c>
      <c r="C92" s="11">
        <v>36</v>
      </c>
      <c r="D92" s="11">
        <v>0</v>
      </c>
      <c r="O92" s="11">
        <v>0</v>
      </c>
      <c r="P92" s="11">
        <v>0</v>
      </c>
      <c r="Q92" s="11">
        <v>0</v>
      </c>
      <c r="R92" s="11">
        <v>0</v>
      </c>
      <c r="S92" s="11">
        <v>2.5</v>
      </c>
      <c r="V92" s="11">
        <v>202003</v>
      </c>
    </row>
    <row r="93" spans="1:22">
      <c r="A93" s="11" t="s">
        <v>462</v>
      </c>
      <c r="B93" s="11">
        <v>7</v>
      </c>
      <c r="C93" s="11">
        <v>0</v>
      </c>
      <c r="H93" s="11">
        <v>40</v>
      </c>
      <c r="O93" s="11">
        <v>0</v>
      </c>
      <c r="P93" s="11">
        <v>0</v>
      </c>
      <c r="Q93" s="11">
        <v>0</v>
      </c>
      <c r="R93" s="11">
        <v>0</v>
      </c>
      <c r="V93" s="11">
        <v>202003</v>
      </c>
    </row>
    <row r="94" spans="1:22">
      <c r="A94" s="11" t="s">
        <v>1054</v>
      </c>
      <c r="B94" s="11">
        <v>7</v>
      </c>
      <c r="C94" s="11">
        <v>40</v>
      </c>
      <c r="F94" s="11">
        <v>6.25</v>
      </c>
      <c r="O94" s="11">
        <v>0</v>
      </c>
      <c r="P94" s="11">
        <v>0</v>
      </c>
      <c r="Q94" s="11">
        <v>0</v>
      </c>
      <c r="R94" s="11">
        <v>0</v>
      </c>
      <c r="V94" s="11">
        <v>202003</v>
      </c>
    </row>
    <row r="95" spans="1:22">
      <c r="A95" s="11" t="s">
        <v>500</v>
      </c>
      <c r="B95" s="11">
        <v>7</v>
      </c>
      <c r="C95" s="11">
        <v>38</v>
      </c>
      <c r="D95" s="11">
        <v>0</v>
      </c>
      <c r="E95" s="11">
        <v>2.21</v>
      </c>
      <c r="F95" s="11">
        <v>0</v>
      </c>
      <c r="O95" s="11">
        <v>7</v>
      </c>
      <c r="P95" s="11">
        <v>0</v>
      </c>
      <c r="Q95" s="11">
        <v>0</v>
      </c>
      <c r="R95" s="11">
        <v>0</v>
      </c>
      <c r="S95" s="11">
        <v>2</v>
      </c>
      <c r="U95" s="11">
        <v>0.83</v>
      </c>
      <c r="V95" s="11">
        <v>202003</v>
      </c>
    </row>
    <row r="96" spans="1:22">
      <c r="A96" s="11" t="s">
        <v>1181</v>
      </c>
      <c r="B96" s="11">
        <v>7</v>
      </c>
      <c r="C96" s="11">
        <v>0</v>
      </c>
      <c r="H96" s="11">
        <v>40</v>
      </c>
      <c r="O96" s="11">
        <v>0</v>
      </c>
      <c r="P96" s="11">
        <v>0</v>
      </c>
      <c r="Q96" s="11">
        <v>0</v>
      </c>
      <c r="R96" s="11">
        <v>0</v>
      </c>
      <c r="V96" s="11">
        <v>202003</v>
      </c>
    </row>
    <row r="97" spans="1:22">
      <c r="A97" s="11" t="s">
        <v>1182</v>
      </c>
      <c r="B97" s="11">
        <v>7</v>
      </c>
      <c r="C97" s="11">
        <v>45</v>
      </c>
      <c r="E97" s="11">
        <v>0</v>
      </c>
      <c r="F97" s="11">
        <v>0</v>
      </c>
      <c r="O97" s="11">
        <v>0</v>
      </c>
      <c r="P97" s="11">
        <v>3</v>
      </c>
      <c r="Q97" s="11">
        <v>0</v>
      </c>
      <c r="R97" s="11">
        <v>0</v>
      </c>
      <c r="T97" s="11">
        <v>2.75</v>
      </c>
      <c r="U97" s="11">
        <v>5</v>
      </c>
      <c r="V97" s="11">
        <v>202003</v>
      </c>
    </row>
    <row r="98" spans="1:22">
      <c r="A98" s="11" t="s">
        <v>1209</v>
      </c>
      <c r="B98" s="11">
        <v>7</v>
      </c>
      <c r="C98" s="11">
        <v>16</v>
      </c>
      <c r="O98" s="11">
        <v>0</v>
      </c>
      <c r="P98" s="11">
        <v>0</v>
      </c>
      <c r="Q98" s="11">
        <v>0</v>
      </c>
      <c r="R98" s="11">
        <v>0</v>
      </c>
      <c r="V98" s="11">
        <v>202003</v>
      </c>
    </row>
    <row r="99" spans="1:22">
      <c r="A99" s="11" t="s">
        <v>1183</v>
      </c>
      <c r="B99" s="11">
        <v>7</v>
      </c>
      <c r="C99" s="11">
        <v>40</v>
      </c>
      <c r="F99" s="11">
        <v>12.17</v>
      </c>
      <c r="O99" s="11">
        <v>0</v>
      </c>
      <c r="P99" s="11">
        <v>0</v>
      </c>
      <c r="Q99" s="11">
        <v>0</v>
      </c>
      <c r="R99" s="11">
        <v>0</v>
      </c>
      <c r="V99" s="11">
        <v>202004</v>
      </c>
    </row>
    <row r="100" spans="1:22">
      <c r="A100" s="11" t="s">
        <v>1010</v>
      </c>
      <c r="B100" s="11">
        <v>7</v>
      </c>
      <c r="C100" s="11">
        <v>40</v>
      </c>
      <c r="F100" s="11">
        <v>3</v>
      </c>
      <c r="M100" s="11">
        <v>205</v>
      </c>
      <c r="O100" s="11">
        <v>0</v>
      </c>
      <c r="P100" s="11">
        <v>0</v>
      </c>
      <c r="Q100" s="11">
        <v>0</v>
      </c>
      <c r="R100" s="11">
        <v>0</v>
      </c>
      <c r="V100" s="36">
        <v>202003</v>
      </c>
    </row>
    <row r="101" spans="1:22">
      <c r="A101" s="11" t="s">
        <v>1184</v>
      </c>
      <c r="B101" s="11">
        <v>7</v>
      </c>
      <c r="C101" s="11">
        <v>40</v>
      </c>
      <c r="F101" s="11">
        <v>3.5</v>
      </c>
      <c r="O101" s="11">
        <v>0</v>
      </c>
      <c r="P101" s="11">
        <v>0</v>
      </c>
      <c r="Q101" s="11">
        <v>0</v>
      </c>
      <c r="R101" s="11">
        <v>0</v>
      </c>
      <c r="V101" s="11">
        <v>202003</v>
      </c>
    </row>
    <row r="102" spans="1:22">
      <c r="A102" s="11" t="s">
        <v>481</v>
      </c>
      <c r="B102" s="11">
        <v>7</v>
      </c>
      <c r="C102" s="11">
        <v>20</v>
      </c>
      <c r="D102" s="11">
        <v>0</v>
      </c>
      <c r="O102" s="11">
        <v>0</v>
      </c>
      <c r="P102" s="11">
        <v>0</v>
      </c>
      <c r="Q102" s="11">
        <v>0</v>
      </c>
      <c r="R102" s="11">
        <v>0</v>
      </c>
      <c r="S102" s="11">
        <v>1</v>
      </c>
      <c r="V102" s="11">
        <v>202003</v>
      </c>
    </row>
    <row r="103" spans="1:22">
      <c r="A103" s="11" t="s">
        <v>1185</v>
      </c>
      <c r="B103" s="11">
        <v>7</v>
      </c>
      <c r="C103" s="11">
        <v>18</v>
      </c>
      <c r="M103" s="11">
        <v>143</v>
      </c>
      <c r="O103" s="11">
        <v>0</v>
      </c>
      <c r="P103" s="11">
        <v>0</v>
      </c>
      <c r="Q103" s="11">
        <v>0</v>
      </c>
      <c r="R103" s="11">
        <v>0</v>
      </c>
      <c r="V103" s="11">
        <v>202003</v>
      </c>
    </row>
    <row r="104" spans="1:22">
      <c r="A104" s="11" t="s">
        <v>470</v>
      </c>
      <c r="B104" s="11">
        <v>7</v>
      </c>
      <c r="C104" s="11">
        <v>40</v>
      </c>
      <c r="E104" s="11">
        <v>2.1800000000000002</v>
      </c>
      <c r="F104" s="11">
        <v>1.03</v>
      </c>
      <c r="O104" s="11">
        <v>0</v>
      </c>
      <c r="P104" s="11">
        <v>0</v>
      </c>
      <c r="Q104" s="11">
        <v>0</v>
      </c>
      <c r="R104" s="11">
        <v>0</v>
      </c>
      <c r="V104" s="11">
        <v>202003</v>
      </c>
    </row>
    <row r="105" spans="1:22">
      <c r="A105" s="11" t="s">
        <v>777</v>
      </c>
      <c r="B105" s="11">
        <v>7</v>
      </c>
      <c r="C105" s="11">
        <v>28</v>
      </c>
      <c r="O105" s="11">
        <v>0</v>
      </c>
      <c r="P105" s="11">
        <v>0</v>
      </c>
      <c r="Q105" s="11">
        <v>0</v>
      </c>
      <c r="R105" s="11">
        <v>0</v>
      </c>
      <c r="V105" s="11">
        <v>202003</v>
      </c>
    </row>
    <row r="106" spans="1:22">
      <c r="A106" s="11" t="s">
        <v>1205</v>
      </c>
      <c r="B106" s="11">
        <v>7</v>
      </c>
      <c r="C106" s="11">
        <v>16</v>
      </c>
      <c r="F106" s="11">
        <v>0.5</v>
      </c>
      <c r="G106" s="11">
        <v>8</v>
      </c>
      <c r="H106" s="11">
        <v>16</v>
      </c>
      <c r="M106" s="11">
        <v>120</v>
      </c>
      <c r="O106" s="11">
        <v>0</v>
      </c>
      <c r="P106" s="11">
        <v>0</v>
      </c>
      <c r="Q106" s="11">
        <v>0</v>
      </c>
      <c r="R106" s="11">
        <v>0</v>
      </c>
      <c r="V106" s="11">
        <v>202003</v>
      </c>
    </row>
    <row r="107" spans="1:22">
      <c r="A107" s="11" t="s">
        <v>778</v>
      </c>
      <c r="B107" s="11">
        <v>7</v>
      </c>
      <c r="C107" s="11">
        <v>40</v>
      </c>
      <c r="O107" s="11">
        <v>0</v>
      </c>
      <c r="P107" s="11">
        <v>0</v>
      </c>
      <c r="Q107" s="11">
        <v>0</v>
      </c>
      <c r="R107" s="11">
        <v>0</v>
      </c>
      <c r="V107" s="11">
        <v>202003</v>
      </c>
    </row>
    <row r="108" spans="1:22">
      <c r="A108" s="11" t="s">
        <v>709</v>
      </c>
      <c r="B108" s="11">
        <v>7</v>
      </c>
      <c r="C108" s="11">
        <v>29.11</v>
      </c>
      <c r="N108" s="11">
        <v>2.89</v>
      </c>
      <c r="O108" s="11">
        <v>0</v>
      </c>
      <c r="P108" s="11">
        <v>0</v>
      </c>
      <c r="Q108" s="11">
        <v>0</v>
      </c>
      <c r="R108" s="11">
        <v>0</v>
      </c>
      <c r="V108" s="11">
        <v>202003</v>
      </c>
    </row>
    <row r="109" spans="1:22">
      <c r="A109" s="11" t="s">
        <v>495</v>
      </c>
      <c r="B109" s="11">
        <v>7</v>
      </c>
      <c r="C109" s="11">
        <v>37</v>
      </c>
      <c r="D109" s="11">
        <v>0</v>
      </c>
      <c r="O109" s="11">
        <v>0</v>
      </c>
      <c r="P109" s="11">
        <v>0</v>
      </c>
      <c r="Q109" s="11">
        <v>0</v>
      </c>
      <c r="R109" s="11">
        <v>0</v>
      </c>
      <c r="S109" s="11">
        <v>1</v>
      </c>
      <c r="V109" s="11">
        <v>202003</v>
      </c>
    </row>
    <row r="110" spans="1:22">
      <c r="A110" s="11" t="s">
        <v>1210</v>
      </c>
      <c r="B110" s="11">
        <v>7</v>
      </c>
      <c r="C110" s="11">
        <v>40</v>
      </c>
      <c r="M110" s="11">
        <v>180</v>
      </c>
      <c r="O110" s="11">
        <v>0</v>
      </c>
      <c r="P110" s="11">
        <v>0</v>
      </c>
      <c r="Q110" s="11">
        <v>0</v>
      </c>
      <c r="R110" s="11">
        <v>0</v>
      </c>
      <c r="V110" s="11">
        <v>202004</v>
      </c>
    </row>
    <row r="111" spans="1:22">
      <c r="A111" s="11" t="s">
        <v>779</v>
      </c>
      <c r="B111" s="11">
        <v>7</v>
      </c>
      <c r="C111" s="11">
        <v>38</v>
      </c>
      <c r="D111" s="11">
        <v>2</v>
      </c>
      <c r="E111" s="11">
        <v>3.17</v>
      </c>
      <c r="F111" s="11">
        <v>2.6</v>
      </c>
      <c r="O111" s="11">
        <v>6</v>
      </c>
      <c r="P111" s="11">
        <v>0</v>
      </c>
      <c r="Q111" s="11">
        <v>0</v>
      </c>
      <c r="R111" s="11">
        <v>0</v>
      </c>
      <c r="V111" s="11">
        <v>202003</v>
      </c>
    </row>
    <row r="112" spans="1:22">
      <c r="A112" s="11" t="s">
        <v>1320</v>
      </c>
      <c r="B112" s="11">
        <v>7</v>
      </c>
      <c r="C112" s="11">
        <v>38</v>
      </c>
      <c r="D112" s="11">
        <v>2</v>
      </c>
      <c r="E112" s="11">
        <v>5.91</v>
      </c>
      <c r="F112" s="11">
        <v>9.82</v>
      </c>
      <c r="O112" s="11">
        <v>0</v>
      </c>
      <c r="P112" s="11">
        <v>0</v>
      </c>
      <c r="Q112" s="11">
        <v>0</v>
      </c>
      <c r="R112" s="11">
        <v>0</v>
      </c>
      <c r="V112" s="11">
        <v>202003</v>
      </c>
    </row>
    <row r="113" spans="1:22">
      <c r="A113" s="11" t="s">
        <v>1186</v>
      </c>
      <c r="B113" s="11">
        <v>7</v>
      </c>
      <c r="C113" s="11">
        <v>40</v>
      </c>
      <c r="F113" s="11">
        <v>8.25</v>
      </c>
      <c r="O113" s="11">
        <v>0</v>
      </c>
      <c r="P113" s="11">
        <v>0</v>
      </c>
      <c r="Q113" s="11">
        <v>0</v>
      </c>
      <c r="R113" s="11">
        <v>0</v>
      </c>
      <c r="V113" s="11">
        <v>202003</v>
      </c>
    </row>
    <row r="114" spans="1:22">
      <c r="A114" s="11" t="s">
        <v>454</v>
      </c>
      <c r="B114" s="11">
        <v>7</v>
      </c>
      <c r="C114" s="11">
        <v>40</v>
      </c>
      <c r="F114" s="11">
        <v>1.92</v>
      </c>
      <c r="O114" s="11">
        <v>0</v>
      </c>
      <c r="P114" s="11">
        <v>0</v>
      </c>
      <c r="Q114" s="11">
        <v>0</v>
      </c>
      <c r="R114" s="11">
        <v>0</v>
      </c>
      <c r="V114" s="11">
        <v>202003</v>
      </c>
    </row>
    <row r="115" spans="1:22">
      <c r="A115" s="11" t="s">
        <v>1187</v>
      </c>
      <c r="B115" s="11">
        <v>7</v>
      </c>
      <c r="C115" s="11">
        <v>40</v>
      </c>
      <c r="E115" s="11">
        <v>0.57999999999999996</v>
      </c>
      <c r="F115" s="11">
        <v>1.42</v>
      </c>
      <c r="M115" s="11">
        <v>564</v>
      </c>
      <c r="O115" s="11">
        <v>0</v>
      </c>
      <c r="P115" s="11">
        <v>3</v>
      </c>
      <c r="Q115" s="11">
        <v>0</v>
      </c>
      <c r="R115" s="11">
        <v>0</v>
      </c>
      <c r="V115" s="11">
        <v>202003</v>
      </c>
    </row>
    <row r="116" spans="1:22">
      <c r="A116" s="11" t="s">
        <v>1011</v>
      </c>
      <c r="B116" s="11">
        <v>7</v>
      </c>
      <c r="C116" s="11">
        <v>15.78</v>
      </c>
      <c r="H116" s="11">
        <v>24</v>
      </c>
      <c r="N116" s="11">
        <v>0.22</v>
      </c>
      <c r="O116" s="11">
        <v>0</v>
      </c>
      <c r="P116" s="11">
        <v>0</v>
      </c>
      <c r="Q116" s="11">
        <v>0</v>
      </c>
      <c r="R116" s="11">
        <v>0</v>
      </c>
      <c r="V116" s="11">
        <v>202003</v>
      </c>
    </row>
    <row r="117" spans="1:22">
      <c r="A117" s="11" t="s">
        <v>960</v>
      </c>
      <c r="B117" s="11">
        <v>7</v>
      </c>
      <c r="C117" s="11">
        <v>40</v>
      </c>
      <c r="E117" s="11">
        <v>3.86</v>
      </c>
      <c r="F117" s="11">
        <v>0.82</v>
      </c>
      <c r="O117" s="11">
        <v>0</v>
      </c>
      <c r="P117" s="11">
        <v>0</v>
      </c>
      <c r="Q117" s="11">
        <v>0</v>
      </c>
      <c r="R117" s="11">
        <v>0</v>
      </c>
      <c r="V117" s="11">
        <v>202003</v>
      </c>
    </row>
    <row r="118" spans="1:22">
      <c r="A118" s="11" t="s">
        <v>484</v>
      </c>
      <c r="B118" s="11">
        <v>7</v>
      </c>
      <c r="C118" s="11">
        <v>17</v>
      </c>
      <c r="M118" s="11">
        <v>48</v>
      </c>
      <c r="O118" s="11">
        <v>0</v>
      </c>
      <c r="P118" s="11">
        <v>0</v>
      </c>
      <c r="Q118" s="11">
        <v>0</v>
      </c>
      <c r="R118" s="11">
        <v>0</v>
      </c>
      <c r="V118" s="11">
        <v>202003</v>
      </c>
    </row>
    <row r="119" spans="1:22">
      <c r="A119" s="11" t="s">
        <v>1221</v>
      </c>
      <c r="B119" s="11">
        <v>7</v>
      </c>
      <c r="C119" s="11">
        <v>40</v>
      </c>
      <c r="F119" s="11">
        <v>0</v>
      </c>
      <c r="M119" s="11">
        <v>270</v>
      </c>
      <c r="O119" s="11">
        <v>0</v>
      </c>
      <c r="P119" s="11">
        <v>0</v>
      </c>
      <c r="Q119" s="11">
        <v>0</v>
      </c>
      <c r="R119" s="11">
        <v>0</v>
      </c>
      <c r="U119" s="11">
        <v>6</v>
      </c>
      <c r="V119" s="11">
        <v>202003</v>
      </c>
    </row>
    <row r="120" spans="1:22">
      <c r="A120" s="11" t="s">
        <v>1238</v>
      </c>
      <c r="B120" s="11">
        <v>7</v>
      </c>
      <c r="C120" s="11">
        <v>40</v>
      </c>
      <c r="E120" s="11">
        <v>2</v>
      </c>
      <c r="F120" s="11">
        <v>6</v>
      </c>
      <c r="O120" s="11">
        <v>0</v>
      </c>
      <c r="P120" s="11">
        <v>3</v>
      </c>
      <c r="Q120" s="11">
        <v>0</v>
      </c>
      <c r="R120" s="11">
        <v>0</v>
      </c>
      <c r="V120" s="11">
        <v>202003</v>
      </c>
    </row>
    <row r="121" spans="1:22">
      <c r="A121" s="11" t="s">
        <v>505</v>
      </c>
      <c r="B121" s="11">
        <v>7</v>
      </c>
      <c r="C121" s="11">
        <v>45</v>
      </c>
      <c r="E121" s="11">
        <v>0</v>
      </c>
      <c r="O121" s="11">
        <v>0</v>
      </c>
      <c r="P121" s="11">
        <v>2</v>
      </c>
      <c r="Q121" s="11">
        <v>0</v>
      </c>
      <c r="R121" s="11">
        <v>0</v>
      </c>
      <c r="T121" s="11">
        <v>2.42</v>
      </c>
      <c r="V121" s="11">
        <v>202003</v>
      </c>
    </row>
    <row r="122" spans="1:22">
      <c r="A122" s="11" t="s">
        <v>1188</v>
      </c>
      <c r="B122" s="11">
        <v>7</v>
      </c>
      <c r="C122" s="11">
        <v>40</v>
      </c>
      <c r="F122" s="11">
        <v>1.25</v>
      </c>
      <c r="M122" s="11">
        <v>312.60000000000002</v>
      </c>
      <c r="O122" s="11">
        <v>0</v>
      </c>
      <c r="P122" s="11">
        <v>0</v>
      </c>
      <c r="Q122" s="11">
        <v>0</v>
      </c>
      <c r="R122" s="11">
        <v>0</v>
      </c>
      <c r="V122" s="11">
        <v>202003</v>
      </c>
    </row>
    <row r="123" spans="1:22">
      <c r="A123" s="11" t="s">
        <v>476</v>
      </c>
      <c r="B123" s="11">
        <v>7</v>
      </c>
      <c r="C123" s="11">
        <v>38</v>
      </c>
      <c r="D123" s="11">
        <v>2</v>
      </c>
      <c r="F123" s="11">
        <v>7.5</v>
      </c>
      <c r="O123" s="11">
        <v>0</v>
      </c>
      <c r="P123" s="11">
        <v>0</v>
      </c>
      <c r="Q123" s="11">
        <v>3</v>
      </c>
      <c r="R123" s="11">
        <v>0</v>
      </c>
      <c r="V123" s="11">
        <v>202003</v>
      </c>
    </row>
    <row r="124" spans="1:22">
      <c r="A124" s="11" t="s">
        <v>477</v>
      </c>
      <c r="B124" s="11">
        <v>7</v>
      </c>
      <c r="C124" s="11">
        <v>38</v>
      </c>
      <c r="D124" s="11">
        <v>2</v>
      </c>
      <c r="E124" s="11">
        <v>0.75</v>
      </c>
      <c r="F124" s="11">
        <v>11</v>
      </c>
      <c r="O124" s="11">
        <v>0</v>
      </c>
      <c r="P124" s="11">
        <v>0</v>
      </c>
      <c r="Q124" s="11">
        <v>3</v>
      </c>
      <c r="R124" s="11">
        <v>0</v>
      </c>
      <c r="V124" s="11">
        <v>202003</v>
      </c>
    </row>
    <row r="125" spans="1:22">
      <c r="A125" s="11" t="s">
        <v>780</v>
      </c>
      <c r="B125" s="11">
        <v>7</v>
      </c>
      <c r="C125" s="11">
        <v>0</v>
      </c>
      <c r="G125" s="11">
        <v>32</v>
      </c>
      <c r="O125" s="11">
        <v>0</v>
      </c>
      <c r="P125" s="11">
        <v>0</v>
      </c>
      <c r="Q125" s="11">
        <v>0</v>
      </c>
      <c r="R125" s="11">
        <v>0</v>
      </c>
      <c r="V125" s="11">
        <v>202003</v>
      </c>
    </row>
    <row r="126" spans="1:22">
      <c r="A126" s="11" t="s">
        <v>787</v>
      </c>
      <c r="B126" s="11">
        <v>7</v>
      </c>
      <c r="C126" s="11">
        <v>45</v>
      </c>
      <c r="F126" s="11">
        <v>2.67</v>
      </c>
      <c r="O126" s="11">
        <v>0</v>
      </c>
      <c r="P126" s="11">
        <v>0</v>
      </c>
      <c r="Q126" s="11">
        <v>0</v>
      </c>
      <c r="R126" s="11">
        <v>0</v>
      </c>
      <c r="V126" s="11">
        <v>202003</v>
      </c>
    </row>
    <row r="127" spans="1:22">
      <c r="A127" s="11" t="s">
        <v>1239</v>
      </c>
      <c r="B127" s="11">
        <v>7</v>
      </c>
      <c r="C127" s="11">
        <v>38</v>
      </c>
      <c r="D127" s="11">
        <v>2</v>
      </c>
      <c r="E127" s="11">
        <v>0.24</v>
      </c>
      <c r="F127" s="11">
        <v>0.5</v>
      </c>
      <c r="O127" s="11">
        <v>0</v>
      </c>
      <c r="P127" s="11">
        <v>0</v>
      </c>
      <c r="Q127" s="11">
        <v>0</v>
      </c>
      <c r="R127" s="11">
        <v>0</v>
      </c>
      <c r="V127" s="11">
        <v>202003</v>
      </c>
    </row>
    <row r="128" spans="1:22">
      <c r="A128" s="11" t="s">
        <v>846</v>
      </c>
      <c r="B128" s="11">
        <v>7</v>
      </c>
      <c r="C128" s="11">
        <v>24</v>
      </c>
      <c r="E128" s="11">
        <v>0.2</v>
      </c>
      <c r="G128" s="11">
        <v>14</v>
      </c>
      <c r="O128" s="11">
        <v>0</v>
      </c>
      <c r="P128" s="11">
        <v>0</v>
      </c>
      <c r="Q128" s="11">
        <v>0</v>
      </c>
      <c r="R128" s="11">
        <v>0</v>
      </c>
      <c r="V128" s="11">
        <v>202003</v>
      </c>
    </row>
    <row r="129" spans="1:22">
      <c r="A129" s="11" t="s">
        <v>487</v>
      </c>
      <c r="B129" s="11">
        <v>7</v>
      </c>
      <c r="C129" s="11">
        <v>0</v>
      </c>
      <c r="H129" s="11">
        <v>40</v>
      </c>
      <c r="M129" s="11">
        <v>54</v>
      </c>
      <c r="O129" s="11">
        <v>0</v>
      </c>
      <c r="P129" s="11">
        <v>0</v>
      </c>
      <c r="Q129" s="11">
        <v>0</v>
      </c>
      <c r="R129" s="11">
        <v>0</v>
      </c>
      <c r="V129" s="11">
        <v>202003</v>
      </c>
    </row>
    <row r="130" spans="1:22">
      <c r="A130" s="11" t="s">
        <v>464</v>
      </c>
      <c r="B130" s="11">
        <v>7</v>
      </c>
      <c r="C130" s="11">
        <v>38</v>
      </c>
      <c r="D130" s="11">
        <v>0</v>
      </c>
      <c r="E130" s="11">
        <v>5.49</v>
      </c>
      <c r="F130" s="11">
        <v>9.17</v>
      </c>
      <c r="O130" s="11">
        <v>0</v>
      </c>
      <c r="P130" s="11">
        <v>0</v>
      </c>
      <c r="Q130" s="11">
        <v>0</v>
      </c>
      <c r="R130" s="11">
        <v>0</v>
      </c>
      <c r="S130" s="11">
        <v>2</v>
      </c>
      <c r="V130" s="11">
        <v>202003</v>
      </c>
    </row>
    <row r="131" spans="1:22">
      <c r="A131" s="11" t="s">
        <v>486</v>
      </c>
      <c r="B131" s="11">
        <v>7</v>
      </c>
      <c r="C131" s="11">
        <v>40</v>
      </c>
      <c r="F131" s="11">
        <v>3.75</v>
      </c>
      <c r="O131" s="11">
        <v>0</v>
      </c>
      <c r="P131" s="11">
        <v>0</v>
      </c>
      <c r="Q131" s="11">
        <v>0</v>
      </c>
      <c r="R131" s="11">
        <v>0</v>
      </c>
      <c r="V131" s="11">
        <v>202003</v>
      </c>
    </row>
    <row r="132" spans="1:22">
      <c r="A132" s="11" t="s">
        <v>782</v>
      </c>
      <c r="B132" s="11">
        <v>7</v>
      </c>
      <c r="C132" s="11">
        <v>23.98</v>
      </c>
      <c r="G132" s="11">
        <v>12.25</v>
      </c>
      <c r="N132" s="11">
        <v>1.77</v>
      </c>
      <c r="O132" s="11">
        <v>0</v>
      </c>
      <c r="P132" s="11">
        <v>0</v>
      </c>
      <c r="Q132" s="11">
        <v>0</v>
      </c>
      <c r="R132" s="11">
        <v>7</v>
      </c>
      <c r="V132" s="11">
        <v>202003</v>
      </c>
    </row>
    <row r="133" spans="1:22">
      <c r="A133" s="11" t="s">
        <v>1200</v>
      </c>
      <c r="B133" s="11">
        <v>7</v>
      </c>
      <c r="C133" s="11">
        <v>40</v>
      </c>
      <c r="O133" s="11">
        <v>0</v>
      </c>
      <c r="P133" s="11">
        <v>0</v>
      </c>
      <c r="Q133" s="11">
        <v>0</v>
      </c>
      <c r="R133" s="11">
        <v>0</v>
      </c>
      <c r="V133" s="11">
        <v>202003</v>
      </c>
    </row>
    <row r="134" spans="1:22">
      <c r="A134" s="11" t="s">
        <v>1201</v>
      </c>
      <c r="B134" s="11">
        <v>7</v>
      </c>
      <c r="C134" s="11">
        <v>45</v>
      </c>
      <c r="E134" s="11">
        <v>4.75</v>
      </c>
      <c r="F134" s="11">
        <v>2.75</v>
      </c>
      <c r="O134" s="11">
        <v>0</v>
      </c>
      <c r="P134" s="11">
        <v>2</v>
      </c>
      <c r="Q134" s="11">
        <v>0</v>
      </c>
      <c r="R134" s="11">
        <v>0</v>
      </c>
      <c r="V134" s="11">
        <v>202003</v>
      </c>
    </row>
    <row r="135" spans="1:22">
      <c r="A135" s="11" t="s">
        <v>507</v>
      </c>
      <c r="B135" s="11">
        <v>7</v>
      </c>
      <c r="C135" s="11">
        <v>16</v>
      </c>
      <c r="O135" s="11">
        <v>0</v>
      </c>
      <c r="P135" s="11">
        <v>0</v>
      </c>
      <c r="Q135" s="11">
        <v>0</v>
      </c>
      <c r="R135" s="11">
        <v>0</v>
      </c>
      <c r="V135" s="11">
        <v>202003</v>
      </c>
    </row>
    <row r="136" spans="1:22">
      <c r="A136" s="11" t="s">
        <v>469</v>
      </c>
      <c r="B136" s="11">
        <v>7</v>
      </c>
      <c r="C136" s="11">
        <v>38</v>
      </c>
      <c r="D136" s="11">
        <v>0</v>
      </c>
      <c r="E136" s="11">
        <v>0</v>
      </c>
      <c r="F136" s="11">
        <v>0</v>
      </c>
      <c r="O136" s="11">
        <v>0</v>
      </c>
      <c r="P136" s="11">
        <v>0</v>
      </c>
      <c r="Q136" s="11">
        <v>0</v>
      </c>
      <c r="R136" s="11">
        <v>0</v>
      </c>
      <c r="S136" s="11">
        <v>2</v>
      </c>
      <c r="T136" s="11">
        <v>1.5</v>
      </c>
      <c r="U136" s="11">
        <v>4.05</v>
      </c>
      <c r="V136" s="11">
        <v>202003</v>
      </c>
    </row>
    <row r="137" spans="1:22">
      <c r="A137" s="11" t="s">
        <v>1211</v>
      </c>
      <c r="B137" s="11">
        <v>7</v>
      </c>
      <c r="C137" s="11">
        <v>40</v>
      </c>
      <c r="E137" s="11">
        <v>3.23</v>
      </c>
      <c r="F137" s="11">
        <v>3.82</v>
      </c>
      <c r="M137" s="11">
        <v>32</v>
      </c>
      <c r="O137" s="11">
        <v>0</v>
      </c>
      <c r="P137" s="11">
        <v>3</v>
      </c>
      <c r="Q137" s="11">
        <v>0</v>
      </c>
      <c r="R137" s="11">
        <v>0</v>
      </c>
      <c r="V137" s="11">
        <v>202003</v>
      </c>
    </row>
    <row r="138" spans="1:22">
      <c r="A138" s="11" t="s">
        <v>483</v>
      </c>
      <c r="B138" s="11">
        <v>7</v>
      </c>
      <c r="C138" s="11">
        <v>38</v>
      </c>
      <c r="N138" s="11">
        <v>2</v>
      </c>
      <c r="O138" s="11">
        <v>0</v>
      </c>
      <c r="P138" s="11">
        <v>0</v>
      </c>
      <c r="Q138" s="11">
        <v>0</v>
      </c>
      <c r="R138" s="11">
        <v>0</v>
      </c>
      <c r="V138" s="11">
        <v>202003</v>
      </c>
    </row>
    <row r="139" spans="1:22">
      <c r="A139" s="11" t="s">
        <v>783</v>
      </c>
      <c r="B139" s="11">
        <v>7</v>
      </c>
      <c r="C139" s="11">
        <v>45</v>
      </c>
      <c r="E139" s="11">
        <v>0.35</v>
      </c>
      <c r="O139" s="11">
        <v>0</v>
      </c>
      <c r="P139" s="11">
        <v>0</v>
      </c>
      <c r="Q139" s="11">
        <v>0</v>
      </c>
      <c r="R139" s="11">
        <v>0</v>
      </c>
      <c r="V139" s="11">
        <v>202004</v>
      </c>
    </row>
    <row r="140" spans="1:22">
      <c r="A140" s="11" t="s">
        <v>502</v>
      </c>
      <c r="B140" s="11">
        <v>7</v>
      </c>
      <c r="C140" s="11">
        <v>40</v>
      </c>
      <c r="E140" s="11">
        <v>4.92</v>
      </c>
      <c r="F140" s="11">
        <v>3.33</v>
      </c>
      <c r="O140" s="11">
        <v>0</v>
      </c>
      <c r="P140" s="11">
        <v>0</v>
      </c>
      <c r="Q140" s="11">
        <v>0</v>
      </c>
      <c r="R140" s="11">
        <v>0</v>
      </c>
      <c r="V140" s="11">
        <v>202003</v>
      </c>
    </row>
    <row r="141" spans="1:22">
      <c r="A141" s="11" t="s">
        <v>1328</v>
      </c>
      <c r="B141" s="11">
        <v>7</v>
      </c>
      <c r="C141" s="11">
        <v>32</v>
      </c>
      <c r="O141" s="11">
        <v>0</v>
      </c>
      <c r="P141" s="11">
        <v>0</v>
      </c>
      <c r="Q141" s="11">
        <v>0</v>
      </c>
      <c r="R141" s="11">
        <v>0</v>
      </c>
      <c r="V141" s="11">
        <v>202003</v>
      </c>
    </row>
    <row r="142" spans="1:22">
      <c r="A142" s="11" t="s">
        <v>1202</v>
      </c>
      <c r="B142" s="11">
        <v>7</v>
      </c>
      <c r="C142" s="11">
        <v>40</v>
      </c>
      <c r="E142" s="11">
        <v>0</v>
      </c>
      <c r="F142" s="11">
        <v>0</v>
      </c>
      <c r="O142" s="11">
        <v>0</v>
      </c>
      <c r="P142" s="11">
        <v>0</v>
      </c>
      <c r="Q142" s="11">
        <v>0</v>
      </c>
      <c r="R142" s="11">
        <v>0</v>
      </c>
      <c r="T142" s="11">
        <v>2.84</v>
      </c>
      <c r="U142" s="11">
        <v>6.18</v>
      </c>
      <c r="V142" s="11">
        <v>202003</v>
      </c>
    </row>
    <row r="143" spans="1:22">
      <c r="A143" s="11" t="s">
        <v>1021</v>
      </c>
      <c r="B143" s="11">
        <v>7</v>
      </c>
      <c r="C143" s="11">
        <v>26.55</v>
      </c>
      <c r="N143" s="11">
        <v>11.45</v>
      </c>
      <c r="O143" s="11">
        <v>0</v>
      </c>
      <c r="P143" s="11">
        <v>0</v>
      </c>
      <c r="Q143" s="11">
        <v>0</v>
      </c>
      <c r="R143" s="11">
        <v>0</v>
      </c>
      <c r="V143" s="11">
        <v>202003</v>
      </c>
    </row>
    <row r="144" spans="1:22">
      <c r="A144" s="11" t="s">
        <v>1240</v>
      </c>
      <c r="B144" s="11">
        <v>7</v>
      </c>
      <c r="C144" s="11">
        <v>13.25</v>
      </c>
      <c r="O144" s="11">
        <v>0</v>
      </c>
      <c r="P144" s="11">
        <v>0</v>
      </c>
      <c r="Q144" s="11">
        <v>0</v>
      </c>
      <c r="R144" s="11">
        <v>0</v>
      </c>
      <c r="V144" s="11">
        <v>202003</v>
      </c>
    </row>
    <row r="145" spans="1:22">
      <c r="A145" s="11" t="s">
        <v>1212</v>
      </c>
      <c r="B145" s="11">
        <v>7</v>
      </c>
      <c r="C145" s="11">
        <v>22</v>
      </c>
      <c r="O145" s="11">
        <v>0</v>
      </c>
      <c r="P145" s="11">
        <v>0</v>
      </c>
      <c r="Q145" s="11">
        <v>0</v>
      </c>
      <c r="R145" s="11">
        <v>0</v>
      </c>
      <c r="V145" s="11">
        <v>202003</v>
      </c>
    </row>
    <row r="146" spans="1:22">
      <c r="A146" s="11" t="s">
        <v>1189</v>
      </c>
      <c r="B146" s="11">
        <v>7</v>
      </c>
      <c r="C146" s="11">
        <v>35.25</v>
      </c>
      <c r="N146" s="11">
        <v>4.75</v>
      </c>
      <c r="O146" s="11">
        <v>0</v>
      </c>
      <c r="P146" s="11">
        <v>2</v>
      </c>
      <c r="Q146" s="11">
        <v>0</v>
      </c>
      <c r="R146" s="11">
        <v>0</v>
      </c>
      <c r="V146" s="11">
        <v>202003</v>
      </c>
    </row>
    <row r="147" spans="1:22">
      <c r="A147" s="11" t="s">
        <v>452</v>
      </c>
      <c r="B147" s="11">
        <v>7</v>
      </c>
      <c r="C147" s="11">
        <v>45</v>
      </c>
      <c r="E147" s="11">
        <v>1.74</v>
      </c>
      <c r="F147" s="11">
        <v>7.7</v>
      </c>
      <c r="O147" s="11">
        <v>0</v>
      </c>
      <c r="P147" s="11">
        <v>2</v>
      </c>
      <c r="Q147" s="11">
        <v>0</v>
      </c>
      <c r="R147" s="11">
        <v>0</v>
      </c>
      <c r="V147" s="11">
        <v>202003</v>
      </c>
    </row>
    <row r="148" spans="1:22">
      <c r="A148" s="11" t="s">
        <v>1190</v>
      </c>
      <c r="B148" s="11">
        <v>7</v>
      </c>
      <c r="C148" s="11">
        <v>32</v>
      </c>
      <c r="F148" s="11">
        <v>0</v>
      </c>
      <c r="G148" s="11">
        <v>8</v>
      </c>
      <c r="M148" s="11">
        <v>144</v>
      </c>
      <c r="O148" s="11">
        <v>0</v>
      </c>
      <c r="P148" s="11">
        <v>0</v>
      </c>
      <c r="Q148" s="11">
        <v>0</v>
      </c>
      <c r="R148" s="11">
        <v>0</v>
      </c>
      <c r="U148" s="11">
        <v>0.5</v>
      </c>
      <c r="V148" s="11">
        <v>202003</v>
      </c>
    </row>
    <row r="149" spans="1:22">
      <c r="A149" s="11" t="s">
        <v>1241</v>
      </c>
      <c r="B149" s="11">
        <v>7</v>
      </c>
      <c r="C149" s="11">
        <v>45</v>
      </c>
      <c r="E149" s="11">
        <v>1.34</v>
      </c>
      <c r="F149" s="11">
        <v>6.82</v>
      </c>
      <c r="O149" s="11">
        <v>0</v>
      </c>
      <c r="P149" s="11">
        <v>0</v>
      </c>
      <c r="Q149" s="11">
        <v>0</v>
      </c>
      <c r="R149" s="11">
        <v>0</v>
      </c>
      <c r="V149" s="11">
        <v>202003</v>
      </c>
    </row>
    <row r="150" spans="1:22">
      <c r="A150" s="11" t="s">
        <v>913</v>
      </c>
      <c r="B150" s="11">
        <v>7</v>
      </c>
      <c r="C150" s="11">
        <v>5.98</v>
      </c>
      <c r="H150" s="11">
        <v>32</v>
      </c>
      <c r="N150" s="11">
        <v>2.02</v>
      </c>
      <c r="O150" s="11">
        <v>0</v>
      </c>
      <c r="P150" s="11">
        <v>0</v>
      </c>
      <c r="Q150" s="11">
        <v>0</v>
      </c>
      <c r="R150" s="11">
        <v>0</v>
      </c>
      <c r="V150" s="11">
        <v>202003</v>
      </c>
    </row>
    <row r="151" spans="1:22">
      <c r="A151" s="11" t="s">
        <v>503</v>
      </c>
      <c r="B151" s="11">
        <v>7</v>
      </c>
      <c r="C151" s="11">
        <v>16</v>
      </c>
      <c r="D151" s="11">
        <v>2</v>
      </c>
      <c r="E151" s="11">
        <v>0</v>
      </c>
      <c r="F151" s="11">
        <v>0.17</v>
      </c>
      <c r="H151" s="11">
        <v>22</v>
      </c>
      <c r="O151" s="11">
        <v>0</v>
      </c>
      <c r="P151" s="11">
        <v>0</v>
      </c>
      <c r="Q151" s="11">
        <v>0</v>
      </c>
      <c r="R151" s="11">
        <v>0</v>
      </c>
      <c r="T151" s="11">
        <v>1.75</v>
      </c>
      <c r="V151" s="11">
        <v>202003</v>
      </c>
    </row>
    <row r="152" spans="1:22">
      <c r="A152" s="11" t="s">
        <v>1222</v>
      </c>
      <c r="B152" s="11">
        <v>7</v>
      </c>
      <c r="C152" s="11">
        <v>40</v>
      </c>
      <c r="E152" s="11">
        <v>0</v>
      </c>
      <c r="F152" s="11">
        <v>0</v>
      </c>
      <c r="M152" s="11">
        <v>160</v>
      </c>
      <c r="O152" s="11">
        <v>0</v>
      </c>
      <c r="P152" s="11">
        <v>2</v>
      </c>
      <c r="Q152" s="11">
        <v>0</v>
      </c>
      <c r="R152" s="11">
        <v>0</v>
      </c>
      <c r="T152" s="11">
        <v>2.75</v>
      </c>
      <c r="U152" s="11">
        <v>4.33</v>
      </c>
      <c r="V152" s="11">
        <v>202003</v>
      </c>
    </row>
    <row r="153" spans="1:22">
      <c r="A153" s="11" t="s">
        <v>958</v>
      </c>
      <c r="B153" s="11">
        <v>7</v>
      </c>
      <c r="C153" s="11">
        <v>28</v>
      </c>
      <c r="D153" s="11">
        <v>3.33</v>
      </c>
      <c r="M153" s="11">
        <v>180</v>
      </c>
      <c r="O153" s="11">
        <v>0</v>
      </c>
      <c r="P153" s="11">
        <v>0</v>
      </c>
      <c r="Q153" s="11">
        <v>0</v>
      </c>
      <c r="R153" s="11">
        <v>0</v>
      </c>
      <c r="V153" s="11">
        <v>202003</v>
      </c>
    </row>
    <row r="154" spans="1:22">
      <c r="A154" s="11" t="s">
        <v>460</v>
      </c>
      <c r="B154" s="11">
        <v>7</v>
      </c>
      <c r="C154" s="11">
        <v>40</v>
      </c>
      <c r="F154" s="11">
        <v>0</v>
      </c>
      <c r="M154" s="11">
        <v>450</v>
      </c>
      <c r="O154" s="11">
        <v>0</v>
      </c>
      <c r="P154" s="11">
        <v>0</v>
      </c>
      <c r="Q154" s="11">
        <v>0</v>
      </c>
      <c r="R154" s="11">
        <v>0</v>
      </c>
      <c r="U154" s="11">
        <v>0.5</v>
      </c>
      <c r="V154" s="11">
        <v>202003</v>
      </c>
    </row>
    <row r="155" spans="1:22">
      <c r="A155" s="11" t="s">
        <v>451</v>
      </c>
      <c r="B155" s="11">
        <v>7</v>
      </c>
      <c r="C155" s="11">
        <v>40</v>
      </c>
      <c r="E155" s="11">
        <v>2.63</v>
      </c>
      <c r="F155" s="11">
        <v>6.78</v>
      </c>
      <c r="O155" s="11">
        <v>7</v>
      </c>
      <c r="P155" s="11">
        <v>0</v>
      </c>
      <c r="Q155" s="11">
        <v>0</v>
      </c>
      <c r="R155" s="11">
        <v>0</v>
      </c>
      <c r="V155" s="11">
        <v>202003</v>
      </c>
    </row>
    <row r="156" spans="1:22">
      <c r="A156" s="11" t="s">
        <v>784</v>
      </c>
      <c r="B156" s="11">
        <v>7</v>
      </c>
      <c r="C156" s="11">
        <v>27</v>
      </c>
      <c r="M156" s="11">
        <v>70</v>
      </c>
      <c r="O156" s="11">
        <v>0</v>
      </c>
      <c r="P156" s="11">
        <v>0</v>
      </c>
      <c r="Q156" s="11">
        <v>0</v>
      </c>
      <c r="R156" s="11">
        <v>0</v>
      </c>
      <c r="V156" s="11">
        <v>202003</v>
      </c>
    </row>
    <row r="157" spans="1:22">
      <c r="A157" s="11" t="s">
        <v>1191</v>
      </c>
      <c r="B157" s="11">
        <v>7</v>
      </c>
      <c r="C157" s="11">
        <v>45</v>
      </c>
      <c r="E157" s="11">
        <v>0</v>
      </c>
      <c r="O157" s="11">
        <v>0</v>
      </c>
      <c r="P157" s="11">
        <v>2</v>
      </c>
      <c r="Q157" s="11">
        <v>0</v>
      </c>
      <c r="R157" s="11">
        <v>0</v>
      </c>
      <c r="T157" s="11">
        <v>1.1599999999999999</v>
      </c>
      <c r="V157" s="11">
        <v>202003</v>
      </c>
    </row>
    <row r="158" spans="1:22">
      <c r="A158" s="11" t="s">
        <v>707</v>
      </c>
      <c r="B158" s="11">
        <v>7</v>
      </c>
      <c r="C158" s="11">
        <v>40</v>
      </c>
      <c r="E158" s="11">
        <v>0</v>
      </c>
      <c r="F158" s="11">
        <v>0</v>
      </c>
      <c r="O158" s="11">
        <v>0</v>
      </c>
      <c r="P158" s="11">
        <v>1</v>
      </c>
      <c r="Q158" s="11">
        <v>0</v>
      </c>
      <c r="R158" s="11">
        <v>0</v>
      </c>
      <c r="T158" s="11">
        <v>5.42</v>
      </c>
      <c r="U158" s="11">
        <v>7.93</v>
      </c>
      <c r="V158" s="11">
        <v>202003</v>
      </c>
    </row>
    <row r="159" spans="1:22">
      <c r="A159" s="11" t="s">
        <v>1192</v>
      </c>
      <c r="B159" s="11">
        <v>7</v>
      </c>
      <c r="C159" s="11">
        <v>32</v>
      </c>
      <c r="F159" s="11">
        <v>5</v>
      </c>
      <c r="G159" s="11">
        <v>8</v>
      </c>
      <c r="M159" s="11">
        <v>232</v>
      </c>
      <c r="O159" s="11">
        <v>0</v>
      </c>
      <c r="P159" s="11">
        <v>0</v>
      </c>
      <c r="Q159" s="11">
        <v>0</v>
      </c>
      <c r="R159" s="11">
        <v>0</v>
      </c>
      <c r="V159" s="11">
        <v>202003</v>
      </c>
    </row>
    <row r="160" spans="1:22">
      <c r="A160" s="11" t="s">
        <v>1193</v>
      </c>
      <c r="B160" s="11">
        <v>7</v>
      </c>
      <c r="C160" s="11">
        <v>45</v>
      </c>
      <c r="E160" s="11">
        <v>0.75</v>
      </c>
      <c r="F160" s="11">
        <v>0.92</v>
      </c>
      <c r="O160" s="11">
        <v>0</v>
      </c>
      <c r="P160" s="11">
        <v>3</v>
      </c>
      <c r="Q160" s="11">
        <v>0</v>
      </c>
      <c r="R160" s="11">
        <v>0</v>
      </c>
      <c r="V160" s="11">
        <v>202003</v>
      </c>
    </row>
    <row r="161" spans="1:22">
      <c r="A161" s="11" t="s">
        <v>1194</v>
      </c>
      <c r="B161" s="11">
        <v>7</v>
      </c>
      <c r="C161" s="11">
        <v>45</v>
      </c>
      <c r="E161" s="11">
        <v>1.58</v>
      </c>
      <c r="F161" s="11">
        <v>0.92</v>
      </c>
      <c r="O161" s="11">
        <v>0</v>
      </c>
      <c r="P161" s="11">
        <v>3</v>
      </c>
      <c r="Q161" s="11">
        <v>0</v>
      </c>
      <c r="R161" s="11">
        <v>0</v>
      </c>
      <c r="V161" s="11">
        <v>202003</v>
      </c>
    </row>
    <row r="162" spans="1:22">
      <c r="A162" s="11" t="s">
        <v>492</v>
      </c>
      <c r="B162" s="11">
        <v>7</v>
      </c>
      <c r="C162" s="11">
        <v>40</v>
      </c>
      <c r="E162" s="11">
        <v>0</v>
      </c>
      <c r="F162" s="11">
        <v>8.5</v>
      </c>
      <c r="O162" s="11">
        <v>0</v>
      </c>
      <c r="P162" s="11">
        <v>0</v>
      </c>
      <c r="Q162" s="11">
        <v>0</v>
      </c>
      <c r="R162" s="11">
        <v>0</v>
      </c>
      <c r="V162" s="11">
        <v>202003</v>
      </c>
    </row>
    <row r="163" spans="1:22">
      <c r="A163" s="11" t="s">
        <v>848</v>
      </c>
      <c r="B163" s="11">
        <v>7</v>
      </c>
      <c r="C163" s="11">
        <v>40</v>
      </c>
      <c r="E163" s="11">
        <v>0</v>
      </c>
      <c r="F163" s="11">
        <v>0</v>
      </c>
      <c r="O163" s="11">
        <v>0</v>
      </c>
      <c r="P163" s="11">
        <v>0</v>
      </c>
      <c r="Q163" s="11">
        <v>0</v>
      </c>
      <c r="R163" s="11">
        <v>0</v>
      </c>
      <c r="T163" s="11">
        <v>5.01</v>
      </c>
      <c r="U163" s="11">
        <v>0.8</v>
      </c>
      <c r="V163" s="11">
        <v>202003</v>
      </c>
    </row>
    <row r="164" spans="1:22">
      <c r="A164" s="11" t="s">
        <v>785</v>
      </c>
      <c r="B164" s="11">
        <v>7</v>
      </c>
      <c r="C164" s="11">
        <v>36.17</v>
      </c>
      <c r="N164" s="11">
        <v>1.83</v>
      </c>
      <c r="O164" s="11">
        <v>0</v>
      </c>
      <c r="P164" s="11">
        <v>0</v>
      </c>
      <c r="Q164" s="11">
        <v>0</v>
      </c>
      <c r="R164" s="11">
        <v>0</v>
      </c>
      <c r="V164" s="11">
        <v>202003</v>
      </c>
    </row>
    <row r="165" spans="1:22">
      <c r="A165" s="11" t="s">
        <v>491</v>
      </c>
      <c r="B165" s="11">
        <v>7</v>
      </c>
      <c r="C165" s="11">
        <v>37.5</v>
      </c>
      <c r="K165" s="11">
        <v>0.5</v>
      </c>
      <c r="N165" s="11">
        <v>2</v>
      </c>
      <c r="O165" s="11">
        <v>0</v>
      </c>
      <c r="P165" s="11">
        <v>0</v>
      </c>
      <c r="Q165" s="11">
        <v>0</v>
      </c>
      <c r="R165" s="11">
        <v>0</v>
      </c>
      <c r="V165" s="11">
        <v>202003</v>
      </c>
    </row>
    <row r="166" spans="1:22">
      <c r="A166" s="11" t="s">
        <v>1053</v>
      </c>
      <c r="B166" s="11">
        <v>7</v>
      </c>
      <c r="C166" s="11">
        <v>40</v>
      </c>
      <c r="E166" s="11">
        <v>4.5</v>
      </c>
      <c r="M166" s="11">
        <v>440</v>
      </c>
      <c r="O166" s="11">
        <v>0</v>
      </c>
      <c r="P166" s="11">
        <v>0</v>
      </c>
      <c r="Q166" s="11">
        <v>0</v>
      </c>
      <c r="R166" s="11">
        <v>0</v>
      </c>
      <c r="V166" s="11">
        <v>202003</v>
      </c>
    </row>
    <row r="167" spans="1:22">
      <c r="A167" s="11" t="s">
        <v>1195</v>
      </c>
      <c r="B167" s="11">
        <v>7</v>
      </c>
      <c r="C167" s="11">
        <v>40</v>
      </c>
      <c r="F167" s="11">
        <v>2</v>
      </c>
      <c r="O167" s="11">
        <v>0</v>
      </c>
      <c r="P167" s="11">
        <v>0</v>
      </c>
      <c r="Q167" s="11">
        <v>0</v>
      </c>
      <c r="R167" s="11">
        <v>0</v>
      </c>
      <c r="V167" s="11">
        <v>202003</v>
      </c>
    </row>
    <row r="168" spans="1:22">
      <c r="A168" s="11" t="s">
        <v>1233</v>
      </c>
      <c r="B168" s="11">
        <v>8</v>
      </c>
      <c r="C168" s="11">
        <v>38.33</v>
      </c>
      <c r="N168" s="11">
        <v>1.67</v>
      </c>
      <c r="O168" s="11">
        <v>0</v>
      </c>
      <c r="P168" s="11">
        <v>0</v>
      </c>
      <c r="Q168" s="11">
        <v>0</v>
      </c>
      <c r="R168" s="11">
        <v>0</v>
      </c>
      <c r="V168" s="11">
        <v>202003</v>
      </c>
    </row>
    <row r="169" spans="1:22">
      <c r="A169" s="11" t="s">
        <v>1162</v>
      </c>
      <c r="B169" s="11">
        <v>8</v>
      </c>
      <c r="C169" s="11">
        <v>44.5</v>
      </c>
      <c r="N169" s="11">
        <v>0.5</v>
      </c>
      <c r="O169" s="11">
        <v>0</v>
      </c>
      <c r="P169" s="11">
        <v>3</v>
      </c>
      <c r="Q169" s="11">
        <v>0</v>
      </c>
      <c r="R169" s="11">
        <v>0</v>
      </c>
      <c r="V169" s="11">
        <v>202003</v>
      </c>
    </row>
    <row r="170" spans="1:22">
      <c r="A170" s="11" t="s">
        <v>496</v>
      </c>
      <c r="B170" s="11">
        <v>8</v>
      </c>
      <c r="C170" s="11">
        <v>43</v>
      </c>
      <c r="E170" s="11">
        <v>2.65</v>
      </c>
      <c r="O170" s="11">
        <v>0</v>
      </c>
      <c r="P170" s="11">
        <v>0</v>
      </c>
      <c r="Q170" s="11">
        <v>0</v>
      </c>
      <c r="R170" s="11">
        <v>7</v>
      </c>
      <c r="V170" s="11">
        <v>202003</v>
      </c>
    </row>
    <row r="171" spans="1:22">
      <c r="A171" s="11" t="s">
        <v>1213</v>
      </c>
      <c r="B171" s="11">
        <v>8</v>
      </c>
      <c r="C171" s="11">
        <v>40</v>
      </c>
      <c r="F171" s="11">
        <v>0</v>
      </c>
      <c r="O171" s="11">
        <v>0</v>
      </c>
      <c r="P171" s="11">
        <v>0</v>
      </c>
      <c r="Q171" s="11">
        <v>0</v>
      </c>
      <c r="R171" s="11">
        <v>0</v>
      </c>
      <c r="U171" s="11">
        <v>1.25</v>
      </c>
      <c r="V171" s="11">
        <v>202003</v>
      </c>
    </row>
    <row r="172" spans="1:22">
      <c r="A172" s="11" t="s">
        <v>708</v>
      </c>
      <c r="B172" s="11">
        <v>8</v>
      </c>
      <c r="C172" s="11">
        <v>40</v>
      </c>
      <c r="E172" s="11">
        <v>0</v>
      </c>
      <c r="F172" s="11">
        <v>0</v>
      </c>
      <c r="O172" s="11">
        <v>0</v>
      </c>
      <c r="P172" s="11">
        <v>0</v>
      </c>
      <c r="Q172" s="11">
        <v>0</v>
      </c>
      <c r="R172" s="11">
        <v>0</v>
      </c>
      <c r="T172" s="11">
        <v>7.66</v>
      </c>
      <c r="U172" s="11">
        <v>8.4499999999999993</v>
      </c>
      <c r="V172" s="11">
        <v>202004</v>
      </c>
    </row>
    <row r="173" spans="1:22">
      <c r="A173" s="11" t="s">
        <v>715</v>
      </c>
      <c r="B173" s="11">
        <v>8</v>
      </c>
      <c r="C173" s="11">
        <v>8</v>
      </c>
      <c r="O173" s="11">
        <v>0</v>
      </c>
      <c r="P173" s="11">
        <v>0</v>
      </c>
      <c r="Q173" s="11">
        <v>0</v>
      </c>
      <c r="R173" s="11">
        <v>0</v>
      </c>
      <c r="V173" s="11">
        <v>202003</v>
      </c>
    </row>
    <row r="174" spans="1:22">
      <c r="A174" s="11" t="s">
        <v>726</v>
      </c>
      <c r="B174" s="11">
        <v>8</v>
      </c>
      <c r="C174" s="11">
        <v>40</v>
      </c>
      <c r="F174" s="11">
        <v>0</v>
      </c>
      <c r="O174" s="11">
        <v>0</v>
      </c>
      <c r="P174" s="11">
        <v>0</v>
      </c>
      <c r="Q174" s="11">
        <v>0</v>
      </c>
      <c r="R174" s="11">
        <v>0</v>
      </c>
      <c r="U174" s="11">
        <v>1</v>
      </c>
      <c r="V174" s="11">
        <v>202003</v>
      </c>
    </row>
    <row r="175" spans="1:22">
      <c r="A175" s="11" t="s">
        <v>458</v>
      </c>
      <c r="B175" s="11">
        <v>8</v>
      </c>
      <c r="C175" s="11">
        <v>40</v>
      </c>
      <c r="F175" s="11">
        <v>0</v>
      </c>
      <c r="O175" s="11">
        <v>0</v>
      </c>
      <c r="P175" s="11">
        <v>0</v>
      </c>
      <c r="Q175" s="11">
        <v>0</v>
      </c>
      <c r="R175" s="11">
        <v>0</v>
      </c>
      <c r="U175" s="11">
        <v>0.5</v>
      </c>
      <c r="V175" s="11">
        <v>202003</v>
      </c>
    </row>
    <row r="176" spans="1:22">
      <c r="A176" s="11" t="s">
        <v>844</v>
      </c>
      <c r="B176" s="11">
        <v>8</v>
      </c>
      <c r="C176" s="11">
        <v>40</v>
      </c>
      <c r="F176" s="11">
        <v>0</v>
      </c>
      <c r="M176" s="11">
        <v>160</v>
      </c>
      <c r="O176" s="11">
        <v>0</v>
      </c>
      <c r="P176" s="11">
        <v>1</v>
      </c>
      <c r="Q176" s="11">
        <v>0</v>
      </c>
      <c r="R176" s="11">
        <v>0</v>
      </c>
      <c r="U176" s="11">
        <v>14.75</v>
      </c>
      <c r="V176" s="11">
        <v>202003</v>
      </c>
    </row>
    <row r="177" spans="1:22">
      <c r="A177" s="11" t="s">
        <v>1206</v>
      </c>
      <c r="B177" s="11">
        <v>8</v>
      </c>
      <c r="C177" s="11">
        <v>45</v>
      </c>
      <c r="E177" s="11">
        <v>3.3</v>
      </c>
      <c r="F177" s="11">
        <v>0.42</v>
      </c>
      <c r="O177" s="11">
        <v>0</v>
      </c>
      <c r="P177" s="11">
        <v>3</v>
      </c>
      <c r="Q177" s="11">
        <v>0</v>
      </c>
      <c r="R177" s="11">
        <v>0</v>
      </c>
      <c r="V177" s="11">
        <v>202003</v>
      </c>
    </row>
    <row r="178" spans="1:22">
      <c r="A178" s="11" t="s">
        <v>767</v>
      </c>
      <c r="B178" s="11">
        <v>8</v>
      </c>
      <c r="C178" s="11">
        <v>40</v>
      </c>
      <c r="E178" s="11">
        <v>8.2200000000000006</v>
      </c>
      <c r="F178" s="11">
        <v>6.45</v>
      </c>
      <c r="O178" s="11">
        <v>0</v>
      </c>
      <c r="P178" s="11">
        <v>0</v>
      </c>
      <c r="Q178" s="11">
        <v>3</v>
      </c>
      <c r="R178" s="11">
        <v>0</v>
      </c>
      <c r="V178" s="11">
        <v>202003</v>
      </c>
    </row>
    <row r="179" spans="1:22">
      <c r="A179" s="11" t="s">
        <v>1234</v>
      </c>
      <c r="B179" s="11">
        <v>8</v>
      </c>
      <c r="C179" s="11">
        <v>38</v>
      </c>
      <c r="D179" s="11">
        <v>2</v>
      </c>
      <c r="E179" s="11">
        <v>0.45</v>
      </c>
      <c r="F179" s="11">
        <v>5.12</v>
      </c>
      <c r="O179" s="11">
        <v>0</v>
      </c>
      <c r="P179" s="11">
        <v>0</v>
      </c>
      <c r="Q179" s="11">
        <v>0</v>
      </c>
      <c r="R179" s="11">
        <v>0</v>
      </c>
      <c r="V179" s="11">
        <v>202003</v>
      </c>
    </row>
    <row r="180" spans="1:22">
      <c r="A180" s="11" t="s">
        <v>1327</v>
      </c>
      <c r="B180" s="11">
        <v>8</v>
      </c>
      <c r="C180" s="11">
        <v>44.5</v>
      </c>
      <c r="N180" s="11">
        <v>0.5</v>
      </c>
      <c r="O180" s="11">
        <v>0</v>
      </c>
      <c r="P180" s="11">
        <v>3</v>
      </c>
      <c r="Q180" s="11">
        <v>0</v>
      </c>
      <c r="R180" s="11">
        <v>0</v>
      </c>
      <c r="V180" s="11">
        <v>202003</v>
      </c>
    </row>
    <row r="181" spans="1:22">
      <c r="A181" s="11" t="s">
        <v>453</v>
      </c>
      <c r="B181" s="11">
        <v>8</v>
      </c>
      <c r="C181" s="11">
        <v>32</v>
      </c>
      <c r="D181" s="11">
        <v>0</v>
      </c>
      <c r="M181" s="11">
        <v>360</v>
      </c>
      <c r="O181" s="11">
        <v>0</v>
      </c>
      <c r="P181" s="11">
        <v>0</v>
      </c>
      <c r="Q181" s="11">
        <v>0</v>
      </c>
      <c r="R181" s="11">
        <v>0</v>
      </c>
      <c r="S181" s="11">
        <v>0.5</v>
      </c>
      <c r="V181" s="11">
        <v>202003</v>
      </c>
    </row>
    <row r="182" spans="1:22">
      <c r="A182" s="11" t="s">
        <v>1163</v>
      </c>
      <c r="B182" s="11">
        <v>8</v>
      </c>
      <c r="C182" s="11">
        <v>17</v>
      </c>
      <c r="O182" s="11">
        <v>0</v>
      </c>
      <c r="P182" s="11">
        <v>0</v>
      </c>
      <c r="Q182" s="11">
        <v>0</v>
      </c>
      <c r="R182" s="11">
        <v>0</v>
      </c>
      <c r="V182" s="11">
        <v>202003</v>
      </c>
    </row>
    <row r="183" spans="1:22">
      <c r="A183" s="11" t="s">
        <v>488</v>
      </c>
      <c r="B183" s="11">
        <v>8</v>
      </c>
      <c r="C183" s="11">
        <v>40</v>
      </c>
      <c r="F183" s="11">
        <v>0</v>
      </c>
      <c r="O183" s="11">
        <v>0</v>
      </c>
      <c r="P183" s="11">
        <v>0</v>
      </c>
      <c r="Q183" s="11">
        <v>0</v>
      </c>
      <c r="R183" s="11">
        <v>0</v>
      </c>
      <c r="U183" s="11">
        <v>8.75</v>
      </c>
      <c r="V183" s="11">
        <v>202003</v>
      </c>
    </row>
    <row r="184" spans="1:22">
      <c r="A184" s="11" t="s">
        <v>951</v>
      </c>
      <c r="B184" s="11">
        <v>8</v>
      </c>
      <c r="C184" s="11">
        <v>24</v>
      </c>
      <c r="D184" s="11">
        <v>3</v>
      </c>
      <c r="M184" s="11">
        <v>107.2</v>
      </c>
      <c r="O184" s="11">
        <v>0</v>
      </c>
      <c r="P184" s="11">
        <v>0</v>
      </c>
      <c r="Q184" s="11">
        <v>0</v>
      </c>
      <c r="R184" s="11">
        <v>0</v>
      </c>
      <c r="V184" s="11">
        <v>202003</v>
      </c>
    </row>
    <row r="185" spans="1:22">
      <c r="A185" s="11" t="s">
        <v>786</v>
      </c>
      <c r="B185" s="11">
        <v>8</v>
      </c>
      <c r="C185" s="11">
        <v>40</v>
      </c>
      <c r="E185" s="11">
        <v>6.25</v>
      </c>
      <c r="F185" s="11">
        <v>7.8</v>
      </c>
      <c r="O185" s="11">
        <v>0</v>
      </c>
      <c r="P185" s="11">
        <v>0</v>
      </c>
      <c r="Q185" s="11">
        <v>0</v>
      </c>
      <c r="R185" s="11">
        <v>0</v>
      </c>
      <c r="V185" s="11">
        <v>202003</v>
      </c>
    </row>
    <row r="186" spans="1:22">
      <c r="A186" s="11" t="s">
        <v>1215</v>
      </c>
      <c r="B186" s="11">
        <v>8</v>
      </c>
      <c r="C186" s="11">
        <v>40</v>
      </c>
      <c r="O186" s="11">
        <v>0</v>
      </c>
      <c r="P186" s="11">
        <v>0</v>
      </c>
      <c r="Q186" s="11">
        <v>0</v>
      </c>
      <c r="R186" s="11">
        <v>0</v>
      </c>
      <c r="V186" s="11">
        <v>202003</v>
      </c>
    </row>
    <row r="187" spans="1:22">
      <c r="A187" s="11" t="s">
        <v>478</v>
      </c>
      <c r="B187" s="11">
        <v>8</v>
      </c>
      <c r="C187" s="11">
        <v>19.5</v>
      </c>
      <c r="M187" s="11">
        <v>928</v>
      </c>
      <c r="O187" s="11">
        <v>0</v>
      </c>
      <c r="P187" s="11">
        <v>0</v>
      </c>
      <c r="Q187" s="11">
        <v>0</v>
      </c>
      <c r="R187" s="11">
        <v>0</v>
      </c>
      <c r="V187" s="11">
        <v>202003</v>
      </c>
    </row>
    <row r="188" spans="1:22">
      <c r="A188" s="11" t="s">
        <v>788</v>
      </c>
      <c r="B188" s="11">
        <v>8</v>
      </c>
      <c r="C188" s="11">
        <v>38</v>
      </c>
      <c r="D188" s="11">
        <v>2</v>
      </c>
      <c r="E188" s="11">
        <v>4.25</v>
      </c>
      <c r="F188" s="11">
        <v>6.1</v>
      </c>
      <c r="O188" s="11">
        <v>0</v>
      </c>
      <c r="P188" s="11">
        <v>1</v>
      </c>
      <c r="Q188" s="11">
        <v>0</v>
      </c>
      <c r="R188" s="11">
        <v>0</v>
      </c>
      <c r="V188" s="11">
        <v>202003</v>
      </c>
    </row>
    <row r="189" spans="1:22">
      <c r="A189" s="11" t="s">
        <v>845</v>
      </c>
      <c r="B189" s="11">
        <v>8</v>
      </c>
      <c r="C189" s="11">
        <v>40</v>
      </c>
      <c r="E189" s="11">
        <v>6.39</v>
      </c>
      <c r="F189" s="11">
        <v>2.72</v>
      </c>
      <c r="O189" s="11">
        <v>0</v>
      </c>
      <c r="P189" s="11">
        <v>0</v>
      </c>
      <c r="Q189" s="11">
        <v>0</v>
      </c>
      <c r="R189" s="11">
        <v>0</v>
      </c>
      <c r="V189" s="11">
        <v>202003</v>
      </c>
    </row>
    <row r="190" spans="1:22">
      <c r="A190" s="11" t="s">
        <v>485</v>
      </c>
      <c r="B190" s="11">
        <v>8</v>
      </c>
      <c r="C190" s="11">
        <v>40</v>
      </c>
      <c r="F190" s="11">
        <v>0</v>
      </c>
      <c r="O190" s="11">
        <v>0</v>
      </c>
      <c r="P190" s="11">
        <v>0</v>
      </c>
      <c r="Q190" s="11">
        <v>0</v>
      </c>
      <c r="R190" s="11">
        <v>0</v>
      </c>
      <c r="U190" s="11">
        <v>3</v>
      </c>
      <c r="V190" s="11">
        <v>202003</v>
      </c>
    </row>
    <row r="191" spans="1:22">
      <c r="A191" s="36" t="s">
        <v>598</v>
      </c>
      <c r="B191" s="36">
        <v>8</v>
      </c>
      <c r="C191" s="36">
        <v>30</v>
      </c>
      <c r="D191" s="36">
        <v>2</v>
      </c>
      <c r="E191" s="36"/>
      <c r="F191" s="36"/>
      <c r="G191" s="36"/>
      <c r="H191" s="36"/>
      <c r="I191" s="36"/>
      <c r="J191" s="36"/>
      <c r="K191" s="36"/>
      <c r="L191" s="36"/>
      <c r="M191" s="36">
        <v>852</v>
      </c>
      <c r="N191" s="36"/>
      <c r="O191" s="36">
        <v>0</v>
      </c>
      <c r="P191" s="36">
        <v>0</v>
      </c>
      <c r="Q191" s="36">
        <v>0</v>
      </c>
      <c r="R191" s="36">
        <v>0</v>
      </c>
      <c r="S191" s="36"/>
      <c r="T191" s="36"/>
      <c r="U191" s="36"/>
      <c r="V191" s="36">
        <v>202003</v>
      </c>
    </row>
    <row r="192" spans="1:22">
      <c r="A192" s="11" t="s">
        <v>1086</v>
      </c>
      <c r="B192" s="11">
        <v>8</v>
      </c>
      <c r="C192" s="11">
        <v>15</v>
      </c>
      <c r="H192" s="11">
        <v>5</v>
      </c>
      <c r="M192" s="11">
        <v>170</v>
      </c>
      <c r="O192" s="11">
        <v>0</v>
      </c>
      <c r="P192" s="11">
        <v>0</v>
      </c>
      <c r="Q192" s="11">
        <v>0</v>
      </c>
      <c r="R192" s="11">
        <v>0</v>
      </c>
      <c r="V192" s="11">
        <v>202003</v>
      </c>
    </row>
    <row r="193" spans="1:22">
      <c r="A193" s="11" t="s">
        <v>1216</v>
      </c>
      <c r="B193" s="11">
        <v>8</v>
      </c>
      <c r="C193" s="11">
        <v>25.5</v>
      </c>
      <c r="O193" s="11">
        <v>0</v>
      </c>
      <c r="P193" s="11">
        <v>0</v>
      </c>
      <c r="Q193" s="11">
        <v>0</v>
      </c>
      <c r="R193" s="11">
        <v>0</v>
      </c>
      <c r="V193" s="11">
        <v>202003</v>
      </c>
    </row>
    <row r="194" spans="1:22">
      <c r="A194" s="11" t="s">
        <v>1164</v>
      </c>
      <c r="B194" s="11">
        <v>8</v>
      </c>
      <c r="C194" s="11">
        <v>40</v>
      </c>
      <c r="F194" s="11">
        <v>6</v>
      </c>
      <c r="M194" s="11">
        <v>80</v>
      </c>
      <c r="O194" s="11">
        <v>0</v>
      </c>
      <c r="P194" s="11">
        <v>0</v>
      </c>
      <c r="Q194" s="11">
        <v>0</v>
      </c>
      <c r="R194" s="11">
        <v>0</v>
      </c>
      <c r="V194" s="11">
        <v>202003</v>
      </c>
    </row>
    <row r="195" spans="1:22">
      <c r="A195" s="11" t="s">
        <v>1165</v>
      </c>
      <c r="B195" s="11">
        <v>8</v>
      </c>
      <c r="C195" s="11">
        <v>40</v>
      </c>
      <c r="F195" s="11">
        <v>4.75</v>
      </c>
      <c r="O195" s="11">
        <v>0</v>
      </c>
      <c r="P195" s="11">
        <v>0</v>
      </c>
      <c r="Q195" s="11">
        <v>0</v>
      </c>
      <c r="R195" s="11">
        <v>0</v>
      </c>
      <c r="V195" s="11">
        <v>202003</v>
      </c>
    </row>
    <row r="196" spans="1:22">
      <c r="A196" s="11" t="s">
        <v>1166</v>
      </c>
      <c r="B196" s="11">
        <v>8</v>
      </c>
      <c r="C196" s="11">
        <v>40</v>
      </c>
      <c r="E196" s="11">
        <v>2.75</v>
      </c>
      <c r="F196" s="11">
        <v>7</v>
      </c>
      <c r="M196" s="11">
        <v>80</v>
      </c>
      <c r="O196" s="11">
        <v>0</v>
      </c>
      <c r="P196" s="11">
        <v>2</v>
      </c>
      <c r="Q196" s="11">
        <v>0</v>
      </c>
      <c r="R196" s="11">
        <v>0</v>
      </c>
      <c r="V196" s="11">
        <v>202003</v>
      </c>
    </row>
    <row r="197" spans="1:22">
      <c r="A197" s="11" t="s">
        <v>956</v>
      </c>
      <c r="B197" s="11">
        <v>8</v>
      </c>
      <c r="C197" s="11">
        <v>40</v>
      </c>
      <c r="E197" s="11">
        <v>7.32</v>
      </c>
      <c r="F197" s="11">
        <v>6.3</v>
      </c>
      <c r="O197" s="11">
        <v>0</v>
      </c>
      <c r="P197" s="11">
        <v>0</v>
      </c>
      <c r="Q197" s="11">
        <v>0</v>
      </c>
      <c r="R197" s="11">
        <v>0</v>
      </c>
      <c r="V197" s="11">
        <v>202003</v>
      </c>
    </row>
    <row r="198" spans="1:22">
      <c r="A198" s="11" t="s">
        <v>1167</v>
      </c>
      <c r="B198" s="11">
        <v>8</v>
      </c>
      <c r="C198" s="11">
        <v>40</v>
      </c>
      <c r="E198" s="11">
        <v>0.66</v>
      </c>
      <c r="O198" s="11">
        <v>0</v>
      </c>
      <c r="P198" s="11">
        <v>3</v>
      </c>
      <c r="Q198" s="11">
        <v>0</v>
      </c>
      <c r="R198" s="11">
        <v>0</v>
      </c>
      <c r="V198" s="11">
        <v>202003</v>
      </c>
    </row>
    <row r="199" spans="1:22">
      <c r="A199" s="11" t="s">
        <v>1168</v>
      </c>
      <c r="B199" s="11">
        <v>8</v>
      </c>
      <c r="C199" s="11">
        <v>0</v>
      </c>
      <c r="H199" s="11">
        <v>45</v>
      </c>
      <c r="O199" s="11">
        <v>0</v>
      </c>
      <c r="P199" s="11">
        <v>0</v>
      </c>
      <c r="Q199" s="11">
        <v>0</v>
      </c>
      <c r="R199" s="11">
        <v>0</v>
      </c>
      <c r="V199" s="11">
        <v>202003</v>
      </c>
    </row>
    <row r="200" spans="1:22">
      <c r="A200" s="11" t="s">
        <v>1169</v>
      </c>
      <c r="B200" s="11">
        <v>8</v>
      </c>
      <c r="C200" s="11">
        <v>34.78</v>
      </c>
      <c r="F200" s="11">
        <v>16</v>
      </c>
      <c r="K200" s="11">
        <v>5.22</v>
      </c>
      <c r="N200" s="11">
        <v>0</v>
      </c>
      <c r="O200" s="11">
        <v>0</v>
      </c>
      <c r="P200" s="11">
        <v>4</v>
      </c>
      <c r="Q200" s="11">
        <v>0</v>
      </c>
      <c r="R200" s="11">
        <v>0</v>
      </c>
      <c r="V200" s="11">
        <v>202003</v>
      </c>
    </row>
    <row r="201" spans="1:22">
      <c r="A201" s="11" t="s">
        <v>1203</v>
      </c>
      <c r="B201" s="11">
        <v>8</v>
      </c>
      <c r="C201" s="11">
        <v>40</v>
      </c>
      <c r="O201" s="11">
        <v>0</v>
      </c>
      <c r="P201" s="11">
        <v>0</v>
      </c>
      <c r="Q201" s="11">
        <v>0</v>
      </c>
      <c r="R201" s="11">
        <v>0</v>
      </c>
      <c r="V201" s="11">
        <v>202003</v>
      </c>
    </row>
    <row r="202" spans="1:22">
      <c r="A202" s="11" t="s">
        <v>471</v>
      </c>
      <c r="B202" s="11">
        <v>8</v>
      </c>
      <c r="C202" s="11">
        <v>38</v>
      </c>
      <c r="D202" s="11">
        <v>2</v>
      </c>
      <c r="F202" s="11">
        <v>4.08</v>
      </c>
      <c r="O202" s="11">
        <v>0</v>
      </c>
      <c r="P202" s="11">
        <v>0</v>
      </c>
      <c r="Q202" s="11">
        <v>0</v>
      </c>
      <c r="R202" s="11">
        <v>0</v>
      </c>
      <c r="V202" s="11">
        <v>202003</v>
      </c>
    </row>
    <row r="203" spans="1:22">
      <c r="A203" s="11" t="s">
        <v>1235</v>
      </c>
      <c r="B203" s="11">
        <v>8</v>
      </c>
      <c r="C203" s="11">
        <v>38</v>
      </c>
      <c r="D203" s="11">
        <v>2</v>
      </c>
      <c r="E203" s="11">
        <v>3.33</v>
      </c>
      <c r="F203" s="11">
        <v>7.9</v>
      </c>
      <c r="O203" s="11">
        <v>0</v>
      </c>
      <c r="P203" s="11">
        <v>2</v>
      </c>
      <c r="Q203" s="11">
        <v>0</v>
      </c>
      <c r="R203" s="11">
        <v>0</v>
      </c>
      <c r="V203" s="11">
        <v>202003</v>
      </c>
    </row>
    <row r="204" spans="1:22">
      <c r="A204" s="11" t="s">
        <v>1801</v>
      </c>
      <c r="B204" s="11">
        <v>8</v>
      </c>
      <c r="C204" s="11">
        <v>40</v>
      </c>
      <c r="F204" s="11">
        <v>12</v>
      </c>
      <c r="O204" s="11">
        <v>0</v>
      </c>
      <c r="P204" s="11">
        <v>0</v>
      </c>
      <c r="Q204" s="11">
        <v>0</v>
      </c>
      <c r="R204" s="11">
        <v>0</v>
      </c>
      <c r="V204" s="11">
        <v>202007</v>
      </c>
    </row>
    <row r="205" spans="1:22">
      <c r="A205" s="11" t="s">
        <v>769</v>
      </c>
      <c r="B205" s="11">
        <v>8</v>
      </c>
      <c r="C205" s="11">
        <v>38</v>
      </c>
      <c r="D205" s="11">
        <v>2</v>
      </c>
      <c r="E205" s="11">
        <v>5.12</v>
      </c>
      <c r="F205" s="11">
        <v>11.93</v>
      </c>
      <c r="O205" s="11">
        <v>0</v>
      </c>
      <c r="P205" s="11">
        <v>0</v>
      </c>
      <c r="Q205" s="11">
        <v>0</v>
      </c>
      <c r="R205" s="11">
        <v>0</v>
      </c>
      <c r="V205" s="11">
        <v>202003</v>
      </c>
    </row>
    <row r="206" spans="1:22">
      <c r="A206" s="11" t="s">
        <v>917</v>
      </c>
      <c r="B206" s="11">
        <v>8</v>
      </c>
      <c r="C206" s="11">
        <v>40</v>
      </c>
      <c r="E206" s="11">
        <v>5.76</v>
      </c>
      <c r="F206" s="11">
        <v>7.13</v>
      </c>
      <c r="O206" s="11">
        <v>7</v>
      </c>
      <c r="P206" s="11">
        <v>1</v>
      </c>
      <c r="Q206" s="11">
        <v>0</v>
      </c>
      <c r="R206" s="11">
        <v>0</v>
      </c>
      <c r="V206" s="11">
        <v>202003</v>
      </c>
    </row>
    <row r="207" spans="1:22">
      <c r="A207" s="11" t="s">
        <v>1207</v>
      </c>
      <c r="B207" s="11">
        <v>8</v>
      </c>
      <c r="C207" s="11">
        <v>24</v>
      </c>
      <c r="F207" s="11">
        <v>0</v>
      </c>
      <c r="G207" s="11">
        <v>16</v>
      </c>
      <c r="M207" s="11">
        <v>216</v>
      </c>
      <c r="O207" s="11">
        <v>0</v>
      </c>
      <c r="P207" s="11">
        <v>0</v>
      </c>
      <c r="Q207" s="11">
        <v>0</v>
      </c>
      <c r="R207" s="11">
        <v>0</v>
      </c>
      <c r="U207" s="11">
        <v>0.25</v>
      </c>
      <c r="V207" s="11">
        <v>202003</v>
      </c>
    </row>
    <row r="208" spans="1:22">
      <c r="A208" s="11" t="s">
        <v>1019</v>
      </c>
      <c r="B208" s="11">
        <v>8</v>
      </c>
      <c r="C208" s="11">
        <v>40</v>
      </c>
      <c r="E208" s="11">
        <v>0</v>
      </c>
      <c r="O208" s="11">
        <v>0</v>
      </c>
      <c r="P208" s="11">
        <v>0</v>
      </c>
      <c r="Q208" s="11">
        <v>0</v>
      </c>
      <c r="R208" s="11">
        <v>0</v>
      </c>
      <c r="T208" s="11">
        <v>0.8</v>
      </c>
      <c r="V208" s="11">
        <v>202003</v>
      </c>
    </row>
    <row r="209" spans="1:22">
      <c r="A209" s="11" t="s">
        <v>508</v>
      </c>
      <c r="B209" s="11">
        <v>8</v>
      </c>
      <c r="C209" s="11">
        <v>32</v>
      </c>
      <c r="F209" s="11">
        <v>0</v>
      </c>
      <c r="G209" s="11">
        <v>8</v>
      </c>
      <c r="O209" s="11">
        <v>0</v>
      </c>
      <c r="P209" s="11">
        <v>0</v>
      </c>
      <c r="Q209" s="11">
        <v>0</v>
      </c>
      <c r="R209" s="11">
        <v>0</v>
      </c>
      <c r="U209" s="11">
        <v>4</v>
      </c>
      <c r="V209" s="11">
        <v>202003</v>
      </c>
    </row>
    <row r="210" spans="1:22">
      <c r="A210" s="11" t="s">
        <v>1326</v>
      </c>
      <c r="B210" s="11">
        <v>8</v>
      </c>
      <c r="C210" s="11">
        <v>33.75</v>
      </c>
      <c r="N210" s="11">
        <v>2.25</v>
      </c>
      <c r="O210" s="11">
        <v>0</v>
      </c>
      <c r="P210" s="11">
        <v>0</v>
      </c>
      <c r="Q210" s="11">
        <v>0</v>
      </c>
      <c r="R210" s="11">
        <v>0</v>
      </c>
      <c r="V210" s="11">
        <v>202003</v>
      </c>
    </row>
    <row r="211" spans="1:22">
      <c r="A211" s="11" t="s">
        <v>457</v>
      </c>
      <c r="B211" s="11">
        <v>8</v>
      </c>
      <c r="C211" s="11">
        <v>38</v>
      </c>
      <c r="D211" s="11">
        <v>0</v>
      </c>
      <c r="F211" s="11">
        <v>0</v>
      </c>
      <c r="O211" s="11">
        <v>0</v>
      </c>
      <c r="P211" s="11">
        <v>0</v>
      </c>
      <c r="Q211" s="11">
        <v>0</v>
      </c>
      <c r="R211" s="11">
        <v>0</v>
      </c>
      <c r="S211" s="11">
        <v>2</v>
      </c>
      <c r="U211" s="11">
        <v>1.5</v>
      </c>
      <c r="V211" s="11">
        <v>202003</v>
      </c>
    </row>
    <row r="212" spans="1:22">
      <c r="A212" s="11" t="s">
        <v>450</v>
      </c>
      <c r="B212" s="11">
        <v>8</v>
      </c>
      <c r="C212" s="11">
        <v>38</v>
      </c>
      <c r="D212" s="11">
        <v>2</v>
      </c>
      <c r="E212" s="11">
        <v>3.87</v>
      </c>
      <c r="F212" s="11">
        <v>3.05</v>
      </c>
      <c r="O212" s="11">
        <v>0</v>
      </c>
      <c r="P212" s="11">
        <v>0</v>
      </c>
      <c r="Q212" s="11">
        <v>0</v>
      </c>
      <c r="R212" s="11">
        <v>0</v>
      </c>
      <c r="V212" s="11">
        <v>202003</v>
      </c>
    </row>
    <row r="213" spans="1:22">
      <c r="A213" s="11" t="s">
        <v>482</v>
      </c>
      <c r="B213" s="11">
        <v>8</v>
      </c>
      <c r="C213" s="11">
        <v>40</v>
      </c>
      <c r="F213" s="11">
        <v>10.5</v>
      </c>
      <c r="M213" s="11">
        <v>325</v>
      </c>
      <c r="O213" s="11">
        <v>0</v>
      </c>
      <c r="P213" s="11">
        <v>0</v>
      </c>
      <c r="Q213" s="11">
        <v>0</v>
      </c>
      <c r="R213" s="11">
        <v>0</v>
      </c>
      <c r="V213" s="11">
        <v>202003</v>
      </c>
    </row>
    <row r="214" spans="1:22">
      <c r="A214" s="11" t="s">
        <v>1173</v>
      </c>
      <c r="B214" s="11">
        <v>8</v>
      </c>
      <c r="C214" s="11">
        <v>0</v>
      </c>
      <c r="H214" s="11">
        <v>45</v>
      </c>
      <c r="O214" s="11">
        <v>0</v>
      </c>
      <c r="P214" s="11">
        <v>0</v>
      </c>
      <c r="Q214" s="11">
        <v>0</v>
      </c>
      <c r="R214" s="11">
        <v>0</v>
      </c>
      <c r="V214" s="11">
        <v>202004</v>
      </c>
    </row>
    <row r="215" spans="1:22">
      <c r="A215" s="11" t="s">
        <v>498</v>
      </c>
      <c r="B215" s="11">
        <v>8</v>
      </c>
      <c r="C215" s="11">
        <v>36.58</v>
      </c>
      <c r="N215" s="11">
        <v>3.42</v>
      </c>
      <c r="O215" s="11">
        <v>0</v>
      </c>
      <c r="P215" s="11">
        <v>0</v>
      </c>
      <c r="Q215" s="11">
        <v>0</v>
      </c>
      <c r="R215" s="11">
        <v>0</v>
      </c>
      <c r="V215" s="11">
        <v>202003</v>
      </c>
    </row>
    <row r="216" spans="1:22">
      <c r="A216" s="11" t="s">
        <v>770</v>
      </c>
      <c r="B216" s="11">
        <v>8</v>
      </c>
      <c r="C216" s="11">
        <v>0</v>
      </c>
      <c r="H216" s="11">
        <v>38</v>
      </c>
      <c r="O216" s="11">
        <v>0</v>
      </c>
      <c r="P216" s="11">
        <v>0</v>
      </c>
      <c r="Q216" s="11">
        <v>0</v>
      </c>
      <c r="R216" s="11">
        <v>0</v>
      </c>
      <c r="V216" s="11">
        <v>202003</v>
      </c>
    </row>
    <row r="217" spans="1:22">
      <c r="A217" s="11" t="s">
        <v>506</v>
      </c>
      <c r="B217" s="11">
        <v>8</v>
      </c>
      <c r="C217" s="11">
        <v>9</v>
      </c>
      <c r="E217" s="11">
        <v>0.25</v>
      </c>
      <c r="F217" s="11">
        <v>3</v>
      </c>
      <c r="H217" s="11">
        <v>36</v>
      </c>
      <c r="O217" s="11">
        <v>0</v>
      </c>
      <c r="P217" s="11">
        <v>1</v>
      </c>
      <c r="Q217" s="11">
        <v>0</v>
      </c>
      <c r="R217" s="11">
        <v>0</v>
      </c>
      <c r="V217" s="11">
        <v>202003</v>
      </c>
    </row>
    <row r="218" spans="1:22">
      <c r="A218" s="11" t="s">
        <v>771</v>
      </c>
      <c r="B218" s="11">
        <v>8</v>
      </c>
      <c r="C218" s="11">
        <v>16</v>
      </c>
      <c r="H218" s="11">
        <v>22</v>
      </c>
      <c r="O218" s="11">
        <v>0</v>
      </c>
      <c r="P218" s="11">
        <v>0</v>
      </c>
      <c r="Q218" s="11">
        <v>0</v>
      </c>
      <c r="R218" s="11">
        <v>0</v>
      </c>
      <c r="V218" s="11">
        <v>202003</v>
      </c>
    </row>
    <row r="219" spans="1:22">
      <c r="A219" s="11" t="s">
        <v>772</v>
      </c>
      <c r="B219" s="11">
        <v>8</v>
      </c>
      <c r="C219" s="11">
        <v>36.5</v>
      </c>
      <c r="D219" s="11">
        <v>0</v>
      </c>
      <c r="E219" s="11">
        <v>2.75</v>
      </c>
      <c r="F219" s="11">
        <v>0</v>
      </c>
      <c r="H219" s="11">
        <v>1.5</v>
      </c>
      <c r="O219" s="11">
        <v>0</v>
      </c>
      <c r="P219" s="11">
        <v>2</v>
      </c>
      <c r="Q219" s="11">
        <v>0</v>
      </c>
      <c r="R219" s="11">
        <v>0</v>
      </c>
      <c r="S219" s="11">
        <v>2</v>
      </c>
      <c r="U219" s="11">
        <v>1.25</v>
      </c>
      <c r="V219" s="11">
        <v>202003</v>
      </c>
    </row>
    <row r="220" spans="1:22">
      <c r="A220" s="11" t="s">
        <v>456</v>
      </c>
      <c r="B220" s="11">
        <v>8</v>
      </c>
      <c r="C220" s="11">
        <v>40</v>
      </c>
      <c r="F220" s="11">
        <v>7.25</v>
      </c>
      <c r="M220" s="11">
        <v>205</v>
      </c>
      <c r="O220" s="11">
        <v>0</v>
      </c>
      <c r="P220" s="11">
        <v>0</v>
      </c>
      <c r="Q220" s="11">
        <v>0</v>
      </c>
      <c r="R220" s="11">
        <v>0</v>
      </c>
      <c r="V220" s="11">
        <v>202003</v>
      </c>
    </row>
    <row r="221" spans="1:22">
      <c r="A221" s="11" t="s">
        <v>1197</v>
      </c>
      <c r="B221" s="11">
        <v>8</v>
      </c>
      <c r="C221" s="11">
        <v>40</v>
      </c>
      <c r="F221" s="11">
        <v>11</v>
      </c>
      <c r="O221" s="11">
        <v>0</v>
      </c>
      <c r="P221" s="11">
        <v>0</v>
      </c>
      <c r="Q221" s="11">
        <v>0</v>
      </c>
      <c r="R221" s="11">
        <v>0</v>
      </c>
      <c r="V221" s="11">
        <v>202003</v>
      </c>
    </row>
    <row r="222" spans="1:22">
      <c r="A222" s="11" t="s">
        <v>479</v>
      </c>
      <c r="B222" s="11">
        <v>8</v>
      </c>
      <c r="C222" s="11">
        <v>40</v>
      </c>
      <c r="F222" s="11">
        <v>5</v>
      </c>
      <c r="M222" s="11">
        <v>600</v>
      </c>
      <c r="O222" s="11">
        <v>0</v>
      </c>
      <c r="P222" s="11">
        <v>0</v>
      </c>
      <c r="Q222" s="11">
        <v>0</v>
      </c>
      <c r="R222" s="11">
        <v>0</v>
      </c>
      <c r="V222" s="11">
        <v>202003</v>
      </c>
    </row>
    <row r="223" spans="1:22">
      <c r="A223" s="11" t="s">
        <v>1174</v>
      </c>
      <c r="B223" s="11">
        <v>8</v>
      </c>
      <c r="C223" s="11">
        <v>40</v>
      </c>
      <c r="F223" s="11">
        <v>13.18</v>
      </c>
      <c r="O223" s="11">
        <v>0</v>
      </c>
      <c r="P223" s="11">
        <v>3</v>
      </c>
      <c r="Q223" s="11">
        <v>0</v>
      </c>
      <c r="R223" s="11">
        <v>0</v>
      </c>
      <c r="V223" s="11">
        <v>202003</v>
      </c>
    </row>
    <row r="224" spans="1:22">
      <c r="A224" s="11" t="s">
        <v>1217</v>
      </c>
      <c r="B224" s="11">
        <v>8</v>
      </c>
      <c r="C224" s="11">
        <v>32</v>
      </c>
      <c r="E224" s="11">
        <v>3.21</v>
      </c>
      <c r="F224" s="11">
        <v>3.93</v>
      </c>
      <c r="L224" s="11">
        <v>8</v>
      </c>
      <c r="O224" s="11">
        <v>0</v>
      </c>
      <c r="P224" s="11">
        <v>1</v>
      </c>
      <c r="Q224" s="11">
        <v>0</v>
      </c>
      <c r="R224" s="11">
        <v>0</v>
      </c>
      <c r="V224" s="11">
        <v>202003</v>
      </c>
    </row>
    <row r="225" spans="1:22">
      <c r="A225" s="11" t="s">
        <v>1218</v>
      </c>
      <c r="B225" s="11">
        <v>8</v>
      </c>
      <c r="C225" s="11">
        <v>40</v>
      </c>
      <c r="F225" s="11">
        <v>11</v>
      </c>
      <c r="O225" s="11">
        <v>0</v>
      </c>
      <c r="P225" s="11">
        <v>0</v>
      </c>
      <c r="Q225" s="11">
        <v>0</v>
      </c>
      <c r="R225" s="11">
        <v>0</v>
      </c>
      <c r="V225" s="11">
        <v>202003</v>
      </c>
    </row>
    <row r="226" spans="1:22">
      <c r="A226" s="11" t="s">
        <v>1175</v>
      </c>
      <c r="B226" s="11">
        <v>8</v>
      </c>
      <c r="C226" s="11">
        <v>40</v>
      </c>
      <c r="E226" s="11">
        <v>0.01</v>
      </c>
      <c r="F226" s="11">
        <v>18.75</v>
      </c>
      <c r="O226" s="11">
        <v>7</v>
      </c>
      <c r="P226" s="11">
        <v>0</v>
      </c>
      <c r="Q226" s="11">
        <v>0</v>
      </c>
      <c r="R226" s="11">
        <v>0</v>
      </c>
      <c r="V226" s="11">
        <v>202003</v>
      </c>
    </row>
    <row r="227" spans="1:22">
      <c r="A227" s="11" t="s">
        <v>897</v>
      </c>
      <c r="B227" s="11">
        <v>8</v>
      </c>
      <c r="C227" s="11">
        <v>22</v>
      </c>
      <c r="D227" s="11">
        <v>2</v>
      </c>
      <c r="E227" s="11">
        <v>0</v>
      </c>
      <c r="F227" s="11">
        <v>4.5199999999999996</v>
      </c>
      <c r="H227" s="11">
        <v>16</v>
      </c>
      <c r="O227" s="11">
        <v>0</v>
      </c>
      <c r="P227" s="11">
        <v>0</v>
      </c>
      <c r="Q227" s="11">
        <v>0</v>
      </c>
      <c r="R227" s="11">
        <v>0</v>
      </c>
      <c r="T227" s="11">
        <v>2.5499999999999998</v>
      </c>
      <c r="V227" s="11">
        <v>202003</v>
      </c>
    </row>
    <row r="228" spans="1:22">
      <c r="A228" s="11" t="s">
        <v>915</v>
      </c>
      <c r="B228" s="11">
        <v>8</v>
      </c>
      <c r="C228" s="11">
        <v>0</v>
      </c>
      <c r="H228" s="11">
        <v>36</v>
      </c>
      <c r="O228" s="11">
        <v>1</v>
      </c>
      <c r="P228" s="11">
        <v>0</v>
      </c>
      <c r="Q228" s="11">
        <v>0</v>
      </c>
      <c r="R228" s="11">
        <v>0</v>
      </c>
      <c r="V228" s="11">
        <v>202003</v>
      </c>
    </row>
    <row r="229" spans="1:22">
      <c r="A229" s="11" t="s">
        <v>847</v>
      </c>
      <c r="B229" s="11">
        <v>8</v>
      </c>
      <c r="C229" s="11">
        <v>0</v>
      </c>
      <c r="H229" s="11">
        <v>40</v>
      </c>
      <c r="O229" s="11">
        <v>0</v>
      </c>
      <c r="P229" s="11">
        <v>0</v>
      </c>
      <c r="Q229" s="11">
        <v>0</v>
      </c>
      <c r="R229" s="11">
        <v>0</v>
      </c>
      <c r="V229" s="11">
        <v>202005</v>
      </c>
    </row>
    <row r="230" spans="1:22">
      <c r="A230" s="11" t="s">
        <v>1244</v>
      </c>
      <c r="B230" s="11">
        <v>8</v>
      </c>
      <c r="C230" s="11">
        <v>38</v>
      </c>
      <c r="D230" s="11">
        <v>0</v>
      </c>
      <c r="E230" s="11">
        <v>0</v>
      </c>
      <c r="F230" s="11">
        <v>0</v>
      </c>
      <c r="O230" s="11">
        <v>0</v>
      </c>
      <c r="P230" s="11">
        <v>0</v>
      </c>
      <c r="Q230" s="11">
        <v>0</v>
      </c>
      <c r="R230" s="11">
        <v>0</v>
      </c>
      <c r="S230" s="11">
        <v>2</v>
      </c>
      <c r="T230" s="11">
        <v>3.5</v>
      </c>
      <c r="U230" s="11">
        <v>2.75</v>
      </c>
      <c r="V230" s="11">
        <v>202003</v>
      </c>
    </row>
    <row r="231" spans="1:22">
      <c r="A231" s="11" t="s">
        <v>1176</v>
      </c>
      <c r="B231" s="11">
        <v>8</v>
      </c>
      <c r="C231" s="11">
        <v>21.25</v>
      </c>
      <c r="K231" s="11">
        <v>8</v>
      </c>
      <c r="N231" s="11">
        <v>10.75</v>
      </c>
      <c r="O231" s="11">
        <v>0</v>
      </c>
      <c r="P231" s="11">
        <v>0</v>
      </c>
      <c r="Q231" s="11">
        <v>0</v>
      </c>
      <c r="R231" s="11">
        <v>0</v>
      </c>
      <c r="V231" s="11">
        <v>202003</v>
      </c>
    </row>
    <row r="232" spans="1:22">
      <c r="A232" s="11" t="s">
        <v>1078</v>
      </c>
      <c r="B232" s="11">
        <v>8</v>
      </c>
      <c r="C232" s="11">
        <v>40</v>
      </c>
      <c r="F232" s="11">
        <v>8.25</v>
      </c>
      <c r="M232" s="11">
        <v>170</v>
      </c>
      <c r="O232" s="11">
        <v>0</v>
      </c>
      <c r="P232" s="11">
        <v>0</v>
      </c>
      <c r="Q232" s="11">
        <v>0</v>
      </c>
      <c r="R232" s="11">
        <v>0</v>
      </c>
      <c r="V232" s="11">
        <v>202003</v>
      </c>
    </row>
    <row r="233" spans="1:22">
      <c r="A233" s="36" t="s">
        <v>1198</v>
      </c>
      <c r="B233" s="36">
        <v>8</v>
      </c>
      <c r="C233" s="36">
        <v>0</v>
      </c>
      <c r="D233" s="36"/>
      <c r="E233" s="36"/>
      <c r="F233" s="36"/>
      <c r="G233" s="36"/>
      <c r="H233" s="36">
        <v>40</v>
      </c>
      <c r="I233" s="36"/>
      <c r="J233" s="36"/>
      <c r="K233" s="36"/>
      <c r="L233" s="36"/>
      <c r="M233" s="36"/>
      <c r="N233" s="36"/>
      <c r="O233" s="36">
        <v>0</v>
      </c>
      <c r="P233" s="36">
        <v>0</v>
      </c>
      <c r="Q233" s="36">
        <v>0</v>
      </c>
      <c r="R233" s="36">
        <v>0</v>
      </c>
      <c r="S233" s="36"/>
      <c r="T233" s="36"/>
      <c r="U233" s="36"/>
      <c r="V233" s="36">
        <v>202003</v>
      </c>
    </row>
    <row r="234" spans="1:22">
      <c r="A234" s="11" t="s">
        <v>1177</v>
      </c>
      <c r="B234" s="11">
        <v>8</v>
      </c>
      <c r="C234" s="11">
        <v>40</v>
      </c>
      <c r="O234" s="11">
        <v>0</v>
      </c>
      <c r="P234" s="11">
        <v>0</v>
      </c>
      <c r="Q234" s="11">
        <v>0</v>
      </c>
      <c r="R234" s="11">
        <v>0</v>
      </c>
      <c r="V234" s="11">
        <v>202003</v>
      </c>
    </row>
    <row r="235" spans="1:22">
      <c r="A235" s="36" t="s">
        <v>1242</v>
      </c>
      <c r="B235" s="36">
        <v>8</v>
      </c>
      <c r="C235" s="36">
        <v>38</v>
      </c>
      <c r="D235" s="36">
        <v>0</v>
      </c>
      <c r="E235" s="36">
        <v>0</v>
      </c>
      <c r="F235" s="36">
        <v>0</v>
      </c>
      <c r="G235" s="36"/>
      <c r="H235" s="36"/>
      <c r="I235" s="36"/>
      <c r="J235" s="36"/>
      <c r="K235" s="36"/>
      <c r="L235" s="36"/>
      <c r="M235" s="36"/>
      <c r="N235" s="36"/>
      <c r="O235" s="36">
        <v>0</v>
      </c>
      <c r="P235" s="36">
        <v>0</v>
      </c>
      <c r="Q235" s="36">
        <v>0</v>
      </c>
      <c r="R235" s="36">
        <v>0</v>
      </c>
      <c r="S235" s="36">
        <v>2</v>
      </c>
      <c r="T235" s="36">
        <v>4.2699999999999996</v>
      </c>
      <c r="U235" s="36">
        <v>2.92</v>
      </c>
      <c r="V235" s="36">
        <v>202003</v>
      </c>
    </row>
    <row r="236" spans="1:22">
      <c r="A236" s="11" t="s">
        <v>898</v>
      </c>
      <c r="B236" s="11">
        <v>8</v>
      </c>
      <c r="C236" s="11">
        <v>40</v>
      </c>
      <c r="F236" s="11">
        <v>3</v>
      </c>
      <c r="M236" s="11">
        <v>230</v>
      </c>
      <c r="O236" s="11">
        <v>0</v>
      </c>
      <c r="P236" s="11">
        <v>0</v>
      </c>
      <c r="Q236" s="11">
        <v>0</v>
      </c>
      <c r="R236" s="11">
        <v>0</v>
      </c>
      <c r="V236" s="11">
        <v>202003</v>
      </c>
    </row>
    <row r="237" spans="1:22">
      <c r="A237" s="11" t="s">
        <v>494</v>
      </c>
      <c r="B237" s="11">
        <v>8</v>
      </c>
      <c r="C237" s="11">
        <v>40</v>
      </c>
      <c r="F237" s="11">
        <v>20.38</v>
      </c>
      <c r="O237" s="11">
        <v>0</v>
      </c>
      <c r="P237" s="11">
        <v>1</v>
      </c>
      <c r="Q237" s="11">
        <v>0</v>
      </c>
      <c r="R237" s="11">
        <v>0</v>
      </c>
      <c r="V237" s="11">
        <v>202003</v>
      </c>
    </row>
    <row r="238" spans="1:22">
      <c r="A238" s="11" t="s">
        <v>950</v>
      </c>
      <c r="B238" s="11">
        <v>8</v>
      </c>
      <c r="C238" s="11">
        <v>40</v>
      </c>
      <c r="E238" s="11">
        <v>0</v>
      </c>
      <c r="F238" s="11">
        <v>0</v>
      </c>
      <c r="O238" s="11">
        <v>7</v>
      </c>
      <c r="P238" s="11">
        <v>0</v>
      </c>
      <c r="Q238" s="11">
        <v>0</v>
      </c>
      <c r="R238" s="11">
        <v>0</v>
      </c>
      <c r="T238" s="11">
        <v>2.25</v>
      </c>
      <c r="U238" s="11">
        <v>3</v>
      </c>
      <c r="V238" s="11">
        <v>202003</v>
      </c>
    </row>
    <row r="239" spans="1:22">
      <c r="A239" s="11" t="s">
        <v>1178</v>
      </c>
      <c r="B239" s="11">
        <v>8</v>
      </c>
      <c r="C239" s="11">
        <v>32</v>
      </c>
      <c r="O239" s="11">
        <v>0</v>
      </c>
      <c r="P239" s="11">
        <v>0</v>
      </c>
      <c r="Q239" s="11">
        <v>0</v>
      </c>
      <c r="R239" s="11">
        <v>0</v>
      </c>
      <c r="V239" s="11">
        <v>202003</v>
      </c>
    </row>
    <row r="240" spans="1:22">
      <c r="A240" s="36" t="s">
        <v>916</v>
      </c>
      <c r="B240" s="36">
        <v>8</v>
      </c>
      <c r="C240" s="36">
        <v>0</v>
      </c>
      <c r="D240" s="36"/>
      <c r="E240" s="36"/>
      <c r="F240" s="36"/>
      <c r="G240" s="36">
        <v>45</v>
      </c>
      <c r="H240" s="36"/>
      <c r="I240" s="36"/>
      <c r="J240" s="36"/>
      <c r="K240" s="36"/>
      <c r="L240" s="36"/>
      <c r="M240" s="36"/>
      <c r="N240" s="36"/>
      <c r="O240" s="36">
        <v>0</v>
      </c>
      <c r="P240" s="36">
        <v>0</v>
      </c>
      <c r="Q240" s="36">
        <v>0</v>
      </c>
      <c r="R240" s="36">
        <v>0</v>
      </c>
      <c r="S240" s="36"/>
      <c r="T240" s="36"/>
      <c r="U240" s="36"/>
      <c r="V240" s="36">
        <v>202003</v>
      </c>
    </row>
    <row r="241" spans="1:22">
      <c r="A241" s="11" t="s">
        <v>1020</v>
      </c>
      <c r="B241" s="11">
        <v>8</v>
      </c>
      <c r="C241" s="11">
        <v>42.6</v>
      </c>
      <c r="N241" s="11">
        <v>2.4</v>
      </c>
      <c r="O241" s="11">
        <v>0</v>
      </c>
      <c r="P241" s="11">
        <v>0</v>
      </c>
      <c r="Q241" s="11">
        <v>0</v>
      </c>
      <c r="R241" s="11">
        <v>0</v>
      </c>
      <c r="V241" s="11">
        <v>202005</v>
      </c>
    </row>
    <row r="242" spans="1:22">
      <c r="A242" s="11" t="s">
        <v>467</v>
      </c>
      <c r="B242" s="11">
        <v>8</v>
      </c>
      <c r="C242" s="11">
        <v>38</v>
      </c>
      <c r="D242" s="11">
        <v>2</v>
      </c>
      <c r="E242" s="11">
        <v>1.98</v>
      </c>
      <c r="F242" s="11">
        <v>18.850000000000001</v>
      </c>
      <c r="O242" s="11">
        <v>0</v>
      </c>
      <c r="P242" s="11">
        <v>0</v>
      </c>
      <c r="Q242" s="11">
        <v>2</v>
      </c>
      <c r="R242" s="11">
        <v>7</v>
      </c>
      <c r="V242" s="11">
        <v>202003</v>
      </c>
    </row>
    <row r="243" spans="1:22">
      <c r="A243" s="11" t="s">
        <v>1179</v>
      </c>
      <c r="B243" s="11">
        <v>8</v>
      </c>
      <c r="C243" s="11">
        <v>0</v>
      </c>
      <c r="H243" s="11">
        <v>32</v>
      </c>
      <c r="O243" s="11">
        <v>0</v>
      </c>
      <c r="P243" s="11">
        <v>0</v>
      </c>
      <c r="Q243" s="11">
        <v>0</v>
      </c>
      <c r="R243" s="11">
        <v>0</v>
      </c>
      <c r="V243" s="11">
        <v>202004</v>
      </c>
    </row>
    <row r="244" spans="1:22">
      <c r="A244" s="11" t="s">
        <v>465</v>
      </c>
      <c r="B244" s="11">
        <v>8</v>
      </c>
      <c r="C244" s="11">
        <v>40</v>
      </c>
      <c r="F244" s="11">
        <v>0</v>
      </c>
      <c r="O244" s="11">
        <v>0</v>
      </c>
      <c r="P244" s="11">
        <v>0</v>
      </c>
      <c r="Q244" s="11">
        <v>0</v>
      </c>
      <c r="R244" s="11">
        <v>0</v>
      </c>
      <c r="U244" s="11">
        <v>5.4</v>
      </c>
      <c r="V244" s="11">
        <v>202003</v>
      </c>
    </row>
    <row r="245" spans="1:22">
      <c r="A245" s="11" t="s">
        <v>774</v>
      </c>
      <c r="B245" s="11">
        <v>8</v>
      </c>
      <c r="C245" s="11">
        <v>30</v>
      </c>
      <c r="H245" s="11">
        <v>10</v>
      </c>
      <c r="O245" s="11">
        <v>0</v>
      </c>
      <c r="P245" s="11">
        <v>0</v>
      </c>
      <c r="Q245" s="11">
        <v>0</v>
      </c>
      <c r="R245" s="11">
        <v>0</v>
      </c>
      <c r="V245" s="11">
        <v>202003</v>
      </c>
    </row>
    <row r="246" spans="1:22">
      <c r="A246" s="11" t="s">
        <v>1219</v>
      </c>
      <c r="B246" s="11">
        <v>8</v>
      </c>
      <c r="C246" s="11">
        <v>40</v>
      </c>
      <c r="M246" s="11">
        <v>310</v>
      </c>
      <c r="O246" s="11">
        <v>0</v>
      </c>
      <c r="P246" s="11">
        <v>0</v>
      </c>
      <c r="Q246" s="11">
        <v>0</v>
      </c>
      <c r="R246" s="11">
        <v>0</v>
      </c>
      <c r="V246" s="11">
        <v>202003</v>
      </c>
    </row>
    <row r="247" spans="1:22">
      <c r="A247" s="11" t="s">
        <v>775</v>
      </c>
      <c r="B247" s="11">
        <v>8</v>
      </c>
      <c r="C247" s="11">
        <v>38</v>
      </c>
      <c r="D247" s="11">
        <v>2</v>
      </c>
      <c r="E247" s="11">
        <v>3.11</v>
      </c>
      <c r="F247" s="11">
        <v>0.6</v>
      </c>
      <c r="O247" s="11">
        <v>0</v>
      </c>
      <c r="P247" s="11">
        <v>0</v>
      </c>
      <c r="Q247" s="11">
        <v>0</v>
      </c>
      <c r="R247" s="11">
        <v>0</v>
      </c>
      <c r="V247" s="11">
        <v>202003</v>
      </c>
    </row>
    <row r="248" spans="1:22">
      <c r="A248" s="11" t="s">
        <v>468</v>
      </c>
      <c r="B248" s="11">
        <v>8</v>
      </c>
      <c r="C248" s="11">
        <v>38</v>
      </c>
      <c r="D248" s="11">
        <v>2</v>
      </c>
      <c r="E248" s="11">
        <v>0</v>
      </c>
      <c r="F248" s="11">
        <v>5.45</v>
      </c>
      <c r="O248" s="11">
        <v>0</v>
      </c>
      <c r="P248" s="11">
        <v>0</v>
      </c>
      <c r="Q248" s="11">
        <v>0</v>
      </c>
      <c r="R248" s="11">
        <v>0</v>
      </c>
      <c r="T248" s="11">
        <v>4.22</v>
      </c>
      <c r="V248" s="11">
        <v>202003</v>
      </c>
    </row>
    <row r="249" spans="1:22">
      <c r="A249" s="11" t="s">
        <v>1236</v>
      </c>
      <c r="B249" s="11">
        <v>8</v>
      </c>
      <c r="C249" s="11">
        <v>21.6</v>
      </c>
      <c r="D249" s="11">
        <v>4</v>
      </c>
      <c r="F249" s="11">
        <v>0.15</v>
      </c>
      <c r="G249" s="11">
        <v>14.4</v>
      </c>
      <c r="M249" s="11">
        <v>336</v>
      </c>
      <c r="O249" s="11">
        <v>0</v>
      </c>
      <c r="P249" s="11">
        <v>0</v>
      </c>
      <c r="Q249" s="11">
        <v>0</v>
      </c>
      <c r="R249" s="11">
        <v>0</v>
      </c>
      <c r="V249" s="11">
        <v>202003</v>
      </c>
    </row>
    <row r="250" spans="1:22">
      <c r="A250" s="11" t="s">
        <v>1208</v>
      </c>
      <c r="B250" s="11">
        <v>8</v>
      </c>
      <c r="C250" s="11">
        <v>45</v>
      </c>
      <c r="E250" s="11">
        <v>3.01</v>
      </c>
      <c r="F250" s="11">
        <v>1.85</v>
      </c>
      <c r="O250" s="11">
        <v>0</v>
      </c>
      <c r="P250" s="11">
        <v>3</v>
      </c>
      <c r="Q250" s="11">
        <v>0</v>
      </c>
      <c r="R250" s="11">
        <v>0</v>
      </c>
      <c r="V250" s="11">
        <v>202003</v>
      </c>
    </row>
    <row r="251" spans="1:22">
      <c r="A251" s="36" t="s">
        <v>1180</v>
      </c>
      <c r="B251" s="36">
        <v>8</v>
      </c>
      <c r="C251" s="36">
        <v>38.75</v>
      </c>
      <c r="D251" s="36"/>
      <c r="E251" s="36"/>
      <c r="F251" s="36"/>
      <c r="G251" s="36">
        <v>1.25</v>
      </c>
      <c r="H251" s="36"/>
      <c r="I251" s="36"/>
      <c r="J251" s="36"/>
      <c r="K251" s="36"/>
      <c r="L251" s="36"/>
      <c r="M251" s="36"/>
      <c r="N251" s="36"/>
      <c r="O251" s="36">
        <v>0</v>
      </c>
      <c r="P251" s="36">
        <v>0</v>
      </c>
      <c r="Q251" s="36">
        <v>0</v>
      </c>
      <c r="R251" s="36">
        <v>0</v>
      </c>
      <c r="S251" s="36"/>
      <c r="T251" s="36"/>
      <c r="U251" s="36"/>
      <c r="V251" s="36">
        <v>202003</v>
      </c>
    </row>
    <row r="252" spans="1:22">
      <c r="A252" s="11" t="s">
        <v>776</v>
      </c>
      <c r="B252" s="11">
        <v>8</v>
      </c>
      <c r="C252" s="11">
        <v>22.58</v>
      </c>
      <c r="G252" s="11">
        <v>6</v>
      </c>
      <c r="N252" s="11">
        <v>1.42</v>
      </c>
      <c r="O252" s="11">
        <v>0</v>
      </c>
      <c r="P252" s="11">
        <v>0</v>
      </c>
      <c r="Q252" s="11">
        <v>0</v>
      </c>
      <c r="R252" s="11">
        <v>0</v>
      </c>
      <c r="V252" s="11">
        <v>202003</v>
      </c>
    </row>
    <row r="253" spans="1:22">
      <c r="A253" s="36" t="s">
        <v>472</v>
      </c>
      <c r="B253" s="36">
        <v>8</v>
      </c>
      <c r="C253" s="36">
        <v>40</v>
      </c>
      <c r="D253" s="36"/>
      <c r="E253" s="36"/>
      <c r="F253" s="36"/>
      <c r="G253" s="36"/>
      <c r="H253" s="36"/>
      <c r="I253" s="36"/>
      <c r="J253" s="36"/>
      <c r="K253" s="36"/>
      <c r="L253" s="36"/>
      <c r="M253" s="36"/>
      <c r="N253" s="36"/>
      <c r="O253" s="36">
        <v>0</v>
      </c>
      <c r="P253" s="36">
        <v>0</v>
      </c>
      <c r="Q253" s="36">
        <v>0</v>
      </c>
      <c r="R253" s="36">
        <v>0</v>
      </c>
      <c r="S253" s="36"/>
      <c r="T253" s="36"/>
      <c r="U253" s="36"/>
      <c r="V253" s="36">
        <v>202003</v>
      </c>
    </row>
    <row r="254" spans="1:22">
      <c r="A254" s="36" t="s">
        <v>1220</v>
      </c>
      <c r="B254" s="36">
        <v>8</v>
      </c>
      <c r="C254" s="36">
        <v>25</v>
      </c>
      <c r="D254" s="36"/>
      <c r="E254" s="36"/>
      <c r="F254" s="36"/>
      <c r="G254" s="36"/>
      <c r="H254" s="36"/>
      <c r="I254" s="36"/>
      <c r="J254" s="36"/>
      <c r="K254" s="36"/>
      <c r="L254" s="36"/>
      <c r="M254" s="36"/>
      <c r="N254" s="36"/>
      <c r="O254" s="36">
        <v>0</v>
      </c>
      <c r="P254" s="36">
        <v>0</v>
      </c>
      <c r="Q254" s="36">
        <v>0</v>
      </c>
      <c r="R254" s="36">
        <v>0</v>
      </c>
      <c r="S254" s="36"/>
      <c r="T254" s="36"/>
      <c r="U254" s="36"/>
      <c r="V254" s="36">
        <v>202003</v>
      </c>
    </row>
    <row r="255" spans="1:22">
      <c r="A255" s="36" t="s">
        <v>480</v>
      </c>
      <c r="B255" s="36">
        <v>8</v>
      </c>
      <c r="C255" s="36">
        <v>36</v>
      </c>
      <c r="D255" s="36"/>
      <c r="E255" s="36"/>
      <c r="F255" s="36"/>
      <c r="G255" s="36"/>
      <c r="H255" s="36"/>
      <c r="I255" s="36"/>
      <c r="J255" s="36"/>
      <c r="K255" s="36"/>
      <c r="L255" s="36"/>
      <c r="M255" s="36"/>
      <c r="N255" s="36"/>
      <c r="O255" s="36">
        <v>0</v>
      </c>
      <c r="P255" s="36">
        <v>0</v>
      </c>
      <c r="Q255" s="36">
        <v>0</v>
      </c>
      <c r="R255" s="36">
        <v>0</v>
      </c>
      <c r="S255" s="36"/>
      <c r="T255" s="36"/>
      <c r="U255" s="36"/>
      <c r="V255" s="36">
        <v>202003</v>
      </c>
    </row>
    <row r="256" spans="1:22">
      <c r="A256" s="36" t="s">
        <v>462</v>
      </c>
      <c r="B256" s="36">
        <v>8</v>
      </c>
      <c r="C256" s="36">
        <v>0</v>
      </c>
      <c r="D256" s="36"/>
      <c r="E256" s="36"/>
      <c r="F256" s="36"/>
      <c r="G256" s="36"/>
      <c r="H256" s="36">
        <v>40</v>
      </c>
      <c r="I256" s="36"/>
      <c r="J256" s="36"/>
      <c r="K256" s="36"/>
      <c r="L256" s="36"/>
      <c r="M256" s="36"/>
      <c r="N256" s="36"/>
      <c r="O256" s="36">
        <v>0</v>
      </c>
      <c r="P256" s="36">
        <v>0</v>
      </c>
      <c r="Q256" s="36">
        <v>0</v>
      </c>
      <c r="R256" s="36">
        <v>0</v>
      </c>
      <c r="S256" s="36"/>
      <c r="T256" s="36"/>
      <c r="U256" s="36"/>
      <c r="V256" s="36">
        <v>202003</v>
      </c>
    </row>
    <row r="257" spans="1:22">
      <c r="A257" s="36" t="s">
        <v>1054</v>
      </c>
      <c r="B257" s="36">
        <v>8</v>
      </c>
      <c r="C257" s="36">
        <v>40</v>
      </c>
      <c r="D257" s="36"/>
      <c r="E257" s="36"/>
      <c r="F257" s="36">
        <v>6.25</v>
      </c>
      <c r="G257" s="36"/>
      <c r="H257" s="36"/>
      <c r="I257" s="36"/>
      <c r="J257" s="36"/>
      <c r="K257" s="36"/>
      <c r="L257" s="36"/>
      <c r="M257" s="36"/>
      <c r="N257" s="36"/>
      <c r="O257" s="36">
        <v>0</v>
      </c>
      <c r="P257" s="36">
        <v>0</v>
      </c>
      <c r="Q257" s="36">
        <v>0</v>
      </c>
      <c r="R257" s="36">
        <v>0</v>
      </c>
      <c r="S257" s="36"/>
      <c r="T257" s="36"/>
      <c r="U257" s="36"/>
      <c r="V257" s="36">
        <v>202003</v>
      </c>
    </row>
    <row r="258" spans="1:22">
      <c r="A258" s="11" t="s">
        <v>500</v>
      </c>
      <c r="B258" s="11">
        <v>8</v>
      </c>
      <c r="C258" s="11">
        <v>34.35</v>
      </c>
      <c r="N258" s="11">
        <v>3.65</v>
      </c>
      <c r="O258" s="11">
        <v>0</v>
      </c>
      <c r="P258" s="11">
        <v>0</v>
      </c>
      <c r="Q258" s="11">
        <v>0</v>
      </c>
      <c r="R258" s="11">
        <v>0</v>
      </c>
      <c r="V258" s="11">
        <v>202003</v>
      </c>
    </row>
    <row r="259" spans="1:22">
      <c r="A259" s="36" t="s">
        <v>1181</v>
      </c>
      <c r="B259" s="36">
        <v>8</v>
      </c>
      <c r="C259" s="36">
        <v>0</v>
      </c>
      <c r="D259" s="36"/>
      <c r="E259" s="36"/>
      <c r="F259" s="36"/>
      <c r="G259" s="36"/>
      <c r="H259" s="36">
        <v>40</v>
      </c>
      <c r="I259" s="36"/>
      <c r="J259" s="36"/>
      <c r="K259" s="36"/>
      <c r="L259" s="36"/>
      <c r="M259" s="36"/>
      <c r="N259" s="36"/>
      <c r="O259" s="36">
        <v>0</v>
      </c>
      <c r="P259" s="36">
        <v>0</v>
      </c>
      <c r="Q259" s="36">
        <v>0</v>
      </c>
      <c r="R259" s="36">
        <v>0</v>
      </c>
      <c r="S259" s="36"/>
      <c r="T259" s="36"/>
      <c r="U259" s="36"/>
      <c r="V259" s="36">
        <v>202003</v>
      </c>
    </row>
    <row r="260" spans="1:22">
      <c r="A260" s="11" t="s">
        <v>1182</v>
      </c>
      <c r="B260" s="11">
        <v>8</v>
      </c>
      <c r="C260" s="11">
        <v>45</v>
      </c>
      <c r="E260" s="11">
        <v>0</v>
      </c>
      <c r="F260" s="11">
        <v>0</v>
      </c>
      <c r="O260" s="11">
        <v>0</v>
      </c>
      <c r="P260" s="11">
        <v>3</v>
      </c>
      <c r="Q260" s="11">
        <v>0</v>
      </c>
      <c r="R260" s="11">
        <v>0</v>
      </c>
      <c r="T260" s="11">
        <v>4.53</v>
      </c>
      <c r="U260" s="11">
        <v>1.72</v>
      </c>
      <c r="V260" s="11">
        <v>202003</v>
      </c>
    </row>
    <row r="261" spans="1:22">
      <c r="A261" s="11" t="s">
        <v>1209</v>
      </c>
      <c r="B261" s="11">
        <v>8</v>
      </c>
      <c r="C261" s="11">
        <v>12.5</v>
      </c>
      <c r="G261" s="11">
        <v>3.5</v>
      </c>
      <c r="O261" s="11">
        <v>0</v>
      </c>
      <c r="P261" s="11">
        <v>0</v>
      </c>
      <c r="Q261" s="11">
        <v>0</v>
      </c>
      <c r="R261" s="11">
        <v>0</v>
      </c>
      <c r="V261" s="11">
        <v>202003</v>
      </c>
    </row>
    <row r="262" spans="1:22">
      <c r="A262" s="11" t="s">
        <v>1183</v>
      </c>
      <c r="B262" s="11">
        <v>8</v>
      </c>
      <c r="C262" s="11">
        <v>40</v>
      </c>
      <c r="F262" s="11">
        <v>7.58</v>
      </c>
      <c r="O262" s="11">
        <v>0</v>
      </c>
      <c r="P262" s="11">
        <v>0</v>
      </c>
      <c r="Q262" s="11">
        <v>0</v>
      </c>
      <c r="R262" s="11">
        <v>0</v>
      </c>
      <c r="V262" s="11">
        <v>202004</v>
      </c>
    </row>
    <row r="263" spans="1:22">
      <c r="A263" s="11" t="s">
        <v>1010</v>
      </c>
      <c r="B263" s="11">
        <v>8</v>
      </c>
      <c r="C263" s="11">
        <v>40</v>
      </c>
      <c r="F263" s="11">
        <v>0.75</v>
      </c>
      <c r="M263" s="11">
        <v>205</v>
      </c>
      <c r="O263" s="11">
        <v>0</v>
      </c>
      <c r="P263" s="11">
        <v>0</v>
      </c>
      <c r="Q263" s="11">
        <v>0</v>
      </c>
      <c r="R263" s="11">
        <v>0</v>
      </c>
      <c r="V263" s="11">
        <v>202003</v>
      </c>
    </row>
    <row r="264" spans="1:22">
      <c r="A264" s="11" t="s">
        <v>1184</v>
      </c>
      <c r="B264" s="11">
        <v>8</v>
      </c>
      <c r="C264" s="11">
        <v>40</v>
      </c>
      <c r="F264" s="11">
        <v>1.67</v>
      </c>
      <c r="O264" s="11">
        <v>0</v>
      </c>
      <c r="P264" s="11">
        <v>0</v>
      </c>
      <c r="Q264" s="11">
        <v>0</v>
      </c>
      <c r="R264" s="11">
        <v>0</v>
      </c>
      <c r="V264" s="11">
        <v>202003</v>
      </c>
    </row>
    <row r="265" spans="1:22">
      <c r="A265" s="11" t="s">
        <v>481</v>
      </c>
      <c r="B265" s="11">
        <v>8</v>
      </c>
      <c r="C265" s="11">
        <v>20</v>
      </c>
      <c r="D265" s="11">
        <v>0</v>
      </c>
      <c r="O265" s="11">
        <v>0</v>
      </c>
      <c r="P265" s="11">
        <v>0</v>
      </c>
      <c r="Q265" s="11">
        <v>0</v>
      </c>
      <c r="R265" s="11">
        <v>0</v>
      </c>
      <c r="S265" s="11">
        <v>6.25</v>
      </c>
      <c r="V265" s="11">
        <v>202003</v>
      </c>
    </row>
    <row r="266" spans="1:22">
      <c r="A266" s="11" t="s">
        <v>1185</v>
      </c>
      <c r="B266" s="11">
        <v>8</v>
      </c>
      <c r="C266" s="11">
        <v>18</v>
      </c>
      <c r="M266" s="11">
        <v>143</v>
      </c>
      <c r="O266" s="11">
        <v>0</v>
      </c>
      <c r="P266" s="11">
        <v>0</v>
      </c>
      <c r="Q266" s="11">
        <v>0</v>
      </c>
      <c r="R266" s="11">
        <v>0</v>
      </c>
      <c r="V266" s="11">
        <v>202003</v>
      </c>
    </row>
    <row r="267" spans="1:22">
      <c r="A267" s="11" t="s">
        <v>470</v>
      </c>
      <c r="B267" s="11">
        <v>8</v>
      </c>
      <c r="C267" s="11">
        <v>40</v>
      </c>
      <c r="E267" s="11">
        <v>6.91</v>
      </c>
      <c r="F267" s="11">
        <v>5.0199999999999996</v>
      </c>
      <c r="O267" s="11">
        <v>0</v>
      </c>
      <c r="P267" s="11">
        <v>0</v>
      </c>
      <c r="Q267" s="11">
        <v>0</v>
      </c>
      <c r="R267" s="11">
        <v>0</v>
      </c>
      <c r="V267" s="11">
        <v>202003</v>
      </c>
    </row>
    <row r="268" spans="1:22">
      <c r="A268" s="36" t="s">
        <v>777</v>
      </c>
      <c r="B268" s="36">
        <v>8</v>
      </c>
      <c r="C268" s="36">
        <v>20</v>
      </c>
      <c r="D268" s="36"/>
      <c r="E268" s="36"/>
      <c r="F268" s="36"/>
      <c r="G268" s="36">
        <v>8</v>
      </c>
      <c r="H268" s="36"/>
      <c r="I268" s="36"/>
      <c r="J268" s="36"/>
      <c r="K268" s="36"/>
      <c r="L268" s="36"/>
      <c r="M268" s="36"/>
      <c r="N268" s="36"/>
      <c r="O268" s="36">
        <v>0</v>
      </c>
      <c r="P268" s="36">
        <v>0</v>
      </c>
      <c r="Q268" s="36">
        <v>0</v>
      </c>
      <c r="R268" s="36">
        <v>0</v>
      </c>
      <c r="S268" s="36"/>
      <c r="T268" s="36"/>
      <c r="U268" s="36"/>
      <c r="V268" s="36">
        <v>202003</v>
      </c>
    </row>
    <row r="269" spans="1:22">
      <c r="A269" s="36" t="s">
        <v>1205</v>
      </c>
      <c r="B269" s="36">
        <v>8</v>
      </c>
      <c r="C269" s="36">
        <v>37.5</v>
      </c>
      <c r="D269" s="36"/>
      <c r="E269" s="36"/>
      <c r="F269" s="36"/>
      <c r="G269" s="36"/>
      <c r="H269" s="36"/>
      <c r="I269" s="36"/>
      <c r="J269" s="36"/>
      <c r="K269" s="36"/>
      <c r="L269" s="36"/>
      <c r="M269" s="36">
        <v>300</v>
      </c>
      <c r="N269" s="36">
        <v>2.5</v>
      </c>
      <c r="O269" s="36">
        <v>0</v>
      </c>
      <c r="P269" s="36">
        <v>0</v>
      </c>
      <c r="Q269" s="36">
        <v>0</v>
      </c>
      <c r="R269" s="36">
        <v>0</v>
      </c>
      <c r="S269" s="36"/>
      <c r="T269" s="36"/>
      <c r="U269" s="36"/>
      <c r="V269" s="36">
        <v>202003</v>
      </c>
    </row>
    <row r="270" spans="1:22">
      <c r="A270" s="11" t="s">
        <v>778</v>
      </c>
      <c r="B270" s="11">
        <v>8</v>
      </c>
      <c r="C270" s="11">
        <v>40</v>
      </c>
      <c r="O270" s="11">
        <v>0</v>
      </c>
      <c r="P270" s="11">
        <v>0</v>
      </c>
      <c r="Q270" s="11">
        <v>0</v>
      </c>
      <c r="R270" s="11">
        <v>0</v>
      </c>
      <c r="V270" s="11">
        <v>202003</v>
      </c>
    </row>
    <row r="271" spans="1:22">
      <c r="A271" s="36" t="s">
        <v>709</v>
      </c>
      <c r="B271" s="36">
        <v>8</v>
      </c>
      <c r="C271" s="36">
        <v>32</v>
      </c>
      <c r="D271" s="36">
        <v>2.2200000000000002</v>
      </c>
      <c r="E271" s="36">
        <v>0.98</v>
      </c>
      <c r="F271" s="36"/>
      <c r="G271" s="36"/>
      <c r="H271" s="36"/>
      <c r="I271" s="36"/>
      <c r="J271" s="36"/>
      <c r="K271" s="36"/>
      <c r="L271" s="36"/>
      <c r="M271" s="36"/>
      <c r="N271" s="36"/>
      <c r="O271" s="36">
        <v>0</v>
      </c>
      <c r="P271" s="36">
        <v>0</v>
      </c>
      <c r="Q271" s="36">
        <v>0</v>
      </c>
      <c r="R271" s="36">
        <v>0</v>
      </c>
      <c r="S271" s="36"/>
      <c r="T271" s="36"/>
      <c r="U271" s="36"/>
      <c r="V271" s="36">
        <v>202003</v>
      </c>
    </row>
    <row r="272" spans="1:22">
      <c r="A272" s="11" t="s">
        <v>495</v>
      </c>
      <c r="B272" s="11">
        <v>8</v>
      </c>
      <c r="C272" s="11">
        <v>37</v>
      </c>
      <c r="D272" s="11">
        <v>0</v>
      </c>
      <c r="O272" s="11">
        <v>0</v>
      </c>
      <c r="P272" s="11">
        <v>0</v>
      </c>
      <c r="Q272" s="11">
        <v>0</v>
      </c>
      <c r="R272" s="11">
        <v>0</v>
      </c>
      <c r="S272" s="11">
        <v>1</v>
      </c>
      <c r="V272" s="11">
        <v>202003</v>
      </c>
    </row>
    <row r="273" spans="1:22">
      <c r="A273" s="11" t="s">
        <v>1210</v>
      </c>
      <c r="B273" s="11">
        <v>8</v>
      </c>
      <c r="C273" s="11">
        <v>40</v>
      </c>
      <c r="M273" s="11">
        <v>180</v>
      </c>
      <c r="O273" s="11">
        <v>0</v>
      </c>
      <c r="P273" s="11">
        <v>0</v>
      </c>
      <c r="Q273" s="11">
        <v>0</v>
      </c>
      <c r="R273" s="11">
        <v>0</v>
      </c>
      <c r="V273" s="11">
        <v>202003</v>
      </c>
    </row>
    <row r="274" spans="1:22">
      <c r="A274" s="36" t="s">
        <v>779</v>
      </c>
      <c r="B274" s="36">
        <v>8</v>
      </c>
      <c r="C274" s="36">
        <v>38</v>
      </c>
      <c r="D274" s="36">
        <v>2</v>
      </c>
      <c r="E274" s="36">
        <v>1.21</v>
      </c>
      <c r="F274" s="36">
        <v>4.37</v>
      </c>
      <c r="G274" s="36"/>
      <c r="H274" s="36"/>
      <c r="I274" s="36"/>
      <c r="J274" s="36"/>
      <c r="K274" s="36"/>
      <c r="L274" s="36"/>
      <c r="M274" s="36"/>
      <c r="N274" s="36"/>
      <c r="O274" s="36">
        <v>6</v>
      </c>
      <c r="P274" s="36">
        <v>0</v>
      </c>
      <c r="Q274" s="36">
        <v>0</v>
      </c>
      <c r="R274" s="36">
        <v>0</v>
      </c>
      <c r="S274" s="36"/>
      <c r="T274" s="36"/>
      <c r="U274" s="36"/>
      <c r="V274" s="36">
        <v>202003</v>
      </c>
    </row>
    <row r="275" spans="1:22">
      <c r="A275" s="11" t="s">
        <v>1320</v>
      </c>
      <c r="B275" s="11">
        <v>8</v>
      </c>
      <c r="C275" s="11">
        <v>35.119999999999997</v>
      </c>
      <c r="N275" s="11">
        <v>2.88</v>
      </c>
      <c r="O275" s="11">
        <v>0</v>
      </c>
      <c r="P275" s="11">
        <v>0</v>
      </c>
      <c r="Q275" s="11">
        <v>0</v>
      </c>
      <c r="R275" s="11">
        <v>0</v>
      </c>
      <c r="V275" s="11">
        <v>202003</v>
      </c>
    </row>
    <row r="276" spans="1:22">
      <c r="A276" s="36" t="s">
        <v>1186</v>
      </c>
      <c r="B276" s="36">
        <v>8</v>
      </c>
      <c r="C276" s="36">
        <v>40</v>
      </c>
      <c r="D276" s="36"/>
      <c r="E276" s="36"/>
      <c r="F276" s="36">
        <v>9</v>
      </c>
      <c r="G276" s="36"/>
      <c r="H276" s="36"/>
      <c r="I276" s="36"/>
      <c r="J276" s="36"/>
      <c r="K276" s="36"/>
      <c r="L276" s="36"/>
      <c r="M276" s="36"/>
      <c r="N276" s="36"/>
      <c r="O276" s="36">
        <v>0</v>
      </c>
      <c r="P276" s="36">
        <v>0</v>
      </c>
      <c r="Q276" s="36">
        <v>0</v>
      </c>
      <c r="R276" s="36">
        <v>0</v>
      </c>
      <c r="S276" s="36"/>
      <c r="T276" s="36"/>
      <c r="U276" s="36"/>
      <c r="V276" s="36">
        <v>202003</v>
      </c>
    </row>
    <row r="277" spans="1:22">
      <c r="A277" s="36" t="s">
        <v>454</v>
      </c>
      <c r="B277" s="36">
        <v>8</v>
      </c>
      <c r="C277" s="36">
        <v>40</v>
      </c>
      <c r="D277" s="36"/>
      <c r="E277" s="36"/>
      <c r="F277" s="36">
        <v>4</v>
      </c>
      <c r="G277" s="36"/>
      <c r="H277" s="36"/>
      <c r="I277" s="36"/>
      <c r="J277" s="36"/>
      <c r="K277" s="36"/>
      <c r="L277" s="36"/>
      <c r="M277" s="36"/>
      <c r="N277" s="36"/>
      <c r="O277" s="36">
        <v>0</v>
      </c>
      <c r="P277" s="36">
        <v>0</v>
      </c>
      <c r="Q277" s="36">
        <v>0</v>
      </c>
      <c r="R277" s="36">
        <v>0</v>
      </c>
      <c r="S277" s="36"/>
      <c r="T277" s="36"/>
      <c r="U277" s="36"/>
      <c r="V277" s="36">
        <v>202003</v>
      </c>
    </row>
    <row r="278" spans="1:22">
      <c r="A278" s="11" t="s">
        <v>1187</v>
      </c>
      <c r="B278" s="11">
        <v>8</v>
      </c>
      <c r="C278" s="11">
        <v>0</v>
      </c>
      <c r="M278" s="11">
        <v>114</v>
      </c>
      <c r="N278" s="11">
        <v>40</v>
      </c>
      <c r="O278" s="11">
        <v>0</v>
      </c>
      <c r="P278" s="11">
        <v>0</v>
      </c>
      <c r="Q278" s="11">
        <v>0</v>
      </c>
      <c r="R278" s="11">
        <v>0</v>
      </c>
      <c r="V278" s="11">
        <v>202003</v>
      </c>
    </row>
    <row r="279" spans="1:22">
      <c r="A279" s="36" t="s">
        <v>1011</v>
      </c>
      <c r="B279" s="36">
        <v>8</v>
      </c>
      <c r="C279" s="36">
        <v>21.9</v>
      </c>
      <c r="D279" s="36"/>
      <c r="E279" s="36"/>
      <c r="F279" s="36"/>
      <c r="G279" s="36"/>
      <c r="H279" s="36">
        <v>16</v>
      </c>
      <c r="I279" s="36"/>
      <c r="J279" s="36"/>
      <c r="K279" s="36"/>
      <c r="L279" s="36"/>
      <c r="M279" s="36"/>
      <c r="N279" s="36">
        <v>2.1</v>
      </c>
      <c r="O279" s="36">
        <v>0</v>
      </c>
      <c r="P279" s="36">
        <v>0</v>
      </c>
      <c r="Q279" s="36">
        <v>0</v>
      </c>
      <c r="R279" s="36">
        <v>0</v>
      </c>
      <c r="S279" s="36"/>
      <c r="T279" s="36"/>
      <c r="U279" s="36"/>
      <c r="V279" s="36">
        <v>202003</v>
      </c>
    </row>
    <row r="280" spans="1:22">
      <c r="A280" s="11" t="s">
        <v>960</v>
      </c>
      <c r="B280" s="11">
        <v>8</v>
      </c>
      <c r="C280" s="11">
        <v>40</v>
      </c>
      <c r="E280" s="11">
        <v>2.35</v>
      </c>
      <c r="F280" s="11">
        <v>2.4300000000000002</v>
      </c>
      <c r="O280" s="11">
        <v>7</v>
      </c>
      <c r="P280" s="11">
        <v>0</v>
      </c>
      <c r="Q280" s="11">
        <v>0</v>
      </c>
      <c r="R280" s="11">
        <v>0</v>
      </c>
      <c r="V280" s="11">
        <v>202003</v>
      </c>
    </row>
    <row r="281" spans="1:22">
      <c r="A281" s="11" t="s">
        <v>484</v>
      </c>
      <c r="B281" s="11">
        <v>8</v>
      </c>
      <c r="C281" s="11">
        <v>17</v>
      </c>
      <c r="M281" s="11">
        <v>48</v>
      </c>
      <c r="O281" s="11">
        <v>0</v>
      </c>
      <c r="P281" s="11">
        <v>0</v>
      </c>
      <c r="Q281" s="11">
        <v>0</v>
      </c>
      <c r="R281" s="11">
        <v>0</v>
      </c>
      <c r="V281" s="11">
        <v>202003</v>
      </c>
    </row>
    <row r="282" spans="1:22">
      <c r="A282" s="11" t="s">
        <v>1221</v>
      </c>
      <c r="B282" s="11">
        <v>8</v>
      </c>
      <c r="C282" s="11">
        <v>40</v>
      </c>
      <c r="F282" s="11">
        <v>0</v>
      </c>
      <c r="M282" s="11">
        <v>270</v>
      </c>
      <c r="O282" s="11">
        <v>0</v>
      </c>
      <c r="P282" s="11">
        <v>0</v>
      </c>
      <c r="Q282" s="11">
        <v>0</v>
      </c>
      <c r="R282" s="11">
        <v>0</v>
      </c>
      <c r="U282" s="11">
        <v>3.5</v>
      </c>
      <c r="V282" s="36">
        <v>202003</v>
      </c>
    </row>
    <row r="283" spans="1:22">
      <c r="A283" s="11" t="s">
        <v>1238</v>
      </c>
      <c r="B283" s="11">
        <v>8</v>
      </c>
      <c r="C283" s="11">
        <v>0</v>
      </c>
      <c r="H283" s="11">
        <v>40</v>
      </c>
      <c r="O283" s="11">
        <v>0</v>
      </c>
      <c r="P283" s="11">
        <v>0</v>
      </c>
      <c r="Q283" s="11">
        <v>0</v>
      </c>
      <c r="R283" s="11">
        <v>0</v>
      </c>
      <c r="V283" s="11">
        <v>202003</v>
      </c>
    </row>
    <row r="284" spans="1:22">
      <c r="A284" s="36" t="s">
        <v>505</v>
      </c>
      <c r="B284" s="36">
        <v>8</v>
      </c>
      <c r="C284" s="36">
        <v>43</v>
      </c>
      <c r="D284" s="36"/>
      <c r="E284" s="36"/>
      <c r="F284" s="36"/>
      <c r="G284" s="36"/>
      <c r="H284" s="36"/>
      <c r="I284" s="36"/>
      <c r="J284" s="36"/>
      <c r="K284" s="36"/>
      <c r="L284" s="36"/>
      <c r="M284" s="36"/>
      <c r="N284" s="36">
        <v>2</v>
      </c>
      <c r="O284" s="36">
        <v>0</v>
      </c>
      <c r="P284" s="36">
        <v>2</v>
      </c>
      <c r="Q284" s="36">
        <v>0</v>
      </c>
      <c r="R284" s="36">
        <v>0</v>
      </c>
      <c r="S284" s="36"/>
      <c r="T284" s="36"/>
      <c r="U284" s="36"/>
      <c r="V284" s="36">
        <v>202003</v>
      </c>
    </row>
    <row r="285" spans="1:22">
      <c r="A285" s="11" t="s">
        <v>1188</v>
      </c>
      <c r="B285" s="11">
        <v>8</v>
      </c>
      <c r="C285" s="11">
        <v>40</v>
      </c>
      <c r="F285" s="11">
        <v>2</v>
      </c>
      <c r="M285" s="11">
        <v>292</v>
      </c>
      <c r="O285" s="11">
        <v>0</v>
      </c>
      <c r="P285" s="11">
        <v>0</v>
      </c>
      <c r="Q285" s="11">
        <v>0</v>
      </c>
      <c r="R285" s="11">
        <v>0</v>
      </c>
      <c r="V285" s="11">
        <v>202003</v>
      </c>
    </row>
    <row r="286" spans="1:22">
      <c r="A286" s="11" t="s">
        <v>476</v>
      </c>
      <c r="B286" s="11">
        <v>8</v>
      </c>
      <c r="C286" s="11">
        <v>38</v>
      </c>
      <c r="D286" s="11">
        <v>2</v>
      </c>
      <c r="F286" s="11">
        <v>8</v>
      </c>
      <c r="O286" s="11">
        <v>0</v>
      </c>
      <c r="P286" s="11">
        <v>0</v>
      </c>
      <c r="Q286" s="11">
        <v>3</v>
      </c>
      <c r="R286" s="11">
        <v>0</v>
      </c>
      <c r="V286" s="11">
        <v>202003</v>
      </c>
    </row>
    <row r="287" spans="1:22">
      <c r="A287" s="11" t="s">
        <v>477</v>
      </c>
      <c r="B287" s="11">
        <v>8</v>
      </c>
      <c r="C287" s="11">
        <v>38</v>
      </c>
      <c r="D287" s="11">
        <v>2</v>
      </c>
      <c r="E287" s="11">
        <v>3</v>
      </c>
      <c r="F287" s="11">
        <v>7.25</v>
      </c>
      <c r="O287" s="11">
        <v>0</v>
      </c>
      <c r="P287" s="11">
        <v>0</v>
      </c>
      <c r="Q287" s="11">
        <v>3</v>
      </c>
      <c r="R287" s="11">
        <v>0</v>
      </c>
      <c r="V287" s="11">
        <v>202004</v>
      </c>
    </row>
    <row r="288" spans="1:22">
      <c r="A288" s="11" t="s">
        <v>780</v>
      </c>
      <c r="B288" s="11">
        <v>8</v>
      </c>
      <c r="C288" s="11">
        <v>0</v>
      </c>
      <c r="H288" s="11">
        <v>32</v>
      </c>
      <c r="O288" s="11">
        <v>0</v>
      </c>
      <c r="P288" s="11">
        <v>0</v>
      </c>
      <c r="Q288" s="11">
        <v>0</v>
      </c>
      <c r="R288" s="11">
        <v>0</v>
      </c>
      <c r="V288" s="11">
        <v>202003</v>
      </c>
    </row>
    <row r="289" spans="1:22">
      <c r="A289" s="11" t="s">
        <v>787</v>
      </c>
      <c r="B289" s="11">
        <v>8</v>
      </c>
      <c r="C289" s="11">
        <v>45</v>
      </c>
      <c r="F289" s="11">
        <v>2.5</v>
      </c>
      <c r="O289" s="11">
        <v>0</v>
      </c>
      <c r="P289" s="11">
        <v>0</v>
      </c>
      <c r="Q289" s="11">
        <v>0</v>
      </c>
      <c r="R289" s="11">
        <v>0</v>
      </c>
      <c r="V289" s="11">
        <v>202003</v>
      </c>
    </row>
    <row r="290" spans="1:22">
      <c r="A290" s="11" t="s">
        <v>1239</v>
      </c>
      <c r="B290" s="11">
        <v>8</v>
      </c>
      <c r="C290" s="11">
        <v>38</v>
      </c>
      <c r="D290" s="11">
        <v>2</v>
      </c>
      <c r="E290" s="11">
        <v>2.42</v>
      </c>
      <c r="F290" s="11">
        <v>2.12</v>
      </c>
      <c r="O290" s="11">
        <v>0</v>
      </c>
      <c r="P290" s="11">
        <v>0</v>
      </c>
      <c r="Q290" s="11">
        <v>0</v>
      </c>
      <c r="R290" s="11">
        <v>0</v>
      </c>
      <c r="V290" s="11">
        <v>202003</v>
      </c>
    </row>
    <row r="291" spans="1:22">
      <c r="A291" s="11" t="s">
        <v>846</v>
      </c>
      <c r="B291" s="11">
        <v>8</v>
      </c>
      <c r="C291" s="11">
        <v>36.229999999999997</v>
      </c>
      <c r="N291" s="11">
        <v>1.77</v>
      </c>
      <c r="O291" s="11">
        <v>0</v>
      </c>
      <c r="P291" s="11">
        <v>0</v>
      </c>
      <c r="Q291" s="11">
        <v>0</v>
      </c>
      <c r="R291" s="11">
        <v>0</v>
      </c>
      <c r="V291" s="11">
        <v>202003</v>
      </c>
    </row>
    <row r="292" spans="1:22">
      <c r="A292" s="11" t="s">
        <v>487</v>
      </c>
      <c r="B292" s="11">
        <v>8</v>
      </c>
      <c r="C292" s="11">
        <v>0</v>
      </c>
      <c r="H292" s="11">
        <v>40</v>
      </c>
      <c r="M292" s="11">
        <v>201</v>
      </c>
      <c r="O292" s="11">
        <v>0</v>
      </c>
      <c r="P292" s="11">
        <v>0</v>
      </c>
      <c r="Q292" s="11">
        <v>0</v>
      </c>
      <c r="R292" s="11">
        <v>0</v>
      </c>
      <c r="V292" s="11">
        <v>202003</v>
      </c>
    </row>
    <row r="293" spans="1:22">
      <c r="A293" s="11" t="s">
        <v>464</v>
      </c>
      <c r="B293" s="11">
        <v>8</v>
      </c>
      <c r="C293" s="11">
        <v>38</v>
      </c>
      <c r="D293" s="11">
        <v>0</v>
      </c>
      <c r="E293" s="11">
        <v>3.58</v>
      </c>
      <c r="F293" s="11">
        <v>9.2200000000000006</v>
      </c>
      <c r="O293" s="11">
        <v>0</v>
      </c>
      <c r="P293" s="11">
        <v>0</v>
      </c>
      <c r="Q293" s="11">
        <v>0</v>
      </c>
      <c r="R293" s="11">
        <v>0</v>
      </c>
      <c r="S293" s="11">
        <v>2</v>
      </c>
      <c r="V293" s="11">
        <v>202004</v>
      </c>
    </row>
    <row r="294" spans="1:22">
      <c r="A294" s="11" t="s">
        <v>486</v>
      </c>
      <c r="B294" s="11">
        <v>8</v>
      </c>
      <c r="C294" s="11">
        <v>40</v>
      </c>
      <c r="F294" s="11">
        <v>3.75</v>
      </c>
      <c r="O294" s="11">
        <v>0</v>
      </c>
      <c r="P294" s="11">
        <v>0</v>
      </c>
      <c r="Q294" s="11">
        <v>0</v>
      </c>
      <c r="R294" s="11">
        <v>0</v>
      </c>
      <c r="V294" s="11">
        <v>202003</v>
      </c>
    </row>
    <row r="295" spans="1:22">
      <c r="A295" s="11" t="s">
        <v>782</v>
      </c>
      <c r="B295" s="11">
        <v>8</v>
      </c>
      <c r="C295" s="11">
        <v>25.82</v>
      </c>
      <c r="E295" s="11">
        <v>0</v>
      </c>
      <c r="H295" s="11">
        <v>12.18</v>
      </c>
      <c r="O295" s="11">
        <v>0</v>
      </c>
      <c r="P295" s="11">
        <v>0</v>
      </c>
      <c r="Q295" s="11">
        <v>0</v>
      </c>
      <c r="R295" s="11">
        <v>0</v>
      </c>
      <c r="T295" s="11">
        <v>0.05</v>
      </c>
      <c r="V295" s="11">
        <v>202003</v>
      </c>
    </row>
    <row r="296" spans="1:22">
      <c r="A296" s="11" t="s">
        <v>1200</v>
      </c>
      <c r="B296" s="11">
        <v>8</v>
      </c>
      <c r="C296" s="11">
        <v>40</v>
      </c>
      <c r="O296" s="11">
        <v>0</v>
      </c>
      <c r="P296" s="11">
        <v>0</v>
      </c>
      <c r="Q296" s="11">
        <v>0</v>
      </c>
      <c r="R296" s="11">
        <v>0</v>
      </c>
      <c r="V296" s="11">
        <v>202003</v>
      </c>
    </row>
    <row r="297" spans="1:22">
      <c r="A297" s="11" t="s">
        <v>1201</v>
      </c>
      <c r="B297" s="11">
        <v>8</v>
      </c>
      <c r="C297" s="11">
        <v>45</v>
      </c>
      <c r="E297" s="11">
        <v>2.75</v>
      </c>
      <c r="F297" s="11">
        <v>2</v>
      </c>
      <c r="O297" s="11">
        <v>0</v>
      </c>
      <c r="P297" s="11">
        <v>2</v>
      </c>
      <c r="Q297" s="11">
        <v>0</v>
      </c>
      <c r="R297" s="11">
        <v>0</v>
      </c>
      <c r="V297" s="11">
        <v>202003</v>
      </c>
    </row>
    <row r="298" spans="1:22">
      <c r="A298" s="11" t="s">
        <v>507</v>
      </c>
      <c r="B298" s="11">
        <v>8</v>
      </c>
      <c r="C298" s="11">
        <v>16</v>
      </c>
      <c r="O298" s="11">
        <v>0</v>
      </c>
      <c r="P298" s="11">
        <v>0</v>
      </c>
      <c r="Q298" s="11">
        <v>0</v>
      </c>
      <c r="R298" s="11">
        <v>0</v>
      </c>
      <c r="V298" s="11">
        <v>202003</v>
      </c>
    </row>
    <row r="299" spans="1:22">
      <c r="A299" s="11" t="s">
        <v>469</v>
      </c>
      <c r="B299" s="11">
        <v>8</v>
      </c>
      <c r="C299" s="11">
        <v>38</v>
      </c>
      <c r="D299" s="11">
        <v>0</v>
      </c>
      <c r="E299" s="11">
        <v>0</v>
      </c>
      <c r="F299" s="11">
        <v>0</v>
      </c>
      <c r="O299" s="11">
        <v>0</v>
      </c>
      <c r="P299" s="11">
        <v>0</v>
      </c>
      <c r="Q299" s="11">
        <v>0</v>
      </c>
      <c r="R299" s="11">
        <v>0</v>
      </c>
      <c r="S299" s="11">
        <v>2</v>
      </c>
      <c r="T299" s="11">
        <v>2.2799999999999998</v>
      </c>
      <c r="U299" s="11">
        <v>3.52</v>
      </c>
      <c r="V299" s="11">
        <v>202003</v>
      </c>
    </row>
    <row r="300" spans="1:22">
      <c r="A300" s="11" t="s">
        <v>1211</v>
      </c>
      <c r="B300" s="11">
        <v>8</v>
      </c>
      <c r="C300" s="11">
        <v>40</v>
      </c>
      <c r="E300" s="11">
        <v>4.0999999999999996</v>
      </c>
      <c r="F300" s="11">
        <v>5.38</v>
      </c>
      <c r="M300" s="11">
        <v>32</v>
      </c>
      <c r="O300" s="11">
        <v>0</v>
      </c>
      <c r="P300" s="11">
        <v>3</v>
      </c>
      <c r="Q300" s="11">
        <v>0</v>
      </c>
      <c r="R300" s="11">
        <v>0</v>
      </c>
      <c r="V300" s="11">
        <v>202003</v>
      </c>
    </row>
    <row r="301" spans="1:22">
      <c r="A301" s="11" t="s">
        <v>483</v>
      </c>
      <c r="B301" s="11">
        <v>8</v>
      </c>
      <c r="C301" s="11">
        <v>40</v>
      </c>
      <c r="F301" s="11">
        <v>0</v>
      </c>
      <c r="O301" s="11">
        <v>0</v>
      </c>
      <c r="P301" s="11">
        <v>0</v>
      </c>
      <c r="Q301" s="11">
        <v>0</v>
      </c>
      <c r="R301" s="11">
        <v>0</v>
      </c>
      <c r="U301" s="11">
        <v>4.5</v>
      </c>
      <c r="V301" s="11">
        <v>202003</v>
      </c>
    </row>
    <row r="302" spans="1:22">
      <c r="A302" s="11" t="s">
        <v>783</v>
      </c>
      <c r="B302" s="11">
        <v>8</v>
      </c>
      <c r="C302" s="11">
        <v>45</v>
      </c>
      <c r="E302" s="11">
        <v>2.5</v>
      </c>
      <c r="O302" s="11">
        <v>0</v>
      </c>
      <c r="P302" s="11">
        <v>0</v>
      </c>
      <c r="Q302" s="11">
        <v>0</v>
      </c>
      <c r="R302" s="11">
        <v>0</v>
      </c>
      <c r="V302" s="11">
        <v>202004</v>
      </c>
    </row>
    <row r="303" spans="1:22">
      <c r="A303" s="11" t="s">
        <v>502</v>
      </c>
      <c r="B303" s="11">
        <v>8</v>
      </c>
      <c r="C303" s="11">
        <v>39.42</v>
      </c>
      <c r="N303" s="11">
        <v>0.57999999999999996</v>
      </c>
      <c r="O303" s="11">
        <v>0</v>
      </c>
      <c r="P303" s="11">
        <v>1</v>
      </c>
      <c r="Q303" s="11">
        <v>0</v>
      </c>
      <c r="R303" s="11">
        <v>0</v>
      </c>
      <c r="V303" s="11">
        <v>202004</v>
      </c>
    </row>
    <row r="304" spans="1:22">
      <c r="A304" s="11" t="s">
        <v>1328</v>
      </c>
      <c r="B304" s="11">
        <v>8</v>
      </c>
      <c r="C304" s="11">
        <v>32</v>
      </c>
      <c r="O304" s="11">
        <v>0</v>
      </c>
      <c r="P304" s="11">
        <v>0</v>
      </c>
      <c r="Q304" s="11">
        <v>0</v>
      </c>
      <c r="R304" s="11">
        <v>0</v>
      </c>
      <c r="V304" s="11">
        <v>202003</v>
      </c>
    </row>
    <row r="305" spans="1:22">
      <c r="A305" s="11" t="s">
        <v>1202</v>
      </c>
      <c r="B305" s="11">
        <v>8</v>
      </c>
      <c r="C305" s="11">
        <v>40</v>
      </c>
      <c r="E305" s="11">
        <v>0</v>
      </c>
      <c r="F305" s="11">
        <v>0</v>
      </c>
      <c r="O305" s="11">
        <v>0</v>
      </c>
      <c r="P305" s="11">
        <v>1</v>
      </c>
      <c r="Q305" s="11">
        <v>0</v>
      </c>
      <c r="R305" s="11">
        <v>0</v>
      </c>
      <c r="T305" s="11">
        <v>1.56</v>
      </c>
      <c r="U305" s="11">
        <v>9.3699999999999992</v>
      </c>
      <c r="V305" s="11">
        <v>202003</v>
      </c>
    </row>
    <row r="306" spans="1:22">
      <c r="A306" s="11" t="s">
        <v>1021</v>
      </c>
      <c r="B306" s="11">
        <v>8</v>
      </c>
      <c r="C306" s="11">
        <v>18.899999999999999</v>
      </c>
      <c r="G306" s="11">
        <v>6</v>
      </c>
      <c r="H306" s="11">
        <v>8</v>
      </c>
      <c r="N306" s="11">
        <v>5.0999999999999996</v>
      </c>
      <c r="O306" s="11">
        <v>0</v>
      </c>
      <c r="P306" s="11">
        <v>0</v>
      </c>
      <c r="Q306" s="11">
        <v>0</v>
      </c>
      <c r="R306" s="11">
        <v>0</v>
      </c>
      <c r="V306" s="11">
        <v>202003</v>
      </c>
    </row>
    <row r="307" spans="1:22">
      <c r="A307" s="11" t="s">
        <v>1240</v>
      </c>
      <c r="B307" s="11">
        <v>8</v>
      </c>
      <c r="C307" s="11">
        <v>35.75</v>
      </c>
      <c r="O307" s="11">
        <v>0</v>
      </c>
      <c r="P307" s="11">
        <v>0</v>
      </c>
      <c r="Q307" s="11">
        <v>0</v>
      </c>
      <c r="R307" s="11">
        <v>0</v>
      </c>
      <c r="V307" s="11">
        <v>202003</v>
      </c>
    </row>
    <row r="308" spans="1:22">
      <c r="A308" s="11" t="s">
        <v>1212</v>
      </c>
      <c r="B308" s="11">
        <v>8</v>
      </c>
      <c r="C308" s="11">
        <v>22</v>
      </c>
      <c r="O308" s="11">
        <v>0</v>
      </c>
      <c r="P308" s="11">
        <v>0</v>
      </c>
      <c r="Q308" s="11">
        <v>0</v>
      </c>
      <c r="R308" s="11">
        <v>0</v>
      </c>
      <c r="V308" s="11">
        <v>202003</v>
      </c>
    </row>
    <row r="309" spans="1:22">
      <c r="A309" s="11" t="s">
        <v>1189</v>
      </c>
      <c r="B309" s="11">
        <v>8</v>
      </c>
      <c r="C309" s="11">
        <v>40</v>
      </c>
      <c r="F309" s="11">
        <v>4.75</v>
      </c>
      <c r="O309" s="11">
        <v>0</v>
      </c>
      <c r="P309" s="11">
        <v>1</v>
      </c>
      <c r="Q309" s="11">
        <v>0</v>
      </c>
      <c r="R309" s="11">
        <v>0</v>
      </c>
      <c r="V309" s="11">
        <v>202003</v>
      </c>
    </row>
    <row r="310" spans="1:22">
      <c r="A310" s="11" t="s">
        <v>452</v>
      </c>
      <c r="B310" s="11">
        <v>8</v>
      </c>
      <c r="C310" s="11">
        <v>45</v>
      </c>
      <c r="E310" s="11">
        <v>0.27</v>
      </c>
      <c r="F310" s="11">
        <v>3.32</v>
      </c>
      <c r="O310" s="11">
        <v>0</v>
      </c>
      <c r="P310" s="11">
        <v>0</v>
      </c>
      <c r="Q310" s="11">
        <v>0</v>
      </c>
      <c r="R310" s="11">
        <v>0</v>
      </c>
      <c r="V310" s="11">
        <v>202003</v>
      </c>
    </row>
    <row r="311" spans="1:22">
      <c r="A311" s="11" t="s">
        <v>1190</v>
      </c>
      <c r="B311" s="11">
        <v>8</v>
      </c>
      <c r="C311" s="11">
        <v>40</v>
      </c>
      <c r="M311" s="11">
        <v>180</v>
      </c>
      <c r="O311" s="11">
        <v>0</v>
      </c>
      <c r="P311" s="11">
        <v>0</v>
      </c>
      <c r="Q311" s="11">
        <v>0</v>
      </c>
      <c r="R311" s="11">
        <v>0</v>
      </c>
      <c r="V311" s="11">
        <v>202003</v>
      </c>
    </row>
    <row r="312" spans="1:22">
      <c r="A312" s="11" t="s">
        <v>1241</v>
      </c>
      <c r="B312" s="11">
        <v>8</v>
      </c>
      <c r="C312" s="11">
        <v>45</v>
      </c>
      <c r="E312" s="11">
        <v>0.25</v>
      </c>
      <c r="F312" s="11">
        <v>9.83</v>
      </c>
      <c r="O312" s="11">
        <v>0</v>
      </c>
      <c r="P312" s="11">
        <v>0</v>
      </c>
      <c r="Q312" s="11">
        <v>0</v>
      </c>
      <c r="R312" s="11">
        <v>0</v>
      </c>
      <c r="V312" s="11">
        <v>202003</v>
      </c>
    </row>
    <row r="313" spans="1:22">
      <c r="A313" s="11" t="s">
        <v>913</v>
      </c>
      <c r="B313" s="11">
        <v>8</v>
      </c>
      <c r="C313" s="11">
        <v>32</v>
      </c>
      <c r="E313" s="11">
        <v>0.18</v>
      </c>
      <c r="F313" s="11">
        <v>2.02</v>
      </c>
      <c r="G313" s="11">
        <v>8</v>
      </c>
      <c r="O313" s="11">
        <v>0</v>
      </c>
      <c r="P313" s="11">
        <v>0</v>
      </c>
      <c r="Q313" s="11">
        <v>0</v>
      </c>
      <c r="R313" s="11">
        <v>7</v>
      </c>
      <c r="V313" s="11">
        <v>202003</v>
      </c>
    </row>
    <row r="314" spans="1:22">
      <c r="A314" s="36" t="s">
        <v>503</v>
      </c>
      <c r="B314" s="36">
        <v>8</v>
      </c>
      <c r="C314" s="36">
        <v>32</v>
      </c>
      <c r="D314" s="36">
        <v>2</v>
      </c>
      <c r="E314" s="36">
        <v>0</v>
      </c>
      <c r="F314" s="36">
        <v>0.83</v>
      </c>
      <c r="G314" s="36">
        <v>6</v>
      </c>
      <c r="H314" s="36"/>
      <c r="I314" s="36"/>
      <c r="J314" s="36"/>
      <c r="K314" s="36"/>
      <c r="L314" s="36"/>
      <c r="M314" s="36"/>
      <c r="N314" s="36"/>
      <c r="O314" s="36">
        <v>0</v>
      </c>
      <c r="P314" s="36">
        <v>0</v>
      </c>
      <c r="Q314" s="36">
        <v>0</v>
      </c>
      <c r="R314" s="36">
        <v>0</v>
      </c>
      <c r="S314" s="36"/>
      <c r="T314" s="36">
        <v>0.84</v>
      </c>
      <c r="U314" s="36"/>
      <c r="V314" s="36">
        <v>202003</v>
      </c>
    </row>
    <row r="315" spans="1:22">
      <c r="A315" s="11" t="s">
        <v>1222</v>
      </c>
      <c r="B315" s="11">
        <v>8</v>
      </c>
      <c r="C315" s="11">
        <v>40</v>
      </c>
      <c r="E315" s="11">
        <v>0</v>
      </c>
      <c r="F315" s="11">
        <v>0</v>
      </c>
      <c r="M315" s="11">
        <v>160</v>
      </c>
      <c r="O315" s="11">
        <v>0</v>
      </c>
      <c r="P315" s="11">
        <v>2</v>
      </c>
      <c r="Q315" s="11">
        <v>0</v>
      </c>
      <c r="R315" s="11">
        <v>0</v>
      </c>
      <c r="T315" s="11">
        <v>1</v>
      </c>
      <c r="U315" s="11">
        <v>2</v>
      </c>
      <c r="V315" s="11">
        <v>202003</v>
      </c>
    </row>
    <row r="316" spans="1:22">
      <c r="A316" s="11" t="s">
        <v>958</v>
      </c>
      <c r="B316" s="11">
        <v>8</v>
      </c>
      <c r="C316" s="11">
        <v>28</v>
      </c>
      <c r="D316" s="11">
        <v>7.25</v>
      </c>
      <c r="M316" s="11">
        <v>180</v>
      </c>
      <c r="O316" s="11">
        <v>0</v>
      </c>
      <c r="P316" s="11">
        <v>0</v>
      </c>
      <c r="Q316" s="11">
        <v>0</v>
      </c>
      <c r="R316" s="11">
        <v>0</v>
      </c>
      <c r="V316" s="11">
        <v>202003</v>
      </c>
    </row>
    <row r="317" spans="1:22">
      <c r="A317" s="11" t="s">
        <v>460</v>
      </c>
      <c r="B317" s="11">
        <v>8</v>
      </c>
      <c r="C317" s="11">
        <v>40</v>
      </c>
      <c r="F317" s="11">
        <v>0</v>
      </c>
      <c r="M317" s="11">
        <v>450</v>
      </c>
      <c r="O317" s="11">
        <v>0</v>
      </c>
      <c r="P317" s="11">
        <v>0</v>
      </c>
      <c r="Q317" s="11">
        <v>0</v>
      </c>
      <c r="R317" s="11">
        <v>0</v>
      </c>
      <c r="U317" s="11">
        <v>2.25</v>
      </c>
      <c r="V317" s="11">
        <v>202003</v>
      </c>
    </row>
    <row r="318" spans="1:22">
      <c r="A318" s="11" t="s">
        <v>451</v>
      </c>
      <c r="B318" s="11">
        <v>8</v>
      </c>
      <c r="C318" s="11">
        <v>37.39</v>
      </c>
      <c r="N318" s="11">
        <v>2.61</v>
      </c>
      <c r="O318" s="11">
        <v>0</v>
      </c>
      <c r="P318" s="11">
        <v>0</v>
      </c>
      <c r="Q318" s="11">
        <v>0</v>
      </c>
      <c r="R318" s="11">
        <v>0</v>
      </c>
      <c r="V318" s="11">
        <v>202003</v>
      </c>
    </row>
    <row r="319" spans="1:22">
      <c r="A319" s="11" t="s">
        <v>784</v>
      </c>
      <c r="B319" s="11">
        <v>8</v>
      </c>
      <c r="C319" s="11">
        <v>23.25</v>
      </c>
      <c r="M319" s="11">
        <v>56</v>
      </c>
      <c r="N319" s="11">
        <v>3.75</v>
      </c>
      <c r="O319" s="11">
        <v>0</v>
      </c>
      <c r="P319" s="11">
        <v>0</v>
      </c>
      <c r="Q319" s="11">
        <v>0</v>
      </c>
      <c r="R319" s="11">
        <v>0</v>
      </c>
      <c r="V319" s="11">
        <v>202003</v>
      </c>
    </row>
    <row r="320" spans="1:22">
      <c r="A320" s="11" t="s">
        <v>1191</v>
      </c>
      <c r="B320" s="11">
        <v>8</v>
      </c>
      <c r="C320" s="11">
        <v>45</v>
      </c>
      <c r="E320" s="11">
        <v>0</v>
      </c>
      <c r="F320" s="11">
        <v>0</v>
      </c>
      <c r="O320" s="11">
        <v>0</v>
      </c>
      <c r="P320" s="11">
        <v>3</v>
      </c>
      <c r="Q320" s="11">
        <v>0</v>
      </c>
      <c r="R320" s="11">
        <v>0</v>
      </c>
      <c r="T320" s="11">
        <v>1.08</v>
      </c>
      <c r="U320" s="11">
        <v>0.92</v>
      </c>
      <c r="V320" s="11">
        <v>202003</v>
      </c>
    </row>
    <row r="321" spans="1:22">
      <c r="A321" s="11" t="s">
        <v>707</v>
      </c>
      <c r="B321" s="11">
        <v>8</v>
      </c>
      <c r="C321" s="11">
        <v>40</v>
      </c>
      <c r="E321" s="11">
        <v>0</v>
      </c>
      <c r="F321" s="11">
        <v>0</v>
      </c>
      <c r="O321" s="11">
        <v>0</v>
      </c>
      <c r="P321" s="11">
        <v>1</v>
      </c>
      <c r="Q321" s="11">
        <v>0</v>
      </c>
      <c r="R321" s="11">
        <v>0</v>
      </c>
      <c r="T321" s="11">
        <v>6.9</v>
      </c>
      <c r="U321" s="11">
        <v>10.92</v>
      </c>
      <c r="V321" s="11">
        <v>202003</v>
      </c>
    </row>
    <row r="322" spans="1:22">
      <c r="A322" s="11" t="s">
        <v>1192</v>
      </c>
      <c r="B322" s="11">
        <v>8</v>
      </c>
      <c r="C322" s="11">
        <v>32</v>
      </c>
      <c r="F322" s="11">
        <v>9</v>
      </c>
      <c r="J322" s="11">
        <v>8</v>
      </c>
      <c r="M322" s="11">
        <v>290</v>
      </c>
      <c r="O322" s="11">
        <v>0</v>
      </c>
      <c r="P322" s="11">
        <v>0</v>
      </c>
      <c r="Q322" s="11">
        <v>0</v>
      </c>
      <c r="R322" s="11">
        <v>0</v>
      </c>
      <c r="V322" s="11">
        <v>202003</v>
      </c>
    </row>
    <row r="323" spans="1:22">
      <c r="A323" s="11" t="s">
        <v>1193</v>
      </c>
      <c r="B323" s="11">
        <v>8</v>
      </c>
      <c r="C323" s="11">
        <v>45</v>
      </c>
      <c r="E323" s="11">
        <v>1.25</v>
      </c>
      <c r="O323" s="11">
        <v>0</v>
      </c>
      <c r="P323" s="11">
        <v>3</v>
      </c>
      <c r="Q323" s="11">
        <v>0</v>
      </c>
      <c r="R323" s="11">
        <v>0</v>
      </c>
      <c r="V323" s="11">
        <v>202003</v>
      </c>
    </row>
    <row r="324" spans="1:22">
      <c r="A324" s="11" t="s">
        <v>1194</v>
      </c>
      <c r="B324" s="11">
        <v>8</v>
      </c>
      <c r="C324" s="11">
        <v>45</v>
      </c>
      <c r="E324" s="11">
        <v>1.75</v>
      </c>
      <c r="F324" s="11">
        <v>3</v>
      </c>
      <c r="O324" s="11">
        <v>0</v>
      </c>
      <c r="P324" s="11">
        <v>3</v>
      </c>
      <c r="Q324" s="11">
        <v>0</v>
      </c>
      <c r="R324" s="11">
        <v>0</v>
      </c>
      <c r="V324" s="11">
        <v>202003</v>
      </c>
    </row>
    <row r="325" spans="1:22">
      <c r="A325" s="11" t="s">
        <v>492</v>
      </c>
      <c r="B325" s="11">
        <v>8</v>
      </c>
      <c r="C325" s="11">
        <v>40</v>
      </c>
      <c r="F325" s="11">
        <v>11</v>
      </c>
      <c r="O325" s="11">
        <v>0</v>
      </c>
      <c r="P325" s="11">
        <v>0</v>
      </c>
      <c r="Q325" s="11">
        <v>0</v>
      </c>
      <c r="R325" s="11">
        <v>0</v>
      </c>
      <c r="V325" s="11">
        <v>202003</v>
      </c>
    </row>
    <row r="326" spans="1:22">
      <c r="A326" s="11" t="s">
        <v>848</v>
      </c>
      <c r="B326" s="11">
        <v>8</v>
      </c>
      <c r="C326" s="11">
        <v>40</v>
      </c>
      <c r="E326" s="11">
        <v>0</v>
      </c>
      <c r="F326" s="11">
        <v>0</v>
      </c>
      <c r="O326" s="11">
        <v>0</v>
      </c>
      <c r="P326" s="11">
        <v>0</v>
      </c>
      <c r="Q326" s="11">
        <v>0</v>
      </c>
      <c r="R326" s="11">
        <v>0</v>
      </c>
      <c r="T326" s="11">
        <v>6.3</v>
      </c>
      <c r="U326" s="11">
        <v>2.1800000000000002</v>
      </c>
      <c r="V326" s="11">
        <v>202003</v>
      </c>
    </row>
    <row r="327" spans="1:22">
      <c r="A327" s="11" t="s">
        <v>785</v>
      </c>
      <c r="B327" s="11">
        <v>8</v>
      </c>
      <c r="C327" s="11">
        <v>38</v>
      </c>
      <c r="D327" s="11">
        <v>0.93</v>
      </c>
      <c r="O327" s="11">
        <v>0</v>
      </c>
      <c r="P327" s="11">
        <v>0</v>
      </c>
      <c r="Q327" s="11">
        <v>0</v>
      </c>
      <c r="R327" s="11">
        <v>0</v>
      </c>
      <c r="V327" s="11">
        <v>202003</v>
      </c>
    </row>
    <row r="328" spans="1:22">
      <c r="A328" s="11" t="s">
        <v>491</v>
      </c>
      <c r="B328" s="11">
        <v>8</v>
      </c>
      <c r="C328" s="11">
        <v>39</v>
      </c>
      <c r="K328" s="11">
        <v>0.5</v>
      </c>
      <c r="N328" s="11">
        <v>0.5</v>
      </c>
      <c r="O328" s="11">
        <v>0</v>
      </c>
      <c r="P328" s="11">
        <v>0</v>
      </c>
      <c r="Q328" s="11">
        <v>0</v>
      </c>
      <c r="R328" s="11">
        <v>0</v>
      </c>
      <c r="V328" s="11">
        <v>202003</v>
      </c>
    </row>
    <row r="329" spans="1:22">
      <c r="A329" s="11" t="s">
        <v>1053</v>
      </c>
      <c r="B329" s="11">
        <v>8</v>
      </c>
      <c r="C329" s="11">
        <v>0</v>
      </c>
      <c r="G329" s="11">
        <v>40</v>
      </c>
      <c r="O329" s="11">
        <v>0</v>
      </c>
      <c r="P329" s="11">
        <v>0</v>
      </c>
      <c r="Q329" s="11">
        <v>0</v>
      </c>
      <c r="R329" s="11">
        <v>0</v>
      </c>
      <c r="V329" s="11">
        <v>202003</v>
      </c>
    </row>
    <row r="330" spans="1:22">
      <c r="A330" s="11" t="s">
        <v>1195</v>
      </c>
      <c r="B330" s="11">
        <v>8</v>
      </c>
      <c r="C330" s="11">
        <v>40</v>
      </c>
      <c r="F330" s="11">
        <v>7.5</v>
      </c>
      <c r="O330" s="11">
        <v>0</v>
      </c>
      <c r="P330" s="11">
        <v>0</v>
      </c>
      <c r="Q330" s="11">
        <v>0</v>
      </c>
      <c r="R330" s="11">
        <v>0</v>
      </c>
      <c r="V330" s="11">
        <v>202003</v>
      </c>
    </row>
    <row r="331" spans="1:22">
      <c r="A331" s="11" t="s">
        <v>1233</v>
      </c>
      <c r="B331" s="11">
        <v>9</v>
      </c>
      <c r="C331" s="11">
        <v>40</v>
      </c>
      <c r="E331" s="11">
        <v>0</v>
      </c>
      <c r="F331" s="11">
        <v>0</v>
      </c>
      <c r="O331" s="11">
        <v>0</v>
      </c>
      <c r="P331" s="11">
        <v>2</v>
      </c>
      <c r="Q331" s="11">
        <v>0</v>
      </c>
      <c r="R331" s="11">
        <v>0</v>
      </c>
      <c r="T331" s="11">
        <v>1.58</v>
      </c>
      <c r="U331" s="11">
        <v>8.5299999999999994</v>
      </c>
      <c r="V331" s="11">
        <v>202003</v>
      </c>
    </row>
    <row r="332" spans="1:22">
      <c r="A332" s="11" t="s">
        <v>1162</v>
      </c>
      <c r="B332" s="11">
        <v>9</v>
      </c>
      <c r="C332" s="11">
        <v>34.75</v>
      </c>
      <c r="G332" s="11">
        <v>9</v>
      </c>
      <c r="N332" s="11">
        <v>1.25</v>
      </c>
      <c r="O332" s="11">
        <v>0</v>
      </c>
      <c r="P332" s="11">
        <v>0</v>
      </c>
      <c r="Q332" s="11">
        <v>0</v>
      </c>
      <c r="R332" s="11">
        <v>0</v>
      </c>
      <c r="V332" s="11">
        <v>202003</v>
      </c>
    </row>
    <row r="333" spans="1:22">
      <c r="A333" s="11" t="s">
        <v>496</v>
      </c>
      <c r="B333" s="11">
        <v>9</v>
      </c>
      <c r="C333" s="11">
        <v>43</v>
      </c>
      <c r="E333" s="11">
        <v>3.42</v>
      </c>
      <c r="F333" s="11">
        <v>1.77</v>
      </c>
      <c r="O333" s="11">
        <v>0</v>
      </c>
      <c r="P333" s="11">
        <v>0</v>
      </c>
      <c r="Q333" s="11">
        <v>0</v>
      </c>
      <c r="R333" s="11">
        <v>0</v>
      </c>
      <c r="V333" s="11">
        <v>202003</v>
      </c>
    </row>
    <row r="334" spans="1:22">
      <c r="A334" s="11" t="s">
        <v>1213</v>
      </c>
      <c r="B334" s="11">
        <v>9</v>
      </c>
      <c r="C334" s="11">
        <v>31</v>
      </c>
      <c r="N334" s="11">
        <v>9</v>
      </c>
      <c r="O334" s="11">
        <v>0</v>
      </c>
      <c r="P334" s="11">
        <v>0</v>
      </c>
      <c r="Q334" s="11">
        <v>0</v>
      </c>
      <c r="R334" s="11">
        <v>0</v>
      </c>
      <c r="V334" s="11">
        <v>202003</v>
      </c>
    </row>
    <row r="335" spans="1:22">
      <c r="A335" s="11" t="s">
        <v>708</v>
      </c>
      <c r="B335" s="11">
        <v>9</v>
      </c>
      <c r="C335" s="11">
        <v>40</v>
      </c>
      <c r="E335" s="11">
        <v>0</v>
      </c>
      <c r="O335" s="11">
        <v>0</v>
      </c>
      <c r="P335" s="11">
        <v>0</v>
      </c>
      <c r="Q335" s="11">
        <v>0</v>
      </c>
      <c r="R335" s="11">
        <v>0</v>
      </c>
      <c r="T335" s="11">
        <v>2.61</v>
      </c>
      <c r="V335" s="11">
        <v>202004</v>
      </c>
    </row>
    <row r="336" spans="1:22">
      <c r="A336" s="11" t="s">
        <v>715</v>
      </c>
      <c r="B336" s="11">
        <v>9</v>
      </c>
      <c r="C336" s="11">
        <v>8</v>
      </c>
      <c r="O336" s="11">
        <v>0</v>
      </c>
      <c r="P336" s="11">
        <v>0</v>
      </c>
      <c r="Q336" s="11">
        <v>0</v>
      </c>
      <c r="R336" s="11">
        <v>0</v>
      </c>
      <c r="V336" s="11">
        <v>202003</v>
      </c>
    </row>
    <row r="337" spans="1:22">
      <c r="A337" s="11" t="s">
        <v>726</v>
      </c>
      <c r="B337" s="11">
        <v>9</v>
      </c>
      <c r="C337" s="11">
        <v>40</v>
      </c>
      <c r="F337" s="11">
        <v>0</v>
      </c>
      <c r="O337" s="11">
        <v>0</v>
      </c>
      <c r="P337" s="11">
        <v>0</v>
      </c>
      <c r="Q337" s="11">
        <v>0</v>
      </c>
      <c r="R337" s="11">
        <v>0</v>
      </c>
      <c r="U337" s="11">
        <v>7.5</v>
      </c>
      <c r="V337" s="11">
        <v>202003</v>
      </c>
    </row>
    <row r="338" spans="1:22">
      <c r="A338" s="11" t="s">
        <v>458</v>
      </c>
      <c r="B338" s="11">
        <v>9</v>
      </c>
      <c r="C338" s="11">
        <v>32</v>
      </c>
      <c r="F338" s="11">
        <v>0</v>
      </c>
      <c r="G338" s="11">
        <v>8</v>
      </c>
      <c r="O338" s="11">
        <v>0</v>
      </c>
      <c r="P338" s="11">
        <v>0</v>
      </c>
      <c r="Q338" s="11">
        <v>0</v>
      </c>
      <c r="R338" s="11">
        <v>0</v>
      </c>
      <c r="U338" s="11">
        <v>3.75</v>
      </c>
      <c r="V338" s="11">
        <v>202003</v>
      </c>
    </row>
    <row r="339" spans="1:22">
      <c r="A339" s="11" t="s">
        <v>844</v>
      </c>
      <c r="B339" s="11">
        <v>9</v>
      </c>
      <c r="C339" s="11">
        <v>40</v>
      </c>
      <c r="F339" s="11">
        <v>0</v>
      </c>
      <c r="M339" s="11">
        <v>200</v>
      </c>
      <c r="O339" s="11">
        <v>0</v>
      </c>
      <c r="P339" s="11">
        <v>0</v>
      </c>
      <c r="Q339" s="11">
        <v>0</v>
      </c>
      <c r="R339" s="11">
        <v>0</v>
      </c>
      <c r="U339" s="11">
        <v>12.5</v>
      </c>
      <c r="V339" s="11">
        <v>202004</v>
      </c>
    </row>
    <row r="340" spans="1:22">
      <c r="A340" s="11" t="s">
        <v>1206</v>
      </c>
      <c r="B340" s="11">
        <v>9</v>
      </c>
      <c r="C340" s="11">
        <v>45</v>
      </c>
      <c r="E340" s="11">
        <v>4.83</v>
      </c>
      <c r="F340" s="11">
        <v>4.12</v>
      </c>
      <c r="O340" s="11">
        <v>0</v>
      </c>
      <c r="P340" s="11">
        <v>3</v>
      </c>
      <c r="Q340" s="11">
        <v>0</v>
      </c>
      <c r="R340" s="11">
        <v>0</v>
      </c>
      <c r="V340" s="11">
        <v>202003</v>
      </c>
    </row>
    <row r="341" spans="1:22">
      <c r="A341" s="11" t="s">
        <v>767</v>
      </c>
      <c r="B341" s="11">
        <v>9</v>
      </c>
      <c r="C341" s="11">
        <v>0</v>
      </c>
      <c r="H341" s="11">
        <v>40</v>
      </c>
      <c r="O341" s="11">
        <v>0</v>
      </c>
      <c r="P341" s="11">
        <v>0</v>
      </c>
      <c r="Q341" s="11">
        <v>0</v>
      </c>
      <c r="R341" s="11">
        <v>0</v>
      </c>
      <c r="V341" s="11">
        <v>202003</v>
      </c>
    </row>
    <row r="342" spans="1:22">
      <c r="A342" s="11" t="s">
        <v>1234</v>
      </c>
      <c r="B342" s="11">
        <v>9</v>
      </c>
      <c r="C342" s="11">
        <v>30</v>
      </c>
      <c r="D342" s="11">
        <v>2</v>
      </c>
      <c r="F342" s="11">
        <v>4.55</v>
      </c>
      <c r="G342" s="11">
        <v>8</v>
      </c>
      <c r="O342" s="11">
        <v>0</v>
      </c>
      <c r="P342" s="11">
        <v>0</v>
      </c>
      <c r="Q342" s="11">
        <v>0</v>
      </c>
      <c r="R342" s="11">
        <v>0</v>
      </c>
      <c r="V342" s="11">
        <v>202003</v>
      </c>
    </row>
    <row r="343" spans="1:22">
      <c r="A343" s="11" t="s">
        <v>1327</v>
      </c>
      <c r="B343" s="11">
        <v>9</v>
      </c>
      <c r="C343" s="11">
        <v>44</v>
      </c>
      <c r="N343" s="11">
        <v>1</v>
      </c>
      <c r="O343" s="11">
        <v>0</v>
      </c>
      <c r="P343" s="11">
        <v>3</v>
      </c>
      <c r="Q343" s="11">
        <v>0</v>
      </c>
      <c r="R343" s="11">
        <v>0</v>
      </c>
      <c r="V343" s="11">
        <v>202003</v>
      </c>
    </row>
    <row r="344" spans="1:22">
      <c r="A344" s="11" t="s">
        <v>453</v>
      </c>
      <c r="B344" s="11">
        <v>9</v>
      </c>
      <c r="C344" s="11">
        <v>29.25</v>
      </c>
      <c r="G344" s="11">
        <v>2.75</v>
      </c>
      <c r="M344" s="11">
        <v>360</v>
      </c>
      <c r="O344" s="11">
        <v>0</v>
      </c>
      <c r="P344" s="11">
        <v>0</v>
      </c>
      <c r="Q344" s="11">
        <v>0</v>
      </c>
      <c r="R344" s="11">
        <v>0</v>
      </c>
      <c r="V344" s="11">
        <v>202003</v>
      </c>
    </row>
    <row r="345" spans="1:22">
      <c r="A345" s="11" t="s">
        <v>1163</v>
      </c>
      <c r="B345" s="11">
        <v>9</v>
      </c>
      <c r="C345" s="11">
        <v>16.75</v>
      </c>
      <c r="O345" s="11">
        <v>0</v>
      </c>
      <c r="P345" s="11">
        <v>0</v>
      </c>
      <c r="Q345" s="11">
        <v>0</v>
      </c>
      <c r="R345" s="11">
        <v>0</v>
      </c>
      <c r="V345" s="11">
        <v>202003</v>
      </c>
    </row>
    <row r="346" spans="1:22">
      <c r="A346" s="11" t="s">
        <v>488</v>
      </c>
      <c r="B346" s="11">
        <v>9</v>
      </c>
      <c r="C346" s="11">
        <v>40</v>
      </c>
      <c r="F346" s="11">
        <v>0</v>
      </c>
      <c r="O346" s="11">
        <v>0</v>
      </c>
      <c r="P346" s="11">
        <v>0</v>
      </c>
      <c r="Q346" s="11">
        <v>0</v>
      </c>
      <c r="R346" s="11">
        <v>0</v>
      </c>
      <c r="U346" s="11">
        <v>5.75</v>
      </c>
      <c r="V346" s="11">
        <v>202003</v>
      </c>
    </row>
    <row r="347" spans="1:22">
      <c r="A347" s="11" t="s">
        <v>951</v>
      </c>
      <c r="B347" s="11">
        <v>9</v>
      </c>
      <c r="C347" s="11">
        <v>16</v>
      </c>
      <c r="G347" s="11">
        <v>8</v>
      </c>
      <c r="M347" s="11">
        <v>80.400000000000006</v>
      </c>
      <c r="O347" s="11">
        <v>0</v>
      </c>
      <c r="P347" s="11">
        <v>0</v>
      </c>
      <c r="Q347" s="11">
        <v>0</v>
      </c>
      <c r="R347" s="11">
        <v>0</v>
      </c>
      <c r="V347" s="11">
        <v>202003</v>
      </c>
    </row>
    <row r="348" spans="1:22">
      <c r="A348" s="11" t="s">
        <v>786</v>
      </c>
      <c r="B348" s="11">
        <v>9</v>
      </c>
      <c r="C348" s="11">
        <v>40</v>
      </c>
      <c r="E348" s="11">
        <v>2.7</v>
      </c>
      <c r="F348" s="11">
        <v>6.27</v>
      </c>
      <c r="O348" s="11">
        <v>0</v>
      </c>
      <c r="P348" s="11">
        <v>2</v>
      </c>
      <c r="Q348" s="11">
        <v>0</v>
      </c>
      <c r="R348" s="11">
        <v>0</v>
      </c>
      <c r="V348" s="11">
        <v>202003</v>
      </c>
    </row>
    <row r="349" spans="1:22">
      <c r="A349" s="11" t="s">
        <v>1215</v>
      </c>
      <c r="B349" s="11">
        <v>9</v>
      </c>
      <c r="C349" s="11">
        <v>40</v>
      </c>
      <c r="O349" s="11">
        <v>0</v>
      </c>
      <c r="P349" s="11">
        <v>0</v>
      </c>
      <c r="Q349" s="11">
        <v>0</v>
      </c>
      <c r="R349" s="11">
        <v>0</v>
      </c>
      <c r="V349" s="11">
        <v>202003</v>
      </c>
    </row>
    <row r="350" spans="1:22">
      <c r="A350" s="11" t="s">
        <v>478</v>
      </c>
      <c r="B350" s="11">
        <v>9</v>
      </c>
      <c r="C350" s="11">
        <v>16.5</v>
      </c>
      <c r="M350" s="11">
        <v>746</v>
      </c>
      <c r="O350" s="11">
        <v>0</v>
      </c>
      <c r="P350" s="11">
        <v>0</v>
      </c>
      <c r="Q350" s="11">
        <v>0</v>
      </c>
      <c r="R350" s="11">
        <v>0</v>
      </c>
      <c r="V350" s="11">
        <v>202003</v>
      </c>
    </row>
    <row r="351" spans="1:22">
      <c r="A351" s="11" t="s">
        <v>788</v>
      </c>
      <c r="B351" s="11">
        <v>9</v>
      </c>
      <c r="C351" s="11">
        <v>38</v>
      </c>
      <c r="D351" s="11">
        <v>2</v>
      </c>
      <c r="E351" s="11">
        <v>4.09</v>
      </c>
      <c r="F351" s="11">
        <v>5.08</v>
      </c>
      <c r="O351" s="11">
        <v>0</v>
      </c>
      <c r="P351" s="11">
        <v>1</v>
      </c>
      <c r="Q351" s="11">
        <v>0</v>
      </c>
      <c r="R351" s="11">
        <v>0</v>
      </c>
      <c r="V351" s="11">
        <v>202003</v>
      </c>
    </row>
    <row r="352" spans="1:22">
      <c r="A352" s="11" t="s">
        <v>845</v>
      </c>
      <c r="B352" s="11">
        <v>9</v>
      </c>
      <c r="C352" s="11">
        <v>40</v>
      </c>
      <c r="E352" s="11">
        <v>5.62</v>
      </c>
      <c r="F352" s="11">
        <v>2.85</v>
      </c>
      <c r="O352" s="11">
        <v>0</v>
      </c>
      <c r="P352" s="11">
        <v>2</v>
      </c>
      <c r="Q352" s="11">
        <v>0</v>
      </c>
      <c r="R352" s="11">
        <v>0</v>
      </c>
      <c r="V352" s="11">
        <v>202003</v>
      </c>
    </row>
    <row r="353" spans="1:22">
      <c r="A353" s="11" t="s">
        <v>485</v>
      </c>
      <c r="B353" s="11">
        <v>9</v>
      </c>
      <c r="C353" s="11">
        <v>39.25</v>
      </c>
      <c r="N353" s="11">
        <v>0.75</v>
      </c>
      <c r="O353" s="11">
        <v>0</v>
      </c>
      <c r="P353" s="11">
        <v>0</v>
      </c>
      <c r="Q353" s="11">
        <v>0</v>
      </c>
      <c r="R353" s="11">
        <v>0</v>
      </c>
      <c r="V353" s="11">
        <v>202003</v>
      </c>
    </row>
    <row r="354" spans="1:22">
      <c r="A354" s="11" t="s">
        <v>598</v>
      </c>
      <c r="B354" s="11">
        <v>9</v>
      </c>
      <c r="C354" s="11">
        <v>28.5</v>
      </c>
      <c r="M354" s="11">
        <v>504</v>
      </c>
      <c r="N354" s="11">
        <v>1.5</v>
      </c>
      <c r="O354" s="11">
        <v>0</v>
      </c>
      <c r="P354" s="11">
        <v>0</v>
      </c>
      <c r="Q354" s="11">
        <v>0</v>
      </c>
      <c r="R354" s="11">
        <v>0</v>
      </c>
      <c r="V354" s="11">
        <v>202003</v>
      </c>
    </row>
    <row r="355" spans="1:22">
      <c r="A355" s="11" t="s">
        <v>1086</v>
      </c>
      <c r="B355" s="11">
        <v>9</v>
      </c>
      <c r="C355" s="11">
        <v>20</v>
      </c>
      <c r="M355" s="11">
        <v>170</v>
      </c>
      <c r="O355" s="11">
        <v>0</v>
      </c>
      <c r="P355" s="11">
        <v>0</v>
      </c>
      <c r="Q355" s="11">
        <v>0</v>
      </c>
      <c r="R355" s="11">
        <v>0</v>
      </c>
      <c r="V355" s="11">
        <v>202003</v>
      </c>
    </row>
    <row r="356" spans="1:22">
      <c r="A356" s="11" t="s">
        <v>1216</v>
      </c>
      <c r="B356" s="11">
        <v>9</v>
      </c>
      <c r="C356" s="11">
        <v>25.5</v>
      </c>
      <c r="O356" s="11">
        <v>0</v>
      </c>
      <c r="P356" s="11">
        <v>0</v>
      </c>
      <c r="Q356" s="11">
        <v>0</v>
      </c>
      <c r="R356" s="11">
        <v>0</v>
      </c>
      <c r="V356" s="11">
        <v>202003</v>
      </c>
    </row>
    <row r="357" spans="1:22">
      <c r="A357" s="11" t="s">
        <v>1164</v>
      </c>
      <c r="B357" s="11">
        <v>9</v>
      </c>
      <c r="C357" s="11">
        <v>32</v>
      </c>
      <c r="F357" s="11">
        <v>4</v>
      </c>
      <c r="L357" s="11">
        <v>8</v>
      </c>
      <c r="M357" s="11">
        <v>80</v>
      </c>
      <c r="O357" s="11">
        <v>0</v>
      </c>
      <c r="P357" s="11">
        <v>0</v>
      </c>
      <c r="Q357" s="11">
        <v>0</v>
      </c>
      <c r="R357" s="11">
        <v>0</v>
      </c>
      <c r="V357" s="11">
        <v>202003</v>
      </c>
    </row>
    <row r="358" spans="1:22">
      <c r="A358" s="11" t="s">
        <v>1165</v>
      </c>
      <c r="B358" s="11">
        <v>9</v>
      </c>
      <c r="C358" s="11">
        <v>40</v>
      </c>
      <c r="F358" s="11">
        <v>6.25</v>
      </c>
      <c r="O358" s="11">
        <v>0</v>
      </c>
      <c r="P358" s="11">
        <v>0</v>
      </c>
      <c r="Q358" s="11">
        <v>0</v>
      </c>
      <c r="R358" s="11">
        <v>0</v>
      </c>
      <c r="V358" s="11">
        <v>202003</v>
      </c>
    </row>
    <row r="359" spans="1:22">
      <c r="A359" s="11" t="s">
        <v>1166</v>
      </c>
      <c r="B359" s="11">
        <v>9</v>
      </c>
      <c r="C359" s="11">
        <v>37.5</v>
      </c>
      <c r="E359" s="11">
        <v>2.5</v>
      </c>
      <c r="F359" s="11">
        <v>6.75</v>
      </c>
      <c r="J359" s="11">
        <v>2.5</v>
      </c>
      <c r="M359" s="11">
        <v>180</v>
      </c>
      <c r="O359" s="11">
        <v>0</v>
      </c>
      <c r="P359" s="11">
        <v>3</v>
      </c>
      <c r="Q359" s="11">
        <v>0</v>
      </c>
      <c r="R359" s="11">
        <v>0</v>
      </c>
      <c r="V359" s="11">
        <v>202003</v>
      </c>
    </row>
    <row r="360" spans="1:22">
      <c r="A360" s="11" t="s">
        <v>956</v>
      </c>
      <c r="B360" s="11">
        <v>9</v>
      </c>
      <c r="C360" s="11">
        <v>40</v>
      </c>
      <c r="E360" s="11">
        <v>4.72</v>
      </c>
      <c r="F360" s="11">
        <v>9.18</v>
      </c>
      <c r="O360" s="11">
        <v>0</v>
      </c>
      <c r="P360" s="11">
        <v>0</v>
      </c>
      <c r="Q360" s="11">
        <v>0</v>
      </c>
      <c r="R360" s="11">
        <v>0</v>
      </c>
      <c r="V360" s="11">
        <v>202003</v>
      </c>
    </row>
    <row r="361" spans="1:22">
      <c r="A361" s="11" t="s">
        <v>1167</v>
      </c>
      <c r="B361" s="11">
        <v>9</v>
      </c>
      <c r="C361" s="11">
        <v>40</v>
      </c>
      <c r="E361" s="11">
        <v>5</v>
      </c>
      <c r="F361" s="11">
        <v>7.42</v>
      </c>
      <c r="O361" s="11">
        <v>0</v>
      </c>
      <c r="P361" s="11">
        <v>3</v>
      </c>
      <c r="Q361" s="11">
        <v>0</v>
      </c>
      <c r="R361" s="11">
        <v>0</v>
      </c>
      <c r="V361" s="11">
        <v>202004</v>
      </c>
    </row>
    <row r="362" spans="1:22">
      <c r="A362" s="11" t="s">
        <v>1168</v>
      </c>
      <c r="B362" s="11">
        <v>9</v>
      </c>
      <c r="C362" s="11">
        <v>0</v>
      </c>
      <c r="H362" s="11">
        <v>45</v>
      </c>
      <c r="O362" s="11">
        <v>0</v>
      </c>
      <c r="P362" s="11">
        <v>0</v>
      </c>
      <c r="Q362" s="11">
        <v>0</v>
      </c>
      <c r="R362" s="11">
        <v>0</v>
      </c>
      <c r="V362" s="11">
        <v>202003</v>
      </c>
    </row>
    <row r="363" spans="1:22">
      <c r="A363" s="11" t="s">
        <v>1169</v>
      </c>
      <c r="B363" s="11">
        <v>9</v>
      </c>
      <c r="C363" s="11">
        <v>40</v>
      </c>
      <c r="F363" s="11">
        <v>1.42</v>
      </c>
      <c r="O363" s="11">
        <v>0</v>
      </c>
      <c r="P363" s="11">
        <v>2</v>
      </c>
      <c r="Q363" s="11">
        <v>0</v>
      </c>
      <c r="R363" s="11">
        <v>0</v>
      </c>
      <c r="V363" s="11">
        <v>202003</v>
      </c>
    </row>
    <row r="364" spans="1:22">
      <c r="A364" s="11" t="s">
        <v>1203</v>
      </c>
      <c r="B364" s="11">
        <v>9</v>
      </c>
      <c r="C364" s="11">
        <v>40</v>
      </c>
      <c r="O364" s="11">
        <v>0</v>
      </c>
      <c r="P364" s="11">
        <v>0</v>
      </c>
      <c r="Q364" s="11">
        <v>0</v>
      </c>
      <c r="R364" s="11">
        <v>0</v>
      </c>
      <c r="V364" s="11">
        <v>202003</v>
      </c>
    </row>
    <row r="365" spans="1:22">
      <c r="A365" s="11" t="s">
        <v>471</v>
      </c>
      <c r="B365" s="11">
        <v>9</v>
      </c>
      <c r="C365" s="11">
        <v>38</v>
      </c>
      <c r="D365" s="11">
        <v>2</v>
      </c>
      <c r="F365" s="11">
        <v>4.25</v>
      </c>
      <c r="O365" s="11">
        <v>0</v>
      </c>
      <c r="P365" s="11">
        <v>0</v>
      </c>
      <c r="Q365" s="11">
        <v>0</v>
      </c>
      <c r="R365" s="11">
        <v>0</v>
      </c>
      <c r="V365" s="11">
        <v>202003</v>
      </c>
    </row>
    <row r="366" spans="1:22">
      <c r="A366" s="11" t="s">
        <v>1235</v>
      </c>
      <c r="B366" s="11">
        <v>9</v>
      </c>
      <c r="C366" s="11">
        <v>38</v>
      </c>
      <c r="D366" s="11">
        <v>2</v>
      </c>
      <c r="E366" s="11">
        <v>2.71</v>
      </c>
      <c r="F366" s="11">
        <v>9.8699999999999992</v>
      </c>
      <c r="O366" s="11">
        <v>0</v>
      </c>
      <c r="P366" s="11">
        <v>1</v>
      </c>
      <c r="Q366" s="11">
        <v>0</v>
      </c>
      <c r="R366" s="11">
        <v>7</v>
      </c>
      <c r="V366" s="11">
        <v>202003</v>
      </c>
    </row>
    <row r="367" spans="1:22">
      <c r="A367" s="11" t="s">
        <v>1801</v>
      </c>
      <c r="B367" s="11">
        <v>9</v>
      </c>
      <c r="C367" s="11">
        <v>40</v>
      </c>
      <c r="F367" s="11">
        <v>5.33</v>
      </c>
      <c r="O367" s="11">
        <v>0</v>
      </c>
      <c r="P367" s="11">
        <v>0</v>
      </c>
      <c r="Q367" s="11">
        <v>0</v>
      </c>
      <c r="R367" s="11">
        <v>0</v>
      </c>
      <c r="V367" s="11">
        <v>202007</v>
      </c>
    </row>
    <row r="368" spans="1:22">
      <c r="A368" s="11" t="s">
        <v>769</v>
      </c>
      <c r="B368" s="11">
        <v>9</v>
      </c>
      <c r="C368" s="11">
        <v>38</v>
      </c>
      <c r="D368" s="11">
        <v>2</v>
      </c>
      <c r="E368" s="11">
        <v>6.52</v>
      </c>
      <c r="F368" s="11">
        <v>13.72</v>
      </c>
      <c r="O368" s="11">
        <v>0</v>
      </c>
      <c r="P368" s="11">
        <v>0</v>
      </c>
      <c r="Q368" s="11">
        <v>0</v>
      </c>
      <c r="R368" s="11">
        <v>0</v>
      </c>
      <c r="V368" s="11">
        <v>202003</v>
      </c>
    </row>
    <row r="369" spans="1:22">
      <c r="A369" s="11" t="s">
        <v>917</v>
      </c>
      <c r="B369" s="11">
        <v>9</v>
      </c>
      <c r="C369" s="11">
        <v>40</v>
      </c>
      <c r="E369" s="11">
        <v>1.55</v>
      </c>
      <c r="F369" s="11">
        <v>4.9000000000000004</v>
      </c>
      <c r="O369" s="11">
        <v>0</v>
      </c>
      <c r="P369" s="11">
        <v>0</v>
      </c>
      <c r="Q369" s="11">
        <v>0</v>
      </c>
      <c r="R369" s="11">
        <v>0</v>
      </c>
      <c r="V369" s="11">
        <v>202003</v>
      </c>
    </row>
    <row r="370" spans="1:22">
      <c r="A370" s="11" t="s">
        <v>1207</v>
      </c>
      <c r="B370" s="11">
        <v>9</v>
      </c>
      <c r="C370" s="11">
        <v>40</v>
      </c>
      <c r="F370" s="11">
        <v>0</v>
      </c>
      <c r="M370" s="11">
        <v>360</v>
      </c>
      <c r="O370" s="11">
        <v>0</v>
      </c>
      <c r="P370" s="11">
        <v>0</v>
      </c>
      <c r="Q370" s="11">
        <v>0</v>
      </c>
      <c r="R370" s="11">
        <v>0</v>
      </c>
      <c r="U370" s="11">
        <v>1</v>
      </c>
      <c r="V370" s="11">
        <v>202003</v>
      </c>
    </row>
    <row r="371" spans="1:22">
      <c r="A371" s="11" t="s">
        <v>1019</v>
      </c>
      <c r="B371" s="11">
        <v>9</v>
      </c>
      <c r="C371" s="11">
        <v>40</v>
      </c>
      <c r="E371" s="11">
        <v>0</v>
      </c>
      <c r="F371" s="11">
        <v>0</v>
      </c>
      <c r="O371" s="11">
        <v>0</v>
      </c>
      <c r="P371" s="11">
        <v>2</v>
      </c>
      <c r="Q371" s="11">
        <v>0</v>
      </c>
      <c r="R371" s="11">
        <v>0</v>
      </c>
      <c r="T371" s="11">
        <v>1.83</v>
      </c>
      <c r="U371" s="11">
        <v>3.92</v>
      </c>
      <c r="V371" s="11">
        <v>202003</v>
      </c>
    </row>
    <row r="372" spans="1:22">
      <c r="A372" s="11" t="s">
        <v>508</v>
      </c>
      <c r="B372" s="11">
        <v>9</v>
      </c>
      <c r="C372" s="11">
        <v>40</v>
      </c>
      <c r="F372" s="11">
        <v>0</v>
      </c>
      <c r="O372" s="11">
        <v>0</v>
      </c>
      <c r="P372" s="11">
        <v>0</v>
      </c>
      <c r="Q372" s="11">
        <v>0</v>
      </c>
      <c r="R372" s="11">
        <v>0</v>
      </c>
      <c r="U372" s="11">
        <v>2.75</v>
      </c>
      <c r="V372" s="11">
        <v>202003</v>
      </c>
    </row>
    <row r="373" spans="1:22">
      <c r="A373" s="11" t="s">
        <v>1326</v>
      </c>
      <c r="B373" s="11">
        <v>9</v>
      </c>
      <c r="C373" s="11">
        <v>34.25</v>
      </c>
      <c r="N373" s="11">
        <v>1.75</v>
      </c>
      <c r="O373" s="11">
        <v>0</v>
      </c>
      <c r="P373" s="11">
        <v>0</v>
      </c>
      <c r="Q373" s="11">
        <v>0</v>
      </c>
      <c r="R373" s="11">
        <v>0</v>
      </c>
      <c r="V373" s="11">
        <v>202003</v>
      </c>
    </row>
    <row r="374" spans="1:22">
      <c r="A374" s="11" t="s">
        <v>457</v>
      </c>
      <c r="B374" s="11">
        <v>9</v>
      </c>
      <c r="C374" s="11">
        <v>38</v>
      </c>
      <c r="D374" s="11">
        <v>0</v>
      </c>
      <c r="F374" s="11">
        <v>0</v>
      </c>
      <c r="O374" s="11">
        <v>0</v>
      </c>
      <c r="P374" s="11">
        <v>0</v>
      </c>
      <c r="Q374" s="11">
        <v>0</v>
      </c>
      <c r="R374" s="11">
        <v>0</v>
      </c>
      <c r="S374" s="11">
        <v>2</v>
      </c>
      <c r="U374" s="11">
        <v>1.25</v>
      </c>
      <c r="V374" s="11">
        <v>202003</v>
      </c>
    </row>
    <row r="375" spans="1:22">
      <c r="A375" s="11" t="s">
        <v>450</v>
      </c>
      <c r="B375" s="11">
        <v>9</v>
      </c>
      <c r="C375" s="11">
        <v>38</v>
      </c>
      <c r="D375" s="11">
        <v>0.97</v>
      </c>
      <c r="E375" s="11">
        <v>2.16</v>
      </c>
      <c r="O375" s="11">
        <v>0</v>
      </c>
      <c r="P375" s="11">
        <v>0</v>
      </c>
      <c r="Q375" s="11">
        <v>0</v>
      </c>
      <c r="R375" s="11">
        <v>0</v>
      </c>
      <c r="V375" s="11">
        <v>202003</v>
      </c>
    </row>
    <row r="376" spans="1:22">
      <c r="A376" s="11" t="s">
        <v>482</v>
      </c>
      <c r="B376" s="11">
        <v>9</v>
      </c>
      <c r="C376" s="11">
        <v>40</v>
      </c>
      <c r="F376" s="11">
        <v>12</v>
      </c>
      <c r="M376" s="11">
        <v>325</v>
      </c>
      <c r="O376" s="11">
        <v>0</v>
      </c>
      <c r="P376" s="11">
        <v>0</v>
      </c>
      <c r="Q376" s="11">
        <v>0</v>
      </c>
      <c r="R376" s="11">
        <v>0</v>
      </c>
      <c r="V376" s="11">
        <v>202003</v>
      </c>
    </row>
    <row r="377" spans="1:22">
      <c r="A377" s="11" t="s">
        <v>1173</v>
      </c>
      <c r="B377" s="11">
        <v>9</v>
      </c>
      <c r="C377" s="11">
        <v>0</v>
      </c>
      <c r="H377" s="11">
        <v>45</v>
      </c>
      <c r="O377" s="11">
        <v>0</v>
      </c>
      <c r="P377" s="11">
        <v>0</v>
      </c>
      <c r="Q377" s="11">
        <v>0</v>
      </c>
      <c r="R377" s="11">
        <v>0</v>
      </c>
      <c r="V377" s="11">
        <v>202004</v>
      </c>
    </row>
    <row r="378" spans="1:22">
      <c r="A378" s="11" t="s">
        <v>498</v>
      </c>
      <c r="B378" s="11">
        <v>9</v>
      </c>
      <c r="C378" s="11">
        <v>40</v>
      </c>
      <c r="F378" s="11">
        <v>0</v>
      </c>
      <c r="O378" s="11">
        <v>0</v>
      </c>
      <c r="P378" s="11">
        <v>0</v>
      </c>
      <c r="Q378" s="11">
        <v>0</v>
      </c>
      <c r="R378" s="11">
        <v>0</v>
      </c>
      <c r="U378" s="11">
        <v>7.67</v>
      </c>
      <c r="V378" s="11">
        <v>202003</v>
      </c>
    </row>
    <row r="379" spans="1:22">
      <c r="A379" s="11" t="s">
        <v>770</v>
      </c>
      <c r="B379" s="11">
        <v>9</v>
      </c>
      <c r="C379" s="11">
        <v>0</v>
      </c>
      <c r="H379" s="11">
        <v>38</v>
      </c>
      <c r="O379" s="11">
        <v>0</v>
      </c>
      <c r="P379" s="11">
        <v>0</v>
      </c>
      <c r="Q379" s="11">
        <v>0</v>
      </c>
      <c r="R379" s="11">
        <v>0</v>
      </c>
      <c r="V379" s="11">
        <v>202003</v>
      </c>
    </row>
    <row r="380" spans="1:22">
      <c r="A380" s="11" t="s">
        <v>506</v>
      </c>
      <c r="B380" s="11">
        <v>9</v>
      </c>
      <c r="C380" s="11">
        <v>45</v>
      </c>
      <c r="E380" s="11">
        <v>1.25</v>
      </c>
      <c r="O380" s="11">
        <v>0</v>
      </c>
      <c r="P380" s="11">
        <v>0</v>
      </c>
      <c r="Q380" s="11">
        <v>0</v>
      </c>
      <c r="R380" s="11">
        <v>0</v>
      </c>
      <c r="V380" s="11">
        <v>202003</v>
      </c>
    </row>
    <row r="381" spans="1:22">
      <c r="A381" s="11" t="s">
        <v>771</v>
      </c>
      <c r="B381" s="11">
        <v>9</v>
      </c>
      <c r="C381" s="11">
        <v>14</v>
      </c>
      <c r="D381" s="11">
        <v>0</v>
      </c>
      <c r="E381" s="11">
        <v>0</v>
      </c>
      <c r="H381" s="11">
        <v>24</v>
      </c>
      <c r="O381" s="11">
        <v>0</v>
      </c>
      <c r="P381" s="11">
        <v>0</v>
      </c>
      <c r="Q381" s="11">
        <v>0</v>
      </c>
      <c r="R381" s="11">
        <v>0</v>
      </c>
      <c r="S381" s="11">
        <v>1.2</v>
      </c>
      <c r="T381" s="11">
        <v>0.18</v>
      </c>
      <c r="V381" s="11">
        <v>202003</v>
      </c>
    </row>
    <row r="382" spans="1:22">
      <c r="A382" s="11" t="s">
        <v>772</v>
      </c>
      <c r="B382" s="11">
        <v>9</v>
      </c>
      <c r="C382" s="11">
        <v>38</v>
      </c>
      <c r="D382" s="11">
        <v>0</v>
      </c>
      <c r="E382" s="11">
        <v>3.33</v>
      </c>
      <c r="F382" s="11">
        <v>4.67</v>
      </c>
      <c r="O382" s="11">
        <v>0</v>
      </c>
      <c r="P382" s="11">
        <v>0</v>
      </c>
      <c r="Q382" s="11">
        <v>0</v>
      </c>
      <c r="R382" s="11">
        <v>0</v>
      </c>
      <c r="S382" s="11">
        <v>2</v>
      </c>
      <c r="U382" s="11">
        <v>5</v>
      </c>
      <c r="V382" s="11">
        <v>202003</v>
      </c>
    </row>
    <row r="383" spans="1:22">
      <c r="A383" s="11" t="s">
        <v>456</v>
      </c>
      <c r="B383" s="11">
        <v>9</v>
      </c>
      <c r="C383" s="11">
        <v>40</v>
      </c>
      <c r="F383" s="11">
        <v>5.25</v>
      </c>
      <c r="M383" s="11">
        <v>205</v>
      </c>
      <c r="O383" s="11">
        <v>0</v>
      </c>
      <c r="P383" s="11">
        <v>0</v>
      </c>
      <c r="Q383" s="11">
        <v>0</v>
      </c>
      <c r="R383" s="11">
        <v>0</v>
      </c>
      <c r="V383" s="11">
        <v>202003</v>
      </c>
    </row>
    <row r="384" spans="1:22">
      <c r="A384" s="11" t="s">
        <v>1197</v>
      </c>
      <c r="B384" s="11">
        <v>9</v>
      </c>
      <c r="C384" s="11">
        <v>40</v>
      </c>
      <c r="E384" s="11">
        <v>0</v>
      </c>
      <c r="F384" s="11">
        <v>7.67</v>
      </c>
      <c r="O384" s="11">
        <v>0</v>
      </c>
      <c r="P384" s="11">
        <v>0</v>
      </c>
      <c r="Q384" s="11">
        <v>0</v>
      </c>
      <c r="R384" s="11">
        <v>0</v>
      </c>
      <c r="V384" s="11">
        <v>202003</v>
      </c>
    </row>
    <row r="385" spans="1:22">
      <c r="A385" s="11" t="s">
        <v>479</v>
      </c>
      <c r="B385" s="11">
        <v>9</v>
      </c>
      <c r="C385" s="11">
        <v>40</v>
      </c>
      <c r="F385" s="11">
        <v>4.75</v>
      </c>
      <c r="M385" s="11">
        <v>600</v>
      </c>
      <c r="O385" s="11">
        <v>0</v>
      </c>
      <c r="P385" s="11">
        <v>0</v>
      </c>
      <c r="Q385" s="11">
        <v>0</v>
      </c>
      <c r="R385" s="11">
        <v>0</v>
      </c>
      <c r="V385" s="11">
        <v>202003</v>
      </c>
    </row>
    <row r="386" spans="1:22">
      <c r="A386" s="11" t="s">
        <v>1174</v>
      </c>
      <c r="B386" s="11">
        <v>9</v>
      </c>
      <c r="C386" s="11">
        <v>32</v>
      </c>
      <c r="F386" s="11">
        <v>8.75</v>
      </c>
      <c r="G386" s="11">
        <v>8</v>
      </c>
      <c r="O386" s="11">
        <v>0</v>
      </c>
      <c r="P386" s="11">
        <v>2</v>
      </c>
      <c r="Q386" s="11">
        <v>0</v>
      </c>
      <c r="R386" s="11">
        <v>0</v>
      </c>
      <c r="V386" s="11">
        <v>202003</v>
      </c>
    </row>
    <row r="387" spans="1:22">
      <c r="A387" s="11" t="s">
        <v>1217</v>
      </c>
      <c r="B387" s="11">
        <v>9</v>
      </c>
      <c r="C387" s="11">
        <v>40</v>
      </c>
      <c r="E387" s="11">
        <v>2.42</v>
      </c>
      <c r="F387" s="11">
        <v>3.43</v>
      </c>
      <c r="O387" s="11">
        <v>0</v>
      </c>
      <c r="P387" s="11">
        <v>1</v>
      </c>
      <c r="Q387" s="11">
        <v>0</v>
      </c>
      <c r="R387" s="11">
        <v>0</v>
      </c>
      <c r="V387" s="11">
        <v>202003</v>
      </c>
    </row>
    <row r="388" spans="1:22">
      <c r="A388" s="11" t="s">
        <v>1218</v>
      </c>
      <c r="B388" s="11">
        <v>9</v>
      </c>
      <c r="C388" s="11">
        <v>38.5</v>
      </c>
      <c r="O388" s="11">
        <v>0</v>
      </c>
      <c r="P388" s="11">
        <v>0</v>
      </c>
      <c r="Q388" s="11">
        <v>0</v>
      </c>
      <c r="R388" s="11">
        <v>0</v>
      </c>
      <c r="V388" s="11">
        <v>202003</v>
      </c>
    </row>
    <row r="389" spans="1:22">
      <c r="A389" s="11" t="s">
        <v>1175</v>
      </c>
      <c r="B389" s="11">
        <v>9</v>
      </c>
      <c r="C389" s="11">
        <v>24</v>
      </c>
      <c r="E389" s="11">
        <v>0</v>
      </c>
      <c r="F389" s="11">
        <v>4.75</v>
      </c>
      <c r="G389" s="11">
        <v>8</v>
      </c>
      <c r="L389" s="11">
        <v>8</v>
      </c>
      <c r="O389" s="11">
        <v>0</v>
      </c>
      <c r="P389" s="11">
        <v>0</v>
      </c>
      <c r="Q389" s="11">
        <v>0</v>
      </c>
      <c r="R389" s="11">
        <v>0</v>
      </c>
      <c r="V389" s="11">
        <v>202003</v>
      </c>
    </row>
    <row r="390" spans="1:22">
      <c r="A390" s="11" t="s">
        <v>897</v>
      </c>
      <c r="B390" s="11">
        <v>9</v>
      </c>
      <c r="C390" s="11">
        <v>14</v>
      </c>
      <c r="D390" s="11">
        <v>2</v>
      </c>
      <c r="E390" s="11">
        <v>0</v>
      </c>
      <c r="F390" s="11">
        <v>2.48</v>
      </c>
      <c r="G390" s="11">
        <v>24</v>
      </c>
      <c r="O390" s="11">
        <v>7</v>
      </c>
      <c r="P390" s="11">
        <v>0</v>
      </c>
      <c r="Q390" s="11">
        <v>0</v>
      </c>
      <c r="R390" s="11">
        <v>0</v>
      </c>
      <c r="T390" s="11">
        <v>2.25</v>
      </c>
      <c r="V390" s="11">
        <v>202003</v>
      </c>
    </row>
    <row r="391" spans="1:22">
      <c r="A391" s="11" t="s">
        <v>915</v>
      </c>
      <c r="B391" s="11">
        <v>9</v>
      </c>
      <c r="C391" s="11">
        <v>36</v>
      </c>
      <c r="D391" s="11">
        <v>0.5</v>
      </c>
      <c r="E391" s="11">
        <v>0</v>
      </c>
      <c r="O391" s="11">
        <v>0</v>
      </c>
      <c r="P391" s="11">
        <v>0</v>
      </c>
      <c r="Q391" s="11">
        <v>0</v>
      </c>
      <c r="R391" s="11">
        <v>0</v>
      </c>
      <c r="T391" s="11">
        <v>3.12</v>
      </c>
      <c r="V391" s="11">
        <v>202003</v>
      </c>
    </row>
    <row r="392" spans="1:22">
      <c r="A392" s="11" t="s">
        <v>847</v>
      </c>
      <c r="B392" s="11">
        <v>9</v>
      </c>
      <c r="C392" s="11">
        <v>0</v>
      </c>
      <c r="H392" s="11">
        <v>40</v>
      </c>
      <c r="O392" s="11">
        <v>0</v>
      </c>
      <c r="P392" s="11">
        <v>0</v>
      </c>
      <c r="Q392" s="11">
        <v>0</v>
      </c>
      <c r="R392" s="11">
        <v>0</v>
      </c>
      <c r="V392" s="11">
        <v>202005</v>
      </c>
    </row>
    <row r="393" spans="1:22">
      <c r="A393" s="11" t="s">
        <v>1244</v>
      </c>
      <c r="B393" s="11">
        <v>9</v>
      </c>
      <c r="C393" s="11">
        <v>38</v>
      </c>
      <c r="D393" s="11">
        <v>0</v>
      </c>
      <c r="E393" s="11">
        <v>0</v>
      </c>
      <c r="F393" s="11">
        <v>0</v>
      </c>
      <c r="O393" s="11">
        <v>0</v>
      </c>
      <c r="P393" s="11">
        <v>0</v>
      </c>
      <c r="Q393" s="11">
        <v>0</v>
      </c>
      <c r="R393" s="11">
        <v>0</v>
      </c>
      <c r="S393" s="11">
        <v>2</v>
      </c>
      <c r="T393" s="11">
        <v>4.75</v>
      </c>
      <c r="U393" s="11">
        <v>1.25</v>
      </c>
      <c r="V393" s="11">
        <v>202004</v>
      </c>
    </row>
    <row r="394" spans="1:22">
      <c r="A394" s="11" t="s">
        <v>1176</v>
      </c>
      <c r="B394" s="11">
        <v>9</v>
      </c>
      <c r="C394" s="11">
        <v>40</v>
      </c>
      <c r="F394" s="11">
        <v>25.93</v>
      </c>
      <c r="O394" s="11">
        <v>7</v>
      </c>
      <c r="P394" s="11">
        <v>1</v>
      </c>
      <c r="Q394" s="11">
        <v>0</v>
      </c>
      <c r="R394" s="11">
        <v>0</v>
      </c>
      <c r="V394" s="11">
        <v>202003</v>
      </c>
    </row>
    <row r="395" spans="1:22">
      <c r="A395" s="11" t="s">
        <v>1078</v>
      </c>
      <c r="B395" s="11">
        <v>9</v>
      </c>
      <c r="C395" s="11">
        <v>40</v>
      </c>
      <c r="F395" s="11">
        <v>9.75</v>
      </c>
      <c r="M395" s="11">
        <v>170</v>
      </c>
      <c r="O395" s="11">
        <v>0</v>
      </c>
      <c r="P395" s="11">
        <v>0</v>
      </c>
      <c r="Q395" s="11">
        <v>0</v>
      </c>
      <c r="R395" s="11">
        <v>0</v>
      </c>
      <c r="V395" s="11">
        <v>202003</v>
      </c>
    </row>
    <row r="396" spans="1:22">
      <c r="A396" s="11" t="s">
        <v>1198</v>
      </c>
      <c r="B396" s="11">
        <v>9</v>
      </c>
      <c r="C396" s="11">
        <v>0</v>
      </c>
      <c r="H396" s="11">
        <v>40</v>
      </c>
      <c r="O396" s="11">
        <v>0</v>
      </c>
      <c r="P396" s="11">
        <v>0</v>
      </c>
      <c r="Q396" s="11">
        <v>0</v>
      </c>
      <c r="R396" s="11">
        <v>0</v>
      </c>
      <c r="V396" s="11">
        <v>202003</v>
      </c>
    </row>
    <row r="397" spans="1:22">
      <c r="A397" s="11" t="s">
        <v>1177</v>
      </c>
      <c r="B397" s="11">
        <v>9</v>
      </c>
      <c r="C397" s="11">
        <v>40</v>
      </c>
      <c r="O397" s="11">
        <v>0</v>
      </c>
      <c r="P397" s="11">
        <v>0</v>
      </c>
      <c r="Q397" s="11">
        <v>0</v>
      </c>
      <c r="R397" s="11">
        <v>0</v>
      </c>
      <c r="V397" s="11">
        <v>202003</v>
      </c>
    </row>
    <row r="398" spans="1:22">
      <c r="A398" s="11" t="s">
        <v>1242</v>
      </c>
      <c r="B398" s="11">
        <v>9</v>
      </c>
      <c r="C398" s="11">
        <v>31.06</v>
      </c>
      <c r="H398" s="11">
        <v>6.93</v>
      </c>
      <c r="N398" s="11">
        <v>0.01</v>
      </c>
      <c r="O398" s="11">
        <v>0</v>
      </c>
      <c r="P398" s="11">
        <v>0</v>
      </c>
      <c r="Q398" s="11">
        <v>0</v>
      </c>
      <c r="R398" s="11">
        <v>0</v>
      </c>
      <c r="V398" s="11">
        <v>202003</v>
      </c>
    </row>
    <row r="399" spans="1:22">
      <c r="A399" s="11" t="s">
        <v>898</v>
      </c>
      <c r="B399" s="11">
        <v>9</v>
      </c>
      <c r="C399" s="11">
        <v>40</v>
      </c>
      <c r="F399" s="11">
        <v>2.92</v>
      </c>
      <c r="M399" s="11">
        <v>230</v>
      </c>
      <c r="O399" s="11">
        <v>0</v>
      </c>
      <c r="P399" s="11">
        <v>0</v>
      </c>
      <c r="Q399" s="11">
        <v>0</v>
      </c>
      <c r="R399" s="11">
        <v>0</v>
      </c>
      <c r="V399" s="11">
        <v>202003</v>
      </c>
    </row>
    <row r="400" spans="1:22" s="36" customFormat="1">
      <c r="A400" s="11" t="s">
        <v>494</v>
      </c>
      <c r="B400" s="11">
        <v>9</v>
      </c>
      <c r="C400" s="11">
        <v>40</v>
      </c>
      <c r="D400" s="11"/>
      <c r="E400" s="11"/>
      <c r="F400" s="11">
        <v>12.28</v>
      </c>
      <c r="G400" s="11"/>
      <c r="H400" s="11"/>
      <c r="I400" s="11"/>
      <c r="J400" s="11"/>
      <c r="K400" s="11"/>
      <c r="L400" s="11"/>
      <c r="M400" s="11"/>
      <c r="N400" s="11"/>
      <c r="O400" s="11">
        <v>0</v>
      </c>
      <c r="P400" s="11">
        <v>0</v>
      </c>
      <c r="Q400" s="11">
        <v>0</v>
      </c>
      <c r="R400" s="11">
        <v>0</v>
      </c>
      <c r="S400" s="11"/>
      <c r="T400" s="11"/>
      <c r="U400" s="11"/>
      <c r="V400" s="11">
        <v>202003</v>
      </c>
    </row>
    <row r="401" spans="1:22" s="36" customFormat="1">
      <c r="A401" s="11" t="s">
        <v>950</v>
      </c>
      <c r="B401" s="11">
        <v>9</v>
      </c>
      <c r="C401" s="11">
        <v>34.78</v>
      </c>
      <c r="D401" s="11"/>
      <c r="E401" s="11"/>
      <c r="F401" s="11"/>
      <c r="G401" s="11"/>
      <c r="H401" s="11"/>
      <c r="I401" s="11"/>
      <c r="J401" s="11"/>
      <c r="K401" s="11"/>
      <c r="L401" s="11"/>
      <c r="M401" s="11"/>
      <c r="N401" s="11">
        <v>5.22</v>
      </c>
      <c r="O401" s="11">
        <v>0</v>
      </c>
      <c r="P401" s="11">
        <v>0</v>
      </c>
      <c r="Q401" s="11">
        <v>0</v>
      </c>
      <c r="R401" s="11">
        <v>0</v>
      </c>
      <c r="S401" s="11"/>
      <c r="T401" s="11"/>
      <c r="U401" s="11"/>
      <c r="V401" s="11">
        <v>202003</v>
      </c>
    </row>
    <row r="402" spans="1:22" s="36" customFormat="1">
      <c r="A402" s="11" t="s">
        <v>1178</v>
      </c>
      <c r="B402" s="11">
        <v>9</v>
      </c>
      <c r="C402" s="11">
        <v>32</v>
      </c>
      <c r="D402" s="11"/>
      <c r="E402" s="11"/>
      <c r="F402" s="11"/>
      <c r="G402" s="11"/>
      <c r="H402" s="11"/>
      <c r="I402" s="11"/>
      <c r="J402" s="11"/>
      <c r="K402" s="11"/>
      <c r="L402" s="11"/>
      <c r="M402" s="11"/>
      <c r="N402" s="11"/>
      <c r="O402" s="11">
        <v>0</v>
      </c>
      <c r="P402" s="11">
        <v>0</v>
      </c>
      <c r="Q402" s="11">
        <v>0</v>
      </c>
      <c r="R402" s="11">
        <v>0</v>
      </c>
      <c r="S402" s="11"/>
      <c r="T402" s="11"/>
      <c r="U402" s="11"/>
      <c r="V402" s="11">
        <v>202003</v>
      </c>
    </row>
    <row r="403" spans="1:22" s="36" customFormat="1">
      <c r="A403" s="11" t="s">
        <v>916</v>
      </c>
      <c r="B403" s="11">
        <v>9</v>
      </c>
      <c r="C403" s="11">
        <v>39.25</v>
      </c>
      <c r="D403" s="11"/>
      <c r="E403" s="11"/>
      <c r="F403" s="11"/>
      <c r="G403" s="11"/>
      <c r="H403" s="11"/>
      <c r="I403" s="11"/>
      <c r="J403" s="11"/>
      <c r="K403" s="11"/>
      <c r="L403" s="11"/>
      <c r="M403" s="11"/>
      <c r="N403" s="11">
        <v>5.75</v>
      </c>
      <c r="O403" s="11">
        <v>0</v>
      </c>
      <c r="P403" s="11">
        <v>2</v>
      </c>
      <c r="Q403" s="11">
        <v>0</v>
      </c>
      <c r="R403" s="11">
        <v>0</v>
      </c>
      <c r="S403" s="11"/>
      <c r="T403" s="11"/>
      <c r="U403" s="11"/>
      <c r="V403" s="11">
        <v>202003</v>
      </c>
    </row>
    <row r="404" spans="1:22" s="36" customFormat="1">
      <c r="A404" s="11" t="s">
        <v>1020</v>
      </c>
      <c r="B404" s="11">
        <v>9</v>
      </c>
      <c r="C404" s="11">
        <v>41.76</v>
      </c>
      <c r="D404" s="11"/>
      <c r="E404" s="11"/>
      <c r="F404" s="11"/>
      <c r="G404" s="11"/>
      <c r="H404" s="11"/>
      <c r="I404" s="11"/>
      <c r="J404" s="11"/>
      <c r="K404" s="11"/>
      <c r="L404" s="11"/>
      <c r="M404" s="11"/>
      <c r="N404" s="11">
        <v>3.24</v>
      </c>
      <c r="O404" s="11">
        <v>0</v>
      </c>
      <c r="P404" s="11">
        <v>0</v>
      </c>
      <c r="Q404" s="11">
        <v>0</v>
      </c>
      <c r="R404" s="11">
        <v>0</v>
      </c>
      <c r="S404" s="11"/>
      <c r="T404" s="11"/>
      <c r="U404" s="11"/>
      <c r="V404" s="11">
        <v>202005</v>
      </c>
    </row>
    <row r="405" spans="1:22" s="36" customFormat="1">
      <c r="A405" s="11" t="s">
        <v>467</v>
      </c>
      <c r="B405" s="11">
        <v>9</v>
      </c>
      <c r="C405" s="11">
        <v>38</v>
      </c>
      <c r="D405" s="11">
        <v>2</v>
      </c>
      <c r="E405" s="11">
        <v>2.12</v>
      </c>
      <c r="F405" s="11">
        <v>13.93</v>
      </c>
      <c r="G405" s="11"/>
      <c r="H405" s="11"/>
      <c r="I405" s="11"/>
      <c r="J405" s="11"/>
      <c r="K405" s="11"/>
      <c r="L405" s="11"/>
      <c r="M405" s="11"/>
      <c r="N405" s="11"/>
      <c r="O405" s="11">
        <v>0</v>
      </c>
      <c r="P405" s="11">
        <v>0</v>
      </c>
      <c r="Q405" s="11">
        <v>2</v>
      </c>
      <c r="R405" s="11">
        <v>7</v>
      </c>
      <c r="S405" s="11"/>
      <c r="T405" s="11"/>
      <c r="U405" s="11"/>
      <c r="V405" s="11">
        <v>202003</v>
      </c>
    </row>
    <row r="406" spans="1:22" s="36" customFormat="1">
      <c r="A406" s="11" t="s">
        <v>1179</v>
      </c>
      <c r="B406" s="11">
        <v>9</v>
      </c>
      <c r="C406" s="11">
        <v>0</v>
      </c>
      <c r="D406" s="11"/>
      <c r="E406" s="11"/>
      <c r="F406" s="11"/>
      <c r="G406" s="11"/>
      <c r="H406" s="11">
        <v>32</v>
      </c>
      <c r="I406" s="11"/>
      <c r="J406" s="11"/>
      <c r="K406" s="11"/>
      <c r="L406" s="11"/>
      <c r="M406" s="11"/>
      <c r="N406" s="11"/>
      <c r="O406" s="11">
        <v>0</v>
      </c>
      <c r="P406" s="11">
        <v>0</v>
      </c>
      <c r="Q406" s="11">
        <v>0</v>
      </c>
      <c r="R406" s="11">
        <v>0</v>
      </c>
      <c r="S406" s="11"/>
      <c r="T406" s="11"/>
      <c r="U406" s="11"/>
      <c r="V406" s="11">
        <v>202004</v>
      </c>
    </row>
    <row r="407" spans="1:22" s="36" customFormat="1">
      <c r="A407" s="11" t="s">
        <v>465</v>
      </c>
      <c r="B407" s="11">
        <v>9</v>
      </c>
      <c r="C407" s="11">
        <v>40</v>
      </c>
      <c r="D407" s="11"/>
      <c r="E407" s="11"/>
      <c r="F407" s="11">
        <v>0</v>
      </c>
      <c r="G407" s="11"/>
      <c r="H407" s="11"/>
      <c r="I407" s="11"/>
      <c r="J407" s="11"/>
      <c r="K407" s="11"/>
      <c r="L407" s="11"/>
      <c r="M407" s="11"/>
      <c r="N407" s="11"/>
      <c r="O407" s="11">
        <v>0</v>
      </c>
      <c r="P407" s="11">
        <v>0</v>
      </c>
      <c r="Q407" s="11">
        <v>0</v>
      </c>
      <c r="R407" s="11">
        <v>0</v>
      </c>
      <c r="S407" s="11"/>
      <c r="T407" s="11"/>
      <c r="U407" s="11">
        <v>3.93</v>
      </c>
      <c r="V407" s="11">
        <v>202003</v>
      </c>
    </row>
    <row r="408" spans="1:22" s="36" customFormat="1">
      <c r="A408" s="11" t="s">
        <v>774</v>
      </c>
      <c r="B408" s="11">
        <v>9</v>
      </c>
      <c r="C408" s="11">
        <v>30</v>
      </c>
      <c r="D408" s="11"/>
      <c r="E408" s="11"/>
      <c r="F408" s="11"/>
      <c r="G408" s="11"/>
      <c r="H408" s="11">
        <v>10</v>
      </c>
      <c r="I408" s="11"/>
      <c r="J408" s="11"/>
      <c r="K408" s="11"/>
      <c r="L408" s="11"/>
      <c r="M408" s="11"/>
      <c r="N408" s="11"/>
      <c r="O408" s="11">
        <v>0</v>
      </c>
      <c r="P408" s="11">
        <v>0</v>
      </c>
      <c r="Q408" s="11">
        <v>0</v>
      </c>
      <c r="R408" s="11">
        <v>0</v>
      </c>
      <c r="S408" s="11"/>
      <c r="T408" s="11"/>
      <c r="U408" s="11"/>
      <c r="V408" s="11">
        <v>202003</v>
      </c>
    </row>
    <row r="409" spans="1:22" s="36" customFormat="1">
      <c r="A409" s="11" t="s">
        <v>1219</v>
      </c>
      <c r="B409" s="11">
        <v>9</v>
      </c>
      <c r="C409" s="11">
        <v>40</v>
      </c>
      <c r="D409" s="11"/>
      <c r="E409" s="11"/>
      <c r="F409" s="11"/>
      <c r="G409" s="11"/>
      <c r="H409" s="11"/>
      <c r="I409" s="11"/>
      <c r="J409" s="11"/>
      <c r="K409" s="11"/>
      <c r="L409" s="11"/>
      <c r="M409" s="11">
        <v>310</v>
      </c>
      <c r="N409" s="11"/>
      <c r="O409" s="11">
        <v>0</v>
      </c>
      <c r="P409" s="11">
        <v>0</v>
      </c>
      <c r="Q409" s="11">
        <v>0</v>
      </c>
      <c r="R409" s="11">
        <v>0</v>
      </c>
      <c r="S409" s="11"/>
      <c r="T409" s="11"/>
      <c r="U409" s="11"/>
      <c r="V409" s="11">
        <v>202003</v>
      </c>
    </row>
    <row r="410" spans="1:22" s="36" customFormat="1">
      <c r="A410" s="11" t="s">
        <v>775</v>
      </c>
      <c r="B410" s="11">
        <v>9</v>
      </c>
      <c r="C410" s="11">
        <v>38</v>
      </c>
      <c r="D410" s="11">
        <v>2</v>
      </c>
      <c r="E410" s="11">
        <v>4.45</v>
      </c>
      <c r="F410" s="11">
        <v>0.43</v>
      </c>
      <c r="G410" s="11"/>
      <c r="H410" s="11"/>
      <c r="I410" s="11"/>
      <c r="J410" s="11"/>
      <c r="K410" s="11"/>
      <c r="L410" s="11"/>
      <c r="M410" s="11"/>
      <c r="N410" s="11"/>
      <c r="O410" s="11">
        <v>0</v>
      </c>
      <c r="P410" s="11">
        <v>0</v>
      </c>
      <c r="Q410" s="11">
        <v>0</v>
      </c>
      <c r="R410" s="11">
        <v>0</v>
      </c>
      <c r="S410" s="11"/>
      <c r="T410" s="11"/>
      <c r="U410" s="11"/>
      <c r="V410" s="11">
        <v>202003</v>
      </c>
    </row>
    <row r="411" spans="1:22" s="36" customFormat="1">
      <c r="A411" s="11" t="s">
        <v>468</v>
      </c>
      <c r="B411" s="11">
        <v>9</v>
      </c>
      <c r="C411" s="11">
        <v>38</v>
      </c>
      <c r="D411" s="11">
        <v>2</v>
      </c>
      <c r="E411" s="11">
        <v>0</v>
      </c>
      <c r="F411" s="11">
        <v>4.42</v>
      </c>
      <c r="G411" s="11"/>
      <c r="H411" s="11"/>
      <c r="I411" s="11"/>
      <c r="J411" s="11"/>
      <c r="K411" s="11"/>
      <c r="L411" s="11"/>
      <c r="M411" s="11"/>
      <c r="N411" s="11"/>
      <c r="O411" s="11">
        <v>0</v>
      </c>
      <c r="P411" s="11">
        <v>0</v>
      </c>
      <c r="Q411" s="11">
        <v>0</v>
      </c>
      <c r="R411" s="11">
        <v>0</v>
      </c>
      <c r="S411" s="11"/>
      <c r="T411" s="11">
        <v>3.15</v>
      </c>
      <c r="U411" s="11"/>
      <c r="V411" s="11">
        <v>202003</v>
      </c>
    </row>
    <row r="412" spans="1:22" s="36" customFormat="1">
      <c r="A412" s="11" t="s">
        <v>1236</v>
      </c>
      <c r="B412" s="11">
        <v>9</v>
      </c>
      <c r="C412" s="11">
        <v>28.8</v>
      </c>
      <c r="D412" s="11">
        <v>2.2000000000000002</v>
      </c>
      <c r="E412" s="11"/>
      <c r="F412" s="11"/>
      <c r="G412" s="11">
        <v>7.2</v>
      </c>
      <c r="H412" s="11"/>
      <c r="I412" s="11"/>
      <c r="J412" s="11"/>
      <c r="K412" s="11"/>
      <c r="L412" s="11"/>
      <c r="M412" s="11">
        <v>448</v>
      </c>
      <c r="N412" s="11"/>
      <c r="O412" s="11">
        <v>0</v>
      </c>
      <c r="P412" s="11">
        <v>0</v>
      </c>
      <c r="Q412" s="11">
        <v>0</v>
      </c>
      <c r="R412" s="11">
        <v>0</v>
      </c>
      <c r="S412" s="11"/>
      <c r="T412" s="11"/>
      <c r="U412" s="11"/>
      <c r="V412" s="11">
        <v>202003</v>
      </c>
    </row>
    <row r="413" spans="1:22" s="36" customFormat="1">
      <c r="A413" s="11" t="s">
        <v>1208</v>
      </c>
      <c r="B413" s="11">
        <v>9</v>
      </c>
      <c r="C413" s="11">
        <v>45</v>
      </c>
      <c r="D413" s="11"/>
      <c r="E413" s="11">
        <v>2.4700000000000002</v>
      </c>
      <c r="F413" s="11">
        <v>2.57</v>
      </c>
      <c r="G413" s="11"/>
      <c r="H413" s="11"/>
      <c r="I413" s="11"/>
      <c r="J413" s="11"/>
      <c r="K413" s="11"/>
      <c r="L413" s="11"/>
      <c r="M413" s="11"/>
      <c r="N413" s="11"/>
      <c r="O413" s="11">
        <v>0</v>
      </c>
      <c r="P413" s="11">
        <v>3</v>
      </c>
      <c r="Q413" s="11">
        <v>0</v>
      </c>
      <c r="R413" s="11">
        <v>0</v>
      </c>
      <c r="S413" s="11"/>
      <c r="T413" s="11"/>
      <c r="U413" s="11"/>
      <c r="V413" s="11">
        <v>202003</v>
      </c>
    </row>
    <row r="414" spans="1:22" s="36" customFormat="1">
      <c r="A414" s="11" t="s">
        <v>1180</v>
      </c>
      <c r="B414" s="11">
        <v>9</v>
      </c>
      <c r="C414" s="11">
        <v>38.5</v>
      </c>
      <c r="D414" s="11"/>
      <c r="E414" s="11"/>
      <c r="F414" s="11"/>
      <c r="G414" s="11">
        <v>1.5</v>
      </c>
      <c r="H414" s="11"/>
      <c r="I414" s="11"/>
      <c r="J414" s="11"/>
      <c r="K414" s="11"/>
      <c r="L414" s="11"/>
      <c r="M414" s="11"/>
      <c r="N414" s="11"/>
      <c r="O414" s="11">
        <v>0</v>
      </c>
      <c r="P414" s="11">
        <v>0</v>
      </c>
      <c r="Q414" s="11">
        <v>0</v>
      </c>
      <c r="R414" s="11">
        <v>0</v>
      </c>
      <c r="S414" s="11"/>
      <c r="T414" s="11"/>
      <c r="U414" s="11"/>
      <c r="V414" s="11">
        <v>202003</v>
      </c>
    </row>
    <row r="415" spans="1:22" s="36" customFormat="1">
      <c r="A415" s="11" t="s">
        <v>776</v>
      </c>
      <c r="B415" s="11">
        <v>9</v>
      </c>
      <c r="C415" s="11">
        <v>27.42</v>
      </c>
      <c r="D415" s="11"/>
      <c r="E415" s="11"/>
      <c r="F415" s="11"/>
      <c r="G415" s="11"/>
      <c r="H415" s="11"/>
      <c r="I415" s="11"/>
      <c r="J415" s="11"/>
      <c r="K415" s="11"/>
      <c r="L415" s="11"/>
      <c r="M415" s="11"/>
      <c r="N415" s="11">
        <v>2.58</v>
      </c>
      <c r="O415" s="11">
        <v>0</v>
      </c>
      <c r="P415" s="11">
        <v>0</v>
      </c>
      <c r="Q415" s="11">
        <v>0</v>
      </c>
      <c r="R415" s="11">
        <v>0</v>
      </c>
      <c r="S415" s="11"/>
      <c r="T415" s="11"/>
      <c r="U415" s="11"/>
      <c r="V415" s="11">
        <v>202003</v>
      </c>
    </row>
    <row r="416" spans="1:22" s="36" customFormat="1">
      <c r="A416" s="11" t="s">
        <v>472</v>
      </c>
      <c r="B416" s="11">
        <v>9</v>
      </c>
      <c r="C416" s="11">
        <v>40</v>
      </c>
      <c r="D416" s="11"/>
      <c r="E416" s="11"/>
      <c r="F416" s="11"/>
      <c r="G416" s="11"/>
      <c r="H416" s="11"/>
      <c r="I416" s="11"/>
      <c r="J416" s="11"/>
      <c r="K416" s="11"/>
      <c r="L416" s="11"/>
      <c r="M416" s="11"/>
      <c r="N416" s="11"/>
      <c r="O416" s="11">
        <v>0</v>
      </c>
      <c r="P416" s="11">
        <v>0</v>
      </c>
      <c r="Q416" s="11">
        <v>0</v>
      </c>
      <c r="R416" s="11">
        <v>0</v>
      </c>
      <c r="S416" s="11"/>
      <c r="T416" s="11"/>
      <c r="U416" s="11"/>
      <c r="V416" s="11">
        <v>202003</v>
      </c>
    </row>
    <row r="417" spans="1:22" s="36" customFormat="1">
      <c r="A417" s="11" t="s">
        <v>1220</v>
      </c>
      <c r="B417" s="11">
        <v>9</v>
      </c>
      <c r="C417" s="11">
        <v>23</v>
      </c>
      <c r="D417" s="11"/>
      <c r="E417" s="11"/>
      <c r="F417" s="11"/>
      <c r="G417" s="11">
        <v>2</v>
      </c>
      <c r="H417" s="11"/>
      <c r="I417" s="11"/>
      <c r="J417" s="11"/>
      <c r="K417" s="11"/>
      <c r="L417" s="11"/>
      <c r="M417" s="11"/>
      <c r="N417" s="11"/>
      <c r="O417" s="11">
        <v>0</v>
      </c>
      <c r="P417" s="11">
        <v>0</v>
      </c>
      <c r="Q417" s="11">
        <v>0</v>
      </c>
      <c r="R417" s="11">
        <v>0</v>
      </c>
      <c r="S417" s="11"/>
      <c r="T417" s="11"/>
      <c r="U417" s="11"/>
      <c r="V417" s="11">
        <v>202003</v>
      </c>
    </row>
    <row r="418" spans="1:22" s="36" customFormat="1">
      <c r="A418" s="11" t="s">
        <v>1447</v>
      </c>
      <c r="B418" s="11">
        <v>9</v>
      </c>
      <c r="C418" s="11">
        <v>40</v>
      </c>
      <c r="D418" s="11"/>
      <c r="E418" s="11"/>
      <c r="F418" s="11"/>
      <c r="G418" s="11"/>
      <c r="H418" s="11"/>
      <c r="I418" s="11"/>
      <c r="J418" s="11"/>
      <c r="K418" s="11"/>
      <c r="L418" s="11"/>
      <c r="M418" s="11"/>
      <c r="N418" s="11"/>
      <c r="O418" s="11">
        <v>0</v>
      </c>
      <c r="P418" s="11">
        <v>0</v>
      </c>
      <c r="Q418" s="11">
        <v>0</v>
      </c>
      <c r="R418" s="11">
        <v>0</v>
      </c>
      <c r="S418" s="11"/>
      <c r="T418" s="11"/>
      <c r="U418" s="11"/>
      <c r="V418" s="11">
        <v>202004</v>
      </c>
    </row>
    <row r="419" spans="1:22" s="36" customFormat="1">
      <c r="A419" s="11" t="s">
        <v>480</v>
      </c>
      <c r="B419" s="11">
        <v>9</v>
      </c>
      <c r="C419" s="11">
        <v>36</v>
      </c>
      <c r="D419" s="11">
        <v>0</v>
      </c>
      <c r="E419" s="11"/>
      <c r="F419" s="11"/>
      <c r="G419" s="11"/>
      <c r="H419" s="11"/>
      <c r="I419" s="11"/>
      <c r="J419" s="11"/>
      <c r="K419" s="11"/>
      <c r="L419" s="11"/>
      <c r="M419" s="11"/>
      <c r="N419" s="11"/>
      <c r="O419" s="11">
        <v>0</v>
      </c>
      <c r="P419" s="11">
        <v>0</v>
      </c>
      <c r="Q419" s="11">
        <v>0</v>
      </c>
      <c r="R419" s="11">
        <v>0</v>
      </c>
      <c r="S419" s="11">
        <v>2.25</v>
      </c>
      <c r="T419" s="11"/>
      <c r="U419" s="11"/>
      <c r="V419" s="11">
        <v>202003</v>
      </c>
    </row>
    <row r="420" spans="1:22" s="36" customFormat="1">
      <c r="A420" s="11" t="s">
        <v>462</v>
      </c>
      <c r="B420" s="11">
        <v>9</v>
      </c>
      <c r="C420" s="11">
        <v>0</v>
      </c>
      <c r="D420" s="11"/>
      <c r="E420" s="11"/>
      <c r="F420" s="11"/>
      <c r="G420" s="11"/>
      <c r="H420" s="11">
        <v>40</v>
      </c>
      <c r="I420" s="11"/>
      <c r="J420" s="11"/>
      <c r="K420" s="11"/>
      <c r="L420" s="11"/>
      <c r="M420" s="11"/>
      <c r="N420" s="11"/>
      <c r="O420" s="11">
        <v>0</v>
      </c>
      <c r="P420" s="11">
        <v>0</v>
      </c>
      <c r="Q420" s="11">
        <v>0</v>
      </c>
      <c r="R420" s="11">
        <v>0</v>
      </c>
      <c r="S420" s="11"/>
      <c r="T420" s="11"/>
      <c r="U420" s="11"/>
      <c r="V420" s="11">
        <v>202003</v>
      </c>
    </row>
    <row r="421" spans="1:22" s="36" customFormat="1">
      <c r="A421" s="11" t="s">
        <v>1054</v>
      </c>
      <c r="B421" s="11">
        <v>9</v>
      </c>
      <c r="C421" s="11">
        <v>40</v>
      </c>
      <c r="D421" s="11"/>
      <c r="E421" s="11"/>
      <c r="F421" s="11">
        <v>6.25</v>
      </c>
      <c r="G421" s="11"/>
      <c r="H421" s="11"/>
      <c r="I421" s="11"/>
      <c r="J421" s="11"/>
      <c r="K421" s="11"/>
      <c r="L421" s="11"/>
      <c r="M421" s="11">
        <v>90</v>
      </c>
      <c r="N421" s="11"/>
      <c r="O421" s="11">
        <v>0</v>
      </c>
      <c r="P421" s="11">
        <v>0</v>
      </c>
      <c r="Q421" s="11">
        <v>0</v>
      </c>
      <c r="R421" s="11">
        <v>0</v>
      </c>
      <c r="S421" s="11"/>
      <c r="T421" s="11"/>
      <c r="U421" s="11"/>
      <c r="V421" s="11">
        <v>202003</v>
      </c>
    </row>
    <row r="422" spans="1:22">
      <c r="A422" s="11" t="s">
        <v>500</v>
      </c>
      <c r="B422" s="11">
        <v>9</v>
      </c>
      <c r="C422" s="11">
        <v>14</v>
      </c>
      <c r="D422" s="11">
        <v>0</v>
      </c>
      <c r="E422" s="11">
        <v>0.8</v>
      </c>
      <c r="F422" s="11">
        <v>0</v>
      </c>
      <c r="G422" s="11">
        <v>24</v>
      </c>
      <c r="O422" s="11">
        <v>0</v>
      </c>
      <c r="P422" s="11">
        <v>0</v>
      </c>
      <c r="Q422" s="11">
        <v>0</v>
      </c>
      <c r="R422" s="11">
        <v>0</v>
      </c>
      <c r="S422" s="11">
        <v>2</v>
      </c>
      <c r="U422" s="11">
        <v>0.22</v>
      </c>
      <c r="V422" s="11">
        <v>202003</v>
      </c>
    </row>
    <row r="423" spans="1:22">
      <c r="A423" s="11" t="s">
        <v>1181</v>
      </c>
      <c r="B423" s="11">
        <v>9</v>
      </c>
      <c r="C423" s="11">
        <v>40</v>
      </c>
      <c r="F423" s="11">
        <v>7.67</v>
      </c>
      <c r="O423" s="11">
        <v>0</v>
      </c>
      <c r="P423" s="11">
        <v>0</v>
      </c>
      <c r="Q423" s="11">
        <v>0</v>
      </c>
      <c r="R423" s="11">
        <v>0</v>
      </c>
      <c r="V423" s="11">
        <v>202003</v>
      </c>
    </row>
    <row r="424" spans="1:22">
      <c r="A424" s="11" t="s">
        <v>1182</v>
      </c>
      <c r="B424" s="11">
        <v>9</v>
      </c>
      <c r="C424" s="11">
        <v>45</v>
      </c>
      <c r="E424" s="11">
        <v>0</v>
      </c>
      <c r="F424" s="11">
        <v>0</v>
      </c>
      <c r="O424" s="11">
        <v>0</v>
      </c>
      <c r="P424" s="11">
        <v>3</v>
      </c>
      <c r="Q424" s="11">
        <v>0</v>
      </c>
      <c r="R424" s="11">
        <v>0</v>
      </c>
      <c r="T424" s="11">
        <v>1.5</v>
      </c>
      <c r="U424" s="11">
        <v>5.25</v>
      </c>
      <c r="V424" s="11">
        <v>202003</v>
      </c>
    </row>
    <row r="425" spans="1:22">
      <c r="A425" s="11" t="s">
        <v>1209</v>
      </c>
      <c r="B425" s="11">
        <v>9</v>
      </c>
      <c r="C425" s="11">
        <v>16</v>
      </c>
      <c r="O425" s="11">
        <v>0</v>
      </c>
      <c r="P425" s="11">
        <v>0</v>
      </c>
      <c r="Q425" s="11">
        <v>0</v>
      </c>
      <c r="R425" s="11">
        <v>0</v>
      </c>
      <c r="V425" s="11">
        <v>202003</v>
      </c>
    </row>
    <row r="426" spans="1:22">
      <c r="A426" s="11" t="s">
        <v>1183</v>
      </c>
      <c r="B426" s="11">
        <v>9</v>
      </c>
      <c r="C426" s="11">
        <v>40</v>
      </c>
      <c r="F426" s="11">
        <v>11.58</v>
      </c>
      <c r="O426" s="11">
        <v>7</v>
      </c>
      <c r="P426" s="11">
        <v>0</v>
      </c>
      <c r="Q426" s="11">
        <v>0</v>
      </c>
      <c r="R426" s="11">
        <v>0</v>
      </c>
      <c r="V426" s="11">
        <v>202004</v>
      </c>
    </row>
    <row r="427" spans="1:22">
      <c r="A427" s="11" t="s">
        <v>1010</v>
      </c>
      <c r="B427" s="11">
        <v>9</v>
      </c>
      <c r="C427" s="11">
        <v>40</v>
      </c>
      <c r="F427" s="11">
        <v>0.25</v>
      </c>
      <c r="M427" s="11">
        <v>205</v>
      </c>
      <c r="O427" s="11">
        <v>0</v>
      </c>
      <c r="P427" s="11">
        <v>0</v>
      </c>
      <c r="Q427" s="11">
        <v>0</v>
      </c>
      <c r="R427" s="11">
        <v>0</v>
      </c>
      <c r="V427" s="11">
        <v>202003</v>
      </c>
    </row>
    <row r="428" spans="1:22">
      <c r="A428" s="11" t="s">
        <v>1184</v>
      </c>
      <c r="B428" s="11">
        <v>9</v>
      </c>
      <c r="C428" s="11">
        <v>40</v>
      </c>
      <c r="F428" s="11">
        <v>4.42</v>
      </c>
      <c r="O428" s="11">
        <v>0</v>
      </c>
      <c r="P428" s="11">
        <v>0</v>
      </c>
      <c r="Q428" s="11">
        <v>0</v>
      </c>
      <c r="R428" s="11">
        <v>0</v>
      </c>
      <c r="V428" s="11">
        <v>202003</v>
      </c>
    </row>
    <row r="429" spans="1:22">
      <c r="A429" s="11" t="s">
        <v>481</v>
      </c>
      <c r="B429" s="11">
        <v>9</v>
      </c>
      <c r="C429" s="11">
        <v>20</v>
      </c>
      <c r="D429" s="11">
        <v>0</v>
      </c>
      <c r="O429" s="11">
        <v>0</v>
      </c>
      <c r="P429" s="11">
        <v>0</v>
      </c>
      <c r="Q429" s="11">
        <v>0</v>
      </c>
      <c r="R429" s="11">
        <v>0</v>
      </c>
      <c r="S429" s="11">
        <v>2</v>
      </c>
      <c r="V429" s="11">
        <v>202003</v>
      </c>
    </row>
    <row r="430" spans="1:22">
      <c r="A430" s="11" t="s">
        <v>1185</v>
      </c>
      <c r="B430" s="11">
        <v>9</v>
      </c>
      <c r="C430" s="11">
        <v>15</v>
      </c>
      <c r="G430" s="11">
        <v>3</v>
      </c>
      <c r="M430" s="11">
        <v>123</v>
      </c>
      <c r="O430" s="11">
        <v>0</v>
      </c>
      <c r="P430" s="11">
        <v>0</v>
      </c>
      <c r="Q430" s="11">
        <v>0</v>
      </c>
      <c r="R430" s="11">
        <v>0</v>
      </c>
      <c r="V430" s="11">
        <v>202003</v>
      </c>
    </row>
    <row r="431" spans="1:22">
      <c r="A431" s="11" t="s">
        <v>470</v>
      </c>
      <c r="B431" s="11">
        <v>9</v>
      </c>
      <c r="C431" s="11">
        <v>40</v>
      </c>
      <c r="E431" s="11">
        <v>3.66</v>
      </c>
      <c r="F431" s="11">
        <v>7.95</v>
      </c>
      <c r="O431" s="11">
        <v>7</v>
      </c>
      <c r="P431" s="11">
        <v>0</v>
      </c>
      <c r="Q431" s="11">
        <v>0</v>
      </c>
      <c r="R431" s="11">
        <v>0</v>
      </c>
      <c r="V431" s="11">
        <v>202003</v>
      </c>
    </row>
    <row r="432" spans="1:22">
      <c r="A432" s="11" t="s">
        <v>777</v>
      </c>
      <c r="B432" s="11">
        <v>9</v>
      </c>
      <c r="C432" s="11">
        <v>23</v>
      </c>
      <c r="G432" s="11">
        <v>5</v>
      </c>
      <c r="O432" s="11">
        <v>0</v>
      </c>
      <c r="P432" s="11">
        <v>0</v>
      </c>
      <c r="Q432" s="11">
        <v>0</v>
      </c>
      <c r="R432" s="11">
        <v>0</v>
      </c>
      <c r="V432" s="11">
        <v>202003</v>
      </c>
    </row>
    <row r="433" spans="1:22">
      <c r="A433" s="11" t="s">
        <v>1205</v>
      </c>
      <c r="B433" s="11">
        <v>9</v>
      </c>
      <c r="C433" s="11">
        <v>40</v>
      </c>
      <c r="F433" s="11">
        <v>1.25</v>
      </c>
      <c r="M433" s="11">
        <v>300</v>
      </c>
      <c r="O433" s="11">
        <v>0</v>
      </c>
      <c r="P433" s="11">
        <v>0</v>
      </c>
      <c r="Q433" s="11">
        <v>0</v>
      </c>
      <c r="R433" s="11">
        <v>0</v>
      </c>
      <c r="V433" s="11">
        <v>202003</v>
      </c>
    </row>
    <row r="434" spans="1:22">
      <c r="A434" s="11" t="s">
        <v>778</v>
      </c>
      <c r="B434" s="11">
        <v>9</v>
      </c>
      <c r="C434" s="11">
        <v>40</v>
      </c>
      <c r="O434" s="11">
        <v>0</v>
      </c>
      <c r="P434" s="11">
        <v>0</v>
      </c>
      <c r="Q434" s="11">
        <v>0</v>
      </c>
      <c r="R434" s="11">
        <v>0</v>
      </c>
      <c r="V434" s="11">
        <v>202003</v>
      </c>
    </row>
    <row r="435" spans="1:22">
      <c r="A435" s="11" t="s">
        <v>709</v>
      </c>
      <c r="B435" s="11">
        <v>9</v>
      </c>
      <c r="C435" s="11">
        <v>32</v>
      </c>
      <c r="D435" s="11">
        <v>1.97</v>
      </c>
      <c r="E435" s="11">
        <v>0.78</v>
      </c>
      <c r="O435" s="11">
        <v>0</v>
      </c>
      <c r="P435" s="11">
        <v>0</v>
      </c>
      <c r="Q435" s="11">
        <v>0</v>
      </c>
      <c r="R435" s="11">
        <v>0</v>
      </c>
      <c r="V435" s="11">
        <v>202003</v>
      </c>
    </row>
    <row r="436" spans="1:22">
      <c r="A436" s="11" t="s">
        <v>495</v>
      </c>
      <c r="B436" s="11">
        <v>9</v>
      </c>
      <c r="C436" s="11">
        <v>29</v>
      </c>
      <c r="D436" s="11">
        <v>0</v>
      </c>
      <c r="L436" s="11">
        <v>8</v>
      </c>
      <c r="O436" s="11">
        <v>0</v>
      </c>
      <c r="P436" s="11">
        <v>0</v>
      </c>
      <c r="Q436" s="11">
        <v>0</v>
      </c>
      <c r="R436" s="11">
        <v>0</v>
      </c>
      <c r="S436" s="11">
        <v>0.75</v>
      </c>
      <c r="V436" s="11">
        <v>202003</v>
      </c>
    </row>
    <row r="437" spans="1:22">
      <c r="A437" s="11" t="s">
        <v>1210</v>
      </c>
      <c r="B437" s="11">
        <v>9</v>
      </c>
      <c r="C437" s="11">
        <v>40</v>
      </c>
      <c r="M437" s="11">
        <v>180</v>
      </c>
      <c r="O437" s="11">
        <v>0</v>
      </c>
      <c r="P437" s="11">
        <v>0</v>
      </c>
      <c r="Q437" s="11">
        <v>0</v>
      </c>
      <c r="R437" s="11">
        <v>0</v>
      </c>
      <c r="V437" s="11">
        <v>202003</v>
      </c>
    </row>
    <row r="438" spans="1:22">
      <c r="A438" s="11" t="s">
        <v>779</v>
      </c>
      <c r="B438" s="11">
        <v>9</v>
      </c>
      <c r="C438" s="11">
        <v>38</v>
      </c>
      <c r="D438" s="11">
        <v>2</v>
      </c>
      <c r="E438" s="11">
        <v>3.52</v>
      </c>
      <c r="F438" s="11">
        <v>2.35</v>
      </c>
      <c r="O438" s="11">
        <v>0</v>
      </c>
      <c r="P438" s="11">
        <v>0</v>
      </c>
      <c r="Q438" s="11">
        <v>0</v>
      </c>
      <c r="R438" s="11">
        <v>0</v>
      </c>
      <c r="V438" s="11">
        <v>202003</v>
      </c>
    </row>
    <row r="439" spans="1:22">
      <c r="A439" s="11" t="s">
        <v>1320</v>
      </c>
      <c r="B439" s="11">
        <v>9</v>
      </c>
      <c r="C439" s="11">
        <v>30</v>
      </c>
      <c r="D439" s="11">
        <v>7.0000000000000007E-2</v>
      </c>
      <c r="E439" s="11">
        <v>2.12</v>
      </c>
      <c r="G439" s="11">
        <v>8</v>
      </c>
      <c r="O439" s="11">
        <v>6</v>
      </c>
      <c r="P439" s="11">
        <v>0</v>
      </c>
      <c r="Q439" s="11">
        <v>0</v>
      </c>
      <c r="R439" s="11">
        <v>0</v>
      </c>
      <c r="V439" s="11">
        <v>202003</v>
      </c>
    </row>
    <row r="440" spans="1:22">
      <c r="A440" s="11" t="s">
        <v>1186</v>
      </c>
      <c r="B440" s="11">
        <v>9</v>
      </c>
      <c r="C440" s="11">
        <v>40</v>
      </c>
      <c r="F440" s="11">
        <v>9.75</v>
      </c>
      <c r="O440" s="11">
        <v>0</v>
      </c>
      <c r="P440" s="11">
        <v>0</v>
      </c>
      <c r="Q440" s="11">
        <v>0</v>
      </c>
      <c r="R440" s="11">
        <v>0</v>
      </c>
      <c r="V440" s="11">
        <v>202003</v>
      </c>
    </row>
    <row r="441" spans="1:22">
      <c r="A441" s="11" t="s">
        <v>454</v>
      </c>
      <c r="B441" s="11">
        <v>9</v>
      </c>
      <c r="C441" s="11">
        <v>40</v>
      </c>
      <c r="E441" s="11">
        <v>0.75</v>
      </c>
      <c r="F441" s="11">
        <v>0.92</v>
      </c>
      <c r="O441" s="11">
        <v>0</v>
      </c>
      <c r="P441" s="11">
        <v>0</v>
      </c>
      <c r="Q441" s="11">
        <v>0</v>
      </c>
      <c r="R441" s="11">
        <v>0</v>
      </c>
      <c r="V441" s="11">
        <v>202003</v>
      </c>
    </row>
    <row r="442" spans="1:22">
      <c r="A442" s="11" t="s">
        <v>1187</v>
      </c>
      <c r="B442" s="11">
        <v>9</v>
      </c>
      <c r="C442" s="11">
        <v>40</v>
      </c>
      <c r="E442" s="11">
        <v>2</v>
      </c>
      <c r="F442" s="11">
        <v>3.5</v>
      </c>
      <c r="M442" s="11">
        <v>179.6</v>
      </c>
      <c r="O442" s="11">
        <v>0</v>
      </c>
      <c r="P442" s="11">
        <v>0</v>
      </c>
      <c r="Q442" s="11">
        <v>0</v>
      </c>
      <c r="R442" s="11">
        <v>0</v>
      </c>
      <c r="V442" s="11">
        <v>202003</v>
      </c>
    </row>
    <row r="443" spans="1:22">
      <c r="A443" s="11" t="s">
        <v>1011</v>
      </c>
      <c r="B443" s="11">
        <v>9</v>
      </c>
      <c r="C443" s="11">
        <v>29.83</v>
      </c>
      <c r="G443" s="11">
        <v>8</v>
      </c>
      <c r="N443" s="11">
        <v>2.17</v>
      </c>
      <c r="O443" s="11">
        <v>0</v>
      </c>
      <c r="P443" s="11">
        <v>0</v>
      </c>
      <c r="Q443" s="11">
        <v>0</v>
      </c>
      <c r="R443" s="11">
        <v>0</v>
      </c>
      <c r="V443" s="11">
        <v>202004</v>
      </c>
    </row>
    <row r="444" spans="1:22">
      <c r="A444" s="11" t="s">
        <v>960</v>
      </c>
      <c r="B444" s="11">
        <v>9</v>
      </c>
      <c r="C444" s="11">
        <v>35.17</v>
      </c>
      <c r="N444" s="11">
        <v>4.83</v>
      </c>
      <c r="O444" s="11">
        <v>0</v>
      </c>
      <c r="P444" s="11">
        <v>0</v>
      </c>
      <c r="Q444" s="11">
        <v>0</v>
      </c>
      <c r="R444" s="11">
        <v>0</v>
      </c>
      <c r="V444" s="11">
        <v>202004</v>
      </c>
    </row>
    <row r="445" spans="1:22">
      <c r="A445" s="11" t="s">
        <v>484</v>
      </c>
      <c r="B445" s="11">
        <v>9</v>
      </c>
      <c r="C445" s="11">
        <v>17</v>
      </c>
      <c r="M445" s="11">
        <v>48</v>
      </c>
      <c r="O445" s="11">
        <v>0</v>
      </c>
      <c r="P445" s="11">
        <v>0</v>
      </c>
      <c r="Q445" s="11">
        <v>0</v>
      </c>
      <c r="R445" s="11">
        <v>0</v>
      </c>
      <c r="V445" s="11">
        <v>202003</v>
      </c>
    </row>
    <row r="446" spans="1:22">
      <c r="A446" s="11" t="s">
        <v>1221</v>
      </c>
      <c r="B446" s="11">
        <v>9</v>
      </c>
      <c r="C446" s="11">
        <v>40</v>
      </c>
      <c r="F446" s="11">
        <v>0</v>
      </c>
      <c r="M446" s="11">
        <v>270</v>
      </c>
      <c r="O446" s="11">
        <v>0</v>
      </c>
      <c r="P446" s="11">
        <v>0</v>
      </c>
      <c r="Q446" s="11">
        <v>0</v>
      </c>
      <c r="R446" s="11">
        <v>0</v>
      </c>
      <c r="U446" s="11">
        <v>4.25</v>
      </c>
      <c r="V446" s="11">
        <v>202003</v>
      </c>
    </row>
    <row r="447" spans="1:22">
      <c r="A447" s="11" t="s">
        <v>1238</v>
      </c>
      <c r="B447" s="11">
        <v>9</v>
      </c>
      <c r="C447" s="11">
        <v>40</v>
      </c>
      <c r="E447" s="11">
        <v>2.75</v>
      </c>
      <c r="F447" s="11">
        <v>5</v>
      </c>
      <c r="O447" s="11">
        <v>0</v>
      </c>
      <c r="P447" s="11">
        <v>3</v>
      </c>
      <c r="Q447" s="11">
        <v>0</v>
      </c>
      <c r="R447" s="11">
        <v>0</v>
      </c>
      <c r="V447" s="11">
        <v>202003</v>
      </c>
    </row>
    <row r="448" spans="1:22">
      <c r="A448" s="11" t="s">
        <v>505</v>
      </c>
      <c r="B448" s="11">
        <v>9</v>
      </c>
      <c r="C448" s="11">
        <v>40.25</v>
      </c>
      <c r="N448" s="11">
        <v>4.75</v>
      </c>
      <c r="O448" s="11">
        <v>0</v>
      </c>
      <c r="P448" s="11">
        <v>1</v>
      </c>
      <c r="Q448" s="11">
        <v>0</v>
      </c>
      <c r="R448" s="11">
        <v>0</v>
      </c>
      <c r="V448" s="11">
        <v>202003</v>
      </c>
    </row>
    <row r="449" spans="1:22">
      <c r="A449" s="11" t="s">
        <v>1188</v>
      </c>
      <c r="B449" s="11">
        <v>9</v>
      </c>
      <c r="C449" s="11">
        <v>40</v>
      </c>
      <c r="F449" s="11">
        <v>0.75</v>
      </c>
      <c r="M449" s="11">
        <v>292</v>
      </c>
      <c r="O449" s="11">
        <v>0</v>
      </c>
      <c r="P449" s="11">
        <v>0</v>
      </c>
      <c r="Q449" s="11">
        <v>0</v>
      </c>
      <c r="R449" s="11">
        <v>0</v>
      </c>
      <c r="V449" s="11">
        <v>202003</v>
      </c>
    </row>
    <row r="450" spans="1:22">
      <c r="A450" s="11" t="s">
        <v>476</v>
      </c>
      <c r="B450" s="11">
        <v>9</v>
      </c>
      <c r="C450" s="11">
        <v>38</v>
      </c>
      <c r="D450" s="11">
        <v>2</v>
      </c>
      <c r="F450" s="11">
        <v>6.25</v>
      </c>
      <c r="O450" s="11">
        <v>0</v>
      </c>
      <c r="P450" s="11">
        <v>0</v>
      </c>
      <c r="Q450" s="11">
        <v>2</v>
      </c>
      <c r="R450" s="11">
        <v>0</v>
      </c>
      <c r="V450" s="11">
        <v>202003</v>
      </c>
    </row>
    <row r="451" spans="1:22">
      <c r="A451" s="11" t="s">
        <v>477</v>
      </c>
      <c r="B451" s="11">
        <v>9</v>
      </c>
      <c r="C451" s="11">
        <v>38</v>
      </c>
      <c r="D451" s="11">
        <v>2</v>
      </c>
      <c r="E451" s="11">
        <v>2.5</v>
      </c>
      <c r="F451" s="11">
        <v>8</v>
      </c>
      <c r="O451" s="11">
        <v>0</v>
      </c>
      <c r="P451" s="11">
        <v>0</v>
      </c>
      <c r="Q451" s="11">
        <v>2</v>
      </c>
      <c r="R451" s="11">
        <v>0</v>
      </c>
      <c r="V451" s="11">
        <v>202004</v>
      </c>
    </row>
    <row r="452" spans="1:22">
      <c r="A452" s="11" t="s">
        <v>780</v>
      </c>
      <c r="B452" s="11">
        <v>9</v>
      </c>
      <c r="C452" s="11">
        <v>32</v>
      </c>
      <c r="D452" s="11">
        <v>3.75</v>
      </c>
      <c r="O452" s="11">
        <v>0</v>
      </c>
      <c r="P452" s="11">
        <v>0</v>
      </c>
      <c r="Q452" s="11">
        <v>0</v>
      </c>
      <c r="R452" s="11">
        <v>0</v>
      </c>
      <c r="V452" s="11">
        <v>202003</v>
      </c>
    </row>
    <row r="453" spans="1:22">
      <c r="A453" s="11" t="s">
        <v>787</v>
      </c>
      <c r="B453" s="11">
        <v>9</v>
      </c>
      <c r="C453" s="11">
        <v>45</v>
      </c>
      <c r="F453" s="11">
        <v>2.75</v>
      </c>
      <c r="O453" s="11">
        <v>0</v>
      </c>
      <c r="P453" s="11">
        <v>0</v>
      </c>
      <c r="Q453" s="11">
        <v>0</v>
      </c>
      <c r="R453" s="11">
        <v>0</v>
      </c>
      <c r="V453" s="11">
        <v>202003</v>
      </c>
    </row>
    <row r="454" spans="1:22">
      <c r="A454" s="11" t="s">
        <v>1239</v>
      </c>
      <c r="B454" s="11">
        <v>9</v>
      </c>
      <c r="C454" s="11">
        <v>38</v>
      </c>
      <c r="D454" s="11">
        <v>2</v>
      </c>
      <c r="E454" s="11">
        <v>4.76</v>
      </c>
      <c r="F454" s="11">
        <v>0.85</v>
      </c>
      <c r="O454" s="11">
        <v>0</v>
      </c>
      <c r="P454" s="11">
        <v>0</v>
      </c>
      <c r="Q454" s="11">
        <v>0</v>
      </c>
      <c r="R454" s="11">
        <v>7</v>
      </c>
      <c r="V454" s="11">
        <v>202003</v>
      </c>
    </row>
    <row r="455" spans="1:22">
      <c r="A455" s="11" t="s">
        <v>846</v>
      </c>
      <c r="B455" s="11">
        <v>9</v>
      </c>
      <c r="C455" s="11">
        <v>20.22</v>
      </c>
      <c r="H455" s="11">
        <v>17.12</v>
      </c>
      <c r="N455" s="11">
        <v>0.66</v>
      </c>
      <c r="O455" s="11">
        <v>0</v>
      </c>
      <c r="P455" s="11">
        <v>0</v>
      </c>
      <c r="Q455" s="11">
        <v>0</v>
      </c>
      <c r="R455" s="11">
        <v>0</v>
      </c>
      <c r="V455" s="11">
        <v>202003</v>
      </c>
    </row>
    <row r="456" spans="1:22">
      <c r="A456" s="11" t="s">
        <v>487</v>
      </c>
      <c r="B456" s="11">
        <v>9</v>
      </c>
      <c r="C456" s="11">
        <v>0</v>
      </c>
      <c r="H456" s="11">
        <v>40</v>
      </c>
      <c r="M456" s="11">
        <v>260</v>
      </c>
      <c r="O456" s="11">
        <v>0</v>
      </c>
      <c r="P456" s="11">
        <v>0</v>
      </c>
      <c r="Q456" s="11">
        <v>0</v>
      </c>
      <c r="R456" s="11">
        <v>0</v>
      </c>
      <c r="V456" s="11">
        <v>202003</v>
      </c>
    </row>
    <row r="457" spans="1:22">
      <c r="A457" s="11" t="s">
        <v>464</v>
      </c>
      <c r="B457" s="11">
        <v>9</v>
      </c>
      <c r="C457" s="11">
        <v>38</v>
      </c>
      <c r="D457" s="11">
        <v>0</v>
      </c>
      <c r="E457" s="11">
        <v>6.77</v>
      </c>
      <c r="F457" s="11">
        <v>9.1300000000000008</v>
      </c>
      <c r="O457" s="11">
        <v>0</v>
      </c>
      <c r="P457" s="11">
        <v>0</v>
      </c>
      <c r="Q457" s="11">
        <v>0</v>
      </c>
      <c r="R457" s="11">
        <v>0</v>
      </c>
      <c r="S457" s="11">
        <v>2</v>
      </c>
      <c r="V457" s="11">
        <v>202004</v>
      </c>
    </row>
    <row r="458" spans="1:22">
      <c r="A458" s="11" t="s">
        <v>486</v>
      </c>
      <c r="B458" s="11">
        <v>9</v>
      </c>
      <c r="C458" s="11">
        <v>40</v>
      </c>
      <c r="F458" s="11">
        <v>3.75</v>
      </c>
      <c r="O458" s="11">
        <v>0</v>
      </c>
      <c r="P458" s="11">
        <v>0</v>
      </c>
      <c r="Q458" s="11">
        <v>0</v>
      </c>
      <c r="R458" s="11">
        <v>0</v>
      </c>
      <c r="V458" s="11">
        <v>202003</v>
      </c>
    </row>
    <row r="459" spans="1:22">
      <c r="A459" s="11" t="s">
        <v>782</v>
      </c>
      <c r="B459" s="11">
        <v>9</v>
      </c>
      <c r="C459" s="11">
        <v>38</v>
      </c>
      <c r="D459" s="11">
        <v>0</v>
      </c>
      <c r="E459" s="11">
        <v>0</v>
      </c>
      <c r="O459" s="11">
        <v>0</v>
      </c>
      <c r="P459" s="11">
        <v>0</v>
      </c>
      <c r="Q459" s="11">
        <v>0</v>
      </c>
      <c r="R459" s="11">
        <v>0</v>
      </c>
      <c r="S459" s="11">
        <v>0.78</v>
      </c>
      <c r="T459" s="11">
        <v>0</v>
      </c>
      <c r="V459" s="11">
        <v>202003</v>
      </c>
    </row>
    <row r="460" spans="1:22">
      <c r="A460" s="11" t="s">
        <v>1200</v>
      </c>
      <c r="B460" s="11">
        <v>9</v>
      </c>
      <c r="C460" s="11">
        <v>40</v>
      </c>
      <c r="O460" s="11">
        <v>0</v>
      </c>
      <c r="P460" s="11">
        <v>0</v>
      </c>
      <c r="Q460" s="11">
        <v>0</v>
      </c>
      <c r="R460" s="11">
        <v>0</v>
      </c>
      <c r="V460" s="11">
        <v>202003</v>
      </c>
    </row>
    <row r="461" spans="1:22">
      <c r="A461" s="11" t="s">
        <v>1201</v>
      </c>
      <c r="B461" s="11">
        <v>9</v>
      </c>
      <c r="C461" s="11">
        <v>45</v>
      </c>
      <c r="E461" s="11">
        <v>1</v>
      </c>
      <c r="F461" s="11">
        <v>0.25</v>
      </c>
      <c r="O461" s="11">
        <v>0</v>
      </c>
      <c r="P461" s="11">
        <v>3</v>
      </c>
      <c r="Q461" s="11">
        <v>0</v>
      </c>
      <c r="R461" s="11">
        <v>0</v>
      </c>
      <c r="V461" s="11">
        <v>202003</v>
      </c>
    </row>
    <row r="462" spans="1:22">
      <c r="A462" s="11" t="s">
        <v>507</v>
      </c>
      <c r="B462" s="11">
        <v>9</v>
      </c>
      <c r="C462" s="11">
        <v>16</v>
      </c>
      <c r="O462" s="11">
        <v>0</v>
      </c>
      <c r="P462" s="11">
        <v>0</v>
      </c>
      <c r="Q462" s="11">
        <v>0</v>
      </c>
      <c r="R462" s="11">
        <v>0</v>
      </c>
      <c r="V462" s="11">
        <v>202003</v>
      </c>
    </row>
    <row r="463" spans="1:22">
      <c r="A463" s="11" t="s">
        <v>469</v>
      </c>
      <c r="B463" s="11">
        <v>9</v>
      </c>
      <c r="C463" s="11">
        <v>38</v>
      </c>
      <c r="D463" s="11">
        <v>0</v>
      </c>
      <c r="E463" s="11">
        <v>0</v>
      </c>
      <c r="F463" s="11">
        <v>0</v>
      </c>
      <c r="O463" s="11">
        <v>0</v>
      </c>
      <c r="P463" s="11">
        <v>0</v>
      </c>
      <c r="Q463" s="11">
        <v>0</v>
      </c>
      <c r="R463" s="11">
        <v>0</v>
      </c>
      <c r="S463" s="11">
        <v>2</v>
      </c>
      <c r="T463" s="11">
        <v>1.42</v>
      </c>
      <c r="U463" s="11">
        <v>4.18</v>
      </c>
      <c r="V463" s="11">
        <v>202003</v>
      </c>
    </row>
    <row r="464" spans="1:22">
      <c r="A464" s="11" t="s">
        <v>1211</v>
      </c>
      <c r="B464" s="11">
        <v>9</v>
      </c>
      <c r="C464" s="11">
        <v>40</v>
      </c>
      <c r="E464" s="11">
        <v>1.45</v>
      </c>
      <c r="F464" s="11">
        <v>14.22</v>
      </c>
      <c r="M464" s="11">
        <v>16</v>
      </c>
      <c r="O464" s="11">
        <v>0</v>
      </c>
      <c r="P464" s="11">
        <v>4</v>
      </c>
      <c r="Q464" s="11">
        <v>0</v>
      </c>
      <c r="R464" s="11">
        <v>0</v>
      </c>
      <c r="V464" s="11">
        <v>202004</v>
      </c>
    </row>
    <row r="465" spans="1:22">
      <c r="A465" s="11" t="s">
        <v>483</v>
      </c>
      <c r="B465" s="11">
        <v>9</v>
      </c>
      <c r="C465" s="11">
        <v>40</v>
      </c>
      <c r="F465" s="11">
        <v>0</v>
      </c>
      <c r="O465" s="11">
        <v>0</v>
      </c>
      <c r="P465" s="11">
        <v>0</v>
      </c>
      <c r="Q465" s="11">
        <v>0</v>
      </c>
      <c r="R465" s="11">
        <v>0</v>
      </c>
      <c r="U465" s="11">
        <v>4</v>
      </c>
      <c r="V465" s="11">
        <v>202003</v>
      </c>
    </row>
    <row r="466" spans="1:22">
      <c r="A466" s="11" t="s">
        <v>783</v>
      </c>
      <c r="B466" s="11">
        <v>9</v>
      </c>
      <c r="C466" s="11">
        <v>45</v>
      </c>
      <c r="E466" s="11">
        <v>1</v>
      </c>
      <c r="O466" s="11">
        <v>0</v>
      </c>
      <c r="P466" s="11">
        <v>2</v>
      </c>
      <c r="Q466" s="11">
        <v>0</v>
      </c>
      <c r="R466" s="11">
        <v>0</v>
      </c>
      <c r="V466" s="11">
        <v>202004</v>
      </c>
    </row>
    <row r="467" spans="1:22">
      <c r="A467" s="11" t="s">
        <v>502</v>
      </c>
      <c r="B467" s="11">
        <v>9</v>
      </c>
      <c r="C467" s="11">
        <v>39.15</v>
      </c>
      <c r="N467" s="11">
        <v>0.85</v>
      </c>
      <c r="O467" s="11">
        <v>0</v>
      </c>
      <c r="P467" s="11">
        <v>0</v>
      </c>
      <c r="Q467" s="11">
        <v>0</v>
      </c>
      <c r="R467" s="11">
        <v>0</v>
      </c>
      <c r="V467" s="11">
        <v>202004</v>
      </c>
    </row>
    <row r="468" spans="1:22">
      <c r="A468" s="11" t="s">
        <v>1328</v>
      </c>
      <c r="B468" s="11">
        <v>9</v>
      </c>
      <c r="C468" s="11">
        <v>23.25</v>
      </c>
      <c r="D468" s="11">
        <v>0.67</v>
      </c>
      <c r="H468" s="11">
        <v>8.75</v>
      </c>
      <c r="O468" s="11">
        <v>0</v>
      </c>
      <c r="P468" s="11">
        <v>0</v>
      </c>
      <c r="Q468" s="11">
        <v>0</v>
      </c>
      <c r="R468" s="11">
        <v>0</v>
      </c>
      <c r="V468" s="11">
        <v>202003</v>
      </c>
    </row>
    <row r="469" spans="1:22">
      <c r="A469" s="11" t="s">
        <v>1202</v>
      </c>
      <c r="B469" s="11">
        <v>9</v>
      </c>
      <c r="C469" s="11">
        <v>24</v>
      </c>
      <c r="E469" s="11">
        <v>0</v>
      </c>
      <c r="F469" s="11">
        <v>0</v>
      </c>
      <c r="G469" s="11">
        <v>16</v>
      </c>
      <c r="O469" s="11">
        <v>0</v>
      </c>
      <c r="P469" s="11">
        <v>0</v>
      </c>
      <c r="Q469" s="11">
        <v>0</v>
      </c>
      <c r="R469" s="11">
        <v>0</v>
      </c>
      <c r="T469" s="11">
        <v>0.76</v>
      </c>
      <c r="U469" s="11">
        <v>3.88</v>
      </c>
      <c r="V469" s="11">
        <v>202003</v>
      </c>
    </row>
    <row r="470" spans="1:22">
      <c r="A470" s="11" t="s">
        <v>1021</v>
      </c>
      <c r="B470" s="11">
        <v>9</v>
      </c>
      <c r="C470" s="11">
        <v>27.77</v>
      </c>
      <c r="N470" s="11">
        <v>10.23</v>
      </c>
      <c r="O470" s="11">
        <v>0</v>
      </c>
      <c r="P470" s="11">
        <v>0</v>
      </c>
      <c r="Q470" s="11">
        <v>0</v>
      </c>
      <c r="R470" s="11">
        <v>0</v>
      </c>
      <c r="V470" s="11">
        <v>202003</v>
      </c>
    </row>
    <row r="471" spans="1:22">
      <c r="A471" s="11" t="s">
        <v>1240</v>
      </c>
      <c r="B471" s="11">
        <v>9</v>
      </c>
      <c r="C471" s="11">
        <v>8.5</v>
      </c>
      <c r="O471" s="11">
        <v>0</v>
      </c>
      <c r="P471" s="11">
        <v>0</v>
      </c>
      <c r="Q471" s="11">
        <v>0</v>
      </c>
      <c r="R471" s="11">
        <v>0</v>
      </c>
      <c r="V471" s="11">
        <v>202003</v>
      </c>
    </row>
    <row r="472" spans="1:22">
      <c r="A472" s="11" t="s">
        <v>1212</v>
      </c>
      <c r="B472" s="11">
        <v>9</v>
      </c>
      <c r="C472" s="11">
        <v>22</v>
      </c>
      <c r="O472" s="11">
        <v>0</v>
      </c>
      <c r="P472" s="11">
        <v>0</v>
      </c>
      <c r="Q472" s="11">
        <v>0</v>
      </c>
      <c r="R472" s="11">
        <v>0</v>
      </c>
      <c r="V472" s="11">
        <v>202003</v>
      </c>
    </row>
    <row r="473" spans="1:22">
      <c r="A473" s="11" t="s">
        <v>1189</v>
      </c>
      <c r="B473" s="11">
        <v>9</v>
      </c>
      <c r="C473" s="11">
        <v>40</v>
      </c>
      <c r="F473" s="11">
        <v>10</v>
      </c>
      <c r="O473" s="11">
        <v>0</v>
      </c>
      <c r="P473" s="11">
        <v>2</v>
      </c>
      <c r="Q473" s="11">
        <v>0</v>
      </c>
      <c r="R473" s="11">
        <v>0</v>
      </c>
      <c r="V473" s="11">
        <v>202003</v>
      </c>
    </row>
    <row r="474" spans="1:22">
      <c r="A474" s="11" t="s">
        <v>452</v>
      </c>
      <c r="B474" s="11">
        <v>9</v>
      </c>
      <c r="C474" s="11">
        <v>45</v>
      </c>
      <c r="E474" s="11">
        <v>0.23</v>
      </c>
      <c r="F474" s="11">
        <v>1.75</v>
      </c>
      <c r="O474" s="11">
        <v>0</v>
      </c>
      <c r="P474" s="11">
        <v>0</v>
      </c>
      <c r="Q474" s="11">
        <v>0</v>
      </c>
      <c r="R474" s="11">
        <v>0</v>
      </c>
      <c r="V474" s="11">
        <v>202003</v>
      </c>
    </row>
    <row r="475" spans="1:22">
      <c r="A475" s="11" t="s">
        <v>1190</v>
      </c>
      <c r="B475" s="11">
        <v>9</v>
      </c>
      <c r="C475" s="11">
        <v>40</v>
      </c>
      <c r="F475" s="11">
        <v>0</v>
      </c>
      <c r="M475" s="11">
        <v>180</v>
      </c>
      <c r="O475" s="11">
        <v>0</v>
      </c>
      <c r="P475" s="11">
        <v>0</v>
      </c>
      <c r="Q475" s="11">
        <v>0</v>
      </c>
      <c r="R475" s="11">
        <v>0</v>
      </c>
      <c r="U475" s="11">
        <v>3</v>
      </c>
      <c r="V475" s="11">
        <v>202003</v>
      </c>
    </row>
    <row r="476" spans="1:22">
      <c r="A476" s="11" t="s">
        <v>1241</v>
      </c>
      <c r="B476" s="11">
        <v>9</v>
      </c>
      <c r="C476" s="11">
        <v>39</v>
      </c>
      <c r="N476" s="11">
        <v>6</v>
      </c>
      <c r="O476" s="11">
        <v>0</v>
      </c>
      <c r="P476" s="11">
        <v>0</v>
      </c>
      <c r="Q476" s="11">
        <v>0</v>
      </c>
      <c r="R476" s="11">
        <v>0</v>
      </c>
      <c r="V476" s="11">
        <v>202003</v>
      </c>
    </row>
    <row r="477" spans="1:22">
      <c r="A477" s="11" t="s">
        <v>913</v>
      </c>
      <c r="B477" s="11">
        <v>9</v>
      </c>
      <c r="C477" s="11">
        <v>40</v>
      </c>
      <c r="E477" s="11">
        <v>0.69</v>
      </c>
      <c r="F477" s="11">
        <v>0.56999999999999995</v>
      </c>
      <c r="O477" s="11">
        <v>0</v>
      </c>
      <c r="P477" s="11">
        <v>0</v>
      </c>
      <c r="Q477" s="11">
        <v>0</v>
      </c>
      <c r="R477" s="11">
        <v>0</v>
      </c>
      <c r="V477" s="11">
        <v>202003</v>
      </c>
    </row>
    <row r="478" spans="1:22">
      <c r="A478" s="11" t="s">
        <v>503</v>
      </c>
      <c r="B478" s="11">
        <v>9</v>
      </c>
      <c r="C478" s="11">
        <v>38</v>
      </c>
      <c r="D478" s="11">
        <v>2</v>
      </c>
      <c r="E478" s="11">
        <v>0</v>
      </c>
      <c r="F478" s="11">
        <v>11.82</v>
      </c>
      <c r="O478" s="11">
        <v>7</v>
      </c>
      <c r="P478" s="11">
        <v>0</v>
      </c>
      <c r="Q478" s="11">
        <v>0</v>
      </c>
      <c r="R478" s="11">
        <v>0</v>
      </c>
      <c r="T478" s="11">
        <v>2.9</v>
      </c>
      <c r="V478" s="11">
        <v>202003</v>
      </c>
    </row>
    <row r="479" spans="1:22">
      <c r="A479" s="11" t="s">
        <v>1222</v>
      </c>
      <c r="B479" s="11">
        <v>9</v>
      </c>
      <c r="C479" s="11">
        <v>38</v>
      </c>
      <c r="M479" s="11">
        <v>160</v>
      </c>
      <c r="N479" s="11">
        <v>2</v>
      </c>
      <c r="O479" s="11">
        <v>0</v>
      </c>
      <c r="P479" s="11">
        <v>1</v>
      </c>
      <c r="Q479" s="11">
        <v>0</v>
      </c>
      <c r="R479" s="11">
        <v>0</v>
      </c>
      <c r="V479" s="11">
        <v>202003</v>
      </c>
    </row>
    <row r="480" spans="1:22">
      <c r="A480" s="11" t="s">
        <v>958</v>
      </c>
      <c r="B480" s="11">
        <v>9</v>
      </c>
      <c r="C480" s="11">
        <v>28</v>
      </c>
      <c r="D480" s="11">
        <v>7</v>
      </c>
      <c r="M480" s="11">
        <v>180</v>
      </c>
      <c r="O480" s="11">
        <v>0</v>
      </c>
      <c r="P480" s="11">
        <v>0</v>
      </c>
      <c r="Q480" s="11">
        <v>0</v>
      </c>
      <c r="R480" s="11">
        <v>0</v>
      </c>
      <c r="V480" s="11">
        <v>202003</v>
      </c>
    </row>
    <row r="481" spans="1:22">
      <c r="A481" s="11" t="s">
        <v>460</v>
      </c>
      <c r="B481" s="11">
        <v>9</v>
      </c>
      <c r="C481" s="11">
        <v>40</v>
      </c>
      <c r="F481" s="11">
        <v>0</v>
      </c>
      <c r="M481" s="11">
        <v>450</v>
      </c>
      <c r="O481" s="11">
        <v>0</v>
      </c>
      <c r="P481" s="11">
        <v>0</v>
      </c>
      <c r="Q481" s="11">
        <v>0</v>
      </c>
      <c r="R481" s="11">
        <v>0</v>
      </c>
      <c r="U481" s="11">
        <v>1.75</v>
      </c>
      <c r="V481" s="11">
        <v>202003</v>
      </c>
    </row>
    <row r="482" spans="1:22">
      <c r="A482" s="11" t="s">
        <v>451</v>
      </c>
      <c r="B482" s="11">
        <v>9</v>
      </c>
      <c r="C482" s="11">
        <v>40</v>
      </c>
      <c r="E482" s="11">
        <v>1.32</v>
      </c>
      <c r="F482" s="11">
        <v>1.1499999999999999</v>
      </c>
      <c r="O482" s="11">
        <v>0</v>
      </c>
      <c r="P482" s="11">
        <v>0</v>
      </c>
      <c r="Q482" s="11">
        <v>0</v>
      </c>
      <c r="R482" s="11">
        <v>0</v>
      </c>
      <c r="V482" s="11">
        <v>202003</v>
      </c>
    </row>
    <row r="483" spans="1:22">
      <c r="A483" s="11" t="s">
        <v>784</v>
      </c>
      <c r="B483" s="11">
        <v>9</v>
      </c>
      <c r="C483" s="11">
        <v>27</v>
      </c>
      <c r="M483" s="11">
        <v>70</v>
      </c>
      <c r="O483" s="11">
        <v>0</v>
      </c>
      <c r="P483" s="11">
        <v>0</v>
      </c>
      <c r="Q483" s="11">
        <v>0</v>
      </c>
      <c r="R483" s="11">
        <v>0</v>
      </c>
      <c r="V483" s="11">
        <v>202003</v>
      </c>
    </row>
    <row r="484" spans="1:22">
      <c r="A484" s="11" t="s">
        <v>1191</v>
      </c>
      <c r="B484" s="11">
        <v>9</v>
      </c>
      <c r="C484" s="11">
        <v>45</v>
      </c>
      <c r="E484" s="11">
        <v>0</v>
      </c>
      <c r="F484" s="11">
        <v>0</v>
      </c>
      <c r="O484" s="11">
        <v>0</v>
      </c>
      <c r="P484" s="11">
        <v>3</v>
      </c>
      <c r="Q484" s="11">
        <v>0</v>
      </c>
      <c r="R484" s="11">
        <v>0</v>
      </c>
      <c r="T484" s="11">
        <v>1</v>
      </c>
      <c r="U484" s="11">
        <v>1</v>
      </c>
      <c r="V484" s="11">
        <v>202003</v>
      </c>
    </row>
    <row r="485" spans="1:22">
      <c r="A485" s="11" t="s">
        <v>707</v>
      </c>
      <c r="B485" s="11">
        <v>9</v>
      </c>
      <c r="C485" s="11">
        <v>39.71</v>
      </c>
      <c r="N485" s="11">
        <v>0.28999999999999998</v>
      </c>
      <c r="O485" s="11">
        <v>0</v>
      </c>
      <c r="P485" s="11">
        <v>1</v>
      </c>
      <c r="Q485" s="11">
        <v>0</v>
      </c>
      <c r="R485" s="11">
        <v>0</v>
      </c>
      <c r="V485" s="11">
        <v>202003</v>
      </c>
    </row>
    <row r="486" spans="1:22">
      <c r="A486" s="11" t="s">
        <v>1192</v>
      </c>
      <c r="B486" s="11">
        <v>9</v>
      </c>
      <c r="C486" s="11">
        <v>40</v>
      </c>
      <c r="F486" s="11">
        <v>10.75</v>
      </c>
      <c r="M486" s="11">
        <v>232</v>
      </c>
      <c r="O486" s="11">
        <v>0</v>
      </c>
      <c r="P486" s="11">
        <v>0</v>
      </c>
      <c r="Q486" s="11">
        <v>0</v>
      </c>
      <c r="R486" s="11">
        <v>0</v>
      </c>
      <c r="V486" s="11">
        <v>202003</v>
      </c>
    </row>
    <row r="487" spans="1:22">
      <c r="A487" s="11" t="s">
        <v>1193</v>
      </c>
      <c r="B487" s="11">
        <v>9</v>
      </c>
      <c r="C487" s="11">
        <v>45</v>
      </c>
      <c r="E487" s="11">
        <v>2.75</v>
      </c>
      <c r="F487" s="11">
        <v>1.25</v>
      </c>
      <c r="O487" s="11">
        <v>0</v>
      </c>
      <c r="P487" s="11">
        <v>3</v>
      </c>
      <c r="Q487" s="11">
        <v>0</v>
      </c>
      <c r="R487" s="11">
        <v>0</v>
      </c>
      <c r="V487" s="11">
        <v>202003</v>
      </c>
    </row>
    <row r="488" spans="1:22">
      <c r="A488" s="11" t="s">
        <v>1194</v>
      </c>
      <c r="B488" s="11">
        <v>9</v>
      </c>
      <c r="C488" s="11">
        <v>43.75</v>
      </c>
      <c r="E488" s="11">
        <v>2.5</v>
      </c>
      <c r="F488" s="11">
        <v>3</v>
      </c>
      <c r="J488" s="11">
        <v>1.25</v>
      </c>
      <c r="O488" s="11">
        <v>0</v>
      </c>
      <c r="P488" s="11">
        <v>3</v>
      </c>
      <c r="Q488" s="11">
        <v>0</v>
      </c>
      <c r="R488" s="11">
        <v>0</v>
      </c>
      <c r="V488" s="11">
        <v>202003</v>
      </c>
    </row>
    <row r="489" spans="1:22">
      <c r="A489" s="11" t="s">
        <v>492</v>
      </c>
      <c r="B489" s="11">
        <v>9</v>
      </c>
      <c r="C489" s="11">
        <v>40</v>
      </c>
      <c r="E489" s="11">
        <v>0</v>
      </c>
      <c r="F489" s="11">
        <v>7.67</v>
      </c>
      <c r="O489" s="11">
        <v>0</v>
      </c>
      <c r="P489" s="11">
        <v>0</v>
      </c>
      <c r="Q489" s="11">
        <v>0</v>
      </c>
      <c r="R489" s="11">
        <v>0</v>
      </c>
      <c r="V489" s="11">
        <v>202003</v>
      </c>
    </row>
    <row r="490" spans="1:22">
      <c r="A490" s="11" t="s">
        <v>848</v>
      </c>
      <c r="B490" s="11">
        <v>9</v>
      </c>
      <c r="C490" s="11">
        <v>40</v>
      </c>
      <c r="E490" s="11">
        <v>0</v>
      </c>
      <c r="O490" s="11">
        <v>0</v>
      </c>
      <c r="P490" s="11">
        <v>0</v>
      </c>
      <c r="Q490" s="11">
        <v>0</v>
      </c>
      <c r="R490" s="11">
        <v>0</v>
      </c>
      <c r="T490" s="11">
        <v>1.43</v>
      </c>
      <c r="V490" s="11">
        <v>202003</v>
      </c>
    </row>
    <row r="491" spans="1:22">
      <c r="A491" s="11" t="s">
        <v>785</v>
      </c>
      <c r="B491" s="11">
        <v>9</v>
      </c>
      <c r="C491" s="11">
        <v>38</v>
      </c>
      <c r="E491" s="11">
        <v>0</v>
      </c>
      <c r="O491" s="11">
        <v>0</v>
      </c>
      <c r="P491" s="11">
        <v>0</v>
      </c>
      <c r="Q491" s="11">
        <v>0</v>
      </c>
      <c r="R491" s="11">
        <v>0</v>
      </c>
      <c r="T491" s="11">
        <v>0.97</v>
      </c>
      <c r="V491" s="11">
        <v>202003</v>
      </c>
    </row>
    <row r="492" spans="1:22">
      <c r="A492" s="11" t="s">
        <v>491</v>
      </c>
      <c r="B492" s="11">
        <v>9</v>
      </c>
      <c r="C492" s="11">
        <v>37.92</v>
      </c>
      <c r="K492" s="11">
        <v>1</v>
      </c>
      <c r="N492" s="11">
        <v>1.08</v>
      </c>
      <c r="O492" s="11">
        <v>0</v>
      </c>
      <c r="P492" s="11">
        <v>0</v>
      </c>
      <c r="Q492" s="11">
        <v>0</v>
      </c>
      <c r="R492" s="11">
        <v>0</v>
      </c>
      <c r="V492" s="11">
        <v>202003</v>
      </c>
    </row>
    <row r="493" spans="1:22">
      <c r="A493" s="11" t="s">
        <v>1053</v>
      </c>
      <c r="B493" s="11">
        <v>9</v>
      </c>
      <c r="C493" s="11">
        <v>40</v>
      </c>
      <c r="E493" s="11">
        <v>4.25</v>
      </c>
      <c r="M493" s="11">
        <v>220</v>
      </c>
      <c r="O493" s="11">
        <v>0</v>
      </c>
      <c r="P493" s="11">
        <v>2</v>
      </c>
      <c r="Q493" s="11">
        <v>0</v>
      </c>
      <c r="R493" s="11">
        <v>0</v>
      </c>
      <c r="V493" s="11">
        <v>202003</v>
      </c>
    </row>
    <row r="494" spans="1:22">
      <c r="A494" s="11" t="s">
        <v>1195</v>
      </c>
      <c r="B494" s="11">
        <v>9</v>
      </c>
      <c r="C494" s="11">
        <v>40</v>
      </c>
      <c r="F494" s="11">
        <v>7.5</v>
      </c>
      <c r="O494" s="11">
        <v>0</v>
      </c>
      <c r="P494" s="11">
        <v>0</v>
      </c>
      <c r="Q494" s="11">
        <v>0</v>
      </c>
      <c r="R494" s="11">
        <v>0</v>
      </c>
      <c r="V494" s="11">
        <v>202003</v>
      </c>
    </row>
    <row r="495" spans="1:22">
      <c r="A495" s="11" t="s">
        <v>1233</v>
      </c>
      <c r="B495" s="11">
        <v>10</v>
      </c>
      <c r="C495" s="11">
        <v>40</v>
      </c>
      <c r="E495" s="11">
        <v>0</v>
      </c>
      <c r="F495" s="11">
        <v>0</v>
      </c>
      <c r="O495" s="11">
        <v>0</v>
      </c>
      <c r="P495" s="11">
        <v>1</v>
      </c>
      <c r="Q495" s="11">
        <v>0</v>
      </c>
      <c r="R495" s="11">
        <v>0</v>
      </c>
      <c r="T495" s="11">
        <v>8.1199999999999992</v>
      </c>
      <c r="U495" s="11">
        <v>6.3</v>
      </c>
      <c r="V495" s="11">
        <v>202004</v>
      </c>
    </row>
    <row r="496" spans="1:22">
      <c r="A496" s="11" t="s">
        <v>1162</v>
      </c>
      <c r="B496" s="11">
        <v>10</v>
      </c>
      <c r="C496" s="11">
        <v>45</v>
      </c>
      <c r="E496" s="11">
        <v>0.5</v>
      </c>
      <c r="F496" s="11">
        <v>4.5</v>
      </c>
      <c r="O496" s="11">
        <v>0</v>
      </c>
      <c r="P496" s="11">
        <v>2</v>
      </c>
      <c r="Q496" s="11">
        <v>0</v>
      </c>
      <c r="R496" s="11">
        <v>0</v>
      </c>
      <c r="V496" s="11">
        <v>202004</v>
      </c>
    </row>
    <row r="497" spans="1:22">
      <c r="A497" s="11" t="s">
        <v>496</v>
      </c>
      <c r="B497" s="11">
        <v>10</v>
      </c>
      <c r="C497" s="11">
        <v>43</v>
      </c>
      <c r="E497" s="11">
        <v>0.15</v>
      </c>
      <c r="F497" s="11">
        <v>0.67</v>
      </c>
      <c r="O497" s="11">
        <v>0</v>
      </c>
      <c r="P497" s="11">
        <v>0</v>
      </c>
      <c r="Q497" s="11">
        <v>0</v>
      </c>
      <c r="R497" s="11">
        <v>0</v>
      </c>
      <c r="V497" s="11">
        <v>202004</v>
      </c>
    </row>
    <row r="498" spans="1:22">
      <c r="A498" s="11" t="s">
        <v>708</v>
      </c>
      <c r="B498" s="11">
        <v>10</v>
      </c>
      <c r="C498" s="11">
        <v>0</v>
      </c>
      <c r="G498" s="11">
        <v>40</v>
      </c>
      <c r="O498" s="11">
        <v>0</v>
      </c>
      <c r="P498" s="11">
        <v>0</v>
      </c>
      <c r="Q498" s="11">
        <v>0</v>
      </c>
      <c r="R498" s="11">
        <v>0</v>
      </c>
      <c r="V498" s="11">
        <v>202004</v>
      </c>
    </row>
    <row r="499" spans="1:22">
      <c r="A499" s="11" t="s">
        <v>715</v>
      </c>
      <c r="B499" s="11">
        <v>10</v>
      </c>
      <c r="C499" s="11">
        <v>8</v>
      </c>
      <c r="O499" s="11">
        <v>0</v>
      </c>
      <c r="P499" s="11">
        <v>0</v>
      </c>
      <c r="Q499" s="11">
        <v>0</v>
      </c>
      <c r="R499" s="11">
        <v>0</v>
      </c>
      <c r="V499" s="11">
        <v>202004</v>
      </c>
    </row>
    <row r="500" spans="1:22">
      <c r="A500" s="11" t="s">
        <v>726</v>
      </c>
      <c r="B500" s="11">
        <v>10</v>
      </c>
      <c r="C500" s="11">
        <v>39</v>
      </c>
      <c r="N500" s="11">
        <v>1</v>
      </c>
      <c r="O500" s="11">
        <v>0</v>
      </c>
      <c r="P500" s="11">
        <v>0</v>
      </c>
      <c r="Q500" s="11">
        <v>0</v>
      </c>
      <c r="R500" s="11">
        <v>0</v>
      </c>
      <c r="V500" s="11">
        <v>202004</v>
      </c>
    </row>
    <row r="501" spans="1:22">
      <c r="A501" s="11" t="s">
        <v>458</v>
      </c>
      <c r="B501" s="11">
        <v>10</v>
      </c>
      <c r="C501" s="11">
        <v>40</v>
      </c>
      <c r="F501" s="11">
        <v>0</v>
      </c>
      <c r="O501" s="11">
        <v>0</v>
      </c>
      <c r="P501" s="11">
        <v>0</v>
      </c>
      <c r="Q501" s="11">
        <v>0</v>
      </c>
      <c r="R501" s="11">
        <v>0</v>
      </c>
      <c r="U501" s="11">
        <v>2</v>
      </c>
      <c r="V501" s="11">
        <v>202004</v>
      </c>
    </row>
    <row r="502" spans="1:22">
      <c r="A502" s="11" t="s">
        <v>844</v>
      </c>
      <c r="B502" s="11">
        <v>10</v>
      </c>
      <c r="C502" s="11">
        <v>40</v>
      </c>
      <c r="F502" s="11">
        <v>0</v>
      </c>
      <c r="M502" s="11">
        <v>80</v>
      </c>
      <c r="O502" s="11">
        <v>0</v>
      </c>
      <c r="P502" s="11">
        <v>3</v>
      </c>
      <c r="Q502" s="11">
        <v>0</v>
      </c>
      <c r="R502" s="11">
        <v>0</v>
      </c>
      <c r="U502" s="11">
        <v>23.75</v>
      </c>
      <c r="V502" s="11">
        <v>202004</v>
      </c>
    </row>
    <row r="503" spans="1:22">
      <c r="A503" s="11" t="s">
        <v>1206</v>
      </c>
      <c r="B503" s="11">
        <v>10</v>
      </c>
      <c r="C503" s="11">
        <v>45</v>
      </c>
      <c r="E503" s="11">
        <v>2.82</v>
      </c>
      <c r="F503" s="11">
        <v>4.5199999999999996</v>
      </c>
      <c r="O503" s="11">
        <v>0</v>
      </c>
      <c r="P503" s="11">
        <v>3</v>
      </c>
      <c r="Q503" s="11">
        <v>0</v>
      </c>
      <c r="R503" s="11">
        <v>0</v>
      </c>
      <c r="V503" s="11">
        <v>202004</v>
      </c>
    </row>
    <row r="504" spans="1:22">
      <c r="A504" s="11" t="s">
        <v>767</v>
      </c>
      <c r="B504" s="11">
        <v>10</v>
      </c>
      <c r="C504" s="11">
        <v>40</v>
      </c>
      <c r="E504" s="11">
        <v>6</v>
      </c>
      <c r="F504" s="11">
        <v>0.73</v>
      </c>
      <c r="O504" s="11">
        <v>7</v>
      </c>
      <c r="P504" s="11">
        <v>0</v>
      </c>
      <c r="Q504" s="11">
        <v>2</v>
      </c>
      <c r="R504" s="11">
        <v>0</v>
      </c>
      <c r="V504" s="11">
        <v>202004</v>
      </c>
    </row>
    <row r="505" spans="1:22">
      <c r="A505" s="11" t="s">
        <v>1234</v>
      </c>
      <c r="B505" s="11">
        <v>10</v>
      </c>
      <c r="C505" s="11">
        <v>38</v>
      </c>
      <c r="D505" s="11">
        <v>2</v>
      </c>
      <c r="E505" s="11">
        <v>2.13</v>
      </c>
      <c r="F505" s="11">
        <v>5.73</v>
      </c>
      <c r="O505" s="11">
        <v>0</v>
      </c>
      <c r="P505" s="11">
        <v>0</v>
      </c>
      <c r="Q505" s="11">
        <v>0</v>
      </c>
      <c r="R505" s="11">
        <v>0</v>
      </c>
      <c r="V505" s="11">
        <v>202004</v>
      </c>
    </row>
    <row r="506" spans="1:22">
      <c r="A506" s="11" t="s">
        <v>1327</v>
      </c>
      <c r="B506" s="11">
        <v>10</v>
      </c>
      <c r="C506" s="11">
        <v>45</v>
      </c>
      <c r="E506" s="11">
        <v>2.25</v>
      </c>
      <c r="F506" s="11">
        <v>6</v>
      </c>
      <c r="O506" s="11">
        <v>0</v>
      </c>
      <c r="P506" s="11">
        <v>3</v>
      </c>
      <c r="Q506" s="11">
        <v>0</v>
      </c>
      <c r="R506" s="11">
        <v>0</v>
      </c>
      <c r="V506" s="11">
        <v>202004</v>
      </c>
    </row>
    <row r="507" spans="1:22">
      <c r="A507" s="11" t="s">
        <v>453</v>
      </c>
      <c r="B507" s="11">
        <v>10</v>
      </c>
      <c r="C507" s="11">
        <v>31.5</v>
      </c>
      <c r="M507" s="11">
        <v>360</v>
      </c>
      <c r="N507" s="11">
        <v>0.5</v>
      </c>
      <c r="O507" s="11">
        <v>0</v>
      </c>
      <c r="P507" s="11">
        <v>0</v>
      </c>
      <c r="Q507" s="11">
        <v>0</v>
      </c>
      <c r="R507" s="11">
        <v>0</v>
      </c>
      <c r="V507" s="11">
        <v>202004</v>
      </c>
    </row>
    <row r="508" spans="1:22">
      <c r="A508" s="11" t="s">
        <v>1163</v>
      </c>
      <c r="B508" s="11">
        <v>10</v>
      </c>
      <c r="C508" s="11">
        <v>20.5</v>
      </c>
      <c r="O508" s="11">
        <v>0</v>
      </c>
      <c r="P508" s="11">
        <v>0</v>
      </c>
      <c r="Q508" s="11">
        <v>0</v>
      </c>
      <c r="R508" s="11">
        <v>0</v>
      </c>
      <c r="V508" s="11">
        <v>202004</v>
      </c>
    </row>
    <row r="509" spans="1:22">
      <c r="A509" s="11" t="s">
        <v>488</v>
      </c>
      <c r="B509" s="11">
        <v>10</v>
      </c>
      <c r="C509" s="11">
        <v>40</v>
      </c>
      <c r="F509" s="11">
        <v>0</v>
      </c>
      <c r="O509" s="11">
        <v>0</v>
      </c>
      <c r="P509" s="11">
        <v>0</v>
      </c>
      <c r="Q509" s="11">
        <v>0</v>
      </c>
      <c r="R509" s="11">
        <v>0</v>
      </c>
      <c r="U509" s="11">
        <v>9.25</v>
      </c>
      <c r="V509" s="11">
        <v>202004</v>
      </c>
    </row>
    <row r="510" spans="1:22">
      <c r="A510" s="11" t="s">
        <v>951</v>
      </c>
      <c r="B510" s="11">
        <v>10</v>
      </c>
      <c r="C510" s="11">
        <v>22</v>
      </c>
      <c r="G510" s="11">
        <v>2</v>
      </c>
      <c r="M510" s="11">
        <v>80.400000000000006</v>
      </c>
      <c r="O510" s="11">
        <v>0</v>
      </c>
      <c r="P510" s="11">
        <v>0</v>
      </c>
      <c r="Q510" s="11">
        <v>0</v>
      </c>
      <c r="R510" s="11">
        <v>0</v>
      </c>
      <c r="V510" s="11">
        <v>202004</v>
      </c>
    </row>
    <row r="511" spans="1:22">
      <c r="A511" s="11" t="s">
        <v>786</v>
      </c>
      <c r="B511" s="11">
        <v>10</v>
      </c>
      <c r="C511" s="11">
        <v>40</v>
      </c>
      <c r="E511" s="11">
        <v>5.63</v>
      </c>
      <c r="F511" s="11">
        <v>6.42</v>
      </c>
      <c r="O511" s="11">
        <v>0</v>
      </c>
      <c r="P511" s="11">
        <v>0</v>
      </c>
      <c r="Q511" s="11">
        <v>0</v>
      </c>
      <c r="R511" s="11">
        <v>0</v>
      </c>
      <c r="V511" s="11">
        <v>202004</v>
      </c>
    </row>
    <row r="512" spans="1:22">
      <c r="A512" s="11" t="s">
        <v>1215</v>
      </c>
      <c r="B512" s="11">
        <v>10</v>
      </c>
      <c r="C512" s="11">
        <v>40</v>
      </c>
      <c r="O512" s="11">
        <v>0</v>
      </c>
      <c r="P512" s="11">
        <v>0</v>
      </c>
      <c r="Q512" s="11">
        <v>0</v>
      </c>
      <c r="R512" s="11">
        <v>0</v>
      </c>
      <c r="V512" s="11">
        <v>202004</v>
      </c>
    </row>
    <row r="513" spans="1:22">
      <c r="A513" s="11" t="s">
        <v>478</v>
      </c>
      <c r="B513" s="11">
        <v>10</v>
      </c>
      <c r="C513" s="11">
        <v>3</v>
      </c>
      <c r="M513" s="11">
        <v>66</v>
      </c>
      <c r="O513" s="11">
        <v>0</v>
      </c>
      <c r="P513" s="11">
        <v>0</v>
      </c>
      <c r="Q513" s="11">
        <v>0</v>
      </c>
      <c r="R513" s="11">
        <v>0</v>
      </c>
      <c r="V513" s="11">
        <v>202004</v>
      </c>
    </row>
    <row r="514" spans="1:22">
      <c r="A514" s="11" t="s">
        <v>788</v>
      </c>
      <c r="B514" s="11">
        <v>10</v>
      </c>
      <c r="C514" s="11">
        <v>38</v>
      </c>
      <c r="D514" s="11">
        <v>2</v>
      </c>
      <c r="E514" s="11">
        <v>7.09</v>
      </c>
      <c r="F514" s="11">
        <v>8.93</v>
      </c>
      <c r="O514" s="11">
        <v>0</v>
      </c>
      <c r="P514" s="11">
        <v>0</v>
      </c>
      <c r="Q514" s="11">
        <v>0</v>
      </c>
      <c r="R514" s="11">
        <v>0</v>
      </c>
      <c r="V514" s="11">
        <v>202004</v>
      </c>
    </row>
    <row r="515" spans="1:22">
      <c r="A515" s="11" t="s">
        <v>845</v>
      </c>
      <c r="B515" s="11">
        <v>10</v>
      </c>
      <c r="C515" s="11">
        <v>40</v>
      </c>
      <c r="E515" s="11">
        <v>4.1500000000000004</v>
      </c>
      <c r="F515" s="11">
        <v>3.33</v>
      </c>
      <c r="O515" s="11">
        <v>0</v>
      </c>
      <c r="P515" s="11">
        <v>0</v>
      </c>
      <c r="Q515" s="11">
        <v>0</v>
      </c>
      <c r="R515" s="11">
        <v>0</v>
      </c>
      <c r="V515" s="11">
        <v>202004</v>
      </c>
    </row>
    <row r="516" spans="1:22">
      <c r="A516" s="11" t="s">
        <v>485</v>
      </c>
      <c r="B516" s="11">
        <v>10</v>
      </c>
      <c r="C516" s="11">
        <v>32</v>
      </c>
      <c r="F516" s="11">
        <v>0</v>
      </c>
      <c r="G516" s="11">
        <v>8</v>
      </c>
      <c r="O516" s="11">
        <v>0</v>
      </c>
      <c r="P516" s="11">
        <v>0</v>
      </c>
      <c r="Q516" s="11">
        <v>0</v>
      </c>
      <c r="R516" s="11">
        <v>0</v>
      </c>
      <c r="U516" s="11">
        <v>1</v>
      </c>
      <c r="V516" s="11">
        <v>202004</v>
      </c>
    </row>
    <row r="517" spans="1:22">
      <c r="A517" s="11" t="s">
        <v>598</v>
      </c>
      <c r="B517" s="11">
        <v>10</v>
      </c>
      <c r="C517" s="11">
        <v>28.5</v>
      </c>
      <c r="M517" s="11">
        <v>504</v>
      </c>
      <c r="N517" s="11">
        <v>1.5</v>
      </c>
      <c r="O517" s="11">
        <v>0</v>
      </c>
      <c r="P517" s="11">
        <v>0</v>
      </c>
      <c r="Q517" s="11">
        <v>0</v>
      </c>
      <c r="R517" s="11">
        <v>0</v>
      </c>
      <c r="V517" s="11">
        <v>202004</v>
      </c>
    </row>
    <row r="518" spans="1:22">
      <c r="A518" s="11" t="s">
        <v>1086</v>
      </c>
      <c r="B518" s="11">
        <v>10</v>
      </c>
      <c r="C518" s="11">
        <v>20</v>
      </c>
      <c r="M518" s="11">
        <v>170</v>
      </c>
      <c r="O518" s="11">
        <v>0</v>
      </c>
      <c r="P518" s="11">
        <v>0</v>
      </c>
      <c r="Q518" s="11">
        <v>0</v>
      </c>
      <c r="R518" s="11">
        <v>0</v>
      </c>
      <c r="V518" s="11">
        <v>202004</v>
      </c>
    </row>
    <row r="519" spans="1:22">
      <c r="A519" s="11" t="s">
        <v>1216</v>
      </c>
      <c r="B519" s="11">
        <v>10</v>
      </c>
      <c r="C519" s="11">
        <v>25.5</v>
      </c>
      <c r="O519" s="11">
        <v>0</v>
      </c>
      <c r="P519" s="11">
        <v>0</v>
      </c>
      <c r="Q519" s="11">
        <v>0</v>
      </c>
      <c r="R519" s="11">
        <v>0</v>
      </c>
      <c r="V519" s="11">
        <v>202004</v>
      </c>
    </row>
    <row r="520" spans="1:22">
      <c r="A520" s="11" t="s">
        <v>1164</v>
      </c>
      <c r="B520" s="11">
        <v>10</v>
      </c>
      <c r="C520" s="11">
        <v>40</v>
      </c>
      <c r="F520" s="11">
        <v>8.5</v>
      </c>
      <c r="M520" s="11">
        <v>100</v>
      </c>
      <c r="O520" s="11">
        <v>0</v>
      </c>
      <c r="P520" s="11">
        <v>0</v>
      </c>
      <c r="Q520" s="11">
        <v>0</v>
      </c>
      <c r="R520" s="11">
        <v>0</v>
      </c>
      <c r="V520" s="11">
        <v>202004</v>
      </c>
    </row>
    <row r="521" spans="1:22">
      <c r="A521" s="11" t="s">
        <v>1165</v>
      </c>
      <c r="B521" s="11">
        <v>10</v>
      </c>
      <c r="C521" s="11">
        <v>40</v>
      </c>
      <c r="F521" s="11">
        <v>9.75</v>
      </c>
      <c r="O521" s="11">
        <v>0</v>
      </c>
      <c r="P521" s="11">
        <v>0</v>
      </c>
      <c r="Q521" s="11">
        <v>0</v>
      </c>
      <c r="R521" s="11">
        <v>0</v>
      </c>
      <c r="V521" s="11">
        <v>202004</v>
      </c>
    </row>
    <row r="522" spans="1:22">
      <c r="A522" s="11" t="s">
        <v>1166</v>
      </c>
      <c r="B522" s="11">
        <v>10</v>
      </c>
      <c r="C522" s="11">
        <v>40</v>
      </c>
      <c r="E522" s="11">
        <v>4</v>
      </c>
      <c r="F522" s="11">
        <v>7.5</v>
      </c>
      <c r="M522" s="11">
        <v>80</v>
      </c>
      <c r="O522" s="11">
        <v>0</v>
      </c>
      <c r="P522" s="11">
        <v>3</v>
      </c>
      <c r="Q522" s="11">
        <v>0</v>
      </c>
      <c r="R522" s="11">
        <v>0</v>
      </c>
      <c r="V522" s="11">
        <v>202004</v>
      </c>
    </row>
    <row r="523" spans="1:22">
      <c r="A523" s="11" t="s">
        <v>956</v>
      </c>
      <c r="B523" s="11">
        <v>10</v>
      </c>
      <c r="C523" s="11">
        <v>40</v>
      </c>
      <c r="E523" s="11">
        <v>6.29</v>
      </c>
      <c r="F523" s="11">
        <v>8</v>
      </c>
      <c r="O523" s="11">
        <v>0</v>
      </c>
      <c r="P523" s="11">
        <v>0</v>
      </c>
      <c r="Q523" s="11">
        <v>0</v>
      </c>
      <c r="R523" s="11">
        <v>0</v>
      </c>
      <c r="V523" s="11">
        <v>202004</v>
      </c>
    </row>
    <row r="524" spans="1:22">
      <c r="A524" s="11" t="s">
        <v>1167</v>
      </c>
      <c r="B524" s="11">
        <v>10</v>
      </c>
      <c r="C524" s="11">
        <v>40</v>
      </c>
      <c r="E524" s="11">
        <v>1.25</v>
      </c>
      <c r="F524" s="11">
        <v>5</v>
      </c>
      <c r="O524" s="11">
        <v>0</v>
      </c>
      <c r="P524" s="11">
        <v>3</v>
      </c>
      <c r="Q524" s="11">
        <v>0</v>
      </c>
      <c r="R524" s="11">
        <v>0</v>
      </c>
      <c r="V524" s="11">
        <v>202004</v>
      </c>
    </row>
    <row r="525" spans="1:22">
      <c r="A525" s="11" t="s">
        <v>1168</v>
      </c>
      <c r="B525" s="11">
        <v>10</v>
      </c>
      <c r="C525" s="11">
        <v>0</v>
      </c>
      <c r="H525" s="11">
        <v>45</v>
      </c>
      <c r="O525" s="11">
        <v>0</v>
      </c>
      <c r="P525" s="11">
        <v>0</v>
      </c>
      <c r="Q525" s="11">
        <v>0</v>
      </c>
      <c r="R525" s="11">
        <v>0</v>
      </c>
      <c r="V525" s="11">
        <v>202004</v>
      </c>
    </row>
    <row r="526" spans="1:22">
      <c r="A526" s="11" t="s">
        <v>1169</v>
      </c>
      <c r="B526" s="11">
        <v>10</v>
      </c>
      <c r="C526" s="11">
        <v>40</v>
      </c>
      <c r="E526" s="11">
        <v>0</v>
      </c>
      <c r="F526" s="11">
        <v>2.93</v>
      </c>
      <c r="O526" s="11">
        <v>0</v>
      </c>
      <c r="P526" s="11">
        <v>3</v>
      </c>
      <c r="Q526" s="11">
        <v>0</v>
      </c>
      <c r="R526" s="11">
        <v>0</v>
      </c>
      <c r="V526" s="11">
        <v>202004</v>
      </c>
    </row>
    <row r="527" spans="1:22">
      <c r="A527" s="11" t="s">
        <v>1203</v>
      </c>
      <c r="B527" s="11">
        <v>10</v>
      </c>
      <c r="C527" s="11">
        <v>40</v>
      </c>
      <c r="O527" s="11">
        <v>0</v>
      </c>
      <c r="P527" s="11">
        <v>0</v>
      </c>
      <c r="Q527" s="11">
        <v>0</v>
      </c>
      <c r="R527" s="11">
        <v>0</v>
      </c>
      <c r="V527" s="11">
        <v>202004</v>
      </c>
    </row>
    <row r="528" spans="1:22">
      <c r="A528" s="11" t="s">
        <v>471</v>
      </c>
      <c r="B528" s="11">
        <v>10</v>
      </c>
      <c r="C528" s="11">
        <v>38</v>
      </c>
      <c r="D528" s="11">
        <v>2</v>
      </c>
      <c r="F528" s="11">
        <v>3.83</v>
      </c>
      <c r="O528" s="11">
        <v>0</v>
      </c>
      <c r="P528" s="11">
        <v>0</v>
      </c>
      <c r="Q528" s="11">
        <v>0</v>
      </c>
      <c r="R528" s="11">
        <v>0</v>
      </c>
      <c r="V528" s="11">
        <v>202004</v>
      </c>
    </row>
    <row r="529" spans="1:22">
      <c r="A529" s="11" t="s">
        <v>1235</v>
      </c>
      <c r="B529" s="11">
        <v>10</v>
      </c>
      <c r="C529" s="11">
        <v>38</v>
      </c>
      <c r="D529" s="11">
        <v>2</v>
      </c>
      <c r="E529" s="11">
        <v>3.04</v>
      </c>
      <c r="F529" s="11">
        <v>3.95</v>
      </c>
      <c r="O529" s="11">
        <v>0</v>
      </c>
      <c r="P529" s="11">
        <v>0</v>
      </c>
      <c r="Q529" s="11">
        <v>0</v>
      </c>
      <c r="R529" s="11">
        <v>0</v>
      </c>
      <c r="V529" s="11">
        <v>202004</v>
      </c>
    </row>
    <row r="530" spans="1:22">
      <c r="A530" s="11" t="s">
        <v>1801</v>
      </c>
      <c r="B530" s="11">
        <v>10</v>
      </c>
      <c r="C530" s="11">
        <v>40</v>
      </c>
      <c r="F530" s="11">
        <v>18.87</v>
      </c>
      <c r="O530" s="11">
        <v>0</v>
      </c>
      <c r="P530" s="11">
        <v>0</v>
      </c>
      <c r="Q530" s="11">
        <v>0</v>
      </c>
      <c r="R530" s="11">
        <v>0</v>
      </c>
      <c r="V530" s="11">
        <v>202007</v>
      </c>
    </row>
    <row r="531" spans="1:22">
      <c r="A531" s="11" t="s">
        <v>769</v>
      </c>
      <c r="B531" s="11">
        <v>10</v>
      </c>
      <c r="C531" s="11">
        <v>38</v>
      </c>
      <c r="D531" s="11">
        <v>2</v>
      </c>
      <c r="E531" s="11">
        <v>4.3</v>
      </c>
      <c r="F531" s="11">
        <v>11.92</v>
      </c>
      <c r="O531" s="11">
        <v>0</v>
      </c>
      <c r="P531" s="11">
        <v>0</v>
      </c>
      <c r="Q531" s="11">
        <v>0</v>
      </c>
      <c r="R531" s="11">
        <v>7</v>
      </c>
      <c r="V531" s="11">
        <v>202004</v>
      </c>
    </row>
    <row r="532" spans="1:22">
      <c r="A532" s="11" t="s">
        <v>917</v>
      </c>
      <c r="B532" s="11">
        <v>10</v>
      </c>
      <c r="C532" s="11">
        <v>40</v>
      </c>
      <c r="E532" s="11">
        <v>6.88</v>
      </c>
      <c r="F532" s="11">
        <v>4.95</v>
      </c>
      <c r="O532" s="11">
        <v>0</v>
      </c>
      <c r="P532" s="11">
        <v>0</v>
      </c>
      <c r="Q532" s="11">
        <v>0</v>
      </c>
      <c r="R532" s="11">
        <v>0</v>
      </c>
      <c r="V532" s="11">
        <v>202004</v>
      </c>
    </row>
    <row r="533" spans="1:22">
      <c r="A533" s="11" t="s">
        <v>1019</v>
      </c>
      <c r="B533" s="11">
        <v>10</v>
      </c>
      <c r="C533" s="11">
        <v>40</v>
      </c>
      <c r="E533" s="11">
        <v>0</v>
      </c>
      <c r="O533" s="11">
        <v>0</v>
      </c>
      <c r="P533" s="11">
        <v>0</v>
      </c>
      <c r="Q533" s="11">
        <v>0</v>
      </c>
      <c r="R533" s="11">
        <v>0</v>
      </c>
      <c r="T533" s="11">
        <v>1.55</v>
      </c>
      <c r="V533" s="11">
        <v>202004</v>
      </c>
    </row>
    <row r="534" spans="1:22">
      <c r="A534" s="11" t="s">
        <v>508</v>
      </c>
      <c r="B534" s="11">
        <v>10</v>
      </c>
      <c r="C534" s="11">
        <v>40</v>
      </c>
      <c r="F534" s="11">
        <v>0</v>
      </c>
      <c r="O534" s="11">
        <v>0</v>
      </c>
      <c r="P534" s="11">
        <v>0</v>
      </c>
      <c r="Q534" s="11">
        <v>0</v>
      </c>
      <c r="R534" s="11">
        <v>0</v>
      </c>
      <c r="U534" s="11">
        <v>2.75</v>
      </c>
      <c r="V534" s="11">
        <v>202004</v>
      </c>
    </row>
    <row r="535" spans="1:22">
      <c r="A535" s="11" t="s">
        <v>1326</v>
      </c>
      <c r="B535" s="11">
        <v>10</v>
      </c>
      <c r="C535" s="11">
        <v>32.75</v>
      </c>
      <c r="N535" s="11">
        <v>3.25</v>
      </c>
      <c r="O535" s="11">
        <v>0</v>
      </c>
      <c r="P535" s="11">
        <v>0</v>
      </c>
      <c r="Q535" s="11">
        <v>0</v>
      </c>
      <c r="R535" s="11">
        <v>0</v>
      </c>
      <c r="V535" s="11">
        <v>202004</v>
      </c>
    </row>
    <row r="536" spans="1:22">
      <c r="A536" s="11" t="s">
        <v>457</v>
      </c>
      <c r="B536" s="11">
        <v>10</v>
      </c>
      <c r="C536" s="11">
        <v>38</v>
      </c>
      <c r="D536" s="11">
        <v>0</v>
      </c>
      <c r="F536" s="11">
        <v>0</v>
      </c>
      <c r="O536" s="11">
        <v>0</v>
      </c>
      <c r="P536" s="11">
        <v>0</v>
      </c>
      <c r="Q536" s="11">
        <v>0</v>
      </c>
      <c r="R536" s="11">
        <v>0</v>
      </c>
      <c r="S536" s="11">
        <v>2</v>
      </c>
      <c r="U536" s="11">
        <v>0.5</v>
      </c>
      <c r="V536" s="11">
        <v>202004</v>
      </c>
    </row>
    <row r="537" spans="1:22">
      <c r="A537" s="11" t="s">
        <v>450</v>
      </c>
      <c r="B537" s="11">
        <v>10</v>
      </c>
      <c r="C537" s="11">
        <v>38</v>
      </c>
      <c r="D537" s="11">
        <v>2</v>
      </c>
      <c r="E537" s="11">
        <v>1.77</v>
      </c>
      <c r="F537" s="11">
        <v>1.87</v>
      </c>
      <c r="O537" s="11">
        <v>0</v>
      </c>
      <c r="P537" s="11">
        <v>0</v>
      </c>
      <c r="Q537" s="11">
        <v>0</v>
      </c>
      <c r="R537" s="11">
        <v>0</v>
      </c>
      <c r="V537" s="11">
        <v>202004</v>
      </c>
    </row>
    <row r="538" spans="1:22">
      <c r="A538" s="11" t="s">
        <v>482</v>
      </c>
      <c r="B538" s="11">
        <v>10</v>
      </c>
      <c r="C538" s="11">
        <v>40</v>
      </c>
      <c r="F538" s="11">
        <v>10.25</v>
      </c>
      <c r="M538" s="11">
        <v>325</v>
      </c>
      <c r="O538" s="11">
        <v>0</v>
      </c>
      <c r="P538" s="11">
        <v>0</v>
      </c>
      <c r="Q538" s="11">
        <v>0</v>
      </c>
      <c r="R538" s="11">
        <v>0</v>
      </c>
      <c r="V538" s="11">
        <v>202004</v>
      </c>
    </row>
    <row r="539" spans="1:22">
      <c r="A539" s="11" t="s">
        <v>1173</v>
      </c>
      <c r="B539" s="11">
        <v>10</v>
      </c>
      <c r="C539" s="11">
        <v>0</v>
      </c>
      <c r="H539" s="11">
        <v>45</v>
      </c>
      <c r="O539" s="11">
        <v>0</v>
      </c>
      <c r="P539" s="11">
        <v>0</v>
      </c>
      <c r="Q539" s="11">
        <v>0</v>
      </c>
      <c r="R539" s="11">
        <v>0</v>
      </c>
      <c r="V539" s="11">
        <v>202004</v>
      </c>
    </row>
    <row r="540" spans="1:22">
      <c r="A540" s="11" t="s">
        <v>498</v>
      </c>
      <c r="B540" s="11">
        <v>10</v>
      </c>
      <c r="C540" s="11">
        <v>20</v>
      </c>
      <c r="N540" s="11">
        <v>20</v>
      </c>
      <c r="O540" s="11">
        <v>0</v>
      </c>
      <c r="P540" s="11">
        <v>0</v>
      </c>
      <c r="Q540" s="11">
        <v>0</v>
      </c>
      <c r="R540" s="11">
        <v>0</v>
      </c>
      <c r="V540" s="11">
        <v>202004</v>
      </c>
    </row>
    <row r="541" spans="1:22">
      <c r="A541" s="11" t="s">
        <v>770</v>
      </c>
      <c r="B541" s="11">
        <v>10</v>
      </c>
      <c r="C541" s="11">
        <v>0</v>
      </c>
      <c r="H541" s="11">
        <v>38</v>
      </c>
      <c r="O541" s="11">
        <v>0</v>
      </c>
      <c r="P541" s="11">
        <v>0</v>
      </c>
      <c r="Q541" s="11">
        <v>0</v>
      </c>
      <c r="R541" s="11">
        <v>0</v>
      </c>
      <c r="V541" s="11">
        <v>202004</v>
      </c>
    </row>
    <row r="542" spans="1:22">
      <c r="A542" s="11" t="s">
        <v>506</v>
      </c>
      <c r="B542" s="11">
        <v>10</v>
      </c>
      <c r="C542" s="11">
        <v>45</v>
      </c>
      <c r="E542" s="11">
        <v>0.25</v>
      </c>
      <c r="O542" s="11">
        <v>0</v>
      </c>
      <c r="P542" s="11">
        <v>0</v>
      </c>
      <c r="Q542" s="11">
        <v>0</v>
      </c>
      <c r="R542" s="11">
        <v>0</v>
      </c>
      <c r="V542" s="11">
        <v>202004</v>
      </c>
    </row>
    <row r="543" spans="1:22">
      <c r="A543" s="11" t="s">
        <v>771</v>
      </c>
      <c r="B543" s="11">
        <v>10</v>
      </c>
      <c r="C543" s="11">
        <v>38</v>
      </c>
      <c r="D543" s="11">
        <v>0</v>
      </c>
      <c r="O543" s="11">
        <v>0</v>
      </c>
      <c r="P543" s="11">
        <v>0</v>
      </c>
      <c r="Q543" s="11">
        <v>0</v>
      </c>
      <c r="R543" s="11">
        <v>0</v>
      </c>
      <c r="S543" s="11">
        <v>0.98</v>
      </c>
      <c r="V543" s="11">
        <v>202004</v>
      </c>
    </row>
    <row r="544" spans="1:22">
      <c r="A544" s="11" t="s">
        <v>772</v>
      </c>
      <c r="B544" s="11">
        <v>10</v>
      </c>
      <c r="C544" s="11">
        <v>32</v>
      </c>
      <c r="D544" s="11">
        <v>0</v>
      </c>
      <c r="E544" s="11">
        <v>0.75</v>
      </c>
      <c r="F544" s="11">
        <v>5</v>
      </c>
      <c r="H544" s="11">
        <v>6</v>
      </c>
      <c r="O544" s="11">
        <v>0</v>
      </c>
      <c r="P544" s="11">
        <v>3</v>
      </c>
      <c r="Q544" s="11">
        <v>0</v>
      </c>
      <c r="R544" s="11">
        <v>0</v>
      </c>
      <c r="S544" s="11">
        <v>2</v>
      </c>
      <c r="U544" s="11">
        <v>5</v>
      </c>
      <c r="V544" s="11">
        <v>202004</v>
      </c>
    </row>
    <row r="545" spans="1:22">
      <c r="A545" s="11" t="s">
        <v>456</v>
      </c>
      <c r="B545" s="11">
        <v>10</v>
      </c>
      <c r="C545" s="11">
        <v>40</v>
      </c>
      <c r="F545" s="11">
        <v>5.5</v>
      </c>
      <c r="M545" s="11">
        <v>267</v>
      </c>
      <c r="O545" s="11">
        <v>0</v>
      </c>
      <c r="P545" s="11">
        <v>0</v>
      </c>
      <c r="Q545" s="11">
        <v>0</v>
      </c>
      <c r="R545" s="11">
        <v>0</v>
      </c>
      <c r="V545" s="11">
        <v>202004</v>
      </c>
    </row>
    <row r="546" spans="1:22">
      <c r="A546" s="11" t="s">
        <v>1197</v>
      </c>
      <c r="B546" s="11">
        <v>10</v>
      </c>
      <c r="C546" s="11">
        <v>40</v>
      </c>
      <c r="E546" s="11">
        <v>0</v>
      </c>
      <c r="F546" s="11">
        <v>8</v>
      </c>
      <c r="O546" s="11">
        <v>0</v>
      </c>
      <c r="P546" s="11">
        <v>0</v>
      </c>
      <c r="Q546" s="11">
        <v>3</v>
      </c>
      <c r="R546" s="11">
        <v>0</v>
      </c>
      <c r="V546" s="11">
        <v>202004</v>
      </c>
    </row>
    <row r="547" spans="1:22">
      <c r="A547" s="11" t="s">
        <v>479</v>
      </c>
      <c r="B547" s="11">
        <v>10</v>
      </c>
      <c r="C547" s="11">
        <v>29.25</v>
      </c>
      <c r="F547" s="11">
        <v>2</v>
      </c>
      <c r="H547" s="11">
        <v>10.75</v>
      </c>
      <c r="M547" s="11">
        <v>480</v>
      </c>
      <c r="O547" s="11">
        <v>0</v>
      </c>
      <c r="P547" s="11">
        <v>0</v>
      </c>
      <c r="Q547" s="11">
        <v>0</v>
      </c>
      <c r="R547" s="11">
        <v>0</v>
      </c>
      <c r="V547" s="11">
        <v>202004</v>
      </c>
    </row>
    <row r="548" spans="1:22">
      <c r="A548" s="11" t="s">
        <v>1174</v>
      </c>
      <c r="B548" s="11">
        <v>10</v>
      </c>
      <c r="C548" s="11">
        <v>40</v>
      </c>
      <c r="F548" s="11">
        <v>15.67</v>
      </c>
      <c r="O548" s="11">
        <v>0</v>
      </c>
      <c r="P548" s="11">
        <v>2</v>
      </c>
      <c r="Q548" s="11">
        <v>0</v>
      </c>
      <c r="R548" s="11">
        <v>0</v>
      </c>
      <c r="V548" s="11">
        <v>202004</v>
      </c>
    </row>
    <row r="549" spans="1:22">
      <c r="A549" s="11" t="s">
        <v>1217</v>
      </c>
      <c r="B549" s="11">
        <v>10</v>
      </c>
      <c r="C549" s="11">
        <v>32</v>
      </c>
      <c r="E549" s="11">
        <v>1.6</v>
      </c>
      <c r="F549" s="11">
        <v>4.1500000000000004</v>
      </c>
      <c r="G549" s="11">
        <v>8</v>
      </c>
      <c r="O549" s="11">
        <v>0</v>
      </c>
      <c r="P549" s="11">
        <v>1</v>
      </c>
      <c r="Q549" s="11">
        <v>0</v>
      </c>
      <c r="R549" s="11">
        <v>0</v>
      </c>
      <c r="V549" s="11">
        <v>202004</v>
      </c>
    </row>
    <row r="550" spans="1:22">
      <c r="A550" s="11" t="s">
        <v>1218</v>
      </c>
      <c r="B550" s="11">
        <v>10</v>
      </c>
      <c r="C550" s="11">
        <v>26.25</v>
      </c>
      <c r="O550" s="11">
        <v>0</v>
      </c>
      <c r="P550" s="11">
        <v>0</v>
      </c>
      <c r="Q550" s="11">
        <v>0</v>
      </c>
      <c r="R550" s="11">
        <v>0</v>
      </c>
      <c r="V550" s="11">
        <v>202004</v>
      </c>
    </row>
    <row r="551" spans="1:22">
      <c r="A551" s="11" t="s">
        <v>1175</v>
      </c>
      <c r="B551" s="11">
        <v>10</v>
      </c>
      <c r="C551" s="11">
        <v>32</v>
      </c>
      <c r="F551" s="11">
        <v>13.83</v>
      </c>
      <c r="L551" s="11">
        <v>8</v>
      </c>
      <c r="N551" s="11">
        <v>0</v>
      </c>
      <c r="O551" s="11">
        <v>0</v>
      </c>
      <c r="P551" s="11">
        <v>0</v>
      </c>
      <c r="Q551" s="11">
        <v>0</v>
      </c>
      <c r="R551" s="11">
        <v>0</v>
      </c>
      <c r="V551" s="11">
        <v>202004</v>
      </c>
    </row>
    <row r="552" spans="1:22">
      <c r="A552" s="11" t="s">
        <v>897</v>
      </c>
      <c r="B552" s="11">
        <v>10</v>
      </c>
      <c r="C552" s="11">
        <v>38</v>
      </c>
      <c r="D552" s="11">
        <v>0.08</v>
      </c>
      <c r="E552" s="11">
        <v>0</v>
      </c>
      <c r="O552" s="11">
        <v>0</v>
      </c>
      <c r="P552" s="11">
        <v>0</v>
      </c>
      <c r="Q552" s="11">
        <v>0</v>
      </c>
      <c r="R552" s="11">
        <v>0</v>
      </c>
      <c r="T552" s="11">
        <v>4.03</v>
      </c>
      <c r="V552" s="11">
        <v>202004</v>
      </c>
    </row>
    <row r="553" spans="1:22">
      <c r="A553" s="11" t="s">
        <v>915</v>
      </c>
      <c r="B553" s="11">
        <v>10</v>
      </c>
      <c r="C553" s="11">
        <v>36</v>
      </c>
      <c r="D553" s="11">
        <v>2.17</v>
      </c>
      <c r="E553" s="11">
        <v>0</v>
      </c>
      <c r="O553" s="11">
        <v>0</v>
      </c>
      <c r="P553" s="11">
        <v>0</v>
      </c>
      <c r="Q553" s="11">
        <v>0</v>
      </c>
      <c r="R553" s="11">
        <v>0</v>
      </c>
      <c r="T553" s="11">
        <v>3.61</v>
      </c>
      <c r="V553" s="11">
        <v>202004</v>
      </c>
    </row>
    <row r="554" spans="1:22">
      <c r="A554" s="11" t="s">
        <v>847</v>
      </c>
      <c r="B554" s="11">
        <v>10</v>
      </c>
      <c r="C554" s="11">
        <v>2</v>
      </c>
      <c r="H554" s="11">
        <v>38</v>
      </c>
      <c r="O554" s="11">
        <v>0</v>
      </c>
      <c r="P554" s="11">
        <v>0</v>
      </c>
      <c r="Q554" s="11">
        <v>0</v>
      </c>
      <c r="R554" s="11">
        <v>0</v>
      </c>
      <c r="V554" s="11">
        <v>202005</v>
      </c>
    </row>
    <row r="555" spans="1:22">
      <c r="A555" s="11" t="s">
        <v>1244</v>
      </c>
      <c r="B555" s="11">
        <v>10</v>
      </c>
      <c r="C555" s="11">
        <v>38</v>
      </c>
      <c r="D555" s="11">
        <v>0</v>
      </c>
      <c r="E555" s="11">
        <v>0</v>
      </c>
      <c r="F555" s="11">
        <v>0</v>
      </c>
      <c r="O555" s="11">
        <v>0</v>
      </c>
      <c r="P555" s="11">
        <v>2</v>
      </c>
      <c r="Q555" s="11">
        <v>0</v>
      </c>
      <c r="R555" s="11">
        <v>0</v>
      </c>
      <c r="S555" s="11">
        <v>2</v>
      </c>
      <c r="T555" s="11">
        <v>2.66</v>
      </c>
      <c r="U555" s="11">
        <v>7.25</v>
      </c>
      <c r="V555" s="11">
        <v>202004</v>
      </c>
    </row>
    <row r="556" spans="1:22">
      <c r="A556" s="11" t="s">
        <v>1176</v>
      </c>
      <c r="B556" s="11">
        <v>10</v>
      </c>
      <c r="C556" s="11">
        <v>39.99</v>
      </c>
      <c r="F556" s="11">
        <v>14.57</v>
      </c>
      <c r="N556" s="11">
        <v>0.01</v>
      </c>
      <c r="O556" s="11">
        <v>0</v>
      </c>
      <c r="P556" s="11">
        <v>3</v>
      </c>
      <c r="Q556" s="11">
        <v>0</v>
      </c>
      <c r="R556" s="11">
        <v>0</v>
      </c>
      <c r="V556" s="11">
        <v>202004</v>
      </c>
    </row>
    <row r="557" spans="1:22">
      <c r="A557" s="11" t="s">
        <v>1078</v>
      </c>
      <c r="B557" s="11">
        <v>10</v>
      </c>
      <c r="C557" s="11">
        <v>40</v>
      </c>
      <c r="F557" s="11">
        <v>9</v>
      </c>
      <c r="M557" s="11">
        <v>170</v>
      </c>
      <c r="O557" s="11">
        <v>0</v>
      </c>
      <c r="P557" s="11">
        <v>0</v>
      </c>
      <c r="Q557" s="11">
        <v>0</v>
      </c>
      <c r="R557" s="11">
        <v>0</v>
      </c>
      <c r="V557" s="11">
        <v>202004</v>
      </c>
    </row>
    <row r="558" spans="1:22">
      <c r="A558" s="11" t="s">
        <v>1198</v>
      </c>
      <c r="B558" s="11">
        <v>10</v>
      </c>
      <c r="C558" s="11">
        <v>0</v>
      </c>
      <c r="H558" s="11">
        <v>40</v>
      </c>
      <c r="O558" s="11">
        <v>0</v>
      </c>
      <c r="P558" s="11">
        <v>0</v>
      </c>
      <c r="Q558" s="11">
        <v>0</v>
      </c>
      <c r="R558" s="11">
        <v>0</v>
      </c>
      <c r="V558" s="11">
        <v>202004</v>
      </c>
    </row>
    <row r="559" spans="1:22">
      <c r="A559" s="11" t="s">
        <v>1177</v>
      </c>
      <c r="B559" s="11">
        <v>10</v>
      </c>
      <c r="C559" s="11">
        <v>40</v>
      </c>
      <c r="O559" s="11">
        <v>0</v>
      </c>
      <c r="P559" s="11">
        <v>0</v>
      </c>
      <c r="Q559" s="11">
        <v>0</v>
      </c>
      <c r="R559" s="11">
        <v>0</v>
      </c>
      <c r="V559" s="11">
        <v>202004</v>
      </c>
    </row>
    <row r="560" spans="1:22">
      <c r="A560" s="36" t="s">
        <v>1242</v>
      </c>
      <c r="B560" s="36">
        <v>10</v>
      </c>
      <c r="C560" s="36">
        <v>27.75</v>
      </c>
      <c r="D560" s="36"/>
      <c r="E560" s="36">
        <v>0</v>
      </c>
      <c r="F560" s="36"/>
      <c r="G560" s="36"/>
      <c r="H560" s="36">
        <v>10.25</v>
      </c>
      <c r="I560" s="36"/>
      <c r="J560" s="36"/>
      <c r="K560" s="36"/>
      <c r="L560" s="36"/>
      <c r="M560" s="36"/>
      <c r="N560" s="36"/>
      <c r="O560" s="36">
        <v>0</v>
      </c>
      <c r="P560" s="36">
        <v>0</v>
      </c>
      <c r="Q560" s="36">
        <v>0</v>
      </c>
      <c r="R560" s="36">
        <v>0</v>
      </c>
      <c r="S560" s="36"/>
      <c r="T560" s="36">
        <v>0</v>
      </c>
      <c r="U560" s="36"/>
      <c r="V560" s="36">
        <v>202004</v>
      </c>
    </row>
    <row r="561" spans="1:22">
      <c r="A561" s="11" t="s">
        <v>898</v>
      </c>
      <c r="B561" s="11">
        <v>10</v>
      </c>
      <c r="C561" s="11">
        <v>40</v>
      </c>
      <c r="F561" s="11">
        <v>5.42</v>
      </c>
      <c r="M561" s="11">
        <v>230</v>
      </c>
      <c r="O561" s="11">
        <v>0</v>
      </c>
      <c r="P561" s="11">
        <v>0</v>
      </c>
      <c r="Q561" s="11">
        <v>0</v>
      </c>
      <c r="R561" s="11">
        <v>0</v>
      </c>
      <c r="V561" s="11">
        <v>202004</v>
      </c>
    </row>
    <row r="562" spans="1:22">
      <c r="A562" s="11" t="s">
        <v>494</v>
      </c>
      <c r="B562" s="11">
        <v>10</v>
      </c>
      <c r="C562" s="11">
        <v>40</v>
      </c>
      <c r="F562" s="11">
        <v>14.2</v>
      </c>
      <c r="O562" s="11">
        <v>7</v>
      </c>
      <c r="P562" s="11">
        <v>0</v>
      </c>
      <c r="Q562" s="11">
        <v>0</v>
      </c>
      <c r="R562" s="11">
        <v>0</v>
      </c>
      <c r="V562" s="11">
        <v>202004</v>
      </c>
    </row>
    <row r="563" spans="1:22">
      <c r="A563" s="11" t="s">
        <v>950</v>
      </c>
      <c r="B563" s="11">
        <v>10</v>
      </c>
      <c r="C563" s="11">
        <v>38.86</v>
      </c>
      <c r="N563" s="11">
        <v>1.1399999999999999</v>
      </c>
      <c r="O563" s="11">
        <v>0</v>
      </c>
      <c r="P563" s="11">
        <v>0</v>
      </c>
      <c r="Q563" s="11">
        <v>0</v>
      </c>
      <c r="R563" s="11">
        <v>0</v>
      </c>
      <c r="V563" s="11">
        <v>202004</v>
      </c>
    </row>
    <row r="564" spans="1:22">
      <c r="A564" s="11" t="s">
        <v>1178</v>
      </c>
      <c r="B564" s="11">
        <v>10</v>
      </c>
      <c r="C564" s="11">
        <v>32</v>
      </c>
      <c r="O564" s="11">
        <v>0</v>
      </c>
      <c r="P564" s="11">
        <v>0</v>
      </c>
      <c r="Q564" s="11">
        <v>0</v>
      </c>
      <c r="R564" s="11">
        <v>0</v>
      </c>
      <c r="V564" s="11">
        <v>202004</v>
      </c>
    </row>
    <row r="565" spans="1:22">
      <c r="A565" s="11" t="s">
        <v>916</v>
      </c>
      <c r="B565" s="11">
        <v>10</v>
      </c>
      <c r="C565" s="11">
        <v>45</v>
      </c>
      <c r="E565" s="11">
        <v>0.75</v>
      </c>
      <c r="F565" s="11">
        <v>0.08</v>
      </c>
      <c r="O565" s="11">
        <v>0</v>
      </c>
      <c r="P565" s="11">
        <v>3</v>
      </c>
      <c r="Q565" s="11">
        <v>0</v>
      </c>
      <c r="R565" s="11">
        <v>0</v>
      </c>
      <c r="V565" s="11">
        <v>202004</v>
      </c>
    </row>
    <row r="566" spans="1:22">
      <c r="A566" s="11" t="s">
        <v>1020</v>
      </c>
      <c r="B566" s="11">
        <v>10</v>
      </c>
      <c r="C566" s="11">
        <v>44.17</v>
      </c>
      <c r="N566" s="11">
        <v>0.83</v>
      </c>
      <c r="O566" s="11">
        <v>0</v>
      </c>
      <c r="P566" s="11">
        <v>0</v>
      </c>
      <c r="Q566" s="11">
        <v>0</v>
      </c>
      <c r="R566" s="11">
        <v>0</v>
      </c>
      <c r="V566" s="11">
        <v>202005</v>
      </c>
    </row>
    <row r="567" spans="1:22">
      <c r="A567" s="11" t="s">
        <v>467</v>
      </c>
      <c r="B567" s="11">
        <v>10</v>
      </c>
      <c r="C567" s="11">
        <v>38</v>
      </c>
      <c r="D567" s="11">
        <v>2</v>
      </c>
      <c r="E567" s="11">
        <v>0.38</v>
      </c>
      <c r="F567" s="11">
        <v>19.78</v>
      </c>
      <c r="O567" s="11">
        <v>0</v>
      </c>
      <c r="P567" s="11">
        <v>0</v>
      </c>
      <c r="Q567" s="11">
        <v>2</v>
      </c>
      <c r="R567" s="11">
        <v>7</v>
      </c>
      <c r="V567" s="11">
        <v>202004</v>
      </c>
    </row>
    <row r="568" spans="1:22">
      <c r="A568" s="11" t="s">
        <v>1179</v>
      </c>
      <c r="B568" s="11">
        <v>10</v>
      </c>
      <c r="C568" s="11">
        <v>0</v>
      </c>
      <c r="H568" s="11">
        <v>32</v>
      </c>
      <c r="O568" s="11">
        <v>0</v>
      </c>
      <c r="P568" s="11">
        <v>0</v>
      </c>
      <c r="Q568" s="11">
        <v>0</v>
      </c>
      <c r="R568" s="11">
        <v>0</v>
      </c>
      <c r="V568" s="11">
        <v>202004</v>
      </c>
    </row>
    <row r="569" spans="1:22">
      <c r="A569" s="11" t="s">
        <v>465</v>
      </c>
      <c r="B569" s="11">
        <v>10</v>
      </c>
      <c r="C569" s="11">
        <v>40</v>
      </c>
      <c r="F569" s="11">
        <v>0</v>
      </c>
      <c r="O569" s="11">
        <v>0</v>
      </c>
      <c r="P569" s="11">
        <v>0</v>
      </c>
      <c r="Q569" s="11">
        <v>0</v>
      </c>
      <c r="R569" s="11">
        <v>0</v>
      </c>
      <c r="U569" s="11">
        <v>2.15</v>
      </c>
      <c r="V569" s="11">
        <v>202004</v>
      </c>
    </row>
    <row r="570" spans="1:22">
      <c r="A570" s="11" t="s">
        <v>774</v>
      </c>
      <c r="B570" s="11">
        <v>10</v>
      </c>
      <c r="C570" s="11">
        <v>30</v>
      </c>
      <c r="H570" s="11">
        <v>10</v>
      </c>
      <c r="O570" s="11">
        <v>0</v>
      </c>
      <c r="P570" s="11">
        <v>0</v>
      </c>
      <c r="Q570" s="11">
        <v>0</v>
      </c>
      <c r="R570" s="11">
        <v>0</v>
      </c>
      <c r="V570" s="11">
        <v>202004</v>
      </c>
    </row>
    <row r="571" spans="1:22">
      <c r="A571" s="11" t="s">
        <v>1219</v>
      </c>
      <c r="B571" s="11">
        <v>10</v>
      </c>
      <c r="C571" s="11">
        <v>40</v>
      </c>
      <c r="M571" s="11">
        <v>310</v>
      </c>
      <c r="O571" s="11">
        <v>0</v>
      </c>
      <c r="P571" s="11">
        <v>0</v>
      </c>
      <c r="Q571" s="11">
        <v>0</v>
      </c>
      <c r="R571" s="11">
        <v>0</v>
      </c>
      <c r="V571" s="11">
        <v>202004</v>
      </c>
    </row>
    <row r="572" spans="1:22">
      <c r="A572" s="11" t="s">
        <v>775</v>
      </c>
      <c r="B572" s="11">
        <v>10</v>
      </c>
      <c r="C572" s="11">
        <v>38</v>
      </c>
      <c r="D572" s="11">
        <v>2</v>
      </c>
      <c r="E572" s="11">
        <v>4.32</v>
      </c>
      <c r="F572" s="11">
        <v>7.93</v>
      </c>
      <c r="O572" s="11">
        <v>7</v>
      </c>
      <c r="P572" s="11">
        <v>0</v>
      </c>
      <c r="Q572" s="11">
        <v>0</v>
      </c>
      <c r="R572" s="11">
        <v>0</v>
      </c>
      <c r="V572" s="11">
        <v>202004</v>
      </c>
    </row>
    <row r="573" spans="1:22">
      <c r="A573" s="11" t="s">
        <v>468</v>
      </c>
      <c r="B573" s="11">
        <v>10</v>
      </c>
      <c r="C573" s="11">
        <v>38</v>
      </c>
      <c r="D573" s="11">
        <v>2</v>
      </c>
      <c r="E573" s="11">
        <v>0</v>
      </c>
      <c r="F573" s="11">
        <v>2.68</v>
      </c>
      <c r="O573" s="11">
        <v>7</v>
      </c>
      <c r="P573" s="11">
        <v>0</v>
      </c>
      <c r="Q573" s="11">
        <v>0</v>
      </c>
      <c r="R573" s="11">
        <v>0</v>
      </c>
      <c r="T573" s="11">
        <v>2.83</v>
      </c>
      <c r="V573" s="11">
        <v>202004</v>
      </c>
    </row>
    <row r="574" spans="1:22">
      <c r="A574" s="11" t="s">
        <v>1236</v>
      </c>
      <c r="B574" s="11">
        <v>10</v>
      </c>
      <c r="C574" s="11">
        <v>36</v>
      </c>
      <c r="D574" s="11">
        <v>0.33</v>
      </c>
      <c r="M574" s="11">
        <v>560</v>
      </c>
      <c r="O574" s="11">
        <v>0</v>
      </c>
      <c r="P574" s="11">
        <v>0</v>
      </c>
      <c r="Q574" s="11">
        <v>0</v>
      </c>
      <c r="R574" s="11">
        <v>0</v>
      </c>
      <c r="V574" s="11">
        <v>202004</v>
      </c>
    </row>
    <row r="575" spans="1:22">
      <c r="A575" s="11" t="s">
        <v>1208</v>
      </c>
      <c r="B575" s="11">
        <v>10</v>
      </c>
      <c r="C575" s="11">
        <v>45</v>
      </c>
      <c r="E575" s="11">
        <v>2.33</v>
      </c>
      <c r="F575" s="11">
        <v>3.07</v>
      </c>
      <c r="O575" s="11">
        <v>0</v>
      </c>
      <c r="P575" s="11">
        <v>3</v>
      </c>
      <c r="Q575" s="11">
        <v>0</v>
      </c>
      <c r="R575" s="11">
        <v>0</v>
      </c>
      <c r="V575" s="11">
        <v>202004</v>
      </c>
    </row>
    <row r="576" spans="1:22">
      <c r="A576" s="11" t="s">
        <v>1180</v>
      </c>
      <c r="B576" s="11">
        <v>10</v>
      </c>
      <c r="C576" s="11">
        <v>40</v>
      </c>
      <c r="F576" s="11">
        <v>0</v>
      </c>
      <c r="O576" s="11">
        <v>0</v>
      </c>
      <c r="P576" s="11">
        <v>0</v>
      </c>
      <c r="Q576" s="11">
        <v>0</v>
      </c>
      <c r="R576" s="11">
        <v>0</v>
      </c>
      <c r="U576" s="11">
        <v>1</v>
      </c>
      <c r="V576" s="11">
        <v>202004</v>
      </c>
    </row>
    <row r="577" spans="1:22">
      <c r="A577" s="11" t="s">
        <v>472</v>
      </c>
      <c r="B577" s="11">
        <v>10</v>
      </c>
      <c r="C577" s="11">
        <v>40</v>
      </c>
      <c r="O577" s="11">
        <v>0</v>
      </c>
      <c r="P577" s="11">
        <v>0</v>
      </c>
      <c r="Q577" s="11">
        <v>0</v>
      </c>
      <c r="R577" s="11">
        <v>0</v>
      </c>
      <c r="V577" s="11">
        <v>202004</v>
      </c>
    </row>
    <row r="578" spans="1:22">
      <c r="A578" s="11" t="s">
        <v>1220</v>
      </c>
      <c r="B578" s="11">
        <v>10</v>
      </c>
      <c r="C578" s="11">
        <v>25</v>
      </c>
      <c r="O578" s="11">
        <v>0</v>
      </c>
      <c r="P578" s="11">
        <v>0</v>
      </c>
      <c r="Q578" s="11">
        <v>0</v>
      </c>
      <c r="R578" s="11">
        <v>0</v>
      </c>
      <c r="V578" s="11">
        <v>202004</v>
      </c>
    </row>
    <row r="579" spans="1:22">
      <c r="A579" s="11" t="s">
        <v>1447</v>
      </c>
      <c r="B579" s="11">
        <v>10</v>
      </c>
      <c r="C579" s="11">
        <v>40</v>
      </c>
      <c r="O579" s="11">
        <v>0</v>
      </c>
      <c r="P579" s="11">
        <v>0</v>
      </c>
      <c r="Q579" s="11">
        <v>0</v>
      </c>
      <c r="R579" s="11">
        <v>0</v>
      </c>
      <c r="V579" s="11">
        <v>202004</v>
      </c>
    </row>
    <row r="580" spans="1:22">
      <c r="A580" s="11" t="s">
        <v>480</v>
      </c>
      <c r="B580" s="11">
        <v>10</v>
      </c>
      <c r="C580" s="11">
        <v>36</v>
      </c>
      <c r="D580" s="11">
        <v>0</v>
      </c>
      <c r="O580" s="11">
        <v>0</v>
      </c>
      <c r="P580" s="11">
        <v>0</v>
      </c>
      <c r="Q580" s="11">
        <v>0</v>
      </c>
      <c r="R580" s="11">
        <v>0</v>
      </c>
      <c r="S580" s="11">
        <v>2.17</v>
      </c>
      <c r="V580" s="11">
        <v>202004</v>
      </c>
    </row>
    <row r="581" spans="1:22">
      <c r="A581" s="11" t="s">
        <v>462</v>
      </c>
      <c r="B581" s="11">
        <v>10</v>
      </c>
      <c r="C581" s="11">
        <v>0</v>
      </c>
      <c r="H581" s="11">
        <v>40</v>
      </c>
      <c r="O581" s="11">
        <v>0</v>
      </c>
      <c r="P581" s="11">
        <v>0</v>
      </c>
      <c r="Q581" s="11">
        <v>0</v>
      </c>
      <c r="R581" s="11">
        <v>0</v>
      </c>
      <c r="V581" s="11">
        <v>202004</v>
      </c>
    </row>
    <row r="582" spans="1:22">
      <c r="A582" s="11" t="s">
        <v>1054</v>
      </c>
      <c r="B582" s="11">
        <v>10</v>
      </c>
      <c r="C582" s="11">
        <v>40</v>
      </c>
      <c r="F582" s="11">
        <v>9.75</v>
      </c>
      <c r="M582" s="11">
        <v>90</v>
      </c>
      <c r="O582" s="11">
        <v>0</v>
      </c>
      <c r="P582" s="11">
        <v>0</v>
      </c>
      <c r="Q582" s="11">
        <v>0</v>
      </c>
      <c r="R582" s="11">
        <v>0</v>
      </c>
      <c r="V582" s="11">
        <v>202004</v>
      </c>
    </row>
    <row r="583" spans="1:22">
      <c r="A583" s="11" t="s">
        <v>500</v>
      </c>
      <c r="B583" s="11">
        <v>10</v>
      </c>
      <c r="C583" s="11">
        <v>2.08</v>
      </c>
      <c r="H583" s="11">
        <v>35.92</v>
      </c>
      <c r="O583" s="11">
        <v>0</v>
      </c>
      <c r="P583" s="11">
        <v>0</v>
      </c>
      <c r="Q583" s="11">
        <v>0</v>
      </c>
      <c r="R583" s="11">
        <v>0</v>
      </c>
      <c r="V583" s="11">
        <v>202004</v>
      </c>
    </row>
    <row r="584" spans="1:22">
      <c r="A584" s="11" t="s">
        <v>1181</v>
      </c>
      <c r="B584" s="11">
        <v>10</v>
      </c>
      <c r="C584" s="11">
        <v>35.5</v>
      </c>
      <c r="N584" s="11">
        <v>4.5</v>
      </c>
      <c r="O584" s="11">
        <v>0</v>
      </c>
      <c r="P584" s="11">
        <v>0</v>
      </c>
      <c r="Q584" s="11">
        <v>0</v>
      </c>
      <c r="R584" s="11">
        <v>0</v>
      </c>
      <c r="V584" s="11">
        <v>202004</v>
      </c>
    </row>
    <row r="585" spans="1:22">
      <c r="A585" s="11" t="s">
        <v>1182</v>
      </c>
      <c r="B585" s="11">
        <v>10</v>
      </c>
      <c r="C585" s="11">
        <v>45</v>
      </c>
      <c r="E585" s="11">
        <v>0</v>
      </c>
      <c r="F585" s="11">
        <v>0</v>
      </c>
      <c r="O585" s="11">
        <v>0</v>
      </c>
      <c r="P585" s="11">
        <v>3</v>
      </c>
      <c r="Q585" s="11">
        <v>0</v>
      </c>
      <c r="R585" s="11">
        <v>0</v>
      </c>
      <c r="T585" s="11">
        <v>1.27</v>
      </c>
      <c r="U585" s="11">
        <v>1.73</v>
      </c>
      <c r="V585" s="11">
        <v>202004</v>
      </c>
    </row>
    <row r="586" spans="1:22">
      <c r="A586" s="11" t="s">
        <v>1209</v>
      </c>
      <c r="B586" s="11">
        <v>10</v>
      </c>
      <c r="C586" s="11">
        <v>16</v>
      </c>
      <c r="O586" s="11">
        <v>0</v>
      </c>
      <c r="P586" s="11">
        <v>0</v>
      </c>
      <c r="Q586" s="11">
        <v>0</v>
      </c>
      <c r="R586" s="11">
        <v>0</v>
      </c>
      <c r="V586" s="11">
        <v>202004</v>
      </c>
    </row>
    <row r="587" spans="1:22">
      <c r="A587" s="11" t="s">
        <v>1183</v>
      </c>
      <c r="B587" s="11">
        <v>10</v>
      </c>
      <c r="C587" s="11">
        <v>40</v>
      </c>
      <c r="F587" s="11">
        <v>9.5</v>
      </c>
      <c r="O587" s="11">
        <v>0</v>
      </c>
      <c r="P587" s="11">
        <v>0</v>
      </c>
      <c r="Q587" s="11">
        <v>0</v>
      </c>
      <c r="R587" s="11">
        <v>0</v>
      </c>
      <c r="V587" s="11">
        <v>202004</v>
      </c>
    </row>
    <row r="588" spans="1:22">
      <c r="A588" s="11" t="s">
        <v>1010</v>
      </c>
      <c r="B588" s="11">
        <v>10</v>
      </c>
      <c r="C588" s="11">
        <v>40</v>
      </c>
      <c r="F588" s="11">
        <v>1</v>
      </c>
      <c r="M588" s="11">
        <v>205</v>
      </c>
      <c r="O588" s="11">
        <v>0</v>
      </c>
      <c r="P588" s="11">
        <v>0</v>
      </c>
      <c r="Q588" s="11">
        <v>0</v>
      </c>
      <c r="R588" s="11">
        <v>0</v>
      </c>
      <c r="V588" s="11">
        <v>202004</v>
      </c>
    </row>
    <row r="589" spans="1:22">
      <c r="A589" s="11" t="s">
        <v>1184</v>
      </c>
      <c r="B589" s="11">
        <v>10</v>
      </c>
      <c r="C589" s="11">
        <v>0</v>
      </c>
      <c r="G589" s="11">
        <v>40</v>
      </c>
      <c r="O589" s="11">
        <v>0</v>
      </c>
      <c r="P589" s="11">
        <v>0</v>
      </c>
      <c r="Q589" s="11">
        <v>0</v>
      </c>
      <c r="R589" s="11">
        <v>0</v>
      </c>
      <c r="V589" s="11">
        <v>202004</v>
      </c>
    </row>
    <row r="590" spans="1:22">
      <c r="A590" s="11" t="s">
        <v>481</v>
      </c>
      <c r="B590" s="11">
        <v>10</v>
      </c>
      <c r="C590" s="11">
        <v>20</v>
      </c>
      <c r="D590" s="11">
        <v>0</v>
      </c>
      <c r="O590" s="11">
        <v>0</v>
      </c>
      <c r="P590" s="11">
        <v>0</v>
      </c>
      <c r="Q590" s="11">
        <v>0</v>
      </c>
      <c r="R590" s="11">
        <v>0</v>
      </c>
      <c r="S590" s="11">
        <v>1.75</v>
      </c>
      <c r="V590" s="11">
        <v>202004</v>
      </c>
    </row>
    <row r="591" spans="1:22">
      <c r="A591" s="11" t="s">
        <v>1185</v>
      </c>
      <c r="B591" s="11">
        <v>10</v>
      </c>
      <c r="C591" s="11">
        <v>18</v>
      </c>
      <c r="M591" s="11">
        <v>143</v>
      </c>
      <c r="O591" s="11">
        <v>0</v>
      </c>
      <c r="P591" s="11">
        <v>0</v>
      </c>
      <c r="Q591" s="11">
        <v>0</v>
      </c>
      <c r="R591" s="11">
        <v>0</v>
      </c>
      <c r="V591" s="11">
        <v>202004</v>
      </c>
    </row>
    <row r="592" spans="1:22">
      <c r="A592" s="11" t="s">
        <v>470</v>
      </c>
      <c r="B592" s="11">
        <v>10</v>
      </c>
      <c r="C592" s="11">
        <v>40</v>
      </c>
      <c r="E592" s="11">
        <v>2.3199999999999998</v>
      </c>
      <c r="F592" s="11">
        <v>2.88</v>
      </c>
      <c r="O592" s="11">
        <v>0</v>
      </c>
      <c r="P592" s="11">
        <v>0</v>
      </c>
      <c r="Q592" s="11">
        <v>0</v>
      </c>
      <c r="R592" s="11">
        <v>0</v>
      </c>
      <c r="V592" s="11">
        <v>202004</v>
      </c>
    </row>
    <row r="593" spans="1:22">
      <c r="A593" s="11" t="s">
        <v>777</v>
      </c>
      <c r="B593" s="11">
        <v>10</v>
      </c>
      <c r="C593" s="11">
        <v>28</v>
      </c>
      <c r="O593" s="11">
        <v>0</v>
      </c>
      <c r="P593" s="11">
        <v>0</v>
      </c>
      <c r="Q593" s="11">
        <v>0</v>
      </c>
      <c r="R593" s="11">
        <v>0</v>
      </c>
      <c r="V593" s="11">
        <v>202004</v>
      </c>
    </row>
    <row r="594" spans="1:22">
      <c r="A594" s="11" t="s">
        <v>1205</v>
      </c>
      <c r="B594" s="11">
        <v>10</v>
      </c>
      <c r="C594" s="11">
        <v>8.25</v>
      </c>
      <c r="M594" s="11">
        <v>60</v>
      </c>
      <c r="N594" s="11">
        <v>31.75</v>
      </c>
      <c r="O594" s="11">
        <v>0</v>
      </c>
      <c r="P594" s="11">
        <v>0</v>
      </c>
      <c r="Q594" s="11">
        <v>0</v>
      </c>
      <c r="R594" s="11">
        <v>0</v>
      </c>
      <c r="V594" s="11">
        <v>202003</v>
      </c>
    </row>
    <row r="595" spans="1:22">
      <c r="A595" s="11" t="s">
        <v>778</v>
      </c>
      <c r="B595" s="11">
        <v>10</v>
      </c>
      <c r="C595" s="11">
        <v>40</v>
      </c>
      <c r="F595" s="11">
        <v>5</v>
      </c>
      <c r="O595" s="11">
        <v>0</v>
      </c>
      <c r="P595" s="11">
        <v>0</v>
      </c>
      <c r="Q595" s="11">
        <v>0</v>
      </c>
      <c r="R595" s="11">
        <v>0</v>
      </c>
      <c r="V595" s="11">
        <v>202004</v>
      </c>
    </row>
    <row r="596" spans="1:22">
      <c r="A596" s="11" t="s">
        <v>709</v>
      </c>
      <c r="B596" s="11">
        <v>10</v>
      </c>
      <c r="C596" s="11">
        <v>32</v>
      </c>
      <c r="D596" s="11">
        <v>5.53</v>
      </c>
      <c r="E596" s="11">
        <v>1.38</v>
      </c>
      <c r="O596" s="11">
        <v>0</v>
      </c>
      <c r="P596" s="11">
        <v>0</v>
      </c>
      <c r="Q596" s="11">
        <v>0</v>
      </c>
      <c r="R596" s="11">
        <v>0</v>
      </c>
      <c r="V596" s="11">
        <v>202004</v>
      </c>
    </row>
    <row r="597" spans="1:22">
      <c r="A597" s="11" t="s">
        <v>495</v>
      </c>
      <c r="B597" s="11">
        <v>10</v>
      </c>
      <c r="C597" s="11">
        <v>37</v>
      </c>
      <c r="D597" s="11">
        <v>0</v>
      </c>
      <c r="O597" s="11">
        <v>0</v>
      </c>
      <c r="P597" s="11">
        <v>0</v>
      </c>
      <c r="Q597" s="11">
        <v>0</v>
      </c>
      <c r="R597" s="11">
        <v>0</v>
      </c>
      <c r="S597" s="11">
        <v>1</v>
      </c>
      <c r="V597" s="11">
        <v>202004</v>
      </c>
    </row>
    <row r="598" spans="1:22">
      <c r="A598" s="11" t="s">
        <v>1210</v>
      </c>
      <c r="B598" s="11">
        <v>10</v>
      </c>
      <c r="C598" s="11">
        <v>40</v>
      </c>
      <c r="O598" s="11">
        <v>0</v>
      </c>
      <c r="P598" s="11">
        <v>0</v>
      </c>
      <c r="Q598" s="11">
        <v>0</v>
      </c>
      <c r="R598" s="11">
        <v>0</v>
      </c>
      <c r="V598" s="11">
        <v>202004</v>
      </c>
    </row>
    <row r="599" spans="1:22">
      <c r="A599" s="11" t="s">
        <v>779</v>
      </c>
      <c r="B599" s="11">
        <v>10</v>
      </c>
      <c r="C599" s="11">
        <v>38</v>
      </c>
      <c r="D599" s="11">
        <v>2</v>
      </c>
      <c r="E599" s="11">
        <v>1.84</v>
      </c>
      <c r="F599" s="11">
        <v>3.75</v>
      </c>
      <c r="O599" s="11">
        <v>0</v>
      </c>
      <c r="P599" s="11">
        <v>0</v>
      </c>
      <c r="Q599" s="11">
        <v>0</v>
      </c>
      <c r="R599" s="11">
        <v>0</v>
      </c>
      <c r="V599" s="11">
        <v>202004</v>
      </c>
    </row>
    <row r="600" spans="1:22">
      <c r="A600" s="11" t="s">
        <v>1320</v>
      </c>
      <c r="B600" s="11">
        <v>10</v>
      </c>
      <c r="C600" s="11">
        <v>30</v>
      </c>
      <c r="D600" s="11">
        <v>1.82</v>
      </c>
      <c r="E600" s="11">
        <v>1.42</v>
      </c>
      <c r="H600" s="11">
        <v>8</v>
      </c>
      <c r="O600" s="11">
        <v>1</v>
      </c>
      <c r="P600" s="11">
        <v>0</v>
      </c>
      <c r="Q600" s="11">
        <v>0</v>
      </c>
      <c r="R600" s="11">
        <v>0</v>
      </c>
      <c r="V600" s="11">
        <v>202004</v>
      </c>
    </row>
    <row r="601" spans="1:22">
      <c r="A601" s="11" t="s">
        <v>1186</v>
      </c>
      <c r="B601" s="11">
        <v>10</v>
      </c>
      <c r="C601" s="11">
        <v>40</v>
      </c>
      <c r="F601" s="11">
        <v>9.75</v>
      </c>
      <c r="O601" s="11">
        <v>0</v>
      </c>
      <c r="P601" s="11">
        <v>0</v>
      </c>
      <c r="Q601" s="11">
        <v>0</v>
      </c>
      <c r="R601" s="11">
        <v>0</v>
      </c>
      <c r="V601" s="11">
        <v>202004</v>
      </c>
    </row>
    <row r="602" spans="1:22">
      <c r="A602" s="11" t="s">
        <v>454</v>
      </c>
      <c r="B602" s="11">
        <v>10</v>
      </c>
      <c r="C602" s="11">
        <v>40</v>
      </c>
      <c r="E602" s="11">
        <v>0.75</v>
      </c>
      <c r="F602" s="11">
        <v>3.67</v>
      </c>
      <c r="O602" s="11">
        <v>0</v>
      </c>
      <c r="P602" s="11">
        <v>0</v>
      </c>
      <c r="Q602" s="11">
        <v>0</v>
      </c>
      <c r="R602" s="11">
        <v>0</v>
      </c>
      <c r="V602" s="11">
        <v>202004</v>
      </c>
    </row>
    <row r="603" spans="1:22">
      <c r="A603" s="11" t="s">
        <v>1187</v>
      </c>
      <c r="B603" s="11">
        <v>10</v>
      </c>
      <c r="C603" s="11">
        <v>40</v>
      </c>
      <c r="E603" s="11">
        <v>1.17</v>
      </c>
      <c r="F603" s="11">
        <v>3.75</v>
      </c>
      <c r="M603" s="11">
        <v>348</v>
      </c>
      <c r="O603" s="11">
        <v>0</v>
      </c>
      <c r="P603" s="11">
        <v>2</v>
      </c>
      <c r="Q603" s="11">
        <v>0</v>
      </c>
      <c r="R603" s="11">
        <v>0</v>
      </c>
      <c r="V603" s="11">
        <v>202004</v>
      </c>
    </row>
    <row r="604" spans="1:22">
      <c r="A604" s="11" t="s">
        <v>1011</v>
      </c>
      <c r="B604" s="11">
        <v>10</v>
      </c>
      <c r="C604" s="11">
        <v>8</v>
      </c>
      <c r="H604" s="11">
        <v>32</v>
      </c>
      <c r="O604" s="11">
        <v>0</v>
      </c>
      <c r="P604" s="11">
        <v>0</v>
      </c>
      <c r="Q604" s="11">
        <v>0</v>
      </c>
      <c r="R604" s="11">
        <v>0</v>
      </c>
      <c r="V604" s="11">
        <v>202004</v>
      </c>
    </row>
    <row r="605" spans="1:22">
      <c r="A605" s="11" t="s">
        <v>960</v>
      </c>
      <c r="B605" s="11">
        <v>10</v>
      </c>
      <c r="C605" s="11">
        <v>40</v>
      </c>
      <c r="E605" s="11">
        <v>3.12</v>
      </c>
      <c r="F605" s="11">
        <v>0.15</v>
      </c>
      <c r="O605" s="11">
        <v>0</v>
      </c>
      <c r="P605" s="11">
        <v>0</v>
      </c>
      <c r="Q605" s="11">
        <v>0</v>
      </c>
      <c r="R605" s="11">
        <v>0</v>
      </c>
      <c r="V605" s="11">
        <v>202004</v>
      </c>
    </row>
    <row r="606" spans="1:22">
      <c r="A606" s="11" t="s">
        <v>484</v>
      </c>
      <c r="B606" s="11">
        <v>10</v>
      </c>
      <c r="C606" s="11">
        <v>17</v>
      </c>
      <c r="M606" s="11">
        <v>48</v>
      </c>
      <c r="O606" s="11">
        <v>0</v>
      </c>
      <c r="P606" s="11">
        <v>0</v>
      </c>
      <c r="Q606" s="11">
        <v>0</v>
      </c>
      <c r="R606" s="11">
        <v>0</v>
      </c>
      <c r="V606" s="11">
        <v>202004</v>
      </c>
    </row>
    <row r="607" spans="1:22">
      <c r="A607" s="11" t="s">
        <v>1221</v>
      </c>
      <c r="B607" s="11">
        <v>10</v>
      </c>
      <c r="C607" s="11">
        <v>40</v>
      </c>
      <c r="F607" s="11">
        <v>0</v>
      </c>
      <c r="M607" s="11">
        <v>270</v>
      </c>
      <c r="O607" s="11">
        <v>0</v>
      </c>
      <c r="P607" s="11">
        <v>0</v>
      </c>
      <c r="Q607" s="11">
        <v>0</v>
      </c>
      <c r="R607" s="11">
        <v>0</v>
      </c>
      <c r="U607" s="11">
        <v>3.25</v>
      </c>
      <c r="V607" s="11">
        <v>202004</v>
      </c>
    </row>
    <row r="608" spans="1:22">
      <c r="A608" s="11" t="s">
        <v>1238</v>
      </c>
      <c r="B608" s="11">
        <v>10</v>
      </c>
      <c r="C608" s="11">
        <v>32</v>
      </c>
      <c r="E608" s="11">
        <v>1</v>
      </c>
      <c r="G608" s="11">
        <v>8</v>
      </c>
      <c r="O608" s="11">
        <v>0</v>
      </c>
      <c r="P608" s="11">
        <v>2</v>
      </c>
      <c r="Q608" s="11">
        <v>0</v>
      </c>
      <c r="R608" s="11">
        <v>0</v>
      </c>
      <c r="V608" s="11">
        <v>202004</v>
      </c>
    </row>
    <row r="609" spans="1:22">
      <c r="A609" s="11" t="s">
        <v>505</v>
      </c>
      <c r="B609" s="11">
        <v>10</v>
      </c>
      <c r="C609" s="11">
        <v>45</v>
      </c>
      <c r="E609" s="11">
        <v>0</v>
      </c>
      <c r="O609" s="11">
        <v>0</v>
      </c>
      <c r="P609" s="11">
        <v>3</v>
      </c>
      <c r="Q609" s="11">
        <v>0</v>
      </c>
      <c r="R609" s="11">
        <v>0</v>
      </c>
      <c r="T609" s="11">
        <v>0.5</v>
      </c>
      <c r="V609" s="11">
        <v>202004</v>
      </c>
    </row>
    <row r="610" spans="1:22">
      <c r="A610" s="11" t="s">
        <v>1188</v>
      </c>
      <c r="B610" s="11">
        <v>10</v>
      </c>
      <c r="C610" s="11">
        <v>40</v>
      </c>
      <c r="F610" s="11">
        <v>1</v>
      </c>
      <c r="M610" s="11">
        <v>292</v>
      </c>
      <c r="O610" s="11">
        <v>0</v>
      </c>
      <c r="P610" s="11">
        <v>0</v>
      </c>
      <c r="Q610" s="11">
        <v>0</v>
      </c>
      <c r="R610" s="11">
        <v>0</v>
      </c>
      <c r="V610" s="11">
        <v>202004</v>
      </c>
    </row>
    <row r="611" spans="1:22">
      <c r="A611" s="11" t="s">
        <v>476</v>
      </c>
      <c r="B611" s="11">
        <v>10</v>
      </c>
      <c r="C611" s="11">
        <v>38</v>
      </c>
      <c r="D611" s="11">
        <v>2</v>
      </c>
      <c r="F611" s="11">
        <v>10.25</v>
      </c>
      <c r="O611" s="11">
        <v>0</v>
      </c>
      <c r="P611" s="11">
        <v>0</v>
      </c>
      <c r="Q611" s="11">
        <v>1</v>
      </c>
      <c r="R611" s="11">
        <v>0</v>
      </c>
      <c r="V611" s="11">
        <v>202004</v>
      </c>
    </row>
    <row r="612" spans="1:22">
      <c r="A612" s="11" t="s">
        <v>477</v>
      </c>
      <c r="B612" s="11">
        <v>10</v>
      </c>
      <c r="C612" s="11">
        <v>38</v>
      </c>
      <c r="D612" s="11">
        <v>2</v>
      </c>
      <c r="E612" s="11">
        <v>5.5</v>
      </c>
      <c r="F612" s="11">
        <v>5.75</v>
      </c>
      <c r="O612" s="11">
        <v>0</v>
      </c>
      <c r="P612" s="11">
        <v>0</v>
      </c>
      <c r="Q612" s="11">
        <v>1</v>
      </c>
      <c r="R612" s="11">
        <v>0</v>
      </c>
      <c r="V612" s="11">
        <v>202004</v>
      </c>
    </row>
    <row r="613" spans="1:22">
      <c r="A613" s="11" t="s">
        <v>780</v>
      </c>
      <c r="B613" s="11">
        <v>10</v>
      </c>
      <c r="C613" s="11">
        <v>32</v>
      </c>
      <c r="D613" s="11">
        <v>6</v>
      </c>
      <c r="O613" s="11">
        <v>0</v>
      </c>
      <c r="P613" s="11">
        <v>0</v>
      </c>
      <c r="Q613" s="11">
        <v>0</v>
      </c>
      <c r="R613" s="11">
        <v>0</v>
      </c>
      <c r="V613" s="11">
        <v>202004</v>
      </c>
    </row>
    <row r="614" spans="1:22">
      <c r="A614" s="11" t="s">
        <v>787</v>
      </c>
      <c r="B614" s="11">
        <v>10</v>
      </c>
      <c r="C614" s="11">
        <v>45</v>
      </c>
      <c r="F614" s="11">
        <v>5.42</v>
      </c>
      <c r="O614" s="11">
        <v>0</v>
      </c>
      <c r="P614" s="11">
        <v>0</v>
      </c>
      <c r="Q614" s="11">
        <v>0</v>
      </c>
      <c r="R614" s="11">
        <v>0</v>
      </c>
      <c r="V614" s="11">
        <v>202007</v>
      </c>
    </row>
    <row r="615" spans="1:22">
      <c r="A615" s="11" t="s">
        <v>1239</v>
      </c>
      <c r="B615" s="11">
        <v>10</v>
      </c>
      <c r="C615" s="11">
        <v>38</v>
      </c>
      <c r="E615" s="11">
        <v>0.15</v>
      </c>
      <c r="O615" s="11">
        <v>0</v>
      </c>
      <c r="P615" s="11">
        <v>0</v>
      </c>
      <c r="Q615" s="11">
        <v>0</v>
      </c>
      <c r="R615" s="11">
        <v>0</v>
      </c>
      <c r="V615" s="11">
        <v>202004</v>
      </c>
    </row>
    <row r="616" spans="1:22">
      <c r="A616" s="11" t="s">
        <v>846</v>
      </c>
      <c r="B616" s="11">
        <v>10</v>
      </c>
      <c r="C616" s="11">
        <v>22</v>
      </c>
      <c r="D616" s="11">
        <v>2</v>
      </c>
      <c r="E616" s="11">
        <v>3.38</v>
      </c>
      <c r="F616" s="11">
        <v>1.8</v>
      </c>
      <c r="H616" s="11">
        <v>16</v>
      </c>
      <c r="O616" s="11">
        <v>6</v>
      </c>
      <c r="P616" s="11">
        <v>0</v>
      </c>
      <c r="Q616" s="11">
        <v>0</v>
      </c>
      <c r="R616" s="11">
        <v>0</v>
      </c>
      <c r="V616" s="11">
        <v>202004</v>
      </c>
    </row>
    <row r="617" spans="1:22">
      <c r="A617" s="11" t="s">
        <v>487</v>
      </c>
      <c r="B617" s="11">
        <v>10</v>
      </c>
      <c r="C617" s="11">
        <v>0</v>
      </c>
      <c r="H617" s="11">
        <v>40</v>
      </c>
      <c r="M617" s="11">
        <v>382</v>
      </c>
      <c r="O617" s="11">
        <v>0</v>
      </c>
      <c r="P617" s="11">
        <v>0</v>
      </c>
      <c r="Q617" s="11">
        <v>0</v>
      </c>
      <c r="R617" s="11">
        <v>0</v>
      </c>
      <c r="V617" s="11">
        <v>202004</v>
      </c>
    </row>
    <row r="618" spans="1:22">
      <c r="A618" s="11" t="s">
        <v>464</v>
      </c>
      <c r="B618" s="11">
        <v>10</v>
      </c>
      <c r="C618" s="11">
        <v>38</v>
      </c>
      <c r="D618" s="11">
        <v>0</v>
      </c>
      <c r="E618" s="11">
        <v>6.85</v>
      </c>
      <c r="F618" s="11">
        <v>7.73</v>
      </c>
      <c r="O618" s="11">
        <v>0</v>
      </c>
      <c r="P618" s="11">
        <v>0</v>
      </c>
      <c r="Q618" s="11">
        <v>0</v>
      </c>
      <c r="R618" s="11">
        <v>0</v>
      </c>
      <c r="S618" s="11">
        <v>2</v>
      </c>
      <c r="V618" s="11">
        <v>202004</v>
      </c>
    </row>
    <row r="619" spans="1:22">
      <c r="A619" s="11" t="s">
        <v>486</v>
      </c>
      <c r="B619" s="11">
        <v>10</v>
      </c>
      <c r="C619" s="11">
        <v>40</v>
      </c>
      <c r="F619" s="11">
        <v>3.75</v>
      </c>
      <c r="O619" s="11">
        <v>0</v>
      </c>
      <c r="P619" s="11">
        <v>0</v>
      </c>
      <c r="Q619" s="11">
        <v>0</v>
      </c>
      <c r="R619" s="11">
        <v>0</v>
      </c>
      <c r="V619" s="11">
        <v>202004</v>
      </c>
    </row>
    <row r="620" spans="1:22">
      <c r="A620" s="11" t="s">
        <v>782</v>
      </c>
      <c r="B620" s="11">
        <v>10</v>
      </c>
      <c r="C620" s="11">
        <v>38</v>
      </c>
      <c r="D620" s="11">
        <v>0</v>
      </c>
      <c r="E620" s="11">
        <v>0</v>
      </c>
      <c r="F620" s="11">
        <v>0.98</v>
      </c>
      <c r="O620" s="11">
        <v>0</v>
      </c>
      <c r="P620" s="11">
        <v>0</v>
      </c>
      <c r="Q620" s="11">
        <v>0</v>
      </c>
      <c r="R620" s="11">
        <v>6</v>
      </c>
      <c r="S620" s="11">
        <v>2</v>
      </c>
      <c r="T620" s="11">
        <v>1.74</v>
      </c>
      <c r="V620" s="11">
        <v>202004</v>
      </c>
    </row>
    <row r="621" spans="1:22">
      <c r="A621" s="11" t="s">
        <v>1200</v>
      </c>
      <c r="B621" s="11">
        <v>10</v>
      </c>
      <c r="C621" s="11">
        <v>40</v>
      </c>
      <c r="O621" s="11">
        <v>0</v>
      </c>
      <c r="P621" s="11">
        <v>0</v>
      </c>
      <c r="Q621" s="11">
        <v>0</v>
      </c>
      <c r="R621" s="11">
        <v>0</v>
      </c>
      <c r="V621" s="11">
        <v>202004</v>
      </c>
    </row>
    <row r="622" spans="1:22">
      <c r="A622" s="11" t="s">
        <v>1201</v>
      </c>
      <c r="B622" s="11">
        <v>10</v>
      </c>
      <c r="C622" s="11">
        <v>29.22</v>
      </c>
      <c r="E622" s="11">
        <v>2.16</v>
      </c>
      <c r="H622" s="11">
        <v>15.78</v>
      </c>
      <c r="O622" s="11">
        <v>0</v>
      </c>
      <c r="P622" s="11">
        <v>0</v>
      </c>
      <c r="Q622" s="11">
        <v>0</v>
      </c>
      <c r="R622" s="11">
        <v>0</v>
      </c>
      <c r="V622" s="11">
        <v>202004</v>
      </c>
    </row>
    <row r="623" spans="1:22">
      <c r="A623" s="11" t="s">
        <v>507</v>
      </c>
      <c r="B623" s="11">
        <v>10</v>
      </c>
      <c r="C623" s="11">
        <v>16</v>
      </c>
      <c r="O623" s="11">
        <v>0</v>
      </c>
      <c r="P623" s="11">
        <v>0</v>
      </c>
      <c r="Q623" s="11">
        <v>0</v>
      </c>
      <c r="R623" s="11">
        <v>0</v>
      </c>
      <c r="V623" s="11">
        <v>202004</v>
      </c>
    </row>
    <row r="624" spans="1:22">
      <c r="A624" s="11" t="s">
        <v>469</v>
      </c>
      <c r="B624" s="11">
        <v>10</v>
      </c>
      <c r="C624" s="11">
        <v>38</v>
      </c>
      <c r="D624" s="11">
        <v>0</v>
      </c>
      <c r="E624" s="11">
        <v>0</v>
      </c>
      <c r="O624" s="11">
        <v>0</v>
      </c>
      <c r="P624" s="11">
        <v>0</v>
      </c>
      <c r="Q624" s="11">
        <v>0</v>
      </c>
      <c r="R624" s="11">
        <v>0</v>
      </c>
      <c r="S624" s="11">
        <v>0.6</v>
      </c>
      <c r="T624" s="11">
        <v>0.28000000000000003</v>
      </c>
      <c r="V624" s="11">
        <v>202004</v>
      </c>
    </row>
    <row r="625" spans="1:22">
      <c r="A625" s="11" t="s">
        <v>1211</v>
      </c>
      <c r="B625" s="11">
        <v>10</v>
      </c>
      <c r="C625" s="11">
        <v>40</v>
      </c>
      <c r="E625" s="11">
        <v>6.42</v>
      </c>
      <c r="M625" s="11">
        <v>160</v>
      </c>
      <c r="O625" s="11">
        <v>0</v>
      </c>
      <c r="P625" s="11">
        <v>0</v>
      </c>
      <c r="Q625" s="11">
        <v>0</v>
      </c>
      <c r="R625" s="11">
        <v>0</v>
      </c>
      <c r="V625" s="11">
        <v>202004</v>
      </c>
    </row>
    <row r="626" spans="1:22">
      <c r="A626" s="11" t="s">
        <v>483</v>
      </c>
      <c r="B626" s="11">
        <v>10</v>
      </c>
      <c r="C626" s="11">
        <v>40</v>
      </c>
      <c r="F626" s="11">
        <v>0</v>
      </c>
      <c r="O626" s="11">
        <v>0</v>
      </c>
      <c r="P626" s="11">
        <v>0</v>
      </c>
      <c r="Q626" s="11">
        <v>0</v>
      </c>
      <c r="R626" s="11">
        <v>0</v>
      </c>
      <c r="U626" s="11">
        <v>5.5</v>
      </c>
      <c r="V626" s="11">
        <v>202004</v>
      </c>
    </row>
    <row r="627" spans="1:22">
      <c r="A627" s="11" t="s">
        <v>783</v>
      </c>
      <c r="B627" s="11">
        <v>10</v>
      </c>
      <c r="C627" s="11">
        <v>45</v>
      </c>
      <c r="E627" s="11">
        <v>1.75</v>
      </c>
      <c r="O627" s="11">
        <v>0</v>
      </c>
      <c r="P627" s="11">
        <v>3</v>
      </c>
      <c r="Q627" s="11">
        <v>0</v>
      </c>
      <c r="R627" s="11">
        <v>0</v>
      </c>
      <c r="V627" s="11">
        <v>202004</v>
      </c>
    </row>
    <row r="628" spans="1:22">
      <c r="A628" s="11" t="s">
        <v>502</v>
      </c>
      <c r="B628" s="11">
        <v>10</v>
      </c>
      <c r="C628" s="11">
        <v>40</v>
      </c>
      <c r="E628" s="11">
        <v>3.25</v>
      </c>
      <c r="F628" s="11">
        <v>10.37</v>
      </c>
      <c r="O628" s="11">
        <v>0</v>
      </c>
      <c r="P628" s="11">
        <v>3</v>
      </c>
      <c r="Q628" s="11">
        <v>0</v>
      </c>
      <c r="R628" s="11">
        <v>0</v>
      </c>
      <c r="V628" s="11">
        <v>202004</v>
      </c>
    </row>
    <row r="629" spans="1:22">
      <c r="A629" s="11" t="s">
        <v>1328</v>
      </c>
      <c r="B629" s="11">
        <v>10</v>
      </c>
      <c r="C629" s="11">
        <v>32</v>
      </c>
      <c r="O629" s="11">
        <v>0</v>
      </c>
      <c r="P629" s="11">
        <v>0</v>
      </c>
      <c r="Q629" s="11">
        <v>0</v>
      </c>
      <c r="R629" s="11">
        <v>0</v>
      </c>
      <c r="V629" s="11">
        <v>202004</v>
      </c>
    </row>
    <row r="630" spans="1:22">
      <c r="A630" s="11" t="s">
        <v>1202</v>
      </c>
      <c r="B630" s="11">
        <v>10</v>
      </c>
      <c r="C630" s="11">
        <v>24</v>
      </c>
      <c r="E630" s="11">
        <v>0</v>
      </c>
      <c r="F630" s="11">
        <v>0</v>
      </c>
      <c r="G630" s="11">
        <v>16</v>
      </c>
      <c r="O630" s="11">
        <v>0</v>
      </c>
      <c r="P630" s="11">
        <v>0</v>
      </c>
      <c r="Q630" s="11">
        <v>0</v>
      </c>
      <c r="R630" s="11">
        <v>0</v>
      </c>
      <c r="T630" s="11">
        <v>2.0499999999999998</v>
      </c>
      <c r="U630" s="11">
        <v>5.12</v>
      </c>
      <c r="V630" s="11">
        <v>202004</v>
      </c>
    </row>
    <row r="631" spans="1:22">
      <c r="A631" s="11" t="s">
        <v>1021</v>
      </c>
      <c r="B631" s="11">
        <v>10</v>
      </c>
      <c r="C631" s="11">
        <v>26.15</v>
      </c>
      <c r="N631" s="11">
        <v>11.85</v>
      </c>
      <c r="O631" s="11">
        <v>0</v>
      </c>
      <c r="P631" s="11">
        <v>0</v>
      </c>
      <c r="Q631" s="11">
        <v>0</v>
      </c>
      <c r="R631" s="11">
        <v>0</v>
      </c>
      <c r="V631" s="11">
        <v>202004</v>
      </c>
    </row>
    <row r="632" spans="1:22">
      <c r="A632" s="11" t="s">
        <v>1240</v>
      </c>
      <c r="B632" s="11">
        <v>10</v>
      </c>
      <c r="C632" s="11">
        <v>15.5</v>
      </c>
      <c r="O632" s="11">
        <v>0</v>
      </c>
      <c r="P632" s="11">
        <v>0</v>
      </c>
      <c r="Q632" s="11">
        <v>0</v>
      </c>
      <c r="R632" s="11">
        <v>0</v>
      </c>
      <c r="V632" s="11">
        <v>202004</v>
      </c>
    </row>
    <row r="633" spans="1:22">
      <c r="A633" s="11" t="s">
        <v>1212</v>
      </c>
      <c r="B633" s="11">
        <v>10</v>
      </c>
      <c r="C633" s="11">
        <v>22</v>
      </c>
      <c r="O633" s="11">
        <v>0</v>
      </c>
      <c r="P633" s="11">
        <v>0</v>
      </c>
      <c r="Q633" s="11">
        <v>0</v>
      </c>
      <c r="R633" s="11">
        <v>0</v>
      </c>
      <c r="V633" s="11">
        <v>202004</v>
      </c>
    </row>
    <row r="634" spans="1:22">
      <c r="A634" s="11" t="s">
        <v>1189</v>
      </c>
      <c r="B634" s="11">
        <v>10</v>
      </c>
      <c r="C634" s="11">
        <v>35.75</v>
      </c>
      <c r="N634" s="11">
        <v>4.25</v>
      </c>
      <c r="O634" s="11">
        <v>0</v>
      </c>
      <c r="P634" s="11">
        <v>2</v>
      </c>
      <c r="Q634" s="11">
        <v>0</v>
      </c>
      <c r="R634" s="11">
        <v>0</v>
      </c>
      <c r="V634" s="11">
        <v>202004</v>
      </c>
    </row>
    <row r="635" spans="1:22">
      <c r="A635" s="11" t="s">
        <v>452</v>
      </c>
      <c r="B635" s="11">
        <v>10</v>
      </c>
      <c r="C635" s="11">
        <v>36</v>
      </c>
      <c r="E635" s="11">
        <v>0.55000000000000004</v>
      </c>
      <c r="F635" s="11">
        <v>1.53</v>
      </c>
      <c r="H635" s="11">
        <v>9</v>
      </c>
      <c r="O635" s="11">
        <v>0</v>
      </c>
      <c r="P635" s="11">
        <v>2</v>
      </c>
      <c r="Q635" s="11">
        <v>0</v>
      </c>
      <c r="R635" s="11">
        <v>0</v>
      </c>
      <c r="V635" s="11">
        <v>202004</v>
      </c>
    </row>
    <row r="636" spans="1:22">
      <c r="A636" s="11" t="s">
        <v>1190</v>
      </c>
      <c r="B636" s="11">
        <v>10</v>
      </c>
      <c r="C636" s="11">
        <v>32</v>
      </c>
      <c r="H636" s="11">
        <v>8</v>
      </c>
      <c r="M636" s="11">
        <v>144</v>
      </c>
      <c r="O636" s="11">
        <v>0</v>
      </c>
      <c r="P636" s="11">
        <v>0</v>
      </c>
      <c r="Q636" s="11">
        <v>0</v>
      </c>
      <c r="R636" s="11">
        <v>0</v>
      </c>
      <c r="V636" s="11">
        <v>202004</v>
      </c>
    </row>
    <row r="637" spans="1:22">
      <c r="A637" s="11" t="s">
        <v>1241</v>
      </c>
      <c r="B637" s="11">
        <v>10</v>
      </c>
      <c r="C637" s="11">
        <v>45</v>
      </c>
      <c r="E637" s="11">
        <v>3.61</v>
      </c>
      <c r="F637" s="11">
        <v>9.25</v>
      </c>
      <c r="O637" s="11">
        <v>0</v>
      </c>
      <c r="P637" s="11">
        <v>0</v>
      </c>
      <c r="Q637" s="11">
        <v>0</v>
      </c>
      <c r="R637" s="11">
        <v>0</v>
      </c>
      <c r="V637" s="36">
        <v>202004</v>
      </c>
    </row>
    <row r="638" spans="1:22">
      <c r="A638" s="11" t="s">
        <v>913</v>
      </c>
      <c r="B638" s="11">
        <v>10</v>
      </c>
      <c r="C638" s="11">
        <v>40</v>
      </c>
      <c r="E638" s="11">
        <v>1.02</v>
      </c>
      <c r="F638" s="11">
        <v>0.53</v>
      </c>
      <c r="O638" s="11">
        <v>0</v>
      </c>
      <c r="P638" s="11">
        <v>0</v>
      </c>
      <c r="Q638" s="11">
        <v>0</v>
      </c>
      <c r="R638" s="11">
        <v>1</v>
      </c>
      <c r="V638" s="11">
        <v>202004</v>
      </c>
    </row>
    <row r="639" spans="1:22">
      <c r="A639" s="11" t="s">
        <v>503</v>
      </c>
      <c r="B639" s="11">
        <v>10</v>
      </c>
      <c r="C639" s="11">
        <v>38</v>
      </c>
      <c r="E639" s="11">
        <v>0</v>
      </c>
      <c r="O639" s="11">
        <v>0</v>
      </c>
      <c r="P639" s="11">
        <v>0</v>
      </c>
      <c r="Q639" s="11">
        <v>0</v>
      </c>
      <c r="R639" s="11">
        <v>0</v>
      </c>
      <c r="T639" s="11">
        <v>0.74</v>
      </c>
      <c r="V639" s="11">
        <v>202004</v>
      </c>
    </row>
    <row r="640" spans="1:22">
      <c r="A640" s="11" t="s">
        <v>1222</v>
      </c>
      <c r="B640" s="11">
        <v>10</v>
      </c>
      <c r="C640" s="11">
        <v>40</v>
      </c>
      <c r="E640" s="11">
        <v>0</v>
      </c>
      <c r="F640" s="11">
        <v>0</v>
      </c>
      <c r="M640" s="11">
        <v>160</v>
      </c>
      <c r="O640" s="11">
        <v>0</v>
      </c>
      <c r="P640" s="11">
        <v>3</v>
      </c>
      <c r="Q640" s="11">
        <v>0</v>
      </c>
      <c r="R640" s="11">
        <v>0</v>
      </c>
      <c r="T640" s="11">
        <v>3</v>
      </c>
      <c r="U640" s="11">
        <v>3</v>
      </c>
      <c r="V640" s="11">
        <v>202004</v>
      </c>
    </row>
    <row r="641" spans="1:22">
      <c r="A641" s="11" t="s">
        <v>958</v>
      </c>
      <c r="B641" s="11">
        <v>10</v>
      </c>
      <c r="C641" s="11">
        <v>28</v>
      </c>
      <c r="D641" s="11">
        <v>7.5</v>
      </c>
      <c r="M641" s="11">
        <v>180</v>
      </c>
      <c r="O641" s="11">
        <v>0</v>
      </c>
      <c r="P641" s="11">
        <v>0</v>
      </c>
      <c r="Q641" s="11">
        <v>0</v>
      </c>
      <c r="R641" s="11">
        <v>0</v>
      </c>
      <c r="V641" s="11">
        <v>202004</v>
      </c>
    </row>
    <row r="642" spans="1:22">
      <c r="A642" s="11" t="s">
        <v>460</v>
      </c>
      <c r="B642" s="11">
        <v>10</v>
      </c>
      <c r="C642" s="11">
        <v>40</v>
      </c>
      <c r="F642" s="11">
        <v>0</v>
      </c>
      <c r="M642" s="11">
        <v>450</v>
      </c>
      <c r="O642" s="11">
        <v>0</v>
      </c>
      <c r="P642" s="11">
        <v>0</v>
      </c>
      <c r="Q642" s="11">
        <v>0</v>
      </c>
      <c r="R642" s="11">
        <v>0</v>
      </c>
      <c r="U642" s="11">
        <v>2</v>
      </c>
      <c r="V642" s="11">
        <v>202004</v>
      </c>
    </row>
    <row r="643" spans="1:22">
      <c r="A643" s="11" t="s">
        <v>451</v>
      </c>
      <c r="B643" s="11">
        <v>10</v>
      </c>
      <c r="C643" s="11">
        <v>40</v>
      </c>
      <c r="E643" s="11">
        <v>0.81</v>
      </c>
      <c r="O643" s="11">
        <v>0</v>
      </c>
      <c r="P643" s="11">
        <v>0</v>
      </c>
      <c r="Q643" s="11">
        <v>0</v>
      </c>
      <c r="R643" s="11">
        <v>0</v>
      </c>
      <c r="V643" s="11">
        <v>202004</v>
      </c>
    </row>
    <row r="644" spans="1:22">
      <c r="A644" s="11" t="s">
        <v>784</v>
      </c>
      <c r="B644" s="11">
        <v>10</v>
      </c>
      <c r="C644" s="11">
        <v>27</v>
      </c>
      <c r="M644" s="11">
        <v>70</v>
      </c>
      <c r="O644" s="11">
        <v>0</v>
      </c>
      <c r="P644" s="11">
        <v>0</v>
      </c>
      <c r="Q644" s="11">
        <v>0</v>
      </c>
      <c r="R644" s="11">
        <v>0</v>
      </c>
      <c r="V644" s="11">
        <v>202004</v>
      </c>
    </row>
    <row r="645" spans="1:22">
      <c r="A645" s="11" t="s">
        <v>1191</v>
      </c>
      <c r="B645" s="11">
        <v>10</v>
      </c>
      <c r="C645" s="11">
        <v>45</v>
      </c>
      <c r="E645" s="11">
        <v>0</v>
      </c>
      <c r="F645" s="11">
        <v>0</v>
      </c>
      <c r="O645" s="11">
        <v>0</v>
      </c>
      <c r="P645" s="11">
        <v>3</v>
      </c>
      <c r="Q645" s="11">
        <v>0</v>
      </c>
      <c r="R645" s="11">
        <v>0</v>
      </c>
      <c r="T645" s="11">
        <v>0.7</v>
      </c>
      <c r="U645" s="11">
        <v>0.43</v>
      </c>
      <c r="V645" s="11">
        <v>202004</v>
      </c>
    </row>
    <row r="646" spans="1:22">
      <c r="A646" s="11" t="s">
        <v>707</v>
      </c>
      <c r="B646" s="11">
        <v>10</v>
      </c>
      <c r="C646" s="11">
        <v>40</v>
      </c>
      <c r="E646" s="11">
        <v>0</v>
      </c>
      <c r="F646" s="11">
        <v>0</v>
      </c>
      <c r="O646" s="11">
        <v>0</v>
      </c>
      <c r="P646" s="11">
        <v>1</v>
      </c>
      <c r="Q646" s="11">
        <v>0</v>
      </c>
      <c r="R646" s="11">
        <v>0</v>
      </c>
      <c r="T646" s="11">
        <v>5.09</v>
      </c>
      <c r="U646" s="11">
        <v>13.65</v>
      </c>
      <c r="V646" s="11">
        <v>202004</v>
      </c>
    </row>
    <row r="647" spans="1:22">
      <c r="A647" s="11" t="s">
        <v>1192</v>
      </c>
      <c r="B647" s="11">
        <v>10</v>
      </c>
      <c r="C647" s="11">
        <v>40</v>
      </c>
      <c r="F647" s="11">
        <v>6</v>
      </c>
      <c r="M647" s="11">
        <v>290</v>
      </c>
      <c r="O647" s="11">
        <v>0</v>
      </c>
      <c r="P647" s="11">
        <v>0</v>
      </c>
      <c r="Q647" s="11">
        <v>0</v>
      </c>
      <c r="R647" s="11">
        <v>0</v>
      </c>
      <c r="V647" s="11">
        <v>202004</v>
      </c>
    </row>
    <row r="648" spans="1:22">
      <c r="A648" s="11" t="s">
        <v>1193</v>
      </c>
      <c r="B648" s="11">
        <v>10</v>
      </c>
      <c r="C648" s="11">
        <v>45</v>
      </c>
      <c r="E648" s="11">
        <v>3</v>
      </c>
      <c r="F648" s="11">
        <v>3.67</v>
      </c>
      <c r="O648" s="11">
        <v>0</v>
      </c>
      <c r="P648" s="11">
        <v>3</v>
      </c>
      <c r="Q648" s="11">
        <v>0</v>
      </c>
      <c r="R648" s="11">
        <v>0</v>
      </c>
      <c r="V648" s="11">
        <v>202004</v>
      </c>
    </row>
    <row r="649" spans="1:22">
      <c r="A649" s="11" t="s">
        <v>1194</v>
      </c>
      <c r="B649" s="11">
        <v>10</v>
      </c>
      <c r="C649" s="11">
        <v>45</v>
      </c>
      <c r="E649" s="11">
        <v>3.25</v>
      </c>
      <c r="F649" s="11">
        <v>3.75</v>
      </c>
      <c r="O649" s="11">
        <v>0</v>
      </c>
      <c r="P649" s="11">
        <v>3</v>
      </c>
      <c r="Q649" s="11">
        <v>0</v>
      </c>
      <c r="R649" s="11">
        <v>0</v>
      </c>
      <c r="V649" s="11">
        <v>202004</v>
      </c>
    </row>
    <row r="650" spans="1:22">
      <c r="A650" s="11" t="s">
        <v>492</v>
      </c>
      <c r="B650" s="11">
        <v>10</v>
      </c>
      <c r="C650" s="11">
        <v>40</v>
      </c>
      <c r="E650" s="11">
        <v>0</v>
      </c>
      <c r="F650" s="11">
        <v>8</v>
      </c>
      <c r="O650" s="11">
        <v>0</v>
      </c>
      <c r="P650" s="11">
        <v>3</v>
      </c>
      <c r="Q650" s="11">
        <v>0</v>
      </c>
      <c r="R650" s="11">
        <v>0</v>
      </c>
      <c r="V650" s="11">
        <v>202004</v>
      </c>
    </row>
    <row r="651" spans="1:22">
      <c r="A651" s="11" t="s">
        <v>848</v>
      </c>
      <c r="B651" s="11">
        <v>10</v>
      </c>
      <c r="C651" s="11">
        <v>40</v>
      </c>
      <c r="E651" s="11">
        <v>0</v>
      </c>
      <c r="F651" s="11">
        <v>0</v>
      </c>
      <c r="O651" s="11">
        <v>0</v>
      </c>
      <c r="P651" s="11">
        <v>0</v>
      </c>
      <c r="Q651" s="11">
        <v>0</v>
      </c>
      <c r="R651" s="11">
        <v>0</v>
      </c>
      <c r="T651" s="11">
        <v>3.85</v>
      </c>
      <c r="U651" s="11">
        <v>0.45</v>
      </c>
      <c r="V651" s="11">
        <v>202004</v>
      </c>
    </row>
    <row r="652" spans="1:22">
      <c r="A652" s="11" t="s">
        <v>785</v>
      </c>
      <c r="B652" s="11">
        <v>10</v>
      </c>
      <c r="C652" s="11">
        <v>36.549999999999997</v>
      </c>
      <c r="N652" s="11">
        <v>1.45</v>
      </c>
      <c r="O652" s="11">
        <v>0</v>
      </c>
      <c r="P652" s="11">
        <v>0</v>
      </c>
      <c r="Q652" s="11">
        <v>0</v>
      </c>
      <c r="R652" s="11">
        <v>0</v>
      </c>
      <c r="V652" s="11">
        <v>202004</v>
      </c>
    </row>
    <row r="653" spans="1:22">
      <c r="A653" s="11" t="s">
        <v>491</v>
      </c>
      <c r="B653" s="11">
        <v>10</v>
      </c>
      <c r="C653" s="11">
        <v>40</v>
      </c>
      <c r="F653" s="11">
        <v>0</v>
      </c>
      <c r="O653" s="11">
        <v>0</v>
      </c>
      <c r="P653" s="11">
        <v>0</v>
      </c>
      <c r="Q653" s="11">
        <v>0</v>
      </c>
      <c r="R653" s="11">
        <v>0</v>
      </c>
      <c r="U653" s="11">
        <v>1.92</v>
      </c>
      <c r="V653" s="11">
        <v>202004</v>
      </c>
    </row>
    <row r="654" spans="1:22">
      <c r="A654" s="11" t="s">
        <v>1053</v>
      </c>
      <c r="B654" s="11">
        <v>10</v>
      </c>
      <c r="C654" s="11">
        <v>40</v>
      </c>
      <c r="E654" s="11">
        <v>2.75</v>
      </c>
      <c r="F654" s="11">
        <v>3.33</v>
      </c>
      <c r="M654" s="11">
        <v>110</v>
      </c>
      <c r="O654" s="11">
        <v>0</v>
      </c>
      <c r="P654" s="11">
        <v>3</v>
      </c>
      <c r="Q654" s="11">
        <v>0</v>
      </c>
      <c r="R654" s="11">
        <v>0</v>
      </c>
      <c r="V654" s="11">
        <v>202004</v>
      </c>
    </row>
    <row r="655" spans="1:22">
      <c r="A655" s="11" t="s">
        <v>1195</v>
      </c>
      <c r="B655" s="11">
        <v>10</v>
      </c>
      <c r="C655" s="11">
        <v>40</v>
      </c>
      <c r="F655" s="11">
        <v>7.75</v>
      </c>
      <c r="O655" s="11">
        <v>0</v>
      </c>
      <c r="P655" s="11">
        <v>0</v>
      </c>
      <c r="Q655" s="11">
        <v>0</v>
      </c>
      <c r="R655" s="11">
        <v>0</v>
      </c>
      <c r="V655" s="11">
        <v>202004</v>
      </c>
    </row>
    <row r="656" spans="1:22">
      <c r="A656" s="11" t="s">
        <v>1233</v>
      </c>
      <c r="B656" s="11">
        <v>11</v>
      </c>
      <c r="C656" s="11">
        <v>24</v>
      </c>
      <c r="E656" s="11">
        <v>0</v>
      </c>
      <c r="H656" s="11">
        <v>16</v>
      </c>
      <c r="O656" s="11">
        <v>0</v>
      </c>
      <c r="P656" s="11">
        <v>0</v>
      </c>
      <c r="Q656" s="11">
        <v>0</v>
      </c>
      <c r="R656" s="11">
        <v>0</v>
      </c>
      <c r="T656" s="11">
        <v>1.4</v>
      </c>
      <c r="V656" s="11">
        <v>202004</v>
      </c>
    </row>
    <row r="657" spans="1:22">
      <c r="A657" s="11" t="s">
        <v>1162</v>
      </c>
      <c r="B657" s="11">
        <v>11</v>
      </c>
      <c r="C657" s="11">
        <v>45</v>
      </c>
      <c r="E657" s="11">
        <v>4.66</v>
      </c>
      <c r="F657" s="11">
        <v>6.25</v>
      </c>
      <c r="O657" s="11">
        <v>0</v>
      </c>
      <c r="P657" s="11">
        <v>2</v>
      </c>
      <c r="Q657" s="11">
        <v>0</v>
      </c>
      <c r="R657" s="11">
        <v>0</v>
      </c>
      <c r="V657" s="11">
        <v>202004</v>
      </c>
    </row>
    <row r="658" spans="1:22">
      <c r="A658" s="11" t="s">
        <v>496</v>
      </c>
      <c r="B658" s="11">
        <v>11</v>
      </c>
      <c r="C658" s="11">
        <v>43</v>
      </c>
      <c r="E658" s="11">
        <v>0.64</v>
      </c>
      <c r="F658" s="11">
        <v>0.08</v>
      </c>
      <c r="O658" s="11">
        <v>0</v>
      </c>
      <c r="P658" s="11">
        <v>0</v>
      </c>
      <c r="Q658" s="11">
        <v>0</v>
      </c>
      <c r="R658" s="11">
        <v>7</v>
      </c>
      <c r="V658" s="11">
        <v>202004</v>
      </c>
    </row>
    <row r="659" spans="1:22">
      <c r="A659" s="11" t="s">
        <v>708</v>
      </c>
      <c r="B659" s="11">
        <v>11</v>
      </c>
      <c r="C659" s="11">
        <v>40</v>
      </c>
      <c r="E659" s="11">
        <v>0</v>
      </c>
      <c r="F659" s="11">
        <v>0</v>
      </c>
      <c r="O659" s="11">
        <v>0</v>
      </c>
      <c r="P659" s="11">
        <v>0</v>
      </c>
      <c r="Q659" s="11">
        <v>0</v>
      </c>
      <c r="R659" s="11">
        <v>0</v>
      </c>
      <c r="T659" s="11">
        <v>7.69</v>
      </c>
      <c r="U659" s="11">
        <v>11.07</v>
      </c>
      <c r="V659" s="11">
        <v>202004</v>
      </c>
    </row>
    <row r="660" spans="1:22">
      <c r="A660" s="11" t="s">
        <v>715</v>
      </c>
      <c r="B660" s="11">
        <v>11</v>
      </c>
      <c r="C660" s="11">
        <v>8</v>
      </c>
      <c r="O660" s="11">
        <v>0</v>
      </c>
      <c r="P660" s="11">
        <v>0</v>
      </c>
      <c r="Q660" s="11">
        <v>0</v>
      </c>
      <c r="R660" s="11">
        <v>0</v>
      </c>
      <c r="V660" s="11">
        <v>202004</v>
      </c>
    </row>
    <row r="661" spans="1:22">
      <c r="A661" s="11" t="s">
        <v>726</v>
      </c>
      <c r="B661" s="11">
        <v>11</v>
      </c>
      <c r="C661" s="11">
        <v>40</v>
      </c>
      <c r="F661" s="11">
        <v>0</v>
      </c>
      <c r="O661" s="11">
        <v>0</v>
      </c>
      <c r="P661" s="11">
        <v>0</v>
      </c>
      <c r="Q661" s="11">
        <v>0</v>
      </c>
      <c r="R661" s="11">
        <v>0</v>
      </c>
      <c r="U661" s="11">
        <v>2.5</v>
      </c>
      <c r="V661" s="11">
        <v>202004</v>
      </c>
    </row>
    <row r="662" spans="1:22">
      <c r="A662" s="11" t="s">
        <v>458</v>
      </c>
      <c r="B662" s="11">
        <v>11</v>
      </c>
      <c r="C662" s="11">
        <v>40</v>
      </c>
      <c r="F662" s="11">
        <v>0</v>
      </c>
      <c r="O662" s="11">
        <v>0</v>
      </c>
      <c r="P662" s="11">
        <v>0</v>
      </c>
      <c r="Q662" s="11">
        <v>0</v>
      </c>
      <c r="R662" s="11">
        <v>0</v>
      </c>
      <c r="U662" s="11">
        <v>2</v>
      </c>
      <c r="V662" s="11">
        <v>202004</v>
      </c>
    </row>
    <row r="663" spans="1:22">
      <c r="A663" s="11" t="s">
        <v>844</v>
      </c>
      <c r="B663" s="11">
        <v>11</v>
      </c>
      <c r="C663" s="11">
        <v>40</v>
      </c>
      <c r="F663" s="11">
        <v>0</v>
      </c>
      <c r="M663" s="11">
        <v>120</v>
      </c>
      <c r="O663" s="11">
        <v>0</v>
      </c>
      <c r="P663" s="11">
        <v>2</v>
      </c>
      <c r="Q663" s="11">
        <v>0</v>
      </c>
      <c r="R663" s="11">
        <v>0</v>
      </c>
      <c r="U663" s="11">
        <v>20.25</v>
      </c>
      <c r="V663" s="11">
        <v>202004</v>
      </c>
    </row>
    <row r="664" spans="1:22">
      <c r="A664" s="11" t="s">
        <v>1206</v>
      </c>
      <c r="B664" s="11">
        <v>11</v>
      </c>
      <c r="C664" s="11">
        <v>44.91</v>
      </c>
      <c r="N664" s="11">
        <v>0.09</v>
      </c>
      <c r="O664" s="11">
        <v>0</v>
      </c>
      <c r="P664" s="11">
        <v>3</v>
      </c>
      <c r="Q664" s="11">
        <v>0</v>
      </c>
      <c r="R664" s="11">
        <v>0</v>
      </c>
      <c r="V664" s="11">
        <v>202004</v>
      </c>
    </row>
    <row r="665" spans="1:22">
      <c r="A665" s="11" t="s">
        <v>767</v>
      </c>
      <c r="B665" s="11">
        <v>11</v>
      </c>
      <c r="C665" s="11">
        <v>40</v>
      </c>
      <c r="E665" s="11">
        <v>1.94</v>
      </c>
      <c r="O665" s="11">
        <v>0</v>
      </c>
      <c r="P665" s="11">
        <v>0</v>
      </c>
      <c r="Q665" s="11">
        <v>3</v>
      </c>
      <c r="R665" s="11">
        <v>0</v>
      </c>
      <c r="V665" s="11">
        <v>202004</v>
      </c>
    </row>
    <row r="666" spans="1:22">
      <c r="A666" s="11" t="s">
        <v>1234</v>
      </c>
      <c r="B666" s="11">
        <v>11</v>
      </c>
      <c r="C666" s="11">
        <v>38</v>
      </c>
      <c r="D666" s="11">
        <v>2</v>
      </c>
      <c r="E666" s="11">
        <v>2.23</v>
      </c>
      <c r="F666" s="11">
        <v>6.68</v>
      </c>
      <c r="O666" s="11">
        <v>0</v>
      </c>
      <c r="P666" s="11">
        <v>0</v>
      </c>
      <c r="Q666" s="11">
        <v>0</v>
      </c>
      <c r="R666" s="11">
        <v>0</v>
      </c>
      <c r="V666" s="11">
        <v>202004</v>
      </c>
    </row>
    <row r="667" spans="1:22">
      <c r="A667" s="11" t="s">
        <v>1327</v>
      </c>
      <c r="B667" s="11">
        <v>11</v>
      </c>
      <c r="C667" s="11">
        <v>45</v>
      </c>
      <c r="E667" s="11">
        <v>2.25</v>
      </c>
      <c r="F667" s="11">
        <v>7</v>
      </c>
      <c r="O667" s="11">
        <v>0</v>
      </c>
      <c r="P667" s="11">
        <v>3</v>
      </c>
      <c r="Q667" s="11">
        <v>0</v>
      </c>
      <c r="R667" s="11">
        <v>0</v>
      </c>
      <c r="V667" s="11">
        <v>202004</v>
      </c>
    </row>
    <row r="668" spans="1:22">
      <c r="A668" s="11" t="s">
        <v>453</v>
      </c>
      <c r="B668" s="11">
        <v>11</v>
      </c>
      <c r="C668" s="11">
        <v>32</v>
      </c>
      <c r="D668" s="11">
        <v>0</v>
      </c>
      <c r="M668" s="11">
        <v>360</v>
      </c>
      <c r="O668" s="11">
        <v>0</v>
      </c>
      <c r="P668" s="11">
        <v>0</v>
      </c>
      <c r="Q668" s="11">
        <v>0</v>
      </c>
      <c r="R668" s="11">
        <v>0</v>
      </c>
      <c r="S668" s="11">
        <v>0.75</v>
      </c>
      <c r="V668" s="11">
        <v>202004</v>
      </c>
    </row>
    <row r="669" spans="1:22">
      <c r="A669" s="11" t="s">
        <v>1163</v>
      </c>
      <c r="B669" s="11">
        <v>11</v>
      </c>
      <c r="C669" s="11">
        <v>15.75</v>
      </c>
      <c r="O669" s="11">
        <v>0</v>
      </c>
      <c r="P669" s="11">
        <v>0</v>
      </c>
      <c r="Q669" s="11">
        <v>0</v>
      </c>
      <c r="R669" s="11">
        <v>0</v>
      </c>
      <c r="V669" s="11">
        <v>202004</v>
      </c>
    </row>
    <row r="670" spans="1:22">
      <c r="A670" s="11" t="s">
        <v>488</v>
      </c>
      <c r="B670" s="11">
        <v>11</v>
      </c>
      <c r="C670" s="11">
        <v>40</v>
      </c>
      <c r="F670" s="11">
        <v>0</v>
      </c>
      <c r="O670" s="11">
        <v>0</v>
      </c>
      <c r="P670" s="11">
        <v>0</v>
      </c>
      <c r="Q670" s="11">
        <v>0</v>
      </c>
      <c r="R670" s="11">
        <v>0</v>
      </c>
      <c r="U670" s="11">
        <v>9.5</v>
      </c>
      <c r="V670" s="11">
        <v>202004</v>
      </c>
    </row>
    <row r="671" spans="1:22">
      <c r="A671" s="11" t="s">
        <v>951</v>
      </c>
      <c r="B671" s="11">
        <v>11</v>
      </c>
      <c r="C671" s="11">
        <v>20.5</v>
      </c>
      <c r="G671" s="11">
        <v>3.5</v>
      </c>
      <c r="M671" s="11">
        <v>80.400000000000006</v>
      </c>
      <c r="O671" s="11">
        <v>0</v>
      </c>
      <c r="P671" s="11">
        <v>0</v>
      </c>
      <c r="Q671" s="11">
        <v>0</v>
      </c>
      <c r="R671" s="11">
        <v>0</v>
      </c>
      <c r="V671" s="11">
        <v>202004</v>
      </c>
    </row>
    <row r="672" spans="1:22">
      <c r="A672" s="11" t="s">
        <v>786</v>
      </c>
      <c r="B672" s="11">
        <v>11</v>
      </c>
      <c r="C672" s="11">
        <v>32</v>
      </c>
      <c r="E672" s="11">
        <v>2.2000000000000002</v>
      </c>
      <c r="F672" s="11">
        <v>4.7699999999999996</v>
      </c>
      <c r="G672" s="11">
        <v>8</v>
      </c>
      <c r="O672" s="11">
        <v>0</v>
      </c>
      <c r="P672" s="11">
        <v>0</v>
      </c>
      <c r="Q672" s="11">
        <v>0</v>
      </c>
      <c r="R672" s="11">
        <v>0</v>
      </c>
      <c r="V672" s="11">
        <v>202004</v>
      </c>
    </row>
    <row r="673" spans="1:22">
      <c r="A673" s="11" t="s">
        <v>1215</v>
      </c>
      <c r="B673" s="11">
        <v>11</v>
      </c>
      <c r="C673" s="11">
        <v>40</v>
      </c>
      <c r="O673" s="11">
        <v>0</v>
      </c>
      <c r="P673" s="11">
        <v>0</v>
      </c>
      <c r="Q673" s="11">
        <v>0</v>
      </c>
      <c r="R673" s="11">
        <v>0</v>
      </c>
      <c r="V673" s="11">
        <v>202004</v>
      </c>
    </row>
    <row r="674" spans="1:22">
      <c r="A674" s="11" t="s">
        <v>478</v>
      </c>
      <c r="B674" s="11">
        <v>11</v>
      </c>
      <c r="C674" s="11">
        <v>20</v>
      </c>
      <c r="M674" s="11">
        <v>1111</v>
      </c>
      <c r="O674" s="11">
        <v>0</v>
      </c>
      <c r="P674" s="11">
        <v>0</v>
      </c>
      <c r="Q674" s="11">
        <v>0</v>
      </c>
      <c r="R674" s="11">
        <v>0</v>
      </c>
      <c r="V674" s="11">
        <v>202004</v>
      </c>
    </row>
    <row r="675" spans="1:22">
      <c r="A675" s="11" t="s">
        <v>788</v>
      </c>
      <c r="B675" s="11">
        <v>11</v>
      </c>
      <c r="C675" s="11">
        <v>38</v>
      </c>
      <c r="D675" s="11">
        <v>2</v>
      </c>
      <c r="E675" s="11">
        <v>5.5</v>
      </c>
      <c r="F675" s="11">
        <v>10.1</v>
      </c>
      <c r="O675" s="11">
        <v>6</v>
      </c>
      <c r="P675" s="11">
        <v>1</v>
      </c>
      <c r="Q675" s="11">
        <v>0</v>
      </c>
      <c r="R675" s="11">
        <v>0</v>
      </c>
      <c r="V675" s="11">
        <v>202004</v>
      </c>
    </row>
    <row r="676" spans="1:22">
      <c r="A676" s="11" t="s">
        <v>845</v>
      </c>
      <c r="B676" s="11">
        <v>11</v>
      </c>
      <c r="C676" s="11">
        <v>40</v>
      </c>
      <c r="E676" s="11">
        <v>6.47</v>
      </c>
      <c r="F676" s="11">
        <v>2.37</v>
      </c>
      <c r="O676" s="11">
        <v>1</v>
      </c>
      <c r="P676" s="11">
        <v>0</v>
      </c>
      <c r="Q676" s="11">
        <v>0</v>
      </c>
      <c r="R676" s="11">
        <v>0</v>
      </c>
      <c r="V676" s="11">
        <v>202004</v>
      </c>
    </row>
    <row r="677" spans="1:22">
      <c r="A677" s="11" t="s">
        <v>485</v>
      </c>
      <c r="B677" s="11">
        <v>11</v>
      </c>
      <c r="C677" s="11">
        <v>40</v>
      </c>
      <c r="F677" s="11">
        <v>0</v>
      </c>
      <c r="O677" s="11">
        <v>0</v>
      </c>
      <c r="P677" s="11">
        <v>0</v>
      </c>
      <c r="Q677" s="11">
        <v>0</v>
      </c>
      <c r="R677" s="11">
        <v>0</v>
      </c>
      <c r="U677" s="11">
        <v>6</v>
      </c>
      <c r="V677" s="11">
        <v>202004</v>
      </c>
    </row>
    <row r="678" spans="1:22">
      <c r="A678" s="11" t="s">
        <v>598</v>
      </c>
      <c r="B678" s="11">
        <v>11</v>
      </c>
      <c r="C678" s="11">
        <v>30</v>
      </c>
      <c r="M678" s="11">
        <v>504</v>
      </c>
      <c r="O678" s="11">
        <v>0</v>
      </c>
      <c r="P678" s="11">
        <v>0</v>
      </c>
      <c r="Q678" s="11">
        <v>0</v>
      </c>
      <c r="R678" s="11">
        <v>0</v>
      </c>
      <c r="V678" s="11">
        <v>202004</v>
      </c>
    </row>
    <row r="679" spans="1:22">
      <c r="A679" s="11" t="s">
        <v>1086</v>
      </c>
      <c r="B679" s="11">
        <v>11</v>
      </c>
      <c r="C679" s="11">
        <v>20</v>
      </c>
      <c r="M679" s="11">
        <v>170</v>
      </c>
      <c r="O679" s="11">
        <v>0</v>
      </c>
      <c r="P679" s="11">
        <v>0</v>
      </c>
      <c r="Q679" s="11">
        <v>0</v>
      </c>
      <c r="R679" s="11">
        <v>0</v>
      </c>
      <c r="V679" s="11">
        <v>202005</v>
      </c>
    </row>
    <row r="680" spans="1:22">
      <c r="A680" s="11" t="s">
        <v>1216</v>
      </c>
      <c r="B680" s="11">
        <v>11</v>
      </c>
      <c r="C680" s="11">
        <v>25.5</v>
      </c>
      <c r="O680" s="11">
        <v>0</v>
      </c>
      <c r="P680" s="11">
        <v>0</v>
      </c>
      <c r="Q680" s="11">
        <v>0</v>
      </c>
      <c r="R680" s="11">
        <v>0</v>
      </c>
      <c r="V680" s="11">
        <v>202004</v>
      </c>
    </row>
    <row r="681" spans="1:22">
      <c r="A681" s="11" t="s">
        <v>1164</v>
      </c>
      <c r="B681" s="11">
        <v>11</v>
      </c>
      <c r="C681" s="11">
        <v>40</v>
      </c>
      <c r="F681" s="11">
        <v>4.5</v>
      </c>
      <c r="M681" s="11">
        <v>100</v>
      </c>
      <c r="O681" s="11">
        <v>0</v>
      </c>
      <c r="P681" s="11">
        <v>0</v>
      </c>
      <c r="Q681" s="11">
        <v>0</v>
      </c>
      <c r="R681" s="11">
        <v>0</v>
      </c>
      <c r="V681" s="11">
        <v>202004</v>
      </c>
    </row>
    <row r="682" spans="1:22">
      <c r="A682" s="11" t="s">
        <v>1165</v>
      </c>
      <c r="B682" s="11">
        <v>11</v>
      </c>
      <c r="C682" s="11">
        <v>40</v>
      </c>
      <c r="F682" s="11">
        <v>6.5</v>
      </c>
      <c r="O682" s="11">
        <v>0</v>
      </c>
      <c r="P682" s="11">
        <v>0</v>
      </c>
      <c r="Q682" s="11">
        <v>0</v>
      </c>
      <c r="R682" s="11">
        <v>0</v>
      </c>
      <c r="V682" s="11">
        <v>202004</v>
      </c>
    </row>
    <row r="683" spans="1:22">
      <c r="A683" s="11" t="s">
        <v>1166</v>
      </c>
      <c r="B683" s="11">
        <v>11</v>
      </c>
      <c r="C683" s="11">
        <v>40</v>
      </c>
      <c r="E683" s="11">
        <v>4.08</v>
      </c>
      <c r="F683" s="11">
        <v>6.2</v>
      </c>
      <c r="M683" s="11">
        <v>80</v>
      </c>
      <c r="O683" s="11">
        <v>0</v>
      </c>
      <c r="P683" s="11">
        <v>3</v>
      </c>
      <c r="Q683" s="11">
        <v>0</v>
      </c>
      <c r="R683" s="11">
        <v>0</v>
      </c>
      <c r="V683" s="11">
        <v>202004</v>
      </c>
    </row>
    <row r="684" spans="1:22">
      <c r="A684" s="11" t="s">
        <v>956</v>
      </c>
      <c r="B684" s="11">
        <v>11</v>
      </c>
      <c r="C684" s="11">
        <v>40</v>
      </c>
      <c r="E684" s="11">
        <v>3.46</v>
      </c>
      <c r="F684" s="11">
        <v>5.23</v>
      </c>
      <c r="O684" s="11">
        <v>0</v>
      </c>
      <c r="P684" s="11">
        <v>0</v>
      </c>
      <c r="Q684" s="11">
        <v>0</v>
      </c>
      <c r="R684" s="11">
        <v>0</v>
      </c>
      <c r="V684" s="11">
        <v>202004</v>
      </c>
    </row>
    <row r="685" spans="1:22">
      <c r="A685" s="11" t="s">
        <v>1167</v>
      </c>
      <c r="B685" s="11">
        <v>11</v>
      </c>
      <c r="C685" s="11">
        <v>0</v>
      </c>
      <c r="G685" s="11">
        <v>40</v>
      </c>
      <c r="O685" s="11">
        <v>0</v>
      </c>
      <c r="P685" s="11">
        <v>0</v>
      </c>
      <c r="Q685" s="11">
        <v>0</v>
      </c>
      <c r="R685" s="11">
        <v>0</v>
      </c>
      <c r="V685" s="11">
        <v>202004</v>
      </c>
    </row>
    <row r="686" spans="1:22">
      <c r="A686" s="11" t="s">
        <v>1168</v>
      </c>
      <c r="B686" s="11">
        <v>11</v>
      </c>
      <c r="C686" s="11">
        <v>0</v>
      </c>
      <c r="H686" s="11">
        <v>45</v>
      </c>
      <c r="M686" s="11">
        <v>168</v>
      </c>
      <c r="O686" s="11">
        <v>0</v>
      </c>
      <c r="P686" s="11">
        <v>0</v>
      </c>
      <c r="Q686" s="11">
        <v>0</v>
      </c>
      <c r="R686" s="11">
        <v>0</v>
      </c>
      <c r="V686" s="11">
        <v>202004</v>
      </c>
    </row>
    <row r="687" spans="1:22">
      <c r="A687" s="11" t="s">
        <v>1169</v>
      </c>
      <c r="B687" s="11">
        <v>11</v>
      </c>
      <c r="C687" s="11">
        <v>0</v>
      </c>
      <c r="G687" s="11">
        <v>40</v>
      </c>
      <c r="O687" s="11">
        <v>0</v>
      </c>
      <c r="P687" s="11">
        <v>0</v>
      </c>
      <c r="Q687" s="11">
        <v>0</v>
      </c>
      <c r="R687" s="11">
        <v>0</v>
      </c>
      <c r="V687" s="11">
        <v>202004</v>
      </c>
    </row>
    <row r="688" spans="1:22">
      <c r="A688" s="11" t="s">
        <v>1203</v>
      </c>
      <c r="B688" s="11">
        <v>11</v>
      </c>
      <c r="C688" s="11">
        <v>40</v>
      </c>
      <c r="O688" s="11">
        <v>0</v>
      </c>
      <c r="P688" s="11">
        <v>0</v>
      </c>
      <c r="Q688" s="11">
        <v>0</v>
      </c>
      <c r="R688" s="11">
        <v>0</v>
      </c>
      <c r="V688" s="11">
        <v>202004</v>
      </c>
    </row>
    <row r="689" spans="1:22">
      <c r="A689" s="11" t="s">
        <v>471</v>
      </c>
      <c r="B689" s="11">
        <v>11</v>
      </c>
      <c r="C689" s="11">
        <v>38</v>
      </c>
      <c r="D689" s="11">
        <v>1.17</v>
      </c>
      <c r="O689" s="11">
        <v>0</v>
      </c>
      <c r="P689" s="11">
        <v>0</v>
      </c>
      <c r="Q689" s="11">
        <v>0</v>
      </c>
      <c r="R689" s="11">
        <v>0</v>
      </c>
      <c r="V689" s="11">
        <v>202004</v>
      </c>
    </row>
    <row r="690" spans="1:22">
      <c r="A690" s="11" t="s">
        <v>1235</v>
      </c>
      <c r="B690" s="11">
        <v>11</v>
      </c>
      <c r="C690" s="11">
        <v>38</v>
      </c>
      <c r="D690" s="11">
        <v>2</v>
      </c>
      <c r="E690" s="11">
        <v>4.0999999999999996</v>
      </c>
      <c r="F690" s="11">
        <v>7.38</v>
      </c>
      <c r="O690" s="11">
        <v>0</v>
      </c>
      <c r="P690" s="11">
        <v>2</v>
      </c>
      <c r="Q690" s="11">
        <v>0</v>
      </c>
      <c r="R690" s="11">
        <v>0</v>
      </c>
      <c r="V690" s="11">
        <v>202004</v>
      </c>
    </row>
    <row r="691" spans="1:22">
      <c r="A691" s="11" t="s">
        <v>1801</v>
      </c>
      <c r="B691" s="11">
        <v>11</v>
      </c>
      <c r="C691" s="11">
        <v>40</v>
      </c>
      <c r="F691" s="11">
        <v>15.5</v>
      </c>
      <c r="O691" s="11">
        <v>0</v>
      </c>
      <c r="P691" s="11">
        <v>0</v>
      </c>
      <c r="Q691" s="11">
        <v>0</v>
      </c>
      <c r="R691" s="11">
        <v>0</v>
      </c>
      <c r="V691" s="11">
        <v>202007</v>
      </c>
    </row>
    <row r="692" spans="1:22">
      <c r="A692" s="11" t="s">
        <v>769</v>
      </c>
      <c r="B692" s="11">
        <v>11</v>
      </c>
      <c r="C692" s="11">
        <v>38</v>
      </c>
      <c r="D692" s="11">
        <v>2</v>
      </c>
      <c r="E692" s="11">
        <v>5.33</v>
      </c>
      <c r="F692" s="11">
        <v>10.050000000000001</v>
      </c>
      <c r="O692" s="11">
        <v>0</v>
      </c>
      <c r="P692" s="11">
        <v>0</v>
      </c>
      <c r="Q692" s="11">
        <v>0</v>
      </c>
      <c r="R692" s="11">
        <v>0</v>
      </c>
      <c r="V692" s="11">
        <v>202004</v>
      </c>
    </row>
    <row r="693" spans="1:22">
      <c r="A693" s="11" t="s">
        <v>917</v>
      </c>
      <c r="B693" s="11">
        <v>11</v>
      </c>
      <c r="C693" s="11">
        <v>40</v>
      </c>
      <c r="E693" s="11">
        <v>2.2799999999999998</v>
      </c>
      <c r="F693" s="11">
        <v>5.18</v>
      </c>
      <c r="O693" s="11">
        <v>0</v>
      </c>
      <c r="P693" s="11">
        <v>1</v>
      </c>
      <c r="Q693" s="11">
        <v>0</v>
      </c>
      <c r="R693" s="11">
        <v>0</v>
      </c>
      <c r="V693" s="11">
        <v>202004</v>
      </c>
    </row>
    <row r="694" spans="1:22">
      <c r="A694" s="11" t="s">
        <v>1019</v>
      </c>
      <c r="B694" s="11">
        <v>11</v>
      </c>
      <c r="C694" s="11">
        <v>40</v>
      </c>
      <c r="E694" s="11">
        <v>0</v>
      </c>
      <c r="O694" s="11">
        <v>0</v>
      </c>
      <c r="P694" s="11">
        <v>0</v>
      </c>
      <c r="Q694" s="11">
        <v>0</v>
      </c>
      <c r="R694" s="11">
        <v>0</v>
      </c>
      <c r="T694" s="11">
        <v>2.31</v>
      </c>
      <c r="V694" s="11">
        <v>202004</v>
      </c>
    </row>
    <row r="695" spans="1:22">
      <c r="A695" s="11" t="s">
        <v>508</v>
      </c>
      <c r="B695" s="11">
        <v>11</v>
      </c>
      <c r="C695" s="11">
        <v>40</v>
      </c>
      <c r="F695" s="11">
        <v>0</v>
      </c>
      <c r="O695" s="11">
        <v>0</v>
      </c>
      <c r="P695" s="11">
        <v>0</v>
      </c>
      <c r="Q695" s="11">
        <v>0</v>
      </c>
      <c r="R695" s="11">
        <v>0</v>
      </c>
      <c r="U695" s="11">
        <v>5.5</v>
      </c>
      <c r="V695" s="11">
        <v>202004</v>
      </c>
    </row>
    <row r="696" spans="1:22">
      <c r="A696" s="11" t="s">
        <v>1326</v>
      </c>
      <c r="B696" s="11">
        <v>11</v>
      </c>
      <c r="C696" s="11">
        <v>29</v>
      </c>
      <c r="N696" s="11">
        <v>7</v>
      </c>
      <c r="O696" s="11">
        <v>0</v>
      </c>
      <c r="P696" s="11">
        <v>0</v>
      </c>
      <c r="Q696" s="11">
        <v>0</v>
      </c>
      <c r="R696" s="11">
        <v>0</v>
      </c>
      <c r="V696" s="11">
        <v>202004</v>
      </c>
    </row>
    <row r="697" spans="1:22">
      <c r="A697" s="11" t="s">
        <v>457</v>
      </c>
      <c r="B697" s="11">
        <v>11</v>
      </c>
      <c r="C697" s="11">
        <v>38</v>
      </c>
      <c r="D697" s="11">
        <v>0</v>
      </c>
      <c r="F697" s="11">
        <v>0</v>
      </c>
      <c r="O697" s="11">
        <v>0</v>
      </c>
      <c r="P697" s="11">
        <v>0</v>
      </c>
      <c r="Q697" s="11">
        <v>0</v>
      </c>
      <c r="R697" s="11">
        <v>0</v>
      </c>
      <c r="S697" s="11">
        <v>2</v>
      </c>
      <c r="U697" s="11">
        <v>0.75</v>
      </c>
      <c r="V697" s="11">
        <v>202004</v>
      </c>
    </row>
    <row r="698" spans="1:22">
      <c r="A698" s="11" t="s">
        <v>450</v>
      </c>
      <c r="B698" s="11">
        <v>11</v>
      </c>
      <c r="C698" s="11">
        <v>38</v>
      </c>
      <c r="D698" s="11">
        <v>2</v>
      </c>
      <c r="E698" s="11">
        <v>5.6</v>
      </c>
      <c r="F698" s="11">
        <v>2.0499999999999998</v>
      </c>
      <c r="O698" s="11">
        <v>0</v>
      </c>
      <c r="P698" s="11">
        <v>0</v>
      </c>
      <c r="Q698" s="11">
        <v>0</v>
      </c>
      <c r="R698" s="11">
        <v>0</v>
      </c>
      <c r="V698" s="11">
        <v>202004</v>
      </c>
    </row>
    <row r="699" spans="1:22">
      <c r="A699" s="11" t="s">
        <v>482</v>
      </c>
      <c r="B699" s="11">
        <v>11</v>
      </c>
      <c r="C699" s="11">
        <v>40</v>
      </c>
      <c r="F699" s="11">
        <v>10.75</v>
      </c>
      <c r="M699" s="11">
        <v>325</v>
      </c>
      <c r="O699" s="11">
        <v>0</v>
      </c>
      <c r="P699" s="11">
        <v>0</v>
      </c>
      <c r="Q699" s="11">
        <v>0</v>
      </c>
      <c r="R699" s="11">
        <v>0</v>
      </c>
      <c r="V699" s="11">
        <v>202004</v>
      </c>
    </row>
    <row r="700" spans="1:22">
      <c r="A700" s="11" t="s">
        <v>1173</v>
      </c>
      <c r="B700" s="11">
        <v>11</v>
      </c>
      <c r="C700" s="11">
        <v>0</v>
      </c>
      <c r="H700" s="11">
        <v>45</v>
      </c>
      <c r="O700" s="11">
        <v>0</v>
      </c>
      <c r="P700" s="11">
        <v>0</v>
      </c>
      <c r="Q700" s="11">
        <v>0</v>
      </c>
      <c r="R700" s="11">
        <v>0</v>
      </c>
      <c r="V700" s="11">
        <v>202004</v>
      </c>
    </row>
    <row r="701" spans="1:22">
      <c r="A701" s="11" t="s">
        <v>1448</v>
      </c>
      <c r="B701" s="11">
        <v>11</v>
      </c>
      <c r="C701" s="11">
        <v>25.75</v>
      </c>
      <c r="N701" s="11">
        <v>14.25</v>
      </c>
      <c r="O701" s="11">
        <v>0</v>
      </c>
      <c r="P701" s="11">
        <v>0</v>
      </c>
      <c r="Q701" s="11">
        <v>0</v>
      </c>
      <c r="R701" s="11">
        <v>0</v>
      </c>
      <c r="V701" s="11">
        <v>202004</v>
      </c>
    </row>
    <row r="702" spans="1:22">
      <c r="A702" s="11" t="s">
        <v>498</v>
      </c>
      <c r="B702" s="11">
        <v>11</v>
      </c>
      <c r="C702" s="11">
        <v>40</v>
      </c>
      <c r="F702" s="11">
        <v>0</v>
      </c>
      <c r="O702" s="11">
        <v>0</v>
      </c>
      <c r="P702" s="11">
        <v>0</v>
      </c>
      <c r="Q702" s="11">
        <v>0</v>
      </c>
      <c r="R702" s="11">
        <v>0</v>
      </c>
      <c r="U702" s="11">
        <v>4.58</v>
      </c>
      <c r="V702" s="11">
        <v>202004</v>
      </c>
    </row>
    <row r="703" spans="1:22">
      <c r="A703" s="11" t="s">
        <v>506</v>
      </c>
      <c r="B703" s="11">
        <v>11</v>
      </c>
      <c r="C703" s="11">
        <v>45</v>
      </c>
      <c r="E703" s="11">
        <v>1.75</v>
      </c>
      <c r="F703" s="11">
        <v>4.25</v>
      </c>
      <c r="O703" s="11">
        <v>0</v>
      </c>
      <c r="P703" s="11">
        <v>0</v>
      </c>
      <c r="Q703" s="11">
        <v>0</v>
      </c>
      <c r="R703" s="11">
        <v>0</v>
      </c>
      <c r="V703" s="11">
        <v>202004</v>
      </c>
    </row>
    <row r="704" spans="1:22">
      <c r="A704" s="11" t="s">
        <v>771</v>
      </c>
      <c r="B704" s="11">
        <v>11</v>
      </c>
      <c r="C704" s="11">
        <v>38</v>
      </c>
      <c r="D704" s="11">
        <v>0</v>
      </c>
      <c r="E704" s="11">
        <v>0</v>
      </c>
      <c r="F704" s="11">
        <v>0</v>
      </c>
      <c r="O704" s="11">
        <v>7</v>
      </c>
      <c r="P704" s="11">
        <v>0</v>
      </c>
      <c r="Q704" s="11">
        <v>0</v>
      </c>
      <c r="R704" s="11">
        <v>0</v>
      </c>
      <c r="S704" s="11">
        <v>2</v>
      </c>
      <c r="T704" s="11">
        <v>0.57999999999999996</v>
      </c>
      <c r="U704" s="11">
        <v>4.6500000000000004</v>
      </c>
      <c r="V704" s="11">
        <v>202004</v>
      </c>
    </row>
    <row r="705" spans="1:22">
      <c r="A705" s="11" t="s">
        <v>772</v>
      </c>
      <c r="B705" s="11">
        <v>11</v>
      </c>
      <c r="C705" s="11">
        <v>30</v>
      </c>
      <c r="D705" s="11">
        <v>0</v>
      </c>
      <c r="E705" s="11">
        <v>6</v>
      </c>
      <c r="F705" s="11">
        <v>0</v>
      </c>
      <c r="H705" s="11">
        <v>8</v>
      </c>
      <c r="O705" s="11">
        <v>0</v>
      </c>
      <c r="P705" s="11">
        <v>0</v>
      </c>
      <c r="Q705" s="11">
        <v>0</v>
      </c>
      <c r="R705" s="11">
        <v>0</v>
      </c>
      <c r="S705" s="11">
        <v>2</v>
      </c>
      <c r="U705" s="11">
        <v>4.75</v>
      </c>
      <c r="V705" s="11">
        <v>202004</v>
      </c>
    </row>
    <row r="706" spans="1:22">
      <c r="A706" s="11" t="s">
        <v>456</v>
      </c>
      <c r="B706" s="11">
        <v>11</v>
      </c>
      <c r="C706" s="11">
        <v>32</v>
      </c>
      <c r="F706" s="11">
        <v>4.5</v>
      </c>
      <c r="G706" s="11">
        <v>8</v>
      </c>
      <c r="M706" s="11">
        <v>164</v>
      </c>
      <c r="O706" s="11">
        <v>0</v>
      </c>
      <c r="P706" s="11">
        <v>0</v>
      </c>
      <c r="Q706" s="11">
        <v>0</v>
      </c>
      <c r="R706" s="11">
        <v>0</v>
      </c>
      <c r="V706" s="11">
        <v>202004</v>
      </c>
    </row>
    <row r="707" spans="1:22">
      <c r="A707" s="11" t="s">
        <v>1197</v>
      </c>
      <c r="B707" s="11">
        <v>11</v>
      </c>
      <c r="C707" s="11">
        <v>36</v>
      </c>
      <c r="N707" s="11">
        <v>4</v>
      </c>
      <c r="O707" s="11">
        <v>0</v>
      </c>
      <c r="P707" s="11">
        <v>3</v>
      </c>
      <c r="Q707" s="11">
        <v>0</v>
      </c>
      <c r="R707" s="11">
        <v>0</v>
      </c>
      <c r="V707" s="11">
        <v>202005</v>
      </c>
    </row>
    <row r="708" spans="1:22">
      <c r="A708" s="11" t="s">
        <v>479</v>
      </c>
      <c r="B708" s="11">
        <v>11</v>
      </c>
      <c r="C708" s="11">
        <v>40</v>
      </c>
      <c r="F708" s="11">
        <v>4</v>
      </c>
      <c r="M708" s="11">
        <v>600</v>
      </c>
      <c r="O708" s="11">
        <v>0</v>
      </c>
      <c r="P708" s="11">
        <v>0</v>
      </c>
      <c r="Q708" s="11">
        <v>0</v>
      </c>
      <c r="R708" s="11">
        <v>0</v>
      </c>
      <c r="V708" s="11">
        <v>202004</v>
      </c>
    </row>
    <row r="709" spans="1:22">
      <c r="A709" s="11" t="s">
        <v>1174</v>
      </c>
      <c r="B709" s="11">
        <v>11</v>
      </c>
      <c r="C709" s="11">
        <v>40</v>
      </c>
      <c r="E709" s="11">
        <v>0</v>
      </c>
      <c r="F709" s="11">
        <v>10.58</v>
      </c>
      <c r="O709" s="11">
        <v>0</v>
      </c>
      <c r="P709" s="11">
        <v>2</v>
      </c>
      <c r="Q709" s="11">
        <v>0</v>
      </c>
      <c r="R709" s="11">
        <v>0</v>
      </c>
      <c r="V709" s="11">
        <v>202004</v>
      </c>
    </row>
    <row r="710" spans="1:22">
      <c r="A710" s="11" t="s">
        <v>1217</v>
      </c>
      <c r="B710" s="11">
        <v>11</v>
      </c>
      <c r="C710" s="11">
        <v>40</v>
      </c>
      <c r="E710" s="11">
        <v>1.84</v>
      </c>
      <c r="O710" s="11">
        <v>0</v>
      </c>
      <c r="P710" s="11">
        <v>0</v>
      </c>
      <c r="Q710" s="11">
        <v>0</v>
      </c>
      <c r="R710" s="11">
        <v>0</v>
      </c>
      <c r="V710" s="11">
        <v>202004</v>
      </c>
    </row>
    <row r="711" spans="1:22">
      <c r="A711" s="11" t="s">
        <v>1218</v>
      </c>
      <c r="B711" s="11">
        <v>11</v>
      </c>
      <c r="C711" s="11">
        <v>40</v>
      </c>
      <c r="F711" s="11">
        <v>10.25</v>
      </c>
      <c r="O711" s="11">
        <v>0</v>
      </c>
      <c r="P711" s="11">
        <v>0</v>
      </c>
      <c r="Q711" s="11">
        <v>0</v>
      </c>
      <c r="R711" s="11">
        <v>0</v>
      </c>
      <c r="V711" s="11">
        <v>202004</v>
      </c>
    </row>
    <row r="712" spans="1:22">
      <c r="A712" s="11" t="s">
        <v>1175</v>
      </c>
      <c r="B712" s="11">
        <v>11</v>
      </c>
      <c r="C712" s="11">
        <v>40</v>
      </c>
      <c r="E712" s="11">
        <v>0.01</v>
      </c>
      <c r="F712" s="11">
        <v>20.170000000000002</v>
      </c>
      <c r="O712" s="11">
        <v>0</v>
      </c>
      <c r="P712" s="11">
        <v>2</v>
      </c>
      <c r="Q712" s="11">
        <v>0</v>
      </c>
      <c r="R712" s="11">
        <v>0</v>
      </c>
      <c r="V712" s="11">
        <v>202004</v>
      </c>
    </row>
    <row r="713" spans="1:22">
      <c r="A713" s="11" t="s">
        <v>897</v>
      </c>
      <c r="B713" s="11">
        <v>11</v>
      </c>
      <c r="C713" s="11">
        <v>38</v>
      </c>
      <c r="D713" s="11">
        <v>2</v>
      </c>
      <c r="E713" s="11">
        <v>0</v>
      </c>
      <c r="F713" s="11">
        <v>4.13</v>
      </c>
      <c r="O713" s="11">
        <v>0</v>
      </c>
      <c r="P713" s="11">
        <v>0</v>
      </c>
      <c r="Q713" s="11">
        <v>0</v>
      </c>
      <c r="R713" s="11">
        <v>0</v>
      </c>
      <c r="T713" s="11">
        <v>4.8</v>
      </c>
      <c r="V713" s="11">
        <v>202004</v>
      </c>
    </row>
    <row r="714" spans="1:22">
      <c r="A714" s="11" t="s">
        <v>915</v>
      </c>
      <c r="B714" s="11">
        <v>11</v>
      </c>
      <c r="C714" s="11">
        <v>36</v>
      </c>
      <c r="D714" s="11">
        <v>4</v>
      </c>
      <c r="E714" s="11">
        <v>0</v>
      </c>
      <c r="F714" s="11">
        <v>0</v>
      </c>
      <c r="O714" s="11">
        <v>7</v>
      </c>
      <c r="P714" s="11">
        <v>0</v>
      </c>
      <c r="Q714" s="11">
        <v>0</v>
      </c>
      <c r="R714" s="11">
        <v>0</v>
      </c>
      <c r="T714" s="11">
        <v>1.28</v>
      </c>
      <c r="U714" s="11">
        <v>1.02</v>
      </c>
      <c r="V714" s="11">
        <v>202004</v>
      </c>
    </row>
    <row r="715" spans="1:22">
      <c r="A715" s="11" t="s">
        <v>847</v>
      </c>
      <c r="B715" s="11">
        <v>11</v>
      </c>
      <c r="C715" s="11">
        <v>2</v>
      </c>
      <c r="H715" s="11">
        <v>38</v>
      </c>
      <c r="O715" s="11">
        <v>0</v>
      </c>
      <c r="P715" s="11">
        <v>0</v>
      </c>
      <c r="Q715" s="11">
        <v>0</v>
      </c>
      <c r="R715" s="11">
        <v>0</v>
      </c>
      <c r="V715" s="11">
        <v>202005</v>
      </c>
    </row>
    <row r="716" spans="1:22">
      <c r="A716" s="11" t="s">
        <v>1244</v>
      </c>
      <c r="B716" s="11">
        <v>11</v>
      </c>
      <c r="C716" s="11">
        <v>38</v>
      </c>
      <c r="D716" s="11">
        <v>0</v>
      </c>
      <c r="E716" s="11">
        <v>0</v>
      </c>
      <c r="F716" s="11">
        <v>0</v>
      </c>
      <c r="O716" s="11">
        <v>0</v>
      </c>
      <c r="P716" s="11">
        <v>0</v>
      </c>
      <c r="Q716" s="11">
        <v>0</v>
      </c>
      <c r="R716" s="11">
        <v>0</v>
      </c>
      <c r="S716" s="11">
        <v>2</v>
      </c>
      <c r="T716" s="11">
        <v>3.13</v>
      </c>
      <c r="U716" s="11">
        <v>1.93</v>
      </c>
      <c r="V716" s="11">
        <v>202004</v>
      </c>
    </row>
    <row r="717" spans="1:22">
      <c r="A717" s="11" t="s">
        <v>1176</v>
      </c>
      <c r="B717" s="11">
        <v>11</v>
      </c>
      <c r="C717" s="11">
        <v>0</v>
      </c>
      <c r="H717" s="11">
        <v>40</v>
      </c>
      <c r="O717" s="11">
        <v>0</v>
      </c>
      <c r="P717" s="11">
        <v>0</v>
      </c>
      <c r="Q717" s="11">
        <v>0</v>
      </c>
      <c r="R717" s="11">
        <v>0</v>
      </c>
      <c r="V717" s="11">
        <v>202004</v>
      </c>
    </row>
    <row r="718" spans="1:22">
      <c r="A718" s="11" t="s">
        <v>1078</v>
      </c>
      <c r="B718" s="11">
        <v>11</v>
      </c>
      <c r="C718" s="11">
        <v>40</v>
      </c>
      <c r="F718" s="11">
        <v>9.25</v>
      </c>
      <c r="M718" s="11">
        <v>170</v>
      </c>
      <c r="O718" s="11">
        <v>0</v>
      </c>
      <c r="P718" s="11">
        <v>0</v>
      </c>
      <c r="Q718" s="11">
        <v>0</v>
      </c>
      <c r="R718" s="11">
        <v>0</v>
      </c>
      <c r="V718" s="11">
        <v>202004</v>
      </c>
    </row>
    <row r="719" spans="1:22">
      <c r="A719" s="11" t="s">
        <v>1198</v>
      </c>
      <c r="B719" s="11">
        <v>11</v>
      </c>
      <c r="C719" s="11">
        <v>0</v>
      </c>
      <c r="H719" s="11">
        <v>40</v>
      </c>
      <c r="O719" s="11">
        <v>0</v>
      </c>
      <c r="P719" s="11">
        <v>0</v>
      </c>
      <c r="Q719" s="11">
        <v>0</v>
      </c>
      <c r="R719" s="11">
        <v>0</v>
      </c>
      <c r="V719" s="11">
        <v>202004</v>
      </c>
    </row>
    <row r="720" spans="1:22">
      <c r="A720" s="11" t="s">
        <v>1177</v>
      </c>
      <c r="B720" s="11">
        <v>11</v>
      </c>
      <c r="C720" s="11">
        <v>40</v>
      </c>
      <c r="O720" s="11">
        <v>0</v>
      </c>
      <c r="P720" s="11">
        <v>0</v>
      </c>
      <c r="Q720" s="11">
        <v>0</v>
      </c>
      <c r="R720" s="11">
        <v>0</v>
      </c>
      <c r="V720" s="11">
        <v>202004</v>
      </c>
    </row>
    <row r="721" spans="1:22">
      <c r="A721" s="11" t="s">
        <v>1242</v>
      </c>
      <c r="B721" s="11">
        <v>11</v>
      </c>
      <c r="C721" s="11">
        <v>34.799999999999997</v>
      </c>
      <c r="H721" s="11">
        <v>3.2</v>
      </c>
      <c r="N721" s="11">
        <v>0</v>
      </c>
      <c r="O721" s="11">
        <v>0</v>
      </c>
      <c r="P721" s="11">
        <v>0</v>
      </c>
      <c r="Q721" s="11">
        <v>0</v>
      </c>
      <c r="R721" s="11">
        <v>0</v>
      </c>
      <c r="V721" s="11">
        <v>202004</v>
      </c>
    </row>
    <row r="722" spans="1:22">
      <c r="A722" s="11" t="s">
        <v>898</v>
      </c>
      <c r="B722" s="11">
        <v>11</v>
      </c>
      <c r="C722" s="11">
        <v>40</v>
      </c>
      <c r="F722" s="11">
        <v>1.92</v>
      </c>
      <c r="M722" s="11">
        <v>230</v>
      </c>
      <c r="O722" s="11">
        <v>0</v>
      </c>
      <c r="P722" s="11">
        <v>0</v>
      </c>
      <c r="Q722" s="11">
        <v>0</v>
      </c>
      <c r="R722" s="11">
        <v>0</v>
      </c>
      <c r="V722" s="11">
        <v>202004</v>
      </c>
    </row>
    <row r="723" spans="1:22">
      <c r="A723" s="11" t="s">
        <v>494</v>
      </c>
      <c r="B723" s="11">
        <v>11</v>
      </c>
      <c r="C723" s="11">
        <v>40</v>
      </c>
      <c r="F723" s="11">
        <v>21.87</v>
      </c>
      <c r="O723" s="11">
        <v>0</v>
      </c>
      <c r="P723" s="11">
        <v>0</v>
      </c>
      <c r="Q723" s="11">
        <v>0</v>
      </c>
      <c r="R723" s="11">
        <v>0</v>
      </c>
      <c r="V723" s="11">
        <v>202004</v>
      </c>
    </row>
    <row r="724" spans="1:22">
      <c r="A724" s="11" t="s">
        <v>950</v>
      </c>
      <c r="B724" s="11">
        <v>11</v>
      </c>
      <c r="C724" s="11">
        <v>32.68</v>
      </c>
      <c r="N724" s="11">
        <v>7.32</v>
      </c>
      <c r="O724" s="11">
        <v>0</v>
      </c>
      <c r="P724" s="11">
        <v>0</v>
      </c>
      <c r="Q724" s="11">
        <v>0</v>
      </c>
      <c r="R724" s="11">
        <v>0</v>
      </c>
      <c r="V724" s="11">
        <v>202004</v>
      </c>
    </row>
    <row r="725" spans="1:22">
      <c r="A725" s="11" t="s">
        <v>1178</v>
      </c>
      <c r="B725" s="11">
        <v>11</v>
      </c>
      <c r="C725" s="11">
        <v>32</v>
      </c>
      <c r="O725" s="11">
        <v>0</v>
      </c>
      <c r="P725" s="11">
        <v>0</v>
      </c>
      <c r="Q725" s="11">
        <v>0</v>
      </c>
      <c r="R725" s="11">
        <v>0</v>
      </c>
      <c r="V725" s="11">
        <v>202004</v>
      </c>
    </row>
    <row r="726" spans="1:22">
      <c r="A726" s="11" t="s">
        <v>916</v>
      </c>
      <c r="B726" s="11">
        <v>11</v>
      </c>
      <c r="C726" s="11">
        <v>45</v>
      </c>
      <c r="O726" s="11">
        <v>0</v>
      </c>
      <c r="P726" s="11">
        <v>3</v>
      </c>
      <c r="Q726" s="11">
        <v>0</v>
      </c>
      <c r="R726" s="11">
        <v>0</v>
      </c>
      <c r="V726" s="11">
        <v>202004</v>
      </c>
    </row>
    <row r="727" spans="1:22">
      <c r="A727" s="11" t="s">
        <v>1020</v>
      </c>
      <c r="B727" s="11">
        <v>11</v>
      </c>
      <c r="C727" s="11">
        <v>34.22</v>
      </c>
      <c r="G727" s="11">
        <v>9</v>
      </c>
      <c r="N727" s="11">
        <v>1.78</v>
      </c>
      <c r="O727" s="11">
        <v>0</v>
      </c>
      <c r="P727" s="11">
        <v>0</v>
      </c>
      <c r="Q727" s="11">
        <v>0</v>
      </c>
      <c r="R727" s="11">
        <v>0</v>
      </c>
      <c r="V727" s="11">
        <v>202005</v>
      </c>
    </row>
    <row r="728" spans="1:22">
      <c r="A728" s="11" t="s">
        <v>467</v>
      </c>
      <c r="B728" s="11">
        <v>11</v>
      </c>
      <c r="C728" s="11">
        <v>38</v>
      </c>
      <c r="D728" s="11">
        <v>2</v>
      </c>
      <c r="E728" s="11">
        <v>1.6</v>
      </c>
      <c r="F728" s="11">
        <v>14.9</v>
      </c>
      <c r="O728" s="11">
        <v>0</v>
      </c>
      <c r="P728" s="11">
        <v>0</v>
      </c>
      <c r="Q728" s="11">
        <v>3</v>
      </c>
      <c r="R728" s="11">
        <v>7</v>
      </c>
      <c r="V728" s="11">
        <v>202004</v>
      </c>
    </row>
    <row r="729" spans="1:22">
      <c r="A729" s="11" t="s">
        <v>1179</v>
      </c>
      <c r="B729" s="11">
        <v>11</v>
      </c>
      <c r="C729" s="11">
        <v>0</v>
      </c>
      <c r="H729" s="11">
        <v>32</v>
      </c>
      <c r="O729" s="11">
        <v>0</v>
      </c>
      <c r="P729" s="11">
        <v>0</v>
      </c>
      <c r="Q729" s="11">
        <v>0</v>
      </c>
      <c r="R729" s="11">
        <v>0</v>
      </c>
      <c r="V729" s="11">
        <v>202004</v>
      </c>
    </row>
    <row r="730" spans="1:22">
      <c r="A730" s="11" t="s">
        <v>465</v>
      </c>
      <c r="B730" s="11">
        <v>11</v>
      </c>
      <c r="C730" s="11">
        <v>40</v>
      </c>
      <c r="F730" s="11">
        <v>0</v>
      </c>
      <c r="O730" s="11">
        <v>0</v>
      </c>
      <c r="P730" s="11">
        <v>0</v>
      </c>
      <c r="Q730" s="11">
        <v>0</v>
      </c>
      <c r="R730" s="11">
        <v>0</v>
      </c>
      <c r="U730" s="11">
        <v>1</v>
      </c>
      <c r="V730" s="11">
        <v>202004</v>
      </c>
    </row>
    <row r="731" spans="1:22">
      <c r="A731" s="36" t="s">
        <v>774</v>
      </c>
      <c r="B731" s="36">
        <v>11</v>
      </c>
      <c r="C731" s="36">
        <v>30</v>
      </c>
      <c r="D731" s="36"/>
      <c r="E731" s="36"/>
      <c r="F731" s="36"/>
      <c r="G731" s="36"/>
      <c r="H731" s="36">
        <v>10</v>
      </c>
      <c r="I731" s="36"/>
      <c r="J731" s="36"/>
      <c r="K731" s="36"/>
      <c r="L731" s="36"/>
      <c r="M731" s="36"/>
      <c r="N731" s="36"/>
      <c r="O731" s="36">
        <v>0</v>
      </c>
      <c r="P731" s="36">
        <v>0</v>
      </c>
      <c r="Q731" s="36">
        <v>0</v>
      </c>
      <c r="R731" s="36">
        <v>0</v>
      </c>
      <c r="S731" s="36"/>
      <c r="T731" s="36"/>
      <c r="U731" s="36"/>
      <c r="V731" s="36">
        <v>202004</v>
      </c>
    </row>
    <row r="732" spans="1:22">
      <c r="A732" s="11" t="s">
        <v>1219</v>
      </c>
      <c r="B732" s="11">
        <v>11</v>
      </c>
      <c r="C732" s="11">
        <v>40</v>
      </c>
      <c r="M732" s="11">
        <v>310</v>
      </c>
      <c r="O732" s="11">
        <v>0</v>
      </c>
      <c r="P732" s="11">
        <v>0</v>
      </c>
      <c r="Q732" s="11">
        <v>0</v>
      </c>
      <c r="R732" s="11">
        <v>0</v>
      </c>
      <c r="V732" s="11">
        <v>202004</v>
      </c>
    </row>
    <row r="733" spans="1:22">
      <c r="A733" s="11" t="s">
        <v>775</v>
      </c>
      <c r="B733" s="11">
        <v>11</v>
      </c>
      <c r="C733" s="11">
        <v>38</v>
      </c>
      <c r="D733" s="11">
        <v>2</v>
      </c>
      <c r="E733" s="11">
        <v>4.28</v>
      </c>
      <c r="F733" s="11">
        <v>2.12</v>
      </c>
      <c r="O733" s="11">
        <v>0</v>
      </c>
      <c r="P733" s="11">
        <v>0</v>
      </c>
      <c r="Q733" s="11">
        <v>0</v>
      </c>
      <c r="R733" s="11">
        <v>0</v>
      </c>
      <c r="V733" s="11">
        <v>202004</v>
      </c>
    </row>
    <row r="734" spans="1:22">
      <c r="A734" s="11" t="s">
        <v>468</v>
      </c>
      <c r="B734" s="11">
        <v>11</v>
      </c>
      <c r="C734" s="11">
        <v>38</v>
      </c>
      <c r="D734" s="11">
        <v>2</v>
      </c>
      <c r="E734" s="11">
        <v>0</v>
      </c>
      <c r="F734" s="11">
        <v>2.5</v>
      </c>
      <c r="O734" s="11">
        <v>0</v>
      </c>
      <c r="P734" s="11">
        <v>0</v>
      </c>
      <c r="Q734" s="11">
        <v>0</v>
      </c>
      <c r="R734" s="11">
        <v>0</v>
      </c>
      <c r="T734" s="11">
        <v>3.82</v>
      </c>
      <c r="V734" s="11">
        <v>202004</v>
      </c>
    </row>
    <row r="735" spans="1:22">
      <c r="A735" s="11" t="s">
        <v>1236</v>
      </c>
      <c r="B735" s="11">
        <v>11</v>
      </c>
      <c r="C735" s="11">
        <v>26.75</v>
      </c>
      <c r="G735" s="11">
        <v>9.25</v>
      </c>
      <c r="M735" s="11">
        <v>560</v>
      </c>
      <c r="O735" s="11">
        <v>0</v>
      </c>
      <c r="P735" s="11">
        <v>0</v>
      </c>
      <c r="Q735" s="11">
        <v>0</v>
      </c>
      <c r="R735" s="11">
        <v>0</v>
      </c>
      <c r="V735" s="11">
        <v>202004</v>
      </c>
    </row>
    <row r="736" spans="1:22">
      <c r="A736" s="11" t="s">
        <v>1208</v>
      </c>
      <c r="B736" s="11">
        <v>11</v>
      </c>
      <c r="C736" s="11">
        <v>36</v>
      </c>
      <c r="E736" s="11">
        <v>1.6</v>
      </c>
      <c r="G736" s="11">
        <v>9</v>
      </c>
      <c r="O736" s="11">
        <v>0</v>
      </c>
      <c r="P736" s="11">
        <v>0</v>
      </c>
      <c r="Q736" s="11">
        <v>0</v>
      </c>
      <c r="R736" s="11">
        <v>0</v>
      </c>
      <c r="V736" s="11">
        <v>202004</v>
      </c>
    </row>
    <row r="737" spans="1:22">
      <c r="A737" s="11" t="s">
        <v>1180</v>
      </c>
      <c r="B737" s="11">
        <v>11</v>
      </c>
      <c r="C737" s="11">
        <v>40</v>
      </c>
      <c r="F737" s="11">
        <v>0</v>
      </c>
      <c r="O737" s="11">
        <v>0</v>
      </c>
      <c r="P737" s="11">
        <v>0</v>
      </c>
      <c r="Q737" s="11">
        <v>0</v>
      </c>
      <c r="R737" s="11">
        <v>0</v>
      </c>
      <c r="U737" s="11">
        <v>1.25</v>
      </c>
      <c r="V737" s="11">
        <v>202004</v>
      </c>
    </row>
    <row r="738" spans="1:22">
      <c r="A738" s="11" t="s">
        <v>472</v>
      </c>
      <c r="B738" s="11">
        <v>11</v>
      </c>
      <c r="C738" s="11">
        <v>40</v>
      </c>
      <c r="O738" s="11">
        <v>0</v>
      </c>
      <c r="P738" s="11">
        <v>0</v>
      </c>
      <c r="Q738" s="11">
        <v>0</v>
      </c>
      <c r="R738" s="11">
        <v>0</v>
      </c>
      <c r="V738" s="11">
        <v>202004</v>
      </c>
    </row>
    <row r="739" spans="1:22">
      <c r="A739" s="11" t="s">
        <v>1220</v>
      </c>
      <c r="B739" s="11">
        <v>11</v>
      </c>
      <c r="C739" s="11">
        <v>22</v>
      </c>
      <c r="G739" s="11">
        <v>3</v>
      </c>
      <c r="O739" s="11">
        <v>0</v>
      </c>
      <c r="P739" s="11">
        <v>0</v>
      </c>
      <c r="Q739" s="11">
        <v>0</v>
      </c>
      <c r="R739" s="11">
        <v>0</v>
      </c>
      <c r="V739" s="11">
        <v>202004</v>
      </c>
    </row>
    <row r="740" spans="1:22">
      <c r="A740" s="11" t="s">
        <v>1447</v>
      </c>
      <c r="B740" s="11">
        <v>11</v>
      </c>
      <c r="C740" s="11">
        <v>40</v>
      </c>
      <c r="O740" s="11">
        <v>0</v>
      </c>
      <c r="P740" s="11">
        <v>0</v>
      </c>
      <c r="Q740" s="11">
        <v>0</v>
      </c>
      <c r="R740" s="11">
        <v>0</v>
      </c>
      <c r="V740" s="11">
        <v>202004</v>
      </c>
    </row>
    <row r="741" spans="1:22">
      <c r="A741" s="11" t="s">
        <v>480</v>
      </c>
      <c r="B741" s="11">
        <v>11</v>
      </c>
      <c r="C741" s="11">
        <v>36</v>
      </c>
      <c r="D741" s="11">
        <v>0</v>
      </c>
      <c r="O741" s="11">
        <v>0</v>
      </c>
      <c r="P741" s="11">
        <v>0</v>
      </c>
      <c r="Q741" s="11">
        <v>0</v>
      </c>
      <c r="R741" s="11">
        <v>0</v>
      </c>
      <c r="S741" s="11">
        <v>1.75</v>
      </c>
      <c r="V741" s="11">
        <v>202004</v>
      </c>
    </row>
    <row r="742" spans="1:22">
      <c r="A742" s="11" t="s">
        <v>462</v>
      </c>
      <c r="B742" s="11">
        <v>11</v>
      </c>
      <c r="C742" s="11">
        <v>0</v>
      </c>
      <c r="H742" s="11">
        <v>40</v>
      </c>
      <c r="O742" s="11">
        <v>0</v>
      </c>
      <c r="P742" s="11">
        <v>0</v>
      </c>
      <c r="Q742" s="11">
        <v>0</v>
      </c>
      <c r="R742" s="11">
        <v>0</v>
      </c>
      <c r="V742" s="11">
        <v>202004</v>
      </c>
    </row>
    <row r="743" spans="1:22">
      <c r="A743" s="11" t="s">
        <v>1054</v>
      </c>
      <c r="B743" s="11">
        <v>11</v>
      </c>
      <c r="C743" s="11">
        <v>40</v>
      </c>
      <c r="F743" s="11">
        <v>6.75</v>
      </c>
      <c r="M743" s="11">
        <v>90</v>
      </c>
      <c r="O743" s="11">
        <v>0</v>
      </c>
      <c r="P743" s="11">
        <v>0</v>
      </c>
      <c r="Q743" s="11">
        <v>0</v>
      </c>
      <c r="R743" s="11">
        <v>0</v>
      </c>
      <c r="V743" s="11">
        <v>202004</v>
      </c>
    </row>
    <row r="744" spans="1:22">
      <c r="A744" s="11" t="s">
        <v>500</v>
      </c>
      <c r="B744" s="11">
        <v>11</v>
      </c>
      <c r="C744" s="11">
        <v>38</v>
      </c>
      <c r="D744" s="11">
        <v>0</v>
      </c>
      <c r="E744" s="11">
        <v>1.76</v>
      </c>
      <c r="F744" s="11">
        <v>0</v>
      </c>
      <c r="O744" s="11">
        <v>1</v>
      </c>
      <c r="P744" s="11">
        <v>0</v>
      </c>
      <c r="Q744" s="11">
        <v>0</v>
      </c>
      <c r="R744" s="11">
        <v>0</v>
      </c>
      <c r="S744" s="11">
        <v>2</v>
      </c>
      <c r="U744" s="11">
        <v>1.9</v>
      </c>
      <c r="V744" s="11">
        <v>202004</v>
      </c>
    </row>
    <row r="745" spans="1:22">
      <c r="A745" s="11" t="s">
        <v>1181</v>
      </c>
      <c r="B745" s="11">
        <v>11</v>
      </c>
      <c r="C745" s="11">
        <v>40</v>
      </c>
      <c r="E745" s="11">
        <v>0.01</v>
      </c>
      <c r="F745" s="11">
        <v>11.83</v>
      </c>
      <c r="O745" s="11">
        <v>7</v>
      </c>
      <c r="P745" s="11">
        <v>0</v>
      </c>
      <c r="Q745" s="11">
        <v>0</v>
      </c>
      <c r="R745" s="11">
        <v>0</v>
      </c>
      <c r="V745" s="11">
        <v>202004</v>
      </c>
    </row>
    <row r="746" spans="1:22">
      <c r="A746" s="11" t="s">
        <v>1182</v>
      </c>
      <c r="B746" s="11">
        <v>11</v>
      </c>
      <c r="C746" s="11">
        <v>44.5</v>
      </c>
      <c r="N746" s="11">
        <v>0.5</v>
      </c>
      <c r="O746" s="11">
        <v>0</v>
      </c>
      <c r="P746" s="11">
        <v>0</v>
      </c>
      <c r="Q746" s="11">
        <v>0</v>
      </c>
      <c r="R746" s="11">
        <v>0</v>
      </c>
      <c r="V746" s="11">
        <v>202004</v>
      </c>
    </row>
    <row r="747" spans="1:22">
      <c r="A747" s="11" t="s">
        <v>1209</v>
      </c>
      <c r="B747" s="11">
        <v>11</v>
      </c>
      <c r="C747" s="11">
        <v>16</v>
      </c>
      <c r="O747" s="11">
        <v>0</v>
      </c>
      <c r="P747" s="11">
        <v>0</v>
      </c>
      <c r="Q747" s="11">
        <v>0</v>
      </c>
      <c r="R747" s="11">
        <v>0</v>
      </c>
      <c r="V747" s="11">
        <v>202004</v>
      </c>
    </row>
    <row r="748" spans="1:22">
      <c r="A748" s="11" t="s">
        <v>1183</v>
      </c>
      <c r="B748" s="11">
        <v>11</v>
      </c>
      <c r="C748" s="11">
        <v>0</v>
      </c>
      <c r="G748" s="11">
        <v>40</v>
      </c>
      <c r="O748" s="11">
        <v>0</v>
      </c>
      <c r="P748" s="11">
        <v>0</v>
      </c>
      <c r="Q748" s="11">
        <v>0</v>
      </c>
      <c r="R748" s="11">
        <v>0</v>
      </c>
      <c r="V748" s="11">
        <v>202004</v>
      </c>
    </row>
    <row r="749" spans="1:22">
      <c r="A749" s="11" t="s">
        <v>1010</v>
      </c>
      <c r="B749" s="11">
        <v>11</v>
      </c>
      <c r="C749" s="11">
        <v>40</v>
      </c>
      <c r="F749" s="11">
        <v>0.25</v>
      </c>
      <c r="M749" s="11">
        <v>205</v>
      </c>
      <c r="O749" s="11">
        <v>0</v>
      </c>
      <c r="P749" s="11">
        <v>0</v>
      </c>
      <c r="Q749" s="11">
        <v>0</v>
      </c>
      <c r="R749" s="11">
        <v>0</v>
      </c>
      <c r="V749" s="11">
        <v>202004</v>
      </c>
    </row>
    <row r="750" spans="1:22">
      <c r="A750" s="11" t="s">
        <v>1184</v>
      </c>
      <c r="B750" s="11">
        <v>11</v>
      </c>
      <c r="C750" s="11">
        <v>40</v>
      </c>
      <c r="F750" s="11">
        <v>5.17</v>
      </c>
      <c r="O750" s="11">
        <v>0</v>
      </c>
      <c r="P750" s="11">
        <v>0</v>
      </c>
      <c r="Q750" s="11">
        <v>0</v>
      </c>
      <c r="R750" s="11">
        <v>0</v>
      </c>
      <c r="V750" s="11">
        <v>202004</v>
      </c>
    </row>
    <row r="751" spans="1:22">
      <c r="A751" s="11" t="s">
        <v>481</v>
      </c>
      <c r="B751" s="11">
        <v>11</v>
      </c>
      <c r="C751" s="11">
        <v>20</v>
      </c>
      <c r="D751" s="11">
        <v>0</v>
      </c>
      <c r="O751" s="11">
        <v>0</v>
      </c>
      <c r="P751" s="11">
        <v>0</v>
      </c>
      <c r="Q751" s="11">
        <v>0</v>
      </c>
      <c r="R751" s="11">
        <v>0</v>
      </c>
      <c r="S751" s="11">
        <v>1</v>
      </c>
      <c r="V751" s="11">
        <v>202004</v>
      </c>
    </row>
    <row r="752" spans="1:22">
      <c r="A752" s="11" t="s">
        <v>1185</v>
      </c>
      <c r="B752" s="11">
        <v>11</v>
      </c>
      <c r="C752" s="11">
        <v>18</v>
      </c>
      <c r="D752" s="11">
        <v>0.67</v>
      </c>
      <c r="M752" s="11">
        <v>143</v>
      </c>
      <c r="O752" s="11">
        <v>0</v>
      </c>
      <c r="P752" s="11">
        <v>0</v>
      </c>
      <c r="Q752" s="11">
        <v>0</v>
      </c>
      <c r="R752" s="11">
        <v>0</v>
      </c>
      <c r="V752" s="11">
        <v>202004</v>
      </c>
    </row>
    <row r="753" spans="1:22">
      <c r="A753" s="11" t="s">
        <v>470</v>
      </c>
      <c r="B753" s="11">
        <v>11</v>
      </c>
      <c r="C753" s="11">
        <v>40</v>
      </c>
      <c r="E753" s="11">
        <v>1.32</v>
      </c>
      <c r="F753" s="11">
        <v>1.23</v>
      </c>
      <c r="O753" s="11">
        <v>0</v>
      </c>
      <c r="P753" s="11">
        <v>0</v>
      </c>
      <c r="Q753" s="11">
        <v>0</v>
      </c>
      <c r="R753" s="11">
        <v>0</v>
      </c>
      <c r="V753" s="11">
        <v>202004</v>
      </c>
    </row>
    <row r="754" spans="1:22">
      <c r="A754" s="11" t="s">
        <v>777</v>
      </c>
      <c r="B754" s="11">
        <v>11</v>
      </c>
      <c r="C754" s="11">
        <v>28</v>
      </c>
      <c r="O754" s="11">
        <v>0</v>
      </c>
      <c r="P754" s="11">
        <v>0</v>
      </c>
      <c r="Q754" s="11">
        <v>0</v>
      </c>
      <c r="R754" s="11">
        <v>0</v>
      </c>
      <c r="V754" s="11">
        <v>202004</v>
      </c>
    </row>
    <row r="755" spans="1:22">
      <c r="A755" s="11" t="s">
        <v>778</v>
      </c>
      <c r="B755" s="11">
        <v>11</v>
      </c>
      <c r="C755" s="11">
        <v>40</v>
      </c>
      <c r="O755" s="11">
        <v>0</v>
      </c>
      <c r="P755" s="11">
        <v>0</v>
      </c>
      <c r="Q755" s="11">
        <v>0</v>
      </c>
      <c r="R755" s="11">
        <v>0</v>
      </c>
      <c r="V755" s="11">
        <v>202004</v>
      </c>
    </row>
    <row r="756" spans="1:22">
      <c r="A756" s="11" t="s">
        <v>709</v>
      </c>
      <c r="B756" s="11">
        <v>11</v>
      </c>
      <c r="C756" s="11">
        <v>32</v>
      </c>
      <c r="D756" s="11">
        <v>4.4800000000000004</v>
      </c>
      <c r="E756" s="11">
        <v>1.6</v>
      </c>
      <c r="O756" s="11">
        <v>0</v>
      </c>
      <c r="P756" s="11">
        <v>0</v>
      </c>
      <c r="Q756" s="11">
        <v>0</v>
      </c>
      <c r="R756" s="11">
        <v>0</v>
      </c>
      <c r="V756" s="11">
        <v>202004</v>
      </c>
    </row>
    <row r="757" spans="1:22">
      <c r="A757" s="11" t="s">
        <v>495</v>
      </c>
      <c r="B757" s="11">
        <v>11</v>
      </c>
      <c r="C757" s="11">
        <v>37</v>
      </c>
      <c r="D757" s="11">
        <v>0</v>
      </c>
      <c r="O757" s="11">
        <v>0</v>
      </c>
      <c r="P757" s="11">
        <v>0</v>
      </c>
      <c r="Q757" s="11">
        <v>0</v>
      </c>
      <c r="R757" s="11">
        <v>0</v>
      </c>
      <c r="S757" s="11">
        <v>1</v>
      </c>
      <c r="V757" s="11">
        <v>202004</v>
      </c>
    </row>
    <row r="758" spans="1:22">
      <c r="A758" s="11" t="s">
        <v>1210</v>
      </c>
      <c r="B758" s="11">
        <v>11</v>
      </c>
      <c r="C758" s="11">
        <v>40</v>
      </c>
      <c r="M758" s="11">
        <v>344</v>
      </c>
      <c r="O758" s="11">
        <v>0</v>
      </c>
      <c r="P758" s="11">
        <v>0</v>
      </c>
      <c r="Q758" s="11">
        <v>0</v>
      </c>
      <c r="R758" s="11">
        <v>0</v>
      </c>
      <c r="V758" s="11">
        <v>202004</v>
      </c>
    </row>
    <row r="759" spans="1:22">
      <c r="A759" s="11" t="s">
        <v>779</v>
      </c>
      <c r="B759" s="11">
        <v>11</v>
      </c>
      <c r="C759" s="11">
        <v>38</v>
      </c>
      <c r="D759" s="11">
        <v>2</v>
      </c>
      <c r="E759" s="11">
        <v>3.87</v>
      </c>
      <c r="F759" s="11">
        <v>1.35</v>
      </c>
      <c r="O759" s="11">
        <v>0</v>
      </c>
      <c r="P759" s="11">
        <v>0</v>
      </c>
      <c r="Q759" s="11">
        <v>0</v>
      </c>
      <c r="R759" s="11">
        <v>0</v>
      </c>
      <c r="V759" s="11">
        <v>202004</v>
      </c>
    </row>
    <row r="760" spans="1:22">
      <c r="A760" s="11" t="s">
        <v>1320</v>
      </c>
      <c r="B760" s="11">
        <v>11</v>
      </c>
      <c r="C760" s="11">
        <v>0</v>
      </c>
      <c r="H760" s="11">
        <v>38</v>
      </c>
      <c r="O760" s="11">
        <v>0</v>
      </c>
      <c r="P760" s="11">
        <v>0</v>
      </c>
      <c r="Q760" s="11">
        <v>0</v>
      </c>
      <c r="R760" s="11">
        <v>0</v>
      </c>
      <c r="V760" s="11">
        <v>202004</v>
      </c>
    </row>
    <row r="761" spans="1:22">
      <c r="A761" s="11" t="s">
        <v>1186</v>
      </c>
      <c r="B761" s="11">
        <v>11</v>
      </c>
      <c r="C761" s="11">
        <v>40</v>
      </c>
      <c r="F761" s="11">
        <v>9</v>
      </c>
      <c r="O761" s="11">
        <v>0</v>
      </c>
      <c r="P761" s="11">
        <v>0</v>
      </c>
      <c r="Q761" s="11">
        <v>0</v>
      </c>
      <c r="R761" s="11">
        <v>0</v>
      </c>
      <c r="V761" s="11">
        <v>202004</v>
      </c>
    </row>
    <row r="762" spans="1:22">
      <c r="A762" s="11" t="s">
        <v>454</v>
      </c>
      <c r="B762" s="11">
        <v>11</v>
      </c>
      <c r="C762" s="11">
        <v>40</v>
      </c>
      <c r="E762" s="11">
        <v>0</v>
      </c>
      <c r="F762" s="11">
        <v>4.1500000000000004</v>
      </c>
      <c r="O762" s="11">
        <v>0</v>
      </c>
      <c r="P762" s="11">
        <v>0</v>
      </c>
      <c r="Q762" s="11">
        <v>0</v>
      </c>
      <c r="R762" s="11">
        <v>0</v>
      </c>
      <c r="V762" s="11">
        <v>202004</v>
      </c>
    </row>
    <row r="763" spans="1:22">
      <c r="A763" s="11" t="s">
        <v>1187</v>
      </c>
      <c r="B763" s="11">
        <v>11</v>
      </c>
      <c r="C763" s="11">
        <v>40</v>
      </c>
      <c r="E763" s="11">
        <v>5.59</v>
      </c>
      <c r="F763" s="11">
        <v>7.25</v>
      </c>
      <c r="M763" s="11">
        <v>429</v>
      </c>
      <c r="O763" s="11">
        <v>0</v>
      </c>
      <c r="P763" s="11">
        <v>0</v>
      </c>
      <c r="Q763" s="11">
        <v>0</v>
      </c>
      <c r="R763" s="11">
        <v>0</v>
      </c>
      <c r="V763" s="11">
        <v>202004</v>
      </c>
    </row>
    <row r="764" spans="1:22">
      <c r="A764" s="11" t="s">
        <v>1011</v>
      </c>
      <c r="B764" s="11">
        <v>11</v>
      </c>
      <c r="C764" s="11">
        <v>16</v>
      </c>
      <c r="E764" s="11">
        <v>0.1</v>
      </c>
      <c r="F764" s="11">
        <v>0.53</v>
      </c>
      <c r="H764" s="11">
        <v>24</v>
      </c>
      <c r="O764" s="11">
        <v>0</v>
      </c>
      <c r="P764" s="11">
        <v>0</v>
      </c>
      <c r="Q764" s="11">
        <v>0</v>
      </c>
      <c r="R764" s="11">
        <v>0</v>
      </c>
      <c r="V764" s="11">
        <v>202004</v>
      </c>
    </row>
    <row r="765" spans="1:22">
      <c r="A765" s="11" t="s">
        <v>960</v>
      </c>
      <c r="B765" s="11">
        <v>11</v>
      </c>
      <c r="C765" s="11">
        <v>40</v>
      </c>
      <c r="E765" s="11">
        <v>1.45</v>
      </c>
      <c r="F765" s="11">
        <v>1.4</v>
      </c>
      <c r="O765" s="11">
        <v>0</v>
      </c>
      <c r="P765" s="11">
        <v>0</v>
      </c>
      <c r="Q765" s="11">
        <v>0</v>
      </c>
      <c r="R765" s="11">
        <v>0</v>
      </c>
      <c r="V765" s="11">
        <v>202004</v>
      </c>
    </row>
    <row r="766" spans="1:22">
      <c r="A766" s="11" t="s">
        <v>484</v>
      </c>
      <c r="B766" s="11">
        <v>11</v>
      </c>
      <c r="C766" s="11">
        <v>17</v>
      </c>
      <c r="M766" s="11">
        <v>48</v>
      </c>
      <c r="O766" s="11">
        <v>0</v>
      </c>
      <c r="P766" s="11">
        <v>0</v>
      </c>
      <c r="Q766" s="11">
        <v>0</v>
      </c>
      <c r="R766" s="11">
        <v>0</v>
      </c>
      <c r="V766" s="11">
        <v>202004</v>
      </c>
    </row>
    <row r="767" spans="1:22">
      <c r="A767" s="11" t="s">
        <v>1221</v>
      </c>
      <c r="B767" s="11">
        <v>11</v>
      </c>
      <c r="C767" s="11">
        <v>32</v>
      </c>
      <c r="F767" s="11">
        <v>0</v>
      </c>
      <c r="G767" s="11">
        <v>8</v>
      </c>
      <c r="M767" s="11">
        <v>216</v>
      </c>
      <c r="O767" s="11">
        <v>0</v>
      </c>
      <c r="P767" s="11">
        <v>0</v>
      </c>
      <c r="Q767" s="11">
        <v>0</v>
      </c>
      <c r="R767" s="11">
        <v>0</v>
      </c>
      <c r="U767" s="11">
        <v>5.25</v>
      </c>
      <c r="V767" s="11">
        <v>202004</v>
      </c>
    </row>
    <row r="768" spans="1:22">
      <c r="A768" s="11" t="s">
        <v>1238</v>
      </c>
      <c r="B768" s="11">
        <v>11</v>
      </c>
      <c r="C768" s="11">
        <v>0</v>
      </c>
      <c r="G768" s="11">
        <v>40</v>
      </c>
      <c r="O768" s="11">
        <v>0</v>
      </c>
      <c r="P768" s="11">
        <v>0</v>
      </c>
      <c r="Q768" s="11">
        <v>0</v>
      </c>
      <c r="R768" s="11">
        <v>0</v>
      </c>
      <c r="V768" s="11">
        <v>202004</v>
      </c>
    </row>
    <row r="769" spans="1:22">
      <c r="A769" s="11" t="s">
        <v>505</v>
      </c>
      <c r="B769" s="11">
        <v>11</v>
      </c>
      <c r="C769" s="11">
        <v>45</v>
      </c>
      <c r="E769" s="11">
        <v>0</v>
      </c>
      <c r="F769" s="11">
        <v>0</v>
      </c>
      <c r="O769" s="11">
        <v>0</v>
      </c>
      <c r="P769" s="11">
        <v>2</v>
      </c>
      <c r="Q769" s="11">
        <v>0</v>
      </c>
      <c r="R769" s="11">
        <v>0</v>
      </c>
      <c r="T769" s="11">
        <v>3</v>
      </c>
      <c r="U769" s="11">
        <v>0.75</v>
      </c>
      <c r="V769" s="11">
        <v>202004</v>
      </c>
    </row>
    <row r="770" spans="1:22">
      <c r="A770" s="11" t="s">
        <v>1188</v>
      </c>
      <c r="B770" s="11">
        <v>11</v>
      </c>
      <c r="C770" s="11">
        <v>40</v>
      </c>
      <c r="F770" s="11">
        <v>1.25</v>
      </c>
      <c r="M770" s="11">
        <v>292</v>
      </c>
      <c r="O770" s="11">
        <v>0</v>
      </c>
      <c r="P770" s="11">
        <v>0</v>
      </c>
      <c r="Q770" s="11">
        <v>0</v>
      </c>
      <c r="R770" s="11">
        <v>0</v>
      </c>
      <c r="V770" s="11">
        <v>202004</v>
      </c>
    </row>
    <row r="771" spans="1:22">
      <c r="A771" s="11" t="s">
        <v>476</v>
      </c>
      <c r="B771" s="11">
        <v>11</v>
      </c>
      <c r="C771" s="11">
        <v>38</v>
      </c>
      <c r="D771" s="11">
        <v>2</v>
      </c>
      <c r="F771" s="11">
        <v>5.75</v>
      </c>
      <c r="O771" s="11">
        <v>0</v>
      </c>
      <c r="P771" s="11">
        <v>0</v>
      </c>
      <c r="Q771" s="11">
        <v>2</v>
      </c>
      <c r="R771" s="11">
        <v>0</v>
      </c>
      <c r="V771" s="11">
        <v>202005</v>
      </c>
    </row>
    <row r="772" spans="1:22">
      <c r="A772" s="11" t="s">
        <v>477</v>
      </c>
      <c r="B772" s="11">
        <v>11</v>
      </c>
      <c r="C772" s="11">
        <v>38</v>
      </c>
      <c r="D772" s="11">
        <v>2</v>
      </c>
      <c r="E772" s="11">
        <v>1.75</v>
      </c>
      <c r="F772" s="11">
        <v>3</v>
      </c>
      <c r="O772" s="11">
        <v>0</v>
      </c>
      <c r="P772" s="11">
        <v>0</v>
      </c>
      <c r="Q772" s="11">
        <v>2</v>
      </c>
      <c r="R772" s="11">
        <v>0</v>
      </c>
      <c r="V772" s="11">
        <v>202004</v>
      </c>
    </row>
    <row r="773" spans="1:22">
      <c r="A773" s="11" t="s">
        <v>780</v>
      </c>
      <c r="B773" s="11">
        <v>11</v>
      </c>
      <c r="C773" s="11">
        <v>32</v>
      </c>
      <c r="D773" s="11">
        <v>4</v>
      </c>
      <c r="O773" s="11">
        <v>0</v>
      </c>
      <c r="P773" s="11">
        <v>0</v>
      </c>
      <c r="Q773" s="11">
        <v>0</v>
      </c>
      <c r="R773" s="11">
        <v>0</v>
      </c>
      <c r="V773" s="11">
        <v>202004</v>
      </c>
    </row>
    <row r="774" spans="1:22">
      <c r="A774" s="11" t="s">
        <v>787</v>
      </c>
      <c r="B774" s="11">
        <v>11</v>
      </c>
      <c r="C774" s="11">
        <v>45</v>
      </c>
      <c r="F774" s="11">
        <v>5.5</v>
      </c>
      <c r="O774" s="11">
        <v>0</v>
      </c>
      <c r="P774" s="11">
        <v>0</v>
      </c>
      <c r="Q774" s="11">
        <v>0</v>
      </c>
      <c r="R774" s="11">
        <v>0</v>
      </c>
      <c r="V774" s="11">
        <v>202007</v>
      </c>
    </row>
    <row r="775" spans="1:22">
      <c r="A775" s="11" t="s">
        <v>1239</v>
      </c>
      <c r="B775" s="11">
        <v>11</v>
      </c>
      <c r="C775" s="11">
        <v>38</v>
      </c>
      <c r="E775" s="11">
        <v>1.92</v>
      </c>
      <c r="O775" s="11">
        <v>0</v>
      </c>
      <c r="P775" s="11">
        <v>0</v>
      </c>
      <c r="Q775" s="11">
        <v>0</v>
      </c>
      <c r="R775" s="11">
        <v>0</v>
      </c>
      <c r="V775" s="11">
        <v>202004</v>
      </c>
    </row>
    <row r="776" spans="1:22">
      <c r="A776" s="11" t="s">
        <v>846</v>
      </c>
      <c r="B776" s="11">
        <v>11</v>
      </c>
      <c r="C776" s="11">
        <v>38</v>
      </c>
      <c r="D776" s="11">
        <v>2</v>
      </c>
      <c r="E776" s="11">
        <v>0</v>
      </c>
      <c r="F776" s="11">
        <v>0.03</v>
      </c>
      <c r="O776" s="11">
        <v>0</v>
      </c>
      <c r="P776" s="11">
        <v>0</v>
      </c>
      <c r="Q776" s="11">
        <v>0</v>
      </c>
      <c r="R776" s="11">
        <v>0</v>
      </c>
      <c r="V776" s="11">
        <v>202004</v>
      </c>
    </row>
    <row r="777" spans="1:22">
      <c r="A777" s="11" t="s">
        <v>487</v>
      </c>
      <c r="B777" s="11">
        <v>11</v>
      </c>
      <c r="C777" s="11">
        <v>0</v>
      </c>
      <c r="H777" s="11">
        <v>40</v>
      </c>
      <c r="M777" s="11">
        <v>72</v>
      </c>
      <c r="O777" s="11">
        <v>0</v>
      </c>
      <c r="P777" s="11">
        <v>0</v>
      </c>
      <c r="Q777" s="11">
        <v>0</v>
      </c>
      <c r="R777" s="11">
        <v>0</v>
      </c>
      <c r="V777" s="11">
        <v>202004</v>
      </c>
    </row>
    <row r="778" spans="1:22">
      <c r="A778" s="11" t="s">
        <v>464</v>
      </c>
      <c r="B778" s="11">
        <v>11</v>
      </c>
      <c r="C778" s="11">
        <v>38</v>
      </c>
      <c r="D778" s="11">
        <v>0</v>
      </c>
      <c r="E778" s="11">
        <v>1.43</v>
      </c>
      <c r="F778" s="11">
        <v>12.17</v>
      </c>
      <c r="O778" s="11">
        <v>0</v>
      </c>
      <c r="P778" s="11">
        <v>2</v>
      </c>
      <c r="Q778" s="11">
        <v>0</v>
      </c>
      <c r="R778" s="11">
        <v>0</v>
      </c>
      <c r="S778" s="11">
        <v>2</v>
      </c>
      <c r="V778" s="11">
        <v>202004</v>
      </c>
    </row>
    <row r="779" spans="1:22">
      <c r="A779" s="11" t="s">
        <v>486</v>
      </c>
      <c r="B779" s="11">
        <v>11</v>
      </c>
      <c r="C779" s="11">
        <v>40</v>
      </c>
      <c r="F779" s="11">
        <v>3.75</v>
      </c>
      <c r="O779" s="11">
        <v>0</v>
      </c>
      <c r="P779" s="11">
        <v>0</v>
      </c>
      <c r="Q779" s="11">
        <v>0</v>
      </c>
      <c r="R779" s="11">
        <v>0</v>
      </c>
      <c r="V779" s="11">
        <v>202004</v>
      </c>
    </row>
    <row r="780" spans="1:22">
      <c r="A780" s="11" t="s">
        <v>782</v>
      </c>
      <c r="B780" s="11">
        <v>11</v>
      </c>
      <c r="C780" s="11">
        <v>38</v>
      </c>
      <c r="E780" s="11">
        <v>0</v>
      </c>
      <c r="O780" s="11">
        <v>0</v>
      </c>
      <c r="P780" s="11">
        <v>1</v>
      </c>
      <c r="Q780" s="11">
        <v>0</v>
      </c>
      <c r="R780" s="11">
        <v>0</v>
      </c>
      <c r="T780" s="11">
        <v>0.7</v>
      </c>
      <c r="V780" s="11">
        <v>202004</v>
      </c>
    </row>
    <row r="781" spans="1:22">
      <c r="A781" s="11" t="s">
        <v>1200</v>
      </c>
      <c r="B781" s="11">
        <v>11</v>
      </c>
      <c r="C781" s="11">
        <v>40</v>
      </c>
      <c r="O781" s="11">
        <v>0</v>
      </c>
      <c r="P781" s="11">
        <v>0</v>
      </c>
      <c r="Q781" s="11">
        <v>0</v>
      </c>
      <c r="R781" s="11">
        <v>0</v>
      </c>
      <c r="V781" s="11">
        <v>202004</v>
      </c>
    </row>
    <row r="782" spans="1:22">
      <c r="A782" s="11" t="s">
        <v>1201</v>
      </c>
      <c r="B782" s="11">
        <v>11</v>
      </c>
      <c r="C782" s="11">
        <v>45</v>
      </c>
      <c r="E782" s="11">
        <v>2.92</v>
      </c>
      <c r="F782" s="11">
        <v>4.9000000000000004</v>
      </c>
      <c r="O782" s="11">
        <v>0</v>
      </c>
      <c r="P782" s="11">
        <v>3</v>
      </c>
      <c r="Q782" s="11">
        <v>0</v>
      </c>
      <c r="R782" s="11">
        <v>0</v>
      </c>
      <c r="V782" s="11">
        <v>202004</v>
      </c>
    </row>
    <row r="783" spans="1:22">
      <c r="A783" s="11" t="s">
        <v>507</v>
      </c>
      <c r="B783" s="11">
        <v>11</v>
      </c>
      <c r="C783" s="11">
        <v>16</v>
      </c>
      <c r="O783" s="11">
        <v>0</v>
      </c>
      <c r="P783" s="11">
        <v>0</v>
      </c>
      <c r="Q783" s="11">
        <v>0</v>
      </c>
      <c r="R783" s="11">
        <v>0</v>
      </c>
      <c r="V783" s="11">
        <v>202004</v>
      </c>
    </row>
    <row r="784" spans="1:22">
      <c r="A784" s="11" t="s">
        <v>469</v>
      </c>
      <c r="B784" s="11">
        <v>11</v>
      </c>
      <c r="C784" s="11">
        <v>38</v>
      </c>
      <c r="D784" s="11">
        <v>0</v>
      </c>
      <c r="E784" s="11">
        <v>0</v>
      </c>
      <c r="F784" s="11">
        <v>0</v>
      </c>
      <c r="O784" s="11">
        <v>6</v>
      </c>
      <c r="P784" s="11">
        <v>0</v>
      </c>
      <c r="Q784" s="11">
        <v>0</v>
      </c>
      <c r="R784" s="11">
        <v>0</v>
      </c>
      <c r="S784" s="11">
        <v>2</v>
      </c>
      <c r="T784" s="11">
        <v>1.52</v>
      </c>
      <c r="U784" s="11">
        <v>3.1</v>
      </c>
      <c r="V784" s="11">
        <v>202004</v>
      </c>
    </row>
    <row r="785" spans="1:22">
      <c r="A785" s="11" t="s">
        <v>1211</v>
      </c>
      <c r="B785" s="11">
        <v>11</v>
      </c>
      <c r="C785" s="11">
        <v>40</v>
      </c>
      <c r="E785" s="11">
        <v>3.65</v>
      </c>
      <c r="M785" s="11">
        <v>96</v>
      </c>
      <c r="O785" s="11">
        <v>0</v>
      </c>
      <c r="P785" s="11">
        <v>1</v>
      </c>
      <c r="Q785" s="11">
        <v>0</v>
      </c>
      <c r="R785" s="11">
        <v>0</v>
      </c>
      <c r="V785" s="11">
        <v>202004</v>
      </c>
    </row>
    <row r="786" spans="1:22">
      <c r="A786" s="11" t="s">
        <v>483</v>
      </c>
      <c r="B786" s="11">
        <v>11</v>
      </c>
      <c r="C786" s="11">
        <v>40</v>
      </c>
      <c r="F786" s="11">
        <v>0</v>
      </c>
      <c r="O786" s="11">
        <v>0</v>
      </c>
      <c r="P786" s="11">
        <v>0</v>
      </c>
      <c r="Q786" s="11">
        <v>0</v>
      </c>
      <c r="R786" s="11">
        <v>0</v>
      </c>
      <c r="U786" s="11">
        <v>4.5</v>
      </c>
      <c r="V786" s="11">
        <v>202004</v>
      </c>
    </row>
    <row r="787" spans="1:22">
      <c r="A787" s="11" t="s">
        <v>783</v>
      </c>
      <c r="B787" s="11">
        <v>11</v>
      </c>
      <c r="C787" s="11">
        <v>42.5</v>
      </c>
      <c r="N787" s="11">
        <v>2.5</v>
      </c>
      <c r="O787" s="11">
        <v>0</v>
      </c>
      <c r="P787" s="11">
        <v>2</v>
      </c>
      <c r="Q787" s="11">
        <v>0</v>
      </c>
      <c r="R787" s="11">
        <v>0</v>
      </c>
      <c r="V787" s="11">
        <v>202004</v>
      </c>
    </row>
    <row r="788" spans="1:22">
      <c r="A788" s="11" t="s">
        <v>502</v>
      </c>
      <c r="B788" s="11">
        <v>11</v>
      </c>
      <c r="C788" s="11">
        <v>32</v>
      </c>
      <c r="E788" s="11">
        <v>2.83</v>
      </c>
      <c r="G788" s="11">
        <v>8</v>
      </c>
      <c r="O788" s="11">
        <v>0</v>
      </c>
      <c r="P788" s="11">
        <v>2</v>
      </c>
      <c r="Q788" s="11">
        <v>0</v>
      </c>
      <c r="R788" s="11">
        <v>0</v>
      </c>
      <c r="V788" s="11">
        <v>202004</v>
      </c>
    </row>
    <row r="789" spans="1:22">
      <c r="A789" s="11" t="s">
        <v>1328</v>
      </c>
      <c r="B789" s="11">
        <v>11</v>
      </c>
      <c r="C789" s="11">
        <v>32</v>
      </c>
      <c r="D789" s="11">
        <v>2</v>
      </c>
      <c r="O789" s="11">
        <v>0</v>
      </c>
      <c r="P789" s="11">
        <v>0</v>
      </c>
      <c r="Q789" s="11">
        <v>0</v>
      </c>
      <c r="R789" s="11">
        <v>0</v>
      </c>
      <c r="V789" s="11">
        <v>202004</v>
      </c>
    </row>
    <row r="790" spans="1:22">
      <c r="A790" s="11" t="s">
        <v>1202</v>
      </c>
      <c r="B790" s="11">
        <v>11</v>
      </c>
      <c r="C790" s="11">
        <v>40</v>
      </c>
      <c r="E790" s="11">
        <v>0</v>
      </c>
      <c r="F790" s="11">
        <v>0</v>
      </c>
      <c r="O790" s="11">
        <v>0</v>
      </c>
      <c r="P790" s="11">
        <v>2</v>
      </c>
      <c r="Q790" s="11">
        <v>0</v>
      </c>
      <c r="R790" s="11">
        <v>0</v>
      </c>
      <c r="T790" s="11">
        <v>2.4500000000000002</v>
      </c>
      <c r="U790" s="11">
        <v>10.33</v>
      </c>
      <c r="V790" s="11">
        <v>202004</v>
      </c>
    </row>
    <row r="791" spans="1:22">
      <c r="A791" s="11" t="s">
        <v>1021</v>
      </c>
      <c r="B791" s="11">
        <v>11</v>
      </c>
      <c r="C791" s="11">
        <v>28.63</v>
      </c>
      <c r="N791" s="11">
        <v>9.3699999999999992</v>
      </c>
      <c r="O791" s="11">
        <v>0</v>
      </c>
      <c r="P791" s="11">
        <v>0</v>
      </c>
      <c r="Q791" s="11">
        <v>0</v>
      </c>
      <c r="R791" s="11">
        <v>0</v>
      </c>
      <c r="V791" s="11">
        <v>202004</v>
      </c>
    </row>
    <row r="792" spans="1:22">
      <c r="A792" s="11" t="s">
        <v>1240</v>
      </c>
      <c r="B792" s="11">
        <v>11</v>
      </c>
      <c r="C792" s="11">
        <v>6</v>
      </c>
      <c r="O792" s="11">
        <v>0</v>
      </c>
      <c r="P792" s="11">
        <v>0</v>
      </c>
      <c r="Q792" s="11">
        <v>0</v>
      </c>
      <c r="R792" s="11">
        <v>0</v>
      </c>
      <c r="V792" s="11">
        <v>202004</v>
      </c>
    </row>
    <row r="793" spans="1:22">
      <c r="A793" s="11" t="s">
        <v>1212</v>
      </c>
      <c r="B793" s="11">
        <v>11</v>
      </c>
      <c r="C793" s="11">
        <v>22</v>
      </c>
      <c r="O793" s="11">
        <v>0</v>
      </c>
      <c r="P793" s="11">
        <v>0</v>
      </c>
      <c r="Q793" s="11">
        <v>0</v>
      </c>
      <c r="R793" s="11">
        <v>0</v>
      </c>
      <c r="V793" s="11">
        <v>202004</v>
      </c>
    </row>
    <row r="794" spans="1:22">
      <c r="A794" s="11" t="s">
        <v>1189</v>
      </c>
      <c r="B794" s="11">
        <v>11</v>
      </c>
      <c r="C794" s="11">
        <v>40</v>
      </c>
      <c r="F794" s="11">
        <v>22.25</v>
      </c>
      <c r="O794" s="11">
        <v>7</v>
      </c>
      <c r="P794" s="11">
        <v>2</v>
      </c>
      <c r="Q794" s="11">
        <v>0</v>
      </c>
      <c r="R794" s="11">
        <v>0</v>
      </c>
      <c r="V794" s="11">
        <v>202004</v>
      </c>
    </row>
    <row r="795" spans="1:22">
      <c r="A795" s="11" t="s">
        <v>452</v>
      </c>
      <c r="B795" s="11">
        <v>11</v>
      </c>
      <c r="C795" s="11">
        <v>45</v>
      </c>
      <c r="E795" s="11">
        <v>5.96</v>
      </c>
      <c r="F795" s="11">
        <v>5.25</v>
      </c>
      <c r="O795" s="11">
        <v>0</v>
      </c>
      <c r="P795" s="11">
        <v>0</v>
      </c>
      <c r="Q795" s="11">
        <v>0</v>
      </c>
      <c r="R795" s="11">
        <v>0</v>
      </c>
      <c r="V795" s="11">
        <v>202004</v>
      </c>
    </row>
    <row r="796" spans="1:22">
      <c r="A796" s="11" t="s">
        <v>1190</v>
      </c>
      <c r="B796" s="11">
        <v>11</v>
      </c>
      <c r="C796" s="11">
        <v>40</v>
      </c>
      <c r="F796" s="11">
        <v>0</v>
      </c>
      <c r="M796" s="11">
        <v>180</v>
      </c>
      <c r="O796" s="11">
        <v>0</v>
      </c>
      <c r="P796" s="11">
        <v>0</v>
      </c>
      <c r="Q796" s="11">
        <v>0</v>
      </c>
      <c r="R796" s="11">
        <v>0</v>
      </c>
      <c r="U796" s="11">
        <v>0.25</v>
      </c>
      <c r="V796" s="36">
        <v>202004</v>
      </c>
    </row>
    <row r="797" spans="1:22">
      <c r="A797" s="11" t="s">
        <v>1241</v>
      </c>
      <c r="B797" s="11">
        <v>11</v>
      </c>
      <c r="C797" s="11">
        <v>45</v>
      </c>
      <c r="E797" s="11">
        <v>0.68</v>
      </c>
      <c r="F797" s="11">
        <v>2.65</v>
      </c>
      <c r="O797" s="11">
        <v>0</v>
      </c>
      <c r="P797" s="11">
        <v>0</v>
      </c>
      <c r="Q797" s="11">
        <v>0</v>
      </c>
      <c r="R797" s="11">
        <v>0</v>
      </c>
      <c r="V797" s="11">
        <v>202004</v>
      </c>
    </row>
    <row r="798" spans="1:22">
      <c r="A798" s="11" t="s">
        <v>913</v>
      </c>
      <c r="B798" s="11">
        <v>11</v>
      </c>
      <c r="C798" s="11">
        <v>40</v>
      </c>
      <c r="E798" s="11">
        <v>2.2000000000000002</v>
      </c>
      <c r="F798" s="11">
        <v>0.37</v>
      </c>
      <c r="O798" s="11">
        <v>0</v>
      </c>
      <c r="P798" s="11">
        <v>0</v>
      </c>
      <c r="Q798" s="11">
        <v>0</v>
      </c>
      <c r="R798" s="11">
        <v>7</v>
      </c>
      <c r="V798" s="11">
        <v>202004</v>
      </c>
    </row>
    <row r="799" spans="1:22">
      <c r="A799" s="11" t="s">
        <v>503</v>
      </c>
      <c r="B799" s="11">
        <v>11</v>
      </c>
      <c r="C799" s="11">
        <v>38</v>
      </c>
      <c r="D799" s="11">
        <v>2</v>
      </c>
      <c r="E799" s="11">
        <v>0</v>
      </c>
      <c r="F799" s="11">
        <v>4.4000000000000004</v>
      </c>
      <c r="O799" s="11">
        <v>0</v>
      </c>
      <c r="P799" s="11">
        <v>0</v>
      </c>
      <c r="Q799" s="11">
        <v>0</v>
      </c>
      <c r="R799" s="11">
        <v>0</v>
      </c>
      <c r="T799" s="11">
        <v>8</v>
      </c>
      <c r="V799" s="11">
        <v>202004</v>
      </c>
    </row>
    <row r="800" spans="1:22">
      <c r="A800" s="11" t="s">
        <v>1222</v>
      </c>
      <c r="B800" s="11">
        <v>11</v>
      </c>
      <c r="C800" s="11">
        <v>40</v>
      </c>
      <c r="E800" s="11">
        <v>0</v>
      </c>
      <c r="F800" s="11">
        <v>0</v>
      </c>
      <c r="M800" s="11">
        <v>160</v>
      </c>
      <c r="O800" s="11">
        <v>0</v>
      </c>
      <c r="P800" s="11">
        <v>2</v>
      </c>
      <c r="Q800" s="11">
        <v>0</v>
      </c>
      <c r="R800" s="11">
        <v>0</v>
      </c>
      <c r="T800" s="11">
        <v>3.25</v>
      </c>
      <c r="U800" s="11">
        <v>1.5</v>
      </c>
      <c r="V800" s="11">
        <v>202004</v>
      </c>
    </row>
    <row r="801" spans="1:22">
      <c r="A801" s="11" t="s">
        <v>958</v>
      </c>
      <c r="B801" s="11">
        <v>11</v>
      </c>
      <c r="C801" s="11">
        <v>28</v>
      </c>
      <c r="D801" s="11">
        <v>7.25</v>
      </c>
      <c r="M801" s="11">
        <v>180</v>
      </c>
      <c r="O801" s="11">
        <v>0</v>
      </c>
      <c r="P801" s="11">
        <v>0</v>
      </c>
      <c r="Q801" s="11">
        <v>0</v>
      </c>
      <c r="R801" s="11">
        <v>0</v>
      </c>
      <c r="V801" s="11">
        <v>202004</v>
      </c>
    </row>
    <row r="802" spans="1:22">
      <c r="A802" s="11" t="s">
        <v>460</v>
      </c>
      <c r="B802" s="11">
        <v>11</v>
      </c>
      <c r="C802" s="11">
        <v>36.5</v>
      </c>
      <c r="G802" s="11">
        <v>3.5</v>
      </c>
      <c r="M802" s="11">
        <v>450</v>
      </c>
      <c r="O802" s="11">
        <v>0</v>
      </c>
      <c r="P802" s="11">
        <v>0</v>
      </c>
      <c r="Q802" s="11">
        <v>0</v>
      </c>
      <c r="R802" s="11">
        <v>0</v>
      </c>
      <c r="V802" s="11">
        <v>202004</v>
      </c>
    </row>
    <row r="803" spans="1:22">
      <c r="A803" s="11" t="s">
        <v>451</v>
      </c>
      <c r="B803" s="11">
        <v>11</v>
      </c>
      <c r="C803" s="11">
        <v>40</v>
      </c>
      <c r="E803" s="11">
        <v>1.71</v>
      </c>
      <c r="F803" s="11">
        <v>2.63</v>
      </c>
      <c r="O803" s="11">
        <v>0</v>
      </c>
      <c r="P803" s="11">
        <v>0</v>
      </c>
      <c r="Q803" s="11">
        <v>0</v>
      </c>
      <c r="R803" s="11">
        <v>0</v>
      </c>
      <c r="V803" s="11">
        <v>202004</v>
      </c>
    </row>
    <row r="804" spans="1:22">
      <c r="A804" s="11" t="s">
        <v>784</v>
      </c>
      <c r="B804" s="11">
        <v>11</v>
      </c>
      <c r="C804" s="11">
        <v>27</v>
      </c>
      <c r="M804" s="11">
        <v>70</v>
      </c>
      <c r="O804" s="11">
        <v>0</v>
      </c>
      <c r="P804" s="11">
        <v>0</v>
      </c>
      <c r="Q804" s="11">
        <v>0</v>
      </c>
      <c r="R804" s="11">
        <v>0</v>
      </c>
      <c r="V804" s="11">
        <v>202004</v>
      </c>
    </row>
    <row r="805" spans="1:22">
      <c r="A805" s="11" t="s">
        <v>1191</v>
      </c>
      <c r="B805" s="11">
        <v>11</v>
      </c>
      <c r="C805" s="11">
        <v>45</v>
      </c>
      <c r="E805" s="11">
        <v>0</v>
      </c>
      <c r="O805" s="11">
        <v>0</v>
      </c>
      <c r="P805" s="11">
        <v>3</v>
      </c>
      <c r="Q805" s="11">
        <v>0</v>
      </c>
      <c r="R805" s="11">
        <v>0</v>
      </c>
      <c r="T805" s="11">
        <v>1.24</v>
      </c>
      <c r="V805" s="11">
        <v>202004</v>
      </c>
    </row>
    <row r="806" spans="1:22">
      <c r="A806" s="11" t="s">
        <v>707</v>
      </c>
      <c r="B806" s="11">
        <v>11</v>
      </c>
      <c r="C806" s="11">
        <v>40</v>
      </c>
      <c r="E806" s="11">
        <v>0</v>
      </c>
      <c r="F806" s="11">
        <v>0</v>
      </c>
      <c r="O806" s="11">
        <v>0</v>
      </c>
      <c r="P806" s="11">
        <v>0</v>
      </c>
      <c r="Q806" s="11">
        <v>0</v>
      </c>
      <c r="R806" s="11">
        <v>0</v>
      </c>
      <c r="T806" s="11">
        <v>4.7300000000000004</v>
      </c>
      <c r="U806" s="11">
        <v>9.6199999999999992</v>
      </c>
      <c r="V806" s="11">
        <v>202004</v>
      </c>
    </row>
    <row r="807" spans="1:22">
      <c r="A807" s="11" t="s">
        <v>1192</v>
      </c>
      <c r="B807" s="11">
        <v>11</v>
      </c>
      <c r="C807" s="11">
        <v>40</v>
      </c>
      <c r="F807" s="11">
        <v>10</v>
      </c>
      <c r="M807" s="11">
        <v>174</v>
      </c>
      <c r="O807" s="11">
        <v>0</v>
      </c>
      <c r="P807" s="11">
        <v>0</v>
      </c>
      <c r="Q807" s="11">
        <v>0</v>
      </c>
      <c r="R807" s="11">
        <v>0</v>
      </c>
      <c r="V807" s="11">
        <v>202004</v>
      </c>
    </row>
    <row r="808" spans="1:22">
      <c r="A808" s="11" t="s">
        <v>1193</v>
      </c>
      <c r="B808" s="11">
        <v>11</v>
      </c>
      <c r="C808" s="11">
        <v>44.58</v>
      </c>
      <c r="N808" s="11">
        <v>0.42</v>
      </c>
      <c r="O808" s="11">
        <v>0</v>
      </c>
      <c r="P808" s="11">
        <v>3</v>
      </c>
      <c r="Q808" s="11">
        <v>0</v>
      </c>
      <c r="R808" s="11">
        <v>0</v>
      </c>
      <c r="V808" s="11">
        <v>202004</v>
      </c>
    </row>
    <row r="809" spans="1:22">
      <c r="A809" s="11" t="s">
        <v>1194</v>
      </c>
      <c r="B809" s="11">
        <v>11</v>
      </c>
      <c r="C809" s="11">
        <v>42</v>
      </c>
      <c r="N809" s="11">
        <v>3</v>
      </c>
      <c r="O809" s="11">
        <v>0</v>
      </c>
      <c r="P809" s="11">
        <v>3</v>
      </c>
      <c r="Q809" s="11">
        <v>0</v>
      </c>
      <c r="R809" s="11">
        <v>0</v>
      </c>
      <c r="V809" s="11">
        <v>202004</v>
      </c>
    </row>
    <row r="810" spans="1:22">
      <c r="A810" s="11" t="s">
        <v>492</v>
      </c>
      <c r="B810" s="11">
        <v>11</v>
      </c>
      <c r="C810" s="11">
        <v>36</v>
      </c>
      <c r="N810" s="11">
        <v>4</v>
      </c>
      <c r="O810" s="11">
        <v>0</v>
      </c>
      <c r="P810" s="11">
        <v>3</v>
      </c>
      <c r="Q810" s="11">
        <v>0</v>
      </c>
      <c r="R810" s="11">
        <v>0</v>
      </c>
      <c r="V810" s="11">
        <v>202004</v>
      </c>
    </row>
    <row r="811" spans="1:22">
      <c r="A811" s="11" t="s">
        <v>848</v>
      </c>
      <c r="B811" s="11">
        <v>11</v>
      </c>
      <c r="C811" s="11">
        <v>40</v>
      </c>
      <c r="E811" s="11">
        <v>0</v>
      </c>
      <c r="F811" s="11">
        <v>0</v>
      </c>
      <c r="O811" s="11">
        <v>0</v>
      </c>
      <c r="P811" s="11">
        <v>0</v>
      </c>
      <c r="Q811" s="11">
        <v>0</v>
      </c>
      <c r="R811" s="11">
        <v>0</v>
      </c>
      <c r="T811" s="11">
        <v>2.57</v>
      </c>
      <c r="U811" s="11">
        <v>1.08</v>
      </c>
      <c r="V811" s="11">
        <v>202004</v>
      </c>
    </row>
    <row r="812" spans="1:22">
      <c r="A812" s="11" t="s">
        <v>785</v>
      </c>
      <c r="B812" s="11">
        <v>11</v>
      </c>
      <c r="C812" s="11">
        <v>36.03</v>
      </c>
      <c r="N812" s="11">
        <v>1.97</v>
      </c>
      <c r="O812" s="11">
        <v>0</v>
      </c>
      <c r="P812" s="11">
        <v>0</v>
      </c>
      <c r="Q812" s="11">
        <v>0</v>
      </c>
      <c r="R812" s="11">
        <v>0</v>
      </c>
      <c r="V812" s="11">
        <v>202004</v>
      </c>
    </row>
    <row r="813" spans="1:22">
      <c r="A813" s="11" t="s">
        <v>491</v>
      </c>
      <c r="B813" s="11">
        <v>11</v>
      </c>
      <c r="C813" s="11">
        <v>36.67</v>
      </c>
      <c r="N813" s="11">
        <v>3.33</v>
      </c>
      <c r="O813" s="11">
        <v>0</v>
      </c>
      <c r="P813" s="11">
        <v>0</v>
      </c>
      <c r="Q813" s="11">
        <v>0</v>
      </c>
      <c r="R813" s="11">
        <v>0</v>
      </c>
      <c r="V813" s="11">
        <v>202004</v>
      </c>
    </row>
    <row r="814" spans="1:22">
      <c r="A814" s="11" t="s">
        <v>1053</v>
      </c>
      <c r="B814" s="11">
        <v>11</v>
      </c>
      <c r="C814" s="11">
        <v>39</v>
      </c>
      <c r="E814" s="11">
        <v>3.5</v>
      </c>
      <c r="F814" s="11">
        <v>8.42</v>
      </c>
      <c r="J814" s="11">
        <v>1</v>
      </c>
      <c r="M814" s="11">
        <v>700</v>
      </c>
      <c r="O814" s="11">
        <v>0</v>
      </c>
      <c r="P814" s="11">
        <v>1</v>
      </c>
      <c r="Q814" s="11">
        <v>0</v>
      </c>
      <c r="R814" s="11">
        <v>0</v>
      </c>
      <c r="V814" s="11">
        <v>202004</v>
      </c>
    </row>
    <row r="815" spans="1:22">
      <c r="A815" s="11" t="s">
        <v>1195</v>
      </c>
      <c r="B815" s="11">
        <v>11</v>
      </c>
      <c r="C815" s="11">
        <v>32</v>
      </c>
      <c r="F815" s="11">
        <v>6.25</v>
      </c>
      <c r="G815" s="11">
        <v>8</v>
      </c>
      <c r="O815" s="11">
        <v>0</v>
      </c>
      <c r="P815" s="11">
        <v>0</v>
      </c>
      <c r="Q815" s="11">
        <v>0</v>
      </c>
      <c r="R815" s="11">
        <v>0</v>
      </c>
      <c r="V815" s="11">
        <v>202004</v>
      </c>
    </row>
    <row r="816" spans="1:22">
      <c r="A816" s="11" t="s">
        <v>1233</v>
      </c>
      <c r="B816" s="11">
        <v>12</v>
      </c>
      <c r="C816" s="11">
        <v>40</v>
      </c>
      <c r="E816" s="11">
        <v>0</v>
      </c>
      <c r="O816" s="11">
        <v>0</v>
      </c>
      <c r="P816" s="11">
        <v>0</v>
      </c>
      <c r="Q816" s="11">
        <v>0</v>
      </c>
      <c r="R816" s="11">
        <v>0</v>
      </c>
      <c r="T816" s="11">
        <v>5.09</v>
      </c>
      <c r="V816" s="11">
        <v>202004</v>
      </c>
    </row>
    <row r="817" spans="1:22">
      <c r="A817" s="11" t="s">
        <v>1162</v>
      </c>
      <c r="B817" s="11">
        <v>12</v>
      </c>
      <c r="C817" s="11">
        <v>45</v>
      </c>
      <c r="E817" s="11">
        <v>5.14</v>
      </c>
      <c r="F817" s="11">
        <v>5.78</v>
      </c>
      <c r="O817" s="11">
        <v>0</v>
      </c>
      <c r="P817" s="11">
        <v>2</v>
      </c>
      <c r="Q817" s="11">
        <v>0</v>
      </c>
      <c r="R817" s="11">
        <v>0</v>
      </c>
      <c r="V817" s="11">
        <v>202004</v>
      </c>
    </row>
    <row r="818" spans="1:22">
      <c r="A818" s="11" t="s">
        <v>496</v>
      </c>
      <c r="B818" s="11">
        <v>12</v>
      </c>
      <c r="C818" s="11">
        <v>43</v>
      </c>
      <c r="E818" s="11">
        <v>1.54</v>
      </c>
      <c r="O818" s="11">
        <v>0</v>
      </c>
      <c r="P818" s="11">
        <v>0</v>
      </c>
      <c r="Q818" s="11">
        <v>0</v>
      </c>
      <c r="R818" s="11">
        <v>0</v>
      </c>
      <c r="V818" s="11">
        <v>202004</v>
      </c>
    </row>
    <row r="819" spans="1:22">
      <c r="A819" s="11" t="s">
        <v>708</v>
      </c>
      <c r="B819" s="11">
        <v>12</v>
      </c>
      <c r="C819" s="11">
        <v>40</v>
      </c>
      <c r="E819" s="11">
        <v>0</v>
      </c>
      <c r="F819" s="11">
        <v>0</v>
      </c>
      <c r="O819" s="11">
        <v>0</v>
      </c>
      <c r="P819" s="11">
        <v>1</v>
      </c>
      <c r="Q819" s="11">
        <v>0</v>
      </c>
      <c r="R819" s="11">
        <v>0</v>
      </c>
      <c r="T819" s="11">
        <v>3.74</v>
      </c>
      <c r="U819" s="11">
        <v>11.45</v>
      </c>
      <c r="V819" s="11">
        <v>202004</v>
      </c>
    </row>
    <row r="820" spans="1:22">
      <c r="A820" s="11" t="s">
        <v>715</v>
      </c>
      <c r="B820" s="11">
        <v>12</v>
      </c>
      <c r="C820" s="11">
        <v>8</v>
      </c>
      <c r="O820" s="11">
        <v>0</v>
      </c>
      <c r="P820" s="11">
        <v>0</v>
      </c>
      <c r="Q820" s="11">
        <v>0</v>
      </c>
      <c r="R820" s="11">
        <v>0</v>
      </c>
      <c r="V820" s="11">
        <v>202004</v>
      </c>
    </row>
    <row r="821" spans="1:22">
      <c r="A821" s="11" t="s">
        <v>726</v>
      </c>
      <c r="B821" s="11">
        <v>12</v>
      </c>
      <c r="C821" s="11">
        <v>40</v>
      </c>
      <c r="F821" s="11">
        <v>0</v>
      </c>
      <c r="O821" s="11">
        <v>0</v>
      </c>
      <c r="P821" s="11">
        <v>0</v>
      </c>
      <c r="Q821" s="11">
        <v>0</v>
      </c>
      <c r="R821" s="11">
        <v>0</v>
      </c>
      <c r="U821" s="11">
        <v>0.5</v>
      </c>
      <c r="V821" s="11">
        <v>202004</v>
      </c>
    </row>
    <row r="822" spans="1:22">
      <c r="A822" s="11" t="s">
        <v>458</v>
      </c>
      <c r="B822" s="11">
        <v>12</v>
      </c>
      <c r="C822" s="11">
        <v>40</v>
      </c>
      <c r="F822" s="11">
        <v>0</v>
      </c>
      <c r="O822" s="11">
        <v>0</v>
      </c>
      <c r="P822" s="11">
        <v>0</v>
      </c>
      <c r="Q822" s="11">
        <v>0</v>
      </c>
      <c r="R822" s="11">
        <v>0</v>
      </c>
      <c r="U822" s="11">
        <v>2.5</v>
      </c>
      <c r="V822" s="11">
        <v>202004</v>
      </c>
    </row>
    <row r="823" spans="1:22">
      <c r="A823" s="11" t="s">
        <v>844</v>
      </c>
      <c r="B823" s="11">
        <v>12</v>
      </c>
      <c r="C823" s="11">
        <v>40</v>
      </c>
      <c r="F823" s="11">
        <v>0</v>
      </c>
      <c r="M823" s="11">
        <v>200</v>
      </c>
      <c r="O823" s="11">
        <v>0</v>
      </c>
      <c r="P823" s="11">
        <v>0</v>
      </c>
      <c r="Q823" s="11">
        <v>0</v>
      </c>
      <c r="R823" s="11">
        <v>0</v>
      </c>
      <c r="U823" s="11">
        <v>28.25</v>
      </c>
      <c r="V823" s="11">
        <v>202004</v>
      </c>
    </row>
    <row r="824" spans="1:22">
      <c r="A824" s="11" t="s">
        <v>1206</v>
      </c>
      <c r="B824" s="11">
        <v>12</v>
      </c>
      <c r="C824" s="11">
        <v>45</v>
      </c>
      <c r="E824" s="11">
        <v>8</v>
      </c>
      <c r="F824" s="11">
        <v>10.25</v>
      </c>
      <c r="O824" s="11">
        <v>0</v>
      </c>
      <c r="P824" s="11">
        <v>0</v>
      </c>
      <c r="Q824" s="11">
        <v>0</v>
      </c>
      <c r="R824" s="11">
        <v>0</v>
      </c>
      <c r="V824" s="11">
        <v>202004</v>
      </c>
    </row>
    <row r="825" spans="1:22">
      <c r="A825" s="11" t="s">
        <v>767</v>
      </c>
      <c r="B825" s="11">
        <v>12</v>
      </c>
      <c r="C825" s="11">
        <v>30.74</v>
      </c>
      <c r="G825" s="11">
        <v>8</v>
      </c>
      <c r="N825" s="11">
        <v>1.26</v>
      </c>
      <c r="O825" s="11">
        <v>0</v>
      </c>
      <c r="P825" s="11">
        <v>0</v>
      </c>
      <c r="Q825" s="11">
        <v>0</v>
      </c>
      <c r="R825" s="11">
        <v>0</v>
      </c>
      <c r="V825" s="11">
        <v>202004</v>
      </c>
    </row>
    <row r="826" spans="1:22">
      <c r="A826" s="11" t="s">
        <v>1234</v>
      </c>
      <c r="B826" s="11">
        <v>12</v>
      </c>
      <c r="C826" s="11">
        <v>38</v>
      </c>
      <c r="E826" s="11">
        <v>2.58</v>
      </c>
      <c r="O826" s="11">
        <v>0</v>
      </c>
      <c r="P826" s="11">
        <v>0</v>
      </c>
      <c r="Q826" s="11">
        <v>0</v>
      </c>
      <c r="R826" s="11">
        <v>0</v>
      </c>
      <c r="V826" s="11">
        <v>202004</v>
      </c>
    </row>
    <row r="827" spans="1:22">
      <c r="A827" s="11" t="s">
        <v>1327</v>
      </c>
      <c r="B827" s="11">
        <v>12</v>
      </c>
      <c r="C827" s="11">
        <v>45</v>
      </c>
      <c r="E827" s="11">
        <v>3.75</v>
      </c>
      <c r="F827" s="11">
        <v>2.25</v>
      </c>
      <c r="O827" s="11">
        <v>0</v>
      </c>
      <c r="P827" s="11">
        <v>2</v>
      </c>
      <c r="Q827" s="11">
        <v>0</v>
      </c>
      <c r="R827" s="11">
        <v>0</v>
      </c>
      <c r="V827" s="11">
        <v>202004</v>
      </c>
    </row>
    <row r="828" spans="1:22">
      <c r="A828" s="11" t="s">
        <v>453</v>
      </c>
      <c r="B828" s="11">
        <v>12</v>
      </c>
      <c r="C828" s="11">
        <v>32</v>
      </c>
      <c r="D828" s="11">
        <v>0</v>
      </c>
      <c r="M828" s="11">
        <v>72</v>
      </c>
      <c r="O828" s="11">
        <v>0</v>
      </c>
      <c r="P828" s="11">
        <v>0</v>
      </c>
      <c r="Q828" s="11">
        <v>0</v>
      </c>
      <c r="R828" s="11">
        <v>0</v>
      </c>
      <c r="S828" s="11">
        <v>2</v>
      </c>
      <c r="V828" s="11">
        <v>202004</v>
      </c>
    </row>
    <row r="829" spans="1:22">
      <c r="A829" s="11" t="s">
        <v>1163</v>
      </c>
      <c r="B829" s="11">
        <v>12</v>
      </c>
      <c r="C829" s="11">
        <v>15.25</v>
      </c>
      <c r="O829" s="11">
        <v>0</v>
      </c>
      <c r="P829" s="11">
        <v>0</v>
      </c>
      <c r="Q829" s="11">
        <v>0</v>
      </c>
      <c r="R829" s="11">
        <v>0</v>
      </c>
      <c r="V829" s="11">
        <v>202004</v>
      </c>
    </row>
    <row r="830" spans="1:22">
      <c r="A830" s="11" t="s">
        <v>488</v>
      </c>
      <c r="B830" s="11">
        <v>12</v>
      </c>
      <c r="C830" s="11">
        <v>40</v>
      </c>
      <c r="F830" s="11">
        <v>0</v>
      </c>
      <c r="O830" s="11">
        <v>0</v>
      </c>
      <c r="P830" s="11">
        <v>0</v>
      </c>
      <c r="Q830" s="11">
        <v>0</v>
      </c>
      <c r="R830" s="11">
        <v>0</v>
      </c>
      <c r="U830" s="11">
        <v>8.75</v>
      </c>
      <c r="V830" s="11">
        <v>202004</v>
      </c>
    </row>
    <row r="831" spans="1:22">
      <c r="A831" s="11" t="s">
        <v>951</v>
      </c>
      <c r="B831" s="11">
        <v>12</v>
      </c>
      <c r="C831" s="11">
        <v>24</v>
      </c>
      <c r="D831" s="11">
        <v>1.5</v>
      </c>
      <c r="M831" s="11">
        <v>80.400000000000006</v>
      </c>
      <c r="O831" s="11">
        <v>0</v>
      </c>
      <c r="P831" s="11">
        <v>0</v>
      </c>
      <c r="Q831" s="11">
        <v>0</v>
      </c>
      <c r="R831" s="11">
        <v>0</v>
      </c>
      <c r="V831" s="11">
        <v>202004</v>
      </c>
    </row>
    <row r="832" spans="1:22">
      <c r="A832" s="11" t="s">
        <v>786</v>
      </c>
      <c r="B832" s="11">
        <v>12</v>
      </c>
      <c r="C832" s="11">
        <v>40</v>
      </c>
      <c r="E832" s="11">
        <v>9.9</v>
      </c>
      <c r="F832" s="11">
        <v>4.88</v>
      </c>
      <c r="O832" s="11">
        <v>0</v>
      </c>
      <c r="P832" s="11">
        <v>0</v>
      </c>
      <c r="Q832" s="11">
        <v>0</v>
      </c>
      <c r="R832" s="11">
        <v>0</v>
      </c>
      <c r="V832" s="11">
        <v>202004</v>
      </c>
    </row>
    <row r="833" spans="1:22">
      <c r="A833" s="11" t="s">
        <v>1215</v>
      </c>
      <c r="B833" s="11">
        <v>12</v>
      </c>
      <c r="C833" s="11">
        <v>40</v>
      </c>
      <c r="O833" s="11">
        <v>0</v>
      </c>
      <c r="P833" s="11">
        <v>0</v>
      </c>
      <c r="Q833" s="11">
        <v>0</v>
      </c>
      <c r="R833" s="11">
        <v>0</v>
      </c>
      <c r="V833" s="11">
        <v>202004</v>
      </c>
    </row>
    <row r="834" spans="1:22">
      <c r="A834" s="11" t="s">
        <v>478</v>
      </c>
      <c r="B834" s="11">
        <v>12</v>
      </c>
      <c r="C834" s="11">
        <v>20.25</v>
      </c>
      <c r="M834" s="11">
        <v>923</v>
      </c>
      <c r="O834" s="11">
        <v>0</v>
      </c>
      <c r="P834" s="11">
        <v>0</v>
      </c>
      <c r="Q834" s="11">
        <v>0</v>
      </c>
      <c r="R834" s="11">
        <v>0</v>
      </c>
      <c r="V834" s="11">
        <v>202004</v>
      </c>
    </row>
    <row r="835" spans="1:22">
      <c r="A835" s="11" t="s">
        <v>788</v>
      </c>
      <c r="B835" s="11">
        <v>12</v>
      </c>
      <c r="C835" s="11">
        <v>38</v>
      </c>
      <c r="D835" s="11">
        <v>2</v>
      </c>
      <c r="E835" s="11">
        <v>6.15</v>
      </c>
      <c r="F835" s="11">
        <v>11.2</v>
      </c>
      <c r="O835" s="11">
        <v>1</v>
      </c>
      <c r="P835" s="11">
        <v>0</v>
      </c>
      <c r="Q835" s="11">
        <v>0</v>
      </c>
      <c r="R835" s="11">
        <v>0</v>
      </c>
      <c r="V835" s="11">
        <v>202004</v>
      </c>
    </row>
    <row r="836" spans="1:22">
      <c r="A836" s="11" t="s">
        <v>845</v>
      </c>
      <c r="B836" s="11">
        <v>12</v>
      </c>
      <c r="C836" s="11">
        <v>40</v>
      </c>
      <c r="E836" s="11">
        <v>5.5</v>
      </c>
      <c r="F836" s="11">
        <v>14.1</v>
      </c>
      <c r="O836" s="11">
        <v>7</v>
      </c>
      <c r="P836" s="11">
        <v>0</v>
      </c>
      <c r="Q836" s="11">
        <v>0</v>
      </c>
      <c r="R836" s="11">
        <v>0</v>
      </c>
      <c r="V836" s="11">
        <v>202004</v>
      </c>
    </row>
    <row r="837" spans="1:22">
      <c r="A837" s="11" t="s">
        <v>485</v>
      </c>
      <c r="B837" s="11">
        <v>12</v>
      </c>
      <c r="C837" s="11">
        <v>40</v>
      </c>
      <c r="F837" s="11">
        <v>0</v>
      </c>
      <c r="O837" s="11">
        <v>0</v>
      </c>
      <c r="P837" s="11">
        <v>0</v>
      </c>
      <c r="Q837" s="11">
        <v>0</v>
      </c>
      <c r="R837" s="11">
        <v>0</v>
      </c>
      <c r="U837" s="11">
        <v>6.75</v>
      </c>
      <c r="V837" s="11">
        <v>202004</v>
      </c>
    </row>
    <row r="838" spans="1:22">
      <c r="A838" s="11" t="s">
        <v>598</v>
      </c>
      <c r="B838" s="11">
        <v>12</v>
      </c>
      <c r="C838" s="11">
        <v>30</v>
      </c>
      <c r="O838" s="11">
        <v>0</v>
      </c>
      <c r="P838" s="11">
        <v>0</v>
      </c>
      <c r="Q838" s="11">
        <v>0</v>
      </c>
      <c r="R838" s="11">
        <v>0</v>
      </c>
      <c r="V838" s="11">
        <v>202004</v>
      </c>
    </row>
    <row r="839" spans="1:22">
      <c r="A839" s="11" t="s">
        <v>1086</v>
      </c>
      <c r="B839" s="11">
        <v>12</v>
      </c>
      <c r="C839" s="11">
        <v>12</v>
      </c>
      <c r="G839" s="11">
        <v>8</v>
      </c>
      <c r="M839" s="11">
        <v>102</v>
      </c>
      <c r="O839" s="11">
        <v>0</v>
      </c>
      <c r="P839" s="11">
        <v>0</v>
      </c>
      <c r="Q839" s="11">
        <v>0</v>
      </c>
      <c r="R839" s="11">
        <v>0</v>
      </c>
      <c r="V839" s="11">
        <v>202004</v>
      </c>
    </row>
    <row r="840" spans="1:22">
      <c r="A840" s="11" t="s">
        <v>1216</v>
      </c>
      <c r="B840" s="11">
        <v>12</v>
      </c>
      <c r="C840" s="11">
        <v>25.5</v>
      </c>
      <c r="O840" s="11">
        <v>0</v>
      </c>
      <c r="P840" s="11">
        <v>0</v>
      </c>
      <c r="Q840" s="11">
        <v>0</v>
      </c>
      <c r="R840" s="11">
        <v>0</v>
      </c>
      <c r="V840" s="11">
        <v>202004</v>
      </c>
    </row>
    <row r="841" spans="1:22">
      <c r="A841" s="11" t="s">
        <v>1164</v>
      </c>
      <c r="B841" s="11">
        <v>12</v>
      </c>
      <c r="C841" s="11">
        <v>40</v>
      </c>
      <c r="F841" s="11">
        <v>5</v>
      </c>
      <c r="M841" s="11">
        <v>100</v>
      </c>
      <c r="O841" s="11">
        <v>0</v>
      </c>
      <c r="P841" s="11">
        <v>0</v>
      </c>
      <c r="Q841" s="11">
        <v>0</v>
      </c>
      <c r="R841" s="11">
        <v>0</v>
      </c>
      <c r="V841" s="11">
        <v>202004</v>
      </c>
    </row>
    <row r="842" spans="1:22">
      <c r="A842" s="11" t="s">
        <v>1165</v>
      </c>
      <c r="B842" s="11">
        <v>12</v>
      </c>
      <c r="C842" s="11">
        <v>40</v>
      </c>
      <c r="F842" s="11">
        <v>7</v>
      </c>
      <c r="O842" s="11">
        <v>0</v>
      </c>
      <c r="P842" s="11">
        <v>0</v>
      </c>
      <c r="Q842" s="11">
        <v>0</v>
      </c>
      <c r="R842" s="11">
        <v>0</v>
      </c>
      <c r="V842" s="11">
        <v>202004</v>
      </c>
    </row>
    <row r="843" spans="1:22">
      <c r="A843" s="11" t="s">
        <v>1166</v>
      </c>
      <c r="B843" s="11">
        <v>12</v>
      </c>
      <c r="C843" s="11">
        <v>40</v>
      </c>
      <c r="E843" s="11">
        <v>3.91</v>
      </c>
      <c r="F843" s="11">
        <v>6.33</v>
      </c>
      <c r="M843" s="11">
        <v>100</v>
      </c>
      <c r="O843" s="11">
        <v>0</v>
      </c>
      <c r="P843" s="11">
        <v>3</v>
      </c>
      <c r="Q843" s="11">
        <v>0</v>
      </c>
      <c r="R843" s="11">
        <v>0</v>
      </c>
      <c r="V843" s="11">
        <v>202004</v>
      </c>
    </row>
    <row r="844" spans="1:22">
      <c r="A844" s="11" t="s">
        <v>956</v>
      </c>
      <c r="B844" s="11">
        <v>12</v>
      </c>
      <c r="C844" s="11">
        <v>40</v>
      </c>
      <c r="E844" s="11">
        <v>3.24</v>
      </c>
      <c r="F844" s="11">
        <v>7.32</v>
      </c>
      <c r="O844" s="11">
        <v>0</v>
      </c>
      <c r="P844" s="11">
        <v>0</v>
      </c>
      <c r="Q844" s="11">
        <v>0</v>
      </c>
      <c r="R844" s="11">
        <v>0</v>
      </c>
      <c r="V844" s="11">
        <v>202004</v>
      </c>
    </row>
    <row r="845" spans="1:22">
      <c r="A845" s="11" t="s">
        <v>1167</v>
      </c>
      <c r="B845" s="11">
        <v>12</v>
      </c>
      <c r="C845" s="11">
        <v>40</v>
      </c>
      <c r="E845" s="11">
        <v>2.58</v>
      </c>
      <c r="F845" s="11">
        <v>3.25</v>
      </c>
      <c r="O845" s="11">
        <v>0</v>
      </c>
      <c r="P845" s="11">
        <v>3</v>
      </c>
      <c r="Q845" s="11">
        <v>0</v>
      </c>
      <c r="R845" s="11">
        <v>0</v>
      </c>
      <c r="V845" s="11">
        <v>202004</v>
      </c>
    </row>
    <row r="846" spans="1:22">
      <c r="A846" s="11" t="s">
        <v>1168</v>
      </c>
      <c r="B846" s="11">
        <v>12</v>
      </c>
      <c r="C846" s="11">
        <v>35</v>
      </c>
      <c r="H846" s="11">
        <v>10</v>
      </c>
      <c r="M846" s="11">
        <v>224</v>
      </c>
      <c r="O846" s="11">
        <v>0</v>
      </c>
      <c r="P846" s="11">
        <v>0</v>
      </c>
      <c r="Q846" s="11">
        <v>0</v>
      </c>
      <c r="R846" s="11">
        <v>0</v>
      </c>
      <c r="V846" s="11">
        <v>202004</v>
      </c>
    </row>
    <row r="847" spans="1:22">
      <c r="A847" s="11" t="s">
        <v>1169</v>
      </c>
      <c r="B847" s="11">
        <v>12</v>
      </c>
      <c r="C847" s="11">
        <v>40</v>
      </c>
      <c r="F847" s="11">
        <v>27.6</v>
      </c>
      <c r="N847" s="11">
        <v>0</v>
      </c>
      <c r="O847" s="11">
        <v>0</v>
      </c>
      <c r="P847" s="11">
        <v>5</v>
      </c>
      <c r="Q847" s="11">
        <v>0</v>
      </c>
      <c r="R847" s="11">
        <v>0</v>
      </c>
      <c r="V847" s="11">
        <v>202004</v>
      </c>
    </row>
    <row r="848" spans="1:22">
      <c r="A848" s="11" t="s">
        <v>1203</v>
      </c>
      <c r="B848" s="11">
        <v>12</v>
      </c>
      <c r="C848" s="11">
        <v>40</v>
      </c>
      <c r="O848" s="11">
        <v>0</v>
      </c>
      <c r="P848" s="11">
        <v>0</v>
      </c>
      <c r="Q848" s="11">
        <v>0</v>
      </c>
      <c r="R848" s="11">
        <v>0</v>
      </c>
      <c r="V848" s="11">
        <v>202004</v>
      </c>
    </row>
    <row r="849" spans="1:22">
      <c r="A849" s="11" t="s">
        <v>471</v>
      </c>
      <c r="B849" s="11">
        <v>12</v>
      </c>
      <c r="C849" s="11">
        <v>38</v>
      </c>
      <c r="D849" s="11">
        <v>2</v>
      </c>
      <c r="F849" s="11">
        <v>4.42</v>
      </c>
      <c r="O849" s="11">
        <v>0</v>
      </c>
      <c r="P849" s="11">
        <v>0</v>
      </c>
      <c r="Q849" s="11">
        <v>0</v>
      </c>
      <c r="R849" s="11">
        <v>0</v>
      </c>
      <c r="V849" s="11">
        <v>202004</v>
      </c>
    </row>
    <row r="850" spans="1:22">
      <c r="A850" s="11" t="s">
        <v>1235</v>
      </c>
      <c r="B850" s="11">
        <v>12</v>
      </c>
      <c r="C850" s="11">
        <v>38</v>
      </c>
      <c r="D850" s="11">
        <v>2</v>
      </c>
      <c r="E850" s="11">
        <v>3.6</v>
      </c>
      <c r="F850" s="11">
        <v>2.17</v>
      </c>
      <c r="O850" s="11">
        <v>0</v>
      </c>
      <c r="P850" s="11">
        <v>0</v>
      </c>
      <c r="Q850" s="11">
        <v>0</v>
      </c>
      <c r="R850" s="11">
        <v>7</v>
      </c>
      <c r="V850" s="11">
        <v>202004</v>
      </c>
    </row>
    <row r="851" spans="1:22">
      <c r="A851" s="11" t="s">
        <v>1801</v>
      </c>
      <c r="B851" s="11">
        <v>12</v>
      </c>
      <c r="C851" s="11">
        <v>0</v>
      </c>
      <c r="G851" s="11">
        <v>40</v>
      </c>
      <c r="O851" s="11">
        <v>0</v>
      </c>
      <c r="P851" s="11">
        <v>0</v>
      </c>
      <c r="Q851" s="11">
        <v>0</v>
      </c>
      <c r="R851" s="11">
        <v>0</v>
      </c>
      <c r="V851" s="11">
        <v>202007</v>
      </c>
    </row>
    <row r="852" spans="1:22">
      <c r="A852" s="11" t="s">
        <v>769</v>
      </c>
      <c r="B852" s="11">
        <v>12</v>
      </c>
      <c r="C852" s="11">
        <v>38</v>
      </c>
      <c r="D852" s="11">
        <v>2</v>
      </c>
      <c r="E852" s="11">
        <v>5.96</v>
      </c>
      <c r="F852" s="11">
        <v>12.97</v>
      </c>
      <c r="O852" s="11">
        <v>0</v>
      </c>
      <c r="P852" s="11">
        <v>0</v>
      </c>
      <c r="Q852" s="11">
        <v>0</v>
      </c>
      <c r="R852" s="11">
        <v>0</v>
      </c>
      <c r="V852" s="11">
        <v>202004</v>
      </c>
    </row>
    <row r="853" spans="1:22">
      <c r="A853" s="11" t="s">
        <v>917</v>
      </c>
      <c r="B853" s="11">
        <v>12</v>
      </c>
      <c r="C853" s="11">
        <v>40</v>
      </c>
      <c r="E853" s="11">
        <v>5.86</v>
      </c>
      <c r="F853" s="11">
        <v>6.43</v>
      </c>
      <c r="O853" s="11">
        <v>0</v>
      </c>
      <c r="P853" s="11">
        <v>0</v>
      </c>
      <c r="Q853" s="11">
        <v>0</v>
      </c>
      <c r="R853" s="11">
        <v>0</v>
      </c>
      <c r="V853" s="11">
        <v>202004</v>
      </c>
    </row>
    <row r="854" spans="1:22">
      <c r="A854" s="11" t="s">
        <v>1019</v>
      </c>
      <c r="B854" s="11">
        <v>12</v>
      </c>
      <c r="C854" s="11">
        <v>40</v>
      </c>
      <c r="E854" s="11">
        <v>0</v>
      </c>
      <c r="O854" s="11">
        <v>0</v>
      </c>
      <c r="P854" s="11">
        <v>0</v>
      </c>
      <c r="Q854" s="11">
        <v>0</v>
      </c>
      <c r="R854" s="11">
        <v>0</v>
      </c>
      <c r="T854" s="11">
        <v>6.33</v>
      </c>
      <c r="V854" s="11">
        <v>202004</v>
      </c>
    </row>
    <row r="855" spans="1:22">
      <c r="A855" s="11" t="s">
        <v>508</v>
      </c>
      <c r="B855" s="11">
        <v>12</v>
      </c>
      <c r="C855" s="11">
        <v>40</v>
      </c>
      <c r="F855" s="11">
        <v>0</v>
      </c>
      <c r="O855" s="11">
        <v>0</v>
      </c>
      <c r="P855" s="11">
        <v>0</v>
      </c>
      <c r="Q855" s="11">
        <v>0</v>
      </c>
      <c r="R855" s="11">
        <v>0</v>
      </c>
      <c r="U855" s="11">
        <v>10.83</v>
      </c>
      <c r="V855" s="11">
        <v>202004</v>
      </c>
    </row>
    <row r="856" spans="1:22">
      <c r="A856" s="11" t="s">
        <v>1326</v>
      </c>
      <c r="B856" s="11">
        <v>12</v>
      </c>
      <c r="C856" s="11">
        <v>35.75</v>
      </c>
      <c r="N856" s="11">
        <v>0.25</v>
      </c>
      <c r="O856" s="11">
        <v>0</v>
      </c>
      <c r="P856" s="11">
        <v>0</v>
      </c>
      <c r="Q856" s="11">
        <v>0</v>
      </c>
      <c r="R856" s="11">
        <v>0</v>
      </c>
      <c r="V856" s="11">
        <v>202004</v>
      </c>
    </row>
    <row r="857" spans="1:22">
      <c r="A857" s="11" t="s">
        <v>457</v>
      </c>
      <c r="B857" s="11">
        <v>12</v>
      </c>
      <c r="C857" s="11">
        <v>38</v>
      </c>
      <c r="D857" s="11">
        <v>0</v>
      </c>
      <c r="F857" s="11">
        <v>0</v>
      </c>
      <c r="O857" s="11">
        <v>0</v>
      </c>
      <c r="P857" s="11">
        <v>0</v>
      </c>
      <c r="Q857" s="11">
        <v>0</v>
      </c>
      <c r="R857" s="11">
        <v>0</v>
      </c>
      <c r="S857" s="11">
        <v>2</v>
      </c>
      <c r="U857" s="11">
        <v>1</v>
      </c>
      <c r="V857" s="11">
        <v>202004</v>
      </c>
    </row>
    <row r="858" spans="1:22">
      <c r="A858" s="11" t="s">
        <v>450</v>
      </c>
      <c r="B858" s="11">
        <v>12</v>
      </c>
      <c r="C858" s="11">
        <v>38</v>
      </c>
      <c r="D858" s="11">
        <v>2</v>
      </c>
      <c r="E858" s="11">
        <v>1.92</v>
      </c>
      <c r="F858" s="11">
        <v>3.52</v>
      </c>
      <c r="O858" s="11">
        <v>0</v>
      </c>
      <c r="P858" s="11">
        <v>0</v>
      </c>
      <c r="Q858" s="11">
        <v>0</v>
      </c>
      <c r="R858" s="11">
        <v>0</v>
      </c>
      <c r="V858" s="11">
        <v>202004</v>
      </c>
    </row>
    <row r="859" spans="1:22">
      <c r="A859" s="11" t="s">
        <v>482</v>
      </c>
      <c r="B859" s="11">
        <v>12</v>
      </c>
      <c r="C859" s="11">
        <v>40</v>
      </c>
      <c r="F859" s="11">
        <v>16.25</v>
      </c>
      <c r="M859" s="11">
        <v>325</v>
      </c>
      <c r="O859" s="11">
        <v>0</v>
      </c>
      <c r="P859" s="11">
        <v>0</v>
      </c>
      <c r="Q859" s="11">
        <v>0</v>
      </c>
      <c r="R859" s="11">
        <v>0</v>
      </c>
      <c r="V859" s="11">
        <v>202004</v>
      </c>
    </row>
    <row r="860" spans="1:22">
      <c r="A860" s="11" t="s">
        <v>1173</v>
      </c>
      <c r="B860" s="11">
        <v>12</v>
      </c>
      <c r="C860" s="11">
        <v>0</v>
      </c>
      <c r="H860" s="11">
        <v>45</v>
      </c>
      <c r="O860" s="11">
        <v>0</v>
      </c>
      <c r="P860" s="11">
        <v>0</v>
      </c>
      <c r="Q860" s="11">
        <v>0</v>
      </c>
      <c r="R860" s="11">
        <v>0</v>
      </c>
      <c r="V860" s="11">
        <v>202004</v>
      </c>
    </row>
    <row r="861" spans="1:22">
      <c r="A861" s="11" t="s">
        <v>1448</v>
      </c>
      <c r="B861" s="11">
        <v>12</v>
      </c>
      <c r="C861" s="11">
        <v>40</v>
      </c>
      <c r="F861" s="11">
        <v>2.5</v>
      </c>
      <c r="O861" s="11">
        <v>0</v>
      </c>
      <c r="P861" s="11">
        <v>0</v>
      </c>
      <c r="Q861" s="11">
        <v>0</v>
      </c>
      <c r="R861" s="11">
        <v>0</v>
      </c>
      <c r="V861" s="11">
        <v>202004</v>
      </c>
    </row>
    <row r="862" spans="1:22">
      <c r="A862" s="11" t="s">
        <v>506</v>
      </c>
      <c r="B862" s="11">
        <v>12</v>
      </c>
      <c r="C862" s="11">
        <v>45</v>
      </c>
      <c r="E862" s="11">
        <v>5.5</v>
      </c>
      <c r="F862" s="11">
        <v>4.5</v>
      </c>
      <c r="O862" s="11">
        <v>0</v>
      </c>
      <c r="P862" s="11">
        <v>0</v>
      </c>
      <c r="Q862" s="11">
        <v>0</v>
      </c>
      <c r="R862" s="11">
        <v>0</v>
      </c>
      <c r="V862" s="11">
        <v>202004</v>
      </c>
    </row>
    <row r="863" spans="1:22">
      <c r="A863" s="11" t="s">
        <v>771</v>
      </c>
      <c r="B863" s="11">
        <v>12</v>
      </c>
      <c r="C863" s="11">
        <v>38</v>
      </c>
      <c r="D863" s="11">
        <v>0</v>
      </c>
      <c r="E863" s="11">
        <v>0</v>
      </c>
      <c r="O863" s="11">
        <v>0</v>
      </c>
      <c r="P863" s="11">
        <v>0</v>
      </c>
      <c r="Q863" s="11">
        <v>0</v>
      </c>
      <c r="R863" s="11">
        <v>0</v>
      </c>
      <c r="S863" s="11">
        <v>1.1200000000000001</v>
      </c>
      <c r="T863" s="11">
        <v>0.57999999999999996</v>
      </c>
      <c r="V863" s="11">
        <v>202004</v>
      </c>
    </row>
    <row r="864" spans="1:22">
      <c r="A864" s="11" t="s">
        <v>772</v>
      </c>
      <c r="B864" s="11">
        <v>12</v>
      </c>
      <c r="C864" s="11">
        <v>38</v>
      </c>
      <c r="D864" s="11">
        <v>0</v>
      </c>
      <c r="E864" s="11">
        <v>8.5</v>
      </c>
      <c r="F864" s="11">
        <v>5.5</v>
      </c>
      <c r="O864" s="11">
        <v>0</v>
      </c>
      <c r="P864" s="11">
        <v>0</v>
      </c>
      <c r="Q864" s="11">
        <v>0</v>
      </c>
      <c r="R864" s="11">
        <v>0</v>
      </c>
      <c r="S864" s="11">
        <v>2</v>
      </c>
      <c r="U864" s="11">
        <v>5</v>
      </c>
      <c r="V864" s="11">
        <v>202004</v>
      </c>
    </row>
    <row r="865" spans="1:22">
      <c r="A865" s="11" t="s">
        <v>456</v>
      </c>
      <c r="B865" s="11">
        <v>12</v>
      </c>
      <c r="C865" s="11">
        <v>40</v>
      </c>
      <c r="F865" s="11">
        <v>4.75</v>
      </c>
      <c r="M865" s="11">
        <v>205</v>
      </c>
      <c r="O865" s="11">
        <v>0</v>
      </c>
      <c r="P865" s="11">
        <v>0</v>
      </c>
      <c r="Q865" s="11">
        <v>0</v>
      </c>
      <c r="R865" s="11">
        <v>0</v>
      </c>
      <c r="V865" s="11">
        <v>202004</v>
      </c>
    </row>
    <row r="866" spans="1:22">
      <c r="A866" s="11" t="s">
        <v>1197</v>
      </c>
      <c r="B866" s="11">
        <v>12</v>
      </c>
      <c r="C866" s="11">
        <v>40</v>
      </c>
      <c r="E866" s="11">
        <v>0.01</v>
      </c>
      <c r="F866" s="11">
        <v>2.17</v>
      </c>
      <c r="O866" s="11">
        <v>7</v>
      </c>
      <c r="P866" s="11">
        <v>3</v>
      </c>
      <c r="Q866" s="11">
        <v>0</v>
      </c>
      <c r="R866" s="11">
        <v>7</v>
      </c>
      <c r="V866" s="11">
        <v>202005</v>
      </c>
    </row>
    <row r="867" spans="1:22">
      <c r="A867" s="11" t="s">
        <v>479</v>
      </c>
      <c r="B867" s="11">
        <v>12</v>
      </c>
      <c r="C867" s="11">
        <v>40</v>
      </c>
      <c r="F867" s="11">
        <v>4.75</v>
      </c>
      <c r="M867" s="11">
        <v>480</v>
      </c>
      <c r="O867" s="11">
        <v>0</v>
      </c>
      <c r="P867" s="11">
        <v>0</v>
      </c>
      <c r="Q867" s="11">
        <v>0</v>
      </c>
      <c r="R867" s="11">
        <v>0</v>
      </c>
      <c r="V867" s="11">
        <v>202004</v>
      </c>
    </row>
    <row r="868" spans="1:22">
      <c r="A868" s="11" t="s">
        <v>1174</v>
      </c>
      <c r="B868" s="11">
        <v>12</v>
      </c>
      <c r="C868" s="11">
        <v>24</v>
      </c>
      <c r="F868" s="11">
        <v>16.829999999999998</v>
      </c>
      <c r="H868" s="11">
        <v>16</v>
      </c>
      <c r="O868" s="11">
        <v>0</v>
      </c>
      <c r="P868" s="11">
        <v>2</v>
      </c>
      <c r="Q868" s="11">
        <v>0</v>
      </c>
      <c r="R868" s="11">
        <v>0</v>
      </c>
      <c r="V868" s="11">
        <v>202004</v>
      </c>
    </row>
    <row r="869" spans="1:22">
      <c r="A869" s="11" t="s">
        <v>1217</v>
      </c>
      <c r="B869" s="11">
        <v>12</v>
      </c>
      <c r="C869" s="11">
        <v>40</v>
      </c>
      <c r="E869" s="11">
        <v>6.25</v>
      </c>
      <c r="F869" s="11">
        <v>6.88</v>
      </c>
      <c r="O869" s="11">
        <v>0</v>
      </c>
      <c r="P869" s="11">
        <v>0</v>
      </c>
      <c r="Q869" s="11">
        <v>0</v>
      </c>
      <c r="R869" s="11">
        <v>0</v>
      </c>
      <c r="V869" s="11">
        <v>202004</v>
      </c>
    </row>
    <row r="870" spans="1:22">
      <c r="A870" s="11" t="s">
        <v>1218</v>
      </c>
      <c r="B870" s="11">
        <v>12</v>
      </c>
      <c r="C870" s="11">
        <v>3.5</v>
      </c>
      <c r="O870" s="11">
        <v>0</v>
      </c>
      <c r="P870" s="11">
        <v>0</v>
      </c>
      <c r="Q870" s="11">
        <v>0</v>
      </c>
      <c r="R870" s="11">
        <v>0</v>
      </c>
      <c r="V870" s="11">
        <v>202004</v>
      </c>
    </row>
    <row r="871" spans="1:22">
      <c r="A871" s="11" t="s">
        <v>1175</v>
      </c>
      <c r="B871" s="11">
        <v>12</v>
      </c>
      <c r="C871" s="11">
        <v>24</v>
      </c>
      <c r="F871" s="11">
        <v>16.420000000000002</v>
      </c>
      <c r="H871" s="11">
        <v>16</v>
      </c>
      <c r="N871" s="11">
        <v>0</v>
      </c>
      <c r="O871" s="11">
        <v>0</v>
      </c>
      <c r="P871" s="11">
        <v>2</v>
      </c>
      <c r="Q871" s="11">
        <v>0</v>
      </c>
      <c r="R871" s="11">
        <v>0</v>
      </c>
      <c r="V871" s="11">
        <v>202004</v>
      </c>
    </row>
    <row r="872" spans="1:22">
      <c r="A872" s="11" t="s">
        <v>897</v>
      </c>
      <c r="B872" s="11">
        <v>12</v>
      </c>
      <c r="C872" s="11">
        <v>37.950000000000003</v>
      </c>
      <c r="N872" s="11">
        <v>0.05</v>
      </c>
      <c r="O872" s="11">
        <v>0</v>
      </c>
      <c r="P872" s="11">
        <v>0</v>
      </c>
      <c r="Q872" s="11">
        <v>0</v>
      </c>
      <c r="R872" s="11">
        <v>0</v>
      </c>
      <c r="V872" s="11">
        <v>202004</v>
      </c>
    </row>
    <row r="873" spans="1:22">
      <c r="A873" s="11" t="s">
        <v>915</v>
      </c>
      <c r="B873" s="11">
        <v>12</v>
      </c>
      <c r="C873" s="11">
        <v>21.57</v>
      </c>
      <c r="H873" s="11">
        <v>13.65</v>
      </c>
      <c r="N873" s="11">
        <v>0.78</v>
      </c>
      <c r="O873" s="11">
        <v>0</v>
      </c>
      <c r="P873" s="11">
        <v>0</v>
      </c>
      <c r="Q873" s="11">
        <v>0</v>
      </c>
      <c r="R873" s="11">
        <v>0</v>
      </c>
      <c r="V873" s="11">
        <v>202004</v>
      </c>
    </row>
    <row r="874" spans="1:22">
      <c r="A874" s="11" t="s">
        <v>847</v>
      </c>
      <c r="B874" s="11">
        <v>12</v>
      </c>
      <c r="C874" s="11">
        <v>0</v>
      </c>
      <c r="H874" s="11">
        <v>40</v>
      </c>
      <c r="O874" s="11">
        <v>0</v>
      </c>
      <c r="P874" s="11">
        <v>0</v>
      </c>
      <c r="Q874" s="11">
        <v>0</v>
      </c>
      <c r="R874" s="11">
        <v>0</v>
      </c>
      <c r="V874" s="11">
        <v>202005</v>
      </c>
    </row>
    <row r="875" spans="1:22">
      <c r="A875" s="11" t="s">
        <v>1244</v>
      </c>
      <c r="B875" s="11">
        <v>12</v>
      </c>
      <c r="C875" s="11">
        <v>24</v>
      </c>
      <c r="D875" s="11">
        <v>0</v>
      </c>
      <c r="E875" s="11">
        <v>0</v>
      </c>
      <c r="F875" s="11">
        <v>0</v>
      </c>
      <c r="H875" s="11">
        <v>14</v>
      </c>
      <c r="O875" s="11">
        <v>0</v>
      </c>
      <c r="P875" s="11">
        <v>0</v>
      </c>
      <c r="Q875" s="11">
        <v>0</v>
      </c>
      <c r="R875" s="11">
        <v>0</v>
      </c>
      <c r="S875" s="11">
        <v>2</v>
      </c>
      <c r="T875" s="11">
        <v>1.7</v>
      </c>
      <c r="U875" s="11">
        <v>2.4300000000000002</v>
      </c>
      <c r="V875" s="11">
        <v>202004</v>
      </c>
    </row>
    <row r="876" spans="1:22">
      <c r="A876" s="11" t="s">
        <v>1176</v>
      </c>
      <c r="B876" s="11">
        <v>12</v>
      </c>
      <c r="C876" s="11">
        <v>0</v>
      </c>
      <c r="H876" s="11">
        <v>40</v>
      </c>
      <c r="O876" s="11">
        <v>0</v>
      </c>
      <c r="P876" s="11">
        <v>0</v>
      </c>
      <c r="Q876" s="11">
        <v>0</v>
      </c>
      <c r="R876" s="11">
        <v>0</v>
      </c>
      <c r="V876" s="11">
        <v>202004</v>
      </c>
    </row>
    <row r="877" spans="1:22">
      <c r="A877" s="11" t="s">
        <v>1078</v>
      </c>
      <c r="B877" s="11">
        <v>12</v>
      </c>
      <c r="C877" s="11">
        <v>40</v>
      </c>
      <c r="F877" s="11">
        <v>9.5</v>
      </c>
      <c r="M877" s="11">
        <v>170</v>
      </c>
      <c r="O877" s="11">
        <v>0</v>
      </c>
      <c r="P877" s="11">
        <v>0</v>
      </c>
      <c r="Q877" s="11">
        <v>0</v>
      </c>
      <c r="R877" s="11">
        <v>0</v>
      </c>
      <c r="V877" s="11">
        <v>202004</v>
      </c>
    </row>
    <row r="878" spans="1:22">
      <c r="A878" s="11" t="s">
        <v>1198</v>
      </c>
      <c r="B878" s="11">
        <v>12</v>
      </c>
      <c r="C878" s="11">
        <v>0</v>
      </c>
      <c r="H878" s="11">
        <v>40</v>
      </c>
      <c r="O878" s="11">
        <v>0</v>
      </c>
      <c r="P878" s="11">
        <v>0</v>
      </c>
      <c r="Q878" s="11">
        <v>0</v>
      </c>
      <c r="R878" s="11">
        <v>0</v>
      </c>
      <c r="V878" s="11">
        <v>202004</v>
      </c>
    </row>
    <row r="879" spans="1:22">
      <c r="A879" s="11" t="s">
        <v>1177</v>
      </c>
      <c r="B879" s="11">
        <v>12</v>
      </c>
      <c r="C879" s="11">
        <v>40</v>
      </c>
      <c r="O879" s="11">
        <v>0</v>
      </c>
      <c r="P879" s="11">
        <v>0</v>
      </c>
      <c r="Q879" s="11">
        <v>0</v>
      </c>
      <c r="R879" s="11">
        <v>0</v>
      </c>
      <c r="V879" s="11">
        <v>202004</v>
      </c>
    </row>
    <row r="880" spans="1:22">
      <c r="A880" s="11" t="s">
        <v>1242</v>
      </c>
      <c r="B880" s="11">
        <v>12</v>
      </c>
      <c r="C880" s="11">
        <v>33.81</v>
      </c>
      <c r="H880" s="11">
        <v>4.1900000000000004</v>
      </c>
      <c r="O880" s="11">
        <v>7</v>
      </c>
      <c r="P880" s="11">
        <v>0</v>
      </c>
      <c r="Q880" s="11">
        <v>0</v>
      </c>
      <c r="R880" s="11">
        <v>0</v>
      </c>
      <c r="V880" s="11">
        <v>202004</v>
      </c>
    </row>
    <row r="881" spans="1:22">
      <c r="A881" s="11" t="s">
        <v>898</v>
      </c>
      <c r="B881" s="11">
        <v>12</v>
      </c>
      <c r="C881" s="11">
        <v>40</v>
      </c>
      <c r="F881" s="11">
        <v>1.67</v>
      </c>
      <c r="M881" s="11">
        <v>138</v>
      </c>
      <c r="O881" s="11">
        <v>0</v>
      </c>
      <c r="P881" s="11">
        <v>0</v>
      </c>
      <c r="Q881" s="11">
        <v>0</v>
      </c>
      <c r="R881" s="11">
        <v>0</v>
      </c>
      <c r="V881" s="11">
        <v>202004</v>
      </c>
    </row>
    <row r="882" spans="1:22">
      <c r="A882" s="11" t="s">
        <v>494</v>
      </c>
      <c r="B882" s="11">
        <v>12</v>
      </c>
      <c r="C882" s="11">
        <v>40</v>
      </c>
      <c r="F882" s="11">
        <v>12.43</v>
      </c>
      <c r="O882" s="11">
        <v>0</v>
      </c>
      <c r="P882" s="11">
        <v>0</v>
      </c>
      <c r="Q882" s="11">
        <v>0</v>
      </c>
      <c r="R882" s="11">
        <v>0</v>
      </c>
      <c r="V882" s="11">
        <v>202004</v>
      </c>
    </row>
    <row r="883" spans="1:22">
      <c r="A883" s="11" t="s">
        <v>950</v>
      </c>
      <c r="B883" s="11">
        <v>12</v>
      </c>
      <c r="C883" s="11">
        <v>35.75</v>
      </c>
      <c r="N883" s="11">
        <v>4.25</v>
      </c>
      <c r="O883" s="11">
        <v>0</v>
      </c>
      <c r="P883" s="11">
        <v>0</v>
      </c>
      <c r="Q883" s="11">
        <v>0</v>
      </c>
      <c r="R883" s="11">
        <v>0</v>
      </c>
      <c r="V883" s="11">
        <v>202004</v>
      </c>
    </row>
    <row r="884" spans="1:22">
      <c r="A884" s="11" t="s">
        <v>1178</v>
      </c>
      <c r="B884" s="11">
        <v>12</v>
      </c>
      <c r="C884" s="11">
        <v>32</v>
      </c>
      <c r="D884" s="11">
        <v>0</v>
      </c>
      <c r="O884" s="11">
        <v>0</v>
      </c>
      <c r="P884" s="11">
        <v>0</v>
      </c>
      <c r="Q884" s="11">
        <v>0</v>
      </c>
      <c r="R884" s="11">
        <v>0</v>
      </c>
      <c r="S884" s="11">
        <v>5.42</v>
      </c>
      <c r="V884" s="11">
        <v>202004</v>
      </c>
    </row>
    <row r="885" spans="1:22">
      <c r="A885" s="11" t="s">
        <v>916</v>
      </c>
      <c r="B885" s="11">
        <v>12</v>
      </c>
      <c r="C885" s="11">
        <v>44.79</v>
      </c>
      <c r="M885" s="11">
        <v>172</v>
      </c>
      <c r="N885" s="11">
        <v>0.21</v>
      </c>
      <c r="O885" s="11">
        <v>0</v>
      </c>
      <c r="P885" s="11">
        <v>3</v>
      </c>
      <c r="Q885" s="11">
        <v>0</v>
      </c>
      <c r="R885" s="11">
        <v>0</v>
      </c>
      <c r="V885" s="11">
        <v>202004</v>
      </c>
    </row>
    <row r="886" spans="1:22">
      <c r="A886" s="11" t="s">
        <v>1020</v>
      </c>
      <c r="B886" s="11">
        <v>12</v>
      </c>
      <c r="C886" s="11">
        <v>34.25</v>
      </c>
      <c r="G886" s="11">
        <v>9</v>
      </c>
      <c r="N886" s="11">
        <v>1.75</v>
      </c>
      <c r="O886" s="11">
        <v>0</v>
      </c>
      <c r="P886" s="11">
        <v>0</v>
      </c>
      <c r="Q886" s="11">
        <v>0</v>
      </c>
      <c r="R886" s="11">
        <v>0</v>
      </c>
      <c r="V886" s="11">
        <v>202005</v>
      </c>
    </row>
    <row r="887" spans="1:22">
      <c r="A887" s="11" t="s">
        <v>467</v>
      </c>
      <c r="B887" s="11">
        <v>12</v>
      </c>
      <c r="C887" s="11">
        <v>38</v>
      </c>
      <c r="D887" s="11">
        <v>2</v>
      </c>
      <c r="F887" s="11">
        <v>13.07</v>
      </c>
      <c r="N887" s="11">
        <v>0</v>
      </c>
      <c r="O887" s="11">
        <v>0</v>
      </c>
      <c r="P887" s="11">
        <v>0</v>
      </c>
      <c r="Q887" s="11">
        <v>0</v>
      </c>
      <c r="R887" s="11">
        <v>7</v>
      </c>
      <c r="V887" s="11">
        <v>202004</v>
      </c>
    </row>
    <row r="888" spans="1:22">
      <c r="A888" s="11" t="s">
        <v>1179</v>
      </c>
      <c r="B888" s="11">
        <v>12</v>
      </c>
      <c r="C888" s="11">
        <v>0</v>
      </c>
      <c r="H888" s="11">
        <v>32</v>
      </c>
      <c r="O888" s="11">
        <v>0</v>
      </c>
      <c r="P888" s="11">
        <v>0</v>
      </c>
      <c r="Q888" s="11">
        <v>0</v>
      </c>
      <c r="R888" s="11">
        <v>0</v>
      </c>
      <c r="V888" s="11">
        <v>202004</v>
      </c>
    </row>
    <row r="889" spans="1:22">
      <c r="A889" s="11" t="s">
        <v>465</v>
      </c>
      <c r="B889" s="11">
        <v>12</v>
      </c>
      <c r="C889" s="11">
        <v>40</v>
      </c>
      <c r="F889" s="11">
        <v>0</v>
      </c>
      <c r="O889" s="11">
        <v>0</v>
      </c>
      <c r="P889" s="11">
        <v>0</v>
      </c>
      <c r="Q889" s="11">
        <v>0</v>
      </c>
      <c r="R889" s="11">
        <v>0</v>
      </c>
      <c r="U889" s="11">
        <v>5.72</v>
      </c>
      <c r="V889" s="11">
        <v>202004</v>
      </c>
    </row>
    <row r="890" spans="1:22">
      <c r="A890" s="11" t="s">
        <v>774</v>
      </c>
      <c r="B890" s="11">
        <v>12</v>
      </c>
      <c r="C890" s="11">
        <v>30</v>
      </c>
      <c r="H890" s="11">
        <v>10</v>
      </c>
      <c r="O890" s="11">
        <v>0</v>
      </c>
      <c r="P890" s="11">
        <v>0</v>
      </c>
      <c r="Q890" s="11">
        <v>0</v>
      </c>
      <c r="R890" s="11">
        <v>0</v>
      </c>
      <c r="V890" s="11">
        <v>202004</v>
      </c>
    </row>
    <row r="891" spans="1:22">
      <c r="A891" s="11" t="s">
        <v>1219</v>
      </c>
      <c r="B891" s="11">
        <v>12</v>
      </c>
      <c r="C891" s="11">
        <v>40</v>
      </c>
      <c r="M891" s="11">
        <v>310</v>
      </c>
      <c r="O891" s="11">
        <v>0</v>
      </c>
      <c r="P891" s="11">
        <v>0</v>
      </c>
      <c r="Q891" s="11">
        <v>0</v>
      </c>
      <c r="R891" s="11">
        <v>0</v>
      </c>
      <c r="V891" s="11">
        <v>202004</v>
      </c>
    </row>
    <row r="892" spans="1:22">
      <c r="A892" s="11" t="s">
        <v>775</v>
      </c>
      <c r="B892" s="11">
        <v>12</v>
      </c>
      <c r="C892" s="11">
        <v>38</v>
      </c>
      <c r="D892" s="11">
        <v>2</v>
      </c>
      <c r="E892" s="11">
        <v>2.87</v>
      </c>
      <c r="F892" s="11">
        <v>5.3</v>
      </c>
      <c r="O892" s="11">
        <v>0</v>
      </c>
      <c r="P892" s="11">
        <v>0</v>
      </c>
      <c r="Q892" s="11">
        <v>0</v>
      </c>
      <c r="R892" s="11">
        <v>0</v>
      </c>
      <c r="V892" s="11">
        <v>202004</v>
      </c>
    </row>
    <row r="893" spans="1:22">
      <c r="A893" s="11" t="s">
        <v>468</v>
      </c>
      <c r="B893" s="11">
        <v>12</v>
      </c>
      <c r="C893" s="11">
        <v>38</v>
      </c>
      <c r="D893" s="11">
        <v>1.78</v>
      </c>
      <c r="E893" s="11">
        <v>0</v>
      </c>
      <c r="O893" s="11">
        <v>0</v>
      </c>
      <c r="P893" s="11">
        <v>0</v>
      </c>
      <c r="Q893" s="11">
        <v>0</v>
      </c>
      <c r="R893" s="11">
        <v>0</v>
      </c>
      <c r="T893" s="11">
        <v>3.21</v>
      </c>
      <c r="V893" s="11">
        <v>202004</v>
      </c>
    </row>
    <row r="894" spans="1:22">
      <c r="A894" s="11" t="s">
        <v>1236</v>
      </c>
      <c r="B894" s="11">
        <v>12</v>
      </c>
      <c r="C894" s="11">
        <v>25.25</v>
      </c>
      <c r="G894" s="11">
        <v>7.2</v>
      </c>
      <c r="M894" s="11">
        <v>448</v>
      </c>
      <c r="N894" s="11">
        <v>3.55</v>
      </c>
      <c r="O894" s="11">
        <v>0</v>
      </c>
      <c r="P894" s="11">
        <v>0</v>
      </c>
      <c r="Q894" s="11">
        <v>0</v>
      </c>
      <c r="R894" s="11">
        <v>0</v>
      </c>
      <c r="V894" s="11">
        <v>202004</v>
      </c>
    </row>
    <row r="895" spans="1:22">
      <c r="A895" s="11" t="s">
        <v>1208</v>
      </c>
      <c r="B895" s="11">
        <v>12</v>
      </c>
      <c r="C895" s="11">
        <v>40.4</v>
      </c>
      <c r="N895" s="11">
        <v>4.5999999999999996</v>
      </c>
      <c r="O895" s="11">
        <v>0</v>
      </c>
      <c r="P895" s="11">
        <v>0</v>
      </c>
      <c r="Q895" s="11">
        <v>0</v>
      </c>
      <c r="R895" s="11">
        <v>0</v>
      </c>
      <c r="V895" s="11">
        <v>202004</v>
      </c>
    </row>
    <row r="896" spans="1:22">
      <c r="A896" s="11" t="s">
        <v>1180</v>
      </c>
      <c r="B896" s="11">
        <v>12</v>
      </c>
      <c r="C896" s="11">
        <v>40</v>
      </c>
      <c r="F896" s="11">
        <v>0</v>
      </c>
      <c r="O896" s="11">
        <v>0</v>
      </c>
      <c r="P896" s="11">
        <v>0</v>
      </c>
      <c r="Q896" s="11">
        <v>0</v>
      </c>
      <c r="R896" s="11">
        <v>0</v>
      </c>
      <c r="U896" s="11">
        <v>1.25</v>
      </c>
      <c r="V896" s="11">
        <v>202004</v>
      </c>
    </row>
    <row r="897" spans="1:22">
      <c r="A897" s="11" t="s">
        <v>472</v>
      </c>
      <c r="B897" s="11">
        <v>12</v>
      </c>
      <c r="C897" s="11">
        <v>40</v>
      </c>
      <c r="O897" s="11">
        <v>0</v>
      </c>
      <c r="P897" s="11">
        <v>0</v>
      </c>
      <c r="Q897" s="11">
        <v>0</v>
      </c>
      <c r="R897" s="11">
        <v>0</v>
      </c>
      <c r="V897" s="11">
        <v>202004</v>
      </c>
    </row>
    <row r="898" spans="1:22">
      <c r="A898" s="11" t="s">
        <v>1220</v>
      </c>
      <c r="B898" s="11">
        <v>12</v>
      </c>
      <c r="C898" s="11">
        <v>25</v>
      </c>
      <c r="O898" s="11">
        <v>0</v>
      </c>
      <c r="P898" s="11">
        <v>0</v>
      </c>
      <c r="Q898" s="11">
        <v>0</v>
      </c>
      <c r="R898" s="11">
        <v>0</v>
      </c>
      <c r="V898" s="11">
        <v>202004</v>
      </c>
    </row>
    <row r="899" spans="1:22">
      <c r="A899" s="11" t="s">
        <v>1447</v>
      </c>
      <c r="B899" s="11">
        <v>12</v>
      </c>
      <c r="C899" s="11">
        <v>40</v>
      </c>
      <c r="O899" s="11">
        <v>0</v>
      </c>
      <c r="P899" s="11">
        <v>0</v>
      </c>
      <c r="Q899" s="11">
        <v>0</v>
      </c>
      <c r="R899" s="11">
        <v>0</v>
      </c>
      <c r="V899" s="11">
        <v>202004</v>
      </c>
    </row>
    <row r="900" spans="1:22">
      <c r="A900" s="11" t="s">
        <v>480</v>
      </c>
      <c r="B900" s="11">
        <v>12</v>
      </c>
      <c r="C900" s="11">
        <v>35.25</v>
      </c>
      <c r="N900" s="11">
        <v>0.75</v>
      </c>
      <c r="O900" s="11">
        <v>0</v>
      </c>
      <c r="P900" s="11">
        <v>0</v>
      </c>
      <c r="Q900" s="11">
        <v>0</v>
      </c>
      <c r="R900" s="11">
        <v>0</v>
      </c>
      <c r="V900" s="11">
        <v>202004</v>
      </c>
    </row>
    <row r="901" spans="1:22">
      <c r="A901" s="11" t="s">
        <v>1054</v>
      </c>
      <c r="B901" s="11">
        <v>12</v>
      </c>
      <c r="C901" s="11">
        <v>40</v>
      </c>
      <c r="F901" s="11">
        <v>11.5</v>
      </c>
      <c r="M901" s="11">
        <v>90</v>
      </c>
      <c r="O901" s="11">
        <v>0</v>
      </c>
      <c r="P901" s="11">
        <v>0</v>
      </c>
      <c r="Q901" s="11">
        <v>0</v>
      </c>
      <c r="R901" s="11">
        <v>0</v>
      </c>
      <c r="V901" s="11">
        <v>202004</v>
      </c>
    </row>
    <row r="902" spans="1:22">
      <c r="A902" s="11" t="s">
        <v>500</v>
      </c>
      <c r="B902" s="11">
        <v>12</v>
      </c>
      <c r="C902" s="11">
        <v>38</v>
      </c>
      <c r="D902" s="11">
        <v>0</v>
      </c>
      <c r="E902" s="11">
        <v>0.88</v>
      </c>
      <c r="F902" s="11">
        <v>0</v>
      </c>
      <c r="O902" s="11">
        <v>5</v>
      </c>
      <c r="P902" s="11">
        <v>0</v>
      </c>
      <c r="Q902" s="11">
        <v>0</v>
      </c>
      <c r="R902" s="11">
        <v>0</v>
      </c>
      <c r="S902" s="11">
        <v>2</v>
      </c>
      <c r="U902" s="11">
        <v>0.43</v>
      </c>
      <c r="V902" s="11">
        <v>202004</v>
      </c>
    </row>
    <row r="903" spans="1:22">
      <c r="A903" s="11" t="s">
        <v>1181</v>
      </c>
      <c r="B903" s="11">
        <v>12</v>
      </c>
      <c r="C903" s="11">
        <v>40</v>
      </c>
      <c r="F903" s="11">
        <v>10.42</v>
      </c>
      <c r="O903" s="11">
        <v>0</v>
      </c>
      <c r="P903" s="11">
        <v>1</v>
      </c>
      <c r="Q903" s="11">
        <v>0</v>
      </c>
      <c r="R903" s="11">
        <v>0</v>
      </c>
      <c r="V903" s="11">
        <v>202004</v>
      </c>
    </row>
    <row r="904" spans="1:22">
      <c r="A904" s="11" t="s">
        <v>1182</v>
      </c>
      <c r="B904" s="11">
        <v>12</v>
      </c>
      <c r="C904" s="11">
        <v>43</v>
      </c>
      <c r="N904" s="11">
        <v>2</v>
      </c>
      <c r="O904" s="11">
        <v>0</v>
      </c>
      <c r="P904" s="11">
        <v>0</v>
      </c>
      <c r="Q904" s="11">
        <v>0</v>
      </c>
      <c r="R904" s="11">
        <v>0</v>
      </c>
      <c r="V904" s="11">
        <v>202004</v>
      </c>
    </row>
    <row r="905" spans="1:22">
      <c r="A905" s="11" t="s">
        <v>1209</v>
      </c>
      <c r="B905" s="11">
        <v>12</v>
      </c>
      <c r="C905" s="11">
        <v>16</v>
      </c>
      <c r="O905" s="11">
        <v>0</v>
      </c>
      <c r="P905" s="11">
        <v>0</v>
      </c>
      <c r="Q905" s="11">
        <v>0</v>
      </c>
      <c r="R905" s="11">
        <v>0</v>
      </c>
      <c r="V905" s="11">
        <v>202004</v>
      </c>
    </row>
    <row r="906" spans="1:22">
      <c r="A906" s="11" t="s">
        <v>1183</v>
      </c>
      <c r="B906" s="11">
        <v>12</v>
      </c>
      <c r="C906" s="11">
        <v>40</v>
      </c>
      <c r="F906" s="11">
        <v>8.75</v>
      </c>
      <c r="O906" s="11">
        <v>7</v>
      </c>
      <c r="P906" s="11">
        <v>0</v>
      </c>
      <c r="Q906" s="11">
        <v>0</v>
      </c>
      <c r="R906" s="11">
        <v>0</v>
      </c>
      <c r="V906" s="11">
        <v>202004</v>
      </c>
    </row>
    <row r="907" spans="1:22">
      <c r="A907" s="11" t="s">
        <v>1010</v>
      </c>
      <c r="B907" s="11">
        <v>12</v>
      </c>
      <c r="C907" s="11">
        <v>40</v>
      </c>
      <c r="M907" s="11">
        <v>205</v>
      </c>
      <c r="O907" s="11">
        <v>0</v>
      </c>
      <c r="P907" s="11">
        <v>0</v>
      </c>
      <c r="Q907" s="11">
        <v>0</v>
      </c>
      <c r="R907" s="11">
        <v>0</v>
      </c>
      <c r="V907" s="11">
        <v>202004</v>
      </c>
    </row>
    <row r="908" spans="1:22">
      <c r="A908" s="11" t="s">
        <v>1184</v>
      </c>
      <c r="B908" s="11">
        <v>12</v>
      </c>
      <c r="C908" s="11">
        <v>40</v>
      </c>
      <c r="F908" s="11">
        <v>7.92</v>
      </c>
      <c r="O908" s="11">
        <v>0</v>
      </c>
      <c r="P908" s="11">
        <v>0</v>
      </c>
      <c r="Q908" s="11">
        <v>0</v>
      </c>
      <c r="R908" s="11">
        <v>0</v>
      </c>
      <c r="V908" s="11">
        <v>202004</v>
      </c>
    </row>
    <row r="909" spans="1:22">
      <c r="A909" s="11" t="s">
        <v>481</v>
      </c>
      <c r="B909" s="11">
        <v>12</v>
      </c>
      <c r="C909" s="11">
        <v>0</v>
      </c>
      <c r="H909" s="11">
        <v>20</v>
      </c>
      <c r="O909" s="11">
        <v>0</v>
      </c>
      <c r="P909" s="11">
        <v>0</v>
      </c>
      <c r="Q909" s="11">
        <v>0</v>
      </c>
      <c r="R909" s="11">
        <v>0</v>
      </c>
      <c r="V909" s="11">
        <v>202004</v>
      </c>
    </row>
    <row r="910" spans="1:22">
      <c r="A910" s="11" t="s">
        <v>1185</v>
      </c>
      <c r="B910" s="11">
        <v>12</v>
      </c>
      <c r="C910" s="11">
        <v>18</v>
      </c>
      <c r="M910" s="11">
        <v>143</v>
      </c>
      <c r="O910" s="11">
        <v>0</v>
      </c>
      <c r="P910" s="11">
        <v>0</v>
      </c>
      <c r="Q910" s="11">
        <v>0</v>
      </c>
      <c r="R910" s="11">
        <v>0</v>
      </c>
      <c r="V910" s="11">
        <v>202004</v>
      </c>
    </row>
    <row r="911" spans="1:22">
      <c r="A911" s="11" t="s">
        <v>470</v>
      </c>
      <c r="B911" s="11">
        <v>12</v>
      </c>
      <c r="C911" s="11">
        <v>40</v>
      </c>
      <c r="E911" s="11">
        <v>3.79</v>
      </c>
      <c r="F911" s="11">
        <v>1.63</v>
      </c>
      <c r="O911" s="11">
        <v>0</v>
      </c>
      <c r="P911" s="11">
        <v>0</v>
      </c>
      <c r="Q911" s="11">
        <v>0</v>
      </c>
      <c r="R911" s="11">
        <v>0</v>
      </c>
      <c r="V911" s="11">
        <v>202004</v>
      </c>
    </row>
    <row r="912" spans="1:22">
      <c r="A912" s="11" t="s">
        <v>777</v>
      </c>
      <c r="B912" s="11">
        <v>12</v>
      </c>
      <c r="C912" s="11">
        <v>28</v>
      </c>
      <c r="O912" s="11">
        <v>0</v>
      </c>
      <c r="P912" s="11">
        <v>0</v>
      </c>
      <c r="Q912" s="11">
        <v>0</v>
      </c>
      <c r="R912" s="11">
        <v>0</v>
      </c>
      <c r="V912" s="11">
        <v>202004</v>
      </c>
    </row>
    <row r="913" spans="1:22">
      <c r="A913" s="11" t="s">
        <v>778</v>
      </c>
      <c r="B913" s="11">
        <v>12</v>
      </c>
      <c r="C913" s="11">
        <v>40</v>
      </c>
      <c r="O913" s="11">
        <v>0</v>
      </c>
      <c r="P913" s="11">
        <v>0</v>
      </c>
      <c r="Q913" s="11">
        <v>0</v>
      </c>
      <c r="R913" s="11">
        <v>0</v>
      </c>
      <c r="V913" s="11">
        <v>202004</v>
      </c>
    </row>
    <row r="914" spans="1:22">
      <c r="A914" s="11" t="s">
        <v>709</v>
      </c>
      <c r="B914" s="11">
        <v>12</v>
      </c>
      <c r="C914" s="11">
        <v>32</v>
      </c>
      <c r="D914" s="11">
        <v>4.28</v>
      </c>
      <c r="E914" s="11">
        <v>3.75</v>
      </c>
      <c r="O914" s="11">
        <v>0</v>
      </c>
      <c r="P914" s="11">
        <v>0</v>
      </c>
      <c r="Q914" s="11">
        <v>0</v>
      </c>
      <c r="R914" s="11">
        <v>0</v>
      </c>
      <c r="V914" s="11">
        <v>202004</v>
      </c>
    </row>
    <row r="915" spans="1:22">
      <c r="A915" s="11" t="s">
        <v>495</v>
      </c>
      <c r="B915" s="11">
        <v>12</v>
      </c>
      <c r="C915" s="11">
        <v>37</v>
      </c>
      <c r="D915" s="11">
        <v>0</v>
      </c>
      <c r="O915" s="11">
        <v>0</v>
      </c>
      <c r="P915" s="11">
        <v>0</v>
      </c>
      <c r="Q915" s="11">
        <v>0</v>
      </c>
      <c r="R915" s="11">
        <v>0</v>
      </c>
      <c r="S915" s="11">
        <v>1</v>
      </c>
      <c r="V915" s="11">
        <v>202004</v>
      </c>
    </row>
    <row r="916" spans="1:22">
      <c r="A916" s="11" t="s">
        <v>1210</v>
      </c>
      <c r="B916" s="11">
        <v>12</v>
      </c>
      <c r="C916" s="11">
        <v>40</v>
      </c>
      <c r="O916" s="11">
        <v>0</v>
      </c>
      <c r="P916" s="11">
        <v>0</v>
      </c>
      <c r="Q916" s="11">
        <v>0</v>
      </c>
      <c r="R916" s="11">
        <v>0</v>
      </c>
      <c r="V916" s="11">
        <v>202004</v>
      </c>
    </row>
    <row r="917" spans="1:22">
      <c r="A917" s="11" t="s">
        <v>779</v>
      </c>
      <c r="B917" s="11">
        <v>12</v>
      </c>
      <c r="C917" s="11">
        <v>38</v>
      </c>
      <c r="D917" s="11">
        <v>2</v>
      </c>
      <c r="E917" s="11">
        <v>2.39</v>
      </c>
      <c r="F917" s="11">
        <v>4.0199999999999996</v>
      </c>
      <c r="O917" s="11">
        <v>7</v>
      </c>
      <c r="P917" s="11">
        <v>0</v>
      </c>
      <c r="Q917" s="11">
        <v>0</v>
      </c>
      <c r="R917" s="11">
        <v>0</v>
      </c>
      <c r="V917" s="11">
        <v>202004</v>
      </c>
    </row>
    <row r="918" spans="1:22">
      <c r="A918" s="11" t="s">
        <v>1320</v>
      </c>
      <c r="B918" s="11">
        <v>12</v>
      </c>
      <c r="C918" s="11">
        <v>33.22</v>
      </c>
      <c r="N918" s="11">
        <v>4.78</v>
      </c>
      <c r="O918" s="11">
        <v>0</v>
      </c>
      <c r="P918" s="11">
        <v>0</v>
      </c>
      <c r="Q918" s="11">
        <v>0</v>
      </c>
      <c r="R918" s="11">
        <v>0</v>
      </c>
      <c r="V918" s="11">
        <v>202004</v>
      </c>
    </row>
    <row r="919" spans="1:22">
      <c r="A919" s="11" t="s">
        <v>1186</v>
      </c>
      <c r="B919" s="11">
        <v>12</v>
      </c>
      <c r="C919" s="11">
        <v>40</v>
      </c>
      <c r="F919" s="11">
        <v>9</v>
      </c>
      <c r="O919" s="11">
        <v>0</v>
      </c>
      <c r="P919" s="11">
        <v>0</v>
      </c>
      <c r="Q919" s="11">
        <v>0</v>
      </c>
      <c r="R919" s="11">
        <v>0</v>
      </c>
      <c r="V919" s="11">
        <v>202004</v>
      </c>
    </row>
    <row r="920" spans="1:22">
      <c r="A920" s="11" t="s">
        <v>454</v>
      </c>
      <c r="B920" s="11">
        <v>12</v>
      </c>
      <c r="C920" s="11">
        <v>32</v>
      </c>
      <c r="G920" s="11">
        <v>8</v>
      </c>
      <c r="O920" s="11">
        <v>0</v>
      </c>
      <c r="P920" s="11">
        <v>0</v>
      </c>
      <c r="Q920" s="11">
        <v>0</v>
      </c>
      <c r="R920" s="11">
        <v>0</v>
      </c>
      <c r="V920" s="11">
        <v>202004</v>
      </c>
    </row>
    <row r="921" spans="1:22">
      <c r="A921" s="11" t="s">
        <v>1187</v>
      </c>
      <c r="B921" s="11">
        <v>12</v>
      </c>
      <c r="C921" s="11">
        <v>40</v>
      </c>
      <c r="E921" s="11">
        <v>6.08</v>
      </c>
      <c r="F921" s="11">
        <v>7.25</v>
      </c>
      <c r="M921" s="11">
        <v>285</v>
      </c>
      <c r="O921" s="11">
        <v>0</v>
      </c>
      <c r="P921" s="11">
        <v>0</v>
      </c>
      <c r="Q921" s="11">
        <v>0</v>
      </c>
      <c r="R921" s="11">
        <v>0</v>
      </c>
      <c r="V921" s="11">
        <v>202004</v>
      </c>
    </row>
    <row r="922" spans="1:22">
      <c r="A922" s="11" t="s">
        <v>1011</v>
      </c>
      <c r="B922" s="11">
        <v>12</v>
      </c>
      <c r="C922" s="11">
        <v>32.5</v>
      </c>
      <c r="G922" s="11">
        <v>5.05</v>
      </c>
      <c r="N922" s="11">
        <v>2.4500000000000002</v>
      </c>
      <c r="O922" s="11">
        <v>0</v>
      </c>
      <c r="P922" s="11">
        <v>0</v>
      </c>
      <c r="Q922" s="11">
        <v>0</v>
      </c>
      <c r="R922" s="11">
        <v>0</v>
      </c>
      <c r="V922" s="11">
        <v>202005</v>
      </c>
    </row>
    <row r="923" spans="1:22">
      <c r="A923" s="11" t="s">
        <v>960</v>
      </c>
      <c r="B923" s="11">
        <v>12</v>
      </c>
      <c r="C923" s="11">
        <v>32</v>
      </c>
      <c r="E923" s="11">
        <v>2.7</v>
      </c>
      <c r="F923" s="11">
        <v>1.32</v>
      </c>
      <c r="G923" s="11">
        <v>8</v>
      </c>
      <c r="O923" s="11">
        <v>0</v>
      </c>
      <c r="P923" s="11">
        <v>0</v>
      </c>
      <c r="Q923" s="11">
        <v>0</v>
      </c>
      <c r="R923" s="11">
        <v>0</v>
      </c>
      <c r="V923" s="11">
        <v>202004</v>
      </c>
    </row>
    <row r="924" spans="1:22">
      <c r="A924" s="11" t="s">
        <v>484</v>
      </c>
      <c r="B924" s="11">
        <v>12</v>
      </c>
      <c r="C924" s="11">
        <v>8</v>
      </c>
      <c r="G924" s="11">
        <v>9</v>
      </c>
      <c r="M924" s="11">
        <v>32</v>
      </c>
      <c r="O924" s="11">
        <v>0</v>
      </c>
      <c r="P924" s="11">
        <v>0</v>
      </c>
      <c r="Q924" s="11">
        <v>0</v>
      </c>
      <c r="R924" s="11">
        <v>0</v>
      </c>
      <c r="V924" s="11">
        <v>202004</v>
      </c>
    </row>
    <row r="925" spans="1:22">
      <c r="A925" s="11" t="s">
        <v>1221</v>
      </c>
      <c r="B925" s="11">
        <v>12</v>
      </c>
      <c r="C925" s="11">
        <v>40</v>
      </c>
      <c r="F925" s="11">
        <v>0</v>
      </c>
      <c r="M925" s="11">
        <v>270</v>
      </c>
      <c r="O925" s="11">
        <v>0</v>
      </c>
      <c r="P925" s="11">
        <v>0</v>
      </c>
      <c r="Q925" s="11">
        <v>0</v>
      </c>
      <c r="R925" s="11">
        <v>0</v>
      </c>
      <c r="U925" s="11">
        <v>3.75</v>
      </c>
      <c r="V925" s="11">
        <v>202004</v>
      </c>
    </row>
    <row r="926" spans="1:22">
      <c r="A926" s="11" t="s">
        <v>1238</v>
      </c>
      <c r="B926" s="11">
        <v>12</v>
      </c>
      <c r="C926" s="11">
        <v>37</v>
      </c>
      <c r="N926" s="11">
        <v>3</v>
      </c>
      <c r="O926" s="11">
        <v>0</v>
      </c>
      <c r="P926" s="11">
        <v>0</v>
      </c>
      <c r="Q926" s="11">
        <v>0</v>
      </c>
      <c r="R926" s="11">
        <v>0</v>
      </c>
      <c r="V926" s="11">
        <v>202004</v>
      </c>
    </row>
    <row r="927" spans="1:22">
      <c r="A927" s="11" t="s">
        <v>1702</v>
      </c>
      <c r="B927" s="11">
        <v>12</v>
      </c>
      <c r="C927" s="11">
        <v>40</v>
      </c>
      <c r="E927" s="11">
        <v>6</v>
      </c>
      <c r="F927" s="11">
        <v>2</v>
      </c>
      <c r="M927" s="11">
        <v>100</v>
      </c>
      <c r="O927" s="11">
        <v>0</v>
      </c>
      <c r="P927" s="11">
        <v>0</v>
      </c>
      <c r="Q927" s="11">
        <v>0</v>
      </c>
      <c r="R927" s="11">
        <v>0</v>
      </c>
      <c r="V927" s="11">
        <v>202007</v>
      </c>
    </row>
    <row r="928" spans="1:22">
      <c r="A928" s="11" t="s">
        <v>505</v>
      </c>
      <c r="B928" s="11">
        <v>12</v>
      </c>
      <c r="C928" s="11">
        <v>45</v>
      </c>
      <c r="E928" s="11">
        <v>0</v>
      </c>
      <c r="F928" s="11">
        <v>0</v>
      </c>
      <c r="O928" s="11">
        <v>0</v>
      </c>
      <c r="P928" s="11">
        <v>0</v>
      </c>
      <c r="Q928" s="11">
        <v>0</v>
      </c>
      <c r="R928" s="11">
        <v>0</v>
      </c>
      <c r="T928" s="11">
        <v>4</v>
      </c>
      <c r="U928" s="11">
        <v>4.75</v>
      </c>
      <c r="V928" s="11">
        <v>202004</v>
      </c>
    </row>
    <row r="929" spans="1:22">
      <c r="A929" s="11" t="s">
        <v>1188</v>
      </c>
      <c r="B929" s="11">
        <v>12</v>
      </c>
      <c r="C929" s="11">
        <v>40</v>
      </c>
      <c r="F929" s="11">
        <v>1.25</v>
      </c>
      <c r="M929" s="11">
        <v>312.60000000000002</v>
      </c>
      <c r="O929" s="11">
        <v>0</v>
      </c>
      <c r="P929" s="11">
        <v>0</v>
      </c>
      <c r="Q929" s="11">
        <v>0</v>
      </c>
      <c r="R929" s="11">
        <v>0</v>
      </c>
      <c r="V929" s="11">
        <v>202004</v>
      </c>
    </row>
    <row r="930" spans="1:22">
      <c r="A930" s="11" t="s">
        <v>476</v>
      </c>
      <c r="B930" s="11">
        <v>12</v>
      </c>
      <c r="C930" s="11">
        <v>38</v>
      </c>
      <c r="D930" s="11">
        <v>2</v>
      </c>
      <c r="F930" s="11">
        <v>6.5</v>
      </c>
      <c r="O930" s="11">
        <v>0</v>
      </c>
      <c r="P930" s="11">
        <v>0</v>
      </c>
      <c r="Q930" s="11">
        <v>1</v>
      </c>
      <c r="R930" s="11">
        <v>0</v>
      </c>
      <c r="V930" s="11">
        <v>202005</v>
      </c>
    </row>
    <row r="931" spans="1:22">
      <c r="A931" s="11" t="s">
        <v>477</v>
      </c>
      <c r="B931" s="11">
        <v>12</v>
      </c>
      <c r="C931" s="11">
        <v>38</v>
      </c>
      <c r="D931" s="11">
        <v>2</v>
      </c>
      <c r="E931" s="11">
        <v>5.5</v>
      </c>
      <c r="F931" s="11">
        <v>4</v>
      </c>
      <c r="O931" s="11">
        <v>0</v>
      </c>
      <c r="P931" s="11">
        <v>0</v>
      </c>
      <c r="Q931" s="11">
        <v>1</v>
      </c>
      <c r="R931" s="11">
        <v>0</v>
      </c>
      <c r="V931" s="11">
        <v>202004</v>
      </c>
    </row>
    <row r="932" spans="1:22">
      <c r="A932" s="11" t="s">
        <v>780</v>
      </c>
      <c r="B932" s="11">
        <v>12</v>
      </c>
      <c r="C932" s="11">
        <v>32</v>
      </c>
      <c r="D932" s="11">
        <v>6</v>
      </c>
      <c r="O932" s="11">
        <v>0</v>
      </c>
      <c r="P932" s="11">
        <v>0</v>
      </c>
      <c r="Q932" s="11">
        <v>0</v>
      </c>
      <c r="R932" s="11">
        <v>0</v>
      </c>
      <c r="V932" s="11">
        <v>202004</v>
      </c>
    </row>
    <row r="933" spans="1:22">
      <c r="A933" s="11" t="s">
        <v>787</v>
      </c>
      <c r="B933" s="11">
        <v>12</v>
      </c>
      <c r="C933" s="11">
        <v>45</v>
      </c>
      <c r="F933" s="11">
        <v>2.75</v>
      </c>
      <c r="O933" s="11">
        <v>0</v>
      </c>
      <c r="P933" s="11">
        <v>0</v>
      </c>
      <c r="Q933" s="11">
        <v>0</v>
      </c>
      <c r="R933" s="11">
        <v>0</v>
      </c>
      <c r="V933" s="11">
        <v>202007</v>
      </c>
    </row>
    <row r="934" spans="1:22">
      <c r="A934" s="11" t="s">
        <v>1239</v>
      </c>
      <c r="B934" s="11">
        <v>12</v>
      </c>
      <c r="C934" s="11">
        <v>30.33</v>
      </c>
      <c r="H934" s="11">
        <v>6</v>
      </c>
      <c r="N934" s="11">
        <v>1.67</v>
      </c>
      <c r="O934" s="11">
        <v>0</v>
      </c>
      <c r="P934" s="11">
        <v>0</v>
      </c>
      <c r="Q934" s="11">
        <v>0</v>
      </c>
      <c r="R934" s="11">
        <v>7</v>
      </c>
      <c r="V934" s="11">
        <v>202004</v>
      </c>
    </row>
    <row r="935" spans="1:22">
      <c r="A935" s="11" t="s">
        <v>846</v>
      </c>
      <c r="B935" s="11">
        <v>12</v>
      </c>
      <c r="C935" s="11">
        <v>38</v>
      </c>
      <c r="D935" s="11">
        <v>0.98</v>
      </c>
      <c r="O935" s="11">
        <v>0</v>
      </c>
      <c r="P935" s="11">
        <v>0</v>
      </c>
      <c r="Q935" s="11">
        <v>0</v>
      </c>
      <c r="R935" s="11">
        <v>0</v>
      </c>
      <c r="V935" s="11">
        <v>202004</v>
      </c>
    </row>
    <row r="936" spans="1:22">
      <c r="A936" s="11" t="s">
        <v>487</v>
      </c>
      <c r="B936" s="11">
        <v>12</v>
      </c>
      <c r="C936" s="11">
        <v>0</v>
      </c>
      <c r="H936" s="11">
        <v>40</v>
      </c>
      <c r="M936" s="11">
        <v>344</v>
      </c>
      <c r="O936" s="11">
        <v>0</v>
      </c>
      <c r="P936" s="11">
        <v>0</v>
      </c>
      <c r="Q936" s="11">
        <v>0</v>
      </c>
      <c r="R936" s="11">
        <v>0</v>
      </c>
      <c r="V936" s="11">
        <v>202004</v>
      </c>
    </row>
    <row r="937" spans="1:22">
      <c r="A937" s="11" t="s">
        <v>464</v>
      </c>
      <c r="B937" s="11">
        <v>12</v>
      </c>
      <c r="C937" s="11">
        <v>38</v>
      </c>
      <c r="D937" s="11">
        <v>0</v>
      </c>
      <c r="E937" s="11">
        <v>4.9400000000000004</v>
      </c>
      <c r="F937" s="11">
        <v>3.08</v>
      </c>
      <c r="O937" s="11">
        <v>0</v>
      </c>
      <c r="P937" s="11">
        <v>0</v>
      </c>
      <c r="Q937" s="11">
        <v>0</v>
      </c>
      <c r="R937" s="11">
        <v>0</v>
      </c>
      <c r="S937" s="11">
        <v>2</v>
      </c>
      <c r="V937" s="11">
        <v>202005</v>
      </c>
    </row>
    <row r="938" spans="1:22">
      <c r="A938" s="11" t="s">
        <v>486</v>
      </c>
      <c r="B938" s="11">
        <v>12</v>
      </c>
      <c r="C938" s="11">
        <v>40</v>
      </c>
      <c r="F938" s="11">
        <v>3.5</v>
      </c>
      <c r="O938" s="11">
        <v>0</v>
      </c>
      <c r="P938" s="11">
        <v>0</v>
      </c>
      <c r="Q938" s="11">
        <v>0</v>
      </c>
      <c r="R938" s="11">
        <v>0</v>
      </c>
      <c r="V938" s="11">
        <v>202004</v>
      </c>
    </row>
    <row r="939" spans="1:22">
      <c r="A939" s="11" t="s">
        <v>782</v>
      </c>
      <c r="B939" s="11">
        <v>12</v>
      </c>
      <c r="C939" s="11">
        <v>37.93</v>
      </c>
      <c r="N939" s="11">
        <v>7.0000000000000007E-2</v>
      </c>
      <c r="O939" s="11">
        <v>0</v>
      </c>
      <c r="P939" s="11">
        <v>0</v>
      </c>
      <c r="Q939" s="11">
        <v>0</v>
      </c>
      <c r="R939" s="11">
        <v>0</v>
      </c>
      <c r="V939" s="11">
        <v>202004</v>
      </c>
    </row>
    <row r="940" spans="1:22">
      <c r="A940" s="11" t="s">
        <v>1200</v>
      </c>
      <c r="B940" s="11">
        <v>12</v>
      </c>
      <c r="C940" s="11">
        <v>40</v>
      </c>
      <c r="O940" s="11">
        <v>0</v>
      </c>
      <c r="P940" s="11">
        <v>0</v>
      </c>
      <c r="Q940" s="11">
        <v>0</v>
      </c>
      <c r="R940" s="11">
        <v>0</v>
      </c>
      <c r="V940" s="11">
        <v>202004</v>
      </c>
    </row>
    <row r="941" spans="1:22">
      <c r="A941" s="11" t="s">
        <v>1201</v>
      </c>
      <c r="B941" s="11">
        <v>12</v>
      </c>
      <c r="C941" s="11">
        <v>45</v>
      </c>
      <c r="E941" s="11">
        <v>2</v>
      </c>
      <c r="F941" s="11">
        <v>9.6199999999999992</v>
      </c>
      <c r="O941" s="11">
        <v>0</v>
      </c>
      <c r="P941" s="11">
        <v>0</v>
      </c>
      <c r="Q941" s="11">
        <v>0</v>
      </c>
      <c r="R941" s="11">
        <v>0</v>
      </c>
      <c r="V941" s="11">
        <v>202004</v>
      </c>
    </row>
    <row r="942" spans="1:22">
      <c r="A942" s="11" t="s">
        <v>507</v>
      </c>
      <c r="B942" s="11">
        <v>12</v>
      </c>
      <c r="C942" s="11">
        <v>0</v>
      </c>
      <c r="H942" s="11">
        <v>16</v>
      </c>
      <c r="O942" s="11">
        <v>0</v>
      </c>
      <c r="P942" s="11">
        <v>0</v>
      </c>
      <c r="Q942" s="11">
        <v>0</v>
      </c>
      <c r="R942" s="11">
        <v>0</v>
      </c>
      <c r="V942" s="11">
        <v>202004</v>
      </c>
    </row>
    <row r="943" spans="1:22">
      <c r="A943" s="11" t="s">
        <v>469</v>
      </c>
      <c r="B943" s="11">
        <v>12</v>
      </c>
      <c r="C943" s="11">
        <v>38</v>
      </c>
      <c r="D943" s="11">
        <v>0</v>
      </c>
      <c r="E943" s="11">
        <v>0</v>
      </c>
      <c r="F943" s="11">
        <v>0</v>
      </c>
      <c r="O943" s="11">
        <v>0</v>
      </c>
      <c r="P943" s="11">
        <v>0</v>
      </c>
      <c r="Q943" s="11">
        <v>0</v>
      </c>
      <c r="R943" s="11">
        <v>0</v>
      </c>
      <c r="S943" s="11">
        <v>2</v>
      </c>
      <c r="T943" s="11">
        <v>1.48</v>
      </c>
      <c r="U943" s="11">
        <v>4.62</v>
      </c>
      <c r="V943" s="11">
        <v>202004</v>
      </c>
    </row>
    <row r="944" spans="1:22">
      <c r="A944" s="11" t="s">
        <v>1211</v>
      </c>
      <c r="B944" s="11">
        <v>12</v>
      </c>
      <c r="C944" s="11">
        <v>0</v>
      </c>
      <c r="H944" s="11">
        <v>40</v>
      </c>
      <c r="O944" s="11">
        <v>0</v>
      </c>
      <c r="P944" s="11">
        <v>0</v>
      </c>
      <c r="Q944" s="11">
        <v>0</v>
      </c>
      <c r="R944" s="11">
        <v>0</v>
      </c>
      <c r="V944" s="11">
        <v>202004</v>
      </c>
    </row>
    <row r="945" spans="1:22">
      <c r="A945" s="11" t="s">
        <v>483</v>
      </c>
      <c r="B945" s="11">
        <v>12</v>
      </c>
      <c r="C945" s="11">
        <v>40</v>
      </c>
      <c r="F945" s="11">
        <v>0</v>
      </c>
      <c r="O945" s="11">
        <v>0</v>
      </c>
      <c r="P945" s="11">
        <v>0</v>
      </c>
      <c r="Q945" s="11">
        <v>0</v>
      </c>
      <c r="R945" s="11">
        <v>0</v>
      </c>
      <c r="U945" s="11">
        <v>3.75</v>
      </c>
      <c r="V945" s="11">
        <v>202004</v>
      </c>
    </row>
    <row r="946" spans="1:22">
      <c r="A946" s="11" t="s">
        <v>783</v>
      </c>
      <c r="B946" s="11">
        <v>12</v>
      </c>
      <c r="C946" s="11">
        <v>31.25</v>
      </c>
      <c r="G946" s="11">
        <v>9</v>
      </c>
      <c r="N946" s="11">
        <v>4.75</v>
      </c>
      <c r="O946" s="11">
        <v>0</v>
      </c>
      <c r="P946" s="11">
        <v>0</v>
      </c>
      <c r="Q946" s="11">
        <v>0</v>
      </c>
      <c r="R946" s="11">
        <v>0</v>
      </c>
      <c r="V946" s="11">
        <v>202004</v>
      </c>
    </row>
    <row r="947" spans="1:22">
      <c r="A947" s="11" t="s">
        <v>502</v>
      </c>
      <c r="B947" s="11">
        <v>12</v>
      </c>
      <c r="C947" s="11">
        <v>32</v>
      </c>
      <c r="E947" s="11">
        <v>4.5</v>
      </c>
      <c r="F947" s="11">
        <v>2.65</v>
      </c>
      <c r="G947" s="11">
        <v>8</v>
      </c>
      <c r="O947" s="11">
        <v>0</v>
      </c>
      <c r="P947" s="11">
        <v>0</v>
      </c>
      <c r="Q947" s="11">
        <v>0</v>
      </c>
      <c r="R947" s="11">
        <v>0</v>
      </c>
      <c r="V947" s="11">
        <v>202004</v>
      </c>
    </row>
    <row r="948" spans="1:22">
      <c r="A948" s="11" t="s">
        <v>1328</v>
      </c>
      <c r="B948" s="11">
        <v>12</v>
      </c>
      <c r="C948" s="11">
        <v>8</v>
      </c>
      <c r="H948" s="11">
        <v>24</v>
      </c>
      <c r="O948" s="11">
        <v>0</v>
      </c>
      <c r="P948" s="11">
        <v>0</v>
      </c>
      <c r="Q948" s="11">
        <v>0</v>
      </c>
      <c r="R948" s="11">
        <v>0</v>
      </c>
      <c r="V948" s="11">
        <v>202004</v>
      </c>
    </row>
    <row r="949" spans="1:22">
      <c r="A949" s="11" t="s">
        <v>1202</v>
      </c>
      <c r="B949" s="11">
        <v>12</v>
      </c>
      <c r="C949" s="11">
        <v>24</v>
      </c>
      <c r="E949" s="11">
        <v>0</v>
      </c>
      <c r="F949" s="11">
        <v>0</v>
      </c>
      <c r="H949" s="11">
        <v>16</v>
      </c>
      <c r="O949" s="11">
        <v>0</v>
      </c>
      <c r="P949" s="11">
        <v>0</v>
      </c>
      <c r="Q949" s="11">
        <v>0</v>
      </c>
      <c r="R949" s="11">
        <v>0</v>
      </c>
      <c r="T949" s="11">
        <v>2.67</v>
      </c>
      <c r="U949" s="11">
        <v>0.97</v>
      </c>
      <c r="V949" s="11">
        <v>202005</v>
      </c>
    </row>
    <row r="950" spans="1:22">
      <c r="A950" s="11" t="s">
        <v>1021</v>
      </c>
      <c r="B950" s="11">
        <v>12</v>
      </c>
      <c r="C950" s="11">
        <v>23.02</v>
      </c>
      <c r="N950" s="11">
        <v>14.98</v>
      </c>
      <c r="O950" s="11">
        <v>0</v>
      </c>
      <c r="P950" s="11">
        <v>0</v>
      </c>
      <c r="Q950" s="11">
        <v>0</v>
      </c>
      <c r="R950" s="11">
        <v>0</v>
      </c>
      <c r="V950" s="11">
        <v>202004</v>
      </c>
    </row>
    <row r="951" spans="1:22">
      <c r="A951" s="11" t="s">
        <v>1240</v>
      </c>
      <c r="B951" s="11">
        <v>12</v>
      </c>
      <c r="C951" s="11">
        <v>22.75</v>
      </c>
      <c r="O951" s="11">
        <v>0</v>
      </c>
      <c r="P951" s="11">
        <v>0</v>
      </c>
      <c r="Q951" s="11">
        <v>0</v>
      </c>
      <c r="R951" s="11">
        <v>0</v>
      </c>
      <c r="V951" s="11">
        <v>202004</v>
      </c>
    </row>
    <row r="952" spans="1:22">
      <c r="A952" s="11" t="s">
        <v>1212</v>
      </c>
      <c r="B952" s="11">
        <v>12</v>
      </c>
      <c r="C952" s="11">
        <v>22</v>
      </c>
      <c r="O952" s="11">
        <v>0</v>
      </c>
      <c r="P952" s="11">
        <v>0</v>
      </c>
      <c r="Q952" s="11">
        <v>0</v>
      </c>
      <c r="R952" s="11">
        <v>0</v>
      </c>
      <c r="V952" s="11">
        <v>202004</v>
      </c>
    </row>
    <row r="953" spans="1:22">
      <c r="A953" s="11" t="s">
        <v>1189</v>
      </c>
      <c r="B953" s="11">
        <v>12</v>
      </c>
      <c r="C953" s="11">
        <v>16</v>
      </c>
      <c r="F953" s="11">
        <v>5.75</v>
      </c>
      <c r="H953" s="11">
        <v>24</v>
      </c>
      <c r="N953" s="11">
        <v>0</v>
      </c>
      <c r="O953" s="11">
        <v>0</v>
      </c>
      <c r="P953" s="11">
        <v>0</v>
      </c>
      <c r="Q953" s="11">
        <v>0</v>
      </c>
      <c r="R953" s="11">
        <v>0</v>
      </c>
      <c r="V953" s="11">
        <v>202004</v>
      </c>
    </row>
    <row r="954" spans="1:22">
      <c r="A954" s="11" t="s">
        <v>452</v>
      </c>
      <c r="B954" s="11">
        <v>12</v>
      </c>
      <c r="C954" s="11">
        <v>45</v>
      </c>
      <c r="E954" s="11">
        <v>5.65</v>
      </c>
      <c r="F954" s="11">
        <v>4.08</v>
      </c>
      <c r="O954" s="11">
        <v>0</v>
      </c>
      <c r="P954" s="11">
        <v>0</v>
      </c>
      <c r="Q954" s="11">
        <v>0</v>
      </c>
      <c r="R954" s="11">
        <v>0</v>
      </c>
      <c r="V954" s="11">
        <v>202004</v>
      </c>
    </row>
    <row r="955" spans="1:22">
      <c r="A955" s="11" t="s">
        <v>1190</v>
      </c>
      <c r="B955" s="11">
        <v>12</v>
      </c>
      <c r="C955" s="11">
        <v>0</v>
      </c>
      <c r="H955" s="11">
        <v>40</v>
      </c>
      <c r="O955" s="11">
        <v>0</v>
      </c>
      <c r="P955" s="11">
        <v>0</v>
      </c>
      <c r="Q955" s="11">
        <v>0</v>
      </c>
      <c r="R955" s="11">
        <v>0</v>
      </c>
      <c r="V955" s="11">
        <v>202004</v>
      </c>
    </row>
    <row r="956" spans="1:22">
      <c r="A956" s="11" t="s">
        <v>1241</v>
      </c>
      <c r="B956" s="11">
        <v>12</v>
      </c>
      <c r="C956" s="11">
        <v>45</v>
      </c>
      <c r="E956" s="11">
        <v>3.25</v>
      </c>
      <c r="F956" s="11">
        <v>11.35</v>
      </c>
      <c r="O956" s="11">
        <v>0</v>
      </c>
      <c r="P956" s="11">
        <v>0</v>
      </c>
      <c r="Q956" s="11">
        <v>0</v>
      </c>
      <c r="R956" s="11">
        <v>0</v>
      </c>
      <c r="V956" s="11">
        <v>202004</v>
      </c>
    </row>
    <row r="957" spans="1:22">
      <c r="A957" s="11" t="s">
        <v>913</v>
      </c>
      <c r="B957" s="11">
        <v>12</v>
      </c>
      <c r="C957" s="11">
        <v>40</v>
      </c>
      <c r="E957" s="11">
        <v>1.51</v>
      </c>
      <c r="O957" s="11">
        <v>0</v>
      </c>
      <c r="P957" s="11">
        <v>0</v>
      </c>
      <c r="Q957" s="11">
        <v>0</v>
      </c>
      <c r="R957" s="11">
        <v>0</v>
      </c>
      <c r="V957" s="11">
        <v>202004</v>
      </c>
    </row>
    <row r="958" spans="1:22">
      <c r="A958" s="11" t="s">
        <v>503</v>
      </c>
      <c r="B958" s="11">
        <v>12</v>
      </c>
      <c r="C958" s="11">
        <v>38</v>
      </c>
      <c r="D958" s="11">
        <v>2</v>
      </c>
      <c r="E958" s="11">
        <v>0</v>
      </c>
      <c r="F958" s="11">
        <v>3.85</v>
      </c>
      <c r="O958" s="11">
        <v>0</v>
      </c>
      <c r="P958" s="11">
        <v>0</v>
      </c>
      <c r="Q958" s="11">
        <v>0</v>
      </c>
      <c r="R958" s="11">
        <v>0</v>
      </c>
      <c r="T958" s="11">
        <v>2.08</v>
      </c>
      <c r="V958" s="11">
        <v>202004</v>
      </c>
    </row>
    <row r="959" spans="1:22">
      <c r="A959" s="11" t="s">
        <v>1222</v>
      </c>
      <c r="B959" s="11">
        <v>12</v>
      </c>
      <c r="C959" s="11">
        <v>40</v>
      </c>
      <c r="E959" s="11">
        <v>0</v>
      </c>
      <c r="M959" s="11">
        <v>876</v>
      </c>
      <c r="O959" s="11">
        <v>0</v>
      </c>
      <c r="P959" s="11">
        <v>1</v>
      </c>
      <c r="Q959" s="11">
        <v>0</v>
      </c>
      <c r="R959" s="11">
        <v>0</v>
      </c>
      <c r="T959" s="11">
        <v>5</v>
      </c>
      <c r="V959" s="11">
        <v>202004</v>
      </c>
    </row>
    <row r="960" spans="1:22">
      <c r="A960" s="11" t="s">
        <v>958</v>
      </c>
      <c r="B960" s="11">
        <v>12</v>
      </c>
      <c r="C960" s="11">
        <v>28</v>
      </c>
      <c r="D960" s="11">
        <v>4.75</v>
      </c>
      <c r="M960" s="11">
        <v>180</v>
      </c>
      <c r="O960" s="11">
        <v>0</v>
      </c>
      <c r="P960" s="11">
        <v>0</v>
      </c>
      <c r="Q960" s="11">
        <v>0</v>
      </c>
      <c r="R960" s="11">
        <v>0</v>
      </c>
      <c r="V960" s="11">
        <v>202004</v>
      </c>
    </row>
    <row r="961" spans="1:22">
      <c r="A961" s="11" t="s">
        <v>460</v>
      </c>
      <c r="B961" s="11">
        <v>12</v>
      </c>
      <c r="C961" s="11">
        <v>40</v>
      </c>
      <c r="F961" s="11">
        <v>0</v>
      </c>
      <c r="M961" s="11">
        <v>450</v>
      </c>
      <c r="O961" s="11">
        <v>0</v>
      </c>
      <c r="P961" s="11">
        <v>0</v>
      </c>
      <c r="Q961" s="11">
        <v>0</v>
      </c>
      <c r="R961" s="11">
        <v>0</v>
      </c>
      <c r="U961" s="11">
        <v>0.5</v>
      </c>
      <c r="V961" s="11">
        <v>202004</v>
      </c>
    </row>
    <row r="962" spans="1:22">
      <c r="A962" s="11" t="s">
        <v>451</v>
      </c>
      <c r="B962" s="11">
        <v>12</v>
      </c>
      <c r="C962" s="11">
        <v>36.770000000000003</v>
      </c>
      <c r="N962" s="11">
        <v>3.23</v>
      </c>
      <c r="O962" s="11">
        <v>0</v>
      </c>
      <c r="P962" s="11">
        <v>0</v>
      </c>
      <c r="Q962" s="11">
        <v>0</v>
      </c>
      <c r="R962" s="11">
        <v>0</v>
      </c>
      <c r="V962" s="11">
        <v>202004</v>
      </c>
    </row>
    <row r="963" spans="1:22">
      <c r="A963" s="11" t="s">
        <v>784</v>
      </c>
      <c r="B963" s="11">
        <v>12</v>
      </c>
      <c r="C963" s="11">
        <v>27</v>
      </c>
      <c r="D963" s="11">
        <v>0</v>
      </c>
      <c r="M963" s="11">
        <v>42</v>
      </c>
      <c r="O963" s="11">
        <v>0</v>
      </c>
      <c r="P963" s="11">
        <v>0</v>
      </c>
      <c r="Q963" s="11">
        <v>0</v>
      </c>
      <c r="R963" s="11">
        <v>0</v>
      </c>
      <c r="S963" s="11">
        <v>6.25</v>
      </c>
      <c r="V963" s="11">
        <v>202004</v>
      </c>
    </row>
    <row r="964" spans="1:22">
      <c r="A964" s="11" t="s">
        <v>1191</v>
      </c>
      <c r="B964" s="11">
        <v>12</v>
      </c>
      <c r="C964" s="11">
        <v>45</v>
      </c>
      <c r="E964" s="11">
        <v>0</v>
      </c>
      <c r="O964" s="11">
        <v>0</v>
      </c>
      <c r="P964" s="11">
        <v>0</v>
      </c>
      <c r="Q964" s="11">
        <v>0</v>
      </c>
      <c r="R964" s="11">
        <v>0</v>
      </c>
      <c r="T964" s="11">
        <v>0.38</v>
      </c>
      <c r="V964" s="11">
        <v>202004</v>
      </c>
    </row>
    <row r="965" spans="1:22">
      <c r="A965" s="11" t="s">
        <v>707</v>
      </c>
      <c r="B965" s="11">
        <v>12</v>
      </c>
      <c r="C965" s="11">
        <v>40</v>
      </c>
      <c r="E965" s="11">
        <v>0</v>
      </c>
      <c r="F965" s="11">
        <v>0</v>
      </c>
      <c r="O965" s="11">
        <v>0</v>
      </c>
      <c r="P965" s="11">
        <v>1</v>
      </c>
      <c r="Q965" s="11">
        <v>0</v>
      </c>
      <c r="R965" s="11">
        <v>0</v>
      </c>
      <c r="T965" s="11">
        <v>4.9800000000000004</v>
      </c>
      <c r="U965" s="11">
        <v>10.5</v>
      </c>
      <c r="V965" s="11">
        <v>202006</v>
      </c>
    </row>
    <row r="966" spans="1:22">
      <c r="A966" s="11" t="s">
        <v>1192</v>
      </c>
      <c r="B966" s="11">
        <v>12</v>
      </c>
      <c r="C966" s="11">
        <v>40</v>
      </c>
      <c r="F966" s="11">
        <v>8.25</v>
      </c>
      <c r="M966" s="11">
        <v>290</v>
      </c>
      <c r="O966" s="11">
        <v>0</v>
      </c>
      <c r="P966" s="11">
        <v>0</v>
      </c>
      <c r="Q966" s="11">
        <v>0</v>
      </c>
      <c r="R966" s="11">
        <v>0</v>
      </c>
      <c r="V966" s="11">
        <v>202004</v>
      </c>
    </row>
    <row r="967" spans="1:22">
      <c r="A967" s="11" t="s">
        <v>1193</v>
      </c>
      <c r="B967" s="11">
        <v>12</v>
      </c>
      <c r="C967" s="11">
        <v>45</v>
      </c>
      <c r="E967" s="11">
        <v>9.83</v>
      </c>
      <c r="F967" s="11">
        <v>4.5</v>
      </c>
      <c r="O967" s="11">
        <v>0</v>
      </c>
      <c r="P967" s="11">
        <v>0</v>
      </c>
      <c r="Q967" s="11">
        <v>0</v>
      </c>
      <c r="R967" s="11">
        <v>0</v>
      </c>
      <c r="V967" s="11">
        <v>202004</v>
      </c>
    </row>
    <row r="968" spans="1:22">
      <c r="A968" s="11" t="s">
        <v>1194</v>
      </c>
      <c r="B968" s="11">
        <v>12</v>
      </c>
      <c r="C968" s="11">
        <v>45</v>
      </c>
      <c r="E968" s="11">
        <v>8.25</v>
      </c>
      <c r="F968" s="11">
        <v>6.5</v>
      </c>
      <c r="O968" s="11">
        <v>0</v>
      </c>
      <c r="P968" s="11">
        <v>0</v>
      </c>
      <c r="Q968" s="11">
        <v>0</v>
      </c>
      <c r="R968" s="11">
        <v>0</v>
      </c>
      <c r="V968" s="11">
        <v>202004</v>
      </c>
    </row>
    <row r="969" spans="1:22">
      <c r="A969" s="11" t="s">
        <v>492</v>
      </c>
      <c r="B969" s="11">
        <v>12</v>
      </c>
      <c r="C969" s="11">
        <v>40</v>
      </c>
      <c r="E969" s="11">
        <v>0.01</v>
      </c>
      <c r="F969" s="11">
        <v>2.17</v>
      </c>
      <c r="O969" s="11">
        <v>7</v>
      </c>
      <c r="P969" s="11">
        <v>3</v>
      </c>
      <c r="Q969" s="11">
        <v>0</v>
      </c>
      <c r="R969" s="11">
        <v>7</v>
      </c>
      <c r="V969" s="11">
        <v>202004</v>
      </c>
    </row>
    <row r="970" spans="1:22">
      <c r="A970" s="11" t="s">
        <v>848</v>
      </c>
      <c r="B970" s="11">
        <v>12</v>
      </c>
      <c r="C970" s="11">
        <v>40</v>
      </c>
      <c r="E970" s="11">
        <v>0</v>
      </c>
      <c r="F970" s="11">
        <v>0</v>
      </c>
      <c r="O970" s="11">
        <v>0</v>
      </c>
      <c r="P970" s="11">
        <v>0</v>
      </c>
      <c r="Q970" s="11">
        <v>0</v>
      </c>
      <c r="R970" s="11">
        <v>0</v>
      </c>
      <c r="T970" s="11">
        <v>3.49</v>
      </c>
      <c r="U970" s="11">
        <v>0.68</v>
      </c>
      <c r="V970" s="11">
        <v>202004</v>
      </c>
    </row>
    <row r="971" spans="1:22">
      <c r="A971" s="11" t="s">
        <v>785</v>
      </c>
      <c r="B971" s="11">
        <v>12</v>
      </c>
      <c r="C971" s="11">
        <v>38</v>
      </c>
      <c r="E971" s="11">
        <v>0</v>
      </c>
      <c r="O971" s="11">
        <v>0</v>
      </c>
      <c r="P971" s="11">
        <v>0</v>
      </c>
      <c r="Q971" s="11">
        <v>0</v>
      </c>
      <c r="R971" s="11">
        <v>0</v>
      </c>
      <c r="T971" s="11">
        <v>3.61</v>
      </c>
      <c r="V971" s="11">
        <v>202004</v>
      </c>
    </row>
    <row r="972" spans="1:22">
      <c r="A972" s="11" t="s">
        <v>491</v>
      </c>
      <c r="B972" s="11">
        <v>12</v>
      </c>
      <c r="C972" s="11">
        <v>40</v>
      </c>
      <c r="F972" s="11">
        <v>0</v>
      </c>
      <c r="O972" s="11">
        <v>0</v>
      </c>
      <c r="P972" s="11">
        <v>0</v>
      </c>
      <c r="Q972" s="11">
        <v>0</v>
      </c>
      <c r="R972" s="11">
        <v>0</v>
      </c>
      <c r="U972" s="11">
        <v>4.75</v>
      </c>
      <c r="V972" s="11">
        <v>202004</v>
      </c>
    </row>
    <row r="973" spans="1:22">
      <c r="A973" s="11" t="s">
        <v>1053</v>
      </c>
      <c r="B973" s="11">
        <v>12</v>
      </c>
      <c r="C973" s="11">
        <v>40</v>
      </c>
      <c r="E973" s="11">
        <v>8.75</v>
      </c>
      <c r="F973" s="11">
        <v>0.25</v>
      </c>
      <c r="M973" s="11">
        <v>55</v>
      </c>
      <c r="O973" s="11">
        <v>0</v>
      </c>
      <c r="P973" s="11">
        <v>0</v>
      </c>
      <c r="Q973" s="11">
        <v>0</v>
      </c>
      <c r="R973" s="11">
        <v>0</v>
      </c>
      <c r="V973" s="11">
        <v>202004</v>
      </c>
    </row>
    <row r="974" spans="1:22">
      <c r="A974" s="11" t="s">
        <v>1195</v>
      </c>
      <c r="B974" s="11">
        <v>12</v>
      </c>
      <c r="C974" s="11">
        <v>40</v>
      </c>
      <c r="F974" s="11">
        <v>8.25</v>
      </c>
      <c r="O974" s="11">
        <v>0</v>
      </c>
      <c r="P974" s="11">
        <v>0</v>
      </c>
      <c r="Q974" s="11">
        <v>0</v>
      </c>
      <c r="R974" s="11">
        <v>0</v>
      </c>
      <c r="V974" s="11">
        <v>202004</v>
      </c>
    </row>
  </sheetData>
  <autoFilter ref="A3:V927" xr:uid="{00000000-0009-0000-0000-00000D000000}"/>
  <sortState xmlns:xlrd2="http://schemas.microsoft.com/office/spreadsheetml/2017/richdata2" ref="A4:V974">
    <sortCondition ref="B4:B974"/>
  </sortState>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bWK_07_12_IF"/>
  <dimension ref="A1:F1512"/>
  <sheetViews>
    <sheetView showZeros="0" workbookViewId="0">
      <pane ySplit="3" topLeftCell="A4" activePane="bottomLeft" state="frozen"/>
      <selection activeCell="A4" sqref="A4"/>
      <selection pane="bottomLeft" activeCell="A4" sqref="A4:V61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506</v>
      </c>
      <c r="B4" s="11">
        <v>12</v>
      </c>
      <c r="C4" s="11" t="s">
        <v>185</v>
      </c>
      <c r="D4" s="11" t="s">
        <v>177</v>
      </c>
      <c r="E4" s="11">
        <v>31.5</v>
      </c>
      <c r="F4" s="11">
        <v>201709</v>
      </c>
    </row>
    <row r="5" spans="1:6">
      <c r="A5" s="11" t="s">
        <v>506</v>
      </c>
      <c r="B5" s="11">
        <v>12</v>
      </c>
      <c r="C5" s="11" t="s">
        <v>185</v>
      </c>
      <c r="D5" s="11" t="s">
        <v>198</v>
      </c>
      <c r="E5" s="11">
        <v>7.5</v>
      </c>
      <c r="F5" s="11">
        <v>201709</v>
      </c>
    </row>
    <row r="6" spans="1:6">
      <c r="A6" s="11" t="s">
        <v>508</v>
      </c>
      <c r="B6" s="11">
        <v>11</v>
      </c>
      <c r="C6" s="11" t="s">
        <v>203</v>
      </c>
      <c r="D6" s="11" t="s">
        <v>198</v>
      </c>
      <c r="E6" s="11">
        <v>37.5</v>
      </c>
      <c r="F6" s="11">
        <v>201704</v>
      </c>
    </row>
    <row r="7" spans="1:6">
      <c r="A7" s="11" t="s">
        <v>508</v>
      </c>
      <c r="B7" s="11">
        <v>12</v>
      </c>
      <c r="C7" s="11" t="s">
        <v>203</v>
      </c>
      <c r="D7" s="11" t="s">
        <v>185</v>
      </c>
      <c r="E7" s="11">
        <v>28</v>
      </c>
      <c r="F7" s="11">
        <v>201704</v>
      </c>
    </row>
    <row r="8" spans="1:6">
      <c r="A8" s="11" t="s">
        <v>508</v>
      </c>
      <c r="B8" s="11">
        <v>12</v>
      </c>
      <c r="C8" s="11" t="s">
        <v>203</v>
      </c>
      <c r="D8" s="11" t="s">
        <v>198</v>
      </c>
      <c r="E8" s="11">
        <v>19</v>
      </c>
      <c r="F8" s="11">
        <v>201704</v>
      </c>
    </row>
    <row r="9" spans="1:6">
      <c r="A9" s="11" t="s">
        <v>496</v>
      </c>
      <c r="B9" s="11">
        <v>9</v>
      </c>
      <c r="C9" s="11" t="s">
        <v>185</v>
      </c>
      <c r="D9" s="11" t="s">
        <v>198</v>
      </c>
      <c r="E9" s="11">
        <v>13.16</v>
      </c>
      <c r="F9" s="11">
        <v>201709</v>
      </c>
    </row>
    <row r="10" spans="1:6">
      <c r="A10" s="11" t="s">
        <v>503</v>
      </c>
      <c r="B10" s="11">
        <v>11</v>
      </c>
      <c r="C10" s="11" t="s">
        <v>185</v>
      </c>
      <c r="D10" s="11" t="s">
        <v>177</v>
      </c>
      <c r="E10" s="11">
        <v>24.17</v>
      </c>
      <c r="F10" s="11">
        <v>201711</v>
      </c>
    </row>
    <row r="11" spans="1:6">
      <c r="A11" s="11" t="s">
        <v>503</v>
      </c>
      <c r="B11" s="11">
        <v>12</v>
      </c>
      <c r="C11" s="11" t="s">
        <v>185</v>
      </c>
      <c r="D11" s="11" t="s">
        <v>177</v>
      </c>
      <c r="E11" s="11">
        <v>9.66</v>
      </c>
      <c r="F11" s="11">
        <v>201711</v>
      </c>
    </row>
    <row r="12" spans="1:6">
      <c r="A12" s="11" t="s">
        <v>470</v>
      </c>
      <c r="B12" s="11">
        <v>7</v>
      </c>
      <c r="C12" s="11" t="s">
        <v>185</v>
      </c>
      <c r="D12" s="11" t="s">
        <v>198</v>
      </c>
      <c r="E12" s="11">
        <v>6.63</v>
      </c>
      <c r="F12" s="11">
        <v>201803</v>
      </c>
    </row>
    <row r="13" spans="1:6">
      <c r="A13" s="11" t="s">
        <v>726</v>
      </c>
      <c r="B13" s="11">
        <v>7</v>
      </c>
      <c r="C13" s="11" t="s">
        <v>175</v>
      </c>
      <c r="D13" s="11" t="s">
        <v>185</v>
      </c>
      <c r="E13" s="11">
        <v>2</v>
      </c>
      <c r="F13" s="11">
        <v>201803</v>
      </c>
    </row>
    <row r="14" spans="1:6">
      <c r="A14" s="11" t="s">
        <v>726</v>
      </c>
      <c r="B14" s="11">
        <v>7</v>
      </c>
      <c r="C14" s="11" t="s">
        <v>175</v>
      </c>
      <c r="D14" s="11" t="s">
        <v>177</v>
      </c>
      <c r="E14" s="11">
        <v>2</v>
      </c>
      <c r="F14" s="11">
        <v>201803</v>
      </c>
    </row>
    <row r="15" spans="1:6">
      <c r="A15" s="11" t="s">
        <v>726</v>
      </c>
      <c r="B15" s="11">
        <v>7</v>
      </c>
      <c r="C15" s="11" t="s">
        <v>175</v>
      </c>
      <c r="D15" s="11" t="s">
        <v>198</v>
      </c>
      <c r="E15" s="11">
        <v>36</v>
      </c>
      <c r="F15" s="11">
        <v>201803</v>
      </c>
    </row>
    <row r="16" spans="1:6">
      <c r="A16" s="11" t="s">
        <v>479</v>
      </c>
      <c r="B16" s="11">
        <v>8</v>
      </c>
      <c r="C16" s="11" t="s">
        <v>175</v>
      </c>
      <c r="D16" s="11" t="s">
        <v>177</v>
      </c>
      <c r="E16" s="11">
        <v>18.5</v>
      </c>
      <c r="F16" s="11">
        <v>201803</v>
      </c>
    </row>
    <row r="17" spans="1:6">
      <c r="A17" s="11" t="s">
        <v>479</v>
      </c>
      <c r="B17" s="11">
        <v>8</v>
      </c>
      <c r="C17" s="11" t="s">
        <v>175</v>
      </c>
      <c r="D17" s="11" t="s">
        <v>198</v>
      </c>
      <c r="E17" s="11">
        <v>26.25</v>
      </c>
      <c r="F17" s="11">
        <v>201803</v>
      </c>
    </row>
    <row r="18" spans="1:6">
      <c r="A18" s="11" t="s">
        <v>479</v>
      </c>
      <c r="B18" s="11">
        <v>9</v>
      </c>
      <c r="C18" s="11" t="s">
        <v>175</v>
      </c>
      <c r="D18" s="11" t="s">
        <v>177</v>
      </c>
      <c r="E18" s="11">
        <v>3.5</v>
      </c>
      <c r="F18" s="11">
        <v>201803</v>
      </c>
    </row>
    <row r="19" spans="1:6">
      <c r="A19" s="11" t="s">
        <v>479</v>
      </c>
      <c r="B19" s="11">
        <v>9</v>
      </c>
      <c r="C19" s="11" t="s">
        <v>175</v>
      </c>
      <c r="D19" s="11" t="s">
        <v>198</v>
      </c>
      <c r="E19" s="11">
        <v>40.5</v>
      </c>
      <c r="F19" s="11">
        <v>201803</v>
      </c>
    </row>
    <row r="20" spans="1:6">
      <c r="A20" s="11" t="s">
        <v>1233</v>
      </c>
      <c r="B20" s="11">
        <v>7</v>
      </c>
      <c r="C20" s="11" t="s">
        <v>185</v>
      </c>
      <c r="D20" s="11" t="s">
        <v>198</v>
      </c>
      <c r="E20" s="11">
        <v>53.5</v>
      </c>
      <c r="F20" s="11">
        <v>201803</v>
      </c>
    </row>
    <row r="21" spans="1:6">
      <c r="A21" s="11" t="s">
        <v>715</v>
      </c>
      <c r="B21" s="11">
        <v>7</v>
      </c>
      <c r="C21" s="11" t="s">
        <v>175</v>
      </c>
      <c r="D21" s="11" t="s">
        <v>198</v>
      </c>
      <c r="E21" s="11">
        <v>8</v>
      </c>
      <c r="F21" s="11">
        <v>201803</v>
      </c>
    </row>
    <row r="22" spans="1:6">
      <c r="A22" s="11" t="s">
        <v>458</v>
      </c>
      <c r="B22" s="11">
        <v>7</v>
      </c>
      <c r="C22" s="11" t="s">
        <v>185</v>
      </c>
      <c r="D22" s="11" t="s">
        <v>182</v>
      </c>
      <c r="E22" s="11">
        <v>9.75</v>
      </c>
      <c r="F22" s="11">
        <v>201803</v>
      </c>
    </row>
    <row r="23" spans="1:6">
      <c r="A23" s="11" t="s">
        <v>458</v>
      </c>
      <c r="B23" s="11">
        <v>7</v>
      </c>
      <c r="C23" s="11" t="s">
        <v>185</v>
      </c>
      <c r="D23" s="11" t="s">
        <v>198</v>
      </c>
      <c r="E23" s="11">
        <v>9</v>
      </c>
      <c r="F23" s="11">
        <v>201803</v>
      </c>
    </row>
    <row r="24" spans="1:6">
      <c r="A24" s="11" t="s">
        <v>458</v>
      </c>
      <c r="B24" s="11">
        <v>7</v>
      </c>
      <c r="C24" s="11" t="s">
        <v>185</v>
      </c>
      <c r="D24" s="11" t="s">
        <v>206</v>
      </c>
      <c r="E24" s="11">
        <v>0.75</v>
      </c>
      <c r="F24" s="11">
        <v>201803</v>
      </c>
    </row>
    <row r="25" spans="1:6">
      <c r="A25" s="11" t="s">
        <v>767</v>
      </c>
      <c r="B25" s="11">
        <v>7</v>
      </c>
      <c r="C25" s="11" t="s">
        <v>175</v>
      </c>
      <c r="D25" s="11" t="s">
        <v>206</v>
      </c>
      <c r="E25" s="11">
        <v>46.33</v>
      </c>
      <c r="F25" s="11">
        <v>201803</v>
      </c>
    </row>
    <row r="26" spans="1:6">
      <c r="A26" s="11" t="s">
        <v>453</v>
      </c>
      <c r="B26" s="11">
        <v>7</v>
      </c>
      <c r="C26" s="11" t="s">
        <v>175</v>
      </c>
      <c r="D26" s="11" t="s">
        <v>177</v>
      </c>
      <c r="E26" s="11">
        <v>5.5</v>
      </c>
      <c r="F26" s="11">
        <v>201803</v>
      </c>
    </row>
    <row r="27" spans="1:6">
      <c r="A27" s="11" t="s">
        <v>453</v>
      </c>
      <c r="B27" s="11">
        <v>7</v>
      </c>
      <c r="C27" s="11" t="s">
        <v>175</v>
      </c>
      <c r="D27" s="11" t="s">
        <v>198</v>
      </c>
      <c r="E27" s="11">
        <v>27</v>
      </c>
      <c r="F27" s="11">
        <v>201803</v>
      </c>
    </row>
    <row r="28" spans="1:6">
      <c r="A28" s="11" t="s">
        <v>768</v>
      </c>
      <c r="B28" s="11">
        <v>7</v>
      </c>
      <c r="C28" s="11" t="s">
        <v>175</v>
      </c>
      <c r="D28" s="11" t="s">
        <v>198</v>
      </c>
      <c r="E28" s="11">
        <v>16</v>
      </c>
      <c r="F28" s="11">
        <v>201803</v>
      </c>
    </row>
    <row r="29" spans="1:6">
      <c r="A29" s="11" t="s">
        <v>485</v>
      </c>
      <c r="B29" s="11">
        <v>7</v>
      </c>
      <c r="C29" s="11" t="s">
        <v>175</v>
      </c>
      <c r="D29" s="11" t="s">
        <v>206</v>
      </c>
      <c r="E29" s="11">
        <v>45.5</v>
      </c>
      <c r="F29" s="11">
        <v>201803</v>
      </c>
    </row>
    <row r="30" spans="1:6">
      <c r="A30" s="11" t="s">
        <v>459</v>
      </c>
      <c r="B30" s="11">
        <v>7</v>
      </c>
      <c r="C30" s="11" t="s">
        <v>175</v>
      </c>
      <c r="D30" s="11" t="s">
        <v>198</v>
      </c>
      <c r="E30" s="11">
        <v>40</v>
      </c>
      <c r="F30" s="11">
        <v>201803</v>
      </c>
    </row>
    <row r="31" spans="1:6">
      <c r="A31" s="11" t="s">
        <v>482</v>
      </c>
      <c r="B31" s="11">
        <v>7</v>
      </c>
      <c r="C31" s="11" t="s">
        <v>175</v>
      </c>
      <c r="D31" s="11" t="s">
        <v>148</v>
      </c>
      <c r="E31" s="11">
        <v>0.75</v>
      </c>
      <c r="F31" s="11">
        <v>201803</v>
      </c>
    </row>
    <row r="32" spans="1:6">
      <c r="A32" s="11" t="s">
        <v>482</v>
      </c>
      <c r="B32" s="11">
        <v>7</v>
      </c>
      <c r="C32" s="11" t="s">
        <v>175</v>
      </c>
      <c r="D32" s="11" t="s">
        <v>182</v>
      </c>
      <c r="E32" s="11">
        <v>10.25</v>
      </c>
      <c r="F32" s="11">
        <v>201803</v>
      </c>
    </row>
    <row r="33" spans="1:6">
      <c r="A33" s="11" t="s">
        <v>482</v>
      </c>
      <c r="B33" s="11">
        <v>7</v>
      </c>
      <c r="C33" s="11" t="s">
        <v>175</v>
      </c>
      <c r="D33" s="11" t="s">
        <v>185</v>
      </c>
      <c r="E33" s="11">
        <v>0.5</v>
      </c>
      <c r="F33" s="11">
        <v>201803</v>
      </c>
    </row>
    <row r="34" spans="1:6">
      <c r="A34" s="11" t="s">
        <v>482</v>
      </c>
      <c r="B34" s="11">
        <v>7</v>
      </c>
      <c r="C34" s="11" t="s">
        <v>175</v>
      </c>
      <c r="D34" s="11" t="s">
        <v>177</v>
      </c>
      <c r="E34" s="11">
        <v>3.25</v>
      </c>
      <c r="F34" s="11">
        <v>201803</v>
      </c>
    </row>
    <row r="35" spans="1:6">
      <c r="A35" s="11" t="s">
        <v>482</v>
      </c>
      <c r="B35" s="11">
        <v>7</v>
      </c>
      <c r="C35" s="11" t="s">
        <v>175</v>
      </c>
      <c r="D35" s="11" t="s">
        <v>198</v>
      </c>
      <c r="E35" s="11">
        <v>27.25</v>
      </c>
      <c r="F35" s="11">
        <v>201803</v>
      </c>
    </row>
    <row r="36" spans="1:6">
      <c r="A36" s="11" t="s">
        <v>482</v>
      </c>
      <c r="B36" s="11">
        <v>7</v>
      </c>
      <c r="C36" s="11" t="s">
        <v>175</v>
      </c>
      <c r="D36" s="11" t="s">
        <v>203</v>
      </c>
      <c r="E36" s="11">
        <v>0.25</v>
      </c>
      <c r="F36" s="11">
        <v>201803</v>
      </c>
    </row>
    <row r="37" spans="1:6">
      <c r="A37" s="11" t="s">
        <v>482</v>
      </c>
      <c r="B37" s="11">
        <v>7</v>
      </c>
      <c r="C37" s="11" t="s">
        <v>175</v>
      </c>
      <c r="D37" s="11" t="s">
        <v>206</v>
      </c>
      <c r="E37" s="11">
        <v>7.5</v>
      </c>
      <c r="F37" s="11">
        <v>201803</v>
      </c>
    </row>
    <row r="38" spans="1:6">
      <c r="A38" s="11" t="s">
        <v>498</v>
      </c>
      <c r="B38" s="11">
        <v>7</v>
      </c>
      <c r="C38" s="11" t="s">
        <v>175</v>
      </c>
      <c r="D38" s="11" t="s">
        <v>206</v>
      </c>
      <c r="E38" s="11">
        <v>46.91</v>
      </c>
      <c r="F38" s="11">
        <v>201803</v>
      </c>
    </row>
    <row r="39" spans="1:6">
      <c r="A39" s="11" t="s">
        <v>479</v>
      </c>
      <c r="B39" s="11">
        <v>7</v>
      </c>
      <c r="C39" s="11" t="s">
        <v>175</v>
      </c>
      <c r="D39" s="11" t="s">
        <v>177</v>
      </c>
      <c r="E39" s="11">
        <v>15.75</v>
      </c>
      <c r="F39" s="11">
        <v>201803</v>
      </c>
    </row>
    <row r="40" spans="1:6">
      <c r="A40" s="11" t="s">
        <v>479</v>
      </c>
      <c r="B40" s="11">
        <v>7</v>
      </c>
      <c r="C40" s="11" t="s">
        <v>175</v>
      </c>
      <c r="D40" s="11" t="s">
        <v>198</v>
      </c>
      <c r="E40" s="11">
        <v>28.25</v>
      </c>
      <c r="F40" s="11">
        <v>201803</v>
      </c>
    </row>
    <row r="41" spans="1:6">
      <c r="A41" s="11" t="s">
        <v>461</v>
      </c>
      <c r="B41" s="11">
        <v>7</v>
      </c>
      <c r="C41" s="11" t="s">
        <v>185</v>
      </c>
      <c r="D41" s="11" t="s">
        <v>182</v>
      </c>
      <c r="E41" s="11">
        <v>8.5</v>
      </c>
      <c r="F41" s="11">
        <v>201803</v>
      </c>
    </row>
    <row r="42" spans="1:6">
      <c r="A42" s="11" t="s">
        <v>494</v>
      </c>
      <c r="B42" s="11">
        <v>7</v>
      </c>
      <c r="C42" s="11" t="s">
        <v>175</v>
      </c>
      <c r="D42" s="11" t="s">
        <v>206</v>
      </c>
      <c r="E42" s="11">
        <v>65.179999999999993</v>
      </c>
      <c r="F42" s="11">
        <v>201803</v>
      </c>
    </row>
    <row r="43" spans="1:6">
      <c r="A43" s="11" t="s">
        <v>467</v>
      </c>
      <c r="B43" s="11">
        <v>7</v>
      </c>
      <c r="C43" s="11" t="s">
        <v>185</v>
      </c>
      <c r="D43" s="11" t="s">
        <v>206</v>
      </c>
      <c r="E43" s="11">
        <v>47.5</v>
      </c>
      <c r="F43" s="11">
        <v>201803</v>
      </c>
    </row>
    <row r="44" spans="1:6">
      <c r="A44" s="11" t="s">
        <v>774</v>
      </c>
      <c r="B44" s="11">
        <v>7</v>
      </c>
      <c r="C44" s="11" t="s">
        <v>175</v>
      </c>
      <c r="D44" s="11" t="s">
        <v>198</v>
      </c>
      <c r="E44" s="11">
        <v>37.75</v>
      </c>
      <c r="F44" s="11">
        <v>201803</v>
      </c>
    </row>
    <row r="45" spans="1:6">
      <c r="A45" s="11" t="s">
        <v>776</v>
      </c>
      <c r="B45" s="11">
        <v>7</v>
      </c>
      <c r="C45" s="11" t="s">
        <v>175</v>
      </c>
      <c r="D45" s="11" t="s">
        <v>206</v>
      </c>
      <c r="E45" s="11">
        <v>25.840000000000003</v>
      </c>
      <c r="F45" s="11">
        <v>201803</v>
      </c>
    </row>
    <row r="46" spans="1:6">
      <c r="A46" s="11" t="s">
        <v>472</v>
      </c>
      <c r="B46" s="11">
        <v>7</v>
      </c>
      <c r="C46" s="11" t="s">
        <v>203</v>
      </c>
      <c r="D46" s="11" t="s">
        <v>198</v>
      </c>
      <c r="E46" s="11">
        <v>40</v>
      </c>
      <c r="F46" s="11">
        <v>201803</v>
      </c>
    </row>
    <row r="47" spans="1:6">
      <c r="A47" s="11" t="s">
        <v>480</v>
      </c>
      <c r="B47" s="11">
        <v>7</v>
      </c>
      <c r="C47" s="11" t="s">
        <v>175</v>
      </c>
      <c r="D47" s="11" t="s">
        <v>185</v>
      </c>
      <c r="E47" s="11">
        <v>37</v>
      </c>
      <c r="F47" s="11">
        <v>201803</v>
      </c>
    </row>
    <row r="48" spans="1:6">
      <c r="A48" s="11" t="s">
        <v>777</v>
      </c>
      <c r="B48" s="11">
        <v>7</v>
      </c>
      <c r="C48" s="11" t="s">
        <v>175</v>
      </c>
      <c r="D48" s="11" t="s">
        <v>185</v>
      </c>
      <c r="E48" s="11">
        <v>27</v>
      </c>
      <c r="F48" s="11">
        <v>201803</v>
      </c>
    </row>
    <row r="49" spans="1:6">
      <c r="A49" s="11" t="s">
        <v>777</v>
      </c>
      <c r="B49" s="11">
        <v>7</v>
      </c>
      <c r="C49" s="11" t="s">
        <v>175</v>
      </c>
      <c r="D49" s="11" t="s">
        <v>206</v>
      </c>
      <c r="E49" s="11">
        <v>1</v>
      </c>
      <c r="F49" s="11">
        <v>201803</v>
      </c>
    </row>
    <row r="50" spans="1:6">
      <c r="A50" s="11" t="s">
        <v>778</v>
      </c>
      <c r="B50" s="11">
        <v>7</v>
      </c>
      <c r="C50" s="11" t="s">
        <v>175</v>
      </c>
      <c r="D50" s="11" t="s">
        <v>185</v>
      </c>
      <c r="E50" s="11">
        <v>1.75</v>
      </c>
      <c r="F50" s="11">
        <v>201803</v>
      </c>
    </row>
    <row r="51" spans="1:6">
      <c r="A51" s="11" t="s">
        <v>778</v>
      </c>
      <c r="B51" s="11">
        <v>7</v>
      </c>
      <c r="C51" s="11" t="s">
        <v>175</v>
      </c>
      <c r="D51" s="11" t="s">
        <v>177</v>
      </c>
      <c r="E51" s="11">
        <v>1</v>
      </c>
      <c r="F51" s="11">
        <v>201803</v>
      </c>
    </row>
    <row r="52" spans="1:6">
      <c r="A52" s="11" t="s">
        <v>778</v>
      </c>
      <c r="B52" s="11">
        <v>7</v>
      </c>
      <c r="C52" s="11" t="s">
        <v>175</v>
      </c>
      <c r="D52" s="11" t="s">
        <v>198</v>
      </c>
      <c r="E52" s="11">
        <v>37.25</v>
      </c>
      <c r="F52" s="11">
        <v>201803</v>
      </c>
    </row>
    <row r="53" spans="1:6">
      <c r="A53" s="11" t="s">
        <v>495</v>
      </c>
      <c r="B53" s="11">
        <v>7</v>
      </c>
      <c r="C53" s="11" t="s">
        <v>175</v>
      </c>
      <c r="D53" s="11" t="s">
        <v>206</v>
      </c>
      <c r="E53" s="11">
        <v>34</v>
      </c>
      <c r="F53" s="11">
        <v>201803</v>
      </c>
    </row>
    <row r="54" spans="1:6">
      <c r="A54" s="11" t="s">
        <v>484</v>
      </c>
      <c r="B54" s="11">
        <v>7</v>
      </c>
      <c r="C54" s="11" t="s">
        <v>175</v>
      </c>
      <c r="D54" s="11" t="s">
        <v>185</v>
      </c>
      <c r="E54" s="11">
        <v>0.75</v>
      </c>
      <c r="F54" s="11">
        <v>201803</v>
      </c>
    </row>
    <row r="55" spans="1:6">
      <c r="A55" s="11" t="s">
        <v>484</v>
      </c>
      <c r="B55" s="11">
        <v>7</v>
      </c>
      <c r="C55" s="11" t="s">
        <v>175</v>
      </c>
      <c r="D55" s="11" t="s">
        <v>177</v>
      </c>
      <c r="E55" s="11">
        <v>0.25</v>
      </c>
      <c r="F55" s="11">
        <v>201803</v>
      </c>
    </row>
    <row r="56" spans="1:6">
      <c r="A56" s="11" t="s">
        <v>484</v>
      </c>
      <c r="B56" s="11">
        <v>7</v>
      </c>
      <c r="C56" s="11" t="s">
        <v>175</v>
      </c>
      <c r="D56" s="11" t="s">
        <v>198</v>
      </c>
      <c r="E56" s="11">
        <v>16</v>
      </c>
      <c r="F56" s="11">
        <v>201803</v>
      </c>
    </row>
    <row r="57" spans="1:6">
      <c r="A57" s="11" t="s">
        <v>780</v>
      </c>
      <c r="B57" s="11">
        <v>7</v>
      </c>
      <c r="C57" s="11" t="s">
        <v>175</v>
      </c>
      <c r="D57" s="11" t="s">
        <v>185</v>
      </c>
      <c r="E57" s="11">
        <v>27.5</v>
      </c>
      <c r="F57" s="11">
        <v>201803</v>
      </c>
    </row>
    <row r="58" spans="1:6">
      <c r="A58" s="11" t="s">
        <v>476</v>
      </c>
      <c r="B58" s="11">
        <v>7</v>
      </c>
      <c r="C58" s="11" t="s">
        <v>198</v>
      </c>
      <c r="D58" s="11" t="s">
        <v>206</v>
      </c>
      <c r="E58" s="11">
        <v>50.25</v>
      </c>
      <c r="F58" s="11">
        <v>201803</v>
      </c>
    </row>
    <row r="59" spans="1:6">
      <c r="A59" s="11" t="s">
        <v>787</v>
      </c>
      <c r="B59" s="11">
        <v>7</v>
      </c>
      <c r="C59" s="11" t="s">
        <v>185</v>
      </c>
      <c r="D59" s="11" t="s">
        <v>198</v>
      </c>
      <c r="E59" s="11">
        <v>17.079999999999998</v>
      </c>
      <c r="F59" s="11">
        <v>201803</v>
      </c>
    </row>
    <row r="60" spans="1:6">
      <c r="A60" s="11" t="s">
        <v>787</v>
      </c>
      <c r="B60" s="11">
        <v>7</v>
      </c>
      <c r="C60" s="11" t="s">
        <v>185</v>
      </c>
      <c r="D60" s="11" t="s">
        <v>206</v>
      </c>
      <c r="E60" s="11">
        <v>3</v>
      </c>
      <c r="F60" s="11">
        <v>201803</v>
      </c>
    </row>
    <row r="61" spans="1:6">
      <c r="A61" s="11" t="s">
        <v>501</v>
      </c>
      <c r="B61" s="11">
        <v>7</v>
      </c>
      <c r="C61" s="11" t="s">
        <v>175</v>
      </c>
      <c r="D61" s="11" t="s">
        <v>198</v>
      </c>
      <c r="E61" s="11">
        <v>42</v>
      </c>
      <c r="F61" s="11">
        <v>201803</v>
      </c>
    </row>
    <row r="62" spans="1:6">
      <c r="A62" s="11" t="s">
        <v>487</v>
      </c>
      <c r="B62" s="11">
        <v>7</v>
      </c>
      <c r="C62" s="11" t="s">
        <v>175</v>
      </c>
      <c r="D62" s="11" t="s">
        <v>177</v>
      </c>
      <c r="E62" s="11">
        <v>48.25</v>
      </c>
      <c r="F62" s="11">
        <v>201803</v>
      </c>
    </row>
    <row r="63" spans="1:6">
      <c r="A63" s="11" t="s">
        <v>781</v>
      </c>
      <c r="B63" s="11">
        <v>7</v>
      </c>
      <c r="C63" s="11" t="s">
        <v>175</v>
      </c>
      <c r="D63" s="11" t="s">
        <v>198</v>
      </c>
      <c r="E63" s="11">
        <v>32</v>
      </c>
      <c r="F63" s="11">
        <v>201803</v>
      </c>
    </row>
    <row r="64" spans="1:6">
      <c r="A64" s="11" t="s">
        <v>1240</v>
      </c>
      <c r="B64" s="11">
        <v>7</v>
      </c>
      <c r="C64" s="11" t="s">
        <v>175</v>
      </c>
      <c r="D64" s="11" t="s">
        <v>177</v>
      </c>
      <c r="E64" s="11">
        <v>14.5</v>
      </c>
      <c r="F64" s="11">
        <v>201803</v>
      </c>
    </row>
    <row r="65" spans="1:6">
      <c r="A65" s="11" t="s">
        <v>486</v>
      </c>
      <c r="B65" s="11">
        <v>7</v>
      </c>
      <c r="C65" s="11" t="s">
        <v>175</v>
      </c>
      <c r="D65" s="11" t="s">
        <v>177</v>
      </c>
      <c r="E65" s="11">
        <v>45</v>
      </c>
      <c r="F65" s="11">
        <v>201803</v>
      </c>
    </row>
    <row r="66" spans="1:6">
      <c r="A66" s="11" t="s">
        <v>507</v>
      </c>
      <c r="B66" s="11">
        <v>7</v>
      </c>
      <c r="C66" s="11" t="s">
        <v>175</v>
      </c>
      <c r="D66" s="11" t="s">
        <v>198</v>
      </c>
      <c r="E66" s="11">
        <v>16</v>
      </c>
      <c r="F66" s="11">
        <v>201803</v>
      </c>
    </row>
    <row r="67" spans="1:6">
      <c r="A67" s="11" t="s">
        <v>483</v>
      </c>
      <c r="B67" s="11">
        <v>7</v>
      </c>
      <c r="C67" s="11" t="s">
        <v>175</v>
      </c>
      <c r="D67" s="11" t="s">
        <v>185</v>
      </c>
      <c r="E67" s="11">
        <v>9.5</v>
      </c>
      <c r="F67" s="11">
        <v>201803</v>
      </c>
    </row>
    <row r="68" spans="1:6">
      <c r="A68" s="11" t="s">
        <v>483</v>
      </c>
      <c r="B68" s="11">
        <v>7</v>
      </c>
      <c r="C68" s="11" t="s">
        <v>175</v>
      </c>
      <c r="D68" s="11" t="s">
        <v>177</v>
      </c>
      <c r="E68" s="11">
        <v>11.5</v>
      </c>
      <c r="F68" s="11">
        <v>201803</v>
      </c>
    </row>
    <row r="69" spans="1:6">
      <c r="A69" s="11" t="s">
        <v>483</v>
      </c>
      <c r="B69" s="11">
        <v>7</v>
      </c>
      <c r="C69" s="11" t="s">
        <v>175</v>
      </c>
      <c r="D69" s="11" t="s">
        <v>198</v>
      </c>
      <c r="E69" s="11">
        <v>20</v>
      </c>
      <c r="F69" s="11">
        <v>201803</v>
      </c>
    </row>
    <row r="70" spans="1:6">
      <c r="A70" s="11" t="s">
        <v>483</v>
      </c>
      <c r="B70" s="11">
        <v>7</v>
      </c>
      <c r="C70" s="11" t="s">
        <v>175</v>
      </c>
      <c r="D70" s="11" t="s">
        <v>206</v>
      </c>
      <c r="E70" s="11">
        <v>2.5</v>
      </c>
      <c r="F70" s="11">
        <v>201803</v>
      </c>
    </row>
    <row r="71" spans="1:6">
      <c r="A71" s="11" t="s">
        <v>784</v>
      </c>
      <c r="B71" s="11">
        <v>7</v>
      </c>
      <c r="C71" s="11" t="s">
        <v>175</v>
      </c>
      <c r="D71" s="11" t="s">
        <v>182</v>
      </c>
      <c r="E71" s="11">
        <v>3.75</v>
      </c>
      <c r="F71" s="11">
        <v>201803</v>
      </c>
    </row>
    <row r="72" spans="1:6">
      <c r="A72" s="11" t="s">
        <v>784</v>
      </c>
      <c r="B72" s="11">
        <v>7</v>
      </c>
      <c r="C72" s="11" t="s">
        <v>175</v>
      </c>
      <c r="D72" s="11" t="s">
        <v>185</v>
      </c>
      <c r="E72" s="11">
        <v>4.75</v>
      </c>
      <c r="F72" s="11">
        <v>201803</v>
      </c>
    </row>
    <row r="73" spans="1:6">
      <c r="A73" s="11" t="s">
        <v>784</v>
      </c>
      <c r="B73" s="11">
        <v>7</v>
      </c>
      <c r="C73" s="11" t="s">
        <v>175</v>
      </c>
      <c r="D73" s="11" t="s">
        <v>177</v>
      </c>
      <c r="E73" s="11">
        <v>3</v>
      </c>
      <c r="F73" s="11">
        <v>201803</v>
      </c>
    </row>
    <row r="74" spans="1:6">
      <c r="A74" s="11" t="s">
        <v>784</v>
      </c>
      <c r="B74" s="11">
        <v>7</v>
      </c>
      <c r="C74" s="11" t="s">
        <v>175</v>
      </c>
      <c r="D74" s="11" t="s">
        <v>198</v>
      </c>
      <c r="E74" s="11">
        <v>5</v>
      </c>
      <c r="F74" s="11">
        <v>201803</v>
      </c>
    </row>
    <row r="75" spans="1:6">
      <c r="A75" s="11" t="s">
        <v>784</v>
      </c>
      <c r="B75" s="11">
        <v>7</v>
      </c>
      <c r="C75" s="11" t="s">
        <v>175</v>
      </c>
      <c r="D75" s="11" t="s">
        <v>206</v>
      </c>
      <c r="E75" s="11">
        <v>4</v>
      </c>
      <c r="F75" s="11">
        <v>201803</v>
      </c>
    </row>
    <row r="76" spans="1:6">
      <c r="A76" s="11" t="s">
        <v>470</v>
      </c>
      <c r="B76" s="11">
        <v>7</v>
      </c>
      <c r="C76" s="11" t="s">
        <v>185</v>
      </c>
      <c r="D76" s="11" t="s">
        <v>198</v>
      </c>
      <c r="E76" s="11">
        <v>6.63</v>
      </c>
      <c r="F76" s="11">
        <v>201803</v>
      </c>
    </row>
    <row r="77" spans="1:6">
      <c r="A77" s="11" t="s">
        <v>832</v>
      </c>
      <c r="B77" s="11">
        <v>7</v>
      </c>
      <c r="C77" s="11" t="s">
        <v>175</v>
      </c>
      <c r="D77" s="11" t="s">
        <v>198</v>
      </c>
      <c r="E77" s="11">
        <v>43.75</v>
      </c>
      <c r="F77" s="11">
        <v>201803</v>
      </c>
    </row>
    <row r="78" spans="1:6">
      <c r="A78" s="11" t="s">
        <v>491</v>
      </c>
      <c r="B78" s="11">
        <v>7</v>
      </c>
      <c r="C78" s="11" t="s">
        <v>175</v>
      </c>
      <c r="D78" s="11" t="s">
        <v>206</v>
      </c>
      <c r="E78" s="11">
        <v>25</v>
      </c>
      <c r="F78" s="11">
        <v>201803</v>
      </c>
    </row>
    <row r="79" spans="1:6">
      <c r="A79" s="11" t="s">
        <v>1233</v>
      </c>
      <c r="B79" s="11">
        <v>8</v>
      </c>
      <c r="C79" s="11" t="s">
        <v>185</v>
      </c>
      <c r="D79" s="11" t="s">
        <v>198</v>
      </c>
      <c r="E79" s="11">
        <v>41.16</v>
      </c>
      <c r="F79" s="11">
        <v>201803</v>
      </c>
    </row>
    <row r="80" spans="1:6">
      <c r="A80" s="11" t="s">
        <v>715</v>
      </c>
      <c r="B80" s="11">
        <v>8</v>
      </c>
      <c r="C80" s="11" t="s">
        <v>175</v>
      </c>
      <c r="D80" s="11" t="s">
        <v>198</v>
      </c>
      <c r="E80" s="11">
        <v>8</v>
      </c>
      <c r="F80" s="11">
        <v>201803</v>
      </c>
    </row>
    <row r="81" spans="1:6">
      <c r="A81" s="11" t="s">
        <v>726</v>
      </c>
      <c r="B81" s="11">
        <v>8</v>
      </c>
      <c r="C81" s="11" t="s">
        <v>175</v>
      </c>
      <c r="D81" s="11" t="s">
        <v>198</v>
      </c>
      <c r="E81" s="11">
        <v>40</v>
      </c>
      <c r="F81" s="11">
        <v>201803</v>
      </c>
    </row>
    <row r="82" spans="1:6">
      <c r="A82" s="11" t="s">
        <v>458</v>
      </c>
      <c r="B82" s="11">
        <v>8</v>
      </c>
      <c r="C82" s="11" t="s">
        <v>185</v>
      </c>
      <c r="D82" s="11" t="s">
        <v>182</v>
      </c>
      <c r="E82" s="11">
        <v>4.5</v>
      </c>
      <c r="F82" s="11">
        <v>201803</v>
      </c>
    </row>
    <row r="83" spans="1:6">
      <c r="A83" s="11" t="s">
        <v>458</v>
      </c>
      <c r="B83" s="11">
        <v>8</v>
      </c>
      <c r="C83" s="11" t="s">
        <v>185</v>
      </c>
      <c r="D83" s="11" t="s">
        <v>198</v>
      </c>
      <c r="E83" s="11">
        <v>8.25</v>
      </c>
      <c r="F83" s="11">
        <v>201803</v>
      </c>
    </row>
    <row r="84" spans="1:6">
      <c r="A84" s="11" t="s">
        <v>458</v>
      </c>
      <c r="B84" s="11">
        <v>8</v>
      </c>
      <c r="C84" s="11" t="s">
        <v>185</v>
      </c>
      <c r="D84" s="11" t="s">
        <v>206</v>
      </c>
      <c r="E84" s="11">
        <v>1</v>
      </c>
      <c r="F84" s="11">
        <v>201803</v>
      </c>
    </row>
    <row r="85" spans="1:6">
      <c r="A85" s="11" t="s">
        <v>767</v>
      </c>
      <c r="B85" s="11">
        <v>8</v>
      </c>
      <c r="C85" s="11" t="s">
        <v>175</v>
      </c>
      <c r="D85" s="11" t="s">
        <v>206</v>
      </c>
      <c r="E85" s="11">
        <v>43.059999999999988</v>
      </c>
      <c r="F85" s="11">
        <v>201803</v>
      </c>
    </row>
    <row r="86" spans="1:6">
      <c r="A86" s="11" t="s">
        <v>453</v>
      </c>
      <c r="B86" s="11">
        <v>8</v>
      </c>
      <c r="C86" s="11" t="s">
        <v>175</v>
      </c>
      <c r="D86" s="11" t="s">
        <v>177</v>
      </c>
      <c r="E86" s="11">
        <v>8.5</v>
      </c>
      <c r="F86" s="11">
        <v>201803</v>
      </c>
    </row>
    <row r="87" spans="1:6">
      <c r="A87" s="11" t="s">
        <v>453</v>
      </c>
      <c r="B87" s="11">
        <v>8</v>
      </c>
      <c r="C87" s="11" t="s">
        <v>175</v>
      </c>
      <c r="D87" s="11" t="s">
        <v>198</v>
      </c>
      <c r="E87" s="11">
        <v>24</v>
      </c>
      <c r="F87" s="11">
        <v>201803</v>
      </c>
    </row>
    <row r="88" spans="1:6">
      <c r="A88" s="11" t="s">
        <v>768</v>
      </c>
      <c r="B88" s="11">
        <v>8</v>
      </c>
      <c r="C88" s="11" t="s">
        <v>175</v>
      </c>
      <c r="D88" s="11" t="s">
        <v>198</v>
      </c>
      <c r="E88" s="11">
        <v>24</v>
      </c>
      <c r="F88" s="11">
        <v>201803</v>
      </c>
    </row>
    <row r="89" spans="1:6">
      <c r="A89" s="11" t="s">
        <v>485</v>
      </c>
      <c r="B89" s="11">
        <v>8</v>
      </c>
      <c r="C89" s="11" t="s">
        <v>175</v>
      </c>
      <c r="D89" s="11" t="s">
        <v>185</v>
      </c>
      <c r="E89" s="11">
        <v>9</v>
      </c>
      <c r="F89" s="11">
        <v>201803</v>
      </c>
    </row>
    <row r="90" spans="1:6">
      <c r="A90" s="11" t="s">
        <v>485</v>
      </c>
      <c r="B90" s="11">
        <v>8</v>
      </c>
      <c r="C90" s="11" t="s">
        <v>175</v>
      </c>
      <c r="D90" s="11" t="s">
        <v>206</v>
      </c>
      <c r="E90" s="11">
        <v>37.75</v>
      </c>
      <c r="F90" s="11">
        <v>201803</v>
      </c>
    </row>
    <row r="91" spans="1:6">
      <c r="A91" s="11" t="s">
        <v>459</v>
      </c>
      <c r="B91" s="11">
        <v>8</v>
      </c>
      <c r="C91" s="11" t="s">
        <v>175</v>
      </c>
      <c r="D91" s="11" t="s">
        <v>198</v>
      </c>
      <c r="E91" s="11">
        <v>44.5</v>
      </c>
      <c r="F91" s="11">
        <v>201803</v>
      </c>
    </row>
    <row r="92" spans="1:6">
      <c r="A92" s="11" t="s">
        <v>482</v>
      </c>
      <c r="B92" s="11">
        <v>8</v>
      </c>
      <c r="C92" s="11" t="s">
        <v>175</v>
      </c>
      <c r="D92" s="11" t="s">
        <v>148</v>
      </c>
      <c r="E92" s="11">
        <v>0.5</v>
      </c>
      <c r="F92" s="11">
        <v>201803</v>
      </c>
    </row>
    <row r="93" spans="1:6">
      <c r="A93" s="11" t="s">
        <v>482</v>
      </c>
      <c r="B93" s="11">
        <v>8</v>
      </c>
      <c r="C93" s="11" t="s">
        <v>175</v>
      </c>
      <c r="D93" s="11" t="s">
        <v>182</v>
      </c>
      <c r="E93" s="11">
        <v>7.5</v>
      </c>
      <c r="F93" s="11">
        <v>201803</v>
      </c>
    </row>
    <row r="94" spans="1:6">
      <c r="A94" s="11" t="s">
        <v>482</v>
      </c>
      <c r="B94" s="11">
        <v>8</v>
      </c>
      <c r="C94" s="11" t="s">
        <v>175</v>
      </c>
      <c r="D94" s="11" t="s">
        <v>185</v>
      </c>
      <c r="E94" s="11">
        <v>0.5</v>
      </c>
      <c r="F94" s="11">
        <v>201803</v>
      </c>
    </row>
    <row r="95" spans="1:6">
      <c r="A95" s="11" t="s">
        <v>482</v>
      </c>
      <c r="B95" s="11">
        <v>8</v>
      </c>
      <c r="C95" s="11" t="s">
        <v>175</v>
      </c>
      <c r="D95" s="11" t="s">
        <v>177</v>
      </c>
      <c r="E95" s="11">
        <v>0.5</v>
      </c>
      <c r="F95" s="11">
        <v>201803</v>
      </c>
    </row>
    <row r="96" spans="1:6">
      <c r="A96" s="11" t="s">
        <v>482</v>
      </c>
      <c r="B96" s="11">
        <v>8</v>
      </c>
      <c r="C96" s="11" t="s">
        <v>175</v>
      </c>
      <c r="D96" s="11" t="s">
        <v>198</v>
      </c>
      <c r="E96" s="11">
        <v>33.25</v>
      </c>
      <c r="F96" s="11">
        <v>201803</v>
      </c>
    </row>
    <row r="97" spans="1:6">
      <c r="A97" s="11" t="s">
        <v>482</v>
      </c>
      <c r="B97" s="11">
        <v>8</v>
      </c>
      <c r="C97" s="11" t="s">
        <v>175</v>
      </c>
      <c r="D97" s="11" t="s">
        <v>203</v>
      </c>
      <c r="E97" s="11">
        <v>0.25</v>
      </c>
      <c r="F97" s="11">
        <v>201803</v>
      </c>
    </row>
    <row r="98" spans="1:6">
      <c r="A98" s="11" t="s">
        <v>482</v>
      </c>
      <c r="B98" s="11">
        <v>8</v>
      </c>
      <c r="C98" s="11" t="s">
        <v>175</v>
      </c>
      <c r="D98" s="11" t="s">
        <v>206</v>
      </c>
      <c r="E98" s="11">
        <v>9.25</v>
      </c>
      <c r="F98" s="11">
        <v>201803</v>
      </c>
    </row>
    <row r="99" spans="1:6">
      <c r="A99" s="11" t="s">
        <v>498</v>
      </c>
      <c r="B99" s="11">
        <v>8</v>
      </c>
      <c r="C99" s="11" t="s">
        <v>175</v>
      </c>
      <c r="D99" s="11" t="s">
        <v>206</v>
      </c>
      <c r="E99" s="11">
        <v>41.25</v>
      </c>
      <c r="F99" s="11">
        <v>201803</v>
      </c>
    </row>
    <row r="100" spans="1:6">
      <c r="A100" s="11" t="s">
        <v>467</v>
      </c>
      <c r="B100" s="11">
        <v>8</v>
      </c>
      <c r="C100" s="11" t="s">
        <v>185</v>
      </c>
      <c r="D100" s="11" t="s">
        <v>206</v>
      </c>
      <c r="E100" s="11">
        <v>54.77</v>
      </c>
      <c r="F100" s="11">
        <v>201803</v>
      </c>
    </row>
    <row r="101" spans="1:6">
      <c r="A101" s="11" t="s">
        <v>776</v>
      </c>
      <c r="B101" s="11">
        <v>8</v>
      </c>
      <c r="C101" s="11" t="s">
        <v>175</v>
      </c>
      <c r="D101" s="11" t="s">
        <v>206</v>
      </c>
      <c r="E101" s="11">
        <v>26.17</v>
      </c>
      <c r="F101" s="11">
        <v>201803</v>
      </c>
    </row>
    <row r="102" spans="1:6">
      <c r="A102" s="11" t="s">
        <v>472</v>
      </c>
      <c r="B102" s="11">
        <v>8</v>
      </c>
      <c r="C102" s="11" t="s">
        <v>203</v>
      </c>
      <c r="D102" s="11" t="s">
        <v>198</v>
      </c>
      <c r="E102" s="11">
        <v>40</v>
      </c>
      <c r="F102" s="11">
        <v>201803</v>
      </c>
    </row>
    <row r="103" spans="1:6">
      <c r="A103" s="11" t="s">
        <v>480</v>
      </c>
      <c r="B103" s="11">
        <v>8</v>
      </c>
      <c r="C103" s="11" t="s">
        <v>175</v>
      </c>
      <c r="D103" s="11" t="s">
        <v>185</v>
      </c>
      <c r="E103" s="11">
        <v>36</v>
      </c>
      <c r="F103" s="11">
        <v>201803</v>
      </c>
    </row>
    <row r="104" spans="1:6">
      <c r="A104" s="11" t="s">
        <v>777</v>
      </c>
      <c r="B104" s="11">
        <v>8</v>
      </c>
      <c r="C104" s="11" t="s">
        <v>175</v>
      </c>
      <c r="D104" s="11" t="s">
        <v>185</v>
      </c>
      <c r="E104" s="11">
        <v>26.5</v>
      </c>
      <c r="F104" s="11">
        <v>201803</v>
      </c>
    </row>
    <row r="105" spans="1:6">
      <c r="A105" s="11" t="s">
        <v>777</v>
      </c>
      <c r="B105" s="11">
        <v>8</v>
      </c>
      <c r="C105" s="11" t="s">
        <v>175</v>
      </c>
      <c r="D105" s="11" t="s">
        <v>206</v>
      </c>
      <c r="E105" s="11">
        <v>1</v>
      </c>
      <c r="F105" s="11">
        <v>201803</v>
      </c>
    </row>
    <row r="106" spans="1:6">
      <c r="A106" s="11" t="s">
        <v>778</v>
      </c>
      <c r="B106" s="11">
        <v>8</v>
      </c>
      <c r="C106" s="11" t="s">
        <v>175</v>
      </c>
      <c r="D106" s="11" t="s">
        <v>185</v>
      </c>
      <c r="E106" s="11">
        <v>2</v>
      </c>
      <c r="F106" s="11">
        <v>201803</v>
      </c>
    </row>
    <row r="107" spans="1:6">
      <c r="A107" s="11" t="s">
        <v>778</v>
      </c>
      <c r="B107" s="11">
        <v>8</v>
      </c>
      <c r="C107" s="11" t="s">
        <v>175</v>
      </c>
      <c r="D107" s="11" t="s">
        <v>177</v>
      </c>
      <c r="E107" s="11">
        <v>1.25</v>
      </c>
      <c r="F107" s="11">
        <v>201803</v>
      </c>
    </row>
    <row r="108" spans="1:6">
      <c r="A108" s="11" t="s">
        <v>778</v>
      </c>
      <c r="B108" s="11">
        <v>8</v>
      </c>
      <c r="C108" s="11" t="s">
        <v>175</v>
      </c>
      <c r="D108" s="11" t="s">
        <v>198</v>
      </c>
      <c r="E108" s="11">
        <v>36.75</v>
      </c>
      <c r="F108" s="11">
        <v>201803</v>
      </c>
    </row>
    <row r="109" spans="1:6">
      <c r="A109" s="11" t="s">
        <v>495</v>
      </c>
      <c r="B109" s="11">
        <v>8</v>
      </c>
      <c r="C109" s="11" t="s">
        <v>175</v>
      </c>
      <c r="D109" s="11" t="s">
        <v>206</v>
      </c>
      <c r="E109" s="11">
        <v>36</v>
      </c>
      <c r="F109" s="11">
        <v>201803</v>
      </c>
    </row>
    <row r="110" spans="1:6">
      <c r="A110" s="11" t="s">
        <v>484</v>
      </c>
      <c r="B110" s="11">
        <v>8</v>
      </c>
      <c r="C110" s="11" t="s">
        <v>175</v>
      </c>
      <c r="D110" s="11" t="s">
        <v>185</v>
      </c>
      <c r="E110" s="11">
        <v>0.5</v>
      </c>
      <c r="F110" s="11">
        <v>201803</v>
      </c>
    </row>
    <row r="111" spans="1:6">
      <c r="A111" s="11" t="s">
        <v>484</v>
      </c>
      <c r="B111" s="11">
        <v>8</v>
      </c>
      <c r="C111" s="11" t="s">
        <v>175</v>
      </c>
      <c r="D111" s="11" t="s">
        <v>177</v>
      </c>
      <c r="E111" s="11">
        <v>0.5</v>
      </c>
      <c r="F111" s="11">
        <v>201803</v>
      </c>
    </row>
    <row r="112" spans="1:6">
      <c r="A112" s="11" t="s">
        <v>484</v>
      </c>
      <c r="B112" s="11">
        <v>8</v>
      </c>
      <c r="C112" s="11" t="s">
        <v>175</v>
      </c>
      <c r="D112" s="11" t="s">
        <v>198</v>
      </c>
      <c r="E112" s="11">
        <v>16</v>
      </c>
      <c r="F112" s="11">
        <v>201803</v>
      </c>
    </row>
    <row r="113" spans="1:6">
      <c r="A113" s="11" t="s">
        <v>780</v>
      </c>
      <c r="B113" s="11">
        <v>8</v>
      </c>
      <c r="C113" s="11" t="s">
        <v>175</v>
      </c>
      <c r="D113" s="11" t="s">
        <v>185</v>
      </c>
      <c r="E113" s="11">
        <v>32</v>
      </c>
      <c r="F113" s="11">
        <v>201803</v>
      </c>
    </row>
    <row r="114" spans="1:6">
      <c r="A114" s="11" t="s">
        <v>501</v>
      </c>
      <c r="B114" s="11">
        <v>8</v>
      </c>
      <c r="C114" s="11" t="s">
        <v>175</v>
      </c>
      <c r="D114" s="11" t="s">
        <v>198</v>
      </c>
      <c r="E114" s="11">
        <v>32</v>
      </c>
      <c r="F114" s="11">
        <v>201803</v>
      </c>
    </row>
    <row r="115" spans="1:6">
      <c r="A115" s="11" t="s">
        <v>487</v>
      </c>
      <c r="B115" s="11">
        <v>8</v>
      </c>
      <c r="C115" s="11" t="s">
        <v>175</v>
      </c>
      <c r="D115" s="11" t="s">
        <v>177</v>
      </c>
      <c r="E115" s="11">
        <v>36.75</v>
      </c>
      <c r="F115" s="11">
        <v>201803</v>
      </c>
    </row>
    <row r="116" spans="1:6">
      <c r="A116" s="11" t="s">
        <v>781</v>
      </c>
      <c r="B116" s="11">
        <v>8</v>
      </c>
      <c r="C116" s="11" t="s">
        <v>175</v>
      </c>
      <c r="D116" s="11" t="s">
        <v>198</v>
      </c>
      <c r="E116" s="11">
        <v>32</v>
      </c>
      <c r="F116" s="11">
        <v>201803</v>
      </c>
    </row>
    <row r="117" spans="1:6">
      <c r="A117" s="11" t="s">
        <v>486</v>
      </c>
      <c r="B117" s="11">
        <v>8</v>
      </c>
      <c r="C117" s="11" t="s">
        <v>175</v>
      </c>
      <c r="D117" s="11" t="s">
        <v>177</v>
      </c>
      <c r="E117" s="11">
        <v>45</v>
      </c>
      <c r="F117" s="11">
        <v>201803</v>
      </c>
    </row>
    <row r="118" spans="1:6">
      <c r="A118" s="11" t="s">
        <v>507</v>
      </c>
      <c r="B118" s="11">
        <v>8</v>
      </c>
      <c r="C118" s="11" t="s">
        <v>175</v>
      </c>
      <c r="D118" s="11" t="s">
        <v>198</v>
      </c>
      <c r="E118" s="11">
        <v>4</v>
      </c>
      <c r="F118" s="11">
        <v>201803</v>
      </c>
    </row>
    <row r="119" spans="1:6">
      <c r="A119" s="11" t="s">
        <v>483</v>
      </c>
      <c r="B119" s="11">
        <v>8</v>
      </c>
      <c r="C119" s="11" t="s">
        <v>175</v>
      </c>
      <c r="D119" s="11" t="s">
        <v>185</v>
      </c>
      <c r="E119" s="11">
        <v>7</v>
      </c>
      <c r="F119" s="11">
        <v>201803</v>
      </c>
    </row>
    <row r="120" spans="1:6">
      <c r="A120" s="11" t="s">
        <v>483</v>
      </c>
      <c r="B120" s="11">
        <v>8</v>
      </c>
      <c r="C120" s="11" t="s">
        <v>175</v>
      </c>
      <c r="D120" s="11" t="s">
        <v>177</v>
      </c>
      <c r="E120" s="11">
        <v>6.5</v>
      </c>
      <c r="F120" s="11">
        <v>201803</v>
      </c>
    </row>
    <row r="121" spans="1:6">
      <c r="A121" s="11" t="s">
        <v>483</v>
      </c>
      <c r="B121" s="11">
        <v>8</v>
      </c>
      <c r="C121" s="11" t="s">
        <v>175</v>
      </c>
      <c r="D121" s="11" t="s">
        <v>198</v>
      </c>
      <c r="E121" s="11">
        <v>23</v>
      </c>
      <c r="F121" s="11">
        <v>201803</v>
      </c>
    </row>
    <row r="122" spans="1:6">
      <c r="A122" s="11" t="s">
        <v>483</v>
      </c>
      <c r="B122" s="11">
        <v>8</v>
      </c>
      <c r="C122" s="11" t="s">
        <v>175</v>
      </c>
      <c r="D122" s="11" t="s">
        <v>206</v>
      </c>
      <c r="E122" s="11">
        <v>2.5</v>
      </c>
      <c r="F122" s="11">
        <v>201803</v>
      </c>
    </row>
    <row r="123" spans="1:6">
      <c r="A123" s="11" t="s">
        <v>460</v>
      </c>
      <c r="B123" s="11">
        <v>8</v>
      </c>
      <c r="C123" s="11" t="s">
        <v>177</v>
      </c>
      <c r="D123" s="11" t="s">
        <v>206</v>
      </c>
      <c r="E123" s="11">
        <v>2</v>
      </c>
      <c r="F123" s="11">
        <v>201803</v>
      </c>
    </row>
    <row r="124" spans="1:6">
      <c r="A124" s="11" t="s">
        <v>784</v>
      </c>
      <c r="B124" s="11">
        <v>8</v>
      </c>
      <c r="C124" s="11" t="s">
        <v>175</v>
      </c>
      <c r="D124" s="11" t="s">
        <v>148</v>
      </c>
      <c r="E124" s="11">
        <v>1</v>
      </c>
      <c r="F124" s="11">
        <v>201803</v>
      </c>
    </row>
    <row r="125" spans="1:6">
      <c r="A125" s="11" t="s">
        <v>784</v>
      </c>
      <c r="B125" s="11">
        <v>8</v>
      </c>
      <c r="C125" s="11" t="s">
        <v>175</v>
      </c>
      <c r="D125" s="11" t="s">
        <v>182</v>
      </c>
      <c r="E125" s="11">
        <v>1.25</v>
      </c>
      <c r="F125" s="11">
        <v>201803</v>
      </c>
    </row>
    <row r="126" spans="1:6">
      <c r="A126" s="11" t="s">
        <v>784</v>
      </c>
      <c r="B126" s="11">
        <v>8</v>
      </c>
      <c r="C126" s="11" t="s">
        <v>175</v>
      </c>
      <c r="D126" s="11" t="s">
        <v>185</v>
      </c>
      <c r="E126" s="11">
        <v>1.5</v>
      </c>
      <c r="F126" s="11">
        <v>201803</v>
      </c>
    </row>
    <row r="127" spans="1:6">
      <c r="A127" s="11" t="s">
        <v>784</v>
      </c>
      <c r="B127" s="11">
        <v>8</v>
      </c>
      <c r="C127" s="11" t="s">
        <v>175</v>
      </c>
      <c r="D127" s="11" t="s">
        <v>177</v>
      </c>
      <c r="E127" s="11">
        <v>1</v>
      </c>
      <c r="F127" s="11">
        <v>201803</v>
      </c>
    </row>
    <row r="128" spans="1:6">
      <c r="A128" s="11" t="s">
        <v>784</v>
      </c>
      <c r="B128" s="11">
        <v>8</v>
      </c>
      <c r="C128" s="11" t="s">
        <v>175</v>
      </c>
      <c r="D128" s="11" t="s">
        <v>198</v>
      </c>
      <c r="E128" s="11">
        <v>1.5</v>
      </c>
      <c r="F128" s="11">
        <v>201803</v>
      </c>
    </row>
    <row r="129" spans="1:6">
      <c r="A129" s="11" t="s">
        <v>784</v>
      </c>
      <c r="B129" s="11">
        <v>8</v>
      </c>
      <c r="C129" s="11" t="s">
        <v>175</v>
      </c>
      <c r="D129" s="11" t="s">
        <v>203</v>
      </c>
      <c r="E129" s="11">
        <v>0.5</v>
      </c>
      <c r="F129" s="11">
        <v>201803</v>
      </c>
    </row>
    <row r="130" spans="1:6">
      <c r="A130" s="11" t="s">
        <v>784</v>
      </c>
      <c r="B130" s="11">
        <v>8</v>
      </c>
      <c r="C130" s="11" t="s">
        <v>175</v>
      </c>
      <c r="D130" s="11" t="s">
        <v>206</v>
      </c>
      <c r="E130" s="11">
        <v>1</v>
      </c>
      <c r="F130" s="11">
        <v>201803</v>
      </c>
    </row>
    <row r="131" spans="1:6">
      <c r="A131" s="11" t="s">
        <v>832</v>
      </c>
      <c r="B131" s="11">
        <v>8</v>
      </c>
      <c r="C131" s="11" t="s">
        <v>175</v>
      </c>
      <c r="D131" s="11" t="s">
        <v>198</v>
      </c>
      <c r="E131" s="11">
        <v>43</v>
      </c>
      <c r="F131" s="11">
        <v>201803</v>
      </c>
    </row>
    <row r="132" spans="1:6">
      <c r="A132" s="11" t="s">
        <v>491</v>
      </c>
      <c r="B132" s="11">
        <v>8</v>
      </c>
      <c r="C132" s="11" t="s">
        <v>175</v>
      </c>
      <c r="D132" s="11" t="s">
        <v>206</v>
      </c>
      <c r="E132" s="11">
        <v>47.649999999999991</v>
      </c>
      <c r="F132" s="11">
        <v>201803</v>
      </c>
    </row>
    <row r="133" spans="1:6">
      <c r="A133" s="11" t="s">
        <v>1233</v>
      </c>
      <c r="B133" s="11">
        <v>9</v>
      </c>
      <c r="C133" s="11" t="s">
        <v>185</v>
      </c>
      <c r="D133" s="11" t="s">
        <v>198</v>
      </c>
      <c r="E133" s="11">
        <v>30.319999999999993</v>
      </c>
      <c r="F133" s="11">
        <v>201803</v>
      </c>
    </row>
    <row r="134" spans="1:6">
      <c r="A134" s="11" t="s">
        <v>458</v>
      </c>
      <c r="B134" s="11">
        <v>9</v>
      </c>
      <c r="C134" s="11" t="s">
        <v>185</v>
      </c>
      <c r="D134" s="11" t="s">
        <v>182</v>
      </c>
      <c r="E134" s="11">
        <v>4.5</v>
      </c>
      <c r="F134" s="11">
        <v>201803</v>
      </c>
    </row>
    <row r="135" spans="1:6">
      <c r="A135" s="11" t="s">
        <v>458</v>
      </c>
      <c r="B135" s="11">
        <v>9</v>
      </c>
      <c r="C135" s="11" t="s">
        <v>185</v>
      </c>
      <c r="D135" s="11" t="s">
        <v>198</v>
      </c>
      <c r="E135" s="11">
        <v>5.75</v>
      </c>
      <c r="F135" s="11">
        <v>201803</v>
      </c>
    </row>
    <row r="136" spans="1:6">
      <c r="A136" s="11" t="s">
        <v>458</v>
      </c>
      <c r="B136" s="11">
        <v>9</v>
      </c>
      <c r="C136" s="11" t="s">
        <v>185</v>
      </c>
      <c r="D136" s="11" t="s">
        <v>206</v>
      </c>
      <c r="E136" s="11">
        <v>3</v>
      </c>
      <c r="F136" s="11">
        <v>201803</v>
      </c>
    </row>
    <row r="137" spans="1:6">
      <c r="A137" s="11" t="s">
        <v>767</v>
      </c>
      <c r="B137" s="11">
        <v>9</v>
      </c>
      <c r="C137" s="11" t="s">
        <v>175</v>
      </c>
      <c r="D137" s="11" t="s">
        <v>206</v>
      </c>
      <c r="E137" s="11">
        <v>31.83</v>
      </c>
      <c r="F137" s="11">
        <v>201803</v>
      </c>
    </row>
    <row r="138" spans="1:6">
      <c r="A138" s="11" t="s">
        <v>453</v>
      </c>
      <c r="B138" s="11">
        <v>9</v>
      </c>
      <c r="C138" s="11" t="s">
        <v>175</v>
      </c>
      <c r="D138" s="11" t="s">
        <v>182</v>
      </c>
      <c r="E138" s="11">
        <v>0.5</v>
      </c>
      <c r="F138" s="11">
        <v>201803</v>
      </c>
    </row>
    <row r="139" spans="1:6">
      <c r="A139" s="11" t="s">
        <v>453</v>
      </c>
      <c r="B139" s="11">
        <v>9</v>
      </c>
      <c r="C139" s="11" t="s">
        <v>175</v>
      </c>
      <c r="D139" s="11" t="s">
        <v>177</v>
      </c>
      <c r="E139" s="11">
        <v>4.75</v>
      </c>
      <c r="F139" s="11">
        <v>201803</v>
      </c>
    </row>
    <row r="140" spans="1:6">
      <c r="A140" s="11" t="s">
        <v>453</v>
      </c>
      <c r="B140" s="11">
        <v>9</v>
      </c>
      <c r="C140" s="11" t="s">
        <v>175</v>
      </c>
      <c r="D140" s="11" t="s">
        <v>198</v>
      </c>
      <c r="E140" s="11">
        <v>21.5</v>
      </c>
      <c r="F140" s="11">
        <v>201803</v>
      </c>
    </row>
    <row r="141" spans="1:6">
      <c r="A141" s="11" t="s">
        <v>768</v>
      </c>
      <c r="B141" s="11">
        <v>9</v>
      </c>
      <c r="C141" s="11" t="s">
        <v>175</v>
      </c>
      <c r="D141" s="11" t="s">
        <v>198</v>
      </c>
      <c r="E141" s="11">
        <v>23</v>
      </c>
      <c r="F141" s="11">
        <v>201803</v>
      </c>
    </row>
    <row r="142" spans="1:6">
      <c r="A142" s="11" t="s">
        <v>485</v>
      </c>
      <c r="B142" s="11">
        <v>9</v>
      </c>
      <c r="C142" s="11" t="s">
        <v>175</v>
      </c>
      <c r="D142" s="11" t="s">
        <v>185</v>
      </c>
      <c r="E142" s="11">
        <v>10</v>
      </c>
      <c r="F142" s="11">
        <v>201803</v>
      </c>
    </row>
    <row r="143" spans="1:6">
      <c r="A143" s="11" t="s">
        <v>485</v>
      </c>
      <c r="B143" s="11">
        <v>9</v>
      </c>
      <c r="C143" s="11" t="s">
        <v>175</v>
      </c>
      <c r="D143" s="11" t="s">
        <v>206</v>
      </c>
      <c r="E143" s="11">
        <v>25.5</v>
      </c>
      <c r="F143" s="11">
        <v>201803</v>
      </c>
    </row>
    <row r="144" spans="1:6">
      <c r="A144" s="11" t="s">
        <v>459</v>
      </c>
      <c r="B144" s="11">
        <v>9</v>
      </c>
      <c r="C144" s="11" t="s">
        <v>175</v>
      </c>
      <c r="D144" s="11" t="s">
        <v>198</v>
      </c>
      <c r="E144" s="11">
        <v>46.25</v>
      </c>
      <c r="F144" s="11">
        <v>201803</v>
      </c>
    </row>
    <row r="145" spans="1:6">
      <c r="A145" s="11" t="s">
        <v>482</v>
      </c>
      <c r="B145" s="11">
        <v>9</v>
      </c>
      <c r="C145" s="11" t="s">
        <v>175</v>
      </c>
      <c r="D145" s="11" t="s">
        <v>148</v>
      </c>
      <c r="E145" s="11">
        <v>0.75</v>
      </c>
      <c r="F145" s="11">
        <v>201803</v>
      </c>
    </row>
    <row r="146" spans="1:6">
      <c r="A146" s="11" t="s">
        <v>482</v>
      </c>
      <c r="B146" s="11">
        <v>9</v>
      </c>
      <c r="C146" s="11" t="s">
        <v>175</v>
      </c>
      <c r="D146" s="11" t="s">
        <v>182</v>
      </c>
      <c r="E146" s="11">
        <v>8.25</v>
      </c>
      <c r="F146" s="11">
        <v>201803</v>
      </c>
    </row>
    <row r="147" spans="1:6">
      <c r="A147" s="11" t="s">
        <v>482</v>
      </c>
      <c r="B147" s="11">
        <v>9</v>
      </c>
      <c r="C147" s="11" t="s">
        <v>175</v>
      </c>
      <c r="D147" s="11" t="s">
        <v>185</v>
      </c>
      <c r="E147" s="11">
        <v>1.25</v>
      </c>
      <c r="F147" s="11">
        <v>201803</v>
      </c>
    </row>
    <row r="148" spans="1:6">
      <c r="A148" s="11" t="s">
        <v>482</v>
      </c>
      <c r="B148" s="11">
        <v>9</v>
      </c>
      <c r="C148" s="11" t="s">
        <v>175</v>
      </c>
      <c r="D148" s="11" t="s">
        <v>177</v>
      </c>
      <c r="E148" s="11">
        <v>1</v>
      </c>
      <c r="F148" s="11">
        <v>201803</v>
      </c>
    </row>
    <row r="149" spans="1:6">
      <c r="A149" s="11" t="s">
        <v>482</v>
      </c>
      <c r="B149" s="11">
        <v>9</v>
      </c>
      <c r="C149" s="11" t="s">
        <v>175</v>
      </c>
      <c r="D149" s="11" t="s">
        <v>198</v>
      </c>
      <c r="E149" s="11">
        <v>31.25</v>
      </c>
      <c r="F149" s="11">
        <v>201803</v>
      </c>
    </row>
    <row r="150" spans="1:6">
      <c r="A150" s="11" t="s">
        <v>482</v>
      </c>
      <c r="B150" s="11">
        <v>9</v>
      </c>
      <c r="C150" s="11" t="s">
        <v>175</v>
      </c>
      <c r="D150" s="11" t="s">
        <v>203</v>
      </c>
      <c r="E150" s="11">
        <v>0.25</v>
      </c>
      <c r="F150" s="11">
        <v>201803</v>
      </c>
    </row>
    <row r="151" spans="1:6">
      <c r="A151" s="11" t="s">
        <v>482</v>
      </c>
      <c r="B151" s="11">
        <v>9</v>
      </c>
      <c r="C151" s="11" t="s">
        <v>175</v>
      </c>
      <c r="D151" s="11" t="s">
        <v>206</v>
      </c>
      <c r="E151" s="11">
        <v>9.25</v>
      </c>
      <c r="F151" s="11">
        <v>201803</v>
      </c>
    </row>
    <row r="152" spans="1:6">
      <c r="A152" s="11" t="s">
        <v>467</v>
      </c>
      <c r="B152" s="11">
        <v>9</v>
      </c>
      <c r="C152" s="11" t="s">
        <v>185</v>
      </c>
      <c r="D152" s="11" t="s">
        <v>206</v>
      </c>
      <c r="E152" s="11">
        <v>74.59</v>
      </c>
      <c r="F152" s="11">
        <v>201803</v>
      </c>
    </row>
    <row r="153" spans="1:6">
      <c r="A153" s="11" t="s">
        <v>776</v>
      </c>
      <c r="B153" s="11">
        <v>9</v>
      </c>
      <c r="C153" s="11" t="s">
        <v>175</v>
      </c>
      <c r="D153" s="11" t="s">
        <v>206</v>
      </c>
      <c r="E153" s="11">
        <v>27.58</v>
      </c>
      <c r="F153" s="11">
        <v>201803</v>
      </c>
    </row>
    <row r="154" spans="1:6">
      <c r="A154" s="11" t="s">
        <v>472</v>
      </c>
      <c r="B154" s="11">
        <v>9</v>
      </c>
      <c r="C154" s="11" t="s">
        <v>203</v>
      </c>
      <c r="D154" s="11" t="s">
        <v>198</v>
      </c>
      <c r="E154" s="11">
        <v>40</v>
      </c>
      <c r="F154" s="11">
        <v>201803</v>
      </c>
    </row>
    <row r="155" spans="1:6">
      <c r="A155" s="11" t="s">
        <v>480</v>
      </c>
      <c r="B155" s="11">
        <v>9</v>
      </c>
      <c r="C155" s="11" t="s">
        <v>175</v>
      </c>
      <c r="D155" s="11" t="s">
        <v>185</v>
      </c>
      <c r="E155" s="11">
        <v>36</v>
      </c>
      <c r="F155" s="11">
        <v>201803</v>
      </c>
    </row>
    <row r="156" spans="1:6">
      <c r="A156" s="11" t="s">
        <v>777</v>
      </c>
      <c r="B156" s="11">
        <v>9</v>
      </c>
      <c r="C156" s="11" t="s">
        <v>175</v>
      </c>
      <c r="D156" s="11" t="s">
        <v>185</v>
      </c>
      <c r="E156" s="11">
        <v>18</v>
      </c>
      <c r="F156" s="11">
        <v>201803</v>
      </c>
    </row>
    <row r="157" spans="1:6">
      <c r="A157" s="11" t="s">
        <v>777</v>
      </c>
      <c r="B157" s="11">
        <v>9</v>
      </c>
      <c r="C157" s="11" t="s">
        <v>175</v>
      </c>
      <c r="D157" s="11" t="s">
        <v>206</v>
      </c>
      <c r="E157" s="11">
        <v>1</v>
      </c>
      <c r="F157" s="11">
        <v>201803</v>
      </c>
    </row>
    <row r="158" spans="1:6">
      <c r="A158" s="11" t="s">
        <v>778</v>
      </c>
      <c r="B158" s="11">
        <v>9</v>
      </c>
      <c r="C158" s="11" t="s">
        <v>175</v>
      </c>
      <c r="D158" s="11" t="s">
        <v>185</v>
      </c>
      <c r="E158" s="11">
        <v>3</v>
      </c>
      <c r="F158" s="11">
        <v>201803</v>
      </c>
    </row>
    <row r="159" spans="1:6">
      <c r="A159" s="11" t="s">
        <v>778</v>
      </c>
      <c r="B159" s="11">
        <v>9</v>
      </c>
      <c r="C159" s="11" t="s">
        <v>175</v>
      </c>
      <c r="D159" s="11" t="s">
        <v>177</v>
      </c>
      <c r="E159" s="11">
        <v>1.25</v>
      </c>
      <c r="F159" s="11">
        <v>201803</v>
      </c>
    </row>
    <row r="160" spans="1:6">
      <c r="A160" s="11" t="s">
        <v>778</v>
      </c>
      <c r="B160" s="11">
        <v>9</v>
      </c>
      <c r="C160" s="11" t="s">
        <v>175</v>
      </c>
      <c r="D160" s="11" t="s">
        <v>198</v>
      </c>
      <c r="E160" s="11">
        <v>35.75</v>
      </c>
      <c r="F160" s="11">
        <v>201803</v>
      </c>
    </row>
    <row r="161" spans="1:6">
      <c r="A161" s="11" t="s">
        <v>495</v>
      </c>
      <c r="B161" s="11">
        <v>9</v>
      </c>
      <c r="C161" s="11" t="s">
        <v>175</v>
      </c>
      <c r="D161" s="11" t="s">
        <v>206</v>
      </c>
      <c r="E161" s="11">
        <v>36</v>
      </c>
      <c r="F161" s="11">
        <v>201803</v>
      </c>
    </row>
    <row r="162" spans="1:6">
      <c r="A162" s="11" t="s">
        <v>780</v>
      </c>
      <c r="B162" s="11">
        <v>9</v>
      </c>
      <c r="C162" s="11" t="s">
        <v>175</v>
      </c>
      <c r="D162" s="11" t="s">
        <v>185</v>
      </c>
      <c r="E162" s="11">
        <v>45.5</v>
      </c>
      <c r="F162" s="11">
        <v>201803</v>
      </c>
    </row>
    <row r="163" spans="1:6">
      <c r="A163" s="11" t="s">
        <v>1632</v>
      </c>
      <c r="B163" s="11">
        <v>9</v>
      </c>
      <c r="C163" s="11" t="s">
        <v>185</v>
      </c>
      <c r="D163" s="11" t="s">
        <v>198</v>
      </c>
      <c r="E163" s="11">
        <v>35.75</v>
      </c>
      <c r="F163" s="11">
        <v>201803</v>
      </c>
    </row>
    <row r="164" spans="1:6">
      <c r="A164" s="11" t="s">
        <v>487</v>
      </c>
      <c r="B164" s="11">
        <v>9</v>
      </c>
      <c r="C164" s="11" t="s">
        <v>175</v>
      </c>
      <c r="D164" s="11" t="s">
        <v>177</v>
      </c>
      <c r="E164" s="11">
        <v>47.75</v>
      </c>
      <c r="F164" s="11">
        <v>201803</v>
      </c>
    </row>
    <row r="165" spans="1:6">
      <c r="A165" s="11" t="s">
        <v>781</v>
      </c>
      <c r="B165" s="11">
        <v>9</v>
      </c>
      <c r="C165" s="11" t="s">
        <v>175</v>
      </c>
      <c r="D165" s="11" t="s">
        <v>198</v>
      </c>
      <c r="E165" s="11">
        <v>24</v>
      </c>
      <c r="F165" s="11">
        <v>201803</v>
      </c>
    </row>
    <row r="166" spans="1:6">
      <c r="A166" s="11" t="s">
        <v>1240</v>
      </c>
      <c r="B166" s="11">
        <v>9</v>
      </c>
      <c r="C166" s="11" t="s">
        <v>175</v>
      </c>
      <c r="D166" s="11" t="s">
        <v>198</v>
      </c>
      <c r="E166" s="11">
        <v>37</v>
      </c>
      <c r="F166" s="11">
        <v>201803</v>
      </c>
    </row>
    <row r="167" spans="1:6">
      <c r="A167" s="11" t="s">
        <v>483</v>
      </c>
      <c r="B167" s="11">
        <v>9</v>
      </c>
      <c r="C167" s="11" t="s">
        <v>175</v>
      </c>
      <c r="D167" s="11" t="s">
        <v>148</v>
      </c>
      <c r="E167" s="11">
        <v>1</v>
      </c>
      <c r="F167" s="11">
        <v>201803</v>
      </c>
    </row>
    <row r="168" spans="1:6">
      <c r="A168" s="11" t="s">
        <v>483</v>
      </c>
      <c r="B168" s="11">
        <v>9</v>
      </c>
      <c r="C168" s="11" t="s">
        <v>175</v>
      </c>
      <c r="D168" s="11" t="s">
        <v>182</v>
      </c>
      <c r="E168" s="11">
        <v>4.5</v>
      </c>
      <c r="F168" s="11">
        <v>201803</v>
      </c>
    </row>
    <row r="169" spans="1:6">
      <c r="A169" s="11" t="s">
        <v>483</v>
      </c>
      <c r="B169" s="11">
        <v>9</v>
      </c>
      <c r="C169" s="11" t="s">
        <v>175</v>
      </c>
      <c r="D169" s="11" t="s">
        <v>185</v>
      </c>
      <c r="E169" s="11">
        <v>6.5</v>
      </c>
      <c r="F169" s="11">
        <v>201803</v>
      </c>
    </row>
    <row r="170" spans="1:6">
      <c r="A170" s="11" t="s">
        <v>483</v>
      </c>
      <c r="B170" s="11">
        <v>9</v>
      </c>
      <c r="C170" s="11" t="s">
        <v>175</v>
      </c>
      <c r="D170" s="11" t="s">
        <v>177</v>
      </c>
      <c r="E170" s="11">
        <v>20.5</v>
      </c>
      <c r="F170" s="11">
        <v>201803</v>
      </c>
    </row>
    <row r="171" spans="1:6">
      <c r="A171" s="11" t="s">
        <v>483</v>
      </c>
      <c r="B171" s="11">
        <v>9</v>
      </c>
      <c r="C171" s="11" t="s">
        <v>175</v>
      </c>
      <c r="D171" s="11" t="s">
        <v>198</v>
      </c>
      <c r="E171" s="11">
        <v>9</v>
      </c>
      <c r="F171" s="11">
        <v>201803</v>
      </c>
    </row>
    <row r="172" spans="1:6">
      <c r="A172" s="11" t="s">
        <v>483</v>
      </c>
      <c r="B172" s="11">
        <v>9</v>
      </c>
      <c r="C172" s="11" t="s">
        <v>175</v>
      </c>
      <c r="D172" s="11" t="s">
        <v>206</v>
      </c>
      <c r="E172" s="11">
        <v>2.5</v>
      </c>
      <c r="F172" s="11">
        <v>201803</v>
      </c>
    </row>
    <row r="173" spans="1:6">
      <c r="A173" s="11" t="s">
        <v>784</v>
      </c>
      <c r="B173" s="11">
        <v>9</v>
      </c>
      <c r="C173" s="11" t="s">
        <v>175</v>
      </c>
      <c r="D173" s="11" t="s">
        <v>148</v>
      </c>
      <c r="E173" s="11">
        <v>2</v>
      </c>
      <c r="F173" s="11">
        <v>201803</v>
      </c>
    </row>
    <row r="174" spans="1:6">
      <c r="A174" s="11" t="s">
        <v>784</v>
      </c>
      <c r="B174" s="11">
        <v>9</v>
      </c>
      <c r="C174" s="11" t="s">
        <v>175</v>
      </c>
      <c r="D174" s="11" t="s">
        <v>182</v>
      </c>
      <c r="E174" s="11">
        <v>2.75</v>
      </c>
      <c r="F174" s="11">
        <v>201803</v>
      </c>
    </row>
    <row r="175" spans="1:6">
      <c r="A175" s="11" t="s">
        <v>784</v>
      </c>
      <c r="B175" s="11">
        <v>9</v>
      </c>
      <c r="C175" s="11" t="s">
        <v>175</v>
      </c>
      <c r="D175" s="11" t="s">
        <v>185</v>
      </c>
      <c r="E175" s="11">
        <v>4.25</v>
      </c>
      <c r="F175" s="11">
        <v>201803</v>
      </c>
    </row>
    <row r="176" spans="1:6">
      <c r="A176" s="11" t="s">
        <v>784</v>
      </c>
      <c r="B176" s="11">
        <v>9</v>
      </c>
      <c r="C176" s="11" t="s">
        <v>175</v>
      </c>
      <c r="D176" s="11" t="s">
        <v>177</v>
      </c>
      <c r="E176" s="11">
        <v>3.25</v>
      </c>
      <c r="F176" s="11">
        <v>201803</v>
      </c>
    </row>
    <row r="177" spans="1:6">
      <c r="A177" s="11" t="s">
        <v>784</v>
      </c>
      <c r="B177" s="11">
        <v>9</v>
      </c>
      <c r="C177" s="11" t="s">
        <v>175</v>
      </c>
      <c r="D177" s="11" t="s">
        <v>198</v>
      </c>
      <c r="E177" s="11">
        <v>5.25</v>
      </c>
      <c r="F177" s="11">
        <v>201803</v>
      </c>
    </row>
    <row r="178" spans="1:6">
      <c r="A178" s="11" t="s">
        <v>784</v>
      </c>
      <c r="B178" s="11">
        <v>9</v>
      </c>
      <c r="C178" s="11" t="s">
        <v>175</v>
      </c>
      <c r="D178" s="11" t="s">
        <v>203</v>
      </c>
      <c r="E178" s="11">
        <v>1.25</v>
      </c>
      <c r="F178" s="11">
        <v>201803</v>
      </c>
    </row>
    <row r="179" spans="1:6">
      <c r="A179" s="11" t="s">
        <v>784</v>
      </c>
      <c r="B179" s="11">
        <v>9</v>
      </c>
      <c r="C179" s="11" t="s">
        <v>175</v>
      </c>
      <c r="D179" s="11" t="s">
        <v>206</v>
      </c>
      <c r="E179" s="11">
        <v>3.5</v>
      </c>
      <c r="F179" s="11">
        <v>201803</v>
      </c>
    </row>
    <row r="180" spans="1:6">
      <c r="A180" s="11" t="s">
        <v>832</v>
      </c>
      <c r="B180" s="11">
        <v>9</v>
      </c>
      <c r="C180" s="11" t="s">
        <v>175</v>
      </c>
      <c r="D180" s="11" t="s">
        <v>198</v>
      </c>
      <c r="E180" s="11">
        <v>26.25</v>
      </c>
      <c r="F180" s="11">
        <v>201803</v>
      </c>
    </row>
    <row r="181" spans="1:6">
      <c r="A181" s="11" t="s">
        <v>491</v>
      </c>
      <c r="B181" s="11">
        <v>9</v>
      </c>
      <c r="C181" s="11" t="s">
        <v>175</v>
      </c>
      <c r="D181" s="11" t="s">
        <v>206</v>
      </c>
      <c r="E181" s="11">
        <v>43.75</v>
      </c>
      <c r="F181" s="11">
        <v>201803</v>
      </c>
    </row>
    <row r="182" spans="1:6">
      <c r="A182" s="11" t="s">
        <v>488</v>
      </c>
      <c r="B182" s="11">
        <v>7</v>
      </c>
      <c r="C182" s="11" t="s">
        <v>175</v>
      </c>
      <c r="D182" s="11" t="s">
        <v>198</v>
      </c>
      <c r="E182" s="11">
        <v>50</v>
      </c>
      <c r="F182" s="11">
        <v>201804</v>
      </c>
    </row>
    <row r="183" spans="1:6">
      <c r="A183" s="11" t="s">
        <v>488</v>
      </c>
      <c r="B183" s="11">
        <v>8</v>
      </c>
      <c r="C183" s="11" t="s">
        <v>175</v>
      </c>
      <c r="D183" s="11" t="s">
        <v>198</v>
      </c>
      <c r="E183" s="11">
        <v>41.25</v>
      </c>
      <c r="F183" s="11">
        <v>201804</v>
      </c>
    </row>
    <row r="184" spans="1:6">
      <c r="A184" s="11" t="s">
        <v>488</v>
      </c>
      <c r="B184" s="11">
        <v>9</v>
      </c>
      <c r="C184" s="11" t="s">
        <v>175</v>
      </c>
      <c r="D184" s="11" t="s">
        <v>198</v>
      </c>
      <c r="E184" s="11">
        <v>45.75</v>
      </c>
      <c r="F184" s="11">
        <v>201804</v>
      </c>
    </row>
    <row r="185" spans="1:6">
      <c r="A185" s="11" t="s">
        <v>478</v>
      </c>
      <c r="B185" s="11">
        <v>7</v>
      </c>
      <c r="C185" s="11" t="s">
        <v>175</v>
      </c>
      <c r="D185" s="11" t="s">
        <v>206</v>
      </c>
      <c r="E185" s="11">
        <v>13</v>
      </c>
      <c r="F185" s="11">
        <v>201804</v>
      </c>
    </row>
    <row r="186" spans="1:6">
      <c r="A186" s="11" t="s">
        <v>471</v>
      </c>
      <c r="B186" s="11">
        <v>7</v>
      </c>
      <c r="C186" s="11" t="s">
        <v>185</v>
      </c>
      <c r="D186" s="11" t="s">
        <v>206</v>
      </c>
      <c r="E186" s="11">
        <v>47.09</v>
      </c>
      <c r="F186" s="11">
        <v>201804</v>
      </c>
    </row>
    <row r="187" spans="1:6">
      <c r="A187" s="11" t="s">
        <v>471</v>
      </c>
      <c r="B187" s="11">
        <v>8</v>
      </c>
      <c r="C187" s="11" t="s">
        <v>185</v>
      </c>
      <c r="D187" s="11" t="s">
        <v>206</v>
      </c>
      <c r="E187" s="11">
        <v>10.58</v>
      </c>
      <c r="F187" s="11">
        <v>201804</v>
      </c>
    </row>
    <row r="188" spans="1:6">
      <c r="A188" s="11" t="s">
        <v>471</v>
      </c>
      <c r="B188" s="11">
        <v>9</v>
      </c>
      <c r="C188" s="11" t="s">
        <v>185</v>
      </c>
      <c r="D188" s="11" t="s">
        <v>206</v>
      </c>
      <c r="E188" s="11">
        <v>51.089999999999996</v>
      </c>
      <c r="F188" s="11">
        <v>201804</v>
      </c>
    </row>
    <row r="189" spans="1:6">
      <c r="A189" s="11" t="s">
        <v>498</v>
      </c>
      <c r="B189" s="11">
        <v>9</v>
      </c>
      <c r="C189" s="11" t="s">
        <v>175</v>
      </c>
      <c r="D189" s="11" t="s">
        <v>206</v>
      </c>
      <c r="E189" s="11">
        <v>50.34</v>
      </c>
      <c r="F189" s="11">
        <v>201804</v>
      </c>
    </row>
    <row r="190" spans="1:6">
      <c r="A190" s="11" t="s">
        <v>773</v>
      </c>
      <c r="B190" s="11">
        <v>7</v>
      </c>
      <c r="C190" s="11" t="s">
        <v>203</v>
      </c>
      <c r="D190" s="11" t="s">
        <v>198</v>
      </c>
      <c r="E190" s="11">
        <v>9.0299999999999994</v>
      </c>
      <c r="F190" s="11">
        <v>201804</v>
      </c>
    </row>
    <row r="191" spans="1:6">
      <c r="A191" s="11" t="s">
        <v>499</v>
      </c>
      <c r="B191" s="11">
        <v>7</v>
      </c>
      <c r="C191" s="11" t="s">
        <v>175</v>
      </c>
      <c r="D191" s="11" t="s">
        <v>206</v>
      </c>
      <c r="E191" s="11">
        <v>47.16</v>
      </c>
      <c r="F191" s="11">
        <v>201804</v>
      </c>
    </row>
    <row r="192" spans="1:6">
      <c r="A192" s="11" t="s">
        <v>499</v>
      </c>
      <c r="B192" s="11">
        <v>8</v>
      </c>
      <c r="C192" s="11" t="s">
        <v>175</v>
      </c>
      <c r="D192" s="11" t="s">
        <v>206</v>
      </c>
      <c r="E192" s="11">
        <v>58.059999999999988</v>
      </c>
      <c r="F192" s="11">
        <v>201804</v>
      </c>
    </row>
    <row r="193" spans="1:6">
      <c r="A193" s="11" t="s">
        <v>499</v>
      </c>
      <c r="B193" s="11">
        <v>9</v>
      </c>
      <c r="C193" s="11" t="s">
        <v>175</v>
      </c>
      <c r="D193" s="11" t="s">
        <v>206</v>
      </c>
      <c r="E193" s="11">
        <v>48.649999999999991</v>
      </c>
      <c r="F193" s="11">
        <v>201804</v>
      </c>
    </row>
    <row r="194" spans="1:6">
      <c r="A194" s="11" t="s">
        <v>774</v>
      </c>
      <c r="B194" s="11">
        <v>9</v>
      </c>
      <c r="C194" s="11" t="s">
        <v>175</v>
      </c>
      <c r="D194" s="11" t="s">
        <v>198</v>
      </c>
      <c r="E194" s="11">
        <v>47.5</v>
      </c>
      <c r="F194" s="11">
        <v>201804</v>
      </c>
    </row>
    <row r="195" spans="1:6">
      <c r="A195" s="11" t="s">
        <v>775</v>
      </c>
      <c r="B195" s="11">
        <v>7</v>
      </c>
      <c r="C195" s="11" t="s">
        <v>198</v>
      </c>
      <c r="D195" s="11" t="s">
        <v>185</v>
      </c>
      <c r="E195" s="11">
        <v>49.65</v>
      </c>
      <c r="F195" s="11">
        <v>201804</v>
      </c>
    </row>
    <row r="196" spans="1:6">
      <c r="A196" s="11" t="s">
        <v>775</v>
      </c>
      <c r="B196" s="11">
        <v>8</v>
      </c>
      <c r="C196" s="11" t="s">
        <v>198</v>
      </c>
      <c r="D196" s="11" t="s">
        <v>185</v>
      </c>
      <c r="E196" s="11">
        <v>32.989999999999995</v>
      </c>
      <c r="F196" s="11">
        <v>201804</v>
      </c>
    </row>
    <row r="197" spans="1:6">
      <c r="A197" s="11" t="s">
        <v>481</v>
      </c>
      <c r="B197" s="11">
        <v>7</v>
      </c>
      <c r="C197" s="11" t="s">
        <v>175</v>
      </c>
      <c r="D197" s="11" t="s">
        <v>198</v>
      </c>
      <c r="E197" s="11">
        <v>20.5</v>
      </c>
      <c r="F197" s="11">
        <v>201804</v>
      </c>
    </row>
    <row r="198" spans="1:6">
      <c r="A198" s="11" t="s">
        <v>481</v>
      </c>
      <c r="B198" s="11">
        <v>8</v>
      </c>
      <c r="C198" s="11" t="s">
        <v>175</v>
      </c>
      <c r="D198" s="11" t="s">
        <v>198</v>
      </c>
      <c r="E198" s="11">
        <v>20</v>
      </c>
      <c r="F198" s="11">
        <v>201804</v>
      </c>
    </row>
    <row r="199" spans="1:6">
      <c r="A199" s="11" t="s">
        <v>481</v>
      </c>
      <c r="B199" s="11">
        <v>9</v>
      </c>
      <c r="C199" s="11" t="s">
        <v>175</v>
      </c>
      <c r="D199" s="11" t="s">
        <v>198</v>
      </c>
      <c r="E199" s="11">
        <v>20</v>
      </c>
      <c r="F199" s="11">
        <v>201804</v>
      </c>
    </row>
    <row r="200" spans="1:6">
      <c r="A200" s="11" t="s">
        <v>484</v>
      </c>
      <c r="B200" s="11">
        <v>9</v>
      </c>
      <c r="C200" s="11" t="s">
        <v>175</v>
      </c>
      <c r="D200" s="11" t="s">
        <v>185</v>
      </c>
      <c r="E200" s="11">
        <v>1</v>
      </c>
      <c r="F200" s="11">
        <v>201804</v>
      </c>
    </row>
    <row r="201" spans="1:6">
      <c r="A201" s="11" t="s">
        <v>484</v>
      </c>
      <c r="B201" s="11">
        <v>9</v>
      </c>
      <c r="C201" s="11" t="s">
        <v>175</v>
      </c>
      <c r="D201" s="11" t="s">
        <v>177</v>
      </c>
      <c r="E201" s="11">
        <v>0.5</v>
      </c>
      <c r="F201" s="11">
        <v>201804</v>
      </c>
    </row>
    <row r="202" spans="1:6">
      <c r="A202" s="11" t="s">
        <v>484</v>
      </c>
      <c r="B202" s="11">
        <v>9</v>
      </c>
      <c r="C202" s="11" t="s">
        <v>175</v>
      </c>
      <c r="D202" s="11" t="s">
        <v>198</v>
      </c>
      <c r="E202" s="11">
        <v>15.5</v>
      </c>
      <c r="F202" s="11">
        <v>201804</v>
      </c>
    </row>
    <row r="203" spans="1:6">
      <c r="A203" s="11" t="s">
        <v>476</v>
      </c>
      <c r="B203" s="11">
        <v>8</v>
      </c>
      <c r="C203" s="11" t="s">
        <v>198</v>
      </c>
      <c r="D203" s="11" t="s">
        <v>206</v>
      </c>
      <c r="E203" s="11">
        <v>53.75</v>
      </c>
      <c r="F203" s="11">
        <v>201804</v>
      </c>
    </row>
    <row r="204" spans="1:6">
      <c r="A204" s="11" t="s">
        <v>787</v>
      </c>
      <c r="B204" s="11">
        <v>8</v>
      </c>
      <c r="C204" s="11" t="s">
        <v>185</v>
      </c>
      <c r="D204" s="11" t="s">
        <v>198</v>
      </c>
      <c r="E204" s="11">
        <v>16.5</v>
      </c>
      <c r="F204" s="11">
        <v>201804</v>
      </c>
    </row>
    <row r="205" spans="1:6">
      <c r="A205" s="11" t="s">
        <v>501</v>
      </c>
      <c r="B205" s="11">
        <v>9</v>
      </c>
      <c r="C205" s="11" t="s">
        <v>175</v>
      </c>
      <c r="D205" s="11" t="s">
        <v>198</v>
      </c>
      <c r="E205" s="11">
        <v>44</v>
      </c>
      <c r="F205" s="11">
        <v>201804</v>
      </c>
    </row>
    <row r="206" spans="1:6">
      <c r="A206" s="11" t="s">
        <v>486</v>
      </c>
      <c r="B206" s="11">
        <v>9</v>
      </c>
      <c r="C206" s="11" t="s">
        <v>175</v>
      </c>
      <c r="D206" s="11" t="s">
        <v>177</v>
      </c>
      <c r="E206" s="11">
        <v>45</v>
      </c>
      <c r="F206" s="11">
        <v>201804</v>
      </c>
    </row>
    <row r="207" spans="1:6">
      <c r="A207" s="11" t="s">
        <v>913</v>
      </c>
      <c r="B207" s="11">
        <v>7</v>
      </c>
      <c r="C207" s="11" t="s">
        <v>185</v>
      </c>
      <c r="D207" s="11" t="s">
        <v>177</v>
      </c>
      <c r="E207" s="11">
        <v>23.760000000000005</v>
      </c>
      <c r="F207" s="11">
        <v>201804</v>
      </c>
    </row>
    <row r="208" spans="1:6">
      <c r="A208" s="11" t="s">
        <v>913</v>
      </c>
      <c r="B208" s="11">
        <v>8</v>
      </c>
      <c r="C208" s="11" t="s">
        <v>185</v>
      </c>
      <c r="D208" s="11" t="s">
        <v>177</v>
      </c>
      <c r="E208" s="11">
        <v>31.520000000000003</v>
      </c>
      <c r="F208" s="11">
        <v>201804</v>
      </c>
    </row>
    <row r="209" spans="1:6">
      <c r="A209" s="11" t="s">
        <v>492</v>
      </c>
      <c r="B209" s="11">
        <v>7</v>
      </c>
      <c r="C209" s="11" t="s">
        <v>175</v>
      </c>
      <c r="D209" s="11" t="s">
        <v>206</v>
      </c>
      <c r="E209" s="11">
        <v>22.33</v>
      </c>
      <c r="F209" s="11">
        <v>201804</v>
      </c>
    </row>
    <row r="210" spans="1:6">
      <c r="A210" s="11" t="s">
        <v>492</v>
      </c>
      <c r="B210" s="11">
        <v>8</v>
      </c>
      <c r="C210" s="11" t="s">
        <v>175</v>
      </c>
      <c r="D210" s="11" t="s">
        <v>206</v>
      </c>
      <c r="E210" s="11">
        <v>52.92</v>
      </c>
      <c r="F210" s="11">
        <v>201804</v>
      </c>
    </row>
    <row r="211" spans="1:6">
      <c r="A211" s="11" t="s">
        <v>492</v>
      </c>
      <c r="B211" s="11">
        <v>9</v>
      </c>
      <c r="C211" s="11" t="s">
        <v>175</v>
      </c>
      <c r="D211" s="11" t="s">
        <v>206</v>
      </c>
      <c r="E211" s="11">
        <v>61.56</v>
      </c>
      <c r="F211" s="11">
        <v>201804</v>
      </c>
    </row>
    <row r="212" spans="1:6">
      <c r="A212" s="11" t="s">
        <v>1233</v>
      </c>
      <c r="B212" s="11">
        <v>10</v>
      </c>
      <c r="C212" s="11" t="s">
        <v>185</v>
      </c>
      <c r="D212" s="11" t="s">
        <v>198</v>
      </c>
      <c r="E212" s="11">
        <v>54.85</v>
      </c>
      <c r="F212" s="11">
        <v>201804</v>
      </c>
    </row>
    <row r="213" spans="1:6">
      <c r="A213" s="11" t="s">
        <v>715</v>
      </c>
      <c r="B213" s="11">
        <v>10</v>
      </c>
      <c r="C213" s="11" t="s">
        <v>175</v>
      </c>
      <c r="D213" s="11" t="s">
        <v>198</v>
      </c>
      <c r="E213" s="11">
        <v>8</v>
      </c>
      <c r="F213" s="11">
        <v>201804</v>
      </c>
    </row>
    <row r="214" spans="1:6">
      <c r="A214" s="11" t="s">
        <v>726</v>
      </c>
      <c r="B214" s="11">
        <v>10</v>
      </c>
      <c r="C214" s="11" t="s">
        <v>175</v>
      </c>
      <c r="D214" s="11" t="s">
        <v>185</v>
      </c>
      <c r="E214" s="11">
        <v>2</v>
      </c>
      <c r="F214" s="11">
        <v>201804</v>
      </c>
    </row>
    <row r="215" spans="1:6">
      <c r="A215" s="11" t="s">
        <v>726</v>
      </c>
      <c r="B215" s="11">
        <v>10</v>
      </c>
      <c r="C215" s="11" t="s">
        <v>175</v>
      </c>
      <c r="D215" s="11" t="s">
        <v>177</v>
      </c>
      <c r="E215" s="11">
        <v>2</v>
      </c>
      <c r="F215" s="11">
        <v>201804</v>
      </c>
    </row>
    <row r="216" spans="1:6">
      <c r="A216" s="11" t="s">
        <v>726</v>
      </c>
      <c r="B216" s="11">
        <v>10</v>
      </c>
      <c r="C216" s="11" t="s">
        <v>175</v>
      </c>
      <c r="D216" s="11" t="s">
        <v>198</v>
      </c>
      <c r="E216" s="11">
        <v>36</v>
      </c>
      <c r="F216" s="11">
        <v>201804</v>
      </c>
    </row>
    <row r="217" spans="1:6">
      <c r="A217" s="11" t="s">
        <v>458</v>
      </c>
      <c r="B217" s="11">
        <v>10</v>
      </c>
      <c r="C217" s="11" t="s">
        <v>185</v>
      </c>
      <c r="D217" s="11" t="s">
        <v>182</v>
      </c>
      <c r="E217" s="11">
        <v>4.75</v>
      </c>
      <c r="F217" s="11">
        <v>201804</v>
      </c>
    </row>
    <row r="218" spans="1:6">
      <c r="A218" s="11" t="s">
        <v>458</v>
      </c>
      <c r="B218" s="11">
        <v>10</v>
      </c>
      <c r="C218" s="11" t="s">
        <v>185</v>
      </c>
      <c r="D218" s="11" t="s">
        <v>198</v>
      </c>
      <c r="E218" s="11">
        <v>11.25</v>
      </c>
      <c r="F218" s="11">
        <v>201804</v>
      </c>
    </row>
    <row r="219" spans="1:6">
      <c r="A219" s="11" t="s">
        <v>458</v>
      </c>
      <c r="B219" s="11">
        <v>10</v>
      </c>
      <c r="C219" s="11" t="s">
        <v>185</v>
      </c>
      <c r="D219" s="11" t="s">
        <v>206</v>
      </c>
      <c r="E219" s="11">
        <v>0.5</v>
      </c>
      <c r="F219" s="11">
        <v>201804</v>
      </c>
    </row>
    <row r="220" spans="1:6">
      <c r="A220" s="11" t="s">
        <v>767</v>
      </c>
      <c r="B220" s="11">
        <v>10</v>
      </c>
      <c r="C220" s="11" t="s">
        <v>175</v>
      </c>
      <c r="D220" s="11" t="s">
        <v>206</v>
      </c>
      <c r="E220" s="11">
        <v>37.850000000000009</v>
      </c>
      <c r="F220" s="11">
        <v>201804</v>
      </c>
    </row>
    <row r="221" spans="1:6">
      <c r="A221" s="11" t="s">
        <v>453</v>
      </c>
      <c r="B221" s="11">
        <v>10</v>
      </c>
      <c r="C221" s="11" t="s">
        <v>175</v>
      </c>
      <c r="D221" s="11" t="s">
        <v>182</v>
      </c>
      <c r="E221" s="11">
        <v>0.25</v>
      </c>
      <c r="F221" s="11">
        <v>201804</v>
      </c>
    </row>
    <row r="222" spans="1:6">
      <c r="A222" s="11" t="s">
        <v>453</v>
      </c>
      <c r="B222" s="11">
        <v>10</v>
      </c>
      <c r="C222" s="11" t="s">
        <v>175</v>
      </c>
      <c r="D222" s="11" t="s">
        <v>177</v>
      </c>
      <c r="E222" s="11">
        <v>7.25</v>
      </c>
      <c r="F222" s="11">
        <v>201804</v>
      </c>
    </row>
    <row r="223" spans="1:6">
      <c r="A223" s="11" t="s">
        <v>453</v>
      </c>
      <c r="B223" s="11">
        <v>10</v>
      </c>
      <c r="C223" s="11" t="s">
        <v>175</v>
      </c>
      <c r="D223" s="11" t="s">
        <v>198</v>
      </c>
      <c r="E223" s="11">
        <v>25</v>
      </c>
      <c r="F223" s="11">
        <v>201804</v>
      </c>
    </row>
    <row r="224" spans="1:6">
      <c r="A224" s="11" t="s">
        <v>488</v>
      </c>
      <c r="B224" s="11">
        <v>10</v>
      </c>
      <c r="C224" s="11" t="s">
        <v>175</v>
      </c>
      <c r="D224" s="11" t="s">
        <v>198</v>
      </c>
      <c r="E224" s="11">
        <v>30.25</v>
      </c>
      <c r="F224" s="11">
        <v>201804</v>
      </c>
    </row>
    <row r="225" spans="1:6">
      <c r="A225" s="11" t="s">
        <v>786</v>
      </c>
      <c r="B225" s="11">
        <v>10</v>
      </c>
      <c r="C225" s="11" t="s">
        <v>198</v>
      </c>
      <c r="D225" s="11" t="s">
        <v>185</v>
      </c>
      <c r="E225" s="11">
        <v>2.16</v>
      </c>
      <c r="F225" s="11">
        <v>201804</v>
      </c>
    </row>
    <row r="226" spans="1:6">
      <c r="A226" s="11" t="s">
        <v>478</v>
      </c>
      <c r="B226" s="11">
        <v>10</v>
      </c>
      <c r="C226" s="11" t="s">
        <v>175</v>
      </c>
      <c r="D226" s="11" t="s">
        <v>206</v>
      </c>
      <c r="E226" s="11">
        <v>3.5</v>
      </c>
      <c r="F226" s="11">
        <v>201804</v>
      </c>
    </row>
    <row r="227" spans="1:6">
      <c r="A227" s="11" t="s">
        <v>768</v>
      </c>
      <c r="B227" s="11">
        <v>10</v>
      </c>
      <c r="C227" s="11" t="s">
        <v>175</v>
      </c>
      <c r="D227" s="11" t="s">
        <v>198</v>
      </c>
      <c r="E227" s="11">
        <v>16</v>
      </c>
      <c r="F227" s="11">
        <v>201804</v>
      </c>
    </row>
    <row r="228" spans="1:6">
      <c r="A228" s="11" t="s">
        <v>459</v>
      </c>
      <c r="B228" s="11">
        <v>10</v>
      </c>
      <c r="C228" s="11" t="s">
        <v>175</v>
      </c>
      <c r="D228" s="11" t="s">
        <v>198</v>
      </c>
      <c r="E228" s="11">
        <v>47.5</v>
      </c>
      <c r="F228" s="11">
        <v>201804</v>
      </c>
    </row>
    <row r="229" spans="1:6">
      <c r="A229" s="11" t="s">
        <v>471</v>
      </c>
      <c r="B229" s="11">
        <v>10</v>
      </c>
      <c r="C229" s="11" t="s">
        <v>185</v>
      </c>
      <c r="D229" s="11" t="s">
        <v>206</v>
      </c>
      <c r="E229" s="11">
        <v>47.680000000000007</v>
      </c>
      <c r="F229" s="11">
        <v>201804</v>
      </c>
    </row>
    <row r="230" spans="1:6">
      <c r="A230" s="11" t="s">
        <v>482</v>
      </c>
      <c r="B230" s="11">
        <v>10</v>
      </c>
      <c r="C230" s="11" t="s">
        <v>175</v>
      </c>
      <c r="D230" s="11" t="s">
        <v>148</v>
      </c>
      <c r="E230" s="11">
        <v>0.5</v>
      </c>
      <c r="F230" s="11">
        <v>201804</v>
      </c>
    </row>
    <row r="231" spans="1:6">
      <c r="A231" s="11" t="s">
        <v>482</v>
      </c>
      <c r="B231" s="11">
        <v>10</v>
      </c>
      <c r="C231" s="11" t="s">
        <v>175</v>
      </c>
      <c r="D231" s="11" t="s">
        <v>182</v>
      </c>
      <c r="E231" s="11">
        <v>5</v>
      </c>
      <c r="F231" s="11">
        <v>201804</v>
      </c>
    </row>
    <row r="232" spans="1:6">
      <c r="A232" s="11" t="s">
        <v>482</v>
      </c>
      <c r="B232" s="11">
        <v>10</v>
      </c>
      <c r="C232" s="11" t="s">
        <v>175</v>
      </c>
      <c r="D232" s="11" t="s">
        <v>185</v>
      </c>
      <c r="E232" s="11">
        <v>1.25</v>
      </c>
      <c r="F232" s="11">
        <v>201804</v>
      </c>
    </row>
    <row r="233" spans="1:6">
      <c r="A233" s="11" t="s">
        <v>482</v>
      </c>
      <c r="B233" s="11">
        <v>10</v>
      </c>
      <c r="C233" s="11" t="s">
        <v>175</v>
      </c>
      <c r="D233" s="11" t="s">
        <v>177</v>
      </c>
      <c r="E233" s="11">
        <v>5</v>
      </c>
      <c r="F233" s="11">
        <v>201804</v>
      </c>
    </row>
    <row r="234" spans="1:6">
      <c r="A234" s="11" t="s">
        <v>482</v>
      </c>
      <c r="B234" s="11">
        <v>10</v>
      </c>
      <c r="C234" s="11" t="s">
        <v>175</v>
      </c>
      <c r="D234" s="11" t="s">
        <v>198</v>
      </c>
      <c r="E234" s="11">
        <v>29.75</v>
      </c>
      <c r="F234" s="11">
        <v>201804</v>
      </c>
    </row>
    <row r="235" spans="1:6">
      <c r="A235" s="11" t="s">
        <v>482</v>
      </c>
      <c r="B235" s="11">
        <v>10</v>
      </c>
      <c r="C235" s="11" t="s">
        <v>175</v>
      </c>
      <c r="D235" s="11" t="s">
        <v>203</v>
      </c>
      <c r="E235" s="11">
        <v>0.25</v>
      </c>
      <c r="F235" s="11">
        <v>201804</v>
      </c>
    </row>
    <row r="236" spans="1:6">
      <c r="A236" s="11" t="s">
        <v>482</v>
      </c>
      <c r="B236" s="11">
        <v>10</v>
      </c>
      <c r="C236" s="11" t="s">
        <v>175</v>
      </c>
      <c r="D236" s="11" t="s">
        <v>206</v>
      </c>
      <c r="E236" s="11">
        <v>10.25</v>
      </c>
      <c r="F236" s="11">
        <v>201804</v>
      </c>
    </row>
    <row r="237" spans="1:6">
      <c r="A237" s="11" t="s">
        <v>498</v>
      </c>
      <c r="B237" s="11">
        <v>10</v>
      </c>
      <c r="C237" s="11" t="s">
        <v>175</v>
      </c>
      <c r="D237" s="11" t="s">
        <v>206</v>
      </c>
      <c r="E237" s="11">
        <v>41.17</v>
      </c>
      <c r="F237" s="11">
        <v>201804</v>
      </c>
    </row>
    <row r="238" spans="1:6">
      <c r="A238" s="11" t="s">
        <v>479</v>
      </c>
      <c r="B238" s="11">
        <v>10</v>
      </c>
      <c r="C238" s="11" t="s">
        <v>175</v>
      </c>
      <c r="D238" s="11" t="s">
        <v>198</v>
      </c>
      <c r="E238" s="11">
        <v>45.25</v>
      </c>
      <c r="F238" s="11">
        <v>201804</v>
      </c>
    </row>
    <row r="239" spans="1:6">
      <c r="A239" s="11" t="s">
        <v>467</v>
      </c>
      <c r="B239" s="11">
        <v>10</v>
      </c>
      <c r="C239" s="11" t="s">
        <v>185</v>
      </c>
      <c r="D239" s="11" t="s">
        <v>206</v>
      </c>
      <c r="E239" s="11">
        <v>53.350000000000009</v>
      </c>
      <c r="F239" s="11">
        <v>201804</v>
      </c>
    </row>
    <row r="240" spans="1:6">
      <c r="A240" s="11" t="s">
        <v>774</v>
      </c>
      <c r="B240" s="11">
        <v>10</v>
      </c>
      <c r="C240" s="11" t="s">
        <v>175</v>
      </c>
      <c r="D240" s="11" t="s">
        <v>198</v>
      </c>
      <c r="E240" s="11">
        <v>40</v>
      </c>
      <c r="F240" s="11">
        <v>201804</v>
      </c>
    </row>
    <row r="241" spans="1:6">
      <c r="A241" s="11" t="s">
        <v>775</v>
      </c>
      <c r="B241" s="11">
        <v>10</v>
      </c>
      <c r="C241" s="11" t="s">
        <v>198</v>
      </c>
      <c r="D241" s="11" t="s">
        <v>185</v>
      </c>
      <c r="E241" s="11">
        <v>44.62</v>
      </c>
      <c r="F241" s="11">
        <v>201804</v>
      </c>
    </row>
    <row r="242" spans="1:6">
      <c r="A242" s="11" t="s">
        <v>776</v>
      </c>
      <c r="B242" s="11">
        <v>10</v>
      </c>
      <c r="C242" s="11" t="s">
        <v>175</v>
      </c>
      <c r="D242" s="11" t="s">
        <v>206</v>
      </c>
      <c r="E242" s="11">
        <v>26.09</v>
      </c>
      <c r="F242" s="11">
        <v>201804</v>
      </c>
    </row>
    <row r="243" spans="1:6">
      <c r="A243" s="11" t="s">
        <v>472</v>
      </c>
      <c r="B243" s="11">
        <v>10</v>
      </c>
      <c r="C243" s="11" t="s">
        <v>203</v>
      </c>
      <c r="D243" s="11" t="s">
        <v>198</v>
      </c>
      <c r="E243" s="11">
        <v>40</v>
      </c>
      <c r="F243" s="11">
        <v>201804</v>
      </c>
    </row>
    <row r="244" spans="1:6">
      <c r="A244" s="11" t="s">
        <v>480</v>
      </c>
      <c r="B244" s="11">
        <v>10</v>
      </c>
      <c r="C244" s="11" t="s">
        <v>175</v>
      </c>
      <c r="D244" s="11" t="s">
        <v>185</v>
      </c>
      <c r="E244" s="11">
        <v>37</v>
      </c>
      <c r="F244" s="11">
        <v>201804</v>
      </c>
    </row>
    <row r="245" spans="1:6">
      <c r="A245" s="11" t="s">
        <v>500</v>
      </c>
      <c r="B245" s="11">
        <v>10</v>
      </c>
      <c r="C245" s="11" t="s">
        <v>185</v>
      </c>
      <c r="D245" s="11" t="s">
        <v>198</v>
      </c>
      <c r="E245" s="11">
        <v>3.02</v>
      </c>
      <c r="F245" s="11">
        <v>201804</v>
      </c>
    </row>
    <row r="246" spans="1:6">
      <c r="A246" s="11" t="s">
        <v>481</v>
      </c>
      <c r="B246" s="11">
        <v>10</v>
      </c>
      <c r="C246" s="11" t="s">
        <v>175</v>
      </c>
      <c r="D246" s="11" t="s">
        <v>198</v>
      </c>
      <c r="E246" s="11">
        <v>20.5</v>
      </c>
      <c r="F246" s="11">
        <v>201804</v>
      </c>
    </row>
    <row r="247" spans="1:6">
      <c r="A247" s="11" t="s">
        <v>777</v>
      </c>
      <c r="B247" s="11">
        <v>10</v>
      </c>
      <c r="C247" s="11" t="s">
        <v>175</v>
      </c>
      <c r="D247" s="11" t="s">
        <v>185</v>
      </c>
      <c r="E247" s="11">
        <v>27</v>
      </c>
      <c r="F247" s="11">
        <v>201804</v>
      </c>
    </row>
    <row r="248" spans="1:6">
      <c r="A248" s="11" t="s">
        <v>777</v>
      </c>
      <c r="B248" s="11">
        <v>10</v>
      </c>
      <c r="C248" s="11" t="s">
        <v>175</v>
      </c>
      <c r="D248" s="11" t="s">
        <v>206</v>
      </c>
      <c r="E248" s="11">
        <v>1</v>
      </c>
      <c r="F248" s="11">
        <v>201804</v>
      </c>
    </row>
    <row r="249" spans="1:6">
      <c r="A249" s="11" t="s">
        <v>778</v>
      </c>
      <c r="B249" s="11">
        <v>10</v>
      </c>
      <c r="C249" s="11" t="s">
        <v>175</v>
      </c>
      <c r="D249" s="11" t="s">
        <v>185</v>
      </c>
      <c r="E249" s="11">
        <v>2</v>
      </c>
      <c r="F249" s="11">
        <v>201804</v>
      </c>
    </row>
    <row r="250" spans="1:6">
      <c r="A250" s="11" t="s">
        <v>778</v>
      </c>
      <c r="B250" s="11">
        <v>10</v>
      </c>
      <c r="C250" s="11" t="s">
        <v>175</v>
      </c>
      <c r="D250" s="11" t="s">
        <v>177</v>
      </c>
      <c r="E250" s="11">
        <v>1</v>
      </c>
      <c r="F250" s="11">
        <v>201804</v>
      </c>
    </row>
    <row r="251" spans="1:6">
      <c r="A251" s="11" t="s">
        <v>778</v>
      </c>
      <c r="B251" s="11">
        <v>10</v>
      </c>
      <c r="C251" s="11" t="s">
        <v>175</v>
      </c>
      <c r="D251" s="11" t="s">
        <v>198</v>
      </c>
      <c r="E251" s="11">
        <v>33</v>
      </c>
      <c r="F251" s="11">
        <v>201804</v>
      </c>
    </row>
    <row r="252" spans="1:6">
      <c r="A252" s="11" t="s">
        <v>495</v>
      </c>
      <c r="B252" s="11">
        <v>10</v>
      </c>
      <c r="C252" s="11" t="s">
        <v>175</v>
      </c>
      <c r="D252" s="11" t="s">
        <v>206</v>
      </c>
      <c r="E252" s="11">
        <v>34.5</v>
      </c>
      <c r="F252" s="11">
        <v>201804</v>
      </c>
    </row>
    <row r="253" spans="1:6">
      <c r="A253" s="11" t="s">
        <v>1320</v>
      </c>
      <c r="B253" s="11">
        <v>10</v>
      </c>
      <c r="C253" s="11" t="s">
        <v>185</v>
      </c>
      <c r="D253" s="11" t="s">
        <v>206</v>
      </c>
      <c r="E253" s="11">
        <v>0.75</v>
      </c>
      <c r="F253" s="11">
        <v>201804</v>
      </c>
    </row>
    <row r="254" spans="1:6">
      <c r="A254" s="11" t="s">
        <v>484</v>
      </c>
      <c r="B254" s="11">
        <v>10</v>
      </c>
      <c r="C254" s="11" t="s">
        <v>175</v>
      </c>
      <c r="D254" s="11" t="s">
        <v>185</v>
      </c>
      <c r="E254" s="11">
        <v>1</v>
      </c>
      <c r="F254" s="11">
        <v>201804</v>
      </c>
    </row>
    <row r="255" spans="1:6">
      <c r="A255" s="11" t="s">
        <v>484</v>
      </c>
      <c r="B255" s="11">
        <v>10</v>
      </c>
      <c r="C255" s="11" t="s">
        <v>175</v>
      </c>
      <c r="D255" s="11" t="s">
        <v>177</v>
      </c>
      <c r="E255" s="11">
        <v>0.5</v>
      </c>
      <c r="F255" s="11">
        <v>201804</v>
      </c>
    </row>
    <row r="256" spans="1:6">
      <c r="A256" s="11" t="s">
        <v>484</v>
      </c>
      <c r="B256" s="11">
        <v>10</v>
      </c>
      <c r="C256" s="11" t="s">
        <v>175</v>
      </c>
      <c r="D256" s="11" t="s">
        <v>198</v>
      </c>
      <c r="E256" s="11">
        <v>15.5</v>
      </c>
      <c r="F256" s="11">
        <v>201804</v>
      </c>
    </row>
    <row r="257" spans="1:6">
      <c r="A257" s="11" t="s">
        <v>780</v>
      </c>
      <c r="B257" s="11">
        <v>10</v>
      </c>
      <c r="C257" s="11" t="s">
        <v>175</v>
      </c>
      <c r="D257" s="11" t="s">
        <v>185</v>
      </c>
      <c r="E257" s="11">
        <v>34.5</v>
      </c>
      <c r="F257" s="11">
        <v>201804</v>
      </c>
    </row>
    <row r="258" spans="1:6">
      <c r="A258" s="11" t="s">
        <v>787</v>
      </c>
      <c r="B258" s="11">
        <v>10</v>
      </c>
      <c r="C258" s="11" t="s">
        <v>185</v>
      </c>
      <c r="D258" s="11" t="s">
        <v>198</v>
      </c>
      <c r="E258" s="11">
        <v>27.75</v>
      </c>
      <c r="F258" s="11">
        <v>201804</v>
      </c>
    </row>
    <row r="259" spans="1:6">
      <c r="A259" s="11" t="s">
        <v>833</v>
      </c>
      <c r="B259" s="11">
        <v>10</v>
      </c>
      <c r="C259" s="11" t="s">
        <v>175</v>
      </c>
      <c r="D259" s="11" t="s">
        <v>198</v>
      </c>
      <c r="E259" s="11">
        <v>48</v>
      </c>
      <c r="F259" s="11">
        <v>201804</v>
      </c>
    </row>
    <row r="260" spans="1:6">
      <c r="A260" s="11" t="s">
        <v>501</v>
      </c>
      <c r="B260" s="11">
        <v>10</v>
      </c>
      <c r="C260" s="11" t="s">
        <v>175</v>
      </c>
      <c r="D260" s="11" t="s">
        <v>198</v>
      </c>
      <c r="E260" s="11">
        <v>44.75</v>
      </c>
      <c r="F260" s="11">
        <v>201804</v>
      </c>
    </row>
    <row r="261" spans="1:6">
      <c r="A261" s="11" t="s">
        <v>487</v>
      </c>
      <c r="B261" s="11">
        <v>10</v>
      </c>
      <c r="C261" s="11" t="s">
        <v>175</v>
      </c>
      <c r="D261" s="11" t="s">
        <v>177</v>
      </c>
      <c r="E261" s="11">
        <v>17.25</v>
      </c>
      <c r="F261" s="11">
        <v>201804</v>
      </c>
    </row>
    <row r="262" spans="1:6">
      <c r="A262" s="11" t="s">
        <v>464</v>
      </c>
      <c r="B262" s="11">
        <v>10</v>
      </c>
      <c r="C262" s="11" t="s">
        <v>198</v>
      </c>
      <c r="D262" s="11" t="s">
        <v>177</v>
      </c>
      <c r="E262" s="11">
        <v>32.520000000000003</v>
      </c>
      <c r="F262" s="11">
        <v>201804</v>
      </c>
    </row>
    <row r="263" spans="1:6">
      <c r="A263" s="11" t="s">
        <v>781</v>
      </c>
      <c r="B263" s="11">
        <v>10</v>
      </c>
      <c r="C263" s="11" t="s">
        <v>175</v>
      </c>
      <c r="D263" s="11" t="s">
        <v>198</v>
      </c>
      <c r="E263" s="11">
        <v>32</v>
      </c>
      <c r="F263" s="11">
        <v>201804</v>
      </c>
    </row>
    <row r="264" spans="1:6">
      <c r="A264" s="11" t="s">
        <v>486</v>
      </c>
      <c r="B264" s="11">
        <v>10</v>
      </c>
      <c r="C264" s="11" t="s">
        <v>175</v>
      </c>
      <c r="D264" s="11" t="s">
        <v>177</v>
      </c>
      <c r="E264" s="11">
        <v>45</v>
      </c>
      <c r="F264" s="11">
        <v>201804</v>
      </c>
    </row>
    <row r="265" spans="1:6">
      <c r="A265" s="11" t="s">
        <v>507</v>
      </c>
      <c r="B265" s="11">
        <v>10</v>
      </c>
      <c r="C265" s="11" t="s">
        <v>175</v>
      </c>
      <c r="D265" s="11" t="s">
        <v>198</v>
      </c>
      <c r="E265" s="11">
        <v>16</v>
      </c>
      <c r="F265" s="11">
        <v>201804</v>
      </c>
    </row>
    <row r="266" spans="1:6">
      <c r="A266" s="11" t="s">
        <v>483</v>
      </c>
      <c r="B266" s="11">
        <v>10</v>
      </c>
      <c r="C266" s="11" t="s">
        <v>175</v>
      </c>
      <c r="D266" s="11" t="s">
        <v>182</v>
      </c>
      <c r="E266" s="11">
        <v>1</v>
      </c>
      <c r="F266" s="11">
        <v>201804</v>
      </c>
    </row>
    <row r="267" spans="1:6">
      <c r="A267" s="11" t="s">
        <v>483</v>
      </c>
      <c r="B267" s="11">
        <v>10</v>
      </c>
      <c r="C267" s="11" t="s">
        <v>175</v>
      </c>
      <c r="D267" s="11" t="s">
        <v>185</v>
      </c>
      <c r="E267" s="11">
        <v>6</v>
      </c>
      <c r="F267" s="11">
        <v>201804</v>
      </c>
    </row>
    <row r="268" spans="1:6">
      <c r="A268" s="11" t="s">
        <v>483</v>
      </c>
      <c r="B268" s="11">
        <v>10</v>
      </c>
      <c r="C268" s="11" t="s">
        <v>175</v>
      </c>
      <c r="D268" s="11" t="s">
        <v>177</v>
      </c>
      <c r="E268" s="11">
        <v>3.5</v>
      </c>
      <c r="F268" s="11">
        <v>201804</v>
      </c>
    </row>
    <row r="269" spans="1:6">
      <c r="A269" s="11" t="s">
        <v>483</v>
      </c>
      <c r="B269" s="11">
        <v>10</v>
      </c>
      <c r="C269" s="11" t="s">
        <v>175</v>
      </c>
      <c r="D269" s="11" t="s">
        <v>198</v>
      </c>
      <c r="E269" s="11">
        <v>31.5</v>
      </c>
      <c r="F269" s="11">
        <v>201804</v>
      </c>
    </row>
    <row r="270" spans="1:6">
      <c r="A270" s="11" t="s">
        <v>483</v>
      </c>
      <c r="B270" s="11">
        <v>10</v>
      </c>
      <c r="C270" s="11" t="s">
        <v>175</v>
      </c>
      <c r="D270" s="11" t="s">
        <v>206</v>
      </c>
      <c r="E270" s="11">
        <v>2</v>
      </c>
      <c r="F270" s="11">
        <v>201804</v>
      </c>
    </row>
    <row r="271" spans="1:6">
      <c r="A271" s="11" t="s">
        <v>913</v>
      </c>
      <c r="B271" s="11">
        <v>10</v>
      </c>
      <c r="C271" s="11" t="s">
        <v>185</v>
      </c>
      <c r="D271" s="11" t="s">
        <v>177</v>
      </c>
      <c r="E271" s="11">
        <v>7.92</v>
      </c>
      <c r="F271" s="11">
        <v>201804</v>
      </c>
    </row>
    <row r="272" spans="1:6">
      <c r="A272" s="11" t="s">
        <v>784</v>
      </c>
      <c r="B272" s="11">
        <v>10</v>
      </c>
      <c r="C272" s="11" t="s">
        <v>175</v>
      </c>
      <c r="D272" s="11" t="s">
        <v>148</v>
      </c>
      <c r="E272" s="11">
        <v>1</v>
      </c>
      <c r="F272" s="11">
        <v>201804</v>
      </c>
    </row>
    <row r="273" spans="1:6">
      <c r="A273" s="11" t="s">
        <v>784</v>
      </c>
      <c r="B273" s="11">
        <v>10</v>
      </c>
      <c r="C273" s="11" t="s">
        <v>175</v>
      </c>
      <c r="D273" s="11" t="s">
        <v>182</v>
      </c>
      <c r="E273" s="11">
        <v>4.25</v>
      </c>
      <c r="F273" s="11">
        <v>201804</v>
      </c>
    </row>
    <row r="274" spans="1:6">
      <c r="A274" s="11" t="s">
        <v>784</v>
      </c>
      <c r="B274" s="11">
        <v>10</v>
      </c>
      <c r="C274" s="11" t="s">
        <v>175</v>
      </c>
      <c r="D274" s="11" t="s">
        <v>185</v>
      </c>
      <c r="E274" s="11">
        <v>3.5</v>
      </c>
      <c r="F274" s="11">
        <v>201804</v>
      </c>
    </row>
    <row r="275" spans="1:6">
      <c r="A275" s="11" t="s">
        <v>784</v>
      </c>
      <c r="B275" s="11">
        <v>10</v>
      </c>
      <c r="C275" s="11" t="s">
        <v>175</v>
      </c>
      <c r="D275" s="11" t="s">
        <v>177</v>
      </c>
      <c r="E275" s="11">
        <v>3.25</v>
      </c>
      <c r="F275" s="11">
        <v>201804</v>
      </c>
    </row>
    <row r="276" spans="1:6">
      <c r="A276" s="11" t="s">
        <v>784</v>
      </c>
      <c r="B276" s="11">
        <v>10</v>
      </c>
      <c r="C276" s="11" t="s">
        <v>175</v>
      </c>
      <c r="D276" s="11" t="s">
        <v>198</v>
      </c>
      <c r="E276" s="11">
        <v>4.5</v>
      </c>
      <c r="F276" s="11">
        <v>201804</v>
      </c>
    </row>
    <row r="277" spans="1:6">
      <c r="A277" s="11" t="s">
        <v>784</v>
      </c>
      <c r="B277" s="11">
        <v>10</v>
      </c>
      <c r="C277" s="11" t="s">
        <v>175</v>
      </c>
      <c r="D277" s="11" t="s">
        <v>203</v>
      </c>
      <c r="E277" s="11">
        <v>0.75</v>
      </c>
      <c r="F277" s="11">
        <v>201804</v>
      </c>
    </row>
    <row r="278" spans="1:6">
      <c r="A278" s="11" t="s">
        <v>784</v>
      </c>
      <c r="B278" s="11">
        <v>10</v>
      </c>
      <c r="C278" s="11" t="s">
        <v>175</v>
      </c>
      <c r="D278" s="11" t="s">
        <v>206</v>
      </c>
      <c r="E278" s="11">
        <v>5.25</v>
      </c>
      <c r="F278" s="11">
        <v>201804</v>
      </c>
    </row>
    <row r="279" spans="1:6">
      <c r="A279" s="11" t="s">
        <v>492</v>
      </c>
      <c r="B279" s="11">
        <v>10</v>
      </c>
      <c r="C279" s="11" t="s">
        <v>175</v>
      </c>
      <c r="D279" s="11" t="s">
        <v>206</v>
      </c>
      <c r="E279" s="11">
        <v>47.41</v>
      </c>
      <c r="F279" s="11">
        <v>201804</v>
      </c>
    </row>
    <row r="280" spans="1:6">
      <c r="A280" s="11" t="s">
        <v>832</v>
      </c>
      <c r="B280" s="11">
        <v>10</v>
      </c>
      <c r="C280" s="11" t="s">
        <v>175</v>
      </c>
      <c r="D280" s="11" t="s">
        <v>198</v>
      </c>
      <c r="E280" s="11">
        <v>43.75</v>
      </c>
      <c r="F280" s="11">
        <v>201804</v>
      </c>
    </row>
    <row r="281" spans="1:6">
      <c r="A281" s="11" t="s">
        <v>491</v>
      </c>
      <c r="B281" s="11">
        <v>10</v>
      </c>
      <c r="C281" s="11" t="s">
        <v>175</v>
      </c>
      <c r="D281" s="11" t="s">
        <v>206</v>
      </c>
      <c r="E281" s="11">
        <v>37.840000000000003</v>
      </c>
      <c r="F281" s="11">
        <v>201804</v>
      </c>
    </row>
    <row r="282" spans="1:6">
      <c r="A282" s="11" t="s">
        <v>1233</v>
      </c>
      <c r="B282" s="11">
        <v>11</v>
      </c>
      <c r="C282" s="11" t="s">
        <v>185</v>
      </c>
      <c r="D282" s="11" t="s">
        <v>198</v>
      </c>
      <c r="E282" s="11">
        <v>58.319999999999993</v>
      </c>
      <c r="F282" s="11">
        <v>201804</v>
      </c>
    </row>
    <row r="283" spans="1:6">
      <c r="A283" s="11" t="s">
        <v>715</v>
      </c>
      <c r="B283" s="11">
        <v>11</v>
      </c>
      <c r="C283" s="11" t="s">
        <v>175</v>
      </c>
      <c r="D283" s="11" t="s">
        <v>198</v>
      </c>
      <c r="E283" s="11">
        <v>8</v>
      </c>
      <c r="F283" s="11">
        <v>201804</v>
      </c>
    </row>
    <row r="284" spans="1:6">
      <c r="A284" s="11" t="s">
        <v>726</v>
      </c>
      <c r="B284" s="11">
        <v>11</v>
      </c>
      <c r="C284" s="11" t="s">
        <v>175</v>
      </c>
      <c r="D284" s="11" t="s">
        <v>185</v>
      </c>
      <c r="E284" s="11">
        <v>2</v>
      </c>
      <c r="F284" s="11">
        <v>201804</v>
      </c>
    </row>
    <row r="285" spans="1:6">
      <c r="A285" s="11" t="s">
        <v>726</v>
      </c>
      <c r="B285" s="11">
        <v>11</v>
      </c>
      <c r="C285" s="11" t="s">
        <v>175</v>
      </c>
      <c r="D285" s="11" t="s">
        <v>177</v>
      </c>
      <c r="E285" s="11">
        <v>2</v>
      </c>
      <c r="F285" s="11">
        <v>201804</v>
      </c>
    </row>
    <row r="286" spans="1:6">
      <c r="A286" s="11" t="s">
        <v>726</v>
      </c>
      <c r="B286" s="11">
        <v>11</v>
      </c>
      <c r="C286" s="11" t="s">
        <v>175</v>
      </c>
      <c r="D286" s="11" t="s">
        <v>198</v>
      </c>
      <c r="E286" s="11">
        <v>36</v>
      </c>
      <c r="F286" s="11">
        <v>201804</v>
      </c>
    </row>
    <row r="287" spans="1:6">
      <c r="A287" s="11" t="s">
        <v>458</v>
      </c>
      <c r="B287" s="11">
        <v>11</v>
      </c>
      <c r="C287" s="11" t="s">
        <v>185</v>
      </c>
      <c r="D287" s="11" t="s">
        <v>182</v>
      </c>
      <c r="E287" s="11">
        <v>6</v>
      </c>
      <c r="F287" s="11">
        <v>201804</v>
      </c>
    </row>
    <row r="288" spans="1:6">
      <c r="A288" s="11" t="s">
        <v>458</v>
      </c>
      <c r="B288" s="11">
        <v>11</v>
      </c>
      <c r="C288" s="11" t="s">
        <v>185</v>
      </c>
      <c r="D288" s="11" t="s">
        <v>198</v>
      </c>
      <c r="E288" s="11">
        <v>6.25</v>
      </c>
      <c r="F288" s="11">
        <v>201804</v>
      </c>
    </row>
    <row r="289" spans="1:6">
      <c r="A289" s="11" t="s">
        <v>458</v>
      </c>
      <c r="B289" s="11">
        <v>11</v>
      </c>
      <c r="C289" s="11" t="s">
        <v>185</v>
      </c>
      <c r="D289" s="11" t="s">
        <v>206</v>
      </c>
      <c r="E289" s="11">
        <v>2.25</v>
      </c>
      <c r="F289" s="11">
        <v>201804</v>
      </c>
    </row>
    <row r="290" spans="1:6">
      <c r="A290" s="11" t="s">
        <v>767</v>
      </c>
      <c r="B290" s="11">
        <v>11</v>
      </c>
      <c r="C290" s="11" t="s">
        <v>175</v>
      </c>
      <c r="D290" s="11" t="s">
        <v>206</v>
      </c>
      <c r="E290" s="11">
        <v>49.669999999999995</v>
      </c>
      <c r="F290" s="11">
        <v>201804</v>
      </c>
    </row>
    <row r="291" spans="1:6">
      <c r="A291" s="11" t="s">
        <v>453</v>
      </c>
      <c r="B291" s="11">
        <v>11</v>
      </c>
      <c r="C291" s="11" t="s">
        <v>175</v>
      </c>
      <c r="D291" s="11" t="s">
        <v>177</v>
      </c>
      <c r="E291" s="11">
        <v>5.25</v>
      </c>
      <c r="F291" s="11">
        <v>201804</v>
      </c>
    </row>
    <row r="292" spans="1:6">
      <c r="A292" s="11" t="s">
        <v>453</v>
      </c>
      <c r="B292" s="11">
        <v>11</v>
      </c>
      <c r="C292" s="11" t="s">
        <v>175</v>
      </c>
      <c r="D292" s="11" t="s">
        <v>198</v>
      </c>
      <c r="E292" s="11">
        <v>27.5</v>
      </c>
      <c r="F292" s="11">
        <v>201804</v>
      </c>
    </row>
    <row r="293" spans="1:6">
      <c r="A293" s="11" t="s">
        <v>488</v>
      </c>
      <c r="B293" s="11">
        <v>11</v>
      </c>
      <c r="C293" s="11" t="s">
        <v>175</v>
      </c>
      <c r="D293" s="11" t="s">
        <v>198</v>
      </c>
      <c r="E293" s="11">
        <v>45</v>
      </c>
      <c r="F293" s="11">
        <v>201804</v>
      </c>
    </row>
    <row r="294" spans="1:6">
      <c r="A294" s="11" t="s">
        <v>768</v>
      </c>
      <c r="B294" s="11">
        <v>11</v>
      </c>
      <c r="C294" s="11" t="s">
        <v>175</v>
      </c>
      <c r="D294" s="11" t="s">
        <v>198</v>
      </c>
      <c r="E294" s="11">
        <v>24</v>
      </c>
      <c r="F294" s="11">
        <v>201804</v>
      </c>
    </row>
    <row r="295" spans="1:6">
      <c r="A295" s="11" t="s">
        <v>485</v>
      </c>
      <c r="B295" s="11">
        <v>11</v>
      </c>
      <c r="C295" s="11" t="s">
        <v>175</v>
      </c>
      <c r="D295" s="11" t="s">
        <v>185</v>
      </c>
      <c r="E295" s="11">
        <v>17.25</v>
      </c>
      <c r="F295" s="11">
        <v>201804</v>
      </c>
    </row>
    <row r="296" spans="1:6">
      <c r="A296" s="11" t="s">
        <v>485</v>
      </c>
      <c r="B296" s="11">
        <v>11</v>
      </c>
      <c r="C296" s="11" t="s">
        <v>175</v>
      </c>
      <c r="D296" s="11" t="s">
        <v>177</v>
      </c>
      <c r="E296" s="11">
        <v>10.75</v>
      </c>
      <c r="F296" s="11">
        <v>201804</v>
      </c>
    </row>
    <row r="297" spans="1:6">
      <c r="A297" s="11" t="s">
        <v>485</v>
      </c>
      <c r="B297" s="11">
        <v>11</v>
      </c>
      <c r="C297" s="11" t="s">
        <v>175</v>
      </c>
      <c r="D297" s="11" t="s">
        <v>206</v>
      </c>
      <c r="E297" s="11">
        <v>10.5</v>
      </c>
      <c r="F297" s="11">
        <v>201804</v>
      </c>
    </row>
    <row r="298" spans="1:6">
      <c r="A298" s="11" t="s">
        <v>459</v>
      </c>
      <c r="B298" s="11">
        <v>11</v>
      </c>
      <c r="C298" s="11" t="s">
        <v>175</v>
      </c>
      <c r="D298" s="11" t="s">
        <v>198</v>
      </c>
      <c r="E298" s="11">
        <v>49.17</v>
      </c>
      <c r="F298" s="11">
        <v>201804</v>
      </c>
    </row>
    <row r="299" spans="1:6">
      <c r="A299" s="11" t="s">
        <v>471</v>
      </c>
      <c r="B299" s="11">
        <v>11</v>
      </c>
      <c r="C299" s="11" t="s">
        <v>185</v>
      </c>
      <c r="D299" s="11" t="s">
        <v>206</v>
      </c>
      <c r="E299" s="11">
        <v>49.09</v>
      </c>
      <c r="F299" s="11">
        <v>201804</v>
      </c>
    </row>
    <row r="300" spans="1:6">
      <c r="A300" s="11" t="s">
        <v>482</v>
      </c>
      <c r="B300" s="11">
        <v>11</v>
      </c>
      <c r="C300" s="11" t="s">
        <v>175</v>
      </c>
      <c r="D300" s="11" t="s">
        <v>182</v>
      </c>
      <c r="E300" s="11">
        <v>7</v>
      </c>
      <c r="F300" s="11">
        <v>201804</v>
      </c>
    </row>
    <row r="301" spans="1:6">
      <c r="A301" s="11" t="s">
        <v>482</v>
      </c>
      <c r="B301" s="11">
        <v>11</v>
      </c>
      <c r="C301" s="11" t="s">
        <v>175</v>
      </c>
      <c r="D301" s="11" t="s">
        <v>185</v>
      </c>
      <c r="E301" s="11">
        <v>0.75</v>
      </c>
      <c r="F301" s="11">
        <v>201804</v>
      </c>
    </row>
    <row r="302" spans="1:6">
      <c r="A302" s="11" t="s">
        <v>482</v>
      </c>
      <c r="B302" s="11">
        <v>11</v>
      </c>
      <c r="C302" s="11" t="s">
        <v>175</v>
      </c>
      <c r="D302" s="11" t="s">
        <v>177</v>
      </c>
      <c r="E302" s="11">
        <v>1.25</v>
      </c>
      <c r="F302" s="11">
        <v>201804</v>
      </c>
    </row>
    <row r="303" spans="1:6">
      <c r="A303" s="11" t="s">
        <v>482</v>
      </c>
      <c r="B303" s="11">
        <v>11</v>
      </c>
      <c r="C303" s="11" t="s">
        <v>175</v>
      </c>
      <c r="D303" s="11" t="s">
        <v>198</v>
      </c>
      <c r="E303" s="11">
        <v>24.75</v>
      </c>
      <c r="F303" s="11">
        <v>201804</v>
      </c>
    </row>
    <row r="304" spans="1:6">
      <c r="A304" s="11" t="s">
        <v>482</v>
      </c>
      <c r="B304" s="11">
        <v>11</v>
      </c>
      <c r="C304" s="11" t="s">
        <v>175</v>
      </c>
      <c r="D304" s="11" t="s">
        <v>203</v>
      </c>
      <c r="E304" s="11">
        <v>1.75</v>
      </c>
      <c r="F304" s="11">
        <v>201804</v>
      </c>
    </row>
    <row r="305" spans="1:6">
      <c r="A305" s="11" t="s">
        <v>482</v>
      </c>
      <c r="B305" s="11">
        <v>11</v>
      </c>
      <c r="C305" s="11" t="s">
        <v>175</v>
      </c>
      <c r="D305" s="11" t="s">
        <v>206</v>
      </c>
      <c r="E305" s="11">
        <v>3.75</v>
      </c>
      <c r="F305" s="11">
        <v>201804</v>
      </c>
    </row>
    <row r="306" spans="1:6">
      <c r="A306" s="11" t="s">
        <v>498</v>
      </c>
      <c r="B306" s="11">
        <v>11</v>
      </c>
      <c r="C306" s="11" t="s">
        <v>175</v>
      </c>
      <c r="D306" s="11" t="s">
        <v>206</v>
      </c>
      <c r="E306" s="11">
        <v>47.410000000000004</v>
      </c>
      <c r="F306" s="11">
        <v>201804</v>
      </c>
    </row>
    <row r="307" spans="1:6">
      <c r="A307" s="11" t="s">
        <v>479</v>
      </c>
      <c r="B307" s="11">
        <v>11</v>
      </c>
      <c r="C307" s="11" t="s">
        <v>175</v>
      </c>
      <c r="D307" s="11" t="s">
        <v>148</v>
      </c>
      <c r="E307" s="11">
        <v>8.25</v>
      </c>
      <c r="F307" s="11">
        <v>201804</v>
      </c>
    </row>
    <row r="308" spans="1:6">
      <c r="A308" s="11" t="s">
        <v>479</v>
      </c>
      <c r="B308" s="11">
        <v>11</v>
      </c>
      <c r="C308" s="11" t="s">
        <v>175</v>
      </c>
      <c r="D308" s="11" t="s">
        <v>177</v>
      </c>
      <c r="E308" s="11">
        <v>3.75</v>
      </c>
      <c r="F308" s="11">
        <v>201804</v>
      </c>
    </row>
    <row r="309" spans="1:6">
      <c r="A309" s="11" t="s">
        <v>479</v>
      </c>
      <c r="B309" s="11">
        <v>11</v>
      </c>
      <c r="C309" s="11" t="s">
        <v>175</v>
      </c>
      <c r="D309" s="11" t="s">
        <v>198</v>
      </c>
      <c r="E309" s="11">
        <v>32.25</v>
      </c>
      <c r="F309" s="11">
        <v>201804</v>
      </c>
    </row>
    <row r="310" spans="1:6">
      <c r="A310" s="11" t="s">
        <v>494</v>
      </c>
      <c r="B310" s="11">
        <v>11</v>
      </c>
      <c r="C310" s="11" t="s">
        <v>175</v>
      </c>
      <c r="D310" s="11" t="s">
        <v>206</v>
      </c>
      <c r="E310" s="11">
        <v>67.7</v>
      </c>
      <c r="F310" s="11">
        <v>201804</v>
      </c>
    </row>
    <row r="311" spans="1:6">
      <c r="A311" s="11" t="s">
        <v>467</v>
      </c>
      <c r="B311" s="11">
        <v>11</v>
      </c>
      <c r="C311" s="11" t="s">
        <v>185</v>
      </c>
      <c r="D311" s="11" t="s">
        <v>206</v>
      </c>
      <c r="E311" s="11">
        <v>48.24</v>
      </c>
      <c r="F311" s="11">
        <v>201804</v>
      </c>
    </row>
    <row r="312" spans="1:6">
      <c r="A312" s="11" t="s">
        <v>774</v>
      </c>
      <c r="B312" s="11">
        <v>11</v>
      </c>
      <c r="C312" s="11" t="s">
        <v>175</v>
      </c>
      <c r="D312" s="11" t="s">
        <v>198</v>
      </c>
      <c r="E312" s="11">
        <v>49.75</v>
      </c>
      <c r="F312" s="11">
        <v>201804</v>
      </c>
    </row>
    <row r="313" spans="1:6">
      <c r="A313" s="11" t="s">
        <v>775</v>
      </c>
      <c r="B313" s="11">
        <v>11</v>
      </c>
      <c r="C313" s="11" t="s">
        <v>198</v>
      </c>
      <c r="D313" s="11" t="s">
        <v>185</v>
      </c>
      <c r="E313" s="11">
        <v>51.930000000000007</v>
      </c>
      <c r="F313" s="11">
        <v>201804</v>
      </c>
    </row>
    <row r="314" spans="1:6">
      <c r="A314" s="11" t="s">
        <v>472</v>
      </c>
      <c r="B314" s="11">
        <v>11</v>
      </c>
      <c r="C314" s="11" t="s">
        <v>203</v>
      </c>
      <c r="D314" s="11" t="s">
        <v>198</v>
      </c>
      <c r="E314" s="11">
        <v>40</v>
      </c>
      <c r="F314" s="11">
        <v>201804</v>
      </c>
    </row>
    <row r="315" spans="1:6">
      <c r="A315" s="11" t="s">
        <v>480</v>
      </c>
      <c r="B315" s="11">
        <v>11</v>
      </c>
      <c r="C315" s="11" t="s">
        <v>175</v>
      </c>
      <c r="D315" s="11" t="s">
        <v>185</v>
      </c>
      <c r="E315" s="11">
        <v>36.5</v>
      </c>
      <c r="F315" s="11">
        <v>201804</v>
      </c>
    </row>
    <row r="316" spans="1:6">
      <c r="A316" s="11" t="s">
        <v>500</v>
      </c>
      <c r="B316" s="11">
        <v>11</v>
      </c>
      <c r="C316" s="11" t="s">
        <v>185</v>
      </c>
      <c r="D316" s="11" t="s">
        <v>206</v>
      </c>
      <c r="E316" s="11">
        <v>2.42</v>
      </c>
      <c r="F316" s="11">
        <v>201804</v>
      </c>
    </row>
    <row r="317" spans="1:6">
      <c r="A317" s="11" t="s">
        <v>481</v>
      </c>
      <c r="B317" s="11">
        <v>11</v>
      </c>
      <c r="C317" s="11" t="s">
        <v>175</v>
      </c>
      <c r="D317" s="11" t="s">
        <v>198</v>
      </c>
      <c r="E317" s="11">
        <v>15</v>
      </c>
      <c r="F317" s="11">
        <v>201804</v>
      </c>
    </row>
    <row r="318" spans="1:6">
      <c r="A318" s="11" t="s">
        <v>777</v>
      </c>
      <c r="B318" s="11">
        <v>11</v>
      </c>
      <c r="C318" s="11" t="s">
        <v>175</v>
      </c>
      <c r="D318" s="11" t="s">
        <v>185</v>
      </c>
      <c r="E318" s="11">
        <v>27</v>
      </c>
      <c r="F318" s="11">
        <v>201804</v>
      </c>
    </row>
    <row r="319" spans="1:6">
      <c r="A319" s="11" t="s">
        <v>777</v>
      </c>
      <c r="B319" s="11">
        <v>11</v>
      </c>
      <c r="C319" s="11" t="s">
        <v>175</v>
      </c>
      <c r="D319" s="11" t="s">
        <v>206</v>
      </c>
      <c r="E319" s="11">
        <v>1</v>
      </c>
      <c r="F319" s="11">
        <v>201804</v>
      </c>
    </row>
    <row r="320" spans="1:6">
      <c r="A320" s="11" t="s">
        <v>778</v>
      </c>
      <c r="B320" s="11">
        <v>11</v>
      </c>
      <c r="C320" s="11" t="s">
        <v>175</v>
      </c>
      <c r="D320" s="11" t="s">
        <v>185</v>
      </c>
      <c r="E320" s="11">
        <v>2.5</v>
      </c>
      <c r="F320" s="11">
        <v>201804</v>
      </c>
    </row>
    <row r="321" spans="1:6">
      <c r="A321" s="11" t="s">
        <v>778</v>
      </c>
      <c r="B321" s="11">
        <v>11</v>
      </c>
      <c r="C321" s="11" t="s">
        <v>175</v>
      </c>
      <c r="D321" s="11" t="s">
        <v>177</v>
      </c>
      <c r="E321" s="11">
        <v>1</v>
      </c>
      <c r="F321" s="11">
        <v>201804</v>
      </c>
    </row>
    <row r="322" spans="1:6">
      <c r="A322" s="11" t="s">
        <v>778</v>
      </c>
      <c r="B322" s="11">
        <v>11</v>
      </c>
      <c r="C322" s="11" t="s">
        <v>175</v>
      </c>
      <c r="D322" s="11" t="s">
        <v>198</v>
      </c>
      <c r="E322" s="11">
        <v>27.5</v>
      </c>
      <c r="F322" s="11">
        <v>201804</v>
      </c>
    </row>
    <row r="323" spans="1:6">
      <c r="A323" s="11" t="s">
        <v>495</v>
      </c>
      <c r="B323" s="11">
        <v>11</v>
      </c>
      <c r="C323" s="11" t="s">
        <v>175</v>
      </c>
      <c r="D323" s="11" t="s">
        <v>206</v>
      </c>
      <c r="E323" s="11">
        <v>36</v>
      </c>
      <c r="F323" s="11">
        <v>201804</v>
      </c>
    </row>
    <row r="324" spans="1:6">
      <c r="A324" s="11" t="s">
        <v>484</v>
      </c>
      <c r="B324" s="11">
        <v>11</v>
      </c>
      <c r="C324" s="11" t="s">
        <v>175</v>
      </c>
      <c r="D324" s="11" t="s">
        <v>185</v>
      </c>
      <c r="E324" s="11">
        <v>1.25</v>
      </c>
      <c r="F324" s="11">
        <v>201804</v>
      </c>
    </row>
    <row r="325" spans="1:6">
      <c r="A325" s="11" t="s">
        <v>484</v>
      </c>
      <c r="B325" s="11">
        <v>11</v>
      </c>
      <c r="C325" s="11" t="s">
        <v>175</v>
      </c>
      <c r="D325" s="11" t="s">
        <v>177</v>
      </c>
      <c r="E325" s="11">
        <v>0.25</v>
      </c>
      <c r="F325" s="11">
        <v>201804</v>
      </c>
    </row>
    <row r="326" spans="1:6">
      <c r="A326" s="11" t="s">
        <v>484</v>
      </c>
      <c r="B326" s="11">
        <v>11</v>
      </c>
      <c r="C326" s="11" t="s">
        <v>175</v>
      </c>
      <c r="D326" s="11" t="s">
        <v>198</v>
      </c>
      <c r="E326" s="11">
        <v>15.75</v>
      </c>
      <c r="F326" s="11">
        <v>201804</v>
      </c>
    </row>
    <row r="327" spans="1:6">
      <c r="A327" s="11" t="s">
        <v>476</v>
      </c>
      <c r="B327" s="11">
        <v>11</v>
      </c>
      <c r="C327" s="11" t="s">
        <v>198</v>
      </c>
      <c r="D327" s="11" t="s">
        <v>206</v>
      </c>
      <c r="E327" s="11">
        <v>51.75</v>
      </c>
      <c r="F327" s="11">
        <v>201804</v>
      </c>
    </row>
    <row r="328" spans="1:6">
      <c r="A328" s="11" t="s">
        <v>787</v>
      </c>
      <c r="B328" s="11">
        <v>11</v>
      </c>
      <c r="C328" s="11" t="s">
        <v>185</v>
      </c>
      <c r="D328" s="11" t="s">
        <v>198</v>
      </c>
      <c r="E328" s="11">
        <v>22.08</v>
      </c>
      <c r="F328" s="11">
        <v>201804</v>
      </c>
    </row>
    <row r="329" spans="1:6">
      <c r="A329" s="11" t="s">
        <v>833</v>
      </c>
      <c r="B329" s="11">
        <v>11</v>
      </c>
      <c r="C329" s="11" t="s">
        <v>175</v>
      </c>
      <c r="D329" s="11" t="s">
        <v>198</v>
      </c>
      <c r="E329" s="11">
        <v>48.5</v>
      </c>
      <c r="F329" s="11">
        <v>201804</v>
      </c>
    </row>
    <row r="330" spans="1:6">
      <c r="A330" s="11" t="s">
        <v>501</v>
      </c>
      <c r="B330" s="11">
        <v>11</v>
      </c>
      <c r="C330" s="11" t="s">
        <v>175</v>
      </c>
      <c r="D330" s="11" t="s">
        <v>198</v>
      </c>
      <c r="E330" s="11">
        <v>45</v>
      </c>
      <c r="F330" s="11">
        <v>201804</v>
      </c>
    </row>
    <row r="331" spans="1:6">
      <c r="A331" s="11" t="s">
        <v>487</v>
      </c>
      <c r="B331" s="11">
        <v>11</v>
      </c>
      <c r="C331" s="11" t="s">
        <v>175</v>
      </c>
      <c r="D331" s="11" t="s">
        <v>177</v>
      </c>
      <c r="E331" s="11">
        <v>27.75</v>
      </c>
      <c r="F331" s="11">
        <v>201804</v>
      </c>
    </row>
    <row r="332" spans="1:6">
      <c r="A332" s="11" t="s">
        <v>464</v>
      </c>
      <c r="B332" s="11">
        <v>11</v>
      </c>
      <c r="C332" s="11" t="s">
        <v>198</v>
      </c>
      <c r="D332" s="11" t="s">
        <v>177</v>
      </c>
      <c r="E332" s="11">
        <v>41.5</v>
      </c>
      <c r="F332" s="11">
        <v>201804</v>
      </c>
    </row>
    <row r="333" spans="1:6">
      <c r="A333" s="11" t="s">
        <v>781</v>
      </c>
      <c r="B333" s="11">
        <v>11</v>
      </c>
      <c r="C333" s="11" t="s">
        <v>175</v>
      </c>
      <c r="D333" s="11" t="s">
        <v>198</v>
      </c>
      <c r="E333" s="11">
        <v>27</v>
      </c>
      <c r="F333" s="11">
        <v>201804</v>
      </c>
    </row>
    <row r="334" spans="1:6">
      <c r="A334" s="11" t="s">
        <v>486</v>
      </c>
      <c r="B334" s="11">
        <v>11</v>
      </c>
      <c r="C334" s="11" t="s">
        <v>175</v>
      </c>
      <c r="D334" s="11" t="s">
        <v>177</v>
      </c>
      <c r="E334" s="11">
        <v>25</v>
      </c>
      <c r="F334" s="11">
        <v>201804</v>
      </c>
    </row>
    <row r="335" spans="1:6">
      <c r="A335" s="11" t="s">
        <v>507</v>
      </c>
      <c r="B335" s="11">
        <v>11</v>
      </c>
      <c r="C335" s="11" t="s">
        <v>175</v>
      </c>
      <c r="D335" s="11" t="s">
        <v>198</v>
      </c>
      <c r="E335" s="11">
        <v>16</v>
      </c>
      <c r="F335" s="11">
        <v>201804</v>
      </c>
    </row>
    <row r="336" spans="1:6">
      <c r="A336" s="11" t="s">
        <v>483</v>
      </c>
      <c r="B336" s="11">
        <v>11</v>
      </c>
      <c r="C336" s="11" t="s">
        <v>175</v>
      </c>
      <c r="D336" s="11" t="s">
        <v>182</v>
      </c>
      <c r="E336" s="11">
        <v>4</v>
      </c>
      <c r="F336" s="11">
        <v>201804</v>
      </c>
    </row>
    <row r="337" spans="1:6">
      <c r="A337" s="11" t="s">
        <v>483</v>
      </c>
      <c r="B337" s="11">
        <v>11</v>
      </c>
      <c r="C337" s="11" t="s">
        <v>175</v>
      </c>
      <c r="D337" s="11" t="s">
        <v>185</v>
      </c>
      <c r="E337" s="11">
        <v>6.5</v>
      </c>
      <c r="F337" s="11">
        <v>201804</v>
      </c>
    </row>
    <row r="338" spans="1:6">
      <c r="A338" s="11" t="s">
        <v>483</v>
      </c>
      <c r="B338" s="11">
        <v>11</v>
      </c>
      <c r="C338" s="11" t="s">
        <v>175</v>
      </c>
      <c r="D338" s="11" t="s">
        <v>198</v>
      </c>
      <c r="E338" s="11">
        <v>29</v>
      </c>
      <c r="F338" s="11">
        <v>201804</v>
      </c>
    </row>
    <row r="339" spans="1:6">
      <c r="A339" s="11" t="s">
        <v>483</v>
      </c>
      <c r="B339" s="11">
        <v>11</v>
      </c>
      <c r="C339" s="11" t="s">
        <v>175</v>
      </c>
      <c r="D339" s="11" t="s">
        <v>206</v>
      </c>
      <c r="E339" s="11">
        <v>1</v>
      </c>
      <c r="F339" s="11">
        <v>201804</v>
      </c>
    </row>
    <row r="340" spans="1:6">
      <c r="A340" s="11" t="s">
        <v>913</v>
      </c>
      <c r="B340" s="11">
        <v>11</v>
      </c>
      <c r="C340" s="11" t="s">
        <v>185</v>
      </c>
      <c r="D340" s="11" t="s">
        <v>177</v>
      </c>
      <c r="E340" s="11">
        <v>51.58</v>
      </c>
      <c r="F340" s="11">
        <v>201804</v>
      </c>
    </row>
    <row r="341" spans="1:6">
      <c r="A341" s="11" t="s">
        <v>784</v>
      </c>
      <c r="B341" s="11">
        <v>11</v>
      </c>
      <c r="C341" s="11" t="s">
        <v>175</v>
      </c>
      <c r="D341" s="11" t="s">
        <v>148</v>
      </c>
      <c r="E341" s="11">
        <v>2.25</v>
      </c>
      <c r="F341" s="11">
        <v>201804</v>
      </c>
    </row>
    <row r="342" spans="1:6">
      <c r="A342" s="11" t="s">
        <v>784</v>
      </c>
      <c r="B342" s="11">
        <v>11</v>
      </c>
      <c r="C342" s="11" t="s">
        <v>175</v>
      </c>
      <c r="D342" s="11" t="s">
        <v>182</v>
      </c>
      <c r="E342" s="11">
        <v>4.5</v>
      </c>
      <c r="F342" s="11">
        <v>201804</v>
      </c>
    </row>
    <row r="343" spans="1:6">
      <c r="A343" s="11" t="s">
        <v>784</v>
      </c>
      <c r="B343" s="11">
        <v>11</v>
      </c>
      <c r="C343" s="11" t="s">
        <v>175</v>
      </c>
      <c r="D343" s="11" t="s">
        <v>185</v>
      </c>
      <c r="E343" s="11">
        <v>3.5</v>
      </c>
      <c r="F343" s="11">
        <v>201804</v>
      </c>
    </row>
    <row r="344" spans="1:6">
      <c r="A344" s="11" t="s">
        <v>784</v>
      </c>
      <c r="B344" s="11">
        <v>11</v>
      </c>
      <c r="C344" s="11" t="s">
        <v>175</v>
      </c>
      <c r="D344" s="11" t="s">
        <v>177</v>
      </c>
      <c r="E344" s="11">
        <v>3.75</v>
      </c>
      <c r="F344" s="11">
        <v>201804</v>
      </c>
    </row>
    <row r="345" spans="1:6">
      <c r="A345" s="11" t="s">
        <v>784</v>
      </c>
      <c r="B345" s="11">
        <v>11</v>
      </c>
      <c r="C345" s="11" t="s">
        <v>175</v>
      </c>
      <c r="D345" s="11" t="s">
        <v>198</v>
      </c>
      <c r="E345" s="11">
        <v>4.75</v>
      </c>
      <c r="F345" s="11">
        <v>201804</v>
      </c>
    </row>
    <row r="346" spans="1:6">
      <c r="A346" s="11" t="s">
        <v>784</v>
      </c>
      <c r="B346" s="11">
        <v>11</v>
      </c>
      <c r="C346" s="11" t="s">
        <v>175</v>
      </c>
      <c r="D346" s="11" t="s">
        <v>203</v>
      </c>
      <c r="E346" s="11">
        <v>1</v>
      </c>
      <c r="F346" s="11">
        <v>201804</v>
      </c>
    </row>
    <row r="347" spans="1:6">
      <c r="A347" s="11" t="s">
        <v>784</v>
      </c>
      <c r="B347" s="11">
        <v>11</v>
      </c>
      <c r="C347" s="11" t="s">
        <v>175</v>
      </c>
      <c r="D347" s="11" t="s">
        <v>206</v>
      </c>
      <c r="E347" s="11">
        <v>4.25</v>
      </c>
      <c r="F347" s="11">
        <v>201804</v>
      </c>
    </row>
    <row r="348" spans="1:6">
      <c r="A348" s="11" t="s">
        <v>832</v>
      </c>
      <c r="B348" s="11">
        <v>11</v>
      </c>
      <c r="C348" s="11" t="s">
        <v>175</v>
      </c>
      <c r="D348" s="11" t="s">
        <v>198</v>
      </c>
      <c r="E348" s="11">
        <v>43.75</v>
      </c>
      <c r="F348" s="11">
        <v>201804</v>
      </c>
    </row>
    <row r="349" spans="1:6">
      <c r="A349" s="11" t="s">
        <v>491</v>
      </c>
      <c r="B349" s="11">
        <v>11</v>
      </c>
      <c r="C349" s="11" t="s">
        <v>175</v>
      </c>
      <c r="D349" s="11" t="s">
        <v>206</v>
      </c>
      <c r="E349" s="11">
        <v>34.93</v>
      </c>
      <c r="F349" s="11">
        <v>201804</v>
      </c>
    </row>
    <row r="350" spans="1:6">
      <c r="A350" s="11" t="s">
        <v>715</v>
      </c>
      <c r="B350" s="11">
        <v>12</v>
      </c>
      <c r="C350" s="11" t="s">
        <v>175</v>
      </c>
      <c r="D350" s="11" t="s">
        <v>198</v>
      </c>
      <c r="E350" s="11">
        <v>8</v>
      </c>
      <c r="F350" s="11">
        <v>201804</v>
      </c>
    </row>
    <row r="351" spans="1:6">
      <c r="A351" s="11" t="s">
        <v>726</v>
      </c>
      <c r="B351" s="11">
        <v>12</v>
      </c>
      <c r="C351" s="11" t="s">
        <v>175</v>
      </c>
      <c r="D351" s="11" t="s">
        <v>185</v>
      </c>
      <c r="E351" s="11">
        <v>2.5</v>
      </c>
      <c r="F351" s="11">
        <v>201804</v>
      </c>
    </row>
    <row r="352" spans="1:6">
      <c r="A352" s="11" t="s">
        <v>726</v>
      </c>
      <c r="B352" s="11">
        <v>12</v>
      </c>
      <c r="C352" s="11" t="s">
        <v>175</v>
      </c>
      <c r="D352" s="11" t="s">
        <v>177</v>
      </c>
      <c r="E352" s="11">
        <v>3</v>
      </c>
      <c r="F352" s="11">
        <v>201804</v>
      </c>
    </row>
    <row r="353" spans="1:6">
      <c r="A353" s="11" t="s">
        <v>726</v>
      </c>
      <c r="B353" s="11">
        <v>12</v>
      </c>
      <c r="C353" s="11" t="s">
        <v>175</v>
      </c>
      <c r="D353" s="11" t="s">
        <v>198</v>
      </c>
      <c r="E353" s="11">
        <v>34.5</v>
      </c>
      <c r="F353" s="11">
        <v>201804</v>
      </c>
    </row>
    <row r="354" spans="1:6">
      <c r="A354" s="11" t="s">
        <v>493</v>
      </c>
      <c r="B354" s="11">
        <v>12</v>
      </c>
      <c r="C354" s="11" t="s">
        <v>198</v>
      </c>
      <c r="D354" s="11" t="s">
        <v>177</v>
      </c>
      <c r="E354" s="11">
        <v>21.25</v>
      </c>
      <c r="F354" s="11">
        <v>201804</v>
      </c>
    </row>
    <row r="355" spans="1:6">
      <c r="A355" s="11" t="s">
        <v>458</v>
      </c>
      <c r="B355" s="11">
        <v>12</v>
      </c>
      <c r="C355" s="11" t="s">
        <v>185</v>
      </c>
      <c r="D355" s="11" t="s">
        <v>182</v>
      </c>
      <c r="E355" s="11">
        <v>6.25</v>
      </c>
      <c r="F355" s="11">
        <v>201804</v>
      </c>
    </row>
    <row r="356" spans="1:6">
      <c r="A356" s="11" t="s">
        <v>458</v>
      </c>
      <c r="B356" s="11">
        <v>12</v>
      </c>
      <c r="C356" s="11" t="s">
        <v>185</v>
      </c>
      <c r="D356" s="11" t="s">
        <v>177</v>
      </c>
      <c r="E356" s="11">
        <v>0.5</v>
      </c>
      <c r="F356" s="11">
        <v>201804</v>
      </c>
    </row>
    <row r="357" spans="1:6">
      <c r="A357" s="11" t="s">
        <v>458</v>
      </c>
      <c r="B357" s="11">
        <v>12</v>
      </c>
      <c r="C357" s="11" t="s">
        <v>185</v>
      </c>
      <c r="D357" s="11" t="s">
        <v>198</v>
      </c>
      <c r="E357" s="11">
        <v>2.5</v>
      </c>
      <c r="F357" s="11">
        <v>201804</v>
      </c>
    </row>
    <row r="358" spans="1:6">
      <c r="A358" s="11" t="s">
        <v>458</v>
      </c>
      <c r="B358" s="11">
        <v>12</v>
      </c>
      <c r="C358" s="11" t="s">
        <v>185</v>
      </c>
      <c r="D358" s="11" t="s">
        <v>206</v>
      </c>
      <c r="E358" s="11">
        <v>2</v>
      </c>
      <c r="F358" s="11">
        <v>201804</v>
      </c>
    </row>
    <row r="359" spans="1:6">
      <c r="A359" s="11" t="s">
        <v>767</v>
      </c>
      <c r="B359" s="11">
        <v>12</v>
      </c>
      <c r="C359" s="11" t="s">
        <v>175</v>
      </c>
      <c r="D359" s="11" t="s">
        <v>206</v>
      </c>
      <c r="E359" s="11">
        <v>51.84</v>
      </c>
      <c r="F359" s="11">
        <v>201804</v>
      </c>
    </row>
    <row r="360" spans="1:6">
      <c r="A360" s="11" t="s">
        <v>453</v>
      </c>
      <c r="B360" s="11">
        <v>12</v>
      </c>
      <c r="C360" s="11" t="s">
        <v>175</v>
      </c>
      <c r="D360" s="11" t="s">
        <v>177</v>
      </c>
      <c r="E360" s="11">
        <v>7.75</v>
      </c>
      <c r="F360" s="11">
        <v>201804</v>
      </c>
    </row>
    <row r="361" spans="1:6">
      <c r="A361" s="11" t="s">
        <v>453</v>
      </c>
      <c r="B361" s="11">
        <v>12</v>
      </c>
      <c r="C361" s="11" t="s">
        <v>175</v>
      </c>
      <c r="D361" s="11" t="s">
        <v>198</v>
      </c>
      <c r="E361" s="11">
        <v>24.75</v>
      </c>
      <c r="F361" s="11">
        <v>201804</v>
      </c>
    </row>
    <row r="362" spans="1:6">
      <c r="A362" s="11" t="s">
        <v>488</v>
      </c>
      <c r="B362" s="11">
        <v>12</v>
      </c>
      <c r="C362" s="11" t="s">
        <v>175</v>
      </c>
      <c r="D362" s="11" t="s">
        <v>198</v>
      </c>
      <c r="E362" s="11">
        <v>44.75</v>
      </c>
      <c r="F362" s="11">
        <v>201804</v>
      </c>
    </row>
    <row r="363" spans="1:6">
      <c r="A363" s="11" t="s">
        <v>478</v>
      </c>
      <c r="B363" s="11">
        <v>12</v>
      </c>
      <c r="C363" s="11" t="s">
        <v>175</v>
      </c>
      <c r="D363" s="11" t="s">
        <v>206</v>
      </c>
      <c r="E363" s="11">
        <v>8</v>
      </c>
      <c r="F363" s="11">
        <v>201804</v>
      </c>
    </row>
    <row r="364" spans="1:6">
      <c r="A364" s="11" t="s">
        <v>768</v>
      </c>
      <c r="B364" s="11">
        <v>12</v>
      </c>
      <c r="C364" s="11" t="s">
        <v>175</v>
      </c>
      <c r="D364" s="11" t="s">
        <v>198</v>
      </c>
      <c r="E364" s="11">
        <v>11.75</v>
      </c>
      <c r="F364" s="11">
        <v>201804</v>
      </c>
    </row>
    <row r="365" spans="1:6">
      <c r="A365" s="11" t="s">
        <v>485</v>
      </c>
      <c r="B365" s="11">
        <v>12</v>
      </c>
      <c r="C365" s="11" t="s">
        <v>175</v>
      </c>
      <c r="D365" s="11" t="s">
        <v>185</v>
      </c>
      <c r="E365" s="11">
        <v>29.75</v>
      </c>
      <c r="F365" s="11">
        <v>201804</v>
      </c>
    </row>
    <row r="366" spans="1:6">
      <c r="A366" s="11" t="s">
        <v>485</v>
      </c>
      <c r="B366" s="11">
        <v>12</v>
      </c>
      <c r="C366" s="11" t="s">
        <v>175</v>
      </c>
      <c r="D366" s="11" t="s">
        <v>206</v>
      </c>
      <c r="E366" s="11">
        <v>10.25</v>
      </c>
      <c r="F366" s="11">
        <v>201804</v>
      </c>
    </row>
    <row r="367" spans="1:6">
      <c r="A367" s="11" t="s">
        <v>459</v>
      </c>
      <c r="B367" s="11">
        <v>12</v>
      </c>
      <c r="C367" s="11" t="s">
        <v>175</v>
      </c>
      <c r="D367" s="11" t="s">
        <v>198</v>
      </c>
      <c r="E367" s="11">
        <v>44.83</v>
      </c>
      <c r="F367" s="11">
        <v>201804</v>
      </c>
    </row>
    <row r="368" spans="1:6">
      <c r="A368" s="11" t="s">
        <v>471</v>
      </c>
      <c r="B368" s="11">
        <v>12</v>
      </c>
      <c r="C368" s="11" t="s">
        <v>185</v>
      </c>
      <c r="D368" s="11" t="s">
        <v>182</v>
      </c>
      <c r="E368" s="11">
        <v>1.67</v>
      </c>
      <c r="F368" s="11">
        <v>201804</v>
      </c>
    </row>
    <row r="369" spans="1:6">
      <c r="A369" s="11" t="s">
        <v>471</v>
      </c>
      <c r="B369" s="11">
        <v>12</v>
      </c>
      <c r="C369" s="11" t="s">
        <v>185</v>
      </c>
      <c r="D369" s="11" t="s">
        <v>206</v>
      </c>
      <c r="E369" s="11">
        <v>44.42</v>
      </c>
      <c r="F369" s="11">
        <v>201804</v>
      </c>
    </row>
    <row r="370" spans="1:6">
      <c r="A370" s="11" t="s">
        <v>1235</v>
      </c>
      <c r="B370" s="11">
        <v>12</v>
      </c>
      <c r="C370" s="11" t="s">
        <v>185</v>
      </c>
      <c r="D370" s="11" t="s">
        <v>198</v>
      </c>
      <c r="E370" s="11">
        <v>2.98</v>
      </c>
      <c r="F370" s="11">
        <v>201804</v>
      </c>
    </row>
    <row r="371" spans="1:6">
      <c r="A371" s="11" t="s">
        <v>482</v>
      </c>
      <c r="B371" s="11">
        <v>12</v>
      </c>
      <c r="C371" s="11" t="s">
        <v>175</v>
      </c>
      <c r="D371" s="11" t="s">
        <v>148</v>
      </c>
      <c r="E371" s="11">
        <v>0.75</v>
      </c>
      <c r="F371" s="11">
        <v>201804</v>
      </c>
    </row>
    <row r="372" spans="1:6">
      <c r="A372" s="11" t="s">
        <v>482</v>
      </c>
      <c r="B372" s="11">
        <v>12</v>
      </c>
      <c r="C372" s="11" t="s">
        <v>175</v>
      </c>
      <c r="D372" s="11" t="s">
        <v>182</v>
      </c>
      <c r="E372" s="11">
        <v>8.25</v>
      </c>
      <c r="F372" s="11">
        <v>201804</v>
      </c>
    </row>
    <row r="373" spans="1:6">
      <c r="A373" s="11" t="s">
        <v>482</v>
      </c>
      <c r="B373" s="11">
        <v>12</v>
      </c>
      <c r="C373" s="11" t="s">
        <v>175</v>
      </c>
      <c r="D373" s="11" t="s">
        <v>185</v>
      </c>
      <c r="E373" s="11">
        <v>1.25</v>
      </c>
      <c r="F373" s="11">
        <v>201804</v>
      </c>
    </row>
    <row r="374" spans="1:6">
      <c r="A374" s="11" t="s">
        <v>482</v>
      </c>
      <c r="B374" s="11">
        <v>12</v>
      </c>
      <c r="C374" s="11" t="s">
        <v>175</v>
      </c>
      <c r="D374" s="11" t="s">
        <v>177</v>
      </c>
      <c r="E374" s="11">
        <v>1.5</v>
      </c>
      <c r="F374" s="11">
        <v>201804</v>
      </c>
    </row>
    <row r="375" spans="1:6">
      <c r="A375" s="11" t="s">
        <v>482</v>
      </c>
      <c r="B375" s="11">
        <v>12</v>
      </c>
      <c r="C375" s="11" t="s">
        <v>175</v>
      </c>
      <c r="D375" s="11" t="s">
        <v>198</v>
      </c>
      <c r="E375" s="11">
        <v>36</v>
      </c>
      <c r="F375" s="11">
        <v>201804</v>
      </c>
    </row>
    <row r="376" spans="1:6">
      <c r="A376" s="11" t="s">
        <v>482</v>
      </c>
      <c r="B376" s="11">
        <v>12</v>
      </c>
      <c r="C376" s="11" t="s">
        <v>175</v>
      </c>
      <c r="D376" s="11" t="s">
        <v>203</v>
      </c>
      <c r="E376" s="11">
        <v>0.75</v>
      </c>
      <c r="F376" s="11">
        <v>201804</v>
      </c>
    </row>
    <row r="377" spans="1:6">
      <c r="A377" s="11" t="s">
        <v>482</v>
      </c>
      <c r="B377" s="11">
        <v>12</v>
      </c>
      <c r="C377" s="11" t="s">
        <v>175</v>
      </c>
      <c r="D377" s="11" t="s">
        <v>206</v>
      </c>
      <c r="E377" s="11">
        <v>6</v>
      </c>
      <c r="F377" s="11">
        <v>201804</v>
      </c>
    </row>
    <row r="378" spans="1:6">
      <c r="A378" s="11" t="s">
        <v>498</v>
      </c>
      <c r="B378" s="11">
        <v>12</v>
      </c>
      <c r="C378" s="11" t="s">
        <v>175</v>
      </c>
      <c r="D378" s="11" t="s">
        <v>206</v>
      </c>
      <c r="E378" s="11">
        <v>48.67</v>
      </c>
      <c r="F378" s="11">
        <v>201804</v>
      </c>
    </row>
    <row r="379" spans="1:6">
      <c r="A379" s="11" t="s">
        <v>770</v>
      </c>
      <c r="B379" s="11">
        <v>12</v>
      </c>
      <c r="C379" s="11" t="s">
        <v>185</v>
      </c>
      <c r="D379" s="11" t="s">
        <v>198</v>
      </c>
      <c r="E379" s="11">
        <v>7.9700000000000006</v>
      </c>
      <c r="F379" s="11">
        <v>201804</v>
      </c>
    </row>
    <row r="380" spans="1:6">
      <c r="A380" s="11" t="s">
        <v>479</v>
      </c>
      <c r="B380" s="11">
        <v>12</v>
      </c>
      <c r="C380" s="11" t="s">
        <v>175</v>
      </c>
      <c r="D380" s="11" t="s">
        <v>177</v>
      </c>
      <c r="E380" s="11">
        <v>20</v>
      </c>
      <c r="F380" s="11">
        <v>201804</v>
      </c>
    </row>
    <row r="381" spans="1:6">
      <c r="A381" s="11" t="s">
        <v>479</v>
      </c>
      <c r="B381" s="11">
        <v>12</v>
      </c>
      <c r="C381" s="11" t="s">
        <v>175</v>
      </c>
      <c r="D381" s="11" t="s">
        <v>198</v>
      </c>
      <c r="E381" s="11">
        <v>25.5</v>
      </c>
      <c r="F381" s="11">
        <v>201804</v>
      </c>
    </row>
    <row r="382" spans="1:6">
      <c r="A382" s="11" t="s">
        <v>467</v>
      </c>
      <c r="B382" s="11">
        <v>12</v>
      </c>
      <c r="C382" s="11" t="s">
        <v>185</v>
      </c>
      <c r="D382" s="11" t="s">
        <v>206</v>
      </c>
      <c r="E382" s="11">
        <v>49.260000000000005</v>
      </c>
      <c r="F382" s="11">
        <v>201804</v>
      </c>
    </row>
    <row r="383" spans="1:6">
      <c r="A383" s="11" t="s">
        <v>774</v>
      </c>
      <c r="B383" s="11">
        <v>12</v>
      </c>
      <c r="C383" s="11" t="s">
        <v>175</v>
      </c>
      <c r="D383" s="11" t="s">
        <v>198</v>
      </c>
      <c r="E383" s="11">
        <v>44.5</v>
      </c>
      <c r="F383" s="11">
        <v>201804</v>
      </c>
    </row>
    <row r="384" spans="1:6">
      <c r="A384" s="11" t="s">
        <v>775</v>
      </c>
      <c r="B384" s="11">
        <v>12</v>
      </c>
      <c r="C384" s="11" t="s">
        <v>198</v>
      </c>
      <c r="D384" s="11" t="s">
        <v>185</v>
      </c>
      <c r="E384" s="11">
        <v>35.58</v>
      </c>
      <c r="F384" s="11">
        <v>201804</v>
      </c>
    </row>
    <row r="385" spans="1:6">
      <c r="A385" s="11" t="s">
        <v>1209</v>
      </c>
      <c r="B385" s="11">
        <v>12</v>
      </c>
      <c r="C385" s="11" t="s">
        <v>175</v>
      </c>
      <c r="D385" s="11" t="s">
        <v>198</v>
      </c>
      <c r="E385" s="11">
        <v>16</v>
      </c>
      <c r="F385" s="11">
        <v>201804</v>
      </c>
    </row>
    <row r="386" spans="1:6">
      <c r="A386" s="11" t="s">
        <v>481</v>
      </c>
      <c r="B386" s="11">
        <v>12</v>
      </c>
      <c r="C386" s="11" t="s">
        <v>175</v>
      </c>
      <c r="D386" s="11" t="s">
        <v>198</v>
      </c>
      <c r="E386" s="11">
        <v>20</v>
      </c>
      <c r="F386" s="11">
        <v>201804</v>
      </c>
    </row>
    <row r="387" spans="1:6">
      <c r="A387" s="11" t="s">
        <v>470</v>
      </c>
      <c r="B387" s="11">
        <v>12</v>
      </c>
      <c r="C387" s="11" t="s">
        <v>185</v>
      </c>
      <c r="D387" s="11" t="s">
        <v>198</v>
      </c>
      <c r="E387" s="11">
        <v>5.65</v>
      </c>
      <c r="F387" s="11">
        <v>201804</v>
      </c>
    </row>
    <row r="388" spans="1:6">
      <c r="A388" s="11" t="s">
        <v>777</v>
      </c>
      <c r="B388" s="11">
        <v>12</v>
      </c>
      <c r="C388" s="11" t="s">
        <v>175</v>
      </c>
      <c r="D388" s="11" t="s">
        <v>185</v>
      </c>
      <c r="E388" s="11">
        <v>26</v>
      </c>
      <c r="F388" s="11">
        <v>201804</v>
      </c>
    </row>
    <row r="389" spans="1:6">
      <c r="A389" s="11" t="s">
        <v>777</v>
      </c>
      <c r="B389" s="11">
        <v>12</v>
      </c>
      <c r="C389" s="11" t="s">
        <v>175</v>
      </c>
      <c r="D389" s="11" t="s">
        <v>206</v>
      </c>
      <c r="E389" s="11">
        <v>2</v>
      </c>
      <c r="F389" s="11">
        <v>201804</v>
      </c>
    </row>
    <row r="390" spans="1:6">
      <c r="A390" s="11" t="s">
        <v>778</v>
      </c>
      <c r="B390" s="11">
        <v>12</v>
      </c>
      <c r="C390" s="11" t="s">
        <v>175</v>
      </c>
      <c r="D390" s="11" t="s">
        <v>185</v>
      </c>
      <c r="E390" s="11">
        <v>2.25</v>
      </c>
      <c r="F390" s="11">
        <v>201804</v>
      </c>
    </row>
    <row r="391" spans="1:6">
      <c r="A391" s="11" t="s">
        <v>778</v>
      </c>
      <c r="B391" s="11">
        <v>12</v>
      </c>
      <c r="C391" s="11" t="s">
        <v>175</v>
      </c>
      <c r="D391" s="11" t="s">
        <v>177</v>
      </c>
      <c r="E391" s="11">
        <v>0.75</v>
      </c>
      <c r="F391" s="11">
        <v>201804</v>
      </c>
    </row>
    <row r="392" spans="1:6">
      <c r="A392" s="11" t="s">
        <v>778</v>
      </c>
      <c r="B392" s="11">
        <v>12</v>
      </c>
      <c r="C392" s="11" t="s">
        <v>175</v>
      </c>
      <c r="D392" s="11" t="s">
        <v>198</v>
      </c>
      <c r="E392" s="11">
        <v>34.5</v>
      </c>
      <c r="F392" s="11">
        <v>201804</v>
      </c>
    </row>
    <row r="393" spans="1:6">
      <c r="A393" s="11" t="s">
        <v>495</v>
      </c>
      <c r="B393" s="11">
        <v>12</v>
      </c>
      <c r="C393" s="11" t="s">
        <v>175</v>
      </c>
      <c r="D393" s="11" t="s">
        <v>206</v>
      </c>
      <c r="E393" s="11">
        <v>36</v>
      </c>
      <c r="F393" s="11">
        <v>201804</v>
      </c>
    </row>
    <row r="394" spans="1:6">
      <c r="A394" s="11" t="s">
        <v>484</v>
      </c>
      <c r="B394" s="11">
        <v>12</v>
      </c>
      <c r="C394" s="11" t="s">
        <v>175</v>
      </c>
      <c r="D394" s="11" t="s">
        <v>185</v>
      </c>
      <c r="E394" s="11">
        <v>0.75</v>
      </c>
      <c r="F394" s="11">
        <v>201804</v>
      </c>
    </row>
    <row r="395" spans="1:6">
      <c r="A395" s="11" t="s">
        <v>484</v>
      </c>
      <c r="B395" s="11">
        <v>12</v>
      </c>
      <c r="C395" s="11" t="s">
        <v>175</v>
      </c>
      <c r="D395" s="11" t="s">
        <v>177</v>
      </c>
      <c r="E395" s="11">
        <v>0.25</v>
      </c>
      <c r="F395" s="11">
        <v>201804</v>
      </c>
    </row>
    <row r="396" spans="1:6">
      <c r="A396" s="11" t="s">
        <v>484</v>
      </c>
      <c r="B396" s="11">
        <v>12</v>
      </c>
      <c r="C396" s="11" t="s">
        <v>175</v>
      </c>
      <c r="D396" s="11" t="s">
        <v>198</v>
      </c>
      <c r="E396" s="11">
        <v>16</v>
      </c>
      <c r="F396" s="11">
        <v>201804</v>
      </c>
    </row>
    <row r="397" spans="1:6">
      <c r="A397" s="11" t="s">
        <v>780</v>
      </c>
      <c r="B397" s="11">
        <v>12</v>
      </c>
      <c r="C397" s="11" t="s">
        <v>175</v>
      </c>
      <c r="D397" s="11" t="s">
        <v>185</v>
      </c>
      <c r="E397" s="11">
        <v>45</v>
      </c>
      <c r="F397" s="11">
        <v>201804</v>
      </c>
    </row>
    <row r="398" spans="1:6">
      <c r="A398" s="11" t="s">
        <v>476</v>
      </c>
      <c r="B398" s="11">
        <v>12</v>
      </c>
      <c r="C398" s="11" t="s">
        <v>198</v>
      </c>
      <c r="D398" s="11" t="s">
        <v>206</v>
      </c>
      <c r="E398" s="11">
        <v>59</v>
      </c>
      <c r="F398" s="11">
        <v>201804</v>
      </c>
    </row>
    <row r="399" spans="1:6">
      <c r="A399" s="11" t="s">
        <v>787</v>
      </c>
      <c r="B399" s="11">
        <v>12</v>
      </c>
      <c r="C399" s="11" t="s">
        <v>185</v>
      </c>
      <c r="D399" s="11" t="s">
        <v>198</v>
      </c>
      <c r="E399" s="11">
        <v>32.25</v>
      </c>
      <c r="F399" s="11">
        <v>201804</v>
      </c>
    </row>
    <row r="400" spans="1:6">
      <c r="A400" s="11" t="s">
        <v>833</v>
      </c>
      <c r="B400" s="11">
        <v>12</v>
      </c>
      <c r="C400" s="11" t="s">
        <v>175</v>
      </c>
      <c r="D400" s="11" t="s">
        <v>198</v>
      </c>
      <c r="E400" s="11">
        <v>47.5</v>
      </c>
      <c r="F400" s="11">
        <v>201804</v>
      </c>
    </row>
    <row r="401" spans="1:6">
      <c r="A401" s="11" t="s">
        <v>501</v>
      </c>
      <c r="B401" s="11">
        <v>12</v>
      </c>
      <c r="C401" s="11" t="s">
        <v>175</v>
      </c>
      <c r="D401" s="11" t="s">
        <v>198</v>
      </c>
      <c r="E401" s="11">
        <v>42</v>
      </c>
      <c r="F401" s="11">
        <v>201804</v>
      </c>
    </row>
    <row r="402" spans="1:6">
      <c r="A402" s="11" t="s">
        <v>487</v>
      </c>
      <c r="B402" s="11">
        <v>12</v>
      </c>
      <c r="C402" s="11" t="s">
        <v>175</v>
      </c>
      <c r="D402" s="11" t="s">
        <v>177</v>
      </c>
      <c r="E402" s="11">
        <v>42.5</v>
      </c>
      <c r="F402" s="11">
        <v>201804</v>
      </c>
    </row>
    <row r="403" spans="1:6">
      <c r="A403" s="11" t="s">
        <v>781</v>
      </c>
      <c r="B403" s="11">
        <v>12</v>
      </c>
      <c r="C403" s="11" t="s">
        <v>175</v>
      </c>
      <c r="D403" s="11" t="s">
        <v>198</v>
      </c>
      <c r="E403" s="11">
        <v>32</v>
      </c>
      <c r="F403" s="11">
        <v>201804</v>
      </c>
    </row>
    <row r="404" spans="1:6">
      <c r="A404" s="11" t="s">
        <v>1240</v>
      </c>
      <c r="B404" s="11">
        <v>12</v>
      </c>
      <c r="C404" s="11" t="s">
        <v>175</v>
      </c>
      <c r="D404" s="11" t="s">
        <v>177</v>
      </c>
      <c r="E404" s="11">
        <v>12</v>
      </c>
      <c r="F404" s="11">
        <v>201804</v>
      </c>
    </row>
    <row r="405" spans="1:6">
      <c r="A405" s="11" t="s">
        <v>486</v>
      </c>
      <c r="B405" s="11">
        <v>12</v>
      </c>
      <c r="C405" s="11" t="s">
        <v>175</v>
      </c>
      <c r="D405" s="11" t="s">
        <v>177</v>
      </c>
      <c r="E405" s="11">
        <v>43.75</v>
      </c>
      <c r="F405" s="11">
        <v>201804</v>
      </c>
    </row>
    <row r="406" spans="1:6">
      <c r="A406" s="11" t="s">
        <v>483</v>
      </c>
      <c r="B406" s="11">
        <v>12</v>
      </c>
      <c r="C406" s="11" t="s">
        <v>175</v>
      </c>
      <c r="D406" s="11" t="s">
        <v>182</v>
      </c>
      <c r="E406" s="11">
        <v>8</v>
      </c>
      <c r="F406" s="11">
        <v>201804</v>
      </c>
    </row>
    <row r="407" spans="1:6">
      <c r="A407" s="11" t="s">
        <v>483</v>
      </c>
      <c r="B407" s="11">
        <v>12</v>
      </c>
      <c r="C407" s="11" t="s">
        <v>175</v>
      </c>
      <c r="D407" s="11" t="s">
        <v>185</v>
      </c>
      <c r="E407" s="11">
        <v>7</v>
      </c>
      <c r="F407" s="11">
        <v>201804</v>
      </c>
    </row>
    <row r="408" spans="1:6">
      <c r="A408" s="11" t="s">
        <v>483</v>
      </c>
      <c r="B408" s="11">
        <v>12</v>
      </c>
      <c r="C408" s="11" t="s">
        <v>175</v>
      </c>
      <c r="D408" s="11" t="s">
        <v>177</v>
      </c>
      <c r="E408" s="11">
        <v>3.5</v>
      </c>
      <c r="F408" s="11">
        <v>201804</v>
      </c>
    </row>
    <row r="409" spans="1:6">
      <c r="A409" s="11" t="s">
        <v>483</v>
      </c>
      <c r="B409" s="11">
        <v>12</v>
      </c>
      <c r="C409" s="11" t="s">
        <v>175</v>
      </c>
      <c r="D409" s="11" t="s">
        <v>198</v>
      </c>
      <c r="E409" s="11">
        <v>22.5</v>
      </c>
      <c r="F409" s="11">
        <v>201804</v>
      </c>
    </row>
    <row r="410" spans="1:6">
      <c r="A410" s="11" t="s">
        <v>483</v>
      </c>
      <c r="B410" s="11">
        <v>12</v>
      </c>
      <c r="C410" s="11" t="s">
        <v>175</v>
      </c>
      <c r="D410" s="11" t="s">
        <v>206</v>
      </c>
      <c r="E410" s="11">
        <v>2.5</v>
      </c>
      <c r="F410" s="11">
        <v>201804</v>
      </c>
    </row>
    <row r="411" spans="1:6">
      <c r="A411" s="11" t="s">
        <v>913</v>
      </c>
      <c r="B411" s="11">
        <v>12</v>
      </c>
      <c r="C411" s="11" t="s">
        <v>185</v>
      </c>
      <c r="D411" s="11" t="s">
        <v>177</v>
      </c>
      <c r="E411" s="11">
        <v>33.33</v>
      </c>
      <c r="F411" s="11">
        <v>201804</v>
      </c>
    </row>
    <row r="412" spans="1:6">
      <c r="A412" s="11" t="s">
        <v>784</v>
      </c>
      <c r="B412" s="11">
        <v>12</v>
      </c>
      <c r="C412" s="11" t="s">
        <v>175</v>
      </c>
      <c r="D412" s="11" t="s">
        <v>148</v>
      </c>
      <c r="E412" s="11">
        <v>1.25</v>
      </c>
      <c r="F412" s="11">
        <v>201804</v>
      </c>
    </row>
    <row r="413" spans="1:6">
      <c r="A413" s="11" t="s">
        <v>784</v>
      </c>
      <c r="B413" s="11">
        <v>12</v>
      </c>
      <c r="C413" s="11" t="s">
        <v>175</v>
      </c>
      <c r="D413" s="11" t="s">
        <v>182</v>
      </c>
      <c r="E413" s="11">
        <v>4.25</v>
      </c>
      <c r="F413" s="11">
        <v>201804</v>
      </c>
    </row>
    <row r="414" spans="1:6">
      <c r="A414" s="11" t="s">
        <v>784</v>
      </c>
      <c r="B414" s="11">
        <v>12</v>
      </c>
      <c r="C414" s="11" t="s">
        <v>175</v>
      </c>
      <c r="D414" s="11" t="s">
        <v>185</v>
      </c>
      <c r="E414" s="11">
        <v>3.75</v>
      </c>
      <c r="F414" s="11">
        <v>201804</v>
      </c>
    </row>
    <row r="415" spans="1:6">
      <c r="A415" s="11" t="s">
        <v>784</v>
      </c>
      <c r="B415" s="11">
        <v>12</v>
      </c>
      <c r="C415" s="11" t="s">
        <v>175</v>
      </c>
      <c r="D415" s="11" t="s">
        <v>177</v>
      </c>
      <c r="E415" s="11">
        <v>3.25</v>
      </c>
      <c r="F415" s="11">
        <v>201804</v>
      </c>
    </row>
    <row r="416" spans="1:6">
      <c r="A416" s="11" t="s">
        <v>784</v>
      </c>
      <c r="B416" s="11">
        <v>12</v>
      </c>
      <c r="C416" s="11" t="s">
        <v>175</v>
      </c>
      <c r="D416" s="11" t="s">
        <v>198</v>
      </c>
      <c r="E416" s="11">
        <v>4.5</v>
      </c>
      <c r="F416" s="11">
        <v>201804</v>
      </c>
    </row>
    <row r="417" spans="1:6">
      <c r="A417" s="11" t="s">
        <v>784</v>
      </c>
      <c r="B417" s="11">
        <v>12</v>
      </c>
      <c r="C417" s="11" t="s">
        <v>175</v>
      </c>
      <c r="D417" s="11" t="s">
        <v>203</v>
      </c>
      <c r="E417" s="11">
        <v>1.75</v>
      </c>
      <c r="F417" s="11">
        <v>201804</v>
      </c>
    </row>
    <row r="418" spans="1:6">
      <c r="A418" s="11" t="s">
        <v>784</v>
      </c>
      <c r="B418" s="11">
        <v>12</v>
      </c>
      <c r="C418" s="11" t="s">
        <v>175</v>
      </c>
      <c r="D418" s="11" t="s">
        <v>206</v>
      </c>
      <c r="E418" s="11">
        <v>4</v>
      </c>
      <c r="F418" s="11">
        <v>201804</v>
      </c>
    </row>
    <row r="419" spans="1:6">
      <c r="A419" s="11" t="s">
        <v>832</v>
      </c>
      <c r="B419" s="11">
        <v>12</v>
      </c>
      <c r="C419" s="11" t="s">
        <v>175</v>
      </c>
      <c r="D419" s="11" t="s">
        <v>198</v>
      </c>
      <c r="E419" s="11">
        <v>43.75</v>
      </c>
      <c r="F419" s="11">
        <v>201804</v>
      </c>
    </row>
    <row r="420" spans="1:6">
      <c r="A420" s="11" t="s">
        <v>494</v>
      </c>
      <c r="B420" s="11">
        <v>12</v>
      </c>
      <c r="C420" s="11" t="s">
        <v>175</v>
      </c>
      <c r="D420" s="11" t="s">
        <v>206</v>
      </c>
      <c r="E420" s="11">
        <v>47.039999999999992</v>
      </c>
      <c r="F420" s="11">
        <v>201804</v>
      </c>
    </row>
    <row r="421" spans="1:6">
      <c r="A421" s="11" t="s">
        <v>494</v>
      </c>
      <c r="B421" s="11">
        <v>8</v>
      </c>
      <c r="C421" s="11" t="s">
        <v>175</v>
      </c>
      <c r="D421" s="11" t="s">
        <v>206</v>
      </c>
      <c r="E421" s="11">
        <v>59.500000000000007</v>
      </c>
      <c r="F421" s="11">
        <v>201804</v>
      </c>
    </row>
    <row r="422" spans="1:6">
      <c r="A422" s="11" t="s">
        <v>494</v>
      </c>
      <c r="B422" s="11">
        <v>9</v>
      </c>
      <c r="C422" s="11" t="s">
        <v>175</v>
      </c>
      <c r="D422" s="11" t="s">
        <v>206</v>
      </c>
      <c r="E422" s="11">
        <v>73.930000000000007</v>
      </c>
      <c r="F422" s="11">
        <v>201804</v>
      </c>
    </row>
    <row r="423" spans="1:6">
      <c r="A423" s="11" t="s">
        <v>494</v>
      </c>
      <c r="B423" s="11">
        <v>10</v>
      </c>
      <c r="C423" s="11" t="s">
        <v>175</v>
      </c>
      <c r="D423" s="11" t="s">
        <v>206</v>
      </c>
      <c r="E423" s="11">
        <v>57.060000000000009</v>
      </c>
      <c r="F423" s="11">
        <v>201804</v>
      </c>
    </row>
    <row r="424" spans="1:6">
      <c r="A424" s="11" t="s">
        <v>485</v>
      </c>
      <c r="B424" s="11">
        <v>10</v>
      </c>
      <c r="C424" s="11" t="s">
        <v>175</v>
      </c>
      <c r="D424" s="11" t="s">
        <v>185</v>
      </c>
      <c r="E424" s="11">
        <v>15.5</v>
      </c>
      <c r="F424" s="11">
        <v>201805</v>
      </c>
    </row>
    <row r="425" spans="1:6">
      <c r="A425" s="11" t="s">
        <v>485</v>
      </c>
      <c r="B425" s="11">
        <v>10</v>
      </c>
      <c r="C425" s="11" t="s">
        <v>175</v>
      </c>
      <c r="D425" s="11" t="s">
        <v>206</v>
      </c>
      <c r="E425" s="11">
        <v>21.5</v>
      </c>
      <c r="F425" s="11">
        <v>201805</v>
      </c>
    </row>
    <row r="426" spans="1:6">
      <c r="A426" s="11" t="s">
        <v>499</v>
      </c>
      <c r="B426" s="11">
        <v>12</v>
      </c>
      <c r="C426" s="11" t="s">
        <v>175</v>
      </c>
      <c r="D426" s="11" t="s">
        <v>206</v>
      </c>
      <c r="E426" s="11">
        <v>54.98</v>
      </c>
      <c r="F426" s="11">
        <v>201805</v>
      </c>
    </row>
    <row r="427" spans="1:6">
      <c r="A427" s="11" t="s">
        <v>776</v>
      </c>
      <c r="B427" s="11">
        <v>11</v>
      </c>
      <c r="C427" s="11" t="s">
        <v>175</v>
      </c>
      <c r="D427" s="11" t="s">
        <v>206</v>
      </c>
      <c r="E427" s="11">
        <v>36.839999999999996</v>
      </c>
      <c r="F427" s="11">
        <v>201805</v>
      </c>
    </row>
    <row r="428" spans="1:6">
      <c r="A428" s="11" t="s">
        <v>507</v>
      </c>
      <c r="B428" s="11">
        <v>12</v>
      </c>
      <c r="C428" s="11" t="s">
        <v>175</v>
      </c>
      <c r="D428" s="11" t="s">
        <v>198</v>
      </c>
      <c r="E428" s="11">
        <v>16</v>
      </c>
      <c r="F428" s="11">
        <v>201805</v>
      </c>
    </row>
    <row r="429" spans="1:6">
      <c r="A429" s="11" t="s">
        <v>451</v>
      </c>
      <c r="B429" s="11">
        <v>10</v>
      </c>
      <c r="C429" s="11" t="s">
        <v>185</v>
      </c>
      <c r="D429" s="11" t="s">
        <v>177</v>
      </c>
      <c r="E429" s="11">
        <v>8.08</v>
      </c>
      <c r="F429" s="11">
        <v>201805</v>
      </c>
    </row>
    <row r="430" spans="1:6">
      <c r="A430" s="11" t="s">
        <v>451</v>
      </c>
      <c r="B430" s="11">
        <v>11</v>
      </c>
      <c r="C430" s="11" t="s">
        <v>185</v>
      </c>
      <c r="D430" s="11" t="s">
        <v>177</v>
      </c>
      <c r="E430" s="11">
        <v>5.92</v>
      </c>
      <c r="F430" s="11">
        <v>201805</v>
      </c>
    </row>
    <row r="431" spans="1:6">
      <c r="A431" s="11" t="s">
        <v>492</v>
      </c>
      <c r="B431" s="11">
        <v>11</v>
      </c>
      <c r="C431" s="11" t="s">
        <v>175</v>
      </c>
      <c r="D431" s="11" t="s">
        <v>206</v>
      </c>
      <c r="E431" s="11">
        <v>53.16</v>
      </c>
      <c r="F431" s="11">
        <v>201805</v>
      </c>
    </row>
    <row r="432" spans="1:6">
      <c r="A432" s="11" t="s">
        <v>492</v>
      </c>
      <c r="B432" s="11">
        <v>12</v>
      </c>
      <c r="C432" s="11" t="s">
        <v>175</v>
      </c>
      <c r="D432" s="11" t="s">
        <v>206</v>
      </c>
      <c r="E432" s="11">
        <v>47.260000000000005</v>
      </c>
      <c r="F432" s="11">
        <v>201805</v>
      </c>
    </row>
    <row r="433" spans="1:6">
      <c r="A433" s="11" t="s">
        <v>491</v>
      </c>
      <c r="B433" s="11">
        <v>12</v>
      </c>
      <c r="C433" s="11" t="s">
        <v>175</v>
      </c>
      <c r="D433" s="11" t="s">
        <v>206</v>
      </c>
      <c r="E433" s="11">
        <v>46.239999999999995</v>
      </c>
      <c r="F433" s="11">
        <v>201805</v>
      </c>
    </row>
    <row r="434" spans="1:6">
      <c r="A434" s="11" t="s">
        <v>477</v>
      </c>
      <c r="B434" s="11">
        <v>11</v>
      </c>
      <c r="C434" s="11" t="s">
        <v>198</v>
      </c>
      <c r="D434" s="11" t="s">
        <v>206</v>
      </c>
      <c r="E434" s="11">
        <v>38</v>
      </c>
      <c r="F434" s="11">
        <v>201806</v>
      </c>
    </row>
    <row r="435" spans="1:6">
      <c r="A435" s="11" t="s">
        <v>477</v>
      </c>
      <c r="B435" s="11">
        <v>12</v>
      </c>
      <c r="C435" s="11" t="s">
        <v>198</v>
      </c>
      <c r="D435" s="11" t="s">
        <v>206</v>
      </c>
      <c r="E435" s="11">
        <v>51.25</v>
      </c>
      <c r="F435" s="11">
        <v>201806</v>
      </c>
    </row>
    <row r="436" spans="1:6">
      <c r="A436" s="11" t="s">
        <v>477</v>
      </c>
      <c r="B436" s="11">
        <v>7</v>
      </c>
      <c r="C436" s="11" t="s">
        <v>198</v>
      </c>
      <c r="D436" s="11" t="s">
        <v>206</v>
      </c>
      <c r="E436" s="11">
        <v>51.75</v>
      </c>
      <c r="F436" s="11">
        <v>201806</v>
      </c>
    </row>
    <row r="437" spans="1:6">
      <c r="A437" s="11" t="s">
        <v>477</v>
      </c>
      <c r="B437" s="11">
        <v>8</v>
      </c>
      <c r="C437" s="11" t="s">
        <v>198</v>
      </c>
      <c r="D437" s="11" t="s">
        <v>206</v>
      </c>
      <c r="E437" s="11">
        <v>47.75</v>
      </c>
      <c r="F437" s="11">
        <v>201806</v>
      </c>
    </row>
    <row r="438" spans="1:6">
      <c r="A438" s="11" t="s">
        <v>480</v>
      </c>
      <c r="B438" s="11">
        <v>12</v>
      </c>
      <c r="C438" s="11" t="s">
        <v>175</v>
      </c>
      <c r="D438" s="11" t="s">
        <v>185</v>
      </c>
      <c r="E438" s="11">
        <v>38</v>
      </c>
      <c r="F438" s="11">
        <v>201807</v>
      </c>
    </row>
    <row r="439" spans="1:6">
      <c r="A439" s="11" t="s">
        <v>503</v>
      </c>
      <c r="B439" s="11">
        <v>10</v>
      </c>
      <c r="C439" s="11" t="s">
        <v>185</v>
      </c>
      <c r="D439" s="11" t="s">
        <v>177</v>
      </c>
      <c r="E439" s="11">
        <v>12</v>
      </c>
      <c r="F439" s="11">
        <v>201807</v>
      </c>
    </row>
    <row r="440" spans="1:6">
      <c r="A440" s="11" t="s">
        <v>503</v>
      </c>
      <c r="B440" s="11">
        <v>11</v>
      </c>
      <c r="C440" s="11" t="s">
        <v>185</v>
      </c>
      <c r="D440" s="11" t="s">
        <v>177</v>
      </c>
      <c r="E440" s="11">
        <v>22.08</v>
      </c>
      <c r="F440" s="11">
        <v>201807</v>
      </c>
    </row>
    <row r="441" spans="1:6">
      <c r="A441" s="11" t="s">
        <v>503</v>
      </c>
      <c r="B441" s="11">
        <v>12</v>
      </c>
      <c r="C441" s="11" t="s">
        <v>185</v>
      </c>
      <c r="D441" s="11" t="s">
        <v>177</v>
      </c>
      <c r="E441" s="11">
        <v>14.84</v>
      </c>
      <c r="F441" s="11">
        <v>201807</v>
      </c>
    </row>
    <row r="442" spans="1:6">
      <c r="A442" s="11" t="s">
        <v>503</v>
      </c>
      <c r="B442" s="11">
        <v>7</v>
      </c>
      <c r="C442" s="11" t="s">
        <v>185</v>
      </c>
      <c r="D442" s="11" t="s">
        <v>177</v>
      </c>
      <c r="E442" s="11">
        <v>23.990000000000002</v>
      </c>
      <c r="F442" s="11">
        <v>201807</v>
      </c>
    </row>
    <row r="443" spans="1:6">
      <c r="A443" s="11" t="s">
        <v>503</v>
      </c>
      <c r="B443" s="11">
        <v>8</v>
      </c>
      <c r="C443" s="11" t="s">
        <v>185</v>
      </c>
      <c r="D443" s="11" t="s">
        <v>177</v>
      </c>
      <c r="E443" s="11">
        <v>36.5</v>
      </c>
      <c r="F443" s="11">
        <v>201807</v>
      </c>
    </row>
    <row r="444" spans="1:6">
      <c r="A444" s="11" t="s">
        <v>503</v>
      </c>
      <c r="B444" s="11">
        <v>9</v>
      </c>
      <c r="C444" s="11" t="s">
        <v>185</v>
      </c>
      <c r="D444" s="11" t="s">
        <v>177</v>
      </c>
      <c r="E444" s="11">
        <v>4.75</v>
      </c>
      <c r="F444" s="11">
        <v>201807</v>
      </c>
    </row>
    <row r="445" spans="1:6">
      <c r="A445" s="11" t="s">
        <v>472</v>
      </c>
      <c r="B445" s="11">
        <v>12</v>
      </c>
      <c r="C445" s="11" t="s">
        <v>203</v>
      </c>
      <c r="D445" s="11" t="s">
        <v>198</v>
      </c>
      <c r="E445" s="11">
        <v>32</v>
      </c>
      <c r="F445" s="11">
        <v>201811</v>
      </c>
    </row>
    <row r="446" spans="1:6">
      <c r="A446" s="11" t="s">
        <v>1233</v>
      </c>
      <c r="B446" s="11">
        <v>7</v>
      </c>
      <c r="C446" s="11" t="s">
        <v>185</v>
      </c>
      <c r="D446" s="11" t="s">
        <v>198</v>
      </c>
      <c r="E446" s="11">
        <v>53.583333333333343</v>
      </c>
      <c r="F446" s="11">
        <v>201903</v>
      </c>
    </row>
    <row r="447" spans="1:6">
      <c r="A447" s="11" t="s">
        <v>493</v>
      </c>
      <c r="B447" s="11">
        <v>7</v>
      </c>
      <c r="C447" s="11" t="s">
        <v>198</v>
      </c>
      <c r="D447" s="11" t="s">
        <v>918</v>
      </c>
      <c r="E447" s="11">
        <v>10.499999999999998</v>
      </c>
      <c r="F447" s="11">
        <v>201903</v>
      </c>
    </row>
    <row r="448" spans="1:6">
      <c r="A448" s="11" t="s">
        <v>458</v>
      </c>
      <c r="B448" s="11">
        <v>7</v>
      </c>
      <c r="C448" s="11" t="s">
        <v>185</v>
      </c>
      <c r="D448" s="11" t="s">
        <v>182</v>
      </c>
      <c r="E448" s="11">
        <v>3.7499999999999987</v>
      </c>
      <c r="F448" s="11">
        <v>201903</v>
      </c>
    </row>
    <row r="449" spans="1:6">
      <c r="A449" s="11" t="s">
        <v>458</v>
      </c>
      <c r="B449" s="11">
        <v>7</v>
      </c>
      <c r="C449" s="11" t="s">
        <v>185</v>
      </c>
      <c r="D449" s="11" t="s">
        <v>198</v>
      </c>
      <c r="E449" s="11">
        <v>2.25</v>
      </c>
      <c r="F449" s="11">
        <v>201903</v>
      </c>
    </row>
    <row r="450" spans="1:6">
      <c r="A450" s="11" t="s">
        <v>458</v>
      </c>
      <c r="B450" s="11">
        <v>7</v>
      </c>
      <c r="C450" s="11" t="s">
        <v>185</v>
      </c>
      <c r="D450" s="11" t="s">
        <v>206</v>
      </c>
      <c r="E450" s="11">
        <v>4</v>
      </c>
      <c r="F450" s="11">
        <v>201903</v>
      </c>
    </row>
    <row r="451" spans="1:6">
      <c r="A451" s="11" t="s">
        <v>1234</v>
      </c>
      <c r="B451" s="11">
        <v>7</v>
      </c>
      <c r="C451" s="11" t="s">
        <v>198</v>
      </c>
      <c r="D451" s="11" t="s">
        <v>185</v>
      </c>
      <c r="E451" s="11">
        <v>19.553333333333335</v>
      </c>
      <c r="F451" s="11">
        <v>201903</v>
      </c>
    </row>
    <row r="452" spans="1:6">
      <c r="A452" s="11" t="s">
        <v>453</v>
      </c>
      <c r="B452" s="11">
        <v>7</v>
      </c>
      <c r="C452" s="11" t="s">
        <v>175</v>
      </c>
      <c r="D452" s="11" t="s">
        <v>177</v>
      </c>
      <c r="E452" s="11">
        <v>11</v>
      </c>
      <c r="F452" s="11">
        <v>201903</v>
      </c>
    </row>
    <row r="453" spans="1:6">
      <c r="A453" s="11" t="s">
        <v>453</v>
      </c>
      <c r="B453" s="11">
        <v>7</v>
      </c>
      <c r="C453" s="11" t="s">
        <v>175</v>
      </c>
      <c r="D453" s="11" t="s">
        <v>198</v>
      </c>
      <c r="E453" s="11">
        <v>21.25</v>
      </c>
      <c r="F453" s="11">
        <v>201903</v>
      </c>
    </row>
    <row r="454" spans="1:6">
      <c r="A454" s="11" t="s">
        <v>485</v>
      </c>
      <c r="B454" s="11">
        <v>7</v>
      </c>
      <c r="C454" s="11" t="s">
        <v>175</v>
      </c>
      <c r="D454" s="11" t="s">
        <v>185</v>
      </c>
      <c r="E454" s="11">
        <v>32.75</v>
      </c>
      <c r="F454" s="11">
        <v>201903</v>
      </c>
    </row>
    <row r="455" spans="1:6">
      <c r="A455" s="11" t="s">
        <v>485</v>
      </c>
      <c r="B455" s="11">
        <v>7</v>
      </c>
      <c r="C455" s="11" t="s">
        <v>175</v>
      </c>
      <c r="D455" s="11" t="s">
        <v>206</v>
      </c>
      <c r="E455" s="11">
        <v>8.75</v>
      </c>
      <c r="F455" s="11">
        <v>201903</v>
      </c>
    </row>
    <row r="456" spans="1:6">
      <c r="A456" s="11" t="s">
        <v>598</v>
      </c>
      <c r="B456" s="11">
        <v>7</v>
      </c>
      <c r="C456" s="11" t="s">
        <v>203</v>
      </c>
      <c r="D456" s="11" t="s">
        <v>198</v>
      </c>
      <c r="E456" s="11">
        <v>26</v>
      </c>
      <c r="F456" s="11">
        <v>201903</v>
      </c>
    </row>
    <row r="457" spans="1:6">
      <c r="A457" s="11" t="s">
        <v>769</v>
      </c>
      <c r="B457" s="11">
        <v>7</v>
      </c>
      <c r="C457" s="11" t="s">
        <v>185</v>
      </c>
      <c r="D457" s="11" t="s">
        <v>198</v>
      </c>
      <c r="E457" s="11">
        <v>0.50000000000000089</v>
      </c>
      <c r="F457" s="11">
        <v>201903</v>
      </c>
    </row>
    <row r="458" spans="1:6">
      <c r="A458" s="11" t="s">
        <v>769</v>
      </c>
      <c r="B458" s="11">
        <v>7</v>
      </c>
      <c r="C458" s="11" t="s">
        <v>185</v>
      </c>
      <c r="D458" s="11" t="s">
        <v>206</v>
      </c>
      <c r="E458" s="11">
        <v>7.75</v>
      </c>
      <c r="F458" s="11">
        <v>201903</v>
      </c>
    </row>
    <row r="459" spans="1:6">
      <c r="A459" s="11" t="s">
        <v>450</v>
      </c>
      <c r="B459" s="11">
        <v>7</v>
      </c>
      <c r="C459" s="11" t="s">
        <v>185</v>
      </c>
      <c r="D459" s="11" t="s">
        <v>198</v>
      </c>
      <c r="E459" s="11">
        <v>0.76666666666666794</v>
      </c>
      <c r="F459" s="11">
        <v>201903</v>
      </c>
    </row>
    <row r="460" spans="1:6">
      <c r="A460" s="11" t="s">
        <v>482</v>
      </c>
      <c r="B460" s="11">
        <v>7</v>
      </c>
      <c r="C460" s="11" t="s">
        <v>175</v>
      </c>
      <c r="D460" s="11" t="s">
        <v>198</v>
      </c>
      <c r="E460" s="11">
        <v>42</v>
      </c>
      <c r="F460" s="11">
        <v>201903</v>
      </c>
    </row>
    <row r="461" spans="1:6">
      <c r="A461" s="11" t="s">
        <v>482</v>
      </c>
      <c r="B461" s="11">
        <v>7</v>
      </c>
      <c r="C461" s="11" t="s">
        <v>175</v>
      </c>
      <c r="D461" s="11" t="s">
        <v>206</v>
      </c>
      <c r="E461" s="11">
        <v>6.5000000000000009</v>
      </c>
      <c r="F461" s="11">
        <v>201903</v>
      </c>
    </row>
    <row r="462" spans="1:6">
      <c r="A462" s="11" t="s">
        <v>482</v>
      </c>
      <c r="B462" s="11">
        <v>7</v>
      </c>
      <c r="C462" s="11" t="s">
        <v>175</v>
      </c>
      <c r="D462" s="11" t="s">
        <v>918</v>
      </c>
      <c r="E462" s="11">
        <v>2.25</v>
      </c>
      <c r="F462" s="11">
        <v>201903</v>
      </c>
    </row>
    <row r="463" spans="1:6">
      <c r="A463" s="11" t="s">
        <v>479</v>
      </c>
      <c r="B463" s="11">
        <v>7</v>
      </c>
      <c r="C463" s="11" t="s">
        <v>175</v>
      </c>
      <c r="D463" s="11" t="s">
        <v>177</v>
      </c>
      <c r="E463" s="11">
        <v>20</v>
      </c>
      <c r="F463" s="11">
        <v>201903</v>
      </c>
    </row>
    <row r="464" spans="1:6">
      <c r="A464" s="11" t="s">
        <v>479</v>
      </c>
      <c r="B464" s="11">
        <v>7</v>
      </c>
      <c r="C464" s="11" t="s">
        <v>175</v>
      </c>
      <c r="D464" s="11" t="s">
        <v>198</v>
      </c>
      <c r="E464" s="11">
        <v>25</v>
      </c>
      <c r="F464" s="11">
        <v>201903</v>
      </c>
    </row>
    <row r="465" spans="1:6">
      <c r="A465" s="11" t="s">
        <v>897</v>
      </c>
      <c r="B465" s="11">
        <v>7</v>
      </c>
      <c r="C465" s="11" t="s">
        <v>185</v>
      </c>
      <c r="D465" s="11" t="s">
        <v>198</v>
      </c>
      <c r="E465" s="11">
        <v>13.566666666666668</v>
      </c>
      <c r="F465" s="11">
        <v>201903</v>
      </c>
    </row>
    <row r="466" spans="1:6">
      <c r="A466" s="11" t="s">
        <v>467</v>
      </c>
      <c r="B466" s="11">
        <v>7</v>
      </c>
      <c r="C466" s="11" t="s">
        <v>185</v>
      </c>
      <c r="D466" s="11" t="s">
        <v>206</v>
      </c>
      <c r="E466" s="11">
        <v>65.553333333333313</v>
      </c>
      <c r="F466" s="11">
        <v>201903</v>
      </c>
    </row>
    <row r="467" spans="1:6">
      <c r="A467" s="11" t="s">
        <v>774</v>
      </c>
      <c r="B467" s="11">
        <v>7</v>
      </c>
      <c r="C467" s="11" t="s">
        <v>175</v>
      </c>
      <c r="D467" s="11" t="s">
        <v>198</v>
      </c>
      <c r="E467" s="11">
        <v>50.216666666666669</v>
      </c>
      <c r="F467" s="11">
        <v>201903</v>
      </c>
    </row>
    <row r="468" spans="1:6">
      <c r="A468" s="11" t="s">
        <v>480</v>
      </c>
      <c r="B468" s="11">
        <v>7</v>
      </c>
      <c r="C468" s="11" t="s">
        <v>175</v>
      </c>
      <c r="D468" s="11" t="s">
        <v>185</v>
      </c>
      <c r="E468" s="11">
        <v>27</v>
      </c>
      <c r="F468" s="11">
        <v>201903</v>
      </c>
    </row>
    <row r="469" spans="1:6">
      <c r="A469" s="11" t="s">
        <v>480</v>
      </c>
      <c r="B469" s="11">
        <v>7</v>
      </c>
      <c r="C469" s="11" t="s">
        <v>175</v>
      </c>
      <c r="D469" s="11" t="s">
        <v>206</v>
      </c>
      <c r="E469" s="11">
        <v>9.25</v>
      </c>
      <c r="F469" s="11">
        <v>201903</v>
      </c>
    </row>
    <row r="470" spans="1:6">
      <c r="A470" s="11" t="s">
        <v>1209</v>
      </c>
      <c r="B470" s="11">
        <v>7</v>
      </c>
      <c r="C470" s="11" t="s">
        <v>175</v>
      </c>
      <c r="D470" s="11" t="s">
        <v>198</v>
      </c>
      <c r="E470" s="11">
        <v>16</v>
      </c>
      <c r="F470" s="11">
        <v>201903</v>
      </c>
    </row>
    <row r="471" spans="1:6">
      <c r="A471" s="11" t="s">
        <v>777</v>
      </c>
      <c r="B471" s="11">
        <v>7</v>
      </c>
      <c r="C471" s="11" t="s">
        <v>175</v>
      </c>
      <c r="D471" s="11" t="s">
        <v>185</v>
      </c>
      <c r="E471" s="11">
        <v>17</v>
      </c>
      <c r="F471" s="11">
        <v>201903</v>
      </c>
    </row>
    <row r="472" spans="1:6">
      <c r="A472" s="11" t="s">
        <v>777</v>
      </c>
      <c r="B472" s="11">
        <v>7</v>
      </c>
      <c r="C472" s="11" t="s">
        <v>175</v>
      </c>
      <c r="D472" s="11" t="s">
        <v>206</v>
      </c>
      <c r="E472" s="11">
        <v>0.99999999999999911</v>
      </c>
      <c r="F472" s="11">
        <v>201903</v>
      </c>
    </row>
    <row r="473" spans="1:6">
      <c r="A473" s="11" t="s">
        <v>778</v>
      </c>
      <c r="B473" s="11">
        <v>7</v>
      </c>
      <c r="C473" s="11" t="s">
        <v>175</v>
      </c>
      <c r="D473" s="11" t="s">
        <v>185</v>
      </c>
      <c r="E473" s="11">
        <v>2.4999999999999991</v>
      </c>
      <c r="F473" s="11">
        <v>201903</v>
      </c>
    </row>
    <row r="474" spans="1:6">
      <c r="A474" s="11" t="s">
        <v>778</v>
      </c>
      <c r="B474" s="11">
        <v>7</v>
      </c>
      <c r="C474" s="11" t="s">
        <v>175</v>
      </c>
      <c r="D474" s="11" t="s">
        <v>177</v>
      </c>
      <c r="E474" s="11">
        <v>1.2500000000000009</v>
      </c>
      <c r="F474" s="11">
        <v>201903</v>
      </c>
    </row>
    <row r="475" spans="1:6">
      <c r="A475" s="11" t="s">
        <v>778</v>
      </c>
      <c r="B475" s="11">
        <v>7</v>
      </c>
      <c r="C475" s="11" t="s">
        <v>175</v>
      </c>
      <c r="D475" s="11" t="s">
        <v>198</v>
      </c>
      <c r="E475" s="11">
        <v>31.000000000000007</v>
      </c>
      <c r="F475" s="11">
        <v>201903</v>
      </c>
    </row>
    <row r="476" spans="1:6">
      <c r="A476" s="11" t="s">
        <v>709</v>
      </c>
      <c r="B476" s="11">
        <v>7</v>
      </c>
      <c r="C476" s="11" t="s">
        <v>185</v>
      </c>
      <c r="D476" s="11" t="s">
        <v>198</v>
      </c>
      <c r="E476" s="11">
        <v>1.2166666666666677</v>
      </c>
      <c r="F476" s="11">
        <v>201903</v>
      </c>
    </row>
    <row r="477" spans="1:6">
      <c r="A477" s="11" t="s">
        <v>1320</v>
      </c>
      <c r="B477" s="11">
        <v>7</v>
      </c>
      <c r="C477" s="11" t="s">
        <v>185</v>
      </c>
      <c r="D477" s="11" t="s">
        <v>198</v>
      </c>
      <c r="E477" s="11">
        <v>6.8666666666666636</v>
      </c>
      <c r="F477" s="11">
        <v>201903</v>
      </c>
    </row>
    <row r="478" spans="1:6">
      <c r="A478" s="11" t="s">
        <v>454</v>
      </c>
      <c r="B478" s="11">
        <v>7</v>
      </c>
      <c r="C478" s="11" t="s">
        <v>198</v>
      </c>
      <c r="D478" s="11" t="s">
        <v>185</v>
      </c>
      <c r="E478" s="11">
        <v>30.383333333333333</v>
      </c>
      <c r="F478" s="11">
        <v>201903</v>
      </c>
    </row>
    <row r="479" spans="1:6">
      <c r="A479" s="11" t="s">
        <v>484</v>
      </c>
      <c r="B479" s="11">
        <v>7</v>
      </c>
      <c r="C479" s="11" t="s">
        <v>175</v>
      </c>
      <c r="D479" s="11" t="s">
        <v>185</v>
      </c>
      <c r="E479" s="11">
        <v>0.50000000000000089</v>
      </c>
      <c r="F479" s="11">
        <v>201903</v>
      </c>
    </row>
    <row r="480" spans="1:6">
      <c r="A480" s="11" t="s">
        <v>484</v>
      </c>
      <c r="B480" s="11">
        <v>7</v>
      </c>
      <c r="C480" s="11" t="s">
        <v>175</v>
      </c>
      <c r="D480" s="11" t="s">
        <v>198</v>
      </c>
      <c r="E480" s="11">
        <v>16.5</v>
      </c>
      <c r="F480" s="11">
        <v>201903</v>
      </c>
    </row>
    <row r="481" spans="1:6">
      <c r="A481" s="11" t="s">
        <v>505</v>
      </c>
      <c r="B481" s="11">
        <v>7</v>
      </c>
      <c r="C481" s="11" t="s">
        <v>203</v>
      </c>
      <c r="D481" s="11" t="s">
        <v>177</v>
      </c>
      <c r="E481" s="11">
        <v>2.25</v>
      </c>
      <c r="F481" s="11">
        <v>201903</v>
      </c>
    </row>
    <row r="482" spans="1:6">
      <c r="A482" s="11" t="s">
        <v>476</v>
      </c>
      <c r="B482" s="11">
        <v>7</v>
      </c>
      <c r="C482" s="11" t="s">
        <v>198</v>
      </c>
      <c r="D482" s="11" t="s">
        <v>206</v>
      </c>
      <c r="E482" s="11">
        <v>47</v>
      </c>
      <c r="F482" s="11">
        <v>201903</v>
      </c>
    </row>
    <row r="483" spans="1:6">
      <c r="A483" s="11" t="s">
        <v>780</v>
      </c>
      <c r="B483" s="11">
        <v>7</v>
      </c>
      <c r="C483" s="11" t="s">
        <v>175</v>
      </c>
      <c r="D483" s="11" t="s">
        <v>185</v>
      </c>
      <c r="E483" s="11">
        <v>44</v>
      </c>
      <c r="F483" s="11">
        <v>201903</v>
      </c>
    </row>
    <row r="484" spans="1:6">
      <c r="A484" s="11" t="s">
        <v>1239</v>
      </c>
      <c r="B484" s="11">
        <v>7</v>
      </c>
      <c r="C484" s="11" t="s">
        <v>185</v>
      </c>
      <c r="D484" s="11" t="s">
        <v>198</v>
      </c>
      <c r="E484" s="11">
        <v>16.483333333333327</v>
      </c>
      <c r="F484" s="11">
        <v>201903</v>
      </c>
    </row>
    <row r="485" spans="1:6">
      <c r="A485" s="11" t="s">
        <v>782</v>
      </c>
      <c r="B485" s="11">
        <v>7</v>
      </c>
      <c r="C485" s="11" t="s">
        <v>185</v>
      </c>
      <c r="D485" s="11" t="s">
        <v>198</v>
      </c>
      <c r="E485" s="11">
        <v>7.0166666666666639</v>
      </c>
      <c r="F485" s="11">
        <v>201903</v>
      </c>
    </row>
    <row r="486" spans="1:6">
      <c r="A486" s="11" t="s">
        <v>1632</v>
      </c>
      <c r="B486" s="11">
        <v>7</v>
      </c>
      <c r="C486" s="11" t="s">
        <v>185</v>
      </c>
      <c r="D486" s="11" t="s">
        <v>177</v>
      </c>
      <c r="E486" s="11">
        <v>5.4500000000000028</v>
      </c>
      <c r="F486" s="11">
        <v>201903</v>
      </c>
    </row>
    <row r="487" spans="1:6">
      <c r="A487" s="11" t="s">
        <v>487</v>
      </c>
      <c r="B487" s="11">
        <v>7</v>
      </c>
      <c r="C487" s="11" t="s">
        <v>175</v>
      </c>
      <c r="D487" s="11" t="s">
        <v>177</v>
      </c>
      <c r="E487" s="11">
        <v>43.5</v>
      </c>
      <c r="F487" s="11">
        <v>201903</v>
      </c>
    </row>
    <row r="488" spans="1:6">
      <c r="A488" s="11" t="s">
        <v>464</v>
      </c>
      <c r="B488" s="11">
        <v>7</v>
      </c>
      <c r="C488" s="11" t="s">
        <v>198</v>
      </c>
      <c r="D488" s="11" t="s">
        <v>177</v>
      </c>
      <c r="E488" s="11">
        <v>36.716666666666661</v>
      </c>
      <c r="F488" s="11">
        <v>201903</v>
      </c>
    </row>
    <row r="489" spans="1:6">
      <c r="A489" s="11" t="s">
        <v>1240</v>
      </c>
      <c r="B489" s="11">
        <v>7</v>
      </c>
      <c r="C489" s="11" t="s">
        <v>198</v>
      </c>
      <c r="D489" s="11" t="s">
        <v>177</v>
      </c>
      <c r="E489" s="11">
        <v>11.500000000000002</v>
      </c>
      <c r="F489" s="11">
        <v>201903</v>
      </c>
    </row>
    <row r="490" spans="1:6">
      <c r="A490" s="11" t="s">
        <v>486</v>
      </c>
      <c r="B490" s="11">
        <v>7</v>
      </c>
      <c r="C490" s="11" t="s">
        <v>175</v>
      </c>
      <c r="D490" s="11" t="s">
        <v>177</v>
      </c>
      <c r="E490" s="11">
        <v>43.75</v>
      </c>
      <c r="F490" s="11">
        <v>201903</v>
      </c>
    </row>
    <row r="491" spans="1:6">
      <c r="A491" s="11" t="s">
        <v>1216</v>
      </c>
      <c r="B491" s="11">
        <v>7</v>
      </c>
      <c r="C491" s="11" t="s">
        <v>175</v>
      </c>
      <c r="D491" s="11" t="s">
        <v>198</v>
      </c>
      <c r="E491" s="11">
        <v>19.5</v>
      </c>
      <c r="F491" s="11">
        <v>201903</v>
      </c>
    </row>
    <row r="492" spans="1:6">
      <c r="A492" s="11" t="s">
        <v>507</v>
      </c>
      <c r="B492" s="11">
        <v>7</v>
      </c>
      <c r="C492" s="11" t="s">
        <v>175</v>
      </c>
      <c r="D492" s="11" t="s">
        <v>198</v>
      </c>
      <c r="E492" s="11">
        <v>4</v>
      </c>
      <c r="F492" s="11">
        <v>201903</v>
      </c>
    </row>
    <row r="493" spans="1:6">
      <c r="A493" s="11" t="s">
        <v>483</v>
      </c>
      <c r="B493" s="11">
        <v>7</v>
      </c>
      <c r="C493" s="11" t="s">
        <v>175</v>
      </c>
      <c r="D493" s="11" t="s">
        <v>182</v>
      </c>
      <c r="E493" s="11">
        <v>15</v>
      </c>
      <c r="F493" s="11">
        <v>201903</v>
      </c>
    </row>
    <row r="494" spans="1:6">
      <c r="A494" s="11" t="s">
        <v>483</v>
      </c>
      <c r="B494" s="11">
        <v>7</v>
      </c>
      <c r="C494" s="11" t="s">
        <v>175</v>
      </c>
      <c r="D494" s="11" t="s">
        <v>185</v>
      </c>
      <c r="E494" s="11">
        <v>7.5</v>
      </c>
      <c r="F494" s="11">
        <v>201903</v>
      </c>
    </row>
    <row r="495" spans="1:6">
      <c r="A495" s="11" t="s">
        <v>483</v>
      </c>
      <c r="B495" s="11">
        <v>7</v>
      </c>
      <c r="C495" s="11" t="s">
        <v>175</v>
      </c>
      <c r="D495" s="11" t="s">
        <v>177</v>
      </c>
      <c r="E495" s="11">
        <v>3.4999999999999996</v>
      </c>
      <c r="F495" s="11">
        <v>201903</v>
      </c>
    </row>
    <row r="496" spans="1:6">
      <c r="A496" s="11" t="s">
        <v>483</v>
      </c>
      <c r="B496" s="11">
        <v>7</v>
      </c>
      <c r="C496" s="11" t="s">
        <v>175</v>
      </c>
      <c r="D496" s="11" t="s">
        <v>198</v>
      </c>
      <c r="E496" s="11">
        <v>13.5</v>
      </c>
      <c r="F496" s="11">
        <v>201903</v>
      </c>
    </row>
    <row r="497" spans="1:6">
      <c r="A497" s="11" t="s">
        <v>483</v>
      </c>
      <c r="B497" s="11">
        <v>7</v>
      </c>
      <c r="C497" s="11" t="s">
        <v>175</v>
      </c>
      <c r="D497" s="11" t="s">
        <v>206</v>
      </c>
      <c r="E497" s="11">
        <v>3.9999999999999991</v>
      </c>
      <c r="F497" s="11">
        <v>201903</v>
      </c>
    </row>
    <row r="498" spans="1:6">
      <c r="A498" s="11" t="s">
        <v>451</v>
      </c>
      <c r="B498" s="11">
        <v>7</v>
      </c>
      <c r="C498" s="11" t="s">
        <v>185</v>
      </c>
      <c r="D498" s="11" t="s">
        <v>177</v>
      </c>
      <c r="E498" s="11">
        <v>7.5166666666666657</v>
      </c>
      <c r="F498" s="11">
        <v>201903</v>
      </c>
    </row>
    <row r="499" spans="1:6">
      <c r="A499" s="11" t="s">
        <v>784</v>
      </c>
      <c r="B499" s="11">
        <v>7</v>
      </c>
      <c r="C499" s="11" t="s">
        <v>175</v>
      </c>
      <c r="D499" s="11" t="s">
        <v>148</v>
      </c>
      <c r="E499" s="11">
        <v>2.9999999999999987</v>
      </c>
      <c r="F499" s="11">
        <v>201903</v>
      </c>
    </row>
    <row r="500" spans="1:6">
      <c r="A500" s="11" t="s">
        <v>784</v>
      </c>
      <c r="B500" s="11">
        <v>7</v>
      </c>
      <c r="C500" s="11" t="s">
        <v>175</v>
      </c>
      <c r="D500" s="11" t="s">
        <v>182</v>
      </c>
      <c r="E500" s="11">
        <v>2.5000000000000018</v>
      </c>
      <c r="F500" s="11">
        <v>201903</v>
      </c>
    </row>
    <row r="501" spans="1:6">
      <c r="A501" s="11" t="s">
        <v>784</v>
      </c>
      <c r="B501" s="11">
        <v>7</v>
      </c>
      <c r="C501" s="11" t="s">
        <v>175</v>
      </c>
      <c r="D501" s="11" t="s">
        <v>185</v>
      </c>
      <c r="E501" s="11">
        <v>4.25</v>
      </c>
      <c r="F501" s="11">
        <v>201903</v>
      </c>
    </row>
    <row r="502" spans="1:6">
      <c r="A502" s="11" t="s">
        <v>784</v>
      </c>
      <c r="B502" s="11">
        <v>7</v>
      </c>
      <c r="C502" s="11" t="s">
        <v>175</v>
      </c>
      <c r="D502" s="11" t="s">
        <v>177</v>
      </c>
      <c r="E502" s="11">
        <v>3</v>
      </c>
      <c r="F502" s="11">
        <v>201903</v>
      </c>
    </row>
    <row r="503" spans="1:6">
      <c r="A503" s="11" t="s">
        <v>784</v>
      </c>
      <c r="B503" s="11">
        <v>7</v>
      </c>
      <c r="C503" s="11" t="s">
        <v>175</v>
      </c>
      <c r="D503" s="11" t="s">
        <v>198</v>
      </c>
      <c r="E503" s="11">
        <v>4.9999999999999982</v>
      </c>
      <c r="F503" s="11">
        <v>201903</v>
      </c>
    </row>
    <row r="504" spans="1:6">
      <c r="A504" s="11" t="s">
        <v>784</v>
      </c>
      <c r="B504" s="11">
        <v>7</v>
      </c>
      <c r="C504" s="11" t="s">
        <v>175</v>
      </c>
      <c r="D504" s="11" t="s">
        <v>203</v>
      </c>
      <c r="E504" s="11">
        <v>0.49999999999999956</v>
      </c>
      <c r="F504" s="11">
        <v>201903</v>
      </c>
    </row>
    <row r="505" spans="1:6">
      <c r="A505" s="11" t="s">
        <v>784</v>
      </c>
      <c r="B505" s="11">
        <v>7</v>
      </c>
      <c r="C505" s="11" t="s">
        <v>175</v>
      </c>
      <c r="D505" s="11" t="s">
        <v>206</v>
      </c>
      <c r="E505" s="11">
        <v>4.5000000000000018</v>
      </c>
      <c r="F505" s="11">
        <v>201903</v>
      </c>
    </row>
    <row r="506" spans="1:6">
      <c r="A506" s="11" t="s">
        <v>784</v>
      </c>
      <c r="B506" s="11">
        <v>7</v>
      </c>
      <c r="C506" s="11" t="s">
        <v>175</v>
      </c>
      <c r="D506" s="11" t="s">
        <v>918</v>
      </c>
      <c r="E506" s="11">
        <v>3</v>
      </c>
      <c r="F506" s="11">
        <v>201903</v>
      </c>
    </row>
    <row r="507" spans="1:6">
      <c r="A507" s="11" t="s">
        <v>848</v>
      </c>
      <c r="B507" s="11">
        <v>7</v>
      </c>
      <c r="C507" s="11" t="s">
        <v>185</v>
      </c>
      <c r="D507" s="11" t="s">
        <v>198</v>
      </c>
      <c r="E507" s="11">
        <v>10.566666666666666</v>
      </c>
      <c r="F507" s="11">
        <v>201903</v>
      </c>
    </row>
    <row r="508" spans="1:6">
      <c r="A508" s="11" t="s">
        <v>1233</v>
      </c>
      <c r="B508" s="11">
        <v>8</v>
      </c>
      <c r="C508" s="11" t="s">
        <v>185</v>
      </c>
      <c r="D508" s="11" t="s">
        <v>198</v>
      </c>
      <c r="E508" s="11">
        <v>22.466666666666669</v>
      </c>
      <c r="F508" s="11">
        <v>201903</v>
      </c>
    </row>
    <row r="509" spans="1:6">
      <c r="A509" s="11" t="s">
        <v>726</v>
      </c>
      <c r="B509" s="11">
        <v>8</v>
      </c>
      <c r="C509" s="11" t="s">
        <v>175</v>
      </c>
      <c r="D509" s="11" t="s">
        <v>185</v>
      </c>
      <c r="E509" s="11">
        <v>5.0000000000000018</v>
      </c>
      <c r="F509" s="11">
        <v>201903</v>
      </c>
    </row>
    <row r="510" spans="1:6">
      <c r="A510" s="11" t="s">
        <v>726</v>
      </c>
      <c r="B510" s="11">
        <v>8</v>
      </c>
      <c r="C510" s="11" t="s">
        <v>175</v>
      </c>
      <c r="D510" s="11" t="s">
        <v>177</v>
      </c>
      <c r="E510" s="11">
        <v>5</v>
      </c>
      <c r="F510" s="11">
        <v>201903</v>
      </c>
    </row>
    <row r="511" spans="1:6">
      <c r="A511" s="11" t="s">
        <v>726</v>
      </c>
      <c r="B511" s="11">
        <v>8</v>
      </c>
      <c r="C511" s="11" t="s">
        <v>175</v>
      </c>
      <c r="D511" s="11" t="s">
        <v>198</v>
      </c>
      <c r="E511" s="11">
        <v>24.5</v>
      </c>
      <c r="F511" s="11">
        <v>201903</v>
      </c>
    </row>
    <row r="512" spans="1:6">
      <c r="A512" s="11" t="s">
        <v>726</v>
      </c>
      <c r="B512" s="11">
        <v>8</v>
      </c>
      <c r="C512" s="11" t="s">
        <v>175</v>
      </c>
      <c r="D512" s="11" t="s">
        <v>918</v>
      </c>
      <c r="E512" s="11">
        <v>4.0000000000000018</v>
      </c>
      <c r="F512" s="11">
        <v>201903</v>
      </c>
    </row>
    <row r="513" spans="1:6">
      <c r="A513" s="11" t="s">
        <v>493</v>
      </c>
      <c r="B513" s="11">
        <v>8</v>
      </c>
      <c r="C513" s="11" t="s">
        <v>198</v>
      </c>
      <c r="D513" s="11" t="s">
        <v>918</v>
      </c>
      <c r="E513" s="11">
        <v>19</v>
      </c>
      <c r="F513" s="11">
        <v>201903</v>
      </c>
    </row>
    <row r="514" spans="1:6">
      <c r="A514" s="11" t="s">
        <v>458</v>
      </c>
      <c r="B514" s="11">
        <v>8</v>
      </c>
      <c r="C514" s="11" t="s">
        <v>185</v>
      </c>
      <c r="D514" s="11" t="s">
        <v>182</v>
      </c>
      <c r="E514" s="11">
        <v>5.4999999999999991</v>
      </c>
      <c r="F514" s="11">
        <v>201903</v>
      </c>
    </row>
    <row r="515" spans="1:6">
      <c r="A515" s="11" t="s">
        <v>458</v>
      </c>
      <c r="B515" s="11">
        <v>8</v>
      </c>
      <c r="C515" s="11" t="s">
        <v>185</v>
      </c>
      <c r="D515" s="11" t="s">
        <v>198</v>
      </c>
      <c r="E515" s="11">
        <v>7.7499999999999982</v>
      </c>
      <c r="F515" s="11">
        <v>201903</v>
      </c>
    </row>
    <row r="516" spans="1:6">
      <c r="A516" s="11" t="s">
        <v>458</v>
      </c>
      <c r="B516" s="11">
        <v>8</v>
      </c>
      <c r="C516" s="11" t="s">
        <v>185</v>
      </c>
      <c r="D516" s="11" t="s">
        <v>206</v>
      </c>
      <c r="E516" s="11">
        <v>0.99999999999999911</v>
      </c>
      <c r="F516" s="11">
        <v>201903</v>
      </c>
    </row>
    <row r="517" spans="1:6">
      <c r="A517" s="11" t="s">
        <v>1234</v>
      </c>
      <c r="B517" s="11">
        <v>8</v>
      </c>
      <c r="C517" s="11" t="s">
        <v>198</v>
      </c>
      <c r="D517" s="11" t="s">
        <v>185</v>
      </c>
      <c r="E517" s="11">
        <v>20.61</v>
      </c>
      <c r="F517" s="11">
        <v>201903</v>
      </c>
    </row>
    <row r="518" spans="1:6">
      <c r="A518" s="11" t="s">
        <v>453</v>
      </c>
      <c r="B518" s="11">
        <v>8</v>
      </c>
      <c r="C518" s="11" t="s">
        <v>175</v>
      </c>
      <c r="D518" s="11" t="s">
        <v>177</v>
      </c>
      <c r="E518" s="11">
        <v>7.2499999999999956</v>
      </c>
      <c r="F518" s="11">
        <v>201903</v>
      </c>
    </row>
    <row r="519" spans="1:6">
      <c r="A519" s="11" t="s">
        <v>453</v>
      </c>
      <c r="B519" s="11">
        <v>8</v>
      </c>
      <c r="C519" s="11" t="s">
        <v>175</v>
      </c>
      <c r="D519" s="11" t="s">
        <v>198</v>
      </c>
      <c r="E519" s="11">
        <v>22.750000000000007</v>
      </c>
      <c r="F519" s="11">
        <v>201903</v>
      </c>
    </row>
    <row r="520" spans="1:6">
      <c r="A520" s="11" t="s">
        <v>453</v>
      </c>
      <c r="B520" s="11">
        <v>8</v>
      </c>
      <c r="C520" s="11" t="s">
        <v>175</v>
      </c>
      <c r="D520" s="11" t="s">
        <v>918</v>
      </c>
      <c r="E520" s="11">
        <v>1.5</v>
      </c>
      <c r="F520" s="11">
        <v>201903</v>
      </c>
    </row>
    <row r="521" spans="1:6">
      <c r="A521" s="11" t="s">
        <v>485</v>
      </c>
      <c r="B521" s="11">
        <v>8</v>
      </c>
      <c r="C521" s="11" t="s">
        <v>175</v>
      </c>
      <c r="D521" s="11" t="s">
        <v>185</v>
      </c>
      <c r="E521" s="11">
        <v>33.25</v>
      </c>
      <c r="F521" s="11">
        <v>201903</v>
      </c>
    </row>
    <row r="522" spans="1:6">
      <c r="A522" s="11" t="s">
        <v>485</v>
      </c>
      <c r="B522" s="11">
        <v>8</v>
      </c>
      <c r="C522" s="11" t="s">
        <v>175</v>
      </c>
      <c r="D522" s="11" t="s">
        <v>206</v>
      </c>
      <c r="E522" s="11">
        <v>10.000000000000004</v>
      </c>
      <c r="F522" s="11">
        <v>201903</v>
      </c>
    </row>
    <row r="523" spans="1:6">
      <c r="A523" s="11" t="s">
        <v>598</v>
      </c>
      <c r="B523" s="11">
        <v>8</v>
      </c>
      <c r="C523" s="11" t="s">
        <v>203</v>
      </c>
      <c r="D523" s="11" t="s">
        <v>198</v>
      </c>
      <c r="E523" s="11">
        <v>30.500000000000004</v>
      </c>
      <c r="F523" s="11">
        <v>201903</v>
      </c>
    </row>
    <row r="524" spans="1:6">
      <c r="A524" s="11" t="s">
        <v>769</v>
      </c>
      <c r="B524" s="11">
        <v>8</v>
      </c>
      <c r="C524" s="11" t="s">
        <v>185</v>
      </c>
      <c r="D524" s="11" t="s">
        <v>206</v>
      </c>
      <c r="E524" s="11">
        <v>0.24999999999999911</v>
      </c>
      <c r="F524" s="11">
        <v>201903</v>
      </c>
    </row>
    <row r="525" spans="1:6">
      <c r="A525" s="11" t="s">
        <v>482</v>
      </c>
      <c r="B525" s="11">
        <v>8</v>
      </c>
      <c r="C525" s="11" t="s">
        <v>175</v>
      </c>
      <c r="D525" s="11" t="s">
        <v>198</v>
      </c>
      <c r="E525" s="11">
        <v>38.25</v>
      </c>
      <c r="F525" s="11">
        <v>201903</v>
      </c>
    </row>
    <row r="526" spans="1:6">
      <c r="A526" s="11" t="s">
        <v>482</v>
      </c>
      <c r="B526" s="11">
        <v>8</v>
      </c>
      <c r="C526" s="11" t="s">
        <v>175</v>
      </c>
      <c r="D526" s="11" t="s">
        <v>206</v>
      </c>
      <c r="E526" s="11">
        <v>3.9999999999999991</v>
      </c>
      <c r="F526" s="11">
        <v>201903</v>
      </c>
    </row>
    <row r="527" spans="1:6">
      <c r="A527" s="11" t="s">
        <v>482</v>
      </c>
      <c r="B527" s="11">
        <v>8</v>
      </c>
      <c r="C527" s="11" t="s">
        <v>175</v>
      </c>
      <c r="D527" s="11" t="s">
        <v>918</v>
      </c>
      <c r="E527" s="11">
        <v>9.5</v>
      </c>
      <c r="F527" s="11">
        <v>201903</v>
      </c>
    </row>
    <row r="528" spans="1:6">
      <c r="A528" s="11" t="s">
        <v>479</v>
      </c>
      <c r="B528" s="11">
        <v>8</v>
      </c>
      <c r="C528" s="11" t="s">
        <v>175</v>
      </c>
      <c r="D528" s="11" t="s">
        <v>177</v>
      </c>
      <c r="E528" s="11">
        <v>19</v>
      </c>
      <c r="F528" s="11">
        <v>201903</v>
      </c>
    </row>
    <row r="529" spans="1:6">
      <c r="A529" s="11" t="s">
        <v>479</v>
      </c>
      <c r="B529" s="11">
        <v>8</v>
      </c>
      <c r="C529" s="11" t="s">
        <v>175</v>
      </c>
      <c r="D529" s="11" t="s">
        <v>198</v>
      </c>
      <c r="E529" s="11">
        <v>8.5</v>
      </c>
      <c r="F529" s="11">
        <v>201903</v>
      </c>
    </row>
    <row r="530" spans="1:6">
      <c r="A530" s="11" t="s">
        <v>479</v>
      </c>
      <c r="B530" s="11">
        <v>8</v>
      </c>
      <c r="C530" s="11" t="s">
        <v>175</v>
      </c>
      <c r="D530" s="11" t="s">
        <v>918</v>
      </c>
      <c r="E530" s="11">
        <v>17.5</v>
      </c>
      <c r="F530" s="11">
        <v>201903</v>
      </c>
    </row>
    <row r="531" spans="1:6">
      <c r="A531" s="11" t="s">
        <v>467</v>
      </c>
      <c r="B531" s="11">
        <v>8</v>
      </c>
      <c r="C531" s="11" t="s">
        <v>185</v>
      </c>
      <c r="D531" s="11" t="s">
        <v>206</v>
      </c>
      <c r="E531" s="11">
        <v>51.436666666666653</v>
      </c>
      <c r="F531" s="11">
        <v>201903</v>
      </c>
    </row>
    <row r="532" spans="1:6">
      <c r="A532" s="11" t="s">
        <v>774</v>
      </c>
      <c r="B532" s="11">
        <v>8</v>
      </c>
      <c r="C532" s="11" t="s">
        <v>175</v>
      </c>
      <c r="D532" s="11" t="s">
        <v>198</v>
      </c>
      <c r="E532" s="11">
        <v>49.633333333333333</v>
      </c>
      <c r="F532" s="11">
        <v>201903</v>
      </c>
    </row>
    <row r="533" spans="1:6">
      <c r="A533" s="11" t="s">
        <v>480</v>
      </c>
      <c r="B533" s="11">
        <v>8</v>
      </c>
      <c r="C533" s="11" t="s">
        <v>175</v>
      </c>
      <c r="D533" s="11" t="s">
        <v>185</v>
      </c>
      <c r="E533" s="11">
        <v>34.583333333333329</v>
      </c>
      <c r="F533" s="11">
        <v>201903</v>
      </c>
    </row>
    <row r="534" spans="1:6">
      <c r="A534" s="11" t="s">
        <v>777</v>
      </c>
      <c r="B534" s="11">
        <v>8</v>
      </c>
      <c r="C534" s="11" t="s">
        <v>175</v>
      </c>
      <c r="D534" s="11" t="s">
        <v>185</v>
      </c>
      <c r="E534" s="11">
        <v>26</v>
      </c>
      <c r="F534" s="11">
        <v>201903</v>
      </c>
    </row>
    <row r="535" spans="1:6">
      <c r="A535" s="11" t="s">
        <v>777</v>
      </c>
      <c r="B535" s="11">
        <v>8</v>
      </c>
      <c r="C535" s="11" t="s">
        <v>175</v>
      </c>
      <c r="D535" s="11" t="s">
        <v>206</v>
      </c>
      <c r="E535" s="11">
        <v>0.99999999999999911</v>
      </c>
      <c r="F535" s="11">
        <v>201903</v>
      </c>
    </row>
    <row r="536" spans="1:6">
      <c r="A536" s="11" t="s">
        <v>777</v>
      </c>
      <c r="B536" s="11">
        <v>8</v>
      </c>
      <c r="C536" s="11" t="s">
        <v>175</v>
      </c>
      <c r="D536" s="11" t="s">
        <v>918</v>
      </c>
      <c r="E536" s="11">
        <v>0.99999999999999911</v>
      </c>
      <c r="F536" s="11">
        <v>201903</v>
      </c>
    </row>
    <row r="537" spans="1:6">
      <c r="A537" s="11" t="s">
        <v>778</v>
      </c>
      <c r="B537" s="11">
        <v>8</v>
      </c>
      <c r="C537" s="11" t="s">
        <v>175</v>
      </c>
      <c r="D537" s="11" t="s">
        <v>185</v>
      </c>
      <c r="E537" s="11">
        <v>5</v>
      </c>
      <c r="F537" s="11">
        <v>201903</v>
      </c>
    </row>
    <row r="538" spans="1:6">
      <c r="A538" s="11" t="s">
        <v>778</v>
      </c>
      <c r="B538" s="11">
        <v>8</v>
      </c>
      <c r="C538" s="11" t="s">
        <v>175</v>
      </c>
      <c r="D538" s="11" t="s">
        <v>177</v>
      </c>
      <c r="E538" s="11">
        <v>4.0000000000000018</v>
      </c>
      <c r="F538" s="11">
        <v>201903</v>
      </c>
    </row>
    <row r="539" spans="1:6">
      <c r="A539" s="11" t="s">
        <v>778</v>
      </c>
      <c r="B539" s="11">
        <v>8</v>
      </c>
      <c r="C539" s="11" t="s">
        <v>175</v>
      </c>
      <c r="D539" s="11" t="s">
        <v>198</v>
      </c>
      <c r="E539" s="11">
        <v>27.000000000000007</v>
      </c>
      <c r="F539" s="11">
        <v>201903</v>
      </c>
    </row>
    <row r="540" spans="1:6">
      <c r="A540" s="11" t="s">
        <v>1320</v>
      </c>
      <c r="B540" s="11">
        <v>8</v>
      </c>
      <c r="C540" s="11" t="s">
        <v>185</v>
      </c>
      <c r="D540" s="11" t="s">
        <v>198</v>
      </c>
      <c r="E540" s="11">
        <v>1.7666666666666657</v>
      </c>
      <c r="F540" s="11">
        <v>201903</v>
      </c>
    </row>
    <row r="541" spans="1:6">
      <c r="A541" s="11" t="s">
        <v>454</v>
      </c>
      <c r="B541" s="11">
        <v>8</v>
      </c>
      <c r="C541" s="11" t="s">
        <v>198</v>
      </c>
      <c r="D541" s="11" t="s">
        <v>185</v>
      </c>
      <c r="E541" s="11">
        <v>35.583333333333329</v>
      </c>
      <c r="F541" s="11">
        <v>201903</v>
      </c>
    </row>
    <row r="542" spans="1:6">
      <c r="A542" s="11" t="s">
        <v>484</v>
      </c>
      <c r="B542" s="11">
        <v>8</v>
      </c>
      <c r="C542" s="11" t="s">
        <v>175</v>
      </c>
      <c r="D542" s="11" t="s">
        <v>185</v>
      </c>
      <c r="E542" s="11">
        <v>0.99999999999999911</v>
      </c>
      <c r="F542" s="11">
        <v>201903</v>
      </c>
    </row>
    <row r="543" spans="1:6">
      <c r="A543" s="11" t="s">
        <v>484</v>
      </c>
      <c r="B543" s="11">
        <v>8</v>
      </c>
      <c r="C543" s="11" t="s">
        <v>175</v>
      </c>
      <c r="D543" s="11" t="s">
        <v>198</v>
      </c>
      <c r="E543" s="11">
        <v>16</v>
      </c>
      <c r="F543" s="11">
        <v>201903</v>
      </c>
    </row>
    <row r="544" spans="1:6">
      <c r="A544" s="11" t="s">
        <v>505</v>
      </c>
      <c r="B544" s="11">
        <v>8</v>
      </c>
      <c r="C544" s="11" t="s">
        <v>203</v>
      </c>
      <c r="D544" s="11" t="s">
        <v>177</v>
      </c>
      <c r="E544" s="11">
        <v>48.496666666666663</v>
      </c>
      <c r="F544" s="11">
        <v>201903</v>
      </c>
    </row>
    <row r="545" spans="1:6">
      <c r="A545" s="11" t="s">
        <v>476</v>
      </c>
      <c r="B545" s="11">
        <v>8</v>
      </c>
      <c r="C545" s="11" t="s">
        <v>198</v>
      </c>
      <c r="D545" s="11" t="s">
        <v>206</v>
      </c>
      <c r="E545" s="11">
        <v>22.5</v>
      </c>
      <c r="F545" s="11">
        <v>201903</v>
      </c>
    </row>
    <row r="546" spans="1:6">
      <c r="A546" s="11" t="s">
        <v>1239</v>
      </c>
      <c r="B546" s="11">
        <v>8</v>
      </c>
      <c r="C546" s="11" t="s">
        <v>185</v>
      </c>
      <c r="D546" s="11" t="s">
        <v>198</v>
      </c>
      <c r="E546" s="11">
        <v>42.216666666666669</v>
      </c>
      <c r="F546" s="11">
        <v>201903</v>
      </c>
    </row>
    <row r="547" spans="1:6">
      <c r="A547" s="11" t="s">
        <v>782</v>
      </c>
      <c r="B547" s="11">
        <v>8</v>
      </c>
      <c r="C547" s="11" t="s">
        <v>185</v>
      </c>
      <c r="D547" s="11" t="s">
        <v>198</v>
      </c>
      <c r="E547" s="11">
        <v>4.1999999999999993</v>
      </c>
      <c r="F547" s="11">
        <v>201903</v>
      </c>
    </row>
    <row r="548" spans="1:6">
      <c r="A548" s="11" t="s">
        <v>487</v>
      </c>
      <c r="B548" s="11">
        <v>8</v>
      </c>
      <c r="C548" s="11" t="s">
        <v>175</v>
      </c>
      <c r="D548" s="11" t="s">
        <v>177</v>
      </c>
      <c r="E548" s="11">
        <v>43.75</v>
      </c>
      <c r="F548" s="11">
        <v>201903</v>
      </c>
    </row>
    <row r="549" spans="1:6">
      <c r="A549" s="11" t="s">
        <v>1240</v>
      </c>
      <c r="B549" s="11">
        <v>8</v>
      </c>
      <c r="C549" s="11" t="s">
        <v>198</v>
      </c>
      <c r="D549" s="11" t="s">
        <v>177</v>
      </c>
      <c r="E549" s="11">
        <v>38.5</v>
      </c>
      <c r="F549" s="11">
        <v>201903</v>
      </c>
    </row>
    <row r="550" spans="1:6">
      <c r="A550" s="11" t="s">
        <v>486</v>
      </c>
      <c r="B550" s="11">
        <v>8</v>
      </c>
      <c r="C550" s="11" t="s">
        <v>175</v>
      </c>
      <c r="D550" s="11" t="s">
        <v>177</v>
      </c>
      <c r="E550" s="11">
        <v>35</v>
      </c>
      <c r="F550" s="11">
        <v>201903</v>
      </c>
    </row>
    <row r="551" spans="1:6">
      <c r="A551" s="11" t="s">
        <v>1216</v>
      </c>
      <c r="B551" s="11">
        <v>8</v>
      </c>
      <c r="C551" s="11" t="s">
        <v>175</v>
      </c>
      <c r="D551" s="11" t="s">
        <v>198</v>
      </c>
      <c r="E551" s="11">
        <v>14.500000000000002</v>
      </c>
      <c r="F551" s="11">
        <v>201903</v>
      </c>
    </row>
    <row r="552" spans="1:6">
      <c r="A552" s="11" t="s">
        <v>507</v>
      </c>
      <c r="B552" s="11">
        <v>8</v>
      </c>
      <c r="C552" s="11" t="s">
        <v>175</v>
      </c>
      <c r="D552" s="11" t="s">
        <v>198</v>
      </c>
      <c r="E552" s="11">
        <v>16</v>
      </c>
      <c r="F552" s="11">
        <v>201903</v>
      </c>
    </row>
    <row r="553" spans="1:6">
      <c r="A553" s="11" t="s">
        <v>483</v>
      </c>
      <c r="B553" s="11">
        <v>8</v>
      </c>
      <c r="C553" s="11" t="s">
        <v>175</v>
      </c>
      <c r="D553" s="11" t="s">
        <v>148</v>
      </c>
      <c r="E553" s="11">
        <v>0.49999999999999956</v>
      </c>
      <c r="F553" s="11">
        <v>201903</v>
      </c>
    </row>
    <row r="554" spans="1:6">
      <c r="A554" s="11" t="s">
        <v>483</v>
      </c>
      <c r="B554" s="11">
        <v>8</v>
      </c>
      <c r="C554" s="11" t="s">
        <v>175</v>
      </c>
      <c r="D554" s="11" t="s">
        <v>182</v>
      </c>
      <c r="E554" s="11">
        <v>2.4999999999999978</v>
      </c>
      <c r="F554" s="11">
        <v>201903</v>
      </c>
    </row>
    <row r="555" spans="1:6">
      <c r="A555" s="11" t="s">
        <v>483</v>
      </c>
      <c r="B555" s="11">
        <v>8</v>
      </c>
      <c r="C555" s="11" t="s">
        <v>175</v>
      </c>
      <c r="D555" s="11" t="s">
        <v>185</v>
      </c>
      <c r="E555" s="11">
        <v>9.9999999999999982</v>
      </c>
      <c r="F555" s="11">
        <v>201903</v>
      </c>
    </row>
    <row r="556" spans="1:6">
      <c r="A556" s="11" t="s">
        <v>483</v>
      </c>
      <c r="B556" s="11">
        <v>8</v>
      </c>
      <c r="C556" s="11" t="s">
        <v>175</v>
      </c>
      <c r="D556" s="11" t="s">
        <v>177</v>
      </c>
      <c r="E556" s="11">
        <v>17</v>
      </c>
      <c r="F556" s="11">
        <v>201903</v>
      </c>
    </row>
    <row r="557" spans="1:6">
      <c r="A557" s="11" t="s">
        <v>483</v>
      </c>
      <c r="B557" s="11">
        <v>8</v>
      </c>
      <c r="C557" s="11" t="s">
        <v>175</v>
      </c>
      <c r="D557" s="11" t="s">
        <v>198</v>
      </c>
      <c r="E557" s="11">
        <v>14</v>
      </c>
      <c r="F557" s="11">
        <v>201903</v>
      </c>
    </row>
    <row r="558" spans="1:6">
      <c r="A558" s="11" t="s">
        <v>451</v>
      </c>
      <c r="B558" s="11">
        <v>8</v>
      </c>
      <c r="C558" s="11" t="s">
        <v>185</v>
      </c>
      <c r="D558" s="11" t="s">
        <v>177</v>
      </c>
      <c r="E558" s="11">
        <v>19.783333333333331</v>
      </c>
      <c r="F558" s="11">
        <v>201903</v>
      </c>
    </row>
    <row r="559" spans="1:6">
      <c r="A559" s="11" t="s">
        <v>784</v>
      </c>
      <c r="B559" s="11">
        <v>8</v>
      </c>
      <c r="C559" s="11" t="s">
        <v>175</v>
      </c>
      <c r="D559" s="11" t="s">
        <v>148</v>
      </c>
      <c r="E559" s="11">
        <v>1.5</v>
      </c>
      <c r="F559" s="11">
        <v>201903</v>
      </c>
    </row>
    <row r="560" spans="1:6">
      <c r="A560" s="11" t="s">
        <v>784</v>
      </c>
      <c r="B560" s="11">
        <v>8</v>
      </c>
      <c r="C560" s="11" t="s">
        <v>175</v>
      </c>
      <c r="D560" s="11" t="s">
        <v>182</v>
      </c>
      <c r="E560" s="11">
        <v>3.75</v>
      </c>
      <c r="F560" s="11">
        <v>201903</v>
      </c>
    </row>
    <row r="561" spans="1:6">
      <c r="A561" s="11" t="s">
        <v>784</v>
      </c>
      <c r="B561" s="11">
        <v>8</v>
      </c>
      <c r="C561" s="11" t="s">
        <v>175</v>
      </c>
      <c r="D561" s="11" t="s">
        <v>185</v>
      </c>
      <c r="E561" s="11">
        <v>4.4999999999999982</v>
      </c>
      <c r="F561" s="11">
        <v>201903</v>
      </c>
    </row>
    <row r="562" spans="1:6">
      <c r="A562" s="11" t="s">
        <v>784</v>
      </c>
      <c r="B562" s="11">
        <v>8</v>
      </c>
      <c r="C562" s="11" t="s">
        <v>175</v>
      </c>
      <c r="D562" s="11" t="s">
        <v>177</v>
      </c>
      <c r="E562" s="11">
        <v>3.4999999999999982</v>
      </c>
      <c r="F562" s="11">
        <v>201903</v>
      </c>
    </row>
    <row r="563" spans="1:6">
      <c r="A563" s="11" t="s">
        <v>784</v>
      </c>
      <c r="B563" s="11">
        <v>8</v>
      </c>
      <c r="C563" s="11" t="s">
        <v>175</v>
      </c>
      <c r="D563" s="11" t="s">
        <v>198</v>
      </c>
      <c r="E563" s="11">
        <v>4.7499999999999982</v>
      </c>
      <c r="F563" s="11">
        <v>201903</v>
      </c>
    </row>
    <row r="564" spans="1:6">
      <c r="A564" s="11" t="s">
        <v>784</v>
      </c>
      <c r="B564" s="11">
        <v>8</v>
      </c>
      <c r="C564" s="11" t="s">
        <v>175</v>
      </c>
      <c r="D564" s="11" t="s">
        <v>203</v>
      </c>
      <c r="E564" s="11">
        <v>1.0000000000000004</v>
      </c>
      <c r="F564" s="11">
        <v>201903</v>
      </c>
    </row>
    <row r="565" spans="1:6">
      <c r="A565" s="11" t="s">
        <v>784</v>
      </c>
      <c r="B565" s="11">
        <v>8</v>
      </c>
      <c r="C565" s="11" t="s">
        <v>175</v>
      </c>
      <c r="D565" s="11" t="s">
        <v>206</v>
      </c>
      <c r="E565" s="11">
        <v>4.5000000000000018</v>
      </c>
      <c r="F565" s="11">
        <v>201903</v>
      </c>
    </row>
    <row r="566" spans="1:6">
      <c r="A566" s="11" t="s">
        <v>784</v>
      </c>
      <c r="B566" s="11">
        <v>8</v>
      </c>
      <c r="C566" s="11" t="s">
        <v>175</v>
      </c>
      <c r="D566" s="11" t="s">
        <v>918</v>
      </c>
      <c r="E566" s="11">
        <v>1.0000000000000004</v>
      </c>
      <c r="F566" s="11">
        <v>201903</v>
      </c>
    </row>
    <row r="567" spans="1:6">
      <c r="A567" s="11" t="s">
        <v>1233</v>
      </c>
      <c r="B567" s="11">
        <v>9</v>
      </c>
      <c r="C567" s="11" t="s">
        <v>185</v>
      </c>
      <c r="D567" s="11" t="s">
        <v>198</v>
      </c>
      <c r="E567" s="11">
        <v>8.75</v>
      </c>
      <c r="F567" s="11">
        <v>201903</v>
      </c>
    </row>
    <row r="568" spans="1:6">
      <c r="A568" s="11" t="s">
        <v>493</v>
      </c>
      <c r="B568" s="11">
        <v>9</v>
      </c>
      <c r="C568" s="11" t="s">
        <v>198</v>
      </c>
      <c r="D568" s="11" t="s">
        <v>918</v>
      </c>
      <c r="E568" s="11">
        <v>3.4999999999999996</v>
      </c>
      <c r="F568" s="11">
        <v>201903</v>
      </c>
    </row>
    <row r="569" spans="1:6">
      <c r="A569" s="11" t="s">
        <v>458</v>
      </c>
      <c r="B569" s="11">
        <v>9</v>
      </c>
      <c r="C569" s="11" t="s">
        <v>185</v>
      </c>
      <c r="D569" s="11" t="s">
        <v>182</v>
      </c>
      <c r="E569" s="11">
        <v>3.4999999999999996</v>
      </c>
      <c r="F569" s="11">
        <v>201903</v>
      </c>
    </row>
    <row r="570" spans="1:6">
      <c r="A570" s="11" t="s">
        <v>458</v>
      </c>
      <c r="B570" s="11">
        <v>9</v>
      </c>
      <c r="C570" s="11" t="s">
        <v>185</v>
      </c>
      <c r="D570" s="11" t="s">
        <v>198</v>
      </c>
      <c r="E570" s="11">
        <v>9.25</v>
      </c>
      <c r="F570" s="11">
        <v>201903</v>
      </c>
    </row>
    <row r="571" spans="1:6">
      <c r="A571" s="11" t="s">
        <v>458</v>
      </c>
      <c r="B571" s="11">
        <v>9</v>
      </c>
      <c r="C571" s="11" t="s">
        <v>185</v>
      </c>
      <c r="D571" s="11" t="s">
        <v>206</v>
      </c>
      <c r="E571" s="11">
        <v>4.0000000000000018</v>
      </c>
      <c r="F571" s="11">
        <v>201903</v>
      </c>
    </row>
    <row r="572" spans="1:6">
      <c r="A572" s="11" t="s">
        <v>1234</v>
      </c>
      <c r="B572" s="11">
        <v>9</v>
      </c>
      <c r="C572" s="11" t="s">
        <v>198</v>
      </c>
      <c r="D572" s="11" t="s">
        <v>185</v>
      </c>
      <c r="E572" s="11">
        <v>27.076666666666672</v>
      </c>
      <c r="F572" s="11">
        <v>201903</v>
      </c>
    </row>
    <row r="573" spans="1:6">
      <c r="A573" s="11" t="s">
        <v>1207</v>
      </c>
      <c r="B573" s="11">
        <v>9</v>
      </c>
      <c r="C573" s="11" t="s">
        <v>185</v>
      </c>
      <c r="D573" s="11" t="s">
        <v>198</v>
      </c>
      <c r="E573" s="11">
        <v>5.5</v>
      </c>
      <c r="F573" s="11">
        <v>201903</v>
      </c>
    </row>
    <row r="574" spans="1:6">
      <c r="A574" s="11" t="s">
        <v>485</v>
      </c>
      <c r="B574" s="11">
        <v>9</v>
      </c>
      <c r="C574" s="11" t="s">
        <v>175</v>
      </c>
      <c r="D574" s="11" t="s">
        <v>185</v>
      </c>
      <c r="E574" s="11">
        <v>24.733333333333331</v>
      </c>
      <c r="F574" s="11">
        <v>201903</v>
      </c>
    </row>
    <row r="575" spans="1:6">
      <c r="A575" s="11" t="s">
        <v>485</v>
      </c>
      <c r="B575" s="11">
        <v>9</v>
      </c>
      <c r="C575" s="11" t="s">
        <v>175</v>
      </c>
      <c r="D575" s="11" t="s">
        <v>206</v>
      </c>
      <c r="E575" s="11">
        <v>17.75</v>
      </c>
      <c r="F575" s="11">
        <v>201903</v>
      </c>
    </row>
    <row r="576" spans="1:6">
      <c r="A576" s="11" t="s">
        <v>598</v>
      </c>
      <c r="B576" s="11">
        <v>9</v>
      </c>
      <c r="C576" s="11" t="s">
        <v>203</v>
      </c>
      <c r="D576" s="11" t="s">
        <v>198</v>
      </c>
      <c r="E576" s="11">
        <v>25</v>
      </c>
      <c r="F576" s="11">
        <v>201903</v>
      </c>
    </row>
    <row r="577" spans="1:6">
      <c r="A577" s="11" t="s">
        <v>482</v>
      </c>
      <c r="B577" s="11">
        <v>9</v>
      </c>
      <c r="C577" s="11" t="s">
        <v>175</v>
      </c>
      <c r="D577" s="11" t="s">
        <v>198</v>
      </c>
      <c r="E577" s="11">
        <v>42.5</v>
      </c>
      <c r="F577" s="11">
        <v>201903</v>
      </c>
    </row>
    <row r="578" spans="1:6">
      <c r="A578" s="11" t="s">
        <v>482</v>
      </c>
      <c r="B578" s="11">
        <v>9</v>
      </c>
      <c r="C578" s="11" t="s">
        <v>175</v>
      </c>
      <c r="D578" s="11" t="s">
        <v>206</v>
      </c>
      <c r="E578" s="11">
        <v>3.2499999999999991</v>
      </c>
      <c r="F578" s="11">
        <v>201903</v>
      </c>
    </row>
    <row r="579" spans="1:6">
      <c r="A579" s="11" t="s">
        <v>482</v>
      </c>
      <c r="B579" s="11">
        <v>9</v>
      </c>
      <c r="C579" s="11" t="s">
        <v>175</v>
      </c>
      <c r="D579" s="11" t="s">
        <v>918</v>
      </c>
      <c r="E579" s="11">
        <v>6.2499999999999991</v>
      </c>
      <c r="F579" s="11">
        <v>201903</v>
      </c>
    </row>
    <row r="580" spans="1:6">
      <c r="A580" s="11" t="s">
        <v>479</v>
      </c>
      <c r="B580" s="11">
        <v>9</v>
      </c>
      <c r="C580" s="11" t="s">
        <v>175</v>
      </c>
      <c r="D580" s="11" t="s">
        <v>177</v>
      </c>
      <c r="E580" s="11">
        <v>10.75</v>
      </c>
      <c r="F580" s="11">
        <v>201903</v>
      </c>
    </row>
    <row r="581" spans="1:6">
      <c r="A581" s="11" t="s">
        <v>479</v>
      </c>
      <c r="B581" s="11">
        <v>9</v>
      </c>
      <c r="C581" s="11" t="s">
        <v>175</v>
      </c>
      <c r="D581" s="11" t="s">
        <v>198</v>
      </c>
      <c r="E581" s="11">
        <v>18.75</v>
      </c>
      <c r="F581" s="11">
        <v>201903</v>
      </c>
    </row>
    <row r="582" spans="1:6">
      <c r="A582" s="11" t="s">
        <v>479</v>
      </c>
      <c r="B582" s="11">
        <v>9</v>
      </c>
      <c r="C582" s="11" t="s">
        <v>175</v>
      </c>
      <c r="D582" s="11" t="s">
        <v>918</v>
      </c>
      <c r="E582" s="11">
        <v>15.500000000000002</v>
      </c>
      <c r="F582" s="11">
        <v>201903</v>
      </c>
    </row>
    <row r="583" spans="1:6">
      <c r="A583" s="11" t="s">
        <v>467</v>
      </c>
      <c r="B583" s="11">
        <v>9</v>
      </c>
      <c r="C583" s="11" t="s">
        <v>185</v>
      </c>
      <c r="D583" s="11" t="s">
        <v>206</v>
      </c>
      <c r="E583" s="11">
        <v>58.996666666666655</v>
      </c>
      <c r="F583" s="11">
        <v>201903</v>
      </c>
    </row>
    <row r="584" spans="1:6">
      <c r="A584" s="11" t="s">
        <v>774</v>
      </c>
      <c r="B584" s="11">
        <v>9</v>
      </c>
      <c r="C584" s="11" t="s">
        <v>175</v>
      </c>
      <c r="D584" s="11" t="s">
        <v>198</v>
      </c>
      <c r="E584" s="11">
        <v>47.033333333333331</v>
      </c>
      <c r="F584" s="11">
        <v>201903</v>
      </c>
    </row>
    <row r="585" spans="1:6">
      <c r="A585" s="11" t="s">
        <v>480</v>
      </c>
      <c r="B585" s="11">
        <v>9</v>
      </c>
      <c r="C585" s="11" t="s">
        <v>175</v>
      </c>
      <c r="D585" s="11" t="s">
        <v>185</v>
      </c>
      <c r="E585" s="11">
        <v>27</v>
      </c>
      <c r="F585" s="11">
        <v>201903</v>
      </c>
    </row>
    <row r="586" spans="1:6">
      <c r="A586" s="11" t="s">
        <v>500</v>
      </c>
      <c r="B586" s="11">
        <v>9</v>
      </c>
      <c r="C586" s="11" t="s">
        <v>185</v>
      </c>
      <c r="D586" s="11" t="s">
        <v>198</v>
      </c>
      <c r="E586" s="11">
        <v>4.1833333333333318</v>
      </c>
      <c r="F586" s="11">
        <v>201903</v>
      </c>
    </row>
    <row r="587" spans="1:6">
      <c r="A587" s="11" t="s">
        <v>777</v>
      </c>
      <c r="B587" s="11">
        <v>9</v>
      </c>
      <c r="C587" s="11" t="s">
        <v>175</v>
      </c>
      <c r="D587" s="11" t="s">
        <v>185</v>
      </c>
      <c r="E587" s="11">
        <v>26</v>
      </c>
      <c r="F587" s="11">
        <v>201903</v>
      </c>
    </row>
    <row r="588" spans="1:6">
      <c r="A588" s="11" t="s">
        <v>777</v>
      </c>
      <c r="B588" s="11">
        <v>9</v>
      </c>
      <c r="C588" s="11" t="s">
        <v>175</v>
      </c>
      <c r="D588" s="11" t="s">
        <v>206</v>
      </c>
      <c r="E588" s="11">
        <v>0.99999999999999911</v>
      </c>
      <c r="F588" s="11">
        <v>201903</v>
      </c>
    </row>
    <row r="589" spans="1:6">
      <c r="A589" s="11" t="s">
        <v>778</v>
      </c>
      <c r="B589" s="11">
        <v>9</v>
      </c>
      <c r="C589" s="11" t="s">
        <v>175</v>
      </c>
      <c r="D589" s="11" t="s">
        <v>185</v>
      </c>
      <c r="E589" s="11">
        <v>5.0000000000000009</v>
      </c>
      <c r="F589" s="11">
        <v>201903</v>
      </c>
    </row>
    <row r="590" spans="1:6">
      <c r="A590" s="11" t="s">
        <v>778</v>
      </c>
      <c r="B590" s="11">
        <v>9</v>
      </c>
      <c r="C590" s="11" t="s">
        <v>175</v>
      </c>
      <c r="D590" s="11" t="s">
        <v>177</v>
      </c>
      <c r="E590" s="11">
        <v>4</v>
      </c>
      <c r="F590" s="11">
        <v>201903</v>
      </c>
    </row>
    <row r="591" spans="1:6">
      <c r="A591" s="11" t="s">
        <v>778</v>
      </c>
      <c r="B591" s="11">
        <v>9</v>
      </c>
      <c r="C591" s="11" t="s">
        <v>175</v>
      </c>
      <c r="D591" s="11" t="s">
        <v>198</v>
      </c>
      <c r="E591" s="11">
        <v>31.000000000000007</v>
      </c>
      <c r="F591" s="11">
        <v>201903</v>
      </c>
    </row>
    <row r="592" spans="1:6">
      <c r="A592" s="11" t="s">
        <v>454</v>
      </c>
      <c r="B592" s="11">
        <v>9</v>
      </c>
      <c r="C592" s="11" t="s">
        <v>198</v>
      </c>
      <c r="D592" s="11" t="s">
        <v>185</v>
      </c>
      <c r="E592" s="11">
        <v>36.900000000000006</v>
      </c>
      <c r="F592" s="11">
        <v>201903</v>
      </c>
    </row>
    <row r="593" spans="1:6">
      <c r="A593" s="11" t="s">
        <v>484</v>
      </c>
      <c r="B593" s="11">
        <v>9</v>
      </c>
      <c r="C593" s="11" t="s">
        <v>175</v>
      </c>
      <c r="D593" s="11" t="s">
        <v>185</v>
      </c>
      <c r="E593" s="11">
        <v>0.75</v>
      </c>
      <c r="F593" s="11">
        <v>201903</v>
      </c>
    </row>
    <row r="594" spans="1:6">
      <c r="A594" s="11" t="s">
        <v>484</v>
      </c>
      <c r="B594" s="11">
        <v>9</v>
      </c>
      <c r="C594" s="11" t="s">
        <v>175</v>
      </c>
      <c r="D594" s="11" t="s">
        <v>177</v>
      </c>
      <c r="E594" s="11">
        <v>0.24999999999999911</v>
      </c>
      <c r="F594" s="11">
        <v>201903</v>
      </c>
    </row>
    <row r="595" spans="1:6">
      <c r="A595" s="11" t="s">
        <v>484</v>
      </c>
      <c r="B595" s="11">
        <v>9</v>
      </c>
      <c r="C595" s="11" t="s">
        <v>175</v>
      </c>
      <c r="D595" s="11" t="s">
        <v>198</v>
      </c>
      <c r="E595" s="11">
        <v>16</v>
      </c>
      <c r="F595" s="11">
        <v>201903</v>
      </c>
    </row>
    <row r="596" spans="1:6">
      <c r="A596" s="11" t="s">
        <v>505</v>
      </c>
      <c r="B596" s="11">
        <v>9</v>
      </c>
      <c r="C596" s="11" t="s">
        <v>203</v>
      </c>
      <c r="D596" s="11" t="s">
        <v>177</v>
      </c>
      <c r="E596" s="11">
        <v>2.5833333333333348</v>
      </c>
      <c r="F596" s="11">
        <v>201903</v>
      </c>
    </row>
    <row r="597" spans="1:6">
      <c r="A597" s="11" t="s">
        <v>476</v>
      </c>
      <c r="B597" s="11">
        <v>9</v>
      </c>
      <c r="C597" s="11" t="s">
        <v>198</v>
      </c>
      <c r="D597" s="11" t="s">
        <v>206</v>
      </c>
      <c r="E597" s="11">
        <v>35.25</v>
      </c>
      <c r="F597" s="11">
        <v>201903</v>
      </c>
    </row>
    <row r="598" spans="1:6">
      <c r="A598" s="11" t="s">
        <v>487</v>
      </c>
      <c r="B598" s="11">
        <v>9</v>
      </c>
      <c r="C598" s="11" t="s">
        <v>175</v>
      </c>
      <c r="D598" s="11" t="s">
        <v>177</v>
      </c>
      <c r="E598" s="11">
        <v>45.25</v>
      </c>
      <c r="F598" s="11">
        <v>201903</v>
      </c>
    </row>
    <row r="599" spans="1:6">
      <c r="A599" s="11" t="s">
        <v>1240</v>
      </c>
      <c r="B599" s="11">
        <v>9</v>
      </c>
      <c r="C599" s="11" t="s">
        <v>198</v>
      </c>
      <c r="D599" s="11" t="s">
        <v>177</v>
      </c>
      <c r="E599" s="11">
        <v>8.75</v>
      </c>
      <c r="F599" s="11">
        <v>201903</v>
      </c>
    </row>
    <row r="600" spans="1:6">
      <c r="A600" s="11" t="s">
        <v>486</v>
      </c>
      <c r="B600" s="11">
        <v>9</v>
      </c>
      <c r="C600" s="11" t="s">
        <v>175</v>
      </c>
      <c r="D600" s="11" t="s">
        <v>177</v>
      </c>
      <c r="E600" s="11">
        <v>43.75</v>
      </c>
      <c r="F600" s="11">
        <v>201903</v>
      </c>
    </row>
    <row r="601" spans="1:6">
      <c r="A601" s="11" t="s">
        <v>1216</v>
      </c>
      <c r="B601" s="11">
        <v>9</v>
      </c>
      <c r="C601" s="11" t="s">
        <v>175</v>
      </c>
      <c r="D601" s="11" t="s">
        <v>198</v>
      </c>
      <c r="E601" s="11">
        <v>19.5</v>
      </c>
      <c r="F601" s="11">
        <v>201903</v>
      </c>
    </row>
    <row r="602" spans="1:6">
      <c r="A602" s="11" t="s">
        <v>451</v>
      </c>
      <c r="B602" s="11">
        <v>9</v>
      </c>
      <c r="C602" s="11" t="s">
        <v>185</v>
      </c>
      <c r="D602" s="11" t="s">
        <v>177</v>
      </c>
      <c r="E602" s="11">
        <v>9.3999999999999986</v>
      </c>
      <c r="F602" s="11">
        <v>201903</v>
      </c>
    </row>
    <row r="603" spans="1:6">
      <c r="A603" s="11" t="s">
        <v>784</v>
      </c>
      <c r="B603" s="11">
        <v>9</v>
      </c>
      <c r="C603" s="11" t="s">
        <v>175</v>
      </c>
      <c r="D603" s="11" t="s">
        <v>148</v>
      </c>
      <c r="E603" s="11">
        <v>2.5000000000000004</v>
      </c>
      <c r="F603" s="11">
        <v>201903</v>
      </c>
    </row>
    <row r="604" spans="1:6">
      <c r="A604" s="11" t="s">
        <v>784</v>
      </c>
      <c r="B604" s="11">
        <v>9</v>
      </c>
      <c r="C604" s="11" t="s">
        <v>175</v>
      </c>
      <c r="D604" s="11" t="s">
        <v>182</v>
      </c>
      <c r="E604" s="11">
        <v>3.4999999999999956</v>
      </c>
      <c r="F604" s="11">
        <v>201903</v>
      </c>
    </row>
    <row r="605" spans="1:6">
      <c r="A605" s="11" t="s">
        <v>784</v>
      </c>
      <c r="B605" s="11">
        <v>9</v>
      </c>
      <c r="C605" s="11" t="s">
        <v>175</v>
      </c>
      <c r="D605" s="11" t="s">
        <v>185</v>
      </c>
      <c r="E605" s="11">
        <v>2.7499999999999996</v>
      </c>
      <c r="F605" s="11">
        <v>201903</v>
      </c>
    </row>
    <row r="606" spans="1:6">
      <c r="A606" s="11" t="s">
        <v>784</v>
      </c>
      <c r="B606" s="11">
        <v>9</v>
      </c>
      <c r="C606" s="11" t="s">
        <v>175</v>
      </c>
      <c r="D606" s="11" t="s">
        <v>177</v>
      </c>
      <c r="E606" s="11">
        <v>2.4999999999999978</v>
      </c>
      <c r="F606" s="11">
        <v>201903</v>
      </c>
    </row>
    <row r="607" spans="1:6">
      <c r="A607" s="11" t="s">
        <v>784</v>
      </c>
      <c r="B607" s="11">
        <v>9</v>
      </c>
      <c r="C607" s="11" t="s">
        <v>175</v>
      </c>
      <c r="D607" s="11" t="s">
        <v>198</v>
      </c>
      <c r="E607" s="11">
        <v>5.0000000000000009</v>
      </c>
      <c r="F607" s="11">
        <v>201903</v>
      </c>
    </row>
    <row r="608" spans="1:6">
      <c r="A608" s="11" t="s">
        <v>784</v>
      </c>
      <c r="B608" s="11">
        <v>9</v>
      </c>
      <c r="C608" s="11" t="s">
        <v>175</v>
      </c>
      <c r="D608" s="11" t="s">
        <v>203</v>
      </c>
      <c r="E608" s="11">
        <v>2.5000000000000018</v>
      </c>
      <c r="F608" s="11">
        <v>201903</v>
      </c>
    </row>
    <row r="609" spans="1:6">
      <c r="A609" s="11" t="s">
        <v>784</v>
      </c>
      <c r="B609" s="11">
        <v>9</v>
      </c>
      <c r="C609" s="11" t="s">
        <v>175</v>
      </c>
      <c r="D609" s="11" t="s">
        <v>206</v>
      </c>
      <c r="E609" s="11">
        <v>3.75</v>
      </c>
      <c r="F609" s="11">
        <v>201903</v>
      </c>
    </row>
    <row r="610" spans="1:6">
      <c r="A610" s="11" t="s">
        <v>784</v>
      </c>
      <c r="B610" s="11">
        <v>9</v>
      </c>
      <c r="C610" s="11" t="s">
        <v>175</v>
      </c>
      <c r="D610" s="11" t="s">
        <v>918</v>
      </c>
      <c r="E610" s="11">
        <v>1.0000000000000018</v>
      </c>
      <c r="F610" s="11">
        <v>201903</v>
      </c>
    </row>
    <row r="611" spans="1:6">
      <c r="A611" s="11" t="s">
        <v>848</v>
      </c>
      <c r="B611" s="11">
        <v>9</v>
      </c>
      <c r="C611" s="11" t="s">
        <v>185</v>
      </c>
      <c r="D611" s="11" t="s">
        <v>198</v>
      </c>
      <c r="E611" s="11">
        <v>17.716666666666665</v>
      </c>
      <c r="F611" s="11">
        <v>201903</v>
      </c>
    </row>
    <row r="612" spans="1:6">
      <c r="A612" s="11" t="s">
        <v>1632</v>
      </c>
      <c r="B612" s="11">
        <v>8</v>
      </c>
      <c r="C612" s="11" t="s">
        <v>185</v>
      </c>
      <c r="D612" s="11" t="s">
        <v>177</v>
      </c>
      <c r="E612" s="11">
        <v>6.7500000000000009</v>
      </c>
      <c r="F612" s="11">
        <v>201903</v>
      </c>
    </row>
    <row r="613" spans="1:6">
      <c r="A613" s="11" t="s">
        <v>1632</v>
      </c>
      <c r="B613" s="11">
        <v>8</v>
      </c>
      <c r="C613" s="11" t="s">
        <v>185</v>
      </c>
      <c r="D613" s="11" t="s">
        <v>198</v>
      </c>
      <c r="E613" s="11">
        <v>3.8333333333333344</v>
      </c>
      <c r="F613" s="11">
        <v>201903</v>
      </c>
    </row>
    <row r="614" spans="1:6">
      <c r="A614" s="11" t="s">
        <v>708</v>
      </c>
      <c r="B614" s="11">
        <v>7</v>
      </c>
      <c r="C614" s="11" t="s">
        <v>185</v>
      </c>
      <c r="D614" s="11" t="s">
        <v>198</v>
      </c>
      <c r="E614" s="11">
        <v>4.133333333333332</v>
      </c>
      <c r="F614" s="11">
        <v>201904</v>
      </c>
    </row>
    <row r="615" spans="1:6">
      <c r="A615" s="11" t="s">
        <v>708</v>
      </c>
      <c r="B615" s="11">
        <v>7</v>
      </c>
      <c r="C615" s="11" t="s">
        <v>185</v>
      </c>
      <c r="D615" s="11" t="s">
        <v>203</v>
      </c>
      <c r="E615" s="11">
        <v>11.393333333333336</v>
      </c>
      <c r="F615" s="11">
        <v>201904</v>
      </c>
    </row>
    <row r="616" spans="1:6">
      <c r="A616" s="11" t="s">
        <v>767</v>
      </c>
      <c r="B616" s="11">
        <v>7</v>
      </c>
      <c r="C616" s="11" t="s">
        <v>175</v>
      </c>
      <c r="D616" s="11" t="s">
        <v>206</v>
      </c>
      <c r="E616" s="11">
        <v>31.479999999999993</v>
      </c>
      <c r="F616" s="11">
        <v>201904</v>
      </c>
    </row>
    <row r="617" spans="1:6">
      <c r="A617" s="11" t="s">
        <v>951</v>
      </c>
      <c r="B617" s="11">
        <v>7</v>
      </c>
      <c r="C617" s="11" t="s">
        <v>198</v>
      </c>
      <c r="D617" s="11" t="s">
        <v>182</v>
      </c>
      <c r="E617" s="11">
        <v>3.0000000000000027</v>
      </c>
      <c r="F617" s="11">
        <v>201904</v>
      </c>
    </row>
    <row r="618" spans="1:6">
      <c r="A618" s="11" t="s">
        <v>951</v>
      </c>
      <c r="B618" s="11">
        <v>7</v>
      </c>
      <c r="C618" s="11" t="s">
        <v>198</v>
      </c>
      <c r="D618" s="11" t="s">
        <v>185</v>
      </c>
      <c r="E618" s="11">
        <v>6</v>
      </c>
      <c r="F618" s="11">
        <v>201904</v>
      </c>
    </row>
    <row r="619" spans="1:6">
      <c r="A619" s="11" t="s">
        <v>951</v>
      </c>
      <c r="B619" s="11">
        <v>7</v>
      </c>
      <c r="C619" s="11" t="s">
        <v>198</v>
      </c>
      <c r="D619" s="11" t="s">
        <v>177</v>
      </c>
      <c r="E619" s="11">
        <v>1.0000000000000004</v>
      </c>
      <c r="F619" s="11">
        <v>201904</v>
      </c>
    </row>
    <row r="620" spans="1:6">
      <c r="A620" s="11" t="s">
        <v>951</v>
      </c>
      <c r="B620" s="11">
        <v>7</v>
      </c>
      <c r="C620" s="11" t="s">
        <v>198</v>
      </c>
      <c r="D620" s="11" t="s">
        <v>206</v>
      </c>
      <c r="E620" s="11">
        <v>3</v>
      </c>
      <c r="F620" s="11">
        <v>201904</v>
      </c>
    </row>
    <row r="621" spans="1:6">
      <c r="A621" s="11" t="s">
        <v>917</v>
      </c>
      <c r="B621" s="11">
        <v>7</v>
      </c>
      <c r="C621" s="11" t="s">
        <v>203</v>
      </c>
      <c r="D621" s="11" t="s">
        <v>185</v>
      </c>
      <c r="E621" s="11">
        <v>38</v>
      </c>
      <c r="F621" s="11">
        <v>201904</v>
      </c>
    </row>
    <row r="622" spans="1:6">
      <c r="A622" s="11" t="s">
        <v>508</v>
      </c>
      <c r="B622" s="11">
        <v>7</v>
      </c>
      <c r="C622" s="11" t="s">
        <v>198</v>
      </c>
      <c r="D622" s="11" t="s">
        <v>203</v>
      </c>
      <c r="E622" s="11">
        <v>45.5</v>
      </c>
      <c r="F622" s="11">
        <v>201904</v>
      </c>
    </row>
    <row r="623" spans="1:6">
      <c r="A623" s="11" t="s">
        <v>915</v>
      </c>
      <c r="B623" s="11">
        <v>7</v>
      </c>
      <c r="C623" s="11" t="s">
        <v>185</v>
      </c>
      <c r="D623" s="11" t="s">
        <v>198</v>
      </c>
      <c r="E623" s="11">
        <v>11.379999999999999</v>
      </c>
      <c r="F623" s="11">
        <v>201904</v>
      </c>
    </row>
    <row r="624" spans="1:6">
      <c r="A624" s="11" t="s">
        <v>468</v>
      </c>
      <c r="B624" s="11">
        <v>7</v>
      </c>
      <c r="C624" s="11" t="s">
        <v>185</v>
      </c>
      <c r="D624" s="11" t="s">
        <v>198</v>
      </c>
      <c r="E624" s="11">
        <v>4.6166666666666671</v>
      </c>
      <c r="F624" s="11">
        <v>201904</v>
      </c>
    </row>
    <row r="625" spans="1:6">
      <c r="A625" s="11" t="s">
        <v>846</v>
      </c>
      <c r="B625" s="11">
        <v>7</v>
      </c>
      <c r="C625" s="11" t="s">
        <v>198</v>
      </c>
      <c r="D625" s="11" t="s">
        <v>185</v>
      </c>
      <c r="E625" s="11">
        <v>27.43333333333333</v>
      </c>
      <c r="F625" s="11">
        <v>201904</v>
      </c>
    </row>
    <row r="626" spans="1:6">
      <c r="A626" s="11" t="s">
        <v>913</v>
      </c>
      <c r="B626" s="11">
        <v>7</v>
      </c>
      <c r="C626" s="11" t="s">
        <v>185</v>
      </c>
      <c r="D626" s="11" t="s">
        <v>177</v>
      </c>
      <c r="E626" s="11">
        <v>17.116666666666671</v>
      </c>
      <c r="F626" s="11">
        <v>201904</v>
      </c>
    </row>
    <row r="627" spans="1:6">
      <c r="A627" s="11" t="s">
        <v>707</v>
      </c>
      <c r="B627" s="11">
        <v>7</v>
      </c>
      <c r="C627" s="11" t="s">
        <v>198</v>
      </c>
      <c r="D627" s="11" t="s">
        <v>185</v>
      </c>
      <c r="E627" s="11">
        <v>13.349999999999994</v>
      </c>
      <c r="F627" s="11">
        <v>201904</v>
      </c>
    </row>
    <row r="628" spans="1:6">
      <c r="A628" s="11" t="s">
        <v>708</v>
      </c>
      <c r="B628" s="11">
        <v>8</v>
      </c>
      <c r="C628" s="11" t="s">
        <v>185</v>
      </c>
      <c r="D628" s="11" t="s">
        <v>198</v>
      </c>
      <c r="E628" s="11">
        <v>20.716666666666661</v>
      </c>
      <c r="F628" s="11">
        <v>201904</v>
      </c>
    </row>
    <row r="629" spans="1:6">
      <c r="A629" s="11" t="s">
        <v>708</v>
      </c>
      <c r="B629" s="11">
        <v>8</v>
      </c>
      <c r="C629" s="11" t="s">
        <v>185</v>
      </c>
      <c r="D629" s="11" t="s">
        <v>203</v>
      </c>
      <c r="E629" s="11">
        <v>11.916666666666668</v>
      </c>
      <c r="F629" s="11">
        <v>201904</v>
      </c>
    </row>
    <row r="630" spans="1:6">
      <c r="A630" s="11" t="s">
        <v>951</v>
      </c>
      <c r="B630" s="11">
        <v>8</v>
      </c>
      <c r="C630" s="11" t="s">
        <v>198</v>
      </c>
      <c r="D630" s="11" t="s">
        <v>182</v>
      </c>
      <c r="E630" s="11">
        <v>1.0000000000000018</v>
      </c>
      <c r="F630" s="11">
        <v>201904</v>
      </c>
    </row>
    <row r="631" spans="1:6">
      <c r="A631" s="11" t="s">
        <v>951</v>
      </c>
      <c r="B631" s="11">
        <v>8</v>
      </c>
      <c r="C631" s="11" t="s">
        <v>198</v>
      </c>
      <c r="D631" s="11" t="s">
        <v>185</v>
      </c>
      <c r="E631" s="11">
        <v>2.9999999999999987</v>
      </c>
      <c r="F631" s="11">
        <v>201904</v>
      </c>
    </row>
    <row r="632" spans="1:6">
      <c r="A632" s="11" t="s">
        <v>951</v>
      </c>
      <c r="B632" s="11">
        <v>8</v>
      </c>
      <c r="C632" s="11" t="s">
        <v>198</v>
      </c>
      <c r="D632" s="11" t="s">
        <v>206</v>
      </c>
      <c r="E632" s="11">
        <v>6</v>
      </c>
      <c r="F632" s="11">
        <v>201904</v>
      </c>
    </row>
    <row r="633" spans="1:6">
      <c r="A633" s="11" t="s">
        <v>917</v>
      </c>
      <c r="B633" s="11">
        <v>8</v>
      </c>
      <c r="C633" s="11" t="s">
        <v>203</v>
      </c>
      <c r="D633" s="11" t="s">
        <v>185</v>
      </c>
      <c r="E633" s="11">
        <v>36.556666666666672</v>
      </c>
      <c r="F633" s="11">
        <v>201904</v>
      </c>
    </row>
    <row r="634" spans="1:6">
      <c r="A634" s="11" t="s">
        <v>508</v>
      </c>
      <c r="B634" s="11">
        <v>8</v>
      </c>
      <c r="C634" s="11" t="s">
        <v>198</v>
      </c>
      <c r="D634" s="11" t="s">
        <v>203</v>
      </c>
      <c r="E634" s="11">
        <v>43.666666666666664</v>
      </c>
      <c r="F634" s="11">
        <v>201904</v>
      </c>
    </row>
    <row r="635" spans="1:6">
      <c r="A635" s="11" t="s">
        <v>915</v>
      </c>
      <c r="B635" s="11">
        <v>8</v>
      </c>
      <c r="C635" s="11" t="s">
        <v>185</v>
      </c>
      <c r="D635" s="11" t="s">
        <v>198</v>
      </c>
      <c r="E635" s="11">
        <v>20.93</v>
      </c>
      <c r="F635" s="11">
        <v>201904</v>
      </c>
    </row>
    <row r="636" spans="1:6">
      <c r="A636" s="11" t="s">
        <v>709</v>
      </c>
      <c r="B636" s="11">
        <v>8</v>
      </c>
      <c r="C636" s="11" t="s">
        <v>185</v>
      </c>
      <c r="D636" s="11" t="s">
        <v>198</v>
      </c>
      <c r="E636" s="11">
        <v>1.4333333333333309</v>
      </c>
      <c r="F636" s="11">
        <v>201904</v>
      </c>
    </row>
    <row r="637" spans="1:6">
      <c r="A637" s="11" t="s">
        <v>846</v>
      </c>
      <c r="B637" s="11">
        <v>8</v>
      </c>
      <c r="C637" s="11" t="s">
        <v>198</v>
      </c>
      <c r="D637" s="11" t="s">
        <v>185</v>
      </c>
      <c r="E637" s="11">
        <v>33.1</v>
      </c>
      <c r="F637" s="11">
        <v>201904</v>
      </c>
    </row>
    <row r="638" spans="1:6">
      <c r="A638" s="11" t="s">
        <v>464</v>
      </c>
      <c r="B638" s="11">
        <v>8</v>
      </c>
      <c r="C638" s="11" t="s">
        <v>198</v>
      </c>
      <c r="D638" s="11" t="s">
        <v>177</v>
      </c>
      <c r="E638" s="11">
        <v>44.35</v>
      </c>
      <c r="F638" s="11">
        <v>201904</v>
      </c>
    </row>
    <row r="639" spans="1:6">
      <c r="A639" s="11" t="s">
        <v>913</v>
      </c>
      <c r="B639" s="11">
        <v>8</v>
      </c>
      <c r="C639" s="11" t="s">
        <v>185</v>
      </c>
      <c r="D639" s="11" t="s">
        <v>177</v>
      </c>
      <c r="E639" s="11">
        <v>23.649999999999995</v>
      </c>
      <c r="F639" s="11">
        <v>201904</v>
      </c>
    </row>
    <row r="640" spans="1:6">
      <c r="A640" s="11" t="s">
        <v>913</v>
      </c>
      <c r="B640" s="11">
        <v>8</v>
      </c>
      <c r="C640" s="11" t="s">
        <v>185</v>
      </c>
      <c r="D640" s="11" t="s">
        <v>198</v>
      </c>
      <c r="E640" s="11">
        <v>7.6500000000000012</v>
      </c>
      <c r="F640" s="11">
        <v>201904</v>
      </c>
    </row>
    <row r="641" spans="1:6">
      <c r="A641" s="11" t="s">
        <v>707</v>
      </c>
      <c r="B641" s="11">
        <v>8</v>
      </c>
      <c r="C641" s="11" t="s">
        <v>198</v>
      </c>
      <c r="D641" s="11" t="s">
        <v>185</v>
      </c>
      <c r="E641" s="11">
        <v>9.0000000000000018</v>
      </c>
      <c r="F641" s="11">
        <v>201904</v>
      </c>
    </row>
    <row r="642" spans="1:6">
      <c r="A642" s="11" t="s">
        <v>708</v>
      </c>
      <c r="B642" s="11">
        <v>9</v>
      </c>
      <c r="C642" s="11" t="s">
        <v>185</v>
      </c>
      <c r="D642" s="11" t="s">
        <v>198</v>
      </c>
      <c r="E642" s="11">
        <v>13.416666666666666</v>
      </c>
      <c r="F642" s="11">
        <v>201904</v>
      </c>
    </row>
    <row r="643" spans="1:6">
      <c r="A643" s="11" t="s">
        <v>708</v>
      </c>
      <c r="B643" s="11">
        <v>9</v>
      </c>
      <c r="C643" s="11" t="s">
        <v>185</v>
      </c>
      <c r="D643" s="11" t="s">
        <v>203</v>
      </c>
      <c r="E643" s="11">
        <v>14.299999999999997</v>
      </c>
      <c r="F643" s="11">
        <v>201904</v>
      </c>
    </row>
    <row r="644" spans="1:6">
      <c r="A644" s="11" t="s">
        <v>726</v>
      </c>
      <c r="B644" s="11">
        <v>9</v>
      </c>
      <c r="C644" s="11" t="s">
        <v>175</v>
      </c>
      <c r="D644" s="11" t="s">
        <v>185</v>
      </c>
      <c r="E644" s="11">
        <v>6</v>
      </c>
      <c r="F644" s="11">
        <v>201904</v>
      </c>
    </row>
    <row r="645" spans="1:6">
      <c r="A645" s="11" t="s">
        <v>726</v>
      </c>
      <c r="B645" s="11">
        <v>9</v>
      </c>
      <c r="C645" s="11" t="s">
        <v>175</v>
      </c>
      <c r="D645" s="11" t="s">
        <v>177</v>
      </c>
      <c r="E645" s="11">
        <v>6.0000000000000018</v>
      </c>
      <c r="F645" s="11">
        <v>201904</v>
      </c>
    </row>
    <row r="646" spans="1:6">
      <c r="A646" s="11" t="s">
        <v>726</v>
      </c>
      <c r="B646" s="11">
        <v>9</v>
      </c>
      <c r="C646" s="11" t="s">
        <v>175</v>
      </c>
      <c r="D646" s="11" t="s">
        <v>198</v>
      </c>
      <c r="E646" s="11">
        <v>29</v>
      </c>
      <c r="F646" s="11">
        <v>201904</v>
      </c>
    </row>
    <row r="647" spans="1:6">
      <c r="A647" s="11" t="s">
        <v>726</v>
      </c>
      <c r="B647" s="11">
        <v>9</v>
      </c>
      <c r="C647" s="11" t="s">
        <v>175</v>
      </c>
      <c r="D647" s="11" t="s">
        <v>918</v>
      </c>
      <c r="E647" s="11">
        <v>7.0000000000000009</v>
      </c>
      <c r="F647" s="11">
        <v>201904</v>
      </c>
    </row>
    <row r="648" spans="1:6">
      <c r="A648" s="11" t="s">
        <v>453</v>
      </c>
      <c r="B648" s="11">
        <v>9</v>
      </c>
      <c r="C648" s="11" t="s">
        <v>175</v>
      </c>
      <c r="D648" s="11" t="s">
        <v>177</v>
      </c>
      <c r="E648" s="11">
        <v>12.25</v>
      </c>
      <c r="F648" s="11">
        <v>201904</v>
      </c>
    </row>
    <row r="649" spans="1:6">
      <c r="A649" s="11" t="s">
        <v>453</v>
      </c>
      <c r="B649" s="11">
        <v>9</v>
      </c>
      <c r="C649" s="11" t="s">
        <v>175</v>
      </c>
      <c r="D649" s="11" t="s">
        <v>198</v>
      </c>
      <c r="E649" s="11">
        <v>19.249999999999996</v>
      </c>
      <c r="F649" s="11">
        <v>201904</v>
      </c>
    </row>
    <row r="650" spans="1:6">
      <c r="A650" s="11" t="s">
        <v>951</v>
      </c>
      <c r="B650" s="11">
        <v>9</v>
      </c>
      <c r="C650" s="11" t="s">
        <v>198</v>
      </c>
      <c r="D650" s="11" t="s">
        <v>182</v>
      </c>
      <c r="E650" s="11">
        <v>2.4999999999999991</v>
      </c>
      <c r="F650" s="11">
        <v>201904</v>
      </c>
    </row>
    <row r="651" spans="1:6">
      <c r="A651" s="11" t="s">
        <v>951</v>
      </c>
      <c r="B651" s="11">
        <v>9</v>
      </c>
      <c r="C651" s="11" t="s">
        <v>198</v>
      </c>
      <c r="D651" s="11" t="s">
        <v>185</v>
      </c>
      <c r="E651" s="11">
        <v>3.0000000000000013</v>
      </c>
      <c r="F651" s="11">
        <v>201904</v>
      </c>
    </row>
    <row r="652" spans="1:6">
      <c r="A652" s="11" t="s">
        <v>951</v>
      </c>
      <c r="B652" s="11">
        <v>9</v>
      </c>
      <c r="C652" s="11" t="s">
        <v>198</v>
      </c>
      <c r="D652" s="11" t="s">
        <v>206</v>
      </c>
      <c r="E652" s="11">
        <v>1.4999999999999987</v>
      </c>
      <c r="F652" s="11">
        <v>201904</v>
      </c>
    </row>
    <row r="653" spans="1:6">
      <c r="A653" s="11" t="s">
        <v>951</v>
      </c>
      <c r="B653" s="11">
        <v>9</v>
      </c>
      <c r="C653" s="11" t="s">
        <v>198</v>
      </c>
      <c r="D653" s="11" t="s">
        <v>918</v>
      </c>
      <c r="E653" s="11">
        <v>14.000000000000002</v>
      </c>
      <c r="F653" s="11">
        <v>201904</v>
      </c>
    </row>
    <row r="654" spans="1:6">
      <c r="A654" s="11" t="s">
        <v>917</v>
      </c>
      <c r="B654" s="11">
        <v>9</v>
      </c>
      <c r="C654" s="11" t="s">
        <v>203</v>
      </c>
      <c r="D654" s="11" t="s">
        <v>185</v>
      </c>
      <c r="E654" s="11">
        <v>37.500000000000007</v>
      </c>
      <c r="F654" s="11">
        <v>201904</v>
      </c>
    </row>
    <row r="655" spans="1:6">
      <c r="A655" s="11" t="s">
        <v>508</v>
      </c>
      <c r="B655" s="11">
        <v>9</v>
      </c>
      <c r="C655" s="11" t="s">
        <v>198</v>
      </c>
      <c r="D655" s="11" t="s">
        <v>203</v>
      </c>
      <c r="E655" s="11">
        <v>33.75</v>
      </c>
      <c r="F655" s="11">
        <v>201904</v>
      </c>
    </row>
    <row r="656" spans="1:6">
      <c r="A656" s="11" t="s">
        <v>915</v>
      </c>
      <c r="B656" s="11">
        <v>9</v>
      </c>
      <c r="C656" s="11" t="s">
        <v>185</v>
      </c>
      <c r="D656" s="11" t="s">
        <v>198</v>
      </c>
      <c r="E656" s="11">
        <v>21.186666666666667</v>
      </c>
      <c r="F656" s="11">
        <v>201904</v>
      </c>
    </row>
    <row r="657" spans="1:6">
      <c r="A657" s="11" t="s">
        <v>468</v>
      </c>
      <c r="B657" s="11">
        <v>9</v>
      </c>
      <c r="C657" s="11" t="s">
        <v>185</v>
      </c>
      <c r="D657" s="11" t="s">
        <v>177</v>
      </c>
      <c r="E657" s="11">
        <v>4.6999999999999993</v>
      </c>
      <c r="F657" s="11">
        <v>201904</v>
      </c>
    </row>
    <row r="658" spans="1:6">
      <c r="A658" s="11" t="s">
        <v>470</v>
      </c>
      <c r="B658" s="11">
        <v>9</v>
      </c>
      <c r="C658" s="11" t="s">
        <v>185</v>
      </c>
      <c r="D658" s="11" t="s">
        <v>198</v>
      </c>
      <c r="E658" s="11">
        <v>4.2833333333333341</v>
      </c>
      <c r="F658" s="11">
        <v>201904</v>
      </c>
    </row>
    <row r="659" spans="1:6">
      <c r="A659" s="11" t="s">
        <v>1239</v>
      </c>
      <c r="B659" s="11">
        <v>9</v>
      </c>
      <c r="C659" s="11" t="s">
        <v>185</v>
      </c>
      <c r="D659" s="11" t="s">
        <v>198</v>
      </c>
      <c r="E659" s="11">
        <v>19.45</v>
      </c>
      <c r="F659" s="11">
        <v>201904</v>
      </c>
    </row>
    <row r="660" spans="1:6">
      <c r="A660" s="11" t="s">
        <v>846</v>
      </c>
      <c r="B660" s="11">
        <v>9</v>
      </c>
      <c r="C660" s="11" t="s">
        <v>198</v>
      </c>
      <c r="D660" s="11" t="s">
        <v>185</v>
      </c>
      <c r="E660" s="11">
        <v>24.6</v>
      </c>
      <c r="F660" s="11">
        <v>201904</v>
      </c>
    </row>
    <row r="661" spans="1:6">
      <c r="A661" s="11" t="s">
        <v>464</v>
      </c>
      <c r="B661" s="11">
        <v>9</v>
      </c>
      <c r="C661" s="11" t="s">
        <v>198</v>
      </c>
      <c r="D661" s="11" t="s">
        <v>177</v>
      </c>
      <c r="E661" s="11">
        <v>45.000000000000007</v>
      </c>
      <c r="F661" s="11">
        <v>201904</v>
      </c>
    </row>
    <row r="662" spans="1:6">
      <c r="A662" s="11" t="s">
        <v>483</v>
      </c>
      <c r="B662" s="11">
        <v>9</v>
      </c>
      <c r="C662" s="11" t="s">
        <v>175</v>
      </c>
      <c r="D662" s="11" t="s">
        <v>182</v>
      </c>
      <c r="E662" s="11">
        <v>2.4999999999999991</v>
      </c>
      <c r="F662" s="11">
        <v>201904</v>
      </c>
    </row>
    <row r="663" spans="1:6">
      <c r="A663" s="11" t="s">
        <v>483</v>
      </c>
      <c r="B663" s="11">
        <v>9</v>
      </c>
      <c r="C663" s="11" t="s">
        <v>175</v>
      </c>
      <c r="D663" s="11" t="s">
        <v>185</v>
      </c>
      <c r="E663" s="11">
        <v>9.5</v>
      </c>
      <c r="F663" s="11">
        <v>201904</v>
      </c>
    </row>
    <row r="664" spans="1:6">
      <c r="A664" s="11" t="s">
        <v>483</v>
      </c>
      <c r="B664" s="11">
        <v>9</v>
      </c>
      <c r="C664" s="11" t="s">
        <v>175</v>
      </c>
      <c r="D664" s="11" t="s">
        <v>177</v>
      </c>
      <c r="E664" s="11">
        <v>16.5</v>
      </c>
      <c r="F664" s="11">
        <v>201904</v>
      </c>
    </row>
    <row r="665" spans="1:6">
      <c r="A665" s="11" t="s">
        <v>483</v>
      </c>
      <c r="B665" s="11">
        <v>9</v>
      </c>
      <c r="C665" s="11" t="s">
        <v>175</v>
      </c>
      <c r="D665" s="11" t="s">
        <v>198</v>
      </c>
      <c r="E665" s="11">
        <v>16.5</v>
      </c>
      <c r="F665" s="11">
        <v>201904</v>
      </c>
    </row>
    <row r="666" spans="1:6">
      <c r="A666" s="11" t="s">
        <v>913</v>
      </c>
      <c r="B666" s="11">
        <v>9</v>
      </c>
      <c r="C666" s="11" t="s">
        <v>185</v>
      </c>
      <c r="D666" s="11" t="s">
        <v>177</v>
      </c>
      <c r="E666" s="11">
        <v>8.7666666666666657</v>
      </c>
      <c r="F666" s="11">
        <v>201904</v>
      </c>
    </row>
    <row r="667" spans="1:6">
      <c r="A667" s="11" t="s">
        <v>913</v>
      </c>
      <c r="B667" s="11">
        <v>9</v>
      </c>
      <c r="C667" s="11" t="s">
        <v>185</v>
      </c>
      <c r="D667" s="11" t="s">
        <v>198</v>
      </c>
      <c r="E667" s="11">
        <v>3.5500000000000007</v>
      </c>
      <c r="F667" s="11">
        <v>201904</v>
      </c>
    </row>
    <row r="668" spans="1:6">
      <c r="A668" s="11" t="s">
        <v>707</v>
      </c>
      <c r="B668" s="11">
        <v>9</v>
      </c>
      <c r="C668" s="11" t="s">
        <v>198</v>
      </c>
      <c r="D668" s="11" t="s">
        <v>185</v>
      </c>
      <c r="E668" s="11">
        <v>13.45</v>
      </c>
      <c r="F668" s="11">
        <v>201904</v>
      </c>
    </row>
    <row r="669" spans="1:6">
      <c r="A669" s="11" t="s">
        <v>708</v>
      </c>
      <c r="B669" s="11">
        <v>10</v>
      </c>
      <c r="C669" s="11" t="s">
        <v>185</v>
      </c>
      <c r="D669" s="11" t="s">
        <v>198</v>
      </c>
      <c r="E669" s="11">
        <v>3.2166666666666646</v>
      </c>
      <c r="F669" s="11">
        <v>201904</v>
      </c>
    </row>
    <row r="670" spans="1:6">
      <c r="A670" s="11" t="s">
        <v>708</v>
      </c>
      <c r="B670" s="11">
        <v>10</v>
      </c>
      <c r="C670" s="11" t="s">
        <v>185</v>
      </c>
      <c r="D670" s="11" t="s">
        <v>203</v>
      </c>
      <c r="E670" s="11">
        <v>14.546666666666669</v>
      </c>
      <c r="F670" s="11">
        <v>201904</v>
      </c>
    </row>
    <row r="671" spans="1:6">
      <c r="A671" s="11" t="s">
        <v>726</v>
      </c>
      <c r="B671" s="11">
        <v>10</v>
      </c>
      <c r="C671" s="11" t="s">
        <v>175</v>
      </c>
      <c r="D671" s="11" t="s">
        <v>185</v>
      </c>
      <c r="E671" s="11">
        <v>3.9999999999999991</v>
      </c>
      <c r="F671" s="11">
        <v>201904</v>
      </c>
    </row>
    <row r="672" spans="1:6">
      <c r="A672" s="11" t="s">
        <v>726</v>
      </c>
      <c r="B672" s="11">
        <v>10</v>
      </c>
      <c r="C672" s="11" t="s">
        <v>175</v>
      </c>
      <c r="D672" s="11" t="s">
        <v>177</v>
      </c>
      <c r="E672" s="11">
        <v>4.0000000000000018</v>
      </c>
      <c r="F672" s="11">
        <v>201904</v>
      </c>
    </row>
    <row r="673" spans="1:6">
      <c r="A673" s="11" t="s">
        <v>726</v>
      </c>
      <c r="B673" s="11">
        <v>10</v>
      </c>
      <c r="C673" s="11" t="s">
        <v>175</v>
      </c>
      <c r="D673" s="11" t="s">
        <v>198</v>
      </c>
      <c r="E673" s="11">
        <v>28</v>
      </c>
      <c r="F673" s="11">
        <v>201904</v>
      </c>
    </row>
    <row r="674" spans="1:6">
      <c r="A674" s="11" t="s">
        <v>726</v>
      </c>
      <c r="B674" s="11">
        <v>10</v>
      </c>
      <c r="C674" s="11" t="s">
        <v>175</v>
      </c>
      <c r="D674" s="11" t="s">
        <v>918</v>
      </c>
      <c r="E674" s="11">
        <v>6.5000000000000009</v>
      </c>
      <c r="F674" s="11">
        <v>201904</v>
      </c>
    </row>
    <row r="675" spans="1:6">
      <c r="A675" s="11" t="s">
        <v>458</v>
      </c>
      <c r="B675" s="11">
        <v>10</v>
      </c>
      <c r="C675" s="11" t="s">
        <v>185</v>
      </c>
      <c r="D675" s="11" t="s">
        <v>182</v>
      </c>
      <c r="E675" s="11">
        <v>4.0000000000000018</v>
      </c>
      <c r="F675" s="11">
        <v>201904</v>
      </c>
    </row>
    <row r="676" spans="1:6">
      <c r="A676" s="11" t="s">
        <v>458</v>
      </c>
      <c r="B676" s="11">
        <v>10</v>
      </c>
      <c r="C676" s="11" t="s">
        <v>185</v>
      </c>
      <c r="D676" s="11" t="s">
        <v>198</v>
      </c>
      <c r="E676" s="11">
        <v>10.5</v>
      </c>
      <c r="F676" s="11">
        <v>201904</v>
      </c>
    </row>
    <row r="677" spans="1:6">
      <c r="A677" s="11" t="s">
        <v>458</v>
      </c>
      <c r="B677" s="11">
        <v>10</v>
      </c>
      <c r="C677" s="11" t="s">
        <v>185</v>
      </c>
      <c r="D677" s="11" t="s">
        <v>206</v>
      </c>
      <c r="E677" s="11">
        <v>0.99999999999999911</v>
      </c>
      <c r="F677" s="11">
        <v>201904</v>
      </c>
    </row>
    <row r="678" spans="1:6">
      <c r="A678" s="11" t="s">
        <v>767</v>
      </c>
      <c r="B678" s="11">
        <v>10</v>
      </c>
      <c r="C678" s="11" t="s">
        <v>175</v>
      </c>
      <c r="D678" s="11" t="s">
        <v>206</v>
      </c>
      <c r="E678" s="11">
        <v>46.416666666666657</v>
      </c>
      <c r="F678" s="11">
        <v>201904</v>
      </c>
    </row>
    <row r="679" spans="1:6">
      <c r="A679" s="11" t="s">
        <v>1234</v>
      </c>
      <c r="B679" s="11">
        <v>10</v>
      </c>
      <c r="C679" s="11" t="s">
        <v>198</v>
      </c>
      <c r="D679" s="11" t="s">
        <v>185</v>
      </c>
      <c r="E679" s="11">
        <v>37.299999999999997</v>
      </c>
      <c r="F679" s="11">
        <v>201904</v>
      </c>
    </row>
    <row r="680" spans="1:6">
      <c r="A680" s="11" t="s">
        <v>453</v>
      </c>
      <c r="B680" s="11">
        <v>10</v>
      </c>
      <c r="C680" s="11" t="s">
        <v>175</v>
      </c>
      <c r="D680" s="11" t="s">
        <v>177</v>
      </c>
      <c r="E680" s="11">
        <v>6</v>
      </c>
      <c r="F680" s="11">
        <v>201904</v>
      </c>
    </row>
    <row r="681" spans="1:6">
      <c r="A681" s="11" t="s">
        <v>453</v>
      </c>
      <c r="B681" s="11">
        <v>10</v>
      </c>
      <c r="C681" s="11" t="s">
        <v>175</v>
      </c>
      <c r="D681" s="11" t="s">
        <v>198</v>
      </c>
      <c r="E681" s="11">
        <v>20.5</v>
      </c>
      <c r="F681" s="11">
        <v>201904</v>
      </c>
    </row>
    <row r="682" spans="1:6">
      <c r="A682" s="11" t="s">
        <v>951</v>
      </c>
      <c r="B682" s="11">
        <v>10</v>
      </c>
      <c r="C682" s="11" t="s">
        <v>198</v>
      </c>
      <c r="D682" s="11" t="s">
        <v>185</v>
      </c>
      <c r="E682" s="11">
        <v>3.9999999999999991</v>
      </c>
      <c r="F682" s="11">
        <v>201904</v>
      </c>
    </row>
    <row r="683" spans="1:6">
      <c r="A683" s="11" t="s">
        <v>951</v>
      </c>
      <c r="B683" s="11">
        <v>10</v>
      </c>
      <c r="C683" s="11" t="s">
        <v>198</v>
      </c>
      <c r="D683" s="11" t="s">
        <v>177</v>
      </c>
      <c r="E683" s="11">
        <v>2.0000000000000009</v>
      </c>
      <c r="F683" s="11">
        <v>201904</v>
      </c>
    </row>
    <row r="684" spans="1:6">
      <c r="A684" s="11" t="s">
        <v>951</v>
      </c>
      <c r="B684" s="11">
        <v>10</v>
      </c>
      <c r="C684" s="11" t="s">
        <v>198</v>
      </c>
      <c r="D684" s="11" t="s">
        <v>206</v>
      </c>
      <c r="E684" s="11">
        <v>3</v>
      </c>
      <c r="F684" s="11">
        <v>201904</v>
      </c>
    </row>
    <row r="685" spans="1:6">
      <c r="A685" s="11" t="s">
        <v>951</v>
      </c>
      <c r="B685" s="11">
        <v>10</v>
      </c>
      <c r="C685" s="11" t="s">
        <v>198</v>
      </c>
      <c r="D685" s="11" t="s">
        <v>918</v>
      </c>
      <c r="E685" s="11">
        <v>14.500000000000005</v>
      </c>
      <c r="F685" s="11">
        <v>201904</v>
      </c>
    </row>
    <row r="686" spans="1:6">
      <c r="A686" s="11" t="s">
        <v>485</v>
      </c>
      <c r="B686" s="11">
        <v>10</v>
      </c>
      <c r="C686" s="11" t="s">
        <v>175</v>
      </c>
      <c r="D686" s="11" t="s">
        <v>185</v>
      </c>
      <c r="E686" s="11">
        <v>22.25</v>
      </c>
      <c r="F686" s="11">
        <v>201904</v>
      </c>
    </row>
    <row r="687" spans="1:6">
      <c r="A687" s="11" t="s">
        <v>485</v>
      </c>
      <c r="B687" s="11">
        <v>10</v>
      </c>
      <c r="C687" s="11" t="s">
        <v>175</v>
      </c>
      <c r="D687" s="11" t="s">
        <v>206</v>
      </c>
      <c r="E687" s="11">
        <v>14.500000000000004</v>
      </c>
      <c r="F687" s="11">
        <v>201904</v>
      </c>
    </row>
    <row r="688" spans="1:6">
      <c r="A688" s="11" t="s">
        <v>598</v>
      </c>
      <c r="B688" s="11">
        <v>10</v>
      </c>
      <c r="C688" s="11" t="s">
        <v>203</v>
      </c>
      <c r="D688" s="11" t="s">
        <v>198</v>
      </c>
      <c r="E688" s="11">
        <v>27</v>
      </c>
      <c r="F688" s="11">
        <v>201904</v>
      </c>
    </row>
    <row r="689" spans="1:6">
      <c r="A689" s="11" t="s">
        <v>769</v>
      </c>
      <c r="B689" s="11">
        <v>10</v>
      </c>
      <c r="C689" s="11" t="s">
        <v>185</v>
      </c>
      <c r="D689" s="11" t="s">
        <v>198</v>
      </c>
      <c r="E689" s="11">
        <v>0.70000000000000018</v>
      </c>
      <c r="F689" s="11">
        <v>201904</v>
      </c>
    </row>
    <row r="690" spans="1:6">
      <c r="A690" s="11" t="s">
        <v>917</v>
      </c>
      <c r="B690" s="11">
        <v>10</v>
      </c>
      <c r="C690" s="11" t="s">
        <v>203</v>
      </c>
      <c r="D690" s="11" t="s">
        <v>185</v>
      </c>
      <c r="E690" s="11">
        <v>41.233333333333334</v>
      </c>
      <c r="F690" s="11">
        <v>201904</v>
      </c>
    </row>
    <row r="691" spans="1:6">
      <c r="A691" s="11" t="s">
        <v>508</v>
      </c>
      <c r="B691" s="11">
        <v>10</v>
      </c>
      <c r="C691" s="11" t="s">
        <v>198</v>
      </c>
      <c r="D691" s="11" t="s">
        <v>203</v>
      </c>
      <c r="E691" s="11">
        <v>42.75</v>
      </c>
      <c r="F691" s="11">
        <v>201904</v>
      </c>
    </row>
    <row r="692" spans="1:6">
      <c r="A692" s="11" t="s">
        <v>482</v>
      </c>
      <c r="B692" s="11">
        <v>10</v>
      </c>
      <c r="C692" s="11" t="s">
        <v>175</v>
      </c>
      <c r="D692" s="11" t="s">
        <v>198</v>
      </c>
      <c r="E692" s="11">
        <v>51.25</v>
      </c>
      <c r="F692" s="11">
        <v>201904</v>
      </c>
    </row>
    <row r="693" spans="1:6">
      <c r="A693" s="11" t="s">
        <v>479</v>
      </c>
      <c r="B693" s="11">
        <v>10</v>
      </c>
      <c r="C693" s="11" t="s">
        <v>175</v>
      </c>
      <c r="D693" s="11" t="s">
        <v>177</v>
      </c>
      <c r="E693" s="11">
        <v>30.5</v>
      </c>
      <c r="F693" s="11">
        <v>201904</v>
      </c>
    </row>
    <row r="694" spans="1:6">
      <c r="A694" s="11" t="s">
        <v>479</v>
      </c>
      <c r="B694" s="11">
        <v>10</v>
      </c>
      <c r="C694" s="11" t="s">
        <v>175</v>
      </c>
      <c r="D694" s="11" t="s">
        <v>198</v>
      </c>
      <c r="E694" s="11">
        <v>15</v>
      </c>
      <c r="F694" s="11">
        <v>201904</v>
      </c>
    </row>
    <row r="695" spans="1:6">
      <c r="A695" s="11" t="s">
        <v>897</v>
      </c>
      <c r="B695" s="11">
        <v>10</v>
      </c>
      <c r="C695" s="11" t="s">
        <v>185</v>
      </c>
      <c r="D695" s="11" t="s">
        <v>198</v>
      </c>
      <c r="E695" s="11">
        <v>0.75</v>
      </c>
      <c r="F695" s="11">
        <v>201904</v>
      </c>
    </row>
    <row r="696" spans="1:6">
      <c r="A696" s="11" t="s">
        <v>915</v>
      </c>
      <c r="B696" s="11">
        <v>10</v>
      </c>
      <c r="C696" s="11" t="s">
        <v>185</v>
      </c>
      <c r="D696" s="11" t="s">
        <v>198</v>
      </c>
      <c r="E696" s="11">
        <v>16.359999999999996</v>
      </c>
      <c r="F696" s="11">
        <v>201904</v>
      </c>
    </row>
    <row r="697" spans="1:6">
      <c r="A697" s="11" t="s">
        <v>467</v>
      </c>
      <c r="B697" s="11">
        <v>10</v>
      </c>
      <c r="C697" s="11" t="s">
        <v>185</v>
      </c>
      <c r="D697" s="11" t="s">
        <v>206</v>
      </c>
      <c r="E697" s="11">
        <v>52.83666666666668</v>
      </c>
      <c r="F697" s="11">
        <v>201904</v>
      </c>
    </row>
    <row r="698" spans="1:6">
      <c r="A698" s="11" t="s">
        <v>468</v>
      </c>
      <c r="B698" s="11">
        <v>10</v>
      </c>
      <c r="C698" s="11" t="s">
        <v>185</v>
      </c>
      <c r="D698" s="11" t="s">
        <v>198</v>
      </c>
      <c r="E698" s="11">
        <v>7.0166666666666675</v>
      </c>
      <c r="F698" s="11">
        <v>201904</v>
      </c>
    </row>
    <row r="699" spans="1:6">
      <c r="A699" s="11" t="s">
        <v>480</v>
      </c>
      <c r="B699" s="11">
        <v>10</v>
      </c>
      <c r="C699" s="11" t="s">
        <v>175</v>
      </c>
      <c r="D699" s="11" t="s">
        <v>185</v>
      </c>
      <c r="E699" s="11">
        <v>36</v>
      </c>
      <c r="F699" s="11">
        <v>201904</v>
      </c>
    </row>
    <row r="700" spans="1:6">
      <c r="A700" s="11" t="s">
        <v>1209</v>
      </c>
      <c r="B700" s="11">
        <v>10</v>
      </c>
      <c r="C700" s="11" t="s">
        <v>175</v>
      </c>
      <c r="D700" s="11" t="s">
        <v>198</v>
      </c>
      <c r="E700" s="11">
        <v>16</v>
      </c>
      <c r="F700" s="11">
        <v>201904</v>
      </c>
    </row>
    <row r="701" spans="1:6">
      <c r="A701" s="11" t="s">
        <v>777</v>
      </c>
      <c r="B701" s="11">
        <v>10</v>
      </c>
      <c r="C701" s="11" t="s">
        <v>175</v>
      </c>
      <c r="D701" s="11" t="s">
        <v>185</v>
      </c>
      <c r="E701" s="11">
        <v>28</v>
      </c>
      <c r="F701" s="11">
        <v>201904</v>
      </c>
    </row>
    <row r="702" spans="1:6">
      <c r="A702" s="11" t="s">
        <v>778</v>
      </c>
      <c r="B702" s="11">
        <v>10</v>
      </c>
      <c r="C702" s="11" t="s">
        <v>175</v>
      </c>
      <c r="D702" s="11" t="s">
        <v>185</v>
      </c>
      <c r="E702" s="11">
        <v>3.5000000000000009</v>
      </c>
      <c r="F702" s="11">
        <v>201904</v>
      </c>
    </row>
    <row r="703" spans="1:6">
      <c r="A703" s="11" t="s">
        <v>778</v>
      </c>
      <c r="B703" s="11">
        <v>10</v>
      </c>
      <c r="C703" s="11" t="s">
        <v>175</v>
      </c>
      <c r="D703" s="11" t="s">
        <v>177</v>
      </c>
      <c r="E703" s="11">
        <v>4.4999999999999982</v>
      </c>
      <c r="F703" s="11">
        <v>201904</v>
      </c>
    </row>
    <row r="704" spans="1:6">
      <c r="A704" s="11" t="s">
        <v>778</v>
      </c>
      <c r="B704" s="11">
        <v>10</v>
      </c>
      <c r="C704" s="11" t="s">
        <v>175</v>
      </c>
      <c r="D704" s="11" t="s">
        <v>198</v>
      </c>
      <c r="E704" s="11">
        <v>28.000000000000007</v>
      </c>
      <c r="F704" s="11">
        <v>201904</v>
      </c>
    </row>
    <row r="705" spans="1:6">
      <c r="A705" s="11" t="s">
        <v>709</v>
      </c>
      <c r="B705" s="11">
        <v>10</v>
      </c>
      <c r="C705" s="11" t="s">
        <v>185</v>
      </c>
      <c r="D705" s="11" t="s">
        <v>198</v>
      </c>
      <c r="E705" s="11">
        <v>0.31666666666666554</v>
      </c>
      <c r="F705" s="11">
        <v>201904</v>
      </c>
    </row>
    <row r="706" spans="1:6">
      <c r="A706" s="11" t="s">
        <v>476</v>
      </c>
      <c r="B706" s="11">
        <v>10</v>
      </c>
      <c r="C706" s="11" t="s">
        <v>198</v>
      </c>
      <c r="D706" s="11" t="s">
        <v>206</v>
      </c>
      <c r="E706" s="11">
        <v>54.75</v>
      </c>
      <c r="F706" s="11">
        <v>201904</v>
      </c>
    </row>
    <row r="707" spans="1:6">
      <c r="A707" s="11" t="s">
        <v>1239</v>
      </c>
      <c r="B707" s="11">
        <v>10</v>
      </c>
      <c r="C707" s="11" t="s">
        <v>185</v>
      </c>
      <c r="D707" s="11" t="s">
        <v>198</v>
      </c>
      <c r="E707" s="11">
        <v>11.199999999999994</v>
      </c>
      <c r="F707" s="11">
        <v>201904</v>
      </c>
    </row>
    <row r="708" spans="1:6">
      <c r="A708" s="11" t="s">
        <v>487</v>
      </c>
      <c r="B708" s="11">
        <v>10</v>
      </c>
      <c r="C708" s="11" t="s">
        <v>175</v>
      </c>
      <c r="D708" s="11" t="s">
        <v>177</v>
      </c>
      <c r="E708" s="11">
        <v>42</v>
      </c>
      <c r="F708" s="11">
        <v>201904</v>
      </c>
    </row>
    <row r="709" spans="1:6">
      <c r="A709" s="11" t="s">
        <v>464</v>
      </c>
      <c r="B709" s="11">
        <v>10</v>
      </c>
      <c r="C709" s="11" t="s">
        <v>198</v>
      </c>
      <c r="D709" s="11" t="s">
        <v>177</v>
      </c>
      <c r="E709" s="11">
        <v>39.783333333333324</v>
      </c>
      <c r="F709" s="11">
        <v>201904</v>
      </c>
    </row>
    <row r="710" spans="1:6">
      <c r="A710" s="11" t="s">
        <v>1240</v>
      </c>
      <c r="B710" s="11">
        <v>10</v>
      </c>
      <c r="C710" s="11" t="s">
        <v>198</v>
      </c>
      <c r="D710" s="11" t="s">
        <v>177</v>
      </c>
      <c r="E710" s="11">
        <v>10.25</v>
      </c>
      <c r="F710" s="11">
        <v>201904</v>
      </c>
    </row>
    <row r="711" spans="1:6">
      <c r="A711" s="11" t="s">
        <v>486</v>
      </c>
      <c r="B711" s="11">
        <v>10</v>
      </c>
      <c r="C711" s="11" t="s">
        <v>175</v>
      </c>
      <c r="D711" s="11" t="s">
        <v>177</v>
      </c>
      <c r="E711" s="11">
        <v>34.999999999999993</v>
      </c>
      <c r="F711" s="11">
        <v>201904</v>
      </c>
    </row>
    <row r="712" spans="1:6">
      <c r="A712" s="11" t="s">
        <v>1216</v>
      </c>
      <c r="B712" s="11">
        <v>10</v>
      </c>
      <c r="C712" s="11" t="s">
        <v>175</v>
      </c>
      <c r="D712" s="11" t="s">
        <v>198</v>
      </c>
      <c r="E712" s="11">
        <v>22.5</v>
      </c>
      <c r="F712" s="11">
        <v>201904</v>
      </c>
    </row>
    <row r="713" spans="1:6">
      <c r="A713" s="11" t="s">
        <v>507</v>
      </c>
      <c r="B713" s="11">
        <v>10</v>
      </c>
      <c r="C713" s="11" t="s">
        <v>175</v>
      </c>
      <c r="D713" s="11" t="s">
        <v>198</v>
      </c>
      <c r="E713" s="11">
        <v>16</v>
      </c>
      <c r="F713" s="11">
        <v>201904</v>
      </c>
    </row>
    <row r="714" spans="1:6">
      <c r="A714" s="11" t="s">
        <v>469</v>
      </c>
      <c r="B714" s="11">
        <v>10</v>
      </c>
      <c r="C714" s="11" t="s">
        <v>185</v>
      </c>
      <c r="D714" s="11" t="s">
        <v>206</v>
      </c>
      <c r="E714" s="11">
        <v>1.3833333333333324</v>
      </c>
      <c r="F714" s="11">
        <v>201904</v>
      </c>
    </row>
    <row r="715" spans="1:6">
      <c r="A715" s="11" t="s">
        <v>483</v>
      </c>
      <c r="B715" s="11">
        <v>10</v>
      </c>
      <c r="C715" s="11" t="s">
        <v>175</v>
      </c>
      <c r="D715" s="11" t="s">
        <v>182</v>
      </c>
      <c r="E715" s="11">
        <v>5.75</v>
      </c>
      <c r="F715" s="11">
        <v>201904</v>
      </c>
    </row>
    <row r="716" spans="1:6">
      <c r="A716" s="11" t="s">
        <v>483</v>
      </c>
      <c r="B716" s="11">
        <v>10</v>
      </c>
      <c r="C716" s="11" t="s">
        <v>175</v>
      </c>
      <c r="D716" s="11" t="s">
        <v>185</v>
      </c>
      <c r="E716" s="11">
        <v>1.5</v>
      </c>
      <c r="F716" s="11">
        <v>201904</v>
      </c>
    </row>
    <row r="717" spans="1:6">
      <c r="A717" s="11" t="s">
        <v>483</v>
      </c>
      <c r="B717" s="11">
        <v>10</v>
      </c>
      <c r="C717" s="11" t="s">
        <v>175</v>
      </c>
      <c r="D717" s="11" t="s">
        <v>177</v>
      </c>
      <c r="E717" s="11">
        <v>22</v>
      </c>
      <c r="F717" s="11">
        <v>201904</v>
      </c>
    </row>
    <row r="718" spans="1:6">
      <c r="A718" s="11" t="s">
        <v>483</v>
      </c>
      <c r="B718" s="11">
        <v>10</v>
      </c>
      <c r="C718" s="11" t="s">
        <v>175</v>
      </c>
      <c r="D718" s="11" t="s">
        <v>198</v>
      </c>
      <c r="E718" s="11">
        <v>14.000000000000002</v>
      </c>
      <c r="F718" s="11">
        <v>201904</v>
      </c>
    </row>
    <row r="719" spans="1:6">
      <c r="A719" s="11" t="s">
        <v>483</v>
      </c>
      <c r="B719" s="11">
        <v>10</v>
      </c>
      <c r="C719" s="11" t="s">
        <v>175</v>
      </c>
      <c r="D719" s="11" t="s">
        <v>206</v>
      </c>
      <c r="E719" s="11">
        <v>0.99999999999999911</v>
      </c>
      <c r="F719" s="11">
        <v>201904</v>
      </c>
    </row>
    <row r="720" spans="1:6">
      <c r="A720" s="11" t="s">
        <v>913</v>
      </c>
      <c r="B720" s="11">
        <v>10</v>
      </c>
      <c r="C720" s="11" t="s">
        <v>185</v>
      </c>
      <c r="D720" s="11" t="s">
        <v>177</v>
      </c>
      <c r="E720" s="11">
        <v>7.2166666666666668</v>
      </c>
      <c r="F720" s="11">
        <v>201904</v>
      </c>
    </row>
    <row r="721" spans="1:6">
      <c r="A721" s="11" t="s">
        <v>913</v>
      </c>
      <c r="B721" s="11">
        <v>10</v>
      </c>
      <c r="C721" s="11" t="s">
        <v>185</v>
      </c>
      <c r="D721" s="11" t="s">
        <v>198</v>
      </c>
      <c r="E721" s="11">
        <v>9.18333333333333</v>
      </c>
      <c r="F721" s="11">
        <v>201904</v>
      </c>
    </row>
    <row r="722" spans="1:6">
      <c r="A722" s="11" t="s">
        <v>784</v>
      </c>
      <c r="B722" s="11">
        <v>10</v>
      </c>
      <c r="C722" s="11" t="s">
        <v>175</v>
      </c>
      <c r="D722" s="11" t="s">
        <v>148</v>
      </c>
      <c r="E722" s="11">
        <v>1.7499999999999991</v>
      </c>
      <c r="F722" s="11">
        <v>201904</v>
      </c>
    </row>
    <row r="723" spans="1:6">
      <c r="A723" s="11" t="s">
        <v>784</v>
      </c>
      <c r="B723" s="11">
        <v>10</v>
      </c>
      <c r="C723" s="11" t="s">
        <v>175</v>
      </c>
      <c r="D723" s="11" t="s">
        <v>182</v>
      </c>
      <c r="E723" s="11">
        <v>4</v>
      </c>
      <c r="F723" s="11">
        <v>201904</v>
      </c>
    </row>
    <row r="724" spans="1:6">
      <c r="A724" s="11" t="s">
        <v>784</v>
      </c>
      <c r="B724" s="11">
        <v>10</v>
      </c>
      <c r="C724" s="11" t="s">
        <v>175</v>
      </c>
      <c r="D724" s="11" t="s">
        <v>185</v>
      </c>
      <c r="E724" s="11">
        <v>3.9999999999999978</v>
      </c>
      <c r="F724" s="11">
        <v>201904</v>
      </c>
    </row>
    <row r="725" spans="1:6">
      <c r="A725" s="11" t="s">
        <v>784</v>
      </c>
      <c r="B725" s="11">
        <v>10</v>
      </c>
      <c r="C725" s="11" t="s">
        <v>175</v>
      </c>
      <c r="D725" s="11" t="s">
        <v>177</v>
      </c>
      <c r="E725" s="11">
        <v>3</v>
      </c>
      <c r="F725" s="11">
        <v>201904</v>
      </c>
    </row>
    <row r="726" spans="1:6">
      <c r="A726" s="11" t="s">
        <v>784</v>
      </c>
      <c r="B726" s="11">
        <v>10</v>
      </c>
      <c r="C726" s="11" t="s">
        <v>175</v>
      </c>
      <c r="D726" s="11" t="s">
        <v>198</v>
      </c>
      <c r="E726" s="11">
        <v>5.0000000000000018</v>
      </c>
      <c r="F726" s="11">
        <v>201904</v>
      </c>
    </row>
    <row r="727" spans="1:6">
      <c r="A727" s="11" t="s">
        <v>784</v>
      </c>
      <c r="B727" s="11">
        <v>10</v>
      </c>
      <c r="C727" s="11" t="s">
        <v>175</v>
      </c>
      <c r="D727" s="11" t="s">
        <v>203</v>
      </c>
      <c r="E727" s="11">
        <v>0.49999999999999956</v>
      </c>
      <c r="F727" s="11">
        <v>201904</v>
      </c>
    </row>
    <row r="728" spans="1:6">
      <c r="A728" s="11" t="s">
        <v>784</v>
      </c>
      <c r="B728" s="11">
        <v>10</v>
      </c>
      <c r="C728" s="11" t="s">
        <v>175</v>
      </c>
      <c r="D728" s="11" t="s">
        <v>206</v>
      </c>
      <c r="E728" s="11">
        <v>4.25</v>
      </c>
      <c r="F728" s="11">
        <v>201904</v>
      </c>
    </row>
    <row r="729" spans="1:6">
      <c r="A729" s="11" t="s">
        <v>784</v>
      </c>
      <c r="B729" s="11">
        <v>10</v>
      </c>
      <c r="C729" s="11" t="s">
        <v>175</v>
      </c>
      <c r="D729" s="11" t="s">
        <v>918</v>
      </c>
      <c r="E729" s="11">
        <v>0.99999999999999911</v>
      </c>
      <c r="F729" s="11">
        <v>201904</v>
      </c>
    </row>
    <row r="730" spans="1:6">
      <c r="A730" s="11" t="s">
        <v>707</v>
      </c>
      <c r="B730" s="11">
        <v>10</v>
      </c>
      <c r="C730" s="11" t="s">
        <v>198</v>
      </c>
      <c r="D730" s="11" t="s">
        <v>185</v>
      </c>
      <c r="E730" s="11">
        <v>21.933333333333334</v>
      </c>
      <c r="F730" s="11">
        <v>201904</v>
      </c>
    </row>
    <row r="731" spans="1:6">
      <c r="A731" s="11" t="s">
        <v>708</v>
      </c>
      <c r="B731" s="11">
        <v>11</v>
      </c>
      <c r="C731" s="11" t="s">
        <v>185</v>
      </c>
      <c r="D731" s="11" t="s">
        <v>198</v>
      </c>
      <c r="E731" s="11">
        <v>42.283333333333324</v>
      </c>
      <c r="F731" s="11">
        <v>201904</v>
      </c>
    </row>
    <row r="732" spans="1:6">
      <c r="A732" s="11" t="s">
        <v>708</v>
      </c>
      <c r="B732" s="11">
        <v>11</v>
      </c>
      <c r="C732" s="11" t="s">
        <v>185</v>
      </c>
      <c r="D732" s="11" t="s">
        <v>203</v>
      </c>
      <c r="E732" s="11">
        <v>14.100000000000003</v>
      </c>
      <c r="F732" s="11">
        <v>201904</v>
      </c>
    </row>
    <row r="733" spans="1:6">
      <c r="A733" s="11" t="s">
        <v>493</v>
      </c>
      <c r="B733" s="11">
        <v>11</v>
      </c>
      <c r="C733" s="11" t="s">
        <v>198</v>
      </c>
      <c r="D733" s="11" t="s">
        <v>148</v>
      </c>
      <c r="E733" s="11">
        <v>10</v>
      </c>
      <c r="F733" s="11">
        <v>201904</v>
      </c>
    </row>
    <row r="734" spans="1:6">
      <c r="A734" s="11" t="s">
        <v>493</v>
      </c>
      <c r="B734" s="11">
        <v>11</v>
      </c>
      <c r="C734" s="11" t="s">
        <v>198</v>
      </c>
      <c r="D734" s="11" t="s">
        <v>918</v>
      </c>
      <c r="E734" s="11">
        <v>20</v>
      </c>
      <c r="F734" s="11">
        <v>201904</v>
      </c>
    </row>
    <row r="735" spans="1:6">
      <c r="A735" s="11" t="s">
        <v>458</v>
      </c>
      <c r="B735" s="11">
        <v>11</v>
      </c>
      <c r="C735" s="11" t="s">
        <v>185</v>
      </c>
      <c r="D735" s="11" t="s">
        <v>182</v>
      </c>
      <c r="E735" s="11">
        <v>3.75</v>
      </c>
      <c r="F735" s="11">
        <v>201904</v>
      </c>
    </row>
    <row r="736" spans="1:6">
      <c r="A736" s="11" t="s">
        <v>458</v>
      </c>
      <c r="B736" s="11">
        <v>11</v>
      </c>
      <c r="C736" s="11" t="s">
        <v>185</v>
      </c>
      <c r="D736" s="11" t="s">
        <v>198</v>
      </c>
      <c r="E736" s="11">
        <v>4.7499999999999991</v>
      </c>
      <c r="F736" s="11">
        <v>201904</v>
      </c>
    </row>
    <row r="737" spans="1:6">
      <c r="A737" s="11" t="s">
        <v>458</v>
      </c>
      <c r="B737" s="11">
        <v>11</v>
      </c>
      <c r="C737" s="11" t="s">
        <v>185</v>
      </c>
      <c r="D737" s="11" t="s">
        <v>206</v>
      </c>
      <c r="E737" s="11">
        <v>5.7499999999999982</v>
      </c>
      <c r="F737" s="11">
        <v>201904</v>
      </c>
    </row>
    <row r="738" spans="1:6">
      <c r="A738" s="11" t="s">
        <v>453</v>
      </c>
      <c r="B738" s="11">
        <v>11</v>
      </c>
      <c r="C738" s="11" t="s">
        <v>175</v>
      </c>
      <c r="D738" s="11" t="s">
        <v>177</v>
      </c>
      <c r="E738" s="11">
        <v>10.499999999999998</v>
      </c>
      <c r="F738" s="11">
        <v>201904</v>
      </c>
    </row>
    <row r="739" spans="1:6">
      <c r="A739" s="11" t="s">
        <v>453</v>
      </c>
      <c r="B739" s="11">
        <v>11</v>
      </c>
      <c r="C739" s="11" t="s">
        <v>175</v>
      </c>
      <c r="D739" s="11" t="s">
        <v>198</v>
      </c>
      <c r="E739" s="11">
        <v>20.25</v>
      </c>
      <c r="F739" s="11">
        <v>201904</v>
      </c>
    </row>
    <row r="740" spans="1:6">
      <c r="A740" s="11" t="s">
        <v>951</v>
      </c>
      <c r="B740" s="11">
        <v>11</v>
      </c>
      <c r="C740" s="11" t="s">
        <v>198</v>
      </c>
      <c r="D740" s="11" t="s">
        <v>185</v>
      </c>
      <c r="E740" s="11">
        <v>4.0000000000000018</v>
      </c>
      <c r="F740" s="11">
        <v>201904</v>
      </c>
    </row>
    <row r="741" spans="1:6">
      <c r="A741" s="11" t="s">
        <v>951</v>
      </c>
      <c r="B741" s="11">
        <v>11</v>
      </c>
      <c r="C741" s="11" t="s">
        <v>198</v>
      </c>
      <c r="D741" s="11" t="s">
        <v>918</v>
      </c>
      <c r="E741" s="11">
        <v>26</v>
      </c>
      <c r="F741" s="11">
        <v>201904</v>
      </c>
    </row>
    <row r="742" spans="1:6">
      <c r="A742" s="11" t="s">
        <v>485</v>
      </c>
      <c r="B742" s="11">
        <v>11</v>
      </c>
      <c r="C742" s="11" t="s">
        <v>175</v>
      </c>
      <c r="D742" s="11" t="s">
        <v>185</v>
      </c>
      <c r="E742" s="11">
        <v>9.75</v>
      </c>
      <c r="F742" s="11">
        <v>201904</v>
      </c>
    </row>
    <row r="743" spans="1:6">
      <c r="A743" s="11" t="s">
        <v>485</v>
      </c>
      <c r="B743" s="11">
        <v>11</v>
      </c>
      <c r="C743" s="11" t="s">
        <v>175</v>
      </c>
      <c r="D743" s="11" t="s">
        <v>177</v>
      </c>
      <c r="E743" s="11">
        <v>1.5</v>
      </c>
      <c r="F743" s="11">
        <v>201904</v>
      </c>
    </row>
    <row r="744" spans="1:6">
      <c r="A744" s="11" t="s">
        <v>485</v>
      </c>
      <c r="B744" s="11">
        <v>11</v>
      </c>
      <c r="C744" s="11" t="s">
        <v>175</v>
      </c>
      <c r="D744" s="11" t="s">
        <v>206</v>
      </c>
      <c r="E744" s="11">
        <v>28</v>
      </c>
      <c r="F744" s="11">
        <v>201904</v>
      </c>
    </row>
    <row r="745" spans="1:6">
      <c r="A745" s="11" t="s">
        <v>598</v>
      </c>
      <c r="B745" s="11">
        <v>11</v>
      </c>
      <c r="C745" s="11" t="s">
        <v>203</v>
      </c>
      <c r="D745" s="11" t="s">
        <v>198</v>
      </c>
      <c r="E745" s="11">
        <v>26.5</v>
      </c>
      <c r="F745" s="11">
        <v>201904</v>
      </c>
    </row>
    <row r="746" spans="1:6">
      <c r="A746" s="11" t="s">
        <v>769</v>
      </c>
      <c r="B746" s="11">
        <v>11</v>
      </c>
      <c r="C746" s="11" t="s">
        <v>185</v>
      </c>
      <c r="D746" s="11" t="s">
        <v>206</v>
      </c>
      <c r="E746" s="11">
        <v>0.36666666666666803</v>
      </c>
      <c r="F746" s="11">
        <v>201904</v>
      </c>
    </row>
    <row r="747" spans="1:6">
      <c r="A747" s="11" t="s">
        <v>917</v>
      </c>
      <c r="B747" s="11">
        <v>11</v>
      </c>
      <c r="C747" s="11" t="s">
        <v>203</v>
      </c>
      <c r="D747" s="11" t="s">
        <v>185</v>
      </c>
      <c r="E747" s="11">
        <v>42.31333333333334</v>
      </c>
      <c r="F747" s="11">
        <v>201904</v>
      </c>
    </row>
    <row r="748" spans="1:6">
      <c r="A748" s="11" t="s">
        <v>508</v>
      </c>
      <c r="B748" s="11">
        <v>11</v>
      </c>
      <c r="C748" s="11" t="s">
        <v>198</v>
      </c>
      <c r="D748" s="11" t="s">
        <v>203</v>
      </c>
      <c r="E748" s="11">
        <v>41.25</v>
      </c>
      <c r="F748" s="11">
        <v>201904</v>
      </c>
    </row>
    <row r="749" spans="1:6">
      <c r="A749" s="11" t="s">
        <v>482</v>
      </c>
      <c r="B749" s="11">
        <v>11</v>
      </c>
      <c r="C749" s="11" t="s">
        <v>175</v>
      </c>
      <c r="D749" s="11" t="s">
        <v>198</v>
      </c>
      <c r="E749" s="11">
        <v>31.75</v>
      </c>
      <c r="F749" s="11">
        <v>201904</v>
      </c>
    </row>
    <row r="750" spans="1:6">
      <c r="A750" s="11" t="s">
        <v>482</v>
      </c>
      <c r="B750" s="11">
        <v>11</v>
      </c>
      <c r="C750" s="11" t="s">
        <v>175</v>
      </c>
      <c r="D750" s="11" t="s">
        <v>206</v>
      </c>
      <c r="E750" s="11">
        <v>6.5000000000000009</v>
      </c>
      <c r="F750" s="11">
        <v>201904</v>
      </c>
    </row>
    <row r="751" spans="1:6">
      <c r="A751" s="11" t="s">
        <v>482</v>
      </c>
      <c r="B751" s="11">
        <v>11</v>
      </c>
      <c r="C751" s="11" t="s">
        <v>175</v>
      </c>
      <c r="D751" s="11" t="s">
        <v>918</v>
      </c>
      <c r="E751" s="11">
        <v>4.2500000000000009</v>
      </c>
      <c r="F751" s="11">
        <v>201904</v>
      </c>
    </row>
    <row r="752" spans="1:6">
      <c r="A752" s="11" t="s">
        <v>456</v>
      </c>
      <c r="B752" s="11">
        <v>11</v>
      </c>
      <c r="C752" s="11" t="s">
        <v>198</v>
      </c>
      <c r="D752" s="11" t="s">
        <v>177</v>
      </c>
      <c r="E752" s="11">
        <v>3.4999999999999982</v>
      </c>
      <c r="F752" s="11">
        <v>201904</v>
      </c>
    </row>
    <row r="753" spans="1:6">
      <c r="A753" s="11" t="s">
        <v>479</v>
      </c>
      <c r="B753" s="11">
        <v>11</v>
      </c>
      <c r="C753" s="11" t="s">
        <v>175</v>
      </c>
      <c r="D753" s="11" t="s">
        <v>177</v>
      </c>
      <c r="E753" s="11">
        <v>13.749999999999996</v>
      </c>
      <c r="F753" s="11">
        <v>201904</v>
      </c>
    </row>
    <row r="754" spans="1:6">
      <c r="A754" s="11" t="s">
        <v>479</v>
      </c>
      <c r="B754" s="11">
        <v>11</v>
      </c>
      <c r="C754" s="11" t="s">
        <v>175</v>
      </c>
      <c r="D754" s="11" t="s">
        <v>198</v>
      </c>
      <c r="E754" s="11">
        <v>31.75</v>
      </c>
      <c r="F754" s="11">
        <v>201904</v>
      </c>
    </row>
    <row r="755" spans="1:6">
      <c r="A755" s="11" t="s">
        <v>915</v>
      </c>
      <c r="B755" s="11">
        <v>11</v>
      </c>
      <c r="C755" s="11" t="s">
        <v>185</v>
      </c>
      <c r="D755" s="11" t="s">
        <v>198</v>
      </c>
      <c r="E755" s="11">
        <v>12.113333333333335</v>
      </c>
      <c r="F755" s="11">
        <v>201904</v>
      </c>
    </row>
    <row r="756" spans="1:6">
      <c r="A756" s="11" t="s">
        <v>467</v>
      </c>
      <c r="B756" s="11">
        <v>11</v>
      </c>
      <c r="C756" s="11" t="s">
        <v>185</v>
      </c>
      <c r="D756" s="11" t="s">
        <v>206</v>
      </c>
      <c r="E756" s="11">
        <v>66.056666666666658</v>
      </c>
      <c r="F756" s="11">
        <v>201904</v>
      </c>
    </row>
    <row r="757" spans="1:6">
      <c r="A757" s="11" t="s">
        <v>468</v>
      </c>
      <c r="B757" s="11">
        <v>11</v>
      </c>
      <c r="C757" s="11" t="s">
        <v>185</v>
      </c>
      <c r="D757" s="11" t="s">
        <v>198</v>
      </c>
      <c r="E757" s="11">
        <v>5.6999999999999993</v>
      </c>
      <c r="F757" s="11">
        <v>201904</v>
      </c>
    </row>
    <row r="758" spans="1:6">
      <c r="A758" s="11" t="s">
        <v>480</v>
      </c>
      <c r="B758" s="11">
        <v>11</v>
      </c>
      <c r="C758" s="11" t="s">
        <v>175</v>
      </c>
      <c r="D758" s="11" t="s">
        <v>185</v>
      </c>
      <c r="E758" s="11">
        <v>35.833333333333329</v>
      </c>
      <c r="F758" s="11">
        <v>201904</v>
      </c>
    </row>
    <row r="759" spans="1:6">
      <c r="A759" s="11" t="s">
        <v>500</v>
      </c>
      <c r="B759" s="11">
        <v>11</v>
      </c>
      <c r="C759" s="11" t="s">
        <v>185</v>
      </c>
      <c r="D759" s="11" t="s">
        <v>198</v>
      </c>
      <c r="E759" s="11">
        <v>1.3000000000000007</v>
      </c>
      <c r="F759" s="11">
        <v>201904</v>
      </c>
    </row>
    <row r="760" spans="1:6">
      <c r="A760" s="11" t="s">
        <v>1209</v>
      </c>
      <c r="B760" s="11">
        <v>11</v>
      </c>
      <c r="C760" s="11" t="s">
        <v>175</v>
      </c>
      <c r="D760" s="11" t="s">
        <v>198</v>
      </c>
      <c r="E760" s="11">
        <v>16.500000000000004</v>
      </c>
      <c r="F760" s="11">
        <v>201904</v>
      </c>
    </row>
    <row r="761" spans="1:6">
      <c r="A761" s="11" t="s">
        <v>777</v>
      </c>
      <c r="B761" s="11">
        <v>11</v>
      </c>
      <c r="C761" s="11" t="s">
        <v>175</v>
      </c>
      <c r="D761" s="11" t="s">
        <v>185</v>
      </c>
      <c r="E761" s="11">
        <v>28</v>
      </c>
      <c r="F761" s="11">
        <v>201904</v>
      </c>
    </row>
    <row r="762" spans="1:6">
      <c r="A762" s="11" t="s">
        <v>778</v>
      </c>
      <c r="B762" s="11">
        <v>11</v>
      </c>
      <c r="C762" s="11" t="s">
        <v>175</v>
      </c>
      <c r="D762" s="11" t="s">
        <v>185</v>
      </c>
      <c r="E762" s="11">
        <v>5.5</v>
      </c>
      <c r="F762" s="11">
        <v>201904</v>
      </c>
    </row>
    <row r="763" spans="1:6">
      <c r="A763" s="11" t="s">
        <v>778</v>
      </c>
      <c r="B763" s="11">
        <v>11</v>
      </c>
      <c r="C763" s="11" t="s">
        <v>175</v>
      </c>
      <c r="D763" s="11" t="s">
        <v>177</v>
      </c>
      <c r="E763" s="11">
        <v>6.0000000000000018</v>
      </c>
      <c r="F763" s="11">
        <v>201904</v>
      </c>
    </row>
    <row r="764" spans="1:6">
      <c r="A764" s="11" t="s">
        <v>778</v>
      </c>
      <c r="B764" s="11">
        <v>11</v>
      </c>
      <c r="C764" s="11" t="s">
        <v>175</v>
      </c>
      <c r="D764" s="11" t="s">
        <v>198</v>
      </c>
      <c r="E764" s="11">
        <v>28.500000000000004</v>
      </c>
      <c r="F764" s="11">
        <v>201904</v>
      </c>
    </row>
    <row r="765" spans="1:6">
      <c r="A765" s="11" t="s">
        <v>1320</v>
      </c>
      <c r="B765" s="11">
        <v>11</v>
      </c>
      <c r="C765" s="11" t="s">
        <v>185</v>
      </c>
      <c r="D765" s="11" t="s">
        <v>198</v>
      </c>
      <c r="E765" s="11">
        <v>1.9166666666666665</v>
      </c>
      <c r="F765" s="11">
        <v>201904</v>
      </c>
    </row>
    <row r="766" spans="1:6">
      <c r="A766" s="11" t="s">
        <v>454</v>
      </c>
      <c r="B766" s="11">
        <v>11</v>
      </c>
      <c r="C766" s="11" t="s">
        <v>198</v>
      </c>
      <c r="D766" s="11" t="s">
        <v>185</v>
      </c>
      <c r="E766" s="11">
        <v>50.466666666666669</v>
      </c>
      <c r="F766" s="11">
        <v>201904</v>
      </c>
    </row>
    <row r="767" spans="1:6">
      <c r="A767" s="11" t="s">
        <v>780</v>
      </c>
      <c r="B767" s="11">
        <v>11</v>
      </c>
      <c r="C767" s="11" t="s">
        <v>175</v>
      </c>
      <c r="D767" s="11" t="s">
        <v>185</v>
      </c>
      <c r="E767" s="11">
        <v>35.5</v>
      </c>
      <c r="F767" s="11">
        <v>201904</v>
      </c>
    </row>
    <row r="768" spans="1:6">
      <c r="A768" s="11" t="s">
        <v>1239</v>
      </c>
      <c r="B768" s="11">
        <v>11</v>
      </c>
      <c r="C768" s="11" t="s">
        <v>185</v>
      </c>
      <c r="D768" s="11" t="s">
        <v>198</v>
      </c>
      <c r="E768" s="11">
        <v>28.766666666666662</v>
      </c>
      <c r="F768" s="11">
        <v>201904</v>
      </c>
    </row>
    <row r="769" spans="1:6">
      <c r="A769" s="11" t="s">
        <v>487</v>
      </c>
      <c r="B769" s="11">
        <v>11</v>
      </c>
      <c r="C769" s="11" t="s">
        <v>175</v>
      </c>
      <c r="D769" s="11" t="s">
        <v>177</v>
      </c>
      <c r="E769" s="11">
        <v>45</v>
      </c>
      <c r="F769" s="11">
        <v>201904</v>
      </c>
    </row>
    <row r="770" spans="1:6">
      <c r="A770" s="11" t="s">
        <v>1240</v>
      </c>
      <c r="B770" s="11">
        <v>11</v>
      </c>
      <c r="C770" s="11" t="s">
        <v>198</v>
      </c>
      <c r="D770" s="11" t="s">
        <v>177</v>
      </c>
      <c r="E770" s="11">
        <v>9.0000000000000018</v>
      </c>
      <c r="F770" s="11">
        <v>201904</v>
      </c>
    </row>
    <row r="771" spans="1:6">
      <c r="A771" s="11" t="s">
        <v>486</v>
      </c>
      <c r="B771" s="11">
        <v>11</v>
      </c>
      <c r="C771" s="11" t="s">
        <v>175</v>
      </c>
      <c r="D771" s="11" t="s">
        <v>177</v>
      </c>
      <c r="E771" s="11">
        <v>38.75</v>
      </c>
      <c r="F771" s="11">
        <v>201904</v>
      </c>
    </row>
    <row r="772" spans="1:6">
      <c r="A772" s="11" t="s">
        <v>1216</v>
      </c>
      <c r="B772" s="11">
        <v>11</v>
      </c>
      <c r="C772" s="11" t="s">
        <v>175</v>
      </c>
      <c r="D772" s="11" t="s">
        <v>198</v>
      </c>
      <c r="E772" s="11">
        <v>22.5</v>
      </c>
      <c r="F772" s="11">
        <v>201904</v>
      </c>
    </row>
    <row r="773" spans="1:6">
      <c r="A773" s="11" t="s">
        <v>507</v>
      </c>
      <c r="B773" s="11">
        <v>11</v>
      </c>
      <c r="C773" s="11" t="s">
        <v>175</v>
      </c>
      <c r="D773" s="11" t="s">
        <v>198</v>
      </c>
      <c r="E773" s="11">
        <v>16</v>
      </c>
      <c r="F773" s="11">
        <v>201904</v>
      </c>
    </row>
    <row r="774" spans="1:6">
      <c r="A774" s="11" t="s">
        <v>483</v>
      </c>
      <c r="B774" s="11">
        <v>11</v>
      </c>
      <c r="C774" s="11" t="s">
        <v>175</v>
      </c>
      <c r="D774" s="11" t="s">
        <v>182</v>
      </c>
      <c r="E774" s="11">
        <v>4.2500000000000009</v>
      </c>
      <c r="F774" s="11">
        <v>201904</v>
      </c>
    </row>
    <row r="775" spans="1:6">
      <c r="A775" s="11" t="s">
        <v>483</v>
      </c>
      <c r="B775" s="11">
        <v>11</v>
      </c>
      <c r="C775" s="11" t="s">
        <v>175</v>
      </c>
      <c r="D775" s="11" t="s">
        <v>185</v>
      </c>
      <c r="E775" s="11">
        <v>14</v>
      </c>
      <c r="F775" s="11">
        <v>201904</v>
      </c>
    </row>
    <row r="776" spans="1:6">
      <c r="A776" s="11" t="s">
        <v>483</v>
      </c>
      <c r="B776" s="11">
        <v>11</v>
      </c>
      <c r="C776" s="11" t="s">
        <v>175</v>
      </c>
      <c r="D776" s="11" t="s">
        <v>177</v>
      </c>
      <c r="E776" s="11">
        <v>5.0000000000000009</v>
      </c>
      <c r="F776" s="11">
        <v>201904</v>
      </c>
    </row>
    <row r="777" spans="1:6">
      <c r="A777" s="11" t="s">
        <v>483</v>
      </c>
      <c r="B777" s="11">
        <v>11</v>
      </c>
      <c r="C777" s="11" t="s">
        <v>175</v>
      </c>
      <c r="D777" s="11" t="s">
        <v>198</v>
      </c>
      <c r="E777" s="11">
        <v>18.75</v>
      </c>
      <c r="F777" s="11">
        <v>201904</v>
      </c>
    </row>
    <row r="778" spans="1:6">
      <c r="A778" s="11" t="s">
        <v>483</v>
      </c>
      <c r="B778" s="11">
        <v>11</v>
      </c>
      <c r="C778" s="11" t="s">
        <v>175</v>
      </c>
      <c r="D778" s="11" t="s">
        <v>206</v>
      </c>
      <c r="E778" s="11">
        <v>0.99999999999999911</v>
      </c>
      <c r="F778" s="11">
        <v>201904</v>
      </c>
    </row>
    <row r="779" spans="1:6">
      <c r="A779" s="11" t="s">
        <v>913</v>
      </c>
      <c r="B779" s="11">
        <v>11</v>
      </c>
      <c r="C779" s="11" t="s">
        <v>185</v>
      </c>
      <c r="D779" s="11" t="s">
        <v>177</v>
      </c>
      <c r="E779" s="11">
        <v>16.816666666666666</v>
      </c>
      <c r="F779" s="11">
        <v>201904</v>
      </c>
    </row>
    <row r="780" spans="1:6">
      <c r="A780" s="11" t="s">
        <v>784</v>
      </c>
      <c r="B780" s="11">
        <v>11</v>
      </c>
      <c r="C780" s="11" t="s">
        <v>175</v>
      </c>
      <c r="D780" s="11" t="s">
        <v>148</v>
      </c>
      <c r="E780" s="11">
        <v>0.99999999999999911</v>
      </c>
      <c r="F780" s="11">
        <v>201904</v>
      </c>
    </row>
    <row r="781" spans="1:6">
      <c r="A781" s="11" t="s">
        <v>784</v>
      </c>
      <c r="B781" s="11">
        <v>11</v>
      </c>
      <c r="C781" s="11" t="s">
        <v>175</v>
      </c>
      <c r="D781" s="11" t="s">
        <v>182</v>
      </c>
      <c r="E781" s="11">
        <v>3.5000000000000009</v>
      </c>
      <c r="F781" s="11">
        <v>201904</v>
      </c>
    </row>
    <row r="782" spans="1:6">
      <c r="A782" s="11" t="s">
        <v>784</v>
      </c>
      <c r="B782" s="11">
        <v>11</v>
      </c>
      <c r="C782" s="11" t="s">
        <v>175</v>
      </c>
      <c r="D782" s="11" t="s">
        <v>185</v>
      </c>
      <c r="E782" s="11">
        <v>3.5000000000000022</v>
      </c>
      <c r="F782" s="11">
        <v>201904</v>
      </c>
    </row>
    <row r="783" spans="1:6">
      <c r="A783" s="11" t="s">
        <v>784</v>
      </c>
      <c r="B783" s="11">
        <v>11</v>
      </c>
      <c r="C783" s="11" t="s">
        <v>175</v>
      </c>
      <c r="D783" s="11" t="s">
        <v>177</v>
      </c>
      <c r="E783" s="11">
        <v>1.9999999999999996</v>
      </c>
      <c r="F783" s="11">
        <v>201904</v>
      </c>
    </row>
    <row r="784" spans="1:6">
      <c r="A784" s="11" t="s">
        <v>784</v>
      </c>
      <c r="B784" s="11">
        <v>11</v>
      </c>
      <c r="C784" s="11" t="s">
        <v>175</v>
      </c>
      <c r="D784" s="11" t="s">
        <v>198</v>
      </c>
      <c r="E784" s="11">
        <v>3.9999999999999978</v>
      </c>
      <c r="F784" s="11">
        <v>201904</v>
      </c>
    </row>
    <row r="785" spans="1:6">
      <c r="A785" s="11" t="s">
        <v>784</v>
      </c>
      <c r="B785" s="11">
        <v>11</v>
      </c>
      <c r="C785" s="11" t="s">
        <v>175</v>
      </c>
      <c r="D785" s="11" t="s">
        <v>206</v>
      </c>
      <c r="E785" s="11">
        <v>4</v>
      </c>
      <c r="F785" s="11">
        <v>201904</v>
      </c>
    </row>
    <row r="786" spans="1:6">
      <c r="A786" s="11" t="s">
        <v>707</v>
      </c>
      <c r="B786" s="11">
        <v>11</v>
      </c>
      <c r="C786" s="11" t="s">
        <v>198</v>
      </c>
      <c r="D786" s="11" t="s">
        <v>185</v>
      </c>
      <c r="E786" s="11">
        <v>22.49</v>
      </c>
      <c r="F786" s="11">
        <v>201904</v>
      </c>
    </row>
    <row r="787" spans="1:6">
      <c r="A787" s="11" t="s">
        <v>848</v>
      </c>
      <c r="B787" s="11">
        <v>11</v>
      </c>
      <c r="C787" s="11" t="s">
        <v>185</v>
      </c>
      <c r="D787" s="11" t="s">
        <v>198</v>
      </c>
      <c r="E787" s="11">
        <v>7.0333333333333332</v>
      </c>
      <c r="F787" s="11">
        <v>201904</v>
      </c>
    </row>
    <row r="788" spans="1:6">
      <c r="A788" s="11" t="s">
        <v>708</v>
      </c>
      <c r="B788" s="11">
        <v>12</v>
      </c>
      <c r="C788" s="11" t="s">
        <v>185</v>
      </c>
      <c r="D788" s="11" t="s">
        <v>198</v>
      </c>
      <c r="E788" s="11">
        <v>25.25</v>
      </c>
      <c r="F788" s="11">
        <v>201904</v>
      </c>
    </row>
    <row r="789" spans="1:6">
      <c r="A789" s="11" t="s">
        <v>708</v>
      </c>
      <c r="B789" s="11">
        <v>12</v>
      </c>
      <c r="C789" s="11" t="s">
        <v>185</v>
      </c>
      <c r="D789" s="11" t="s">
        <v>203</v>
      </c>
      <c r="E789" s="11">
        <v>16.833333333333329</v>
      </c>
      <c r="F789" s="11">
        <v>201904</v>
      </c>
    </row>
    <row r="790" spans="1:6">
      <c r="A790" s="11" t="s">
        <v>493</v>
      </c>
      <c r="B790" s="11">
        <v>12</v>
      </c>
      <c r="C790" s="11" t="s">
        <v>198</v>
      </c>
      <c r="D790" s="11" t="s">
        <v>918</v>
      </c>
      <c r="E790" s="11">
        <v>7.5</v>
      </c>
      <c r="F790" s="11">
        <v>201904</v>
      </c>
    </row>
    <row r="791" spans="1:6">
      <c r="A791" s="11" t="s">
        <v>458</v>
      </c>
      <c r="B791" s="11">
        <v>12</v>
      </c>
      <c r="C791" s="11" t="s">
        <v>185</v>
      </c>
      <c r="D791" s="11" t="s">
        <v>182</v>
      </c>
      <c r="E791" s="11">
        <v>8.5000000000000018</v>
      </c>
      <c r="F791" s="11">
        <v>201904</v>
      </c>
    </row>
    <row r="792" spans="1:6">
      <c r="A792" s="11" t="s">
        <v>458</v>
      </c>
      <c r="B792" s="11">
        <v>12</v>
      </c>
      <c r="C792" s="11" t="s">
        <v>185</v>
      </c>
      <c r="D792" s="11" t="s">
        <v>177</v>
      </c>
      <c r="E792" s="11">
        <v>1.0000000000000018</v>
      </c>
      <c r="F792" s="11">
        <v>201904</v>
      </c>
    </row>
    <row r="793" spans="1:6">
      <c r="A793" s="11" t="s">
        <v>458</v>
      </c>
      <c r="B793" s="11">
        <v>12</v>
      </c>
      <c r="C793" s="11" t="s">
        <v>185</v>
      </c>
      <c r="D793" s="11" t="s">
        <v>198</v>
      </c>
      <c r="E793" s="11">
        <v>6.7499999999999982</v>
      </c>
      <c r="F793" s="11">
        <v>201904</v>
      </c>
    </row>
    <row r="794" spans="1:6">
      <c r="A794" s="11" t="s">
        <v>458</v>
      </c>
      <c r="B794" s="11">
        <v>12</v>
      </c>
      <c r="C794" s="11" t="s">
        <v>185</v>
      </c>
      <c r="D794" s="11" t="s">
        <v>206</v>
      </c>
      <c r="E794" s="11">
        <v>1.2500000000000009</v>
      </c>
      <c r="F794" s="11">
        <v>201904</v>
      </c>
    </row>
    <row r="795" spans="1:6">
      <c r="A795" s="11" t="s">
        <v>453</v>
      </c>
      <c r="B795" s="11">
        <v>12</v>
      </c>
      <c r="C795" s="11" t="s">
        <v>175</v>
      </c>
      <c r="D795" s="11" t="s">
        <v>182</v>
      </c>
      <c r="E795" s="11">
        <v>0.99999999999999911</v>
      </c>
      <c r="F795" s="11">
        <v>201904</v>
      </c>
    </row>
    <row r="796" spans="1:6">
      <c r="A796" s="11" t="s">
        <v>453</v>
      </c>
      <c r="B796" s="11">
        <v>12</v>
      </c>
      <c r="C796" s="11" t="s">
        <v>175</v>
      </c>
      <c r="D796" s="11" t="s">
        <v>177</v>
      </c>
      <c r="E796" s="11">
        <v>12.750000000000004</v>
      </c>
      <c r="F796" s="11">
        <v>201904</v>
      </c>
    </row>
    <row r="797" spans="1:6">
      <c r="A797" s="11" t="s">
        <v>453</v>
      </c>
      <c r="B797" s="11">
        <v>12</v>
      </c>
      <c r="C797" s="11" t="s">
        <v>175</v>
      </c>
      <c r="D797" s="11" t="s">
        <v>198</v>
      </c>
      <c r="E797" s="11">
        <v>18.5</v>
      </c>
      <c r="F797" s="11">
        <v>201904</v>
      </c>
    </row>
    <row r="798" spans="1:6">
      <c r="A798" s="11" t="s">
        <v>951</v>
      </c>
      <c r="B798" s="11">
        <v>12</v>
      </c>
      <c r="C798" s="11" t="s">
        <v>198</v>
      </c>
      <c r="D798" s="11" t="s">
        <v>182</v>
      </c>
      <c r="E798" s="11">
        <v>1.0000000000000018</v>
      </c>
      <c r="F798" s="11">
        <v>201904</v>
      </c>
    </row>
    <row r="799" spans="1:6">
      <c r="A799" s="11" t="s">
        <v>951</v>
      </c>
      <c r="B799" s="11">
        <v>12</v>
      </c>
      <c r="C799" s="11" t="s">
        <v>198</v>
      </c>
      <c r="D799" s="11" t="s">
        <v>206</v>
      </c>
      <c r="E799" s="11">
        <v>0.99999999999999911</v>
      </c>
      <c r="F799" s="11">
        <v>201904</v>
      </c>
    </row>
    <row r="800" spans="1:6">
      <c r="A800" s="11" t="s">
        <v>951</v>
      </c>
      <c r="B800" s="11">
        <v>12</v>
      </c>
      <c r="C800" s="11" t="s">
        <v>198</v>
      </c>
      <c r="D800" s="11" t="s">
        <v>918</v>
      </c>
      <c r="E800" s="11">
        <v>20</v>
      </c>
      <c r="F800" s="11">
        <v>201904</v>
      </c>
    </row>
    <row r="801" spans="1:6">
      <c r="A801" s="11" t="s">
        <v>1207</v>
      </c>
      <c r="B801" s="11">
        <v>12</v>
      </c>
      <c r="C801" s="11" t="s">
        <v>185</v>
      </c>
      <c r="D801" s="11" t="s">
        <v>198</v>
      </c>
      <c r="E801" s="11">
        <v>2.9166666666666643</v>
      </c>
      <c r="F801" s="11">
        <v>201904</v>
      </c>
    </row>
    <row r="802" spans="1:6">
      <c r="A802" s="11" t="s">
        <v>485</v>
      </c>
      <c r="B802" s="11">
        <v>12</v>
      </c>
      <c r="C802" s="11" t="s">
        <v>175</v>
      </c>
      <c r="D802" s="11" t="s">
        <v>185</v>
      </c>
      <c r="E802" s="11">
        <v>27.5</v>
      </c>
      <c r="F802" s="11">
        <v>201904</v>
      </c>
    </row>
    <row r="803" spans="1:6">
      <c r="A803" s="11" t="s">
        <v>485</v>
      </c>
      <c r="B803" s="11">
        <v>12</v>
      </c>
      <c r="C803" s="11" t="s">
        <v>175</v>
      </c>
      <c r="D803" s="11" t="s">
        <v>206</v>
      </c>
      <c r="E803" s="11">
        <v>5.7500000000000009</v>
      </c>
      <c r="F803" s="11">
        <v>201904</v>
      </c>
    </row>
    <row r="804" spans="1:6">
      <c r="A804" s="11" t="s">
        <v>598</v>
      </c>
      <c r="B804" s="11">
        <v>12</v>
      </c>
      <c r="C804" s="11" t="s">
        <v>203</v>
      </c>
      <c r="D804" s="11" t="s">
        <v>198</v>
      </c>
      <c r="E804" s="11">
        <v>42</v>
      </c>
      <c r="F804" s="11">
        <v>201904</v>
      </c>
    </row>
    <row r="805" spans="1:6">
      <c r="A805" s="11" t="s">
        <v>769</v>
      </c>
      <c r="B805" s="11">
        <v>12</v>
      </c>
      <c r="C805" s="11" t="s">
        <v>185</v>
      </c>
      <c r="D805" s="11" t="s">
        <v>177</v>
      </c>
      <c r="E805" s="11">
        <v>2.9833333333333334</v>
      </c>
      <c r="F805" s="11">
        <v>201904</v>
      </c>
    </row>
    <row r="806" spans="1:6">
      <c r="A806" s="11" t="s">
        <v>769</v>
      </c>
      <c r="B806" s="11">
        <v>12</v>
      </c>
      <c r="C806" s="11" t="s">
        <v>185</v>
      </c>
      <c r="D806" s="11" t="s">
        <v>206</v>
      </c>
      <c r="E806" s="11">
        <v>0.36666666666666536</v>
      </c>
      <c r="F806" s="11">
        <v>201904</v>
      </c>
    </row>
    <row r="807" spans="1:6">
      <c r="A807" s="11" t="s">
        <v>508</v>
      </c>
      <c r="B807" s="11">
        <v>12</v>
      </c>
      <c r="C807" s="11" t="s">
        <v>198</v>
      </c>
      <c r="D807" s="11" t="s">
        <v>203</v>
      </c>
      <c r="E807" s="11">
        <v>43.750000000000007</v>
      </c>
      <c r="F807" s="11">
        <v>201904</v>
      </c>
    </row>
    <row r="808" spans="1:6">
      <c r="A808" s="11" t="s">
        <v>450</v>
      </c>
      <c r="B808" s="11">
        <v>12</v>
      </c>
      <c r="C808" s="11" t="s">
        <v>185</v>
      </c>
      <c r="D808" s="11" t="s">
        <v>198</v>
      </c>
      <c r="E808" s="11">
        <v>2.433333333333334</v>
      </c>
      <c r="F808" s="11">
        <v>201904</v>
      </c>
    </row>
    <row r="809" spans="1:6">
      <c r="A809" s="11" t="s">
        <v>482</v>
      </c>
      <c r="B809" s="11">
        <v>12</v>
      </c>
      <c r="C809" s="11" t="s">
        <v>175</v>
      </c>
      <c r="D809" s="11" t="s">
        <v>198</v>
      </c>
      <c r="E809" s="11">
        <v>43.75</v>
      </c>
      <c r="F809" s="11">
        <v>201904</v>
      </c>
    </row>
    <row r="810" spans="1:6">
      <c r="A810" s="11" t="s">
        <v>482</v>
      </c>
      <c r="B810" s="11">
        <v>12</v>
      </c>
      <c r="C810" s="11" t="s">
        <v>175</v>
      </c>
      <c r="D810" s="11" t="s">
        <v>206</v>
      </c>
      <c r="E810" s="11">
        <v>3</v>
      </c>
      <c r="F810" s="11">
        <v>201904</v>
      </c>
    </row>
    <row r="811" spans="1:6">
      <c r="A811" s="11" t="s">
        <v>482</v>
      </c>
      <c r="B811" s="11">
        <v>12</v>
      </c>
      <c r="C811" s="11" t="s">
        <v>175</v>
      </c>
      <c r="D811" s="11" t="s">
        <v>918</v>
      </c>
      <c r="E811" s="11">
        <v>6.5000000000000009</v>
      </c>
      <c r="F811" s="11">
        <v>201904</v>
      </c>
    </row>
    <row r="812" spans="1:6">
      <c r="A812" s="11" t="s">
        <v>479</v>
      </c>
      <c r="B812" s="11">
        <v>12</v>
      </c>
      <c r="C812" s="11" t="s">
        <v>175</v>
      </c>
      <c r="D812" s="11" t="s">
        <v>177</v>
      </c>
      <c r="E812" s="11">
        <v>7.4999999999999991</v>
      </c>
      <c r="F812" s="11">
        <v>201904</v>
      </c>
    </row>
    <row r="813" spans="1:6">
      <c r="A813" s="11" t="s">
        <v>479</v>
      </c>
      <c r="B813" s="11">
        <v>12</v>
      </c>
      <c r="C813" s="11" t="s">
        <v>175</v>
      </c>
      <c r="D813" s="11" t="s">
        <v>198</v>
      </c>
      <c r="E813" s="11">
        <v>27.75</v>
      </c>
      <c r="F813" s="11">
        <v>201904</v>
      </c>
    </row>
    <row r="814" spans="1:6">
      <c r="A814" s="11" t="s">
        <v>479</v>
      </c>
      <c r="B814" s="11">
        <v>12</v>
      </c>
      <c r="C814" s="11" t="s">
        <v>175</v>
      </c>
      <c r="D814" s="11" t="s">
        <v>918</v>
      </c>
      <c r="E814" s="11">
        <v>9.7499999999999982</v>
      </c>
      <c r="F814" s="11">
        <v>201904</v>
      </c>
    </row>
    <row r="815" spans="1:6">
      <c r="A815" s="11" t="s">
        <v>467</v>
      </c>
      <c r="B815" s="11">
        <v>12</v>
      </c>
      <c r="C815" s="11" t="s">
        <v>185</v>
      </c>
      <c r="D815" s="11" t="s">
        <v>206</v>
      </c>
      <c r="E815" s="11">
        <v>66.59333333333332</v>
      </c>
      <c r="F815" s="11">
        <v>201904</v>
      </c>
    </row>
    <row r="816" spans="1:6">
      <c r="A816" s="11" t="s">
        <v>480</v>
      </c>
      <c r="B816" s="11">
        <v>12</v>
      </c>
      <c r="C816" s="11" t="s">
        <v>175</v>
      </c>
      <c r="D816" s="11" t="s">
        <v>185</v>
      </c>
      <c r="E816" s="11">
        <v>31.749999999999993</v>
      </c>
      <c r="F816" s="11">
        <v>201904</v>
      </c>
    </row>
    <row r="817" spans="1:6">
      <c r="A817" s="11" t="s">
        <v>1209</v>
      </c>
      <c r="B817" s="11">
        <v>12</v>
      </c>
      <c r="C817" s="11" t="s">
        <v>175</v>
      </c>
      <c r="D817" s="11" t="s">
        <v>198</v>
      </c>
      <c r="E817" s="11">
        <v>16</v>
      </c>
      <c r="F817" s="11">
        <v>201904</v>
      </c>
    </row>
    <row r="818" spans="1:6">
      <c r="A818" s="11" t="s">
        <v>777</v>
      </c>
      <c r="B818" s="11">
        <v>12</v>
      </c>
      <c r="C818" s="11" t="s">
        <v>175</v>
      </c>
      <c r="D818" s="11" t="s">
        <v>185</v>
      </c>
      <c r="E818" s="11">
        <v>27</v>
      </c>
      <c r="F818" s="11">
        <v>201904</v>
      </c>
    </row>
    <row r="819" spans="1:6">
      <c r="A819" s="11" t="s">
        <v>777</v>
      </c>
      <c r="B819" s="11">
        <v>12</v>
      </c>
      <c r="C819" s="11" t="s">
        <v>175</v>
      </c>
      <c r="D819" s="11" t="s">
        <v>206</v>
      </c>
      <c r="E819" s="11">
        <v>0.99999999999999911</v>
      </c>
      <c r="F819" s="11">
        <v>201904</v>
      </c>
    </row>
    <row r="820" spans="1:6">
      <c r="A820" s="11" t="s">
        <v>778</v>
      </c>
      <c r="B820" s="11">
        <v>12</v>
      </c>
      <c r="C820" s="11" t="s">
        <v>175</v>
      </c>
      <c r="D820" s="11" t="s">
        <v>185</v>
      </c>
      <c r="E820" s="11">
        <v>7</v>
      </c>
      <c r="F820" s="11">
        <v>201904</v>
      </c>
    </row>
    <row r="821" spans="1:6">
      <c r="A821" s="11" t="s">
        <v>778</v>
      </c>
      <c r="B821" s="11">
        <v>12</v>
      </c>
      <c r="C821" s="11" t="s">
        <v>175</v>
      </c>
      <c r="D821" s="11" t="s">
        <v>177</v>
      </c>
      <c r="E821" s="11">
        <v>4</v>
      </c>
      <c r="F821" s="11">
        <v>201904</v>
      </c>
    </row>
    <row r="822" spans="1:6">
      <c r="A822" s="11" t="s">
        <v>778</v>
      </c>
      <c r="B822" s="11">
        <v>12</v>
      </c>
      <c r="C822" s="11" t="s">
        <v>175</v>
      </c>
      <c r="D822" s="11" t="s">
        <v>198</v>
      </c>
      <c r="E822" s="11">
        <v>20.000000000000004</v>
      </c>
      <c r="F822" s="11">
        <v>201904</v>
      </c>
    </row>
    <row r="823" spans="1:6">
      <c r="A823" s="11" t="s">
        <v>454</v>
      </c>
      <c r="B823" s="11">
        <v>12</v>
      </c>
      <c r="C823" s="11" t="s">
        <v>198</v>
      </c>
      <c r="D823" s="11" t="s">
        <v>185</v>
      </c>
      <c r="E823" s="11">
        <v>37.51666666666668</v>
      </c>
      <c r="F823" s="11">
        <v>201904</v>
      </c>
    </row>
    <row r="824" spans="1:6">
      <c r="A824" s="11" t="s">
        <v>780</v>
      </c>
      <c r="B824" s="11">
        <v>12</v>
      </c>
      <c r="C824" s="11" t="s">
        <v>175</v>
      </c>
      <c r="D824" s="11" t="s">
        <v>185</v>
      </c>
      <c r="E824" s="11">
        <v>36</v>
      </c>
      <c r="F824" s="11">
        <v>201904</v>
      </c>
    </row>
    <row r="825" spans="1:6">
      <c r="A825" s="11" t="s">
        <v>1239</v>
      </c>
      <c r="B825" s="11">
        <v>12</v>
      </c>
      <c r="C825" s="11" t="s">
        <v>185</v>
      </c>
      <c r="D825" s="11" t="s">
        <v>198</v>
      </c>
      <c r="E825" s="11">
        <v>1.700000000000002</v>
      </c>
      <c r="F825" s="11">
        <v>201904</v>
      </c>
    </row>
    <row r="826" spans="1:6">
      <c r="A826" s="11" t="s">
        <v>487</v>
      </c>
      <c r="B826" s="11">
        <v>12</v>
      </c>
      <c r="C826" s="11" t="s">
        <v>175</v>
      </c>
      <c r="D826" s="11" t="s">
        <v>177</v>
      </c>
      <c r="E826" s="11">
        <v>46</v>
      </c>
      <c r="F826" s="11">
        <v>201904</v>
      </c>
    </row>
    <row r="827" spans="1:6">
      <c r="A827" s="11" t="s">
        <v>1240</v>
      </c>
      <c r="B827" s="11">
        <v>12</v>
      </c>
      <c r="C827" s="11" t="s">
        <v>198</v>
      </c>
      <c r="D827" s="11" t="s">
        <v>177</v>
      </c>
      <c r="E827" s="11">
        <v>9.5</v>
      </c>
      <c r="F827" s="11">
        <v>201904</v>
      </c>
    </row>
    <row r="828" spans="1:6">
      <c r="A828" s="11" t="s">
        <v>486</v>
      </c>
      <c r="B828" s="11">
        <v>12</v>
      </c>
      <c r="C828" s="11" t="s">
        <v>175</v>
      </c>
      <c r="D828" s="11" t="s">
        <v>177</v>
      </c>
      <c r="E828" s="11">
        <v>43.75</v>
      </c>
      <c r="F828" s="11">
        <v>201904</v>
      </c>
    </row>
    <row r="829" spans="1:6">
      <c r="A829" s="11" t="s">
        <v>1216</v>
      </c>
      <c r="B829" s="11">
        <v>12</v>
      </c>
      <c r="C829" s="11" t="s">
        <v>175</v>
      </c>
      <c r="D829" s="11" t="s">
        <v>198</v>
      </c>
      <c r="E829" s="11">
        <v>20.5</v>
      </c>
      <c r="F829" s="11">
        <v>201904</v>
      </c>
    </row>
    <row r="830" spans="1:6">
      <c r="A830" s="11" t="s">
        <v>483</v>
      </c>
      <c r="B830" s="11">
        <v>12</v>
      </c>
      <c r="C830" s="11" t="s">
        <v>175</v>
      </c>
      <c r="D830" s="11" t="s">
        <v>182</v>
      </c>
      <c r="E830" s="11">
        <v>11</v>
      </c>
      <c r="F830" s="11">
        <v>201904</v>
      </c>
    </row>
    <row r="831" spans="1:6">
      <c r="A831" s="11" t="s">
        <v>483</v>
      </c>
      <c r="B831" s="11">
        <v>12</v>
      </c>
      <c r="C831" s="11" t="s">
        <v>175</v>
      </c>
      <c r="D831" s="11" t="s">
        <v>185</v>
      </c>
      <c r="E831" s="11">
        <v>6.9999999999999991</v>
      </c>
      <c r="F831" s="11">
        <v>201904</v>
      </c>
    </row>
    <row r="832" spans="1:6">
      <c r="A832" s="11" t="s">
        <v>483</v>
      </c>
      <c r="B832" s="11">
        <v>12</v>
      </c>
      <c r="C832" s="11" t="s">
        <v>175</v>
      </c>
      <c r="D832" s="11" t="s">
        <v>177</v>
      </c>
      <c r="E832" s="11">
        <v>17</v>
      </c>
      <c r="F832" s="11">
        <v>201904</v>
      </c>
    </row>
    <row r="833" spans="1:6">
      <c r="A833" s="11" t="s">
        <v>483</v>
      </c>
      <c r="B833" s="11">
        <v>12</v>
      </c>
      <c r="C833" s="11" t="s">
        <v>175</v>
      </c>
      <c r="D833" s="11" t="s">
        <v>198</v>
      </c>
      <c r="E833" s="11">
        <v>7.9999999999999982</v>
      </c>
      <c r="F833" s="11">
        <v>201904</v>
      </c>
    </row>
    <row r="834" spans="1:6">
      <c r="A834" s="11" t="s">
        <v>483</v>
      </c>
      <c r="B834" s="11">
        <v>12</v>
      </c>
      <c r="C834" s="11" t="s">
        <v>175</v>
      </c>
      <c r="D834" s="11" t="s">
        <v>206</v>
      </c>
      <c r="E834" s="11">
        <v>1.9999999999999982</v>
      </c>
      <c r="F834" s="11">
        <v>201904</v>
      </c>
    </row>
    <row r="835" spans="1:6">
      <c r="A835" s="11" t="s">
        <v>913</v>
      </c>
      <c r="B835" s="11">
        <v>12</v>
      </c>
      <c r="C835" s="11" t="s">
        <v>185</v>
      </c>
      <c r="D835" s="11" t="s">
        <v>177</v>
      </c>
      <c r="E835" s="11">
        <v>9.5500000000000007</v>
      </c>
      <c r="F835" s="11">
        <v>201904</v>
      </c>
    </row>
    <row r="836" spans="1:6">
      <c r="A836" s="11" t="s">
        <v>913</v>
      </c>
      <c r="B836" s="11">
        <v>12</v>
      </c>
      <c r="C836" s="11" t="s">
        <v>185</v>
      </c>
      <c r="D836" s="11" t="s">
        <v>198</v>
      </c>
      <c r="E836" s="11">
        <v>8.5833333333333357</v>
      </c>
      <c r="F836" s="11">
        <v>201904</v>
      </c>
    </row>
    <row r="837" spans="1:6">
      <c r="A837" s="11" t="s">
        <v>784</v>
      </c>
      <c r="B837" s="11">
        <v>12</v>
      </c>
      <c r="C837" s="11" t="s">
        <v>175</v>
      </c>
      <c r="D837" s="11" t="s">
        <v>148</v>
      </c>
      <c r="E837" s="11">
        <v>1.2499999999999982</v>
      </c>
      <c r="F837" s="11">
        <v>201904</v>
      </c>
    </row>
    <row r="838" spans="1:6">
      <c r="A838" s="11" t="s">
        <v>784</v>
      </c>
      <c r="B838" s="11">
        <v>12</v>
      </c>
      <c r="C838" s="11" t="s">
        <v>175</v>
      </c>
      <c r="D838" s="11" t="s">
        <v>182</v>
      </c>
      <c r="E838" s="11">
        <v>2.9999999999999987</v>
      </c>
      <c r="F838" s="11">
        <v>201904</v>
      </c>
    </row>
    <row r="839" spans="1:6">
      <c r="A839" s="11" t="s">
        <v>784</v>
      </c>
      <c r="B839" s="11">
        <v>12</v>
      </c>
      <c r="C839" s="11" t="s">
        <v>175</v>
      </c>
      <c r="D839" s="11" t="s">
        <v>185</v>
      </c>
      <c r="E839" s="11">
        <v>4.5000000000000036</v>
      </c>
      <c r="F839" s="11">
        <v>201904</v>
      </c>
    </row>
    <row r="840" spans="1:6">
      <c r="A840" s="11" t="s">
        <v>784</v>
      </c>
      <c r="B840" s="11">
        <v>12</v>
      </c>
      <c r="C840" s="11" t="s">
        <v>175</v>
      </c>
      <c r="D840" s="11" t="s">
        <v>177</v>
      </c>
      <c r="E840" s="11">
        <v>3.4999999999999996</v>
      </c>
      <c r="F840" s="11">
        <v>201904</v>
      </c>
    </row>
    <row r="841" spans="1:6">
      <c r="A841" s="11" t="s">
        <v>784</v>
      </c>
      <c r="B841" s="11">
        <v>12</v>
      </c>
      <c r="C841" s="11" t="s">
        <v>175</v>
      </c>
      <c r="D841" s="11" t="s">
        <v>198</v>
      </c>
      <c r="E841" s="11">
        <v>4.9999999999999982</v>
      </c>
      <c r="F841" s="11">
        <v>201904</v>
      </c>
    </row>
    <row r="842" spans="1:6">
      <c r="A842" s="11" t="s">
        <v>784</v>
      </c>
      <c r="B842" s="11">
        <v>12</v>
      </c>
      <c r="C842" s="11" t="s">
        <v>175</v>
      </c>
      <c r="D842" s="11" t="s">
        <v>203</v>
      </c>
      <c r="E842" s="11">
        <v>1.4999999999999987</v>
      </c>
      <c r="F842" s="11">
        <v>201904</v>
      </c>
    </row>
    <row r="843" spans="1:6">
      <c r="A843" s="11" t="s">
        <v>784</v>
      </c>
      <c r="B843" s="11">
        <v>12</v>
      </c>
      <c r="C843" s="11" t="s">
        <v>175</v>
      </c>
      <c r="D843" s="11" t="s">
        <v>206</v>
      </c>
      <c r="E843" s="11">
        <v>3.5000000000000009</v>
      </c>
      <c r="F843" s="11">
        <v>201904</v>
      </c>
    </row>
    <row r="844" spans="1:6">
      <c r="A844" s="11" t="s">
        <v>784</v>
      </c>
      <c r="B844" s="11">
        <v>12</v>
      </c>
      <c r="C844" s="11" t="s">
        <v>175</v>
      </c>
      <c r="D844" s="11" t="s">
        <v>918</v>
      </c>
      <c r="E844" s="11">
        <v>1.5</v>
      </c>
      <c r="F844" s="11">
        <v>201904</v>
      </c>
    </row>
    <row r="845" spans="1:6">
      <c r="A845" s="11" t="s">
        <v>707</v>
      </c>
      <c r="B845" s="11">
        <v>12</v>
      </c>
      <c r="C845" s="11" t="s">
        <v>198</v>
      </c>
      <c r="D845" s="11" t="s">
        <v>185</v>
      </c>
      <c r="E845" s="11">
        <v>9.3666666666666618</v>
      </c>
      <c r="F845" s="11">
        <v>201904</v>
      </c>
    </row>
    <row r="846" spans="1:6">
      <c r="A846" s="11" t="s">
        <v>848</v>
      </c>
      <c r="B846" s="11">
        <v>12</v>
      </c>
      <c r="C846" s="11" t="s">
        <v>185</v>
      </c>
      <c r="D846" s="11" t="s">
        <v>198</v>
      </c>
      <c r="E846" s="11">
        <v>14.55</v>
      </c>
      <c r="F846" s="11">
        <v>201904</v>
      </c>
    </row>
    <row r="847" spans="1:6">
      <c r="A847" s="11" t="s">
        <v>488</v>
      </c>
      <c r="B847" s="11">
        <v>10</v>
      </c>
      <c r="C847" s="11" t="s">
        <v>175</v>
      </c>
      <c r="D847" s="11" t="s">
        <v>177</v>
      </c>
      <c r="E847" s="11">
        <v>48</v>
      </c>
      <c r="F847" s="11">
        <v>201905</v>
      </c>
    </row>
    <row r="848" spans="1:6">
      <c r="A848" s="11" t="s">
        <v>478</v>
      </c>
      <c r="B848" s="11">
        <v>10</v>
      </c>
      <c r="C848" s="11" t="s">
        <v>175</v>
      </c>
      <c r="D848" s="11" t="s">
        <v>198</v>
      </c>
      <c r="E848" s="11">
        <v>9.5</v>
      </c>
      <c r="F848" s="11">
        <v>201905</v>
      </c>
    </row>
    <row r="849" spans="1:6">
      <c r="A849" s="11" t="s">
        <v>478</v>
      </c>
      <c r="B849" s="11">
        <v>10</v>
      </c>
      <c r="C849" s="11" t="s">
        <v>175</v>
      </c>
      <c r="D849" s="11" t="s">
        <v>206</v>
      </c>
      <c r="E849" s="11">
        <v>3.4999999999999996</v>
      </c>
      <c r="F849" s="11">
        <v>201905</v>
      </c>
    </row>
    <row r="850" spans="1:6">
      <c r="A850" s="11" t="s">
        <v>1045</v>
      </c>
      <c r="B850" s="11">
        <v>10</v>
      </c>
      <c r="C850" s="11" t="s">
        <v>198</v>
      </c>
      <c r="D850" s="11" t="s">
        <v>185</v>
      </c>
      <c r="E850" s="11">
        <v>50.75</v>
      </c>
      <c r="F850" s="11">
        <v>201905</v>
      </c>
    </row>
    <row r="851" spans="1:6">
      <c r="A851" s="11" t="s">
        <v>950</v>
      </c>
      <c r="B851" s="11">
        <v>10</v>
      </c>
      <c r="C851" s="11" t="s">
        <v>185</v>
      </c>
      <c r="D851" s="11" t="s">
        <v>198</v>
      </c>
      <c r="E851" s="11">
        <v>20.016666666666666</v>
      </c>
      <c r="F851" s="11">
        <v>201905</v>
      </c>
    </row>
    <row r="852" spans="1:6">
      <c r="A852" s="11" t="s">
        <v>774</v>
      </c>
      <c r="B852" s="11">
        <v>10</v>
      </c>
      <c r="C852" s="11" t="s">
        <v>175</v>
      </c>
      <c r="D852" s="11" t="s">
        <v>198</v>
      </c>
      <c r="E852" s="11">
        <v>45.116666666666674</v>
      </c>
      <c r="F852" s="11">
        <v>201905</v>
      </c>
    </row>
    <row r="853" spans="1:6">
      <c r="A853" s="11" t="s">
        <v>454</v>
      </c>
      <c r="B853" s="11">
        <v>10</v>
      </c>
      <c r="C853" s="11" t="s">
        <v>198</v>
      </c>
      <c r="D853" s="11" t="s">
        <v>185</v>
      </c>
      <c r="E853" s="11">
        <v>36.833333333333336</v>
      </c>
      <c r="F853" s="11">
        <v>201905</v>
      </c>
    </row>
    <row r="854" spans="1:6">
      <c r="A854" s="11" t="s">
        <v>484</v>
      </c>
      <c r="B854" s="11">
        <v>10</v>
      </c>
      <c r="C854" s="11" t="s">
        <v>175</v>
      </c>
      <c r="D854" s="11" t="s">
        <v>185</v>
      </c>
      <c r="E854" s="11">
        <v>0.99999999999999911</v>
      </c>
      <c r="F854" s="11">
        <v>201905</v>
      </c>
    </row>
    <row r="855" spans="1:6">
      <c r="A855" s="11" t="s">
        <v>484</v>
      </c>
      <c r="B855" s="11">
        <v>10</v>
      </c>
      <c r="C855" s="11" t="s">
        <v>175</v>
      </c>
      <c r="D855" s="11" t="s">
        <v>177</v>
      </c>
      <c r="E855" s="11">
        <v>0.50000000000000089</v>
      </c>
      <c r="F855" s="11">
        <v>201905</v>
      </c>
    </row>
    <row r="856" spans="1:6">
      <c r="A856" s="11" t="s">
        <v>484</v>
      </c>
      <c r="B856" s="11">
        <v>10</v>
      </c>
      <c r="C856" s="11" t="s">
        <v>175</v>
      </c>
      <c r="D856" s="11" t="s">
        <v>198</v>
      </c>
      <c r="E856" s="11">
        <v>15.5</v>
      </c>
      <c r="F856" s="11">
        <v>201905</v>
      </c>
    </row>
    <row r="857" spans="1:6">
      <c r="A857" s="11" t="s">
        <v>477</v>
      </c>
      <c r="B857" s="11">
        <v>10</v>
      </c>
      <c r="C857" s="11" t="s">
        <v>198</v>
      </c>
      <c r="D857" s="11" t="s">
        <v>206</v>
      </c>
      <c r="E857" s="11">
        <v>52.75</v>
      </c>
      <c r="F857" s="11">
        <v>201905</v>
      </c>
    </row>
    <row r="858" spans="1:6">
      <c r="A858" s="11" t="s">
        <v>787</v>
      </c>
      <c r="B858" s="11">
        <v>10</v>
      </c>
      <c r="C858" s="11" t="s">
        <v>185</v>
      </c>
      <c r="D858" s="11" t="s">
        <v>198</v>
      </c>
      <c r="E858" s="11">
        <v>19.333333333333332</v>
      </c>
      <c r="F858" s="11">
        <v>201905</v>
      </c>
    </row>
    <row r="859" spans="1:6">
      <c r="A859" s="11" t="s">
        <v>787</v>
      </c>
      <c r="B859" s="11">
        <v>10</v>
      </c>
      <c r="C859" s="11" t="s">
        <v>185</v>
      </c>
      <c r="D859" s="11" t="s">
        <v>918</v>
      </c>
      <c r="E859" s="11">
        <v>3.9166666666666661</v>
      </c>
      <c r="F859" s="11">
        <v>201905</v>
      </c>
    </row>
    <row r="860" spans="1:6">
      <c r="A860" s="11" t="s">
        <v>782</v>
      </c>
      <c r="B860" s="11">
        <v>10</v>
      </c>
      <c r="C860" s="11" t="s">
        <v>185</v>
      </c>
      <c r="D860" s="11" t="s">
        <v>198</v>
      </c>
      <c r="E860" s="11">
        <v>4.6833333333333327</v>
      </c>
      <c r="F860" s="11">
        <v>201905</v>
      </c>
    </row>
    <row r="861" spans="1:6">
      <c r="A861" s="11" t="s">
        <v>846</v>
      </c>
      <c r="B861" s="11">
        <v>10</v>
      </c>
      <c r="C861" s="11" t="s">
        <v>198</v>
      </c>
      <c r="D861" s="11" t="s">
        <v>185</v>
      </c>
      <c r="E861" s="11">
        <v>14.466666666666665</v>
      </c>
      <c r="F861" s="11">
        <v>201905</v>
      </c>
    </row>
    <row r="862" spans="1:6">
      <c r="A862" s="11" t="s">
        <v>503</v>
      </c>
      <c r="B862" s="11">
        <v>10</v>
      </c>
      <c r="C862" s="11" t="s">
        <v>185</v>
      </c>
      <c r="D862" s="11" t="s">
        <v>177</v>
      </c>
      <c r="E862" s="11">
        <v>7.4833333333333307</v>
      </c>
      <c r="F862" s="11">
        <v>201905</v>
      </c>
    </row>
    <row r="863" spans="1:6">
      <c r="A863" s="11" t="s">
        <v>1233</v>
      </c>
      <c r="B863" s="11">
        <v>11</v>
      </c>
      <c r="C863" s="11" t="s">
        <v>185</v>
      </c>
      <c r="D863" s="11" t="s">
        <v>198</v>
      </c>
      <c r="E863" s="11">
        <v>31.1</v>
      </c>
      <c r="F863" s="11">
        <v>201905</v>
      </c>
    </row>
    <row r="864" spans="1:6">
      <c r="A864" s="11" t="s">
        <v>726</v>
      </c>
      <c r="B864" s="11">
        <v>11</v>
      </c>
      <c r="C864" s="11" t="s">
        <v>175</v>
      </c>
      <c r="D864" s="11" t="s">
        <v>185</v>
      </c>
      <c r="E864" s="11">
        <v>3</v>
      </c>
      <c r="F864" s="11">
        <v>201905</v>
      </c>
    </row>
    <row r="865" spans="1:6">
      <c r="A865" s="11" t="s">
        <v>726</v>
      </c>
      <c r="B865" s="11">
        <v>11</v>
      </c>
      <c r="C865" s="11" t="s">
        <v>175</v>
      </c>
      <c r="D865" s="11" t="s">
        <v>177</v>
      </c>
      <c r="E865" s="11">
        <v>4.7500000000000018</v>
      </c>
      <c r="F865" s="11">
        <v>201905</v>
      </c>
    </row>
    <row r="866" spans="1:6">
      <c r="A866" s="11" t="s">
        <v>726</v>
      </c>
      <c r="B866" s="11">
        <v>11</v>
      </c>
      <c r="C866" s="11" t="s">
        <v>175</v>
      </c>
      <c r="D866" s="11" t="s">
        <v>198</v>
      </c>
      <c r="E866" s="11">
        <v>19.25</v>
      </c>
      <c r="F866" s="11">
        <v>201905</v>
      </c>
    </row>
    <row r="867" spans="1:6">
      <c r="A867" s="11" t="s">
        <v>726</v>
      </c>
      <c r="B867" s="11">
        <v>11</v>
      </c>
      <c r="C867" s="11" t="s">
        <v>175</v>
      </c>
      <c r="D867" s="11" t="s">
        <v>918</v>
      </c>
      <c r="E867" s="11">
        <v>14.000000000000002</v>
      </c>
      <c r="F867" s="11">
        <v>201905</v>
      </c>
    </row>
    <row r="868" spans="1:6">
      <c r="A868" s="11" t="s">
        <v>767</v>
      </c>
      <c r="B868" s="11">
        <v>11</v>
      </c>
      <c r="C868" s="11" t="s">
        <v>175</v>
      </c>
      <c r="D868" s="11" t="s">
        <v>206</v>
      </c>
      <c r="E868" s="11">
        <v>51.783333333333346</v>
      </c>
      <c r="F868" s="11">
        <v>201905</v>
      </c>
    </row>
    <row r="869" spans="1:6">
      <c r="A869" s="11" t="s">
        <v>1234</v>
      </c>
      <c r="B869" s="11">
        <v>11</v>
      </c>
      <c r="C869" s="11" t="s">
        <v>198</v>
      </c>
      <c r="D869" s="11" t="s">
        <v>185</v>
      </c>
      <c r="E869" s="11">
        <v>39.283333333333331</v>
      </c>
      <c r="F869" s="11">
        <v>201905</v>
      </c>
    </row>
    <row r="870" spans="1:6">
      <c r="A870" s="11" t="s">
        <v>478</v>
      </c>
      <c r="B870" s="11">
        <v>11</v>
      </c>
      <c r="C870" s="11" t="s">
        <v>175</v>
      </c>
      <c r="D870" s="11" t="s">
        <v>198</v>
      </c>
      <c r="E870" s="11">
        <v>22</v>
      </c>
      <c r="F870" s="11">
        <v>201905</v>
      </c>
    </row>
    <row r="871" spans="1:6">
      <c r="A871" s="11" t="s">
        <v>478</v>
      </c>
      <c r="B871" s="11">
        <v>11</v>
      </c>
      <c r="C871" s="11" t="s">
        <v>175</v>
      </c>
      <c r="D871" s="11" t="s">
        <v>206</v>
      </c>
      <c r="E871" s="11">
        <v>3.4999999999999996</v>
      </c>
      <c r="F871" s="11">
        <v>201905</v>
      </c>
    </row>
    <row r="872" spans="1:6">
      <c r="A872" s="11" t="s">
        <v>845</v>
      </c>
      <c r="B872" s="11">
        <v>11</v>
      </c>
      <c r="C872" s="11" t="s">
        <v>185</v>
      </c>
      <c r="D872" s="11" t="s">
        <v>198</v>
      </c>
      <c r="E872" s="11">
        <v>1.8333333333333328</v>
      </c>
      <c r="F872" s="11">
        <v>201905</v>
      </c>
    </row>
    <row r="873" spans="1:6">
      <c r="A873" s="11" t="s">
        <v>1045</v>
      </c>
      <c r="B873" s="11">
        <v>11</v>
      </c>
      <c r="C873" s="11" t="s">
        <v>198</v>
      </c>
      <c r="D873" s="11" t="s">
        <v>185</v>
      </c>
      <c r="E873" s="11">
        <v>50.75</v>
      </c>
      <c r="F873" s="11">
        <v>201905</v>
      </c>
    </row>
    <row r="874" spans="1:6">
      <c r="A874" s="11" t="s">
        <v>950</v>
      </c>
      <c r="B874" s="11">
        <v>11</v>
      </c>
      <c r="C874" s="11" t="s">
        <v>185</v>
      </c>
      <c r="D874" s="11" t="s">
        <v>198</v>
      </c>
      <c r="E874" s="11">
        <v>7.3000000000000007</v>
      </c>
      <c r="F874" s="11">
        <v>201905</v>
      </c>
    </row>
    <row r="875" spans="1:6">
      <c r="A875" s="11" t="s">
        <v>774</v>
      </c>
      <c r="B875" s="11">
        <v>11</v>
      </c>
      <c r="C875" s="11" t="s">
        <v>175</v>
      </c>
      <c r="D875" s="11" t="s">
        <v>198</v>
      </c>
      <c r="E875" s="11">
        <v>36.333333333333329</v>
      </c>
      <c r="F875" s="11">
        <v>201905</v>
      </c>
    </row>
    <row r="876" spans="1:6">
      <c r="A876" s="11" t="s">
        <v>484</v>
      </c>
      <c r="B876" s="11">
        <v>11</v>
      </c>
      <c r="C876" s="11" t="s">
        <v>175</v>
      </c>
      <c r="D876" s="11" t="s">
        <v>185</v>
      </c>
      <c r="E876" s="11">
        <v>0.75</v>
      </c>
      <c r="F876" s="11">
        <v>201905</v>
      </c>
    </row>
    <row r="877" spans="1:6">
      <c r="A877" s="11" t="s">
        <v>484</v>
      </c>
      <c r="B877" s="11">
        <v>11</v>
      </c>
      <c r="C877" s="11" t="s">
        <v>175</v>
      </c>
      <c r="D877" s="11" t="s">
        <v>177</v>
      </c>
      <c r="E877" s="11">
        <v>0.24999999999999911</v>
      </c>
      <c r="F877" s="11">
        <v>201905</v>
      </c>
    </row>
    <row r="878" spans="1:6">
      <c r="A878" s="11" t="s">
        <v>484</v>
      </c>
      <c r="B878" s="11">
        <v>11</v>
      </c>
      <c r="C878" s="11" t="s">
        <v>175</v>
      </c>
      <c r="D878" s="11" t="s">
        <v>198</v>
      </c>
      <c r="E878" s="11">
        <v>16</v>
      </c>
      <c r="F878" s="11">
        <v>201905</v>
      </c>
    </row>
    <row r="879" spans="1:6">
      <c r="A879" s="11" t="s">
        <v>476</v>
      </c>
      <c r="B879" s="11">
        <v>11</v>
      </c>
      <c r="C879" s="11" t="s">
        <v>198</v>
      </c>
      <c r="D879" s="11" t="s">
        <v>206</v>
      </c>
      <c r="E879" s="11">
        <v>52</v>
      </c>
      <c r="F879" s="11">
        <v>201905</v>
      </c>
    </row>
    <row r="880" spans="1:6">
      <c r="A880" s="11" t="s">
        <v>477</v>
      </c>
      <c r="B880" s="11">
        <v>11</v>
      </c>
      <c r="C880" s="11" t="s">
        <v>198</v>
      </c>
      <c r="D880" s="11" t="s">
        <v>177</v>
      </c>
      <c r="E880" s="11">
        <v>9.5</v>
      </c>
      <c r="F880" s="11">
        <v>201905</v>
      </c>
    </row>
    <row r="881" spans="1:6">
      <c r="A881" s="11" t="s">
        <v>477</v>
      </c>
      <c r="B881" s="11">
        <v>11</v>
      </c>
      <c r="C881" s="11" t="s">
        <v>198</v>
      </c>
      <c r="D881" s="11" t="s">
        <v>206</v>
      </c>
      <c r="E881" s="11">
        <v>48.75</v>
      </c>
      <c r="F881" s="11">
        <v>201905</v>
      </c>
    </row>
    <row r="882" spans="1:6">
      <c r="A882" s="11" t="s">
        <v>787</v>
      </c>
      <c r="B882" s="11">
        <v>11</v>
      </c>
      <c r="C882" s="11" t="s">
        <v>185</v>
      </c>
      <c r="D882" s="11" t="s">
        <v>198</v>
      </c>
      <c r="E882" s="11">
        <v>10</v>
      </c>
      <c r="F882" s="11">
        <v>201905</v>
      </c>
    </row>
    <row r="883" spans="1:6">
      <c r="A883" s="11" t="s">
        <v>464</v>
      </c>
      <c r="B883" s="11">
        <v>11</v>
      </c>
      <c r="C883" s="11" t="s">
        <v>198</v>
      </c>
      <c r="D883" s="11" t="s">
        <v>177</v>
      </c>
      <c r="E883" s="11">
        <v>40.31666666666667</v>
      </c>
      <c r="F883" s="11">
        <v>201905</v>
      </c>
    </row>
    <row r="884" spans="1:6">
      <c r="A884" s="11" t="s">
        <v>503</v>
      </c>
      <c r="B884" s="11">
        <v>11</v>
      </c>
      <c r="C884" s="11" t="s">
        <v>185</v>
      </c>
      <c r="D884" s="11" t="s">
        <v>177</v>
      </c>
      <c r="E884" s="11">
        <v>33.266666666666666</v>
      </c>
      <c r="F884" s="11">
        <v>201905</v>
      </c>
    </row>
    <row r="885" spans="1:6">
      <c r="A885" s="11" t="s">
        <v>1233</v>
      </c>
      <c r="B885" s="11">
        <v>12</v>
      </c>
      <c r="C885" s="11" t="s">
        <v>185</v>
      </c>
      <c r="D885" s="11" t="s">
        <v>198</v>
      </c>
      <c r="E885" s="11">
        <v>20.866666666666667</v>
      </c>
      <c r="F885" s="11">
        <v>201905</v>
      </c>
    </row>
    <row r="886" spans="1:6">
      <c r="A886" s="11" t="s">
        <v>726</v>
      </c>
      <c r="B886" s="11">
        <v>12</v>
      </c>
      <c r="C886" s="11" t="s">
        <v>175</v>
      </c>
      <c r="D886" s="11" t="s">
        <v>185</v>
      </c>
      <c r="E886" s="11">
        <v>5.0000000000000009</v>
      </c>
      <c r="F886" s="11">
        <v>201905</v>
      </c>
    </row>
    <row r="887" spans="1:6">
      <c r="A887" s="11" t="s">
        <v>726</v>
      </c>
      <c r="B887" s="11">
        <v>12</v>
      </c>
      <c r="C887" s="11" t="s">
        <v>175</v>
      </c>
      <c r="D887" s="11" t="s">
        <v>177</v>
      </c>
      <c r="E887" s="11">
        <v>7.0000000000000018</v>
      </c>
      <c r="F887" s="11">
        <v>201905</v>
      </c>
    </row>
    <row r="888" spans="1:6">
      <c r="A888" s="11" t="s">
        <v>726</v>
      </c>
      <c r="B888" s="11">
        <v>12</v>
      </c>
      <c r="C888" s="11" t="s">
        <v>175</v>
      </c>
      <c r="D888" s="11" t="s">
        <v>198</v>
      </c>
      <c r="E888" s="11">
        <v>25.5</v>
      </c>
      <c r="F888" s="11">
        <v>201905</v>
      </c>
    </row>
    <row r="889" spans="1:6">
      <c r="A889" s="11" t="s">
        <v>726</v>
      </c>
      <c r="B889" s="11">
        <v>12</v>
      </c>
      <c r="C889" s="11" t="s">
        <v>175</v>
      </c>
      <c r="D889" s="11" t="s">
        <v>918</v>
      </c>
      <c r="E889" s="11">
        <v>8</v>
      </c>
      <c r="F889" s="11">
        <v>201905</v>
      </c>
    </row>
    <row r="890" spans="1:6">
      <c r="A890" s="11" t="s">
        <v>767</v>
      </c>
      <c r="B890" s="11">
        <v>12</v>
      </c>
      <c r="C890" s="11" t="s">
        <v>175</v>
      </c>
      <c r="D890" s="11" t="s">
        <v>206</v>
      </c>
      <c r="E890" s="11">
        <v>43.96</v>
      </c>
      <c r="F890" s="11">
        <v>201905</v>
      </c>
    </row>
    <row r="891" spans="1:6">
      <c r="A891" s="11" t="s">
        <v>1234</v>
      </c>
      <c r="B891" s="11">
        <v>12</v>
      </c>
      <c r="C891" s="11" t="s">
        <v>198</v>
      </c>
      <c r="D891" s="11" t="s">
        <v>185</v>
      </c>
      <c r="E891" s="11">
        <v>30.846666666666668</v>
      </c>
      <c r="F891" s="11">
        <v>201905</v>
      </c>
    </row>
    <row r="892" spans="1:6">
      <c r="A892" s="11" t="s">
        <v>478</v>
      </c>
      <c r="B892" s="11">
        <v>12</v>
      </c>
      <c r="C892" s="11" t="s">
        <v>175</v>
      </c>
      <c r="D892" s="11" t="s">
        <v>198</v>
      </c>
      <c r="E892" s="11">
        <v>9.5</v>
      </c>
      <c r="F892" s="11">
        <v>201905</v>
      </c>
    </row>
    <row r="893" spans="1:6">
      <c r="A893" s="11" t="s">
        <v>478</v>
      </c>
      <c r="B893" s="11">
        <v>12</v>
      </c>
      <c r="C893" s="11" t="s">
        <v>175</v>
      </c>
      <c r="D893" s="11" t="s">
        <v>206</v>
      </c>
      <c r="E893" s="11">
        <v>8.5</v>
      </c>
      <c r="F893" s="11">
        <v>201905</v>
      </c>
    </row>
    <row r="894" spans="1:6">
      <c r="A894" s="11" t="s">
        <v>917</v>
      </c>
      <c r="B894" s="11">
        <v>12</v>
      </c>
      <c r="C894" s="11" t="s">
        <v>203</v>
      </c>
      <c r="D894" s="11" t="s">
        <v>185</v>
      </c>
      <c r="E894" s="11">
        <v>38.273333333333326</v>
      </c>
      <c r="F894" s="11">
        <v>201905</v>
      </c>
    </row>
    <row r="895" spans="1:6">
      <c r="A895" s="11" t="s">
        <v>897</v>
      </c>
      <c r="B895" s="11">
        <v>12</v>
      </c>
      <c r="C895" s="11" t="s">
        <v>185</v>
      </c>
      <c r="D895" s="11" t="s">
        <v>198</v>
      </c>
      <c r="E895" s="11">
        <v>4.6666666666666679</v>
      </c>
      <c r="F895" s="11">
        <v>201905</v>
      </c>
    </row>
    <row r="896" spans="1:6">
      <c r="A896" s="11" t="s">
        <v>915</v>
      </c>
      <c r="B896" s="11">
        <v>12</v>
      </c>
      <c r="C896" s="11" t="s">
        <v>185</v>
      </c>
      <c r="D896" s="11" t="s">
        <v>198</v>
      </c>
      <c r="E896" s="11">
        <v>15.443333333333335</v>
      </c>
      <c r="F896" s="11">
        <v>201905</v>
      </c>
    </row>
    <row r="897" spans="1:6">
      <c r="A897" s="11" t="s">
        <v>1045</v>
      </c>
      <c r="B897" s="11">
        <v>12</v>
      </c>
      <c r="C897" s="11" t="s">
        <v>198</v>
      </c>
      <c r="D897" s="11" t="s">
        <v>185</v>
      </c>
      <c r="E897" s="11">
        <v>50.25</v>
      </c>
      <c r="F897" s="11">
        <v>201905</v>
      </c>
    </row>
    <row r="898" spans="1:6">
      <c r="A898" s="11" t="s">
        <v>950</v>
      </c>
      <c r="B898" s="11">
        <v>12</v>
      </c>
      <c r="C898" s="11" t="s">
        <v>185</v>
      </c>
      <c r="D898" s="11" t="s">
        <v>198</v>
      </c>
      <c r="E898" s="11">
        <v>3.4999999999999996</v>
      </c>
      <c r="F898" s="11">
        <v>201905</v>
      </c>
    </row>
    <row r="899" spans="1:6">
      <c r="A899" s="11" t="s">
        <v>709</v>
      </c>
      <c r="B899" s="11">
        <v>12</v>
      </c>
      <c r="C899" s="11" t="s">
        <v>185</v>
      </c>
      <c r="D899" s="11" t="s">
        <v>198</v>
      </c>
      <c r="E899" s="11">
        <v>2.2166666666666668</v>
      </c>
      <c r="F899" s="11">
        <v>201905</v>
      </c>
    </row>
    <row r="900" spans="1:6">
      <c r="A900" s="11" t="s">
        <v>779</v>
      </c>
      <c r="B900" s="11">
        <v>12</v>
      </c>
      <c r="C900" s="11" t="s">
        <v>185</v>
      </c>
      <c r="D900" s="11" t="s">
        <v>198</v>
      </c>
      <c r="E900" s="11">
        <v>1.7666666666666657</v>
      </c>
      <c r="F900" s="11">
        <v>201905</v>
      </c>
    </row>
    <row r="901" spans="1:6">
      <c r="A901" s="11" t="s">
        <v>484</v>
      </c>
      <c r="B901" s="11">
        <v>12</v>
      </c>
      <c r="C901" s="11" t="s">
        <v>175</v>
      </c>
      <c r="D901" s="11" t="s">
        <v>185</v>
      </c>
      <c r="E901" s="11">
        <v>0.75000000000000133</v>
      </c>
      <c r="F901" s="11">
        <v>201905</v>
      </c>
    </row>
    <row r="902" spans="1:6">
      <c r="A902" s="11" t="s">
        <v>484</v>
      </c>
      <c r="B902" s="11">
        <v>12</v>
      </c>
      <c r="C902" s="11" t="s">
        <v>175</v>
      </c>
      <c r="D902" s="11" t="s">
        <v>177</v>
      </c>
      <c r="E902" s="11">
        <v>0.24999999999999911</v>
      </c>
      <c r="F902" s="11">
        <v>201905</v>
      </c>
    </row>
    <row r="903" spans="1:6">
      <c r="A903" s="11" t="s">
        <v>484</v>
      </c>
      <c r="B903" s="11">
        <v>12</v>
      </c>
      <c r="C903" s="11" t="s">
        <v>175</v>
      </c>
      <c r="D903" s="11" t="s">
        <v>198</v>
      </c>
      <c r="E903" s="11">
        <v>16</v>
      </c>
      <c r="F903" s="11">
        <v>201905</v>
      </c>
    </row>
    <row r="904" spans="1:6">
      <c r="A904" s="11" t="s">
        <v>476</v>
      </c>
      <c r="B904" s="11">
        <v>12</v>
      </c>
      <c r="C904" s="11" t="s">
        <v>198</v>
      </c>
      <c r="D904" s="11" t="s">
        <v>206</v>
      </c>
      <c r="E904" s="11">
        <v>55</v>
      </c>
      <c r="F904" s="11">
        <v>201905</v>
      </c>
    </row>
    <row r="905" spans="1:6">
      <c r="A905" s="11" t="s">
        <v>477</v>
      </c>
      <c r="B905" s="11">
        <v>12</v>
      </c>
      <c r="C905" s="11" t="s">
        <v>198</v>
      </c>
      <c r="D905" s="11" t="s">
        <v>206</v>
      </c>
      <c r="E905" s="11">
        <v>50.75</v>
      </c>
      <c r="F905" s="11">
        <v>201905</v>
      </c>
    </row>
    <row r="906" spans="1:6">
      <c r="A906" s="11" t="s">
        <v>787</v>
      </c>
      <c r="B906" s="11">
        <v>12</v>
      </c>
      <c r="C906" s="11" t="s">
        <v>185</v>
      </c>
      <c r="D906" s="11" t="s">
        <v>198</v>
      </c>
      <c r="E906" s="11">
        <v>19.75</v>
      </c>
      <c r="F906" s="11">
        <v>201905</v>
      </c>
    </row>
    <row r="907" spans="1:6">
      <c r="A907" s="11" t="s">
        <v>464</v>
      </c>
      <c r="B907" s="11">
        <v>12</v>
      </c>
      <c r="C907" s="11" t="s">
        <v>198</v>
      </c>
      <c r="D907" s="11" t="s">
        <v>177</v>
      </c>
      <c r="E907" s="11">
        <v>37.466666666666669</v>
      </c>
      <c r="F907" s="11">
        <v>201905</v>
      </c>
    </row>
    <row r="908" spans="1:6">
      <c r="A908" s="11" t="s">
        <v>1242</v>
      </c>
      <c r="B908" s="11">
        <v>12</v>
      </c>
      <c r="C908" s="11" t="s">
        <v>185</v>
      </c>
      <c r="D908" s="11" t="s">
        <v>198</v>
      </c>
      <c r="E908" s="11">
        <v>3.8000000000000012</v>
      </c>
      <c r="F908" s="11">
        <v>201905</v>
      </c>
    </row>
    <row r="909" spans="1:6">
      <c r="A909" s="11" t="s">
        <v>507</v>
      </c>
      <c r="B909" s="11">
        <v>12</v>
      </c>
      <c r="C909" s="11" t="s">
        <v>175</v>
      </c>
      <c r="D909" s="11" t="s">
        <v>198</v>
      </c>
      <c r="E909" s="11">
        <v>8</v>
      </c>
      <c r="F909" s="11">
        <v>201905</v>
      </c>
    </row>
    <row r="910" spans="1:6">
      <c r="A910" s="11" t="s">
        <v>503</v>
      </c>
      <c r="B910" s="11">
        <v>12</v>
      </c>
      <c r="C910" s="11" t="s">
        <v>185</v>
      </c>
      <c r="D910" s="11" t="s">
        <v>177</v>
      </c>
      <c r="E910" s="11">
        <v>21.333333333333332</v>
      </c>
      <c r="F910" s="11">
        <v>201905</v>
      </c>
    </row>
    <row r="911" spans="1:6">
      <c r="A911" s="11" t="s">
        <v>503</v>
      </c>
      <c r="B911" s="11">
        <v>12</v>
      </c>
      <c r="C911" s="11" t="s">
        <v>185</v>
      </c>
      <c r="D911" s="11" t="s">
        <v>198</v>
      </c>
      <c r="E911" s="11">
        <v>3</v>
      </c>
      <c r="F911" s="11">
        <v>201905</v>
      </c>
    </row>
    <row r="912" spans="1:6">
      <c r="A912" s="11" t="s">
        <v>451</v>
      </c>
      <c r="B912" s="11">
        <v>12</v>
      </c>
      <c r="C912" s="11" t="s">
        <v>185</v>
      </c>
      <c r="D912" s="11" t="s">
        <v>198</v>
      </c>
      <c r="E912" s="11">
        <v>1.399999999999999</v>
      </c>
      <c r="F912" s="11">
        <v>201905</v>
      </c>
    </row>
    <row r="913" spans="1:6">
      <c r="A913" s="11" t="s">
        <v>488</v>
      </c>
      <c r="B913" s="11">
        <v>7</v>
      </c>
      <c r="C913" s="11" t="s">
        <v>175</v>
      </c>
      <c r="D913" s="11" t="s">
        <v>177</v>
      </c>
      <c r="E913" s="11">
        <v>47.5</v>
      </c>
      <c r="F913" s="11">
        <v>201905</v>
      </c>
    </row>
    <row r="914" spans="1:6">
      <c r="A914" s="11" t="s">
        <v>478</v>
      </c>
      <c r="B914" s="11">
        <v>7</v>
      </c>
      <c r="C914" s="11" t="s">
        <v>175</v>
      </c>
      <c r="D914" s="11" t="s">
        <v>198</v>
      </c>
      <c r="E914" s="11">
        <v>6.4999999999999982</v>
      </c>
      <c r="F914" s="11">
        <v>201905</v>
      </c>
    </row>
    <row r="915" spans="1:6">
      <c r="A915" s="11" t="s">
        <v>1045</v>
      </c>
      <c r="B915" s="11">
        <v>7</v>
      </c>
      <c r="C915" s="11" t="s">
        <v>198</v>
      </c>
      <c r="D915" s="11" t="s">
        <v>185</v>
      </c>
      <c r="E915" s="11">
        <v>40.5</v>
      </c>
      <c r="F915" s="11">
        <v>201905</v>
      </c>
    </row>
    <row r="916" spans="1:6">
      <c r="A916" s="11" t="s">
        <v>477</v>
      </c>
      <c r="B916" s="11">
        <v>7</v>
      </c>
      <c r="C916" s="11" t="s">
        <v>198</v>
      </c>
      <c r="D916" s="11" t="s">
        <v>206</v>
      </c>
      <c r="E916" s="11">
        <v>44.5</v>
      </c>
      <c r="F916" s="11">
        <v>201905</v>
      </c>
    </row>
    <row r="917" spans="1:6">
      <c r="A917" s="11" t="s">
        <v>787</v>
      </c>
      <c r="B917" s="11">
        <v>7</v>
      </c>
      <c r="C917" s="11" t="s">
        <v>185</v>
      </c>
      <c r="D917" s="11" t="s">
        <v>177</v>
      </c>
      <c r="E917" s="11">
        <v>2.8333333333333313</v>
      </c>
      <c r="F917" s="11">
        <v>201905</v>
      </c>
    </row>
    <row r="918" spans="1:6">
      <c r="A918" s="11" t="s">
        <v>787</v>
      </c>
      <c r="B918" s="11">
        <v>7</v>
      </c>
      <c r="C918" s="11" t="s">
        <v>185</v>
      </c>
      <c r="D918" s="11" t="s">
        <v>198</v>
      </c>
      <c r="E918" s="11">
        <v>23.666666666666664</v>
      </c>
      <c r="F918" s="11">
        <v>201905</v>
      </c>
    </row>
    <row r="919" spans="1:6">
      <c r="A919" s="11" t="s">
        <v>503</v>
      </c>
      <c r="B919" s="11">
        <v>7</v>
      </c>
      <c r="C919" s="11" t="s">
        <v>185</v>
      </c>
      <c r="D919" s="11" t="s">
        <v>177</v>
      </c>
      <c r="E919" s="11">
        <v>7.5833333333333339</v>
      </c>
      <c r="F919" s="11">
        <v>201905</v>
      </c>
    </row>
    <row r="920" spans="1:6">
      <c r="A920" s="11" t="s">
        <v>503</v>
      </c>
      <c r="B920" s="11">
        <v>7</v>
      </c>
      <c r="C920" s="11" t="s">
        <v>185</v>
      </c>
      <c r="D920" s="11" t="s">
        <v>198</v>
      </c>
      <c r="E920" s="11">
        <v>3.4833333333333329</v>
      </c>
      <c r="F920" s="11">
        <v>201905</v>
      </c>
    </row>
    <row r="921" spans="1:6">
      <c r="A921" s="11" t="s">
        <v>488</v>
      </c>
      <c r="B921" s="11">
        <v>8</v>
      </c>
      <c r="C921" s="11" t="s">
        <v>175</v>
      </c>
      <c r="D921" s="11" t="s">
        <v>177</v>
      </c>
      <c r="E921" s="11">
        <v>48.75</v>
      </c>
      <c r="F921" s="11">
        <v>201905</v>
      </c>
    </row>
    <row r="922" spans="1:6">
      <c r="A922" s="11" t="s">
        <v>478</v>
      </c>
      <c r="B922" s="11">
        <v>8</v>
      </c>
      <c r="C922" s="11" t="s">
        <v>175</v>
      </c>
      <c r="D922" s="11" t="s">
        <v>198</v>
      </c>
      <c r="E922" s="11">
        <v>12.5</v>
      </c>
      <c r="F922" s="11">
        <v>201905</v>
      </c>
    </row>
    <row r="923" spans="1:6">
      <c r="A923" s="11" t="s">
        <v>478</v>
      </c>
      <c r="B923" s="11">
        <v>8</v>
      </c>
      <c r="C923" s="11" t="s">
        <v>175</v>
      </c>
      <c r="D923" s="11" t="s">
        <v>206</v>
      </c>
      <c r="E923" s="11">
        <v>4.5</v>
      </c>
      <c r="F923" s="11">
        <v>201905</v>
      </c>
    </row>
    <row r="924" spans="1:6">
      <c r="A924" s="11" t="s">
        <v>1045</v>
      </c>
      <c r="B924" s="11">
        <v>8</v>
      </c>
      <c r="C924" s="11" t="s">
        <v>198</v>
      </c>
      <c r="D924" s="11" t="s">
        <v>185</v>
      </c>
      <c r="E924" s="11">
        <v>50.5</v>
      </c>
      <c r="F924" s="11">
        <v>201905</v>
      </c>
    </row>
    <row r="925" spans="1:6">
      <c r="A925" s="11" t="s">
        <v>477</v>
      </c>
      <c r="B925" s="11">
        <v>8</v>
      </c>
      <c r="C925" s="11" t="s">
        <v>198</v>
      </c>
      <c r="D925" s="11" t="s">
        <v>206</v>
      </c>
      <c r="E925" s="11">
        <v>44</v>
      </c>
      <c r="F925" s="11">
        <v>201905</v>
      </c>
    </row>
    <row r="926" spans="1:6">
      <c r="A926" s="11" t="s">
        <v>787</v>
      </c>
      <c r="B926" s="11">
        <v>8</v>
      </c>
      <c r="C926" s="11" t="s">
        <v>185</v>
      </c>
      <c r="D926" s="11" t="s">
        <v>198</v>
      </c>
      <c r="E926" s="11">
        <v>25.833333333333332</v>
      </c>
      <c r="F926" s="11">
        <v>201905</v>
      </c>
    </row>
    <row r="927" spans="1:6">
      <c r="A927" s="11" t="s">
        <v>502</v>
      </c>
      <c r="B927" s="11">
        <v>8</v>
      </c>
      <c r="C927" s="11" t="s">
        <v>198</v>
      </c>
      <c r="D927" s="11" t="s">
        <v>177</v>
      </c>
      <c r="E927" s="11">
        <v>20.93333333333333</v>
      </c>
      <c r="F927" s="11">
        <v>201905</v>
      </c>
    </row>
    <row r="928" spans="1:6">
      <c r="A928" s="11" t="s">
        <v>503</v>
      </c>
      <c r="B928" s="11">
        <v>8</v>
      </c>
      <c r="C928" s="11" t="s">
        <v>185</v>
      </c>
      <c r="D928" s="11" t="s">
        <v>177</v>
      </c>
      <c r="E928" s="11">
        <v>1.6166666666666663</v>
      </c>
      <c r="F928" s="11">
        <v>201905</v>
      </c>
    </row>
    <row r="929" spans="1:6">
      <c r="A929" s="11" t="s">
        <v>767</v>
      </c>
      <c r="B929" s="11">
        <v>9</v>
      </c>
      <c r="C929" s="11" t="s">
        <v>175</v>
      </c>
      <c r="D929" s="11" t="s">
        <v>206</v>
      </c>
      <c r="E929" s="11">
        <v>50.876666666666658</v>
      </c>
      <c r="F929" s="11">
        <v>201905</v>
      </c>
    </row>
    <row r="930" spans="1:6">
      <c r="A930" s="11" t="s">
        <v>488</v>
      </c>
      <c r="B930" s="11">
        <v>9</v>
      </c>
      <c r="C930" s="11" t="s">
        <v>175</v>
      </c>
      <c r="D930" s="11" t="s">
        <v>177</v>
      </c>
      <c r="E930" s="11">
        <v>47.75</v>
      </c>
      <c r="F930" s="11">
        <v>201905</v>
      </c>
    </row>
    <row r="931" spans="1:6">
      <c r="A931" s="11" t="s">
        <v>478</v>
      </c>
      <c r="B931" s="11">
        <v>9</v>
      </c>
      <c r="C931" s="11" t="s">
        <v>175</v>
      </c>
      <c r="D931" s="11" t="s">
        <v>198</v>
      </c>
      <c r="E931" s="11">
        <v>10</v>
      </c>
      <c r="F931" s="11">
        <v>201905</v>
      </c>
    </row>
    <row r="932" spans="1:6">
      <c r="A932" s="11" t="s">
        <v>1235</v>
      </c>
      <c r="B932" s="11">
        <v>9</v>
      </c>
      <c r="C932" s="11" t="s">
        <v>185</v>
      </c>
      <c r="D932" s="11" t="s">
        <v>206</v>
      </c>
      <c r="E932" s="11">
        <v>12.516666666666666</v>
      </c>
      <c r="F932" s="11">
        <v>201905</v>
      </c>
    </row>
    <row r="933" spans="1:6">
      <c r="A933" s="11" t="s">
        <v>1045</v>
      </c>
      <c r="B933" s="11">
        <v>9</v>
      </c>
      <c r="C933" s="11" t="s">
        <v>198</v>
      </c>
      <c r="D933" s="11" t="s">
        <v>185</v>
      </c>
      <c r="E933" s="11">
        <v>50</v>
      </c>
      <c r="F933" s="11">
        <v>201905</v>
      </c>
    </row>
    <row r="934" spans="1:6">
      <c r="A934" s="11" t="s">
        <v>950</v>
      </c>
      <c r="B934" s="11">
        <v>9</v>
      </c>
      <c r="C934" s="11" t="s">
        <v>185</v>
      </c>
      <c r="D934" s="11" t="s">
        <v>198</v>
      </c>
      <c r="E934" s="11">
        <v>2.2833333333333332</v>
      </c>
      <c r="F934" s="11">
        <v>201905</v>
      </c>
    </row>
    <row r="935" spans="1:6">
      <c r="A935" s="11" t="s">
        <v>477</v>
      </c>
      <c r="B935" s="11">
        <v>9</v>
      </c>
      <c r="C935" s="11" t="s">
        <v>198</v>
      </c>
      <c r="D935" s="11" t="s">
        <v>206</v>
      </c>
      <c r="E935" s="11">
        <v>42.75</v>
      </c>
      <c r="F935" s="11">
        <v>201905</v>
      </c>
    </row>
    <row r="936" spans="1:6">
      <c r="A936" s="11" t="s">
        <v>787</v>
      </c>
      <c r="B936" s="11">
        <v>9</v>
      </c>
      <c r="C936" s="11" t="s">
        <v>185</v>
      </c>
      <c r="D936" s="11" t="s">
        <v>198</v>
      </c>
      <c r="E936" s="11">
        <v>27</v>
      </c>
      <c r="F936" s="11">
        <v>201905</v>
      </c>
    </row>
    <row r="937" spans="1:6">
      <c r="A937" s="11" t="s">
        <v>1632</v>
      </c>
      <c r="B937" s="11">
        <v>9</v>
      </c>
      <c r="C937" s="11" t="s">
        <v>185</v>
      </c>
      <c r="D937" s="11" t="s">
        <v>198</v>
      </c>
      <c r="E937" s="11">
        <v>1.5499999999999998</v>
      </c>
      <c r="F937" s="11">
        <v>201905</v>
      </c>
    </row>
    <row r="938" spans="1:6">
      <c r="A938" s="11" t="s">
        <v>503</v>
      </c>
      <c r="B938" s="11">
        <v>9</v>
      </c>
      <c r="C938" s="11" t="s">
        <v>185</v>
      </c>
      <c r="D938" s="11" t="s">
        <v>177</v>
      </c>
      <c r="E938" s="11">
        <v>6.7166666666666677</v>
      </c>
      <c r="F938" s="11">
        <v>201905</v>
      </c>
    </row>
    <row r="939" spans="1:6">
      <c r="A939" s="11" t="s">
        <v>1019</v>
      </c>
      <c r="B939" s="11">
        <v>10</v>
      </c>
      <c r="C939" s="11" t="s">
        <v>198</v>
      </c>
      <c r="D939" s="11" t="s">
        <v>177</v>
      </c>
      <c r="E939" s="11">
        <v>9.6000000000000014</v>
      </c>
      <c r="F939" s="11">
        <v>201906</v>
      </c>
    </row>
    <row r="940" spans="1:6">
      <c r="A940" s="11" t="s">
        <v>770</v>
      </c>
      <c r="B940" s="11">
        <v>10</v>
      </c>
      <c r="C940" s="11" t="s">
        <v>185</v>
      </c>
      <c r="D940" s="11" t="s">
        <v>198</v>
      </c>
      <c r="E940" s="11">
        <v>4.1666666666666652</v>
      </c>
      <c r="F940" s="11">
        <v>201906</v>
      </c>
    </row>
    <row r="941" spans="1:6">
      <c r="A941" s="11" t="s">
        <v>775</v>
      </c>
      <c r="B941" s="11">
        <v>10</v>
      </c>
      <c r="C941" s="11" t="s">
        <v>198</v>
      </c>
      <c r="D941" s="11" t="s">
        <v>185</v>
      </c>
      <c r="E941" s="11">
        <v>36.696666666666673</v>
      </c>
      <c r="F941" s="11">
        <v>201906</v>
      </c>
    </row>
    <row r="942" spans="1:6">
      <c r="A942" s="11" t="s">
        <v>505</v>
      </c>
      <c r="B942" s="11">
        <v>10</v>
      </c>
      <c r="C942" s="11" t="s">
        <v>203</v>
      </c>
      <c r="D942" s="11" t="s">
        <v>177</v>
      </c>
      <c r="E942" s="11">
        <v>44</v>
      </c>
      <c r="F942" s="11">
        <v>201906</v>
      </c>
    </row>
    <row r="943" spans="1:6">
      <c r="A943" s="11" t="s">
        <v>783</v>
      </c>
      <c r="B943" s="11">
        <v>10</v>
      </c>
      <c r="C943" s="11" t="s">
        <v>198</v>
      </c>
      <c r="D943" s="11" t="s">
        <v>177</v>
      </c>
      <c r="E943" s="11">
        <v>45.75</v>
      </c>
      <c r="F943" s="11">
        <v>201906</v>
      </c>
    </row>
    <row r="944" spans="1:6">
      <c r="A944" s="11" t="s">
        <v>775</v>
      </c>
      <c r="B944" s="11">
        <v>11</v>
      </c>
      <c r="C944" s="11" t="s">
        <v>198</v>
      </c>
      <c r="D944" s="11" t="s">
        <v>185</v>
      </c>
      <c r="E944" s="11">
        <v>45.363333333333323</v>
      </c>
      <c r="F944" s="11">
        <v>201906</v>
      </c>
    </row>
    <row r="945" spans="1:6">
      <c r="A945" s="11" t="s">
        <v>505</v>
      </c>
      <c r="B945" s="11">
        <v>11</v>
      </c>
      <c r="C945" s="11" t="s">
        <v>203</v>
      </c>
      <c r="D945" s="11" t="s">
        <v>177</v>
      </c>
      <c r="E945" s="11">
        <v>47.25</v>
      </c>
      <c r="F945" s="11">
        <v>201906</v>
      </c>
    </row>
    <row r="946" spans="1:6">
      <c r="A946" s="11" t="s">
        <v>846</v>
      </c>
      <c r="B946" s="11">
        <v>11</v>
      </c>
      <c r="C946" s="11" t="s">
        <v>198</v>
      </c>
      <c r="D946" s="11" t="s">
        <v>185</v>
      </c>
      <c r="E946" s="11">
        <v>3.1833333333333327</v>
      </c>
      <c r="F946" s="11">
        <v>201906</v>
      </c>
    </row>
    <row r="947" spans="1:6">
      <c r="A947" s="11" t="s">
        <v>783</v>
      </c>
      <c r="B947" s="11">
        <v>11</v>
      </c>
      <c r="C947" s="11" t="s">
        <v>198</v>
      </c>
      <c r="D947" s="11" t="s">
        <v>177</v>
      </c>
      <c r="E947" s="11">
        <v>42</v>
      </c>
      <c r="F947" s="11">
        <v>201906</v>
      </c>
    </row>
    <row r="948" spans="1:6">
      <c r="A948" s="11" t="s">
        <v>775</v>
      </c>
      <c r="B948" s="11">
        <v>12</v>
      </c>
      <c r="C948" s="11" t="s">
        <v>198</v>
      </c>
      <c r="D948" s="11" t="s">
        <v>185</v>
      </c>
      <c r="E948" s="11">
        <v>50.43666666666666</v>
      </c>
      <c r="F948" s="11">
        <v>201906</v>
      </c>
    </row>
    <row r="949" spans="1:6">
      <c r="A949" s="11" t="s">
        <v>505</v>
      </c>
      <c r="B949" s="11">
        <v>12</v>
      </c>
      <c r="C949" s="11" t="s">
        <v>203</v>
      </c>
      <c r="D949" s="11" t="s">
        <v>177</v>
      </c>
      <c r="E949" s="11">
        <v>48</v>
      </c>
      <c r="F949" s="11">
        <v>201906</v>
      </c>
    </row>
    <row r="950" spans="1:6">
      <c r="A950" s="11" t="s">
        <v>846</v>
      </c>
      <c r="B950" s="11">
        <v>12</v>
      </c>
      <c r="C950" s="11" t="s">
        <v>198</v>
      </c>
      <c r="D950" s="11" t="s">
        <v>185</v>
      </c>
      <c r="E950" s="11">
        <v>10.8</v>
      </c>
      <c r="F950" s="11">
        <v>201906</v>
      </c>
    </row>
    <row r="951" spans="1:6">
      <c r="A951" s="11" t="s">
        <v>783</v>
      </c>
      <c r="B951" s="11">
        <v>12</v>
      </c>
      <c r="C951" s="11" t="s">
        <v>198</v>
      </c>
      <c r="D951" s="11" t="s">
        <v>177</v>
      </c>
      <c r="E951" s="11">
        <v>43.75</v>
      </c>
      <c r="F951" s="11">
        <v>201906</v>
      </c>
    </row>
    <row r="952" spans="1:6">
      <c r="A952" s="11" t="s">
        <v>783</v>
      </c>
      <c r="B952" s="11">
        <v>7</v>
      </c>
      <c r="C952" s="11" t="s">
        <v>198</v>
      </c>
      <c r="D952" s="11" t="s">
        <v>177</v>
      </c>
      <c r="E952" s="11">
        <v>48</v>
      </c>
      <c r="F952" s="11">
        <v>201906</v>
      </c>
    </row>
    <row r="953" spans="1:6">
      <c r="A953" s="11" t="s">
        <v>775</v>
      </c>
      <c r="B953" s="11">
        <v>8</v>
      </c>
      <c r="C953" s="11" t="s">
        <v>198</v>
      </c>
      <c r="D953" s="11" t="s">
        <v>185</v>
      </c>
      <c r="E953" s="11">
        <v>26.55</v>
      </c>
      <c r="F953" s="11">
        <v>201906</v>
      </c>
    </row>
    <row r="954" spans="1:6">
      <c r="A954" s="11" t="s">
        <v>783</v>
      </c>
      <c r="B954" s="11">
        <v>8</v>
      </c>
      <c r="C954" s="11" t="s">
        <v>198</v>
      </c>
      <c r="D954" s="11" t="s">
        <v>177</v>
      </c>
      <c r="E954" s="11">
        <v>50.75</v>
      </c>
      <c r="F954" s="11">
        <v>201906</v>
      </c>
    </row>
    <row r="955" spans="1:6">
      <c r="A955" s="11" t="s">
        <v>775</v>
      </c>
      <c r="B955" s="11">
        <v>9</v>
      </c>
      <c r="C955" s="11" t="s">
        <v>198</v>
      </c>
      <c r="D955" s="11" t="s">
        <v>185</v>
      </c>
      <c r="E955" s="11">
        <v>25.066666666666663</v>
      </c>
      <c r="F955" s="11">
        <v>201906</v>
      </c>
    </row>
    <row r="956" spans="1:6">
      <c r="A956" s="11" t="s">
        <v>507</v>
      </c>
      <c r="B956" s="11">
        <v>9</v>
      </c>
      <c r="C956" s="11" t="s">
        <v>175</v>
      </c>
      <c r="D956" s="11" t="s">
        <v>198</v>
      </c>
      <c r="E956" s="11">
        <v>16</v>
      </c>
      <c r="F956" s="11">
        <v>201906</v>
      </c>
    </row>
    <row r="957" spans="1:6">
      <c r="A957" s="11" t="s">
        <v>783</v>
      </c>
      <c r="B957" s="11">
        <v>9</v>
      </c>
      <c r="C957" s="11" t="s">
        <v>198</v>
      </c>
      <c r="D957" s="11" t="s">
        <v>177</v>
      </c>
      <c r="E957" s="11">
        <v>41.75</v>
      </c>
      <c r="F957" s="11">
        <v>201906</v>
      </c>
    </row>
    <row r="958" spans="1:6">
      <c r="A958" s="11" t="s">
        <v>1202</v>
      </c>
      <c r="B958" s="11">
        <v>10</v>
      </c>
      <c r="C958" s="11" t="s">
        <v>185</v>
      </c>
      <c r="D958" s="11" t="s">
        <v>177</v>
      </c>
      <c r="E958" s="11">
        <v>0.70000000000000018</v>
      </c>
      <c r="F958" s="11">
        <v>201907</v>
      </c>
    </row>
    <row r="959" spans="1:6">
      <c r="A959" s="11" t="s">
        <v>1020</v>
      </c>
      <c r="B959" s="11">
        <v>10</v>
      </c>
      <c r="C959" s="11" t="s">
        <v>203</v>
      </c>
      <c r="D959" s="11" t="s">
        <v>185</v>
      </c>
      <c r="E959" s="11">
        <v>24.233333333333334</v>
      </c>
      <c r="F959" s="11">
        <v>201911</v>
      </c>
    </row>
    <row r="960" spans="1:6">
      <c r="A960" s="11" t="s">
        <v>488</v>
      </c>
      <c r="B960" s="11">
        <v>11</v>
      </c>
      <c r="C960" s="11" t="s">
        <v>175</v>
      </c>
      <c r="D960" s="11" t="s">
        <v>177</v>
      </c>
      <c r="E960" s="11">
        <v>48.5</v>
      </c>
      <c r="F960" s="11">
        <v>201911</v>
      </c>
    </row>
    <row r="961" spans="1:6">
      <c r="A961" s="11" t="s">
        <v>1020</v>
      </c>
      <c r="B961" s="11">
        <v>11</v>
      </c>
      <c r="C961" s="11" t="s">
        <v>203</v>
      </c>
      <c r="D961" s="11" t="s">
        <v>185</v>
      </c>
      <c r="E961" s="11">
        <v>39.233333333333327</v>
      </c>
      <c r="F961" s="11">
        <v>201911</v>
      </c>
    </row>
    <row r="962" spans="1:6">
      <c r="A962" s="11" t="s">
        <v>1020</v>
      </c>
      <c r="B962" s="11">
        <v>11</v>
      </c>
      <c r="C962" s="11" t="s">
        <v>203</v>
      </c>
      <c r="D962" s="11" t="s">
        <v>198</v>
      </c>
      <c r="E962" s="11">
        <v>2.2333333333333321</v>
      </c>
      <c r="F962" s="11">
        <v>201911</v>
      </c>
    </row>
    <row r="963" spans="1:6">
      <c r="A963" s="11" t="s">
        <v>488</v>
      </c>
      <c r="B963" s="11">
        <v>12</v>
      </c>
      <c r="C963" s="11" t="s">
        <v>175</v>
      </c>
      <c r="D963" s="11" t="s">
        <v>177</v>
      </c>
      <c r="E963" s="11">
        <v>49</v>
      </c>
      <c r="F963" s="11">
        <v>201911</v>
      </c>
    </row>
    <row r="964" spans="1:6">
      <c r="A964" s="11" t="s">
        <v>1020</v>
      </c>
      <c r="B964" s="11">
        <v>12</v>
      </c>
      <c r="C964" s="11" t="s">
        <v>203</v>
      </c>
      <c r="D964" s="11" t="s">
        <v>185</v>
      </c>
      <c r="E964" s="11">
        <v>30.949999999999996</v>
      </c>
      <c r="F964" s="11">
        <v>201911</v>
      </c>
    </row>
    <row r="965" spans="1:6">
      <c r="A965" s="11" t="s">
        <v>1020</v>
      </c>
      <c r="B965" s="11">
        <v>12</v>
      </c>
      <c r="C965" s="11" t="s">
        <v>203</v>
      </c>
      <c r="D965" s="11" t="s">
        <v>198</v>
      </c>
      <c r="E965" s="11">
        <v>8.75</v>
      </c>
      <c r="F965" s="11">
        <v>201911</v>
      </c>
    </row>
    <row r="966" spans="1:6">
      <c r="A966" s="11" t="s">
        <v>1020</v>
      </c>
      <c r="B966" s="11">
        <v>7</v>
      </c>
      <c r="C966" s="11" t="s">
        <v>203</v>
      </c>
      <c r="D966" s="11" t="s">
        <v>185</v>
      </c>
      <c r="E966" s="11">
        <v>29.499999999999993</v>
      </c>
      <c r="F966" s="11">
        <v>201911</v>
      </c>
    </row>
    <row r="967" spans="1:6">
      <c r="A967" s="11" t="s">
        <v>1020</v>
      </c>
      <c r="B967" s="11">
        <v>8</v>
      </c>
      <c r="C967" s="11" t="s">
        <v>203</v>
      </c>
      <c r="D967" s="11" t="s">
        <v>185</v>
      </c>
      <c r="E967" s="11">
        <v>41.966666666666654</v>
      </c>
      <c r="F967" s="11">
        <v>201911</v>
      </c>
    </row>
    <row r="968" spans="1:6">
      <c r="A968" s="11" t="s">
        <v>1020</v>
      </c>
      <c r="B968" s="11">
        <v>8</v>
      </c>
      <c r="C968" s="11" t="s">
        <v>203</v>
      </c>
      <c r="D968" s="11" t="s">
        <v>198</v>
      </c>
      <c r="E968" s="11">
        <v>4.9666666666666668</v>
      </c>
      <c r="F968" s="11">
        <v>201911</v>
      </c>
    </row>
    <row r="969" spans="1:6">
      <c r="A969" s="11" t="s">
        <v>1020</v>
      </c>
      <c r="B969" s="11">
        <v>9</v>
      </c>
      <c r="C969" s="11" t="s">
        <v>203</v>
      </c>
      <c r="D969" s="11" t="s">
        <v>185</v>
      </c>
      <c r="E969" s="11">
        <v>31.31666666666667</v>
      </c>
      <c r="F969" s="11">
        <v>201911</v>
      </c>
    </row>
    <row r="970" spans="1:6">
      <c r="A970" s="11" t="s">
        <v>1020</v>
      </c>
      <c r="B970" s="11">
        <v>9</v>
      </c>
      <c r="C970" s="11" t="s">
        <v>203</v>
      </c>
      <c r="D970" s="11" t="s">
        <v>198</v>
      </c>
      <c r="E970" s="11">
        <v>8.8833333333333329</v>
      </c>
      <c r="F970" s="11">
        <v>201911</v>
      </c>
    </row>
    <row r="971" spans="1:6">
      <c r="A971" s="11" t="s">
        <v>1233</v>
      </c>
      <c r="B971" s="11">
        <v>7</v>
      </c>
      <c r="C971" s="11" t="s">
        <v>185</v>
      </c>
      <c r="D971" s="11" t="s">
        <v>198</v>
      </c>
      <c r="E971" s="11">
        <v>22.8</v>
      </c>
      <c r="F971" s="11">
        <v>202003</v>
      </c>
    </row>
    <row r="972" spans="1:6">
      <c r="A972" s="11" t="s">
        <v>708</v>
      </c>
      <c r="B972" s="11">
        <v>7</v>
      </c>
      <c r="C972" s="11" t="s">
        <v>185</v>
      </c>
      <c r="D972" s="11" t="s">
        <v>198</v>
      </c>
      <c r="E972" s="11">
        <v>40.850000000000009</v>
      </c>
      <c r="F972" s="11">
        <v>202003</v>
      </c>
    </row>
    <row r="973" spans="1:6">
      <c r="A973" s="11" t="s">
        <v>708</v>
      </c>
      <c r="B973" s="11">
        <v>7</v>
      </c>
      <c r="C973" s="11" t="s">
        <v>185</v>
      </c>
      <c r="D973" s="11" t="s">
        <v>203</v>
      </c>
      <c r="E973" s="11">
        <v>14.82</v>
      </c>
      <c r="F973" s="11">
        <v>202003</v>
      </c>
    </row>
    <row r="974" spans="1:6">
      <c r="A974" s="11" t="s">
        <v>458</v>
      </c>
      <c r="B974" s="11">
        <v>7</v>
      </c>
      <c r="C974" s="11" t="s">
        <v>185</v>
      </c>
      <c r="D974" s="11" t="s">
        <v>182</v>
      </c>
      <c r="E974" s="11">
        <v>13.5</v>
      </c>
      <c r="F974" s="11">
        <v>202003</v>
      </c>
    </row>
    <row r="975" spans="1:6">
      <c r="A975" s="11" t="s">
        <v>458</v>
      </c>
      <c r="B975" s="11">
        <v>7</v>
      </c>
      <c r="C975" s="11" t="s">
        <v>185</v>
      </c>
      <c r="D975" s="11" t="s">
        <v>198</v>
      </c>
      <c r="E975" s="11">
        <v>0.75</v>
      </c>
      <c r="F975" s="11">
        <v>202003</v>
      </c>
    </row>
    <row r="976" spans="1:6">
      <c r="A976" s="11" t="s">
        <v>458</v>
      </c>
      <c r="B976" s="11">
        <v>7</v>
      </c>
      <c r="C976" s="11" t="s">
        <v>185</v>
      </c>
      <c r="D976" s="11" t="s">
        <v>206</v>
      </c>
      <c r="E976" s="11">
        <v>1.9999999999999996</v>
      </c>
      <c r="F976" s="11">
        <v>202003</v>
      </c>
    </row>
    <row r="977" spans="1:6">
      <c r="A977" s="11" t="s">
        <v>767</v>
      </c>
      <c r="B977" s="11">
        <v>7</v>
      </c>
      <c r="C977" s="11" t="s">
        <v>175</v>
      </c>
      <c r="D977" s="11" t="s">
        <v>206</v>
      </c>
      <c r="E977" s="11">
        <v>43.5</v>
      </c>
      <c r="F977" s="11">
        <v>202003</v>
      </c>
    </row>
    <row r="978" spans="1:6">
      <c r="A978" s="11" t="s">
        <v>1234</v>
      </c>
      <c r="B978" s="11">
        <v>7</v>
      </c>
      <c r="C978" s="11" t="s">
        <v>198</v>
      </c>
      <c r="D978" s="11" t="s">
        <v>185</v>
      </c>
      <c r="E978" s="11">
        <v>29.849999999999998</v>
      </c>
      <c r="F978" s="11">
        <v>202003</v>
      </c>
    </row>
    <row r="979" spans="1:6">
      <c r="A979" s="11" t="s">
        <v>453</v>
      </c>
      <c r="B979" s="11">
        <v>7</v>
      </c>
      <c r="C979" s="11" t="s">
        <v>175</v>
      </c>
      <c r="D979" s="11" t="s">
        <v>177</v>
      </c>
      <c r="E979" s="11">
        <v>12.000000000000004</v>
      </c>
      <c r="F979" s="11">
        <v>202003</v>
      </c>
    </row>
    <row r="980" spans="1:6">
      <c r="A980" s="11" t="s">
        <v>453</v>
      </c>
      <c r="B980" s="11">
        <v>7</v>
      </c>
      <c r="C980" s="11" t="s">
        <v>175</v>
      </c>
      <c r="D980" s="11" t="s">
        <v>198</v>
      </c>
      <c r="E980" s="11">
        <v>9</v>
      </c>
      <c r="F980" s="11">
        <v>202003</v>
      </c>
    </row>
    <row r="981" spans="1:6">
      <c r="A981" s="11" t="s">
        <v>488</v>
      </c>
      <c r="B981" s="11">
        <v>7</v>
      </c>
      <c r="C981" s="11" t="s">
        <v>175</v>
      </c>
      <c r="D981" s="11" t="s">
        <v>177</v>
      </c>
      <c r="E981" s="11">
        <v>52.75</v>
      </c>
      <c r="F981" s="11">
        <v>202003</v>
      </c>
    </row>
    <row r="982" spans="1:6">
      <c r="A982" s="11" t="s">
        <v>478</v>
      </c>
      <c r="B982" s="11">
        <v>7</v>
      </c>
      <c r="C982" s="11" t="s">
        <v>175</v>
      </c>
      <c r="D982" s="11" t="s">
        <v>198</v>
      </c>
      <c r="E982" s="11">
        <v>36</v>
      </c>
      <c r="F982" s="11">
        <v>202003</v>
      </c>
    </row>
    <row r="983" spans="1:6">
      <c r="A983" s="11" t="s">
        <v>788</v>
      </c>
      <c r="B983" s="11">
        <v>7</v>
      </c>
      <c r="C983" s="11" t="s">
        <v>185</v>
      </c>
      <c r="D983" s="11" t="s">
        <v>198</v>
      </c>
      <c r="E983" s="11">
        <v>7.5000000000000009</v>
      </c>
      <c r="F983" s="11">
        <v>202003</v>
      </c>
    </row>
    <row r="984" spans="1:6">
      <c r="A984" s="11" t="s">
        <v>485</v>
      </c>
      <c r="B984" s="11">
        <v>7</v>
      </c>
      <c r="C984" s="11" t="s">
        <v>175</v>
      </c>
      <c r="D984" s="11" t="s">
        <v>185</v>
      </c>
      <c r="E984" s="11">
        <v>27</v>
      </c>
      <c r="F984" s="11">
        <v>202003</v>
      </c>
    </row>
    <row r="985" spans="1:6">
      <c r="A985" s="11" t="s">
        <v>485</v>
      </c>
      <c r="B985" s="11">
        <v>7</v>
      </c>
      <c r="C985" s="11" t="s">
        <v>175</v>
      </c>
      <c r="D985" s="11" t="s">
        <v>177</v>
      </c>
      <c r="E985" s="11">
        <v>4.5</v>
      </c>
      <c r="F985" s="11">
        <v>202003</v>
      </c>
    </row>
    <row r="986" spans="1:6">
      <c r="A986" s="11" t="s">
        <v>485</v>
      </c>
      <c r="B986" s="11">
        <v>7</v>
      </c>
      <c r="C986" s="11" t="s">
        <v>175</v>
      </c>
      <c r="D986" s="11" t="s">
        <v>198</v>
      </c>
      <c r="E986" s="11">
        <v>8.2500000000000036</v>
      </c>
      <c r="F986" s="11">
        <v>202003</v>
      </c>
    </row>
    <row r="987" spans="1:6">
      <c r="A987" s="11" t="s">
        <v>598</v>
      </c>
      <c r="B987" s="11">
        <v>7</v>
      </c>
      <c r="C987" s="11" t="s">
        <v>203</v>
      </c>
      <c r="D987" s="11" t="s">
        <v>198</v>
      </c>
      <c r="E987" s="11">
        <v>31</v>
      </c>
      <c r="F987" s="11">
        <v>202003</v>
      </c>
    </row>
    <row r="988" spans="1:6">
      <c r="A988" s="11" t="s">
        <v>1086</v>
      </c>
      <c r="B988" s="11">
        <v>7</v>
      </c>
      <c r="C988" s="11" t="s">
        <v>175</v>
      </c>
      <c r="D988" s="11" t="s">
        <v>177</v>
      </c>
      <c r="E988" s="11">
        <v>15</v>
      </c>
      <c r="F988" s="11">
        <v>202003</v>
      </c>
    </row>
    <row r="989" spans="1:6">
      <c r="A989" s="11" t="s">
        <v>1216</v>
      </c>
      <c r="B989" s="11">
        <v>7</v>
      </c>
      <c r="C989" s="11" t="s">
        <v>175</v>
      </c>
      <c r="D989" s="11" t="s">
        <v>198</v>
      </c>
      <c r="E989" s="11">
        <v>25.5</v>
      </c>
      <c r="F989" s="11">
        <v>202003</v>
      </c>
    </row>
    <row r="990" spans="1:6">
      <c r="A990" s="11" t="s">
        <v>1235</v>
      </c>
      <c r="B990" s="11">
        <v>7</v>
      </c>
      <c r="C990" s="11" t="s">
        <v>185</v>
      </c>
      <c r="D990" s="11" t="s">
        <v>198</v>
      </c>
      <c r="E990" s="11">
        <v>4.4833333333333334</v>
      </c>
      <c r="F990" s="11">
        <v>202003</v>
      </c>
    </row>
    <row r="991" spans="1:6">
      <c r="A991" s="11" t="s">
        <v>769</v>
      </c>
      <c r="B991" s="11">
        <v>7</v>
      </c>
      <c r="C991" s="11" t="s">
        <v>185</v>
      </c>
      <c r="D991" s="11" t="s">
        <v>198</v>
      </c>
      <c r="E991" s="11">
        <v>8.4666666666666668</v>
      </c>
      <c r="F991" s="11">
        <v>202003</v>
      </c>
    </row>
    <row r="992" spans="1:6">
      <c r="A992" s="11" t="s">
        <v>769</v>
      </c>
      <c r="B992" s="11">
        <v>7</v>
      </c>
      <c r="C992" s="11" t="s">
        <v>185</v>
      </c>
      <c r="D992" s="11" t="s">
        <v>206</v>
      </c>
      <c r="E992" s="11">
        <v>0.18333333333333268</v>
      </c>
      <c r="F992" s="11">
        <v>202003</v>
      </c>
    </row>
    <row r="993" spans="1:6">
      <c r="A993" s="11" t="s">
        <v>917</v>
      </c>
      <c r="B993" s="11">
        <v>7</v>
      </c>
      <c r="C993" s="11" t="s">
        <v>203</v>
      </c>
      <c r="D993" s="11" t="s">
        <v>185</v>
      </c>
      <c r="E993" s="11">
        <v>57.533333333333331</v>
      </c>
      <c r="F993" s="11">
        <v>202003</v>
      </c>
    </row>
    <row r="994" spans="1:6">
      <c r="A994" s="11" t="s">
        <v>1019</v>
      </c>
      <c r="B994" s="11">
        <v>7</v>
      </c>
      <c r="C994" s="11" t="s">
        <v>198</v>
      </c>
      <c r="D994" s="11" t="s">
        <v>185</v>
      </c>
      <c r="E994" s="11">
        <v>7.3000000000000025</v>
      </c>
      <c r="F994" s="11">
        <v>202003</v>
      </c>
    </row>
    <row r="995" spans="1:6">
      <c r="A995" s="11" t="s">
        <v>450</v>
      </c>
      <c r="B995" s="11">
        <v>7</v>
      </c>
      <c r="C995" s="11" t="s">
        <v>185</v>
      </c>
      <c r="D995" s="11" t="s">
        <v>198</v>
      </c>
      <c r="E995" s="11">
        <v>4.0666666666666664</v>
      </c>
      <c r="F995" s="11">
        <v>202003</v>
      </c>
    </row>
    <row r="996" spans="1:6">
      <c r="A996" s="11" t="s">
        <v>482</v>
      </c>
      <c r="B996" s="11">
        <v>7</v>
      </c>
      <c r="C996" s="11" t="s">
        <v>175</v>
      </c>
      <c r="D996" s="11" t="s">
        <v>177</v>
      </c>
      <c r="E996" s="11">
        <v>10.249999999999998</v>
      </c>
      <c r="F996" s="11">
        <v>202003</v>
      </c>
    </row>
    <row r="997" spans="1:6">
      <c r="A997" s="11" t="s">
        <v>482</v>
      </c>
      <c r="B997" s="11">
        <v>7</v>
      </c>
      <c r="C997" s="11" t="s">
        <v>175</v>
      </c>
      <c r="D997" s="11" t="s">
        <v>198</v>
      </c>
      <c r="E997" s="11">
        <v>20.499999999999996</v>
      </c>
      <c r="F997" s="11">
        <v>202003</v>
      </c>
    </row>
    <row r="998" spans="1:6">
      <c r="A998" s="11" t="s">
        <v>482</v>
      </c>
      <c r="B998" s="11">
        <v>7</v>
      </c>
      <c r="C998" s="11" t="s">
        <v>175</v>
      </c>
      <c r="D998" s="11" t="s">
        <v>206</v>
      </c>
      <c r="E998" s="11">
        <v>19.75</v>
      </c>
      <c r="F998" s="11">
        <v>202003</v>
      </c>
    </row>
    <row r="999" spans="1:6">
      <c r="A999" s="11" t="s">
        <v>479</v>
      </c>
      <c r="B999" s="11">
        <v>7</v>
      </c>
      <c r="C999" s="11" t="s">
        <v>175</v>
      </c>
      <c r="D999" s="11" t="s">
        <v>177</v>
      </c>
      <c r="E999" s="11">
        <v>11.5</v>
      </c>
      <c r="F999" s="11">
        <v>202003</v>
      </c>
    </row>
    <row r="1000" spans="1:6">
      <c r="A1000" s="11" t="s">
        <v>479</v>
      </c>
      <c r="B1000" s="11">
        <v>7</v>
      </c>
      <c r="C1000" s="11" t="s">
        <v>175</v>
      </c>
      <c r="D1000" s="11" t="s">
        <v>198</v>
      </c>
      <c r="E1000" s="11">
        <v>31.75</v>
      </c>
      <c r="F1000" s="11">
        <v>202003</v>
      </c>
    </row>
    <row r="1001" spans="1:6">
      <c r="A1001" s="11" t="s">
        <v>1218</v>
      </c>
      <c r="B1001" s="11">
        <v>7</v>
      </c>
      <c r="C1001" s="11" t="s">
        <v>198</v>
      </c>
      <c r="D1001" s="11" t="s">
        <v>177</v>
      </c>
      <c r="E1001" s="11">
        <v>59.25</v>
      </c>
      <c r="F1001" s="11">
        <v>202003</v>
      </c>
    </row>
    <row r="1002" spans="1:6">
      <c r="A1002" s="11" t="s">
        <v>915</v>
      </c>
      <c r="B1002" s="11">
        <v>7</v>
      </c>
      <c r="C1002" s="11" t="s">
        <v>185</v>
      </c>
      <c r="D1002" s="11" t="s">
        <v>198</v>
      </c>
      <c r="E1002" s="11">
        <v>6.7333333333333334</v>
      </c>
      <c r="F1002" s="11">
        <v>202003</v>
      </c>
    </row>
    <row r="1003" spans="1:6">
      <c r="A1003" s="11" t="s">
        <v>1078</v>
      </c>
      <c r="B1003" s="11">
        <v>7</v>
      </c>
      <c r="C1003" s="11" t="s">
        <v>177</v>
      </c>
      <c r="D1003" s="11" t="s">
        <v>148</v>
      </c>
      <c r="E1003" s="11">
        <v>52</v>
      </c>
      <c r="F1003" s="11">
        <v>202003</v>
      </c>
    </row>
    <row r="1004" spans="1:6">
      <c r="A1004" s="11" t="s">
        <v>1242</v>
      </c>
      <c r="B1004" s="11">
        <v>7</v>
      </c>
      <c r="C1004" s="11" t="s">
        <v>185</v>
      </c>
      <c r="D1004" s="11" t="s">
        <v>198</v>
      </c>
      <c r="E1004" s="11">
        <v>1.1499999999999999</v>
      </c>
      <c r="F1004" s="11">
        <v>202003</v>
      </c>
    </row>
    <row r="1005" spans="1:6">
      <c r="A1005" s="11" t="s">
        <v>950</v>
      </c>
      <c r="B1005" s="11">
        <v>7</v>
      </c>
      <c r="C1005" s="11" t="s">
        <v>185</v>
      </c>
      <c r="D1005" s="11" t="s">
        <v>198</v>
      </c>
      <c r="E1005" s="11">
        <v>18.566666666666666</v>
      </c>
      <c r="F1005" s="11">
        <v>202003</v>
      </c>
    </row>
    <row r="1006" spans="1:6">
      <c r="A1006" s="11" t="s">
        <v>467</v>
      </c>
      <c r="B1006" s="11">
        <v>7</v>
      </c>
      <c r="C1006" s="11" t="s">
        <v>185</v>
      </c>
      <c r="D1006" s="11" t="s">
        <v>206</v>
      </c>
      <c r="E1006" s="11">
        <v>68.493333333333339</v>
      </c>
      <c r="F1006" s="11">
        <v>202003</v>
      </c>
    </row>
    <row r="1007" spans="1:6">
      <c r="A1007" s="11" t="s">
        <v>1179</v>
      </c>
      <c r="B1007" s="11">
        <v>7</v>
      </c>
      <c r="C1007" s="11" t="s">
        <v>198</v>
      </c>
      <c r="D1007" s="11" t="s">
        <v>182</v>
      </c>
      <c r="E1007" s="11">
        <v>39.166666666666664</v>
      </c>
      <c r="F1007" s="11">
        <v>202003</v>
      </c>
    </row>
    <row r="1008" spans="1:6">
      <c r="A1008" s="11" t="s">
        <v>774</v>
      </c>
      <c r="B1008" s="11">
        <v>7</v>
      </c>
      <c r="C1008" s="11" t="s">
        <v>175</v>
      </c>
      <c r="D1008" s="11" t="s">
        <v>198</v>
      </c>
      <c r="E1008" s="11">
        <v>30.000000000000007</v>
      </c>
      <c r="F1008" s="11">
        <v>202003</v>
      </c>
    </row>
    <row r="1009" spans="1:6">
      <c r="A1009" s="11" t="s">
        <v>480</v>
      </c>
      <c r="B1009" s="11">
        <v>7</v>
      </c>
      <c r="C1009" s="11" t="s">
        <v>175</v>
      </c>
      <c r="D1009" s="11" t="s">
        <v>185</v>
      </c>
      <c r="E1009" s="11">
        <v>38.5</v>
      </c>
      <c r="F1009" s="11">
        <v>202003</v>
      </c>
    </row>
    <row r="1010" spans="1:6">
      <c r="A1010" s="11" t="s">
        <v>1054</v>
      </c>
      <c r="B1010" s="11">
        <v>7</v>
      </c>
      <c r="C1010" s="11" t="s">
        <v>177</v>
      </c>
      <c r="D1010" s="11" t="s">
        <v>148</v>
      </c>
      <c r="E1010" s="11">
        <v>50</v>
      </c>
      <c r="F1010" s="11">
        <v>202003</v>
      </c>
    </row>
    <row r="1011" spans="1:6">
      <c r="A1011" s="11" t="s">
        <v>1209</v>
      </c>
      <c r="B1011" s="11">
        <v>7</v>
      </c>
      <c r="C1011" s="11" t="s">
        <v>175</v>
      </c>
      <c r="D1011" s="11" t="s">
        <v>198</v>
      </c>
      <c r="E1011" s="11">
        <v>16</v>
      </c>
      <c r="F1011" s="11">
        <v>202003</v>
      </c>
    </row>
    <row r="1012" spans="1:6">
      <c r="A1012" s="11" t="s">
        <v>777</v>
      </c>
      <c r="B1012" s="11">
        <v>7</v>
      </c>
      <c r="C1012" s="11" t="s">
        <v>175</v>
      </c>
      <c r="D1012" s="11" t="s">
        <v>185</v>
      </c>
      <c r="E1012" s="11">
        <v>21</v>
      </c>
      <c r="F1012" s="11">
        <v>202003</v>
      </c>
    </row>
    <row r="1013" spans="1:6">
      <c r="A1013" s="11" t="s">
        <v>777</v>
      </c>
      <c r="B1013" s="11">
        <v>7</v>
      </c>
      <c r="C1013" s="11" t="s">
        <v>175</v>
      </c>
      <c r="D1013" s="11" t="s">
        <v>198</v>
      </c>
      <c r="E1013" s="11">
        <v>5.9999999999999973</v>
      </c>
      <c r="F1013" s="11">
        <v>202003</v>
      </c>
    </row>
    <row r="1014" spans="1:6">
      <c r="A1014" s="11" t="s">
        <v>777</v>
      </c>
      <c r="B1014" s="11">
        <v>7</v>
      </c>
      <c r="C1014" s="11" t="s">
        <v>175</v>
      </c>
      <c r="D1014" s="11" t="s">
        <v>206</v>
      </c>
      <c r="E1014" s="11">
        <v>1.0000000000000004</v>
      </c>
      <c r="F1014" s="11">
        <v>202003</v>
      </c>
    </row>
    <row r="1015" spans="1:6">
      <c r="A1015" s="11" t="s">
        <v>778</v>
      </c>
      <c r="B1015" s="11">
        <v>7</v>
      </c>
      <c r="C1015" s="11" t="s">
        <v>175</v>
      </c>
      <c r="D1015" s="11" t="s">
        <v>185</v>
      </c>
      <c r="E1015" s="11">
        <v>7</v>
      </c>
      <c r="F1015" s="11">
        <v>202003</v>
      </c>
    </row>
    <row r="1016" spans="1:6">
      <c r="A1016" s="11" t="s">
        <v>778</v>
      </c>
      <c r="B1016" s="11">
        <v>7</v>
      </c>
      <c r="C1016" s="11" t="s">
        <v>175</v>
      </c>
      <c r="D1016" s="11" t="s">
        <v>177</v>
      </c>
      <c r="E1016" s="11">
        <v>4</v>
      </c>
      <c r="F1016" s="11">
        <v>202003</v>
      </c>
    </row>
    <row r="1017" spans="1:6">
      <c r="A1017" s="11" t="s">
        <v>778</v>
      </c>
      <c r="B1017" s="11">
        <v>7</v>
      </c>
      <c r="C1017" s="11" t="s">
        <v>175</v>
      </c>
      <c r="D1017" s="11" t="s">
        <v>198</v>
      </c>
      <c r="E1017" s="11">
        <v>29.000000000000004</v>
      </c>
      <c r="F1017" s="11">
        <v>202003</v>
      </c>
    </row>
    <row r="1018" spans="1:6">
      <c r="A1018" s="11" t="s">
        <v>709</v>
      </c>
      <c r="B1018" s="11">
        <v>7</v>
      </c>
      <c r="C1018" s="11" t="s">
        <v>185</v>
      </c>
      <c r="D1018" s="11" t="s">
        <v>198</v>
      </c>
      <c r="E1018" s="11">
        <v>3.0166666666666693</v>
      </c>
      <c r="F1018" s="11">
        <v>202003</v>
      </c>
    </row>
    <row r="1019" spans="1:6">
      <c r="A1019" s="11" t="s">
        <v>1320</v>
      </c>
      <c r="B1019" s="11">
        <v>7</v>
      </c>
      <c r="C1019" s="11" t="s">
        <v>185</v>
      </c>
      <c r="D1019" s="11" t="s">
        <v>198</v>
      </c>
      <c r="E1019" s="11">
        <v>10.033333333333335</v>
      </c>
      <c r="F1019" s="11">
        <v>202003</v>
      </c>
    </row>
    <row r="1020" spans="1:6">
      <c r="A1020" s="11" t="s">
        <v>454</v>
      </c>
      <c r="B1020" s="11">
        <v>7</v>
      </c>
      <c r="C1020" s="11" t="s">
        <v>198</v>
      </c>
      <c r="D1020" s="11" t="s">
        <v>185</v>
      </c>
      <c r="E1020" s="11">
        <v>37.340000000000003</v>
      </c>
      <c r="F1020" s="11">
        <v>202003</v>
      </c>
    </row>
    <row r="1021" spans="1:6">
      <c r="A1021" s="11" t="s">
        <v>960</v>
      </c>
      <c r="B1021" s="11">
        <v>7</v>
      </c>
      <c r="C1021" s="11" t="s">
        <v>185</v>
      </c>
      <c r="D1021" s="11" t="s">
        <v>198</v>
      </c>
      <c r="E1021" s="11">
        <v>10.7</v>
      </c>
      <c r="F1021" s="11">
        <v>202003</v>
      </c>
    </row>
    <row r="1022" spans="1:6">
      <c r="A1022" s="11" t="s">
        <v>484</v>
      </c>
      <c r="B1022" s="11">
        <v>7</v>
      </c>
      <c r="C1022" s="11" t="s">
        <v>175</v>
      </c>
      <c r="D1022" s="11" t="s">
        <v>185</v>
      </c>
      <c r="E1022" s="11">
        <v>0.91666666666666607</v>
      </c>
      <c r="F1022" s="11">
        <v>202003</v>
      </c>
    </row>
    <row r="1023" spans="1:6">
      <c r="A1023" s="11" t="s">
        <v>484</v>
      </c>
      <c r="B1023" s="11">
        <v>7</v>
      </c>
      <c r="C1023" s="11" t="s">
        <v>175</v>
      </c>
      <c r="D1023" s="11" t="s">
        <v>177</v>
      </c>
      <c r="E1023" s="11">
        <v>0.75</v>
      </c>
      <c r="F1023" s="11">
        <v>202003</v>
      </c>
    </row>
    <row r="1024" spans="1:6">
      <c r="A1024" s="11" t="s">
        <v>484</v>
      </c>
      <c r="B1024" s="11">
        <v>7</v>
      </c>
      <c r="C1024" s="11" t="s">
        <v>175</v>
      </c>
      <c r="D1024" s="11" t="s">
        <v>198</v>
      </c>
      <c r="E1024" s="11">
        <v>15.333333333333336</v>
      </c>
      <c r="F1024" s="11">
        <v>202003</v>
      </c>
    </row>
    <row r="1025" spans="1:6">
      <c r="A1025" s="11" t="s">
        <v>1221</v>
      </c>
      <c r="B1025" s="11">
        <v>7</v>
      </c>
      <c r="C1025" s="11" t="s">
        <v>198</v>
      </c>
      <c r="D1025" s="11" t="s">
        <v>177</v>
      </c>
      <c r="E1025" s="11">
        <v>39.75</v>
      </c>
      <c r="F1025" s="11">
        <v>202003</v>
      </c>
    </row>
    <row r="1026" spans="1:6">
      <c r="A1026" s="11" t="s">
        <v>476</v>
      </c>
      <c r="B1026" s="11">
        <v>7</v>
      </c>
      <c r="C1026" s="11" t="s">
        <v>198</v>
      </c>
      <c r="D1026" s="11" t="s">
        <v>206</v>
      </c>
      <c r="E1026" s="11">
        <v>50.5</v>
      </c>
      <c r="F1026" s="11">
        <v>202003</v>
      </c>
    </row>
    <row r="1027" spans="1:6">
      <c r="A1027" s="11" t="s">
        <v>477</v>
      </c>
      <c r="B1027" s="11">
        <v>7</v>
      </c>
      <c r="C1027" s="11" t="s">
        <v>198</v>
      </c>
      <c r="D1027" s="11" t="s">
        <v>206</v>
      </c>
      <c r="E1027" s="11">
        <v>46.499999999999993</v>
      </c>
      <c r="F1027" s="11">
        <v>202003</v>
      </c>
    </row>
    <row r="1028" spans="1:6">
      <c r="A1028" s="11" t="s">
        <v>787</v>
      </c>
      <c r="B1028" s="11">
        <v>7</v>
      </c>
      <c r="C1028" s="11" t="s">
        <v>185</v>
      </c>
      <c r="D1028" s="11" t="s">
        <v>198</v>
      </c>
      <c r="E1028" s="11">
        <v>19.166666666666664</v>
      </c>
      <c r="F1028" s="11">
        <v>202003</v>
      </c>
    </row>
    <row r="1029" spans="1:6">
      <c r="A1029" s="11" t="s">
        <v>1239</v>
      </c>
      <c r="B1029" s="11">
        <v>7</v>
      </c>
      <c r="C1029" s="11" t="s">
        <v>185</v>
      </c>
      <c r="D1029" s="11" t="s">
        <v>198</v>
      </c>
      <c r="E1029" s="11">
        <v>9.75</v>
      </c>
      <c r="F1029" s="11">
        <v>202003</v>
      </c>
    </row>
    <row r="1030" spans="1:6">
      <c r="A1030" s="11" t="s">
        <v>782</v>
      </c>
      <c r="B1030" s="11">
        <v>7</v>
      </c>
      <c r="C1030" s="11" t="s">
        <v>185</v>
      </c>
      <c r="D1030" s="11" t="s">
        <v>198</v>
      </c>
      <c r="E1030" s="11">
        <v>1.2166666666666663</v>
      </c>
      <c r="F1030" s="11">
        <v>202003</v>
      </c>
    </row>
    <row r="1031" spans="1:6">
      <c r="A1031" s="11" t="s">
        <v>846</v>
      </c>
      <c r="B1031" s="11">
        <v>7</v>
      </c>
      <c r="C1031" s="11" t="s">
        <v>198</v>
      </c>
      <c r="D1031" s="11" t="s">
        <v>185</v>
      </c>
      <c r="E1031" s="11">
        <v>12.499999999999996</v>
      </c>
      <c r="F1031" s="11">
        <v>202003</v>
      </c>
    </row>
    <row r="1032" spans="1:6">
      <c r="A1032" s="11" t="s">
        <v>464</v>
      </c>
      <c r="B1032" s="11">
        <v>7</v>
      </c>
      <c r="C1032" s="11" t="s">
        <v>198</v>
      </c>
      <c r="D1032" s="11" t="s">
        <v>177</v>
      </c>
      <c r="E1032" s="11">
        <v>45.766666666666666</v>
      </c>
      <c r="F1032" s="11">
        <v>202003</v>
      </c>
    </row>
    <row r="1033" spans="1:6">
      <c r="A1033" s="11" t="s">
        <v>486</v>
      </c>
      <c r="B1033" s="11">
        <v>7</v>
      </c>
      <c r="C1033" s="11" t="s">
        <v>175</v>
      </c>
      <c r="D1033" s="11" t="s">
        <v>177</v>
      </c>
      <c r="E1033" s="11">
        <v>35</v>
      </c>
      <c r="F1033" s="11">
        <v>202003</v>
      </c>
    </row>
    <row r="1034" spans="1:6">
      <c r="A1034" s="11" t="s">
        <v>507</v>
      </c>
      <c r="B1034" s="11">
        <v>7</v>
      </c>
      <c r="C1034" s="11" t="s">
        <v>175</v>
      </c>
      <c r="D1034" s="11" t="s">
        <v>198</v>
      </c>
      <c r="E1034" s="11">
        <v>16</v>
      </c>
      <c r="F1034" s="11">
        <v>202003</v>
      </c>
    </row>
    <row r="1035" spans="1:6">
      <c r="A1035" s="11" t="s">
        <v>483</v>
      </c>
      <c r="B1035" s="11">
        <v>7</v>
      </c>
      <c r="C1035" s="11" t="s">
        <v>175</v>
      </c>
      <c r="D1035" s="11" t="s">
        <v>182</v>
      </c>
      <c r="E1035" s="11">
        <v>1.9999999999999996</v>
      </c>
      <c r="F1035" s="11">
        <v>202003</v>
      </c>
    </row>
    <row r="1036" spans="1:6">
      <c r="A1036" s="11" t="s">
        <v>483</v>
      </c>
      <c r="B1036" s="11">
        <v>7</v>
      </c>
      <c r="C1036" s="11" t="s">
        <v>175</v>
      </c>
      <c r="D1036" s="11" t="s">
        <v>185</v>
      </c>
      <c r="E1036" s="11">
        <v>5.0000000000000009</v>
      </c>
      <c r="F1036" s="11">
        <v>202003</v>
      </c>
    </row>
    <row r="1037" spans="1:6">
      <c r="A1037" s="11" t="s">
        <v>483</v>
      </c>
      <c r="B1037" s="11">
        <v>7</v>
      </c>
      <c r="C1037" s="11" t="s">
        <v>175</v>
      </c>
      <c r="D1037" s="11" t="s">
        <v>177</v>
      </c>
      <c r="E1037" s="11">
        <v>13.5</v>
      </c>
      <c r="F1037" s="11">
        <v>202003</v>
      </c>
    </row>
    <row r="1038" spans="1:6">
      <c r="A1038" s="11" t="s">
        <v>483</v>
      </c>
      <c r="B1038" s="11">
        <v>7</v>
      </c>
      <c r="C1038" s="11" t="s">
        <v>175</v>
      </c>
      <c r="D1038" s="11" t="s">
        <v>198</v>
      </c>
      <c r="E1038" s="11">
        <v>16</v>
      </c>
      <c r="F1038" s="11">
        <v>202003</v>
      </c>
    </row>
    <row r="1039" spans="1:6">
      <c r="A1039" s="11" t="s">
        <v>483</v>
      </c>
      <c r="B1039" s="11">
        <v>7</v>
      </c>
      <c r="C1039" s="11" t="s">
        <v>175</v>
      </c>
      <c r="D1039" s="11" t="s">
        <v>206</v>
      </c>
      <c r="E1039" s="11">
        <v>1.5</v>
      </c>
      <c r="F1039" s="11">
        <v>202003</v>
      </c>
    </row>
    <row r="1040" spans="1:6">
      <c r="A1040" s="11" t="s">
        <v>1021</v>
      </c>
      <c r="B1040" s="11">
        <v>7</v>
      </c>
      <c r="C1040" s="11" t="s">
        <v>185</v>
      </c>
      <c r="D1040" s="11" t="s">
        <v>198</v>
      </c>
      <c r="E1040" s="11">
        <v>2.0833333333333339</v>
      </c>
      <c r="F1040" s="11">
        <v>202003</v>
      </c>
    </row>
    <row r="1041" spans="1:6">
      <c r="A1041" s="11" t="s">
        <v>1240</v>
      </c>
      <c r="B1041" s="11">
        <v>7</v>
      </c>
      <c r="C1041" s="11" t="s">
        <v>198</v>
      </c>
      <c r="D1041" s="11" t="s">
        <v>185</v>
      </c>
      <c r="E1041" s="11">
        <v>7.2500000000000009</v>
      </c>
      <c r="F1041" s="11">
        <v>202003</v>
      </c>
    </row>
    <row r="1042" spans="1:6">
      <c r="A1042" s="11" t="s">
        <v>1240</v>
      </c>
      <c r="B1042" s="11">
        <v>7</v>
      </c>
      <c r="C1042" s="11" t="s">
        <v>198</v>
      </c>
      <c r="D1042" s="11" t="s">
        <v>177</v>
      </c>
      <c r="E1042" s="11">
        <v>7.5000000000000018</v>
      </c>
      <c r="F1042" s="11">
        <v>202003</v>
      </c>
    </row>
    <row r="1043" spans="1:6">
      <c r="A1043" s="11" t="s">
        <v>503</v>
      </c>
      <c r="B1043" s="11">
        <v>7</v>
      </c>
      <c r="C1043" s="11" t="s">
        <v>185</v>
      </c>
      <c r="D1043" s="11" t="s">
        <v>177</v>
      </c>
      <c r="E1043" s="11">
        <v>19.666666666666664</v>
      </c>
      <c r="F1043" s="11">
        <v>202003</v>
      </c>
    </row>
    <row r="1044" spans="1:6">
      <c r="A1044" s="11" t="s">
        <v>784</v>
      </c>
      <c r="B1044" s="11">
        <v>7</v>
      </c>
      <c r="C1044" s="11" t="s">
        <v>175</v>
      </c>
      <c r="D1044" s="11" t="s">
        <v>148</v>
      </c>
      <c r="E1044" s="11">
        <v>1.7500000000000004</v>
      </c>
      <c r="F1044" s="11">
        <v>202003</v>
      </c>
    </row>
    <row r="1045" spans="1:6">
      <c r="A1045" s="11" t="s">
        <v>784</v>
      </c>
      <c r="B1045" s="11">
        <v>7</v>
      </c>
      <c r="C1045" s="11" t="s">
        <v>175</v>
      </c>
      <c r="D1045" s="11" t="s">
        <v>182</v>
      </c>
      <c r="E1045" s="11">
        <v>3.7500000000000013</v>
      </c>
      <c r="F1045" s="11">
        <v>202003</v>
      </c>
    </row>
    <row r="1046" spans="1:6">
      <c r="A1046" s="11" t="s">
        <v>784</v>
      </c>
      <c r="B1046" s="11">
        <v>7</v>
      </c>
      <c r="C1046" s="11" t="s">
        <v>175</v>
      </c>
      <c r="D1046" s="11" t="s">
        <v>185</v>
      </c>
      <c r="E1046" s="11">
        <v>4.7500000000000018</v>
      </c>
      <c r="F1046" s="11">
        <v>202003</v>
      </c>
    </row>
    <row r="1047" spans="1:6">
      <c r="A1047" s="11" t="s">
        <v>784</v>
      </c>
      <c r="B1047" s="11">
        <v>7</v>
      </c>
      <c r="C1047" s="11" t="s">
        <v>175</v>
      </c>
      <c r="D1047" s="11" t="s">
        <v>177</v>
      </c>
      <c r="E1047" s="11">
        <v>3.9999999999999991</v>
      </c>
      <c r="F1047" s="11">
        <v>202003</v>
      </c>
    </row>
    <row r="1048" spans="1:6">
      <c r="A1048" s="11" t="s">
        <v>784</v>
      </c>
      <c r="B1048" s="11">
        <v>7</v>
      </c>
      <c r="C1048" s="11" t="s">
        <v>175</v>
      </c>
      <c r="D1048" s="11" t="s">
        <v>198</v>
      </c>
      <c r="E1048" s="11">
        <v>4.9999999999999982</v>
      </c>
      <c r="F1048" s="11">
        <v>202003</v>
      </c>
    </row>
    <row r="1049" spans="1:6">
      <c r="A1049" s="11" t="s">
        <v>784</v>
      </c>
      <c r="B1049" s="11">
        <v>7</v>
      </c>
      <c r="C1049" s="11" t="s">
        <v>175</v>
      </c>
      <c r="D1049" s="11" t="s">
        <v>203</v>
      </c>
      <c r="E1049" s="11">
        <v>0.50000000000000089</v>
      </c>
      <c r="F1049" s="11">
        <v>202003</v>
      </c>
    </row>
    <row r="1050" spans="1:6">
      <c r="A1050" s="11" t="s">
        <v>784</v>
      </c>
      <c r="B1050" s="11">
        <v>7</v>
      </c>
      <c r="C1050" s="11" t="s">
        <v>175</v>
      </c>
      <c r="D1050" s="11" t="s">
        <v>206</v>
      </c>
      <c r="E1050" s="11">
        <v>4.2499999999999982</v>
      </c>
      <c r="F1050" s="11">
        <v>202003</v>
      </c>
    </row>
    <row r="1051" spans="1:6">
      <c r="A1051" s="11" t="s">
        <v>707</v>
      </c>
      <c r="B1051" s="11">
        <v>7</v>
      </c>
      <c r="C1051" s="11" t="s">
        <v>198</v>
      </c>
      <c r="D1051" s="11" t="s">
        <v>185</v>
      </c>
      <c r="E1051" s="11">
        <v>12.050000000000004</v>
      </c>
      <c r="F1051" s="11">
        <v>202003</v>
      </c>
    </row>
    <row r="1052" spans="1:6">
      <c r="A1052" s="11" t="s">
        <v>1233</v>
      </c>
      <c r="B1052" s="11">
        <v>8</v>
      </c>
      <c r="C1052" s="11" t="s">
        <v>185</v>
      </c>
      <c r="D1052" s="11" t="s">
        <v>198</v>
      </c>
      <c r="E1052" s="11">
        <v>40.583333333333343</v>
      </c>
      <c r="F1052" s="11">
        <v>202003</v>
      </c>
    </row>
    <row r="1053" spans="1:6">
      <c r="A1053" s="11" t="s">
        <v>726</v>
      </c>
      <c r="B1053" s="11">
        <v>8</v>
      </c>
      <c r="C1053" s="11" t="s">
        <v>175</v>
      </c>
      <c r="D1053" s="11" t="s">
        <v>185</v>
      </c>
      <c r="E1053" s="11">
        <v>12</v>
      </c>
      <c r="F1053" s="11">
        <v>202003</v>
      </c>
    </row>
    <row r="1054" spans="1:6">
      <c r="A1054" s="11" t="s">
        <v>726</v>
      </c>
      <c r="B1054" s="11">
        <v>8</v>
      </c>
      <c r="C1054" s="11" t="s">
        <v>175</v>
      </c>
      <c r="D1054" s="11" t="s">
        <v>177</v>
      </c>
      <c r="E1054" s="11">
        <v>6.9999999999999991</v>
      </c>
      <c r="F1054" s="11">
        <v>202003</v>
      </c>
    </row>
    <row r="1055" spans="1:6">
      <c r="A1055" s="11" t="s">
        <v>726</v>
      </c>
      <c r="B1055" s="11">
        <v>8</v>
      </c>
      <c r="C1055" s="11" t="s">
        <v>175</v>
      </c>
      <c r="D1055" s="11" t="s">
        <v>198</v>
      </c>
      <c r="E1055" s="11">
        <v>17</v>
      </c>
      <c r="F1055" s="11">
        <v>202003</v>
      </c>
    </row>
    <row r="1056" spans="1:6">
      <c r="A1056" s="11" t="s">
        <v>726</v>
      </c>
      <c r="B1056" s="11">
        <v>8</v>
      </c>
      <c r="C1056" s="11" t="s">
        <v>175</v>
      </c>
      <c r="D1056" s="11" t="s">
        <v>918</v>
      </c>
      <c r="E1056" s="11">
        <v>4.9999999999999982</v>
      </c>
      <c r="F1056" s="11">
        <v>202003</v>
      </c>
    </row>
    <row r="1057" spans="1:6">
      <c r="A1057" s="11" t="s">
        <v>458</v>
      </c>
      <c r="B1057" s="11">
        <v>8</v>
      </c>
      <c r="C1057" s="11" t="s">
        <v>185</v>
      </c>
      <c r="D1057" s="11" t="s">
        <v>182</v>
      </c>
      <c r="E1057" s="11">
        <v>5</v>
      </c>
      <c r="F1057" s="11">
        <v>202003</v>
      </c>
    </row>
    <row r="1058" spans="1:6">
      <c r="A1058" s="11" t="s">
        <v>458</v>
      </c>
      <c r="B1058" s="11">
        <v>8</v>
      </c>
      <c r="C1058" s="11" t="s">
        <v>185</v>
      </c>
      <c r="D1058" s="11" t="s">
        <v>198</v>
      </c>
      <c r="E1058" s="11">
        <v>6.75</v>
      </c>
      <c r="F1058" s="11">
        <v>202003</v>
      </c>
    </row>
    <row r="1059" spans="1:6">
      <c r="A1059" s="11" t="s">
        <v>458</v>
      </c>
      <c r="B1059" s="11">
        <v>8</v>
      </c>
      <c r="C1059" s="11" t="s">
        <v>185</v>
      </c>
      <c r="D1059" s="11" t="s">
        <v>206</v>
      </c>
      <c r="E1059" s="11">
        <v>1.7499999999999991</v>
      </c>
      <c r="F1059" s="11">
        <v>202003</v>
      </c>
    </row>
    <row r="1060" spans="1:6">
      <c r="A1060" s="11" t="s">
        <v>767</v>
      </c>
      <c r="B1060" s="11">
        <v>8</v>
      </c>
      <c r="C1060" s="11" t="s">
        <v>175</v>
      </c>
      <c r="D1060" s="11" t="s">
        <v>206</v>
      </c>
      <c r="E1060" s="11">
        <v>55.42</v>
      </c>
      <c r="F1060" s="11">
        <v>202003</v>
      </c>
    </row>
    <row r="1061" spans="1:6">
      <c r="A1061" s="11" t="s">
        <v>1234</v>
      </c>
      <c r="B1061" s="11">
        <v>8</v>
      </c>
      <c r="C1061" s="11" t="s">
        <v>198</v>
      </c>
      <c r="D1061" s="11" t="s">
        <v>185</v>
      </c>
      <c r="E1061" s="11">
        <v>37.583333333333336</v>
      </c>
      <c r="F1061" s="11">
        <v>202003</v>
      </c>
    </row>
    <row r="1062" spans="1:6">
      <c r="A1062" s="11" t="s">
        <v>453</v>
      </c>
      <c r="B1062" s="11">
        <v>8</v>
      </c>
      <c r="C1062" s="11" t="s">
        <v>175</v>
      </c>
      <c r="D1062" s="11" t="s">
        <v>185</v>
      </c>
      <c r="E1062" s="11">
        <v>0.75</v>
      </c>
      <c r="F1062" s="11">
        <v>202003</v>
      </c>
    </row>
    <row r="1063" spans="1:6">
      <c r="A1063" s="11" t="s">
        <v>453</v>
      </c>
      <c r="B1063" s="11">
        <v>8</v>
      </c>
      <c r="C1063" s="11" t="s">
        <v>175</v>
      </c>
      <c r="D1063" s="11" t="s">
        <v>177</v>
      </c>
      <c r="E1063" s="11">
        <v>18.75</v>
      </c>
      <c r="F1063" s="11">
        <v>202003</v>
      </c>
    </row>
    <row r="1064" spans="1:6">
      <c r="A1064" s="11" t="s">
        <v>453</v>
      </c>
      <c r="B1064" s="11">
        <v>8</v>
      </c>
      <c r="C1064" s="11" t="s">
        <v>175</v>
      </c>
      <c r="D1064" s="11" t="s">
        <v>198</v>
      </c>
      <c r="E1064" s="11">
        <v>12.999999999999998</v>
      </c>
      <c r="F1064" s="11">
        <v>202003</v>
      </c>
    </row>
    <row r="1065" spans="1:6">
      <c r="A1065" s="11" t="s">
        <v>488</v>
      </c>
      <c r="B1065" s="11">
        <v>8</v>
      </c>
      <c r="C1065" s="11" t="s">
        <v>175</v>
      </c>
      <c r="D1065" s="11" t="s">
        <v>177</v>
      </c>
      <c r="E1065" s="11">
        <v>51.25</v>
      </c>
      <c r="F1065" s="11">
        <v>202003</v>
      </c>
    </row>
    <row r="1066" spans="1:6">
      <c r="A1066" s="11" t="s">
        <v>951</v>
      </c>
      <c r="B1066" s="11">
        <v>8</v>
      </c>
      <c r="C1066" s="11" t="s">
        <v>198</v>
      </c>
      <c r="D1066" s="11" t="s">
        <v>182</v>
      </c>
      <c r="E1066" s="11">
        <v>2.0000000000000009</v>
      </c>
      <c r="F1066" s="11">
        <v>202003</v>
      </c>
    </row>
    <row r="1067" spans="1:6">
      <c r="A1067" s="11" t="s">
        <v>951</v>
      </c>
      <c r="B1067" s="11">
        <v>8</v>
      </c>
      <c r="C1067" s="11" t="s">
        <v>198</v>
      </c>
      <c r="D1067" s="11" t="s">
        <v>177</v>
      </c>
      <c r="E1067" s="11">
        <v>0.99999999999999911</v>
      </c>
      <c r="F1067" s="11">
        <v>202003</v>
      </c>
    </row>
    <row r="1068" spans="1:6">
      <c r="A1068" s="11" t="s">
        <v>951</v>
      </c>
      <c r="B1068" s="11">
        <v>8</v>
      </c>
      <c r="C1068" s="11" t="s">
        <v>198</v>
      </c>
      <c r="D1068" s="11" t="s">
        <v>206</v>
      </c>
      <c r="E1068" s="11">
        <v>2.0000000000000009</v>
      </c>
      <c r="F1068" s="11">
        <v>202003</v>
      </c>
    </row>
    <row r="1069" spans="1:6">
      <c r="A1069" s="11" t="s">
        <v>951</v>
      </c>
      <c r="B1069" s="11">
        <v>8</v>
      </c>
      <c r="C1069" s="11" t="s">
        <v>198</v>
      </c>
      <c r="D1069" s="11" t="s">
        <v>918</v>
      </c>
      <c r="E1069" s="11">
        <v>5.5</v>
      </c>
      <c r="F1069" s="11">
        <v>202003</v>
      </c>
    </row>
    <row r="1070" spans="1:6">
      <c r="A1070" s="11" t="s">
        <v>478</v>
      </c>
      <c r="B1070" s="11">
        <v>8</v>
      </c>
      <c r="C1070" s="11" t="s">
        <v>175</v>
      </c>
      <c r="D1070" s="11" t="s">
        <v>185</v>
      </c>
      <c r="E1070" s="11">
        <v>3</v>
      </c>
      <c r="F1070" s="11">
        <v>202003</v>
      </c>
    </row>
    <row r="1071" spans="1:6">
      <c r="A1071" s="11" t="s">
        <v>478</v>
      </c>
      <c r="B1071" s="11">
        <v>8</v>
      </c>
      <c r="C1071" s="11" t="s">
        <v>175</v>
      </c>
      <c r="D1071" s="11" t="s">
        <v>198</v>
      </c>
      <c r="E1071" s="11">
        <v>13.5</v>
      </c>
      <c r="F1071" s="11">
        <v>202003</v>
      </c>
    </row>
    <row r="1072" spans="1:6">
      <c r="A1072" s="11" t="s">
        <v>478</v>
      </c>
      <c r="B1072" s="11">
        <v>8</v>
      </c>
      <c r="C1072" s="11" t="s">
        <v>175</v>
      </c>
      <c r="D1072" s="11" t="s">
        <v>206</v>
      </c>
      <c r="E1072" s="11">
        <v>2.9999999999999987</v>
      </c>
      <c r="F1072" s="11">
        <v>202003</v>
      </c>
    </row>
    <row r="1073" spans="1:6">
      <c r="A1073" s="11" t="s">
        <v>485</v>
      </c>
      <c r="B1073" s="11">
        <v>8</v>
      </c>
      <c r="C1073" s="11" t="s">
        <v>175</v>
      </c>
      <c r="D1073" s="11" t="s">
        <v>185</v>
      </c>
      <c r="E1073" s="11">
        <v>26</v>
      </c>
      <c r="F1073" s="11">
        <v>202003</v>
      </c>
    </row>
    <row r="1074" spans="1:6">
      <c r="A1074" s="11" t="s">
        <v>485</v>
      </c>
      <c r="B1074" s="11">
        <v>8</v>
      </c>
      <c r="C1074" s="11" t="s">
        <v>175</v>
      </c>
      <c r="D1074" s="11" t="s">
        <v>177</v>
      </c>
      <c r="E1074" s="11">
        <v>12.749999999999996</v>
      </c>
      <c r="F1074" s="11">
        <v>202003</v>
      </c>
    </row>
    <row r="1075" spans="1:6">
      <c r="A1075" s="11" t="s">
        <v>485</v>
      </c>
      <c r="B1075" s="11">
        <v>8</v>
      </c>
      <c r="C1075" s="11" t="s">
        <v>175</v>
      </c>
      <c r="D1075" s="11" t="s">
        <v>198</v>
      </c>
      <c r="E1075" s="11">
        <v>4.2500000000000009</v>
      </c>
      <c r="F1075" s="11">
        <v>202003</v>
      </c>
    </row>
    <row r="1076" spans="1:6">
      <c r="A1076" s="11" t="s">
        <v>598</v>
      </c>
      <c r="B1076" s="11">
        <v>8</v>
      </c>
      <c r="C1076" s="11" t="s">
        <v>203</v>
      </c>
      <c r="D1076" s="11" t="s">
        <v>198</v>
      </c>
      <c r="E1076" s="11">
        <v>35</v>
      </c>
      <c r="F1076" s="11">
        <v>202003</v>
      </c>
    </row>
    <row r="1077" spans="1:6">
      <c r="A1077" s="11" t="s">
        <v>1086</v>
      </c>
      <c r="B1077" s="11">
        <v>8</v>
      </c>
      <c r="C1077" s="11" t="s">
        <v>175</v>
      </c>
      <c r="D1077" s="11" t="s">
        <v>177</v>
      </c>
      <c r="E1077" s="11">
        <v>15</v>
      </c>
      <c r="F1077" s="11">
        <v>202003</v>
      </c>
    </row>
    <row r="1078" spans="1:6">
      <c r="A1078" s="11" t="s">
        <v>1216</v>
      </c>
      <c r="B1078" s="11">
        <v>8</v>
      </c>
      <c r="C1078" s="11" t="s">
        <v>175</v>
      </c>
      <c r="D1078" s="11" t="s">
        <v>198</v>
      </c>
      <c r="E1078" s="11">
        <v>25.5</v>
      </c>
      <c r="F1078" s="11">
        <v>202003</v>
      </c>
    </row>
    <row r="1079" spans="1:6">
      <c r="A1079" s="11" t="s">
        <v>769</v>
      </c>
      <c r="B1079" s="11">
        <v>8</v>
      </c>
      <c r="C1079" s="11" t="s">
        <v>185</v>
      </c>
      <c r="D1079" s="11" t="s">
        <v>198</v>
      </c>
      <c r="E1079" s="11">
        <v>2.7833333333333341</v>
      </c>
      <c r="F1079" s="11">
        <v>202003</v>
      </c>
    </row>
    <row r="1080" spans="1:6">
      <c r="A1080" s="11" t="s">
        <v>917</v>
      </c>
      <c r="B1080" s="11">
        <v>8</v>
      </c>
      <c r="C1080" s="11" t="s">
        <v>203</v>
      </c>
      <c r="D1080" s="11" t="s">
        <v>185</v>
      </c>
      <c r="E1080" s="11">
        <v>50.923333333333332</v>
      </c>
      <c r="F1080" s="11">
        <v>202003</v>
      </c>
    </row>
    <row r="1081" spans="1:6">
      <c r="A1081" s="11" t="s">
        <v>917</v>
      </c>
      <c r="B1081" s="11">
        <v>8</v>
      </c>
      <c r="C1081" s="11" t="s">
        <v>203</v>
      </c>
      <c r="D1081" s="11" t="s">
        <v>198</v>
      </c>
      <c r="E1081" s="11">
        <v>4.6000000000000014</v>
      </c>
      <c r="F1081" s="11">
        <v>202003</v>
      </c>
    </row>
    <row r="1082" spans="1:6">
      <c r="A1082" s="11" t="s">
        <v>450</v>
      </c>
      <c r="B1082" s="11">
        <v>8</v>
      </c>
      <c r="C1082" s="11" t="s">
        <v>185</v>
      </c>
      <c r="D1082" s="11" t="s">
        <v>198</v>
      </c>
      <c r="E1082" s="11">
        <v>2.0999999999999992</v>
      </c>
      <c r="F1082" s="11">
        <v>202003</v>
      </c>
    </row>
    <row r="1083" spans="1:6">
      <c r="A1083" s="11" t="s">
        <v>482</v>
      </c>
      <c r="B1083" s="11">
        <v>8</v>
      </c>
      <c r="C1083" s="11" t="s">
        <v>175</v>
      </c>
      <c r="D1083" s="11" t="s">
        <v>177</v>
      </c>
      <c r="E1083" s="11">
        <v>19.25</v>
      </c>
      <c r="F1083" s="11">
        <v>202003</v>
      </c>
    </row>
    <row r="1084" spans="1:6">
      <c r="A1084" s="11" t="s">
        <v>482</v>
      </c>
      <c r="B1084" s="11">
        <v>8</v>
      </c>
      <c r="C1084" s="11" t="s">
        <v>175</v>
      </c>
      <c r="D1084" s="11" t="s">
        <v>198</v>
      </c>
      <c r="E1084" s="11">
        <v>20.75</v>
      </c>
      <c r="F1084" s="11">
        <v>202003</v>
      </c>
    </row>
    <row r="1085" spans="1:6">
      <c r="A1085" s="11" t="s">
        <v>482</v>
      </c>
      <c r="B1085" s="11">
        <v>8</v>
      </c>
      <c r="C1085" s="11" t="s">
        <v>175</v>
      </c>
      <c r="D1085" s="11" t="s">
        <v>206</v>
      </c>
      <c r="E1085" s="11">
        <v>10.5</v>
      </c>
      <c r="F1085" s="11">
        <v>202003</v>
      </c>
    </row>
    <row r="1086" spans="1:6">
      <c r="A1086" s="11" t="s">
        <v>479</v>
      </c>
      <c r="B1086" s="11">
        <v>8</v>
      </c>
      <c r="C1086" s="11" t="s">
        <v>175</v>
      </c>
      <c r="D1086" s="11" t="s">
        <v>177</v>
      </c>
      <c r="E1086" s="11">
        <v>31.499999999999993</v>
      </c>
      <c r="F1086" s="11">
        <v>202003</v>
      </c>
    </row>
    <row r="1087" spans="1:6">
      <c r="A1087" s="11" t="s">
        <v>479</v>
      </c>
      <c r="B1087" s="11">
        <v>8</v>
      </c>
      <c r="C1087" s="11" t="s">
        <v>175</v>
      </c>
      <c r="D1087" s="11" t="s">
        <v>198</v>
      </c>
      <c r="E1087" s="11">
        <v>13.5</v>
      </c>
      <c r="F1087" s="11">
        <v>202003</v>
      </c>
    </row>
    <row r="1088" spans="1:6">
      <c r="A1088" s="11" t="s">
        <v>1218</v>
      </c>
      <c r="B1088" s="11">
        <v>8</v>
      </c>
      <c r="C1088" s="11" t="s">
        <v>198</v>
      </c>
      <c r="D1088" s="11" t="s">
        <v>177</v>
      </c>
      <c r="E1088" s="11">
        <v>54.75</v>
      </c>
      <c r="F1088" s="11">
        <v>202003</v>
      </c>
    </row>
    <row r="1089" spans="1:6">
      <c r="A1089" s="11" t="s">
        <v>1078</v>
      </c>
      <c r="B1089" s="11">
        <v>8</v>
      </c>
      <c r="C1089" s="11" t="s">
        <v>177</v>
      </c>
      <c r="D1089" s="11" t="s">
        <v>148</v>
      </c>
      <c r="E1089" s="11">
        <v>52</v>
      </c>
      <c r="F1089" s="11">
        <v>202003</v>
      </c>
    </row>
    <row r="1090" spans="1:6">
      <c r="A1090" s="11" t="s">
        <v>1242</v>
      </c>
      <c r="B1090" s="11">
        <v>8</v>
      </c>
      <c r="C1090" s="11" t="s">
        <v>185</v>
      </c>
      <c r="D1090" s="11" t="s">
        <v>198</v>
      </c>
      <c r="E1090" s="11">
        <v>2.0333333333333341</v>
      </c>
      <c r="F1090" s="11">
        <v>202003</v>
      </c>
    </row>
    <row r="1091" spans="1:6">
      <c r="A1091" s="11" t="s">
        <v>950</v>
      </c>
      <c r="B1091" s="11">
        <v>8</v>
      </c>
      <c r="C1091" s="11" t="s">
        <v>185</v>
      </c>
      <c r="D1091" s="11" t="s">
        <v>198</v>
      </c>
      <c r="E1091" s="11">
        <v>9.9833333333333307</v>
      </c>
      <c r="F1091" s="11">
        <v>202003</v>
      </c>
    </row>
    <row r="1092" spans="1:6">
      <c r="A1092" s="11" t="s">
        <v>467</v>
      </c>
      <c r="B1092" s="11">
        <v>8</v>
      </c>
      <c r="C1092" s="11" t="s">
        <v>185</v>
      </c>
      <c r="D1092" s="11" t="s">
        <v>206</v>
      </c>
      <c r="E1092" s="11">
        <v>62.6</v>
      </c>
      <c r="F1092" s="11">
        <v>202003</v>
      </c>
    </row>
    <row r="1093" spans="1:6">
      <c r="A1093" s="11" t="s">
        <v>774</v>
      </c>
      <c r="B1093" s="11">
        <v>8</v>
      </c>
      <c r="C1093" s="11" t="s">
        <v>175</v>
      </c>
      <c r="D1093" s="11" t="s">
        <v>198</v>
      </c>
      <c r="E1093" s="11">
        <v>30.000000000000007</v>
      </c>
      <c r="F1093" s="11">
        <v>202003</v>
      </c>
    </row>
    <row r="1094" spans="1:6">
      <c r="A1094" s="11" t="s">
        <v>775</v>
      </c>
      <c r="B1094" s="11">
        <v>8</v>
      </c>
      <c r="C1094" s="11" t="s">
        <v>198</v>
      </c>
      <c r="D1094" s="11" t="s">
        <v>185</v>
      </c>
      <c r="E1094" s="11">
        <v>45.056666666666658</v>
      </c>
      <c r="F1094" s="11">
        <v>202003</v>
      </c>
    </row>
    <row r="1095" spans="1:6">
      <c r="A1095" s="11" t="s">
        <v>480</v>
      </c>
      <c r="B1095" s="11">
        <v>8</v>
      </c>
      <c r="C1095" s="11" t="s">
        <v>175</v>
      </c>
      <c r="D1095" s="11" t="s">
        <v>185</v>
      </c>
      <c r="E1095" s="11">
        <v>35.75</v>
      </c>
      <c r="F1095" s="11">
        <v>202003</v>
      </c>
    </row>
    <row r="1096" spans="1:6">
      <c r="A1096" s="11" t="s">
        <v>480</v>
      </c>
      <c r="B1096" s="11">
        <v>8</v>
      </c>
      <c r="C1096" s="11" t="s">
        <v>175</v>
      </c>
      <c r="D1096" s="11" t="s">
        <v>206</v>
      </c>
      <c r="E1096" s="11">
        <v>0.24999999999999911</v>
      </c>
      <c r="F1096" s="11">
        <v>202003</v>
      </c>
    </row>
    <row r="1097" spans="1:6">
      <c r="A1097" s="11" t="s">
        <v>1054</v>
      </c>
      <c r="B1097" s="11">
        <v>8</v>
      </c>
      <c r="C1097" s="11" t="s">
        <v>177</v>
      </c>
      <c r="D1097" s="11" t="s">
        <v>148</v>
      </c>
      <c r="E1097" s="11">
        <v>50</v>
      </c>
      <c r="F1097" s="11">
        <v>202003</v>
      </c>
    </row>
    <row r="1098" spans="1:6">
      <c r="A1098" s="11" t="s">
        <v>500</v>
      </c>
      <c r="B1098" s="11">
        <v>8</v>
      </c>
      <c r="C1098" s="11" t="s">
        <v>185</v>
      </c>
      <c r="D1098" s="11" t="s">
        <v>198</v>
      </c>
      <c r="E1098" s="11">
        <v>3.2166666666666659</v>
      </c>
      <c r="F1098" s="11">
        <v>202003</v>
      </c>
    </row>
    <row r="1099" spans="1:6">
      <c r="A1099" s="11" t="s">
        <v>1209</v>
      </c>
      <c r="B1099" s="11">
        <v>8</v>
      </c>
      <c r="C1099" s="11" t="s">
        <v>175</v>
      </c>
      <c r="D1099" s="11" t="s">
        <v>198</v>
      </c>
      <c r="E1099" s="11">
        <v>12.5</v>
      </c>
      <c r="F1099" s="11">
        <v>202003</v>
      </c>
    </row>
    <row r="1100" spans="1:6">
      <c r="A1100" s="11" t="s">
        <v>470</v>
      </c>
      <c r="B1100" s="11">
        <v>8</v>
      </c>
      <c r="C1100" s="11" t="s">
        <v>185</v>
      </c>
      <c r="D1100" s="11" t="s">
        <v>198</v>
      </c>
      <c r="E1100" s="11">
        <v>11.800000000000002</v>
      </c>
      <c r="F1100" s="11">
        <v>202003</v>
      </c>
    </row>
    <row r="1101" spans="1:6">
      <c r="A1101" s="11" t="s">
        <v>777</v>
      </c>
      <c r="B1101" s="11">
        <v>8</v>
      </c>
      <c r="C1101" s="11" t="s">
        <v>175</v>
      </c>
      <c r="D1101" s="11" t="s">
        <v>185</v>
      </c>
      <c r="E1101" s="11">
        <v>19</v>
      </c>
      <c r="F1101" s="11">
        <v>202003</v>
      </c>
    </row>
    <row r="1102" spans="1:6">
      <c r="A1102" s="11" t="s">
        <v>777</v>
      </c>
      <c r="B1102" s="11">
        <v>8</v>
      </c>
      <c r="C1102" s="11" t="s">
        <v>175</v>
      </c>
      <c r="D1102" s="11" t="s">
        <v>198</v>
      </c>
      <c r="E1102" s="11">
        <v>0.50000000000000089</v>
      </c>
      <c r="F1102" s="11">
        <v>202003</v>
      </c>
    </row>
    <row r="1103" spans="1:6">
      <c r="A1103" s="11" t="s">
        <v>777</v>
      </c>
      <c r="B1103" s="11">
        <v>8</v>
      </c>
      <c r="C1103" s="11" t="s">
        <v>175</v>
      </c>
      <c r="D1103" s="11" t="s">
        <v>206</v>
      </c>
      <c r="E1103" s="11">
        <v>0.49999999999999822</v>
      </c>
      <c r="F1103" s="11">
        <v>202003</v>
      </c>
    </row>
    <row r="1104" spans="1:6">
      <c r="A1104" s="11" t="s">
        <v>778</v>
      </c>
      <c r="B1104" s="11">
        <v>8</v>
      </c>
      <c r="C1104" s="11" t="s">
        <v>175</v>
      </c>
      <c r="D1104" s="11" t="s">
        <v>185</v>
      </c>
      <c r="E1104" s="11">
        <v>6.0000000000000018</v>
      </c>
      <c r="F1104" s="11">
        <v>202003</v>
      </c>
    </row>
    <row r="1105" spans="1:6">
      <c r="A1105" s="11" t="s">
        <v>778</v>
      </c>
      <c r="B1105" s="11">
        <v>8</v>
      </c>
      <c r="C1105" s="11" t="s">
        <v>175</v>
      </c>
      <c r="D1105" s="11" t="s">
        <v>177</v>
      </c>
      <c r="E1105" s="11">
        <v>5</v>
      </c>
      <c r="F1105" s="11">
        <v>202003</v>
      </c>
    </row>
    <row r="1106" spans="1:6">
      <c r="A1106" s="11" t="s">
        <v>778</v>
      </c>
      <c r="B1106" s="11">
        <v>8</v>
      </c>
      <c r="C1106" s="11" t="s">
        <v>175</v>
      </c>
      <c r="D1106" s="11" t="s">
        <v>198</v>
      </c>
      <c r="E1106" s="11">
        <v>29.000000000000007</v>
      </c>
      <c r="F1106" s="11">
        <v>202003</v>
      </c>
    </row>
    <row r="1107" spans="1:6">
      <c r="A1107" s="11" t="s">
        <v>709</v>
      </c>
      <c r="B1107" s="11">
        <v>8</v>
      </c>
      <c r="C1107" s="11" t="s">
        <v>185</v>
      </c>
      <c r="D1107" s="11" t="s">
        <v>198</v>
      </c>
      <c r="E1107" s="11">
        <v>1.5499999999999998</v>
      </c>
      <c r="F1107" s="11">
        <v>202003</v>
      </c>
    </row>
    <row r="1108" spans="1:6">
      <c r="A1108" s="11" t="s">
        <v>1320</v>
      </c>
      <c r="B1108" s="11">
        <v>8</v>
      </c>
      <c r="C1108" s="11" t="s">
        <v>185</v>
      </c>
      <c r="D1108" s="11" t="s">
        <v>198</v>
      </c>
      <c r="E1108" s="11">
        <v>6.466666666666665</v>
      </c>
      <c r="F1108" s="11">
        <v>202003</v>
      </c>
    </row>
    <row r="1109" spans="1:6">
      <c r="A1109" s="11" t="s">
        <v>454</v>
      </c>
      <c r="B1109" s="11">
        <v>8</v>
      </c>
      <c r="C1109" s="11" t="s">
        <v>198</v>
      </c>
      <c r="D1109" s="11" t="s">
        <v>185</v>
      </c>
      <c r="E1109" s="11">
        <v>41</v>
      </c>
      <c r="F1109" s="11">
        <v>202003</v>
      </c>
    </row>
    <row r="1110" spans="1:6">
      <c r="A1110" s="11" t="s">
        <v>960</v>
      </c>
      <c r="B1110" s="11">
        <v>8</v>
      </c>
      <c r="C1110" s="11" t="s">
        <v>185</v>
      </c>
      <c r="D1110" s="11" t="s">
        <v>198</v>
      </c>
      <c r="E1110" s="11">
        <v>6.81666666666667</v>
      </c>
      <c r="F1110" s="11">
        <v>202003</v>
      </c>
    </row>
    <row r="1111" spans="1:6">
      <c r="A1111" s="11" t="s">
        <v>484</v>
      </c>
      <c r="B1111" s="11">
        <v>8</v>
      </c>
      <c r="C1111" s="11" t="s">
        <v>175</v>
      </c>
      <c r="D1111" s="11" t="s">
        <v>185</v>
      </c>
      <c r="E1111" s="11">
        <v>0.91666666666666607</v>
      </c>
      <c r="F1111" s="11">
        <v>202003</v>
      </c>
    </row>
    <row r="1112" spans="1:6">
      <c r="A1112" s="11" t="s">
        <v>484</v>
      </c>
      <c r="B1112" s="11">
        <v>8</v>
      </c>
      <c r="C1112" s="11" t="s">
        <v>175</v>
      </c>
      <c r="D1112" s="11" t="s">
        <v>177</v>
      </c>
      <c r="E1112" s="11">
        <v>0.49999999999999822</v>
      </c>
      <c r="F1112" s="11">
        <v>202003</v>
      </c>
    </row>
    <row r="1113" spans="1:6">
      <c r="A1113" s="11" t="s">
        <v>484</v>
      </c>
      <c r="B1113" s="11">
        <v>8</v>
      </c>
      <c r="C1113" s="11" t="s">
        <v>175</v>
      </c>
      <c r="D1113" s="11" t="s">
        <v>198</v>
      </c>
      <c r="E1113" s="11">
        <v>15.583333333333336</v>
      </c>
      <c r="F1113" s="11">
        <v>202003</v>
      </c>
    </row>
    <row r="1114" spans="1:6">
      <c r="A1114" s="11" t="s">
        <v>1221</v>
      </c>
      <c r="B1114" s="11">
        <v>8</v>
      </c>
      <c r="C1114" s="11" t="s">
        <v>198</v>
      </c>
      <c r="D1114" s="11" t="s">
        <v>177</v>
      </c>
      <c r="E1114" s="11">
        <v>37.25</v>
      </c>
      <c r="F1114" s="11">
        <v>202003</v>
      </c>
    </row>
    <row r="1115" spans="1:6">
      <c r="A1115" s="11" t="s">
        <v>476</v>
      </c>
      <c r="B1115" s="11">
        <v>8</v>
      </c>
      <c r="C1115" s="11" t="s">
        <v>198</v>
      </c>
      <c r="D1115" s="11" t="s">
        <v>206</v>
      </c>
      <c r="E1115" s="11">
        <v>51</v>
      </c>
      <c r="F1115" s="11">
        <v>202003</v>
      </c>
    </row>
    <row r="1116" spans="1:6">
      <c r="A1116" s="11" t="s">
        <v>787</v>
      </c>
      <c r="B1116" s="11">
        <v>8</v>
      </c>
      <c r="C1116" s="11" t="s">
        <v>185</v>
      </c>
      <c r="D1116" s="11" t="s">
        <v>198</v>
      </c>
      <c r="E1116" s="11">
        <v>25.25</v>
      </c>
      <c r="F1116" s="11">
        <v>202003</v>
      </c>
    </row>
    <row r="1117" spans="1:6">
      <c r="A1117" s="11" t="s">
        <v>1239</v>
      </c>
      <c r="B1117" s="11">
        <v>8</v>
      </c>
      <c r="C1117" s="11" t="s">
        <v>185</v>
      </c>
      <c r="D1117" s="11" t="s">
        <v>198</v>
      </c>
      <c r="E1117" s="11">
        <v>18.399999999999995</v>
      </c>
      <c r="F1117" s="11">
        <v>202003</v>
      </c>
    </row>
    <row r="1118" spans="1:6">
      <c r="A1118" s="11" t="s">
        <v>782</v>
      </c>
      <c r="B1118" s="11">
        <v>8</v>
      </c>
      <c r="C1118" s="11" t="s">
        <v>185</v>
      </c>
      <c r="D1118" s="11" t="s">
        <v>198</v>
      </c>
      <c r="E1118" s="11">
        <v>3.3833333333333333</v>
      </c>
      <c r="F1118" s="11">
        <v>202003</v>
      </c>
    </row>
    <row r="1119" spans="1:6">
      <c r="A1119" s="11" t="s">
        <v>846</v>
      </c>
      <c r="B1119" s="11">
        <v>8</v>
      </c>
      <c r="C1119" s="11" t="s">
        <v>198</v>
      </c>
      <c r="D1119" s="11" t="s">
        <v>185</v>
      </c>
      <c r="E1119" s="11">
        <v>28.016666666666669</v>
      </c>
      <c r="F1119" s="11">
        <v>202003</v>
      </c>
    </row>
    <row r="1120" spans="1:6">
      <c r="A1120" s="11" t="s">
        <v>486</v>
      </c>
      <c r="B1120" s="11">
        <v>8</v>
      </c>
      <c r="C1120" s="11" t="s">
        <v>175</v>
      </c>
      <c r="D1120" s="11" t="s">
        <v>177</v>
      </c>
      <c r="E1120" s="11">
        <v>43.75</v>
      </c>
      <c r="F1120" s="11">
        <v>202003</v>
      </c>
    </row>
    <row r="1121" spans="1:6">
      <c r="A1121" s="11" t="s">
        <v>469</v>
      </c>
      <c r="B1121" s="11">
        <v>8</v>
      </c>
      <c r="C1121" s="11" t="s">
        <v>185</v>
      </c>
      <c r="D1121" s="11" t="s">
        <v>198</v>
      </c>
      <c r="E1121" s="11">
        <v>5.8833333333333329</v>
      </c>
      <c r="F1121" s="11">
        <v>202003</v>
      </c>
    </row>
    <row r="1122" spans="1:6">
      <c r="A1122" s="11" t="s">
        <v>483</v>
      </c>
      <c r="B1122" s="11">
        <v>8</v>
      </c>
      <c r="C1122" s="11" t="s">
        <v>175</v>
      </c>
      <c r="D1122" s="11" t="s">
        <v>182</v>
      </c>
      <c r="E1122" s="11">
        <v>3.9999999999999991</v>
      </c>
      <c r="F1122" s="11">
        <v>202003</v>
      </c>
    </row>
    <row r="1123" spans="1:6">
      <c r="A1123" s="11" t="s">
        <v>483</v>
      </c>
      <c r="B1123" s="11">
        <v>8</v>
      </c>
      <c r="C1123" s="11" t="s">
        <v>175</v>
      </c>
      <c r="D1123" s="11" t="s">
        <v>185</v>
      </c>
      <c r="E1123" s="11">
        <v>5</v>
      </c>
      <c r="F1123" s="11">
        <v>202003</v>
      </c>
    </row>
    <row r="1124" spans="1:6">
      <c r="A1124" s="11" t="s">
        <v>483</v>
      </c>
      <c r="B1124" s="11">
        <v>8</v>
      </c>
      <c r="C1124" s="11" t="s">
        <v>175</v>
      </c>
      <c r="D1124" s="11" t="s">
        <v>177</v>
      </c>
      <c r="E1124" s="11">
        <v>17.5</v>
      </c>
      <c r="F1124" s="11">
        <v>202003</v>
      </c>
    </row>
    <row r="1125" spans="1:6">
      <c r="A1125" s="11" t="s">
        <v>483</v>
      </c>
      <c r="B1125" s="11">
        <v>8</v>
      </c>
      <c r="C1125" s="11" t="s">
        <v>175</v>
      </c>
      <c r="D1125" s="11" t="s">
        <v>198</v>
      </c>
      <c r="E1125" s="11">
        <v>15</v>
      </c>
      <c r="F1125" s="11">
        <v>202003</v>
      </c>
    </row>
    <row r="1126" spans="1:6">
      <c r="A1126" s="11" t="s">
        <v>483</v>
      </c>
      <c r="B1126" s="11">
        <v>8</v>
      </c>
      <c r="C1126" s="11" t="s">
        <v>175</v>
      </c>
      <c r="D1126" s="11" t="s">
        <v>206</v>
      </c>
      <c r="E1126" s="11">
        <v>2.4999999999999991</v>
      </c>
      <c r="F1126" s="11">
        <v>202003</v>
      </c>
    </row>
    <row r="1127" spans="1:6">
      <c r="A1127" s="11" t="s">
        <v>483</v>
      </c>
      <c r="B1127" s="11">
        <v>8</v>
      </c>
      <c r="C1127" s="11" t="s">
        <v>175</v>
      </c>
      <c r="D1127" s="11" t="s">
        <v>918</v>
      </c>
      <c r="E1127" s="11">
        <v>0.50000000000000089</v>
      </c>
      <c r="F1127" s="11">
        <v>202003</v>
      </c>
    </row>
    <row r="1128" spans="1:6">
      <c r="A1128" s="11" t="s">
        <v>1240</v>
      </c>
      <c r="B1128" s="11">
        <v>8</v>
      </c>
      <c r="C1128" s="11" t="s">
        <v>198</v>
      </c>
      <c r="D1128" s="11" t="s">
        <v>175</v>
      </c>
      <c r="E1128" s="11">
        <v>6.2499999999999991</v>
      </c>
      <c r="F1128" s="11">
        <v>202003</v>
      </c>
    </row>
    <row r="1129" spans="1:6">
      <c r="A1129" s="11" t="s">
        <v>1240</v>
      </c>
      <c r="B1129" s="11">
        <v>8</v>
      </c>
      <c r="C1129" s="11" t="s">
        <v>198</v>
      </c>
      <c r="D1129" s="11" t="s">
        <v>177</v>
      </c>
      <c r="E1129" s="11">
        <v>31.25</v>
      </c>
      <c r="F1129" s="11">
        <v>202003</v>
      </c>
    </row>
    <row r="1130" spans="1:6">
      <c r="A1130" s="11" t="s">
        <v>913</v>
      </c>
      <c r="B1130" s="11">
        <v>8</v>
      </c>
      <c r="C1130" s="11" t="s">
        <v>185</v>
      </c>
      <c r="D1130" s="11" t="s">
        <v>177</v>
      </c>
      <c r="E1130" s="11">
        <v>23.266666666666666</v>
      </c>
      <c r="F1130" s="11">
        <v>202003</v>
      </c>
    </row>
    <row r="1131" spans="1:6">
      <c r="A1131" s="11" t="s">
        <v>503</v>
      </c>
      <c r="B1131" s="11">
        <v>8</v>
      </c>
      <c r="C1131" s="11" t="s">
        <v>185</v>
      </c>
      <c r="D1131" s="11" t="s">
        <v>177</v>
      </c>
      <c r="E1131" s="11">
        <v>20.06666666666667</v>
      </c>
      <c r="F1131" s="11">
        <v>202003</v>
      </c>
    </row>
    <row r="1132" spans="1:6">
      <c r="A1132" s="11" t="s">
        <v>503</v>
      </c>
      <c r="B1132" s="11">
        <v>8</v>
      </c>
      <c r="C1132" s="11" t="s">
        <v>185</v>
      </c>
      <c r="D1132" s="11" t="s">
        <v>198</v>
      </c>
      <c r="E1132" s="11">
        <v>4.583333333333333</v>
      </c>
      <c r="F1132" s="11">
        <v>202003</v>
      </c>
    </row>
    <row r="1133" spans="1:6">
      <c r="A1133" s="11" t="s">
        <v>784</v>
      </c>
      <c r="B1133" s="11">
        <v>8</v>
      </c>
      <c r="C1133" s="11" t="s">
        <v>175</v>
      </c>
      <c r="D1133" s="11" t="s">
        <v>148</v>
      </c>
      <c r="E1133" s="11">
        <v>2.5000000000000004</v>
      </c>
      <c r="F1133" s="11">
        <v>202003</v>
      </c>
    </row>
    <row r="1134" spans="1:6">
      <c r="A1134" s="11" t="s">
        <v>784</v>
      </c>
      <c r="B1134" s="11">
        <v>8</v>
      </c>
      <c r="C1134" s="11" t="s">
        <v>175</v>
      </c>
      <c r="D1134" s="11" t="s">
        <v>182</v>
      </c>
      <c r="E1134" s="11">
        <v>2.9999999999999987</v>
      </c>
      <c r="F1134" s="11">
        <v>202003</v>
      </c>
    </row>
    <row r="1135" spans="1:6">
      <c r="A1135" s="11" t="s">
        <v>784</v>
      </c>
      <c r="B1135" s="11">
        <v>8</v>
      </c>
      <c r="C1135" s="11" t="s">
        <v>175</v>
      </c>
      <c r="D1135" s="11" t="s">
        <v>185</v>
      </c>
      <c r="E1135" s="11">
        <v>3.4999999999999969</v>
      </c>
      <c r="F1135" s="11">
        <v>202003</v>
      </c>
    </row>
    <row r="1136" spans="1:6">
      <c r="A1136" s="11" t="s">
        <v>784</v>
      </c>
      <c r="B1136" s="11">
        <v>8</v>
      </c>
      <c r="C1136" s="11" t="s">
        <v>175</v>
      </c>
      <c r="D1136" s="11" t="s">
        <v>177</v>
      </c>
      <c r="E1136" s="11">
        <v>2.0000000000000022</v>
      </c>
      <c r="F1136" s="11">
        <v>202003</v>
      </c>
    </row>
    <row r="1137" spans="1:6">
      <c r="A1137" s="11" t="s">
        <v>784</v>
      </c>
      <c r="B1137" s="11">
        <v>8</v>
      </c>
      <c r="C1137" s="11" t="s">
        <v>175</v>
      </c>
      <c r="D1137" s="11" t="s">
        <v>198</v>
      </c>
      <c r="E1137" s="11">
        <v>3.5000000000000009</v>
      </c>
      <c r="F1137" s="11">
        <v>202003</v>
      </c>
    </row>
    <row r="1138" spans="1:6">
      <c r="A1138" s="11" t="s">
        <v>784</v>
      </c>
      <c r="B1138" s="11">
        <v>8</v>
      </c>
      <c r="C1138" s="11" t="s">
        <v>175</v>
      </c>
      <c r="D1138" s="11" t="s">
        <v>203</v>
      </c>
      <c r="E1138" s="11">
        <v>0.49999999999999956</v>
      </c>
      <c r="F1138" s="11">
        <v>202003</v>
      </c>
    </row>
    <row r="1139" spans="1:6">
      <c r="A1139" s="11" t="s">
        <v>784</v>
      </c>
      <c r="B1139" s="11">
        <v>8</v>
      </c>
      <c r="C1139" s="11" t="s">
        <v>175</v>
      </c>
      <c r="D1139" s="11" t="s">
        <v>206</v>
      </c>
      <c r="E1139" s="11">
        <v>4</v>
      </c>
      <c r="F1139" s="11">
        <v>202003</v>
      </c>
    </row>
    <row r="1140" spans="1:6">
      <c r="A1140" s="11" t="s">
        <v>784</v>
      </c>
      <c r="B1140" s="11">
        <v>8</v>
      </c>
      <c r="C1140" s="11" t="s">
        <v>175</v>
      </c>
      <c r="D1140" s="11" t="s">
        <v>918</v>
      </c>
      <c r="E1140" s="11">
        <v>1.5000000000000013</v>
      </c>
      <c r="F1140" s="11">
        <v>202003</v>
      </c>
    </row>
    <row r="1141" spans="1:6">
      <c r="A1141" s="11" t="s">
        <v>707</v>
      </c>
      <c r="B1141" s="11">
        <v>8</v>
      </c>
      <c r="C1141" s="11" t="s">
        <v>198</v>
      </c>
      <c r="D1141" s="11" t="s">
        <v>185</v>
      </c>
      <c r="E1141" s="11">
        <v>4.9166666666666625</v>
      </c>
      <c r="F1141" s="11">
        <v>202003</v>
      </c>
    </row>
    <row r="1142" spans="1:6">
      <c r="A1142" s="11" t="s">
        <v>451</v>
      </c>
      <c r="B1142" s="11">
        <v>7</v>
      </c>
      <c r="C1142" s="11" t="s">
        <v>185</v>
      </c>
      <c r="D1142" s="11" t="s">
        <v>177</v>
      </c>
      <c r="E1142" s="11">
        <v>8.6499999999999986</v>
      </c>
      <c r="F1142" s="11">
        <v>202003</v>
      </c>
    </row>
    <row r="1143" spans="1:6">
      <c r="A1143" s="11" t="s">
        <v>1233</v>
      </c>
      <c r="B1143" s="11">
        <v>9</v>
      </c>
      <c r="C1143" s="11" t="s">
        <v>185</v>
      </c>
      <c r="D1143" s="11" t="s">
        <v>198</v>
      </c>
      <c r="E1143" s="11">
        <v>35.836666666666659</v>
      </c>
      <c r="F1143" s="11">
        <v>202003</v>
      </c>
    </row>
    <row r="1144" spans="1:6">
      <c r="A1144" s="11" t="s">
        <v>726</v>
      </c>
      <c r="B1144" s="11">
        <v>9</v>
      </c>
      <c r="C1144" s="11" t="s">
        <v>175</v>
      </c>
      <c r="D1144" s="11" t="s">
        <v>185</v>
      </c>
      <c r="E1144" s="11">
        <v>15</v>
      </c>
      <c r="F1144" s="11">
        <v>202003</v>
      </c>
    </row>
    <row r="1145" spans="1:6">
      <c r="A1145" s="11" t="s">
        <v>726</v>
      </c>
      <c r="B1145" s="11">
        <v>9</v>
      </c>
      <c r="C1145" s="11" t="s">
        <v>175</v>
      </c>
      <c r="D1145" s="11" t="s">
        <v>177</v>
      </c>
      <c r="E1145" s="11">
        <v>10.499999999999996</v>
      </c>
      <c r="F1145" s="11">
        <v>202003</v>
      </c>
    </row>
    <row r="1146" spans="1:6">
      <c r="A1146" s="11" t="s">
        <v>726</v>
      </c>
      <c r="B1146" s="11">
        <v>9</v>
      </c>
      <c r="C1146" s="11" t="s">
        <v>175</v>
      </c>
      <c r="D1146" s="11" t="s">
        <v>198</v>
      </c>
      <c r="E1146" s="11">
        <v>17.000000000000004</v>
      </c>
      <c r="F1146" s="11">
        <v>202003</v>
      </c>
    </row>
    <row r="1147" spans="1:6">
      <c r="A1147" s="11" t="s">
        <v>726</v>
      </c>
      <c r="B1147" s="11">
        <v>9</v>
      </c>
      <c r="C1147" s="11" t="s">
        <v>175</v>
      </c>
      <c r="D1147" s="11" t="s">
        <v>918</v>
      </c>
      <c r="E1147" s="11">
        <v>5.0000000000000018</v>
      </c>
      <c r="F1147" s="11">
        <v>202003</v>
      </c>
    </row>
    <row r="1148" spans="1:6">
      <c r="A1148" s="11" t="s">
        <v>458</v>
      </c>
      <c r="B1148" s="11">
        <v>9</v>
      </c>
      <c r="C1148" s="11" t="s">
        <v>185</v>
      </c>
      <c r="D1148" s="11" t="s">
        <v>182</v>
      </c>
      <c r="E1148" s="11">
        <v>4</v>
      </c>
      <c r="F1148" s="11">
        <v>202003</v>
      </c>
    </row>
    <row r="1149" spans="1:6">
      <c r="A1149" s="11" t="s">
        <v>458</v>
      </c>
      <c r="B1149" s="11">
        <v>9</v>
      </c>
      <c r="C1149" s="11" t="s">
        <v>185</v>
      </c>
      <c r="D1149" s="11" t="s">
        <v>198</v>
      </c>
      <c r="E1149" s="11">
        <v>5.9999999999999982</v>
      </c>
      <c r="F1149" s="11">
        <v>202003</v>
      </c>
    </row>
    <row r="1150" spans="1:6">
      <c r="A1150" s="11" t="s">
        <v>458</v>
      </c>
      <c r="B1150" s="11">
        <v>9</v>
      </c>
      <c r="C1150" s="11" t="s">
        <v>185</v>
      </c>
      <c r="D1150" s="11" t="s">
        <v>206</v>
      </c>
      <c r="E1150" s="11">
        <v>3.2500000000000004</v>
      </c>
      <c r="F1150" s="11">
        <v>202003</v>
      </c>
    </row>
    <row r="1151" spans="1:6">
      <c r="A1151" s="11" t="s">
        <v>1234</v>
      </c>
      <c r="B1151" s="11">
        <v>9</v>
      </c>
      <c r="C1151" s="11" t="s">
        <v>198</v>
      </c>
      <c r="D1151" s="11" t="s">
        <v>185</v>
      </c>
      <c r="E1151" s="11">
        <v>36.549999999999997</v>
      </c>
      <c r="F1151" s="11">
        <v>202003</v>
      </c>
    </row>
    <row r="1152" spans="1:6">
      <c r="A1152" s="11" t="s">
        <v>453</v>
      </c>
      <c r="B1152" s="11">
        <v>9</v>
      </c>
      <c r="C1152" s="11" t="s">
        <v>175</v>
      </c>
      <c r="D1152" s="11" t="s">
        <v>177</v>
      </c>
      <c r="E1152" s="11">
        <v>13.500000000000004</v>
      </c>
      <c r="F1152" s="11">
        <v>202003</v>
      </c>
    </row>
    <row r="1153" spans="1:6">
      <c r="A1153" s="11" t="s">
        <v>453</v>
      </c>
      <c r="B1153" s="11">
        <v>9</v>
      </c>
      <c r="C1153" s="11" t="s">
        <v>175</v>
      </c>
      <c r="D1153" s="11" t="s">
        <v>198</v>
      </c>
      <c r="E1153" s="11">
        <v>15.75</v>
      </c>
      <c r="F1153" s="11">
        <v>202003</v>
      </c>
    </row>
    <row r="1154" spans="1:6">
      <c r="A1154" s="11" t="s">
        <v>488</v>
      </c>
      <c r="B1154" s="11">
        <v>9</v>
      </c>
      <c r="C1154" s="11" t="s">
        <v>175</v>
      </c>
      <c r="D1154" s="11" t="s">
        <v>177</v>
      </c>
      <c r="E1154" s="11">
        <v>47.75</v>
      </c>
      <c r="F1154" s="11">
        <v>202003</v>
      </c>
    </row>
    <row r="1155" spans="1:6">
      <c r="A1155" s="11" t="s">
        <v>951</v>
      </c>
      <c r="B1155" s="11">
        <v>9</v>
      </c>
      <c r="C1155" s="11" t="s">
        <v>198</v>
      </c>
      <c r="D1155" s="11" t="s">
        <v>206</v>
      </c>
      <c r="E1155" s="11">
        <v>2.0000000000000009</v>
      </c>
      <c r="F1155" s="11">
        <v>202003</v>
      </c>
    </row>
    <row r="1156" spans="1:6">
      <c r="A1156" s="11" t="s">
        <v>951</v>
      </c>
      <c r="B1156" s="11">
        <v>9</v>
      </c>
      <c r="C1156" s="11" t="s">
        <v>198</v>
      </c>
      <c r="D1156" s="11" t="s">
        <v>918</v>
      </c>
      <c r="E1156" s="11">
        <v>3</v>
      </c>
      <c r="F1156" s="11">
        <v>202003</v>
      </c>
    </row>
    <row r="1157" spans="1:6">
      <c r="A1157" s="11" t="s">
        <v>478</v>
      </c>
      <c r="B1157" s="11">
        <v>9</v>
      </c>
      <c r="C1157" s="11" t="s">
        <v>175</v>
      </c>
      <c r="D1157" s="11" t="s">
        <v>198</v>
      </c>
      <c r="E1157" s="11">
        <v>13.5</v>
      </c>
      <c r="F1157" s="11">
        <v>202003</v>
      </c>
    </row>
    <row r="1158" spans="1:6">
      <c r="A1158" s="11" t="s">
        <v>478</v>
      </c>
      <c r="B1158" s="11">
        <v>9</v>
      </c>
      <c r="C1158" s="11" t="s">
        <v>175</v>
      </c>
      <c r="D1158" s="11" t="s">
        <v>206</v>
      </c>
      <c r="E1158" s="11">
        <v>2.9999999999999987</v>
      </c>
      <c r="F1158" s="11">
        <v>202003</v>
      </c>
    </row>
    <row r="1159" spans="1:6">
      <c r="A1159" s="11" t="s">
        <v>788</v>
      </c>
      <c r="B1159" s="11">
        <v>9</v>
      </c>
      <c r="C1159" s="11" t="s">
        <v>185</v>
      </c>
      <c r="D1159" s="11" t="s">
        <v>198</v>
      </c>
      <c r="E1159" s="11">
        <v>9.7833333333333297</v>
      </c>
      <c r="F1159" s="11">
        <v>202003</v>
      </c>
    </row>
    <row r="1160" spans="1:6">
      <c r="A1160" s="11" t="s">
        <v>845</v>
      </c>
      <c r="B1160" s="11">
        <v>9</v>
      </c>
      <c r="C1160" s="11" t="s">
        <v>185</v>
      </c>
      <c r="D1160" s="11" t="s">
        <v>198</v>
      </c>
      <c r="E1160" s="11">
        <v>0.88333333333333286</v>
      </c>
      <c r="F1160" s="11">
        <v>202003</v>
      </c>
    </row>
    <row r="1161" spans="1:6">
      <c r="A1161" s="11" t="s">
        <v>485</v>
      </c>
      <c r="B1161" s="11">
        <v>9</v>
      </c>
      <c r="C1161" s="11" t="s">
        <v>175</v>
      </c>
      <c r="D1161" s="11" t="s">
        <v>185</v>
      </c>
      <c r="E1161" s="11">
        <v>17.250000000000004</v>
      </c>
      <c r="F1161" s="11">
        <v>202003</v>
      </c>
    </row>
    <row r="1162" spans="1:6">
      <c r="A1162" s="11" t="s">
        <v>485</v>
      </c>
      <c r="B1162" s="11">
        <v>9</v>
      </c>
      <c r="C1162" s="11" t="s">
        <v>175</v>
      </c>
      <c r="D1162" s="11" t="s">
        <v>177</v>
      </c>
      <c r="E1162" s="11">
        <v>22</v>
      </c>
      <c r="F1162" s="11">
        <v>202003</v>
      </c>
    </row>
    <row r="1163" spans="1:6">
      <c r="A1163" s="11" t="s">
        <v>598</v>
      </c>
      <c r="B1163" s="11">
        <v>9</v>
      </c>
      <c r="C1163" s="11" t="s">
        <v>203</v>
      </c>
      <c r="D1163" s="11" t="s">
        <v>198</v>
      </c>
      <c r="E1163" s="11">
        <v>31.5</v>
      </c>
      <c r="F1163" s="11">
        <v>202003</v>
      </c>
    </row>
    <row r="1164" spans="1:6">
      <c r="A1164" s="11" t="s">
        <v>1086</v>
      </c>
      <c r="B1164" s="11">
        <v>9</v>
      </c>
      <c r="C1164" s="11" t="s">
        <v>175</v>
      </c>
      <c r="D1164" s="11" t="s">
        <v>177</v>
      </c>
      <c r="E1164" s="11">
        <v>19.999999999999996</v>
      </c>
      <c r="F1164" s="11">
        <v>202003</v>
      </c>
    </row>
    <row r="1165" spans="1:6">
      <c r="A1165" s="11" t="s">
        <v>1216</v>
      </c>
      <c r="B1165" s="11">
        <v>9</v>
      </c>
      <c r="C1165" s="11" t="s">
        <v>175</v>
      </c>
      <c r="D1165" s="11" t="s">
        <v>198</v>
      </c>
      <c r="E1165" s="11">
        <v>25.5</v>
      </c>
      <c r="F1165" s="11">
        <v>202003</v>
      </c>
    </row>
    <row r="1166" spans="1:6">
      <c r="A1166" s="11" t="s">
        <v>1203</v>
      </c>
      <c r="B1166" s="11">
        <v>9</v>
      </c>
      <c r="C1166" s="11" t="s">
        <v>198</v>
      </c>
      <c r="D1166" s="11" t="s">
        <v>177</v>
      </c>
      <c r="E1166" s="11">
        <v>8.75</v>
      </c>
      <c r="F1166" s="11">
        <v>202003</v>
      </c>
    </row>
    <row r="1167" spans="1:6">
      <c r="A1167" s="11" t="s">
        <v>769</v>
      </c>
      <c r="B1167" s="11">
        <v>9</v>
      </c>
      <c r="C1167" s="11" t="s">
        <v>185</v>
      </c>
      <c r="D1167" s="11" t="s">
        <v>198</v>
      </c>
      <c r="E1167" s="11">
        <v>0.24999999999999911</v>
      </c>
      <c r="F1167" s="11">
        <v>202003</v>
      </c>
    </row>
    <row r="1168" spans="1:6">
      <c r="A1168" s="11" t="s">
        <v>917</v>
      </c>
      <c r="B1168" s="11">
        <v>9</v>
      </c>
      <c r="C1168" s="11" t="s">
        <v>203</v>
      </c>
      <c r="D1168" s="11" t="s">
        <v>185</v>
      </c>
      <c r="E1168" s="11">
        <v>47.213333333333345</v>
      </c>
      <c r="F1168" s="11">
        <v>202003</v>
      </c>
    </row>
    <row r="1169" spans="1:6">
      <c r="A1169" s="11" t="s">
        <v>917</v>
      </c>
      <c r="B1169" s="11">
        <v>9</v>
      </c>
      <c r="C1169" s="11" t="s">
        <v>203</v>
      </c>
      <c r="D1169" s="11" t="s">
        <v>198</v>
      </c>
      <c r="E1169" s="11">
        <v>4.8166666666666682</v>
      </c>
      <c r="F1169" s="11">
        <v>202003</v>
      </c>
    </row>
    <row r="1170" spans="1:6">
      <c r="A1170" s="11" t="s">
        <v>482</v>
      </c>
      <c r="B1170" s="11">
        <v>9</v>
      </c>
      <c r="C1170" s="11" t="s">
        <v>175</v>
      </c>
      <c r="D1170" s="11" t="s">
        <v>182</v>
      </c>
      <c r="E1170" s="11">
        <v>10</v>
      </c>
      <c r="F1170" s="11">
        <v>202003</v>
      </c>
    </row>
    <row r="1171" spans="1:6">
      <c r="A1171" s="11" t="s">
        <v>482</v>
      </c>
      <c r="B1171" s="11">
        <v>9</v>
      </c>
      <c r="C1171" s="11" t="s">
        <v>175</v>
      </c>
      <c r="D1171" s="11" t="s">
        <v>177</v>
      </c>
      <c r="E1171" s="11">
        <v>10.5</v>
      </c>
      <c r="F1171" s="11">
        <v>202003</v>
      </c>
    </row>
    <row r="1172" spans="1:6">
      <c r="A1172" s="11" t="s">
        <v>482</v>
      </c>
      <c r="B1172" s="11">
        <v>9</v>
      </c>
      <c r="C1172" s="11" t="s">
        <v>175</v>
      </c>
      <c r="D1172" s="11" t="s">
        <v>198</v>
      </c>
      <c r="E1172" s="11">
        <v>21</v>
      </c>
      <c r="F1172" s="11">
        <v>202003</v>
      </c>
    </row>
    <row r="1173" spans="1:6">
      <c r="A1173" s="11" t="s">
        <v>482</v>
      </c>
      <c r="B1173" s="11">
        <v>9</v>
      </c>
      <c r="C1173" s="11" t="s">
        <v>175</v>
      </c>
      <c r="D1173" s="11" t="s">
        <v>206</v>
      </c>
      <c r="E1173" s="11">
        <v>10.5</v>
      </c>
      <c r="F1173" s="11">
        <v>202003</v>
      </c>
    </row>
    <row r="1174" spans="1:6">
      <c r="A1174" s="11" t="s">
        <v>771</v>
      </c>
      <c r="B1174" s="11">
        <v>9</v>
      </c>
      <c r="C1174" s="11" t="s">
        <v>185</v>
      </c>
      <c r="D1174" s="11" t="s">
        <v>198</v>
      </c>
      <c r="E1174" s="11">
        <v>0.16666666666666607</v>
      </c>
      <c r="F1174" s="11">
        <v>202003</v>
      </c>
    </row>
    <row r="1175" spans="1:6">
      <c r="A1175" s="11" t="s">
        <v>479</v>
      </c>
      <c r="B1175" s="11">
        <v>9</v>
      </c>
      <c r="C1175" s="11" t="s">
        <v>175</v>
      </c>
      <c r="D1175" s="11" t="s">
        <v>177</v>
      </c>
      <c r="E1175" s="11">
        <v>25.5</v>
      </c>
      <c r="F1175" s="11">
        <v>202003</v>
      </c>
    </row>
    <row r="1176" spans="1:6">
      <c r="A1176" s="11" t="s">
        <v>479</v>
      </c>
      <c r="B1176" s="11">
        <v>9</v>
      </c>
      <c r="C1176" s="11" t="s">
        <v>175</v>
      </c>
      <c r="D1176" s="11" t="s">
        <v>198</v>
      </c>
      <c r="E1176" s="11">
        <v>19.25</v>
      </c>
      <c r="F1176" s="11">
        <v>202003</v>
      </c>
    </row>
    <row r="1177" spans="1:6">
      <c r="A1177" s="11" t="s">
        <v>1218</v>
      </c>
      <c r="B1177" s="11">
        <v>9</v>
      </c>
      <c r="C1177" s="11" t="s">
        <v>198</v>
      </c>
      <c r="D1177" s="11" t="s">
        <v>177</v>
      </c>
      <c r="E1177" s="11">
        <v>40.75</v>
      </c>
      <c r="F1177" s="11">
        <v>202003</v>
      </c>
    </row>
    <row r="1178" spans="1:6">
      <c r="A1178" s="11" t="s">
        <v>915</v>
      </c>
      <c r="B1178" s="11">
        <v>9</v>
      </c>
      <c r="C1178" s="11" t="s">
        <v>185</v>
      </c>
      <c r="D1178" s="11" t="s">
        <v>198</v>
      </c>
      <c r="E1178" s="11">
        <v>5.2366666666666681</v>
      </c>
      <c r="F1178" s="11">
        <v>202003</v>
      </c>
    </row>
    <row r="1179" spans="1:6">
      <c r="A1179" s="11" t="s">
        <v>1078</v>
      </c>
      <c r="B1179" s="11">
        <v>9</v>
      </c>
      <c r="C1179" s="11" t="s">
        <v>177</v>
      </c>
      <c r="D1179" s="11" t="s">
        <v>148</v>
      </c>
      <c r="E1179" s="11">
        <v>53.5</v>
      </c>
      <c r="F1179" s="11">
        <v>202003</v>
      </c>
    </row>
    <row r="1180" spans="1:6">
      <c r="A1180" s="11" t="s">
        <v>1242</v>
      </c>
      <c r="B1180" s="11">
        <v>9</v>
      </c>
      <c r="C1180" s="11" t="s">
        <v>185</v>
      </c>
      <c r="D1180" s="11" t="s">
        <v>198</v>
      </c>
      <c r="E1180" s="11">
        <v>5.15</v>
      </c>
      <c r="F1180" s="11">
        <v>202003</v>
      </c>
    </row>
    <row r="1181" spans="1:6">
      <c r="A1181" s="11" t="s">
        <v>950</v>
      </c>
      <c r="B1181" s="11">
        <v>9</v>
      </c>
      <c r="C1181" s="11" t="s">
        <v>185</v>
      </c>
      <c r="D1181" s="11" t="s">
        <v>198</v>
      </c>
      <c r="E1181" s="11">
        <v>7.0166666666666631</v>
      </c>
      <c r="F1181" s="11">
        <v>202003</v>
      </c>
    </row>
    <row r="1182" spans="1:6">
      <c r="A1182" s="11" t="s">
        <v>467</v>
      </c>
      <c r="B1182" s="11">
        <v>9</v>
      </c>
      <c r="C1182" s="11" t="s">
        <v>185</v>
      </c>
      <c r="D1182" s="11" t="s">
        <v>206</v>
      </c>
      <c r="E1182" s="11">
        <v>59.583333333333321</v>
      </c>
      <c r="F1182" s="11">
        <v>202003</v>
      </c>
    </row>
    <row r="1183" spans="1:6">
      <c r="A1183" s="11" t="s">
        <v>774</v>
      </c>
      <c r="B1183" s="11">
        <v>9</v>
      </c>
      <c r="C1183" s="11" t="s">
        <v>175</v>
      </c>
      <c r="D1183" s="11" t="s">
        <v>198</v>
      </c>
      <c r="E1183" s="11">
        <v>30.000000000000007</v>
      </c>
      <c r="F1183" s="11">
        <v>202003</v>
      </c>
    </row>
    <row r="1184" spans="1:6">
      <c r="A1184" s="11" t="s">
        <v>775</v>
      </c>
      <c r="B1184" s="11">
        <v>9</v>
      </c>
      <c r="C1184" s="11" t="s">
        <v>198</v>
      </c>
      <c r="D1184" s="11" t="s">
        <v>185</v>
      </c>
      <c r="E1184" s="11">
        <v>46.833333333333336</v>
      </c>
      <c r="F1184" s="11">
        <v>202003</v>
      </c>
    </row>
    <row r="1185" spans="1:6">
      <c r="A1185" s="11" t="s">
        <v>468</v>
      </c>
      <c r="B1185" s="11">
        <v>9</v>
      </c>
      <c r="C1185" s="11" t="s">
        <v>185</v>
      </c>
      <c r="D1185" s="11" t="s">
        <v>198</v>
      </c>
      <c r="E1185" s="11">
        <v>2.8833333333333324</v>
      </c>
      <c r="F1185" s="11">
        <v>202003</v>
      </c>
    </row>
    <row r="1186" spans="1:6">
      <c r="A1186" s="11" t="s">
        <v>480</v>
      </c>
      <c r="B1186" s="11">
        <v>9</v>
      </c>
      <c r="C1186" s="11" t="s">
        <v>175</v>
      </c>
      <c r="D1186" s="11" t="s">
        <v>185</v>
      </c>
      <c r="E1186" s="11">
        <v>37.25</v>
      </c>
      <c r="F1186" s="11">
        <v>202003</v>
      </c>
    </row>
    <row r="1187" spans="1:6">
      <c r="A1187" s="11" t="s">
        <v>480</v>
      </c>
      <c r="B1187" s="11">
        <v>9</v>
      </c>
      <c r="C1187" s="11" t="s">
        <v>175</v>
      </c>
      <c r="D1187" s="11" t="s">
        <v>206</v>
      </c>
      <c r="E1187" s="11">
        <v>0.99999999999999911</v>
      </c>
      <c r="F1187" s="11">
        <v>202003</v>
      </c>
    </row>
    <row r="1188" spans="1:6">
      <c r="A1188" s="11" t="s">
        <v>1054</v>
      </c>
      <c r="B1188" s="11">
        <v>9</v>
      </c>
      <c r="C1188" s="11" t="s">
        <v>177</v>
      </c>
      <c r="D1188" s="11" t="s">
        <v>148</v>
      </c>
      <c r="E1188" s="11">
        <v>50</v>
      </c>
      <c r="F1188" s="11">
        <v>202003</v>
      </c>
    </row>
    <row r="1189" spans="1:6">
      <c r="A1189" s="11" t="s">
        <v>500</v>
      </c>
      <c r="B1189" s="11">
        <v>9</v>
      </c>
      <c r="C1189" s="11" t="s">
        <v>185</v>
      </c>
      <c r="D1189" s="11" t="s">
        <v>198</v>
      </c>
      <c r="E1189" s="11">
        <v>1.6166666666666663</v>
      </c>
      <c r="F1189" s="11">
        <v>202003</v>
      </c>
    </row>
    <row r="1190" spans="1:6">
      <c r="A1190" s="11" t="s">
        <v>1209</v>
      </c>
      <c r="B1190" s="11">
        <v>9</v>
      </c>
      <c r="C1190" s="11" t="s">
        <v>175</v>
      </c>
      <c r="D1190" s="11" t="s">
        <v>198</v>
      </c>
      <c r="E1190" s="11">
        <v>16</v>
      </c>
      <c r="F1190" s="11">
        <v>202003</v>
      </c>
    </row>
    <row r="1191" spans="1:6">
      <c r="A1191" s="11" t="s">
        <v>777</v>
      </c>
      <c r="B1191" s="11">
        <v>9</v>
      </c>
      <c r="C1191" s="11" t="s">
        <v>175</v>
      </c>
      <c r="D1191" s="11" t="s">
        <v>185</v>
      </c>
      <c r="E1191" s="11">
        <v>19.5</v>
      </c>
      <c r="F1191" s="11">
        <v>202003</v>
      </c>
    </row>
    <row r="1192" spans="1:6">
      <c r="A1192" s="11" t="s">
        <v>777</v>
      </c>
      <c r="B1192" s="11">
        <v>9</v>
      </c>
      <c r="C1192" s="11" t="s">
        <v>175</v>
      </c>
      <c r="D1192" s="11" t="s">
        <v>177</v>
      </c>
      <c r="E1192" s="11">
        <v>0.24999999999999911</v>
      </c>
      <c r="F1192" s="11">
        <v>202003</v>
      </c>
    </row>
    <row r="1193" spans="1:6">
      <c r="A1193" s="11" t="s">
        <v>777</v>
      </c>
      <c r="B1193" s="11">
        <v>9</v>
      </c>
      <c r="C1193" s="11" t="s">
        <v>175</v>
      </c>
      <c r="D1193" s="11" t="s">
        <v>198</v>
      </c>
      <c r="E1193" s="11">
        <v>0.24999999999999911</v>
      </c>
      <c r="F1193" s="11">
        <v>202003</v>
      </c>
    </row>
    <row r="1194" spans="1:6">
      <c r="A1194" s="11" t="s">
        <v>777</v>
      </c>
      <c r="B1194" s="11">
        <v>9</v>
      </c>
      <c r="C1194" s="11" t="s">
        <v>175</v>
      </c>
      <c r="D1194" s="11" t="s">
        <v>206</v>
      </c>
      <c r="E1194" s="11">
        <v>2.9999999999999973</v>
      </c>
      <c r="F1194" s="11">
        <v>202003</v>
      </c>
    </row>
    <row r="1195" spans="1:6">
      <c r="A1195" s="11" t="s">
        <v>778</v>
      </c>
      <c r="B1195" s="11">
        <v>9</v>
      </c>
      <c r="C1195" s="11" t="s">
        <v>175</v>
      </c>
      <c r="D1195" s="11" t="s">
        <v>185</v>
      </c>
      <c r="E1195" s="11">
        <v>6.0000000000000018</v>
      </c>
      <c r="F1195" s="11">
        <v>202003</v>
      </c>
    </row>
    <row r="1196" spans="1:6">
      <c r="A1196" s="11" t="s">
        <v>778</v>
      </c>
      <c r="B1196" s="11">
        <v>9</v>
      </c>
      <c r="C1196" s="11" t="s">
        <v>175</v>
      </c>
      <c r="D1196" s="11" t="s">
        <v>177</v>
      </c>
      <c r="E1196" s="11">
        <v>7</v>
      </c>
      <c r="F1196" s="11">
        <v>202003</v>
      </c>
    </row>
    <row r="1197" spans="1:6">
      <c r="A1197" s="11" t="s">
        <v>778</v>
      </c>
      <c r="B1197" s="11">
        <v>9</v>
      </c>
      <c r="C1197" s="11" t="s">
        <v>175</v>
      </c>
      <c r="D1197" s="11" t="s">
        <v>198</v>
      </c>
      <c r="E1197" s="11">
        <v>18.000000000000004</v>
      </c>
      <c r="F1197" s="11">
        <v>202003</v>
      </c>
    </row>
    <row r="1198" spans="1:6">
      <c r="A1198" s="11" t="s">
        <v>454</v>
      </c>
      <c r="B1198" s="11">
        <v>9</v>
      </c>
      <c r="C1198" s="11" t="s">
        <v>198</v>
      </c>
      <c r="D1198" s="11" t="s">
        <v>185</v>
      </c>
      <c r="E1198" s="11">
        <v>45.666666666666671</v>
      </c>
      <c r="F1198" s="11">
        <v>202003</v>
      </c>
    </row>
    <row r="1199" spans="1:6">
      <c r="A1199" s="11" t="s">
        <v>484</v>
      </c>
      <c r="B1199" s="11">
        <v>9</v>
      </c>
      <c r="C1199" s="11" t="s">
        <v>175</v>
      </c>
      <c r="D1199" s="11" t="s">
        <v>185</v>
      </c>
      <c r="E1199" s="11">
        <v>0.99999999999999911</v>
      </c>
      <c r="F1199" s="11">
        <v>202003</v>
      </c>
    </row>
    <row r="1200" spans="1:6">
      <c r="A1200" s="11" t="s">
        <v>484</v>
      </c>
      <c r="B1200" s="11">
        <v>9</v>
      </c>
      <c r="C1200" s="11" t="s">
        <v>175</v>
      </c>
      <c r="D1200" s="11" t="s">
        <v>177</v>
      </c>
      <c r="E1200" s="11">
        <v>0.41666666666666519</v>
      </c>
      <c r="F1200" s="11">
        <v>202003</v>
      </c>
    </row>
    <row r="1201" spans="1:6">
      <c r="A1201" s="11" t="s">
        <v>484</v>
      </c>
      <c r="B1201" s="11">
        <v>9</v>
      </c>
      <c r="C1201" s="11" t="s">
        <v>175</v>
      </c>
      <c r="D1201" s="11" t="s">
        <v>198</v>
      </c>
      <c r="E1201" s="11">
        <v>15.583333333333336</v>
      </c>
      <c r="F1201" s="11">
        <v>202003</v>
      </c>
    </row>
    <row r="1202" spans="1:6">
      <c r="A1202" s="11" t="s">
        <v>1221</v>
      </c>
      <c r="B1202" s="11">
        <v>9</v>
      </c>
      <c r="C1202" s="11" t="s">
        <v>198</v>
      </c>
      <c r="D1202" s="11" t="s">
        <v>177</v>
      </c>
      <c r="E1202" s="11">
        <v>38</v>
      </c>
      <c r="F1202" s="11">
        <v>202003</v>
      </c>
    </row>
    <row r="1203" spans="1:6">
      <c r="A1203" s="11" t="s">
        <v>476</v>
      </c>
      <c r="B1203" s="11">
        <v>9</v>
      </c>
      <c r="C1203" s="11" t="s">
        <v>198</v>
      </c>
      <c r="D1203" s="11" t="s">
        <v>206</v>
      </c>
      <c r="E1203" s="11">
        <v>49.25</v>
      </c>
      <c r="F1203" s="11">
        <v>202003</v>
      </c>
    </row>
    <row r="1204" spans="1:6">
      <c r="A1204" s="11" t="s">
        <v>787</v>
      </c>
      <c r="B1204" s="11">
        <v>9</v>
      </c>
      <c r="C1204" s="11" t="s">
        <v>185</v>
      </c>
      <c r="D1204" s="11" t="s">
        <v>198</v>
      </c>
      <c r="E1204" s="11">
        <v>19.833333333333336</v>
      </c>
      <c r="F1204" s="11">
        <v>202003</v>
      </c>
    </row>
    <row r="1205" spans="1:6">
      <c r="A1205" s="11" t="s">
        <v>1239</v>
      </c>
      <c r="B1205" s="11">
        <v>9</v>
      </c>
      <c r="C1205" s="11" t="s">
        <v>185</v>
      </c>
      <c r="D1205" s="11" t="s">
        <v>198</v>
      </c>
      <c r="E1205" s="11">
        <v>18.516666666666666</v>
      </c>
      <c r="F1205" s="11">
        <v>202003</v>
      </c>
    </row>
    <row r="1206" spans="1:6">
      <c r="A1206" s="11" t="s">
        <v>782</v>
      </c>
      <c r="B1206" s="11">
        <v>9</v>
      </c>
      <c r="C1206" s="11" t="s">
        <v>185</v>
      </c>
      <c r="D1206" s="11" t="s">
        <v>198</v>
      </c>
      <c r="E1206" s="11">
        <v>1.4833333333333334</v>
      </c>
      <c r="F1206" s="11">
        <v>202003</v>
      </c>
    </row>
    <row r="1207" spans="1:6">
      <c r="A1207" s="11" t="s">
        <v>846</v>
      </c>
      <c r="B1207" s="11">
        <v>9</v>
      </c>
      <c r="C1207" s="11" t="s">
        <v>198</v>
      </c>
      <c r="D1207" s="11" t="s">
        <v>185</v>
      </c>
      <c r="E1207" s="11">
        <v>11.666666666666666</v>
      </c>
      <c r="F1207" s="11">
        <v>202003</v>
      </c>
    </row>
    <row r="1208" spans="1:6">
      <c r="A1208" s="11" t="s">
        <v>486</v>
      </c>
      <c r="B1208" s="11">
        <v>9</v>
      </c>
      <c r="C1208" s="11" t="s">
        <v>175</v>
      </c>
      <c r="D1208" s="11" t="s">
        <v>177</v>
      </c>
      <c r="E1208" s="11">
        <v>43.75</v>
      </c>
      <c r="F1208" s="11">
        <v>202003</v>
      </c>
    </row>
    <row r="1209" spans="1:6">
      <c r="A1209" s="11" t="s">
        <v>483</v>
      </c>
      <c r="B1209" s="11">
        <v>9</v>
      </c>
      <c r="C1209" s="11" t="s">
        <v>175</v>
      </c>
      <c r="D1209" s="11" t="s">
        <v>182</v>
      </c>
      <c r="E1209" s="11">
        <v>1.9999999999999996</v>
      </c>
      <c r="F1209" s="11">
        <v>202003</v>
      </c>
    </row>
    <row r="1210" spans="1:6">
      <c r="A1210" s="11" t="s">
        <v>483</v>
      </c>
      <c r="B1210" s="11">
        <v>9</v>
      </c>
      <c r="C1210" s="11" t="s">
        <v>175</v>
      </c>
      <c r="D1210" s="11" t="s">
        <v>185</v>
      </c>
      <c r="E1210" s="11">
        <v>10.5</v>
      </c>
      <c r="F1210" s="11">
        <v>202003</v>
      </c>
    </row>
    <row r="1211" spans="1:6">
      <c r="A1211" s="11" t="s">
        <v>483</v>
      </c>
      <c r="B1211" s="11">
        <v>9</v>
      </c>
      <c r="C1211" s="11" t="s">
        <v>175</v>
      </c>
      <c r="D1211" s="11" t="s">
        <v>177</v>
      </c>
      <c r="E1211" s="11">
        <v>11.499999999999996</v>
      </c>
      <c r="F1211" s="11">
        <v>202003</v>
      </c>
    </row>
    <row r="1212" spans="1:6">
      <c r="A1212" s="11" t="s">
        <v>483</v>
      </c>
      <c r="B1212" s="11">
        <v>9</v>
      </c>
      <c r="C1212" s="11" t="s">
        <v>175</v>
      </c>
      <c r="D1212" s="11" t="s">
        <v>198</v>
      </c>
      <c r="E1212" s="11">
        <v>17.5</v>
      </c>
      <c r="F1212" s="11">
        <v>202003</v>
      </c>
    </row>
    <row r="1213" spans="1:6">
      <c r="A1213" s="11" t="s">
        <v>483</v>
      </c>
      <c r="B1213" s="11">
        <v>9</v>
      </c>
      <c r="C1213" s="11" t="s">
        <v>175</v>
      </c>
      <c r="D1213" s="11" t="s">
        <v>206</v>
      </c>
      <c r="E1213" s="11">
        <v>2.5000000000000004</v>
      </c>
      <c r="F1213" s="11">
        <v>202003</v>
      </c>
    </row>
    <row r="1214" spans="1:6">
      <c r="A1214" s="11" t="s">
        <v>1021</v>
      </c>
      <c r="B1214" s="11">
        <v>9</v>
      </c>
      <c r="C1214" s="11" t="s">
        <v>185</v>
      </c>
      <c r="D1214" s="11" t="s">
        <v>198</v>
      </c>
      <c r="E1214" s="11">
        <v>7.1333333333333329</v>
      </c>
      <c r="F1214" s="11">
        <v>202003</v>
      </c>
    </row>
    <row r="1215" spans="1:6">
      <c r="A1215" s="11" t="s">
        <v>1240</v>
      </c>
      <c r="B1215" s="11">
        <v>9</v>
      </c>
      <c r="C1215" s="11" t="s">
        <v>198</v>
      </c>
      <c r="D1215" s="11" t="s">
        <v>177</v>
      </c>
      <c r="E1215" s="11">
        <v>9.25</v>
      </c>
      <c r="F1215" s="11">
        <v>202003</v>
      </c>
    </row>
    <row r="1216" spans="1:6">
      <c r="A1216" s="11" t="s">
        <v>913</v>
      </c>
      <c r="B1216" s="11">
        <v>9</v>
      </c>
      <c r="C1216" s="11" t="s">
        <v>185</v>
      </c>
      <c r="D1216" s="11" t="s">
        <v>177</v>
      </c>
      <c r="E1216" s="11">
        <v>25.43333333333333</v>
      </c>
      <c r="F1216" s="11">
        <v>202003</v>
      </c>
    </row>
    <row r="1217" spans="1:6">
      <c r="A1217" s="11" t="s">
        <v>503</v>
      </c>
      <c r="B1217" s="11">
        <v>9</v>
      </c>
      <c r="C1217" s="11" t="s">
        <v>185</v>
      </c>
      <c r="D1217" s="11" t="s">
        <v>177</v>
      </c>
      <c r="E1217" s="11">
        <v>24.183333333333337</v>
      </c>
      <c r="F1217" s="11">
        <v>202003</v>
      </c>
    </row>
    <row r="1218" spans="1:6">
      <c r="A1218" s="11" t="s">
        <v>503</v>
      </c>
      <c r="B1218" s="11">
        <v>9</v>
      </c>
      <c r="C1218" s="11" t="s">
        <v>185</v>
      </c>
      <c r="D1218" s="11" t="s">
        <v>198</v>
      </c>
      <c r="E1218" s="11">
        <v>4.75</v>
      </c>
      <c r="F1218" s="11">
        <v>202003</v>
      </c>
    </row>
    <row r="1219" spans="1:6">
      <c r="A1219" s="11" t="s">
        <v>784</v>
      </c>
      <c r="B1219" s="11">
        <v>9</v>
      </c>
      <c r="C1219" s="11" t="s">
        <v>175</v>
      </c>
      <c r="D1219" s="11" t="s">
        <v>148</v>
      </c>
      <c r="E1219" s="11">
        <v>2.7499999999999982</v>
      </c>
      <c r="F1219" s="11">
        <v>202003</v>
      </c>
    </row>
    <row r="1220" spans="1:6">
      <c r="A1220" s="11" t="s">
        <v>784</v>
      </c>
      <c r="B1220" s="11">
        <v>9</v>
      </c>
      <c r="C1220" s="11" t="s">
        <v>175</v>
      </c>
      <c r="D1220" s="11" t="s">
        <v>182</v>
      </c>
      <c r="E1220" s="11">
        <v>3.4999999999999956</v>
      </c>
      <c r="F1220" s="11">
        <v>202003</v>
      </c>
    </row>
    <row r="1221" spans="1:6">
      <c r="A1221" s="11" t="s">
        <v>784</v>
      </c>
      <c r="B1221" s="11">
        <v>9</v>
      </c>
      <c r="C1221" s="11" t="s">
        <v>175</v>
      </c>
      <c r="D1221" s="11" t="s">
        <v>185</v>
      </c>
      <c r="E1221" s="11">
        <v>4.5000000000000027</v>
      </c>
      <c r="F1221" s="11">
        <v>202003</v>
      </c>
    </row>
    <row r="1222" spans="1:6">
      <c r="A1222" s="11" t="s">
        <v>784</v>
      </c>
      <c r="B1222" s="11">
        <v>9</v>
      </c>
      <c r="C1222" s="11" t="s">
        <v>175</v>
      </c>
      <c r="D1222" s="11" t="s">
        <v>177</v>
      </c>
      <c r="E1222" s="11">
        <v>4.2500000000000018</v>
      </c>
      <c r="F1222" s="11">
        <v>202003</v>
      </c>
    </row>
    <row r="1223" spans="1:6">
      <c r="A1223" s="11" t="s">
        <v>784</v>
      </c>
      <c r="B1223" s="11">
        <v>9</v>
      </c>
      <c r="C1223" s="11" t="s">
        <v>175</v>
      </c>
      <c r="D1223" s="11" t="s">
        <v>198</v>
      </c>
      <c r="E1223" s="11">
        <v>4.7499999999999982</v>
      </c>
      <c r="F1223" s="11">
        <v>202003</v>
      </c>
    </row>
    <row r="1224" spans="1:6">
      <c r="A1224" s="11" t="s">
        <v>784</v>
      </c>
      <c r="B1224" s="11">
        <v>9</v>
      </c>
      <c r="C1224" s="11" t="s">
        <v>175</v>
      </c>
      <c r="D1224" s="11" t="s">
        <v>203</v>
      </c>
      <c r="E1224" s="11">
        <v>0.50000000000000089</v>
      </c>
      <c r="F1224" s="11">
        <v>202003</v>
      </c>
    </row>
    <row r="1225" spans="1:6">
      <c r="A1225" s="11" t="s">
        <v>784</v>
      </c>
      <c r="B1225" s="11">
        <v>9</v>
      </c>
      <c r="C1225" s="11" t="s">
        <v>175</v>
      </c>
      <c r="D1225" s="11" t="s">
        <v>206</v>
      </c>
      <c r="E1225" s="11">
        <v>3.7500000000000027</v>
      </c>
      <c r="F1225" s="11">
        <v>202003</v>
      </c>
    </row>
    <row r="1226" spans="1:6">
      <c r="A1226" s="11" t="s">
        <v>707</v>
      </c>
      <c r="B1226" s="11">
        <v>9</v>
      </c>
      <c r="C1226" s="11" t="s">
        <v>198</v>
      </c>
      <c r="D1226" s="11" t="s">
        <v>185</v>
      </c>
      <c r="E1226" s="11">
        <v>5.23</v>
      </c>
      <c r="F1226" s="11">
        <v>202003</v>
      </c>
    </row>
    <row r="1227" spans="1:6">
      <c r="A1227" s="11" t="s">
        <v>451</v>
      </c>
      <c r="B1227" s="11">
        <v>9</v>
      </c>
      <c r="C1227" s="11" t="s">
        <v>185</v>
      </c>
      <c r="D1227" s="11" t="s">
        <v>177</v>
      </c>
      <c r="E1227" s="11">
        <v>7.6166666666666654</v>
      </c>
      <c r="F1227" s="11">
        <v>202003</v>
      </c>
    </row>
    <row r="1228" spans="1:6">
      <c r="A1228" s="11" t="s">
        <v>783</v>
      </c>
      <c r="B1228" s="11">
        <v>7</v>
      </c>
      <c r="C1228" s="11" t="s">
        <v>198</v>
      </c>
      <c r="D1228" s="11" t="s">
        <v>177</v>
      </c>
      <c r="E1228" s="11">
        <v>33.25</v>
      </c>
      <c r="F1228" s="11">
        <v>202004</v>
      </c>
    </row>
    <row r="1229" spans="1:6">
      <c r="A1229" s="11" t="s">
        <v>708</v>
      </c>
      <c r="B1229" s="11">
        <v>8</v>
      </c>
      <c r="C1229" s="11" t="s">
        <v>185</v>
      </c>
      <c r="D1229" s="11" t="s">
        <v>198</v>
      </c>
      <c r="E1229" s="11">
        <v>44.050000000000004</v>
      </c>
      <c r="F1229" s="11">
        <v>202004</v>
      </c>
    </row>
    <row r="1230" spans="1:6">
      <c r="A1230" s="11" t="s">
        <v>708</v>
      </c>
      <c r="B1230" s="11">
        <v>8</v>
      </c>
      <c r="C1230" s="11" t="s">
        <v>185</v>
      </c>
      <c r="D1230" s="11" t="s">
        <v>203</v>
      </c>
      <c r="E1230" s="11">
        <v>8.1499999999999968</v>
      </c>
      <c r="F1230" s="11">
        <v>202004</v>
      </c>
    </row>
    <row r="1231" spans="1:6">
      <c r="A1231" s="11" t="s">
        <v>477</v>
      </c>
      <c r="B1231" s="11">
        <v>8</v>
      </c>
      <c r="C1231" s="11" t="s">
        <v>198</v>
      </c>
      <c r="D1231" s="11" t="s">
        <v>206</v>
      </c>
      <c r="E1231" s="11">
        <v>45.75</v>
      </c>
      <c r="F1231" s="11">
        <v>202004</v>
      </c>
    </row>
    <row r="1232" spans="1:6">
      <c r="A1232" s="11" t="s">
        <v>464</v>
      </c>
      <c r="B1232" s="11">
        <v>8</v>
      </c>
      <c r="C1232" s="11" t="s">
        <v>198</v>
      </c>
      <c r="D1232" s="11" t="s">
        <v>177</v>
      </c>
      <c r="E1232" s="11">
        <v>41.883333333333333</v>
      </c>
      <c r="F1232" s="11">
        <v>202004</v>
      </c>
    </row>
    <row r="1233" spans="1:6">
      <c r="A1233" s="11" t="s">
        <v>783</v>
      </c>
      <c r="B1233" s="11">
        <v>8</v>
      </c>
      <c r="C1233" s="11" t="s">
        <v>198</v>
      </c>
      <c r="D1233" s="11" t="s">
        <v>177</v>
      </c>
      <c r="E1233" s="11">
        <v>44.5</v>
      </c>
      <c r="F1233" s="11">
        <v>202004</v>
      </c>
    </row>
    <row r="1234" spans="1:6">
      <c r="A1234" s="11" t="s">
        <v>708</v>
      </c>
      <c r="B1234" s="11">
        <v>9</v>
      </c>
      <c r="C1234" s="11" t="s">
        <v>185</v>
      </c>
      <c r="D1234" s="11" t="s">
        <v>198</v>
      </c>
      <c r="E1234" s="11">
        <v>27.5</v>
      </c>
      <c r="F1234" s="11">
        <v>202004</v>
      </c>
    </row>
    <row r="1235" spans="1:6">
      <c r="A1235" s="11" t="s">
        <v>708</v>
      </c>
      <c r="B1235" s="11">
        <v>9</v>
      </c>
      <c r="C1235" s="11" t="s">
        <v>185</v>
      </c>
      <c r="D1235" s="11" t="s">
        <v>203</v>
      </c>
      <c r="E1235" s="11">
        <v>9.0499999999999954</v>
      </c>
      <c r="F1235" s="11">
        <v>202004</v>
      </c>
    </row>
    <row r="1236" spans="1:6">
      <c r="A1236" s="11" t="s">
        <v>844</v>
      </c>
      <c r="B1236" s="11">
        <v>9</v>
      </c>
      <c r="C1236" s="11" t="s">
        <v>182</v>
      </c>
      <c r="D1236" s="11" t="s">
        <v>198</v>
      </c>
      <c r="E1236" s="11">
        <v>24.25</v>
      </c>
      <c r="F1236" s="11">
        <v>202004</v>
      </c>
    </row>
    <row r="1237" spans="1:6">
      <c r="A1237" s="11" t="s">
        <v>960</v>
      </c>
      <c r="B1237" s="11">
        <v>9</v>
      </c>
      <c r="C1237" s="11" t="s">
        <v>185</v>
      </c>
      <c r="D1237" s="11" t="s">
        <v>198</v>
      </c>
      <c r="E1237" s="11">
        <v>8.0166666666666657</v>
      </c>
      <c r="F1237" s="11">
        <v>202004</v>
      </c>
    </row>
    <row r="1238" spans="1:6">
      <c r="A1238" s="11" t="s">
        <v>477</v>
      </c>
      <c r="B1238" s="11">
        <v>9</v>
      </c>
      <c r="C1238" s="11" t="s">
        <v>198</v>
      </c>
      <c r="D1238" s="11" t="s">
        <v>206</v>
      </c>
      <c r="E1238" s="11">
        <v>42.75</v>
      </c>
      <c r="F1238" s="11">
        <v>202004</v>
      </c>
    </row>
    <row r="1239" spans="1:6">
      <c r="A1239" s="11" t="s">
        <v>464</v>
      </c>
      <c r="B1239" s="11">
        <v>9</v>
      </c>
      <c r="C1239" s="11" t="s">
        <v>198</v>
      </c>
      <c r="D1239" s="11" t="s">
        <v>177</v>
      </c>
      <c r="E1239" s="11">
        <v>45.7</v>
      </c>
      <c r="F1239" s="11">
        <v>202004</v>
      </c>
    </row>
    <row r="1240" spans="1:6">
      <c r="A1240" s="11" t="s">
        <v>783</v>
      </c>
      <c r="B1240" s="11">
        <v>9</v>
      </c>
      <c r="C1240" s="11" t="s">
        <v>198</v>
      </c>
      <c r="D1240" s="11" t="s">
        <v>177</v>
      </c>
      <c r="E1240" s="11">
        <v>46</v>
      </c>
      <c r="F1240" s="11">
        <v>202004</v>
      </c>
    </row>
    <row r="1241" spans="1:6">
      <c r="A1241" s="11" t="s">
        <v>1233</v>
      </c>
      <c r="B1241" s="11">
        <v>10</v>
      </c>
      <c r="C1241" s="11" t="s">
        <v>185</v>
      </c>
      <c r="D1241" s="11" t="s">
        <v>198</v>
      </c>
      <c r="E1241" s="11">
        <v>44.913333333333348</v>
      </c>
      <c r="F1241" s="11">
        <v>202004</v>
      </c>
    </row>
    <row r="1242" spans="1:6">
      <c r="A1242" s="11" t="s">
        <v>496</v>
      </c>
      <c r="B1242" s="11">
        <v>10</v>
      </c>
      <c r="C1242" s="11" t="s">
        <v>185</v>
      </c>
      <c r="D1242" s="11" t="s">
        <v>198</v>
      </c>
      <c r="E1242" s="11">
        <v>5.4499999999999975</v>
      </c>
      <c r="F1242" s="11">
        <v>202004</v>
      </c>
    </row>
    <row r="1243" spans="1:6">
      <c r="A1243" s="11" t="s">
        <v>715</v>
      </c>
      <c r="B1243" s="11">
        <v>10</v>
      </c>
      <c r="C1243" s="11" t="s">
        <v>198</v>
      </c>
      <c r="D1243" s="11" t="s">
        <v>177</v>
      </c>
      <c r="E1243" s="11">
        <v>7.9999999999999982</v>
      </c>
      <c r="F1243" s="11">
        <v>202004</v>
      </c>
    </row>
    <row r="1244" spans="1:6">
      <c r="A1244" s="11" t="s">
        <v>726</v>
      </c>
      <c r="B1244" s="11">
        <v>10</v>
      </c>
      <c r="C1244" s="11" t="s">
        <v>175</v>
      </c>
      <c r="D1244" s="11" t="s">
        <v>185</v>
      </c>
      <c r="E1244" s="11">
        <v>11.000000000000002</v>
      </c>
      <c r="F1244" s="11">
        <v>202004</v>
      </c>
    </row>
    <row r="1245" spans="1:6">
      <c r="A1245" s="11" t="s">
        <v>726</v>
      </c>
      <c r="B1245" s="11">
        <v>10</v>
      </c>
      <c r="C1245" s="11" t="s">
        <v>175</v>
      </c>
      <c r="D1245" s="11" t="s">
        <v>177</v>
      </c>
      <c r="E1245" s="11">
        <v>10.499999999999996</v>
      </c>
      <c r="F1245" s="11">
        <v>202004</v>
      </c>
    </row>
    <row r="1246" spans="1:6">
      <c r="A1246" s="11" t="s">
        <v>726</v>
      </c>
      <c r="B1246" s="11">
        <v>10</v>
      </c>
      <c r="C1246" s="11" t="s">
        <v>175</v>
      </c>
      <c r="D1246" s="11" t="s">
        <v>198</v>
      </c>
      <c r="E1246" s="11">
        <v>14.000000000000002</v>
      </c>
      <c r="F1246" s="11">
        <v>202004</v>
      </c>
    </row>
    <row r="1247" spans="1:6">
      <c r="A1247" s="11" t="s">
        <v>726</v>
      </c>
      <c r="B1247" s="11">
        <v>10</v>
      </c>
      <c r="C1247" s="11" t="s">
        <v>175</v>
      </c>
      <c r="D1247" s="11" t="s">
        <v>918</v>
      </c>
      <c r="E1247" s="11">
        <v>3.4999999999999996</v>
      </c>
      <c r="F1247" s="11">
        <v>202004</v>
      </c>
    </row>
    <row r="1248" spans="1:6">
      <c r="A1248" s="11" t="s">
        <v>458</v>
      </c>
      <c r="B1248" s="11">
        <v>10</v>
      </c>
      <c r="C1248" s="11" t="s">
        <v>185</v>
      </c>
      <c r="D1248" s="11" t="s">
        <v>198</v>
      </c>
      <c r="E1248" s="11">
        <v>13.5</v>
      </c>
      <c r="F1248" s="11">
        <v>202004</v>
      </c>
    </row>
    <row r="1249" spans="1:6">
      <c r="A1249" s="11" t="s">
        <v>458</v>
      </c>
      <c r="B1249" s="11">
        <v>10</v>
      </c>
      <c r="C1249" s="11" t="s">
        <v>185</v>
      </c>
      <c r="D1249" s="11" t="s">
        <v>206</v>
      </c>
      <c r="E1249" s="11">
        <v>1.9999999999999996</v>
      </c>
      <c r="F1249" s="11">
        <v>202004</v>
      </c>
    </row>
    <row r="1250" spans="1:6">
      <c r="A1250" s="11" t="s">
        <v>844</v>
      </c>
      <c r="B1250" s="11">
        <v>10</v>
      </c>
      <c r="C1250" s="11" t="s">
        <v>182</v>
      </c>
      <c r="D1250" s="11" t="s">
        <v>177</v>
      </c>
      <c r="E1250" s="11">
        <v>60</v>
      </c>
      <c r="F1250" s="11">
        <v>202004</v>
      </c>
    </row>
    <row r="1251" spans="1:6">
      <c r="A1251" s="11" t="s">
        <v>767</v>
      </c>
      <c r="B1251" s="11">
        <v>10</v>
      </c>
      <c r="C1251" s="11" t="s">
        <v>175</v>
      </c>
      <c r="D1251" s="11" t="s">
        <v>206</v>
      </c>
      <c r="E1251" s="11">
        <v>46.733333333333334</v>
      </c>
      <c r="F1251" s="11">
        <v>202004</v>
      </c>
    </row>
    <row r="1252" spans="1:6">
      <c r="A1252" s="11" t="s">
        <v>1234</v>
      </c>
      <c r="B1252" s="11">
        <v>10</v>
      </c>
      <c r="C1252" s="11" t="s">
        <v>198</v>
      </c>
      <c r="D1252" s="11" t="s">
        <v>185</v>
      </c>
      <c r="E1252" s="11">
        <v>40.596666666666671</v>
      </c>
      <c r="F1252" s="11">
        <v>202004</v>
      </c>
    </row>
    <row r="1253" spans="1:6">
      <c r="A1253" s="11" t="s">
        <v>453</v>
      </c>
      <c r="B1253" s="11">
        <v>10</v>
      </c>
      <c r="C1253" s="11" t="s">
        <v>175</v>
      </c>
      <c r="D1253" s="11" t="s">
        <v>185</v>
      </c>
      <c r="E1253" s="11">
        <v>1.9999999999999982</v>
      </c>
      <c r="F1253" s="11">
        <v>202004</v>
      </c>
    </row>
    <row r="1254" spans="1:6">
      <c r="A1254" s="11" t="s">
        <v>453</v>
      </c>
      <c r="B1254" s="11">
        <v>10</v>
      </c>
      <c r="C1254" s="11" t="s">
        <v>175</v>
      </c>
      <c r="D1254" s="11" t="s">
        <v>177</v>
      </c>
      <c r="E1254" s="11">
        <v>13.500000000000002</v>
      </c>
      <c r="F1254" s="11">
        <v>202004</v>
      </c>
    </row>
    <row r="1255" spans="1:6">
      <c r="A1255" s="11" t="s">
        <v>453</v>
      </c>
      <c r="B1255" s="11">
        <v>10</v>
      </c>
      <c r="C1255" s="11" t="s">
        <v>175</v>
      </c>
      <c r="D1255" s="11" t="s">
        <v>198</v>
      </c>
      <c r="E1255" s="11">
        <v>15.999999999999998</v>
      </c>
      <c r="F1255" s="11">
        <v>202004</v>
      </c>
    </row>
    <row r="1256" spans="1:6">
      <c r="A1256" s="11" t="s">
        <v>488</v>
      </c>
      <c r="B1256" s="11">
        <v>10</v>
      </c>
      <c r="C1256" s="11" t="s">
        <v>175</v>
      </c>
      <c r="D1256" s="11" t="s">
        <v>177</v>
      </c>
      <c r="E1256" s="11">
        <v>51.75</v>
      </c>
      <c r="F1256" s="11">
        <v>202004</v>
      </c>
    </row>
    <row r="1257" spans="1:6">
      <c r="A1257" s="11" t="s">
        <v>951</v>
      </c>
      <c r="B1257" s="11">
        <v>10</v>
      </c>
      <c r="C1257" s="11" t="s">
        <v>198</v>
      </c>
      <c r="D1257" s="11" t="s">
        <v>182</v>
      </c>
      <c r="E1257" s="11">
        <v>2.0000000000000009</v>
      </c>
      <c r="F1257" s="11">
        <v>202004</v>
      </c>
    </row>
    <row r="1258" spans="1:6">
      <c r="A1258" s="11" t="s">
        <v>951</v>
      </c>
      <c r="B1258" s="11">
        <v>10</v>
      </c>
      <c r="C1258" s="11" t="s">
        <v>198</v>
      </c>
      <c r="D1258" s="11" t="s">
        <v>177</v>
      </c>
      <c r="E1258" s="11">
        <v>2.0000000000000009</v>
      </c>
      <c r="F1258" s="11">
        <v>202004</v>
      </c>
    </row>
    <row r="1259" spans="1:6">
      <c r="A1259" s="11" t="s">
        <v>951</v>
      </c>
      <c r="B1259" s="11">
        <v>10</v>
      </c>
      <c r="C1259" s="11" t="s">
        <v>198</v>
      </c>
      <c r="D1259" s="11" t="s">
        <v>918</v>
      </c>
      <c r="E1259" s="11">
        <v>3</v>
      </c>
      <c r="F1259" s="11">
        <v>202004</v>
      </c>
    </row>
    <row r="1260" spans="1:6">
      <c r="A1260" s="11" t="s">
        <v>478</v>
      </c>
      <c r="B1260" s="11">
        <v>10</v>
      </c>
      <c r="C1260" s="11" t="s">
        <v>175</v>
      </c>
      <c r="D1260" s="11" t="s">
        <v>198</v>
      </c>
      <c r="E1260" s="11">
        <v>3</v>
      </c>
      <c r="F1260" s="11">
        <v>202004</v>
      </c>
    </row>
    <row r="1261" spans="1:6">
      <c r="A1261" s="11" t="s">
        <v>788</v>
      </c>
      <c r="B1261" s="11">
        <v>10</v>
      </c>
      <c r="C1261" s="11" t="s">
        <v>185</v>
      </c>
      <c r="D1261" s="11" t="s">
        <v>198</v>
      </c>
      <c r="E1261" s="11">
        <v>3.7333333333333347</v>
      </c>
      <c r="F1261" s="11">
        <v>202004</v>
      </c>
    </row>
    <row r="1262" spans="1:6">
      <c r="A1262" s="11" t="s">
        <v>485</v>
      </c>
      <c r="B1262" s="11">
        <v>10</v>
      </c>
      <c r="C1262" s="11" t="s">
        <v>175</v>
      </c>
      <c r="D1262" s="11" t="s">
        <v>185</v>
      </c>
      <c r="E1262" s="11">
        <v>28.75</v>
      </c>
      <c r="F1262" s="11">
        <v>202004</v>
      </c>
    </row>
    <row r="1263" spans="1:6">
      <c r="A1263" s="11" t="s">
        <v>485</v>
      </c>
      <c r="B1263" s="11">
        <v>10</v>
      </c>
      <c r="C1263" s="11" t="s">
        <v>175</v>
      </c>
      <c r="D1263" s="11" t="s">
        <v>198</v>
      </c>
      <c r="E1263" s="11">
        <v>4.2500000000000009</v>
      </c>
      <c r="F1263" s="11">
        <v>202004</v>
      </c>
    </row>
    <row r="1264" spans="1:6">
      <c r="A1264" s="11" t="s">
        <v>598</v>
      </c>
      <c r="B1264" s="11">
        <v>10</v>
      </c>
      <c r="C1264" s="11" t="s">
        <v>203</v>
      </c>
      <c r="D1264" s="11" t="s">
        <v>198</v>
      </c>
      <c r="E1264" s="11">
        <v>31.5</v>
      </c>
      <c r="F1264" s="11">
        <v>202004</v>
      </c>
    </row>
    <row r="1265" spans="1:6">
      <c r="A1265" s="11" t="s">
        <v>1086</v>
      </c>
      <c r="B1265" s="11">
        <v>10</v>
      </c>
      <c r="C1265" s="11" t="s">
        <v>175</v>
      </c>
      <c r="D1265" s="11" t="s">
        <v>185</v>
      </c>
      <c r="E1265" s="11">
        <v>3.9999999999999991</v>
      </c>
      <c r="F1265" s="11">
        <v>202004</v>
      </c>
    </row>
    <row r="1266" spans="1:6">
      <c r="A1266" s="11" t="s">
        <v>1086</v>
      </c>
      <c r="B1266" s="11">
        <v>10</v>
      </c>
      <c r="C1266" s="11" t="s">
        <v>175</v>
      </c>
      <c r="D1266" s="11" t="s">
        <v>177</v>
      </c>
      <c r="E1266" s="11">
        <v>15.999999999999996</v>
      </c>
      <c r="F1266" s="11">
        <v>202004</v>
      </c>
    </row>
    <row r="1267" spans="1:6">
      <c r="A1267" s="11" t="s">
        <v>1216</v>
      </c>
      <c r="B1267" s="11">
        <v>10</v>
      </c>
      <c r="C1267" s="11" t="s">
        <v>175</v>
      </c>
      <c r="D1267" s="11" t="s">
        <v>198</v>
      </c>
      <c r="E1267" s="11">
        <v>25.5</v>
      </c>
      <c r="F1267" s="11">
        <v>202004</v>
      </c>
    </row>
    <row r="1268" spans="1:6">
      <c r="A1268" s="11" t="s">
        <v>1235</v>
      </c>
      <c r="B1268" s="11">
        <v>10</v>
      </c>
      <c r="C1268" s="11" t="s">
        <v>175</v>
      </c>
      <c r="D1268" s="11" t="s">
        <v>185</v>
      </c>
      <c r="E1268" s="11">
        <v>35.783333333333331</v>
      </c>
      <c r="F1268" s="11">
        <v>202004</v>
      </c>
    </row>
    <row r="1269" spans="1:6">
      <c r="A1269" s="11" t="s">
        <v>1235</v>
      </c>
      <c r="B1269" s="11">
        <v>10</v>
      </c>
      <c r="C1269" s="11" t="s">
        <v>175</v>
      </c>
      <c r="D1269" s="11" t="s">
        <v>177</v>
      </c>
      <c r="E1269" s="11">
        <v>10.416666666666668</v>
      </c>
      <c r="F1269" s="11">
        <v>202004</v>
      </c>
    </row>
    <row r="1270" spans="1:6">
      <c r="A1270" s="11" t="s">
        <v>1235</v>
      </c>
      <c r="B1270" s="11">
        <v>10</v>
      </c>
      <c r="C1270" s="11" t="s">
        <v>175</v>
      </c>
      <c r="D1270" s="11" t="s">
        <v>198</v>
      </c>
      <c r="E1270" s="11">
        <v>4.5</v>
      </c>
      <c r="F1270" s="11">
        <v>202004</v>
      </c>
    </row>
    <row r="1271" spans="1:6">
      <c r="A1271" s="11" t="s">
        <v>769</v>
      </c>
      <c r="B1271" s="11">
        <v>10</v>
      </c>
      <c r="C1271" s="11" t="s">
        <v>185</v>
      </c>
      <c r="D1271" s="11" t="s">
        <v>198</v>
      </c>
      <c r="E1271" s="11">
        <v>1.2500000000000009</v>
      </c>
      <c r="F1271" s="11">
        <v>202004</v>
      </c>
    </row>
    <row r="1272" spans="1:6">
      <c r="A1272" s="11" t="s">
        <v>917</v>
      </c>
      <c r="B1272" s="11">
        <v>10</v>
      </c>
      <c r="C1272" s="11" t="s">
        <v>203</v>
      </c>
      <c r="D1272" s="11" t="s">
        <v>185</v>
      </c>
      <c r="E1272" s="11">
        <v>53.029999999999994</v>
      </c>
      <c r="F1272" s="11">
        <v>202004</v>
      </c>
    </row>
    <row r="1273" spans="1:6">
      <c r="A1273" s="11" t="s">
        <v>450</v>
      </c>
      <c r="B1273" s="11">
        <v>10</v>
      </c>
      <c r="C1273" s="11" t="s">
        <v>185</v>
      </c>
      <c r="D1273" s="11" t="s">
        <v>198</v>
      </c>
      <c r="E1273" s="11">
        <v>0.99999999999999911</v>
      </c>
      <c r="F1273" s="11">
        <v>202004</v>
      </c>
    </row>
    <row r="1274" spans="1:6">
      <c r="A1274" s="11" t="s">
        <v>482</v>
      </c>
      <c r="B1274" s="11">
        <v>10</v>
      </c>
      <c r="C1274" s="11" t="s">
        <v>175</v>
      </c>
      <c r="D1274" s="11" t="s">
        <v>177</v>
      </c>
      <c r="E1274" s="11">
        <v>13.25</v>
      </c>
      <c r="F1274" s="11">
        <v>202004</v>
      </c>
    </row>
    <row r="1275" spans="1:6">
      <c r="A1275" s="11" t="s">
        <v>482</v>
      </c>
      <c r="B1275" s="11">
        <v>10</v>
      </c>
      <c r="C1275" s="11" t="s">
        <v>175</v>
      </c>
      <c r="D1275" s="11" t="s">
        <v>198</v>
      </c>
      <c r="E1275" s="11">
        <v>20.5</v>
      </c>
      <c r="F1275" s="11">
        <v>202004</v>
      </c>
    </row>
    <row r="1276" spans="1:6">
      <c r="A1276" s="11" t="s">
        <v>482</v>
      </c>
      <c r="B1276" s="11">
        <v>10</v>
      </c>
      <c r="C1276" s="11" t="s">
        <v>175</v>
      </c>
      <c r="D1276" s="11" t="s">
        <v>206</v>
      </c>
      <c r="E1276" s="11">
        <v>14</v>
      </c>
      <c r="F1276" s="11">
        <v>202004</v>
      </c>
    </row>
    <row r="1277" spans="1:6">
      <c r="A1277" s="11" t="s">
        <v>482</v>
      </c>
      <c r="B1277" s="11">
        <v>10</v>
      </c>
      <c r="C1277" s="11" t="s">
        <v>175</v>
      </c>
      <c r="D1277" s="11" t="s">
        <v>918</v>
      </c>
      <c r="E1277" s="11">
        <v>2.5</v>
      </c>
      <c r="F1277" s="11">
        <v>202004</v>
      </c>
    </row>
    <row r="1278" spans="1:6">
      <c r="A1278" s="11" t="s">
        <v>479</v>
      </c>
      <c r="B1278" s="11">
        <v>10</v>
      </c>
      <c r="C1278" s="11" t="s">
        <v>175</v>
      </c>
      <c r="D1278" s="11" t="s">
        <v>177</v>
      </c>
      <c r="E1278" s="11">
        <v>13.25</v>
      </c>
      <c r="F1278" s="11">
        <v>202004</v>
      </c>
    </row>
    <row r="1279" spans="1:6">
      <c r="A1279" s="11" t="s">
        <v>479</v>
      </c>
      <c r="B1279" s="11">
        <v>10</v>
      </c>
      <c r="C1279" s="11" t="s">
        <v>175</v>
      </c>
      <c r="D1279" s="11" t="s">
        <v>198</v>
      </c>
      <c r="E1279" s="11">
        <v>18</v>
      </c>
      <c r="F1279" s="11">
        <v>202004</v>
      </c>
    </row>
    <row r="1280" spans="1:6">
      <c r="A1280" s="11" t="s">
        <v>1218</v>
      </c>
      <c r="B1280" s="11">
        <v>10</v>
      </c>
      <c r="C1280" s="11" t="s">
        <v>198</v>
      </c>
      <c r="D1280" s="11" t="s">
        <v>177</v>
      </c>
      <c r="E1280" s="11">
        <v>28.5</v>
      </c>
      <c r="F1280" s="11">
        <v>202004</v>
      </c>
    </row>
    <row r="1281" spans="1:6">
      <c r="A1281" s="11" t="s">
        <v>915</v>
      </c>
      <c r="B1281" s="11">
        <v>10</v>
      </c>
      <c r="C1281" s="11" t="s">
        <v>185</v>
      </c>
      <c r="D1281" s="11" t="s">
        <v>198</v>
      </c>
      <c r="E1281" s="11">
        <v>15.113333333333333</v>
      </c>
      <c r="F1281" s="11">
        <v>202004</v>
      </c>
    </row>
    <row r="1282" spans="1:6">
      <c r="A1282" s="11" t="s">
        <v>1078</v>
      </c>
      <c r="B1282" s="11">
        <v>10</v>
      </c>
      <c r="C1282" s="11" t="s">
        <v>177</v>
      </c>
      <c r="D1282" s="11" t="s">
        <v>148</v>
      </c>
      <c r="E1282" s="11">
        <v>52.75</v>
      </c>
      <c r="F1282" s="11">
        <v>202004</v>
      </c>
    </row>
    <row r="1283" spans="1:6">
      <c r="A1283" s="11" t="s">
        <v>1242</v>
      </c>
      <c r="B1283" s="11">
        <v>10</v>
      </c>
      <c r="C1283" s="11" t="s">
        <v>185</v>
      </c>
      <c r="D1283" s="11" t="s">
        <v>198</v>
      </c>
      <c r="E1283" s="11">
        <v>4.666666666666667</v>
      </c>
      <c r="F1283" s="11">
        <v>202004</v>
      </c>
    </row>
    <row r="1284" spans="1:6">
      <c r="A1284" s="11" t="s">
        <v>950</v>
      </c>
      <c r="B1284" s="11">
        <v>10</v>
      </c>
      <c r="C1284" s="11" t="s">
        <v>185</v>
      </c>
      <c r="D1284" s="11" t="s">
        <v>198</v>
      </c>
      <c r="E1284" s="11">
        <v>15.966666666666663</v>
      </c>
      <c r="F1284" s="11">
        <v>202004</v>
      </c>
    </row>
    <row r="1285" spans="1:6">
      <c r="A1285" s="11" t="s">
        <v>467</v>
      </c>
      <c r="B1285" s="11">
        <v>10</v>
      </c>
      <c r="C1285" s="11" t="s">
        <v>185</v>
      </c>
      <c r="D1285" s="11" t="s">
        <v>206</v>
      </c>
      <c r="E1285" s="11">
        <v>63.913333333333334</v>
      </c>
      <c r="F1285" s="11">
        <v>202004</v>
      </c>
    </row>
    <row r="1286" spans="1:6">
      <c r="A1286" s="11" t="s">
        <v>774</v>
      </c>
      <c r="B1286" s="11">
        <v>10</v>
      </c>
      <c r="C1286" s="11" t="s">
        <v>175</v>
      </c>
      <c r="D1286" s="11" t="s">
        <v>198</v>
      </c>
      <c r="E1286" s="11">
        <v>30.000000000000007</v>
      </c>
      <c r="F1286" s="11">
        <v>202004</v>
      </c>
    </row>
    <row r="1287" spans="1:6">
      <c r="A1287" s="11" t="s">
        <v>775</v>
      </c>
      <c r="B1287" s="11">
        <v>10</v>
      </c>
      <c r="C1287" s="11" t="s">
        <v>198</v>
      </c>
      <c r="D1287" s="11" t="s">
        <v>185</v>
      </c>
      <c r="E1287" s="11">
        <v>53.753333333333337</v>
      </c>
      <c r="F1287" s="11">
        <v>202004</v>
      </c>
    </row>
    <row r="1288" spans="1:6">
      <c r="A1288" s="11" t="s">
        <v>468</v>
      </c>
      <c r="B1288" s="11">
        <v>10</v>
      </c>
      <c r="C1288" s="11" t="s">
        <v>185</v>
      </c>
      <c r="D1288" s="11" t="s">
        <v>198</v>
      </c>
      <c r="E1288" s="11">
        <v>5.966666666666665</v>
      </c>
      <c r="F1288" s="11">
        <v>202004</v>
      </c>
    </row>
    <row r="1289" spans="1:6">
      <c r="A1289" s="11" t="s">
        <v>480</v>
      </c>
      <c r="B1289" s="11">
        <v>10</v>
      </c>
      <c r="C1289" s="11" t="s">
        <v>175</v>
      </c>
      <c r="D1289" s="11" t="s">
        <v>185</v>
      </c>
      <c r="E1289" s="11">
        <v>38.166666666666664</v>
      </c>
      <c r="F1289" s="11">
        <v>202004</v>
      </c>
    </row>
    <row r="1290" spans="1:6">
      <c r="A1290" s="11" t="s">
        <v>1054</v>
      </c>
      <c r="B1290" s="11">
        <v>10</v>
      </c>
      <c r="C1290" s="11" t="s">
        <v>177</v>
      </c>
      <c r="D1290" s="11" t="s">
        <v>148</v>
      </c>
      <c r="E1290" s="11">
        <v>53.5</v>
      </c>
      <c r="F1290" s="11">
        <v>202004</v>
      </c>
    </row>
    <row r="1291" spans="1:6">
      <c r="A1291" s="11" t="s">
        <v>1209</v>
      </c>
      <c r="B1291" s="11">
        <v>10</v>
      </c>
      <c r="C1291" s="11" t="s">
        <v>175</v>
      </c>
      <c r="D1291" s="11" t="s">
        <v>198</v>
      </c>
      <c r="E1291" s="11">
        <v>16</v>
      </c>
      <c r="F1291" s="11">
        <v>202004</v>
      </c>
    </row>
    <row r="1292" spans="1:6">
      <c r="A1292" s="11" t="s">
        <v>470</v>
      </c>
      <c r="B1292" s="11">
        <v>10</v>
      </c>
      <c r="C1292" s="11" t="s">
        <v>185</v>
      </c>
      <c r="D1292" s="11" t="s">
        <v>198</v>
      </c>
      <c r="E1292" s="11">
        <v>6.1166666666666663</v>
      </c>
      <c r="F1292" s="11">
        <v>202004</v>
      </c>
    </row>
    <row r="1293" spans="1:6">
      <c r="A1293" s="11" t="s">
        <v>777</v>
      </c>
      <c r="B1293" s="11">
        <v>10</v>
      </c>
      <c r="C1293" s="11" t="s">
        <v>175</v>
      </c>
      <c r="D1293" s="11" t="s">
        <v>185</v>
      </c>
      <c r="E1293" s="11">
        <v>25.5</v>
      </c>
      <c r="F1293" s="11">
        <v>202004</v>
      </c>
    </row>
    <row r="1294" spans="1:6">
      <c r="A1294" s="11" t="s">
        <v>777</v>
      </c>
      <c r="B1294" s="11">
        <v>10</v>
      </c>
      <c r="C1294" s="11" t="s">
        <v>175</v>
      </c>
      <c r="D1294" s="11" t="s">
        <v>177</v>
      </c>
      <c r="E1294" s="11">
        <v>0.25000000000000178</v>
      </c>
      <c r="F1294" s="11">
        <v>202004</v>
      </c>
    </row>
    <row r="1295" spans="1:6">
      <c r="A1295" s="11" t="s">
        <v>777</v>
      </c>
      <c r="B1295" s="11">
        <v>10</v>
      </c>
      <c r="C1295" s="11" t="s">
        <v>175</v>
      </c>
      <c r="D1295" s="11" t="s">
        <v>198</v>
      </c>
      <c r="E1295" s="11">
        <v>0.24999999999999911</v>
      </c>
      <c r="F1295" s="11">
        <v>202004</v>
      </c>
    </row>
    <row r="1296" spans="1:6">
      <c r="A1296" s="11" t="s">
        <v>777</v>
      </c>
      <c r="B1296" s="11">
        <v>10</v>
      </c>
      <c r="C1296" s="11" t="s">
        <v>175</v>
      </c>
      <c r="D1296" s="11" t="s">
        <v>206</v>
      </c>
      <c r="E1296" s="11">
        <v>1.9999999999999956</v>
      </c>
      <c r="F1296" s="11">
        <v>202004</v>
      </c>
    </row>
    <row r="1297" spans="1:6">
      <c r="A1297" s="11" t="s">
        <v>778</v>
      </c>
      <c r="B1297" s="11">
        <v>10</v>
      </c>
      <c r="C1297" s="11" t="s">
        <v>175</v>
      </c>
      <c r="D1297" s="11" t="s">
        <v>185</v>
      </c>
      <c r="E1297" s="11">
        <v>7</v>
      </c>
      <c r="F1297" s="11">
        <v>202004</v>
      </c>
    </row>
    <row r="1298" spans="1:6">
      <c r="A1298" s="11" t="s">
        <v>778</v>
      </c>
      <c r="B1298" s="11">
        <v>10</v>
      </c>
      <c r="C1298" s="11" t="s">
        <v>175</v>
      </c>
      <c r="D1298" s="11" t="s">
        <v>177</v>
      </c>
      <c r="E1298" s="11">
        <v>8</v>
      </c>
      <c r="F1298" s="11">
        <v>202004</v>
      </c>
    </row>
    <row r="1299" spans="1:6">
      <c r="A1299" s="11" t="s">
        <v>778</v>
      </c>
      <c r="B1299" s="11">
        <v>10</v>
      </c>
      <c r="C1299" s="11" t="s">
        <v>175</v>
      </c>
      <c r="D1299" s="11" t="s">
        <v>198</v>
      </c>
      <c r="E1299" s="11">
        <v>30.000000000000007</v>
      </c>
      <c r="F1299" s="11">
        <v>202004</v>
      </c>
    </row>
    <row r="1300" spans="1:6">
      <c r="A1300" s="11" t="s">
        <v>1320</v>
      </c>
      <c r="B1300" s="11">
        <v>10</v>
      </c>
      <c r="C1300" s="11" t="s">
        <v>185</v>
      </c>
      <c r="D1300" s="11" t="s">
        <v>198</v>
      </c>
      <c r="E1300" s="11">
        <v>5.8999999999999986</v>
      </c>
      <c r="F1300" s="11">
        <v>202004</v>
      </c>
    </row>
    <row r="1301" spans="1:6">
      <c r="A1301" s="11" t="s">
        <v>454</v>
      </c>
      <c r="B1301" s="11">
        <v>10</v>
      </c>
      <c r="C1301" s="11" t="s">
        <v>198</v>
      </c>
      <c r="D1301" s="11" t="s">
        <v>185</v>
      </c>
      <c r="E1301" s="11">
        <v>48.166666666666671</v>
      </c>
      <c r="F1301" s="11">
        <v>202004</v>
      </c>
    </row>
    <row r="1302" spans="1:6">
      <c r="A1302" s="11" t="s">
        <v>484</v>
      </c>
      <c r="B1302" s="11">
        <v>10</v>
      </c>
      <c r="C1302" s="11" t="s">
        <v>175</v>
      </c>
      <c r="D1302" s="11" t="s">
        <v>185</v>
      </c>
      <c r="E1302" s="11">
        <v>1.0000000000000018</v>
      </c>
      <c r="F1302" s="11">
        <v>202004</v>
      </c>
    </row>
    <row r="1303" spans="1:6">
      <c r="A1303" s="11" t="s">
        <v>484</v>
      </c>
      <c r="B1303" s="11">
        <v>10</v>
      </c>
      <c r="C1303" s="11" t="s">
        <v>175</v>
      </c>
      <c r="D1303" s="11" t="s">
        <v>177</v>
      </c>
      <c r="E1303" s="11">
        <v>0.99999999999999911</v>
      </c>
      <c r="F1303" s="11">
        <v>202004</v>
      </c>
    </row>
    <row r="1304" spans="1:6">
      <c r="A1304" s="11" t="s">
        <v>484</v>
      </c>
      <c r="B1304" s="11">
        <v>10</v>
      </c>
      <c r="C1304" s="11" t="s">
        <v>175</v>
      </c>
      <c r="D1304" s="11" t="s">
        <v>198</v>
      </c>
      <c r="E1304" s="11">
        <v>15</v>
      </c>
      <c r="F1304" s="11">
        <v>202004</v>
      </c>
    </row>
    <row r="1305" spans="1:6">
      <c r="A1305" s="11" t="s">
        <v>1221</v>
      </c>
      <c r="B1305" s="11">
        <v>10</v>
      </c>
      <c r="C1305" s="11" t="s">
        <v>198</v>
      </c>
      <c r="D1305" s="11" t="s">
        <v>177</v>
      </c>
      <c r="E1305" s="11">
        <v>37</v>
      </c>
      <c r="F1305" s="11">
        <v>202004</v>
      </c>
    </row>
    <row r="1306" spans="1:6">
      <c r="A1306" s="11" t="s">
        <v>476</v>
      </c>
      <c r="B1306" s="11">
        <v>10</v>
      </c>
      <c r="C1306" s="11" t="s">
        <v>198</v>
      </c>
      <c r="D1306" s="11" t="s">
        <v>206</v>
      </c>
      <c r="E1306" s="11">
        <v>53.25</v>
      </c>
      <c r="F1306" s="11">
        <v>202004</v>
      </c>
    </row>
    <row r="1307" spans="1:6">
      <c r="A1307" s="11" t="s">
        <v>477</v>
      </c>
      <c r="B1307" s="11">
        <v>10</v>
      </c>
      <c r="C1307" s="11" t="s">
        <v>198</v>
      </c>
      <c r="D1307" s="11" t="s">
        <v>206</v>
      </c>
      <c r="E1307" s="11">
        <v>46.25</v>
      </c>
      <c r="F1307" s="11">
        <v>202004</v>
      </c>
    </row>
    <row r="1308" spans="1:6">
      <c r="A1308" s="11" t="s">
        <v>1239</v>
      </c>
      <c r="B1308" s="11">
        <v>10</v>
      </c>
      <c r="C1308" s="11" t="s">
        <v>185</v>
      </c>
      <c r="D1308" s="11" t="s">
        <v>198</v>
      </c>
      <c r="E1308" s="11">
        <v>9.8499999999999979</v>
      </c>
      <c r="F1308" s="11">
        <v>202004</v>
      </c>
    </row>
    <row r="1309" spans="1:6">
      <c r="A1309" s="11" t="s">
        <v>782</v>
      </c>
      <c r="B1309" s="11">
        <v>10</v>
      </c>
      <c r="C1309" s="11" t="s">
        <v>185</v>
      </c>
      <c r="D1309" s="11" t="s">
        <v>198</v>
      </c>
      <c r="E1309" s="11">
        <v>0.93333333333333401</v>
      </c>
      <c r="F1309" s="11">
        <v>202004</v>
      </c>
    </row>
    <row r="1310" spans="1:6">
      <c r="A1310" s="11" t="s">
        <v>846</v>
      </c>
      <c r="B1310" s="11">
        <v>10</v>
      </c>
      <c r="C1310" s="11" t="s">
        <v>198</v>
      </c>
      <c r="D1310" s="11" t="s">
        <v>185</v>
      </c>
      <c r="E1310" s="11">
        <v>13.999999999999996</v>
      </c>
      <c r="F1310" s="11">
        <v>202004</v>
      </c>
    </row>
    <row r="1311" spans="1:6">
      <c r="A1311" s="11" t="s">
        <v>464</v>
      </c>
      <c r="B1311" s="11">
        <v>10</v>
      </c>
      <c r="C1311" s="11" t="s">
        <v>198</v>
      </c>
      <c r="D1311" s="11" t="s">
        <v>177</v>
      </c>
      <c r="E1311" s="11">
        <v>47.616666666666667</v>
      </c>
      <c r="F1311" s="11">
        <v>202004</v>
      </c>
    </row>
    <row r="1312" spans="1:6">
      <c r="A1312" s="11" t="s">
        <v>486</v>
      </c>
      <c r="B1312" s="11">
        <v>10</v>
      </c>
      <c r="C1312" s="11" t="s">
        <v>175</v>
      </c>
      <c r="D1312" s="11" t="s">
        <v>177</v>
      </c>
      <c r="E1312" s="11">
        <v>43.75</v>
      </c>
      <c r="F1312" s="11">
        <v>202004</v>
      </c>
    </row>
    <row r="1313" spans="1:6">
      <c r="A1313" s="11" t="s">
        <v>483</v>
      </c>
      <c r="B1313" s="11">
        <v>10</v>
      </c>
      <c r="C1313" s="11" t="s">
        <v>175</v>
      </c>
      <c r="D1313" s="11" t="s">
        <v>182</v>
      </c>
      <c r="E1313" s="11">
        <v>3.9999999999999991</v>
      </c>
      <c r="F1313" s="11">
        <v>202004</v>
      </c>
    </row>
    <row r="1314" spans="1:6">
      <c r="A1314" s="11" t="s">
        <v>483</v>
      </c>
      <c r="B1314" s="11">
        <v>10</v>
      </c>
      <c r="C1314" s="11" t="s">
        <v>175</v>
      </c>
      <c r="D1314" s="11" t="s">
        <v>185</v>
      </c>
      <c r="E1314" s="11">
        <v>6.4999999999999982</v>
      </c>
      <c r="F1314" s="11">
        <v>202004</v>
      </c>
    </row>
    <row r="1315" spans="1:6">
      <c r="A1315" s="11" t="s">
        <v>483</v>
      </c>
      <c r="B1315" s="11">
        <v>10</v>
      </c>
      <c r="C1315" s="11" t="s">
        <v>175</v>
      </c>
      <c r="D1315" s="11" t="s">
        <v>177</v>
      </c>
      <c r="E1315" s="11">
        <v>21.5</v>
      </c>
      <c r="F1315" s="11">
        <v>202004</v>
      </c>
    </row>
    <row r="1316" spans="1:6">
      <c r="A1316" s="11" t="s">
        <v>483</v>
      </c>
      <c r="B1316" s="11">
        <v>10</v>
      </c>
      <c r="C1316" s="11" t="s">
        <v>175</v>
      </c>
      <c r="D1316" s="11" t="s">
        <v>198</v>
      </c>
      <c r="E1316" s="11">
        <v>10.5</v>
      </c>
      <c r="F1316" s="11">
        <v>202004</v>
      </c>
    </row>
    <row r="1317" spans="1:6">
      <c r="A1317" s="11" t="s">
        <v>483</v>
      </c>
      <c r="B1317" s="11">
        <v>10</v>
      </c>
      <c r="C1317" s="11" t="s">
        <v>175</v>
      </c>
      <c r="D1317" s="11" t="s">
        <v>206</v>
      </c>
      <c r="E1317" s="11">
        <v>1.5</v>
      </c>
      <c r="F1317" s="11">
        <v>202004</v>
      </c>
    </row>
    <row r="1318" spans="1:6">
      <c r="A1318" s="11" t="s">
        <v>483</v>
      </c>
      <c r="B1318" s="11">
        <v>10</v>
      </c>
      <c r="C1318" s="11" t="s">
        <v>175</v>
      </c>
      <c r="D1318" s="11" t="s">
        <v>211</v>
      </c>
      <c r="E1318" s="11">
        <v>1.5000000000000013</v>
      </c>
      <c r="F1318" s="11">
        <v>202004</v>
      </c>
    </row>
    <row r="1319" spans="1:6">
      <c r="A1319" s="11" t="s">
        <v>783</v>
      </c>
      <c r="B1319" s="11">
        <v>10</v>
      </c>
      <c r="C1319" s="11" t="s">
        <v>198</v>
      </c>
      <c r="D1319" s="11" t="s">
        <v>177</v>
      </c>
      <c r="E1319" s="11">
        <v>48.5</v>
      </c>
      <c r="F1319" s="11">
        <v>202004</v>
      </c>
    </row>
    <row r="1320" spans="1:6">
      <c r="A1320" s="11" t="s">
        <v>502</v>
      </c>
      <c r="B1320" s="11">
        <v>10</v>
      </c>
      <c r="C1320" s="11" t="s">
        <v>198</v>
      </c>
      <c r="D1320" s="11" t="s">
        <v>177</v>
      </c>
      <c r="E1320" s="11">
        <v>56.61666666666666</v>
      </c>
      <c r="F1320" s="11">
        <v>202004</v>
      </c>
    </row>
    <row r="1321" spans="1:6">
      <c r="A1321" s="11" t="s">
        <v>1240</v>
      </c>
      <c r="B1321" s="11">
        <v>10</v>
      </c>
      <c r="C1321" s="11" t="s">
        <v>198</v>
      </c>
      <c r="D1321" s="11" t="s">
        <v>177</v>
      </c>
      <c r="E1321" s="11">
        <v>17.5</v>
      </c>
      <c r="F1321" s="11">
        <v>202004</v>
      </c>
    </row>
    <row r="1322" spans="1:6">
      <c r="A1322" s="11" t="s">
        <v>913</v>
      </c>
      <c r="B1322" s="11">
        <v>10</v>
      </c>
      <c r="C1322" s="11" t="s">
        <v>185</v>
      </c>
      <c r="D1322" s="11" t="s">
        <v>177</v>
      </c>
      <c r="E1322" s="11">
        <v>10.350000000000001</v>
      </c>
      <c r="F1322" s="11">
        <v>202004</v>
      </c>
    </row>
    <row r="1323" spans="1:6">
      <c r="A1323" s="11" t="s">
        <v>503</v>
      </c>
      <c r="B1323" s="11">
        <v>10</v>
      </c>
      <c r="C1323" s="11" t="s">
        <v>185</v>
      </c>
      <c r="D1323" s="11" t="s">
        <v>177</v>
      </c>
      <c r="E1323" s="11">
        <v>19.266666666666662</v>
      </c>
      <c r="F1323" s="11">
        <v>202004</v>
      </c>
    </row>
    <row r="1324" spans="1:6">
      <c r="A1324" s="11" t="s">
        <v>451</v>
      </c>
      <c r="B1324" s="11">
        <v>10</v>
      </c>
      <c r="C1324" s="11" t="s">
        <v>185</v>
      </c>
      <c r="D1324" s="11" t="s">
        <v>198</v>
      </c>
      <c r="E1324" s="11">
        <v>2.5333333333333323</v>
      </c>
      <c r="F1324" s="11">
        <v>202004</v>
      </c>
    </row>
    <row r="1325" spans="1:6">
      <c r="A1325" s="11" t="s">
        <v>784</v>
      </c>
      <c r="B1325" s="11">
        <v>10</v>
      </c>
      <c r="C1325" s="11" t="s">
        <v>175</v>
      </c>
      <c r="D1325" s="11" t="s">
        <v>148</v>
      </c>
      <c r="E1325" s="11">
        <v>2.7499999999999996</v>
      </c>
      <c r="F1325" s="11">
        <v>202004</v>
      </c>
    </row>
    <row r="1326" spans="1:6">
      <c r="A1326" s="11" t="s">
        <v>784</v>
      </c>
      <c r="B1326" s="11">
        <v>10</v>
      </c>
      <c r="C1326" s="11" t="s">
        <v>175</v>
      </c>
      <c r="D1326" s="11" t="s">
        <v>182</v>
      </c>
      <c r="E1326" s="11">
        <v>3.7499999999999987</v>
      </c>
      <c r="F1326" s="11">
        <v>202004</v>
      </c>
    </row>
    <row r="1327" spans="1:6">
      <c r="A1327" s="11" t="s">
        <v>784</v>
      </c>
      <c r="B1327" s="11">
        <v>10</v>
      </c>
      <c r="C1327" s="11" t="s">
        <v>175</v>
      </c>
      <c r="D1327" s="11" t="s">
        <v>185</v>
      </c>
      <c r="E1327" s="11">
        <v>4.7499999999999964</v>
      </c>
      <c r="F1327" s="11">
        <v>202004</v>
      </c>
    </row>
    <row r="1328" spans="1:6">
      <c r="A1328" s="11" t="s">
        <v>784</v>
      </c>
      <c r="B1328" s="11">
        <v>10</v>
      </c>
      <c r="C1328" s="11" t="s">
        <v>175</v>
      </c>
      <c r="D1328" s="11" t="s">
        <v>177</v>
      </c>
      <c r="E1328" s="11">
        <v>3.75</v>
      </c>
      <c r="F1328" s="11">
        <v>202004</v>
      </c>
    </row>
    <row r="1329" spans="1:6">
      <c r="A1329" s="11" t="s">
        <v>784</v>
      </c>
      <c r="B1329" s="11">
        <v>10</v>
      </c>
      <c r="C1329" s="11" t="s">
        <v>175</v>
      </c>
      <c r="D1329" s="11" t="s">
        <v>198</v>
      </c>
      <c r="E1329" s="11">
        <v>5.0000000000000018</v>
      </c>
      <c r="F1329" s="11">
        <v>202004</v>
      </c>
    </row>
    <row r="1330" spans="1:6">
      <c r="A1330" s="11" t="s">
        <v>784</v>
      </c>
      <c r="B1330" s="11">
        <v>10</v>
      </c>
      <c r="C1330" s="11" t="s">
        <v>175</v>
      </c>
      <c r="D1330" s="11" t="s">
        <v>203</v>
      </c>
      <c r="E1330" s="11">
        <v>0.50000000000000089</v>
      </c>
      <c r="F1330" s="11">
        <v>202004</v>
      </c>
    </row>
    <row r="1331" spans="1:6">
      <c r="A1331" s="11" t="s">
        <v>784</v>
      </c>
      <c r="B1331" s="11">
        <v>10</v>
      </c>
      <c r="C1331" s="11" t="s">
        <v>175</v>
      </c>
      <c r="D1331" s="11" t="s">
        <v>206</v>
      </c>
      <c r="E1331" s="11">
        <v>3.5000000000000009</v>
      </c>
      <c r="F1331" s="11">
        <v>202004</v>
      </c>
    </row>
    <row r="1332" spans="1:6">
      <c r="A1332" s="11" t="s">
        <v>707</v>
      </c>
      <c r="B1332" s="11">
        <v>10</v>
      </c>
      <c r="C1332" s="11" t="s">
        <v>198</v>
      </c>
      <c r="D1332" s="11" t="s">
        <v>185</v>
      </c>
      <c r="E1332" s="11">
        <v>12.010000000000002</v>
      </c>
      <c r="F1332" s="11">
        <v>202004</v>
      </c>
    </row>
    <row r="1333" spans="1:6">
      <c r="A1333" s="11" t="s">
        <v>848</v>
      </c>
      <c r="B1333" s="11">
        <v>10</v>
      </c>
      <c r="C1333" s="11" t="s">
        <v>185</v>
      </c>
      <c r="D1333" s="11" t="s">
        <v>198</v>
      </c>
      <c r="E1333" s="11">
        <v>3.3499999999999988</v>
      </c>
      <c r="F1333" s="11">
        <v>202004</v>
      </c>
    </row>
    <row r="1334" spans="1:6">
      <c r="A1334" s="11" t="s">
        <v>1233</v>
      </c>
      <c r="B1334" s="11">
        <v>11</v>
      </c>
      <c r="C1334" s="11" t="s">
        <v>185</v>
      </c>
      <c r="D1334" s="11" t="s">
        <v>198</v>
      </c>
      <c r="E1334" s="11">
        <v>17.533333333333324</v>
      </c>
      <c r="F1334" s="11">
        <v>202004</v>
      </c>
    </row>
    <row r="1335" spans="1:6">
      <c r="A1335" s="11" t="s">
        <v>708</v>
      </c>
      <c r="B1335" s="11">
        <v>11</v>
      </c>
      <c r="C1335" s="11" t="s">
        <v>185</v>
      </c>
      <c r="D1335" s="11" t="s">
        <v>198</v>
      </c>
      <c r="E1335" s="11">
        <v>40.700000000000003</v>
      </c>
      <c r="F1335" s="11">
        <v>202004</v>
      </c>
    </row>
    <row r="1336" spans="1:6">
      <c r="A1336" s="11" t="s">
        <v>708</v>
      </c>
      <c r="B1336" s="11">
        <v>11</v>
      </c>
      <c r="C1336" s="11" t="s">
        <v>185</v>
      </c>
      <c r="D1336" s="11" t="s">
        <v>203</v>
      </c>
      <c r="E1336" s="11">
        <v>14.383333333333326</v>
      </c>
      <c r="F1336" s="11">
        <v>202004</v>
      </c>
    </row>
    <row r="1337" spans="1:6">
      <c r="A1337" s="11" t="s">
        <v>715</v>
      </c>
      <c r="B1337" s="11">
        <v>11</v>
      </c>
      <c r="C1337" s="11" t="s">
        <v>198</v>
      </c>
      <c r="D1337" s="11" t="s">
        <v>177</v>
      </c>
      <c r="E1337" s="11">
        <v>7.9999999999999982</v>
      </c>
      <c r="F1337" s="11">
        <v>202004</v>
      </c>
    </row>
    <row r="1338" spans="1:6">
      <c r="A1338" s="11" t="s">
        <v>726</v>
      </c>
      <c r="B1338" s="11">
        <v>11</v>
      </c>
      <c r="C1338" s="11" t="s">
        <v>175</v>
      </c>
      <c r="D1338" s="11" t="s">
        <v>185</v>
      </c>
      <c r="E1338" s="11">
        <v>9.9999999999999964</v>
      </c>
      <c r="F1338" s="11">
        <v>202004</v>
      </c>
    </row>
    <row r="1339" spans="1:6">
      <c r="A1339" s="11" t="s">
        <v>726</v>
      </c>
      <c r="B1339" s="11">
        <v>11</v>
      </c>
      <c r="C1339" s="11" t="s">
        <v>175</v>
      </c>
      <c r="D1339" s="11" t="s">
        <v>177</v>
      </c>
      <c r="E1339" s="11">
        <v>11.000000000000004</v>
      </c>
      <c r="F1339" s="11">
        <v>202004</v>
      </c>
    </row>
    <row r="1340" spans="1:6">
      <c r="A1340" s="11" t="s">
        <v>726</v>
      </c>
      <c r="B1340" s="11">
        <v>11</v>
      </c>
      <c r="C1340" s="11" t="s">
        <v>175</v>
      </c>
      <c r="D1340" s="11" t="s">
        <v>198</v>
      </c>
      <c r="E1340" s="11">
        <v>18.5</v>
      </c>
      <c r="F1340" s="11">
        <v>202004</v>
      </c>
    </row>
    <row r="1341" spans="1:6">
      <c r="A1341" s="11" t="s">
        <v>726</v>
      </c>
      <c r="B1341" s="11">
        <v>11</v>
      </c>
      <c r="C1341" s="11" t="s">
        <v>175</v>
      </c>
      <c r="D1341" s="11" t="s">
        <v>918</v>
      </c>
      <c r="E1341" s="11">
        <v>3.0000000000000013</v>
      </c>
      <c r="F1341" s="11">
        <v>202004</v>
      </c>
    </row>
    <row r="1342" spans="1:6">
      <c r="A1342" s="11" t="s">
        <v>458</v>
      </c>
      <c r="B1342" s="11">
        <v>11</v>
      </c>
      <c r="C1342" s="11" t="s">
        <v>185</v>
      </c>
      <c r="D1342" s="11" t="s">
        <v>182</v>
      </c>
      <c r="E1342" s="11">
        <v>11.5</v>
      </c>
      <c r="F1342" s="11">
        <v>202004</v>
      </c>
    </row>
    <row r="1343" spans="1:6">
      <c r="A1343" s="11" t="s">
        <v>458</v>
      </c>
      <c r="B1343" s="11">
        <v>11</v>
      </c>
      <c r="C1343" s="11" t="s">
        <v>185</v>
      </c>
      <c r="D1343" s="11" t="s">
        <v>198</v>
      </c>
      <c r="E1343" s="11">
        <v>3.9999999999999991</v>
      </c>
      <c r="F1343" s="11">
        <v>202004</v>
      </c>
    </row>
    <row r="1344" spans="1:6">
      <c r="A1344" s="11" t="s">
        <v>458</v>
      </c>
      <c r="B1344" s="11">
        <v>11</v>
      </c>
      <c r="C1344" s="11" t="s">
        <v>185</v>
      </c>
      <c r="D1344" s="11" t="s">
        <v>206</v>
      </c>
      <c r="E1344" s="11">
        <v>1.4999999999999987</v>
      </c>
      <c r="F1344" s="11">
        <v>202004</v>
      </c>
    </row>
    <row r="1345" spans="1:6">
      <c r="A1345" s="11" t="s">
        <v>844</v>
      </c>
      <c r="B1345" s="11">
        <v>11</v>
      </c>
      <c r="C1345" s="11" t="s">
        <v>182</v>
      </c>
      <c r="D1345" s="11" t="s">
        <v>177</v>
      </c>
      <c r="E1345" s="11">
        <v>42.5</v>
      </c>
      <c r="F1345" s="11">
        <v>202004</v>
      </c>
    </row>
    <row r="1346" spans="1:6">
      <c r="A1346" s="11" t="s">
        <v>767</v>
      </c>
      <c r="B1346" s="11">
        <v>11</v>
      </c>
      <c r="C1346" s="11" t="s">
        <v>175</v>
      </c>
      <c r="D1346" s="11" t="s">
        <v>206</v>
      </c>
      <c r="E1346" s="11">
        <v>41.943333333333321</v>
      </c>
      <c r="F1346" s="11">
        <v>202004</v>
      </c>
    </row>
    <row r="1347" spans="1:6">
      <c r="A1347" s="11" t="s">
        <v>1234</v>
      </c>
      <c r="B1347" s="11">
        <v>11</v>
      </c>
      <c r="C1347" s="11" t="s">
        <v>198</v>
      </c>
      <c r="D1347" s="11" t="s">
        <v>185</v>
      </c>
      <c r="E1347" s="11">
        <v>30.780000000000005</v>
      </c>
      <c r="F1347" s="11">
        <v>202004</v>
      </c>
    </row>
    <row r="1348" spans="1:6">
      <c r="A1348" s="11" t="s">
        <v>453</v>
      </c>
      <c r="B1348" s="11">
        <v>11</v>
      </c>
      <c r="C1348" s="11" t="s">
        <v>175</v>
      </c>
      <c r="D1348" s="11" t="s">
        <v>185</v>
      </c>
      <c r="E1348" s="11">
        <v>0.99999999999999911</v>
      </c>
      <c r="F1348" s="11">
        <v>202004</v>
      </c>
    </row>
    <row r="1349" spans="1:6">
      <c r="A1349" s="11" t="s">
        <v>453</v>
      </c>
      <c r="B1349" s="11">
        <v>11</v>
      </c>
      <c r="C1349" s="11" t="s">
        <v>175</v>
      </c>
      <c r="D1349" s="11" t="s">
        <v>177</v>
      </c>
      <c r="E1349" s="11">
        <v>21.000000000000007</v>
      </c>
      <c r="F1349" s="11">
        <v>202004</v>
      </c>
    </row>
    <row r="1350" spans="1:6">
      <c r="A1350" s="11" t="s">
        <v>453</v>
      </c>
      <c r="B1350" s="11">
        <v>11</v>
      </c>
      <c r="C1350" s="11" t="s">
        <v>175</v>
      </c>
      <c r="D1350" s="11" t="s">
        <v>198</v>
      </c>
      <c r="E1350" s="11">
        <v>10.749999999999996</v>
      </c>
      <c r="F1350" s="11">
        <v>202004</v>
      </c>
    </row>
    <row r="1351" spans="1:6">
      <c r="A1351" s="11" t="s">
        <v>488</v>
      </c>
      <c r="B1351" s="11">
        <v>11</v>
      </c>
      <c r="C1351" s="11" t="s">
        <v>175</v>
      </c>
      <c r="D1351" s="11" t="s">
        <v>177</v>
      </c>
      <c r="E1351" s="11">
        <v>52</v>
      </c>
      <c r="F1351" s="11">
        <v>202004</v>
      </c>
    </row>
    <row r="1352" spans="1:6">
      <c r="A1352" s="11" t="s">
        <v>951</v>
      </c>
      <c r="B1352" s="11">
        <v>11</v>
      </c>
      <c r="C1352" s="11" t="s">
        <v>198</v>
      </c>
      <c r="D1352" s="11" t="s">
        <v>918</v>
      </c>
      <c r="E1352" s="11">
        <v>9</v>
      </c>
      <c r="F1352" s="11">
        <v>202004</v>
      </c>
    </row>
    <row r="1353" spans="1:6">
      <c r="A1353" s="11" t="s">
        <v>478</v>
      </c>
      <c r="B1353" s="11">
        <v>11</v>
      </c>
      <c r="C1353" s="11" t="s">
        <v>175</v>
      </c>
      <c r="D1353" s="11" t="s">
        <v>198</v>
      </c>
      <c r="E1353" s="11">
        <v>20</v>
      </c>
      <c r="F1353" s="11">
        <v>202004</v>
      </c>
    </row>
    <row r="1354" spans="1:6">
      <c r="A1354" s="11" t="s">
        <v>788</v>
      </c>
      <c r="B1354" s="11">
        <v>11</v>
      </c>
      <c r="C1354" s="11" t="s">
        <v>185</v>
      </c>
      <c r="D1354" s="11" t="s">
        <v>177</v>
      </c>
      <c r="E1354" s="11">
        <v>9.7833333333333332</v>
      </c>
      <c r="F1354" s="11">
        <v>202004</v>
      </c>
    </row>
    <row r="1355" spans="1:6">
      <c r="A1355" s="11" t="s">
        <v>485</v>
      </c>
      <c r="B1355" s="11">
        <v>11</v>
      </c>
      <c r="C1355" s="11" t="s">
        <v>175</v>
      </c>
      <c r="D1355" s="11" t="s">
        <v>185</v>
      </c>
      <c r="E1355" s="11">
        <v>20.5</v>
      </c>
      <c r="F1355" s="11">
        <v>202004</v>
      </c>
    </row>
    <row r="1356" spans="1:6">
      <c r="A1356" s="11" t="s">
        <v>485</v>
      </c>
      <c r="B1356" s="11">
        <v>11</v>
      </c>
      <c r="C1356" s="11" t="s">
        <v>175</v>
      </c>
      <c r="D1356" s="11" t="s">
        <v>198</v>
      </c>
      <c r="E1356" s="11">
        <v>21</v>
      </c>
      <c r="F1356" s="11">
        <v>202004</v>
      </c>
    </row>
    <row r="1357" spans="1:6">
      <c r="A1357" s="11" t="s">
        <v>598</v>
      </c>
      <c r="B1357" s="11">
        <v>11</v>
      </c>
      <c r="C1357" s="11" t="s">
        <v>203</v>
      </c>
      <c r="D1357" s="11" t="s">
        <v>198</v>
      </c>
      <c r="E1357" s="11">
        <v>33</v>
      </c>
      <c r="F1357" s="11">
        <v>202004</v>
      </c>
    </row>
    <row r="1358" spans="1:6">
      <c r="A1358" s="11" t="s">
        <v>1216</v>
      </c>
      <c r="B1358" s="11">
        <v>11</v>
      </c>
      <c r="C1358" s="11" t="s">
        <v>175</v>
      </c>
      <c r="D1358" s="11" t="s">
        <v>198</v>
      </c>
      <c r="E1358" s="11">
        <v>25.5</v>
      </c>
      <c r="F1358" s="11">
        <v>202004</v>
      </c>
    </row>
    <row r="1359" spans="1:6">
      <c r="A1359" s="11" t="s">
        <v>769</v>
      </c>
      <c r="B1359" s="11">
        <v>11</v>
      </c>
      <c r="C1359" s="11" t="s">
        <v>185</v>
      </c>
      <c r="D1359" s="11" t="s">
        <v>177</v>
      </c>
      <c r="E1359" s="11">
        <v>9.7666666666666657</v>
      </c>
      <c r="F1359" s="11">
        <v>202004</v>
      </c>
    </row>
    <row r="1360" spans="1:6">
      <c r="A1360" s="11" t="s">
        <v>769</v>
      </c>
      <c r="B1360" s="11">
        <v>11</v>
      </c>
      <c r="C1360" s="11" t="s">
        <v>185</v>
      </c>
      <c r="D1360" s="11" t="s">
        <v>198</v>
      </c>
      <c r="E1360" s="11">
        <v>0.75</v>
      </c>
      <c r="F1360" s="11">
        <v>202004</v>
      </c>
    </row>
    <row r="1361" spans="1:6">
      <c r="A1361" s="11" t="s">
        <v>917</v>
      </c>
      <c r="B1361" s="11">
        <v>11</v>
      </c>
      <c r="C1361" s="11" t="s">
        <v>203</v>
      </c>
      <c r="D1361" s="11" t="s">
        <v>185</v>
      </c>
      <c r="E1361" s="11">
        <v>49.116666666666653</v>
      </c>
      <c r="F1361" s="11">
        <v>202004</v>
      </c>
    </row>
    <row r="1362" spans="1:6">
      <c r="A1362" s="11" t="s">
        <v>917</v>
      </c>
      <c r="B1362" s="11">
        <v>11</v>
      </c>
      <c r="C1362" s="11" t="s">
        <v>203</v>
      </c>
      <c r="D1362" s="11" t="s">
        <v>198</v>
      </c>
      <c r="E1362" s="11">
        <v>3.2166666666666659</v>
      </c>
      <c r="F1362" s="11">
        <v>202004</v>
      </c>
    </row>
    <row r="1363" spans="1:6">
      <c r="A1363" s="11" t="s">
        <v>450</v>
      </c>
      <c r="B1363" s="11">
        <v>11</v>
      </c>
      <c r="C1363" s="11" t="s">
        <v>185</v>
      </c>
      <c r="D1363" s="11" t="s">
        <v>198</v>
      </c>
      <c r="E1363" s="11">
        <v>1.7000000000000006</v>
      </c>
      <c r="F1363" s="11">
        <v>202004</v>
      </c>
    </row>
    <row r="1364" spans="1:6">
      <c r="A1364" s="11" t="s">
        <v>482</v>
      </c>
      <c r="B1364" s="11">
        <v>11</v>
      </c>
      <c r="C1364" s="11" t="s">
        <v>175</v>
      </c>
      <c r="D1364" s="11" t="s">
        <v>177</v>
      </c>
      <c r="E1364" s="11">
        <v>20.25</v>
      </c>
      <c r="F1364" s="11">
        <v>202004</v>
      </c>
    </row>
    <row r="1365" spans="1:6">
      <c r="A1365" s="11" t="s">
        <v>482</v>
      </c>
      <c r="B1365" s="11">
        <v>11</v>
      </c>
      <c r="C1365" s="11" t="s">
        <v>175</v>
      </c>
      <c r="D1365" s="11" t="s">
        <v>198</v>
      </c>
      <c r="E1365" s="11">
        <v>20.25</v>
      </c>
      <c r="F1365" s="11">
        <v>202004</v>
      </c>
    </row>
    <row r="1366" spans="1:6">
      <c r="A1366" s="11" t="s">
        <v>482</v>
      </c>
      <c r="B1366" s="11">
        <v>11</v>
      </c>
      <c r="C1366" s="11" t="s">
        <v>175</v>
      </c>
      <c r="D1366" s="11" t="s">
        <v>206</v>
      </c>
      <c r="E1366" s="11">
        <v>10.249999999999998</v>
      </c>
      <c r="F1366" s="11">
        <v>202004</v>
      </c>
    </row>
    <row r="1367" spans="1:6">
      <c r="A1367" s="11" t="s">
        <v>479</v>
      </c>
      <c r="B1367" s="11">
        <v>11</v>
      </c>
      <c r="C1367" s="11" t="s">
        <v>175</v>
      </c>
      <c r="D1367" s="11" t="s">
        <v>177</v>
      </c>
      <c r="E1367" s="11">
        <v>15</v>
      </c>
      <c r="F1367" s="11">
        <v>202004</v>
      </c>
    </row>
    <row r="1368" spans="1:6">
      <c r="A1368" s="11" t="s">
        <v>479</v>
      </c>
      <c r="B1368" s="11">
        <v>11</v>
      </c>
      <c r="C1368" s="11" t="s">
        <v>175</v>
      </c>
      <c r="D1368" s="11" t="s">
        <v>198</v>
      </c>
      <c r="E1368" s="11">
        <v>29</v>
      </c>
      <c r="F1368" s="11">
        <v>202004</v>
      </c>
    </row>
    <row r="1369" spans="1:6">
      <c r="A1369" s="11" t="s">
        <v>1218</v>
      </c>
      <c r="B1369" s="11">
        <v>11</v>
      </c>
      <c r="C1369" s="11" t="s">
        <v>198</v>
      </c>
      <c r="D1369" s="11" t="s">
        <v>177</v>
      </c>
      <c r="E1369" s="11">
        <v>54</v>
      </c>
      <c r="F1369" s="11">
        <v>202004</v>
      </c>
    </row>
    <row r="1370" spans="1:6">
      <c r="A1370" s="11" t="s">
        <v>915</v>
      </c>
      <c r="B1370" s="11">
        <v>11</v>
      </c>
      <c r="C1370" s="11" t="s">
        <v>185</v>
      </c>
      <c r="D1370" s="11" t="s">
        <v>198</v>
      </c>
      <c r="E1370" s="11">
        <v>9.0266666666666673</v>
      </c>
      <c r="F1370" s="11">
        <v>202004</v>
      </c>
    </row>
    <row r="1371" spans="1:6">
      <c r="A1371" s="11" t="s">
        <v>1078</v>
      </c>
      <c r="B1371" s="11">
        <v>11</v>
      </c>
      <c r="C1371" s="11" t="s">
        <v>177</v>
      </c>
      <c r="D1371" s="11" t="s">
        <v>148</v>
      </c>
      <c r="E1371" s="11">
        <v>53</v>
      </c>
      <c r="F1371" s="11">
        <v>202004</v>
      </c>
    </row>
    <row r="1372" spans="1:6">
      <c r="A1372" s="11" t="s">
        <v>950</v>
      </c>
      <c r="B1372" s="11">
        <v>11</v>
      </c>
      <c r="C1372" s="11" t="s">
        <v>185</v>
      </c>
      <c r="D1372" s="11" t="s">
        <v>198</v>
      </c>
      <c r="E1372" s="11">
        <v>10.099999999999994</v>
      </c>
      <c r="F1372" s="11">
        <v>202004</v>
      </c>
    </row>
    <row r="1373" spans="1:6">
      <c r="A1373" s="11" t="s">
        <v>467</v>
      </c>
      <c r="B1373" s="11">
        <v>11</v>
      </c>
      <c r="C1373" s="11" t="s">
        <v>185</v>
      </c>
      <c r="D1373" s="11" t="s">
        <v>206</v>
      </c>
      <c r="E1373" s="11">
        <v>60.25</v>
      </c>
      <c r="F1373" s="11">
        <v>202004</v>
      </c>
    </row>
    <row r="1374" spans="1:6">
      <c r="A1374" s="11" t="s">
        <v>774</v>
      </c>
      <c r="B1374" s="11">
        <v>11</v>
      </c>
      <c r="C1374" s="11" t="s">
        <v>175</v>
      </c>
      <c r="D1374" s="11" t="s">
        <v>198</v>
      </c>
      <c r="E1374" s="11">
        <v>30.000000000000007</v>
      </c>
      <c r="F1374" s="11">
        <v>202004</v>
      </c>
    </row>
    <row r="1375" spans="1:6">
      <c r="A1375" s="11" t="s">
        <v>775</v>
      </c>
      <c r="B1375" s="11">
        <v>11</v>
      </c>
      <c r="C1375" s="11" t="s">
        <v>198</v>
      </c>
      <c r="D1375" s="11" t="s">
        <v>185</v>
      </c>
      <c r="E1375" s="11">
        <v>49.196666666666665</v>
      </c>
      <c r="F1375" s="11">
        <v>202004</v>
      </c>
    </row>
    <row r="1376" spans="1:6">
      <c r="A1376" s="11" t="s">
        <v>480</v>
      </c>
      <c r="B1376" s="11">
        <v>11</v>
      </c>
      <c r="C1376" s="11" t="s">
        <v>175</v>
      </c>
      <c r="D1376" s="11" t="s">
        <v>185</v>
      </c>
      <c r="E1376" s="11">
        <v>37.749999999999993</v>
      </c>
      <c r="F1376" s="11">
        <v>202004</v>
      </c>
    </row>
    <row r="1377" spans="1:6">
      <c r="A1377" s="11" t="s">
        <v>1054</v>
      </c>
      <c r="B1377" s="11">
        <v>11</v>
      </c>
      <c r="C1377" s="11" t="s">
        <v>177</v>
      </c>
      <c r="D1377" s="11" t="s">
        <v>148</v>
      </c>
      <c r="E1377" s="11">
        <v>50.5</v>
      </c>
      <c r="F1377" s="11">
        <v>202004</v>
      </c>
    </row>
    <row r="1378" spans="1:6">
      <c r="A1378" s="11" t="s">
        <v>1209</v>
      </c>
      <c r="B1378" s="11">
        <v>11</v>
      </c>
      <c r="C1378" s="11" t="s">
        <v>175</v>
      </c>
      <c r="D1378" s="11" t="s">
        <v>198</v>
      </c>
      <c r="E1378" s="11">
        <v>16</v>
      </c>
      <c r="F1378" s="11">
        <v>202004</v>
      </c>
    </row>
    <row r="1379" spans="1:6">
      <c r="A1379" s="11" t="s">
        <v>470</v>
      </c>
      <c r="B1379" s="11">
        <v>11</v>
      </c>
      <c r="C1379" s="11" t="s">
        <v>185</v>
      </c>
      <c r="D1379" s="11" t="s">
        <v>198</v>
      </c>
      <c r="E1379" s="11">
        <v>2.166666666666667</v>
      </c>
      <c r="F1379" s="11">
        <v>202004</v>
      </c>
    </row>
    <row r="1380" spans="1:6">
      <c r="A1380" s="11" t="s">
        <v>777</v>
      </c>
      <c r="B1380" s="11">
        <v>11</v>
      </c>
      <c r="C1380" s="11" t="s">
        <v>175</v>
      </c>
      <c r="D1380" s="11" t="s">
        <v>185</v>
      </c>
      <c r="E1380" s="11">
        <v>28</v>
      </c>
      <c r="F1380" s="11">
        <v>202004</v>
      </c>
    </row>
    <row r="1381" spans="1:6">
      <c r="A1381" s="11" t="s">
        <v>778</v>
      </c>
      <c r="B1381" s="11">
        <v>11</v>
      </c>
      <c r="C1381" s="11" t="s">
        <v>175</v>
      </c>
      <c r="D1381" s="11" t="s">
        <v>185</v>
      </c>
      <c r="E1381" s="11">
        <v>6.0000000000000018</v>
      </c>
      <c r="F1381" s="11">
        <v>202004</v>
      </c>
    </row>
    <row r="1382" spans="1:6">
      <c r="A1382" s="11" t="s">
        <v>778</v>
      </c>
      <c r="B1382" s="11">
        <v>11</v>
      </c>
      <c r="C1382" s="11" t="s">
        <v>175</v>
      </c>
      <c r="D1382" s="11" t="s">
        <v>177</v>
      </c>
      <c r="E1382" s="11">
        <v>8</v>
      </c>
      <c r="F1382" s="11">
        <v>202004</v>
      </c>
    </row>
    <row r="1383" spans="1:6">
      <c r="A1383" s="11" t="s">
        <v>778</v>
      </c>
      <c r="B1383" s="11">
        <v>11</v>
      </c>
      <c r="C1383" s="11" t="s">
        <v>175</v>
      </c>
      <c r="D1383" s="11" t="s">
        <v>198</v>
      </c>
      <c r="E1383" s="11">
        <v>26.000000000000007</v>
      </c>
      <c r="F1383" s="11">
        <v>202004</v>
      </c>
    </row>
    <row r="1384" spans="1:6">
      <c r="A1384" s="11" t="s">
        <v>709</v>
      </c>
      <c r="B1384" s="11">
        <v>11</v>
      </c>
      <c r="C1384" s="11" t="s">
        <v>185</v>
      </c>
      <c r="D1384" s="11" t="s">
        <v>198</v>
      </c>
      <c r="E1384" s="11">
        <v>0.28333333333333233</v>
      </c>
      <c r="F1384" s="11">
        <v>202004</v>
      </c>
    </row>
    <row r="1385" spans="1:6">
      <c r="A1385" s="11" t="s">
        <v>454</v>
      </c>
      <c r="B1385" s="11">
        <v>11</v>
      </c>
      <c r="C1385" s="11" t="s">
        <v>198</v>
      </c>
      <c r="D1385" s="11" t="s">
        <v>185</v>
      </c>
      <c r="E1385" s="11">
        <v>47.9</v>
      </c>
      <c r="F1385" s="11">
        <v>202004</v>
      </c>
    </row>
    <row r="1386" spans="1:6">
      <c r="A1386" s="11" t="s">
        <v>960</v>
      </c>
      <c r="B1386" s="11">
        <v>11</v>
      </c>
      <c r="C1386" s="11" t="s">
        <v>185</v>
      </c>
      <c r="D1386" s="11" t="s">
        <v>198</v>
      </c>
      <c r="E1386" s="11">
        <v>6.9166666666666661</v>
      </c>
      <c r="F1386" s="11">
        <v>202004</v>
      </c>
    </row>
    <row r="1387" spans="1:6">
      <c r="A1387" s="11" t="s">
        <v>484</v>
      </c>
      <c r="B1387" s="11">
        <v>11</v>
      </c>
      <c r="C1387" s="11" t="s">
        <v>175</v>
      </c>
      <c r="D1387" s="11" t="s">
        <v>185</v>
      </c>
      <c r="E1387" s="11">
        <v>0.75</v>
      </c>
      <c r="F1387" s="11">
        <v>202004</v>
      </c>
    </row>
    <row r="1388" spans="1:6">
      <c r="A1388" s="11" t="s">
        <v>484</v>
      </c>
      <c r="B1388" s="11">
        <v>11</v>
      </c>
      <c r="C1388" s="11" t="s">
        <v>175</v>
      </c>
      <c r="D1388" s="11" t="s">
        <v>177</v>
      </c>
      <c r="E1388" s="11">
        <v>0.66666666666666696</v>
      </c>
      <c r="F1388" s="11">
        <v>202004</v>
      </c>
    </row>
    <row r="1389" spans="1:6">
      <c r="A1389" s="11" t="s">
        <v>484</v>
      </c>
      <c r="B1389" s="11">
        <v>11</v>
      </c>
      <c r="C1389" s="11" t="s">
        <v>175</v>
      </c>
      <c r="D1389" s="11" t="s">
        <v>198</v>
      </c>
      <c r="E1389" s="11">
        <v>15.583333333333336</v>
      </c>
      <c r="F1389" s="11">
        <v>202004</v>
      </c>
    </row>
    <row r="1390" spans="1:6">
      <c r="A1390" s="11" t="s">
        <v>1221</v>
      </c>
      <c r="B1390" s="11">
        <v>11</v>
      </c>
      <c r="C1390" s="11" t="s">
        <v>198</v>
      </c>
      <c r="D1390" s="11" t="s">
        <v>177</v>
      </c>
      <c r="E1390" s="11">
        <v>32.25</v>
      </c>
      <c r="F1390" s="11">
        <v>202004</v>
      </c>
    </row>
    <row r="1391" spans="1:6">
      <c r="A1391" s="11" t="s">
        <v>477</v>
      </c>
      <c r="B1391" s="11">
        <v>11</v>
      </c>
      <c r="C1391" s="11" t="s">
        <v>198</v>
      </c>
      <c r="D1391" s="11" t="s">
        <v>206</v>
      </c>
      <c r="E1391" s="11">
        <v>42</v>
      </c>
      <c r="F1391" s="11">
        <v>202004</v>
      </c>
    </row>
    <row r="1392" spans="1:6">
      <c r="A1392" s="11" t="s">
        <v>1239</v>
      </c>
      <c r="B1392" s="11">
        <v>11</v>
      </c>
      <c r="C1392" s="11" t="s">
        <v>185</v>
      </c>
      <c r="D1392" s="11" t="s">
        <v>198</v>
      </c>
      <c r="E1392" s="11">
        <v>10.766666666666666</v>
      </c>
      <c r="F1392" s="11">
        <v>202004</v>
      </c>
    </row>
    <row r="1393" spans="1:6">
      <c r="A1393" s="11" t="s">
        <v>846</v>
      </c>
      <c r="B1393" s="11">
        <v>11</v>
      </c>
      <c r="C1393" s="11" t="s">
        <v>198</v>
      </c>
      <c r="D1393" s="11" t="s">
        <v>185</v>
      </c>
      <c r="E1393" s="11">
        <v>21.05</v>
      </c>
      <c r="F1393" s="11">
        <v>202004</v>
      </c>
    </row>
    <row r="1394" spans="1:6">
      <c r="A1394" s="11" t="s">
        <v>464</v>
      </c>
      <c r="B1394" s="11">
        <v>11</v>
      </c>
      <c r="C1394" s="11" t="s">
        <v>198</v>
      </c>
      <c r="D1394" s="11" t="s">
        <v>177</v>
      </c>
      <c r="E1394" s="11">
        <v>44.866666666666667</v>
      </c>
      <c r="F1394" s="11">
        <v>202004</v>
      </c>
    </row>
    <row r="1395" spans="1:6">
      <c r="A1395" s="11" t="s">
        <v>486</v>
      </c>
      <c r="B1395" s="11">
        <v>11</v>
      </c>
      <c r="C1395" s="11" t="s">
        <v>175</v>
      </c>
      <c r="D1395" s="11" t="s">
        <v>177</v>
      </c>
      <c r="E1395" s="11">
        <v>43.75</v>
      </c>
      <c r="F1395" s="11">
        <v>202004</v>
      </c>
    </row>
    <row r="1396" spans="1:6">
      <c r="A1396" s="11" t="s">
        <v>483</v>
      </c>
      <c r="B1396" s="11">
        <v>11</v>
      </c>
      <c r="C1396" s="11" t="s">
        <v>175</v>
      </c>
      <c r="D1396" s="11" t="s">
        <v>182</v>
      </c>
      <c r="E1396" s="11">
        <v>0.99999999999999911</v>
      </c>
      <c r="F1396" s="11">
        <v>202004</v>
      </c>
    </row>
    <row r="1397" spans="1:6">
      <c r="A1397" s="11" t="s">
        <v>483</v>
      </c>
      <c r="B1397" s="11">
        <v>11</v>
      </c>
      <c r="C1397" s="11" t="s">
        <v>175</v>
      </c>
      <c r="D1397" s="11" t="s">
        <v>185</v>
      </c>
      <c r="E1397" s="11">
        <v>9</v>
      </c>
      <c r="F1397" s="11">
        <v>202004</v>
      </c>
    </row>
    <row r="1398" spans="1:6">
      <c r="A1398" s="11" t="s">
        <v>483</v>
      </c>
      <c r="B1398" s="11">
        <v>11</v>
      </c>
      <c r="C1398" s="11" t="s">
        <v>175</v>
      </c>
      <c r="D1398" s="11" t="s">
        <v>177</v>
      </c>
      <c r="E1398" s="11">
        <v>18.5</v>
      </c>
      <c r="F1398" s="11">
        <v>202004</v>
      </c>
    </row>
    <row r="1399" spans="1:6">
      <c r="A1399" s="11" t="s">
        <v>483</v>
      </c>
      <c r="B1399" s="11">
        <v>11</v>
      </c>
      <c r="C1399" s="11" t="s">
        <v>175</v>
      </c>
      <c r="D1399" s="11" t="s">
        <v>198</v>
      </c>
      <c r="E1399" s="11">
        <v>11.5</v>
      </c>
      <c r="F1399" s="11">
        <v>202004</v>
      </c>
    </row>
    <row r="1400" spans="1:6">
      <c r="A1400" s="11" t="s">
        <v>483</v>
      </c>
      <c r="B1400" s="11">
        <v>11</v>
      </c>
      <c r="C1400" s="11" t="s">
        <v>175</v>
      </c>
      <c r="D1400" s="11" t="s">
        <v>206</v>
      </c>
      <c r="E1400" s="11">
        <v>1.9999999999999996</v>
      </c>
      <c r="F1400" s="11">
        <v>202004</v>
      </c>
    </row>
    <row r="1401" spans="1:6">
      <c r="A1401" s="11" t="s">
        <v>483</v>
      </c>
      <c r="B1401" s="11">
        <v>11</v>
      </c>
      <c r="C1401" s="11" t="s">
        <v>175</v>
      </c>
      <c r="D1401" s="11" t="s">
        <v>918</v>
      </c>
      <c r="E1401" s="11">
        <v>2.5000000000000004</v>
      </c>
      <c r="F1401" s="11">
        <v>202004</v>
      </c>
    </row>
    <row r="1402" spans="1:6">
      <c r="A1402" s="11" t="s">
        <v>783</v>
      </c>
      <c r="B1402" s="11">
        <v>11</v>
      </c>
      <c r="C1402" s="11" t="s">
        <v>198</v>
      </c>
      <c r="D1402" s="11" t="s">
        <v>177</v>
      </c>
      <c r="E1402" s="11">
        <v>46.25</v>
      </c>
      <c r="F1402" s="11">
        <v>202004</v>
      </c>
    </row>
    <row r="1403" spans="1:6">
      <c r="A1403" s="11" t="s">
        <v>502</v>
      </c>
      <c r="B1403" s="11">
        <v>11</v>
      </c>
      <c r="C1403" s="11" t="s">
        <v>198</v>
      </c>
      <c r="D1403" s="11" t="s">
        <v>177</v>
      </c>
      <c r="E1403" s="11">
        <v>23.663333333333334</v>
      </c>
      <c r="F1403" s="11">
        <v>202004</v>
      </c>
    </row>
    <row r="1404" spans="1:6">
      <c r="A1404" s="11" t="s">
        <v>1240</v>
      </c>
      <c r="B1404" s="11">
        <v>11</v>
      </c>
      <c r="C1404" s="11" t="s">
        <v>198</v>
      </c>
      <c r="D1404" s="11" t="s">
        <v>177</v>
      </c>
      <c r="E1404" s="11">
        <v>6.7499999999999982</v>
      </c>
      <c r="F1404" s="11">
        <v>202004</v>
      </c>
    </row>
    <row r="1405" spans="1:6">
      <c r="A1405" s="11" t="s">
        <v>913</v>
      </c>
      <c r="B1405" s="11">
        <v>11</v>
      </c>
      <c r="C1405" s="11" t="s">
        <v>185</v>
      </c>
      <c r="D1405" s="11" t="s">
        <v>177</v>
      </c>
      <c r="E1405" s="11">
        <v>24.216666666666669</v>
      </c>
      <c r="F1405" s="11">
        <v>202004</v>
      </c>
    </row>
    <row r="1406" spans="1:6">
      <c r="A1406" s="11" t="s">
        <v>503</v>
      </c>
      <c r="B1406" s="11">
        <v>11</v>
      </c>
      <c r="C1406" s="11" t="s">
        <v>185</v>
      </c>
      <c r="D1406" s="11" t="s">
        <v>177</v>
      </c>
      <c r="E1406" s="11">
        <v>19.016666666666666</v>
      </c>
      <c r="F1406" s="11">
        <v>202004</v>
      </c>
    </row>
    <row r="1407" spans="1:6">
      <c r="A1407" s="11" t="s">
        <v>451</v>
      </c>
      <c r="B1407" s="11">
        <v>11</v>
      </c>
      <c r="C1407" s="11" t="s">
        <v>185</v>
      </c>
      <c r="D1407" s="11" t="s">
        <v>198</v>
      </c>
      <c r="E1407" s="11">
        <v>0.30000000000000027</v>
      </c>
      <c r="F1407" s="11">
        <v>202004</v>
      </c>
    </row>
    <row r="1408" spans="1:6">
      <c r="A1408" s="11" t="s">
        <v>784</v>
      </c>
      <c r="B1408" s="11">
        <v>11</v>
      </c>
      <c r="C1408" s="11" t="s">
        <v>175</v>
      </c>
      <c r="D1408" s="11" t="s">
        <v>148</v>
      </c>
      <c r="E1408" s="11">
        <v>2.25</v>
      </c>
      <c r="F1408" s="11">
        <v>202004</v>
      </c>
    </row>
    <row r="1409" spans="1:6">
      <c r="A1409" s="11" t="s">
        <v>784</v>
      </c>
      <c r="B1409" s="11">
        <v>11</v>
      </c>
      <c r="C1409" s="11" t="s">
        <v>175</v>
      </c>
      <c r="D1409" s="11" t="s">
        <v>182</v>
      </c>
      <c r="E1409" s="11">
        <v>4.4999999999999973</v>
      </c>
      <c r="F1409" s="11">
        <v>202004</v>
      </c>
    </row>
    <row r="1410" spans="1:6">
      <c r="A1410" s="11" t="s">
        <v>784</v>
      </c>
      <c r="B1410" s="11">
        <v>11</v>
      </c>
      <c r="C1410" s="11" t="s">
        <v>175</v>
      </c>
      <c r="D1410" s="11" t="s">
        <v>185</v>
      </c>
      <c r="E1410" s="11">
        <v>4</v>
      </c>
      <c r="F1410" s="11">
        <v>202004</v>
      </c>
    </row>
    <row r="1411" spans="1:6">
      <c r="A1411" s="11" t="s">
        <v>784</v>
      </c>
      <c r="B1411" s="11">
        <v>11</v>
      </c>
      <c r="C1411" s="11" t="s">
        <v>175</v>
      </c>
      <c r="D1411" s="11" t="s">
        <v>177</v>
      </c>
      <c r="E1411" s="11">
        <v>4.2500000000000018</v>
      </c>
      <c r="F1411" s="11">
        <v>202004</v>
      </c>
    </row>
    <row r="1412" spans="1:6">
      <c r="A1412" s="11" t="s">
        <v>784</v>
      </c>
      <c r="B1412" s="11">
        <v>11</v>
      </c>
      <c r="C1412" s="11" t="s">
        <v>175</v>
      </c>
      <c r="D1412" s="11" t="s">
        <v>198</v>
      </c>
      <c r="E1412" s="11">
        <v>4.75</v>
      </c>
      <c r="F1412" s="11">
        <v>202004</v>
      </c>
    </row>
    <row r="1413" spans="1:6">
      <c r="A1413" s="11" t="s">
        <v>784</v>
      </c>
      <c r="B1413" s="11">
        <v>11</v>
      </c>
      <c r="C1413" s="11" t="s">
        <v>175</v>
      </c>
      <c r="D1413" s="11" t="s">
        <v>206</v>
      </c>
      <c r="E1413" s="11">
        <v>3.75</v>
      </c>
      <c r="F1413" s="11">
        <v>202004</v>
      </c>
    </row>
    <row r="1414" spans="1:6">
      <c r="A1414" s="11" t="s">
        <v>707</v>
      </c>
      <c r="B1414" s="11">
        <v>11</v>
      </c>
      <c r="C1414" s="11" t="s">
        <v>198</v>
      </c>
      <c r="D1414" s="11" t="s">
        <v>185</v>
      </c>
      <c r="E1414" s="11">
        <v>23.643333333333331</v>
      </c>
      <c r="F1414" s="11">
        <v>202004</v>
      </c>
    </row>
    <row r="1415" spans="1:6">
      <c r="A1415" s="11" t="s">
        <v>848</v>
      </c>
      <c r="B1415" s="11">
        <v>11</v>
      </c>
      <c r="C1415" s="11" t="s">
        <v>185</v>
      </c>
      <c r="D1415" s="11" t="s">
        <v>198</v>
      </c>
      <c r="E1415" s="11">
        <v>1.4333333333333322</v>
      </c>
      <c r="F1415" s="11">
        <v>202004</v>
      </c>
    </row>
    <row r="1416" spans="1:6">
      <c r="A1416" s="11" t="s">
        <v>1233</v>
      </c>
      <c r="B1416" s="11">
        <v>12</v>
      </c>
      <c r="C1416" s="11" t="s">
        <v>185</v>
      </c>
      <c r="D1416" s="11" t="s">
        <v>198</v>
      </c>
      <c r="E1416" s="11">
        <v>31.366666666666671</v>
      </c>
      <c r="F1416" s="11">
        <v>202004</v>
      </c>
    </row>
    <row r="1417" spans="1:6">
      <c r="A1417" s="11" t="s">
        <v>708</v>
      </c>
      <c r="B1417" s="11">
        <v>12</v>
      </c>
      <c r="C1417" s="11" t="s">
        <v>185</v>
      </c>
      <c r="D1417" s="11" t="s">
        <v>198</v>
      </c>
      <c r="E1417" s="11">
        <v>43.5</v>
      </c>
      <c r="F1417" s="11">
        <v>202004</v>
      </c>
    </row>
    <row r="1418" spans="1:6">
      <c r="A1418" s="11" t="s">
        <v>708</v>
      </c>
      <c r="B1418" s="11">
        <v>12</v>
      </c>
      <c r="C1418" s="11" t="s">
        <v>185</v>
      </c>
      <c r="D1418" s="11" t="s">
        <v>203</v>
      </c>
      <c r="E1418" s="11">
        <v>14.05</v>
      </c>
      <c r="F1418" s="11">
        <v>202004</v>
      </c>
    </row>
    <row r="1419" spans="1:6">
      <c r="A1419" s="11" t="s">
        <v>715</v>
      </c>
      <c r="B1419" s="11">
        <v>12</v>
      </c>
      <c r="C1419" s="11" t="s">
        <v>198</v>
      </c>
      <c r="D1419" s="11" t="s">
        <v>177</v>
      </c>
      <c r="E1419" s="11">
        <v>7.9999999999999982</v>
      </c>
      <c r="F1419" s="11">
        <v>202004</v>
      </c>
    </row>
    <row r="1420" spans="1:6">
      <c r="A1420" s="11" t="s">
        <v>726</v>
      </c>
      <c r="B1420" s="11">
        <v>12</v>
      </c>
      <c r="C1420" s="11" t="s">
        <v>175</v>
      </c>
      <c r="D1420" s="11" t="s">
        <v>185</v>
      </c>
      <c r="E1420" s="11">
        <v>10.500000000000004</v>
      </c>
      <c r="F1420" s="11">
        <v>202004</v>
      </c>
    </row>
    <row r="1421" spans="1:6">
      <c r="A1421" s="11" t="s">
        <v>726</v>
      </c>
      <c r="B1421" s="11">
        <v>12</v>
      </c>
      <c r="C1421" s="11" t="s">
        <v>175</v>
      </c>
      <c r="D1421" s="11" t="s">
        <v>177</v>
      </c>
      <c r="E1421" s="11">
        <v>5.9999999999999991</v>
      </c>
      <c r="F1421" s="11">
        <v>202004</v>
      </c>
    </row>
    <row r="1422" spans="1:6">
      <c r="A1422" s="11" t="s">
        <v>726</v>
      </c>
      <c r="B1422" s="11">
        <v>12</v>
      </c>
      <c r="C1422" s="11" t="s">
        <v>175</v>
      </c>
      <c r="D1422" s="11" t="s">
        <v>198</v>
      </c>
      <c r="E1422" s="11">
        <v>21</v>
      </c>
      <c r="F1422" s="11">
        <v>202004</v>
      </c>
    </row>
    <row r="1423" spans="1:6">
      <c r="A1423" s="11" t="s">
        <v>726</v>
      </c>
      <c r="B1423" s="11">
        <v>12</v>
      </c>
      <c r="C1423" s="11" t="s">
        <v>175</v>
      </c>
      <c r="D1423" s="11" t="s">
        <v>918</v>
      </c>
      <c r="E1423" s="11">
        <v>3</v>
      </c>
      <c r="F1423" s="11">
        <v>202004</v>
      </c>
    </row>
    <row r="1424" spans="1:6">
      <c r="A1424" s="11" t="s">
        <v>458</v>
      </c>
      <c r="B1424" s="11">
        <v>12</v>
      </c>
      <c r="C1424" s="11" t="s">
        <v>185</v>
      </c>
      <c r="D1424" s="11" t="s">
        <v>182</v>
      </c>
      <c r="E1424" s="11">
        <v>3.9999999999999991</v>
      </c>
      <c r="F1424" s="11">
        <v>202004</v>
      </c>
    </row>
    <row r="1425" spans="1:6">
      <c r="A1425" s="11" t="s">
        <v>458</v>
      </c>
      <c r="B1425" s="11">
        <v>12</v>
      </c>
      <c r="C1425" s="11" t="s">
        <v>185</v>
      </c>
      <c r="D1425" s="11" t="s">
        <v>198</v>
      </c>
      <c r="E1425" s="11">
        <v>2.9999999999999987</v>
      </c>
      <c r="F1425" s="11">
        <v>202004</v>
      </c>
    </row>
    <row r="1426" spans="1:6">
      <c r="A1426" s="11" t="s">
        <v>458</v>
      </c>
      <c r="B1426" s="11">
        <v>12</v>
      </c>
      <c r="C1426" s="11" t="s">
        <v>185</v>
      </c>
      <c r="D1426" s="11" t="s">
        <v>206</v>
      </c>
      <c r="E1426" s="11">
        <v>4.9999999999999982</v>
      </c>
      <c r="F1426" s="11">
        <v>202004</v>
      </c>
    </row>
    <row r="1427" spans="1:6">
      <c r="A1427" s="11" t="s">
        <v>844</v>
      </c>
      <c r="B1427" s="11">
        <v>12</v>
      </c>
      <c r="C1427" s="11" t="s">
        <v>182</v>
      </c>
      <c r="D1427" s="11" t="s">
        <v>177</v>
      </c>
      <c r="E1427" s="11">
        <v>52.25</v>
      </c>
      <c r="F1427" s="11">
        <v>202004</v>
      </c>
    </row>
    <row r="1428" spans="1:6">
      <c r="A1428" s="11" t="s">
        <v>767</v>
      </c>
      <c r="B1428" s="11">
        <v>12</v>
      </c>
      <c r="C1428" s="11" t="s">
        <v>175</v>
      </c>
      <c r="D1428" s="11" t="s">
        <v>206</v>
      </c>
      <c r="E1428" s="11">
        <v>32.263333333333328</v>
      </c>
      <c r="F1428" s="11">
        <v>202004</v>
      </c>
    </row>
    <row r="1429" spans="1:6">
      <c r="A1429" s="11" t="s">
        <v>1234</v>
      </c>
      <c r="B1429" s="11">
        <v>12</v>
      </c>
      <c r="C1429" s="11" t="s">
        <v>198</v>
      </c>
      <c r="D1429" s="11" t="s">
        <v>185</v>
      </c>
      <c r="E1429" s="11">
        <v>15.233333333333334</v>
      </c>
      <c r="F1429" s="11">
        <v>202004</v>
      </c>
    </row>
    <row r="1430" spans="1:6">
      <c r="A1430" s="11" t="s">
        <v>453</v>
      </c>
      <c r="B1430" s="11">
        <v>12</v>
      </c>
      <c r="C1430" s="11" t="s">
        <v>175</v>
      </c>
      <c r="D1430" s="11" t="s">
        <v>177</v>
      </c>
      <c r="E1430" s="11">
        <v>16.5</v>
      </c>
      <c r="F1430" s="11">
        <v>202004</v>
      </c>
    </row>
    <row r="1431" spans="1:6">
      <c r="A1431" s="11" t="s">
        <v>453</v>
      </c>
      <c r="B1431" s="11">
        <v>12</v>
      </c>
      <c r="C1431" s="11" t="s">
        <v>175</v>
      </c>
      <c r="D1431" s="11" t="s">
        <v>198</v>
      </c>
      <c r="E1431" s="11">
        <v>17.500000000000004</v>
      </c>
      <c r="F1431" s="11">
        <v>202004</v>
      </c>
    </row>
    <row r="1432" spans="1:6">
      <c r="A1432" s="11" t="s">
        <v>488</v>
      </c>
      <c r="B1432" s="11">
        <v>12</v>
      </c>
      <c r="C1432" s="11" t="s">
        <v>175</v>
      </c>
      <c r="D1432" s="11" t="s">
        <v>177</v>
      </c>
      <c r="E1432" s="11">
        <v>51.25</v>
      </c>
      <c r="F1432" s="11">
        <v>202004</v>
      </c>
    </row>
    <row r="1433" spans="1:6">
      <c r="A1433" s="11" t="s">
        <v>951</v>
      </c>
      <c r="B1433" s="11">
        <v>12</v>
      </c>
      <c r="C1433" s="11" t="s">
        <v>198</v>
      </c>
      <c r="D1433" s="11" t="s">
        <v>175</v>
      </c>
      <c r="E1433" s="11">
        <v>7</v>
      </c>
      <c r="F1433" s="11">
        <v>202004</v>
      </c>
    </row>
    <row r="1434" spans="1:6">
      <c r="A1434" s="11" t="s">
        <v>951</v>
      </c>
      <c r="B1434" s="11">
        <v>12</v>
      </c>
      <c r="C1434" s="11" t="s">
        <v>198</v>
      </c>
      <c r="D1434" s="11" t="s">
        <v>918</v>
      </c>
      <c r="E1434" s="11">
        <v>3</v>
      </c>
      <c r="F1434" s="11">
        <v>202004</v>
      </c>
    </row>
    <row r="1435" spans="1:6">
      <c r="A1435" s="11" t="s">
        <v>478</v>
      </c>
      <c r="B1435" s="11">
        <v>12</v>
      </c>
      <c r="C1435" s="11" t="s">
        <v>175</v>
      </c>
      <c r="D1435" s="11" t="s">
        <v>198</v>
      </c>
      <c r="E1435" s="11">
        <v>20.25</v>
      </c>
      <c r="F1435" s="11">
        <v>202004</v>
      </c>
    </row>
    <row r="1436" spans="1:6">
      <c r="A1436" s="11" t="s">
        <v>485</v>
      </c>
      <c r="B1436" s="11">
        <v>12</v>
      </c>
      <c r="C1436" s="11" t="s">
        <v>175</v>
      </c>
      <c r="D1436" s="11" t="s">
        <v>185</v>
      </c>
      <c r="E1436" s="11">
        <v>36.25</v>
      </c>
      <c r="F1436" s="11">
        <v>202004</v>
      </c>
    </row>
    <row r="1437" spans="1:6">
      <c r="A1437" s="11" t="s">
        <v>485</v>
      </c>
      <c r="B1437" s="11">
        <v>12</v>
      </c>
      <c r="C1437" s="11" t="s">
        <v>175</v>
      </c>
      <c r="D1437" s="11" t="s">
        <v>198</v>
      </c>
      <c r="E1437" s="11">
        <v>10.500000000000002</v>
      </c>
      <c r="F1437" s="11">
        <v>202004</v>
      </c>
    </row>
    <row r="1438" spans="1:6">
      <c r="A1438" s="11" t="s">
        <v>598</v>
      </c>
      <c r="B1438" s="11">
        <v>12</v>
      </c>
      <c r="C1438" s="11" t="s">
        <v>203</v>
      </c>
      <c r="D1438" s="11" t="s">
        <v>198</v>
      </c>
      <c r="E1438" s="11">
        <v>33.750000000000007</v>
      </c>
      <c r="F1438" s="11">
        <v>202004</v>
      </c>
    </row>
    <row r="1439" spans="1:6">
      <c r="A1439" s="11" t="s">
        <v>1086</v>
      </c>
      <c r="B1439" s="11">
        <v>12</v>
      </c>
      <c r="C1439" s="11" t="s">
        <v>175</v>
      </c>
      <c r="D1439" s="11" t="s">
        <v>177</v>
      </c>
      <c r="E1439" s="11">
        <v>11.999999999999996</v>
      </c>
      <c r="F1439" s="11">
        <v>202004</v>
      </c>
    </row>
    <row r="1440" spans="1:6">
      <c r="A1440" s="11" t="s">
        <v>1216</v>
      </c>
      <c r="B1440" s="11">
        <v>12</v>
      </c>
      <c r="C1440" s="11" t="s">
        <v>175</v>
      </c>
      <c r="D1440" s="11" t="s">
        <v>198</v>
      </c>
      <c r="E1440" s="11">
        <v>25.5</v>
      </c>
      <c r="F1440" s="11">
        <v>202004</v>
      </c>
    </row>
    <row r="1441" spans="1:6">
      <c r="A1441" s="11" t="s">
        <v>956</v>
      </c>
      <c r="B1441" s="11">
        <v>12</v>
      </c>
      <c r="C1441" s="11" t="s">
        <v>185</v>
      </c>
      <c r="D1441" s="11" t="s">
        <v>198</v>
      </c>
      <c r="E1441" s="11">
        <v>1.0833333333333321</v>
      </c>
      <c r="F1441" s="11">
        <v>202004</v>
      </c>
    </row>
    <row r="1442" spans="1:6">
      <c r="A1442" s="11" t="s">
        <v>769</v>
      </c>
      <c r="B1442" s="11">
        <v>12</v>
      </c>
      <c r="C1442" s="11" t="s">
        <v>185</v>
      </c>
      <c r="D1442" s="11" t="s">
        <v>198</v>
      </c>
      <c r="E1442" s="11">
        <v>0.99999999999999911</v>
      </c>
      <c r="F1442" s="11">
        <v>202004</v>
      </c>
    </row>
    <row r="1443" spans="1:6">
      <c r="A1443" s="11" t="s">
        <v>769</v>
      </c>
      <c r="B1443" s="11">
        <v>12</v>
      </c>
      <c r="C1443" s="11" t="s">
        <v>185</v>
      </c>
      <c r="D1443" s="11" t="s">
        <v>206</v>
      </c>
      <c r="E1443" s="11">
        <v>0.50000000000000089</v>
      </c>
      <c r="F1443" s="11">
        <v>202004</v>
      </c>
    </row>
    <row r="1444" spans="1:6">
      <c r="A1444" s="11" t="s">
        <v>917</v>
      </c>
      <c r="B1444" s="11">
        <v>12</v>
      </c>
      <c r="C1444" s="11" t="s">
        <v>203</v>
      </c>
      <c r="D1444" s="11" t="s">
        <v>185</v>
      </c>
      <c r="E1444" s="11">
        <v>56.793333333333322</v>
      </c>
      <c r="F1444" s="11">
        <v>202004</v>
      </c>
    </row>
    <row r="1445" spans="1:6">
      <c r="A1445" s="11" t="s">
        <v>450</v>
      </c>
      <c r="B1445" s="11">
        <v>12</v>
      </c>
      <c r="C1445" s="11" t="s">
        <v>185</v>
      </c>
      <c r="D1445" s="11" t="s">
        <v>198</v>
      </c>
      <c r="E1445" s="11">
        <v>5.6000000000000032</v>
      </c>
      <c r="F1445" s="11">
        <v>202004</v>
      </c>
    </row>
    <row r="1446" spans="1:6">
      <c r="A1446" s="11" t="s">
        <v>482</v>
      </c>
      <c r="B1446" s="11">
        <v>12</v>
      </c>
      <c r="C1446" s="11" t="s">
        <v>175</v>
      </c>
      <c r="D1446" s="11" t="s">
        <v>177</v>
      </c>
      <c r="E1446" s="11">
        <v>21</v>
      </c>
      <c r="F1446" s="11">
        <v>202004</v>
      </c>
    </row>
    <row r="1447" spans="1:6">
      <c r="A1447" s="11" t="s">
        <v>482</v>
      </c>
      <c r="B1447" s="11">
        <v>12</v>
      </c>
      <c r="C1447" s="11" t="s">
        <v>175</v>
      </c>
      <c r="D1447" s="11" t="s">
        <v>198</v>
      </c>
      <c r="E1447" s="11">
        <v>25.249999999999996</v>
      </c>
      <c r="F1447" s="11">
        <v>202004</v>
      </c>
    </row>
    <row r="1448" spans="1:6">
      <c r="A1448" s="11" t="s">
        <v>482</v>
      </c>
      <c r="B1448" s="11">
        <v>12</v>
      </c>
      <c r="C1448" s="11" t="s">
        <v>175</v>
      </c>
      <c r="D1448" s="11" t="s">
        <v>206</v>
      </c>
      <c r="E1448" s="11">
        <v>10</v>
      </c>
      <c r="F1448" s="11">
        <v>202004</v>
      </c>
    </row>
    <row r="1449" spans="1:6">
      <c r="A1449" s="11" t="s">
        <v>479</v>
      </c>
      <c r="B1449" s="11">
        <v>12</v>
      </c>
      <c r="C1449" s="11" t="s">
        <v>175</v>
      </c>
      <c r="D1449" s="11" t="s">
        <v>177</v>
      </c>
      <c r="E1449" s="11">
        <v>17.75</v>
      </c>
      <c r="F1449" s="11">
        <v>202004</v>
      </c>
    </row>
    <row r="1450" spans="1:6">
      <c r="A1450" s="11" t="s">
        <v>479</v>
      </c>
      <c r="B1450" s="11">
        <v>12</v>
      </c>
      <c r="C1450" s="11" t="s">
        <v>175</v>
      </c>
      <c r="D1450" s="11" t="s">
        <v>198</v>
      </c>
      <c r="E1450" s="11">
        <v>27</v>
      </c>
      <c r="F1450" s="11">
        <v>202004</v>
      </c>
    </row>
    <row r="1451" spans="1:6">
      <c r="A1451" s="11" t="s">
        <v>1218</v>
      </c>
      <c r="B1451" s="11">
        <v>12</v>
      </c>
      <c r="C1451" s="11" t="s">
        <v>198</v>
      </c>
      <c r="D1451" s="11" t="s">
        <v>177</v>
      </c>
      <c r="E1451" s="11">
        <v>3.4999999999999996</v>
      </c>
      <c r="F1451" s="11">
        <v>202004</v>
      </c>
    </row>
    <row r="1452" spans="1:6">
      <c r="A1452" s="11" t="s">
        <v>897</v>
      </c>
      <c r="B1452" s="11">
        <v>12</v>
      </c>
      <c r="C1452" s="11" t="s">
        <v>185</v>
      </c>
      <c r="D1452" s="11" t="s">
        <v>198</v>
      </c>
      <c r="E1452" s="11">
        <v>7.9999999999999991</v>
      </c>
      <c r="F1452" s="11">
        <v>202004</v>
      </c>
    </row>
    <row r="1453" spans="1:6">
      <c r="A1453" s="11" t="s">
        <v>915</v>
      </c>
      <c r="B1453" s="11">
        <v>12</v>
      </c>
      <c r="C1453" s="11" t="s">
        <v>185</v>
      </c>
      <c r="D1453" s="11" t="s">
        <v>198</v>
      </c>
      <c r="E1453" s="11">
        <v>4.6799999999999988</v>
      </c>
      <c r="F1453" s="11">
        <v>202004</v>
      </c>
    </row>
    <row r="1454" spans="1:6">
      <c r="A1454" s="11" t="s">
        <v>1078</v>
      </c>
      <c r="B1454" s="11">
        <v>12</v>
      </c>
      <c r="C1454" s="11" t="s">
        <v>177</v>
      </c>
      <c r="D1454" s="11" t="s">
        <v>148</v>
      </c>
      <c r="E1454" s="11">
        <v>53.25</v>
      </c>
      <c r="F1454" s="11">
        <v>202004</v>
      </c>
    </row>
    <row r="1455" spans="1:6">
      <c r="A1455" s="11" t="s">
        <v>1242</v>
      </c>
      <c r="B1455" s="11">
        <v>12</v>
      </c>
      <c r="C1455" s="11" t="s">
        <v>185</v>
      </c>
      <c r="D1455" s="11" t="s">
        <v>198</v>
      </c>
      <c r="E1455" s="11">
        <v>2.6666666666666652</v>
      </c>
      <c r="F1455" s="11">
        <v>202004</v>
      </c>
    </row>
    <row r="1456" spans="1:6">
      <c r="A1456" s="11" t="s">
        <v>950</v>
      </c>
      <c r="B1456" s="11">
        <v>12</v>
      </c>
      <c r="C1456" s="11" t="s">
        <v>185</v>
      </c>
      <c r="D1456" s="11" t="s">
        <v>198</v>
      </c>
      <c r="E1456" s="11">
        <v>11.81666666666667</v>
      </c>
      <c r="F1456" s="11">
        <v>202004</v>
      </c>
    </row>
    <row r="1457" spans="1:6">
      <c r="A1457" s="11" t="s">
        <v>467</v>
      </c>
      <c r="B1457" s="11">
        <v>12</v>
      </c>
      <c r="C1457" s="11" t="s">
        <v>185</v>
      </c>
      <c r="D1457" s="11" t="s">
        <v>206</v>
      </c>
      <c r="E1457" s="11">
        <v>56.816666666666663</v>
      </c>
      <c r="F1457" s="11">
        <v>202004</v>
      </c>
    </row>
    <row r="1458" spans="1:6">
      <c r="A1458" s="11" t="s">
        <v>774</v>
      </c>
      <c r="B1458" s="11">
        <v>12</v>
      </c>
      <c r="C1458" s="11" t="s">
        <v>175</v>
      </c>
      <c r="D1458" s="11" t="s">
        <v>198</v>
      </c>
      <c r="E1458" s="11">
        <v>24.000000000000007</v>
      </c>
      <c r="F1458" s="11">
        <v>202004</v>
      </c>
    </row>
    <row r="1459" spans="1:6">
      <c r="A1459" s="11" t="s">
        <v>775</v>
      </c>
      <c r="B1459" s="11">
        <v>12</v>
      </c>
      <c r="C1459" s="11" t="s">
        <v>198</v>
      </c>
      <c r="D1459" s="11" t="s">
        <v>185</v>
      </c>
      <c r="E1459" s="11">
        <v>51.419999999999995</v>
      </c>
      <c r="F1459" s="11">
        <v>202004</v>
      </c>
    </row>
    <row r="1460" spans="1:6">
      <c r="A1460" s="11" t="s">
        <v>480</v>
      </c>
      <c r="B1460" s="11">
        <v>12</v>
      </c>
      <c r="C1460" s="11" t="s">
        <v>175</v>
      </c>
      <c r="D1460" s="11" t="s">
        <v>185</v>
      </c>
      <c r="E1460" s="11">
        <v>35.25</v>
      </c>
      <c r="F1460" s="11">
        <v>202004</v>
      </c>
    </row>
    <row r="1461" spans="1:6">
      <c r="A1461" s="11" t="s">
        <v>1054</v>
      </c>
      <c r="B1461" s="11">
        <v>12</v>
      </c>
      <c r="C1461" s="11" t="s">
        <v>177</v>
      </c>
      <c r="D1461" s="11" t="s">
        <v>148</v>
      </c>
      <c r="E1461" s="11">
        <v>55.25</v>
      </c>
      <c r="F1461" s="11">
        <v>202004</v>
      </c>
    </row>
    <row r="1462" spans="1:6">
      <c r="A1462" s="11" t="s">
        <v>1209</v>
      </c>
      <c r="B1462" s="11">
        <v>12</v>
      </c>
      <c r="C1462" s="11" t="s">
        <v>175</v>
      </c>
      <c r="D1462" s="11" t="s">
        <v>198</v>
      </c>
      <c r="E1462" s="11">
        <v>16</v>
      </c>
      <c r="F1462" s="11">
        <v>202004</v>
      </c>
    </row>
    <row r="1463" spans="1:6">
      <c r="A1463" s="11" t="s">
        <v>470</v>
      </c>
      <c r="B1463" s="11">
        <v>12</v>
      </c>
      <c r="C1463" s="11" t="s">
        <v>185</v>
      </c>
      <c r="D1463" s="11" t="s">
        <v>198</v>
      </c>
      <c r="E1463" s="11">
        <v>3.2500000000000004</v>
      </c>
      <c r="F1463" s="11">
        <v>202004</v>
      </c>
    </row>
    <row r="1464" spans="1:6">
      <c r="A1464" s="11" t="s">
        <v>777</v>
      </c>
      <c r="B1464" s="11">
        <v>12</v>
      </c>
      <c r="C1464" s="11" t="s">
        <v>175</v>
      </c>
      <c r="D1464" s="11" t="s">
        <v>185</v>
      </c>
      <c r="E1464" s="11">
        <v>27</v>
      </c>
      <c r="F1464" s="11">
        <v>202004</v>
      </c>
    </row>
    <row r="1465" spans="1:6">
      <c r="A1465" s="11" t="s">
        <v>777</v>
      </c>
      <c r="B1465" s="11">
        <v>12</v>
      </c>
      <c r="C1465" s="11" t="s">
        <v>175</v>
      </c>
      <c r="D1465" s="11" t="s">
        <v>206</v>
      </c>
      <c r="E1465" s="11">
        <v>0.99999999999999911</v>
      </c>
      <c r="F1465" s="11">
        <v>202004</v>
      </c>
    </row>
    <row r="1466" spans="1:6">
      <c r="A1466" s="11" t="s">
        <v>778</v>
      </c>
      <c r="B1466" s="11">
        <v>12</v>
      </c>
      <c r="C1466" s="11" t="s">
        <v>175</v>
      </c>
      <c r="D1466" s="11" t="s">
        <v>185</v>
      </c>
      <c r="E1466" s="11">
        <v>6.0000000000000018</v>
      </c>
      <c r="F1466" s="11">
        <v>202004</v>
      </c>
    </row>
    <row r="1467" spans="1:6">
      <c r="A1467" s="11" t="s">
        <v>778</v>
      </c>
      <c r="B1467" s="11">
        <v>12</v>
      </c>
      <c r="C1467" s="11" t="s">
        <v>175</v>
      </c>
      <c r="D1467" s="11" t="s">
        <v>177</v>
      </c>
      <c r="E1467" s="11">
        <v>7</v>
      </c>
      <c r="F1467" s="11">
        <v>202004</v>
      </c>
    </row>
    <row r="1468" spans="1:6">
      <c r="A1468" s="11" t="s">
        <v>778</v>
      </c>
      <c r="B1468" s="11">
        <v>12</v>
      </c>
      <c r="C1468" s="11" t="s">
        <v>175</v>
      </c>
      <c r="D1468" s="11" t="s">
        <v>198</v>
      </c>
      <c r="E1468" s="11">
        <v>27.000000000000004</v>
      </c>
      <c r="F1468" s="11">
        <v>202004</v>
      </c>
    </row>
    <row r="1469" spans="1:6">
      <c r="A1469" s="11" t="s">
        <v>779</v>
      </c>
      <c r="B1469" s="11">
        <v>12</v>
      </c>
      <c r="C1469" s="11" t="s">
        <v>185</v>
      </c>
      <c r="D1469" s="11" t="s">
        <v>198</v>
      </c>
      <c r="E1469" s="11">
        <v>2.1166666666666671</v>
      </c>
      <c r="F1469" s="11">
        <v>202004</v>
      </c>
    </row>
    <row r="1470" spans="1:6">
      <c r="A1470" s="11" t="s">
        <v>454</v>
      </c>
      <c r="B1470" s="11">
        <v>12</v>
      </c>
      <c r="C1470" s="11" t="s">
        <v>198</v>
      </c>
      <c r="D1470" s="11" t="s">
        <v>185</v>
      </c>
      <c r="E1470" s="11">
        <v>35</v>
      </c>
      <c r="F1470" s="11">
        <v>202004</v>
      </c>
    </row>
    <row r="1471" spans="1:6">
      <c r="A1471" s="11" t="s">
        <v>484</v>
      </c>
      <c r="B1471" s="11">
        <v>12</v>
      </c>
      <c r="C1471" s="11" t="s">
        <v>175</v>
      </c>
      <c r="D1471" s="11" t="s">
        <v>185</v>
      </c>
      <c r="E1471" s="11">
        <v>0.41666666666666519</v>
      </c>
      <c r="F1471" s="11">
        <v>202004</v>
      </c>
    </row>
    <row r="1472" spans="1:6">
      <c r="A1472" s="11" t="s">
        <v>484</v>
      </c>
      <c r="B1472" s="11">
        <v>12</v>
      </c>
      <c r="C1472" s="11" t="s">
        <v>175</v>
      </c>
      <c r="D1472" s="11" t="s">
        <v>198</v>
      </c>
      <c r="E1472" s="11">
        <v>7.5833333333333348</v>
      </c>
      <c r="F1472" s="11">
        <v>202004</v>
      </c>
    </row>
    <row r="1473" spans="1:6">
      <c r="A1473" s="11" t="s">
        <v>1221</v>
      </c>
      <c r="B1473" s="11">
        <v>12</v>
      </c>
      <c r="C1473" s="11" t="s">
        <v>198</v>
      </c>
      <c r="D1473" s="11" t="s">
        <v>177</v>
      </c>
      <c r="E1473" s="11">
        <v>37.5</v>
      </c>
      <c r="F1473" s="11">
        <v>202004</v>
      </c>
    </row>
    <row r="1474" spans="1:6">
      <c r="A1474" s="11" t="s">
        <v>477</v>
      </c>
      <c r="B1474" s="11">
        <v>12</v>
      </c>
      <c r="C1474" s="11" t="s">
        <v>198</v>
      </c>
      <c r="D1474" s="11" t="s">
        <v>206</v>
      </c>
      <c r="E1474" s="11">
        <v>42</v>
      </c>
      <c r="F1474" s="11">
        <v>202004</v>
      </c>
    </row>
    <row r="1475" spans="1:6">
      <c r="A1475" s="11" t="s">
        <v>1239</v>
      </c>
      <c r="B1475" s="11">
        <v>12</v>
      </c>
      <c r="C1475" s="11" t="s">
        <v>185</v>
      </c>
      <c r="D1475" s="11" t="s">
        <v>198</v>
      </c>
      <c r="E1475" s="11">
        <v>24.516666666666666</v>
      </c>
      <c r="F1475" s="11">
        <v>202004</v>
      </c>
    </row>
    <row r="1476" spans="1:6">
      <c r="A1476" s="11" t="s">
        <v>782</v>
      </c>
      <c r="B1476" s="11">
        <v>12</v>
      </c>
      <c r="C1476" s="11" t="s">
        <v>185</v>
      </c>
      <c r="D1476" s="11" t="s">
        <v>198</v>
      </c>
      <c r="E1476" s="11">
        <v>7.9999999999999991</v>
      </c>
      <c r="F1476" s="11">
        <v>202004</v>
      </c>
    </row>
    <row r="1477" spans="1:6">
      <c r="A1477" s="11" t="s">
        <v>846</v>
      </c>
      <c r="B1477" s="11">
        <v>12</v>
      </c>
      <c r="C1477" s="11" t="s">
        <v>198</v>
      </c>
      <c r="D1477" s="11" t="s">
        <v>185</v>
      </c>
      <c r="E1477" s="11">
        <v>26.966666666666669</v>
      </c>
      <c r="F1477" s="11">
        <v>202004</v>
      </c>
    </row>
    <row r="1478" spans="1:6">
      <c r="A1478" s="11" t="s">
        <v>486</v>
      </c>
      <c r="B1478" s="11">
        <v>12</v>
      </c>
      <c r="C1478" s="11" t="s">
        <v>175</v>
      </c>
      <c r="D1478" s="11" t="s">
        <v>177</v>
      </c>
      <c r="E1478" s="11">
        <v>43.5</v>
      </c>
      <c r="F1478" s="11">
        <v>202004</v>
      </c>
    </row>
    <row r="1479" spans="1:6">
      <c r="A1479" s="11" t="s">
        <v>483</v>
      </c>
      <c r="B1479" s="11">
        <v>12</v>
      </c>
      <c r="C1479" s="11" t="s">
        <v>175</v>
      </c>
      <c r="D1479" s="11" t="s">
        <v>182</v>
      </c>
      <c r="E1479" s="11">
        <v>2.9999999999999987</v>
      </c>
      <c r="F1479" s="11">
        <v>202004</v>
      </c>
    </row>
    <row r="1480" spans="1:6">
      <c r="A1480" s="11" t="s">
        <v>483</v>
      </c>
      <c r="B1480" s="11">
        <v>12</v>
      </c>
      <c r="C1480" s="11" t="s">
        <v>175</v>
      </c>
      <c r="D1480" s="11" t="s">
        <v>185</v>
      </c>
      <c r="E1480" s="11">
        <v>8.5</v>
      </c>
      <c r="F1480" s="11">
        <v>202004</v>
      </c>
    </row>
    <row r="1481" spans="1:6">
      <c r="A1481" s="11" t="s">
        <v>483</v>
      </c>
      <c r="B1481" s="11">
        <v>12</v>
      </c>
      <c r="C1481" s="11" t="s">
        <v>175</v>
      </c>
      <c r="D1481" s="11" t="s">
        <v>177</v>
      </c>
      <c r="E1481" s="11">
        <v>18.25</v>
      </c>
      <c r="F1481" s="11">
        <v>202004</v>
      </c>
    </row>
    <row r="1482" spans="1:6">
      <c r="A1482" s="11" t="s">
        <v>483</v>
      </c>
      <c r="B1482" s="11">
        <v>12</v>
      </c>
      <c r="C1482" s="11" t="s">
        <v>175</v>
      </c>
      <c r="D1482" s="11" t="s">
        <v>198</v>
      </c>
      <c r="E1482" s="11">
        <v>13</v>
      </c>
      <c r="F1482" s="11">
        <v>202004</v>
      </c>
    </row>
    <row r="1483" spans="1:6">
      <c r="A1483" s="11" t="s">
        <v>483</v>
      </c>
      <c r="B1483" s="11">
        <v>12</v>
      </c>
      <c r="C1483" s="11" t="s">
        <v>175</v>
      </c>
      <c r="D1483" s="11" t="s">
        <v>206</v>
      </c>
      <c r="E1483" s="11">
        <v>1.0000000000000004</v>
      </c>
      <c r="F1483" s="11">
        <v>202004</v>
      </c>
    </row>
    <row r="1484" spans="1:6">
      <c r="A1484" s="11" t="s">
        <v>783</v>
      </c>
      <c r="B1484" s="11">
        <v>12</v>
      </c>
      <c r="C1484" s="11" t="s">
        <v>198</v>
      </c>
      <c r="D1484" s="11" t="s">
        <v>177</v>
      </c>
      <c r="E1484" s="11">
        <v>34.5</v>
      </c>
      <c r="F1484" s="11">
        <v>202004</v>
      </c>
    </row>
    <row r="1485" spans="1:6">
      <c r="A1485" s="11" t="s">
        <v>502</v>
      </c>
      <c r="B1485" s="11">
        <v>12</v>
      </c>
      <c r="C1485" s="11" t="s">
        <v>198</v>
      </c>
      <c r="D1485" s="11" t="s">
        <v>177</v>
      </c>
      <c r="E1485" s="11">
        <v>28.000000000000004</v>
      </c>
      <c r="F1485" s="11">
        <v>202004</v>
      </c>
    </row>
    <row r="1486" spans="1:6">
      <c r="A1486" s="11" t="s">
        <v>1021</v>
      </c>
      <c r="B1486" s="11">
        <v>12</v>
      </c>
      <c r="C1486" s="11" t="s">
        <v>185</v>
      </c>
      <c r="D1486" s="11" t="s">
        <v>198</v>
      </c>
      <c r="E1486" s="11">
        <v>1.0999999999999988</v>
      </c>
      <c r="F1486" s="11">
        <v>202004</v>
      </c>
    </row>
    <row r="1487" spans="1:6">
      <c r="A1487" s="11" t="s">
        <v>1240</v>
      </c>
      <c r="B1487" s="11">
        <v>12</v>
      </c>
      <c r="C1487" s="11" t="s">
        <v>198</v>
      </c>
      <c r="D1487" s="11" t="s">
        <v>177</v>
      </c>
      <c r="E1487" s="11">
        <v>25</v>
      </c>
      <c r="F1487" s="11">
        <v>202004</v>
      </c>
    </row>
    <row r="1488" spans="1:6">
      <c r="A1488" s="11" t="s">
        <v>913</v>
      </c>
      <c r="B1488" s="11">
        <v>12</v>
      </c>
      <c r="C1488" s="11" t="s">
        <v>185</v>
      </c>
      <c r="D1488" s="11" t="s">
        <v>177</v>
      </c>
      <c r="E1488" s="11">
        <v>28.5</v>
      </c>
      <c r="F1488" s="11">
        <v>202004</v>
      </c>
    </row>
    <row r="1489" spans="1:6">
      <c r="A1489" s="11" t="s">
        <v>503</v>
      </c>
      <c r="B1489" s="11">
        <v>12</v>
      </c>
      <c r="C1489" s="11" t="s">
        <v>185</v>
      </c>
      <c r="D1489" s="11" t="s">
        <v>177</v>
      </c>
      <c r="E1489" s="11">
        <v>35.9</v>
      </c>
      <c r="F1489" s="11">
        <v>202004</v>
      </c>
    </row>
    <row r="1490" spans="1:6">
      <c r="A1490" s="11" t="s">
        <v>451</v>
      </c>
      <c r="B1490" s="11">
        <v>12</v>
      </c>
      <c r="C1490" s="11" t="s">
        <v>185</v>
      </c>
      <c r="D1490" s="11" t="s">
        <v>198</v>
      </c>
      <c r="E1490" s="11">
        <v>20.916666666666668</v>
      </c>
      <c r="F1490" s="11">
        <v>202004</v>
      </c>
    </row>
    <row r="1491" spans="1:6">
      <c r="A1491" s="11" t="s">
        <v>784</v>
      </c>
      <c r="B1491" s="11">
        <v>12</v>
      </c>
      <c r="C1491" s="11" t="s">
        <v>175</v>
      </c>
      <c r="D1491" s="11" t="s">
        <v>148</v>
      </c>
      <c r="E1491" s="11">
        <v>3.749999999999996</v>
      </c>
      <c r="F1491" s="11">
        <v>202004</v>
      </c>
    </row>
    <row r="1492" spans="1:6">
      <c r="A1492" s="11" t="s">
        <v>784</v>
      </c>
      <c r="B1492" s="11">
        <v>12</v>
      </c>
      <c r="C1492" s="11" t="s">
        <v>175</v>
      </c>
      <c r="D1492" s="11" t="s">
        <v>182</v>
      </c>
      <c r="E1492" s="11">
        <v>3.9999999999999978</v>
      </c>
      <c r="F1492" s="11">
        <v>202004</v>
      </c>
    </row>
    <row r="1493" spans="1:6">
      <c r="A1493" s="11" t="s">
        <v>784</v>
      </c>
      <c r="B1493" s="11">
        <v>12</v>
      </c>
      <c r="C1493" s="11" t="s">
        <v>175</v>
      </c>
      <c r="D1493" s="11" t="s">
        <v>185</v>
      </c>
      <c r="E1493" s="11">
        <v>4.9999999999999982</v>
      </c>
      <c r="F1493" s="11">
        <v>202004</v>
      </c>
    </row>
    <row r="1494" spans="1:6">
      <c r="A1494" s="11" t="s">
        <v>784</v>
      </c>
      <c r="B1494" s="11">
        <v>12</v>
      </c>
      <c r="C1494" s="11" t="s">
        <v>175</v>
      </c>
      <c r="D1494" s="11" t="s">
        <v>177</v>
      </c>
      <c r="E1494" s="11">
        <v>4.2500000000000018</v>
      </c>
      <c r="F1494" s="11">
        <v>202004</v>
      </c>
    </row>
    <row r="1495" spans="1:6">
      <c r="A1495" s="11" t="s">
        <v>784</v>
      </c>
      <c r="B1495" s="11">
        <v>12</v>
      </c>
      <c r="C1495" s="11" t="s">
        <v>175</v>
      </c>
      <c r="D1495" s="11" t="s">
        <v>198</v>
      </c>
      <c r="E1495" s="11">
        <v>6.0000000000000018</v>
      </c>
      <c r="F1495" s="11">
        <v>202004</v>
      </c>
    </row>
    <row r="1496" spans="1:6">
      <c r="A1496" s="11" t="s">
        <v>784</v>
      </c>
      <c r="B1496" s="11">
        <v>12</v>
      </c>
      <c r="C1496" s="11" t="s">
        <v>175</v>
      </c>
      <c r="D1496" s="11" t="s">
        <v>203</v>
      </c>
      <c r="E1496" s="11">
        <v>1.7499999999999991</v>
      </c>
      <c r="F1496" s="11">
        <v>202004</v>
      </c>
    </row>
    <row r="1497" spans="1:6">
      <c r="A1497" s="11" t="s">
        <v>784</v>
      </c>
      <c r="B1497" s="11">
        <v>12</v>
      </c>
      <c r="C1497" s="11" t="s">
        <v>175</v>
      </c>
      <c r="D1497" s="11" t="s">
        <v>206</v>
      </c>
      <c r="E1497" s="11">
        <v>4.25</v>
      </c>
      <c r="F1497" s="11">
        <v>202004</v>
      </c>
    </row>
    <row r="1498" spans="1:6">
      <c r="A1498" s="11" t="s">
        <v>500</v>
      </c>
      <c r="B1498" s="11">
        <v>11</v>
      </c>
      <c r="C1498" s="11" t="s">
        <v>185</v>
      </c>
      <c r="D1498" s="11" t="s">
        <v>198</v>
      </c>
      <c r="E1498" s="11">
        <v>4.7833333333333323</v>
      </c>
      <c r="F1498" s="11">
        <v>202004</v>
      </c>
    </row>
    <row r="1499" spans="1:6">
      <c r="A1499" s="11" t="s">
        <v>1020</v>
      </c>
      <c r="B1499" s="11">
        <v>10</v>
      </c>
      <c r="C1499" s="11" t="s">
        <v>203</v>
      </c>
      <c r="D1499" s="11" t="s">
        <v>185</v>
      </c>
      <c r="E1499" s="11">
        <v>40.783333333333346</v>
      </c>
      <c r="F1499" s="11">
        <v>202005</v>
      </c>
    </row>
    <row r="1500" spans="1:6">
      <c r="A1500" s="11" t="s">
        <v>1020</v>
      </c>
      <c r="B1500" s="11">
        <v>11</v>
      </c>
      <c r="C1500" s="11" t="s">
        <v>203</v>
      </c>
      <c r="D1500" s="11" t="s">
        <v>185</v>
      </c>
      <c r="E1500" s="11">
        <v>34.799999999999997</v>
      </c>
      <c r="F1500" s="11">
        <v>202005</v>
      </c>
    </row>
    <row r="1501" spans="1:6">
      <c r="A1501" s="11" t="s">
        <v>476</v>
      </c>
      <c r="B1501" s="11">
        <v>11</v>
      </c>
      <c r="C1501" s="11" t="s">
        <v>198</v>
      </c>
      <c r="D1501" s="11" t="s">
        <v>206</v>
      </c>
      <c r="E1501" s="11">
        <v>48.75</v>
      </c>
      <c r="F1501" s="11">
        <v>202005</v>
      </c>
    </row>
    <row r="1502" spans="1:6">
      <c r="A1502" s="11" t="s">
        <v>1020</v>
      </c>
      <c r="B1502" s="11">
        <v>12</v>
      </c>
      <c r="C1502" s="11" t="s">
        <v>203</v>
      </c>
      <c r="D1502" s="11" t="s">
        <v>185</v>
      </c>
      <c r="E1502" s="11">
        <v>35.866666666666667</v>
      </c>
      <c r="F1502" s="11">
        <v>202005</v>
      </c>
    </row>
    <row r="1503" spans="1:6">
      <c r="A1503" s="11" t="s">
        <v>476</v>
      </c>
      <c r="B1503" s="11">
        <v>12</v>
      </c>
      <c r="C1503" s="11" t="s">
        <v>198</v>
      </c>
      <c r="D1503" s="11" t="s">
        <v>206</v>
      </c>
      <c r="E1503" s="11">
        <v>49.5</v>
      </c>
      <c r="F1503" s="11">
        <v>202005</v>
      </c>
    </row>
    <row r="1504" spans="1:6">
      <c r="A1504" s="11" t="s">
        <v>464</v>
      </c>
      <c r="B1504" s="11">
        <v>12</v>
      </c>
      <c r="C1504" s="11" t="s">
        <v>198</v>
      </c>
      <c r="D1504" s="11" t="s">
        <v>177</v>
      </c>
      <c r="E1504" s="11">
        <v>34.333333333333336</v>
      </c>
      <c r="F1504" s="11">
        <v>202005</v>
      </c>
    </row>
    <row r="1505" spans="1:6">
      <c r="A1505" s="11" t="s">
        <v>1020</v>
      </c>
      <c r="B1505" s="11">
        <v>7</v>
      </c>
      <c r="C1505" s="11" t="s">
        <v>203</v>
      </c>
      <c r="D1505" s="11" t="s">
        <v>185</v>
      </c>
      <c r="E1505" s="11">
        <v>35.783333333333331</v>
      </c>
      <c r="F1505" s="11">
        <v>202005</v>
      </c>
    </row>
    <row r="1506" spans="1:6">
      <c r="A1506" s="11" t="s">
        <v>1020</v>
      </c>
      <c r="B1506" s="11">
        <v>8</v>
      </c>
      <c r="C1506" s="11" t="s">
        <v>203</v>
      </c>
      <c r="D1506" s="11" t="s">
        <v>185</v>
      </c>
      <c r="E1506" s="11">
        <v>41.88333333333334</v>
      </c>
      <c r="F1506" s="11">
        <v>202005</v>
      </c>
    </row>
    <row r="1507" spans="1:6">
      <c r="A1507" s="11" t="s">
        <v>1020</v>
      </c>
      <c r="B1507" s="11">
        <v>9</v>
      </c>
      <c r="C1507" s="11" t="s">
        <v>203</v>
      </c>
      <c r="D1507" s="11" t="s">
        <v>185</v>
      </c>
      <c r="E1507" s="11">
        <v>40.266666666666666</v>
      </c>
      <c r="F1507" s="11">
        <v>202005</v>
      </c>
    </row>
    <row r="1508" spans="1:6">
      <c r="A1508" s="11" t="s">
        <v>707</v>
      </c>
      <c r="B1508" s="11">
        <v>12</v>
      </c>
      <c r="C1508" s="11" t="s">
        <v>198</v>
      </c>
      <c r="D1508" s="11" t="s">
        <v>185</v>
      </c>
      <c r="E1508" s="11">
        <v>9.813333333333329</v>
      </c>
      <c r="F1508" s="11">
        <v>202006</v>
      </c>
    </row>
    <row r="1509" spans="1:6">
      <c r="A1509" s="11" t="s">
        <v>787</v>
      </c>
      <c r="B1509" s="11">
        <v>10</v>
      </c>
      <c r="C1509" s="11" t="s">
        <v>185</v>
      </c>
      <c r="D1509" s="11" t="s">
        <v>198</v>
      </c>
      <c r="E1509" s="11">
        <v>29.166666666666668</v>
      </c>
      <c r="F1509" s="11">
        <v>202007</v>
      </c>
    </row>
    <row r="1510" spans="1:6">
      <c r="A1510" s="11" t="s">
        <v>787</v>
      </c>
      <c r="B1510" s="11">
        <v>11</v>
      </c>
      <c r="C1510" s="11" t="s">
        <v>185</v>
      </c>
      <c r="D1510" s="11" t="s">
        <v>198</v>
      </c>
      <c r="E1510" s="11">
        <v>28</v>
      </c>
      <c r="F1510" s="11">
        <v>202007</v>
      </c>
    </row>
    <row r="1511" spans="1:6">
      <c r="A1511" s="11" t="s">
        <v>787</v>
      </c>
      <c r="B1511" s="11">
        <v>12</v>
      </c>
      <c r="C1511" s="11" t="s">
        <v>185</v>
      </c>
      <c r="D1511" s="11" t="s">
        <v>198</v>
      </c>
      <c r="E1511" s="11">
        <v>20.75</v>
      </c>
      <c r="F1511" s="11">
        <v>202007</v>
      </c>
    </row>
    <row r="1512" spans="1:6">
      <c r="A1512" s="11" t="s">
        <v>787</v>
      </c>
      <c r="B1512" s="11">
        <v>12</v>
      </c>
      <c r="C1512" s="11" t="s">
        <v>185</v>
      </c>
      <c r="D1512" s="11" t="s">
        <v>211</v>
      </c>
      <c r="E1512" s="11">
        <v>0.50000000000000089</v>
      </c>
      <c r="F1512" s="11">
        <v>202007</v>
      </c>
    </row>
  </sheetData>
  <conditionalFormatting sqref="A4:F1000">
    <cfRule type="expression" dxfId="9" priority="1">
      <formula>TRIM($A4)="TOTAAL:"</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wbWK_13_18"/>
  <dimension ref="A1:V943"/>
  <sheetViews>
    <sheetView showZeros="0" workbookViewId="0">
      <pane ySplit="3" topLeftCell="A875" activePane="bottomLeft" state="frozen"/>
      <selection activeCell="A4" sqref="A4"/>
      <selection pane="bottomLeft" activeCell="A4" sqref="A4:V94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1233</v>
      </c>
      <c r="B4" s="11">
        <v>13</v>
      </c>
      <c r="C4" s="11">
        <v>40</v>
      </c>
      <c r="E4" s="11">
        <v>0</v>
      </c>
      <c r="F4" s="11">
        <v>0</v>
      </c>
      <c r="O4" s="11">
        <v>0</v>
      </c>
      <c r="P4" s="11">
        <v>0</v>
      </c>
      <c r="Q4" s="11">
        <v>0</v>
      </c>
      <c r="R4" s="11">
        <v>0</v>
      </c>
      <c r="T4" s="11">
        <v>5.0599999999999996</v>
      </c>
      <c r="U4" s="11">
        <v>0.43</v>
      </c>
      <c r="V4" s="11">
        <v>202004</v>
      </c>
    </row>
    <row r="5" spans="1:22">
      <c r="A5" s="11" t="s">
        <v>1162</v>
      </c>
      <c r="B5" s="11">
        <v>13</v>
      </c>
      <c r="C5" s="11">
        <v>36</v>
      </c>
      <c r="E5" s="11">
        <v>2.17</v>
      </c>
      <c r="F5" s="11">
        <v>5.08</v>
      </c>
      <c r="G5" s="11">
        <v>9</v>
      </c>
      <c r="O5" s="11">
        <v>0</v>
      </c>
      <c r="P5" s="11">
        <v>1</v>
      </c>
      <c r="Q5" s="11">
        <v>0</v>
      </c>
      <c r="R5" s="11">
        <v>0</v>
      </c>
      <c r="V5" s="11">
        <v>202004</v>
      </c>
    </row>
    <row r="6" spans="1:22">
      <c r="A6" s="11" t="s">
        <v>496</v>
      </c>
      <c r="B6" s="11">
        <v>13</v>
      </c>
      <c r="C6" s="11">
        <v>43</v>
      </c>
      <c r="E6" s="11">
        <v>6.17</v>
      </c>
      <c r="F6" s="11">
        <v>1.42</v>
      </c>
      <c r="O6" s="11">
        <v>0</v>
      </c>
      <c r="P6" s="11">
        <v>0</v>
      </c>
      <c r="Q6" s="11">
        <v>0</v>
      </c>
      <c r="R6" s="11">
        <v>0</v>
      </c>
      <c r="V6" s="11">
        <v>202004</v>
      </c>
    </row>
    <row r="7" spans="1:22">
      <c r="A7" s="11" t="s">
        <v>708</v>
      </c>
      <c r="B7" s="11">
        <v>13</v>
      </c>
      <c r="C7" s="11">
        <v>40</v>
      </c>
      <c r="E7" s="11">
        <v>0</v>
      </c>
      <c r="O7" s="11">
        <v>5</v>
      </c>
      <c r="P7" s="11">
        <v>0</v>
      </c>
      <c r="Q7" s="11">
        <v>0</v>
      </c>
      <c r="R7" s="11">
        <v>0</v>
      </c>
      <c r="T7" s="11">
        <v>0.15</v>
      </c>
      <c r="V7" s="11">
        <v>202004</v>
      </c>
    </row>
    <row r="8" spans="1:22">
      <c r="A8" s="11" t="s">
        <v>715</v>
      </c>
      <c r="B8" s="11">
        <v>13</v>
      </c>
      <c r="C8" s="11">
        <v>8</v>
      </c>
      <c r="O8" s="11">
        <v>0</v>
      </c>
      <c r="P8" s="11">
        <v>0</v>
      </c>
      <c r="Q8" s="11">
        <v>0</v>
      </c>
      <c r="R8" s="11">
        <v>0</v>
      </c>
      <c r="V8" s="11">
        <v>202004</v>
      </c>
    </row>
    <row r="9" spans="1:22">
      <c r="A9" s="11" t="s">
        <v>726</v>
      </c>
      <c r="B9" s="11">
        <v>13</v>
      </c>
      <c r="C9" s="11">
        <v>40</v>
      </c>
      <c r="F9" s="11">
        <v>0</v>
      </c>
      <c r="O9" s="11">
        <v>0</v>
      </c>
      <c r="P9" s="11">
        <v>0</v>
      </c>
      <c r="Q9" s="11">
        <v>0</v>
      </c>
      <c r="R9" s="11">
        <v>0</v>
      </c>
      <c r="U9" s="11">
        <v>1.5</v>
      </c>
      <c r="V9" s="11">
        <v>202004</v>
      </c>
    </row>
    <row r="10" spans="1:22">
      <c r="A10" s="11" t="s">
        <v>458</v>
      </c>
      <c r="B10" s="11">
        <v>13</v>
      </c>
      <c r="C10" s="11">
        <v>40</v>
      </c>
      <c r="F10" s="11">
        <v>0</v>
      </c>
      <c r="O10" s="11">
        <v>0</v>
      </c>
      <c r="P10" s="11">
        <v>0</v>
      </c>
      <c r="Q10" s="11">
        <v>0</v>
      </c>
      <c r="R10" s="11">
        <v>0</v>
      </c>
      <c r="U10" s="11">
        <v>3</v>
      </c>
      <c r="V10" s="11">
        <v>202004</v>
      </c>
    </row>
    <row r="11" spans="1:22">
      <c r="A11" s="11" t="s">
        <v>844</v>
      </c>
      <c r="B11" s="11">
        <v>13</v>
      </c>
      <c r="C11" s="11">
        <v>40</v>
      </c>
      <c r="F11" s="11">
        <v>0</v>
      </c>
      <c r="M11" s="11">
        <v>160</v>
      </c>
      <c r="O11" s="11">
        <v>0</v>
      </c>
      <c r="P11" s="11">
        <v>0</v>
      </c>
      <c r="Q11" s="11">
        <v>0</v>
      </c>
      <c r="R11" s="11">
        <v>0</v>
      </c>
      <c r="U11" s="11">
        <v>8.25</v>
      </c>
      <c r="V11" s="11">
        <v>202005</v>
      </c>
    </row>
    <row r="12" spans="1:22">
      <c r="A12" s="11" t="s">
        <v>1206</v>
      </c>
      <c r="B12" s="11">
        <v>13</v>
      </c>
      <c r="C12" s="11">
        <v>45</v>
      </c>
      <c r="E12" s="11">
        <v>2.58</v>
      </c>
      <c r="F12" s="11">
        <v>1.08</v>
      </c>
      <c r="O12" s="11">
        <v>0</v>
      </c>
      <c r="P12" s="11">
        <v>3</v>
      </c>
      <c r="Q12" s="11">
        <v>0</v>
      </c>
      <c r="R12" s="11">
        <v>0</v>
      </c>
      <c r="V12" s="11">
        <v>202004</v>
      </c>
    </row>
    <row r="13" spans="1:22">
      <c r="A13" s="11" t="s">
        <v>767</v>
      </c>
      <c r="B13" s="11">
        <v>13</v>
      </c>
      <c r="C13" s="11">
        <v>32</v>
      </c>
      <c r="E13" s="11">
        <v>6.25</v>
      </c>
      <c r="F13" s="11">
        <v>0.75</v>
      </c>
      <c r="G13" s="11">
        <v>8</v>
      </c>
      <c r="O13" s="11">
        <v>0</v>
      </c>
      <c r="P13" s="11">
        <v>0</v>
      </c>
      <c r="Q13" s="11">
        <v>0</v>
      </c>
      <c r="R13" s="11">
        <v>0</v>
      </c>
      <c r="V13" s="11">
        <v>202004</v>
      </c>
    </row>
    <row r="14" spans="1:22">
      <c r="A14" s="11" t="s">
        <v>1234</v>
      </c>
      <c r="B14" s="11">
        <v>13</v>
      </c>
      <c r="C14" s="11">
        <v>38</v>
      </c>
      <c r="D14" s="11">
        <v>1.85</v>
      </c>
      <c r="E14" s="11">
        <v>0.12</v>
      </c>
      <c r="O14" s="11">
        <v>0</v>
      </c>
      <c r="P14" s="11">
        <v>0</v>
      </c>
      <c r="Q14" s="11">
        <v>0</v>
      </c>
      <c r="R14" s="11">
        <v>0</v>
      </c>
      <c r="V14" s="11">
        <v>202004</v>
      </c>
    </row>
    <row r="15" spans="1:22">
      <c r="A15" s="11" t="s">
        <v>1327</v>
      </c>
      <c r="B15" s="11">
        <v>13</v>
      </c>
      <c r="C15" s="11">
        <v>45</v>
      </c>
      <c r="E15" s="11">
        <v>2.5</v>
      </c>
      <c r="F15" s="11">
        <v>1</v>
      </c>
      <c r="O15" s="11">
        <v>0</v>
      </c>
      <c r="P15" s="11">
        <v>3</v>
      </c>
      <c r="Q15" s="11">
        <v>0</v>
      </c>
      <c r="R15" s="11">
        <v>0</v>
      </c>
      <c r="V15" s="11">
        <v>202004</v>
      </c>
    </row>
    <row r="16" spans="1:22">
      <c r="A16" s="11" t="s">
        <v>453</v>
      </c>
      <c r="B16" s="11">
        <v>13</v>
      </c>
      <c r="C16" s="11">
        <v>32</v>
      </c>
      <c r="D16" s="11">
        <v>0</v>
      </c>
      <c r="M16" s="11">
        <v>72</v>
      </c>
      <c r="O16" s="11">
        <v>0</v>
      </c>
      <c r="P16" s="11">
        <v>0</v>
      </c>
      <c r="Q16" s="11">
        <v>0</v>
      </c>
      <c r="R16" s="11">
        <v>0</v>
      </c>
      <c r="S16" s="11">
        <v>3.5</v>
      </c>
      <c r="V16" s="11">
        <v>202004</v>
      </c>
    </row>
    <row r="17" spans="1:22">
      <c r="A17" s="11" t="s">
        <v>1163</v>
      </c>
      <c r="B17" s="11">
        <v>13</v>
      </c>
      <c r="C17" s="11">
        <v>10</v>
      </c>
      <c r="O17" s="11">
        <v>0</v>
      </c>
      <c r="P17" s="11">
        <v>0</v>
      </c>
      <c r="Q17" s="11">
        <v>0</v>
      </c>
      <c r="R17" s="11">
        <v>0</v>
      </c>
      <c r="V17" s="11">
        <v>202004</v>
      </c>
    </row>
    <row r="18" spans="1:22">
      <c r="A18" s="11" t="s">
        <v>488</v>
      </c>
      <c r="B18" s="11">
        <v>13</v>
      </c>
      <c r="C18" s="11">
        <v>40</v>
      </c>
      <c r="F18" s="11">
        <v>0</v>
      </c>
      <c r="O18" s="11">
        <v>0</v>
      </c>
      <c r="P18" s="11">
        <v>0</v>
      </c>
      <c r="Q18" s="11">
        <v>0</v>
      </c>
      <c r="R18" s="11">
        <v>0</v>
      </c>
      <c r="U18" s="11">
        <v>9.5</v>
      </c>
      <c r="V18" s="11">
        <v>202004</v>
      </c>
    </row>
    <row r="19" spans="1:22">
      <c r="A19" s="11" t="s">
        <v>951</v>
      </c>
      <c r="B19" s="11">
        <v>13</v>
      </c>
      <c r="C19" s="11">
        <v>24</v>
      </c>
      <c r="D19" s="11">
        <v>5</v>
      </c>
      <c r="M19" s="11">
        <v>53.6</v>
      </c>
      <c r="O19" s="11">
        <v>0</v>
      </c>
      <c r="P19" s="11">
        <v>0</v>
      </c>
      <c r="Q19" s="11">
        <v>0</v>
      </c>
      <c r="R19" s="11">
        <v>0</v>
      </c>
      <c r="V19" s="11">
        <v>202004</v>
      </c>
    </row>
    <row r="20" spans="1:22">
      <c r="A20" s="11" t="s">
        <v>786</v>
      </c>
      <c r="B20" s="11">
        <v>13</v>
      </c>
      <c r="C20" s="11">
        <v>35.799999999999997</v>
      </c>
      <c r="N20" s="11">
        <v>4.2</v>
      </c>
      <c r="O20" s="11">
        <v>0</v>
      </c>
      <c r="P20" s="11">
        <v>0</v>
      </c>
      <c r="Q20" s="11">
        <v>0</v>
      </c>
      <c r="R20" s="11">
        <v>0</v>
      </c>
      <c r="V20" s="11">
        <v>202004</v>
      </c>
    </row>
    <row r="21" spans="1:22">
      <c r="A21" s="11" t="s">
        <v>1215</v>
      </c>
      <c r="B21" s="11">
        <v>13</v>
      </c>
      <c r="C21" s="11">
        <v>40</v>
      </c>
      <c r="O21" s="11">
        <v>0</v>
      </c>
      <c r="P21" s="11">
        <v>0</v>
      </c>
      <c r="Q21" s="11">
        <v>0</v>
      </c>
      <c r="R21" s="11">
        <v>0</v>
      </c>
      <c r="V21" s="11">
        <v>202004</v>
      </c>
    </row>
    <row r="22" spans="1:22">
      <c r="A22" s="11" t="s">
        <v>478</v>
      </c>
      <c r="B22" s="11">
        <v>13</v>
      </c>
      <c r="C22" s="11">
        <v>18</v>
      </c>
      <c r="M22" s="11">
        <v>845</v>
      </c>
      <c r="O22" s="11">
        <v>0</v>
      </c>
      <c r="P22" s="11">
        <v>0</v>
      </c>
      <c r="Q22" s="11">
        <v>0</v>
      </c>
      <c r="R22" s="11">
        <v>0</v>
      </c>
      <c r="V22" s="11">
        <v>202004</v>
      </c>
    </row>
    <row r="23" spans="1:22">
      <c r="A23" s="11" t="s">
        <v>788</v>
      </c>
      <c r="B23" s="11">
        <v>13</v>
      </c>
      <c r="C23" s="11">
        <v>38</v>
      </c>
      <c r="D23" s="11">
        <v>2</v>
      </c>
      <c r="E23" s="11">
        <v>2.37</v>
      </c>
      <c r="F23" s="11">
        <v>8.67</v>
      </c>
      <c r="O23" s="11">
        <v>0</v>
      </c>
      <c r="P23" s="11">
        <v>0</v>
      </c>
      <c r="Q23" s="11">
        <v>0</v>
      </c>
      <c r="R23" s="11">
        <v>0</v>
      </c>
      <c r="V23" s="11">
        <v>202004</v>
      </c>
    </row>
    <row r="24" spans="1:22">
      <c r="A24" s="11" t="s">
        <v>845</v>
      </c>
      <c r="B24" s="11">
        <v>13</v>
      </c>
      <c r="C24" s="11">
        <v>40</v>
      </c>
      <c r="E24" s="11">
        <v>5.86</v>
      </c>
      <c r="F24" s="11">
        <v>3.2</v>
      </c>
      <c r="O24" s="11">
        <v>0</v>
      </c>
      <c r="P24" s="11">
        <v>0</v>
      </c>
      <c r="Q24" s="11">
        <v>0</v>
      </c>
      <c r="R24" s="11">
        <v>0</v>
      </c>
      <c r="V24" s="11">
        <v>202004</v>
      </c>
    </row>
    <row r="25" spans="1:22">
      <c r="A25" s="11" t="s">
        <v>485</v>
      </c>
      <c r="B25" s="11">
        <v>13</v>
      </c>
      <c r="C25" s="11">
        <v>40</v>
      </c>
      <c r="F25" s="11">
        <v>0</v>
      </c>
      <c r="O25" s="11">
        <v>0</v>
      </c>
      <c r="P25" s="11">
        <v>0</v>
      </c>
      <c r="Q25" s="11">
        <v>0</v>
      </c>
      <c r="R25" s="11">
        <v>0</v>
      </c>
      <c r="U25" s="11">
        <v>6.75</v>
      </c>
      <c r="V25" s="11">
        <v>202004</v>
      </c>
    </row>
    <row r="26" spans="1:22">
      <c r="A26" s="11" t="s">
        <v>598</v>
      </c>
      <c r="B26" s="11">
        <v>13</v>
      </c>
      <c r="C26" s="11">
        <v>30</v>
      </c>
      <c r="O26" s="11">
        <v>0</v>
      </c>
      <c r="P26" s="11">
        <v>0</v>
      </c>
      <c r="Q26" s="11">
        <v>0</v>
      </c>
      <c r="R26" s="11">
        <v>0</v>
      </c>
      <c r="V26" s="11">
        <v>202004</v>
      </c>
    </row>
    <row r="27" spans="1:22">
      <c r="A27" s="11" t="s">
        <v>1086</v>
      </c>
      <c r="B27" s="11">
        <v>13</v>
      </c>
      <c r="C27" s="11">
        <v>20</v>
      </c>
      <c r="M27" s="11">
        <v>170</v>
      </c>
      <c r="O27" s="11">
        <v>0</v>
      </c>
      <c r="P27" s="11">
        <v>0</v>
      </c>
      <c r="Q27" s="11">
        <v>0</v>
      </c>
      <c r="R27" s="11">
        <v>0</v>
      </c>
      <c r="V27" s="11">
        <v>202004</v>
      </c>
    </row>
    <row r="28" spans="1:22">
      <c r="A28" s="11" t="s">
        <v>1216</v>
      </c>
      <c r="B28" s="11">
        <v>13</v>
      </c>
      <c r="C28" s="11">
        <v>5.5</v>
      </c>
      <c r="O28" s="11">
        <v>0</v>
      </c>
      <c r="P28" s="11">
        <v>0</v>
      </c>
      <c r="Q28" s="11">
        <v>0</v>
      </c>
      <c r="R28" s="11">
        <v>0</v>
      </c>
      <c r="V28" s="11">
        <v>202004</v>
      </c>
    </row>
    <row r="29" spans="1:22">
      <c r="A29" s="11" t="s">
        <v>1164</v>
      </c>
      <c r="B29" s="11">
        <v>13</v>
      </c>
      <c r="C29" s="11">
        <v>40</v>
      </c>
      <c r="F29" s="11">
        <v>8.5</v>
      </c>
      <c r="M29" s="11">
        <v>60</v>
      </c>
      <c r="O29" s="11">
        <v>0</v>
      </c>
      <c r="P29" s="11">
        <v>0</v>
      </c>
      <c r="Q29" s="11">
        <v>0</v>
      </c>
      <c r="R29" s="11">
        <v>0</v>
      </c>
      <c r="V29" s="11">
        <v>202004</v>
      </c>
    </row>
    <row r="30" spans="1:22">
      <c r="A30" s="11" t="s">
        <v>1165</v>
      </c>
      <c r="B30" s="11">
        <v>13</v>
      </c>
      <c r="C30" s="11">
        <v>40</v>
      </c>
      <c r="F30" s="11">
        <v>5.5</v>
      </c>
      <c r="O30" s="11">
        <v>0</v>
      </c>
      <c r="P30" s="11">
        <v>0</v>
      </c>
      <c r="Q30" s="11">
        <v>0</v>
      </c>
      <c r="R30" s="11">
        <v>0</v>
      </c>
      <c r="V30" s="11">
        <v>202004</v>
      </c>
    </row>
    <row r="31" spans="1:22">
      <c r="A31" s="11" t="s">
        <v>1166</v>
      </c>
      <c r="B31" s="11">
        <v>13</v>
      </c>
      <c r="C31" s="11">
        <v>40</v>
      </c>
      <c r="E31" s="11">
        <v>3.24</v>
      </c>
      <c r="F31" s="11">
        <v>3.08</v>
      </c>
      <c r="M31" s="11">
        <v>100</v>
      </c>
      <c r="O31" s="11">
        <v>0</v>
      </c>
      <c r="P31" s="11">
        <v>3</v>
      </c>
      <c r="Q31" s="11">
        <v>0</v>
      </c>
      <c r="R31" s="11">
        <v>0</v>
      </c>
      <c r="V31" s="11">
        <v>202004</v>
      </c>
    </row>
    <row r="32" spans="1:22">
      <c r="A32" s="11" t="s">
        <v>956</v>
      </c>
      <c r="B32" s="11">
        <v>13</v>
      </c>
      <c r="C32" s="11">
        <v>40</v>
      </c>
      <c r="E32" s="11">
        <v>3.01</v>
      </c>
      <c r="F32" s="11">
        <v>6.1</v>
      </c>
      <c r="O32" s="11">
        <v>0</v>
      </c>
      <c r="P32" s="11">
        <v>0</v>
      </c>
      <c r="Q32" s="11">
        <v>0</v>
      </c>
      <c r="R32" s="11">
        <v>0</v>
      </c>
      <c r="V32" s="11">
        <v>202005</v>
      </c>
    </row>
    <row r="33" spans="1:22">
      <c r="A33" s="11" t="s">
        <v>1167</v>
      </c>
      <c r="B33" s="11">
        <v>13</v>
      </c>
      <c r="C33" s="11">
        <v>40</v>
      </c>
      <c r="E33" s="11">
        <v>6.5</v>
      </c>
      <c r="F33" s="11">
        <v>4.75</v>
      </c>
      <c r="O33" s="11">
        <v>0</v>
      </c>
      <c r="P33" s="11">
        <v>3</v>
      </c>
      <c r="Q33" s="11">
        <v>0</v>
      </c>
      <c r="R33" s="11">
        <v>0</v>
      </c>
      <c r="V33" s="11">
        <v>202004</v>
      </c>
    </row>
    <row r="34" spans="1:22">
      <c r="A34" s="11" t="s">
        <v>1168</v>
      </c>
      <c r="B34" s="11">
        <v>13</v>
      </c>
      <c r="C34" s="11">
        <v>0</v>
      </c>
      <c r="H34" s="11">
        <v>45</v>
      </c>
      <c r="O34" s="11">
        <v>0</v>
      </c>
      <c r="P34" s="11">
        <v>0</v>
      </c>
      <c r="Q34" s="11">
        <v>0</v>
      </c>
      <c r="R34" s="11">
        <v>0</v>
      </c>
      <c r="V34" s="11">
        <v>202004</v>
      </c>
    </row>
    <row r="35" spans="1:22">
      <c r="A35" s="11" t="s">
        <v>1169</v>
      </c>
      <c r="B35" s="11">
        <v>13</v>
      </c>
      <c r="C35" s="11">
        <v>39.99</v>
      </c>
      <c r="F35" s="11">
        <v>22.25</v>
      </c>
      <c r="N35" s="11">
        <v>0.01</v>
      </c>
      <c r="O35" s="11">
        <v>0</v>
      </c>
      <c r="P35" s="11">
        <v>5</v>
      </c>
      <c r="Q35" s="11">
        <v>0</v>
      </c>
      <c r="R35" s="11">
        <v>0</v>
      </c>
      <c r="V35" s="11">
        <v>202004</v>
      </c>
    </row>
    <row r="36" spans="1:22">
      <c r="A36" s="11" t="s">
        <v>1203</v>
      </c>
      <c r="B36" s="11">
        <v>13</v>
      </c>
      <c r="C36" s="11">
        <v>40</v>
      </c>
      <c r="O36" s="11">
        <v>0</v>
      </c>
      <c r="P36" s="11">
        <v>0</v>
      </c>
      <c r="Q36" s="11">
        <v>0</v>
      </c>
      <c r="R36" s="11">
        <v>0</v>
      </c>
      <c r="V36" s="11">
        <v>202004</v>
      </c>
    </row>
    <row r="37" spans="1:22">
      <c r="A37" s="11" t="s">
        <v>471</v>
      </c>
      <c r="B37" s="11">
        <v>13</v>
      </c>
      <c r="C37" s="11">
        <v>38</v>
      </c>
      <c r="D37" s="11">
        <v>2</v>
      </c>
      <c r="F37" s="11">
        <v>3</v>
      </c>
      <c r="O37" s="11">
        <v>0</v>
      </c>
      <c r="P37" s="11">
        <v>0</v>
      </c>
      <c r="Q37" s="11">
        <v>0</v>
      </c>
      <c r="R37" s="11">
        <v>0</v>
      </c>
      <c r="V37" s="11">
        <v>202004</v>
      </c>
    </row>
    <row r="38" spans="1:22">
      <c r="A38" s="11" t="s">
        <v>1235</v>
      </c>
      <c r="B38" s="11">
        <v>13</v>
      </c>
      <c r="C38" s="11">
        <v>38</v>
      </c>
      <c r="D38" s="11">
        <v>2</v>
      </c>
      <c r="E38" s="11">
        <v>1.91</v>
      </c>
      <c r="F38" s="11">
        <v>4.8</v>
      </c>
      <c r="O38" s="11">
        <v>0</v>
      </c>
      <c r="P38" s="11">
        <v>0</v>
      </c>
      <c r="Q38" s="11">
        <v>0</v>
      </c>
      <c r="R38" s="11">
        <v>0</v>
      </c>
      <c r="V38" s="11">
        <v>202004</v>
      </c>
    </row>
    <row r="39" spans="1:22">
      <c r="A39" s="11" t="s">
        <v>1801</v>
      </c>
      <c r="B39" s="11">
        <v>13</v>
      </c>
      <c r="C39" s="11">
        <v>32</v>
      </c>
      <c r="F39" s="11">
        <v>4.17</v>
      </c>
      <c r="G39" s="11">
        <v>8</v>
      </c>
      <c r="O39" s="11">
        <v>7</v>
      </c>
      <c r="P39" s="11">
        <v>0</v>
      </c>
      <c r="Q39" s="11">
        <v>0</v>
      </c>
      <c r="R39" s="11">
        <v>0</v>
      </c>
      <c r="V39" s="11">
        <v>202007</v>
      </c>
    </row>
    <row r="40" spans="1:22">
      <c r="A40" s="11" t="s">
        <v>769</v>
      </c>
      <c r="B40" s="11">
        <v>13</v>
      </c>
      <c r="C40" s="11">
        <v>38</v>
      </c>
      <c r="D40" s="11">
        <v>2</v>
      </c>
      <c r="E40" s="11">
        <v>1.94</v>
      </c>
      <c r="F40" s="11">
        <v>8.57</v>
      </c>
      <c r="M40" s="11">
        <v>128</v>
      </c>
      <c r="O40" s="11">
        <v>0</v>
      </c>
      <c r="P40" s="11">
        <v>0</v>
      </c>
      <c r="Q40" s="11">
        <v>0</v>
      </c>
      <c r="R40" s="11">
        <v>7</v>
      </c>
      <c r="V40" s="11">
        <v>202004</v>
      </c>
    </row>
    <row r="41" spans="1:22">
      <c r="A41" s="11" t="s">
        <v>917</v>
      </c>
      <c r="B41" s="11">
        <v>13</v>
      </c>
      <c r="C41" s="11">
        <v>40</v>
      </c>
      <c r="E41" s="11">
        <v>2.69</v>
      </c>
      <c r="F41" s="11">
        <v>12.12</v>
      </c>
      <c r="O41" s="11">
        <v>7</v>
      </c>
      <c r="P41" s="11">
        <v>0</v>
      </c>
      <c r="Q41" s="11">
        <v>0</v>
      </c>
      <c r="R41" s="11">
        <v>0</v>
      </c>
      <c r="V41" s="11">
        <v>202004</v>
      </c>
    </row>
    <row r="42" spans="1:22">
      <c r="A42" s="11" t="s">
        <v>1449</v>
      </c>
      <c r="B42" s="11">
        <v>13</v>
      </c>
      <c r="C42" s="11">
        <v>25</v>
      </c>
      <c r="M42" s="11">
        <v>273</v>
      </c>
      <c r="N42" s="11">
        <v>15</v>
      </c>
      <c r="O42" s="11">
        <v>0</v>
      </c>
      <c r="P42" s="11">
        <v>0</v>
      </c>
      <c r="Q42" s="11">
        <v>0</v>
      </c>
      <c r="R42" s="11">
        <v>0</v>
      </c>
      <c r="V42" s="11">
        <v>202004</v>
      </c>
    </row>
    <row r="43" spans="1:22">
      <c r="A43" s="11" t="s">
        <v>1019</v>
      </c>
      <c r="B43" s="11">
        <v>13</v>
      </c>
      <c r="C43" s="11">
        <v>40</v>
      </c>
      <c r="E43" s="11">
        <v>0</v>
      </c>
      <c r="O43" s="11">
        <v>0</v>
      </c>
      <c r="P43" s="11">
        <v>0</v>
      </c>
      <c r="Q43" s="11">
        <v>0</v>
      </c>
      <c r="R43" s="11">
        <v>0</v>
      </c>
      <c r="T43" s="11">
        <v>0.92</v>
      </c>
      <c r="V43" s="11">
        <v>202004</v>
      </c>
    </row>
    <row r="44" spans="1:22">
      <c r="A44" s="11" t="s">
        <v>508</v>
      </c>
      <c r="B44" s="11">
        <v>13</v>
      </c>
      <c r="C44" s="11">
        <v>40</v>
      </c>
      <c r="F44" s="11">
        <v>0</v>
      </c>
      <c r="O44" s="11">
        <v>0</v>
      </c>
      <c r="P44" s="11">
        <v>0</v>
      </c>
      <c r="Q44" s="11">
        <v>0</v>
      </c>
      <c r="R44" s="11">
        <v>0</v>
      </c>
      <c r="U44" s="11">
        <v>9</v>
      </c>
      <c r="V44" s="11">
        <v>202004</v>
      </c>
    </row>
    <row r="45" spans="1:22">
      <c r="A45" s="11" t="s">
        <v>1326</v>
      </c>
      <c r="B45" s="11">
        <v>13</v>
      </c>
      <c r="C45" s="11">
        <v>4</v>
      </c>
      <c r="D45" s="11">
        <v>3.25</v>
      </c>
      <c r="H45" s="11">
        <v>32</v>
      </c>
      <c r="O45" s="11">
        <v>0</v>
      </c>
      <c r="P45" s="11">
        <v>0</v>
      </c>
      <c r="Q45" s="11">
        <v>0</v>
      </c>
      <c r="R45" s="11">
        <v>0</v>
      </c>
      <c r="V45" s="11">
        <v>202004</v>
      </c>
    </row>
    <row r="46" spans="1:22">
      <c r="A46" s="11" t="s">
        <v>457</v>
      </c>
      <c r="B46" s="11">
        <v>13</v>
      </c>
      <c r="C46" s="11">
        <v>38</v>
      </c>
      <c r="D46" s="11">
        <v>0</v>
      </c>
      <c r="O46" s="11">
        <v>0</v>
      </c>
      <c r="P46" s="11">
        <v>0</v>
      </c>
      <c r="Q46" s="11">
        <v>0</v>
      </c>
      <c r="R46" s="11">
        <v>0</v>
      </c>
      <c r="S46" s="11">
        <v>2</v>
      </c>
      <c r="V46" s="11">
        <v>202004</v>
      </c>
    </row>
    <row r="47" spans="1:22">
      <c r="A47" s="11" t="s">
        <v>450</v>
      </c>
      <c r="B47" s="11">
        <v>13</v>
      </c>
      <c r="C47" s="11">
        <v>38</v>
      </c>
      <c r="D47" s="11">
        <v>2</v>
      </c>
      <c r="E47" s="11">
        <v>3.19</v>
      </c>
      <c r="F47" s="11">
        <v>6.27</v>
      </c>
      <c r="O47" s="11">
        <v>7</v>
      </c>
      <c r="P47" s="11">
        <v>0</v>
      </c>
      <c r="Q47" s="11">
        <v>0</v>
      </c>
      <c r="R47" s="11">
        <v>0</v>
      </c>
      <c r="V47" s="11">
        <v>202004</v>
      </c>
    </row>
    <row r="48" spans="1:22">
      <c r="A48" s="11" t="s">
        <v>482</v>
      </c>
      <c r="B48" s="11">
        <v>13</v>
      </c>
      <c r="C48" s="11">
        <v>40</v>
      </c>
      <c r="F48" s="11">
        <v>22</v>
      </c>
      <c r="M48" s="11">
        <v>260</v>
      </c>
      <c r="O48" s="11">
        <v>0</v>
      </c>
      <c r="P48" s="11">
        <v>0</v>
      </c>
      <c r="Q48" s="11">
        <v>0</v>
      </c>
      <c r="R48" s="11">
        <v>0</v>
      </c>
      <c r="V48" s="11">
        <v>202004</v>
      </c>
    </row>
    <row r="49" spans="1:22">
      <c r="A49" s="11" t="s">
        <v>1173</v>
      </c>
      <c r="B49" s="11">
        <v>13</v>
      </c>
      <c r="C49" s="11">
        <v>0</v>
      </c>
      <c r="H49" s="11">
        <v>45</v>
      </c>
      <c r="O49" s="11">
        <v>0</v>
      </c>
      <c r="P49" s="11">
        <v>0</v>
      </c>
      <c r="Q49" s="11">
        <v>0</v>
      </c>
      <c r="R49" s="11">
        <v>0</v>
      </c>
      <c r="V49" s="11">
        <v>202004</v>
      </c>
    </row>
    <row r="50" spans="1:22">
      <c r="A50" s="11" t="s">
        <v>1448</v>
      </c>
      <c r="B50" s="11">
        <v>13</v>
      </c>
      <c r="C50" s="11">
        <v>40</v>
      </c>
      <c r="F50" s="11">
        <v>2.75</v>
      </c>
      <c r="O50" s="11">
        <v>0</v>
      </c>
      <c r="P50" s="11">
        <v>0</v>
      </c>
      <c r="Q50" s="11">
        <v>0</v>
      </c>
      <c r="R50" s="11">
        <v>0</v>
      </c>
      <c r="V50" s="11">
        <v>202004</v>
      </c>
    </row>
    <row r="51" spans="1:22">
      <c r="A51" s="11" t="s">
        <v>506</v>
      </c>
      <c r="B51" s="11">
        <v>13</v>
      </c>
      <c r="C51" s="11">
        <v>39.549999999999997</v>
      </c>
      <c r="N51" s="11">
        <v>5.45</v>
      </c>
      <c r="O51" s="11">
        <v>0</v>
      </c>
      <c r="P51" s="11">
        <v>0</v>
      </c>
      <c r="Q51" s="11">
        <v>0</v>
      </c>
      <c r="R51" s="11">
        <v>0</v>
      </c>
      <c r="V51" s="11">
        <v>202004</v>
      </c>
    </row>
    <row r="52" spans="1:22">
      <c r="A52" s="11" t="s">
        <v>771</v>
      </c>
      <c r="B52" s="11">
        <v>13</v>
      </c>
      <c r="C52" s="11">
        <v>38</v>
      </c>
      <c r="E52" s="11">
        <v>0</v>
      </c>
      <c r="O52" s="11">
        <v>0</v>
      </c>
      <c r="P52" s="11">
        <v>0</v>
      </c>
      <c r="Q52" s="11">
        <v>0</v>
      </c>
      <c r="R52" s="11">
        <v>0</v>
      </c>
      <c r="T52" s="11">
        <v>0.1</v>
      </c>
      <c r="V52" s="11">
        <v>202004</v>
      </c>
    </row>
    <row r="53" spans="1:22">
      <c r="A53" s="11" t="s">
        <v>772</v>
      </c>
      <c r="B53" s="11">
        <v>13</v>
      </c>
      <c r="C53" s="11">
        <v>38</v>
      </c>
      <c r="D53" s="11">
        <v>0</v>
      </c>
      <c r="E53" s="11">
        <v>4.5</v>
      </c>
      <c r="F53" s="11">
        <v>2.25</v>
      </c>
      <c r="O53" s="11">
        <v>0</v>
      </c>
      <c r="P53" s="11">
        <v>0</v>
      </c>
      <c r="Q53" s="11">
        <v>0</v>
      </c>
      <c r="R53" s="11">
        <v>0</v>
      </c>
      <c r="S53" s="11">
        <v>2</v>
      </c>
      <c r="U53" s="11">
        <v>5</v>
      </c>
      <c r="V53" s="11">
        <v>202004</v>
      </c>
    </row>
    <row r="54" spans="1:22">
      <c r="A54" s="11" t="s">
        <v>456</v>
      </c>
      <c r="B54" s="11">
        <v>13</v>
      </c>
      <c r="C54" s="11">
        <v>40</v>
      </c>
      <c r="F54" s="11">
        <v>5</v>
      </c>
      <c r="M54" s="11">
        <v>205</v>
      </c>
      <c r="O54" s="11">
        <v>0</v>
      </c>
      <c r="P54" s="11">
        <v>0</v>
      </c>
      <c r="Q54" s="11">
        <v>0</v>
      </c>
      <c r="R54" s="11">
        <v>0</v>
      </c>
      <c r="V54" s="11">
        <v>202004</v>
      </c>
    </row>
    <row r="55" spans="1:22">
      <c r="A55" s="11" t="s">
        <v>1197</v>
      </c>
      <c r="B55" s="11">
        <v>13</v>
      </c>
      <c r="C55" s="11">
        <v>40</v>
      </c>
      <c r="F55" s="11">
        <v>6.17</v>
      </c>
      <c r="O55" s="11">
        <v>0</v>
      </c>
      <c r="P55" s="11">
        <v>0</v>
      </c>
      <c r="Q55" s="11">
        <v>0</v>
      </c>
      <c r="R55" s="11">
        <v>0</v>
      </c>
      <c r="V55" s="11">
        <v>202005</v>
      </c>
    </row>
    <row r="56" spans="1:22">
      <c r="A56" s="11" t="s">
        <v>479</v>
      </c>
      <c r="B56" s="11">
        <v>13</v>
      </c>
      <c r="C56" s="11">
        <v>40</v>
      </c>
      <c r="F56" s="11">
        <v>0.75</v>
      </c>
      <c r="O56" s="11">
        <v>0</v>
      </c>
      <c r="P56" s="11">
        <v>0</v>
      </c>
      <c r="Q56" s="11">
        <v>0</v>
      </c>
      <c r="R56" s="11">
        <v>0</v>
      </c>
      <c r="V56" s="11">
        <v>202004</v>
      </c>
    </row>
    <row r="57" spans="1:22">
      <c r="A57" s="11" t="s">
        <v>1174</v>
      </c>
      <c r="B57" s="11">
        <v>13</v>
      </c>
      <c r="C57" s="11">
        <v>40</v>
      </c>
      <c r="E57" s="11">
        <v>0</v>
      </c>
      <c r="F57" s="11">
        <v>15.75</v>
      </c>
      <c r="O57" s="11">
        <v>0</v>
      </c>
      <c r="P57" s="11">
        <v>0</v>
      </c>
      <c r="Q57" s="11">
        <v>0</v>
      </c>
      <c r="R57" s="11">
        <v>0</v>
      </c>
      <c r="V57" s="11">
        <v>202004</v>
      </c>
    </row>
    <row r="58" spans="1:22">
      <c r="A58" s="11" t="s">
        <v>1217</v>
      </c>
      <c r="B58" s="11">
        <v>13</v>
      </c>
      <c r="C58" s="11">
        <v>40</v>
      </c>
      <c r="E58" s="11">
        <v>1.9</v>
      </c>
      <c r="O58" s="11">
        <v>0</v>
      </c>
      <c r="P58" s="11">
        <v>0</v>
      </c>
      <c r="Q58" s="11">
        <v>0</v>
      </c>
      <c r="R58" s="11">
        <v>0</v>
      </c>
      <c r="V58" s="11">
        <v>202004</v>
      </c>
    </row>
    <row r="59" spans="1:22">
      <c r="A59" s="11" t="s">
        <v>1218</v>
      </c>
      <c r="B59" s="11">
        <v>13</v>
      </c>
      <c r="C59" s="11">
        <v>40</v>
      </c>
      <c r="F59" s="11">
        <v>2.5</v>
      </c>
      <c r="O59" s="11">
        <v>0</v>
      </c>
      <c r="P59" s="11">
        <v>0</v>
      </c>
      <c r="Q59" s="11">
        <v>0</v>
      </c>
      <c r="R59" s="11">
        <v>0</v>
      </c>
      <c r="V59" s="11">
        <v>202004</v>
      </c>
    </row>
    <row r="60" spans="1:22">
      <c r="A60" s="11" t="s">
        <v>1175</v>
      </c>
      <c r="B60" s="11">
        <v>13</v>
      </c>
      <c r="C60" s="11">
        <v>40</v>
      </c>
      <c r="F60" s="11">
        <v>17.079999999999998</v>
      </c>
      <c r="N60" s="11">
        <v>0</v>
      </c>
      <c r="O60" s="11">
        <v>0</v>
      </c>
      <c r="P60" s="11">
        <v>0</v>
      </c>
      <c r="Q60" s="11">
        <v>0</v>
      </c>
      <c r="R60" s="11">
        <v>0</v>
      </c>
      <c r="V60" s="11">
        <v>202004</v>
      </c>
    </row>
    <row r="61" spans="1:22">
      <c r="A61" s="11" t="s">
        <v>897</v>
      </c>
      <c r="B61" s="11">
        <v>13</v>
      </c>
      <c r="C61" s="11">
        <v>38</v>
      </c>
      <c r="D61" s="11">
        <v>2</v>
      </c>
      <c r="F61" s="11">
        <v>1.92</v>
      </c>
      <c r="O61" s="11">
        <v>2</v>
      </c>
      <c r="P61" s="11">
        <v>0</v>
      </c>
      <c r="Q61" s="11">
        <v>0</v>
      </c>
      <c r="R61" s="11">
        <v>0</v>
      </c>
      <c r="V61" s="11">
        <v>202004</v>
      </c>
    </row>
    <row r="62" spans="1:22">
      <c r="A62" s="11" t="s">
        <v>915</v>
      </c>
      <c r="B62" s="11">
        <v>13</v>
      </c>
      <c r="C62" s="11">
        <v>0</v>
      </c>
      <c r="H62" s="11">
        <v>36</v>
      </c>
      <c r="O62" s="11">
        <v>0</v>
      </c>
      <c r="P62" s="11">
        <v>0</v>
      </c>
      <c r="Q62" s="11">
        <v>0</v>
      </c>
      <c r="R62" s="11">
        <v>0</v>
      </c>
      <c r="V62" s="11">
        <v>202004</v>
      </c>
    </row>
    <row r="63" spans="1:22">
      <c r="A63" s="11" t="s">
        <v>847</v>
      </c>
      <c r="B63" s="11">
        <v>13</v>
      </c>
      <c r="C63" s="11">
        <v>0</v>
      </c>
      <c r="H63" s="11">
        <v>40</v>
      </c>
      <c r="O63" s="11">
        <v>0</v>
      </c>
      <c r="P63" s="11">
        <v>0</v>
      </c>
      <c r="Q63" s="11">
        <v>0</v>
      </c>
      <c r="R63" s="11">
        <v>0</v>
      </c>
      <c r="V63" s="11">
        <v>202005</v>
      </c>
    </row>
    <row r="64" spans="1:22">
      <c r="A64" s="11" t="s">
        <v>1244</v>
      </c>
      <c r="B64" s="11">
        <v>13</v>
      </c>
      <c r="C64" s="11">
        <v>0</v>
      </c>
      <c r="H64" s="11">
        <v>38</v>
      </c>
      <c r="O64" s="11">
        <v>0</v>
      </c>
      <c r="P64" s="11">
        <v>0</v>
      </c>
      <c r="Q64" s="11">
        <v>0</v>
      </c>
      <c r="R64" s="11">
        <v>0</v>
      </c>
      <c r="V64" s="11">
        <v>202004</v>
      </c>
    </row>
    <row r="65" spans="1:22">
      <c r="A65" s="11" t="s">
        <v>1176</v>
      </c>
      <c r="B65" s="11">
        <v>13</v>
      </c>
      <c r="C65" s="11">
        <v>40</v>
      </c>
      <c r="F65" s="11">
        <v>21.33</v>
      </c>
      <c r="O65" s="11">
        <v>0</v>
      </c>
      <c r="P65" s="11">
        <v>0</v>
      </c>
      <c r="Q65" s="11">
        <v>0</v>
      </c>
      <c r="R65" s="11">
        <v>0</v>
      </c>
      <c r="V65" s="11">
        <v>202004</v>
      </c>
    </row>
    <row r="66" spans="1:22">
      <c r="A66" s="11" t="s">
        <v>1078</v>
      </c>
      <c r="B66" s="11">
        <v>13</v>
      </c>
      <c r="C66" s="11">
        <v>40</v>
      </c>
      <c r="F66" s="11">
        <v>12</v>
      </c>
      <c r="M66" s="11">
        <v>170</v>
      </c>
      <c r="O66" s="11">
        <v>0</v>
      </c>
      <c r="P66" s="11">
        <v>0</v>
      </c>
      <c r="Q66" s="11">
        <v>0</v>
      </c>
      <c r="R66" s="11">
        <v>0</v>
      </c>
      <c r="V66" s="11">
        <v>202004</v>
      </c>
    </row>
    <row r="67" spans="1:22">
      <c r="A67" s="11" t="s">
        <v>1198</v>
      </c>
      <c r="B67" s="11">
        <v>13</v>
      </c>
      <c r="C67" s="11">
        <v>0</v>
      </c>
      <c r="H67" s="11">
        <v>40</v>
      </c>
      <c r="O67" s="11">
        <v>0</v>
      </c>
      <c r="P67" s="11">
        <v>0</v>
      </c>
      <c r="Q67" s="11">
        <v>0</v>
      </c>
      <c r="R67" s="11">
        <v>0</v>
      </c>
      <c r="V67" s="11">
        <v>202004</v>
      </c>
    </row>
    <row r="68" spans="1:22">
      <c r="A68" s="11" t="s">
        <v>1177</v>
      </c>
      <c r="B68" s="11">
        <v>13</v>
      </c>
      <c r="C68" s="11">
        <v>40</v>
      </c>
      <c r="O68" s="11">
        <v>0</v>
      </c>
      <c r="P68" s="11">
        <v>0</v>
      </c>
      <c r="Q68" s="11">
        <v>0</v>
      </c>
      <c r="R68" s="11">
        <v>0</v>
      </c>
      <c r="V68" s="11">
        <v>202004</v>
      </c>
    </row>
    <row r="69" spans="1:22">
      <c r="A69" s="11" t="s">
        <v>1242</v>
      </c>
      <c r="B69" s="11">
        <v>13</v>
      </c>
      <c r="C69" s="11">
        <v>25.84</v>
      </c>
      <c r="E69" s="11">
        <v>0</v>
      </c>
      <c r="H69" s="11">
        <v>12.16</v>
      </c>
      <c r="O69" s="11">
        <v>0</v>
      </c>
      <c r="P69" s="11">
        <v>0</v>
      </c>
      <c r="Q69" s="11">
        <v>0</v>
      </c>
      <c r="R69" s="11">
        <v>0</v>
      </c>
      <c r="T69" s="11">
        <v>0</v>
      </c>
      <c r="V69" s="11">
        <v>202004</v>
      </c>
    </row>
    <row r="70" spans="1:22">
      <c r="A70" s="11" t="s">
        <v>898</v>
      </c>
      <c r="B70" s="11">
        <v>13</v>
      </c>
      <c r="C70" s="11">
        <v>40</v>
      </c>
      <c r="F70" s="11">
        <v>1.25</v>
      </c>
      <c r="O70" s="11">
        <v>0</v>
      </c>
      <c r="P70" s="11">
        <v>0</v>
      </c>
      <c r="Q70" s="11">
        <v>0</v>
      </c>
      <c r="R70" s="11">
        <v>0</v>
      </c>
      <c r="V70" s="11">
        <v>202004</v>
      </c>
    </row>
    <row r="71" spans="1:22">
      <c r="A71" s="11" t="s">
        <v>494</v>
      </c>
      <c r="B71" s="11">
        <v>13</v>
      </c>
      <c r="C71" s="11">
        <v>40</v>
      </c>
      <c r="E71" s="11">
        <v>0</v>
      </c>
      <c r="F71" s="11">
        <v>9.32</v>
      </c>
      <c r="O71" s="11">
        <v>0</v>
      </c>
      <c r="P71" s="11">
        <v>2</v>
      </c>
      <c r="Q71" s="11">
        <v>0</v>
      </c>
      <c r="R71" s="11">
        <v>0</v>
      </c>
      <c r="V71" s="11">
        <v>202004</v>
      </c>
    </row>
    <row r="72" spans="1:22">
      <c r="A72" s="11" t="s">
        <v>950</v>
      </c>
      <c r="B72" s="11">
        <v>13</v>
      </c>
      <c r="C72" s="11">
        <v>35.020000000000003</v>
      </c>
      <c r="N72" s="11">
        <v>4.9800000000000004</v>
      </c>
      <c r="O72" s="11">
        <v>0</v>
      </c>
      <c r="P72" s="11">
        <v>0</v>
      </c>
      <c r="Q72" s="11">
        <v>0</v>
      </c>
      <c r="R72" s="11">
        <v>0</v>
      </c>
      <c r="V72" s="11">
        <v>202004</v>
      </c>
    </row>
    <row r="73" spans="1:22">
      <c r="A73" s="11" t="s">
        <v>1178</v>
      </c>
      <c r="B73" s="11">
        <v>13</v>
      </c>
      <c r="C73" s="11">
        <v>32</v>
      </c>
      <c r="D73" s="11">
        <v>0</v>
      </c>
      <c r="F73" s="11">
        <v>0</v>
      </c>
      <c r="O73" s="11">
        <v>0</v>
      </c>
      <c r="P73" s="11">
        <v>0</v>
      </c>
      <c r="Q73" s="11">
        <v>0</v>
      </c>
      <c r="R73" s="11">
        <v>0</v>
      </c>
      <c r="S73" s="11">
        <v>8</v>
      </c>
      <c r="U73" s="11">
        <v>0.42</v>
      </c>
      <c r="V73" s="11">
        <v>202004</v>
      </c>
    </row>
    <row r="74" spans="1:22">
      <c r="A74" s="11" t="s">
        <v>916</v>
      </c>
      <c r="B74" s="11">
        <v>13</v>
      </c>
      <c r="C74" s="11">
        <v>45</v>
      </c>
      <c r="E74" s="11">
        <v>2</v>
      </c>
      <c r="F74" s="11">
        <v>2.58</v>
      </c>
      <c r="M74" s="11">
        <v>405</v>
      </c>
      <c r="O74" s="11">
        <v>0</v>
      </c>
      <c r="P74" s="11">
        <v>3</v>
      </c>
      <c r="Q74" s="11">
        <v>0</v>
      </c>
      <c r="R74" s="11">
        <v>0</v>
      </c>
      <c r="V74" s="11">
        <v>202004</v>
      </c>
    </row>
    <row r="75" spans="1:22">
      <c r="A75" s="11" t="s">
        <v>1020</v>
      </c>
      <c r="B75" s="11">
        <v>13</v>
      </c>
      <c r="C75" s="11">
        <v>35.78</v>
      </c>
      <c r="M75" s="11">
        <v>19</v>
      </c>
      <c r="N75" s="11">
        <v>9.2200000000000006</v>
      </c>
      <c r="O75" s="11">
        <v>0</v>
      </c>
      <c r="P75" s="11">
        <v>0</v>
      </c>
      <c r="Q75" s="11">
        <v>0</v>
      </c>
      <c r="R75" s="11">
        <v>0</v>
      </c>
      <c r="V75" s="11">
        <v>202005</v>
      </c>
    </row>
    <row r="76" spans="1:22">
      <c r="A76" s="11" t="s">
        <v>467</v>
      </c>
      <c r="B76" s="11">
        <v>13</v>
      </c>
      <c r="C76" s="11">
        <v>38</v>
      </c>
      <c r="D76" s="11">
        <v>2</v>
      </c>
      <c r="E76" s="11">
        <v>5.0199999999999996</v>
      </c>
      <c r="F76" s="11">
        <v>16.3</v>
      </c>
      <c r="O76" s="11">
        <v>0</v>
      </c>
      <c r="P76" s="11">
        <v>0</v>
      </c>
      <c r="Q76" s="11">
        <v>2</v>
      </c>
      <c r="R76" s="11">
        <v>7</v>
      </c>
      <c r="V76" s="11">
        <v>202004</v>
      </c>
    </row>
    <row r="77" spans="1:22">
      <c r="A77" s="11" t="s">
        <v>1179</v>
      </c>
      <c r="B77" s="11">
        <v>13</v>
      </c>
      <c r="C77" s="11">
        <v>32</v>
      </c>
      <c r="D77" s="11">
        <v>1.67</v>
      </c>
      <c r="O77" s="11">
        <v>0</v>
      </c>
      <c r="P77" s="11">
        <v>0</v>
      </c>
      <c r="Q77" s="11">
        <v>0</v>
      </c>
      <c r="R77" s="11">
        <v>0</v>
      </c>
      <c r="V77" s="11">
        <v>202007</v>
      </c>
    </row>
    <row r="78" spans="1:22">
      <c r="A78" s="11" t="s">
        <v>465</v>
      </c>
      <c r="B78" s="11">
        <v>13</v>
      </c>
      <c r="C78" s="11">
        <v>40</v>
      </c>
      <c r="F78" s="11">
        <v>0</v>
      </c>
      <c r="O78" s="11">
        <v>0</v>
      </c>
      <c r="P78" s="11">
        <v>0</v>
      </c>
      <c r="Q78" s="11">
        <v>0</v>
      </c>
      <c r="R78" s="11">
        <v>0</v>
      </c>
      <c r="U78" s="11">
        <v>6.3</v>
      </c>
      <c r="V78" s="11">
        <v>202004</v>
      </c>
    </row>
    <row r="79" spans="1:22">
      <c r="A79" s="11" t="s">
        <v>774</v>
      </c>
      <c r="B79" s="11">
        <v>13</v>
      </c>
      <c r="C79" s="11">
        <v>30</v>
      </c>
      <c r="H79" s="11">
        <v>10</v>
      </c>
      <c r="O79" s="11">
        <v>0</v>
      </c>
      <c r="P79" s="11">
        <v>0</v>
      </c>
      <c r="Q79" s="11">
        <v>0</v>
      </c>
      <c r="R79" s="11">
        <v>0</v>
      </c>
      <c r="V79" s="11">
        <v>202004</v>
      </c>
    </row>
    <row r="80" spans="1:22">
      <c r="A80" s="11" t="s">
        <v>1219</v>
      </c>
      <c r="B80" s="11">
        <v>13</v>
      </c>
      <c r="C80" s="11">
        <v>8</v>
      </c>
      <c r="M80" s="11">
        <v>62</v>
      </c>
      <c r="N80" s="11">
        <v>32</v>
      </c>
      <c r="O80" s="11">
        <v>0</v>
      </c>
      <c r="P80" s="11">
        <v>0</v>
      </c>
      <c r="Q80" s="11">
        <v>0</v>
      </c>
      <c r="R80" s="11">
        <v>0</v>
      </c>
      <c r="V80" s="11">
        <v>202004</v>
      </c>
    </row>
    <row r="81" spans="1:22">
      <c r="A81" s="11" t="s">
        <v>775</v>
      </c>
      <c r="B81" s="11">
        <v>13</v>
      </c>
      <c r="C81" s="11">
        <v>38</v>
      </c>
      <c r="D81" s="11">
        <v>2</v>
      </c>
      <c r="E81" s="11">
        <v>5.04</v>
      </c>
      <c r="F81" s="11">
        <v>1.92</v>
      </c>
      <c r="O81" s="11">
        <v>0</v>
      </c>
      <c r="P81" s="11">
        <v>0</v>
      </c>
      <c r="Q81" s="11">
        <v>0</v>
      </c>
      <c r="R81" s="11">
        <v>0</v>
      </c>
      <c r="V81" s="11">
        <v>202004</v>
      </c>
    </row>
    <row r="82" spans="1:22">
      <c r="A82" s="11" t="s">
        <v>468</v>
      </c>
      <c r="B82" s="11">
        <v>13</v>
      </c>
      <c r="C82" s="11">
        <v>37.159999999999997</v>
      </c>
      <c r="N82" s="11">
        <v>0.84</v>
      </c>
      <c r="O82" s="11">
        <v>0</v>
      </c>
      <c r="P82" s="11">
        <v>0</v>
      </c>
      <c r="Q82" s="11">
        <v>0</v>
      </c>
      <c r="R82" s="11">
        <v>0</v>
      </c>
      <c r="V82" s="11">
        <v>202004</v>
      </c>
    </row>
    <row r="83" spans="1:22">
      <c r="A83" s="11" t="s">
        <v>1236</v>
      </c>
      <c r="B83" s="11">
        <v>13</v>
      </c>
      <c r="C83" s="11">
        <v>26.75</v>
      </c>
      <c r="M83" s="11">
        <v>560</v>
      </c>
      <c r="N83" s="11">
        <v>9.25</v>
      </c>
      <c r="O83" s="11">
        <v>0</v>
      </c>
      <c r="P83" s="11">
        <v>0</v>
      </c>
      <c r="Q83" s="11">
        <v>0</v>
      </c>
      <c r="R83" s="11">
        <v>0</v>
      </c>
      <c r="V83" s="11">
        <v>202004</v>
      </c>
    </row>
    <row r="84" spans="1:22">
      <c r="A84" s="11" t="s">
        <v>1208</v>
      </c>
      <c r="B84" s="11">
        <v>13</v>
      </c>
      <c r="C84" s="11">
        <v>45</v>
      </c>
      <c r="E84" s="11">
        <v>1.68</v>
      </c>
      <c r="O84" s="11">
        <v>0</v>
      </c>
      <c r="P84" s="11">
        <v>0</v>
      </c>
      <c r="Q84" s="11">
        <v>0</v>
      </c>
      <c r="R84" s="11">
        <v>0</v>
      </c>
      <c r="V84" s="11">
        <v>202004</v>
      </c>
    </row>
    <row r="85" spans="1:22">
      <c r="A85" s="11" t="s">
        <v>1180</v>
      </c>
      <c r="B85" s="11">
        <v>13</v>
      </c>
      <c r="C85" s="11">
        <v>40</v>
      </c>
      <c r="F85" s="11">
        <v>0</v>
      </c>
      <c r="O85" s="11">
        <v>0</v>
      </c>
      <c r="P85" s="11">
        <v>0</v>
      </c>
      <c r="Q85" s="11">
        <v>0</v>
      </c>
      <c r="R85" s="11">
        <v>0</v>
      </c>
      <c r="U85" s="11">
        <v>1.25</v>
      </c>
      <c r="V85" s="11">
        <v>202004</v>
      </c>
    </row>
    <row r="86" spans="1:22">
      <c r="A86" s="11" t="s">
        <v>472</v>
      </c>
      <c r="B86" s="11">
        <v>13</v>
      </c>
      <c r="C86" s="11">
        <v>40</v>
      </c>
      <c r="O86" s="11">
        <v>0</v>
      </c>
      <c r="P86" s="11">
        <v>0</v>
      </c>
      <c r="Q86" s="11">
        <v>0</v>
      </c>
      <c r="R86" s="11">
        <v>0</v>
      </c>
      <c r="V86" s="11">
        <v>202004</v>
      </c>
    </row>
    <row r="87" spans="1:22">
      <c r="A87" s="11" t="s">
        <v>1220</v>
      </c>
      <c r="B87" s="11">
        <v>13</v>
      </c>
      <c r="C87" s="11">
        <v>21</v>
      </c>
      <c r="G87" s="11">
        <v>4</v>
      </c>
      <c r="O87" s="11">
        <v>0</v>
      </c>
      <c r="P87" s="11">
        <v>0</v>
      </c>
      <c r="Q87" s="11">
        <v>0</v>
      </c>
      <c r="R87" s="11">
        <v>0</v>
      </c>
      <c r="V87" s="11">
        <v>202004</v>
      </c>
    </row>
    <row r="88" spans="1:22">
      <c r="A88" s="11" t="s">
        <v>1447</v>
      </c>
      <c r="B88" s="11">
        <v>13</v>
      </c>
      <c r="C88" s="11">
        <v>40</v>
      </c>
      <c r="O88" s="11">
        <v>0</v>
      </c>
      <c r="P88" s="11">
        <v>0</v>
      </c>
      <c r="Q88" s="11">
        <v>0</v>
      </c>
      <c r="R88" s="11">
        <v>0</v>
      </c>
      <c r="V88" s="11">
        <v>202004</v>
      </c>
    </row>
    <row r="89" spans="1:22" s="36" customFormat="1">
      <c r="A89" s="11" t="s">
        <v>480</v>
      </c>
      <c r="B89" s="11">
        <v>13</v>
      </c>
      <c r="C89" s="11">
        <v>36</v>
      </c>
      <c r="D89" s="11">
        <v>0</v>
      </c>
      <c r="E89" s="11"/>
      <c r="F89" s="11"/>
      <c r="G89" s="11"/>
      <c r="H89" s="11"/>
      <c r="I89" s="11"/>
      <c r="J89" s="11"/>
      <c r="K89" s="11"/>
      <c r="L89" s="11"/>
      <c r="M89" s="11"/>
      <c r="N89" s="11"/>
      <c r="O89" s="11">
        <v>0</v>
      </c>
      <c r="P89" s="11">
        <v>0</v>
      </c>
      <c r="Q89" s="11">
        <v>0</v>
      </c>
      <c r="R89" s="11">
        <v>0</v>
      </c>
      <c r="S89" s="11">
        <v>0.5</v>
      </c>
      <c r="T89" s="11"/>
      <c r="U89" s="11"/>
      <c r="V89" s="11">
        <v>202004</v>
      </c>
    </row>
    <row r="90" spans="1:22" s="36" customFormat="1">
      <c r="A90" s="11" t="s">
        <v>1054</v>
      </c>
      <c r="B90" s="11">
        <v>13</v>
      </c>
      <c r="C90" s="11">
        <v>40</v>
      </c>
      <c r="D90" s="11"/>
      <c r="E90" s="11"/>
      <c r="F90" s="11">
        <v>8.25</v>
      </c>
      <c r="G90" s="11"/>
      <c r="H90" s="11"/>
      <c r="I90" s="11"/>
      <c r="J90" s="11"/>
      <c r="K90" s="11"/>
      <c r="L90" s="11"/>
      <c r="M90" s="11">
        <v>90</v>
      </c>
      <c r="N90" s="11"/>
      <c r="O90" s="11">
        <v>0</v>
      </c>
      <c r="P90" s="11">
        <v>0</v>
      </c>
      <c r="Q90" s="11">
        <v>0</v>
      </c>
      <c r="R90" s="11">
        <v>0</v>
      </c>
      <c r="S90" s="11"/>
      <c r="T90" s="11"/>
      <c r="U90" s="11"/>
      <c r="V90" s="11">
        <v>202004</v>
      </c>
    </row>
    <row r="91" spans="1:22" s="36" customFormat="1">
      <c r="A91" s="11" t="s">
        <v>500</v>
      </c>
      <c r="B91" s="11">
        <v>13</v>
      </c>
      <c r="C91" s="11">
        <v>38</v>
      </c>
      <c r="D91" s="11">
        <v>0</v>
      </c>
      <c r="E91" s="11">
        <v>2.6</v>
      </c>
      <c r="F91" s="11">
        <v>0</v>
      </c>
      <c r="G91" s="11"/>
      <c r="H91" s="11"/>
      <c r="I91" s="11"/>
      <c r="J91" s="11"/>
      <c r="K91" s="11"/>
      <c r="L91" s="11"/>
      <c r="M91" s="11"/>
      <c r="N91" s="11"/>
      <c r="O91" s="11">
        <v>0</v>
      </c>
      <c r="P91" s="11">
        <v>0</v>
      </c>
      <c r="Q91" s="11">
        <v>0</v>
      </c>
      <c r="R91" s="11">
        <v>0</v>
      </c>
      <c r="S91" s="11">
        <v>2</v>
      </c>
      <c r="T91" s="11"/>
      <c r="U91" s="11">
        <v>2.0699999999999998</v>
      </c>
      <c r="V91" s="11">
        <v>202004</v>
      </c>
    </row>
    <row r="92" spans="1:22" s="36" customFormat="1">
      <c r="A92" s="11" t="s">
        <v>1181</v>
      </c>
      <c r="B92" s="11">
        <v>13</v>
      </c>
      <c r="C92" s="11">
        <v>40</v>
      </c>
      <c r="D92" s="11"/>
      <c r="E92" s="11">
        <v>0</v>
      </c>
      <c r="F92" s="11">
        <v>6.67</v>
      </c>
      <c r="G92" s="11"/>
      <c r="H92" s="11"/>
      <c r="I92" s="11"/>
      <c r="J92" s="11"/>
      <c r="K92" s="11"/>
      <c r="L92" s="11"/>
      <c r="M92" s="11"/>
      <c r="N92" s="11"/>
      <c r="O92" s="11">
        <v>0</v>
      </c>
      <c r="P92" s="11">
        <v>0</v>
      </c>
      <c r="Q92" s="11">
        <v>0</v>
      </c>
      <c r="R92" s="11">
        <v>0</v>
      </c>
      <c r="S92" s="11"/>
      <c r="T92" s="11"/>
      <c r="U92" s="11"/>
      <c r="V92" s="11">
        <v>202004</v>
      </c>
    </row>
    <row r="93" spans="1:22" s="36" customFormat="1">
      <c r="A93" s="11" t="s">
        <v>1182</v>
      </c>
      <c r="B93" s="11">
        <v>13</v>
      </c>
      <c r="C93" s="11">
        <v>27</v>
      </c>
      <c r="D93" s="11"/>
      <c r="E93" s="11">
        <v>0</v>
      </c>
      <c r="F93" s="11">
        <v>0</v>
      </c>
      <c r="G93" s="11"/>
      <c r="H93" s="11">
        <v>18</v>
      </c>
      <c r="I93" s="11"/>
      <c r="J93" s="11"/>
      <c r="K93" s="11"/>
      <c r="L93" s="11"/>
      <c r="M93" s="11"/>
      <c r="N93" s="11"/>
      <c r="O93" s="11">
        <v>0</v>
      </c>
      <c r="P93" s="11">
        <v>2</v>
      </c>
      <c r="Q93" s="11">
        <v>0</v>
      </c>
      <c r="R93" s="11">
        <v>0</v>
      </c>
      <c r="S93" s="11"/>
      <c r="T93" s="11">
        <v>0.55000000000000004</v>
      </c>
      <c r="U93" s="11">
        <v>10.92</v>
      </c>
      <c r="V93" s="11">
        <v>202004</v>
      </c>
    </row>
    <row r="94" spans="1:22" s="36" customFormat="1">
      <c r="A94" s="11" t="s">
        <v>1209</v>
      </c>
      <c r="B94" s="11">
        <v>13</v>
      </c>
      <c r="C94" s="11">
        <v>16</v>
      </c>
      <c r="D94" s="11"/>
      <c r="E94" s="11"/>
      <c r="F94" s="11"/>
      <c r="G94" s="11"/>
      <c r="H94" s="11"/>
      <c r="I94" s="11"/>
      <c r="J94" s="11"/>
      <c r="K94" s="11"/>
      <c r="L94" s="11"/>
      <c r="M94" s="11"/>
      <c r="N94" s="11"/>
      <c r="O94" s="11">
        <v>0</v>
      </c>
      <c r="P94" s="11">
        <v>0</v>
      </c>
      <c r="Q94" s="11">
        <v>0</v>
      </c>
      <c r="R94" s="11">
        <v>0</v>
      </c>
      <c r="S94" s="11"/>
      <c r="T94" s="11"/>
      <c r="U94" s="11"/>
      <c r="V94" s="11">
        <v>202004</v>
      </c>
    </row>
    <row r="95" spans="1:22">
      <c r="A95" s="11" t="s">
        <v>1183</v>
      </c>
      <c r="B95" s="11">
        <v>13</v>
      </c>
      <c r="C95" s="11">
        <v>16</v>
      </c>
      <c r="E95" s="11">
        <v>0</v>
      </c>
      <c r="F95" s="11">
        <v>2.25</v>
      </c>
      <c r="H95" s="11">
        <v>24</v>
      </c>
      <c r="O95" s="11">
        <v>0</v>
      </c>
      <c r="P95" s="11">
        <v>0</v>
      </c>
      <c r="Q95" s="11">
        <v>0</v>
      </c>
      <c r="R95" s="11">
        <v>0</v>
      </c>
      <c r="V95" s="11">
        <v>202004</v>
      </c>
    </row>
    <row r="96" spans="1:22">
      <c r="A96" s="11" t="s">
        <v>1010</v>
      </c>
      <c r="B96" s="11">
        <v>13</v>
      </c>
      <c r="C96" s="11">
        <v>39.25</v>
      </c>
      <c r="M96" s="11">
        <v>205</v>
      </c>
      <c r="N96" s="11">
        <v>0.75</v>
      </c>
      <c r="O96" s="11">
        <v>0</v>
      </c>
      <c r="P96" s="11">
        <v>0</v>
      </c>
      <c r="Q96" s="11">
        <v>0</v>
      </c>
      <c r="R96" s="11">
        <v>0</v>
      </c>
      <c r="V96" s="11">
        <v>202004</v>
      </c>
    </row>
    <row r="97" spans="1:22">
      <c r="A97" s="11" t="s">
        <v>1184</v>
      </c>
      <c r="B97" s="11">
        <v>13</v>
      </c>
      <c r="C97" s="11">
        <v>40</v>
      </c>
      <c r="F97" s="11">
        <v>3.92</v>
      </c>
      <c r="O97" s="11">
        <v>0</v>
      </c>
      <c r="P97" s="11">
        <v>0</v>
      </c>
      <c r="Q97" s="11">
        <v>0</v>
      </c>
      <c r="R97" s="11">
        <v>0</v>
      </c>
      <c r="V97" s="11">
        <v>202004</v>
      </c>
    </row>
    <row r="98" spans="1:22">
      <c r="A98" s="11" t="s">
        <v>1450</v>
      </c>
      <c r="B98" s="11">
        <v>13</v>
      </c>
      <c r="C98" s="11">
        <v>24.75</v>
      </c>
      <c r="M98" s="11">
        <v>30</v>
      </c>
      <c r="N98" s="11">
        <v>15.25</v>
      </c>
      <c r="O98" s="11">
        <v>0</v>
      </c>
      <c r="P98" s="11">
        <v>0</v>
      </c>
      <c r="Q98" s="11">
        <v>0</v>
      </c>
      <c r="R98" s="11">
        <v>0</v>
      </c>
      <c r="V98" s="11">
        <v>202004</v>
      </c>
    </row>
    <row r="99" spans="1:22">
      <c r="A99" s="11" t="s">
        <v>481</v>
      </c>
      <c r="B99" s="11">
        <v>13</v>
      </c>
      <c r="C99" s="11">
        <v>0</v>
      </c>
      <c r="H99" s="11">
        <v>20</v>
      </c>
      <c r="O99" s="11">
        <v>0</v>
      </c>
      <c r="P99" s="11">
        <v>0</v>
      </c>
      <c r="Q99" s="11">
        <v>0</v>
      </c>
      <c r="R99" s="11">
        <v>0</v>
      </c>
      <c r="V99" s="11">
        <v>202004</v>
      </c>
    </row>
    <row r="100" spans="1:22">
      <c r="A100" s="11" t="s">
        <v>1185</v>
      </c>
      <c r="B100" s="11">
        <v>13</v>
      </c>
      <c r="C100" s="11">
        <v>18</v>
      </c>
      <c r="M100" s="11">
        <v>143</v>
      </c>
      <c r="O100" s="11">
        <v>0</v>
      </c>
      <c r="P100" s="11">
        <v>0</v>
      </c>
      <c r="Q100" s="11">
        <v>0</v>
      </c>
      <c r="R100" s="11">
        <v>0</v>
      </c>
      <c r="V100" s="11">
        <v>202004</v>
      </c>
    </row>
    <row r="101" spans="1:22">
      <c r="A101" s="11" t="s">
        <v>470</v>
      </c>
      <c r="B101" s="11">
        <v>13</v>
      </c>
      <c r="C101" s="11">
        <v>40</v>
      </c>
      <c r="E101" s="11">
        <v>2.66</v>
      </c>
      <c r="O101" s="11">
        <v>0</v>
      </c>
      <c r="P101" s="11">
        <v>0</v>
      </c>
      <c r="Q101" s="11">
        <v>0</v>
      </c>
      <c r="R101" s="11">
        <v>0</v>
      </c>
      <c r="V101" s="11">
        <v>202004</v>
      </c>
    </row>
    <row r="102" spans="1:22">
      <c r="A102" s="11" t="s">
        <v>777</v>
      </c>
      <c r="B102" s="11">
        <v>13</v>
      </c>
      <c r="C102" s="11">
        <v>28</v>
      </c>
      <c r="D102" s="11">
        <v>0</v>
      </c>
      <c r="O102" s="11">
        <v>0</v>
      </c>
      <c r="P102" s="11">
        <v>0</v>
      </c>
      <c r="Q102" s="11">
        <v>0</v>
      </c>
      <c r="R102" s="11">
        <v>0</v>
      </c>
      <c r="S102" s="11">
        <v>1</v>
      </c>
      <c r="V102" s="11">
        <v>202004</v>
      </c>
    </row>
    <row r="103" spans="1:22">
      <c r="A103" s="11" t="s">
        <v>778</v>
      </c>
      <c r="B103" s="11">
        <v>13</v>
      </c>
      <c r="C103" s="11">
        <v>40</v>
      </c>
      <c r="O103" s="11">
        <v>0</v>
      </c>
      <c r="P103" s="11">
        <v>0</v>
      </c>
      <c r="Q103" s="11">
        <v>0</v>
      </c>
      <c r="R103" s="11">
        <v>0</v>
      </c>
      <c r="V103" s="11">
        <v>202004</v>
      </c>
    </row>
    <row r="104" spans="1:22">
      <c r="A104" s="11" t="s">
        <v>709</v>
      </c>
      <c r="B104" s="11">
        <v>13</v>
      </c>
      <c r="C104" s="11">
        <v>32</v>
      </c>
      <c r="D104" s="11">
        <v>5.07</v>
      </c>
      <c r="E104" s="11">
        <v>1.96</v>
      </c>
      <c r="O104" s="11">
        <v>0</v>
      </c>
      <c r="P104" s="11">
        <v>0</v>
      </c>
      <c r="Q104" s="11">
        <v>0</v>
      </c>
      <c r="R104" s="11">
        <v>0</v>
      </c>
      <c r="V104" s="11">
        <v>202004</v>
      </c>
    </row>
    <row r="105" spans="1:22">
      <c r="A105" s="11" t="s">
        <v>495</v>
      </c>
      <c r="B105" s="11">
        <v>13</v>
      </c>
      <c r="C105" s="11">
        <v>37</v>
      </c>
      <c r="D105" s="11">
        <v>0</v>
      </c>
      <c r="O105" s="11">
        <v>0</v>
      </c>
      <c r="P105" s="11">
        <v>0</v>
      </c>
      <c r="Q105" s="11">
        <v>0</v>
      </c>
      <c r="R105" s="11">
        <v>0</v>
      </c>
      <c r="S105" s="11">
        <v>2.5</v>
      </c>
      <c r="V105" s="11">
        <v>202004</v>
      </c>
    </row>
    <row r="106" spans="1:22">
      <c r="A106" s="11" t="s">
        <v>1210</v>
      </c>
      <c r="B106" s="11">
        <v>13</v>
      </c>
      <c r="C106" s="11">
        <v>8</v>
      </c>
      <c r="N106" s="11">
        <v>32</v>
      </c>
      <c r="O106" s="11">
        <v>0</v>
      </c>
      <c r="P106" s="11">
        <v>0</v>
      </c>
      <c r="Q106" s="11">
        <v>0</v>
      </c>
      <c r="R106" s="11">
        <v>0</v>
      </c>
      <c r="V106" s="11">
        <v>202004</v>
      </c>
    </row>
    <row r="107" spans="1:22">
      <c r="A107" s="11" t="s">
        <v>779</v>
      </c>
      <c r="B107" s="11">
        <v>13</v>
      </c>
      <c r="C107" s="11">
        <v>30</v>
      </c>
      <c r="D107" s="11">
        <v>2</v>
      </c>
      <c r="E107" s="11">
        <v>1.4</v>
      </c>
      <c r="F107" s="11">
        <v>0.28000000000000003</v>
      </c>
      <c r="G107" s="11">
        <v>8</v>
      </c>
      <c r="O107" s="11">
        <v>0</v>
      </c>
      <c r="P107" s="11">
        <v>0</v>
      </c>
      <c r="Q107" s="11">
        <v>0</v>
      </c>
      <c r="R107" s="11">
        <v>0</v>
      </c>
      <c r="V107" s="11">
        <v>202005</v>
      </c>
    </row>
    <row r="108" spans="1:22">
      <c r="A108" s="11" t="s">
        <v>1320</v>
      </c>
      <c r="B108" s="11">
        <v>13</v>
      </c>
      <c r="C108" s="11">
        <v>38</v>
      </c>
      <c r="D108" s="11">
        <v>2</v>
      </c>
      <c r="E108" s="11">
        <v>3.05</v>
      </c>
      <c r="F108" s="11">
        <v>0.47</v>
      </c>
      <c r="O108" s="11">
        <v>0</v>
      </c>
      <c r="P108" s="11">
        <v>0</v>
      </c>
      <c r="Q108" s="11">
        <v>0</v>
      </c>
      <c r="R108" s="11">
        <v>0</v>
      </c>
      <c r="V108" s="11">
        <v>202004</v>
      </c>
    </row>
    <row r="109" spans="1:22">
      <c r="A109" s="11" t="s">
        <v>1186</v>
      </c>
      <c r="B109" s="11">
        <v>13</v>
      </c>
      <c r="C109" s="11">
        <v>40</v>
      </c>
      <c r="F109" s="11">
        <v>9</v>
      </c>
      <c r="O109" s="11">
        <v>0</v>
      </c>
      <c r="P109" s="11">
        <v>0</v>
      </c>
      <c r="Q109" s="11">
        <v>0</v>
      </c>
      <c r="R109" s="11">
        <v>0</v>
      </c>
      <c r="V109" s="11">
        <v>202004</v>
      </c>
    </row>
    <row r="110" spans="1:22">
      <c r="A110" s="11" t="s">
        <v>454</v>
      </c>
      <c r="B110" s="11">
        <v>13</v>
      </c>
      <c r="C110" s="11">
        <v>40</v>
      </c>
      <c r="E110" s="11">
        <v>0.33</v>
      </c>
      <c r="F110" s="11">
        <v>2.5</v>
      </c>
      <c r="O110" s="11">
        <v>0</v>
      </c>
      <c r="P110" s="11">
        <v>0</v>
      </c>
      <c r="Q110" s="11">
        <v>0</v>
      </c>
      <c r="R110" s="11">
        <v>0</v>
      </c>
      <c r="V110" s="11">
        <v>202004</v>
      </c>
    </row>
    <row r="111" spans="1:22">
      <c r="A111" s="11" t="s">
        <v>1187</v>
      </c>
      <c r="B111" s="11">
        <v>13</v>
      </c>
      <c r="C111" s="11">
        <v>40</v>
      </c>
      <c r="E111" s="11">
        <v>3.59</v>
      </c>
      <c r="F111" s="11">
        <v>1</v>
      </c>
      <c r="M111" s="11">
        <v>285</v>
      </c>
      <c r="O111" s="11">
        <v>0</v>
      </c>
      <c r="P111" s="11">
        <v>0</v>
      </c>
      <c r="Q111" s="11">
        <v>0</v>
      </c>
      <c r="R111" s="11">
        <v>0</v>
      </c>
      <c r="V111" s="11">
        <v>202004</v>
      </c>
    </row>
    <row r="112" spans="1:22">
      <c r="A112" s="11" t="s">
        <v>1011</v>
      </c>
      <c r="B112" s="11">
        <v>13</v>
      </c>
      <c r="C112" s="11">
        <v>37.049999999999997</v>
      </c>
      <c r="N112" s="11">
        <v>2.95</v>
      </c>
      <c r="O112" s="11">
        <v>0</v>
      </c>
      <c r="P112" s="11">
        <v>0</v>
      </c>
      <c r="Q112" s="11">
        <v>0</v>
      </c>
      <c r="R112" s="11">
        <v>0</v>
      </c>
      <c r="V112" s="11">
        <v>202005</v>
      </c>
    </row>
    <row r="113" spans="1:22">
      <c r="A113" s="11" t="s">
        <v>960</v>
      </c>
      <c r="B113" s="11">
        <v>13</v>
      </c>
      <c r="C113" s="11">
        <v>31.93</v>
      </c>
      <c r="G113" s="11">
        <v>8</v>
      </c>
      <c r="N113" s="11">
        <v>7.0000000000000007E-2</v>
      </c>
      <c r="O113" s="11">
        <v>0</v>
      </c>
      <c r="P113" s="11">
        <v>0</v>
      </c>
      <c r="Q113" s="11">
        <v>0</v>
      </c>
      <c r="R113" s="11">
        <v>0</v>
      </c>
      <c r="V113" s="11">
        <v>202004</v>
      </c>
    </row>
    <row r="114" spans="1:22">
      <c r="A114" s="11" t="s">
        <v>484</v>
      </c>
      <c r="B114" s="11">
        <v>13</v>
      </c>
      <c r="C114" s="11">
        <v>8</v>
      </c>
      <c r="G114" s="11">
        <v>9</v>
      </c>
      <c r="M114" s="11">
        <v>32</v>
      </c>
      <c r="O114" s="11">
        <v>0</v>
      </c>
      <c r="P114" s="11">
        <v>0</v>
      </c>
      <c r="Q114" s="11">
        <v>0</v>
      </c>
      <c r="R114" s="11">
        <v>0</v>
      </c>
      <c r="V114" s="11">
        <v>202004</v>
      </c>
    </row>
    <row r="115" spans="1:22">
      <c r="A115" s="11" t="s">
        <v>1221</v>
      </c>
      <c r="B115" s="11">
        <v>13</v>
      </c>
      <c r="C115" s="11">
        <v>40</v>
      </c>
      <c r="F115" s="11">
        <v>0</v>
      </c>
      <c r="M115" s="11">
        <v>270</v>
      </c>
      <c r="O115" s="11">
        <v>0</v>
      </c>
      <c r="P115" s="11">
        <v>0</v>
      </c>
      <c r="Q115" s="11">
        <v>0</v>
      </c>
      <c r="R115" s="11">
        <v>0</v>
      </c>
      <c r="U115" s="11">
        <v>3.25</v>
      </c>
      <c r="V115" s="11">
        <v>202004</v>
      </c>
    </row>
    <row r="116" spans="1:22">
      <c r="A116" s="11" t="s">
        <v>1238</v>
      </c>
      <c r="B116" s="11">
        <v>13</v>
      </c>
      <c r="C116" s="11">
        <v>40</v>
      </c>
      <c r="E116" s="11">
        <v>8</v>
      </c>
      <c r="F116" s="11">
        <v>8.5</v>
      </c>
      <c r="O116" s="11">
        <v>0</v>
      </c>
      <c r="P116" s="11">
        <v>0</v>
      </c>
      <c r="Q116" s="11">
        <v>0</v>
      </c>
      <c r="R116" s="11">
        <v>0</v>
      </c>
      <c r="V116" s="11">
        <v>202004</v>
      </c>
    </row>
    <row r="117" spans="1:22">
      <c r="A117" s="11" t="s">
        <v>1702</v>
      </c>
      <c r="B117" s="11">
        <v>13</v>
      </c>
      <c r="C117" s="11">
        <v>40</v>
      </c>
      <c r="E117" s="11">
        <v>5.75</v>
      </c>
      <c r="F117" s="11">
        <v>0.5</v>
      </c>
      <c r="M117" s="11">
        <v>100</v>
      </c>
      <c r="O117" s="11">
        <v>0</v>
      </c>
      <c r="P117" s="11">
        <v>0</v>
      </c>
      <c r="Q117" s="11">
        <v>0</v>
      </c>
      <c r="R117" s="11">
        <v>0</v>
      </c>
      <c r="V117" s="11">
        <v>202007</v>
      </c>
    </row>
    <row r="118" spans="1:22">
      <c r="A118" s="11" t="s">
        <v>505</v>
      </c>
      <c r="B118" s="11">
        <v>13</v>
      </c>
      <c r="C118" s="11">
        <v>45</v>
      </c>
      <c r="E118" s="11">
        <v>0</v>
      </c>
      <c r="F118" s="11">
        <v>0</v>
      </c>
      <c r="O118" s="11">
        <v>0</v>
      </c>
      <c r="P118" s="11">
        <v>0</v>
      </c>
      <c r="Q118" s="11">
        <v>0</v>
      </c>
      <c r="R118" s="11">
        <v>0</v>
      </c>
      <c r="T118" s="11">
        <v>3.5</v>
      </c>
      <c r="U118" s="11">
        <v>2.0499999999999998</v>
      </c>
      <c r="V118" s="11">
        <v>202004</v>
      </c>
    </row>
    <row r="119" spans="1:22">
      <c r="A119" s="11" t="s">
        <v>1188</v>
      </c>
      <c r="B119" s="11">
        <v>13</v>
      </c>
      <c r="C119" s="11">
        <v>40</v>
      </c>
      <c r="F119" s="11">
        <v>0.75</v>
      </c>
      <c r="M119" s="11">
        <v>195.8</v>
      </c>
      <c r="O119" s="11">
        <v>0</v>
      </c>
      <c r="P119" s="11">
        <v>0</v>
      </c>
      <c r="Q119" s="11">
        <v>0</v>
      </c>
      <c r="R119" s="11">
        <v>0</v>
      </c>
      <c r="V119" s="11">
        <v>202004</v>
      </c>
    </row>
    <row r="120" spans="1:22">
      <c r="A120" s="11" t="s">
        <v>476</v>
      </c>
      <c r="B120" s="11">
        <v>13</v>
      </c>
      <c r="C120" s="11">
        <v>38</v>
      </c>
      <c r="D120" s="11">
        <v>2</v>
      </c>
      <c r="F120" s="11">
        <v>8.75</v>
      </c>
      <c r="O120" s="11">
        <v>0</v>
      </c>
      <c r="P120" s="11">
        <v>0</v>
      </c>
      <c r="Q120" s="11">
        <v>0</v>
      </c>
      <c r="R120" s="11">
        <v>0</v>
      </c>
      <c r="V120" s="11">
        <v>202005</v>
      </c>
    </row>
    <row r="121" spans="1:22">
      <c r="A121" s="11" t="s">
        <v>477</v>
      </c>
      <c r="B121" s="11">
        <v>13</v>
      </c>
      <c r="C121" s="11">
        <v>38</v>
      </c>
      <c r="E121" s="11">
        <v>4</v>
      </c>
      <c r="O121" s="11">
        <v>0</v>
      </c>
      <c r="P121" s="11">
        <v>0</v>
      </c>
      <c r="Q121" s="11">
        <v>0</v>
      </c>
      <c r="R121" s="11">
        <v>0</v>
      </c>
      <c r="V121" s="11">
        <v>202004</v>
      </c>
    </row>
    <row r="122" spans="1:22">
      <c r="A122" s="11" t="s">
        <v>780</v>
      </c>
      <c r="B122" s="11">
        <v>13</v>
      </c>
      <c r="C122" s="11">
        <v>32</v>
      </c>
      <c r="D122" s="11">
        <v>4.5</v>
      </c>
      <c r="O122" s="11">
        <v>0</v>
      </c>
      <c r="P122" s="11">
        <v>0</v>
      </c>
      <c r="Q122" s="11">
        <v>0</v>
      </c>
      <c r="R122" s="11">
        <v>0</v>
      </c>
      <c r="V122" s="11">
        <v>202004</v>
      </c>
    </row>
    <row r="123" spans="1:22">
      <c r="A123" s="11" t="s">
        <v>787</v>
      </c>
      <c r="B123" s="11">
        <v>13</v>
      </c>
      <c r="C123" s="11">
        <v>45</v>
      </c>
      <c r="F123" s="11">
        <v>4.33</v>
      </c>
      <c r="O123" s="11">
        <v>0</v>
      </c>
      <c r="P123" s="11">
        <v>0</v>
      </c>
      <c r="Q123" s="11">
        <v>0</v>
      </c>
      <c r="R123" s="11">
        <v>0</v>
      </c>
      <c r="V123" s="11">
        <v>202007</v>
      </c>
    </row>
    <row r="124" spans="1:22">
      <c r="A124" s="11" t="s">
        <v>1239</v>
      </c>
      <c r="B124" s="11">
        <v>13</v>
      </c>
      <c r="C124" s="11">
        <v>0</v>
      </c>
      <c r="H124" s="11">
        <v>38</v>
      </c>
      <c r="O124" s="11">
        <v>0</v>
      </c>
      <c r="P124" s="11">
        <v>0</v>
      </c>
      <c r="Q124" s="11">
        <v>0</v>
      </c>
      <c r="R124" s="11">
        <v>0</v>
      </c>
      <c r="V124" s="11">
        <v>202005</v>
      </c>
    </row>
    <row r="125" spans="1:22">
      <c r="A125" s="11" t="s">
        <v>846</v>
      </c>
      <c r="B125" s="11">
        <v>13</v>
      </c>
      <c r="C125" s="11">
        <v>38</v>
      </c>
      <c r="D125" s="11">
        <v>0.32</v>
      </c>
      <c r="N125" s="11">
        <v>0</v>
      </c>
      <c r="O125" s="11">
        <v>0</v>
      </c>
      <c r="P125" s="11">
        <v>0</v>
      </c>
      <c r="Q125" s="11">
        <v>0</v>
      </c>
      <c r="R125" s="11">
        <v>0</v>
      </c>
      <c r="V125" s="11">
        <v>202005</v>
      </c>
    </row>
    <row r="126" spans="1:22">
      <c r="A126" s="11" t="s">
        <v>487</v>
      </c>
      <c r="B126" s="11">
        <v>13</v>
      </c>
      <c r="C126" s="11">
        <v>0</v>
      </c>
      <c r="H126" s="11">
        <v>40</v>
      </c>
      <c r="O126" s="11">
        <v>0</v>
      </c>
      <c r="P126" s="11">
        <v>0</v>
      </c>
      <c r="Q126" s="11">
        <v>0</v>
      </c>
      <c r="R126" s="11">
        <v>0</v>
      </c>
      <c r="V126" s="11">
        <v>202004</v>
      </c>
    </row>
    <row r="127" spans="1:22">
      <c r="A127" s="11" t="s">
        <v>464</v>
      </c>
      <c r="B127" s="11">
        <v>13</v>
      </c>
      <c r="C127" s="11">
        <v>38</v>
      </c>
      <c r="E127" s="11">
        <v>5.55</v>
      </c>
      <c r="O127" s="11">
        <v>0</v>
      </c>
      <c r="P127" s="11">
        <v>0</v>
      </c>
      <c r="Q127" s="11">
        <v>0</v>
      </c>
      <c r="R127" s="11">
        <v>0</v>
      </c>
      <c r="V127" s="11">
        <v>202005</v>
      </c>
    </row>
    <row r="128" spans="1:22">
      <c r="A128" s="11" t="s">
        <v>486</v>
      </c>
      <c r="B128" s="11">
        <v>13</v>
      </c>
      <c r="C128" s="11">
        <v>40</v>
      </c>
      <c r="F128" s="11">
        <v>3.75</v>
      </c>
      <c r="O128" s="11">
        <v>0</v>
      </c>
      <c r="P128" s="11">
        <v>0</v>
      </c>
      <c r="Q128" s="11">
        <v>0</v>
      </c>
      <c r="R128" s="11">
        <v>0</v>
      </c>
      <c r="V128" s="11">
        <v>202004</v>
      </c>
    </row>
    <row r="129" spans="1:22">
      <c r="A129" s="11" t="s">
        <v>782</v>
      </c>
      <c r="B129" s="11">
        <v>13</v>
      </c>
      <c r="C129" s="11">
        <v>11.78</v>
      </c>
      <c r="G129" s="11">
        <v>24</v>
      </c>
      <c r="N129" s="11">
        <v>2.2200000000000002</v>
      </c>
      <c r="O129" s="11">
        <v>5</v>
      </c>
      <c r="P129" s="11">
        <v>0</v>
      </c>
      <c r="Q129" s="11">
        <v>0</v>
      </c>
      <c r="R129" s="11">
        <v>7</v>
      </c>
      <c r="V129" s="11">
        <v>202004</v>
      </c>
    </row>
    <row r="130" spans="1:22">
      <c r="A130" s="11" t="s">
        <v>1200</v>
      </c>
      <c r="B130" s="11">
        <v>13</v>
      </c>
      <c r="C130" s="11">
        <v>40</v>
      </c>
      <c r="O130" s="11">
        <v>0</v>
      </c>
      <c r="P130" s="11">
        <v>0</v>
      </c>
      <c r="Q130" s="11">
        <v>0</v>
      </c>
      <c r="R130" s="11">
        <v>0</v>
      </c>
      <c r="V130" s="11">
        <v>202004</v>
      </c>
    </row>
    <row r="131" spans="1:22">
      <c r="A131" s="11" t="s">
        <v>1201</v>
      </c>
      <c r="B131" s="11">
        <v>13</v>
      </c>
      <c r="C131" s="11">
        <v>45</v>
      </c>
      <c r="E131" s="11">
        <v>6.86</v>
      </c>
      <c r="F131" s="11">
        <v>4.8</v>
      </c>
      <c r="O131" s="11">
        <v>0</v>
      </c>
      <c r="P131" s="11">
        <v>0</v>
      </c>
      <c r="Q131" s="11">
        <v>0</v>
      </c>
      <c r="R131" s="11">
        <v>0</v>
      </c>
      <c r="V131" s="11">
        <v>202004</v>
      </c>
    </row>
    <row r="132" spans="1:22">
      <c r="A132" s="11" t="s">
        <v>507</v>
      </c>
      <c r="B132" s="11">
        <v>13</v>
      </c>
      <c r="C132" s="11">
        <v>8</v>
      </c>
      <c r="H132" s="11">
        <v>8</v>
      </c>
      <c r="O132" s="11">
        <v>0</v>
      </c>
      <c r="P132" s="11">
        <v>0</v>
      </c>
      <c r="Q132" s="11">
        <v>0</v>
      </c>
      <c r="R132" s="11">
        <v>0</v>
      </c>
      <c r="V132" s="11">
        <v>202004</v>
      </c>
    </row>
    <row r="133" spans="1:22">
      <c r="A133" s="11" t="s">
        <v>469</v>
      </c>
      <c r="B133" s="11">
        <v>13</v>
      </c>
      <c r="C133" s="11">
        <v>38</v>
      </c>
      <c r="D133" s="11">
        <v>0</v>
      </c>
      <c r="E133" s="11">
        <v>0</v>
      </c>
      <c r="O133" s="11">
        <v>0</v>
      </c>
      <c r="P133" s="11">
        <v>0</v>
      </c>
      <c r="Q133" s="11">
        <v>0</v>
      </c>
      <c r="R133" s="11">
        <v>0</v>
      </c>
      <c r="S133" s="11">
        <v>1.45</v>
      </c>
      <c r="T133" s="11">
        <v>1.8</v>
      </c>
      <c r="V133" s="11">
        <v>202004</v>
      </c>
    </row>
    <row r="134" spans="1:22">
      <c r="A134" s="11" t="s">
        <v>1211</v>
      </c>
      <c r="B134" s="11">
        <v>13</v>
      </c>
      <c r="C134" s="11">
        <v>40</v>
      </c>
      <c r="E134" s="11">
        <v>9.27</v>
      </c>
      <c r="M134" s="11">
        <v>96</v>
      </c>
      <c r="O134" s="11">
        <v>0</v>
      </c>
      <c r="P134" s="11">
        <v>0</v>
      </c>
      <c r="Q134" s="11">
        <v>0</v>
      </c>
      <c r="R134" s="11">
        <v>0</v>
      </c>
      <c r="V134" s="11">
        <v>202004</v>
      </c>
    </row>
    <row r="135" spans="1:22">
      <c r="A135" s="11" t="s">
        <v>483</v>
      </c>
      <c r="B135" s="11">
        <v>13</v>
      </c>
      <c r="C135" s="11">
        <v>36.75</v>
      </c>
      <c r="N135" s="11">
        <v>3.25</v>
      </c>
      <c r="O135" s="11">
        <v>0</v>
      </c>
      <c r="P135" s="11">
        <v>0</v>
      </c>
      <c r="Q135" s="11">
        <v>0</v>
      </c>
      <c r="R135" s="11">
        <v>0</v>
      </c>
      <c r="V135" s="11">
        <v>202004</v>
      </c>
    </row>
    <row r="136" spans="1:22">
      <c r="A136" s="11" t="s">
        <v>783</v>
      </c>
      <c r="B136" s="11">
        <v>13</v>
      </c>
      <c r="C136" s="11">
        <v>45</v>
      </c>
      <c r="E136" s="11">
        <v>6.5</v>
      </c>
      <c r="O136" s="11">
        <v>0</v>
      </c>
      <c r="P136" s="11">
        <v>0</v>
      </c>
      <c r="Q136" s="11">
        <v>0</v>
      </c>
      <c r="R136" s="11">
        <v>0</v>
      </c>
      <c r="V136" s="11">
        <v>202005</v>
      </c>
    </row>
    <row r="137" spans="1:22">
      <c r="A137" s="11" t="s">
        <v>502</v>
      </c>
      <c r="B137" s="11">
        <v>13</v>
      </c>
      <c r="C137" s="11">
        <v>40</v>
      </c>
      <c r="E137" s="11">
        <v>6.25</v>
      </c>
      <c r="F137" s="11">
        <v>2.5</v>
      </c>
      <c r="O137" s="11">
        <v>0</v>
      </c>
      <c r="P137" s="11">
        <v>0</v>
      </c>
      <c r="Q137" s="11">
        <v>0</v>
      </c>
      <c r="R137" s="11">
        <v>0</v>
      </c>
      <c r="V137" s="11">
        <v>202004</v>
      </c>
    </row>
    <row r="138" spans="1:22">
      <c r="A138" s="11" t="s">
        <v>1328</v>
      </c>
      <c r="B138" s="11">
        <v>13</v>
      </c>
      <c r="C138" s="11">
        <v>8</v>
      </c>
      <c r="N138" s="11">
        <v>24</v>
      </c>
      <c r="O138" s="11">
        <v>0</v>
      </c>
      <c r="P138" s="11">
        <v>0</v>
      </c>
      <c r="Q138" s="11">
        <v>0</v>
      </c>
      <c r="R138" s="11">
        <v>0</v>
      </c>
      <c r="V138" s="11">
        <v>202004</v>
      </c>
    </row>
    <row r="139" spans="1:22">
      <c r="A139" s="11" t="s">
        <v>1202</v>
      </c>
      <c r="B139" s="11">
        <v>13</v>
      </c>
      <c r="C139" s="11">
        <v>40</v>
      </c>
      <c r="E139" s="11">
        <v>0</v>
      </c>
      <c r="F139" s="11">
        <v>0</v>
      </c>
      <c r="O139" s="11">
        <v>0</v>
      </c>
      <c r="P139" s="11">
        <v>1</v>
      </c>
      <c r="Q139" s="11">
        <v>0</v>
      </c>
      <c r="R139" s="11">
        <v>0</v>
      </c>
      <c r="T139" s="11">
        <v>3.89</v>
      </c>
      <c r="U139" s="11">
        <v>8.3699999999999992</v>
      </c>
      <c r="V139" s="11">
        <v>202005</v>
      </c>
    </row>
    <row r="140" spans="1:22">
      <c r="A140" s="11" t="s">
        <v>1021</v>
      </c>
      <c r="B140" s="11">
        <v>13</v>
      </c>
      <c r="C140" s="11">
        <v>18.68</v>
      </c>
      <c r="N140" s="11">
        <v>19.32</v>
      </c>
      <c r="O140" s="11">
        <v>0</v>
      </c>
      <c r="P140" s="11">
        <v>0</v>
      </c>
      <c r="Q140" s="11">
        <v>0</v>
      </c>
      <c r="R140" s="11">
        <v>0</v>
      </c>
      <c r="V140" s="11">
        <v>202004</v>
      </c>
    </row>
    <row r="141" spans="1:22">
      <c r="A141" s="11" t="s">
        <v>1240</v>
      </c>
      <c r="B141" s="11">
        <v>13</v>
      </c>
      <c r="C141" s="11">
        <v>36.75</v>
      </c>
      <c r="O141" s="11">
        <v>0</v>
      </c>
      <c r="P141" s="11">
        <v>0</v>
      </c>
      <c r="Q141" s="11">
        <v>0</v>
      </c>
      <c r="R141" s="11">
        <v>0</v>
      </c>
      <c r="V141" s="11">
        <v>202004</v>
      </c>
    </row>
    <row r="142" spans="1:22">
      <c r="A142" s="11" t="s">
        <v>1212</v>
      </c>
      <c r="B142" s="11">
        <v>13</v>
      </c>
      <c r="C142" s="11">
        <v>22</v>
      </c>
      <c r="O142" s="11">
        <v>0</v>
      </c>
      <c r="P142" s="11">
        <v>0</v>
      </c>
      <c r="Q142" s="11">
        <v>0</v>
      </c>
      <c r="R142" s="11">
        <v>0</v>
      </c>
      <c r="V142" s="11">
        <v>202004</v>
      </c>
    </row>
    <row r="143" spans="1:22">
      <c r="A143" s="11" t="s">
        <v>1189</v>
      </c>
      <c r="B143" s="11">
        <v>13</v>
      </c>
      <c r="C143" s="11">
        <v>0</v>
      </c>
      <c r="H143" s="11">
        <v>40</v>
      </c>
      <c r="O143" s="11">
        <v>0</v>
      </c>
      <c r="P143" s="11">
        <v>0</v>
      </c>
      <c r="Q143" s="11">
        <v>0</v>
      </c>
      <c r="R143" s="11">
        <v>0</v>
      </c>
      <c r="V143" s="11">
        <v>202004</v>
      </c>
    </row>
    <row r="144" spans="1:22">
      <c r="A144" s="11" t="s">
        <v>452</v>
      </c>
      <c r="B144" s="11">
        <v>13</v>
      </c>
      <c r="C144" s="11">
        <v>45</v>
      </c>
      <c r="E144" s="11">
        <v>2.5299999999999998</v>
      </c>
      <c r="F144" s="11">
        <v>1.18</v>
      </c>
      <c r="O144" s="11">
        <v>0</v>
      </c>
      <c r="P144" s="11">
        <v>0</v>
      </c>
      <c r="Q144" s="11">
        <v>0</v>
      </c>
      <c r="R144" s="11">
        <v>0</v>
      </c>
      <c r="V144" s="11">
        <v>202004</v>
      </c>
    </row>
    <row r="145" spans="1:22">
      <c r="A145" s="11" t="s">
        <v>1190</v>
      </c>
      <c r="B145" s="11">
        <v>13</v>
      </c>
      <c r="C145" s="11">
        <v>8</v>
      </c>
      <c r="M145" s="11">
        <v>36</v>
      </c>
      <c r="N145" s="11">
        <v>32</v>
      </c>
      <c r="O145" s="11">
        <v>0</v>
      </c>
      <c r="P145" s="11">
        <v>0</v>
      </c>
      <c r="Q145" s="11">
        <v>0</v>
      </c>
      <c r="R145" s="11">
        <v>0</v>
      </c>
      <c r="V145" s="11">
        <v>202004</v>
      </c>
    </row>
    <row r="146" spans="1:22">
      <c r="A146" s="11" t="s">
        <v>1241</v>
      </c>
      <c r="B146" s="11">
        <v>13</v>
      </c>
      <c r="C146" s="11">
        <v>45</v>
      </c>
      <c r="E146" s="11">
        <v>4.3499999999999996</v>
      </c>
      <c r="F146" s="11">
        <v>4.42</v>
      </c>
      <c r="O146" s="11">
        <v>0</v>
      </c>
      <c r="P146" s="11">
        <v>0</v>
      </c>
      <c r="Q146" s="11">
        <v>0</v>
      </c>
      <c r="R146" s="11">
        <v>0</v>
      </c>
      <c r="V146" s="11">
        <v>202004</v>
      </c>
    </row>
    <row r="147" spans="1:22">
      <c r="A147" s="11" t="s">
        <v>913</v>
      </c>
      <c r="B147" s="11">
        <v>13</v>
      </c>
      <c r="C147" s="11">
        <v>40</v>
      </c>
      <c r="E147" s="11">
        <v>0.33</v>
      </c>
      <c r="F147" s="11">
        <v>1.1200000000000001</v>
      </c>
      <c r="O147" s="11">
        <v>0</v>
      </c>
      <c r="P147" s="11">
        <v>0</v>
      </c>
      <c r="Q147" s="11">
        <v>0</v>
      </c>
      <c r="R147" s="11">
        <v>0</v>
      </c>
      <c r="V147" s="11">
        <v>202004</v>
      </c>
    </row>
    <row r="148" spans="1:22">
      <c r="A148" s="11" t="s">
        <v>503</v>
      </c>
      <c r="B148" s="11">
        <v>13</v>
      </c>
      <c r="C148" s="11">
        <v>38</v>
      </c>
      <c r="D148" s="11">
        <v>1.1200000000000001</v>
      </c>
      <c r="E148" s="11">
        <v>0</v>
      </c>
      <c r="O148" s="11">
        <v>2</v>
      </c>
      <c r="P148" s="11">
        <v>0</v>
      </c>
      <c r="Q148" s="11">
        <v>0</v>
      </c>
      <c r="R148" s="11">
        <v>0</v>
      </c>
      <c r="T148" s="11">
        <v>1.62</v>
      </c>
      <c r="V148" s="11">
        <v>202004</v>
      </c>
    </row>
    <row r="149" spans="1:22">
      <c r="A149" s="11" t="s">
        <v>1222</v>
      </c>
      <c r="B149" s="11">
        <v>13</v>
      </c>
      <c r="C149" s="11">
        <v>38</v>
      </c>
      <c r="M149" s="11">
        <v>592</v>
      </c>
      <c r="N149" s="11">
        <v>2</v>
      </c>
      <c r="O149" s="11">
        <v>0</v>
      </c>
      <c r="P149" s="11">
        <v>1</v>
      </c>
      <c r="Q149" s="11">
        <v>0</v>
      </c>
      <c r="R149" s="11">
        <v>0</v>
      </c>
      <c r="V149" s="11">
        <v>202004</v>
      </c>
    </row>
    <row r="150" spans="1:22">
      <c r="A150" s="11" t="s">
        <v>958</v>
      </c>
      <c r="B150" s="11">
        <v>13</v>
      </c>
      <c r="C150" s="11">
        <v>28</v>
      </c>
      <c r="D150" s="11">
        <v>5</v>
      </c>
      <c r="M150" s="11">
        <v>180</v>
      </c>
      <c r="O150" s="11">
        <v>0</v>
      </c>
      <c r="P150" s="11">
        <v>0</v>
      </c>
      <c r="Q150" s="11">
        <v>0</v>
      </c>
      <c r="R150" s="11">
        <v>0</v>
      </c>
      <c r="V150" s="11">
        <v>202004</v>
      </c>
    </row>
    <row r="151" spans="1:22">
      <c r="A151" s="11" t="s">
        <v>460</v>
      </c>
      <c r="B151" s="11">
        <v>13</v>
      </c>
      <c r="C151" s="11">
        <v>40</v>
      </c>
      <c r="F151" s="11">
        <v>0</v>
      </c>
      <c r="M151" s="11">
        <v>450</v>
      </c>
      <c r="O151" s="11">
        <v>0</v>
      </c>
      <c r="P151" s="11">
        <v>0</v>
      </c>
      <c r="Q151" s="11">
        <v>0</v>
      </c>
      <c r="R151" s="11">
        <v>0</v>
      </c>
      <c r="U151" s="11">
        <v>1.75</v>
      </c>
      <c r="V151" s="11">
        <v>202004</v>
      </c>
    </row>
    <row r="152" spans="1:22">
      <c r="A152" s="11" t="s">
        <v>451</v>
      </c>
      <c r="B152" s="11">
        <v>13</v>
      </c>
      <c r="C152" s="11">
        <v>40</v>
      </c>
      <c r="E152" s="11">
        <v>2.0099999999999998</v>
      </c>
      <c r="F152" s="11">
        <v>0.95</v>
      </c>
      <c r="O152" s="11">
        <v>0</v>
      </c>
      <c r="P152" s="11">
        <v>0</v>
      </c>
      <c r="Q152" s="11">
        <v>0</v>
      </c>
      <c r="R152" s="11">
        <v>0</v>
      </c>
      <c r="V152" s="11">
        <v>202004</v>
      </c>
    </row>
    <row r="153" spans="1:22">
      <c r="A153" s="11" t="s">
        <v>784</v>
      </c>
      <c r="B153" s="11">
        <v>13</v>
      </c>
      <c r="C153" s="11">
        <v>27</v>
      </c>
      <c r="D153" s="11">
        <v>0</v>
      </c>
      <c r="O153" s="11">
        <v>0</v>
      </c>
      <c r="P153" s="11">
        <v>0</v>
      </c>
      <c r="Q153" s="11">
        <v>0</v>
      </c>
      <c r="R153" s="11">
        <v>0</v>
      </c>
      <c r="S153" s="11">
        <v>6.5</v>
      </c>
      <c r="V153" s="11">
        <v>202004</v>
      </c>
    </row>
    <row r="154" spans="1:22">
      <c r="A154" s="11" t="s">
        <v>1191</v>
      </c>
      <c r="B154" s="11">
        <v>13</v>
      </c>
      <c r="C154" s="11">
        <v>42.48</v>
      </c>
      <c r="N154" s="11">
        <v>2.52</v>
      </c>
      <c r="O154" s="11">
        <v>0</v>
      </c>
      <c r="P154" s="11">
        <v>0</v>
      </c>
      <c r="Q154" s="11">
        <v>0</v>
      </c>
      <c r="R154" s="11">
        <v>0</v>
      </c>
      <c r="V154" s="11">
        <v>202004</v>
      </c>
    </row>
    <row r="155" spans="1:22">
      <c r="A155" s="11" t="s">
        <v>707</v>
      </c>
      <c r="B155" s="11">
        <v>13</v>
      </c>
      <c r="C155" s="11">
        <v>40</v>
      </c>
      <c r="E155" s="11">
        <v>0</v>
      </c>
      <c r="F155" s="11">
        <v>0</v>
      </c>
      <c r="O155" s="11">
        <v>0</v>
      </c>
      <c r="P155" s="11">
        <v>0</v>
      </c>
      <c r="Q155" s="11">
        <v>0</v>
      </c>
      <c r="R155" s="11">
        <v>0</v>
      </c>
      <c r="T155" s="11">
        <v>4.7300000000000004</v>
      </c>
      <c r="U155" s="11">
        <v>3.63</v>
      </c>
      <c r="V155" s="11">
        <v>202006</v>
      </c>
    </row>
    <row r="156" spans="1:22">
      <c r="A156" s="11" t="s">
        <v>1192</v>
      </c>
      <c r="B156" s="11">
        <v>13</v>
      </c>
      <c r="C156" s="11">
        <v>40</v>
      </c>
      <c r="F156" s="11">
        <v>9.75</v>
      </c>
      <c r="M156" s="11">
        <v>290</v>
      </c>
      <c r="O156" s="11">
        <v>0</v>
      </c>
      <c r="P156" s="11">
        <v>0</v>
      </c>
      <c r="Q156" s="11">
        <v>0</v>
      </c>
      <c r="R156" s="11">
        <v>0</v>
      </c>
      <c r="V156" s="11">
        <v>202004</v>
      </c>
    </row>
    <row r="157" spans="1:22">
      <c r="A157" s="11" t="s">
        <v>1193</v>
      </c>
      <c r="B157" s="11">
        <v>13</v>
      </c>
      <c r="C157" s="11">
        <v>45</v>
      </c>
      <c r="E157" s="11">
        <v>1.5</v>
      </c>
      <c r="F157" s="11">
        <v>0.25</v>
      </c>
      <c r="O157" s="11">
        <v>0</v>
      </c>
      <c r="P157" s="11">
        <v>3</v>
      </c>
      <c r="Q157" s="11">
        <v>0</v>
      </c>
      <c r="R157" s="11">
        <v>0</v>
      </c>
      <c r="V157" s="11">
        <v>202004</v>
      </c>
    </row>
    <row r="158" spans="1:22">
      <c r="A158" s="11" t="s">
        <v>1194</v>
      </c>
      <c r="B158" s="11">
        <v>13</v>
      </c>
      <c r="C158" s="11">
        <v>43.42</v>
      </c>
      <c r="N158" s="11">
        <v>1.58</v>
      </c>
      <c r="O158" s="11">
        <v>0</v>
      </c>
      <c r="P158" s="11">
        <v>3</v>
      </c>
      <c r="Q158" s="11">
        <v>0</v>
      </c>
      <c r="R158" s="11">
        <v>0</v>
      </c>
      <c r="V158" s="11">
        <v>202005</v>
      </c>
    </row>
    <row r="159" spans="1:22">
      <c r="A159" s="11" t="s">
        <v>492</v>
      </c>
      <c r="B159" s="11">
        <v>13</v>
      </c>
      <c r="C159" s="11">
        <v>40</v>
      </c>
      <c r="F159" s="11">
        <v>6.17</v>
      </c>
      <c r="O159" s="11">
        <v>0</v>
      </c>
      <c r="P159" s="11">
        <v>0</v>
      </c>
      <c r="Q159" s="11">
        <v>0</v>
      </c>
      <c r="R159" s="11">
        <v>0</v>
      </c>
      <c r="V159" s="11">
        <v>202004</v>
      </c>
    </row>
    <row r="160" spans="1:22">
      <c r="A160" s="11" t="s">
        <v>848</v>
      </c>
      <c r="B160" s="11">
        <v>13</v>
      </c>
      <c r="C160" s="11">
        <v>0</v>
      </c>
      <c r="H160" s="11">
        <v>40</v>
      </c>
      <c r="O160" s="11">
        <v>0</v>
      </c>
      <c r="P160" s="11">
        <v>0</v>
      </c>
      <c r="Q160" s="11">
        <v>0</v>
      </c>
      <c r="R160" s="11">
        <v>0</v>
      </c>
      <c r="V160" s="11">
        <v>202004</v>
      </c>
    </row>
    <row r="161" spans="1:22">
      <c r="A161" s="11" t="s">
        <v>785</v>
      </c>
      <c r="B161" s="11">
        <v>13</v>
      </c>
      <c r="C161" s="11">
        <v>36.020000000000003</v>
      </c>
      <c r="N161" s="11">
        <v>1.98</v>
      </c>
      <c r="O161" s="11">
        <v>0</v>
      </c>
      <c r="P161" s="11">
        <v>0</v>
      </c>
      <c r="Q161" s="11">
        <v>0</v>
      </c>
      <c r="R161" s="11">
        <v>0</v>
      </c>
      <c r="V161" s="11">
        <v>202004</v>
      </c>
    </row>
    <row r="162" spans="1:22">
      <c r="A162" s="11" t="s">
        <v>491</v>
      </c>
      <c r="B162" s="11">
        <v>13</v>
      </c>
      <c r="C162" s="11">
        <v>40</v>
      </c>
      <c r="F162" s="11">
        <v>0</v>
      </c>
      <c r="O162" s="11">
        <v>0</v>
      </c>
      <c r="P162" s="11">
        <v>0</v>
      </c>
      <c r="Q162" s="11">
        <v>0</v>
      </c>
      <c r="R162" s="11">
        <v>0</v>
      </c>
      <c r="U162" s="11">
        <v>1.58</v>
      </c>
      <c r="V162" s="11">
        <v>202004</v>
      </c>
    </row>
    <row r="163" spans="1:22">
      <c r="A163" s="11" t="s">
        <v>1053</v>
      </c>
      <c r="B163" s="11">
        <v>13</v>
      </c>
      <c r="C163" s="11">
        <v>40</v>
      </c>
      <c r="E163" s="11">
        <v>7.92</v>
      </c>
      <c r="F163" s="11">
        <v>7.25</v>
      </c>
      <c r="M163" s="11">
        <v>55</v>
      </c>
      <c r="O163" s="11">
        <v>0</v>
      </c>
      <c r="P163" s="11">
        <v>0</v>
      </c>
      <c r="Q163" s="11">
        <v>0</v>
      </c>
      <c r="R163" s="11">
        <v>0</v>
      </c>
      <c r="V163" s="11">
        <v>202004</v>
      </c>
    </row>
    <row r="164" spans="1:22">
      <c r="A164" s="11" t="s">
        <v>1195</v>
      </c>
      <c r="B164" s="11">
        <v>13</v>
      </c>
      <c r="C164" s="11">
        <v>0</v>
      </c>
      <c r="H164" s="11">
        <v>40</v>
      </c>
      <c r="O164" s="11">
        <v>0</v>
      </c>
      <c r="P164" s="11">
        <v>0</v>
      </c>
      <c r="Q164" s="11">
        <v>0</v>
      </c>
      <c r="R164" s="11">
        <v>0</v>
      </c>
      <c r="V164" s="11">
        <v>202005</v>
      </c>
    </row>
    <row r="165" spans="1:22">
      <c r="A165" s="11" t="s">
        <v>1233</v>
      </c>
      <c r="B165" s="11">
        <v>14</v>
      </c>
      <c r="C165" s="11">
        <v>40</v>
      </c>
      <c r="E165" s="11">
        <v>0</v>
      </c>
      <c r="F165" s="11">
        <v>0</v>
      </c>
      <c r="O165" s="11">
        <v>0</v>
      </c>
      <c r="P165" s="11">
        <v>0</v>
      </c>
      <c r="Q165" s="11">
        <v>0</v>
      </c>
      <c r="R165" s="11">
        <v>0</v>
      </c>
      <c r="T165" s="11">
        <v>2.25</v>
      </c>
      <c r="U165" s="11">
        <v>12.42</v>
      </c>
      <c r="V165" s="11">
        <v>202005</v>
      </c>
    </row>
    <row r="166" spans="1:22">
      <c r="A166" s="11" t="s">
        <v>1162</v>
      </c>
      <c r="B166" s="11">
        <v>14</v>
      </c>
      <c r="C166" s="11">
        <v>45</v>
      </c>
      <c r="E166" s="11">
        <v>5</v>
      </c>
      <c r="F166" s="11">
        <v>10.08</v>
      </c>
      <c r="O166" s="11">
        <v>0</v>
      </c>
      <c r="P166" s="11">
        <v>1</v>
      </c>
      <c r="Q166" s="11">
        <v>0</v>
      </c>
      <c r="R166" s="11">
        <v>0</v>
      </c>
      <c r="V166" s="11">
        <v>202005</v>
      </c>
    </row>
    <row r="167" spans="1:22">
      <c r="A167" s="11" t="s">
        <v>496</v>
      </c>
      <c r="B167" s="11">
        <v>14</v>
      </c>
      <c r="C167" s="11">
        <v>34</v>
      </c>
      <c r="E167" s="11">
        <v>1.1100000000000001</v>
      </c>
      <c r="F167" s="11">
        <v>0.63</v>
      </c>
      <c r="G167" s="11">
        <v>9</v>
      </c>
      <c r="O167" s="11">
        <v>0</v>
      </c>
      <c r="P167" s="11">
        <v>0</v>
      </c>
      <c r="Q167" s="11">
        <v>0</v>
      </c>
      <c r="R167" s="11">
        <v>7</v>
      </c>
      <c r="V167" s="11">
        <v>202006</v>
      </c>
    </row>
    <row r="168" spans="1:22">
      <c r="A168" s="11" t="s">
        <v>708</v>
      </c>
      <c r="B168" s="11">
        <v>14</v>
      </c>
      <c r="C168" s="11">
        <v>40</v>
      </c>
      <c r="E168" s="11">
        <v>0</v>
      </c>
      <c r="F168" s="11">
        <v>0</v>
      </c>
      <c r="O168" s="11">
        <v>0</v>
      </c>
      <c r="P168" s="11">
        <v>2</v>
      </c>
      <c r="Q168" s="11">
        <v>0</v>
      </c>
      <c r="R168" s="11">
        <v>0</v>
      </c>
      <c r="T168" s="11">
        <v>4.57</v>
      </c>
      <c r="U168" s="11">
        <v>13.08</v>
      </c>
      <c r="V168" s="11">
        <v>202005</v>
      </c>
    </row>
    <row r="169" spans="1:22">
      <c r="A169" s="11" t="s">
        <v>715</v>
      </c>
      <c r="B169" s="11">
        <v>14</v>
      </c>
      <c r="C169" s="11">
        <v>8</v>
      </c>
      <c r="O169" s="11">
        <v>0</v>
      </c>
      <c r="P169" s="11">
        <v>0</v>
      </c>
      <c r="Q169" s="11">
        <v>0</v>
      </c>
      <c r="R169" s="11">
        <v>0</v>
      </c>
      <c r="V169" s="11">
        <v>202005</v>
      </c>
    </row>
    <row r="170" spans="1:22">
      <c r="A170" s="11" t="s">
        <v>726</v>
      </c>
      <c r="B170" s="11">
        <v>14</v>
      </c>
      <c r="C170" s="11">
        <v>40</v>
      </c>
      <c r="F170" s="11">
        <v>0</v>
      </c>
      <c r="O170" s="11">
        <v>0</v>
      </c>
      <c r="P170" s="11">
        <v>0</v>
      </c>
      <c r="Q170" s="11">
        <v>0</v>
      </c>
      <c r="R170" s="11">
        <v>0</v>
      </c>
      <c r="U170" s="11">
        <v>3</v>
      </c>
      <c r="V170" s="11">
        <v>202005</v>
      </c>
    </row>
    <row r="171" spans="1:22">
      <c r="A171" s="11" t="s">
        <v>458</v>
      </c>
      <c r="B171" s="11">
        <v>14</v>
      </c>
      <c r="C171" s="11">
        <v>40</v>
      </c>
      <c r="F171" s="11">
        <v>0</v>
      </c>
      <c r="O171" s="11">
        <v>0</v>
      </c>
      <c r="P171" s="11">
        <v>0</v>
      </c>
      <c r="Q171" s="11">
        <v>0</v>
      </c>
      <c r="R171" s="11">
        <v>0</v>
      </c>
      <c r="U171" s="11">
        <v>0.25</v>
      </c>
      <c r="V171" s="11">
        <v>202005</v>
      </c>
    </row>
    <row r="172" spans="1:22">
      <c r="A172" s="11" t="s">
        <v>844</v>
      </c>
      <c r="B172" s="11">
        <v>14</v>
      </c>
      <c r="C172" s="11">
        <v>40</v>
      </c>
      <c r="F172" s="11">
        <v>0</v>
      </c>
      <c r="M172" s="11">
        <v>160</v>
      </c>
      <c r="O172" s="11">
        <v>0</v>
      </c>
      <c r="P172" s="11">
        <v>0</v>
      </c>
      <c r="Q172" s="11">
        <v>0</v>
      </c>
      <c r="R172" s="11">
        <v>0</v>
      </c>
      <c r="U172" s="11">
        <v>6.25</v>
      </c>
      <c r="V172" s="11">
        <v>202005</v>
      </c>
    </row>
    <row r="173" spans="1:22">
      <c r="A173" s="11" t="s">
        <v>1206</v>
      </c>
      <c r="B173" s="11">
        <v>14</v>
      </c>
      <c r="C173" s="11">
        <v>45</v>
      </c>
      <c r="E173" s="11">
        <v>2.38</v>
      </c>
      <c r="F173" s="11">
        <v>14.93</v>
      </c>
      <c r="O173" s="11">
        <v>0</v>
      </c>
      <c r="P173" s="11">
        <v>3</v>
      </c>
      <c r="Q173" s="11">
        <v>0</v>
      </c>
      <c r="R173" s="11">
        <v>0</v>
      </c>
      <c r="V173" s="11">
        <v>202005</v>
      </c>
    </row>
    <row r="174" spans="1:22">
      <c r="A174" s="11" t="s">
        <v>767</v>
      </c>
      <c r="B174" s="11">
        <v>14</v>
      </c>
      <c r="C174" s="11">
        <v>40</v>
      </c>
      <c r="E174" s="11">
        <v>1.83</v>
      </c>
      <c r="F174" s="11">
        <v>0.83</v>
      </c>
      <c r="O174" s="11">
        <v>0</v>
      </c>
      <c r="P174" s="11">
        <v>0</v>
      </c>
      <c r="Q174" s="11">
        <v>0</v>
      </c>
      <c r="R174" s="11">
        <v>0</v>
      </c>
      <c r="V174" s="11">
        <v>202005</v>
      </c>
    </row>
    <row r="175" spans="1:22">
      <c r="A175" s="11" t="s">
        <v>1234</v>
      </c>
      <c r="B175" s="11">
        <v>14</v>
      </c>
      <c r="C175" s="11">
        <v>35.700000000000003</v>
      </c>
      <c r="N175" s="11">
        <v>2.2999999999999998</v>
      </c>
      <c r="O175" s="11">
        <v>0</v>
      </c>
      <c r="P175" s="11">
        <v>0</v>
      </c>
      <c r="Q175" s="11">
        <v>0</v>
      </c>
      <c r="R175" s="11">
        <v>0</v>
      </c>
      <c r="V175" s="11">
        <v>202005</v>
      </c>
    </row>
    <row r="176" spans="1:22">
      <c r="A176" s="11" t="s">
        <v>1327</v>
      </c>
      <c r="B176" s="11">
        <v>14</v>
      </c>
      <c r="C176" s="11">
        <v>45</v>
      </c>
      <c r="E176" s="11">
        <v>2.5</v>
      </c>
      <c r="O176" s="11">
        <v>0</v>
      </c>
      <c r="P176" s="11">
        <v>3</v>
      </c>
      <c r="Q176" s="11">
        <v>0</v>
      </c>
      <c r="R176" s="11">
        <v>0</v>
      </c>
      <c r="V176" s="11">
        <v>202005</v>
      </c>
    </row>
    <row r="177" spans="1:22">
      <c r="A177" s="11" t="s">
        <v>453</v>
      </c>
      <c r="B177" s="11">
        <v>14</v>
      </c>
      <c r="C177" s="11">
        <v>32</v>
      </c>
      <c r="D177" s="11">
        <v>0</v>
      </c>
      <c r="M177" s="11">
        <v>72</v>
      </c>
      <c r="O177" s="11">
        <v>0</v>
      </c>
      <c r="P177" s="11">
        <v>0</v>
      </c>
      <c r="Q177" s="11">
        <v>0</v>
      </c>
      <c r="R177" s="11">
        <v>0</v>
      </c>
      <c r="S177" s="11">
        <v>3</v>
      </c>
      <c r="V177" s="11">
        <v>202005</v>
      </c>
    </row>
    <row r="178" spans="1:22">
      <c r="A178" s="36" t="s">
        <v>1163</v>
      </c>
      <c r="B178" s="36">
        <v>14</v>
      </c>
      <c r="C178" s="36">
        <v>12.75</v>
      </c>
      <c r="D178" s="36"/>
      <c r="E178" s="36"/>
      <c r="F178" s="36"/>
      <c r="G178" s="36"/>
      <c r="H178" s="36"/>
      <c r="I178" s="36"/>
      <c r="J178" s="36"/>
      <c r="K178" s="36"/>
      <c r="L178" s="36"/>
      <c r="M178" s="36"/>
      <c r="N178" s="36"/>
      <c r="O178" s="36">
        <v>0</v>
      </c>
      <c r="P178" s="36">
        <v>0</v>
      </c>
      <c r="Q178" s="36">
        <v>0</v>
      </c>
      <c r="R178" s="36">
        <v>0</v>
      </c>
      <c r="S178" s="36"/>
      <c r="T178" s="36"/>
      <c r="U178" s="36"/>
      <c r="V178" s="36">
        <v>202005</v>
      </c>
    </row>
    <row r="179" spans="1:22">
      <c r="A179" s="11" t="s">
        <v>488</v>
      </c>
      <c r="B179" s="11">
        <v>14</v>
      </c>
      <c r="C179" s="11">
        <v>40</v>
      </c>
      <c r="F179" s="11">
        <v>0</v>
      </c>
      <c r="O179" s="11">
        <v>0</v>
      </c>
      <c r="P179" s="11">
        <v>0</v>
      </c>
      <c r="Q179" s="11">
        <v>0</v>
      </c>
      <c r="R179" s="11">
        <v>0</v>
      </c>
      <c r="U179" s="11">
        <v>13</v>
      </c>
      <c r="V179" s="11">
        <v>202005</v>
      </c>
    </row>
    <row r="180" spans="1:22">
      <c r="A180" s="11" t="s">
        <v>951</v>
      </c>
      <c r="B180" s="11">
        <v>14</v>
      </c>
      <c r="C180" s="11">
        <v>24</v>
      </c>
      <c r="D180" s="11">
        <v>5.5</v>
      </c>
      <c r="O180" s="11">
        <v>0</v>
      </c>
      <c r="P180" s="11">
        <v>0</v>
      </c>
      <c r="Q180" s="11">
        <v>0</v>
      </c>
      <c r="R180" s="11">
        <v>0</v>
      </c>
      <c r="V180" s="11">
        <v>202005</v>
      </c>
    </row>
    <row r="181" spans="1:22">
      <c r="A181" s="11" t="s">
        <v>786</v>
      </c>
      <c r="B181" s="11">
        <v>14</v>
      </c>
      <c r="C181" s="11">
        <v>40</v>
      </c>
      <c r="E181" s="11">
        <v>8.49</v>
      </c>
      <c r="F181" s="11">
        <v>1.17</v>
      </c>
      <c r="O181" s="11">
        <v>0</v>
      </c>
      <c r="P181" s="11">
        <v>0</v>
      </c>
      <c r="Q181" s="11">
        <v>0</v>
      </c>
      <c r="R181" s="11">
        <v>0</v>
      </c>
      <c r="V181" s="11">
        <v>202005</v>
      </c>
    </row>
    <row r="182" spans="1:22">
      <c r="A182" s="11" t="s">
        <v>1215</v>
      </c>
      <c r="B182" s="11">
        <v>14</v>
      </c>
      <c r="C182" s="11">
        <v>16</v>
      </c>
      <c r="N182" s="11">
        <v>24</v>
      </c>
      <c r="O182" s="11">
        <v>0</v>
      </c>
      <c r="P182" s="11">
        <v>0</v>
      </c>
      <c r="Q182" s="11">
        <v>0</v>
      </c>
      <c r="R182" s="11">
        <v>0</v>
      </c>
      <c r="V182" s="11">
        <v>202004</v>
      </c>
    </row>
    <row r="183" spans="1:22">
      <c r="A183" s="11" t="s">
        <v>478</v>
      </c>
      <c r="B183" s="11">
        <v>14</v>
      </c>
      <c r="C183" s="11">
        <v>15.5</v>
      </c>
      <c r="M183" s="11">
        <v>722</v>
      </c>
      <c r="O183" s="11">
        <v>0</v>
      </c>
      <c r="P183" s="11">
        <v>0</v>
      </c>
      <c r="Q183" s="11">
        <v>0</v>
      </c>
      <c r="R183" s="11">
        <v>0</v>
      </c>
      <c r="V183" s="11">
        <v>202005</v>
      </c>
    </row>
    <row r="184" spans="1:22">
      <c r="A184" s="11" t="s">
        <v>788</v>
      </c>
      <c r="B184" s="11">
        <v>14</v>
      </c>
      <c r="C184" s="11">
        <v>38</v>
      </c>
      <c r="D184" s="11">
        <v>2</v>
      </c>
      <c r="E184" s="11">
        <v>1.5</v>
      </c>
      <c r="F184" s="11">
        <v>3.52</v>
      </c>
      <c r="O184" s="11">
        <v>0</v>
      </c>
      <c r="P184" s="11">
        <v>0</v>
      </c>
      <c r="Q184" s="11">
        <v>0</v>
      </c>
      <c r="R184" s="11">
        <v>0</v>
      </c>
      <c r="V184" s="11">
        <v>202005</v>
      </c>
    </row>
    <row r="185" spans="1:22">
      <c r="A185" s="11" t="s">
        <v>845</v>
      </c>
      <c r="B185" s="11">
        <v>14</v>
      </c>
      <c r="C185" s="11">
        <v>40</v>
      </c>
      <c r="E185" s="11">
        <v>4.67</v>
      </c>
      <c r="F185" s="11">
        <v>1.28</v>
      </c>
      <c r="O185" s="11">
        <v>0</v>
      </c>
      <c r="P185" s="11">
        <v>0</v>
      </c>
      <c r="Q185" s="11">
        <v>0</v>
      </c>
      <c r="R185" s="11">
        <v>0</v>
      </c>
      <c r="V185" s="11">
        <v>202005</v>
      </c>
    </row>
    <row r="186" spans="1:22">
      <c r="A186" s="11" t="s">
        <v>485</v>
      </c>
      <c r="B186" s="11">
        <v>14</v>
      </c>
      <c r="C186" s="11">
        <v>40</v>
      </c>
      <c r="F186" s="11">
        <v>0</v>
      </c>
      <c r="O186" s="11">
        <v>0</v>
      </c>
      <c r="P186" s="11">
        <v>0</v>
      </c>
      <c r="Q186" s="11">
        <v>0</v>
      </c>
      <c r="R186" s="11">
        <v>0</v>
      </c>
      <c r="U186" s="11">
        <v>3.25</v>
      </c>
      <c r="V186" s="11">
        <v>202005</v>
      </c>
    </row>
    <row r="187" spans="1:22">
      <c r="A187" s="11" t="s">
        <v>598</v>
      </c>
      <c r="B187" s="11">
        <v>14</v>
      </c>
      <c r="C187" s="11">
        <v>30</v>
      </c>
      <c r="O187" s="11">
        <v>0</v>
      </c>
      <c r="P187" s="11">
        <v>0</v>
      </c>
      <c r="Q187" s="11">
        <v>0</v>
      </c>
      <c r="R187" s="11">
        <v>0</v>
      </c>
      <c r="V187" s="11">
        <v>202005</v>
      </c>
    </row>
    <row r="188" spans="1:22">
      <c r="A188" s="11" t="s">
        <v>1086</v>
      </c>
      <c r="B188" s="11">
        <v>14</v>
      </c>
      <c r="C188" s="11">
        <v>20</v>
      </c>
      <c r="M188" s="11">
        <v>170</v>
      </c>
      <c r="O188" s="11">
        <v>0</v>
      </c>
      <c r="P188" s="11">
        <v>0</v>
      </c>
      <c r="Q188" s="11">
        <v>0</v>
      </c>
      <c r="R188" s="11">
        <v>0</v>
      </c>
      <c r="V188" s="11">
        <v>202005</v>
      </c>
    </row>
    <row r="189" spans="1:22">
      <c r="A189" s="11" t="s">
        <v>1216</v>
      </c>
      <c r="B189" s="11">
        <v>14</v>
      </c>
      <c r="C189" s="11">
        <v>25.5</v>
      </c>
      <c r="O189" s="11">
        <v>0</v>
      </c>
      <c r="P189" s="11">
        <v>0</v>
      </c>
      <c r="Q189" s="11">
        <v>0</v>
      </c>
      <c r="R189" s="11">
        <v>0</v>
      </c>
      <c r="V189" s="11">
        <v>202005</v>
      </c>
    </row>
    <row r="190" spans="1:22">
      <c r="A190" s="11" t="s">
        <v>1164</v>
      </c>
      <c r="B190" s="11">
        <v>14</v>
      </c>
      <c r="C190" s="11">
        <v>40</v>
      </c>
      <c r="F190" s="11">
        <v>9.5</v>
      </c>
      <c r="M190" s="11">
        <v>40</v>
      </c>
      <c r="O190" s="11">
        <v>0</v>
      </c>
      <c r="P190" s="11">
        <v>0</v>
      </c>
      <c r="Q190" s="11">
        <v>0</v>
      </c>
      <c r="R190" s="11">
        <v>0</v>
      </c>
      <c r="V190" s="11">
        <v>202005</v>
      </c>
    </row>
    <row r="191" spans="1:22">
      <c r="A191" s="11" t="s">
        <v>1165</v>
      </c>
      <c r="B191" s="11">
        <v>14</v>
      </c>
      <c r="C191" s="11">
        <v>40</v>
      </c>
      <c r="F191" s="11">
        <v>5.5</v>
      </c>
      <c r="O191" s="11">
        <v>0</v>
      </c>
      <c r="P191" s="11">
        <v>0</v>
      </c>
      <c r="Q191" s="11">
        <v>0</v>
      </c>
      <c r="R191" s="11">
        <v>0</v>
      </c>
      <c r="V191" s="11">
        <v>202005</v>
      </c>
    </row>
    <row r="192" spans="1:22">
      <c r="A192" s="11" t="s">
        <v>1166</v>
      </c>
      <c r="B192" s="11">
        <v>14</v>
      </c>
      <c r="C192" s="11">
        <v>40</v>
      </c>
      <c r="E192" s="11">
        <v>7.89</v>
      </c>
      <c r="F192" s="11">
        <v>4.22</v>
      </c>
      <c r="M192" s="11">
        <v>522</v>
      </c>
      <c r="O192" s="11">
        <v>0</v>
      </c>
      <c r="P192" s="11">
        <v>1</v>
      </c>
      <c r="Q192" s="11">
        <v>0</v>
      </c>
      <c r="R192" s="11">
        <v>0</v>
      </c>
      <c r="V192" s="11">
        <v>202005</v>
      </c>
    </row>
    <row r="193" spans="1:22">
      <c r="A193" s="11" t="s">
        <v>956</v>
      </c>
      <c r="B193" s="11">
        <v>14</v>
      </c>
      <c r="C193" s="11">
        <v>40</v>
      </c>
      <c r="E193" s="11">
        <v>4.3499999999999996</v>
      </c>
      <c r="F193" s="11">
        <v>4.47</v>
      </c>
      <c r="O193" s="11">
        <v>0</v>
      </c>
      <c r="P193" s="11">
        <v>0</v>
      </c>
      <c r="Q193" s="11">
        <v>0</v>
      </c>
      <c r="R193" s="11">
        <v>0</v>
      </c>
      <c r="V193" s="11">
        <v>202005</v>
      </c>
    </row>
    <row r="194" spans="1:22">
      <c r="A194" s="11" t="s">
        <v>1167</v>
      </c>
      <c r="B194" s="11">
        <v>14</v>
      </c>
      <c r="C194" s="11">
        <v>40</v>
      </c>
      <c r="E194" s="11">
        <v>2.75</v>
      </c>
      <c r="F194" s="11">
        <v>9</v>
      </c>
      <c r="O194" s="11">
        <v>0</v>
      </c>
      <c r="P194" s="11">
        <v>3</v>
      </c>
      <c r="Q194" s="11">
        <v>0</v>
      </c>
      <c r="R194" s="11">
        <v>0</v>
      </c>
      <c r="V194" s="11">
        <v>202005</v>
      </c>
    </row>
    <row r="195" spans="1:22">
      <c r="A195" s="11" t="s">
        <v>1168</v>
      </c>
      <c r="B195" s="11">
        <v>14</v>
      </c>
      <c r="C195" s="11">
        <v>0</v>
      </c>
      <c r="H195" s="11">
        <v>45</v>
      </c>
      <c r="O195" s="11">
        <v>0</v>
      </c>
      <c r="P195" s="11">
        <v>0</v>
      </c>
      <c r="Q195" s="11">
        <v>0</v>
      </c>
      <c r="R195" s="11">
        <v>0</v>
      </c>
      <c r="V195" s="11">
        <v>202005</v>
      </c>
    </row>
    <row r="196" spans="1:22">
      <c r="A196" s="11" t="s">
        <v>1169</v>
      </c>
      <c r="B196" s="11">
        <v>14</v>
      </c>
      <c r="C196" s="11">
        <v>40</v>
      </c>
      <c r="F196" s="11">
        <v>12.05</v>
      </c>
      <c r="N196" s="11">
        <v>0</v>
      </c>
      <c r="O196" s="11">
        <v>0</v>
      </c>
      <c r="P196" s="11">
        <v>3</v>
      </c>
      <c r="Q196" s="11">
        <v>0</v>
      </c>
      <c r="R196" s="11">
        <v>0</v>
      </c>
      <c r="V196" s="11">
        <v>202005</v>
      </c>
    </row>
    <row r="197" spans="1:22">
      <c r="A197" s="11" t="s">
        <v>1203</v>
      </c>
      <c r="B197" s="11">
        <v>14</v>
      </c>
      <c r="C197" s="11">
        <v>40</v>
      </c>
      <c r="O197" s="11">
        <v>0</v>
      </c>
      <c r="P197" s="11">
        <v>0</v>
      </c>
      <c r="Q197" s="11">
        <v>0</v>
      </c>
      <c r="R197" s="11">
        <v>0</v>
      </c>
      <c r="V197" s="11">
        <v>202005</v>
      </c>
    </row>
    <row r="198" spans="1:22">
      <c r="A198" s="11" t="s">
        <v>471</v>
      </c>
      <c r="B198" s="11">
        <v>14</v>
      </c>
      <c r="C198" s="11">
        <v>38</v>
      </c>
      <c r="D198" s="11">
        <v>2</v>
      </c>
      <c r="F198" s="11">
        <v>3.33</v>
      </c>
      <c r="O198" s="11">
        <v>0</v>
      </c>
      <c r="P198" s="11">
        <v>0</v>
      </c>
      <c r="Q198" s="11">
        <v>0</v>
      </c>
      <c r="R198" s="11">
        <v>0</v>
      </c>
      <c r="V198" s="11">
        <v>202005</v>
      </c>
    </row>
    <row r="199" spans="1:22">
      <c r="A199" s="11" t="s">
        <v>1235</v>
      </c>
      <c r="B199" s="11">
        <v>14</v>
      </c>
      <c r="C199" s="11">
        <v>38</v>
      </c>
      <c r="D199" s="11">
        <v>2</v>
      </c>
      <c r="E199" s="11">
        <v>1.95</v>
      </c>
      <c r="F199" s="11">
        <v>8.0299999999999994</v>
      </c>
      <c r="O199" s="11">
        <v>0</v>
      </c>
      <c r="P199" s="11">
        <v>0</v>
      </c>
      <c r="Q199" s="11">
        <v>0</v>
      </c>
      <c r="R199" s="11">
        <v>0</v>
      </c>
      <c r="V199" s="11">
        <v>202005</v>
      </c>
    </row>
    <row r="200" spans="1:22">
      <c r="A200" s="11" t="s">
        <v>1801</v>
      </c>
      <c r="B200" s="11">
        <v>14</v>
      </c>
      <c r="C200" s="11">
        <v>40</v>
      </c>
      <c r="F200" s="11">
        <v>14.83</v>
      </c>
      <c r="O200" s="11">
        <v>0</v>
      </c>
      <c r="P200" s="11">
        <v>0</v>
      </c>
      <c r="Q200" s="11">
        <v>0</v>
      </c>
      <c r="R200" s="11">
        <v>0</v>
      </c>
      <c r="V200" s="11">
        <v>202007</v>
      </c>
    </row>
    <row r="201" spans="1:22">
      <c r="A201" s="11" t="s">
        <v>769</v>
      </c>
      <c r="B201" s="11">
        <v>14</v>
      </c>
      <c r="C201" s="11">
        <v>38</v>
      </c>
      <c r="D201" s="11">
        <v>2</v>
      </c>
      <c r="E201" s="11">
        <v>7.36</v>
      </c>
      <c r="F201" s="11">
        <v>15.88</v>
      </c>
      <c r="O201" s="11">
        <v>0</v>
      </c>
      <c r="P201" s="11">
        <v>1</v>
      </c>
      <c r="Q201" s="11">
        <v>1</v>
      </c>
      <c r="R201" s="11">
        <v>0</v>
      </c>
      <c r="V201" s="11">
        <v>202005</v>
      </c>
    </row>
    <row r="202" spans="1:22">
      <c r="A202" s="11" t="s">
        <v>917</v>
      </c>
      <c r="B202" s="11">
        <v>14</v>
      </c>
      <c r="C202" s="11">
        <v>40</v>
      </c>
      <c r="E202" s="11">
        <v>0.91</v>
      </c>
      <c r="F202" s="11">
        <v>5.07</v>
      </c>
      <c r="O202" s="11">
        <v>0</v>
      </c>
      <c r="P202" s="11">
        <v>1</v>
      </c>
      <c r="Q202" s="11">
        <v>0</v>
      </c>
      <c r="R202" s="11">
        <v>0</v>
      </c>
      <c r="V202" s="11">
        <v>202005</v>
      </c>
    </row>
    <row r="203" spans="1:22">
      <c r="A203" s="11" t="s">
        <v>1449</v>
      </c>
      <c r="B203" s="11">
        <v>14</v>
      </c>
      <c r="C203" s="11">
        <v>40</v>
      </c>
      <c r="F203" s="11">
        <v>1.75</v>
      </c>
      <c r="M203" s="11">
        <v>455</v>
      </c>
      <c r="O203" s="11">
        <v>0</v>
      </c>
      <c r="P203" s="11">
        <v>0</v>
      </c>
      <c r="Q203" s="11">
        <v>0</v>
      </c>
      <c r="R203" s="11">
        <v>0</v>
      </c>
      <c r="V203" s="11">
        <v>202005</v>
      </c>
    </row>
    <row r="204" spans="1:22">
      <c r="A204" s="11" t="s">
        <v>1019</v>
      </c>
      <c r="B204" s="11">
        <v>14</v>
      </c>
      <c r="C204" s="11">
        <v>40</v>
      </c>
      <c r="E204" s="11">
        <v>0</v>
      </c>
      <c r="O204" s="11">
        <v>0</v>
      </c>
      <c r="P204" s="11">
        <v>0</v>
      </c>
      <c r="Q204" s="11">
        <v>0</v>
      </c>
      <c r="R204" s="11">
        <v>0</v>
      </c>
      <c r="T204" s="11">
        <v>5.8</v>
      </c>
      <c r="V204" s="11">
        <v>202005</v>
      </c>
    </row>
    <row r="205" spans="1:22">
      <c r="A205" s="11" t="s">
        <v>508</v>
      </c>
      <c r="B205" s="11">
        <v>14</v>
      </c>
      <c r="C205" s="11">
        <v>40</v>
      </c>
      <c r="F205" s="11">
        <v>0</v>
      </c>
      <c r="O205" s="11">
        <v>0</v>
      </c>
      <c r="P205" s="11">
        <v>0</v>
      </c>
      <c r="Q205" s="11">
        <v>0</v>
      </c>
      <c r="R205" s="11">
        <v>0</v>
      </c>
      <c r="U205" s="11">
        <v>9.75</v>
      </c>
      <c r="V205" s="11">
        <v>202005</v>
      </c>
    </row>
    <row r="206" spans="1:22">
      <c r="A206" s="11" t="s">
        <v>1326</v>
      </c>
      <c r="B206" s="11">
        <v>14</v>
      </c>
      <c r="C206" s="11">
        <v>0</v>
      </c>
      <c r="H206" s="11">
        <v>36</v>
      </c>
      <c r="O206" s="11">
        <v>0</v>
      </c>
      <c r="P206" s="11">
        <v>0</v>
      </c>
      <c r="Q206" s="11">
        <v>0</v>
      </c>
      <c r="R206" s="11">
        <v>0</v>
      </c>
      <c r="V206" s="11">
        <v>202005</v>
      </c>
    </row>
    <row r="207" spans="1:22">
      <c r="A207" s="11" t="s">
        <v>457</v>
      </c>
      <c r="B207" s="11">
        <v>14</v>
      </c>
      <c r="C207" s="11">
        <v>38</v>
      </c>
      <c r="D207" s="11">
        <v>0</v>
      </c>
      <c r="O207" s="11">
        <v>0</v>
      </c>
      <c r="P207" s="11">
        <v>0</v>
      </c>
      <c r="Q207" s="11">
        <v>0</v>
      </c>
      <c r="R207" s="11">
        <v>0</v>
      </c>
      <c r="S207" s="11">
        <v>2</v>
      </c>
      <c r="V207" s="11">
        <v>202005</v>
      </c>
    </row>
    <row r="208" spans="1:22">
      <c r="A208" s="11" t="s">
        <v>450</v>
      </c>
      <c r="B208" s="11">
        <v>14</v>
      </c>
      <c r="C208" s="11">
        <v>38</v>
      </c>
      <c r="D208" s="11">
        <v>0.82</v>
      </c>
      <c r="E208" s="11">
        <v>2.79</v>
      </c>
      <c r="O208" s="11">
        <v>0</v>
      </c>
      <c r="P208" s="11">
        <v>0</v>
      </c>
      <c r="Q208" s="11">
        <v>0</v>
      </c>
      <c r="R208" s="11">
        <v>0</v>
      </c>
      <c r="V208" s="11">
        <v>202005</v>
      </c>
    </row>
    <row r="209" spans="1:22">
      <c r="A209" s="11" t="s">
        <v>482</v>
      </c>
      <c r="B209" s="11">
        <v>14</v>
      </c>
      <c r="C209" s="11">
        <v>40</v>
      </c>
      <c r="F209" s="11">
        <v>16.25</v>
      </c>
      <c r="M209" s="11">
        <v>195</v>
      </c>
      <c r="O209" s="11">
        <v>0</v>
      </c>
      <c r="P209" s="11">
        <v>0</v>
      </c>
      <c r="Q209" s="11">
        <v>0</v>
      </c>
      <c r="R209" s="11">
        <v>0</v>
      </c>
      <c r="V209" s="11">
        <v>202005</v>
      </c>
    </row>
    <row r="210" spans="1:22">
      <c r="A210" s="11" t="s">
        <v>1173</v>
      </c>
      <c r="B210" s="11">
        <v>14</v>
      </c>
      <c r="C210" s="11">
        <v>0</v>
      </c>
      <c r="H210" s="11">
        <v>45</v>
      </c>
      <c r="O210" s="11">
        <v>0</v>
      </c>
      <c r="P210" s="11">
        <v>0</v>
      </c>
      <c r="Q210" s="11">
        <v>0</v>
      </c>
      <c r="R210" s="11">
        <v>0</v>
      </c>
      <c r="V210" s="11">
        <v>202005</v>
      </c>
    </row>
    <row r="211" spans="1:22">
      <c r="A211" s="11" t="s">
        <v>1448</v>
      </c>
      <c r="B211" s="11">
        <v>14</v>
      </c>
      <c r="C211" s="11">
        <v>40</v>
      </c>
      <c r="F211" s="11">
        <v>2.75</v>
      </c>
      <c r="O211" s="11">
        <v>0</v>
      </c>
      <c r="P211" s="11">
        <v>0</v>
      </c>
      <c r="Q211" s="11">
        <v>0</v>
      </c>
      <c r="R211" s="11">
        <v>0</v>
      </c>
      <c r="V211" s="11">
        <v>202005</v>
      </c>
    </row>
    <row r="212" spans="1:22">
      <c r="A212" s="11" t="s">
        <v>506</v>
      </c>
      <c r="B212" s="11">
        <v>14</v>
      </c>
      <c r="C212" s="11">
        <v>45</v>
      </c>
      <c r="E212" s="11">
        <v>1.75</v>
      </c>
      <c r="O212" s="11">
        <v>0</v>
      </c>
      <c r="P212" s="11">
        <v>0</v>
      </c>
      <c r="Q212" s="11">
        <v>0</v>
      </c>
      <c r="R212" s="11">
        <v>0</v>
      </c>
      <c r="V212" s="11">
        <v>202005</v>
      </c>
    </row>
    <row r="213" spans="1:22">
      <c r="A213" s="11" t="s">
        <v>771</v>
      </c>
      <c r="B213" s="11">
        <v>14</v>
      </c>
      <c r="C213" s="11">
        <v>38</v>
      </c>
      <c r="D213" s="11">
        <v>0</v>
      </c>
      <c r="E213" s="11">
        <v>0</v>
      </c>
      <c r="O213" s="11">
        <v>0</v>
      </c>
      <c r="P213" s="11">
        <v>0</v>
      </c>
      <c r="Q213" s="11">
        <v>0</v>
      </c>
      <c r="R213" s="11">
        <v>0</v>
      </c>
      <c r="S213" s="11">
        <v>1.98</v>
      </c>
      <c r="T213" s="11">
        <v>0.56999999999999995</v>
      </c>
      <c r="V213" s="11">
        <v>202005</v>
      </c>
    </row>
    <row r="214" spans="1:22">
      <c r="A214" s="11" t="s">
        <v>772</v>
      </c>
      <c r="B214" s="11">
        <v>14</v>
      </c>
      <c r="C214" s="11">
        <v>38</v>
      </c>
      <c r="D214" s="11">
        <v>0</v>
      </c>
      <c r="E214" s="11">
        <v>5.08</v>
      </c>
      <c r="F214" s="11">
        <v>3.42</v>
      </c>
      <c r="O214" s="11">
        <v>0</v>
      </c>
      <c r="P214" s="11">
        <v>0</v>
      </c>
      <c r="Q214" s="11">
        <v>0</v>
      </c>
      <c r="R214" s="11">
        <v>0</v>
      </c>
      <c r="S214" s="11">
        <v>2</v>
      </c>
      <c r="U214" s="11">
        <v>5</v>
      </c>
      <c r="V214" s="11">
        <v>202005</v>
      </c>
    </row>
    <row r="215" spans="1:22">
      <c r="A215" s="11" t="s">
        <v>456</v>
      </c>
      <c r="B215" s="11">
        <v>14</v>
      </c>
      <c r="C215" s="11">
        <v>40</v>
      </c>
      <c r="F215" s="11">
        <v>4.5</v>
      </c>
      <c r="M215" s="11">
        <v>205</v>
      </c>
      <c r="O215" s="11">
        <v>0</v>
      </c>
      <c r="P215" s="11">
        <v>0</v>
      </c>
      <c r="Q215" s="11">
        <v>0</v>
      </c>
      <c r="R215" s="11">
        <v>0</v>
      </c>
      <c r="V215" s="11">
        <v>202005</v>
      </c>
    </row>
    <row r="216" spans="1:22">
      <c r="A216" s="11" t="s">
        <v>1197</v>
      </c>
      <c r="B216" s="11">
        <v>14</v>
      </c>
      <c r="C216" s="11">
        <v>40</v>
      </c>
      <c r="F216" s="11">
        <v>8.92</v>
      </c>
      <c r="O216" s="11">
        <v>0</v>
      </c>
      <c r="P216" s="11">
        <v>0</v>
      </c>
      <c r="Q216" s="11">
        <v>0</v>
      </c>
      <c r="R216" s="11">
        <v>0</v>
      </c>
      <c r="V216" s="11">
        <v>202005</v>
      </c>
    </row>
    <row r="217" spans="1:22">
      <c r="A217" s="11" t="s">
        <v>479</v>
      </c>
      <c r="B217" s="11">
        <v>14</v>
      </c>
      <c r="C217" s="11">
        <v>40</v>
      </c>
      <c r="F217" s="11">
        <v>2</v>
      </c>
      <c r="M217" s="11">
        <v>120</v>
      </c>
      <c r="O217" s="11">
        <v>0</v>
      </c>
      <c r="P217" s="11">
        <v>0</v>
      </c>
      <c r="Q217" s="11">
        <v>0</v>
      </c>
      <c r="R217" s="11">
        <v>0</v>
      </c>
      <c r="V217" s="11">
        <v>202005</v>
      </c>
    </row>
    <row r="218" spans="1:22">
      <c r="A218" s="11" t="s">
        <v>1533</v>
      </c>
      <c r="B218" s="11">
        <v>14</v>
      </c>
      <c r="C218" s="11">
        <v>19.95</v>
      </c>
      <c r="O218" s="11">
        <v>0</v>
      </c>
      <c r="P218" s="11">
        <v>0</v>
      </c>
      <c r="Q218" s="11">
        <v>0</v>
      </c>
      <c r="R218" s="11">
        <v>0</v>
      </c>
      <c r="V218" s="11">
        <v>202005</v>
      </c>
    </row>
    <row r="219" spans="1:22">
      <c r="A219" s="11" t="s">
        <v>1174</v>
      </c>
      <c r="B219" s="11">
        <v>14</v>
      </c>
      <c r="C219" s="11">
        <v>40</v>
      </c>
      <c r="F219" s="11">
        <v>13.25</v>
      </c>
      <c r="N219" s="11">
        <v>0</v>
      </c>
      <c r="O219" s="11">
        <v>7</v>
      </c>
      <c r="P219" s="11">
        <v>1</v>
      </c>
      <c r="Q219" s="11">
        <v>0</v>
      </c>
      <c r="R219" s="11">
        <v>0</v>
      </c>
      <c r="V219" s="11">
        <v>202005</v>
      </c>
    </row>
    <row r="220" spans="1:22">
      <c r="A220" s="11" t="s">
        <v>1217</v>
      </c>
      <c r="B220" s="11">
        <v>14</v>
      </c>
      <c r="C220" s="11">
        <v>40</v>
      </c>
      <c r="E220" s="11">
        <v>6.6</v>
      </c>
      <c r="F220" s="11">
        <v>3.02</v>
      </c>
      <c r="O220" s="11">
        <v>0</v>
      </c>
      <c r="P220" s="11">
        <v>0</v>
      </c>
      <c r="Q220" s="11">
        <v>0</v>
      </c>
      <c r="R220" s="11">
        <v>0</v>
      </c>
      <c r="V220" s="11">
        <v>202005</v>
      </c>
    </row>
    <row r="221" spans="1:22">
      <c r="A221" s="11" t="s">
        <v>1218</v>
      </c>
      <c r="B221" s="11">
        <v>14</v>
      </c>
      <c r="C221" s="11">
        <v>32.83</v>
      </c>
      <c r="O221" s="11">
        <v>0</v>
      </c>
      <c r="P221" s="11">
        <v>0</v>
      </c>
      <c r="Q221" s="11">
        <v>0</v>
      </c>
      <c r="R221" s="11">
        <v>0</v>
      </c>
      <c r="V221" s="11">
        <v>202005</v>
      </c>
    </row>
    <row r="222" spans="1:22">
      <c r="A222" s="11" t="s">
        <v>1175</v>
      </c>
      <c r="B222" s="11">
        <v>14</v>
      </c>
      <c r="C222" s="11">
        <v>40</v>
      </c>
      <c r="F222" s="11">
        <v>19</v>
      </c>
      <c r="N222" s="11">
        <v>0</v>
      </c>
      <c r="O222" s="11">
        <v>7</v>
      </c>
      <c r="P222" s="11">
        <v>1</v>
      </c>
      <c r="Q222" s="11">
        <v>0</v>
      </c>
      <c r="R222" s="11">
        <v>0</v>
      </c>
      <c r="V222" s="11">
        <v>202005</v>
      </c>
    </row>
    <row r="223" spans="1:22">
      <c r="A223" s="11" t="s">
        <v>897</v>
      </c>
      <c r="B223" s="11">
        <v>14</v>
      </c>
      <c r="C223" s="11">
        <v>36.25</v>
      </c>
      <c r="N223" s="11">
        <v>1.75</v>
      </c>
      <c r="O223" s="11">
        <v>0</v>
      </c>
      <c r="P223" s="11">
        <v>0</v>
      </c>
      <c r="Q223" s="11">
        <v>0</v>
      </c>
      <c r="R223" s="11">
        <v>0</v>
      </c>
      <c r="V223" s="11">
        <v>202005</v>
      </c>
    </row>
    <row r="224" spans="1:22">
      <c r="A224" s="11" t="s">
        <v>915</v>
      </c>
      <c r="B224" s="11">
        <v>14</v>
      </c>
      <c r="C224" s="11">
        <v>36</v>
      </c>
      <c r="D224" s="11">
        <v>1.8</v>
      </c>
      <c r="E224" s="11">
        <v>0</v>
      </c>
      <c r="O224" s="11">
        <v>0</v>
      </c>
      <c r="P224" s="11">
        <v>0</v>
      </c>
      <c r="Q224" s="11">
        <v>0</v>
      </c>
      <c r="R224" s="11">
        <v>0</v>
      </c>
      <c r="T224" s="11">
        <v>0.47</v>
      </c>
      <c r="V224" s="11">
        <v>202005</v>
      </c>
    </row>
    <row r="225" spans="1:22">
      <c r="A225" s="11" t="s">
        <v>847</v>
      </c>
      <c r="B225" s="11">
        <v>14</v>
      </c>
      <c r="C225" s="11">
        <v>4</v>
      </c>
      <c r="H225" s="11">
        <v>36</v>
      </c>
      <c r="O225" s="11">
        <v>0</v>
      </c>
      <c r="P225" s="11">
        <v>0</v>
      </c>
      <c r="Q225" s="11">
        <v>0</v>
      </c>
      <c r="R225" s="11">
        <v>0</v>
      </c>
      <c r="V225" s="11">
        <v>202005</v>
      </c>
    </row>
    <row r="226" spans="1:22">
      <c r="A226" s="11" t="s">
        <v>1244</v>
      </c>
      <c r="B226" s="11">
        <v>14</v>
      </c>
      <c r="C226" s="11">
        <v>38</v>
      </c>
      <c r="D226" s="11">
        <v>0</v>
      </c>
      <c r="E226" s="11">
        <v>0</v>
      </c>
      <c r="O226" s="11">
        <v>0</v>
      </c>
      <c r="P226" s="11">
        <v>0</v>
      </c>
      <c r="Q226" s="11">
        <v>0</v>
      </c>
      <c r="R226" s="11">
        <v>0</v>
      </c>
      <c r="S226" s="11">
        <v>0.42</v>
      </c>
      <c r="T226" s="11">
        <v>6.99</v>
      </c>
      <c r="V226" s="11">
        <v>202005</v>
      </c>
    </row>
    <row r="227" spans="1:22">
      <c r="A227" s="11" t="s">
        <v>1176</v>
      </c>
      <c r="B227" s="11">
        <v>14</v>
      </c>
      <c r="C227" s="11">
        <v>32</v>
      </c>
      <c r="F227" s="11">
        <v>16.72</v>
      </c>
      <c r="G227" s="11">
        <v>8</v>
      </c>
      <c r="O227" s="11">
        <v>0</v>
      </c>
      <c r="P227" s="11">
        <v>0</v>
      </c>
      <c r="Q227" s="11">
        <v>0</v>
      </c>
      <c r="R227" s="11">
        <v>0</v>
      </c>
      <c r="V227" s="11">
        <v>202005</v>
      </c>
    </row>
    <row r="228" spans="1:22">
      <c r="A228" s="11" t="s">
        <v>1078</v>
      </c>
      <c r="B228" s="11">
        <v>14</v>
      </c>
      <c r="C228" s="11">
        <v>40</v>
      </c>
      <c r="F228" s="11">
        <v>11.25</v>
      </c>
      <c r="M228" s="11">
        <v>170</v>
      </c>
      <c r="O228" s="11">
        <v>0</v>
      </c>
      <c r="P228" s="11">
        <v>0</v>
      </c>
      <c r="Q228" s="11">
        <v>0</v>
      </c>
      <c r="R228" s="11">
        <v>0</v>
      </c>
      <c r="V228" s="11">
        <v>202005</v>
      </c>
    </row>
    <row r="229" spans="1:22">
      <c r="A229" s="11" t="s">
        <v>1613</v>
      </c>
      <c r="B229" s="11">
        <v>14</v>
      </c>
      <c r="C229" s="11">
        <v>31.65</v>
      </c>
      <c r="N229" s="11">
        <v>8.35</v>
      </c>
      <c r="O229" s="11">
        <v>0</v>
      </c>
      <c r="P229" s="11">
        <v>0</v>
      </c>
      <c r="Q229" s="11">
        <v>0</v>
      </c>
      <c r="R229" s="11">
        <v>0</v>
      </c>
      <c r="V229" s="11">
        <v>202005</v>
      </c>
    </row>
    <row r="230" spans="1:22">
      <c r="A230" s="11" t="s">
        <v>1198</v>
      </c>
      <c r="B230" s="11">
        <v>14</v>
      </c>
      <c r="C230" s="11">
        <v>26.25</v>
      </c>
      <c r="N230" s="11">
        <v>13.75</v>
      </c>
      <c r="O230" s="11">
        <v>0</v>
      </c>
      <c r="P230" s="11">
        <v>0</v>
      </c>
      <c r="Q230" s="11">
        <v>0</v>
      </c>
      <c r="R230" s="11">
        <v>0</v>
      </c>
      <c r="V230" s="11">
        <v>202004</v>
      </c>
    </row>
    <row r="231" spans="1:22">
      <c r="A231" s="11" t="s">
        <v>1177</v>
      </c>
      <c r="B231" s="11">
        <v>14</v>
      </c>
      <c r="C231" s="11">
        <v>40</v>
      </c>
      <c r="O231" s="11">
        <v>0</v>
      </c>
      <c r="P231" s="11">
        <v>0</v>
      </c>
      <c r="Q231" s="11">
        <v>0</v>
      </c>
      <c r="R231" s="11">
        <v>0</v>
      </c>
      <c r="V231" s="11">
        <v>202005</v>
      </c>
    </row>
    <row r="232" spans="1:22">
      <c r="A232" s="11" t="s">
        <v>1242</v>
      </c>
      <c r="B232" s="11">
        <v>14</v>
      </c>
      <c r="C232" s="11">
        <v>36.299999999999997</v>
      </c>
      <c r="E232" s="11">
        <v>0</v>
      </c>
      <c r="H232" s="11">
        <v>1.7</v>
      </c>
      <c r="O232" s="11">
        <v>0</v>
      </c>
      <c r="P232" s="11">
        <v>0</v>
      </c>
      <c r="Q232" s="11">
        <v>0</v>
      </c>
      <c r="R232" s="11">
        <v>0</v>
      </c>
      <c r="T232" s="11">
        <v>0</v>
      </c>
      <c r="V232" s="11">
        <v>202005</v>
      </c>
    </row>
    <row r="233" spans="1:22">
      <c r="A233" s="11" t="s">
        <v>898</v>
      </c>
      <c r="B233" s="11">
        <v>14</v>
      </c>
      <c r="C233" s="11">
        <v>40</v>
      </c>
      <c r="F233" s="11">
        <v>1.25</v>
      </c>
      <c r="O233" s="11">
        <v>0</v>
      </c>
      <c r="P233" s="11">
        <v>0</v>
      </c>
      <c r="Q233" s="11">
        <v>0</v>
      </c>
      <c r="R233" s="11">
        <v>0</v>
      </c>
      <c r="V233" s="11">
        <v>202005</v>
      </c>
    </row>
    <row r="234" spans="1:22">
      <c r="A234" s="11" t="s">
        <v>494</v>
      </c>
      <c r="B234" s="11">
        <v>14</v>
      </c>
      <c r="C234" s="11">
        <v>40</v>
      </c>
      <c r="F234" s="11">
        <v>11.25</v>
      </c>
      <c r="O234" s="11">
        <v>0</v>
      </c>
      <c r="P234" s="11">
        <v>0</v>
      </c>
      <c r="Q234" s="11">
        <v>0</v>
      </c>
      <c r="R234" s="11">
        <v>0</v>
      </c>
      <c r="V234" s="11">
        <v>202005</v>
      </c>
    </row>
    <row r="235" spans="1:22">
      <c r="A235" s="11" t="s">
        <v>950</v>
      </c>
      <c r="B235" s="11">
        <v>14</v>
      </c>
      <c r="C235" s="11">
        <v>32</v>
      </c>
      <c r="E235" s="11">
        <v>0</v>
      </c>
      <c r="G235" s="11">
        <v>8</v>
      </c>
      <c r="O235" s="11">
        <v>0</v>
      </c>
      <c r="P235" s="11">
        <v>0</v>
      </c>
      <c r="Q235" s="11">
        <v>0</v>
      </c>
      <c r="R235" s="11">
        <v>0</v>
      </c>
      <c r="T235" s="11">
        <v>1</v>
      </c>
      <c r="V235" s="11">
        <v>202005</v>
      </c>
    </row>
    <row r="236" spans="1:22">
      <c r="A236" s="11" t="s">
        <v>916</v>
      </c>
      <c r="B236" s="11">
        <v>14</v>
      </c>
      <c r="C236" s="11">
        <v>45</v>
      </c>
      <c r="E236" s="11">
        <v>1.75</v>
      </c>
      <c r="F236" s="11">
        <v>7.42</v>
      </c>
      <c r="M236" s="11">
        <v>235</v>
      </c>
      <c r="O236" s="11">
        <v>0</v>
      </c>
      <c r="P236" s="11">
        <v>3</v>
      </c>
      <c r="Q236" s="11">
        <v>0</v>
      </c>
      <c r="R236" s="11">
        <v>0</v>
      </c>
      <c r="V236" s="11">
        <v>202005</v>
      </c>
    </row>
    <row r="237" spans="1:22">
      <c r="A237" s="11" t="s">
        <v>1020</v>
      </c>
      <c r="B237" s="11">
        <v>14</v>
      </c>
      <c r="C237" s="11">
        <v>28.33</v>
      </c>
      <c r="G237" s="11">
        <v>9</v>
      </c>
      <c r="N237" s="11">
        <v>7.67</v>
      </c>
      <c r="O237" s="11">
        <v>0</v>
      </c>
      <c r="P237" s="11">
        <v>0</v>
      </c>
      <c r="Q237" s="11">
        <v>0</v>
      </c>
      <c r="R237" s="11">
        <v>0</v>
      </c>
      <c r="V237" s="11">
        <v>202005</v>
      </c>
    </row>
    <row r="238" spans="1:22">
      <c r="A238" s="11" t="s">
        <v>467</v>
      </c>
      <c r="B238" s="11">
        <v>14</v>
      </c>
      <c r="C238" s="11">
        <v>38</v>
      </c>
      <c r="D238" s="11">
        <v>2</v>
      </c>
      <c r="E238" s="11">
        <v>6.38</v>
      </c>
      <c r="F238" s="11">
        <v>15.65</v>
      </c>
      <c r="O238" s="11">
        <v>0</v>
      </c>
      <c r="P238" s="11">
        <v>0</v>
      </c>
      <c r="Q238" s="11">
        <v>1</v>
      </c>
      <c r="R238" s="11">
        <v>7</v>
      </c>
      <c r="V238" s="11">
        <v>202005</v>
      </c>
    </row>
    <row r="239" spans="1:22">
      <c r="A239" s="11" t="s">
        <v>1179</v>
      </c>
      <c r="B239" s="11">
        <v>14</v>
      </c>
      <c r="C239" s="11">
        <v>32</v>
      </c>
      <c r="D239" s="11">
        <v>1.83</v>
      </c>
      <c r="O239" s="11">
        <v>0</v>
      </c>
      <c r="P239" s="11">
        <v>0</v>
      </c>
      <c r="Q239" s="11">
        <v>0</v>
      </c>
      <c r="R239" s="11">
        <v>0</v>
      </c>
      <c r="V239" s="11">
        <v>202007</v>
      </c>
    </row>
    <row r="240" spans="1:22">
      <c r="A240" s="11" t="s">
        <v>465</v>
      </c>
      <c r="B240" s="11">
        <v>14</v>
      </c>
      <c r="C240" s="11">
        <v>40</v>
      </c>
      <c r="F240" s="11">
        <v>0</v>
      </c>
      <c r="O240" s="11">
        <v>7</v>
      </c>
      <c r="P240" s="11">
        <v>0</v>
      </c>
      <c r="Q240" s="11">
        <v>0</v>
      </c>
      <c r="R240" s="11">
        <v>0</v>
      </c>
      <c r="U240" s="11">
        <v>11.78</v>
      </c>
      <c r="V240" s="11">
        <v>202005</v>
      </c>
    </row>
    <row r="241" spans="1:22">
      <c r="A241" s="11" t="s">
        <v>774</v>
      </c>
      <c r="B241" s="11">
        <v>14</v>
      </c>
      <c r="C241" s="11">
        <v>30</v>
      </c>
      <c r="H241" s="11">
        <v>10</v>
      </c>
      <c r="O241" s="11">
        <v>0</v>
      </c>
      <c r="P241" s="11">
        <v>0</v>
      </c>
      <c r="Q241" s="11">
        <v>0</v>
      </c>
      <c r="R241" s="11">
        <v>0</v>
      </c>
      <c r="V241" s="11">
        <v>202005</v>
      </c>
    </row>
    <row r="242" spans="1:22">
      <c r="A242" s="11" t="s">
        <v>775</v>
      </c>
      <c r="B242" s="11">
        <v>14</v>
      </c>
      <c r="C242" s="11">
        <v>38</v>
      </c>
      <c r="D242" s="11">
        <v>0.9</v>
      </c>
      <c r="E242" s="11">
        <v>5.27</v>
      </c>
      <c r="O242" s="11">
        <v>0</v>
      </c>
      <c r="P242" s="11">
        <v>0</v>
      </c>
      <c r="Q242" s="11">
        <v>0</v>
      </c>
      <c r="R242" s="11">
        <v>0</v>
      </c>
      <c r="V242" s="11">
        <v>202005</v>
      </c>
    </row>
    <row r="243" spans="1:22">
      <c r="A243" s="11" t="s">
        <v>468</v>
      </c>
      <c r="B243" s="11">
        <v>14</v>
      </c>
      <c r="C243" s="11">
        <v>38</v>
      </c>
      <c r="D243" s="11">
        <v>2</v>
      </c>
      <c r="E243" s="11">
        <v>0</v>
      </c>
      <c r="F243" s="11">
        <v>3.18</v>
      </c>
      <c r="O243" s="11">
        <v>0</v>
      </c>
      <c r="P243" s="11">
        <v>0</v>
      </c>
      <c r="Q243" s="11">
        <v>0</v>
      </c>
      <c r="R243" s="11">
        <v>0</v>
      </c>
      <c r="T243" s="11">
        <v>1.29</v>
      </c>
      <c r="V243" s="11">
        <v>202005</v>
      </c>
    </row>
    <row r="244" spans="1:22">
      <c r="A244" s="11" t="s">
        <v>1236</v>
      </c>
      <c r="B244" s="11">
        <v>14</v>
      </c>
      <c r="C244" s="11">
        <v>21.5</v>
      </c>
      <c r="G244" s="11">
        <v>7.2</v>
      </c>
      <c r="M244" s="11">
        <v>448</v>
      </c>
      <c r="N244" s="11">
        <v>7.3</v>
      </c>
      <c r="O244" s="11">
        <v>0</v>
      </c>
      <c r="P244" s="11">
        <v>0</v>
      </c>
      <c r="Q244" s="11">
        <v>0</v>
      </c>
      <c r="R244" s="11">
        <v>0</v>
      </c>
      <c r="V244" s="11">
        <v>202005</v>
      </c>
    </row>
    <row r="245" spans="1:22">
      <c r="A245" s="11" t="s">
        <v>1208</v>
      </c>
      <c r="B245" s="11">
        <v>14</v>
      </c>
      <c r="C245" s="11">
        <v>42.97</v>
      </c>
      <c r="N245" s="11">
        <v>2.0299999999999998</v>
      </c>
      <c r="O245" s="11">
        <v>0</v>
      </c>
      <c r="P245" s="11">
        <v>0</v>
      </c>
      <c r="Q245" s="11">
        <v>0</v>
      </c>
      <c r="R245" s="11">
        <v>0</v>
      </c>
      <c r="V245" s="11">
        <v>202005</v>
      </c>
    </row>
    <row r="246" spans="1:22">
      <c r="A246" s="11" t="s">
        <v>1180</v>
      </c>
      <c r="B246" s="11">
        <v>14</v>
      </c>
      <c r="C246" s="11">
        <v>40</v>
      </c>
      <c r="F246" s="11">
        <v>0</v>
      </c>
      <c r="O246" s="11">
        <v>0</v>
      </c>
      <c r="P246" s="11">
        <v>0</v>
      </c>
      <c r="Q246" s="11">
        <v>0</v>
      </c>
      <c r="R246" s="11">
        <v>0</v>
      </c>
      <c r="U246" s="11">
        <v>1</v>
      </c>
      <c r="V246" s="11">
        <v>202005</v>
      </c>
    </row>
    <row r="247" spans="1:22">
      <c r="A247" s="11" t="s">
        <v>472</v>
      </c>
      <c r="B247" s="11">
        <v>14</v>
      </c>
      <c r="C247" s="11">
        <v>40</v>
      </c>
      <c r="O247" s="11">
        <v>0</v>
      </c>
      <c r="P247" s="11">
        <v>0</v>
      </c>
      <c r="Q247" s="11">
        <v>0</v>
      </c>
      <c r="R247" s="11">
        <v>0</v>
      </c>
      <c r="V247" s="11">
        <v>202005</v>
      </c>
    </row>
    <row r="248" spans="1:22">
      <c r="A248" s="11" t="s">
        <v>1220</v>
      </c>
      <c r="B248" s="11">
        <v>14</v>
      </c>
      <c r="C248" s="11">
        <v>25</v>
      </c>
      <c r="O248" s="11">
        <v>0</v>
      </c>
      <c r="P248" s="11">
        <v>0</v>
      </c>
      <c r="Q248" s="11">
        <v>0</v>
      </c>
      <c r="R248" s="11">
        <v>0</v>
      </c>
      <c r="V248" s="11">
        <v>202005</v>
      </c>
    </row>
    <row r="249" spans="1:22">
      <c r="A249" s="36" t="s">
        <v>1447</v>
      </c>
      <c r="B249" s="36">
        <v>14</v>
      </c>
      <c r="C249" s="36">
        <v>16</v>
      </c>
      <c r="D249" s="36"/>
      <c r="E249" s="36"/>
      <c r="F249" s="36"/>
      <c r="G249" s="36"/>
      <c r="H249" s="36"/>
      <c r="I249" s="36"/>
      <c r="J249" s="36"/>
      <c r="K249" s="36"/>
      <c r="L249" s="36"/>
      <c r="M249" s="36"/>
      <c r="N249" s="36">
        <v>24</v>
      </c>
      <c r="O249" s="36">
        <v>0</v>
      </c>
      <c r="P249" s="36">
        <v>0</v>
      </c>
      <c r="Q249" s="36">
        <v>0</v>
      </c>
      <c r="R249" s="36">
        <v>0</v>
      </c>
      <c r="S249" s="36"/>
      <c r="T249" s="36"/>
      <c r="U249" s="36"/>
      <c r="V249" s="36">
        <v>202004</v>
      </c>
    </row>
    <row r="250" spans="1:22">
      <c r="A250" s="11" t="s">
        <v>480</v>
      </c>
      <c r="B250" s="11">
        <v>14</v>
      </c>
      <c r="C250" s="11">
        <v>36</v>
      </c>
      <c r="D250" s="11">
        <v>0</v>
      </c>
      <c r="O250" s="11">
        <v>0</v>
      </c>
      <c r="P250" s="11">
        <v>0</v>
      </c>
      <c r="Q250" s="11">
        <v>0</v>
      </c>
      <c r="R250" s="11">
        <v>0</v>
      </c>
      <c r="S250" s="11">
        <v>2.17</v>
      </c>
      <c r="V250" s="11">
        <v>202005</v>
      </c>
    </row>
    <row r="251" spans="1:22">
      <c r="A251" s="11" t="s">
        <v>1054</v>
      </c>
      <c r="B251" s="11">
        <v>14</v>
      </c>
      <c r="C251" s="11">
        <v>40</v>
      </c>
      <c r="F251" s="11">
        <v>9.25</v>
      </c>
      <c r="M251" s="11">
        <v>90</v>
      </c>
      <c r="O251" s="11">
        <v>0</v>
      </c>
      <c r="P251" s="11">
        <v>0</v>
      </c>
      <c r="Q251" s="11">
        <v>0</v>
      </c>
      <c r="R251" s="11">
        <v>0</v>
      </c>
      <c r="V251" s="11">
        <v>202005</v>
      </c>
    </row>
    <row r="252" spans="1:22">
      <c r="A252" s="11" t="s">
        <v>500</v>
      </c>
      <c r="B252" s="11">
        <v>14</v>
      </c>
      <c r="C252" s="11">
        <v>38</v>
      </c>
      <c r="D252" s="11">
        <v>0</v>
      </c>
      <c r="E252" s="11">
        <v>1.03</v>
      </c>
      <c r="F252" s="11">
        <v>0</v>
      </c>
      <c r="O252" s="11">
        <v>0</v>
      </c>
      <c r="P252" s="11">
        <v>0</v>
      </c>
      <c r="Q252" s="11">
        <v>0</v>
      </c>
      <c r="R252" s="11">
        <v>0</v>
      </c>
      <c r="S252" s="11">
        <v>2</v>
      </c>
      <c r="U252" s="11">
        <v>0.56999999999999995</v>
      </c>
      <c r="V252" s="11">
        <v>202005</v>
      </c>
    </row>
    <row r="253" spans="1:22">
      <c r="A253" s="11" t="s">
        <v>1181</v>
      </c>
      <c r="B253" s="11">
        <v>14</v>
      </c>
      <c r="C253" s="11">
        <v>40</v>
      </c>
      <c r="F253" s="11">
        <v>8.92</v>
      </c>
      <c r="O253" s="11">
        <v>0</v>
      </c>
      <c r="P253" s="11">
        <v>0</v>
      </c>
      <c r="Q253" s="11">
        <v>0</v>
      </c>
      <c r="R253" s="11">
        <v>0</v>
      </c>
      <c r="V253" s="11">
        <v>202005</v>
      </c>
    </row>
    <row r="254" spans="1:22">
      <c r="A254" s="11" t="s">
        <v>1182</v>
      </c>
      <c r="B254" s="11">
        <v>14</v>
      </c>
      <c r="C254" s="11">
        <v>13.58</v>
      </c>
      <c r="E254" s="11">
        <v>0</v>
      </c>
      <c r="F254" s="11">
        <v>0</v>
      </c>
      <c r="H254" s="11">
        <v>31.42</v>
      </c>
      <c r="O254" s="11">
        <v>0</v>
      </c>
      <c r="P254" s="11">
        <v>1</v>
      </c>
      <c r="Q254" s="11">
        <v>0</v>
      </c>
      <c r="R254" s="11">
        <v>0</v>
      </c>
      <c r="T254" s="11">
        <v>0.5</v>
      </c>
      <c r="U254" s="11">
        <v>3.92</v>
      </c>
      <c r="V254" s="11">
        <v>202005</v>
      </c>
    </row>
    <row r="255" spans="1:22">
      <c r="A255" s="11" t="s">
        <v>1209</v>
      </c>
      <c r="B255" s="11">
        <v>14</v>
      </c>
      <c r="C255" s="11">
        <v>16</v>
      </c>
      <c r="O255" s="11">
        <v>0</v>
      </c>
      <c r="P255" s="11">
        <v>0</v>
      </c>
      <c r="Q255" s="11">
        <v>0</v>
      </c>
      <c r="R255" s="11">
        <v>0</v>
      </c>
      <c r="V255" s="11">
        <v>202005</v>
      </c>
    </row>
    <row r="256" spans="1:22">
      <c r="A256" s="11" t="s">
        <v>1183</v>
      </c>
      <c r="B256" s="11">
        <v>14</v>
      </c>
      <c r="C256" s="11">
        <v>40</v>
      </c>
      <c r="F256" s="11">
        <v>22.33</v>
      </c>
      <c r="O256" s="11">
        <v>0</v>
      </c>
      <c r="P256" s="11">
        <v>0</v>
      </c>
      <c r="Q256" s="11">
        <v>0</v>
      </c>
      <c r="R256" s="11">
        <v>0</v>
      </c>
      <c r="V256" s="11">
        <v>202005</v>
      </c>
    </row>
    <row r="257" spans="1:22">
      <c r="A257" s="11" t="s">
        <v>1010</v>
      </c>
      <c r="B257" s="11">
        <v>14</v>
      </c>
      <c r="C257" s="11">
        <v>16.25</v>
      </c>
      <c r="M257" s="11">
        <v>82</v>
      </c>
      <c r="N257" s="11">
        <v>23.75</v>
      </c>
      <c r="O257" s="11">
        <v>0</v>
      </c>
      <c r="P257" s="11">
        <v>0</v>
      </c>
      <c r="Q257" s="11">
        <v>0</v>
      </c>
      <c r="R257" s="11">
        <v>0</v>
      </c>
      <c r="V257" s="11">
        <v>202004</v>
      </c>
    </row>
    <row r="258" spans="1:22">
      <c r="A258" s="36" t="s">
        <v>1184</v>
      </c>
      <c r="B258" s="36">
        <v>14</v>
      </c>
      <c r="C258" s="36">
        <v>40</v>
      </c>
      <c r="D258" s="36"/>
      <c r="E258" s="36"/>
      <c r="F258" s="36">
        <v>3.67</v>
      </c>
      <c r="G258" s="36"/>
      <c r="H258" s="36"/>
      <c r="I258" s="36"/>
      <c r="J258" s="36"/>
      <c r="K258" s="36"/>
      <c r="L258" s="36"/>
      <c r="M258" s="36"/>
      <c r="N258" s="36"/>
      <c r="O258" s="36">
        <v>0</v>
      </c>
      <c r="P258" s="36">
        <v>0</v>
      </c>
      <c r="Q258" s="36">
        <v>0</v>
      </c>
      <c r="R258" s="36">
        <v>0</v>
      </c>
      <c r="S258" s="36"/>
      <c r="T258" s="36"/>
      <c r="U258" s="36"/>
      <c r="V258" s="36">
        <v>202005</v>
      </c>
    </row>
    <row r="259" spans="1:22">
      <c r="A259" s="11" t="s">
        <v>1450</v>
      </c>
      <c r="B259" s="11">
        <v>14</v>
      </c>
      <c r="C259" s="11">
        <v>40</v>
      </c>
      <c r="F259" s="11">
        <v>2</v>
      </c>
      <c r="M259" s="11">
        <v>50</v>
      </c>
      <c r="O259" s="11">
        <v>0</v>
      </c>
      <c r="P259" s="11">
        <v>0</v>
      </c>
      <c r="Q259" s="11">
        <v>0</v>
      </c>
      <c r="R259" s="11">
        <v>0</v>
      </c>
      <c r="V259" s="11">
        <v>202005</v>
      </c>
    </row>
    <row r="260" spans="1:22">
      <c r="A260" s="11" t="s">
        <v>481</v>
      </c>
      <c r="B260" s="11">
        <v>14</v>
      </c>
      <c r="C260" s="11">
        <v>0</v>
      </c>
      <c r="H260" s="11">
        <v>20</v>
      </c>
      <c r="O260" s="11">
        <v>0</v>
      </c>
      <c r="P260" s="11">
        <v>0</v>
      </c>
      <c r="Q260" s="11">
        <v>0</v>
      </c>
      <c r="R260" s="11">
        <v>0</v>
      </c>
      <c r="V260" s="11">
        <v>202005</v>
      </c>
    </row>
    <row r="261" spans="1:22">
      <c r="A261" s="11" t="s">
        <v>1185</v>
      </c>
      <c r="B261" s="11">
        <v>14</v>
      </c>
      <c r="C261" s="11">
        <v>18</v>
      </c>
      <c r="M261" s="11">
        <v>143</v>
      </c>
      <c r="O261" s="11">
        <v>0</v>
      </c>
      <c r="P261" s="11">
        <v>0</v>
      </c>
      <c r="Q261" s="11">
        <v>0</v>
      </c>
      <c r="R261" s="11">
        <v>0</v>
      </c>
      <c r="V261" s="11">
        <v>202005</v>
      </c>
    </row>
    <row r="262" spans="1:22">
      <c r="A262" s="11" t="s">
        <v>470</v>
      </c>
      <c r="B262" s="11">
        <v>14</v>
      </c>
      <c r="C262" s="11">
        <v>40</v>
      </c>
      <c r="E262" s="11">
        <v>1.67</v>
      </c>
      <c r="O262" s="11">
        <v>0</v>
      </c>
      <c r="P262" s="11">
        <v>0</v>
      </c>
      <c r="Q262" s="11">
        <v>0</v>
      </c>
      <c r="R262" s="11">
        <v>0</v>
      </c>
      <c r="V262" s="11">
        <v>202005</v>
      </c>
    </row>
    <row r="263" spans="1:22">
      <c r="A263" s="11" t="s">
        <v>777</v>
      </c>
      <c r="B263" s="11">
        <v>14</v>
      </c>
      <c r="C263" s="11">
        <v>28</v>
      </c>
      <c r="D263" s="11">
        <v>0</v>
      </c>
      <c r="O263" s="11">
        <v>0</v>
      </c>
      <c r="P263" s="11">
        <v>0</v>
      </c>
      <c r="Q263" s="11">
        <v>0</v>
      </c>
      <c r="R263" s="11">
        <v>0</v>
      </c>
      <c r="S263" s="11">
        <v>1</v>
      </c>
      <c r="V263" s="11">
        <v>202005</v>
      </c>
    </row>
    <row r="264" spans="1:22">
      <c r="A264" s="11" t="s">
        <v>778</v>
      </c>
      <c r="B264" s="11">
        <v>14</v>
      </c>
      <c r="C264" s="11">
        <v>40</v>
      </c>
      <c r="O264" s="11">
        <v>0</v>
      </c>
      <c r="P264" s="11">
        <v>0</v>
      </c>
      <c r="Q264" s="11">
        <v>0</v>
      </c>
      <c r="R264" s="11">
        <v>0</v>
      </c>
      <c r="V264" s="11">
        <v>202005</v>
      </c>
    </row>
    <row r="265" spans="1:22">
      <c r="A265" s="11" t="s">
        <v>709</v>
      </c>
      <c r="B265" s="11">
        <v>14</v>
      </c>
      <c r="C265" s="11">
        <v>36</v>
      </c>
      <c r="D265" s="11">
        <v>4</v>
      </c>
      <c r="E265" s="11">
        <v>0.56999999999999995</v>
      </c>
      <c r="F265" s="11">
        <v>4.5199999999999996</v>
      </c>
      <c r="O265" s="11">
        <v>7</v>
      </c>
      <c r="P265" s="11">
        <v>0</v>
      </c>
      <c r="Q265" s="11">
        <v>0</v>
      </c>
      <c r="R265" s="11">
        <v>0</v>
      </c>
      <c r="V265" s="11">
        <v>202005</v>
      </c>
    </row>
    <row r="266" spans="1:22">
      <c r="A266" s="11" t="s">
        <v>495</v>
      </c>
      <c r="B266" s="11">
        <v>14</v>
      </c>
      <c r="C266" s="11">
        <v>37</v>
      </c>
      <c r="D266" s="11">
        <v>0</v>
      </c>
      <c r="O266" s="11">
        <v>0</v>
      </c>
      <c r="P266" s="11">
        <v>0</v>
      </c>
      <c r="Q266" s="11">
        <v>0</v>
      </c>
      <c r="R266" s="11">
        <v>0</v>
      </c>
      <c r="S266" s="11">
        <v>1</v>
      </c>
      <c r="V266" s="11">
        <v>202005</v>
      </c>
    </row>
    <row r="267" spans="1:22">
      <c r="A267" s="11" t="s">
        <v>779</v>
      </c>
      <c r="B267" s="11">
        <v>14</v>
      </c>
      <c r="C267" s="11">
        <v>24</v>
      </c>
      <c r="D267" s="11">
        <v>0.37</v>
      </c>
      <c r="E267" s="11">
        <v>0.08</v>
      </c>
      <c r="L267" s="11">
        <v>14</v>
      </c>
      <c r="O267" s="11">
        <v>0</v>
      </c>
      <c r="P267" s="11">
        <v>0</v>
      </c>
      <c r="Q267" s="11">
        <v>0</v>
      </c>
      <c r="R267" s="11">
        <v>0</v>
      </c>
      <c r="V267" s="11">
        <v>202005</v>
      </c>
    </row>
    <row r="268" spans="1:22">
      <c r="A268" s="11" t="s">
        <v>1320</v>
      </c>
      <c r="B268" s="11">
        <v>14</v>
      </c>
      <c r="C268" s="11">
        <v>38</v>
      </c>
      <c r="D268" s="11">
        <v>2</v>
      </c>
      <c r="E268" s="11">
        <v>1.1299999999999999</v>
      </c>
      <c r="F268" s="11">
        <v>2.88</v>
      </c>
      <c r="O268" s="11">
        <v>7</v>
      </c>
      <c r="P268" s="11">
        <v>0</v>
      </c>
      <c r="Q268" s="11">
        <v>0</v>
      </c>
      <c r="R268" s="11">
        <v>0</v>
      </c>
      <c r="V268" s="11">
        <v>202005</v>
      </c>
    </row>
    <row r="269" spans="1:22">
      <c r="A269" s="11" t="s">
        <v>1186</v>
      </c>
      <c r="B269" s="11">
        <v>14</v>
      </c>
      <c r="C269" s="11">
        <v>40</v>
      </c>
      <c r="F269" s="11">
        <v>9</v>
      </c>
      <c r="O269" s="11">
        <v>0</v>
      </c>
      <c r="P269" s="11">
        <v>0</v>
      </c>
      <c r="Q269" s="11">
        <v>0</v>
      </c>
      <c r="R269" s="11">
        <v>0</v>
      </c>
      <c r="V269" s="11">
        <v>202005</v>
      </c>
    </row>
    <row r="270" spans="1:22">
      <c r="A270" s="11" t="s">
        <v>454</v>
      </c>
      <c r="B270" s="11">
        <v>14</v>
      </c>
      <c r="C270" s="11">
        <v>40</v>
      </c>
      <c r="E270" s="11">
        <v>1.75</v>
      </c>
      <c r="F270" s="11">
        <v>0</v>
      </c>
      <c r="O270" s="11">
        <v>0</v>
      </c>
      <c r="P270" s="11">
        <v>0</v>
      </c>
      <c r="Q270" s="11">
        <v>0</v>
      </c>
      <c r="R270" s="11">
        <v>0</v>
      </c>
      <c r="U270" s="11">
        <v>3.35</v>
      </c>
      <c r="V270" s="11">
        <v>202005</v>
      </c>
    </row>
    <row r="271" spans="1:22">
      <c r="A271" s="11" t="s">
        <v>1187</v>
      </c>
      <c r="B271" s="11">
        <v>14</v>
      </c>
      <c r="C271" s="11">
        <v>40</v>
      </c>
      <c r="E271" s="11">
        <v>9.01</v>
      </c>
      <c r="F271" s="11">
        <v>5.33</v>
      </c>
      <c r="M271" s="11">
        <v>285</v>
      </c>
      <c r="O271" s="11">
        <v>0</v>
      </c>
      <c r="P271" s="11">
        <v>0</v>
      </c>
      <c r="Q271" s="11">
        <v>0</v>
      </c>
      <c r="R271" s="11">
        <v>0</v>
      </c>
      <c r="V271" s="11">
        <v>202005</v>
      </c>
    </row>
    <row r="272" spans="1:22">
      <c r="A272" s="11" t="s">
        <v>1011</v>
      </c>
      <c r="B272" s="11">
        <v>14</v>
      </c>
      <c r="C272" s="11">
        <v>24</v>
      </c>
      <c r="F272" s="11">
        <v>6.7</v>
      </c>
      <c r="H272" s="11">
        <v>16</v>
      </c>
      <c r="O272" s="11">
        <v>7</v>
      </c>
      <c r="P272" s="11">
        <v>0</v>
      </c>
      <c r="Q272" s="11">
        <v>0</v>
      </c>
      <c r="R272" s="11">
        <v>0</v>
      </c>
      <c r="V272" s="11">
        <v>202005</v>
      </c>
    </row>
    <row r="273" spans="1:22">
      <c r="A273" s="11" t="s">
        <v>960</v>
      </c>
      <c r="B273" s="11">
        <v>14</v>
      </c>
      <c r="C273" s="11">
        <v>39.85</v>
      </c>
      <c r="N273" s="11">
        <v>0.15</v>
      </c>
      <c r="O273" s="11">
        <v>0</v>
      </c>
      <c r="P273" s="11">
        <v>0</v>
      </c>
      <c r="Q273" s="11">
        <v>0</v>
      </c>
      <c r="R273" s="11">
        <v>0</v>
      </c>
      <c r="V273" s="11">
        <v>202005</v>
      </c>
    </row>
    <row r="274" spans="1:22">
      <c r="A274" s="11" t="s">
        <v>484</v>
      </c>
      <c r="B274" s="11">
        <v>14</v>
      </c>
      <c r="C274" s="11">
        <v>17</v>
      </c>
      <c r="M274" s="11">
        <v>48</v>
      </c>
      <c r="O274" s="11">
        <v>0</v>
      </c>
      <c r="P274" s="11">
        <v>0</v>
      </c>
      <c r="Q274" s="11">
        <v>0</v>
      </c>
      <c r="R274" s="11">
        <v>0</v>
      </c>
      <c r="V274" s="11">
        <v>202005</v>
      </c>
    </row>
    <row r="275" spans="1:22">
      <c r="A275" s="11" t="s">
        <v>1221</v>
      </c>
      <c r="B275" s="11">
        <v>14</v>
      </c>
      <c r="C275" s="11">
        <v>40</v>
      </c>
      <c r="F275" s="11">
        <v>0</v>
      </c>
      <c r="M275" s="11">
        <v>270</v>
      </c>
      <c r="O275" s="11">
        <v>0</v>
      </c>
      <c r="P275" s="11">
        <v>0</v>
      </c>
      <c r="Q275" s="11">
        <v>0</v>
      </c>
      <c r="R275" s="11">
        <v>0</v>
      </c>
      <c r="U275" s="11">
        <v>5.25</v>
      </c>
      <c r="V275" s="11">
        <v>202005</v>
      </c>
    </row>
    <row r="276" spans="1:22">
      <c r="A276" s="11" t="s">
        <v>1238</v>
      </c>
      <c r="B276" s="11">
        <v>14</v>
      </c>
      <c r="C276" s="11">
        <v>40</v>
      </c>
      <c r="E276" s="11">
        <v>8</v>
      </c>
      <c r="F276" s="11">
        <v>6.25</v>
      </c>
      <c r="O276" s="11">
        <v>0</v>
      </c>
      <c r="P276" s="11">
        <v>0</v>
      </c>
      <c r="Q276" s="11">
        <v>0</v>
      </c>
      <c r="R276" s="11">
        <v>0</v>
      </c>
      <c r="V276" s="11">
        <v>202005</v>
      </c>
    </row>
    <row r="277" spans="1:22">
      <c r="A277" s="11" t="s">
        <v>1702</v>
      </c>
      <c r="B277" s="11">
        <v>14</v>
      </c>
      <c r="C277" s="11">
        <v>40</v>
      </c>
      <c r="E277" s="11">
        <v>3.25</v>
      </c>
      <c r="F277" s="11">
        <v>3.42</v>
      </c>
      <c r="M277" s="11">
        <v>100</v>
      </c>
      <c r="O277" s="11">
        <v>0</v>
      </c>
      <c r="P277" s="11">
        <v>3</v>
      </c>
      <c r="Q277" s="11">
        <v>0</v>
      </c>
      <c r="R277" s="11">
        <v>0</v>
      </c>
      <c r="V277" s="11">
        <v>202007</v>
      </c>
    </row>
    <row r="278" spans="1:22">
      <c r="A278" s="11" t="s">
        <v>505</v>
      </c>
      <c r="B278" s="11">
        <v>14</v>
      </c>
      <c r="C278" s="11">
        <v>42.5</v>
      </c>
      <c r="N278" s="11">
        <v>2.5</v>
      </c>
      <c r="O278" s="11">
        <v>0</v>
      </c>
      <c r="P278" s="11">
        <v>0</v>
      </c>
      <c r="Q278" s="11">
        <v>0</v>
      </c>
      <c r="R278" s="11">
        <v>0</v>
      </c>
      <c r="V278" s="11">
        <v>202005</v>
      </c>
    </row>
    <row r="279" spans="1:22">
      <c r="A279" s="11" t="s">
        <v>1188</v>
      </c>
      <c r="B279" s="11">
        <v>14</v>
      </c>
      <c r="C279" s="11">
        <v>40</v>
      </c>
      <c r="F279" s="11">
        <v>1</v>
      </c>
      <c r="M279" s="11">
        <v>175.2</v>
      </c>
      <c r="O279" s="11">
        <v>0</v>
      </c>
      <c r="P279" s="11">
        <v>0</v>
      </c>
      <c r="Q279" s="11">
        <v>0</v>
      </c>
      <c r="R279" s="11">
        <v>0</v>
      </c>
      <c r="V279" s="11">
        <v>202005</v>
      </c>
    </row>
    <row r="280" spans="1:22">
      <c r="A280" s="11" t="s">
        <v>476</v>
      </c>
      <c r="B280" s="11">
        <v>14</v>
      </c>
      <c r="C280" s="11">
        <v>38</v>
      </c>
      <c r="D280" s="11">
        <v>2</v>
      </c>
      <c r="F280" s="11">
        <v>6.75</v>
      </c>
      <c r="O280" s="11">
        <v>0</v>
      </c>
      <c r="P280" s="11">
        <v>0</v>
      </c>
      <c r="Q280" s="11">
        <v>0</v>
      </c>
      <c r="R280" s="11">
        <v>0</v>
      </c>
      <c r="V280" s="11">
        <v>202005</v>
      </c>
    </row>
    <row r="281" spans="1:22">
      <c r="A281" s="11" t="s">
        <v>477</v>
      </c>
      <c r="B281" s="11">
        <v>14</v>
      </c>
      <c r="C281" s="11">
        <v>38</v>
      </c>
      <c r="D281" s="11">
        <v>1.75</v>
      </c>
      <c r="E281" s="11">
        <v>4.75</v>
      </c>
      <c r="O281" s="11">
        <v>0</v>
      </c>
      <c r="P281" s="11">
        <v>0</v>
      </c>
      <c r="Q281" s="11">
        <v>0</v>
      </c>
      <c r="R281" s="11">
        <v>0</v>
      </c>
      <c r="V281" s="11">
        <v>202005</v>
      </c>
    </row>
    <row r="282" spans="1:22">
      <c r="A282" s="11" t="s">
        <v>780</v>
      </c>
      <c r="B282" s="11">
        <v>14</v>
      </c>
      <c r="C282" s="11">
        <v>32</v>
      </c>
      <c r="D282" s="11">
        <v>6</v>
      </c>
      <c r="O282" s="11">
        <v>0</v>
      </c>
      <c r="P282" s="11">
        <v>0</v>
      </c>
      <c r="Q282" s="11">
        <v>0</v>
      </c>
      <c r="R282" s="11">
        <v>0</v>
      </c>
      <c r="V282" s="11">
        <v>202005</v>
      </c>
    </row>
    <row r="283" spans="1:22">
      <c r="A283" s="11" t="s">
        <v>787</v>
      </c>
      <c r="B283" s="11">
        <v>14</v>
      </c>
      <c r="C283" s="11">
        <v>45</v>
      </c>
      <c r="F283" s="11">
        <v>3.25</v>
      </c>
      <c r="O283" s="11">
        <v>0</v>
      </c>
      <c r="P283" s="11">
        <v>0</v>
      </c>
      <c r="Q283" s="11">
        <v>0</v>
      </c>
      <c r="R283" s="11">
        <v>0</v>
      </c>
      <c r="V283" s="11">
        <v>202007</v>
      </c>
    </row>
    <row r="284" spans="1:22">
      <c r="A284" s="11" t="s">
        <v>1239</v>
      </c>
      <c r="B284" s="11">
        <v>14</v>
      </c>
      <c r="C284" s="11">
        <v>22</v>
      </c>
      <c r="D284" s="11">
        <v>2</v>
      </c>
      <c r="F284" s="11">
        <v>0.33</v>
      </c>
      <c r="H284" s="11">
        <v>16</v>
      </c>
      <c r="O284" s="11">
        <v>0</v>
      </c>
      <c r="P284" s="11">
        <v>0</v>
      </c>
      <c r="Q284" s="11">
        <v>0</v>
      </c>
      <c r="R284" s="11">
        <v>0</v>
      </c>
      <c r="V284" s="11">
        <v>202005</v>
      </c>
    </row>
    <row r="285" spans="1:22">
      <c r="A285" s="11" t="s">
        <v>846</v>
      </c>
      <c r="B285" s="11">
        <v>14</v>
      </c>
      <c r="C285" s="11">
        <v>8</v>
      </c>
      <c r="H285" s="11">
        <v>30</v>
      </c>
      <c r="O285" s="11">
        <v>0</v>
      </c>
      <c r="P285" s="11">
        <v>0</v>
      </c>
      <c r="Q285" s="11">
        <v>0</v>
      </c>
      <c r="R285" s="11">
        <v>0</v>
      </c>
      <c r="V285" s="11">
        <v>202005</v>
      </c>
    </row>
    <row r="286" spans="1:22">
      <c r="A286" s="11" t="s">
        <v>487</v>
      </c>
      <c r="B286" s="11">
        <v>14</v>
      </c>
      <c r="C286" s="11">
        <v>0</v>
      </c>
      <c r="H286" s="11">
        <v>40</v>
      </c>
      <c r="O286" s="11">
        <v>0</v>
      </c>
      <c r="P286" s="11">
        <v>0</v>
      </c>
      <c r="Q286" s="11">
        <v>0</v>
      </c>
      <c r="R286" s="11">
        <v>0</v>
      </c>
      <c r="V286" s="11">
        <v>202005</v>
      </c>
    </row>
    <row r="287" spans="1:22">
      <c r="A287" s="11" t="s">
        <v>464</v>
      </c>
      <c r="B287" s="11">
        <v>14</v>
      </c>
      <c r="C287" s="11">
        <v>38</v>
      </c>
      <c r="D287" s="11">
        <v>0</v>
      </c>
      <c r="E287" s="11">
        <v>5.35</v>
      </c>
      <c r="F287" s="11">
        <v>8.27</v>
      </c>
      <c r="O287" s="11">
        <v>0</v>
      </c>
      <c r="P287" s="11">
        <v>0</v>
      </c>
      <c r="Q287" s="11">
        <v>0</v>
      </c>
      <c r="R287" s="11">
        <v>0</v>
      </c>
      <c r="S287" s="11">
        <v>2</v>
      </c>
      <c r="V287" s="11">
        <v>202005</v>
      </c>
    </row>
    <row r="288" spans="1:22">
      <c r="A288" s="11" t="s">
        <v>486</v>
      </c>
      <c r="B288" s="11">
        <v>14</v>
      </c>
      <c r="C288" s="11">
        <v>40</v>
      </c>
      <c r="F288" s="11">
        <v>3.75</v>
      </c>
      <c r="O288" s="11">
        <v>0</v>
      </c>
      <c r="P288" s="11">
        <v>0</v>
      </c>
      <c r="Q288" s="11">
        <v>0</v>
      </c>
      <c r="R288" s="11">
        <v>0</v>
      </c>
      <c r="V288" s="11">
        <v>202005</v>
      </c>
    </row>
    <row r="289" spans="1:22">
      <c r="A289" s="11" t="s">
        <v>782</v>
      </c>
      <c r="B289" s="11">
        <v>14</v>
      </c>
      <c r="C289" s="11">
        <v>30</v>
      </c>
      <c r="D289" s="11">
        <v>0</v>
      </c>
      <c r="E289" s="11">
        <v>0</v>
      </c>
      <c r="G289" s="11">
        <v>8</v>
      </c>
      <c r="O289" s="11">
        <v>0</v>
      </c>
      <c r="P289" s="11">
        <v>0</v>
      </c>
      <c r="Q289" s="11">
        <v>0</v>
      </c>
      <c r="R289" s="11">
        <v>0</v>
      </c>
      <c r="S289" s="11">
        <v>0.17</v>
      </c>
      <c r="T289" s="11">
        <v>0</v>
      </c>
      <c r="V289" s="11">
        <v>202005</v>
      </c>
    </row>
    <row r="290" spans="1:22">
      <c r="A290" s="11" t="s">
        <v>1200</v>
      </c>
      <c r="B290" s="11">
        <v>14</v>
      </c>
      <c r="C290" s="11">
        <v>40</v>
      </c>
      <c r="O290" s="11">
        <v>0</v>
      </c>
      <c r="P290" s="11">
        <v>0</v>
      </c>
      <c r="Q290" s="11">
        <v>0</v>
      </c>
      <c r="R290" s="11">
        <v>0</v>
      </c>
      <c r="V290" s="11">
        <v>202005</v>
      </c>
    </row>
    <row r="291" spans="1:22">
      <c r="A291" s="11" t="s">
        <v>1201</v>
      </c>
      <c r="B291" s="11">
        <v>14</v>
      </c>
      <c r="C291" s="11">
        <v>45</v>
      </c>
      <c r="E291" s="11">
        <v>5.2</v>
      </c>
      <c r="O291" s="11">
        <v>0</v>
      </c>
      <c r="P291" s="11">
        <v>0</v>
      </c>
      <c r="Q291" s="11">
        <v>0</v>
      </c>
      <c r="R291" s="11">
        <v>0</v>
      </c>
      <c r="V291" s="11">
        <v>202005</v>
      </c>
    </row>
    <row r="292" spans="1:22">
      <c r="A292" s="11" t="s">
        <v>507</v>
      </c>
      <c r="B292" s="11">
        <v>14</v>
      </c>
      <c r="C292" s="11">
        <v>16</v>
      </c>
      <c r="O292" s="11">
        <v>0</v>
      </c>
      <c r="P292" s="11">
        <v>0</v>
      </c>
      <c r="Q292" s="11">
        <v>0</v>
      </c>
      <c r="R292" s="11">
        <v>0</v>
      </c>
      <c r="V292" s="11">
        <v>202005</v>
      </c>
    </row>
    <row r="293" spans="1:22">
      <c r="A293" s="11" t="s">
        <v>469</v>
      </c>
      <c r="B293" s="11">
        <v>14</v>
      </c>
      <c r="C293" s="11">
        <v>38</v>
      </c>
      <c r="D293" s="11">
        <v>0</v>
      </c>
      <c r="E293" s="11">
        <v>0</v>
      </c>
      <c r="F293" s="11">
        <v>0</v>
      </c>
      <c r="O293" s="11">
        <v>0</v>
      </c>
      <c r="P293" s="11">
        <v>0</v>
      </c>
      <c r="Q293" s="11">
        <v>0</v>
      </c>
      <c r="R293" s="11">
        <v>0</v>
      </c>
      <c r="S293" s="11">
        <v>2</v>
      </c>
      <c r="T293" s="11">
        <v>1.71</v>
      </c>
      <c r="U293" s="11">
        <v>5.33</v>
      </c>
      <c r="V293" s="11">
        <v>202005</v>
      </c>
    </row>
    <row r="294" spans="1:22">
      <c r="A294" s="11" t="s">
        <v>1211</v>
      </c>
      <c r="B294" s="11">
        <v>14</v>
      </c>
      <c r="C294" s="11">
        <v>40</v>
      </c>
      <c r="E294" s="11">
        <v>9.17</v>
      </c>
      <c r="F294" s="11">
        <v>3.35</v>
      </c>
      <c r="M294" s="11">
        <v>128</v>
      </c>
      <c r="O294" s="11">
        <v>0</v>
      </c>
      <c r="P294" s="11">
        <v>0</v>
      </c>
      <c r="Q294" s="11">
        <v>0</v>
      </c>
      <c r="R294" s="11">
        <v>0</v>
      </c>
      <c r="V294" s="11">
        <v>202005</v>
      </c>
    </row>
    <row r="295" spans="1:22">
      <c r="A295" s="11" t="s">
        <v>483</v>
      </c>
      <c r="B295" s="11">
        <v>14</v>
      </c>
      <c r="C295" s="11">
        <v>40</v>
      </c>
      <c r="F295" s="11">
        <v>0</v>
      </c>
      <c r="O295" s="11">
        <v>0</v>
      </c>
      <c r="P295" s="11">
        <v>0</v>
      </c>
      <c r="Q295" s="11">
        <v>0</v>
      </c>
      <c r="R295" s="11">
        <v>0</v>
      </c>
      <c r="U295" s="11">
        <v>0.75</v>
      </c>
      <c r="V295" s="11">
        <v>202005</v>
      </c>
    </row>
    <row r="296" spans="1:22">
      <c r="A296" s="11" t="s">
        <v>783</v>
      </c>
      <c r="B296" s="11">
        <v>14</v>
      </c>
      <c r="C296" s="11">
        <v>45</v>
      </c>
      <c r="O296" s="11">
        <v>0</v>
      </c>
      <c r="P296" s="11">
        <v>3</v>
      </c>
      <c r="Q296" s="11">
        <v>0</v>
      </c>
      <c r="R296" s="11">
        <v>0</v>
      </c>
      <c r="V296" s="11">
        <v>202005</v>
      </c>
    </row>
    <row r="297" spans="1:22">
      <c r="A297" s="11" t="s">
        <v>502</v>
      </c>
      <c r="B297" s="11">
        <v>14</v>
      </c>
      <c r="C297" s="11">
        <v>40</v>
      </c>
      <c r="E297" s="11">
        <v>3.83</v>
      </c>
      <c r="F297" s="11">
        <v>0.25</v>
      </c>
      <c r="O297" s="11">
        <v>0</v>
      </c>
      <c r="P297" s="11">
        <v>0</v>
      </c>
      <c r="Q297" s="11">
        <v>0</v>
      </c>
      <c r="R297" s="11">
        <v>0</v>
      </c>
      <c r="V297" s="11">
        <v>202005</v>
      </c>
    </row>
    <row r="298" spans="1:22">
      <c r="A298" s="11" t="s">
        <v>1202</v>
      </c>
      <c r="B298" s="11">
        <v>14</v>
      </c>
      <c r="C298" s="11">
        <v>21.1</v>
      </c>
      <c r="E298" s="11">
        <v>0</v>
      </c>
      <c r="F298" s="11">
        <v>0</v>
      </c>
      <c r="H298" s="11">
        <v>18.899999999999999</v>
      </c>
      <c r="O298" s="11">
        <v>0</v>
      </c>
      <c r="P298" s="11">
        <v>0</v>
      </c>
      <c r="Q298" s="11">
        <v>0</v>
      </c>
      <c r="R298" s="11">
        <v>0</v>
      </c>
      <c r="T298" s="11">
        <v>0.93</v>
      </c>
      <c r="U298" s="11">
        <v>2.2200000000000002</v>
      </c>
      <c r="V298" s="11">
        <v>202005</v>
      </c>
    </row>
    <row r="299" spans="1:22">
      <c r="A299" s="11" t="s">
        <v>1021</v>
      </c>
      <c r="B299" s="11">
        <v>14</v>
      </c>
      <c r="C299" s="11">
        <v>4.1500000000000004</v>
      </c>
      <c r="H299" s="11">
        <v>33.85</v>
      </c>
      <c r="O299" s="11">
        <v>0</v>
      </c>
      <c r="P299" s="11">
        <v>0</v>
      </c>
      <c r="Q299" s="11">
        <v>0</v>
      </c>
      <c r="R299" s="11">
        <v>0</v>
      </c>
      <c r="V299" s="11">
        <v>202005</v>
      </c>
    </row>
    <row r="300" spans="1:22">
      <c r="A300" s="11" t="s">
        <v>1240</v>
      </c>
      <c r="B300" s="11">
        <v>14</v>
      </c>
      <c r="C300" s="11">
        <v>38</v>
      </c>
      <c r="O300" s="11">
        <v>0</v>
      </c>
      <c r="P300" s="11">
        <v>0</v>
      </c>
      <c r="Q300" s="11">
        <v>0</v>
      </c>
      <c r="R300" s="11">
        <v>0</v>
      </c>
      <c r="V300" s="11">
        <v>202005</v>
      </c>
    </row>
    <row r="301" spans="1:22">
      <c r="A301" s="11" t="s">
        <v>1212</v>
      </c>
      <c r="B301" s="11">
        <v>14</v>
      </c>
      <c r="C301" s="11">
        <v>22</v>
      </c>
      <c r="O301" s="11">
        <v>0</v>
      </c>
      <c r="P301" s="11">
        <v>0</v>
      </c>
      <c r="Q301" s="11">
        <v>0</v>
      </c>
      <c r="R301" s="11">
        <v>0</v>
      </c>
      <c r="V301" s="11">
        <v>202005</v>
      </c>
    </row>
    <row r="302" spans="1:22">
      <c r="A302" s="11" t="s">
        <v>1189</v>
      </c>
      <c r="B302" s="11">
        <v>14</v>
      </c>
      <c r="C302" s="11">
        <v>40</v>
      </c>
      <c r="F302" s="11">
        <v>12.5</v>
      </c>
      <c r="O302" s="11">
        <v>0</v>
      </c>
      <c r="P302" s="11">
        <v>1</v>
      </c>
      <c r="Q302" s="11">
        <v>0</v>
      </c>
      <c r="R302" s="11">
        <v>0</v>
      </c>
      <c r="V302" s="11">
        <v>202005</v>
      </c>
    </row>
    <row r="303" spans="1:22">
      <c r="A303" s="11" t="s">
        <v>452</v>
      </c>
      <c r="B303" s="11">
        <v>14</v>
      </c>
      <c r="C303" s="11">
        <v>45</v>
      </c>
      <c r="E303" s="11">
        <v>6.83</v>
      </c>
      <c r="F303" s="11">
        <v>4.07</v>
      </c>
      <c r="O303" s="11">
        <v>0</v>
      </c>
      <c r="P303" s="11">
        <v>0</v>
      </c>
      <c r="Q303" s="11">
        <v>0</v>
      </c>
      <c r="R303" s="11">
        <v>0</v>
      </c>
      <c r="V303" s="11">
        <v>202005</v>
      </c>
    </row>
    <row r="304" spans="1:22">
      <c r="A304" s="11" t="s">
        <v>1241</v>
      </c>
      <c r="B304" s="11">
        <v>14</v>
      </c>
      <c r="C304" s="11">
        <v>45</v>
      </c>
      <c r="E304" s="11">
        <v>7.47</v>
      </c>
      <c r="F304" s="11">
        <v>7.67</v>
      </c>
      <c r="O304" s="11">
        <v>0</v>
      </c>
      <c r="P304" s="11">
        <v>0</v>
      </c>
      <c r="Q304" s="11">
        <v>0</v>
      </c>
      <c r="R304" s="11">
        <v>0</v>
      </c>
      <c r="V304" s="11">
        <v>202005</v>
      </c>
    </row>
    <row r="305" spans="1:22">
      <c r="A305" s="11" t="s">
        <v>913</v>
      </c>
      <c r="B305" s="11">
        <v>14</v>
      </c>
      <c r="C305" s="11">
        <v>40</v>
      </c>
      <c r="E305" s="11">
        <v>0.54</v>
      </c>
      <c r="O305" s="11">
        <v>0</v>
      </c>
      <c r="P305" s="11">
        <v>0</v>
      </c>
      <c r="Q305" s="11">
        <v>0</v>
      </c>
      <c r="R305" s="11">
        <v>7</v>
      </c>
      <c r="V305" s="11">
        <v>202005</v>
      </c>
    </row>
    <row r="306" spans="1:22">
      <c r="A306" s="11" t="s">
        <v>503</v>
      </c>
      <c r="B306" s="11">
        <v>14</v>
      </c>
      <c r="C306" s="11">
        <v>38</v>
      </c>
      <c r="D306" s="11">
        <v>1.1000000000000001</v>
      </c>
      <c r="E306" s="11">
        <v>0</v>
      </c>
      <c r="O306" s="11">
        <v>0</v>
      </c>
      <c r="P306" s="11">
        <v>0</v>
      </c>
      <c r="Q306" s="11">
        <v>0</v>
      </c>
      <c r="R306" s="11">
        <v>0</v>
      </c>
      <c r="T306" s="11">
        <v>3.61</v>
      </c>
      <c r="V306" s="11">
        <v>202005</v>
      </c>
    </row>
    <row r="307" spans="1:22">
      <c r="A307" s="11" t="s">
        <v>1222</v>
      </c>
      <c r="B307" s="11">
        <v>14</v>
      </c>
      <c r="C307" s="11">
        <v>36.5</v>
      </c>
      <c r="M307" s="11">
        <v>240</v>
      </c>
      <c r="N307" s="11">
        <v>3.5</v>
      </c>
      <c r="O307" s="11">
        <v>0</v>
      </c>
      <c r="P307" s="11">
        <v>0</v>
      </c>
      <c r="Q307" s="11">
        <v>0</v>
      </c>
      <c r="R307" s="11">
        <v>0</v>
      </c>
      <c r="V307" s="11">
        <v>202005</v>
      </c>
    </row>
    <row r="308" spans="1:22">
      <c r="A308" s="11" t="s">
        <v>958</v>
      </c>
      <c r="B308" s="11">
        <v>14</v>
      </c>
      <c r="C308" s="11">
        <v>28</v>
      </c>
      <c r="D308" s="11">
        <v>4.75</v>
      </c>
      <c r="M308" s="11">
        <v>180</v>
      </c>
      <c r="O308" s="11">
        <v>0</v>
      </c>
      <c r="P308" s="11">
        <v>0</v>
      </c>
      <c r="Q308" s="11">
        <v>0</v>
      </c>
      <c r="R308" s="11">
        <v>0</v>
      </c>
      <c r="V308" s="11">
        <v>202005</v>
      </c>
    </row>
    <row r="309" spans="1:22">
      <c r="A309" s="11" t="s">
        <v>460</v>
      </c>
      <c r="B309" s="11">
        <v>14</v>
      </c>
      <c r="C309" s="11">
        <v>40</v>
      </c>
      <c r="F309" s="11">
        <v>0</v>
      </c>
      <c r="M309" s="11">
        <v>450</v>
      </c>
      <c r="O309" s="11">
        <v>0</v>
      </c>
      <c r="P309" s="11">
        <v>0</v>
      </c>
      <c r="Q309" s="11">
        <v>0</v>
      </c>
      <c r="R309" s="11">
        <v>0</v>
      </c>
      <c r="U309" s="11">
        <v>2.25</v>
      </c>
      <c r="V309" s="11">
        <v>202005</v>
      </c>
    </row>
    <row r="310" spans="1:22">
      <c r="A310" s="11" t="s">
        <v>451</v>
      </c>
      <c r="B310" s="11">
        <v>14</v>
      </c>
      <c r="C310" s="11">
        <v>24</v>
      </c>
      <c r="E310" s="11">
        <v>0.33</v>
      </c>
      <c r="F310" s="11">
        <v>1</v>
      </c>
      <c r="G310" s="11">
        <v>16</v>
      </c>
      <c r="O310" s="11">
        <v>0</v>
      </c>
      <c r="P310" s="11">
        <v>0</v>
      </c>
      <c r="Q310" s="11">
        <v>0</v>
      </c>
      <c r="R310" s="11">
        <v>0</v>
      </c>
      <c r="V310" s="11">
        <v>202005</v>
      </c>
    </row>
    <row r="311" spans="1:22">
      <c r="A311" s="11" t="s">
        <v>784</v>
      </c>
      <c r="B311" s="11">
        <v>14</v>
      </c>
      <c r="C311" s="11">
        <v>27</v>
      </c>
      <c r="D311" s="11">
        <v>0</v>
      </c>
      <c r="O311" s="11">
        <v>0</v>
      </c>
      <c r="P311" s="11">
        <v>0</v>
      </c>
      <c r="Q311" s="11">
        <v>0</v>
      </c>
      <c r="R311" s="11">
        <v>0</v>
      </c>
      <c r="S311" s="11">
        <v>7.5</v>
      </c>
      <c r="V311" s="11">
        <v>202005</v>
      </c>
    </row>
    <row r="312" spans="1:22">
      <c r="A312" s="11" t="s">
        <v>1191</v>
      </c>
      <c r="B312" s="11">
        <v>14</v>
      </c>
      <c r="C312" s="11">
        <v>37.67</v>
      </c>
      <c r="N312" s="11">
        <v>7.33</v>
      </c>
      <c r="O312" s="11">
        <v>0</v>
      </c>
      <c r="P312" s="11">
        <v>0</v>
      </c>
      <c r="Q312" s="11">
        <v>0</v>
      </c>
      <c r="R312" s="11">
        <v>0</v>
      </c>
      <c r="V312" s="11">
        <v>202005</v>
      </c>
    </row>
    <row r="313" spans="1:22">
      <c r="A313" s="11" t="s">
        <v>707</v>
      </c>
      <c r="B313" s="11">
        <v>14</v>
      </c>
      <c r="C313" s="11">
        <v>40</v>
      </c>
      <c r="E313" s="11">
        <v>0</v>
      </c>
      <c r="F313" s="11">
        <v>0</v>
      </c>
      <c r="O313" s="11">
        <v>0</v>
      </c>
      <c r="P313" s="11">
        <v>2</v>
      </c>
      <c r="Q313" s="11">
        <v>0</v>
      </c>
      <c r="R313" s="11">
        <v>0</v>
      </c>
      <c r="T313" s="11">
        <v>4.49</v>
      </c>
      <c r="U313" s="11">
        <v>14.42</v>
      </c>
      <c r="V313" s="11">
        <v>202006</v>
      </c>
    </row>
    <row r="314" spans="1:22">
      <c r="A314" s="11" t="s">
        <v>1192</v>
      </c>
      <c r="B314" s="11">
        <v>14</v>
      </c>
      <c r="C314" s="11">
        <v>40</v>
      </c>
      <c r="F314" s="11">
        <v>9.5</v>
      </c>
      <c r="M314" s="11">
        <v>290</v>
      </c>
      <c r="O314" s="11">
        <v>0</v>
      </c>
      <c r="P314" s="11">
        <v>0</v>
      </c>
      <c r="Q314" s="11">
        <v>0</v>
      </c>
      <c r="R314" s="11">
        <v>0</v>
      </c>
      <c r="V314" s="11">
        <v>202005</v>
      </c>
    </row>
    <row r="315" spans="1:22">
      <c r="A315" s="11" t="s">
        <v>1193</v>
      </c>
      <c r="B315" s="11">
        <v>14</v>
      </c>
      <c r="C315" s="11">
        <v>45</v>
      </c>
      <c r="E315" s="11">
        <v>1</v>
      </c>
      <c r="F315" s="11">
        <v>2.25</v>
      </c>
      <c r="O315" s="11">
        <v>0</v>
      </c>
      <c r="P315" s="11">
        <v>3</v>
      </c>
      <c r="Q315" s="11">
        <v>0</v>
      </c>
      <c r="R315" s="11">
        <v>0</v>
      </c>
      <c r="V315" s="11">
        <v>202005</v>
      </c>
    </row>
    <row r="316" spans="1:22">
      <c r="A316" s="11" t="s">
        <v>1194</v>
      </c>
      <c r="B316" s="11">
        <v>14</v>
      </c>
      <c r="C316" s="11">
        <v>45</v>
      </c>
      <c r="E316" s="11">
        <v>0.54</v>
      </c>
      <c r="O316" s="11">
        <v>0</v>
      </c>
      <c r="P316" s="11">
        <v>3</v>
      </c>
      <c r="Q316" s="11">
        <v>0</v>
      </c>
      <c r="R316" s="11">
        <v>0</v>
      </c>
      <c r="V316" s="11">
        <v>202005</v>
      </c>
    </row>
    <row r="317" spans="1:22">
      <c r="A317" s="11" t="s">
        <v>492</v>
      </c>
      <c r="B317" s="11">
        <v>14</v>
      </c>
      <c r="C317" s="11">
        <v>40</v>
      </c>
      <c r="F317" s="11">
        <v>6.33</v>
      </c>
      <c r="O317" s="11">
        <v>0</v>
      </c>
      <c r="P317" s="11">
        <v>3</v>
      </c>
      <c r="Q317" s="11">
        <v>0</v>
      </c>
      <c r="R317" s="11">
        <v>0</v>
      </c>
      <c r="V317" s="11">
        <v>202005</v>
      </c>
    </row>
    <row r="318" spans="1:22">
      <c r="A318" s="11" t="s">
        <v>848</v>
      </c>
      <c r="B318" s="11">
        <v>14</v>
      </c>
      <c r="C318" s="11">
        <v>40</v>
      </c>
      <c r="E318" s="11">
        <v>0</v>
      </c>
      <c r="O318" s="11">
        <v>0</v>
      </c>
      <c r="P318" s="11">
        <v>0</v>
      </c>
      <c r="Q318" s="11">
        <v>0</v>
      </c>
      <c r="R318" s="11">
        <v>0</v>
      </c>
      <c r="T318" s="11">
        <v>2.85</v>
      </c>
      <c r="V318" s="11">
        <v>202005</v>
      </c>
    </row>
    <row r="319" spans="1:22">
      <c r="A319" s="11" t="s">
        <v>785</v>
      </c>
      <c r="B319" s="11">
        <v>14</v>
      </c>
      <c r="C319" s="11">
        <v>37.590000000000003</v>
      </c>
      <c r="N319" s="11">
        <v>0.41</v>
      </c>
      <c r="O319" s="11">
        <v>0</v>
      </c>
      <c r="P319" s="11">
        <v>0</v>
      </c>
      <c r="Q319" s="11">
        <v>0</v>
      </c>
      <c r="R319" s="11">
        <v>0</v>
      </c>
      <c r="V319" s="11">
        <v>202005</v>
      </c>
    </row>
    <row r="320" spans="1:22">
      <c r="A320" s="11" t="s">
        <v>491</v>
      </c>
      <c r="B320" s="11">
        <v>14</v>
      </c>
      <c r="C320" s="11">
        <v>40</v>
      </c>
      <c r="F320" s="11">
        <v>0</v>
      </c>
      <c r="O320" s="11">
        <v>0</v>
      </c>
      <c r="P320" s="11">
        <v>0</v>
      </c>
      <c r="Q320" s="11">
        <v>0</v>
      </c>
      <c r="R320" s="11">
        <v>0</v>
      </c>
      <c r="U320" s="11">
        <v>5.42</v>
      </c>
      <c r="V320" s="11">
        <v>202005</v>
      </c>
    </row>
    <row r="321" spans="1:22">
      <c r="A321" s="11" t="s">
        <v>1053</v>
      </c>
      <c r="B321" s="11">
        <v>14</v>
      </c>
      <c r="C321" s="11">
        <v>40</v>
      </c>
      <c r="E321" s="11">
        <v>2.5</v>
      </c>
      <c r="F321" s="11">
        <v>6.25</v>
      </c>
      <c r="M321" s="11">
        <v>110</v>
      </c>
      <c r="O321" s="11">
        <v>0</v>
      </c>
      <c r="P321" s="11">
        <v>0</v>
      </c>
      <c r="Q321" s="11">
        <v>0</v>
      </c>
      <c r="R321" s="11">
        <v>0</v>
      </c>
      <c r="V321" s="11">
        <v>202005</v>
      </c>
    </row>
    <row r="322" spans="1:22">
      <c r="A322" s="11" t="s">
        <v>1195</v>
      </c>
      <c r="B322" s="11">
        <v>14</v>
      </c>
      <c r="C322" s="11">
        <v>0</v>
      </c>
      <c r="H322" s="11">
        <v>40</v>
      </c>
      <c r="O322" s="11">
        <v>0</v>
      </c>
      <c r="P322" s="11">
        <v>0</v>
      </c>
      <c r="Q322" s="11">
        <v>0</v>
      </c>
      <c r="R322" s="11">
        <v>0</v>
      </c>
      <c r="V322" s="11">
        <v>202005</v>
      </c>
    </row>
    <row r="323" spans="1:22">
      <c r="A323" s="11" t="s">
        <v>1233</v>
      </c>
      <c r="B323" s="11">
        <v>15</v>
      </c>
      <c r="C323" s="11">
        <v>40</v>
      </c>
      <c r="E323" s="11">
        <v>0</v>
      </c>
      <c r="O323" s="11">
        <v>0</v>
      </c>
      <c r="P323" s="11">
        <v>0</v>
      </c>
      <c r="Q323" s="11">
        <v>0</v>
      </c>
      <c r="R323" s="11">
        <v>0</v>
      </c>
      <c r="T323" s="11">
        <v>5.82</v>
      </c>
      <c r="V323" s="11">
        <v>202005</v>
      </c>
    </row>
    <row r="324" spans="1:22">
      <c r="A324" s="11" t="s">
        <v>1162</v>
      </c>
      <c r="B324" s="11">
        <v>15</v>
      </c>
      <c r="C324" s="11">
        <v>45</v>
      </c>
      <c r="E324" s="11">
        <v>0.42</v>
      </c>
      <c r="O324" s="11">
        <v>0</v>
      </c>
      <c r="P324" s="11">
        <v>0</v>
      </c>
      <c r="Q324" s="11">
        <v>0</v>
      </c>
      <c r="R324" s="11">
        <v>0</v>
      </c>
      <c r="V324" s="11">
        <v>202005</v>
      </c>
    </row>
    <row r="325" spans="1:22">
      <c r="A325" s="11" t="s">
        <v>496</v>
      </c>
      <c r="B325" s="11">
        <v>15</v>
      </c>
      <c r="C325" s="11">
        <v>34</v>
      </c>
      <c r="E325" s="11">
        <v>3.02</v>
      </c>
      <c r="F325" s="11">
        <v>0.23</v>
      </c>
      <c r="G325" s="11">
        <v>9</v>
      </c>
      <c r="O325" s="11">
        <v>0</v>
      </c>
      <c r="P325" s="11">
        <v>0</v>
      </c>
      <c r="Q325" s="11">
        <v>0</v>
      </c>
      <c r="R325" s="11">
        <v>0</v>
      </c>
      <c r="V325" s="11">
        <v>202006</v>
      </c>
    </row>
    <row r="326" spans="1:22">
      <c r="A326" s="11" t="s">
        <v>708</v>
      </c>
      <c r="B326" s="11">
        <v>15</v>
      </c>
      <c r="C326" s="11">
        <v>40</v>
      </c>
      <c r="E326" s="11">
        <v>0</v>
      </c>
      <c r="F326" s="11">
        <v>0</v>
      </c>
      <c r="O326" s="11">
        <v>0</v>
      </c>
      <c r="P326" s="11">
        <v>0</v>
      </c>
      <c r="Q326" s="11">
        <v>0</v>
      </c>
      <c r="R326" s="11">
        <v>0</v>
      </c>
      <c r="T326" s="11">
        <v>6.12</v>
      </c>
      <c r="U326" s="11">
        <v>5.15</v>
      </c>
      <c r="V326" s="11">
        <v>202005</v>
      </c>
    </row>
    <row r="327" spans="1:22">
      <c r="A327" s="11" t="s">
        <v>715</v>
      </c>
      <c r="B327" s="11">
        <v>15</v>
      </c>
      <c r="C327" s="11">
        <v>8</v>
      </c>
      <c r="O327" s="11">
        <v>0</v>
      </c>
      <c r="P327" s="11">
        <v>0</v>
      </c>
      <c r="Q327" s="11">
        <v>0</v>
      </c>
      <c r="R327" s="11">
        <v>0</v>
      </c>
      <c r="V327" s="11">
        <v>202005</v>
      </c>
    </row>
    <row r="328" spans="1:22">
      <c r="A328" s="11" t="s">
        <v>726</v>
      </c>
      <c r="B328" s="11">
        <v>15</v>
      </c>
      <c r="C328" s="11">
        <v>40</v>
      </c>
      <c r="O328" s="11">
        <v>0</v>
      </c>
      <c r="P328" s="11">
        <v>0</v>
      </c>
      <c r="Q328" s="11">
        <v>0</v>
      </c>
      <c r="R328" s="11">
        <v>0</v>
      </c>
      <c r="V328" s="11">
        <v>202005</v>
      </c>
    </row>
    <row r="329" spans="1:22">
      <c r="A329" s="11" t="s">
        <v>458</v>
      </c>
      <c r="B329" s="11">
        <v>15</v>
      </c>
      <c r="C329" s="11">
        <v>40</v>
      </c>
      <c r="F329" s="11">
        <v>0</v>
      </c>
      <c r="O329" s="11">
        <v>0</v>
      </c>
      <c r="P329" s="11">
        <v>0</v>
      </c>
      <c r="Q329" s="11">
        <v>0</v>
      </c>
      <c r="R329" s="11">
        <v>0</v>
      </c>
      <c r="U329" s="11">
        <v>1</v>
      </c>
      <c r="V329" s="11">
        <v>202005</v>
      </c>
    </row>
    <row r="330" spans="1:22">
      <c r="A330" s="11" t="s">
        <v>844</v>
      </c>
      <c r="B330" s="11">
        <v>15</v>
      </c>
      <c r="C330" s="11">
        <v>40</v>
      </c>
      <c r="F330" s="11">
        <v>0</v>
      </c>
      <c r="M330" s="11">
        <v>200</v>
      </c>
      <c r="O330" s="11">
        <v>0</v>
      </c>
      <c r="P330" s="11">
        <v>0</v>
      </c>
      <c r="Q330" s="11">
        <v>0</v>
      </c>
      <c r="R330" s="11">
        <v>0</v>
      </c>
      <c r="U330" s="11">
        <v>12</v>
      </c>
      <c r="V330" s="11">
        <v>202005</v>
      </c>
    </row>
    <row r="331" spans="1:22">
      <c r="A331" s="11" t="s">
        <v>1206</v>
      </c>
      <c r="B331" s="11">
        <v>15</v>
      </c>
      <c r="C331" s="11">
        <v>45</v>
      </c>
      <c r="E331" s="11">
        <v>2.66</v>
      </c>
      <c r="O331" s="11">
        <v>0</v>
      </c>
      <c r="P331" s="11">
        <v>0</v>
      </c>
      <c r="Q331" s="11">
        <v>0</v>
      </c>
      <c r="R331" s="11">
        <v>0</v>
      </c>
      <c r="V331" s="11">
        <v>202005</v>
      </c>
    </row>
    <row r="332" spans="1:22">
      <c r="A332" s="11" t="s">
        <v>767</v>
      </c>
      <c r="B332" s="11">
        <v>15</v>
      </c>
      <c r="C332" s="11">
        <v>40</v>
      </c>
      <c r="E332" s="11">
        <v>0.52</v>
      </c>
      <c r="O332" s="11">
        <v>0</v>
      </c>
      <c r="P332" s="11">
        <v>0</v>
      </c>
      <c r="Q332" s="11">
        <v>0</v>
      </c>
      <c r="R332" s="11">
        <v>0</v>
      </c>
      <c r="V332" s="11">
        <v>202005</v>
      </c>
    </row>
    <row r="333" spans="1:22">
      <c r="A333" s="11" t="s">
        <v>1234</v>
      </c>
      <c r="B333" s="11">
        <v>15</v>
      </c>
      <c r="C333" s="11">
        <v>38</v>
      </c>
      <c r="D333" s="11">
        <v>0</v>
      </c>
      <c r="F333" s="11">
        <v>0</v>
      </c>
      <c r="O333" s="11">
        <v>0</v>
      </c>
      <c r="P333" s="11">
        <v>0</v>
      </c>
      <c r="Q333" s="11">
        <v>0</v>
      </c>
      <c r="R333" s="11">
        <v>0</v>
      </c>
      <c r="S333" s="11">
        <v>2</v>
      </c>
      <c r="U333" s="11">
        <v>4.2699999999999996</v>
      </c>
      <c r="V333" s="11">
        <v>202006</v>
      </c>
    </row>
    <row r="334" spans="1:22">
      <c r="A334" s="11" t="s">
        <v>1327</v>
      </c>
      <c r="B334" s="11">
        <v>15</v>
      </c>
      <c r="C334" s="11">
        <v>45</v>
      </c>
      <c r="E334" s="11">
        <v>0.75</v>
      </c>
      <c r="O334" s="11">
        <v>0</v>
      </c>
      <c r="P334" s="11">
        <v>3</v>
      </c>
      <c r="Q334" s="11">
        <v>0</v>
      </c>
      <c r="R334" s="11">
        <v>0</v>
      </c>
      <c r="V334" s="11">
        <v>202005</v>
      </c>
    </row>
    <row r="335" spans="1:22">
      <c r="A335" s="11" t="s">
        <v>453</v>
      </c>
      <c r="B335" s="11">
        <v>15</v>
      </c>
      <c r="C335" s="11">
        <v>32</v>
      </c>
      <c r="D335" s="11">
        <v>0</v>
      </c>
      <c r="O335" s="11">
        <v>0</v>
      </c>
      <c r="P335" s="11">
        <v>0</v>
      </c>
      <c r="Q335" s="11">
        <v>0</v>
      </c>
      <c r="R335" s="11">
        <v>0</v>
      </c>
      <c r="S335" s="11">
        <v>3</v>
      </c>
      <c r="V335" s="11">
        <v>202005</v>
      </c>
    </row>
    <row r="336" spans="1:22">
      <c r="A336" s="11" t="s">
        <v>1163</v>
      </c>
      <c r="B336" s="11">
        <v>15</v>
      </c>
      <c r="C336" s="11">
        <v>10</v>
      </c>
      <c r="O336" s="11">
        <v>0</v>
      </c>
      <c r="P336" s="11">
        <v>0</v>
      </c>
      <c r="Q336" s="11">
        <v>0</v>
      </c>
      <c r="R336" s="11">
        <v>0</v>
      </c>
      <c r="V336" s="11">
        <v>202005</v>
      </c>
    </row>
    <row r="337" spans="1:22">
      <c r="A337" s="11" t="s">
        <v>488</v>
      </c>
      <c r="B337" s="11">
        <v>15</v>
      </c>
      <c r="C337" s="11">
        <v>40</v>
      </c>
      <c r="F337" s="11">
        <v>0</v>
      </c>
      <c r="O337" s="11">
        <v>0</v>
      </c>
      <c r="P337" s="11">
        <v>0</v>
      </c>
      <c r="Q337" s="11">
        <v>0</v>
      </c>
      <c r="R337" s="11">
        <v>0</v>
      </c>
      <c r="U337" s="11">
        <v>10.5</v>
      </c>
      <c r="V337" s="11">
        <v>202005</v>
      </c>
    </row>
    <row r="338" spans="1:22">
      <c r="A338" s="11" t="s">
        <v>951</v>
      </c>
      <c r="B338" s="11">
        <v>15</v>
      </c>
      <c r="C338" s="11">
        <v>24</v>
      </c>
      <c r="D338" s="11">
        <v>4.5</v>
      </c>
      <c r="O338" s="11">
        <v>0</v>
      </c>
      <c r="P338" s="11">
        <v>0</v>
      </c>
      <c r="Q338" s="11">
        <v>0</v>
      </c>
      <c r="R338" s="11">
        <v>0</v>
      </c>
      <c r="V338" s="11">
        <v>202005</v>
      </c>
    </row>
    <row r="339" spans="1:22">
      <c r="A339" s="11" t="s">
        <v>786</v>
      </c>
      <c r="B339" s="11">
        <v>15</v>
      </c>
      <c r="C339" s="11">
        <v>40</v>
      </c>
      <c r="E339" s="11">
        <v>3</v>
      </c>
      <c r="F339" s="11">
        <v>1.25</v>
      </c>
      <c r="O339" s="11">
        <v>0</v>
      </c>
      <c r="P339" s="11">
        <v>0</v>
      </c>
      <c r="Q339" s="11">
        <v>0</v>
      </c>
      <c r="R339" s="11">
        <v>0</v>
      </c>
      <c r="V339" s="11">
        <v>202005</v>
      </c>
    </row>
    <row r="340" spans="1:22">
      <c r="A340" s="11" t="s">
        <v>478</v>
      </c>
      <c r="B340" s="11">
        <v>15</v>
      </c>
      <c r="C340" s="11">
        <v>21.5</v>
      </c>
      <c r="M340" s="11">
        <v>1226</v>
      </c>
      <c r="O340" s="11">
        <v>0</v>
      </c>
      <c r="P340" s="11">
        <v>0</v>
      </c>
      <c r="Q340" s="11">
        <v>0</v>
      </c>
      <c r="R340" s="11">
        <v>0</v>
      </c>
      <c r="V340" s="11">
        <v>202005</v>
      </c>
    </row>
    <row r="341" spans="1:22">
      <c r="A341" s="11" t="s">
        <v>788</v>
      </c>
      <c r="B341" s="11">
        <v>15</v>
      </c>
      <c r="C341" s="11">
        <v>38</v>
      </c>
      <c r="D341" s="11">
        <v>2</v>
      </c>
      <c r="E341" s="11">
        <v>1.92</v>
      </c>
      <c r="F341" s="11">
        <v>7.82</v>
      </c>
      <c r="O341" s="11">
        <v>6</v>
      </c>
      <c r="P341" s="11">
        <v>0</v>
      </c>
      <c r="Q341" s="11">
        <v>0</v>
      </c>
      <c r="R341" s="11">
        <v>0</v>
      </c>
      <c r="V341" s="11">
        <v>202005</v>
      </c>
    </row>
    <row r="342" spans="1:22">
      <c r="A342" s="11" t="s">
        <v>845</v>
      </c>
      <c r="B342" s="11">
        <v>15</v>
      </c>
      <c r="C342" s="11">
        <v>32</v>
      </c>
      <c r="E342" s="11">
        <v>6.7</v>
      </c>
      <c r="F342" s="11">
        <v>1.97</v>
      </c>
      <c r="G342" s="11">
        <v>8</v>
      </c>
      <c r="O342" s="11">
        <v>0</v>
      </c>
      <c r="P342" s="11">
        <v>0</v>
      </c>
      <c r="Q342" s="11">
        <v>0</v>
      </c>
      <c r="R342" s="11">
        <v>0</v>
      </c>
      <c r="V342" s="11">
        <v>202005</v>
      </c>
    </row>
    <row r="343" spans="1:22">
      <c r="A343" s="11" t="s">
        <v>485</v>
      </c>
      <c r="B343" s="11">
        <v>15</v>
      </c>
      <c r="C343" s="11">
        <v>40</v>
      </c>
      <c r="F343" s="11">
        <v>0</v>
      </c>
      <c r="O343" s="11">
        <v>0</v>
      </c>
      <c r="P343" s="11">
        <v>0</v>
      </c>
      <c r="Q343" s="11">
        <v>0</v>
      </c>
      <c r="R343" s="11">
        <v>0</v>
      </c>
      <c r="U343" s="11">
        <v>2</v>
      </c>
      <c r="V343" s="11">
        <v>202005</v>
      </c>
    </row>
    <row r="344" spans="1:22">
      <c r="A344" s="11" t="s">
        <v>598</v>
      </c>
      <c r="B344" s="11">
        <v>15</v>
      </c>
      <c r="C344" s="11">
        <v>30</v>
      </c>
      <c r="M344" s="11">
        <v>126</v>
      </c>
      <c r="O344" s="11">
        <v>0</v>
      </c>
      <c r="P344" s="11">
        <v>0</v>
      </c>
      <c r="Q344" s="11">
        <v>0</v>
      </c>
      <c r="R344" s="11">
        <v>0</v>
      </c>
      <c r="V344" s="11">
        <v>202005</v>
      </c>
    </row>
    <row r="345" spans="1:22">
      <c r="A345" s="11" t="s">
        <v>1086</v>
      </c>
      <c r="B345" s="11">
        <v>15</v>
      </c>
      <c r="C345" s="11">
        <v>20</v>
      </c>
      <c r="M345" s="11">
        <v>136</v>
      </c>
      <c r="O345" s="11">
        <v>0</v>
      </c>
      <c r="P345" s="11">
        <v>0</v>
      </c>
      <c r="Q345" s="11">
        <v>0</v>
      </c>
      <c r="R345" s="11">
        <v>0</v>
      </c>
      <c r="V345" s="11">
        <v>202006</v>
      </c>
    </row>
    <row r="346" spans="1:22">
      <c r="A346" s="11" t="s">
        <v>1216</v>
      </c>
      <c r="B346" s="11">
        <v>15</v>
      </c>
      <c r="C346" s="11">
        <v>23.5</v>
      </c>
      <c r="O346" s="11">
        <v>0</v>
      </c>
      <c r="P346" s="11">
        <v>0</v>
      </c>
      <c r="Q346" s="11">
        <v>0</v>
      </c>
      <c r="R346" s="11">
        <v>0</v>
      </c>
      <c r="V346" s="11">
        <v>202005</v>
      </c>
    </row>
    <row r="347" spans="1:22">
      <c r="A347" s="11" t="s">
        <v>1164</v>
      </c>
      <c r="B347" s="11">
        <v>15</v>
      </c>
      <c r="C347" s="11">
        <v>40</v>
      </c>
      <c r="F347" s="11">
        <v>7</v>
      </c>
      <c r="M347" s="11">
        <v>40</v>
      </c>
      <c r="O347" s="11">
        <v>0</v>
      </c>
      <c r="P347" s="11">
        <v>0</v>
      </c>
      <c r="Q347" s="11">
        <v>0</v>
      </c>
      <c r="R347" s="11">
        <v>0</v>
      </c>
      <c r="V347" s="11">
        <v>202005</v>
      </c>
    </row>
    <row r="348" spans="1:22">
      <c r="A348" s="11" t="s">
        <v>1165</v>
      </c>
      <c r="B348" s="11">
        <v>15</v>
      </c>
      <c r="C348" s="11">
        <v>40</v>
      </c>
      <c r="F348" s="11">
        <v>5.75</v>
      </c>
      <c r="O348" s="11">
        <v>0</v>
      </c>
      <c r="P348" s="11">
        <v>0</v>
      </c>
      <c r="Q348" s="11">
        <v>0</v>
      </c>
      <c r="R348" s="11">
        <v>0</v>
      </c>
      <c r="V348" s="11">
        <v>202005</v>
      </c>
    </row>
    <row r="349" spans="1:22">
      <c r="A349" s="11" t="s">
        <v>1166</v>
      </c>
      <c r="B349" s="11">
        <v>15</v>
      </c>
      <c r="C349" s="11">
        <v>40</v>
      </c>
      <c r="E349" s="11">
        <v>6.18</v>
      </c>
      <c r="F349" s="11">
        <v>2.5499999999999998</v>
      </c>
      <c r="M349" s="11">
        <v>260</v>
      </c>
      <c r="O349" s="11">
        <v>0</v>
      </c>
      <c r="P349" s="11">
        <v>1</v>
      </c>
      <c r="Q349" s="11">
        <v>0</v>
      </c>
      <c r="R349" s="11">
        <v>0</v>
      </c>
      <c r="V349" s="11">
        <v>202005</v>
      </c>
    </row>
    <row r="350" spans="1:22">
      <c r="A350" s="11" t="s">
        <v>1534</v>
      </c>
      <c r="B350" s="11">
        <v>15</v>
      </c>
      <c r="C350" s="11">
        <v>40</v>
      </c>
      <c r="O350" s="11">
        <v>0</v>
      </c>
      <c r="P350" s="11">
        <v>0</v>
      </c>
      <c r="Q350" s="11">
        <v>0</v>
      </c>
      <c r="R350" s="11">
        <v>0</v>
      </c>
      <c r="V350" s="11">
        <v>202005</v>
      </c>
    </row>
    <row r="351" spans="1:22">
      <c r="A351" s="11" t="s">
        <v>956</v>
      </c>
      <c r="B351" s="11">
        <v>15</v>
      </c>
      <c r="C351" s="11">
        <v>40</v>
      </c>
      <c r="E351" s="11">
        <v>4.25</v>
      </c>
      <c r="F351" s="11">
        <v>3.8</v>
      </c>
      <c r="O351" s="11">
        <v>0</v>
      </c>
      <c r="P351" s="11">
        <v>0</v>
      </c>
      <c r="Q351" s="11">
        <v>0</v>
      </c>
      <c r="R351" s="11">
        <v>0</v>
      </c>
      <c r="V351" s="11">
        <v>202005</v>
      </c>
    </row>
    <row r="352" spans="1:22">
      <c r="A352" s="11" t="s">
        <v>1167</v>
      </c>
      <c r="B352" s="11">
        <v>15</v>
      </c>
      <c r="C352" s="11">
        <v>40</v>
      </c>
      <c r="E352" s="11">
        <v>2.08</v>
      </c>
      <c r="F352" s="11">
        <v>4.42</v>
      </c>
      <c r="O352" s="11">
        <v>0</v>
      </c>
      <c r="P352" s="11">
        <v>2</v>
      </c>
      <c r="Q352" s="11">
        <v>0</v>
      </c>
      <c r="R352" s="11">
        <v>0</v>
      </c>
      <c r="V352" s="11">
        <v>202005</v>
      </c>
    </row>
    <row r="353" spans="1:22">
      <c r="A353" s="11" t="s">
        <v>1168</v>
      </c>
      <c r="B353" s="11">
        <v>15</v>
      </c>
      <c r="C353" s="11">
        <v>0</v>
      </c>
      <c r="H353" s="11">
        <v>45</v>
      </c>
      <c r="O353" s="11">
        <v>0</v>
      </c>
      <c r="P353" s="11">
        <v>0</v>
      </c>
      <c r="Q353" s="11">
        <v>0</v>
      </c>
      <c r="R353" s="11">
        <v>0</v>
      </c>
      <c r="V353" s="11">
        <v>202005</v>
      </c>
    </row>
    <row r="354" spans="1:22">
      <c r="A354" s="11" t="s">
        <v>1203</v>
      </c>
      <c r="B354" s="11">
        <v>15</v>
      </c>
      <c r="C354" s="11">
        <v>32</v>
      </c>
      <c r="G354" s="11">
        <v>8</v>
      </c>
      <c r="O354" s="11">
        <v>0</v>
      </c>
      <c r="P354" s="11">
        <v>0</v>
      </c>
      <c r="Q354" s="11">
        <v>0</v>
      </c>
      <c r="R354" s="11">
        <v>0</v>
      </c>
      <c r="V354" s="11">
        <v>202005</v>
      </c>
    </row>
    <row r="355" spans="1:22">
      <c r="A355" s="11" t="s">
        <v>471</v>
      </c>
      <c r="B355" s="11">
        <v>15</v>
      </c>
      <c r="C355" s="11">
        <v>38</v>
      </c>
      <c r="D355" s="11">
        <v>2</v>
      </c>
      <c r="F355" s="11">
        <v>5.17</v>
      </c>
      <c r="O355" s="11">
        <v>0</v>
      </c>
      <c r="P355" s="11">
        <v>0</v>
      </c>
      <c r="Q355" s="11">
        <v>0</v>
      </c>
      <c r="R355" s="11">
        <v>0</v>
      </c>
      <c r="V355" s="11">
        <v>202005</v>
      </c>
    </row>
    <row r="356" spans="1:22">
      <c r="A356" s="11" t="s">
        <v>1235</v>
      </c>
      <c r="B356" s="11">
        <v>15</v>
      </c>
      <c r="C356" s="11">
        <v>38</v>
      </c>
      <c r="D356" s="11">
        <v>2</v>
      </c>
      <c r="E356" s="11">
        <v>5.44</v>
      </c>
      <c r="F356" s="11">
        <v>0.6</v>
      </c>
      <c r="O356" s="11">
        <v>0</v>
      </c>
      <c r="P356" s="11">
        <v>0</v>
      </c>
      <c r="Q356" s="11">
        <v>0</v>
      </c>
      <c r="R356" s="11">
        <v>6</v>
      </c>
      <c r="V356" s="11">
        <v>202005</v>
      </c>
    </row>
    <row r="357" spans="1:22">
      <c r="A357" s="11" t="s">
        <v>1801</v>
      </c>
      <c r="B357" s="11">
        <v>15</v>
      </c>
      <c r="C357" s="11">
        <v>32</v>
      </c>
      <c r="F357" s="11">
        <v>10.25</v>
      </c>
      <c r="I357" s="11">
        <v>8</v>
      </c>
      <c r="O357" s="11">
        <v>0</v>
      </c>
      <c r="P357" s="11">
        <v>0</v>
      </c>
      <c r="Q357" s="11">
        <v>0</v>
      </c>
      <c r="R357" s="11">
        <v>0</v>
      </c>
      <c r="V357" s="11">
        <v>202007</v>
      </c>
    </row>
    <row r="358" spans="1:22">
      <c r="A358" s="11" t="s">
        <v>769</v>
      </c>
      <c r="B358" s="11">
        <v>15</v>
      </c>
      <c r="C358" s="11">
        <v>38</v>
      </c>
      <c r="D358" s="11">
        <v>2</v>
      </c>
      <c r="E358" s="11">
        <v>2.87</v>
      </c>
      <c r="F358" s="11">
        <v>7.43</v>
      </c>
      <c r="O358" s="11">
        <v>0</v>
      </c>
      <c r="P358" s="11">
        <v>0</v>
      </c>
      <c r="Q358" s="11">
        <v>0</v>
      </c>
      <c r="R358" s="11">
        <v>1</v>
      </c>
      <c r="V358" s="11">
        <v>202005</v>
      </c>
    </row>
    <row r="359" spans="1:22">
      <c r="A359" s="11" t="s">
        <v>917</v>
      </c>
      <c r="B359" s="11">
        <v>15</v>
      </c>
      <c r="C359" s="11">
        <v>40</v>
      </c>
      <c r="E359" s="11">
        <v>5.98</v>
      </c>
      <c r="F359" s="11">
        <v>7.33</v>
      </c>
      <c r="O359" s="11">
        <v>0</v>
      </c>
      <c r="P359" s="11">
        <v>0</v>
      </c>
      <c r="Q359" s="11">
        <v>0</v>
      </c>
      <c r="R359" s="11">
        <v>0</v>
      </c>
      <c r="V359" s="11">
        <v>202005</v>
      </c>
    </row>
    <row r="360" spans="1:22">
      <c r="A360" s="11" t="s">
        <v>1449</v>
      </c>
      <c r="B360" s="11">
        <v>15</v>
      </c>
      <c r="C360" s="11">
        <v>40</v>
      </c>
      <c r="F360" s="11">
        <v>2</v>
      </c>
      <c r="M360" s="11">
        <v>455</v>
      </c>
      <c r="O360" s="11">
        <v>0</v>
      </c>
      <c r="P360" s="11">
        <v>0</v>
      </c>
      <c r="Q360" s="11">
        <v>0</v>
      </c>
      <c r="R360" s="11">
        <v>0</v>
      </c>
      <c r="V360" s="11">
        <v>202005</v>
      </c>
    </row>
    <row r="361" spans="1:22">
      <c r="A361" s="11" t="s">
        <v>1019</v>
      </c>
      <c r="B361" s="11">
        <v>15</v>
      </c>
      <c r="C361" s="11">
        <v>27.33</v>
      </c>
      <c r="H361" s="11">
        <v>8</v>
      </c>
      <c r="N361" s="11">
        <v>4.67</v>
      </c>
      <c r="O361" s="11">
        <v>0</v>
      </c>
      <c r="P361" s="11">
        <v>0</v>
      </c>
      <c r="Q361" s="11">
        <v>0</v>
      </c>
      <c r="R361" s="11">
        <v>0</v>
      </c>
      <c r="V361" s="11">
        <v>202005</v>
      </c>
    </row>
    <row r="362" spans="1:22">
      <c r="A362" s="11" t="s">
        <v>508</v>
      </c>
      <c r="B362" s="11">
        <v>15</v>
      </c>
      <c r="C362" s="11">
        <v>40</v>
      </c>
      <c r="F362" s="11">
        <v>0</v>
      </c>
      <c r="O362" s="11">
        <v>0</v>
      </c>
      <c r="P362" s="11">
        <v>0</v>
      </c>
      <c r="Q362" s="11">
        <v>0</v>
      </c>
      <c r="R362" s="11">
        <v>0</v>
      </c>
      <c r="U362" s="11">
        <v>7.25</v>
      </c>
      <c r="V362" s="11">
        <v>202005</v>
      </c>
    </row>
    <row r="363" spans="1:22">
      <c r="A363" s="11" t="s">
        <v>1326</v>
      </c>
      <c r="B363" s="11">
        <v>15</v>
      </c>
      <c r="C363" s="11">
        <v>0</v>
      </c>
      <c r="H363" s="11">
        <v>36</v>
      </c>
      <c r="O363" s="11">
        <v>0</v>
      </c>
      <c r="P363" s="11">
        <v>0</v>
      </c>
      <c r="Q363" s="11">
        <v>0</v>
      </c>
      <c r="R363" s="11">
        <v>0</v>
      </c>
      <c r="V363" s="11">
        <v>202005</v>
      </c>
    </row>
    <row r="364" spans="1:22">
      <c r="A364" s="11" t="s">
        <v>457</v>
      </c>
      <c r="B364" s="11">
        <v>15</v>
      </c>
      <c r="C364" s="11">
        <v>38</v>
      </c>
      <c r="D364" s="11">
        <v>0</v>
      </c>
      <c r="O364" s="11">
        <v>0</v>
      </c>
      <c r="P364" s="11">
        <v>0</v>
      </c>
      <c r="Q364" s="11">
        <v>0</v>
      </c>
      <c r="R364" s="11">
        <v>0</v>
      </c>
      <c r="S364" s="11">
        <v>2</v>
      </c>
      <c r="V364" s="11">
        <v>202006</v>
      </c>
    </row>
    <row r="365" spans="1:22">
      <c r="A365" s="11" t="s">
        <v>450</v>
      </c>
      <c r="B365" s="11">
        <v>15</v>
      </c>
      <c r="C365" s="11">
        <v>38</v>
      </c>
      <c r="D365" s="11">
        <v>0.17</v>
      </c>
      <c r="E365" s="11">
        <v>2.13</v>
      </c>
      <c r="O365" s="11">
        <v>0</v>
      </c>
      <c r="P365" s="11">
        <v>0</v>
      </c>
      <c r="Q365" s="11">
        <v>0</v>
      </c>
      <c r="R365" s="11">
        <v>0</v>
      </c>
      <c r="V365" s="11">
        <v>202005</v>
      </c>
    </row>
    <row r="366" spans="1:22">
      <c r="A366" s="11" t="s">
        <v>482</v>
      </c>
      <c r="B366" s="11">
        <v>15</v>
      </c>
      <c r="C366" s="11">
        <v>40</v>
      </c>
      <c r="F366" s="11">
        <v>15.5</v>
      </c>
      <c r="M366" s="11">
        <v>195</v>
      </c>
      <c r="O366" s="11">
        <v>0</v>
      </c>
      <c r="P366" s="11">
        <v>0</v>
      </c>
      <c r="Q366" s="11">
        <v>0</v>
      </c>
      <c r="R366" s="11">
        <v>0</v>
      </c>
      <c r="V366" s="11">
        <v>202005</v>
      </c>
    </row>
    <row r="367" spans="1:22">
      <c r="A367" s="11" t="s">
        <v>1173</v>
      </c>
      <c r="B367" s="11">
        <v>15</v>
      </c>
      <c r="C367" s="11">
        <v>0</v>
      </c>
      <c r="H367" s="11">
        <v>45</v>
      </c>
      <c r="O367" s="11">
        <v>0</v>
      </c>
      <c r="P367" s="11">
        <v>0</v>
      </c>
      <c r="Q367" s="11">
        <v>0</v>
      </c>
      <c r="R367" s="11">
        <v>0</v>
      </c>
      <c r="V367" s="11">
        <v>202005</v>
      </c>
    </row>
    <row r="368" spans="1:22">
      <c r="A368" s="11" t="s">
        <v>1448</v>
      </c>
      <c r="B368" s="11">
        <v>15</v>
      </c>
      <c r="C368" s="11">
        <v>40</v>
      </c>
      <c r="F368" s="11">
        <v>2.25</v>
      </c>
      <c r="O368" s="11">
        <v>0</v>
      </c>
      <c r="P368" s="11">
        <v>0</v>
      </c>
      <c r="Q368" s="11">
        <v>0</v>
      </c>
      <c r="R368" s="11">
        <v>0</v>
      </c>
      <c r="V368" s="11">
        <v>202005</v>
      </c>
    </row>
    <row r="369" spans="1:22">
      <c r="A369" s="11" t="s">
        <v>506</v>
      </c>
      <c r="B369" s="11">
        <v>15</v>
      </c>
      <c r="C369" s="11">
        <v>40</v>
      </c>
      <c r="N369" s="11">
        <v>5</v>
      </c>
      <c r="O369" s="11">
        <v>0</v>
      </c>
      <c r="P369" s="11">
        <v>0</v>
      </c>
      <c r="Q369" s="11">
        <v>0</v>
      </c>
      <c r="R369" s="11">
        <v>0</v>
      </c>
      <c r="V369" s="11">
        <v>202005</v>
      </c>
    </row>
    <row r="370" spans="1:22">
      <c r="A370" s="11" t="s">
        <v>771</v>
      </c>
      <c r="B370" s="11">
        <v>15</v>
      </c>
      <c r="C370" s="11">
        <v>38</v>
      </c>
      <c r="E370" s="11">
        <v>0</v>
      </c>
      <c r="O370" s="11">
        <v>0</v>
      </c>
      <c r="P370" s="11">
        <v>0</v>
      </c>
      <c r="Q370" s="11">
        <v>0</v>
      </c>
      <c r="R370" s="11">
        <v>0</v>
      </c>
      <c r="T370" s="11">
        <v>7.0000000000000007E-2</v>
      </c>
      <c r="V370" s="11">
        <v>202005</v>
      </c>
    </row>
    <row r="371" spans="1:22">
      <c r="A371" s="11" t="s">
        <v>772</v>
      </c>
      <c r="B371" s="11">
        <v>15</v>
      </c>
      <c r="C371" s="11">
        <v>38</v>
      </c>
      <c r="D371" s="11">
        <v>0</v>
      </c>
      <c r="E371" s="11">
        <v>0.75</v>
      </c>
      <c r="F371" s="11">
        <v>5.75</v>
      </c>
      <c r="O371" s="11">
        <v>0</v>
      </c>
      <c r="P371" s="11">
        <v>0</v>
      </c>
      <c r="Q371" s="11">
        <v>0</v>
      </c>
      <c r="R371" s="11">
        <v>0</v>
      </c>
      <c r="S371" s="11">
        <v>2</v>
      </c>
      <c r="U371" s="11">
        <v>5</v>
      </c>
      <c r="V371" s="11">
        <v>202005</v>
      </c>
    </row>
    <row r="372" spans="1:22">
      <c r="A372" s="11" t="s">
        <v>456</v>
      </c>
      <c r="B372" s="11">
        <v>15</v>
      </c>
      <c r="C372" s="11">
        <v>40</v>
      </c>
      <c r="F372" s="11">
        <v>3.75</v>
      </c>
      <c r="M372" s="11">
        <v>164</v>
      </c>
      <c r="O372" s="11">
        <v>0</v>
      </c>
      <c r="P372" s="11">
        <v>0</v>
      </c>
      <c r="Q372" s="11">
        <v>0</v>
      </c>
      <c r="R372" s="11">
        <v>0</v>
      </c>
      <c r="V372" s="11">
        <v>202005</v>
      </c>
    </row>
    <row r="373" spans="1:22">
      <c r="A373" s="11" t="s">
        <v>1197</v>
      </c>
      <c r="B373" s="11">
        <v>15</v>
      </c>
      <c r="C373" s="11">
        <v>32</v>
      </c>
      <c r="F373" s="11">
        <v>10.92</v>
      </c>
      <c r="I373" s="11">
        <v>8</v>
      </c>
      <c r="O373" s="11">
        <v>0</v>
      </c>
      <c r="P373" s="11">
        <v>0</v>
      </c>
      <c r="Q373" s="11">
        <v>0</v>
      </c>
      <c r="R373" s="11">
        <v>0</v>
      </c>
      <c r="V373" s="11">
        <v>202005</v>
      </c>
    </row>
    <row r="374" spans="1:22">
      <c r="A374" s="11" t="s">
        <v>479</v>
      </c>
      <c r="B374" s="11">
        <v>15</v>
      </c>
      <c r="C374" s="11">
        <v>40</v>
      </c>
      <c r="F374" s="11">
        <v>1.75</v>
      </c>
      <c r="M374" s="11">
        <v>120</v>
      </c>
      <c r="O374" s="11">
        <v>0</v>
      </c>
      <c r="P374" s="11">
        <v>0</v>
      </c>
      <c r="Q374" s="11">
        <v>0</v>
      </c>
      <c r="R374" s="11">
        <v>0</v>
      </c>
      <c r="V374" s="11">
        <v>202005</v>
      </c>
    </row>
    <row r="375" spans="1:22">
      <c r="A375" s="11" t="s">
        <v>1533</v>
      </c>
      <c r="B375" s="11">
        <v>15</v>
      </c>
      <c r="C375" s="11">
        <v>40</v>
      </c>
      <c r="F375" s="11">
        <v>0.75</v>
      </c>
      <c r="O375" s="11">
        <v>0</v>
      </c>
      <c r="P375" s="11">
        <v>0</v>
      </c>
      <c r="Q375" s="11">
        <v>0</v>
      </c>
      <c r="R375" s="11">
        <v>0</v>
      </c>
      <c r="V375" s="11">
        <v>202005</v>
      </c>
    </row>
    <row r="376" spans="1:22">
      <c r="A376" s="11" t="s">
        <v>1174</v>
      </c>
      <c r="B376" s="11">
        <v>15</v>
      </c>
      <c r="C376" s="11">
        <v>31.99</v>
      </c>
      <c r="F376" s="11">
        <v>20.83</v>
      </c>
      <c r="I376" s="11">
        <v>8</v>
      </c>
      <c r="N376" s="11">
        <v>0.01</v>
      </c>
      <c r="O376" s="11">
        <v>0</v>
      </c>
      <c r="P376" s="11">
        <v>1</v>
      </c>
      <c r="Q376" s="11">
        <v>0</v>
      </c>
      <c r="R376" s="11">
        <v>0</v>
      </c>
      <c r="V376" s="11">
        <v>202005</v>
      </c>
    </row>
    <row r="377" spans="1:22">
      <c r="A377" s="11" t="s">
        <v>1217</v>
      </c>
      <c r="B377" s="11">
        <v>15</v>
      </c>
      <c r="C377" s="11">
        <v>40</v>
      </c>
      <c r="E377" s="11">
        <v>5.12</v>
      </c>
      <c r="F377" s="11">
        <v>8.35</v>
      </c>
      <c r="O377" s="11">
        <v>0</v>
      </c>
      <c r="P377" s="11">
        <v>0</v>
      </c>
      <c r="Q377" s="11">
        <v>0</v>
      </c>
      <c r="R377" s="11">
        <v>0</v>
      </c>
      <c r="V377" s="11">
        <v>202005</v>
      </c>
    </row>
    <row r="378" spans="1:22">
      <c r="A378" s="11" t="s">
        <v>1218</v>
      </c>
      <c r="B378" s="11">
        <v>15</v>
      </c>
      <c r="C378" s="11">
        <v>40</v>
      </c>
      <c r="F378" s="11">
        <v>3.17</v>
      </c>
      <c r="O378" s="11">
        <v>0</v>
      </c>
      <c r="P378" s="11">
        <v>0</v>
      </c>
      <c r="Q378" s="11">
        <v>0</v>
      </c>
      <c r="R378" s="11">
        <v>0</v>
      </c>
      <c r="V378" s="11">
        <v>202005</v>
      </c>
    </row>
    <row r="379" spans="1:22">
      <c r="A379" s="11" t="s">
        <v>1175</v>
      </c>
      <c r="B379" s="11">
        <v>15</v>
      </c>
      <c r="C379" s="11">
        <v>32</v>
      </c>
      <c r="F379" s="11">
        <v>20.83</v>
      </c>
      <c r="I379" s="11">
        <v>8</v>
      </c>
      <c r="N379" s="11">
        <v>0</v>
      </c>
      <c r="O379" s="11">
        <v>0</v>
      </c>
      <c r="P379" s="11">
        <v>1</v>
      </c>
      <c r="Q379" s="11">
        <v>0</v>
      </c>
      <c r="R379" s="11">
        <v>0</v>
      </c>
      <c r="V379" s="11">
        <v>202005</v>
      </c>
    </row>
    <row r="380" spans="1:22">
      <c r="A380" s="11" t="s">
        <v>897</v>
      </c>
      <c r="B380" s="11">
        <v>15</v>
      </c>
      <c r="C380" s="11">
        <v>38</v>
      </c>
      <c r="D380" s="11">
        <v>2</v>
      </c>
      <c r="F380" s="11">
        <v>1.32</v>
      </c>
      <c r="O380" s="11">
        <v>7</v>
      </c>
      <c r="P380" s="11">
        <v>0</v>
      </c>
      <c r="Q380" s="11">
        <v>0</v>
      </c>
      <c r="R380" s="11">
        <v>0</v>
      </c>
      <c r="V380" s="11">
        <v>202005</v>
      </c>
    </row>
    <row r="381" spans="1:22">
      <c r="A381" s="11" t="s">
        <v>915</v>
      </c>
      <c r="B381" s="11">
        <v>15</v>
      </c>
      <c r="C381" s="11">
        <v>33.28</v>
      </c>
      <c r="N381" s="11">
        <v>2.72</v>
      </c>
      <c r="O381" s="11">
        <v>0</v>
      </c>
      <c r="P381" s="11">
        <v>0</v>
      </c>
      <c r="Q381" s="11">
        <v>0</v>
      </c>
      <c r="R381" s="11">
        <v>0</v>
      </c>
      <c r="V381" s="11">
        <v>202005</v>
      </c>
    </row>
    <row r="382" spans="1:22">
      <c r="A382" s="11" t="s">
        <v>847</v>
      </c>
      <c r="B382" s="11">
        <v>15</v>
      </c>
      <c r="C382" s="11">
        <v>4</v>
      </c>
      <c r="H382" s="11">
        <v>36</v>
      </c>
      <c r="O382" s="11">
        <v>0</v>
      </c>
      <c r="P382" s="11">
        <v>0</v>
      </c>
      <c r="Q382" s="11">
        <v>0</v>
      </c>
      <c r="R382" s="11">
        <v>0</v>
      </c>
      <c r="V382" s="11">
        <v>202005</v>
      </c>
    </row>
    <row r="383" spans="1:22">
      <c r="A383" s="11" t="s">
        <v>1244</v>
      </c>
      <c r="B383" s="11">
        <v>15</v>
      </c>
      <c r="C383" s="11">
        <v>38</v>
      </c>
      <c r="D383" s="11">
        <v>0</v>
      </c>
      <c r="E383" s="11">
        <v>0</v>
      </c>
      <c r="F383" s="11">
        <v>0</v>
      </c>
      <c r="O383" s="11">
        <v>0</v>
      </c>
      <c r="P383" s="11">
        <v>0</v>
      </c>
      <c r="Q383" s="11">
        <v>0</v>
      </c>
      <c r="R383" s="11">
        <v>0</v>
      </c>
      <c r="S383" s="11">
        <v>2</v>
      </c>
      <c r="T383" s="11">
        <v>6.62</v>
      </c>
      <c r="U383" s="11">
        <v>4.5199999999999996</v>
      </c>
      <c r="V383" s="11">
        <v>202005</v>
      </c>
    </row>
    <row r="384" spans="1:22">
      <c r="A384" s="11" t="s">
        <v>1535</v>
      </c>
      <c r="B384" s="11">
        <v>15</v>
      </c>
      <c r="C384" s="11">
        <v>34</v>
      </c>
      <c r="N384" s="11">
        <v>11</v>
      </c>
      <c r="O384" s="11">
        <v>0</v>
      </c>
      <c r="P384" s="11">
        <v>0</v>
      </c>
      <c r="Q384" s="11">
        <v>0</v>
      </c>
      <c r="R384" s="11">
        <v>0</v>
      </c>
      <c r="V384" s="11">
        <v>202005</v>
      </c>
    </row>
    <row r="385" spans="1:22">
      <c r="A385" s="11" t="s">
        <v>1176</v>
      </c>
      <c r="B385" s="11">
        <v>15</v>
      </c>
      <c r="C385" s="11">
        <v>32</v>
      </c>
      <c r="F385" s="11">
        <v>11.78</v>
      </c>
      <c r="I385" s="11">
        <v>8</v>
      </c>
      <c r="O385" s="11">
        <v>7</v>
      </c>
      <c r="P385" s="11">
        <v>0</v>
      </c>
      <c r="Q385" s="11">
        <v>0</v>
      </c>
      <c r="R385" s="11">
        <v>0</v>
      </c>
      <c r="V385" s="11">
        <v>202005</v>
      </c>
    </row>
    <row r="386" spans="1:22">
      <c r="A386" s="11" t="s">
        <v>1078</v>
      </c>
      <c r="B386" s="11">
        <v>15</v>
      </c>
      <c r="C386" s="11">
        <v>19</v>
      </c>
      <c r="F386" s="11">
        <v>3.5</v>
      </c>
      <c r="H386" s="11">
        <v>21</v>
      </c>
      <c r="M386" s="11">
        <v>102</v>
      </c>
      <c r="O386" s="11">
        <v>0</v>
      </c>
      <c r="P386" s="11">
        <v>0</v>
      </c>
      <c r="Q386" s="11">
        <v>0</v>
      </c>
      <c r="R386" s="11">
        <v>0</v>
      </c>
      <c r="V386" s="11">
        <v>202005</v>
      </c>
    </row>
    <row r="387" spans="1:22">
      <c r="A387" s="11" t="s">
        <v>1613</v>
      </c>
      <c r="B387" s="11">
        <v>15</v>
      </c>
      <c r="C387" s="11">
        <v>32</v>
      </c>
      <c r="E387" s="11">
        <v>0</v>
      </c>
      <c r="F387" s="11">
        <v>7.12</v>
      </c>
      <c r="I387" s="11">
        <v>8</v>
      </c>
      <c r="O387" s="11">
        <v>0</v>
      </c>
      <c r="P387" s="11">
        <v>0</v>
      </c>
      <c r="Q387" s="11">
        <v>0</v>
      </c>
      <c r="R387" s="11">
        <v>0</v>
      </c>
      <c r="V387" s="11">
        <v>202005</v>
      </c>
    </row>
    <row r="388" spans="1:22">
      <c r="A388" s="11" t="s">
        <v>1177</v>
      </c>
      <c r="B388" s="11">
        <v>15</v>
      </c>
      <c r="C388" s="11">
        <v>40</v>
      </c>
      <c r="O388" s="11">
        <v>0</v>
      </c>
      <c r="P388" s="11">
        <v>0</v>
      </c>
      <c r="Q388" s="11">
        <v>0</v>
      </c>
      <c r="R388" s="11">
        <v>0</v>
      </c>
      <c r="V388" s="11">
        <v>202005</v>
      </c>
    </row>
    <row r="389" spans="1:22">
      <c r="A389" s="11" t="s">
        <v>1242</v>
      </c>
      <c r="B389" s="11">
        <v>15</v>
      </c>
      <c r="C389" s="11">
        <v>35.64</v>
      </c>
      <c r="N389" s="11">
        <v>2.36</v>
      </c>
      <c r="O389" s="11">
        <v>0</v>
      </c>
      <c r="P389" s="11">
        <v>0</v>
      </c>
      <c r="Q389" s="11">
        <v>0</v>
      </c>
      <c r="R389" s="11">
        <v>0</v>
      </c>
      <c r="V389" s="11">
        <v>202005</v>
      </c>
    </row>
    <row r="390" spans="1:22">
      <c r="A390" s="11" t="s">
        <v>898</v>
      </c>
      <c r="B390" s="11">
        <v>15</v>
      </c>
      <c r="C390" s="11">
        <v>40</v>
      </c>
      <c r="F390" s="11">
        <v>1.25</v>
      </c>
      <c r="O390" s="11">
        <v>0</v>
      </c>
      <c r="P390" s="11">
        <v>0</v>
      </c>
      <c r="Q390" s="11">
        <v>0</v>
      </c>
      <c r="R390" s="11">
        <v>0</v>
      </c>
      <c r="V390" s="11">
        <v>202005</v>
      </c>
    </row>
    <row r="391" spans="1:22">
      <c r="A391" s="11" t="s">
        <v>494</v>
      </c>
      <c r="B391" s="11">
        <v>15</v>
      </c>
      <c r="C391" s="11">
        <v>32</v>
      </c>
      <c r="E391" s="11">
        <v>0.01</v>
      </c>
      <c r="F391" s="11">
        <v>10.88</v>
      </c>
      <c r="I391" s="11">
        <v>8</v>
      </c>
      <c r="O391" s="11">
        <v>0</v>
      </c>
      <c r="P391" s="11">
        <v>0</v>
      </c>
      <c r="Q391" s="11">
        <v>0</v>
      </c>
      <c r="R391" s="11">
        <v>0</v>
      </c>
      <c r="V391" s="11">
        <v>202005</v>
      </c>
    </row>
    <row r="392" spans="1:22">
      <c r="A392" s="11" t="s">
        <v>950</v>
      </c>
      <c r="B392" s="11">
        <v>15</v>
      </c>
      <c r="C392" s="11">
        <v>35.630000000000003</v>
      </c>
      <c r="N392" s="11">
        <v>4.37</v>
      </c>
      <c r="O392" s="11">
        <v>0</v>
      </c>
      <c r="P392" s="11">
        <v>0</v>
      </c>
      <c r="Q392" s="11">
        <v>0</v>
      </c>
      <c r="R392" s="11">
        <v>0</v>
      </c>
      <c r="V392" s="11">
        <v>202005</v>
      </c>
    </row>
    <row r="393" spans="1:22">
      <c r="A393" s="11" t="s">
        <v>916</v>
      </c>
      <c r="B393" s="11">
        <v>15</v>
      </c>
      <c r="C393" s="11">
        <v>45</v>
      </c>
      <c r="E393" s="11">
        <v>1.42</v>
      </c>
      <c r="M393" s="11">
        <v>329</v>
      </c>
      <c r="O393" s="11">
        <v>0</v>
      </c>
      <c r="P393" s="11">
        <v>2</v>
      </c>
      <c r="Q393" s="11">
        <v>0</v>
      </c>
      <c r="R393" s="11">
        <v>0</v>
      </c>
      <c r="V393" s="11">
        <v>202005</v>
      </c>
    </row>
    <row r="394" spans="1:22">
      <c r="A394" s="11" t="s">
        <v>1020</v>
      </c>
      <c r="B394" s="11">
        <v>15</v>
      </c>
      <c r="C394" s="11">
        <v>37.630000000000003</v>
      </c>
      <c r="N394" s="11">
        <v>7.37</v>
      </c>
      <c r="O394" s="11">
        <v>0</v>
      </c>
      <c r="P394" s="11">
        <v>0</v>
      </c>
      <c r="Q394" s="11">
        <v>0</v>
      </c>
      <c r="R394" s="11">
        <v>0</v>
      </c>
      <c r="V394" s="11">
        <v>202005</v>
      </c>
    </row>
    <row r="395" spans="1:22">
      <c r="A395" s="11" t="s">
        <v>467</v>
      </c>
      <c r="B395" s="11">
        <v>15</v>
      </c>
      <c r="C395" s="11">
        <v>0</v>
      </c>
      <c r="D395" s="11">
        <v>2</v>
      </c>
      <c r="F395" s="11">
        <v>3.4</v>
      </c>
      <c r="G395" s="11">
        <v>38</v>
      </c>
      <c r="O395" s="11">
        <v>0</v>
      </c>
      <c r="P395" s="11">
        <v>0</v>
      </c>
      <c r="Q395" s="11">
        <v>0</v>
      </c>
      <c r="R395" s="11">
        <v>7</v>
      </c>
      <c r="V395" s="11">
        <v>202005</v>
      </c>
    </row>
    <row r="396" spans="1:22">
      <c r="A396" s="11" t="s">
        <v>1179</v>
      </c>
      <c r="B396" s="11">
        <v>15</v>
      </c>
      <c r="C396" s="11">
        <v>32</v>
      </c>
      <c r="D396" s="11">
        <v>1.5</v>
      </c>
      <c r="O396" s="11">
        <v>0</v>
      </c>
      <c r="P396" s="11">
        <v>0</v>
      </c>
      <c r="Q396" s="11">
        <v>0</v>
      </c>
      <c r="R396" s="11">
        <v>0</v>
      </c>
      <c r="V396" s="11">
        <v>202007</v>
      </c>
    </row>
    <row r="397" spans="1:22">
      <c r="A397" s="11" t="s">
        <v>465</v>
      </c>
      <c r="B397" s="11">
        <v>15</v>
      </c>
      <c r="C397" s="11">
        <v>40</v>
      </c>
      <c r="F397" s="11">
        <v>0</v>
      </c>
      <c r="O397" s="11">
        <v>0</v>
      </c>
      <c r="P397" s="11">
        <v>0</v>
      </c>
      <c r="Q397" s="11">
        <v>0</v>
      </c>
      <c r="R397" s="11">
        <v>0</v>
      </c>
      <c r="U397" s="11">
        <v>4.0999999999999996</v>
      </c>
      <c r="V397" s="11">
        <v>202005</v>
      </c>
    </row>
    <row r="398" spans="1:22">
      <c r="A398" s="11" t="s">
        <v>1536</v>
      </c>
      <c r="B398" s="11">
        <v>15</v>
      </c>
      <c r="C398" s="11">
        <v>15</v>
      </c>
      <c r="O398" s="11">
        <v>0</v>
      </c>
      <c r="P398" s="11">
        <v>0</v>
      </c>
      <c r="Q398" s="11">
        <v>0</v>
      </c>
      <c r="R398" s="11">
        <v>0</v>
      </c>
      <c r="V398" s="11">
        <v>202005</v>
      </c>
    </row>
    <row r="399" spans="1:22">
      <c r="A399" s="11" t="s">
        <v>774</v>
      </c>
      <c r="B399" s="11">
        <v>15</v>
      </c>
      <c r="C399" s="11">
        <v>30</v>
      </c>
      <c r="H399" s="11">
        <v>10</v>
      </c>
      <c r="O399" s="11">
        <v>0</v>
      </c>
      <c r="P399" s="11">
        <v>0</v>
      </c>
      <c r="Q399" s="11">
        <v>0</v>
      </c>
      <c r="R399" s="11">
        <v>0</v>
      </c>
      <c r="V399" s="11">
        <v>202005</v>
      </c>
    </row>
    <row r="400" spans="1:22">
      <c r="A400" s="11" t="s">
        <v>775</v>
      </c>
      <c r="B400" s="11">
        <v>15</v>
      </c>
      <c r="C400" s="11">
        <v>38</v>
      </c>
      <c r="D400" s="11">
        <v>2</v>
      </c>
      <c r="E400" s="11">
        <v>3.84</v>
      </c>
      <c r="F400" s="11">
        <v>4.78</v>
      </c>
      <c r="O400" s="11">
        <v>0</v>
      </c>
      <c r="P400" s="11">
        <v>0</v>
      </c>
      <c r="Q400" s="11">
        <v>0</v>
      </c>
      <c r="R400" s="11">
        <v>0</v>
      </c>
      <c r="V400" s="11">
        <v>202005</v>
      </c>
    </row>
    <row r="401" spans="1:22">
      <c r="A401" s="11" t="s">
        <v>468</v>
      </c>
      <c r="B401" s="11">
        <v>15</v>
      </c>
      <c r="C401" s="11">
        <v>38</v>
      </c>
      <c r="D401" s="11">
        <v>2</v>
      </c>
      <c r="E401" s="11">
        <v>0</v>
      </c>
      <c r="F401" s="11">
        <v>1</v>
      </c>
      <c r="O401" s="11">
        <v>1</v>
      </c>
      <c r="P401" s="11">
        <v>0</v>
      </c>
      <c r="Q401" s="11">
        <v>0</v>
      </c>
      <c r="R401" s="11">
        <v>0</v>
      </c>
      <c r="T401" s="11">
        <v>5.65</v>
      </c>
      <c r="V401" s="11">
        <v>202005</v>
      </c>
    </row>
    <row r="402" spans="1:22">
      <c r="A402" s="11" t="s">
        <v>1236</v>
      </c>
      <c r="B402" s="11">
        <v>15</v>
      </c>
      <c r="C402" s="11">
        <v>28.75</v>
      </c>
      <c r="M402" s="11">
        <v>560</v>
      </c>
      <c r="N402" s="11">
        <v>7.25</v>
      </c>
      <c r="O402" s="11">
        <v>0</v>
      </c>
      <c r="P402" s="11">
        <v>0</v>
      </c>
      <c r="Q402" s="11">
        <v>0</v>
      </c>
      <c r="R402" s="11">
        <v>0</v>
      </c>
      <c r="V402" s="11">
        <v>202007</v>
      </c>
    </row>
    <row r="403" spans="1:22">
      <c r="A403" s="11" t="s">
        <v>1208</v>
      </c>
      <c r="B403" s="11">
        <v>15</v>
      </c>
      <c r="C403" s="11">
        <v>45</v>
      </c>
      <c r="E403" s="11">
        <v>0.71</v>
      </c>
      <c r="O403" s="11">
        <v>0</v>
      </c>
      <c r="P403" s="11">
        <v>0</v>
      </c>
      <c r="Q403" s="11">
        <v>0</v>
      </c>
      <c r="R403" s="11">
        <v>0</v>
      </c>
      <c r="V403" s="11">
        <v>202005</v>
      </c>
    </row>
    <row r="404" spans="1:22">
      <c r="A404" s="11" t="s">
        <v>1180</v>
      </c>
      <c r="B404" s="11">
        <v>15</v>
      </c>
      <c r="C404" s="11">
        <v>32</v>
      </c>
      <c r="F404" s="11">
        <v>0</v>
      </c>
      <c r="G404" s="11">
        <v>8</v>
      </c>
      <c r="O404" s="11">
        <v>0</v>
      </c>
      <c r="P404" s="11">
        <v>0</v>
      </c>
      <c r="Q404" s="11">
        <v>0</v>
      </c>
      <c r="R404" s="11">
        <v>0</v>
      </c>
      <c r="U404" s="11">
        <v>2.25</v>
      </c>
      <c r="V404" s="11">
        <v>202005</v>
      </c>
    </row>
    <row r="405" spans="1:22">
      <c r="A405" s="11" t="s">
        <v>472</v>
      </c>
      <c r="B405" s="11">
        <v>15</v>
      </c>
      <c r="C405" s="11">
        <v>32</v>
      </c>
      <c r="G405" s="11">
        <v>8</v>
      </c>
      <c r="O405" s="11">
        <v>0</v>
      </c>
      <c r="P405" s="11">
        <v>0</v>
      </c>
      <c r="Q405" s="11">
        <v>0</v>
      </c>
      <c r="R405" s="11">
        <v>0</v>
      </c>
      <c r="V405" s="11">
        <v>202005</v>
      </c>
    </row>
    <row r="406" spans="1:22">
      <c r="A406" s="11" t="s">
        <v>1220</v>
      </c>
      <c r="B406" s="11">
        <v>15</v>
      </c>
      <c r="C406" s="11">
        <v>25</v>
      </c>
      <c r="O406" s="11">
        <v>0</v>
      </c>
      <c r="P406" s="11">
        <v>0</v>
      </c>
      <c r="Q406" s="11">
        <v>0</v>
      </c>
      <c r="R406" s="11">
        <v>0</v>
      </c>
      <c r="V406" s="11">
        <v>202005</v>
      </c>
    </row>
    <row r="407" spans="1:22">
      <c r="A407" s="11" t="s">
        <v>480</v>
      </c>
      <c r="B407" s="11">
        <v>15</v>
      </c>
      <c r="C407" s="11">
        <v>35.58</v>
      </c>
      <c r="N407" s="11">
        <v>0.42</v>
      </c>
      <c r="O407" s="11">
        <v>0</v>
      </c>
      <c r="P407" s="11">
        <v>0</v>
      </c>
      <c r="Q407" s="11">
        <v>0</v>
      </c>
      <c r="R407" s="11">
        <v>0</v>
      </c>
      <c r="V407" s="11">
        <v>202005</v>
      </c>
    </row>
    <row r="408" spans="1:22">
      <c r="A408" s="11" t="s">
        <v>1054</v>
      </c>
      <c r="B408" s="11">
        <v>15</v>
      </c>
      <c r="C408" s="11">
        <v>40</v>
      </c>
      <c r="F408" s="11">
        <v>6.25</v>
      </c>
      <c r="M408" s="11">
        <v>90</v>
      </c>
      <c r="O408" s="11">
        <v>0</v>
      </c>
      <c r="P408" s="11">
        <v>0</v>
      </c>
      <c r="Q408" s="11">
        <v>0</v>
      </c>
      <c r="R408" s="11">
        <v>0</v>
      </c>
      <c r="V408" s="11">
        <v>202005</v>
      </c>
    </row>
    <row r="409" spans="1:22">
      <c r="A409" s="11" t="s">
        <v>500</v>
      </c>
      <c r="B409" s="11">
        <v>15</v>
      </c>
      <c r="C409" s="11">
        <v>38</v>
      </c>
      <c r="D409" s="11">
        <v>0</v>
      </c>
      <c r="E409" s="11">
        <v>2.7</v>
      </c>
      <c r="F409" s="11">
        <v>0</v>
      </c>
      <c r="O409" s="11">
        <v>1</v>
      </c>
      <c r="P409" s="11">
        <v>0</v>
      </c>
      <c r="Q409" s="11">
        <v>0</v>
      </c>
      <c r="R409" s="11">
        <v>0</v>
      </c>
      <c r="S409" s="11">
        <v>2</v>
      </c>
      <c r="U409" s="11">
        <v>4.05</v>
      </c>
      <c r="V409" s="11">
        <v>202005</v>
      </c>
    </row>
    <row r="410" spans="1:22">
      <c r="A410" s="11" t="s">
        <v>1181</v>
      </c>
      <c r="B410" s="11">
        <v>15</v>
      </c>
      <c r="C410" s="11">
        <v>32</v>
      </c>
      <c r="F410" s="11">
        <v>10.92</v>
      </c>
      <c r="I410" s="11">
        <v>8</v>
      </c>
      <c r="O410" s="11">
        <v>0</v>
      </c>
      <c r="P410" s="11">
        <v>0</v>
      </c>
      <c r="Q410" s="11">
        <v>0</v>
      </c>
      <c r="R410" s="11">
        <v>0</v>
      </c>
      <c r="V410" s="11">
        <v>202005</v>
      </c>
    </row>
    <row r="411" spans="1:22">
      <c r="A411" s="11" t="s">
        <v>1182</v>
      </c>
      <c r="B411" s="11">
        <v>15</v>
      </c>
      <c r="C411" s="11">
        <v>45</v>
      </c>
      <c r="E411" s="11">
        <v>0</v>
      </c>
      <c r="F411" s="11">
        <v>0</v>
      </c>
      <c r="O411" s="11">
        <v>0</v>
      </c>
      <c r="P411" s="11">
        <v>3</v>
      </c>
      <c r="Q411" s="11">
        <v>0</v>
      </c>
      <c r="R411" s="11">
        <v>0</v>
      </c>
      <c r="T411" s="11">
        <v>1.0900000000000001</v>
      </c>
      <c r="U411" s="11">
        <v>5.58</v>
      </c>
      <c r="V411" s="11">
        <v>202005</v>
      </c>
    </row>
    <row r="412" spans="1:22">
      <c r="A412" s="11" t="s">
        <v>1209</v>
      </c>
      <c r="B412" s="11">
        <v>15</v>
      </c>
      <c r="C412" s="11">
        <v>16</v>
      </c>
      <c r="O412" s="11">
        <v>0</v>
      </c>
      <c r="P412" s="11">
        <v>0</v>
      </c>
      <c r="Q412" s="11">
        <v>0</v>
      </c>
      <c r="R412" s="11">
        <v>0</v>
      </c>
      <c r="V412" s="11">
        <v>202005</v>
      </c>
    </row>
    <row r="413" spans="1:22">
      <c r="A413" s="11" t="s">
        <v>1183</v>
      </c>
      <c r="B413" s="11">
        <v>15</v>
      </c>
      <c r="C413" s="11">
        <v>32</v>
      </c>
      <c r="E413" s="11">
        <v>0.01</v>
      </c>
      <c r="F413" s="11">
        <v>2.92</v>
      </c>
      <c r="I413" s="11">
        <v>8</v>
      </c>
      <c r="O413" s="11">
        <v>0</v>
      </c>
      <c r="P413" s="11">
        <v>0</v>
      </c>
      <c r="Q413" s="11">
        <v>0</v>
      </c>
      <c r="R413" s="11">
        <v>0</v>
      </c>
      <c r="V413" s="11">
        <v>202007</v>
      </c>
    </row>
    <row r="414" spans="1:22">
      <c r="A414" s="11" t="s">
        <v>1184</v>
      </c>
      <c r="B414" s="11">
        <v>15</v>
      </c>
      <c r="C414" s="11">
        <v>32</v>
      </c>
      <c r="F414" s="11">
        <v>5.25</v>
      </c>
      <c r="I414" s="11">
        <v>8</v>
      </c>
      <c r="O414" s="11">
        <v>0</v>
      </c>
      <c r="P414" s="11">
        <v>0</v>
      </c>
      <c r="Q414" s="11">
        <v>0</v>
      </c>
      <c r="R414" s="11">
        <v>0</v>
      </c>
      <c r="V414" s="11">
        <v>202005</v>
      </c>
    </row>
    <row r="415" spans="1:22">
      <c r="A415" s="11" t="s">
        <v>1450</v>
      </c>
      <c r="B415" s="11">
        <v>15</v>
      </c>
      <c r="C415" s="11">
        <v>40</v>
      </c>
      <c r="F415" s="11">
        <v>2.25</v>
      </c>
      <c r="M415" s="11">
        <v>50</v>
      </c>
      <c r="O415" s="11">
        <v>0</v>
      </c>
      <c r="P415" s="11">
        <v>0</v>
      </c>
      <c r="Q415" s="11">
        <v>0</v>
      </c>
      <c r="R415" s="11">
        <v>0</v>
      </c>
      <c r="V415" s="11">
        <v>202005</v>
      </c>
    </row>
    <row r="416" spans="1:22">
      <c r="A416" s="11" t="s">
        <v>481</v>
      </c>
      <c r="B416" s="11">
        <v>15</v>
      </c>
      <c r="C416" s="11">
        <v>0</v>
      </c>
      <c r="H416" s="11">
        <v>20</v>
      </c>
      <c r="O416" s="11">
        <v>0</v>
      </c>
      <c r="P416" s="11">
        <v>0</v>
      </c>
      <c r="Q416" s="11">
        <v>0</v>
      </c>
      <c r="R416" s="11">
        <v>0</v>
      </c>
      <c r="V416" s="11">
        <v>202005</v>
      </c>
    </row>
    <row r="417" spans="1:22">
      <c r="A417" s="11" t="s">
        <v>1185</v>
      </c>
      <c r="B417" s="11">
        <v>15</v>
      </c>
      <c r="C417" s="11">
        <v>18</v>
      </c>
      <c r="M417" s="11">
        <v>143</v>
      </c>
      <c r="O417" s="11">
        <v>0</v>
      </c>
      <c r="P417" s="11">
        <v>0</v>
      </c>
      <c r="Q417" s="11">
        <v>0</v>
      </c>
      <c r="R417" s="11">
        <v>0</v>
      </c>
      <c r="V417" s="11">
        <v>202005</v>
      </c>
    </row>
    <row r="418" spans="1:22">
      <c r="A418" s="11" t="s">
        <v>470</v>
      </c>
      <c r="B418" s="11">
        <v>15</v>
      </c>
      <c r="C418" s="11">
        <v>32</v>
      </c>
      <c r="E418" s="11">
        <v>3.2</v>
      </c>
      <c r="F418" s="11">
        <v>1.92</v>
      </c>
      <c r="G418" s="11">
        <v>8</v>
      </c>
      <c r="O418" s="11">
        <v>0</v>
      </c>
      <c r="P418" s="11">
        <v>0</v>
      </c>
      <c r="Q418" s="11">
        <v>0</v>
      </c>
      <c r="R418" s="11">
        <v>0</v>
      </c>
      <c r="V418" s="11">
        <v>202005</v>
      </c>
    </row>
    <row r="419" spans="1:22">
      <c r="A419" s="11" t="s">
        <v>777</v>
      </c>
      <c r="B419" s="11">
        <v>15</v>
      </c>
      <c r="C419" s="11">
        <v>28</v>
      </c>
      <c r="D419" s="11">
        <v>0</v>
      </c>
      <c r="O419" s="11">
        <v>0</v>
      </c>
      <c r="P419" s="11">
        <v>0</v>
      </c>
      <c r="Q419" s="11">
        <v>0</v>
      </c>
      <c r="R419" s="11">
        <v>0</v>
      </c>
      <c r="S419" s="11">
        <v>1.5</v>
      </c>
      <c r="V419" s="11">
        <v>202005</v>
      </c>
    </row>
    <row r="420" spans="1:22">
      <c r="A420" s="11" t="s">
        <v>778</v>
      </c>
      <c r="B420" s="11">
        <v>15</v>
      </c>
      <c r="C420" s="11">
        <v>13</v>
      </c>
      <c r="G420" s="11">
        <v>27</v>
      </c>
      <c r="O420" s="11">
        <v>0</v>
      </c>
      <c r="P420" s="11">
        <v>0</v>
      </c>
      <c r="Q420" s="11">
        <v>0</v>
      </c>
      <c r="R420" s="11">
        <v>0</v>
      </c>
      <c r="V420" s="11">
        <v>202005</v>
      </c>
    </row>
    <row r="421" spans="1:22">
      <c r="A421" s="11" t="s">
        <v>709</v>
      </c>
      <c r="B421" s="11">
        <v>15</v>
      </c>
      <c r="C421" s="11">
        <v>20</v>
      </c>
      <c r="D421" s="11">
        <v>0.57999999999999996</v>
      </c>
      <c r="E421" s="11">
        <v>0.53</v>
      </c>
      <c r="H421" s="11">
        <v>16</v>
      </c>
      <c r="O421" s="11">
        <v>0</v>
      </c>
      <c r="P421" s="11">
        <v>0</v>
      </c>
      <c r="Q421" s="11">
        <v>0</v>
      </c>
      <c r="R421" s="11">
        <v>0</v>
      </c>
      <c r="V421" s="11">
        <v>202005</v>
      </c>
    </row>
    <row r="422" spans="1:22">
      <c r="A422" s="11" t="s">
        <v>779</v>
      </c>
      <c r="B422" s="11">
        <v>15</v>
      </c>
      <c r="C422" s="11">
        <v>0</v>
      </c>
      <c r="L422" s="11">
        <v>38</v>
      </c>
      <c r="O422" s="11">
        <v>0</v>
      </c>
      <c r="P422" s="11">
        <v>0</v>
      </c>
      <c r="Q422" s="11">
        <v>0</v>
      </c>
      <c r="R422" s="11">
        <v>0</v>
      </c>
      <c r="V422" s="11">
        <v>202005</v>
      </c>
    </row>
    <row r="423" spans="1:22">
      <c r="A423" s="11" t="s">
        <v>1320</v>
      </c>
      <c r="B423" s="11">
        <v>15</v>
      </c>
      <c r="C423" s="11">
        <v>30</v>
      </c>
      <c r="D423" s="11">
        <v>2</v>
      </c>
      <c r="E423" s="11">
        <v>0.33</v>
      </c>
      <c r="G423" s="11">
        <v>8</v>
      </c>
      <c r="O423" s="11">
        <v>0</v>
      </c>
      <c r="P423" s="11">
        <v>0</v>
      </c>
      <c r="Q423" s="11">
        <v>0</v>
      </c>
      <c r="R423" s="11">
        <v>0</v>
      </c>
      <c r="V423" s="11">
        <v>202005</v>
      </c>
    </row>
    <row r="424" spans="1:22">
      <c r="A424" s="11" t="s">
        <v>1186</v>
      </c>
      <c r="B424" s="11">
        <v>15</v>
      </c>
      <c r="C424" s="11">
        <v>40</v>
      </c>
      <c r="O424" s="11">
        <v>0</v>
      </c>
      <c r="P424" s="11">
        <v>0</v>
      </c>
      <c r="Q424" s="11">
        <v>0</v>
      </c>
      <c r="R424" s="11">
        <v>0</v>
      </c>
      <c r="V424" s="11">
        <v>202005</v>
      </c>
    </row>
    <row r="425" spans="1:22">
      <c r="A425" s="11" t="s">
        <v>454</v>
      </c>
      <c r="B425" s="11">
        <v>15</v>
      </c>
      <c r="C425" s="11">
        <v>32</v>
      </c>
      <c r="E425" s="11">
        <v>0.11</v>
      </c>
      <c r="G425" s="11">
        <v>8</v>
      </c>
      <c r="O425" s="11">
        <v>0</v>
      </c>
      <c r="P425" s="11">
        <v>0</v>
      </c>
      <c r="Q425" s="11">
        <v>0</v>
      </c>
      <c r="R425" s="11">
        <v>0</v>
      </c>
      <c r="V425" s="11">
        <v>202005</v>
      </c>
    </row>
    <row r="426" spans="1:22">
      <c r="A426" s="11" t="s">
        <v>1187</v>
      </c>
      <c r="B426" s="11">
        <v>15</v>
      </c>
      <c r="C426" s="11">
        <v>40</v>
      </c>
      <c r="E426" s="11">
        <v>7</v>
      </c>
      <c r="F426" s="11">
        <v>7.67</v>
      </c>
      <c r="M426" s="11">
        <v>285</v>
      </c>
      <c r="O426" s="11">
        <v>0</v>
      </c>
      <c r="P426" s="11">
        <v>0</v>
      </c>
      <c r="Q426" s="11">
        <v>0</v>
      </c>
      <c r="R426" s="11">
        <v>0</v>
      </c>
      <c r="V426" s="11">
        <v>202005</v>
      </c>
    </row>
    <row r="427" spans="1:22">
      <c r="A427" s="11" t="s">
        <v>1011</v>
      </c>
      <c r="B427" s="11">
        <v>15</v>
      </c>
      <c r="C427" s="11">
        <v>9.3699999999999992</v>
      </c>
      <c r="H427" s="11">
        <v>24</v>
      </c>
      <c r="N427" s="11">
        <v>6.63</v>
      </c>
      <c r="O427" s="11">
        <v>0</v>
      </c>
      <c r="P427" s="11">
        <v>0</v>
      </c>
      <c r="Q427" s="11">
        <v>0</v>
      </c>
      <c r="R427" s="11">
        <v>0</v>
      </c>
      <c r="V427" s="11">
        <v>202005</v>
      </c>
    </row>
    <row r="428" spans="1:22">
      <c r="A428" s="11" t="s">
        <v>960</v>
      </c>
      <c r="B428" s="11">
        <v>15</v>
      </c>
      <c r="C428" s="11">
        <v>40</v>
      </c>
      <c r="E428" s="11">
        <v>5.23</v>
      </c>
      <c r="F428" s="11">
        <v>3.55</v>
      </c>
      <c r="O428" s="11">
        <v>0</v>
      </c>
      <c r="P428" s="11">
        <v>0</v>
      </c>
      <c r="Q428" s="11">
        <v>0</v>
      </c>
      <c r="R428" s="11">
        <v>0</v>
      </c>
      <c r="V428" s="11">
        <v>202005</v>
      </c>
    </row>
    <row r="429" spans="1:22">
      <c r="A429" s="11" t="s">
        <v>484</v>
      </c>
      <c r="B429" s="11">
        <v>15</v>
      </c>
      <c r="C429" s="11">
        <v>17</v>
      </c>
      <c r="M429" s="11">
        <v>48</v>
      </c>
      <c r="O429" s="11">
        <v>0</v>
      </c>
      <c r="P429" s="11">
        <v>0</v>
      </c>
      <c r="Q429" s="11">
        <v>0</v>
      </c>
      <c r="R429" s="11">
        <v>0</v>
      </c>
      <c r="V429" s="11">
        <v>202006</v>
      </c>
    </row>
    <row r="430" spans="1:22">
      <c r="A430" s="11" t="s">
        <v>1221</v>
      </c>
      <c r="B430" s="11">
        <v>15</v>
      </c>
      <c r="C430" s="11">
        <v>40</v>
      </c>
      <c r="F430" s="11">
        <v>0</v>
      </c>
      <c r="M430" s="11">
        <v>270</v>
      </c>
      <c r="O430" s="11">
        <v>0</v>
      </c>
      <c r="P430" s="11">
        <v>0</v>
      </c>
      <c r="Q430" s="11">
        <v>0</v>
      </c>
      <c r="R430" s="11">
        <v>0</v>
      </c>
      <c r="U430" s="11">
        <v>6</v>
      </c>
      <c r="V430" s="11">
        <v>202005</v>
      </c>
    </row>
    <row r="431" spans="1:22">
      <c r="A431" s="11" t="s">
        <v>1238</v>
      </c>
      <c r="B431" s="11">
        <v>15</v>
      </c>
      <c r="C431" s="11">
        <v>40</v>
      </c>
      <c r="E431" s="11">
        <v>8</v>
      </c>
      <c r="F431" s="11">
        <v>4.5</v>
      </c>
      <c r="O431" s="11">
        <v>0</v>
      </c>
      <c r="P431" s="11">
        <v>0</v>
      </c>
      <c r="Q431" s="11">
        <v>0</v>
      </c>
      <c r="R431" s="11">
        <v>0</v>
      </c>
      <c r="V431" s="11">
        <v>202005</v>
      </c>
    </row>
    <row r="432" spans="1:22">
      <c r="A432" s="11" t="s">
        <v>1702</v>
      </c>
      <c r="B432" s="11">
        <v>15</v>
      </c>
      <c r="C432" s="11">
        <v>40</v>
      </c>
      <c r="E432" s="11">
        <v>2</v>
      </c>
      <c r="M432" s="11">
        <v>100</v>
      </c>
      <c r="O432" s="11">
        <v>0</v>
      </c>
      <c r="P432" s="11">
        <v>0</v>
      </c>
      <c r="Q432" s="11">
        <v>0</v>
      </c>
      <c r="R432" s="11">
        <v>0</v>
      </c>
      <c r="V432" s="11">
        <v>202007</v>
      </c>
    </row>
    <row r="433" spans="1:22">
      <c r="A433" s="11" t="s">
        <v>505</v>
      </c>
      <c r="B433" s="11">
        <v>15</v>
      </c>
      <c r="C433" s="11">
        <v>45</v>
      </c>
      <c r="E433" s="11">
        <v>0</v>
      </c>
      <c r="O433" s="11">
        <v>0</v>
      </c>
      <c r="P433" s="11">
        <v>0</v>
      </c>
      <c r="Q433" s="11">
        <v>0</v>
      </c>
      <c r="R433" s="11">
        <v>0</v>
      </c>
      <c r="T433" s="11">
        <v>3.75</v>
      </c>
      <c r="V433" s="11">
        <v>202005</v>
      </c>
    </row>
    <row r="434" spans="1:22">
      <c r="A434" s="11" t="s">
        <v>1188</v>
      </c>
      <c r="B434" s="11">
        <v>15</v>
      </c>
      <c r="C434" s="11">
        <v>40</v>
      </c>
      <c r="F434" s="11">
        <v>1.25</v>
      </c>
      <c r="M434" s="11">
        <v>175.2</v>
      </c>
      <c r="O434" s="11">
        <v>0</v>
      </c>
      <c r="P434" s="11">
        <v>0</v>
      </c>
      <c r="Q434" s="11">
        <v>0</v>
      </c>
      <c r="R434" s="11">
        <v>0</v>
      </c>
      <c r="V434" s="11">
        <v>202005</v>
      </c>
    </row>
    <row r="435" spans="1:22">
      <c r="A435" s="11" t="s">
        <v>476</v>
      </c>
      <c r="B435" s="11">
        <v>15</v>
      </c>
      <c r="C435" s="11">
        <v>38</v>
      </c>
      <c r="D435" s="11">
        <v>2</v>
      </c>
      <c r="F435" s="11">
        <v>4</v>
      </c>
      <c r="O435" s="11">
        <v>0</v>
      </c>
      <c r="P435" s="11">
        <v>0</v>
      </c>
      <c r="Q435" s="11">
        <v>0</v>
      </c>
      <c r="R435" s="11">
        <v>0</v>
      </c>
      <c r="V435" s="11">
        <v>202005</v>
      </c>
    </row>
    <row r="436" spans="1:22">
      <c r="A436" s="11" t="s">
        <v>477</v>
      </c>
      <c r="B436" s="11">
        <v>15</v>
      </c>
      <c r="C436" s="11">
        <v>38</v>
      </c>
      <c r="E436" s="11">
        <v>3</v>
      </c>
      <c r="O436" s="11">
        <v>0</v>
      </c>
      <c r="P436" s="11">
        <v>0</v>
      </c>
      <c r="Q436" s="11">
        <v>0</v>
      </c>
      <c r="R436" s="11">
        <v>0</v>
      </c>
      <c r="V436" s="11">
        <v>202007</v>
      </c>
    </row>
    <row r="437" spans="1:22">
      <c r="A437" s="11" t="s">
        <v>780</v>
      </c>
      <c r="B437" s="11">
        <v>15</v>
      </c>
      <c r="C437" s="11">
        <v>32</v>
      </c>
      <c r="D437" s="11">
        <v>0.5</v>
      </c>
      <c r="O437" s="11">
        <v>0</v>
      </c>
      <c r="P437" s="11">
        <v>0</v>
      </c>
      <c r="Q437" s="11">
        <v>0</v>
      </c>
      <c r="R437" s="11">
        <v>0</v>
      </c>
      <c r="V437" s="11">
        <v>202005</v>
      </c>
    </row>
    <row r="438" spans="1:22">
      <c r="A438" s="11" t="s">
        <v>787</v>
      </c>
      <c r="B438" s="11">
        <v>15</v>
      </c>
      <c r="C438" s="11">
        <v>45</v>
      </c>
      <c r="F438" s="11">
        <v>0.5</v>
      </c>
      <c r="O438" s="11">
        <v>0</v>
      </c>
      <c r="P438" s="11">
        <v>0</v>
      </c>
      <c r="Q438" s="11">
        <v>0</v>
      </c>
      <c r="R438" s="11">
        <v>0</v>
      </c>
      <c r="V438" s="11">
        <v>202007</v>
      </c>
    </row>
    <row r="439" spans="1:22">
      <c r="A439" s="11" t="s">
        <v>1239</v>
      </c>
      <c r="B439" s="11">
        <v>15</v>
      </c>
      <c r="C439" s="11">
        <v>38</v>
      </c>
      <c r="D439" s="11">
        <v>0.92</v>
      </c>
      <c r="E439" s="11">
        <v>0.62</v>
      </c>
      <c r="O439" s="11">
        <v>0</v>
      </c>
      <c r="P439" s="11">
        <v>0</v>
      </c>
      <c r="Q439" s="11">
        <v>0</v>
      </c>
      <c r="R439" s="11">
        <v>7</v>
      </c>
      <c r="V439" s="11">
        <v>202005</v>
      </c>
    </row>
    <row r="440" spans="1:22">
      <c r="A440" s="11" t="s">
        <v>846</v>
      </c>
      <c r="B440" s="11">
        <v>15</v>
      </c>
      <c r="C440" s="11">
        <v>0</v>
      </c>
      <c r="D440" s="11">
        <v>2</v>
      </c>
      <c r="F440" s="11">
        <v>0.03</v>
      </c>
      <c r="H440" s="11">
        <v>38</v>
      </c>
      <c r="O440" s="11">
        <v>0</v>
      </c>
      <c r="P440" s="11">
        <v>0</v>
      </c>
      <c r="Q440" s="11">
        <v>0</v>
      </c>
      <c r="R440" s="11">
        <v>0</v>
      </c>
      <c r="V440" s="11">
        <v>202005</v>
      </c>
    </row>
    <row r="441" spans="1:22">
      <c r="A441" s="11" t="s">
        <v>487</v>
      </c>
      <c r="B441" s="11">
        <v>15</v>
      </c>
      <c r="C441" s="11">
        <v>8</v>
      </c>
      <c r="F441" s="11">
        <v>3</v>
      </c>
      <c r="H441" s="11">
        <v>32</v>
      </c>
      <c r="M441" s="11">
        <v>54</v>
      </c>
      <c r="O441" s="11">
        <v>0</v>
      </c>
      <c r="P441" s="11">
        <v>0</v>
      </c>
      <c r="Q441" s="11">
        <v>0</v>
      </c>
      <c r="R441" s="11">
        <v>0</v>
      </c>
      <c r="V441" s="11">
        <v>202005</v>
      </c>
    </row>
    <row r="442" spans="1:22">
      <c r="A442" s="11" t="s">
        <v>464</v>
      </c>
      <c r="B442" s="11">
        <v>15</v>
      </c>
      <c r="C442" s="11">
        <v>38</v>
      </c>
      <c r="D442" s="11">
        <v>0</v>
      </c>
      <c r="E442" s="11">
        <v>3.87</v>
      </c>
      <c r="F442" s="11">
        <v>1.5</v>
      </c>
      <c r="O442" s="11">
        <v>0</v>
      </c>
      <c r="P442" s="11">
        <v>0</v>
      </c>
      <c r="Q442" s="11">
        <v>0</v>
      </c>
      <c r="R442" s="11">
        <v>0</v>
      </c>
      <c r="S442" s="11">
        <v>2</v>
      </c>
      <c r="V442" s="11">
        <v>202005</v>
      </c>
    </row>
    <row r="443" spans="1:22">
      <c r="A443" s="11" t="s">
        <v>486</v>
      </c>
      <c r="B443" s="11">
        <v>15</v>
      </c>
      <c r="C443" s="11">
        <v>40</v>
      </c>
      <c r="F443" s="11">
        <v>3.75</v>
      </c>
      <c r="O443" s="11">
        <v>0</v>
      </c>
      <c r="P443" s="11">
        <v>0</v>
      </c>
      <c r="Q443" s="11">
        <v>0</v>
      </c>
      <c r="R443" s="11">
        <v>0</v>
      </c>
      <c r="V443" s="11">
        <v>202005</v>
      </c>
    </row>
    <row r="444" spans="1:22">
      <c r="A444" s="11" t="s">
        <v>782</v>
      </c>
      <c r="B444" s="11">
        <v>15</v>
      </c>
      <c r="C444" s="11">
        <v>30</v>
      </c>
      <c r="D444" s="11">
        <v>0</v>
      </c>
      <c r="E444" s="11">
        <v>0</v>
      </c>
      <c r="G444" s="11">
        <v>8</v>
      </c>
      <c r="O444" s="11">
        <v>0</v>
      </c>
      <c r="P444" s="11">
        <v>0</v>
      </c>
      <c r="Q444" s="11">
        <v>0</v>
      </c>
      <c r="R444" s="11">
        <v>1</v>
      </c>
      <c r="S444" s="11">
        <v>1.08</v>
      </c>
      <c r="T444" s="11">
        <v>0.35</v>
      </c>
      <c r="V444" s="11">
        <v>202005</v>
      </c>
    </row>
    <row r="445" spans="1:22">
      <c r="A445" s="11" t="s">
        <v>1200</v>
      </c>
      <c r="B445" s="11">
        <v>15</v>
      </c>
      <c r="C445" s="11">
        <v>40</v>
      </c>
      <c r="O445" s="11">
        <v>0</v>
      </c>
      <c r="P445" s="11">
        <v>0</v>
      </c>
      <c r="Q445" s="11">
        <v>0</v>
      </c>
      <c r="R445" s="11">
        <v>0</v>
      </c>
      <c r="V445" s="11">
        <v>202005</v>
      </c>
    </row>
    <row r="446" spans="1:22">
      <c r="A446" s="11" t="s">
        <v>1201</v>
      </c>
      <c r="B446" s="11">
        <v>15</v>
      </c>
      <c r="C446" s="11">
        <v>45</v>
      </c>
      <c r="E446" s="11">
        <v>4.49</v>
      </c>
      <c r="F446" s="11">
        <v>7.0000000000000007E-2</v>
      </c>
      <c r="O446" s="11">
        <v>0</v>
      </c>
      <c r="P446" s="11">
        <v>0</v>
      </c>
      <c r="Q446" s="11">
        <v>0</v>
      </c>
      <c r="R446" s="11">
        <v>0</v>
      </c>
      <c r="V446" s="11">
        <v>202005</v>
      </c>
    </row>
    <row r="447" spans="1:22">
      <c r="A447" s="11" t="s">
        <v>507</v>
      </c>
      <c r="B447" s="11">
        <v>15</v>
      </c>
      <c r="C447" s="11">
        <v>0</v>
      </c>
      <c r="G447" s="11">
        <v>16</v>
      </c>
      <c r="O447" s="11">
        <v>0</v>
      </c>
      <c r="P447" s="11">
        <v>0</v>
      </c>
      <c r="Q447" s="11">
        <v>0</v>
      </c>
      <c r="R447" s="11">
        <v>0</v>
      </c>
      <c r="V447" s="11">
        <v>202005</v>
      </c>
    </row>
    <row r="448" spans="1:22">
      <c r="A448" s="11" t="s">
        <v>469</v>
      </c>
      <c r="B448" s="11">
        <v>15</v>
      </c>
      <c r="C448" s="11">
        <v>37.869999999999997</v>
      </c>
      <c r="N448" s="11">
        <v>0.13</v>
      </c>
      <c r="O448" s="11">
        <v>0</v>
      </c>
      <c r="P448" s="11">
        <v>0</v>
      </c>
      <c r="Q448" s="11">
        <v>0</v>
      </c>
      <c r="R448" s="11">
        <v>0</v>
      </c>
      <c r="V448" s="11">
        <v>202005</v>
      </c>
    </row>
    <row r="449" spans="1:22">
      <c r="A449" s="11" t="s">
        <v>1211</v>
      </c>
      <c r="B449" s="11">
        <v>15</v>
      </c>
      <c r="C449" s="11">
        <v>40</v>
      </c>
      <c r="E449" s="11">
        <v>9.09</v>
      </c>
      <c r="M449" s="11">
        <v>128</v>
      </c>
      <c r="O449" s="11">
        <v>0</v>
      </c>
      <c r="P449" s="11">
        <v>0</v>
      </c>
      <c r="Q449" s="11">
        <v>0</v>
      </c>
      <c r="R449" s="11">
        <v>0</v>
      </c>
      <c r="V449" s="11">
        <v>202005</v>
      </c>
    </row>
    <row r="450" spans="1:22">
      <c r="A450" s="11" t="s">
        <v>483</v>
      </c>
      <c r="B450" s="11">
        <v>15</v>
      </c>
      <c r="C450" s="11">
        <v>40</v>
      </c>
      <c r="F450" s="11">
        <v>0</v>
      </c>
      <c r="O450" s="11">
        <v>0</v>
      </c>
      <c r="P450" s="11">
        <v>0</v>
      </c>
      <c r="Q450" s="11">
        <v>0</v>
      </c>
      <c r="R450" s="11">
        <v>0</v>
      </c>
      <c r="U450" s="11">
        <v>0.5</v>
      </c>
      <c r="V450" s="11">
        <v>202005</v>
      </c>
    </row>
    <row r="451" spans="1:22">
      <c r="A451" s="11" t="s">
        <v>783</v>
      </c>
      <c r="B451" s="11">
        <v>15</v>
      </c>
      <c r="C451" s="11">
        <v>39.659999999999997</v>
      </c>
      <c r="N451" s="11">
        <v>5.34</v>
      </c>
      <c r="O451" s="11">
        <v>0</v>
      </c>
      <c r="P451" s="11">
        <v>2</v>
      </c>
      <c r="Q451" s="11">
        <v>0</v>
      </c>
      <c r="R451" s="11">
        <v>0</v>
      </c>
      <c r="V451" s="11">
        <v>202005</v>
      </c>
    </row>
    <row r="452" spans="1:22">
      <c r="A452" s="11" t="s">
        <v>502</v>
      </c>
      <c r="B452" s="11">
        <v>15</v>
      </c>
      <c r="C452" s="11">
        <v>37.82</v>
      </c>
      <c r="N452" s="11">
        <v>2.1800000000000002</v>
      </c>
      <c r="O452" s="11">
        <v>0</v>
      </c>
      <c r="P452" s="11">
        <v>0</v>
      </c>
      <c r="Q452" s="11">
        <v>0</v>
      </c>
      <c r="R452" s="11">
        <v>0</v>
      </c>
      <c r="V452" s="11">
        <v>202005</v>
      </c>
    </row>
    <row r="453" spans="1:22">
      <c r="A453" s="11" t="s">
        <v>1537</v>
      </c>
      <c r="B453" s="11">
        <v>15</v>
      </c>
      <c r="C453" s="11">
        <v>37.5</v>
      </c>
      <c r="M453" s="11">
        <v>740</v>
      </c>
      <c r="N453" s="11">
        <v>2.5</v>
      </c>
      <c r="O453" s="11">
        <v>0</v>
      </c>
      <c r="P453" s="11">
        <v>0</v>
      </c>
      <c r="Q453" s="11">
        <v>0</v>
      </c>
      <c r="R453" s="11">
        <v>0</v>
      </c>
      <c r="V453" s="11">
        <v>202005</v>
      </c>
    </row>
    <row r="454" spans="1:22">
      <c r="A454" s="11" t="s">
        <v>1202</v>
      </c>
      <c r="B454" s="11">
        <v>15</v>
      </c>
      <c r="C454" s="11">
        <v>24</v>
      </c>
      <c r="E454" s="11">
        <v>0</v>
      </c>
      <c r="F454" s="11">
        <v>0</v>
      </c>
      <c r="H454" s="11">
        <v>16</v>
      </c>
      <c r="O454" s="11">
        <v>0</v>
      </c>
      <c r="P454" s="11">
        <v>0</v>
      </c>
      <c r="Q454" s="11">
        <v>0</v>
      </c>
      <c r="R454" s="11">
        <v>0</v>
      </c>
      <c r="T454" s="11">
        <v>3.53</v>
      </c>
      <c r="U454" s="11">
        <v>2.73</v>
      </c>
      <c r="V454" s="11">
        <v>202005</v>
      </c>
    </row>
    <row r="455" spans="1:22">
      <c r="A455" s="11" t="s">
        <v>1021</v>
      </c>
      <c r="B455" s="11">
        <v>15</v>
      </c>
      <c r="C455" s="11">
        <v>0</v>
      </c>
      <c r="H455" s="11">
        <v>38</v>
      </c>
      <c r="O455" s="11">
        <v>0</v>
      </c>
      <c r="P455" s="11">
        <v>0</v>
      </c>
      <c r="Q455" s="11">
        <v>0</v>
      </c>
      <c r="R455" s="11">
        <v>0</v>
      </c>
      <c r="V455" s="11">
        <v>202005</v>
      </c>
    </row>
    <row r="456" spans="1:22">
      <c r="A456" s="11" t="s">
        <v>1240</v>
      </c>
      <c r="B456" s="11">
        <v>15</v>
      </c>
      <c r="C456" s="11">
        <v>34.5</v>
      </c>
      <c r="O456" s="11">
        <v>0</v>
      </c>
      <c r="P456" s="11">
        <v>0</v>
      </c>
      <c r="Q456" s="11">
        <v>0</v>
      </c>
      <c r="R456" s="11">
        <v>0</v>
      </c>
      <c r="V456" s="11">
        <v>202005</v>
      </c>
    </row>
    <row r="457" spans="1:22">
      <c r="A457" s="11" t="s">
        <v>1212</v>
      </c>
      <c r="B457" s="11">
        <v>15</v>
      </c>
      <c r="C457" s="11">
        <v>22</v>
      </c>
      <c r="O457" s="11">
        <v>0</v>
      </c>
      <c r="P457" s="11">
        <v>0</v>
      </c>
      <c r="Q457" s="11">
        <v>0</v>
      </c>
      <c r="R457" s="11">
        <v>0</v>
      </c>
      <c r="V457" s="11">
        <v>202005</v>
      </c>
    </row>
    <row r="458" spans="1:22">
      <c r="A458" s="11" t="s">
        <v>1189</v>
      </c>
      <c r="B458" s="11">
        <v>15</v>
      </c>
      <c r="C458" s="11">
        <v>32</v>
      </c>
      <c r="F458" s="11">
        <v>11.75</v>
      </c>
      <c r="I458" s="11">
        <v>8</v>
      </c>
      <c r="O458" s="11">
        <v>1</v>
      </c>
      <c r="P458" s="11">
        <v>2</v>
      </c>
      <c r="Q458" s="11">
        <v>0</v>
      </c>
      <c r="R458" s="11">
        <v>0</v>
      </c>
      <c r="V458" s="11">
        <v>202005</v>
      </c>
    </row>
    <row r="459" spans="1:22">
      <c r="A459" s="11" t="s">
        <v>452</v>
      </c>
      <c r="B459" s="11">
        <v>15</v>
      </c>
      <c r="C459" s="11">
        <v>45</v>
      </c>
      <c r="E459" s="11">
        <v>4.42</v>
      </c>
      <c r="F459" s="11">
        <v>5.35</v>
      </c>
      <c r="O459" s="11">
        <v>0</v>
      </c>
      <c r="P459" s="11">
        <v>0</v>
      </c>
      <c r="Q459" s="11">
        <v>0</v>
      </c>
      <c r="R459" s="11">
        <v>0</v>
      </c>
      <c r="V459" s="11">
        <v>202005</v>
      </c>
    </row>
    <row r="460" spans="1:22">
      <c r="A460" s="11" t="s">
        <v>1241</v>
      </c>
      <c r="B460" s="11">
        <v>15</v>
      </c>
      <c r="C460" s="11">
        <v>45</v>
      </c>
      <c r="E460" s="11">
        <v>4.7699999999999996</v>
      </c>
      <c r="F460" s="11">
        <v>5</v>
      </c>
      <c r="O460" s="11">
        <v>0</v>
      </c>
      <c r="P460" s="11">
        <v>0</v>
      </c>
      <c r="Q460" s="11">
        <v>0</v>
      </c>
      <c r="R460" s="11">
        <v>0</v>
      </c>
      <c r="V460" s="11">
        <v>202005</v>
      </c>
    </row>
    <row r="461" spans="1:22">
      <c r="A461" s="11" t="s">
        <v>913</v>
      </c>
      <c r="B461" s="11">
        <v>15</v>
      </c>
      <c r="C461" s="11">
        <v>40</v>
      </c>
      <c r="E461" s="11">
        <v>1.4</v>
      </c>
      <c r="F461" s="11">
        <v>4.33</v>
      </c>
      <c r="O461" s="11">
        <v>0</v>
      </c>
      <c r="P461" s="11">
        <v>0</v>
      </c>
      <c r="Q461" s="11">
        <v>0</v>
      </c>
      <c r="R461" s="11">
        <v>0</v>
      </c>
      <c r="V461" s="11">
        <v>202005</v>
      </c>
    </row>
    <row r="462" spans="1:22">
      <c r="A462" s="11" t="s">
        <v>503</v>
      </c>
      <c r="B462" s="11">
        <v>15</v>
      </c>
      <c r="C462" s="11">
        <v>38</v>
      </c>
      <c r="E462" s="11">
        <v>0</v>
      </c>
      <c r="O462" s="11">
        <v>0</v>
      </c>
      <c r="P462" s="11">
        <v>0</v>
      </c>
      <c r="Q462" s="11">
        <v>0</v>
      </c>
      <c r="R462" s="11">
        <v>0</v>
      </c>
      <c r="T462" s="11">
        <v>1.89</v>
      </c>
      <c r="V462" s="11">
        <v>202006</v>
      </c>
    </row>
    <row r="463" spans="1:22">
      <c r="A463" s="11" t="s">
        <v>1222</v>
      </c>
      <c r="B463" s="11">
        <v>15</v>
      </c>
      <c r="C463" s="11">
        <v>40</v>
      </c>
      <c r="E463" s="11">
        <v>0</v>
      </c>
      <c r="O463" s="11">
        <v>0</v>
      </c>
      <c r="P463" s="11">
        <v>0</v>
      </c>
      <c r="Q463" s="11">
        <v>0</v>
      </c>
      <c r="R463" s="11">
        <v>0</v>
      </c>
      <c r="T463" s="11">
        <v>1.25</v>
      </c>
      <c r="V463" s="11">
        <v>202005</v>
      </c>
    </row>
    <row r="464" spans="1:22">
      <c r="A464" s="11" t="s">
        <v>958</v>
      </c>
      <c r="B464" s="11">
        <v>15</v>
      </c>
      <c r="C464" s="11">
        <v>28</v>
      </c>
      <c r="D464" s="11">
        <v>7.5</v>
      </c>
      <c r="M464" s="11">
        <v>180</v>
      </c>
      <c r="O464" s="11">
        <v>0</v>
      </c>
      <c r="P464" s="11">
        <v>0</v>
      </c>
      <c r="Q464" s="11">
        <v>0</v>
      </c>
      <c r="R464" s="11">
        <v>0</v>
      </c>
      <c r="V464" s="11">
        <v>202005</v>
      </c>
    </row>
    <row r="465" spans="1:22">
      <c r="A465" s="11" t="s">
        <v>460</v>
      </c>
      <c r="B465" s="11">
        <v>15</v>
      </c>
      <c r="C465" s="11">
        <v>24</v>
      </c>
      <c r="F465" s="11">
        <v>0</v>
      </c>
      <c r="G465" s="11">
        <v>16</v>
      </c>
      <c r="M465" s="11">
        <v>270</v>
      </c>
      <c r="O465" s="11">
        <v>0</v>
      </c>
      <c r="P465" s="11">
        <v>0</v>
      </c>
      <c r="Q465" s="11">
        <v>0</v>
      </c>
      <c r="R465" s="11">
        <v>0</v>
      </c>
      <c r="U465" s="11">
        <v>1.25</v>
      </c>
      <c r="V465" s="11">
        <v>202005</v>
      </c>
    </row>
    <row r="466" spans="1:22">
      <c r="A466" s="11" t="s">
        <v>451</v>
      </c>
      <c r="B466" s="11">
        <v>15</v>
      </c>
      <c r="C466" s="11">
        <v>24</v>
      </c>
      <c r="E466" s="11">
        <v>1.01</v>
      </c>
      <c r="F466" s="11">
        <v>18.78</v>
      </c>
      <c r="G466" s="11">
        <v>16</v>
      </c>
      <c r="O466" s="11">
        <v>3</v>
      </c>
      <c r="P466" s="11">
        <v>0</v>
      </c>
      <c r="Q466" s="11">
        <v>0</v>
      </c>
      <c r="R466" s="11">
        <v>0</v>
      </c>
      <c r="V466" s="11">
        <v>202005</v>
      </c>
    </row>
    <row r="467" spans="1:22">
      <c r="A467" s="11" t="s">
        <v>784</v>
      </c>
      <c r="B467" s="11">
        <v>15</v>
      </c>
      <c r="C467" s="11">
        <v>27</v>
      </c>
      <c r="D467" s="11">
        <v>0</v>
      </c>
      <c r="M467" s="11">
        <v>14</v>
      </c>
      <c r="O467" s="11">
        <v>0</v>
      </c>
      <c r="P467" s="11">
        <v>0</v>
      </c>
      <c r="Q467" s="11">
        <v>0</v>
      </c>
      <c r="R467" s="11">
        <v>0</v>
      </c>
      <c r="S467" s="11">
        <v>4.5</v>
      </c>
      <c r="V467" s="11">
        <v>202005</v>
      </c>
    </row>
    <row r="468" spans="1:22">
      <c r="A468" s="11" t="s">
        <v>1191</v>
      </c>
      <c r="B468" s="11">
        <v>15</v>
      </c>
      <c r="C468" s="11">
        <v>38.369999999999997</v>
      </c>
      <c r="N468" s="11">
        <v>6.63</v>
      </c>
      <c r="O468" s="11">
        <v>0</v>
      </c>
      <c r="P468" s="11">
        <v>0</v>
      </c>
      <c r="Q468" s="11">
        <v>0</v>
      </c>
      <c r="R468" s="11">
        <v>0</v>
      </c>
      <c r="V468" s="11">
        <v>202005</v>
      </c>
    </row>
    <row r="469" spans="1:22">
      <c r="A469" s="11" t="s">
        <v>707</v>
      </c>
      <c r="B469" s="11">
        <v>15</v>
      </c>
      <c r="C469" s="11">
        <v>40</v>
      </c>
      <c r="E469" s="11">
        <v>0</v>
      </c>
      <c r="F469" s="11">
        <v>0</v>
      </c>
      <c r="O469" s="11">
        <v>0</v>
      </c>
      <c r="P469" s="11">
        <v>1</v>
      </c>
      <c r="Q469" s="11">
        <v>0</v>
      </c>
      <c r="R469" s="11">
        <v>0</v>
      </c>
      <c r="T469" s="11">
        <v>2.78</v>
      </c>
      <c r="U469" s="11">
        <v>7.43</v>
      </c>
      <c r="V469" s="11">
        <v>202006</v>
      </c>
    </row>
    <row r="470" spans="1:22">
      <c r="A470" s="11" t="s">
        <v>1192</v>
      </c>
      <c r="B470" s="11">
        <v>15</v>
      </c>
      <c r="C470" s="11">
        <v>40</v>
      </c>
      <c r="F470" s="11">
        <v>7</v>
      </c>
      <c r="M470" s="11">
        <v>290</v>
      </c>
      <c r="O470" s="11">
        <v>0</v>
      </c>
      <c r="P470" s="11">
        <v>0</v>
      </c>
      <c r="Q470" s="11">
        <v>0</v>
      </c>
      <c r="R470" s="11">
        <v>0</v>
      </c>
      <c r="V470" s="11">
        <v>202005</v>
      </c>
    </row>
    <row r="471" spans="1:22">
      <c r="A471" s="11" t="s">
        <v>1193</v>
      </c>
      <c r="B471" s="11">
        <v>15</v>
      </c>
      <c r="C471" s="11">
        <v>45</v>
      </c>
      <c r="E471" s="11">
        <v>0.75</v>
      </c>
      <c r="F471" s="11">
        <v>1.33</v>
      </c>
      <c r="O471" s="11">
        <v>0</v>
      </c>
      <c r="P471" s="11">
        <v>3</v>
      </c>
      <c r="Q471" s="11">
        <v>0</v>
      </c>
      <c r="R471" s="11">
        <v>0</v>
      </c>
      <c r="V471" s="11">
        <v>202005</v>
      </c>
    </row>
    <row r="472" spans="1:22">
      <c r="A472" s="11" t="s">
        <v>1194</v>
      </c>
      <c r="B472" s="11">
        <v>15</v>
      </c>
      <c r="C472" s="11">
        <v>36</v>
      </c>
      <c r="E472" s="11">
        <v>2.75</v>
      </c>
      <c r="F472" s="11">
        <v>0.75</v>
      </c>
      <c r="G472" s="11">
        <v>9</v>
      </c>
      <c r="M472" s="11">
        <v>466</v>
      </c>
      <c r="O472" s="11">
        <v>0</v>
      </c>
      <c r="P472" s="11">
        <v>2</v>
      </c>
      <c r="Q472" s="11">
        <v>0</v>
      </c>
      <c r="R472" s="11">
        <v>0</v>
      </c>
      <c r="V472" s="11">
        <v>202005</v>
      </c>
    </row>
    <row r="473" spans="1:22">
      <c r="A473" s="11" t="s">
        <v>492</v>
      </c>
      <c r="B473" s="11">
        <v>15</v>
      </c>
      <c r="C473" s="11">
        <v>32</v>
      </c>
      <c r="F473" s="11">
        <v>17.920000000000002</v>
      </c>
      <c r="I473" s="11">
        <v>8</v>
      </c>
      <c r="O473" s="11">
        <v>1</v>
      </c>
      <c r="P473" s="11">
        <v>0</v>
      </c>
      <c r="Q473" s="11">
        <v>0</v>
      </c>
      <c r="R473" s="11">
        <v>0</v>
      </c>
      <c r="V473" s="11">
        <v>202005</v>
      </c>
    </row>
    <row r="474" spans="1:22">
      <c r="A474" s="11" t="s">
        <v>848</v>
      </c>
      <c r="B474" s="11">
        <v>15</v>
      </c>
      <c r="C474" s="11">
        <v>40</v>
      </c>
      <c r="E474" s="11">
        <v>0</v>
      </c>
      <c r="F474" s="11">
        <v>0</v>
      </c>
      <c r="O474" s="11">
        <v>6</v>
      </c>
      <c r="P474" s="11">
        <v>0</v>
      </c>
      <c r="Q474" s="11">
        <v>0</v>
      </c>
      <c r="R474" s="11">
        <v>0</v>
      </c>
      <c r="T474" s="11">
        <v>4.29</v>
      </c>
      <c r="U474" s="11">
        <v>9.5500000000000007</v>
      </c>
      <c r="V474" s="11">
        <v>202005</v>
      </c>
    </row>
    <row r="475" spans="1:22">
      <c r="A475" s="11" t="s">
        <v>785</v>
      </c>
      <c r="B475" s="11">
        <v>15</v>
      </c>
      <c r="C475" s="11">
        <v>35.67</v>
      </c>
      <c r="N475" s="11">
        <v>2.33</v>
      </c>
      <c r="O475" s="11">
        <v>0</v>
      </c>
      <c r="P475" s="11">
        <v>0</v>
      </c>
      <c r="Q475" s="11">
        <v>0</v>
      </c>
      <c r="R475" s="11">
        <v>0</v>
      </c>
      <c r="V475" s="11">
        <v>202005</v>
      </c>
    </row>
    <row r="476" spans="1:22">
      <c r="A476" s="11" t="s">
        <v>1053</v>
      </c>
      <c r="B476" s="11">
        <v>15</v>
      </c>
      <c r="C476" s="11">
        <v>40</v>
      </c>
      <c r="E476" s="11">
        <v>2.5</v>
      </c>
      <c r="M476" s="11">
        <v>220</v>
      </c>
      <c r="O476" s="11">
        <v>0</v>
      </c>
      <c r="P476" s="11">
        <v>2</v>
      </c>
      <c r="Q476" s="11">
        <v>0</v>
      </c>
      <c r="R476" s="11">
        <v>0</v>
      </c>
      <c r="V476" s="11">
        <v>202005</v>
      </c>
    </row>
    <row r="477" spans="1:22">
      <c r="A477" s="11" t="s">
        <v>1195</v>
      </c>
      <c r="B477" s="11">
        <v>15</v>
      </c>
      <c r="C477" s="11">
        <v>0</v>
      </c>
      <c r="H477" s="11">
        <v>40</v>
      </c>
      <c r="O477" s="11">
        <v>0</v>
      </c>
      <c r="P477" s="11">
        <v>0</v>
      </c>
      <c r="Q477" s="11">
        <v>0</v>
      </c>
      <c r="R477" s="11">
        <v>0</v>
      </c>
      <c r="V477" s="11">
        <v>202005</v>
      </c>
    </row>
    <row r="478" spans="1:22">
      <c r="A478" s="11" t="s">
        <v>1233</v>
      </c>
      <c r="B478" s="11">
        <v>16</v>
      </c>
      <c r="C478" s="11">
        <v>32</v>
      </c>
      <c r="E478" s="11">
        <v>0</v>
      </c>
      <c r="F478" s="11">
        <v>0</v>
      </c>
      <c r="I478" s="11">
        <v>8</v>
      </c>
      <c r="O478" s="11">
        <v>0</v>
      </c>
      <c r="P478" s="11">
        <v>0</v>
      </c>
      <c r="Q478" s="11">
        <v>0</v>
      </c>
      <c r="R478" s="11">
        <v>0</v>
      </c>
      <c r="T478" s="11">
        <v>4.91</v>
      </c>
      <c r="U478" s="11">
        <v>2.12</v>
      </c>
      <c r="V478" s="11">
        <v>202005</v>
      </c>
    </row>
    <row r="479" spans="1:22">
      <c r="A479" s="11" t="s">
        <v>1162</v>
      </c>
      <c r="B479" s="11">
        <v>16</v>
      </c>
      <c r="C479" s="11">
        <v>36</v>
      </c>
      <c r="E479" s="11">
        <v>6.75</v>
      </c>
      <c r="F479" s="11">
        <v>0.25</v>
      </c>
      <c r="I479" s="11">
        <v>9</v>
      </c>
      <c r="O479" s="11">
        <v>0</v>
      </c>
      <c r="P479" s="11">
        <v>0</v>
      </c>
      <c r="Q479" s="11">
        <v>0</v>
      </c>
      <c r="R479" s="11">
        <v>0</v>
      </c>
      <c r="V479" s="11">
        <v>202005</v>
      </c>
    </row>
    <row r="480" spans="1:22">
      <c r="A480" s="11" t="s">
        <v>496</v>
      </c>
      <c r="B480" s="11">
        <v>16</v>
      </c>
      <c r="C480" s="11">
        <v>34</v>
      </c>
      <c r="E480" s="11">
        <v>2.52</v>
      </c>
      <c r="I480" s="11">
        <v>9</v>
      </c>
      <c r="O480" s="11">
        <v>0</v>
      </c>
      <c r="P480" s="11">
        <v>0</v>
      </c>
      <c r="Q480" s="11">
        <v>0</v>
      </c>
      <c r="R480" s="11">
        <v>1</v>
      </c>
      <c r="V480" s="11">
        <v>202006</v>
      </c>
    </row>
    <row r="481" spans="1:22">
      <c r="A481" s="11" t="s">
        <v>708</v>
      </c>
      <c r="B481" s="11">
        <v>16</v>
      </c>
      <c r="C481" s="11">
        <v>32</v>
      </c>
      <c r="E481" s="11">
        <v>0</v>
      </c>
      <c r="F481" s="11">
        <v>0</v>
      </c>
      <c r="I481" s="11">
        <v>8</v>
      </c>
      <c r="O481" s="11">
        <v>0</v>
      </c>
      <c r="P481" s="11">
        <v>2</v>
      </c>
      <c r="Q481" s="11">
        <v>0</v>
      </c>
      <c r="R481" s="11">
        <v>0</v>
      </c>
      <c r="T481" s="11">
        <v>6.71</v>
      </c>
      <c r="U481" s="11">
        <v>6.12</v>
      </c>
      <c r="V481" s="11">
        <v>202005</v>
      </c>
    </row>
    <row r="482" spans="1:22">
      <c r="A482" s="11" t="s">
        <v>715</v>
      </c>
      <c r="B482" s="11">
        <v>16</v>
      </c>
      <c r="C482" s="11">
        <v>6</v>
      </c>
      <c r="I482" s="11">
        <v>2</v>
      </c>
      <c r="O482" s="11">
        <v>0</v>
      </c>
      <c r="P482" s="11">
        <v>0</v>
      </c>
      <c r="Q482" s="11">
        <v>0</v>
      </c>
      <c r="R482" s="11">
        <v>0</v>
      </c>
      <c r="V482" s="11">
        <v>202005</v>
      </c>
    </row>
    <row r="483" spans="1:22">
      <c r="A483" s="11" t="s">
        <v>726</v>
      </c>
      <c r="B483" s="11">
        <v>16</v>
      </c>
      <c r="C483" s="11">
        <v>32</v>
      </c>
      <c r="I483" s="11">
        <v>8</v>
      </c>
      <c r="O483" s="11">
        <v>0</v>
      </c>
      <c r="P483" s="11">
        <v>0</v>
      </c>
      <c r="Q483" s="11">
        <v>0</v>
      </c>
      <c r="R483" s="11">
        <v>0</v>
      </c>
      <c r="V483" s="11">
        <v>202005</v>
      </c>
    </row>
    <row r="484" spans="1:22">
      <c r="A484" s="11" t="s">
        <v>458</v>
      </c>
      <c r="B484" s="11">
        <v>16</v>
      </c>
      <c r="C484" s="11">
        <v>31.5</v>
      </c>
      <c r="I484" s="11">
        <v>8</v>
      </c>
      <c r="N484" s="11">
        <v>0.5</v>
      </c>
      <c r="O484" s="11">
        <v>0</v>
      </c>
      <c r="P484" s="11">
        <v>0</v>
      </c>
      <c r="Q484" s="11">
        <v>0</v>
      </c>
      <c r="R484" s="11">
        <v>0</v>
      </c>
      <c r="V484" s="11">
        <v>202005</v>
      </c>
    </row>
    <row r="485" spans="1:22">
      <c r="A485" s="11" t="s">
        <v>844</v>
      </c>
      <c r="B485" s="11">
        <v>16</v>
      </c>
      <c r="C485" s="11">
        <v>32</v>
      </c>
      <c r="F485" s="11">
        <v>0</v>
      </c>
      <c r="I485" s="11">
        <v>8</v>
      </c>
      <c r="M485" s="11">
        <v>160</v>
      </c>
      <c r="O485" s="11">
        <v>0</v>
      </c>
      <c r="P485" s="11">
        <v>0</v>
      </c>
      <c r="Q485" s="11">
        <v>0</v>
      </c>
      <c r="R485" s="11">
        <v>0</v>
      </c>
      <c r="U485" s="11">
        <v>7</v>
      </c>
      <c r="V485" s="11">
        <v>202006</v>
      </c>
    </row>
    <row r="486" spans="1:22">
      <c r="A486" s="11" t="s">
        <v>1206</v>
      </c>
      <c r="B486" s="11">
        <v>16</v>
      </c>
      <c r="C486" s="11">
        <v>36</v>
      </c>
      <c r="E486" s="11">
        <v>0.75</v>
      </c>
      <c r="F486" s="11">
        <v>8.85</v>
      </c>
      <c r="I486" s="11">
        <v>9</v>
      </c>
      <c r="O486" s="11">
        <v>0</v>
      </c>
      <c r="P486" s="11">
        <v>0</v>
      </c>
      <c r="Q486" s="11">
        <v>0</v>
      </c>
      <c r="R486" s="11">
        <v>0</v>
      </c>
      <c r="V486" s="11">
        <v>202005</v>
      </c>
    </row>
    <row r="487" spans="1:22">
      <c r="A487" s="11" t="s">
        <v>767</v>
      </c>
      <c r="B487" s="11">
        <v>16</v>
      </c>
      <c r="C487" s="11">
        <v>32</v>
      </c>
      <c r="E487" s="11">
        <v>1.21</v>
      </c>
      <c r="F487" s="11">
        <v>2.2999999999999998</v>
      </c>
      <c r="I487" s="11">
        <v>8</v>
      </c>
      <c r="O487" s="11">
        <v>7</v>
      </c>
      <c r="P487" s="11">
        <v>0</v>
      </c>
      <c r="Q487" s="11">
        <v>0</v>
      </c>
      <c r="R487" s="11">
        <v>0</v>
      </c>
      <c r="V487" s="11">
        <v>202005</v>
      </c>
    </row>
    <row r="488" spans="1:22">
      <c r="A488" s="11" t="s">
        <v>1234</v>
      </c>
      <c r="B488" s="11">
        <v>16</v>
      </c>
      <c r="C488" s="11">
        <v>30</v>
      </c>
      <c r="D488" s="11">
        <v>2</v>
      </c>
      <c r="F488" s="11">
        <v>3.37</v>
      </c>
      <c r="I488" s="11">
        <v>8</v>
      </c>
      <c r="O488" s="11">
        <v>0</v>
      </c>
      <c r="P488" s="11">
        <v>0</v>
      </c>
      <c r="Q488" s="11">
        <v>0</v>
      </c>
      <c r="R488" s="11">
        <v>0</v>
      </c>
      <c r="V488" s="11">
        <v>202005</v>
      </c>
    </row>
    <row r="489" spans="1:22">
      <c r="A489" s="11" t="s">
        <v>1327</v>
      </c>
      <c r="B489" s="11">
        <v>16</v>
      </c>
      <c r="C489" s="11">
        <v>36</v>
      </c>
      <c r="E489" s="11">
        <v>0.75</v>
      </c>
      <c r="F489" s="11">
        <v>8.75</v>
      </c>
      <c r="I489" s="11">
        <v>9</v>
      </c>
      <c r="O489" s="11">
        <v>0</v>
      </c>
      <c r="P489" s="11">
        <v>3</v>
      </c>
      <c r="Q489" s="11">
        <v>0</v>
      </c>
      <c r="R489" s="11">
        <v>0</v>
      </c>
      <c r="V489" s="11">
        <v>202005</v>
      </c>
    </row>
    <row r="490" spans="1:22">
      <c r="A490" s="11" t="s">
        <v>453</v>
      </c>
      <c r="B490" s="11">
        <v>16</v>
      </c>
      <c r="C490" s="11">
        <v>24</v>
      </c>
      <c r="D490" s="11">
        <v>0</v>
      </c>
      <c r="I490" s="11">
        <v>8</v>
      </c>
      <c r="O490" s="11">
        <v>0</v>
      </c>
      <c r="P490" s="11">
        <v>0</v>
      </c>
      <c r="Q490" s="11">
        <v>0</v>
      </c>
      <c r="R490" s="11">
        <v>0</v>
      </c>
      <c r="S490" s="11">
        <v>2</v>
      </c>
      <c r="V490" s="11">
        <v>202005</v>
      </c>
    </row>
    <row r="491" spans="1:22">
      <c r="A491" s="11" t="s">
        <v>1163</v>
      </c>
      <c r="B491" s="11">
        <v>16</v>
      </c>
      <c r="C491" s="11">
        <v>18.75</v>
      </c>
      <c r="O491" s="11">
        <v>0</v>
      </c>
      <c r="P491" s="11">
        <v>0</v>
      </c>
      <c r="Q491" s="11">
        <v>0</v>
      </c>
      <c r="R491" s="11">
        <v>0</v>
      </c>
      <c r="V491" s="11">
        <v>202005</v>
      </c>
    </row>
    <row r="492" spans="1:22">
      <c r="A492" s="11" t="s">
        <v>488</v>
      </c>
      <c r="B492" s="11">
        <v>16</v>
      </c>
      <c r="C492" s="11">
        <v>32</v>
      </c>
      <c r="F492" s="11">
        <v>0</v>
      </c>
      <c r="I492" s="11">
        <v>8</v>
      </c>
      <c r="O492" s="11">
        <v>0</v>
      </c>
      <c r="P492" s="11">
        <v>0</v>
      </c>
      <c r="Q492" s="11">
        <v>0</v>
      </c>
      <c r="R492" s="11">
        <v>0</v>
      </c>
      <c r="U492" s="11">
        <v>2.5</v>
      </c>
      <c r="V492" s="11">
        <v>202005</v>
      </c>
    </row>
    <row r="493" spans="1:22">
      <c r="A493" s="11" t="s">
        <v>951</v>
      </c>
      <c r="B493" s="11">
        <v>16</v>
      </c>
      <c r="C493" s="11">
        <v>16</v>
      </c>
      <c r="D493" s="11">
        <v>3</v>
      </c>
      <c r="I493" s="11">
        <v>8</v>
      </c>
      <c r="O493" s="11">
        <v>0</v>
      </c>
      <c r="P493" s="11">
        <v>0</v>
      </c>
      <c r="Q493" s="11">
        <v>0</v>
      </c>
      <c r="R493" s="11">
        <v>0</v>
      </c>
      <c r="V493" s="11">
        <v>202005</v>
      </c>
    </row>
    <row r="494" spans="1:22">
      <c r="A494" s="11" t="s">
        <v>786</v>
      </c>
      <c r="B494" s="11">
        <v>16</v>
      </c>
      <c r="C494" s="11">
        <v>25.52</v>
      </c>
      <c r="I494" s="11">
        <v>8</v>
      </c>
      <c r="N494" s="11">
        <v>6.48</v>
      </c>
      <c r="O494" s="11">
        <v>0</v>
      </c>
      <c r="P494" s="11">
        <v>0</v>
      </c>
      <c r="Q494" s="11">
        <v>0</v>
      </c>
      <c r="R494" s="11">
        <v>0</v>
      </c>
      <c r="V494" s="11">
        <v>202005</v>
      </c>
    </row>
    <row r="495" spans="1:22">
      <c r="A495" s="11" t="s">
        <v>478</v>
      </c>
      <c r="B495" s="11">
        <v>16</v>
      </c>
      <c r="C495" s="11">
        <v>14</v>
      </c>
      <c r="M495" s="11">
        <v>878</v>
      </c>
      <c r="O495" s="11">
        <v>0</v>
      </c>
      <c r="P495" s="11">
        <v>0</v>
      </c>
      <c r="Q495" s="11">
        <v>0</v>
      </c>
      <c r="R495" s="11">
        <v>0</v>
      </c>
      <c r="V495" s="11">
        <v>202005</v>
      </c>
    </row>
    <row r="496" spans="1:22">
      <c r="A496" s="11" t="s">
        <v>788</v>
      </c>
      <c r="B496" s="11">
        <v>16</v>
      </c>
      <c r="C496" s="11">
        <v>30</v>
      </c>
      <c r="D496" s="11">
        <v>2</v>
      </c>
      <c r="E496" s="11">
        <v>4.13</v>
      </c>
      <c r="F496" s="11">
        <v>6.22</v>
      </c>
      <c r="I496" s="11">
        <v>8</v>
      </c>
      <c r="O496" s="11">
        <v>0</v>
      </c>
      <c r="P496" s="11">
        <v>0</v>
      </c>
      <c r="Q496" s="11">
        <v>0</v>
      </c>
      <c r="R496" s="11">
        <v>0</v>
      </c>
      <c r="V496" s="11">
        <v>202005</v>
      </c>
    </row>
    <row r="497" spans="1:22">
      <c r="A497" s="11" t="s">
        <v>845</v>
      </c>
      <c r="B497" s="11">
        <v>16</v>
      </c>
      <c r="C497" s="11">
        <v>32</v>
      </c>
      <c r="E497" s="11">
        <v>2.88</v>
      </c>
      <c r="F497" s="11">
        <v>0.88</v>
      </c>
      <c r="I497" s="11">
        <v>8</v>
      </c>
      <c r="O497" s="11">
        <v>0</v>
      </c>
      <c r="P497" s="11">
        <v>0</v>
      </c>
      <c r="Q497" s="11">
        <v>0</v>
      </c>
      <c r="R497" s="11">
        <v>0</v>
      </c>
      <c r="V497" s="11">
        <v>202005</v>
      </c>
    </row>
    <row r="498" spans="1:22">
      <c r="A498" s="11" t="s">
        <v>485</v>
      </c>
      <c r="B498" s="11">
        <v>16</v>
      </c>
      <c r="C498" s="11">
        <v>32</v>
      </c>
      <c r="F498" s="11">
        <v>0</v>
      </c>
      <c r="I498" s="11">
        <v>8</v>
      </c>
      <c r="O498" s="11">
        <v>0</v>
      </c>
      <c r="P498" s="11">
        <v>0</v>
      </c>
      <c r="Q498" s="11">
        <v>0</v>
      </c>
      <c r="R498" s="11">
        <v>0</v>
      </c>
      <c r="U498" s="11">
        <v>3</v>
      </c>
      <c r="V498" s="11">
        <v>202005</v>
      </c>
    </row>
    <row r="499" spans="1:22">
      <c r="A499" s="11" t="s">
        <v>598</v>
      </c>
      <c r="B499" s="11">
        <v>16</v>
      </c>
      <c r="C499" s="11">
        <v>22</v>
      </c>
      <c r="D499" s="11">
        <v>2</v>
      </c>
      <c r="I499" s="11">
        <v>8</v>
      </c>
      <c r="M499" s="11">
        <v>126</v>
      </c>
      <c r="O499" s="11">
        <v>0</v>
      </c>
      <c r="P499" s="11">
        <v>0</v>
      </c>
      <c r="Q499" s="11">
        <v>0</v>
      </c>
      <c r="R499" s="11">
        <v>0</v>
      </c>
      <c r="V499" s="11">
        <v>202005</v>
      </c>
    </row>
    <row r="500" spans="1:22">
      <c r="A500" s="11" t="s">
        <v>1086</v>
      </c>
      <c r="B500" s="11">
        <v>16</v>
      </c>
      <c r="C500" s="11">
        <v>15</v>
      </c>
      <c r="I500" s="11">
        <v>4</v>
      </c>
      <c r="M500" s="11">
        <v>102</v>
      </c>
      <c r="N500" s="11">
        <v>1</v>
      </c>
      <c r="O500" s="11">
        <v>0</v>
      </c>
      <c r="P500" s="11">
        <v>0</v>
      </c>
      <c r="Q500" s="11">
        <v>0</v>
      </c>
      <c r="R500" s="11">
        <v>0</v>
      </c>
      <c r="V500" s="11">
        <v>202006</v>
      </c>
    </row>
    <row r="501" spans="1:22">
      <c r="A501" s="11" t="s">
        <v>1216</v>
      </c>
      <c r="B501" s="11">
        <v>16</v>
      </c>
      <c r="C501" s="11">
        <v>23</v>
      </c>
      <c r="O501" s="11">
        <v>0</v>
      </c>
      <c r="P501" s="11">
        <v>0</v>
      </c>
      <c r="Q501" s="11">
        <v>0</v>
      </c>
      <c r="R501" s="11">
        <v>0</v>
      </c>
      <c r="V501" s="11">
        <v>202005</v>
      </c>
    </row>
    <row r="502" spans="1:22">
      <c r="A502" s="11" t="s">
        <v>1164</v>
      </c>
      <c r="B502" s="11">
        <v>16</v>
      </c>
      <c r="C502" s="11">
        <v>24</v>
      </c>
      <c r="F502" s="11">
        <v>7.5</v>
      </c>
      <c r="H502" s="11">
        <v>8</v>
      </c>
      <c r="I502" s="11">
        <v>8</v>
      </c>
      <c r="M502" s="11">
        <v>20</v>
      </c>
      <c r="O502" s="11">
        <v>0</v>
      </c>
      <c r="P502" s="11">
        <v>0</v>
      </c>
      <c r="Q502" s="11">
        <v>0</v>
      </c>
      <c r="R502" s="11">
        <v>0</v>
      </c>
      <c r="V502" s="11">
        <v>202005</v>
      </c>
    </row>
    <row r="503" spans="1:22">
      <c r="A503" s="11" t="s">
        <v>1165</v>
      </c>
      <c r="B503" s="11">
        <v>16</v>
      </c>
      <c r="C503" s="11">
        <v>32</v>
      </c>
      <c r="F503" s="11">
        <v>5.5</v>
      </c>
      <c r="I503" s="11">
        <v>8</v>
      </c>
      <c r="O503" s="11">
        <v>0</v>
      </c>
      <c r="P503" s="11">
        <v>0</v>
      </c>
      <c r="Q503" s="11">
        <v>0</v>
      </c>
      <c r="R503" s="11">
        <v>0</v>
      </c>
      <c r="V503" s="11">
        <v>202005</v>
      </c>
    </row>
    <row r="504" spans="1:22">
      <c r="A504" s="11" t="s">
        <v>1166</v>
      </c>
      <c r="B504" s="11">
        <v>16</v>
      </c>
      <c r="C504" s="11">
        <v>32</v>
      </c>
      <c r="E504" s="11">
        <v>7.54</v>
      </c>
      <c r="F504" s="11">
        <v>2.2999999999999998</v>
      </c>
      <c r="I504" s="11">
        <v>8</v>
      </c>
      <c r="M504" s="11">
        <v>80</v>
      </c>
      <c r="O504" s="11">
        <v>0</v>
      </c>
      <c r="P504" s="11">
        <v>0</v>
      </c>
      <c r="Q504" s="11">
        <v>0</v>
      </c>
      <c r="R504" s="11">
        <v>0</v>
      </c>
      <c r="V504" s="11">
        <v>202005</v>
      </c>
    </row>
    <row r="505" spans="1:22">
      <c r="A505" s="36" t="s">
        <v>1534</v>
      </c>
      <c r="B505" s="36">
        <v>16</v>
      </c>
      <c r="C505" s="36">
        <v>32</v>
      </c>
      <c r="D505" s="36"/>
      <c r="E505" s="36"/>
      <c r="F505" s="36"/>
      <c r="G505" s="36"/>
      <c r="H505" s="36"/>
      <c r="I505" s="36"/>
      <c r="J505" s="36"/>
      <c r="K505" s="36"/>
      <c r="L505" s="36"/>
      <c r="M505" s="36"/>
      <c r="N505" s="36"/>
      <c r="O505" s="36">
        <v>0</v>
      </c>
      <c r="P505" s="36">
        <v>0</v>
      </c>
      <c r="Q505" s="36">
        <v>0</v>
      </c>
      <c r="R505" s="36">
        <v>0</v>
      </c>
      <c r="S505" s="36"/>
      <c r="T505" s="36"/>
      <c r="U505" s="36"/>
      <c r="V505" s="36">
        <v>202005</v>
      </c>
    </row>
    <row r="506" spans="1:22">
      <c r="A506" s="11" t="s">
        <v>956</v>
      </c>
      <c r="B506" s="11">
        <v>16</v>
      </c>
      <c r="C506" s="11">
        <v>32</v>
      </c>
      <c r="E506" s="11">
        <v>3.02</v>
      </c>
      <c r="F506" s="11">
        <v>15.3</v>
      </c>
      <c r="I506" s="11">
        <v>8</v>
      </c>
      <c r="O506" s="11">
        <v>6</v>
      </c>
      <c r="P506" s="11">
        <v>0</v>
      </c>
      <c r="Q506" s="11">
        <v>0</v>
      </c>
      <c r="R506" s="11">
        <v>0</v>
      </c>
      <c r="V506" s="11">
        <v>202005</v>
      </c>
    </row>
    <row r="507" spans="1:22">
      <c r="A507" s="11" t="s">
        <v>1167</v>
      </c>
      <c r="B507" s="11">
        <v>16</v>
      </c>
      <c r="C507" s="11">
        <v>32</v>
      </c>
      <c r="E507" s="11">
        <v>1.42</v>
      </c>
      <c r="F507" s="11">
        <v>7.83</v>
      </c>
      <c r="I507" s="11">
        <v>8</v>
      </c>
      <c r="O507" s="11">
        <v>0</v>
      </c>
      <c r="P507" s="11">
        <v>0</v>
      </c>
      <c r="Q507" s="11">
        <v>0</v>
      </c>
      <c r="R507" s="11">
        <v>0</v>
      </c>
      <c r="V507" s="11">
        <v>202005</v>
      </c>
    </row>
    <row r="508" spans="1:22">
      <c r="A508" s="11" t="s">
        <v>1168</v>
      </c>
      <c r="B508" s="11">
        <v>16</v>
      </c>
      <c r="C508" s="11">
        <v>0</v>
      </c>
      <c r="H508" s="11">
        <v>36</v>
      </c>
      <c r="I508" s="11">
        <v>9</v>
      </c>
      <c r="O508" s="11">
        <v>0</v>
      </c>
      <c r="P508" s="11">
        <v>0</v>
      </c>
      <c r="Q508" s="11">
        <v>0</v>
      </c>
      <c r="R508" s="11">
        <v>0</v>
      </c>
      <c r="V508" s="11">
        <v>202005</v>
      </c>
    </row>
    <row r="509" spans="1:22">
      <c r="A509" s="11" t="s">
        <v>1169</v>
      </c>
      <c r="B509" s="11">
        <v>16</v>
      </c>
      <c r="C509" s="11">
        <v>32</v>
      </c>
      <c r="F509" s="11">
        <v>23.13</v>
      </c>
      <c r="I509" s="11">
        <v>8</v>
      </c>
      <c r="N509" s="11">
        <v>0</v>
      </c>
      <c r="O509" s="11">
        <v>0</v>
      </c>
      <c r="P509" s="11">
        <v>4</v>
      </c>
      <c r="Q509" s="11">
        <v>0</v>
      </c>
      <c r="R509" s="11">
        <v>0</v>
      </c>
      <c r="V509" s="11">
        <v>202005</v>
      </c>
    </row>
    <row r="510" spans="1:22">
      <c r="A510" s="11" t="s">
        <v>1203</v>
      </c>
      <c r="B510" s="11">
        <v>16</v>
      </c>
      <c r="C510" s="11">
        <v>32</v>
      </c>
      <c r="I510" s="11">
        <v>8</v>
      </c>
      <c r="O510" s="11">
        <v>0</v>
      </c>
      <c r="P510" s="11">
        <v>0</v>
      </c>
      <c r="Q510" s="11">
        <v>0</v>
      </c>
      <c r="R510" s="11">
        <v>0</v>
      </c>
      <c r="V510" s="11">
        <v>202006</v>
      </c>
    </row>
    <row r="511" spans="1:22">
      <c r="A511" s="11" t="s">
        <v>471</v>
      </c>
      <c r="B511" s="11">
        <v>16</v>
      </c>
      <c r="C511" s="11">
        <v>30</v>
      </c>
      <c r="D511" s="11">
        <v>2</v>
      </c>
      <c r="F511" s="11">
        <v>1.5</v>
      </c>
      <c r="I511" s="11">
        <v>8</v>
      </c>
      <c r="O511" s="11">
        <v>0</v>
      </c>
      <c r="P511" s="11">
        <v>0</v>
      </c>
      <c r="Q511" s="11">
        <v>0</v>
      </c>
      <c r="R511" s="11">
        <v>0</v>
      </c>
      <c r="V511" s="11">
        <v>202005</v>
      </c>
    </row>
    <row r="512" spans="1:22">
      <c r="A512" s="11" t="s">
        <v>1235</v>
      </c>
      <c r="B512" s="11">
        <v>16</v>
      </c>
      <c r="C512" s="11">
        <v>30</v>
      </c>
      <c r="D512" s="11">
        <v>2</v>
      </c>
      <c r="E512" s="11">
        <v>3.13</v>
      </c>
      <c r="F512" s="11">
        <v>3.48</v>
      </c>
      <c r="I512" s="11">
        <v>8</v>
      </c>
      <c r="O512" s="11">
        <v>0</v>
      </c>
      <c r="P512" s="11">
        <v>0</v>
      </c>
      <c r="Q512" s="11">
        <v>0</v>
      </c>
      <c r="R512" s="11">
        <v>0</v>
      </c>
      <c r="V512" s="11">
        <v>202005</v>
      </c>
    </row>
    <row r="513" spans="1:22">
      <c r="A513" s="11" t="s">
        <v>1801</v>
      </c>
      <c r="B513" s="11">
        <v>16</v>
      </c>
      <c r="C513" s="11">
        <v>32</v>
      </c>
      <c r="F513" s="11">
        <v>10.75</v>
      </c>
      <c r="I513" s="11">
        <v>8</v>
      </c>
      <c r="O513" s="11">
        <v>0</v>
      </c>
      <c r="P513" s="11">
        <v>0</v>
      </c>
      <c r="Q513" s="11">
        <v>0</v>
      </c>
      <c r="R513" s="11">
        <v>0</v>
      </c>
      <c r="V513" s="11">
        <v>202007</v>
      </c>
    </row>
    <row r="514" spans="1:22">
      <c r="A514" s="11" t="s">
        <v>769</v>
      </c>
      <c r="B514" s="11">
        <v>16</v>
      </c>
      <c r="C514" s="11">
        <v>30</v>
      </c>
      <c r="D514" s="11">
        <v>2</v>
      </c>
      <c r="E514" s="11">
        <v>2.68</v>
      </c>
      <c r="F514" s="11">
        <v>9.9499999999999993</v>
      </c>
      <c r="I514" s="11">
        <v>8</v>
      </c>
      <c r="O514" s="11">
        <v>0</v>
      </c>
      <c r="P514" s="11">
        <v>0</v>
      </c>
      <c r="Q514" s="11">
        <v>0</v>
      </c>
      <c r="R514" s="11">
        <v>6</v>
      </c>
      <c r="V514" s="11">
        <v>202005</v>
      </c>
    </row>
    <row r="515" spans="1:22">
      <c r="A515" s="11" t="s">
        <v>917</v>
      </c>
      <c r="B515" s="11">
        <v>16</v>
      </c>
      <c r="C515" s="11">
        <v>32</v>
      </c>
      <c r="E515" s="11">
        <v>2.5499999999999998</v>
      </c>
      <c r="F515" s="11">
        <v>2.7</v>
      </c>
      <c r="I515" s="11">
        <v>8</v>
      </c>
      <c r="O515" s="11">
        <v>1</v>
      </c>
      <c r="P515" s="11">
        <v>0</v>
      </c>
      <c r="Q515" s="11">
        <v>0</v>
      </c>
      <c r="R515" s="11">
        <v>0</v>
      </c>
      <c r="V515" s="11">
        <v>202005</v>
      </c>
    </row>
    <row r="516" spans="1:22">
      <c r="A516" s="11" t="s">
        <v>1449</v>
      </c>
      <c r="B516" s="11">
        <v>16</v>
      </c>
      <c r="C516" s="11">
        <v>32</v>
      </c>
      <c r="F516" s="11">
        <v>1.5</v>
      </c>
      <c r="I516" s="11">
        <v>8</v>
      </c>
      <c r="M516" s="11">
        <v>364</v>
      </c>
      <c r="O516" s="11">
        <v>0</v>
      </c>
      <c r="P516" s="11">
        <v>0</v>
      </c>
      <c r="Q516" s="11">
        <v>0</v>
      </c>
      <c r="R516" s="11">
        <v>0</v>
      </c>
      <c r="V516" s="11">
        <v>202005</v>
      </c>
    </row>
    <row r="517" spans="1:22">
      <c r="A517" s="11" t="s">
        <v>1019</v>
      </c>
      <c r="B517" s="11">
        <v>16</v>
      </c>
      <c r="C517" s="11">
        <v>32</v>
      </c>
      <c r="E517" s="11">
        <v>0</v>
      </c>
      <c r="I517" s="11">
        <v>8</v>
      </c>
      <c r="O517" s="11">
        <v>0</v>
      </c>
      <c r="P517" s="11">
        <v>0</v>
      </c>
      <c r="Q517" s="11">
        <v>0</v>
      </c>
      <c r="R517" s="11">
        <v>0</v>
      </c>
      <c r="T517" s="11">
        <v>1.56</v>
      </c>
      <c r="V517" s="11">
        <v>202005</v>
      </c>
    </row>
    <row r="518" spans="1:22">
      <c r="A518" s="11" t="s">
        <v>508</v>
      </c>
      <c r="B518" s="11">
        <v>16</v>
      </c>
      <c r="C518" s="11">
        <v>32</v>
      </c>
      <c r="F518" s="11">
        <v>0</v>
      </c>
      <c r="I518" s="11">
        <v>8</v>
      </c>
      <c r="O518" s="11">
        <v>0</v>
      </c>
      <c r="P518" s="11">
        <v>0</v>
      </c>
      <c r="Q518" s="11">
        <v>0</v>
      </c>
      <c r="R518" s="11">
        <v>0</v>
      </c>
      <c r="U518" s="11">
        <v>5.25</v>
      </c>
      <c r="V518" s="11">
        <v>202005</v>
      </c>
    </row>
    <row r="519" spans="1:22">
      <c r="A519" s="11" t="s">
        <v>1326</v>
      </c>
      <c r="B519" s="11">
        <v>16</v>
      </c>
      <c r="C519" s="11">
        <v>0</v>
      </c>
      <c r="H519" s="11">
        <v>28</v>
      </c>
      <c r="I519" s="11">
        <v>8</v>
      </c>
      <c r="O519" s="11">
        <v>0</v>
      </c>
      <c r="P519" s="11">
        <v>0</v>
      </c>
      <c r="Q519" s="11">
        <v>0</v>
      </c>
      <c r="R519" s="11">
        <v>0</v>
      </c>
      <c r="V519" s="11">
        <v>202005</v>
      </c>
    </row>
    <row r="520" spans="1:22">
      <c r="A520" s="11" t="s">
        <v>457</v>
      </c>
      <c r="B520" s="11">
        <v>16</v>
      </c>
      <c r="C520" s="11">
        <v>30</v>
      </c>
      <c r="D520" s="11">
        <v>0</v>
      </c>
      <c r="I520" s="11">
        <v>8</v>
      </c>
      <c r="O520" s="11">
        <v>0</v>
      </c>
      <c r="P520" s="11">
        <v>0</v>
      </c>
      <c r="Q520" s="11">
        <v>0</v>
      </c>
      <c r="R520" s="11">
        <v>0</v>
      </c>
      <c r="S520" s="11">
        <v>2</v>
      </c>
      <c r="V520" s="11">
        <v>202006</v>
      </c>
    </row>
    <row r="521" spans="1:22">
      <c r="A521" s="11" t="s">
        <v>450</v>
      </c>
      <c r="B521" s="11">
        <v>16</v>
      </c>
      <c r="C521" s="11">
        <v>30</v>
      </c>
      <c r="D521" s="11">
        <v>1.95</v>
      </c>
      <c r="E521" s="11">
        <v>3.69</v>
      </c>
      <c r="I521" s="11">
        <v>8</v>
      </c>
      <c r="O521" s="11">
        <v>0</v>
      </c>
      <c r="P521" s="11">
        <v>0</v>
      </c>
      <c r="Q521" s="11">
        <v>0</v>
      </c>
      <c r="R521" s="11">
        <v>0</v>
      </c>
      <c r="V521" s="11">
        <v>202005</v>
      </c>
    </row>
    <row r="522" spans="1:22">
      <c r="A522" s="11" t="s">
        <v>482</v>
      </c>
      <c r="B522" s="11">
        <v>16</v>
      </c>
      <c r="C522" s="11">
        <v>32</v>
      </c>
      <c r="F522" s="11">
        <v>14</v>
      </c>
      <c r="I522" s="11">
        <v>8</v>
      </c>
      <c r="M522" s="11">
        <v>195</v>
      </c>
      <c r="O522" s="11">
        <v>0</v>
      </c>
      <c r="P522" s="11">
        <v>0</v>
      </c>
      <c r="Q522" s="11">
        <v>0</v>
      </c>
      <c r="R522" s="11">
        <v>0</v>
      </c>
      <c r="V522" s="11">
        <v>202005</v>
      </c>
    </row>
    <row r="523" spans="1:22">
      <c r="A523" s="11" t="s">
        <v>1173</v>
      </c>
      <c r="B523" s="11">
        <v>16</v>
      </c>
      <c r="C523" s="11">
        <v>0</v>
      </c>
      <c r="H523" s="11">
        <v>36</v>
      </c>
      <c r="I523" s="11">
        <v>9</v>
      </c>
      <c r="O523" s="11">
        <v>0</v>
      </c>
      <c r="P523" s="11">
        <v>0</v>
      </c>
      <c r="Q523" s="11">
        <v>0</v>
      </c>
      <c r="R523" s="11">
        <v>0</v>
      </c>
      <c r="V523" s="11">
        <v>202005</v>
      </c>
    </row>
    <row r="524" spans="1:22">
      <c r="A524" s="11" t="s">
        <v>1448</v>
      </c>
      <c r="B524" s="11">
        <v>16</v>
      </c>
      <c r="C524" s="11">
        <v>32</v>
      </c>
      <c r="F524" s="11">
        <v>2.75</v>
      </c>
      <c r="I524" s="11">
        <v>8</v>
      </c>
      <c r="O524" s="11">
        <v>0</v>
      </c>
      <c r="P524" s="11">
        <v>0</v>
      </c>
      <c r="Q524" s="11">
        <v>0</v>
      </c>
      <c r="R524" s="11">
        <v>0</v>
      </c>
      <c r="V524" s="11">
        <v>202005</v>
      </c>
    </row>
    <row r="525" spans="1:22">
      <c r="A525" s="11" t="s">
        <v>506</v>
      </c>
      <c r="B525" s="11">
        <v>16</v>
      </c>
      <c r="C525" s="11">
        <v>36</v>
      </c>
      <c r="E525" s="11">
        <v>2.25</v>
      </c>
      <c r="F525" s="11">
        <v>0.25</v>
      </c>
      <c r="I525" s="11">
        <v>9</v>
      </c>
      <c r="O525" s="11">
        <v>0</v>
      </c>
      <c r="P525" s="11">
        <v>0</v>
      </c>
      <c r="Q525" s="11">
        <v>0</v>
      </c>
      <c r="R525" s="11">
        <v>0</v>
      </c>
      <c r="V525" s="11">
        <v>202005</v>
      </c>
    </row>
    <row r="526" spans="1:22">
      <c r="A526" s="11" t="s">
        <v>771</v>
      </c>
      <c r="B526" s="11">
        <v>16</v>
      </c>
      <c r="C526" s="11">
        <v>30</v>
      </c>
      <c r="D526" s="11">
        <v>0</v>
      </c>
      <c r="I526" s="11">
        <v>8</v>
      </c>
      <c r="O526" s="11">
        <v>0</v>
      </c>
      <c r="P526" s="11">
        <v>0</v>
      </c>
      <c r="Q526" s="11">
        <v>0</v>
      </c>
      <c r="R526" s="11">
        <v>0</v>
      </c>
      <c r="S526" s="11">
        <v>1.22</v>
      </c>
      <c r="V526" s="11">
        <v>202005</v>
      </c>
    </row>
    <row r="527" spans="1:22">
      <c r="A527" s="11" t="s">
        <v>772</v>
      </c>
      <c r="B527" s="11">
        <v>16</v>
      </c>
      <c r="C527" s="11">
        <v>30</v>
      </c>
      <c r="D527" s="11">
        <v>0</v>
      </c>
      <c r="E527" s="11">
        <v>0.93</v>
      </c>
      <c r="F527" s="11">
        <v>0.58000000000000007</v>
      </c>
      <c r="I527" s="11">
        <v>8</v>
      </c>
      <c r="O527" s="11">
        <v>0</v>
      </c>
      <c r="P527" s="11">
        <v>0</v>
      </c>
      <c r="Q527" s="11">
        <v>0</v>
      </c>
      <c r="R527" s="11">
        <v>0</v>
      </c>
      <c r="S527" s="11">
        <v>2</v>
      </c>
      <c r="U527" s="11">
        <v>5</v>
      </c>
      <c r="V527" s="11">
        <v>202005</v>
      </c>
    </row>
    <row r="528" spans="1:22">
      <c r="A528" s="11" t="s">
        <v>456</v>
      </c>
      <c r="B528" s="11">
        <v>16</v>
      </c>
      <c r="C528" s="11">
        <v>32</v>
      </c>
      <c r="F528" s="11">
        <v>4.5</v>
      </c>
      <c r="I528" s="11">
        <v>8</v>
      </c>
      <c r="M528" s="11">
        <v>164</v>
      </c>
      <c r="O528" s="11">
        <v>0</v>
      </c>
      <c r="P528" s="11">
        <v>0</v>
      </c>
      <c r="Q528" s="11">
        <v>0</v>
      </c>
      <c r="R528" s="11">
        <v>0</v>
      </c>
      <c r="V528" s="11">
        <v>202005</v>
      </c>
    </row>
    <row r="529" spans="1:22">
      <c r="A529" s="11" t="s">
        <v>1197</v>
      </c>
      <c r="B529" s="11">
        <v>16</v>
      </c>
      <c r="C529" s="11">
        <v>32</v>
      </c>
      <c r="F529" s="11">
        <v>5.83</v>
      </c>
      <c r="I529" s="11">
        <v>8</v>
      </c>
      <c r="N529" s="11">
        <v>0</v>
      </c>
      <c r="O529" s="11">
        <v>0</v>
      </c>
      <c r="P529" s="11">
        <v>0</v>
      </c>
      <c r="Q529" s="11">
        <v>0</v>
      </c>
      <c r="R529" s="11">
        <v>0</v>
      </c>
      <c r="V529" s="11">
        <v>202005</v>
      </c>
    </row>
    <row r="530" spans="1:22">
      <c r="A530" s="11" t="s">
        <v>479</v>
      </c>
      <c r="B530" s="11">
        <v>16</v>
      </c>
      <c r="C530" s="11">
        <v>32</v>
      </c>
      <c r="F530" s="11">
        <v>1.75</v>
      </c>
      <c r="I530" s="11">
        <v>8</v>
      </c>
      <c r="M530" s="11">
        <v>120</v>
      </c>
      <c r="O530" s="11">
        <v>0</v>
      </c>
      <c r="P530" s="11">
        <v>0</v>
      </c>
      <c r="Q530" s="11">
        <v>0</v>
      </c>
      <c r="R530" s="11">
        <v>0</v>
      </c>
      <c r="V530" s="11">
        <v>202005</v>
      </c>
    </row>
    <row r="531" spans="1:22">
      <c r="A531" s="11" t="s">
        <v>1533</v>
      </c>
      <c r="B531" s="11">
        <v>16</v>
      </c>
      <c r="C531" s="11">
        <v>33</v>
      </c>
      <c r="O531" s="11">
        <v>0</v>
      </c>
      <c r="P531" s="11">
        <v>0</v>
      </c>
      <c r="Q531" s="11">
        <v>0</v>
      </c>
      <c r="R531" s="11">
        <v>0</v>
      </c>
      <c r="V531" s="11">
        <v>202005</v>
      </c>
    </row>
    <row r="532" spans="1:22">
      <c r="A532" s="11" t="s">
        <v>1174</v>
      </c>
      <c r="B532" s="11">
        <v>16</v>
      </c>
      <c r="C532" s="11">
        <v>0</v>
      </c>
      <c r="G532" s="11">
        <v>32</v>
      </c>
      <c r="I532" s="11">
        <v>8</v>
      </c>
      <c r="O532" s="11">
        <v>0</v>
      </c>
      <c r="P532" s="11">
        <v>0</v>
      </c>
      <c r="Q532" s="11">
        <v>0</v>
      </c>
      <c r="R532" s="11">
        <v>0</v>
      </c>
      <c r="V532" s="11">
        <v>202005</v>
      </c>
    </row>
    <row r="533" spans="1:22">
      <c r="A533" s="11" t="s">
        <v>1217</v>
      </c>
      <c r="B533" s="11">
        <v>16</v>
      </c>
      <c r="C533" s="11">
        <v>32</v>
      </c>
      <c r="E533" s="11">
        <v>1.9</v>
      </c>
      <c r="I533" s="11">
        <v>8</v>
      </c>
      <c r="O533" s="11">
        <v>0</v>
      </c>
      <c r="P533" s="11">
        <v>0</v>
      </c>
      <c r="Q533" s="11">
        <v>0</v>
      </c>
      <c r="R533" s="11">
        <v>0</v>
      </c>
      <c r="V533" s="11">
        <v>202005</v>
      </c>
    </row>
    <row r="534" spans="1:22">
      <c r="A534" s="11" t="s">
        <v>1218</v>
      </c>
      <c r="B534" s="11">
        <v>16</v>
      </c>
      <c r="C534" s="11">
        <v>40</v>
      </c>
      <c r="F534" s="11">
        <v>3.88</v>
      </c>
      <c r="O534" s="11">
        <v>0</v>
      </c>
      <c r="P534" s="11">
        <v>0</v>
      </c>
      <c r="Q534" s="11">
        <v>0</v>
      </c>
      <c r="R534" s="11">
        <v>0</v>
      </c>
      <c r="V534" s="11">
        <v>202005</v>
      </c>
    </row>
    <row r="535" spans="1:22">
      <c r="A535" s="11" t="s">
        <v>1175</v>
      </c>
      <c r="B535" s="11">
        <v>16</v>
      </c>
      <c r="C535" s="11">
        <v>0</v>
      </c>
      <c r="G535" s="11">
        <v>32</v>
      </c>
      <c r="I535" s="11">
        <v>8</v>
      </c>
      <c r="O535" s="11">
        <v>0</v>
      </c>
      <c r="P535" s="11">
        <v>0</v>
      </c>
      <c r="Q535" s="11">
        <v>0</v>
      </c>
      <c r="R535" s="11">
        <v>0</v>
      </c>
      <c r="V535" s="11">
        <v>202005</v>
      </c>
    </row>
    <row r="536" spans="1:22">
      <c r="A536" s="11" t="s">
        <v>897</v>
      </c>
      <c r="B536" s="11">
        <v>16</v>
      </c>
      <c r="C536" s="11">
        <v>27.8</v>
      </c>
      <c r="I536" s="11">
        <v>8</v>
      </c>
      <c r="N536" s="11">
        <v>2.2000000000000002</v>
      </c>
      <c r="O536" s="11">
        <v>0</v>
      </c>
      <c r="P536" s="11">
        <v>0</v>
      </c>
      <c r="Q536" s="11">
        <v>0</v>
      </c>
      <c r="R536" s="11">
        <v>0</v>
      </c>
      <c r="V536" s="11">
        <v>202005</v>
      </c>
    </row>
    <row r="537" spans="1:22">
      <c r="A537" s="11" t="s">
        <v>915</v>
      </c>
      <c r="B537" s="11">
        <v>16</v>
      </c>
      <c r="C537" s="11">
        <v>34.08</v>
      </c>
      <c r="N537" s="11">
        <v>1.92</v>
      </c>
      <c r="O537" s="11">
        <v>0</v>
      </c>
      <c r="P537" s="11">
        <v>0</v>
      </c>
      <c r="Q537" s="11">
        <v>0</v>
      </c>
      <c r="R537" s="11">
        <v>0</v>
      </c>
      <c r="V537" s="11">
        <v>202005</v>
      </c>
    </row>
    <row r="538" spans="1:22">
      <c r="A538" s="11" t="s">
        <v>847</v>
      </c>
      <c r="B538" s="11">
        <v>16</v>
      </c>
      <c r="C538" s="11">
        <v>8</v>
      </c>
      <c r="H538" s="11">
        <v>24</v>
      </c>
      <c r="I538" s="11">
        <v>8</v>
      </c>
      <c r="O538" s="11">
        <v>0</v>
      </c>
      <c r="P538" s="11">
        <v>0</v>
      </c>
      <c r="Q538" s="11">
        <v>0</v>
      </c>
      <c r="R538" s="11">
        <v>0</v>
      </c>
      <c r="V538" s="11">
        <v>202005</v>
      </c>
    </row>
    <row r="539" spans="1:22">
      <c r="A539" s="11" t="s">
        <v>1244</v>
      </c>
      <c r="B539" s="11">
        <v>16</v>
      </c>
      <c r="C539" s="11">
        <v>30</v>
      </c>
      <c r="D539" s="11">
        <v>0</v>
      </c>
      <c r="E539" s="11">
        <v>0</v>
      </c>
      <c r="F539" s="11">
        <v>0</v>
      </c>
      <c r="I539" s="11">
        <v>8</v>
      </c>
      <c r="O539" s="11">
        <v>0</v>
      </c>
      <c r="P539" s="11">
        <v>0</v>
      </c>
      <c r="Q539" s="11">
        <v>0</v>
      </c>
      <c r="R539" s="11">
        <v>0</v>
      </c>
      <c r="S539" s="11">
        <v>2</v>
      </c>
      <c r="T539" s="11">
        <v>4.43</v>
      </c>
      <c r="U539" s="11">
        <v>5.28</v>
      </c>
      <c r="V539" s="11">
        <v>202005</v>
      </c>
    </row>
    <row r="540" spans="1:22">
      <c r="A540" s="11" t="s">
        <v>1535</v>
      </c>
      <c r="B540" s="11">
        <v>16</v>
      </c>
      <c r="C540" s="11">
        <v>30.92</v>
      </c>
      <c r="I540" s="11">
        <v>9</v>
      </c>
      <c r="N540" s="11">
        <v>5.08</v>
      </c>
      <c r="O540" s="11">
        <v>0</v>
      </c>
      <c r="P540" s="11">
        <v>0</v>
      </c>
      <c r="Q540" s="11">
        <v>0</v>
      </c>
      <c r="R540" s="11">
        <v>0</v>
      </c>
      <c r="V540" s="11">
        <v>202005</v>
      </c>
    </row>
    <row r="541" spans="1:22">
      <c r="A541" s="11" t="s">
        <v>1176</v>
      </c>
      <c r="B541" s="11">
        <v>16</v>
      </c>
      <c r="C541" s="11">
        <v>32</v>
      </c>
      <c r="F541" s="11">
        <v>11.07</v>
      </c>
      <c r="I541" s="11">
        <v>8</v>
      </c>
      <c r="O541" s="11">
        <v>0</v>
      </c>
      <c r="P541" s="11">
        <v>0</v>
      </c>
      <c r="Q541" s="11">
        <v>0</v>
      </c>
      <c r="R541" s="11">
        <v>0</v>
      </c>
      <c r="V541" s="11">
        <v>202005</v>
      </c>
    </row>
    <row r="542" spans="1:22">
      <c r="A542" s="11" t="s">
        <v>1078</v>
      </c>
      <c r="B542" s="11">
        <v>16</v>
      </c>
      <c r="C542" s="11">
        <v>0</v>
      </c>
      <c r="H542" s="11">
        <v>32</v>
      </c>
      <c r="I542" s="11">
        <v>8</v>
      </c>
      <c r="O542" s="11">
        <v>0</v>
      </c>
      <c r="P542" s="11">
        <v>0</v>
      </c>
      <c r="Q542" s="11">
        <v>0</v>
      </c>
      <c r="R542" s="11">
        <v>0</v>
      </c>
      <c r="V542" s="11">
        <v>202005</v>
      </c>
    </row>
    <row r="543" spans="1:22">
      <c r="A543" s="11" t="s">
        <v>1613</v>
      </c>
      <c r="B543" s="11">
        <v>16</v>
      </c>
      <c r="C543" s="11">
        <v>32</v>
      </c>
      <c r="F543" s="11">
        <v>13.92</v>
      </c>
      <c r="I543" s="11">
        <v>8</v>
      </c>
      <c r="N543" s="11">
        <v>0</v>
      </c>
      <c r="O543" s="11">
        <v>0</v>
      </c>
      <c r="P543" s="11">
        <v>0</v>
      </c>
      <c r="Q543" s="11">
        <v>0</v>
      </c>
      <c r="R543" s="11">
        <v>0</v>
      </c>
      <c r="V543" s="11">
        <v>202005</v>
      </c>
    </row>
    <row r="544" spans="1:22">
      <c r="A544" s="11" t="s">
        <v>1177</v>
      </c>
      <c r="B544" s="11">
        <v>16</v>
      </c>
      <c r="C544" s="11">
        <v>32</v>
      </c>
      <c r="I544" s="11">
        <v>8</v>
      </c>
      <c r="O544" s="11">
        <v>0</v>
      </c>
      <c r="P544" s="11">
        <v>0</v>
      </c>
      <c r="Q544" s="11">
        <v>0</v>
      </c>
      <c r="R544" s="11">
        <v>0</v>
      </c>
      <c r="V544" s="11">
        <v>202005</v>
      </c>
    </row>
    <row r="545" spans="1:22">
      <c r="A545" s="11" t="s">
        <v>1242</v>
      </c>
      <c r="B545" s="11">
        <v>16</v>
      </c>
      <c r="C545" s="11">
        <v>18.100000000000001</v>
      </c>
      <c r="H545" s="11">
        <v>11.9</v>
      </c>
      <c r="I545" s="11">
        <v>8</v>
      </c>
      <c r="O545" s="11">
        <v>0</v>
      </c>
      <c r="P545" s="11">
        <v>0</v>
      </c>
      <c r="Q545" s="11">
        <v>0</v>
      </c>
      <c r="R545" s="11">
        <v>0</v>
      </c>
      <c r="V545" s="11">
        <v>202005</v>
      </c>
    </row>
    <row r="546" spans="1:22">
      <c r="A546" s="11" t="s">
        <v>898</v>
      </c>
      <c r="B546" s="11">
        <v>16</v>
      </c>
      <c r="C546" s="11">
        <v>32</v>
      </c>
      <c r="F546" s="11">
        <v>1</v>
      </c>
      <c r="I546" s="11">
        <v>8</v>
      </c>
      <c r="O546" s="11">
        <v>0</v>
      </c>
      <c r="P546" s="11">
        <v>0</v>
      </c>
      <c r="Q546" s="11">
        <v>0</v>
      </c>
      <c r="R546" s="11">
        <v>0</v>
      </c>
      <c r="V546" s="11">
        <v>202005</v>
      </c>
    </row>
    <row r="547" spans="1:22">
      <c r="A547" s="11" t="s">
        <v>494</v>
      </c>
      <c r="B547" s="11">
        <v>16</v>
      </c>
      <c r="C547" s="11">
        <v>32</v>
      </c>
      <c r="F547" s="11">
        <v>13.92</v>
      </c>
      <c r="I547" s="11">
        <v>8</v>
      </c>
      <c r="N547" s="11">
        <v>0</v>
      </c>
      <c r="O547" s="11">
        <v>0</v>
      </c>
      <c r="P547" s="11">
        <v>0</v>
      </c>
      <c r="Q547" s="11">
        <v>0</v>
      </c>
      <c r="R547" s="11">
        <v>0</v>
      </c>
      <c r="V547" s="11">
        <v>202005</v>
      </c>
    </row>
    <row r="548" spans="1:22">
      <c r="A548" s="11" t="s">
        <v>950</v>
      </c>
      <c r="B548" s="11">
        <v>16</v>
      </c>
      <c r="C548" s="11">
        <v>26.36</v>
      </c>
      <c r="I548" s="11">
        <v>8</v>
      </c>
      <c r="N548" s="11">
        <v>5.64</v>
      </c>
      <c r="O548" s="11">
        <v>0</v>
      </c>
      <c r="P548" s="11">
        <v>0</v>
      </c>
      <c r="Q548" s="11">
        <v>0</v>
      </c>
      <c r="R548" s="11">
        <v>0</v>
      </c>
      <c r="V548" s="11">
        <v>202005</v>
      </c>
    </row>
    <row r="549" spans="1:22">
      <c r="A549" s="11" t="s">
        <v>916</v>
      </c>
      <c r="B549" s="11">
        <v>16</v>
      </c>
      <c r="C549" s="11">
        <v>36</v>
      </c>
      <c r="E549" s="11">
        <v>1.1599999999999999</v>
      </c>
      <c r="F549" s="11">
        <v>8.75</v>
      </c>
      <c r="I549" s="11">
        <v>9</v>
      </c>
      <c r="O549" s="11">
        <v>0</v>
      </c>
      <c r="P549" s="11">
        <v>0</v>
      </c>
      <c r="Q549" s="11">
        <v>0</v>
      </c>
      <c r="R549" s="11">
        <v>0</v>
      </c>
      <c r="V549" s="11">
        <v>202005</v>
      </c>
    </row>
    <row r="550" spans="1:22">
      <c r="A550" s="11" t="s">
        <v>1020</v>
      </c>
      <c r="B550" s="11">
        <v>16</v>
      </c>
      <c r="C550" s="11">
        <v>25.42</v>
      </c>
      <c r="G550" s="11">
        <v>9</v>
      </c>
      <c r="I550" s="11">
        <v>9</v>
      </c>
      <c r="N550" s="11">
        <v>1.58</v>
      </c>
      <c r="O550" s="11">
        <v>0</v>
      </c>
      <c r="P550" s="11">
        <v>0</v>
      </c>
      <c r="Q550" s="11">
        <v>0</v>
      </c>
      <c r="R550" s="11">
        <v>0</v>
      </c>
      <c r="V550" s="11">
        <v>202005</v>
      </c>
    </row>
    <row r="551" spans="1:22">
      <c r="A551" s="11" t="s">
        <v>467</v>
      </c>
      <c r="B551" s="11">
        <v>16</v>
      </c>
      <c r="C551" s="11">
        <v>30</v>
      </c>
      <c r="D551" s="11">
        <v>2</v>
      </c>
      <c r="E551" s="11">
        <v>5.2</v>
      </c>
      <c r="F551" s="11">
        <v>21.95</v>
      </c>
      <c r="I551" s="11">
        <v>8</v>
      </c>
      <c r="O551" s="11">
        <v>0</v>
      </c>
      <c r="P551" s="11">
        <v>0</v>
      </c>
      <c r="Q551" s="11">
        <v>3</v>
      </c>
      <c r="R551" s="11">
        <v>7</v>
      </c>
      <c r="V551" s="11">
        <v>202005</v>
      </c>
    </row>
    <row r="552" spans="1:22">
      <c r="A552" s="11" t="s">
        <v>1179</v>
      </c>
      <c r="B552" s="11">
        <v>16</v>
      </c>
      <c r="C552" s="11">
        <v>24</v>
      </c>
      <c r="I552" s="11">
        <v>8</v>
      </c>
      <c r="O552" s="11">
        <v>0</v>
      </c>
      <c r="P552" s="11">
        <v>0</v>
      </c>
      <c r="Q552" s="11">
        <v>0</v>
      </c>
      <c r="R552" s="11">
        <v>0</v>
      </c>
      <c r="V552" s="11">
        <v>202007</v>
      </c>
    </row>
    <row r="553" spans="1:22">
      <c r="A553" s="11" t="s">
        <v>465</v>
      </c>
      <c r="B553" s="11">
        <v>16</v>
      </c>
      <c r="C553" s="11">
        <v>32</v>
      </c>
      <c r="F553" s="11">
        <v>0</v>
      </c>
      <c r="I553" s="11">
        <v>8</v>
      </c>
      <c r="O553" s="11">
        <v>0</v>
      </c>
      <c r="P553" s="11">
        <v>0</v>
      </c>
      <c r="Q553" s="11">
        <v>0</v>
      </c>
      <c r="R553" s="11">
        <v>0</v>
      </c>
      <c r="U553" s="11">
        <v>5.65</v>
      </c>
      <c r="V553" s="11">
        <v>202005</v>
      </c>
    </row>
    <row r="554" spans="1:22">
      <c r="A554" s="11" t="s">
        <v>1536</v>
      </c>
      <c r="B554" s="11">
        <v>16</v>
      </c>
      <c r="C554" s="11">
        <v>16.5</v>
      </c>
      <c r="O554" s="11">
        <v>0</v>
      </c>
      <c r="P554" s="11">
        <v>0</v>
      </c>
      <c r="Q554" s="11">
        <v>0</v>
      </c>
      <c r="R554" s="11">
        <v>0</v>
      </c>
      <c r="V554" s="11">
        <v>202005</v>
      </c>
    </row>
    <row r="555" spans="1:22">
      <c r="A555" s="11" t="s">
        <v>774</v>
      </c>
      <c r="B555" s="11">
        <v>16</v>
      </c>
      <c r="C555" s="11">
        <v>32</v>
      </c>
      <c r="F555" s="11">
        <v>5.75</v>
      </c>
      <c r="I555" s="11">
        <v>8</v>
      </c>
      <c r="O555" s="11">
        <v>0</v>
      </c>
      <c r="P555" s="11">
        <v>0</v>
      </c>
      <c r="Q555" s="11">
        <v>0</v>
      </c>
      <c r="R555" s="11">
        <v>0</v>
      </c>
      <c r="V555" s="11">
        <v>202005</v>
      </c>
    </row>
    <row r="556" spans="1:22">
      <c r="A556" s="11" t="s">
        <v>775</v>
      </c>
      <c r="B556" s="11">
        <v>16</v>
      </c>
      <c r="C556" s="11">
        <v>30</v>
      </c>
      <c r="D556" s="11">
        <v>2</v>
      </c>
      <c r="E556" s="11">
        <v>2.69</v>
      </c>
      <c r="F556" s="11">
        <v>6.5</v>
      </c>
      <c r="I556" s="11">
        <v>8</v>
      </c>
      <c r="O556" s="11">
        <v>1</v>
      </c>
      <c r="P556" s="11">
        <v>0</v>
      </c>
      <c r="Q556" s="11">
        <v>0</v>
      </c>
      <c r="R556" s="11">
        <v>0</v>
      </c>
      <c r="V556" s="11">
        <v>202005</v>
      </c>
    </row>
    <row r="557" spans="1:22">
      <c r="A557" s="11" t="s">
        <v>468</v>
      </c>
      <c r="B557" s="11">
        <v>16</v>
      </c>
      <c r="C557" s="11">
        <v>30</v>
      </c>
      <c r="D557" s="11">
        <v>2</v>
      </c>
      <c r="E557" s="11">
        <v>0</v>
      </c>
      <c r="F557" s="11">
        <v>2.17</v>
      </c>
      <c r="I557" s="11">
        <v>8</v>
      </c>
      <c r="O557" s="11">
        <v>0</v>
      </c>
      <c r="P557" s="11">
        <v>0</v>
      </c>
      <c r="Q557" s="11">
        <v>0</v>
      </c>
      <c r="R557" s="11">
        <v>0</v>
      </c>
      <c r="T557" s="11">
        <v>3.73</v>
      </c>
      <c r="V557" s="11">
        <v>202005</v>
      </c>
    </row>
    <row r="558" spans="1:22">
      <c r="A558" s="11" t="s">
        <v>1236</v>
      </c>
      <c r="B558" s="11">
        <v>16</v>
      </c>
      <c r="C558" s="11">
        <v>0</v>
      </c>
      <c r="H558" s="11">
        <v>28.8</v>
      </c>
      <c r="I558" s="11">
        <v>7.2</v>
      </c>
      <c r="O558" s="11">
        <v>0</v>
      </c>
      <c r="P558" s="11">
        <v>0</v>
      </c>
      <c r="Q558" s="11">
        <v>0</v>
      </c>
      <c r="R558" s="11">
        <v>0</v>
      </c>
      <c r="V558" s="11">
        <v>202007</v>
      </c>
    </row>
    <row r="559" spans="1:22">
      <c r="A559" s="11" t="s">
        <v>1208</v>
      </c>
      <c r="B559" s="11">
        <v>16</v>
      </c>
      <c r="C559" s="11">
        <v>36</v>
      </c>
      <c r="E559" s="11">
        <v>2.0699999999999998</v>
      </c>
      <c r="F559" s="11">
        <v>2.35</v>
      </c>
      <c r="I559" s="11">
        <v>9</v>
      </c>
      <c r="O559" s="11">
        <v>0</v>
      </c>
      <c r="P559" s="11">
        <v>0</v>
      </c>
      <c r="Q559" s="11">
        <v>0</v>
      </c>
      <c r="R559" s="11">
        <v>0</v>
      </c>
      <c r="V559" s="11">
        <v>202005</v>
      </c>
    </row>
    <row r="560" spans="1:22">
      <c r="A560" s="11" t="s">
        <v>1180</v>
      </c>
      <c r="B560" s="11">
        <v>16</v>
      </c>
      <c r="C560" s="11">
        <v>32</v>
      </c>
      <c r="F560" s="11">
        <v>0</v>
      </c>
      <c r="I560" s="11">
        <v>8</v>
      </c>
      <c r="O560" s="11">
        <v>0</v>
      </c>
      <c r="P560" s="11">
        <v>0</v>
      </c>
      <c r="Q560" s="11">
        <v>0</v>
      </c>
      <c r="R560" s="11">
        <v>0</v>
      </c>
      <c r="U560" s="11">
        <v>0.5</v>
      </c>
      <c r="V560" s="11">
        <v>202005</v>
      </c>
    </row>
    <row r="561" spans="1:22">
      <c r="A561" s="11" t="s">
        <v>472</v>
      </c>
      <c r="B561" s="11">
        <v>16</v>
      </c>
      <c r="C561" s="11">
        <v>32</v>
      </c>
      <c r="I561" s="11">
        <v>8</v>
      </c>
      <c r="O561" s="11">
        <v>0</v>
      </c>
      <c r="P561" s="11">
        <v>0</v>
      </c>
      <c r="Q561" s="11">
        <v>0</v>
      </c>
      <c r="R561" s="11">
        <v>0</v>
      </c>
      <c r="V561" s="11">
        <v>202005</v>
      </c>
    </row>
    <row r="562" spans="1:22">
      <c r="A562" s="11" t="s">
        <v>1220</v>
      </c>
      <c r="B562" s="11">
        <v>16</v>
      </c>
      <c r="C562" s="11">
        <v>16.5</v>
      </c>
      <c r="I562" s="11">
        <v>8.5</v>
      </c>
      <c r="O562" s="11">
        <v>0</v>
      </c>
      <c r="P562" s="11">
        <v>0</v>
      </c>
      <c r="Q562" s="11">
        <v>0</v>
      </c>
      <c r="R562" s="11">
        <v>0</v>
      </c>
      <c r="V562" s="11">
        <v>202005</v>
      </c>
    </row>
    <row r="563" spans="1:22">
      <c r="A563" s="11" t="s">
        <v>480</v>
      </c>
      <c r="B563" s="11">
        <v>16</v>
      </c>
      <c r="C563" s="11">
        <v>27</v>
      </c>
      <c r="I563" s="11">
        <v>9</v>
      </c>
      <c r="O563" s="11">
        <v>0</v>
      </c>
      <c r="P563" s="11">
        <v>0</v>
      </c>
      <c r="Q563" s="11">
        <v>0</v>
      </c>
      <c r="R563" s="11">
        <v>0</v>
      </c>
      <c r="V563" s="11">
        <v>202005</v>
      </c>
    </row>
    <row r="564" spans="1:22">
      <c r="A564" s="11" t="s">
        <v>1054</v>
      </c>
      <c r="B564" s="11">
        <v>16</v>
      </c>
      <c r="C564" s="11">
        <v>32</v>
      </c>
      <c r="F564" s="11">
        <v>5</v>
      </c>
      <c r="I564" s="11">
        <v>8</v>
      </c>
      <c r="M564" s="11">
        <v>72</v>
      </c>
      <c r="O564" s="11">
        <v>0</v>
      </c>
      <c r="P564" s="11">
        <v>0</v>
      </c>
      <c r="Q564" s="11">
        <v>0</v>
      </c>
      <c r="R564" s="11">
        <v>0</v>
      </c>
      <c r="V564" s="11">
        <v>202005</v>
      </c>
    </row>
    <row r="565" spans="1:22">
      <c r="A565" s="11" t="s">
        <v>500</v>
      </c>
      <c r="B565" s="11">
        <v>16</v>
      </c>
      <c r="C565" s="11">
        <v>30</v>
      </c>
      <c r="D565" s="11">
        <v>0</v>
      </c>
      <c r="E565" s="11">
        <v>0.62</v>
      </c>
      <c r="F565" s="11">
        <v>0</v>
      </c>
      <c r="I565" s="11">
        <v>8</v>
      </c>
      <c r="O565" s="11">
        <v>0</v>
      </c>
      <c r="P565" s="11">
        <v>0</v>
      </c>
      <c r="Q565" s="11">
        <v>0</v>
      </c>
      <c r="R565" s="11">
        <v>0</v>
      </c>
      <c r="S565" s="11">
        <v>2</v>
      </c>
      <c r="U565" s="11">
        <v>13.33</v>
      </c>
      <c r="V565" s="11">
        <v>202005</v>
      </c>
    </row>
    <row r="566" spans="1:22">
      <c r="A566" s="11" t="s">
        <v>1181</v>
      </c>
      <c r="B566" s="11">
        <v>16</v>
      </c>
      <c r="C566" s="11">
        <v>32</v>
      </c>
      <c r="F566" s="11">
        <v>5.83</v>
      </c>
      <c r="I566" s="11">
        <v>8</v>
      </c>
      <c r="N566" s="11">
        <v>0</v>
      </c>
      <c r="O566" s="11">
        <v>7</v>
      </c>
      <c r="P566" s="11">
        <v>0</v>
      </c>
      <c r="Q566" s="11">
        <v>0</v>
      </c>
      <c r="R566" s="11">
        <v>0</v>
      </c>
      <c r="V566" s="11">
        <v>202005</v>
      </c>
    </row>
    <row r="567" spans="1:22">
      <c r="A567" s="11" t="s">
        <v>1182</v>
      </c>
      <c r="B567" s="11">
        <v>16</v>
      </c>
      <c r="C567" s="11">
        <v>34.270000000000003</v>
      </c>
      <c r="I567" s="11">
        <v>9</v>
      </c>
      <c r="N567" s="11">
        <v>1.73</v>
      </c>
      <c r="O567" s="11">
        <v>0</v>
      </c>
      <c r="P567" s="11">
        <v>0</v>
      </c>
      <c r="Q567" s="11">
        <v>0</v>
      </c>
      <c r="R567" s="11">
        <v>0</v>
      </c>
      <c r="V567" s="11">
        <v>202005</v>
      </c>
    </row>
    <row r="568" spans="1:22">
      <c r="A568" s="11" t="s">
        <v>1209</v>
      </c>
      <c r="B568" s="11">
        <v>16</v>
      </c>
      <c r="C568" s="11">
        <v>8</v>
      </c>
      <c r="I568" s="11">
        <v>8</v>
      </c>
      <c r="O568" s="11">
        <v>0</v>
      </c>
      <c r="P568" s="11">
        <v>0</v>
      </c>
      <c r="Q568" s="11">
        <v>0</v>
      </c>
      <c r="R568" s="11">
        <v>0</v>
      </c>
      <c r="V568" s="11">
        <v>202005</v>
      </c>
    </row>
    <row r="569" spans="1:22">
      <c r="A569" s="11" t="s">
        <v>1183</v>
      </c>
      <c r="B569" s="11">
        <v>16</v>
      </c>
      <c r="C569" s="11">
        <v>32</v>
      </c>
      <c r="F569" s="11">
        <v>15.58</v>
      </c>
      <c r="I569" s="11">
        <v>8</v>
      </c>
      <c r="N569" s="11">
        <v>0</v>
      </c>
      <c r="O569" s="11">
        <v>0</v>
      </c>
      <c r="P569" s="11">
        <v>0</v>
      </c>
      <c r="Q569" s="11">
        <v>0</v>
      </c>
      <c r="R569" s="11">
        <v>0</v>
      </c>
      <c r="V569" s="11">
        <v>202007</v>
      </c>
    </row>
    <row r="570" spans="1:22">
      <c r="A570" s="11" t="s">
        <v>1450</v>
      </c>
      <c r="B570" s="11">
        <v>16</v>
      </c>
      <c r="C570" s="11">
        <v>32</v>
      </c>
      <c r="F570" s="11">
        <v>1.75</v>
      </c>
      <c r="I570" s="11">
        <v>8</v>
      </c>
      <c r="M570" s="11">
        <v>40</v>
      </c>
      <c r="O570" s="11">
        <v>0</v>
      </c>
      <c r="P570" s="11">
        <v>0</v>
      </c>
      <c r="Q570" s="11">
        <v>0</v>
      </c>
      <c r="R570" s="11">
        <v>0</v>
      </c>
      <c r="V570" s="11">
        <v>202005</v>
      </c>
    </row>
    <row r="571" spans="1:22">
      <c r="A571" s="11" t="s">
        <v>481</v>
      </c>
      <c r="B571" s="11">
        <v>16</v>
      </c>
      <c r="C571" s="11">
        <v>0</v>
      </c>
      <c r="H571" s="11">
        <v>12</v>
      </c>
      <c r="I571" s="11">
        <v>8</v>
      </c>
      <c r="O571" s="11">
        <v>0</v>
      </c>
      <c r="P571" s="11">
        <v>0</v>
      </c>
      <c r="Q571" s="11">
        <v>0</v>
      </c>
      <c r="R571" s="11">
        <v>0</v>
      </c>
      <c r="V571" s="11">
        <v>202005</v>
      </c>
    </row>
    <row r="572" spans="1:22">
      <c r="A572" s="11" t="s">
        <v>1185</v>
      </c>
      <c r="B572" s="11">
        <v>16</v>
      </c>
      <c r="C572" s="11">
        <v>15</v>
      </c>
      <c r="I572" s="11">
        <v>3</v>
      </c>
      <c r="M572" s="11">
        <v>123</v>
      </c>
      <c r="O572" s="11">
        <v>0</v>
      </c>
      <c r="P572" s="11">
        <v>0</v>
      </c>
      <c r="Q572" s="11">
        <v>0</v>
      </c>
      <c r="R572" s="11">
        <v>0</v>
      </c>
      <c r="V572" s="11">
        <v>202005</v>
      </c>
    </row>
    <row r="573" spans="1:22">
      <c r="A573" s="11" t="s">
        <v>470</v>
      </c>
      <c r="B573" s="11">
        <v>16</v>
      </c>
      <c r="C573" s="11">
        <v>32</v>
      </c>
      <c r="E573" s="11">
        <v>3.84</v>
      </c>
      <c r="F573" s="11">
        <v>3.55</v>
      </c>
      <c r="I573" s="11">
        <v>8</v>
      </c>
      <c r="O573" s="11">
        <v>0</v>
      </c>
      <c r="P573" s="11">
        <v>0</v>
      </c>
      <c r="Q573" s="11">
        <v>0</v>
      </c>
      <c r="R573" s="11">
        <v>0</v>
      </c>
      <c r="V573" s="11">
        <v>202005</v>
      </c>
    </row>
    <row r="574" spans="1:22">
      <c r="A574" s="11" t="s">
        <v>777</v>
      </c>
      <c r="B574" s="11">
        <v>16</v>
      </c>
      <c r="C574" s="11">
        <v>23</v>
      </c>
      <c r="D574" s="11">
        <v>0</v>
      </c>
      <c r="I574" s="11">
        <v>5</v>
      </c>
      <c r="O574" s="11">
        <v>0</v>
      </c>
      <c r="P574" s="11">
        <v>0</v>
      </c>
      <c r="Q574" s="11">
        <v>0</v>
      </c>
      <c r="R574" s="11">
        <v>0</v>
      </c>
      <c r="S574" s="11">
        <v>0.25</v>
      </c>
      <c r="V574" s="11">
        <v>202005</v>
      </c>
    </row>
    <row r="575" spans="1:22">
      <c r="A575" s="11" t="s">
        <v>778</v>
      </c>
      <c r="B575" s="11">
        <v>16</v>
      </c>
      <c r="C575" s="11">
        <v>36</v>
      </c>
      <c r="I575" s="11">
        <v>4</v>
      </c>
      <c r="O575" s="11">
        <v>0</v>
      </c>
      <c r="P575" s="11">
        <v>0</v>
      </c>
      <c r="Q575" s="11">
        <v>0</v>
      </c>
      <c r="R575" s="11">
        <v>0</v>
      </c>
      <c r="V575" s="11">
        <v>202005</v>
      </c>
    </row>
    <row r="576" spans="1:22">
      <c r="A576" s="11" t="s">
        <v>709</v>
      </c>
      <c r="B576" s="11">
        <v>16</v>
      </c>
      <c r="C576" s="11">
        <v>28</v>
      </c>
      <c r="D576" s="11">
        <v>0.17</v>
      </c>
      <c r="E576" s="11">
        <v>3.28</v>
      </c>
      <c r="I576" s="11">
        <v>8</v>
      </c>
      <c r="O576" s="11">
        <v>0</v>
      </c>
      <c r="P576" s="11">
        <v>0</v>
      </c>
      <c r="Q576" s="11">
        <v>0</v>
      </c>
      <c r="R576" s="11">
        <v>0</v>
      </c>
      <c r="V576" s="11">
        <v>202005</v>
      </c>
    </row>
    <row r="577" spans="1:22">
      <c r="A577" s="11" t="s">
        <v>779</v>
      </c>
      <c r="B577" s="11">
        <v>16</v>
      </c>
      <c r="C577" s="11">
        <v>30</v>
      </c>
      <c r="D577" s="11">
        <v>2</v>
      </c>
      <c r="E577" s="11">
        <v>0.48</v>
      </c>
      <c r="F577" s="11">
        <v>3.03</v>
      </c>
      <c r="I577" s="11">
        <v>8</v>
      </c>
      <c r="O577" s="11">
        <v>0</v>
      </c>
      <c r="P577" s="11">
        <v>0</v>
      </c>
      <c r="Q577" s="11">
        <v>0</v>
      </c>
      <c r="R577" s="11">
        <v>0</v>
      </c>
      <c r="V577" s="11">
        <v>202005</v>
      </c>
    </row>
    <row r="578" spans="1:22">
      <c r="A578" s="11" t="s">
        <v>1320</v>
      </c>
      <c r="B578" s="11">
        <v>16</v>
      </c>
      <c r="C578" s="11">
        <v>30</v>
      </c>
      <c r="D578" s="11">
        <v>2</v>
      </c>
      <c r="E578" s="11">
        <v>2.1800000000000002</v>
      </c>
      <c r="F578" s="11">
        <v>14.75</v>
      </c>
      <c r="I578" s="11">
        <v>8</v>
      </c>
      <c r="O578" s="11">
        <v>0</v>
      </c>
      <c r="P578" s="11">
        <v>0</v>
      </c>
      <c r="Q578" s="11">
        <v>0</v>
      </c>
      <c r="R578" s="11">
        <v>0</v>
      </c>
      <c r="V578" s="11">
        <v>202005</v>
      </c>
    </row>
    <row r="579" spans="1:22">
      <c r="A579" s="11" t="s">
        <v>1186</v>
      </c>
      <c r="B579" s="11">
        <v>16</v>
      </c>
      <c r="C579" s="11">
        <v>32</v>
      </c>
      <c r="F579" s="11">
        <v>5.75</v>
      </c>
      <c r="I579" s="11">
        <v>8</v>
      </c>
      <c r="O579" s="11">
        <v>0</v>
      </c>
      <c r="P579" s="11">
        <v>0</v>
      </c>
      <c r="Q579" s="11">
        <v>0</v>
      </c>
      <c r="R579" s="11">
        <v>0</v>
      </c>
      <c r="V579" s="11">
        <v>202005</v>
      </c>
    </row>
    <row r="580" spans="1:22">
      <c r="A580" s="11" t="s">
        <v>454</v>
      </c>
      <c r="B580" s="11">
        <v>16</v>
      </c>
      <c r="C580" s="11">
        <v>32</v>
      </c>
      <c r="F580" s="11">
        <v>0</v>
      </c>
      <c r="I580" s="11">
        <v>8</v>
      </c>
      <c r="O580" s="11">
        <v>0</v>
      </c>
      <c r="P580" s="11">
        <v>0</v>
      </c>
      <c r="Q580" s="11">
        <v>0</v>
      </c>
      <c r="R580" s="11">
        <v>0</v>
      </c>
      <c r="U580" s="11">
        <v>0.83</v>
      </c>
      <c r="V580" s="11">
        <v>202005</v>
      </c>
    </row>
    <row r="581" spans="1:22">
      <c r="A581" s="11" t="s">
        <v>1187</v>
      </c>
      <c r="B581" s="11">
        <v>16</v>
      </c>
      <c r="C581" s="11">
        <v>24</v>
      </c>
      <c r="E581" s="11">
        <v>4.5</v>
      </c>
      <c r="F581" s="11">
        <v>2.5</v>
      </c>
      <c r="G581" s="11">
        <v>8</v>
      </c>
      <c r="I581" s="11">
        <v>8</v>
      </c>
      <c r="M581" s="11">
        <v>171</v>
      </c>
      <c r="O581" s="11">
        <v>0</v>
      </c>
      <c r="P581" s="11">
        <v>0</v>
      </c>
      <c r="Q581" s="11">
        <v>0</v>
      </c>
      <c r="R581" s="11">
        <v>0</v>
      </c>
      <c r="V581" s="11">
        <v>202005</v>
      </c>
    </row>
    <row r="582" spans="1:22">
      <c r="A582" s="11" t="s">
        <v>1011</v>
      </c>
      <c r="B582" s="11">
        <v>16</v>
      </c>
      <c r="C582" s="11">
        <v>21.88</v>
      </c>
      <c r="H582" s="11">
        <v>8</v>
      </c>
      <c r="I582" s="11">
        <v>8</v>
      </c>
      <c r="N582" s="11">
        <v>2.12</v>
      </c>
      <c r="O582" s="11">
        <v>0</v>
      </c>
      <c r="P582" s="11">
        <v>0</v>
      </c>
      <c r="Q582" s="11">
        <v>0</v>
      </c>
      <c r="R582" s="11">
        <v>0</v>
      </c>
      <c r="V582" s="11">
        <v>202007</v>
      </c>
    </row>
    <row r="583" spans="1:22">
      <c r="A583" s="11" t="s">
        <v>960</v>
      </c>
      <c r="B583" s="11">
        <v>16</v>
      </c>
      <c r="C583" s="11">
        <v>32</v>
      </c>
      <c r="E583" s="11">
        <v>3.84</v>
      </c>
      <c r="F583" s="11">
        <v>0.67</v>
      </c>
      <c r="I583" s="11">
        <v>8</v>
      </c>
      <c r="O583" s="11">
        <v>0</v>
      </c>
      <c r="P583" s="11">
        <v>0</v>
      </c>
      <c r="Q583" s="11">
        <v>0</v>
      </c>
      <c r="R583" s="11">
        <v>0</v>
      </c>
      <c r="V583" s="11">
        <v>202005</v>
      </c>
    </row>
    <row r="584" spans="1:22">
      <c r="A584" s="11" t="s">
        <v>484</v>
      </c>
      <c r="B584" s="11">
        <v>16</v>
      </c>
      <c r="C584" s="11">
        <v>8</v>
      </c>
      <c r="I584" s="11">
        <v>9</v>
      </c>
      <c r="M584" s="11">
        <v>32</v>
      </c>
      <c r="O584" s="11">
        <v>0</v>
      </c>
      <c r="P584" s="11">
        <v>0</v>
      </c>
      <c r="Q584" s="11">
        <v>0</v>
      </c>
      <c r="R584" s="11">
        <v>0</v>
      </c>
      <c r="V584" s="11">
        <v>202006</v>
      </c>
    </row>
    <row r="585" spans="1:22">
      <c r="A585" s="11" t="s">
        <v>1221</v>
      </c>
      <c r="B585" s="11">
        <v>16</v>
      </c>
      <c r="C585" s="11">
        <v>32</v>
      </c>
      <c r="F585" s="11">
        <v>0</v>
      </c>
      <c r="I585" s="11">
        <v>8</v>
      </c>
      <c r="M585" s="11">
        <v>216</v>
      </c>
      <c r="O585" s="11">
        <v>0</v>
      </c>
      <c r="P585" s="11">
        <v>0</v>
      </c>
      <c r="Q585" s="11">
        <v>0</v>
      </c>
      <c r="R585" s="11">
        <v>0</v>
      </c>
      <c r="U585" s="11">
        <v>3.75</v>
      </c>
      <c r="V585" s="11">
        <v>202005</v>
      </c>
    </row>
    <row r="586" spans="1:22">
      <c r="A586" s="11" t="s">
        <v>1238</v>
      </c>
      <c r="B586" s="11">
        <v>16</v>
      </c>
      <c r="C586" s="11">
        <v>32</v>
      </c>
      <c r="E586" s="11">
        <v>1.5</v>
      </c>
      <c r="F586" s="11">
        <v>7.75</v>
      </c>
      <c r="I586" s="11">
        <v>8</v>
      </c>
      <c r="O586" s="11">
        <v>0</v>
      </c>
      <c r="P586" s="11">
        <v>3</v>
      </c>
      <c r="Q586" s="11">
        <v>0</v>
      </c>
      <c r="R586" s="11">
        <v>0</v>
      </c>
      <c r="V586" s="11">
        <v>202005</v>
      </c>
    </row>
    <row r="587" spans="1:22">
      <c r="A587" s="11" t="s">
        <v>1702</v>
      </c>
      <c r="B587" s="11">
        <v>16</v>
      </c>
      <c r="C587" s="11">
        <v>32</v>
      </c>
      <c r="E587" s="11">
        <v>0.75</v>
      </c>
      <c r="F587" s="11">
        <v>9</v>
      </c>
      <c r="I587" s="11">
        <v>8</v>
      </c>
      <c r="M587" s="11">
        <v>100</v>
      </c>
      <c r="O587" s="11">
        <v>0</v>
      </c>
      <c r="P587" s="11">
        <v>3</v>
      </c>
      <c r="Q587" s="11">
        <v>0</v>
      </c>
      <c r="R587" s="11">
        <v>0</v>
      </c>
      <c r="V587" s="11">
        <v>202007</v>
      </c>
    </row>
    <row r="588" spans="1:22">
      <c r="A588" s="11" t="s">
        <v>505</v>
      </c>
      <c r="B588" s="11">
        <v>16</v>
      </c>
      <c r="C588" s="11">
        <v>36</v>
      </c>
      <c r="F588" s="11">
        <v>0</v>
      </c>
      <c r="I588" s="11">
        <v>9</v>
      </c>
      <c r="N588" s="11">
        <v>0</v>
      </c>
      <c r="O588" s="11">
        <v>0</v>
      </c>
      <c r="P588" s="11">
        <v>0</v>
      </c>
      <c r="Q588" s="11">
        <v>0</v>
      </c>
      <c r="R588" s="11">
        <v>0</v>
      </c>
      <c r="U588" s="11">
        <v>5.5</v>
      </c>
      <c r="V588" s="11">
        <v>202005</v>
      </c>
    </row>
    <row r="589" spans="1:22">
      <c r="A589" s="11" t="s">
        <v>1188</v>
      </c>
      <c r="B589" s="11">
        <v>16</v>
      </c>
      <c r="C589" s="11">
        <v>32</v>
      </c>
      <c r="F589" s="11">
        <v>1</v>
      </c>
      <c r="I589" s="11">
        <v>8</v>
      </c>
      <c r="M589" s="11">
        <v>58.4</v>
      </c>
      <c r="O589" s="11">
        <v>0</v>
      </c>
      <c r="P589" s="11">
        <v>0</v>
      </c>
      <c r="Q589" s="11">
        <v>0</v>
      </c>
      <c r="R589" s="11">
        <v>0</v>
      </c>
      <c r="V589" s="11">
        <v>202005</v>
      </c>
    </row>
    <row r="590" spans="1:22">
      <c r="A590" s="11" t="s">
        <v>476</v>
      </c>
      <c r="B590" s="11">
        <v>16</v>
      </c>
      <c r="C590" s="11">
        <v>30</v>
      </c>
      <c r="D590" s="11">
        <v>2</v>
      </c>
      <c r="F590" s="11">
        <v>1.5</v>
      </c>
      <c r="I590" s="11">
        <v>8</v>
      </c>
      <c r="O590" s="11">
        <v>0</v>
      </c>
      <c r="P590" s="11">
        <v>0</v>
      </c>
      <c r="Q590" s="11">
        <v>2</v>
      </c>
      <c r="R590" s="11">
        <v>0</v>
      </c>
      <c r="V590" s="11">
        <v>202005</v>
      </c>
    </row>
    <row r="591" spans="1:22">
      <c r="A591" s="11" t="s">
        <v>477</v>
      </c>
      <c r="B591" s="11">
        <v>16</v>
      </c>
      <c r="C591" s="11">
        <v>30</v>
      </c>
      <c r="D591" s="11">
        <v>2</v>
      </c>
      <c r="E591" s="11">
        <v>1.25</v>
      </c>
      <c r="F591" s="11">
        <v>8.25</v>
      </c>
      <c r="I591" s="11">
        <v>8</v>
      </c>
      <c r="O591" s="11">
        <v>0</v>
      </c>
      <c r="P591" s="11">
        <v>0</v>
      </c>
      <c r="Q591" s="11">
        <v>2</v>
      </c>
      <c r="R591" s="11">
        <v>0</v>
      </c>
      <c r="V591" s="11">
        <v>202007</v>
      </c>
    </row>
    <row r="592" spans="1:22">
      <c r="A592" s="11" t="s">
        <v>780</v>
      </c>
      <c r="B592" s="11">
        <v>16</v>
      </c>
      <c r="C592" s="11">
        <v>24</v>
      </c>
      <c r="D592" s="11">
        <v>5.5</v>
      </c>
      <c r="I592" s="11">
        <v>8</v>
      </c>
      <c r="O592" s="11">
        <v>0</v>
      </c>
      <c r="P592" s="11">
        <v>0</v>
      </c>
      <c r="Q592" s="11">
        <v>0</v>
      </c>
      <c r="R592" s="11">
        <v>0</v>
      </c>
      <c r="V592" s="11">
        <v>202005</v>
      </c>
    </row>
    <row r="593" spans="1:22">
      <c r="A593" s="11" t="s">
        <v>787</v>
      </c>
      <c r="B593" s="11">
        <v>16</v>
      </c>
      <c r="C593" s="11">
        <v>36</v>
      </c>
      <c r="F593" s="11">
        <v>1.75</v>
      </c>
      <c r="I593" s="11">
        <v>9</v>
      </c>
      <c r="O593" s="11">
        <v>0</v>
      </c>
      <c r="P593" s="11">
        <v>0</v>
      </c>
      <c r="Q593" s="11">
        <v>0</v>
      </c>
      <c r="R593" s="11">
        <v>0</v>
      </c>
      <c r="V593" s="11">
        <v>202007</v>
      </c>
    </row>
    <row r="594" spans="1:22">
      <c r="A594" s="11" t="s">
        <v>1239</v>
      </c>
      <c r="B594" s="11">
        <v>16</v>
      </c>
      <c r="C594" s="11">
        <v>30</v>
      </c>
      <c r="D594" s="11">
        <v>2</v>
      </c>
      <c r="E594" s="11">
        <v>4.5999999999999996</v>
      </c>
      <c r="F594" s="11">
        <v>2.4</v>
      </c>
      <c r="I594" s="11">
        <v>8</v>
      </c>
      <c r="O594" s="11">
        <v>0</v>
      </c>
      <c r="P594" s="11">
        <v>0</v>
      </c>
      <c r="Q594" s="11">
        <v>0</v>
      </c>
      <c r="R594" s="11">
        <v>0</v>
      </c>
      <c r="V594" s="11">
        <v>202005</v>
      </c>
    </row>
    <row r="595" spans="1:22">
      <c r="A595" s="11" t="s">
        <v>846</v>
      </c>
      <c r="B595" s="11">
        <v>16</v>
      </c>
      <c r="C595" s="11">
        <v>22.73</v>
      </c>
      <c r="I595" s="11">
        <v>8</v>
      </c>
      <c r="N595" s="11">
        <v>7.27</v>
      </c>
      <c r="O595" s="11">
        <v>6</v>
      </c>
      <c r="P595" s="11">
        <v>0</v>
      </c>
      <c r="Q595" s="11">
        <v>0</v>
      </c>
      <c r="R595" s="11">
        <v>0</v>
      </c>
      <c r="V595" s="11">
        <v>202005</v>
      </c>
    </row>
    <row r="596" spans="1:22">
      <c r="A596" s="11" t="s">
        <v>487</v>
      </c>
      <c r="B596" s="11">
        <v>16</v>
      </c>
      <c r="C596" s="11">
        <v>0</v>
      </c>
      <c r="H596" s="11">
        <v>32</v>
      </c>
      <c r="I596" s="11">
        <v>8</v>
      </c>
      <c r="O596" s="11">
        <v>0</v>
      </c>
      <c r="P596" s="11">
        <v>0</v>
      </c>
      <c r="Q596" s="11">
        <v>0</v>
      </c>
      <c r="R596" s="11">
        <v>0</v>
      </c>
      <c r="V596" s="11">
        <v>202005</v>
      </c>
    </row>
    <row r="597" spans="1:22">
      <c r="A597" s="11" t="s">
        <v>464</v>
      </c>
      <c r="B597" s="11">
        <v>16</v>
      </c>
      <c r="C597" s="11">
        <v>30</v>
      </c>
      <c r="D597" s="11">
        <v>0</v>
      </c>
      <c r="E597" s="11">
        <v>8.01</v>
      </c>
      <c r="F597" s="11">
        <v>3.1</v>
      </c>
      <c r="I597" s="11">
        <v>8</v>
      </c>
      <c r="O597" s="11">
        <v>0</v>
      </c>
      <c r="P597" s="11">
        <v>0</v>
      </c>
      <c r="Q597" s="11">
        <v>0</v>
      </c>
      <c r="R597" s="11">
        <v>0</v>
      </c>
      <c r="S597" s="11">
        <v>2</v>
      </c>
      <c r="V597" s="11">
        <v>202005</v>
      </c>
    </row>
    <row r="598" spans="1:22">
      <c r="A598" s="11" t="s">
        <v>486</v>
      </c>
      <c r="B598" s="11">
        <v>16</v>
      </c>
      <c r="C598" s="11">
        <v>32</v>
      </c>
      <c r="F598" s="11">
        <v>6</v>
      </c>
      <c r="I598" s="11">
        <v>8</v>
      </c>
      <c r="O598" s="11">
        <v>0</v>
      </c>
      <c r="P598" s="11">
        <v>0</v>
      </c>
      <c r="Q598" s="11">
        <v>0</v>
      </c>
      <c r="R598" s="11">
        <v>0</v>
      </c>
      <c r="V598" s="11">
        <v>202005</v>
      </c>
    </row>
    <row r="599" spans="1:22">
      <c r="A599" s="11" t="s">
        <v>782</v>
      </c>
      <c r="B599" s="11">
        <v>16</v>
      </c>
      <c r="C599" s="11">
        <v>23.94</v>
      </c>
      <c r="G599" s="11">
        <v>6</v>
      </c>
      <c r="I599" s="11">
        <v>8</v>
      </c>
      <c r="N599" s="11">
        <v>0.06</v>
      </c>
      <c r="O599" s="11">
        <v>1</v>
      </c>
      <c r="P599" s="11">
        <v>0</v>
      </c>
      <c r="Q599" s="11">
        <v>0</v>
      </c>
      <c r="R599" s="11">
        <v>6</v>
      </c>
      <c r="V599" s="11">
        <v>202005</v>
      </c>
    </row>
    <row r="600" spans="1:22">
      <c r="A600" s="11" t="s">
        <v>1200</v>
      </c>
      <c r="B600" s="11">
        <v>16</v>
      </c>
      <c r="C600" s="11">
        <v>32</v>
      </c>
      <c r="I600" s="11">
        <v>8</v>
      </c>
      <c r="O600" s="11">
        <v>0</v>
      </c>
      <c r="P600" s="11">
        <v>0</v>
      </c>
      <c r="Q600" s="11">
        <v>0</v>
      </c>
      <c r="R600" s="11">
        <v>0</v>
      </c>
      <c r="V600" s="11">
        <v>202005</v>
      </c>
    </row>
    <row r="601" spans="1:22">
      <c r="A601" s="11" t="s">
        <v>1201</v>
      </c>
      <c r="B601" s="11">
        <v>16</v>
      </c>
      <c r="C601" s="11">
        <v>36</v>
      </c>
      <c r="E601" s="11">
        <v>7.35</v>
      </c>
      <c r="F601" s="11">
        <v>6.02</v>
      </c>
      <c r="I601" s="11">
        <v>9</v>
      </c>
      <c r="O601" s="11">
        <v>0</v>
      </c>
      <c r="P601" s="11">
        <v>0</v>
      </c>
      <c r="Q601" s="11">
        <v>0</v>
      </c>
      <c r="R601" s="11">
        <v>0</v>
      </c>
      <c r="V601" s="11">
        <v>202005</v>
      </c>
    </row>
    <row r="602" spans="1:22">
      <c r="A602" s="11" t="s">
        <v>507</v>
      </c>
      <c r="B602" s="11">
        <v>16</v>
      </c>
      <c r="C602" s="11">
        <v>8</v>
      </c>
      <c r="I602" s="11">
        <v>8</v>
      </c>
      <c r="O602" s="11">
        <v>0</v>
      </c>
      <c r="P602" s="11">
        <v>0</v>
      </c>
      <c r="Q602" s="11">
        <v>0</v>
      </c>
      <c r="R602" s="11">
        <v>0</v>
      </c>
      <c r="V602" s="11">
        <v>202005</v>
      </c>
    </row>
    <row r="603" spans="1:22">
      <c r="A603" s="11" t="s">
        <v>469</v>
      </c>
      <c r="B603" s="11">
        <v>16</v>
      </c>
      <c r="C603" s="11">
        <v>30</v>
      </c>
      <c r="D603" s="11">
        <v>0</v>
      </c>
      <c r="I603" s="11">
        <v>8</v>
      </c>
      <c r="O603" s="11">
        <v>1</v>
      </c>
      <c r="P603" s="11">
        <v>0</v>
      </c>
      <c r="Q603" s="11">
        <v>0</v>
      </c>
      <c r="R603" s="11">
        <v>0</v>
      </c>
      <c r="S603" s="11">
        <v>0.92</v>
      </c>
      <c r="V603" s="11">
        <v>202005</v>
      </c>
    </row>
    <row r="604" spans="1:22">
      <c r="A604" s="11" t="s">
        <v>1211</v>
      </c>
      <c r="B604" s="11">
        <v>16</v>
      </c>
      <c r="C604" s="11">
        <v>32</v>
      </c>
      <c r="E604" s="11">
        <v>7.75</v>
      </c>
      <c r="F604" s="11">
        <v>10.5</v>
      </c>
      <c r="I604" s="11">
        <v>8</v>
      </c>
      <c r="M604" s="11">
        <v>128</v>
      </c>
      <c r="O604" s="11">
        <v>0</v>
      </c>
      <c r="P604" s="11">
        <v>0</v>
      </c>
      <c r="Q604" s="11">
        <v>0</v>
      </c>
      <c r="R604" s="11">
        <v>0</v>
      </c>
      <c r="V604" s="11">
        <v>202005</v>
      </c>
    </row>
    <row r="605" spans="1:22">
      <c r="A605" s="11" t="s">
        <v>483</v>
      </c>
      <c r="B605" s="11">
        <v>16</v>
      </c>
      <c r="C605" s="11">
        <v>32</v>
      </c>
      <c r="F605" s="11">
        <v>0</v>
      </c>
      <c r="I605" s="11">
        <v>8</v>
      </c>
      <c r="O605" s="11">
        <v>0</v>
      </c>
      <c r="P605" s="11">
        <v>0</v>
      </c>
      <c r="Q605" s="11">
        <v>0</v>
      </c>
      <c r="R605" s="11">
        <v>0</v>
      </c>
      <c r="U605" s="11">
        <v>1</v>
      </c>
      <c r="V605" s="11">
        <v>202005</v>
      </c>
    </row>
    <row r="606" spans="1:22">
      <c r="A606" s="11" t="s">
        <v>783</v>
      </c>
      <c r="B606" s="11">
        <v>16</v>
      </c>
      <c r="C606" s="11">
        <v>36</v>
      </c>
      <c r="E606" s="11">
        <v>0.5</v>
      </c>
      <c r="F606" s="11">
        <v>2.75</v>
      </c>
      <c r="I606" s="11">
        <v>9</v>
      </c>
      <c r="O606" s="11">
        <v>0</v>
      </c>
      <c r="P606" s="11">
        <v>3</v>
      </c>
      <c r="Q606" s="11">
        <v>0</v>
      </c>
      <c r="R606" s="11">
        <v>0</v>
      </c>
      <c r="V606" s="11">
        <v>202005</v>
      </c>
    </row>
    <row r="607" spans="1:22">
      <c r="A607" s="11" t="s">
        <v>502</v>
      </c>
      <c r="B607" s="11">
        <v>16</v>
      </c>
      <c r="C607" s="11">
        <v>32</v>
      </c>
      <c r="E607" s="11">
        <v>1.5</v>
      </c>
      <c r="F607" s="11">
        <v>5.72</v>
      </c>
      <c r="I607" s="11">
        <v>8</v>
      </c>
      <c r="O607" s="11">
        <v>0</v>
      </c>
      <c r="P607" s="11">
        <v>0</v>
      </c>
      <c r="Q607" s="11">
        <v>0</v>
      </c>
      <c r="R607" s="11">
        <v>0</v>
      </c>
      <c r="V607" s="11">
        <v>202005</v>
      </c>
    </row>
    <row r="608" spans="1:22">
      <c r="A608" s="11" t="s">
        <v>1537</v>
      </c>
      <c r="B608" s="11">
        <v>16</v>
      </c>
      <c r="C608" s="11">
        <v>32</v>
      </c>
      <c r="E608" s="11">
        <v>2.5</v>
      </c>
      <c r="F608" s="11">
        <v>11.5</v>
      </c>
      <c r="I608" s="11">
        <v>8</v>
      </c>
      <c r="M608" s="11">
        <v>504</v>
      </c>
      <c r="O608" s="11">
        <v>0</v>
      </c>
      <c r="P608" s="11">
        <v>2</v>
      </c>
      <c r="Q608" s="11">
        <v>0</v>
      </c>
      <c r="R608" s="11">
        <v>0</v>
      </c>
      <c r="V608" s="11">
        <v>202005</v>
      </c>
    </row>
    <row r="609" spans="1:22">
      <c r="A609" s="11" t="s">
        <v>1202</v>
      </c>
      <c r="B609" s="11">
        <v>16</v>
      </c>
      <c r="C609" s="11">
        <v>32</v>
      </c>
      <c r="E609" s="11">
        <v>0</v>
      </c>
      <c r="F609" s="11">
        <v>0</v>
      </c>
      <c r="I609" s="11">
        <v>8</v>
      </c>
      <c r="O609" s="11">
        <v>0</v>
      </c>
      <c r="P609" s="11">
        <v>0</v>
      </c>
      <c r="Q609" s="11">
        <v>0</v>
      </c>
      <c r="R609" s="11">
        <v>0</v>
      </c>
      <c r="T609" s="11">
        <v>6.92</v>
      </c>
      <c r="U609" s="11">
        <v>3.88</v>
      </c>
      <c r="V609" s="11">
        <v>202005</v>
      </c>
    </row>
    <row r="610" spans="1:22">
      <c r="A610" s="11" t="s">
        <v>1021</v>
      </c>
      <c r="B610" s="11">
        <v>16</v>
      </c>
      <c r="C610" s="11">
        <v>0</v>
      </c>
      <c r="H610" s="11">
        <v>30</v>
      </c>
      <c r="I610" s="11">
        <v>8</v>
      </c>
      <c r="O610" s="11">
        <v>0</v>
      </c>
      <c r="P610" s="11">
        <v>0</v>
      </c>
      <c r="Q610" s="11">
        <v>0</v>
      </c>
      <c r="R610" s="11">
        <v>0</v>
      </c>
      <c r="V610" s="11">
        <v>202005</v>
      </c>
    </row>
    <row r="611" spans="1:22">
      <c r="A611" s="11" t="s">
        <v>1240</v>
      </c>
      <c r="B611" s="11">
        <v>16</v>
      </c>
      <c r="C611" s="11">
        <v>29.25</v>
      </c>
      <c r="O611" s="11">
        <v>0</v>
      </c>
      <c r="P611" s="11">
        <v>0</v>
      </c>
      <c r="Q611" s="11">
        <v>0</v>
      </c>
      <c r="R611" s="11">
        <v>0</v>
      </c>
      <c r="V611" s="11">
        <v>202005</v>
      </c>
    </row>
    <row r="612" spans="1:22">
      <c r="A612" s="11" t="s">
        <v>1212</v>
      </c>
      <c r="B612" s="11">
        <v>16</v>
      </c>
      <c r="C612" s="11">
        <v>16.5</v>
      </c>
      <c r="I612" s="11">
        <v>5.5</v>
      </c>
      <c r="O612" s="11">
        <v>0</v>
      </c>
      <c r="P612" s="11">
        <v>0</v>
      </c>
      <c r="Q612" s="11">
        <v>0</v>
      </c>
      <c r="R612" s="11">
        <v>0</v>
      </c>
      <c r="V612" s="11">
        <v>202005</v>
      </c>
    </row>
    <row r="613" spans="1:22">
      <c r="A613" s="11" t="s">
        <v>1189</v>
      </c>
      <c r="B613" s="11">
        <v>16</v>
      </c>
      <c r="C613" s="11">
        <v>32</v>
      </c>
      <c r="F613" s="11">
        <v>7.75</v>
      </c>
      <c r="I613" s="11">
        <v>8</v>
      </c>
      <c r="O613" s="11">
        <v>0</v>
      </c>
      <c r="P613" s="11">
        <v>3</v>
      </c>
      <c r="Q613" s="11">
        <v>0</v>
      </c>
      <c r="R613" s="11">
        <v>0</v>
      </c>
      <c r="V613" s="11">
        <v>202005</v>
      </c>
    </row>
    <row r="614" spans="1:22">
      <c r="A614" s="11" t="s">
        <v>452</v>
      </c>
      <c r="B614" s="11">
        <v>16</v>
      </c>
      <c r="C614" s="11">
        <v>36</v>
      </c>
      <c r="E614" s="11">
        <v>3.28</v>
      </c>
      <c r="F614" s="11">
        <v>3.68</v>
      </c>
      <c r="I614" s="11">
        <v>9</v>
      </c>
      <c r="O614" s="11">
        <v>0</v>
      </c>
      <c r="P614" s="11">
        <v>1</v>
      </c>
      <c r="Q614" s="11">
        <v>0</v>
      </c>
      <c r="R614" s="11">
        <v>0</v>
      </c>
      <c r="V614" s="11">
        <v>202005</v>
      </c>
    </row>
    <row r="615" spans="1:22">
      <c r="A615" s="11" t="s">
        <v>1241</v>
      </c>
      <c r="B615" s="11">
        <v>16</v>
      </c>
      <c r="C615" s="11">
        <v>36</v>
      </c>
      <c r="E615" s="11">
        <v>1.43</v>
      </c>
      <c r="F615" s="11">
        <v>4.93</v>
      </c>
      <c r="I615" s="11">
        <v>9</v>
      </c>
      <c r="O615" s="11">
        <v>0</v>
      </c>
      <c r="P615" s="11">
        <v>0</v>
      </c>
      <c r="Q615" s="11">
        <v>0</v>
      </c>
      <c r="R615" s="11">
        <v>0</v>
      </c>
      <c r="V615" s="11">
        <v>202005</v>
      </c>
    </row>
    <row r="616" spans="1:22">
      <c r="A616" s="11" t="s">
        <v>913</v>
      </c>
      <c r="B616" s="11">
        <v>16</v>
      </c>
      <c r="C616" s="11">
        <v>32</v>
      </c>
      <c r="E616" s="11">
        <v>1.75</v>
      </c>
      <c r="F616" s="11">
        <v>1.92</v>
      </c>
      <c r="I616" s="11">
        <v>8</v>
      </c>
      <c r="O616" s="11">
        <v>0</v>
      </c>
      <c r="P616" s="11">
        <v>0</v>
      </c>
      <c r="Q616" s="11">
        <v>0</v>
      </c>
      <c r="R616" s="11">
        <v>1</v>
      </c>
      <c r="V616" s="11">
        <v>202005</v>
      </c>
    </row>
    <row r="617" spans="1:22">
      <c r="A617" s="11" t="s">
        <v>503</v>
      </c>
      <c r="B617" s="11">
        <v>16</v>
      </c>
      <c r="C617" s="11">
        <v>22</v>
      </c>
      <c r="D617" s="11">
        <v>2</v>
      </c>
      <c r="E617" s="11">
        <v>0</v>
      </c>
      <c r="F617" s="11">
        <v>0.48</v>
      </c>
      <c r="G617" s="11">
        <v>8</v>
      </c>
      <c r="I617" s="11">
        <v>8</v>
      </c>
      <c r="O617" s="11">
        <v>1</v>
      </c>
      <c r="P617" s="11">
        <v>0</v>
      </c>
      <c r="Q617" s="11">
        <v>0</v>
      </c>
      <c r="R617" s="11">
        <v>0</v>
      </c>
      <c r="T617" s="11">
        <v>2.48</v>
      </c>
      <c r="V617" s="11">
        <v>202005</v>
      </c>
    </row>
    <row r="618" spans="1:22">
      <c r="A618" s="11" t="s">
        <v>1222</v>
      </c>
      <c r="B618" s="11">
        <v>16</v>
      </c>
      <c r="C618" s="11">
        <v>32</v>
      </c>
      <c r="E618" s="11">
        <v>0</v>
      </c>
      <c r="F618" s="11">
        <v>0</v>
      </c>
      <c r="I618" s="11">
        <v>8</v>
      </c>
      <c r="O618" s="11">
        <v>0</v>
      </c>
      <c r="P618" s="11">
        <v>0</v>
      </c>
      <c r="Q618" s="11">
        <v>0</v>
      </c>
      <c r="R618" s="11">
        <v>0</v>
      </c>
      <c r="T618" s="11">
        <v>3.5</v>
      </c>
      <c r="U618" s="11">
        <v>6</v>
      </c>
      <c r="V618" s="11">
        <v>202005</v>
      </c>
    </row>
    <row r="619" spans="1:22">
      <c r="A619" s="11" t="s">
        <v>958</v>
      </c>
      <c r="B619" s="11">
        <v>16</v>
      </c>
      <c r="C619" s="11">
        <v>20</v>
      </c>
      <c r="D619" s="11">
        <v>7</v>
      </c>
      <c r="I619" s="11">
        <v>8</v>
      </c>
      <c r="M619" s="11">
        <v>144</v>
      </c>
      <c r="O619" s="11">
        <v>0</v>
      </c>
      <c r="P619" s="11">
        <v>0</v>
      </c>
      <c r="Q619" s="11">
        <v>0</v>
      </c>
      <c r="R619" s="11">
        <v>0</v>
      </c>
      <c r="V619" s="11">
        <v>202005</v>
      </c>
    </row>
    <row r="620" spans="1:22">
      <c r="A620" s="11" t="s">
        <v>460</v>
      </c>
      <c r="B620" s="11">
        <v>16</v>
      </c>
      <c r="C620" s="11">
        <v>32</v>
      </c>
      <c r="F620" s="11">
        <v>0</v>
      </c>
      <c r="I620" s="11">
        <v>8</v>
      </c>
      <c r="M620" s="11">
        <v>360</v>
      </c>
      <c r="O620" s="11">
        <v>0</v>
      </c>
      <c r="P620" s="11">
        <v>0</v>
      </c>
      <c r="Q620" s="11">
        <v>0</v>
      </c>
      <c r="R620" s="11">
        <v>0</v>
      </c>
      <c r="U620" s="11">
        <v>2.25</v>
      </c>
      <c r="V620" s="11">
        <v>202005</v>
      </c>
    </row>
    <row r="621" spans="1:22">
      <c r="A621" s="11" t="s">
        <v>451</v>
      </c>
      <c r="B621" s="11">
        <v>16</v>
      </c>
      <c r="C621" s="11">
        <v>16</v>
      </c>
      <c r="E621" s="11">
        <v>1.33</v>
      </c>
      <c r="F621" s="11">
        <v>4.9000000000000004</v>
      </c>
      <c r="G621" s="11">
        <v>16</v>
      </c>
      <c r="I621" s="11">
        <v>8</v>
      </c>
      <c r="O621" s="11">
        <v>6</v>
      </c>
      <c r="P621" s="11">
        <v>0</v>
      </c>
      <c r="Q621" s="11">
        <v>0</v>
      </c>
      <c r="R621" s="11">
        <v>0</v>
      </c>
      <c r="V621" s="11">
        <v>202005</v>
      </c>
    </row>
    <row r="622" spans="1:22">
      <c r="A622" s="11" t="s">
        <v>784</v>
      </c>
      <c r="B622" s="11">
        <v>16</v>
      </c>
      <c r="C622" s="11">
        <v>22</v>
      </c>
      <c r="D622" s="11">
        <v>0</v>
      </c>
      <c r="I622" s="11">
        <v>5</v>
      </c>
      <c r="M622" s="11">
        <v>14</v>
      </c>
      <c r="O622" s="11">
        <v>0</v>
      </c>
      <c r="P622" s="11">
        <v>0</v>
      </c>
      <c r="Q622" s="11">
        <v>0</v>
      </c>
      <c r="R622" s="11">
        <v>0</v>
      </c>
      <c r="S622" s="11">
        <v>4.5</v>
      </c>
      <c r="V622" s="11">
        <v>202005</v>
      </c>
    </row>
    <row r="623" spans="1:22">
      <c r="A623" s="11" t="s">
        <v>1191</v>
      </c>
      <c r="B623" s="11">
        <v>16</v>
      </c>
      <c r="C623" s="11">
        <v>28.67</v>
      </c>
      <c r="I623" s="11">
        <v>9</v>
      </c>
      <c r="N623" s="11">
        <v>7.33</v>
      </c>
      <c r="O623" s="11">
        <v>0</v>
      </c>
      <c r="P623" s="11">
        <v>0</v>
      </c>
      <c r="Q623" s="11">
        <v>0</v>
      </c>
      <c r="R623" s="11">
        <v>0</v>
      </c>
      <c r="V623" s="11">
        <v>202005</v>
      </c>
    </row>
    <row r="624" spans="1:22">
      <c r="A624" s="11" t="s">
        <v>707</v>
      </c>
      <c r="B624" s="11">
        <v>16</v>
      </c>
      <c r="C624" s="11">
        <v>32</v>
      </c>
      <c r="E624" s="11">
        <v>0</v>
      </c>
      <c r="F624" s="11">
        <v>0</v>
      </c>
      <c r="I624" s="11">
        <v>8</v>
      </c>
      <c r="O624" s="11">
        <v>0</v>
      </c>
      <c r="P624" s="11">
        <v>2</v>
      </c>
      <c r="Q624" s="11">
        <v>0</v>
      </c>
      <c r="R624" s="11">
        <v>0</v>
      </c>
      <c r="T624" s="11">
        <v>4.8600000000000003</v>
      </c>
      <c r="U624" s="11">
        <v>2.38</v>
      </c>
      <c r="V624" s="11">
        <v>202006</v>
      </c>
    </row>
    <row r="625" spans="1:22">
      <c r="A625" s="11" t="s">
        <v>1192</v>
      </c>
      <c r="B625" s="11">
        <v>16</v>
      </c>
      <c r="C625" s="11">
        <v>32</v>
      </c>
      <c r="F625" s="11">
        <v>7</v>
      </c>
      <c r="I625" s="11">
        <v>8</v>
      </c>
      <c r="M625" s="11">
        <v>232</v>
      </c>
      <c r="O625" s="11">
        <v>0</v>
      </c>
      <c r="P625" s="11">
        <v>0</v>
      </c>
      <c r="Q625" s="11">
        <v>0</v>
      </c>
      <c r="R625" s="11">
        <v>0</v>
      </c>
      <c r="V625" s="11">
        <v>202005</v>
      </c>
    </row>
    <row r="626" spans="1:22">
      <c r="A626" s="11" t="s">
        <v>1193</v>
      </c>
      <c r="B626" s="11">
        <v>16</v>
      </c>
      <c r="C626" s="11">
        <v>36</v>
      </c>
      <c r="E626" s="11">
        <v>3.42</v>
      </c>
      <c r="F626" s="11">
        <v>7.67</v>
      </c>
      <c r="I626" s="11">
        <v>9</v>
      </c>
      <c r="O626" s="11">
        <v>0</v>
      </c>
      <c r="P626" s="11">
        <v>2</v>
      </c>
      <c r="Q626" s="11">
        <v>0</v>
      </c>
      <c r="R626" s="11">
        <v>0</v>
      </c>
      <c r="V626" s="11">
        <v>202005</v>
      </c>
    </row>
    <row r="627" spans="1:22">
      <c r="A627" s="11" t="s">
        <v>1194</v>
      </c>
      <c r="B627" s="11">
        <v>16</v>
      </c>
      <c r="C627" s="11">
        <v>36</v>
      </c>
      <c r="E627" s="11">
        <v>4</v>
      </c>
      <c r="F627" s="11">
        <v>5.5</v>
      </c>
      <c r="I627" s="11">
        <v>9</v>
      </c>
      <c r="M627" s="11">
        <v>192</v>
      </c>
      <c r="O627" s="11">
        <v>0</v>
      </c>
      <c r="P627" s="11">
        <v>2</v>
      </c>
      <c r="Q627" s="11">
        <v>0</v>
      </c>
      <c r="R627" s="11">
        <v>0</v>
      </c>
      <c r="V627" s="11">
        <v>202005</v>
      </c>
    </row>
    <row r="628" spans="1:22">
      <c r="A628" s="11" t="s">
        <v>492</v>
      </c>
      <c r="B628" s="11">
        <v>16</v>
      </c>
      <c r="C628" s="11">
        <v>0</v>
      </c>
      <c r="H628" s="11">
        <v>32</v>
      </c>
      <c r="I628" s="11">
        <v>8</v>
      </c>
      <c r="O628" s="11">
        <v>0</v>
      </c>
      <c r="P628" s="11">
        <v>0</v>
      </c>
      <c r="Q628" s="11">
        <v>0</v>
      </c>
      <c r="R628" s="11">
        <v>0</v>
      </c>
      <c r="V628" s="11">
        <v>202005</v>
      </c>
    </row>
    <row r="629" spans="1:22">
      <c r="A629" s="11" t="s">
        <v>848</v>
      </c>
      <c r="B629" s="11">
        <v>16</v>
      </c>
      <c r="C629" s="11">
        <v>32</v>
      </c>
      <c r="E629" s="11">
        <v>0</v>
      </c>
      <c r="F629" s="11">
        <v>0</v>
      </c>
      <c r="I629" s="11">
        <v>8</v>
      </c>
      <c r="O629" s="11">
        <v>0</v>
      </c>
      <c r="P629" s="11">
        <v>0</v>
      </c>
      <c r="Q629" s="11">
        <v>0</v>
      </c>
      <c r="R629" s="11">
        <v>0</v>
      </c>
      <c r="T629" s="11">
        <v>4.3099999999999996</v>
      </c>
      <c r="U629" s="11">
        <v>3.93</v>
      </c>
      <c r="V629" s="11">
        <v>202005</v>
      </c>
    </row>
    <row r="630" spans="1:22">
      <c r="A630" s="11" t="s">
        <v>785</v>
      </c>
      <c r="B630" s="11">
        <v>16</v>
      </c>
      <c r="C630" s="11">
        <v>30</v>
      </c>
      <c r="E630" s="11">
        <v>0</v>
      </c>
      <c r="I630" s="11">
        <v>8</v>
      </c>
      <c r="O630" s="11">
        <v>0</v>
      </c>
      <c r="P630" s="11">
        <v>0</v>
      </c>
      <c r="Q630" s="11">
        <v>0</v>
      </c>
      <c r="R630" s="11">
        <v>0</v>
      </c>
      <c r="T630" s="11">
        <v>1.71</v>
      </c>
      <c r="V630" s="11">
        <v>202005</v>
      </c>
    </row>
    <row r="631" spans="1:22">
      <c r="A631" s="11" t="s">
        <v>1053</v>
      </c>
      <c r="B631" s="11">
        <v>16</v>
      </c>
      <c r="C631" s="11">
        <v>32</v>
      </c>
      <c r="E631" s="11">
        <v>1.5</v>
      </c>
      <c r="F631" s="11">
        <v>9.25</v>
      </c>
      <c r="I631" s="11">
        <v>8</v>
      </c>
      <c r="M631" s="11">
        <v>110</v>
      </c>
      <c r="O631" s="11">
        <v>0</v>
      </c>
      <c r="P631" s="11">
        <v>0</v>
      </c>
      <c r="Q631" s="11">
        <v>0</v>
      </c>
      <c r="R631" s="11">
        <v>0</v>
      </c>
      <c r="V631" s="11">
        <v>202005</v>
      </c>
    </row>
    <row r="632" spans="1:22">
      <c r="A632" s="11" t="s">
        <v>1195</v>
      </c>
      <c r="B632" s="11">
        <v>16</v>
      </c>
      <c r="C632" s="11">
        <v>32</v>
      </c>
      <c r="D632" s="11">
        <v>5.5</v>
      </c>
      <c r="I632" s="11">
        <v>8</v>
      </c>
      <c r="O632" s="11">
        <v>0</v>
      </c>
      <c r="P632" s="11">
        <v>0</v>
      </c>
      <c r="Q632" s="11">
        <v>0</v>
      </c>
      <c r="R632" s="11">
        <v>0</v>
      </c>
      <c r="V632" s="11">
        <v>202005</v>
      </c>
    </row>
    <row r="633" spans="1:22">
      <c r="A633" s="11" t="s">
        <v>1233</v>
      </c>
      <c r="B633" s="11">
        <v>17</v>
      </c>
      <c r="C633" s="11">
        <v>40</v>
      </c>
      <c r="E633" s="11">
        <v>0</v>
      </c>
      <c r="O633" s="11">
        <v>0</v>
      </c>
      <c r="P633" s="11">
        <v>0</v>
      </c>
      <c r="Q633" s="11">
        <v>0</v>
      </c>
      <c r="R633" s="11">
        <v>0</v>
      </c>
      <c r="T633" s="11">
        <v>1.65</v>
      </c>
      <c r="V633" s="11">
        <v>202005</v>
      </c>
    </row>
    <row r="634" spans="1:22">
      <c r="A634" s="11" t="s">
        <v>1162</v>
      </c>
      <c r="B634" s="11">
        <v>17</v>
      </c>
      <c r="C634" s="11">
        <v>43.92</v>
      </c>
      <c r="M634" s="11">
        <v>46</v>
      </c>
      <c r="N634" s="11">
        <v>1.08</v>
      </c>
      <c r="O634" s="11">
        <v>0</v>
      </c>
      <c r="P634" s="11">
        <v>0</v>
      </c>
      <c r="Q634" s="11">
        <v>0</v>
      </c>
      <c r="R634" s="11">
        <v>0</v>
      </c>
      <c r="V634" s="11">
        <v>202005</v>
      </c>
    </row>
    <row r="635" spans="1:22">
      <c r="A635" s="11" t="s">
        <v>496</v>
      </c>
      <c r="B635" s="11">
        <v>17</v>
      </c>
      <c r="C635" s="11">
        <v>43</v>
      </c>
      <c r="E635" s="11">
        <v>2.09</v>
      </c>
      <c r="F635" s="11">
        <v>0.12</v>
      </c>
      <c r="O635" s="11">
        <v>0</v>
      </c>
      <c r="P635" s="11">
        <v>0</v>
      </c>
      <c r="Q635" s="11">
        <v>0</v>
      </c>
      <c r="R635" s="11">
        <v>7</v>
      </c>
      <c r="V635" s="11">
        <v>202006</v>
      </c>
    </row>
    <row r="636" spans="1:22">
      <c r="A636" s="11" t="s">
        <v>708</v>
      </c>
      <c r="B636" s="11">
        <v>17</v>
      </c>
      <c r="C636" s="11">
        <v>40</v>
      </c>
      <c r="E636" s="11">
        <v>0</v>
      </c>
      <c r="F636" s="11">
        <v>0</v>
      </c>
      <c r="O636" s="11">
        <v>0</v>
      </c>
      <c r="P636" s="11">
        <v>1</v>
      </c>
      <c r="Q636" s="11">
        <v>0</v>
      </c>
      <c r="R636" s="11">
        <v>0</v>
      </c>
      <c r="T636" s="11">
        <v>1.84</v>
      </c>
      <c r="U636" s="11">
        <v>1.87</v>
      </c>
      <c r="V636" s="11">
        <v>202006</v>
      </c>
    </row>
    <row r="637" spans="1:22">
      <c r="A637" s="11" t="s">
        <v>715</v>
      </c>
      <c r="B637" s="11">
        <v>17</v>
      </c>
      <c r="C637" s="11">
        <v>8</v>
      </c>
      <c r="O637" s="11">
        <v>0</v>
      </c>
      <c r="P637" s="11">
        <v>0</v>
      </c>
      <c r="Q637" s="11">
        <v>0</v>
      </c>
      <c r="R637" s="11">
        <v>0</v>
      </c>
      <c r="V637" s="11">
        <v>202005</v>
      </c>
    </row>
    <row r="638" spans="1:22">
      <c r="A638" s="11" t="s">
        <v>726</v>
      </c>
      <c r="B638" s="11">
        <v>17</v>
      </c>
      <c r="C638" s="11">
        <v>40</v>
      </c>
      <c r="O638" s="11">
        <v>0</v>
      </c>
      <c r="P638" s="11">
        <v>0</v>
      </c>
      <c r="Q638" s="11">
        <v>0</v>
      </c>
      <c r="R638" s="11">
        <v>0</v>
      </c>
      <c r="V638" s="11">
        <v>202005</v>
      </c>
    </row>
    <row r="639" spans="1:22">
      <c r="A639" s="11" t="s">
        <v>458</v>
      </c>
      <c r="B639" s="11">
        <v>17</v>
      </c>
      <c r="C639" s="11">
        <v>40</v>
      </c>
      <c r="F639" s="11">
        <v>0</v>
      </c>
      <c r="O639" s="11">
        <v>0</v>
      </c>
      <c r="P639" s="11">
        <v>0</v>
      </c>
      <c r="Q639" s="11">
        <v>0</v>
      </c>
      <c r="R639" s="11">
        <v>0</v>
      </c>
      <c r="U639" s="11">
        <v>0.5</v>
      </c>
      <c r="V639" s="11">
        <v>202005</v>
      </c>
    </row>
    <row r="640" spans="1:22">
      <c r="A640" s="11" t="s">
        <v>844</v>
      </c>
      <c r="B640" s="11">
        <v>17</v>
      </c>
      <c r="C640" s="11">
        <v>40</v>
      </c>
      <c r="F640" s="11">
        <v>0</v>
      </c>
      <c r="M640" s="11">
        <v>200</v>
      </c>
      <c r="O640" s="11">
        <v>0</v>
      </c>
      <c r="P640" s="11">
        <v>0</v>
      </c>
      <c r="Q640" s="11">
        <v>0</v>
      </c>
      <c r="R640" s="11">
        <v>0</v>
      </c>
      <c r="U640" s="11">
        <v>16.25</v>
      </c>
      <c r="V640" s="11">
        <v>202006</v>
      </c>
    </row>
    <row r="641" spans="1:22">
      <c r="A641" s="11" t="s">
        <v>1206</v>
      </c>
      <c r="B641" s="11">
        <v>17</v>
      </c>
      <c r="C641" s="11">
        <v>45</v>
      </c>
      <c r="E641" s="11">
        <v>1.53</v>
      </c>
      <c r="F641" s="11">
        <v>7.08</v>
      </c>
      <c r="O641" s="11">
        <v>0</v>
      </c>
      <c r="P641" s="11">
        <v>3</v>
      </c>
      <c r="Q641" s="11">
        <v>0</v>
      </c>
      <c r="R641" s="11">
        <v>0</v>
      </c>
      <c r="V641" s="11">
        <v>202005</v>
      </c>
    </row>
    <row r="642" spans="1:22">
      <c r="A642" s="11" t="s">
        <v>767</v>
      </c>
      <c r="B642" s="11">
        <v>17</v>
      </c>
      <c r="C642" s="11">
        <v>40</v>
      </c>
      <c r="E642" s="11">
        <v>1.01</v>
      </c>
      <c r="F642" s="11">
        <v>5.25</v>
      </c>
      <c r="O642" s="11">
        <v>0</v>
      </c>
      <c r="P642" s="11">
        <v>0</v>
      </c>
      <c r="Q642" s="11">
        <v>1</v>
      </c>
      <c r="R642" s="11">
        <v>0</v>
      </c>
      <c r="V642" s="11">
        <v>202005</v>
      </c>
    </row>
    <row r="643" spans="1:22">
      <c r="A643" s="11" t="s">
        <v>1234</v>
      </c>
      <c r="B643" s="11">
        <v>17</v>
      </c>
      <c r="C643" s="11">
        <v>38</v>
      </c>
      <c r="D643" s="11">
        <v>0</v>
      </c>
      <c r="E643" s="11">
        <v>0</v>
      </c>
      <c r="F643" s="11">
        <v>0</v>
      </c>
      <c r="O643" s="11">
        <v>0</v>
      </c>
      <c r="P643" s="11">
        <v>0</v>
      </c>
      <c r="Q643" s="11">
        <v>0</v>
      </c>
      <c r="R643" s="11">
        <v>0</v>
      </c>
      <c r="S643" s="11">
        <v>2</v>
      </c>
      <c r="T643" s="11">
        <v>2.02</v>
      </c>
      <c r="U643" s="11">
        <v>3.53</v>
      </c>
      <c r="V643" s="11">
        <v>202006</v>
      </c>
    </row>
    <row r="644" spans="1:22">
      <c r="A644" s="11" t="s">
        <v>1327</v>
      </c>
      <c r="B644" s="11">
        <v>17</v>
      </c>
      <c r="C644" s="11">
        <v>45</v>
      </c>
      <c r="E644" s="11">
        <v>1.25</v>
      </c>
      <c r="O644" s="11">
        <v>0</v>
      </c>
      <c r="P644" s="11">
        <v>1</v>
      </c>
      <c r="Q644" s="11">
        <v>0</v>
      </c>
      <c r="R644" s="11">
        <v>0</v>
      </c>
      <c r="V644" s="11">
        <v>202005</v>
      </c>
    </row>
    <row r="645" spans="1:22">
      <c r="A645" s="11" t="s">
        <v>453</v>
      </c>
      <c r="B645" s="11">
        <v>17</v>
      </c>
      <c r="C645" s="11">
        <v>26</v>
      </c>
      <c r="D645" s="11">
        <v>0</v>
      </c>
      <c r="G645" s="11">
        <v>6</v>
      </c>
      <c r="O645" s="11">
        <v>0</v>
      </c>
      <c r="P645" s="11">
        <v>0</v>
      </c>
      <c r="Q645" s="11">
        <v>0</v>
      </c>
      <c r="R645" s="11">
        <v>0</v>
      </c>
      <c r="S645" s="11">
        <v>5.25</v>
      </c>
      <c r="V645" s="11">
        <v>202005</v>
      </c>
    </row>
    <row r="646" spans="1:22">
      <c r="A646" s="11" t="s">
        <v>1163</v>
      </c>
      <c r="B646" s="11">
        <v>17</v>
      </c>
      <c r="C646" s="11">
        <v>15.25</v>
      </c>
      <c r="O646" s="11">
        <v>0</v>
      </c>
      <c r="P646" s="11">
        <v>0</v>
      </c>
      <c r="Q646" s="11">
        <v>0</v>
      </c>
      <c r="R646" s="11">
        <v>0</v>
      </c>
      <c r="V646" s="11">
        <v>202005</v>
      </c>
    </row>
    <row r="647" spans="1:22">
      <c r="A647" s="11" t="s">
        <v>488</v>
      </c>
      <c r="B647" s="11">
        <v>17</v>
      </c>
      <c r="C647" s="11">
        <v>40</v>
      </c>
      <c r="F647" s="11">
        <v>0</v>
      </c>
      <c r="O647" s="11">
        <v>0</v>
      </c>
      <c r="P647" s="11">
        <v>0</v>
      </c>
      <c r="Q647" s="11">
        <v>0</v>
      </c>
      <c r="R647" s="11">
        <v>0</v>
      </c>
      <c r="U647" s="11">
        <v>12.25</v>
      </c>
      <c r="V647" s="11">
        <v>202005</v>
      </c>
    </row>
    <row r="648" spans="1:22">
      <c r="A648" s="11" t="s">
        <v>951</v>
      </c>
      <c r="B648" s="11">
        <v>17</v>
      </c>
      <c r="C648" s="11">
        <v>22</v>
      </c>
      <c r="N648" s="11">
        <v>2</v>
      </c>
      <c r="O648" s="11">
        <v>0</v>
      </c>
      <c r="P648" s="11">
        <v>0</v>
      </c>
      <c r="Q648" s="11">
        <v>0</v>
      </c>
      <c r="R648" s="11">
        <v>0</v>
      </c>
      <c r="V648" s="11">
        <v>202005</v>
      </c>
    </row>
    <row r="649" spans="1:22">
      <c r="A649" s="11" t="s">
        <v>786</v>
      </c>
      <c r="B649" s="11">
        <v>17</v>
      </c>
      <c r="C649" s="11">
        <v>40</v>
      </c>
      <c r="E649" s="11">
        <v>3.29</v>
      </c>
      <c r="O649" s="11">
        <v>0</v>
      </c>
      <c r="P649" s="11">
        <v>0</v>
      </c>
      <c r="Q649" s="11">
        <v>0</v>
      </c>
      <c r="R649" s="11">
        <v>0</v>
      </c>
      <c r="V649" s="11">
        <v>202005</v>
      </c>
    </row>
    <row r="650" spans="1:22">
      <c r="A650" s="11" t="s">
        <v>478</v>
      </c>
      <c r="B650" s="11">
        <v>17</v>
      </c>
      <c r="C650" s="11">
        <v>24.5</v>
      </c>
      <c r="M650" s="11">
        <v>1324</v>
      </c>
      <c r="O650" s="11">
        <v>0</v>
      </c>
      <c r="P650" s="11">
        <v>0</v>
      </c>
      <c r="Q650" s="11">
        <v>0</v>
      </c>
      <c r="R650" s="11">
        <v>0</v>
      </c>
      <c r="V650" s="11">
        <v>202005</v>
      </c>
    </row>
    <row r="651" spans="1:22">
      <c r="A651" s="11" t="s">
        <v>788</v>
      </c>
      <c r="B651" s="11">
        <v>17</v>
      </c>
      <c r="C651" s="11">
        <v>38</v>
      </c>
      <c r="D651" s="11">
        <v>2</v>
      </c>
      <c r="E651" s="11">
        <v>5.73</v>
      </c>
      <c r="F651" s="11">
        <v>12.73</v>
      </c>
      <c r="O651" s="11">
        <v>0</v>
      </c>
      <c r="P651" s="11">
        <v>0</v>
      </c>
      <c r="Q651" s="11">
        <v>0</v>
      </c>
      <c r="R651" s="11">
        <v>0</v>
      </c>
      <c r="V651" s="11">
        <v>202005</v>
      </c>
    </row>
    <row r="652" spans="1:22">
      <c r="A652" s="11" t="s">
        <v>845</v>
      </c>
      <c r="B652" s="11">
        <v>17</v>
      </c>
      <c r="C652" s="11">
        <v>40</v>
      </c>
      <c r="E652" s="11">
        <v>8.31</v>
      </c>
      <c r="F652" s="11">
        <v>2.83</v>
      </c>
      <c r="O652" s="11">
        <v>0</v>
      </c>
      <c r="P652" s="11">
        <v>0</v>
      </c>
      <c r="Q652" s="11">
        <v>0</v>
      </c>
      <c r="R652" s="11">
        <v>0</v>
      </c>
      <c r="V652" s="11">
        <v>202005</v>
      </c>
    </row>
    <row r="653" spans="1:22">
      <c r="A653" s="11" t="s">
        <v>485</v>
      </c>
      <c r="B653" s="11">
        <v>17</v>
      </c>
      <c r="C653" s="11">
        <v>40</v>
      </c>
      <c r="F653" s="11">
        <v>0</v>
      </c>
      <c r="O653" s="11">
        <v>0</v>
      </c>
      <c r="P653" s="11">
        <v>0</v>
      </c>
      <c r="Q653" s="11">
        <v>0</v>
      </c>
      <c r="R653" s="11">
        <v>0</v>
      </c>
      <c r="U653" s="11">
        <v>5</v>
      </c>
      <c r="V653" s="11">
        <v>202005</v>
      </c>
    </row>
    <row r="654" spans="1:22">
      <c r="A654" s="11" t="s">
        <v>598</v>
      </c>
      <c r="B654" s="11">
        <v>17</v>
      </c>
      <c r="C654" s="11">
        <v>30</v>
      </c>
      <c r="M654" s="11">
        <v>126</v>
      </c>
      <c r="O654" s="11">
        <v>0</v>
      </c>
      <c r="P654" s="11">
        <v>0</v>
      </c>
      <c r="Q654" s="11">
        <v>0</v>
      </c>
      <c r="R654" s="11">
        <v>0</v>
      </c>
      <c r="V654" s="11">
        <v>202005</v>
      </c>
    </row>
    <row r="655" spans="1:22">
      <c r="A655" s="11" t="s">
        <v>1086</v>
      </c>
      <c r="B655" s="11">
        <v>17</v>
      </c>
      <c r="C655" s="11">
        <v>20</v>
      </c>
      <c r="M655" s="11">
        <v>136</v>
      </c>
      <c r="O655" s="11">
        <v>0</v>
      </c>
      <c r="P655" s="11">
        <v>0</v>
      </c>
      <c r="Q655" s="11">
        <v>0</v>
      </c>
      <c r="R655" s="11">
        <v>0</v>
      </c>
      <c r="V655" s="11">
        <v>202006</v>
      </c>
    </row>
    <row r="656" spans="1:22">
      <c r="A656" s="11" t="s">
        <v>1216</v>
      </c>
      <c r="B656" s="11">
        <v>17</v>
      </c>
      <c r="C656" s="11">
        <v>25</v>
      </c>
      <c r="O656" s="11">
        <v>0</v>
      </c>
      <c r="P656" s="11">
        <v>0</v>
      </c>
      <c r="Q656" s="11">
        <v>0</v>
      </c>
      <c r="R656" s="11">
        <v>0</v>
      </c>
      <c r="V656" s="11">
        <v>202005</v>
      </c>
    </row>
    <row r="657" spans="1:22">
      <c r="A657" s="11" t="s">
        <v>1164</v>
      </c>
      <c r="B657" s="11">
        <v>17</v>
      </c>
      <c r="C657" s="11">
        <v>40</v>
      </c>
      <c r="F657" s="11">
        <v>10.25</v>
      </c>
      <c r="M657" s="11">
        <v>40</v>
      </c>
      <c r="O657" s="11">
        <v>0</v>
      </c>
      <c r="P657" s="11">
        <v>0</v>
      </c>
      <c r="Q657" s="11">
        <v>0</v>
      </c>
      <c r="R657" s="11">
        <v>0</v>
      </c>
      <c r="V657" s="11">
        <v>202005</v>
      </c>
    </row>
    <row r="658" spans="1:22">
      <c r="A658" s="11" t="s">
        <v>1165</v>
      </c>
      <c r="B658" s="11">
        <v>17</v>
      </c>
      <c r="C658" s="11">
        <v>40</v>
      </c>
      <c r="F658" s="11">
        <v>6</v>
      </c>
      <c r="O658" s="11">
        <v>0</v>
      </c>
      <c r="P658" s="11">
        <v>0</v>
      </c>
      <c r="Q658" s="11">
        <v>0</v>
      </c>
      <c r="R658" s="11">
        <v>0</v>
      </c>
      <c r="V658" s="11">
        <v>202005</v>
      </c>
    </row>
    <row r="659" spans="1:22">
      <c r="A659" s="11" t="s">
        <v>1166</v>
      </c>
      <c r="B659" s="11">
        <v>17</v>
      </c>
      <c r="C659" s="11">
        <v>40</v>
      </c>
      <c r="E659" s="11">
        <v>4.3</v>
      </c>
      <c r="F659" s="11">
        <v>6.87</v>
      </c>
      <c r="M659" s="11">
        <v>180</v>
      </c>
      <c r="O659" s="11">
        <v>0</v>
      </c>
      <c r="P659" s="11">
        <v>0</v>
      </c>
      <c r="Q659" s="11">
        <v>0</v>
      </c>
      <c r="R659" s="11">
        <v>0</v>
      </c>
      <c r="V659" s="11">
        <v>202005</v>
      </c>
    </row>
    <row r="660" spans="1:22">
      <c r="A660" s="11" t="s">
        <v>1534</v>
      </c>
      <c r="B660" s="11">
        <v>17</v>
      </c>
      <c r="C660" s="11">
        <v>40</v>
      </c>
      <c r="O660" s="11">
        <v>0</v>
      </c>
      <c r="P660" s="11">
        <v>0</v>
      </c>
      <c r="Q660" s="11">
        <v>0</v>
      </c>
      <c r="R660" s="11">
        <v>0</v>
      </c>
      <c r="V660" s="11">
        <v>202005</v>
      </c>
    </row>
    <row r="661" spans="1:22">
      <c r="A661" s="11" t="s">
        <v>956</v>
      </c>
      <c r="B661" s="11">
        <v>17</v>
      </c>
      <c r="C661" s="11">
        <v>40</v>
      </c>
      <c r="E661" s="11">
        <v>1.67</v>
      </c>
      <c r="F661" s="11">
        <v>1.1000000000000001</v>
      </c>
      <c r="O661" s="11">
        <v>0</v>
      </c>
      <c r="P661" s="11">
        <v>0</v>
      </c>
      <c r="Q661" s="11">
        <v>0</v>
      </c>
      <c r="R661" s="11">
        <v>0</v>
      </c>
      <c r="V661" s="11">
        <v>202005</v>
      </c>
    </row>
    <row r="662" spans="1:22">
      <c r="A662" s="11" t="s">
        <v>1167</v>
      </c>
      <c r="B662" s="11">
        <v>17</v>
      </c>
      <c r="C662" s="11">
        <v>40</v>
      </c>
      <c r="E662" s="11">
        <v>2.75</v>
      </c>
      <c r="F662" s="11">
        <v>3.5</v>
      </c>
      <c r="O662" s="11">
        <v>0</v>
      </c>
      <c r="P662" s="11">
        <v>3</v>
      </c>
      <c r="Q662" s="11">
        <v>0</v>
      </c>
      <c r="R662" s="11">
        <v>0</v>
      </c>
      <c r="V662" s="11">
        <v>202005</v>
      </c>
    </row>
    <row r="663" spans="1:22">
      <c r="A663" s="11" t="s">
        <v>1168</v>
      </c>
      <c r="B663" s="11">
        <v>17</v>
      </c>
      <c r="C663" s="11">
        <v>0</v>
      </c>
      <c r="H663" s="11">
        <v>45</v>
      </c>
      <c r="O663" s="11">
        <v>0</v>
      </c>
      <c r="P663" s="11">
        <v>0</v>
      </c>
      <c r="Q663" s="11">
        <v>0</v>
      </c>
      <c r="R663" s="11">
        <v>0</v>
      </c>
      <c r="V663" s="11">
        <v>202005</v>
      </c>
    </row>
    <row r="664" spans="1:22">
      <c r="A664" s="11" t="s">
        <v>1169</v>
      </c>
      <c r="B664" s="11">
        <v>17</v>
      </c>
      <c r="C664" s="11">
        <v>40</v>
      </c>
      <c r="E664" s="11">
        <v>0</v>
      </c>
      <c r="F664" s="11">
        <v>27.87</v>
      </c>
      <c r="O664" s="11">
        <v>7</v>
      </c>
      <c r="P664" s="11">
        <v>5</v>
      </c>
      <c r="Q664" s="11">
        <v>0</v>
      </c>
      <c r="R664" s="11">
        <v>0</v>
      </c>
      <c r="V664" s="11">
        <v>202005</v>
      </c>
    </row>
    <row r="665" spans="1:22">
      <c r="A665" s="11" t="s">
        <v>1203</v>
      </c>
      <c r="B665" s="11">
        <v>17</v>
      </c>
      <c r="C665" s="11">
        <v>40</v>
      </c>
      <c r="O665" s="11">
        <v>0</v>
      </c>
      <c r="P665" s="11">
        <v>0</v>
      </c>
      <c r="Q665" s="11">
        <v>0</v>
      </c>
      <c r="R665" s="11">
        <v>0</v>
      </c>
      <c r="V665" s="11">
        <v>202006</v>
      </c>
    </row>
    <row r="666" spans="1:22">
      <c r="A666" s="11" t="s">
        <v>471</v>
      </c>
      <c r="B666" s="11">
        <v>17</v>
      </c>
      <c r="C666" s="11">
        <v>38</v>
      </c>
      <c r="D666" s="11">
        <v>2</v>
      </c>
      <c r="F666" s="11">
        <v>4.67</v>
      </c>
      <c r="O666" s="11">
        <v>0</v>
      </c>
      <c r="P666" s="11">
        <v>0</v>
      </c>
      <c r="Q666" s="11">
        <v>0</v>
      </c>
      <c r="R666" s="11">
        <v>0</v>
      </c>
      <c r="V666" s="11">
        <v>202005</v>
      </c>
    </row>
    <row r="667" spans="1:22">
      <c r="A667" s="11" t="s">
        <v>1235</v>
      </c>
      <c r="B667" s="11">
        <v>17</v>
      </c>
      <c r="C667" s="11">
        <v>38</v>
      </c>
      <c r="D667" s="11">
        <v>2</v>
      </c>
      <c r="E667" s="11">
        <v>5.12</v>
      </c>
      <c r="F667" s="11">
        <v>7.72</v>
      </c>
      <c r="O667" s="11">
        <v>0</v>
      </c>
      <c r="P667" s="11">
        <v>0</v>
      </c>
      <c r="Q667" s="11">
        <v>0</v>
      </c>
      <c r="R667" s="11">
        <v>0</v>
      </c>
      <c r="V667" s="11">
        <v>202005</v>
      </c>
    </row>
    <row r="668" spans="1:22">
      <c r="A668" s="11" t="s">
        <v>1801</v>
      </c>
      <c r="B668" s="11">
        <v>17</v>
      </c>
      <c r="C668" s="11">
        <v>40</v>
      </c>
      <c r="F668" s="11">
        <v>24.33</v>
      </c>
      <c r="O668" s="11">
        <v>7</v>
      </c>
      <c r="P668" s="11">
        <v>0</v>
      </c>
      <c r="Q668" s="11">
        <v>0</v>
      </c>
      <c r="R668" s="11">
        <v>0</v>
      </c>
      <c r="V668" s="11">
        <v>202007</v>
      </c>
    </row>
    <row r="669" spans="1:22">
      <c r="A669" s="11" t="s">
        <v>769</v>
      </c>
      <c r="B669" s="11">
        <v>17</v>
      </c>
      <c r="C669" s="11">
        <v>38</v>
      </c>
      <c r="D669" s="11">
        <v>2</v>
      </c>
      <c r="E669" s="11">
        <v>3.04</v>
      </c>
      <c r="F669" s="11">
        <v>11.02</v>
      </c>
      <c r="O669" s="11">
        <v>0</v>
      </c>
      <c r="P669" s="11">
        <v>0</v>
      </c>
      <c r="Q669" s="11">
        <v>0</v>
      </c>
      <c r="R669" s="11">
        <v>0</v>
      </c>
      <c r="V669" s="11">
        <v>202005</v>
      </c>
    </row>
    <row r="670" spans="1:22">
      <c r="A670" s="11" t="s">
        <v>917</v>
      </c>
      <c r="B670" s="11">
        <v>17</v>
      </c>
      <c r="C670" s="11">
        <v>40</v>
      </c>
      <c r="E670" s="11">
        <v>2.5</v>
      </c>
      <c r="F670" s="11">
        <v>3.03</v>
      </c>
      <c r="O670" s="11">
        <v>0</v>
      </c>
      <c r="P670" s="11">
        <v>0</v>
      </c>
      <c r="Q670" s="11">
        <v>0</v>
      </c>
      <c r="R670" s="11">
        <v>0</v>
      </c>
      <c r="V670" s="11">
        <v>202006</v>
      </c>
    </row>
    <row r="671" spans="1:22">
      <c r="A671" s="11" t="s">
        <v>1449</v>
      </c>
      <c r="B671" s="11">
        <v>17</v>
      </c>
      <c r="C671" s="11">
        <v>40</v>
      </c>
      <c r="F671" s="11">
        <v>2.25</v>
      </c>
      <c r="M671" s="11">
        <v>455</v>
      </c>
      <c r="O671" s="11">
        <v>0</v>
      </c>
      <c r="P671" s="11">
        <v>0</v>
      </c>
      <c r="Q671" s="11">
        <v>0</v>
      </c>
      <c r="R671" s="11">
        <v>0</v>
      </c>
      <c r="V671" s="11">
        <v>202005</v>
      </c>
    </row>
    <row r="672" spans="1:22">
      <c r="A672" s="11" t="s">
        <v>1019</v>
      </c>
      <c r="B672" s="11">
        <v>17</v>
      </c>
      <c r="C672" s="11">
        <v>40</v>
      </c>
      <c r="E672" s="11">
        <v>0</v>
      </c>
      <c r="O672" s="11">
        <v>0</v>
      </c>
      <c r="P672" s="11">
        <v>0</v>
      </c>
      <c r="Q672" s="11">
        <v>0</v>
      </c>
      <c r="R672" s="11">
        <v>0</v>
      </c>
      <c r="T672" s="11">
        <v>4.3499999999999996</v>
      </c>
      <c r="V672" s="11">
        <v>202005</v>
      </c>
    </row>
    <row r="673" spans="1:22">
      <c r="A673" s="11" t="s">
        <v>508</v>
      </c>
      <c r="B673" s="11">
        <v>17</v>
      </c>
      <c r="C673" s="11">
        <v>40</v>
      </c>
      <c r="F673" s="11">
        <v>0</v>
      </c>
      <c r="O673" s="11">
        <v>0</v>
      </c>
      <c r="P673" s="11">
        <v>0</v>
      </c>
      <c r="Q673" s="11">
        <v>0</v>
      </c>
      <c r="R673" s="11">
        <v>0</v>
      </c>
      <c r="U673" s="11">
        <v>7</v>
      </c>
      <c r="V673" s="11">
        <v>202006</v>
      </c>
    </row>
    <row r="674" spans="1:22">
      <c r="A674" s="11" t="s">
        <v>1326</v>
      </c>
      <c r="B674" s="11">
        <v>17</v>
      </c>
      <c r="C674" s="11">
        <v>0</v>
      </c>
      <c r="H674" s="11">
        <v>36</v>
      </c>
      <c r="O674" s="11">
        <v>0</v>
      </c>
      <c r="P674" s="11">
        <v>0</v>
      </c>
      <c r="Q674" s="11">
        <v>0</v>
      </c>
      <c r="R674" s="11">
        <v>0</v>
      </c>
      <c r="V674" s="11">
        <v>202005</v>
      </c>
    </row>
    <row r="675" spans="1:22">
      <c r="A675" s="11" t="s">
        <v>457</v>
      </c>
      <c r="B675" s="11">
        <v>17</v>
      </c>
      <c r="C675" s="11">
        <v>38</v>
      </c>
      <c r="D675" s="11">
        <v>0</v>
      </c>
      <c r="O675" s="11">
        <v>0</v>
      </c>
      <c r="P675" s="11">
        <v>0</v>
      </c>
      <c r="Q675" s="11">
        <v>0</v>
      </c>
      <c r="R675" s="11">
        <v>0</v>
      </c>
      <c r="S675" s="11">
        <v>2</v>
      </c>
      <c r="V675" s="11">
        <v>202006</v>
      </c>
    </row>
    <row r="676" spans="1:22">
      <c r="A676" s="11" t="s">
        <v>450</v>
      </c>
      <c r="B676" s="11">
        <v>17</v>
      </c>
      <c r="C676" s="11">
        <v>38</v>
      </c>
      <c r="D676" s="11">
        <v>2</v>
      </c>
      <c r="E676" s="11">
        <v>5.66</v>
      </c>
      <c r="F676" s="11">
        <v>2.78</v>
      </c>
      <c r="O676" s="11">
        <v>0</v>
      </c>
      <c r="P676" s="11">
        <v>0</v>
      </c>
      <c r="Q676" s="11">
        <v>0</v>
      </c>
      <c r="R676" s="11">
        <v>0</v>
      </c>
      <c r="V676" s="11">
        <v>202005</v>
      </c>
    </row>
    <row r="677" spans="1:22">
      <c r="A677" s="11" t="s">
        <v>482</v>
      </c>
      <c r="B677" s="11">
        <v>17</v>
      </c>
      <c r="C677" s="11">
        <v>40</v>
      </c>
      <c r="F677" s="11">
        <v>17.5</v>
      </c>
      <c r="M677" s="11">
        <v>130</v>
      </c>
      <c r="O677" s="11">
        <v>0</v>
      </c>
      <c r="P677" s="11">
        <v>0</v>
      </c>
      <c r="Q677" s="11">
        <v>0</v>
      </c>
      <c r="R677" s="11">
        <v>0</v>
      </c>
      <c r="V677" s="11">
        <v>202005</v>
      </c>
    </row>
    <row r="678" spans="1:22">
      <c r="A678" s="11" t="s">
        <v>1173</v>
      </c>
      <c r="B678" s="11">
        <v>17</v>
      </c>
      <c r="C678" s="11">
        <v>0</v>
      </c>
      <c r="H678" s="11">
        <v>45</v>
      </c>
      <c r="O678" s="11">
        <v>0</v>
      </c>
      <c r="P678" s="11">
        <v>0</v>
      </c>
      <c r="Q678" s="11">
        <v>0</v>
      </c>
      <c r="R678" s="11">
        <v>0</v>
      </c>
      <c r="V678" s="11">
        <v>202005</v>
      </c>
    </row>
    <row r="679" spans="1:22">
      <c r="A679" s="11" t="s">
        <v>1448</v>
      </c>
      <c r="B679" s="11">
        <v>17</v>
      </c>
      <c r="C679" s="11">
        <v>40</v>
      </c>
      <c r="F679" s="11">
        <v>2</v>
      </c>
      <c r="O679" s="11">
        <v>0</v>
      </c>
      <c r="P679" s="11">
        <v>0</v>
      </c>
      <c r="Q679" s="11">
        <v>0</v>
      </c>
      <c r="R679" s="11">
        <v>0</v>
      </c>
      <c r="V679" s="11">
        <v>202005</v>
      </c>
    </row>
    <row r="680" spans="1:22">
      <c r="A680" s="11" t="s">
        <v>506</v>
      </c>
      <c r="B680" s="11">
        <v>17</v>
      </c>
      <c r="C680" s="11">
        <v>43.75</v>
      </c>
      <c r="N680" s="11">
        <v>1.25</v>
      </c>
      <c r="O680" s="11">
        <v>0</v>
      </c>
      <c r="P680" s="11">
        <v>0</v>
      </c>
      <c r="Q680" s="11">
        <v>0</v>
      </c>
      <c r="R680" s="11">
        <v>0</v>
      </c>
      <c r="V680" s="11">
        <v>202005</v>
      </c>
    </row>
    <row r="681" spans="1:22">
      <c r="A681" s="11" t="s">
        <v>771</v>
      </c>
      <c r="B681" s="11">
        <v>17</v>
      </c>
      <c r="C681" s="11">
        <v>38</v>
      </c>
      <c r="E681" s="11">
        <v>0</v>
      </c>
      <c r="O681" s="11">
        <v>0</v>
      </c>
      <c r="P681" s="11">
        <v>0</v>
      </c>
      <c r="Q681" s="11">
        <v>0</v>
      </c>
      <c r="R681" s="11">
        <v>0</v>
      </c>
      <c r="T681" s="11">
        <v>0.03</v>
      </c>
      <c r="V681" s="11">
        <v>202006</v>
      </c>
    </row>
    <row r="682" spans="1:22">
      <c r="A682" s="11" t="s">
        <v>772</v>
      </c>
      <c r="B682" s="11">
        <v>17</v>
      </c>
      <c r="C682" s="11">
        <v>38</v>
      </c>
      <c r="D682" s="11">
        <v>0</v>
      </c>
      <c r="E682" s="11">
        <v>1.75</v>
      </c>
      <c r="F682" s="11">
        <v>0</v>
      </c>
      <c r="O682" s="11">
        <v>0</v>
      </c>
      <c r="P682" s="11">
        <v>0</v>
      </c>
      <c r="Q682" s="11">
        <v>0</v>
      </c>
      <c r="R682" s="11">
        <v>0</v>
      </c>
      <c r="S682" s="11">
        <v>2</v>
      </c>
      <c r="U682" s="11">
        <v>4.75</v>
      </c>
      <c r="V682" s="11">
        <v>202005</v>
      </c>
    </row>
    <row r="683" spans="1:22">
      <c r="A683" s="11" t="s">
        <v>456</v>
      </c>
      <c r="B683" s="11">
        <v>17</v>
      </c>
      <c r="C683" s="11">
        <v>40</v>
      </c>
      <c r="F683" s="11">
        <v>3.75</v>
      </c>
      <c r="M683" s="11">
        <v>205</v>
      </c>
      <c r="O683" s="11">
        <v>0</v>
      </c>
      <c r="P683" s="11">
        <v>0</v>
      </c>
      <c r="Q683" s="11">
        <v>0</v>
      </c>
      <c r="R683" s="11">
        <v>0</v>
      </c>
      <c r="V683" s="11">
        <v>202005</v>
      </c>
    </row>
    <row r="684" spans="1:22">
      <c r="A684" s="11" t="s">
        <v>479</v>
      </c>
      <c r="B684" s="11">
        <v>17</v>
      </c>
      <c r="C684" s="11">
        <v>40</v>
      </c>
      <c r="F684" s="11">
        <v>2.5</v>
      </c>
      <c r="M684" s="11">
        <v>120</v>
      </c>
      <c r="O684" s="11">
        <v>0</v>
      </c>
      <c r="P684" s="11">
        <v>0</v>
      </c>
      <c r="Q684" s="11">
        <v>0</v>
      </c>
      <c r="R684" s="11">
        <v>0</v>
      </c>
      <c r="V684" s="11">
        <v>202005</v>
      </c>
    </row>
    <row r="685" spans="1:22">
      <c r="A685" s="11" t="s">
        <v>1533</v>
      </c>
      <c r="B685" s="11">
        <v>17</v>
      </c>
      <c r="C685" s="11">
        <v>40</v>
      </c>
      <c r="F685" s="11">
        <v>1.5</v>
      </c>
      <c r="O685" s="11">
        <v>0</v>
      </c>
      <c r="P685" s="11">
        <v>0</v>
      </c>
      <c r="Q685" s="11">
        <v>0</v>
      </c>
      <c r="R685" s="11">
        <v>0</v>
      </c>
      <c r="V685" s="11">
        <v>202005</v>
      </c>
    </row>
    <row r="686" spans="1:22">
      <c r="A686" s="11" t="s">
        <v>1174</v>
      </c>
      <c r="B686" s="11">
        <v>17</v>
      </c>
      <c r="C686" s="11">
        <v>39.99</v>
      </c>
      <c r="F686" s="11">
        <v>12.67</v>
      </c>
      <c r="N686" s="11">
        <v>0.01</v>
      </c>
      <c r="O686" s="11">
        <v>0</v>
      </c>
      <c r="P686" s="11">
        <v>1</v>
      </c>
      <c r="Q686" s="11">
        <v>0</v>
      </c>
      <c r="R686" s="11">
        <v>0</v>
      </c>
      <c r="V686" s="11">
        <v>202005</v>
      </c>
    </row>
    <row r="687" spans="1:22">
      <c r="A687" s="11" t="s">
        <v>1217</v>
      </c>
      <c r="B687" s="11">
        <v>17</v>
      </c>
      <c r="C687" s="11">
        <v>40</v>
      </c>
      <c r="E687" s="11">
        <v>5.78</v>
      </c>
      <c r="F687" s="11">
        <v>6.13</v>
      </c>
      <c r="O687" s="11">
        <v>0</v>
      </c>
      <c r="P687" s="11">
        <v>0</v>
      </c>
      <c r="Q687" s="11">
        <v>0</v>
      </c>
      <c r="R687" s="11">
        <v>0</v>
      </c>
      <c r="V687" s="11">
        <v>202005</v>
      </c>
    </row>
    <row r="688" spans="1:22">
      <c r="A688" s="11" t="s">
        <v>1218</v>
      </c>
      <c r="B688" s="11">
        <v>17</v>
      </c>
      <c r="C688" s="11">
        <v>0</v>
      </c>
      <c r="O688" s="11">
        <v>0</v>
      </c>
      <c r="P688" s="11">
        <v>0</v>
      </c>
      <c r="Q688" s="11">
        <v>0</v>
      </c>
      <c r="R688" s="11">
        <v>0</v>
      </c>
      <c r="V688" s="11">
        <v>202005</v>
      </c>
    </row>
    <row r="689" spans="1:22">
      <c r="A689" s="11" t="s">
        <v>1175</v>
      </c>
      <c r="B689" s="11">
        <v>17</v>
      </c>
      <c r="C689" s="11">
        <v>39.99</v>
      </c>
      <c r="F689" s="11">
        <v>12.17</v>
      </c>
      <c r="N689" s="11">
        <v>0.01</v>
      </c>
      <c r="O689" s="11">
        <v>0</v>
      </c>
      <c r="P689" s="11">
        <v>1</v>
      </c>
      <c r="Q689" s="11">
        <v>0</v>
      </c>
      <c r="R689" s="11">
        <v>0</v>
      </c>
      <c r="V689" s="11">
        <v>202005</v>
      </c>
    </row>
    <row r="690" spans="1:22">
      <c r="A690" s="11" t="s">
        <v>897</v>
      </c>
      <c r="B690" s="11">
        <v>17</v>
      </c>
      <c r="C690" s="11">
        <v>38</v>
      </c>
      <c r="D690" s="11">
        <v>2</v>
      </c>
      <c r="F690" s="11">
        <v>1.58</v>
      </c>
      <c r="O690" s="11">
        <v>0</v>
      </c>
      <c r="P690" s="11">
        <v>0</v>
      </c>
      <c r="Q690" s="11">
        <v>0</v>
      </c>
      <c r="R690" s="11">
        <v>0</v>
      </c>
      <c r="V690" s="11">
        <v>202005</v>
      </c>
    </row>
    <row r="691" spans="1:22">
      <c r="A691" s="11" t="s">
        <v>915</v>
      </c>
      <c r="B691" s="11">
        <v>17</v>
      </c>
      <c r="C691" s="11">
        <v>36</v>
      </c>
      <c r="E691" s="11">
        <v>0</v>
      </c>
      <c r="O691" s="11">
        <v>7</v>
      </c>
      <c r="P691" s="11">
        <v>0</v>
      </c>
      <c r="Q691" s="11">
        <v>0</v>
      </c>
      <c r="R691" s="11">
        <v>0</v>
      </c>
      <c r="T691" s="11">
        <v>1.1000000000000001</v>
      </c>
      <c r="V691" s="11">
        <v>202005</v>
      </c>
    </row>
    <row r="692" spans="1:22">
      <c r="A692" s="11" t="s">
        <v>847</v>
      </c>
      <c r="B692" s="11">
        <v>17</v>
      </c>
      <c r="C692" s="11">
        <v>12</v>
      </c>
      <c r="H692" s="11">
        <v>28</v>
      </c>
      <c r="O692" s="11">
        <v>0</v>
      </c>
      <c r="P692" s="11">
        <v>0</v>
      </c>
      <c r="Q692" s="11">
        <v>0</v>
      </c>
      <c r="R692" s="11">
        <v>0</v>
      </c>
      <c r="V692" s="11">
        <v>202006</v>
      </c>
    </row>
    <row r="693" spans="1:22">
      <c r="A693" s="11" t="s">
        <v>1244</v>
      </c>
      <c r="B693" s="11">
        <v>17</v>
      </c>
      <c r="C693" s="11">
        <v>38</v>
      </c>
      <c r="D693" s="11">
        <v>0</v>
      </c>
      <c r="E693" s="11">
        <v>0</v>
      </c>
      <c r="O693" s="11">
        <v>0</v>
      </c>
      <c r="P693" s="11">
        <v>0</v>
      </c>
      <c r="Q693" s="11">
        <v>0</v>
      </c>
      <c r="R693" s="11">
        <v>0</v>
      </c>
      <c r="S693" s="11">
        <v>0.87</v>
      </c>
      <c r="T693" s="11">
        <v>6.08</v>
      </c>
      <c r="V693" s="11">
        <v>202005</v>
      </c>
    </row>
    <row r="694" spans="1:22">
      <c r="A694" s="11" t="s">
        <v>1535</v>
      </c>
      <c r="B694" s="11">
        <v>17</v>
      </c>
      <c r="C694" s="11">
        <v>45</v>
      </c>
      <c r="E694" s="11">
        <v>2</v>
      </c>
      <c r="F694" s="11">
        <v>2.75</v>
      </c>
      <c r="O694" s="11">
        <v>0</v>
      </c>
      <c r="P694" s="11">
        <v>3</v>
      </c>
      <c r="Q694" s="11">
        <v>0</v>
      </c>
      <c r="R694" s="11">
        <v>0</v>
      </c>
      <c r="V694" s="11">
        <v>202005</v>
      </c>
    </row>
    <row r="695" spans="1:22">
      <c r="A695" s="11" t="s">
        <v>1176</v>
      </c>
      <c r="B695" s="11">
        <v>17</v>
      </c>
      <c r="C695" s="11">
        <v>40</v>
      </c>
      <c r="F695" s="11">
        <v>12.57</v>
      </c>
      <c r="O695" s="11">
        <v>0</v>
      </c>
      <c r="P695" s="11">
        <v>0</v>
      </c>
      <c r="Q695" s="11">
        <v>0</v>
      </c>
      <c r="R695" s="11">
        <v>0</v>
      </c>
      <c r="V695" s="11">
        <v>202005</v>
      </c>
    </row>
    <row r="696" spans="1:22">
      <c r="A696" s="11" t="s">
        <v>1078</v>
      </c>
      <c r="B696" s="11">
        <v>17</v>
      </c>
      <c r="C696" s="11">
        <v>40</v>
      </c>
      <c r="F696" s="11">
        <v>9.25</v>
      </c>
      <c r="M696" s="11">
        <v>206</v>
      </c>
      <c r="O696" s="11">
        <v>0</v>
      </c>
      <c r="P696" s="11">
        <v>0</v>
      </c>
      <c r="Q696" s="11">
        <v>0</v>
      </c>
      <c r="R696" s="11">
        <v>0</v>
      </c>
      <c r="V696" s="11">
        <v>202005</v>
      </c>
    </row>
    <row r="697" spans="1:22">
      <c r="A697" s="11" t="s">
        <v>1177</v>
      </c>
      <c r="B697" s="11">
        <v>17</v>
      </c>
      <c r="C697" s="11">
        <v>40</v>
      </c>
      <c r="O697" s="11">
        <v>0</v>
      </c>
      <c r="P697" s="11">
        <v>0</v>
      </c>
      <c r="Q697" s="11">
        <v>0</v>
      </c>
      <c r="R697" s="11">
        <v>0</v>
      </c>
      <c r="V697" s="11">
        <v>202005</v>
      </c>
    </row>
    <row r="698" spans="1:22">
      <c r="A698" s="11" t="s">
        <v>1242</v>
      </c>
      <c r="B698" s="11">
        <v>17</v>
      </c>
      <c r="C698" s="11">
        <v>26</v>
      </c>
      <c r="E698" s="11">
        <v>0</v>
      </c>
      <c r="H698" s="11">
        <v>12</v>
      </c>
      <c r="O698" s="11">
        <v>0</v>
      </c>
      <c r="P698" s="11">
        <v>0</v>
      </c>
      <c r="Q698" s="11">
        <v>0</v>
      </c>
      <c r="R698" s="11">
        <v>0</v>
      </c>
      <c r="T698" s="11">
        <v>0</v>
      </c>
      <c r="V698" s="11">
        <v>202005</v>
      </c>
    </row>
    <row r="699" spans="1:22">
      <c r="A699" s="11" t="s">
        <v>898</v>
      </c>
      <c r="B699" s="11">
        <v>17</v>
      </c>
      <c r="C699" s="11">
        <v>40</v>
      </c>
      <c r="F699" s="11">
        <v>1.25</v>
      </c>
      <c r="O699" s="11">
        <v>0</v>
      </c>
      <c r="P699" s="11">
        <v>0</v>
      </c>
      <c r="Q699" s="11">
        <v>0</v>
      </c>
      <c r="R699" s="11">
        <v>0</v>
      </c>
      <c r="V699" s="11">
        <v>202005</v>
      </c>
    </row>
    <row r="700" spans="1:22">
      <c r="A700" s="11" t="s">
        <v>494</v>
      </c>
      <c r="B700" s="11">
        <v>17</v>
      </c>
      <c r="C700" s="11">
        <v>40</v>
      </c>
      <c r="F700" s="11">
        <v>13.67</v>
      </c>
      <c r="N700" s="11">
        <v>0</v>
      </c>
      <c r="O700" s="11">
        <v>0</v>
      </c>
      <c r="P700" s="11">
        <v>0</v>
      </c>
      <c r="Q700" s="11">
        <v>0</v>
      </c>
      <c r="R700" s="11">
        <v>0</v>
      </c>
      <c r="V700" s="11">
        <v>202005</v>
      </c>
    </row>
    <row r="701" spans="1:22">
      <c r="A701" s="11" t="s">
        <v>950</v>
      </c>
      <c r="B701" s="11">
        <v>17</v>
      </c>
      <c r="C701" s="11">
        <v>33.07</v>
      </c>
      <c r="N701" s="11">
        <v>6.93</v>
      </c>
      <c r="O701" s="11">
        <v>0</v>
      </c>
      <c r="P701" s="11">
        <v>0</v>
      </c>
      <c r="Q701" s="11">
        <v>0</v>
      </c>
      <c r="R701" s="11">
        <v>0</v>
      </c>
      <c r="V701" s="11">
        <v>202005</v>
      </c>
    </row>
    <row r="702" spans="1:22">
      <c r="A702" s="11" t="s">
        <v>916</v>
      </c>
      <c r="B702" s="11">
        <v>17</v>
      </c>
      <c r="C702" s="11">
        <v>45</v>
      </c>
      <c r="E702" s="11">
        <v>1.83</v>
      </c>
      <c r="F702" s="11">
        <v>0.17</v>
      </c>
      <c r="O702" s="11">
        <v>0</v>
      </c>
      <c r="P702" s="11">
        <v>2</v>
      </c>
      <c r="Q702" s="11">
        <v>0</v>
      </c>
      <c r="R702" s="11">
        <v>0</v>
      </c>
      <c r="V702" s="11">
        <v>202005</v>
      </c>
    </row>
    <row r="703" spans="1:22">
      <c r="A703" s="11" t="s">
        <v>1020</v>
      </c>
      <c r="B703" s="11">
        <v>17</v>
      </c>
      <c r="C703" s="11">
        <v>45</v>
      </c>
      <c r="E703" s="11">
        <v>0.02</v>
      </c>
      <c r="O703" s="11">
        <v>0</v>
      </c>
      <c r="P703" s="11">
        <v>0</v>
      </c>
      <c r="Q703" s="11">
        <v>0</v>
      </c>
      <c r="R703" s="11">
        <v>0</v>
      </c>
      <c r="V703" s="11">
        <v>202005</v>
      </c>
    </row>
    <row r="704" spans="1:22">
      <c r="A704" s="11" t="s">
        <v>467</v>
      </c>
      <c r="B704" s="11">
        <v>17</v>
      </c>
      <c r="C704" s="11">
        <v>38</v>
      </c>
      <c r="D704" s="11">
        <v>2</v>
      </c>
      <c r="E704" s="11">
        <v>5.28</v>
      </c>
      <c r="F704" s="11">
        <v>15.03</v>
      </c>
      <c r="O704" s="11">
        <v>0</v>
      </c>
      <c r="P704" s="11">
        <v>0</v>
      </c>
      <c r="Q704" s="11">
        <v>1</v>
      </c>
      <c r="R704" s="11">
        <v>7</v>
      </c>
      <c r="V704" s="11">
        <v>202005</v>
      </c>
    </row>
    <row r="705" spans="1:22">
      <c r="A705" s="11" t="s">
        <v>1179</v>
      </c>
      <c r="B705" s="11">
        <v>17</v>
      </c>
      <c r="C705" s="11">
        <v>24</v>
      </c>
      <c r="G705" s="11">
        <v>8</v>
      </c>
      <c r="O705" s="11">
        <v>0</v>
      </c>
      <c r="P705" s="11">
        <v>0</v>
      </c>
      <c r="Q705" s="11">
        <v>0</v>
      </c>
      <c r="R705" s="11">
        <v>0</v>
      </c>
      <c r="V705" s="11">
        <v>202007</v>
      </c>
    </row>
    <row r="706" spans="1:22">
      <c r="A706" s="11" t="s">
        <v>465</v>
      </c>
      <c r="B706" s="11">
        <v>17</v>
      </c>
      <c r="C706" s="11">
        <v>40</v>
      </c>
      <c r="F706" s="11">
        <v>0</v>
      </c>
      <c r="O706" s="11">
        <v>0</v>
      </c>
      <c r="P706" s="11">
        <v>0</v>
      </c>
      <c r="Q706" s="11">
        <v>0</v>
      </c>
      <c r="R706" s="11">
        <v>0</v>
      </c>
      <c r="U706" s="11">
        <v>4.32</v>
      </c>
      <c r="V706" s="11">
        <v>202006</v>
      </c>
    </row>
    <row r="707" spans="1:22">
      <c r="A707" s="11" t="s">
        <v>1536</v>
      </c>
      <c r="B707" s="11">
        <v>17</v>
      </c>
      <c r="C707" s="11">
        <v>16.5</v>
      </c>
      <c r="O707" s="11">
        <v>0</v>
      </c>
      <c r="P707" s="11">
        <v>0</v>
      </c>
      <c r="Q707" s="11">
        <v>0</v>
      </c>
      <c r="R707" s="11">
        <v>0</v>
      </c>
      <c r="V707" s="11">
        <v>202005</v>
      </c>
    </row>
    <row r="708" spans="1:22">
      <c r="A708" s="11" t="s">
        <v>774</v>
      </c>
      <c r="B708" s="11">
        <v>17</v>
      </c>
      <c r="C708" s="11">
        <v>40</v>
      </c>
      <c r="F708" s="11">
        <v>5.25</v>
      </c>
      <c r="O708" s="11">
        <v>0</v>
      </c>
      <c r="P708" s="11">
        <v>0</v>
      </c>
      <c r="Q708" s="11">
        <v>0</v>
      </c>
      <c r="R708" s="11">
        <v>0</v>
      </c>
      <c r="V708" s="11">
        <v>202005</v>
      </c>
    </row>
    <row r="709" spans="1:22">
      <c r="A709" s="11" t="s">
        <v>775</v>
      </c>
      <c r="B709" s="11">
        <v>17</v>
      </c>
      <c r="C709" s="11">
        <v>38</v>
      </c>
      <c r="E709" s="11">
        <v>0.95</v>
      </c>
      <c r="O709" s="11">
        <v>0</v>
      </c>
      <c r="P709" s="11">
        <v>0</v>
      </c>
      <c r="Q709" s="11">
        <v>0</v>
      </c>
      <c r="R709" s="11">
        <v>0</v>
      </c>
      <c r="V709" s="11">
        <v>202005</v>
      </c>
    </row>
    <row r="710" spans="1:22">
      <c r="A710" s="11" t="s">
        <v>468</v>
      </c>
      <c r="B710" s="11">
        <v>17</v>
      </c>
      <c r="C710" s="11">
        <v>35.28</v>
      </c>
      <c r="N710" s="11">
        <v>2.72</v>
      </c>
      <c r="O710" s="11">
        <v>0</v>
      </c>
      <c r="P710" s="11">
        <v>0</v>
      </c>
      <c r="Q710" s="11">
        <v>0</v>
      </c>
      <c r="R710" s="11">
        <v>0</v>
      </c>
      <c r="V710" s="11">
        <v>202005</v>
      </c>
    </row>
    <row r="711" spans="1:22">
      <c r="A711" s="11" t="s">
        <v>1236</v>
      </c>
      <c r="B711" s="11">
        <v>17</v>
      </c>
      <c r="C711" s="11">
        <v>0</v>
      </c>
      <c r="H711" s="11">
        <v>36</v>
      </c>
      <c r="O711" s="11">
        <v>0</v>
      </c>
      <c r="P711" s="11">
        <v>0</v>
      </c>
      <c r="Q711" s="11">
        <v>0</v>
      </c>
      <c r="R711" s="11">
        <v>0</v>
      </c>
      <c r="V711" s="11">
        <v>202007</v>
      </c>
    </row>
    <row r="712" spans="1:22">
      <c r="A712" s="11" t="s">
        <v>1208</v>
      </c>
      <c r="B712" s="11">
        <v>17</v>
      </c>
      <c r="C712" s="11">
        <v>45</v>
      </c>
      <c r="E712" s="11">
        <v>3.02</v>
      </c>
      <c r="F712" s="11">
        <v>4.72</v>
      </c>
      <c r="O712" s="11">
        <v>0</v>
      </c>
      <c r="P712" s="11">
        <v>3</v>
      </c>
      <c r="Q712" s="11">
        <v>0</v>
      </c>
      <c r="R712" s="11">
        <v>0</v>
      </c>
      <c r="V712" s="11">
        <v>202005</v>
      </c>
    </row>
    <row r="713" spans="1:22">
      <c r="A713" s="11" t="s">
        <v>1180</v>
      </c>
      <c r="B713" s="11">
        <v>17</v>
      </c>
      <c r="C713" s="11">
        <v>32</v>
      </c>
      <c r="F713" s="11">
        <v>0</v>
      </c>
      <c r="G713" s="11">
        <v>8</v>
      </c>
      <c r="O713" s="11">
        <v>0</v>
      </c>
      <c r="P713" s="11">
        <v>0</v>
      </c>
      <c r="Q713" s="11">
        <v>0</v>
      </c>
      <c r="R713" s="11">
        <v>0</v>
      </c>
      <c r="U713" s="11">
        <v>1.75</v>
      </c>
      <c r="V713" s="11">
        <v>202005</v>
      </c>
    </row>
    <row r="714" spans="1:22">
      <c r="A714" s="11" t="s">
        <v>472</v>
      </c>
      <c r="B714" s="11">
        <v>17</v>
      </c>
      <c r="C714" s="11">
        <v>40</v>
      </c>
      <c r="O714" s="11">
        <v>0</v>
      </c>
      <c r="P714" s="11">
        <v>0</v>
      </c>
      <c r="Q714" s="11">
        <v>0</v>
      </c>
      <c r="R714" s="11">
        <v>0</v>
      </c>
      <c r="V714" s="11">
        <v>202005</v>
      </c>
    </row>
    <row r="715" spans="1:22">
      <c r="A715" s="11" t="s">
        <v>1220</v>
      </c>
      <c r="B715" s="11">
        <v>17</v>
      </c>
      <c r="C715" s="11">
        <v>25</v>
      </c>
      <c r="O715" s="11">
        <v>0</v>
      </c>
      <c r="P715" s="11">
        <v>0</v>
      </c>
      <c r="Q715" s="11">
        <v>0</v>
      </c>
      <c r="R715" s="11">
        <v>0</v>
      </c>
      <c r="V715" s="11">
        <v>202005</v>
      </c>
    </row>
    <row r="716" spans="1:22">
      <c r="A716" s="11" t="s">
        <v>480</v>
      </c>
      <c r="B716" s="11">
        <v>17</v>
      </c>
      <c r="C716" s="11">
        <v>36</v>
      </c>
      <c r="D716" s="11">
        <v>0</v>
      </c>
      <c r="O716" s="11">
        <v>0</v>
      </c>
      <c r="P716" s="11">
        <v>0</v>
      </c>
      <c r="Q716" s="11">
        <v>0</v>
      </c>
      <c r="R716" s="11">
        <v>0</v>
      </c>
      <c r="S716" s="11">
        <v>2.25</v>
      </c>
      <c r="V716" s="11">
        <v>202005</v>
      </c>
    </row>
    <row r="717" spans="1:22">
      <c r="A717" s="11" t="s">
        <v>1054</v>
      </c>
      <c r="B717" s="11">
        <v>17</v>
      </c>
      <c r="C717" s="11">
        <v>40</v>
      </c>
      <c r="F717" s="11">
        <v>2.25</v>
      </c>
      <c r="M717" s="11">
        <v>90</v>
      </c>
      <c r="O717" s="11">
        <v>0</v>
      </c>
      <c r="P717" s="11">
        <v>0</v>
      </c>
      <c r="Q717" s="11">
        <v>0</v>
      </c>
      <c r="R717" s="11">
        <v>0</v>
      </c>
      <c r="V717" s="11">
        <v>202005</v>
      </c>
    </row>
    <row r="718" spans="1:22">
      <c r="A718" s="36" t="s">
        <v>500</v>
      </c>
      <c r="B718" s="36">
        <v>17</v>
      </c>
      <c r="C718" s="36">
        <v>38</v>
      </c>
      <c r="D718" s="36">
        <v>0</v>
      </c>
      <c r="E718" s="36"/>
      <c r="F718" s="36">
        <v>0</v>
      </c>
      <c r="G718" s="36"/>
      <c r="H718" s="36"/>
      <c r="I718" s="36"/>
      <c r="J718" s="36"/>
      <c r="K718" s="36"/>
      <c r="L718" s="36"/>
      <c r="M718" s="36"/>
      <c r="N718" s="36"/>
      <c r="O718" s="36">
        <v>4</v>
      </c>
      <c r="P718" s="36">
        <v>0</v>
      </c>
      <c r="Q718" s="36">
        <v>0</v>
      </c>
      <c r="R718" s="36">
        <v>0</v>
      </c>
      <c r="S718" s="36">
        <v>2</v>
      </c>
      <c r="T718" s="36"/>
      <c r="U718" s="36">
        <v>2.75</v>
      </c>
      <c r="V718" s="36">
        <v>202005</v>
      </c>
    </row>
    <row r="719" spans="1:22">
      <c r="A719" s="11" t="s">
        <v>1181</v>
      </c>
      <c r="B719" s="11">
        <v>17</v>
      </c>
      <c r="C719" s="11">
        <v>35.67</v>
      </c>
      <c r="N719" s="11">
        <v>4.33</v>
      </c>
      <c r="O719" s="11">
        <v>0</v>
      </c>
      <c r="P719" s="11">
        <v>0</v>
      </c>
      <c r="Q719" s="11">
        <v>0</v>
      </c>
      <c r="R719" s="11">
        <v>0</v>
      </c>
      <c r="V719" s="11">
        <v>202005</v>
      </c>
    </row>
    <row r="720" spans="1:22">
      <c r="A720" s="11" t="s">
        <v>1182</v>
      </c>
      <c r="B720" s="11">
        <v>17</v>
      </c>
      <c r="C720" s="11">
        <v>44.55</v>
      </c>
      <c r="N720" s="11">
        <v>0.45</v>
      </c>
      <c r="O720" s="11">
        <v>0</v>
      </c>
      <c r="P720" s="11">
        <v>1</v>
      </c>
      <c r="Q720" s="11">
        <v>0</v>
      </c>
      <c r="R720" s="11">
        <v>0</v>
      </c>
      <c r="V720" s="11">
        <v>202006</v>
      </c>
    </row>
    <row r="721" spans="1:22">
      <c r="A721" s="11" t="s">
        <v>1209</v>
      </c>
      <c r="B721" s="11">
        <v>17</v>
      </c>
      <c r="C721" s="11">
        <v>16</v>
      </c>
      <c r="O721" s="11">
        <v>0</v>
      </c>
      <c r="P721" s="11">
        <v>0</v>
      </c>
      <c r="Q721" s="11">
        <v>0</v>
      </c>
      <c r="R721" s="11">
        <v>0</v>
      </c>
      <c r="V721" s="11">
        <v>202005</v>
      </c>
    </row>
    <row r="722" spans="1:22">
      <c r="A722" s="11" t="s">
        <v>1183</v>
      </c>
      <c r="B722" s="11">
        <v>17</v>
      </c>
      <c r="C722" s="11">
        <v>40</v>
      </c>
      <c r="F722" s="11">
        <v>17.170000000000002</v>
      </c>
      <c r="O722" s="11">
        <v>0</v>
      </c>
      <c r="P722" s="11">
        <v>0</v>
      </c>
      <c r="Q722" s="11">
        <v>0</v>
      </c>
      <c r="R722" s="11">
        <v>0</v>
      </c>
      <c r="V722" s="11">
        <v>202007</v>
      </c>
    </row>
    <row r="723" spans="1:22">
      <c r="A723" s="11" t="s">
        <v>1450</v>
      </c>
      <c r="B723" s="11">
        <v>17</v>
      </c>
      <c r="C723" s="11">
        <v>40</v>
      </c>
      <c r="F723" s="11">
        <v>1.75</v>
      </c>
      <c r="M723" s="11">
        <v>50</v>
      </c>
      <c r="O723" s="11">
        <v>0</v>
      </c>
      <c r="P723" s="11">
        <v>0</v>
      </c>
      <c r="Q723" s="11">
        <v>0</v>
      </c>
      <c r="R723" s="11">
        <v>0</v>
      </c>
      <c r="V723" s="11">
        <v>202005</v>
      </c>
    </row>
    <row r="724" spans="1:22">
      <c r="A724" s="11" t="s">
        <v>481</v>
      </c>
      <c r="B724" s="11">
        <v>17</v>
      </c>
      <c r="C724" s="11">
        <v>0</v>
      </c>
      <c r="H724" s="11">
        <v>20</v>
      </c>
      <c r="O724" s="11">
        <v>0</v>
      </c>
      <c r="P724" s="11">
        <v>0</v>
      </c>
      <c r="Q724" s="11">
        <v>0</v>
      </c>
      <c r="R724" s="11">
        <v>0</v>
      </c>
      <c r="V724" s="11">
        <v>202005</v>
      </c>
    </row>
    <row r="725" spans="1:22">
      <c r="A725" s="11" t="s">
        <v>1185</v>
      </c>
      <c r="B725" s="11">
        <v>17</v>
      </c>
      <c r="C725" s="11">
        <v>18</v>
      </c>
      <c r="M725" s="11">
        <v>143</v>
      </c>
      <c r="O725" s="11">
        <v>0</v>
      </c>
      <c r="P725" s="11">
        <v>0</v>
      </c>
      <c r="Q725" s="11">
        <v>0</v>
      </c>
      <c r="R725" s="11">
        <v>0</v>
      </c>
      <c r="V725" s="11">
        <v>202005</v>
      </c>
    </row>
    <row r="726" spans="1:22">
      <c r="A726" s="11" t="s">
        <v>470</v>
      </c>
      <c r="B726" s="11">
        <v>17</v>
      </c>
      <c r="C726" s="11">
        <v>32</v>
      </c>
      <c r="E726" s="11">
        <v>3.17</v>
      </c>
      <c r="F726" s="11">
        <v>6.25</v>
      </c>
      <c r="G726" s="11">
        <v>8</v>
      </c>
      <c r="O726" s="11">
        <v>0</v>
      </c>
      <c r="P726" s="11">
        <v>0</v>
      </c>
      <c r="Q726" s="11">
        <v>0</v>
      </c>
      <c r="R726" s="11">
        <v>0</v>
      </c>
      <c r="V726" s="11">
        <v>202005</v>
      </c>
    </row>
    <row r="727" spans="1:22">
      <c r="A727" s="11" t="s">
        <v>777</v>
      </c>
      <c r="B727" s="11">
        <v>17</v>
      </c>
      <c r="C727" s="11">
        <v>28</v>
      </c>
      <c r="D727" s="11">
        <v>0</v>
      </c>
      <c r="O727" s="11">
        <v>0</v>
      </c>
      <c r="P727" s="11">
        <v>0</v>
      </c>
      <c r="Q727" s="11">
        <v>0</v>
      </c>
      <c r="R727" s="11">
        <v>0</v>
      </c>
      <c r="S727" s="11">
        <v>1</v>
      </c>
      <c r="V727" s="11">
        <v>202005</v>
      </c>
    </row>
    <row r="728" spans="1:22">
      <c r="A728" s="11" t="s">
        <v>778</v>
      </c>
      <c r="B728" s="11">
        <v>17</v>
      </c>
      <c r="C728" s="11">
        <v>40</v>
      </c>
      <c r="O728" s="11">
        <v>0</v>
      </c>
      <c r="P728" s="11">
        <v>0</v>
      </c>
      <c r="Q728" s="11">
        <v>0</v>
      </c>
      <c r="R728" s="11">
        <v>0</v>
      </c>
      <c r="V728" s="11">
        <v>202005</v>
      </c>
    </row>
    <row r="729" spans="1:22">
      <c r="A729" s="11" t="s">
        <v>709</v>
      </c>
      <c r="B729" s="11">
        <v>17</v>
      </c>
      <c r="C729" s="11">
        <v>36</v>
      </c>
      <c r="D729" s="11">
        <v>1.33</v>
      </c>
      <c r="E729" s="11">
        <v>0.68</v>
      </c>
      <c r="O729" s="11">
        <v>0</v>
      </c>
      <c r="P729" s="11">
        <v>0</v>
      </c>
      <c r="Q729" s="11">
        <v>0</v>
      </c>
      <c r="R729" s="11">
        <v>0</v>
      </c>
      <c r="V729" s="11">
        <v>202007</v>
      </c>
    </row>
    <row r="730" spans="1:22">
      <c r="A730" s="11" t="s">
        <v>779</v>
      </c>
      <c r="B730" s="11">
        <v>17</v>
      </c>
      <c r="C730" s="11">
        <v>38</v>
      </c>
      <c r="D730" s="11">
        <v>2</v>
      </c>
      <c r="E730" s="11">
        <v>0.9</v>
      </c>
      <c r="F730" s="11">
        <v>4.3</v>
      </c>
      <c r="O730" s="11">
        <v>0</v>
      </c>
      <c r="P730" s="11">
        <v>0</v>
      </c>
      <c r="Q730" s="11">
        <v>0</v>
      </c>
      <c r="R730" s="11">
        <v>0</v>
      </c>
      <c r="V730" s="11">
        <v>202006</v>
      </c>
    </row>
    <row r="731" spans="1:22">
      <c r="A731" s="11" t="s">
        <v>1320</v>
      </c>
      <c r="B731" s="11">
        <v>17</v>
      </c>
      <c r="C731" s="11">
        <v>38</v>
      </c>
      <c r="D731" s="11">
        <v>2</v>
      </c>
      <c r="E731" s="11">
        <v>0.75</v>
      </c>
      <c r="F731" s="11">
        <v>7.83</v>
      </c>
      <c r="O731" s="11">
        <v>4</v>
      </c>
      <c r="P731" s="11">
        <v>0</v>
      </c>
      <c r="Q731" s="11">
        <v>0</v>
      </c>
      <c r="R731" s="11">
        <v>0</v>
      </c>
      <c r="V731" s="11">
        <v>202005</v>
      </c>
    </row>
    <row r="732" spans="1:22">
      <c r="A732" s="11" t="s">
        <v>1186</v>
      </c>
      <c r="B732" s="11">
        <v>17</v>
      </c>
      <c r="C732" s="11">
        <v>40</v>
      </c>
      <c r="F732" s="11">
        <v>9.17</v>
      </c>
      <c r="O732" s="11">
        <v>0</v>
      </c>
      <c r="P732" s="11">
        <v>0</v>
      </c>
      <c r="Q732" s="11">
        <v>0</v>
      </c>
      <c r="R732" s="11">
        <v>0</v>
      </c>
      <c r="V732" s="11">
        <v>202005</v>
      </c>
    </row>
    <row r="733" spans="1:22">
      <c r="A733" s="11" t="s">
        <v>454</v>
      </c>
      <c r="B733" s="11">
        <v>17</v>
      </c>
      <c r="C733" s="11">
        <v>40</v>
      </c>
      <c r="E733" s="11">
        <v>1.72</v>
      </c>
      <c r="F733" s="11">
        <v>0</v>
      </c>
      <c r="O733" s="11">
        <v>0</v>
      </c>
      <c r="P733" s="11">
        <v>0</v>
      </c>
      <c r="Q733" s="11">
        <v>0</v>
      </c>
      <c r="R733" s="11">
        <v>0</v>
      </c>
      <c r="U733" s="11">
        <v>0.05</v>
      </c>
      <c r="V733" s="11">
        <v>202005</v>
      </c>
    </row>
    <row r="734" spans="1:22">
      <c r="A734" s="11" t="s">
        <v>1187</v>
      </c>
      <c r="B734" s="11">
        <v>17</v>
      </c>
      <c r="C734" s="11">
        <v>40</v>
      </c>
      <c r="E734" s="11">
        <v>0.57999999999999996</v>
      </c>
      <c r="F734" s="11">
        <v>3.42</v>
      </c>
      <c r="M734" s="11">
        <v>57</v>
      </c>
      <c r="O734" s="11">
        <v>0</v>
      </c>
      <c r="P734" s="11">
        <v>0</v>
      </c>
      <c r="Q734" s="11">
        <v>0</v>
      </c>
      <c r="R734" s="11">
        <v>0</v>
      </c>
      <c r="V734" s="11">
        <v>202005</v>
      </c>
    </row>
    <row r="735" spans="1:22">
      <c r="A735" s="11" t="s">
        <v>1011</v>
      </c>
      <c r="B735" s="11">
        <v>17</v>
      </c>
      <c r="C735" s="11">
        <v>34.75</v>
      </c>
      <c r="G735" s="11">
        <v>2.75</v>
      </c>
      <c r="N735" s="11">
        <v>2.5</v>
      </c>
      <c r="O735" s="11">
        <v>0</v>
      </c>
      <c r="P735" s="11">
        <v>0</v>
      </c>
      <c r="Q735" s="11">
        <v>0</v>
      </c>
      <c r="R735" s="11">
        <v>0</v>
      </c>
      <c r="V735" s="11">
        <v>202007</v>
      </c>
    </row>
    <row r="736" spans="1:22">
      <c r="A736" s="11" t="s">
        <v>960</v>
      </c>
      <c r="B736" s="11">
        <v>17</v>
      </c>
      <c r="C736" s="11">
        <v>40</v>
      </c>
      <c r="E736" s="11">
        <v>4.32</v>
      </c>
      <c r="F736" s="11">
        <v>21.05</v>
      </c>
      <c r="O736" s="11">
        <v>7</v>
      </c>
      <c r="P736" s="11">
        <v>0</v>
      </c>
      <c r="Q736" s="11">
        <v>0</v>
      </c>
      <c r="R736" s="11">
        <v>0</v>
      </c>
      <c r="V736" s="11">
        <v>202005</v>
      </c>
    </row>
    <row r="737" spans="1:22">
      <c r="A737" s="11" t="s">
        <v>484</v>
      </c>
      <c r="B737" s="11">
        <v>17</v>
      </c>
      <c r="C737" s="11">
        <v>17</v>
      </c>
      <c r="M737" s="11">
        <v>48</v>
      </c>
      <c r="O737" s="11">
        <v>0</v>
      </c>
      <c r="P737" s="11">
        <v>0</v>
      </c>
      <c r="Q737" s="11">
        <v>0</v>
      </c>
      <c r="R737" s="11">
        <v>0</v>
      </c>
      <c r="V737" s="11">
        <v>202006</v>
      </c>
    </row>
    <row r="738" spans="1:22">
      <c r="A738" s="11" t="s">
        <v>1221</v>
      </c>
      <c r="B738" s="11">
        <v>17</v>
      </c>
      <c r="C738" s="11">
        <v>24</v>
      </c>
      <c r="F738" s="11">
        <v>0</v>
      </c>
      <c r="G738" s="11">
        <v>16</v>
      </c>
      <c r="M738" s="11">
        <v>162</v>
      </c>
      <c r="O738" s="11">
        <v>0</v>
      </c>
      <c r="P738" s="11">
        <v>0</v>
      </c>
      <c r="Q738" s="11">
        <v>0</v>
      </c>
      <c r="R738" s="11">
        <v>0</v>
      </c>
      <c r="U738" s="11">
        <v>4</v>
      </c>
      <c r="V738" s="11">
        <v>202005</v>
      </c>
    </row>
    <row r="739" spans="1:22">
      <c r="A739" s="11" t="s">
        <v>1238</v>
      </c>
      <c r="B739" s="11">
        <v>17</v>
      </c>
      <c r="C739" s="11">
        <v>40</v>
      </c>
      <c r="E739" s="11">
        <v>3</v>
      </c>
      <c r="F739" s="11">
        <v>3.25</v>
      </c>
      <c r="O739" s="11">
        <v>0</v>
      </c>
      <c r="P739" s="11">
        <v>2</v>
      </c>
      <c r="Q739" s="11">
        <v>0</v>
      </c>
      <c r="R739" s="11">
        <v>0</v>
      </c>
      <c r="V739" s="11">
        <v>202005</v>
      </c>
    </row>
    <row r="740" spans="1:22">
      <c r="A740" s="11" t="s">
        <v>1702</v>
      </c>
      <c r="B740" s="11">
        <v>17</v>
      </c>
      <c r="C740" s="11">
        <v>0</v>
      </c>
      <c r="H740" s="11">
        <v>40</v>
      </c>
      <c r="O740" s="11">
        <v>0</v>
      </c>
      <c r="P740" s="11">
        <v>0</v>
      </c>
      <c r="Q740" s="11">
        <v>0</v>
      </c>
      <c r="R740" s="11">
        <v>0</v>
      </c>
      <c r="V740" s="11">
        <v>202007</v>
      </c>
    </row>
    <row r="741" spans="1:22">
      <c r="A741" s="11" t="s">
        <v>505</v>
      </c>
      <c r="B741" s="11">
        <v>17</v>
      </c>
      <c r="C741" s="11">
        <v>45</v>
      </c>
      <c r="O741" s="11">
        <v>0</v>
      </c>
      <c r="P741" s="11">
        <v>0</v>
      </c>
      <c r="Q741" s="11">
        <v>0</v>
      </c>
      <c r="R741" s="11">
        <v>0</v>
      </c>
      <c r="V741" s="11">
        <v>202005</v>
      </c>
    </row>
    <row r="742" spans="1:22">
      <c r="A742" s="11" t="s">
        <v>1188</v>
      </c>
      <c r="B742" s="11">
        <v>17</v>
      </c>
      <c r="C742" s="11">
        <v>40</v>
      </c>
      <c r="F742" s="11">
        <v>1</v>
      </c>
      <c r="M742" s="11">
        <v>258.39999999999998</v>
      </c>
      <c r="O742" s="11">
        <v>0</v>
      </c>
      <c r="P742" s="11">
        <v>0</v>
      </c>
      <c r="Q742" s="11">
        <v>0</v>
      </c>
      <c r="R742" s="11">
        <v>0</v>
      </c>
      <c r="V742" s="11">
        <v>202005</v>
      </c>
    </row>
    <row r="743" spans="1:22">
      <c r="A743" s="11" t="s">
        <v>476</v>
      </c>
      <c r="B743" s="11">
        <v>17</v>
      </c>
      <c r="C743" s="11">
        <v>38</v>
      </c>
      <c r="D743" s="11">
        <v>2</v>
      </c>
      <c r="F743" s="11">
        <v>17.5</v>
      </c>
      <c r="O743" s="11">
        <v>0</v>
      </c>
      <c r="P743" s="11">
        <v>0</v>
      </c>
      <c r="Q743" s="11">
        <v>0</v>
      </c>
      <c r="R743" s="11">
        <v>0</v>
      </c>
      <c r="V743" s="11">
        <v>202005</v>
      </c>
    </row>
    <row r="744" spans="1:22">
      <c r="A744" s="11" t="s">
        <v>477</v>
      </c>
      <c r="B744" s="11">
        <v>17</v>
      </c>
      <c r="C744" s="11">
        <v>38</v>
      </c>
      <c r="D744" s="11">
        <v>0.25</v>
      </c>
      <c r="E744" s="11">
        <v>7.75</v>
      </c>
      <c r="O744" s="11">
        <v>0</v>
      </c>
      <c r="P744" s="11">
        <v>0</v>
      </c>
      <c r="Q744" s="11">
        <v>0</v>
      </c>
      <c r="R744" s="11">
        <v>0</v>
      </c>
      <c r="V744" s="11">
        <v>202007</v>
      </c>
    </row>
    <row r="745" spans="1:22">
      <c r="A745" s="11" t="s">
        <v>780</v>
      </c>
      <c r="B745" s="11">
        <v>17</v>
      </c>
      <c r="C745" s="11">
        <v>32</v>
      </c>
      <c r="D745" s="11">
        <v>8</v>
      </c>
      <c r="F745" s="11">
        <v>1.25</v>
      </c>
      <c r="O745" s="11">
        <v>0</v>
      </c>
      <c r="P745" s="11">
        <v>0</v>
      </c>
      <c r="Q745" s="11">
        <v>0</v>
      </c>
      <c r="R745" s="11">
        <v>0</v>
      </c>
      <c r="V745" s="11">
        <v>202005</v>
      </c>
    </row>
    <row r="746" spans="1:22">
      <c r="A746" s="11" t="s">
        <v>787</v>
      </c>
      <c r="B746" s="11">
        <v>17</v>
      </c>
      <c r="C746" s="11">
        <v>45</v>
      </c>
      <c r="F746" s="11">
        <v>1</v>
      </c>
      <c r="O746" s="11">
        <v>0</v>
      </c>
      <c r="P746" s="11">
        <v>0</v>
      </c>
      <c r="Q746" s="11">
        <v>0</v>
      </c>
      <c r="R746" s="11">
        <v>0</v>
      </c>
      <c r="V746" s="11">
        <v>202007</v>
      </c>
    </row>
    <row r="747" spans="1:22">
      <c r="A747" s="11" t="s">
        <v>1239</v>
      </c>
      <c r="B747" s="11">
        <v>17</v>
      </c>
      <c r="C747" s="11">
        <v>38</v>
      </c>
      <c r="D747" s="11">
        <v>2</v>
      </c>
      <c r="E747" s="11">
        <v>4.68</v>
      </c>
      <c r="F747" s="11">
        <v>9.15</v>
      </c>
      <c r="O747" s="11">
        <v>0</v>
      </c>
      <c r="P747" s="11">
        <v>0</v>
      </c>
      <c r="Q747" s="11">
        <v>0</v>
      </c>
      <c r="R747" s="11">
        <v>0</v>
      </c>
      <c r="V747" s="11">
        <v>202005</v>
      </c>
    </row>
    <row r="748" spans="1:22">
      <c r="A748" s="11" t="s">
        <v>846</v>
      </c>
      <c r="B748" s="11">
        <v>17</v>
      </c>
      <c r="C748" s="11">
        <v>31.93</v>
      </c>
      <c r="H748" s="11">
        <v>6.07</v>
      </c>
      <c r="N748" s="11">
        <v>0</v>
      </c>
      <c r="O748" s="11">
        <v>0</v>
      </c>
      <c r="P748" s="11">
        <v>0</v>
      </c>
      <c r="Q748" s="11">
        <v>0</v>
      </c>
      <c r="R748" s="11">
        <v>0</v>
      </c>
      <c r="V748" s="11">
        <v>202005</v>
      </c>
    </row>
    <row r="749" spans="1:22">
      <c r="A749" s="11" t="s">
        <v>487</v>
      </c>
      <c r="B749" s="11">
        <v>17</v>
      </c>
      <c r="C749" s="11">
        <v>0</v>
      </c>
      <c r="H749" s="11">
        <v>40</v>
      </c>
      <c r="M749" s="11">
        <v>428</v>
      </c>
      <c r="O749" s="11">
        <v>0</v>
      </c>
      <c r="P749" s="11">
        <v>0</v>
      </c>
      <c r="Q749" s="11">
        <v>0</v>
      </c>
      <c r="R749" s="11">
        <v>0</v>
      </c>
      <c r="V749" s="11">
        <v>202005</v>
      </c>
    </row>
    <row r="750" spans="1:22">
      <c r="A750" s="11" t="s">
        <v>464</v>
      </c>
      <c r="B750" s="11">
        <v>17</v>
      </c>
      <c r="C750" s="11">
        <v>38</v>
      </c>
      <c r="E750" s="11">
        <v>4</v>
      </c>
      <c r="O750" s="11">
        <v>0</v>
      </c>
      <c r="P750" s="11">
        <v>0</v>
      </c>
      <c r="Q750" s="11">
        <v>0</v>
      </c>
      <c r="R750" s="11">
        <v>0</v>
      </c>
      <c r="V750" s="11">
        <v>202005</v>
      </c>
    </row>
    <row r="751" spans="1:22">
      <c r="A751" s="11" t="s">
        <v>486</v>
      </c>
      <c r="B751" s="11">
        <v>17</v>
      </c>
      <c r="C751" s="11">
        <v>40</v>
      </c>
      <c r="F751" s="11">
        <v>7.75</v>
      </c>
      <c r="O751" s="11">
        <v>0</v>
      </c>
      <c r="P751" s="11">
        <v>0</v>
      </c>
      <c r="Q751" s="11">
        <v>0</v>
      </c>
      <c r="R751" s="11">
        <v>0</v>
      </c>
      <c r="V751" s="11">
        <v>202005</v>
      </c>
    </row>
    <row r="752" spans="1:22">
      <c r="A752" s="11" t="s">
        <v>1538</v>
      </c>
      <c r="B752" s="11">
        <v>17</v>
      </c>
      <c r="C752" s="11">
        <v>0</v>
      </c>
      <c r="O752" s="11">
        <v>0</v>
      </c>
      <c r="P752" s="11">
        <v>0</v>
      </c>
      <c r="Q752" s="11">
        <v>0</v>
      </c>
      <c r="R752" s="11">
        <v>0</v>
      </c>
      <c r="V752" s="11">
        <v>202005</v>
      </c>
    </row>
    <row r="753" spans="1:22">
      <c r="A753" s="11" t="s">
        <v>782</v>
      </c>
      <c r="B753" s="11">
        <v>17</v>
      </c>
      <c r="C753" s="11">
        <v>38</v>
      </c>
      <c r="D753" s="11">
        <v>0</v>
      </c>
      <c r="E753" s="11">
        <v>0</v>
      </c>
      <c r="F753" s="11">
        <v>0.62</v>
      </c>
      <c r="O753" s="11">
        <v>0</v>
      </c>
      <c r="P753" s="11">
        <v>0</v>
      </c>
      <c r="Q753" s="11">
        <v>0</v>
      </c>
      <c r="R753" s="11">
        <v>0</v>
      </c>
      <c r="S753" s="11">
        <v>2</v>
      </c>
      <c r="T753" s="11">
        <v>2.23</v>
      </c>
      <c r="V753" s="11">
        <v>202005</v>
      </c>
    </row>
    <row r="754" spans="1:22">
      <c r="A754" s="11" t="s">
        <v>1200</v>
      </c>
      <c r="B754" s="11">
        <v>17</v>
      </c>
      <c r="C754" s="11">
        <v>40</v>
      </c>
      <c r="O754" s="11">
        <v>0</v>
      </c>
      <c r="P754" s="11">
        <v>0</v>
      </c>
      <c r="Q754" s="11">
        <v>0</v>
      </c>
      <c r="R754" s="11">
        <v>0</v>
      </c>
      <c r="V754" s="11">
        <v>202005</v>
      </c>
    </row>
    <row r="755" spans="1:22">
      <c r="A755" s="36" t="s">
        <v>1201</v>
      </c>
      <c r="B755" s="36">
        <v>17</v>
      </c>
      <c r="C755" s="36">
        <v>45</v>
      </c>
      <c r="D755" s="36"/>
      <c r="E755" s="36">
        <v>4.7300000000000004</v>
      </c>
      <c r="F755" s="36">
        <v>1.2</v>
      </c>
      <c r="G755" s="36"/>
      <c r="H755" s="36"/>
      <c r="I755" s="36"/>
      <c r="J755" s="36"/>
      <c r="K755" s="36"/>
      <c r="L755" s="36"/>
      <c r="M755" s="36"/>
      <c r="N755" s="36"/>
      <c r="O755" s="36">
        <v>0</v>
      </c>
      <c r="P755" s="36">
        <v>0</v>
      </c>
      <c r="Q755" s="36">
        <v>0</v>
      </c>
      <c r="R755" s="36">
        <v>0</v>
      </c>
      <c r="S755" s="36"/>
      <c r="T755" s="36"/>
      <c r="U755" s="36"/>
      <c r="V755" s="36">
        <v>202005</v>
      </c>
    </row>
    <row r="756" spans="1:22">
      <c r="A756" s="11" t="s">
        <v>507</v>
      </c>
      <c r="B756" s="11">
        <v>17</v>
      </c>
      <c r="C756" s="11">
        <v>16</v>
      </c>
      <c r="O756" s="11">
        <v>0</v>
      </c>
      <c r="P756" s="11">
        <v>0</v>
      </c>
      <c r="Q756" s="11">
        <v>0</v>
      </c>
      <c r="R756" s="11">
        <v>0</v>
      </c>
      <c r="V756" s="11">
        <v>202005</v>
      </c>
    </row>
    <row r="757" spans="1:22">
      <c r="A757" s="11" t="s">
        <v>469</v>
      </c>
      <c r="B757" s="11">
        <v>17</v>
      </c>
      <c r="C757" s="11">
        <v>31.41</v>
      </c>
      <c r="G757" s="11">
        <v>6</v>
      </c>
      <c r="N757" s="11">
        <v>0.59</v>
      </c>
      <c r="O757" s="11">
        <v>0</v>
      </c>
      <c r="P757" s="11">
        <v>0</v>
      </c>
      <c r="Q757" s="11">
        <v>0</v>
      </c>
      <c r="R757" s="11">
        <v>0</v>
      </c>
      <c r="V757" s="11">
        <v>202005</v>
      </c>
    </row>
    <row r="758" spans="1:22">
      <c r="A758" s="11" t="s">
        <v>1211</v>
      </c>
      <c r="B758" s="11">
        <v>17</v>
      </c>
      <c r="C758" s="11">
        <v>0</v>
      </c>
      <c r="H758" s="11">
        <v>40</v>
      </c>
      <c r="O758" s="11">
        <v>0</v>
      </c>
      <c r="P758" s="11">
        <v>0</v>
      </c>
      <c r="Q758" s="11">
        <v>0</v>
      </c>
      <c r="R758" s="11">
        <v>0</v>
      </c>
      <c r="V758" s="11">
        <v>202005</v>
      </c>
    </row>
    <row r="759" spans="1:22">
      <c r="A759" s="11" t="s">
        <v>483</v>
      </c>
      <c r="B759" s="11">
        <v>17</v>
      </c>
      <c r="C759" s="11">
        <v>40</v>
      </c>
      <c r="F759" s="11">
        <v>0</v>
      </c>
      <c r="O759" s="11">
        <v>0</v>
      </c>
      <c r="P759" s="11">
        <v>0</v>
      </c>
      <c r="Q759" s="11">
        <v>0</v>
      </c>
      <c r="R759" s="11">
        <v>0</v>
      </c>
      <c r="U759" s="11">
        <v>0.5</v>
      </c>
      <c r="V759" s="11">
        <v>202005</v>
      </c>
    </row>
    <row r="760" spans="1:22">
      <c r="A760" s="11" t="s">
        <v>783</v>
      </c>
      <c r="B760" s="11">
        <v>17</v>
      </c>
      <c r="C760" s="11">
        <v>35.659999999999997</v>
      </c>
      <c r="N760" s="11">
        <v>9.34</v>
      </c>
      <c r="O760" s="11">
        <v>0</v>
      </c>
      <c r="P760" s="11">
        <v>1</v>
      </c>
      <c r="Q760" s="11">
        <v>0</v>
      </c>
      <c r="R760" s="11">
        <v>0</v>
      </c>
      <c r="V760" s="11">
        <v>202005</v>
      </c>
    </row>
    <row r="761" spans="1:22">
      <c r="A761" s="11" t="s">
        <v>502</v>
      </c>
      <c r="B761" s="11">
        <v>17</v>
      </c>
      <c r="C761" s="11">
        <v>40</v>
      </c>
      <c r="E761" s="11">
        <v>5.0999999999999996</v>
      </c>
      <c r="O761" s="11">
        <v>0</v>
      </c>
      <c r="P761" s="11">
        <v>0</v>
      </c>
      <c r="Q761" s="11">
        <v>0</v>
      </c>
      <c r="R761" s="11">
        <v>0</v>
      </c>
      <c r="V761" s="11">
        <v>202005</v>
      </c>
    </row>
    <row r="762" spans="1:22">
      <c r="A762" s="11" t="s">
        <v>1537</v>
      </c>
      <c r="B762" s="11">
        <v>17</v>
      </c>
      <c r="C762" s="11">
        <v>40</v>
      </c>
      <c r="E762" s="11">
        <v>5</v>
      </c>
      <c r="F762" s="11">
        <v>11.75</v>
      </c>
      <c r="M762" s="11">
        <v>1190</v>
      </c>
      <c r="O762" s="11">
        <v>0</v>
      </c>
      <c r="P762" s="11">
        <v>0</v>
      </c>
      <c r="Q762" s="11">
        <v>0</v>
      </c>
      <c r="R762" s="11">
        <v>0</v>
      </c>
      <c r="V762" s="11">
        <v>202005</v>
      </c>
    </row>
    <row r="763" spans="1:22">
      <c r="A763" s="11" t="s">
        <v>1202</v>
      </c>
      <c r="B763" s="11">
        <v>17</v>
      </c>
      <c r="C763" s="11">
        <v>40</v>
      </c>
      <c r="E763" s="11">
        <v>0</v>
      </c>
      <c r="F763" s="11">
        <v>0</v>
      </c>
      <c r="O763" s="11">
        <v>0</v>
      </c>
      <c r="P763" s="11">
        <v>0</v>
      </c>
      <c r="Q763" s="11">
        <v>0</v>
      </c>
      <c r="R763" s="11">
        <v>0</v>
      </c>
      <c r="T763" s="11">
        <v>2.99</v>
      </c>
      <c r="U763" s="11">
        <v>4.97</v>
      </c>
      <c r="V763" s="11">
        <v>202005</v>
      </c>
    </row>
    <row r="764" spans="1:22">
      <c r="A764" s="11" t="s">
        <v>1021</v>
      </c>
      <c r="B764" s="11">
        <v>17</v>
      </c>
      <c r="C764" s="11">
        <v>0</v>
      </c>
      <c r="H764" s="11">
        <v>38</v>
      </c>
      <c r="O764" s="11">
        <v>0</v>
      </c>
      <c r="P764" s="11">
        <v>0</v>
      </c>
      <c r="Q764" s="11">
        <v>0</v>
      </c>
      <c r="R764" s="11">
        <v>0</v>
      </c>
      <c r="V764" s="11">
        <v>202005</v>
      </c>
    </row>
    <row r="765" spans="1:22">
      <c r="A765" s="11" t="s">
        <v>1240</v>
      </c>
      <c r="B765" s="11">
        <v>17</v>
      </c>
      <c r="C765" s="11">
        <v>38.75</v>
      </c>
      <c r="O765" s="11">
        <v>0</v>
      </c>
      <c r="P765" s="11">
        <v>0</v>
      </c>
      <c r="Q765" s="11">
        <v>0</v>
      </c>
      <c r="R765" s="11">
        <v>0</v>
      </c>
      <c r="V765" s="11">
        <v>202005</v>
      </c>
    </row>
    <row r="766" spans="1:22">
      <c r="A766" s="11" t="s">
        <v>1212</v>
      </c>
      <c r="B766" s="11">
        <v>17</v>
      </c>
      <c r="C766" s="11">
        <v>22</v>
      </c>
      <c r="O766" s="11">
        <v>0</v>
      </c>
      <c r="P766" s="11">
        <v>0</v>
      </c>
      <c r="Q766" s="11">
        <v>0</v>
      </c>
      <c r="R766" s="11">
        <v>0</v>
      </c>
      <c r="V766" s="11">
        <v>202005</v>
      </c>
    </row>
    <row r="767" spans="1:22">
      <c r="A767" s="11" t="s">
        <v>1189</v>
      </c>
      <c r="B767" s="11">
        <v>17</v>
      </c>
      <c r="C767" s="11">
        <v>40</v>
      </c>
      <c r="F767" s="11">
        <v>9.23</v>
      </c>
      <c r="O767" s="11">
        <v>7</v>
      </c>
      <c r="P767" s="11">
        <v>2</v>
      </c>
      <c r="Q767" s="11">
        <v>0</v>
      </c>
      <c r="R767" s="11">
        <v>0</v>
      </c>
      <c r="V767" s="11">
        <v>202005</v>
      </c>
    </row>
    <row r="768" spans="1:22">
      <c r="A768" s="11" t="s">
        <v>452</v>
      </c>
      <c r="B768" s="11">
        <v>17</v>
      </c>
      <c r="C768" s="11">
        <v>45</v>
      </c>
      <c r="E768" s="11">
        <v>2.33</v>
      </c>
      <c r="F768" s="11">
        <v>3.55</v>
      </c>
      <c r="O768" s="11">
        <v>0</v>
      </c>
      <c r="P768" s="11">
        <v>0</v>
      </c>
      <c r="Q768" s="11">
        <v>0</v>
      </c>
      <c r="R768" s="11">
        <v>0</v>
      </c>
      <c r="V768" s="11">
        <v>202005</v>
      </c>
    </row>
    <row r="769" spans="1:22">
      <c r="A769" s="11" t="s">
        <v>1241</v>
      </c>
      <c r="B769" s="11">
        <v>17</v>
      </c>
      <c r="C769" s="11">
        <v>45</v>
      </c>
      <c r="E769" s="11">
        <v>1.3</v>
      </c>
      <c r="O769" s="11">
        <v>0</v>
      </c>
      <c r="P769" s="11">
        <v>0</v>
      </c>
      <c r="Q769" s="11">
        <v>0</v>
      </c>
      <c r="R769" s="11">
        <v>0</v>
      </c>
      <c r="V769" s="11">
        <v>202005</v>
      </c>
    </row>
    <row r="770" spans="1:22">
      <c r="A770" s="11" t="s">
        <v>913</v>
      </c>
      <c r="B770" s="11">
        <v>17</v>
      </c>
      <c r="C770" s="11">
        <v>40</v>
      </c>
      <c r="E770" s="11">
        <v>1.86</v>
      </c>
      <c r="F770" s="11">
        <v>0.87</v>
      </c>
      <c r="O770" s="11">
        <v>0</v>
      </c>
      <c r="P770" s="11">
        <v>0</v>
      </c>
      <c r="Q770" s="11">
        <v>0</v>
      </c>
      <c r="R770" s="11">
        <v>7</v>
      </c>
      <c r="V770" s="11">
        <v>202005</v>
      </c>
    </row>
    <row r="771" spans="1:22">
      <c r="A771" s="11" t="s">
        <v>503</v>
      </c>
      <c r="B771" s="11">
        <v>17</v>
      </c>
      <c r="C771" s="11">
        <v>30</v>
      </c>
      <c r="D771" s="11">
        <v>2</v>
      </c>
      <c r="E771" s="11">
        <v>0</v>
      </c>
      <c r="F771" s="11">
        <v>1.83</v>
      </c>
      <c r="G771" s="11">
        <v>8</v>
      </c>
      <c r="O771" s="11">
        <v>7</v>
      </c>
      <c r="P771" s="11">
        <v>0</v>
      </c>
      <c r="Q771" s="11">
        <v>0</v>
      </c>
      <c r="R771" s="11">
        <v>0</v>
      </c>
      <c r="T771" s="11">
        <v>4.0999999999999996</v>
      </c>
      <c r="V771" s="11">
        <v>202005</v>
      </c>
    </row>
    <row r="772" spans="1:22">
      <c r="A772" s="11" t="s">
        <v>1222</v>
      </c>
      <c r="B772" s="11">
        <v>17</v>
      </c>
      <c r="C772" s="11">
        <v>40</v>
      </c>
      <c r="E772" s="11">
        <v>0</v>
      </c>
      <c r="O772" s="11">
        <v>0</v>
      </c>
      <c r="P772" s="11">
        <v>0</v>
      </c>
      <c r="Q772" s="11">
        <v>0</v>
      </c>
      <c r="R772" s="11">
        <v>0</v>
      </c>
      <c r="T772" s="11">
        <v>2</v>
      </c>
      <c r="V772" s="11">
        <v>202005</v>
      </c>
    </row>
    <row r="773" spans="1:22">
      <c r="A773" s="11" t="s">
        <v>958</v>
      </c>
      <c r="B773" s="11">
        <v>17</v>
      </c>
      <c r="C773" s="11">
        <v>28</v>
      </c>
      <c r="D773" s="11">
        <v>7.5</v>
      </c>
      <c r="M773" s="11">
        <v>180</v>
      </c>
      <c r="O773" s="11">
        <v>0</v>
      </c>
      <c r="P773" s="11">
        <v>0</v>
      </c>
      <c r="Q773" s="11">
        <v>0</v>
      </c>
      <c r="R773" s="11">
        <v>0</v>
      </c>
      <c r="V773" s="11">
        <v>202005</v>
      </c>
    </row>
    <row r="774" spans="1:22">
      <c r="A774" s="11" t="s">
        <v>460</v>
      </c>
      <c r="B774" s="11">
        <v>17</v>
      </c>
      <c r="C774" s="11">
        <v>40</v>
      </c>
      <c r="F774" s="11">
        <v>0</v>
      </c>
      <c r="M774" s="11">
        <v>450</v>
      </c>
      <c r="O774" s="11">
        <v>0</v>
      </c>
      <c r="P774" s="11">
        <v>0</v>
      </c>
      <c r="Q774" s="11">
        <v>0</v>
      </c>
      <c r="R774" s="11">
        <v>0</v>
      </c>
      <c r="U774" s="11">
        <v>2.25</v>
      </c>
      <c r="V774" s="11">
        <v>202005</v>
      </c>
    </row>
    <row r="775" spans="1:22">
      <c r="A775" s="11" t="s">
        <v>451</v>
      </c>
      <c r="B775" s="11">
        <v>17</v>
      </c>
      <c r="C775" s="11">
        <v>29.23</v>
      </c>
      <c r="G775" s="11">
        <v>8</v>
      </c>
      <c r="N775" s="11">
        <v>2.77</v>
      </c>
      <c r="O775" s="11">
        <v>0</v>
      </c>
      <c r="P775" s="11">
        <v>1</v>
      </c>
      <c r="Q775" s="11">
        <v>0</v>
      </c>
      <c r="R775" s="11">
        <v>0</v>
      </c>
      <c r="V775" s="11">
        <v>202007</v>
      </c>
    </row>
    <row r="776" spans="1:22">
      <c r="A776" s="11" t="s">
        <v>784</v>
      </c>
      <c r="B776" s="11">
        <v>17</v>
      </c>
      <c r="C776" s="11">
        <v>27</v>
      </c>
      <c r="D776" s="11">
        <v>0</v>
      </c>
      <c r="M776" s="11">
        <v>14</v>
      </c>
      <c r="O776" s="11">
        <v>0</v>
      </c>
      <c r="P776" s="11">
        <v>0</v>
      </c>
      <c r="Q776" s="11">
        <v>0</v>
      </c>
      <c r="R776" s="11">
        <v>0</v>
      </c>
      <c r="S776" s="11">
        <v>6</v>
      </c>
      <c r="V776" s="11">
        <v>202005</v>
      </c>
    </row>
    <row r="777" spans="1:22">
      <c r="A777" s="11" t="s">
        <v>1191</v>
      </c>
      <c r="B777" s="11">
        <v>17</v>
      </c>
      <c r="C777" s="11">
        <v>45</v>
      </c>
      <c r="E777" s="11">
        <v>0</v>
      </c>
      <c r="F777" s="11">
        <v>0</v>
      </c>
      <c r="O777" s="11">
        <v>0</v>
      </c>
      <c r="P777" s="11">
        <v>3</v>
      </c>
      <c r="Q777" s="11">
        <v>0</v>
      </c>
      <c r="R777" s="11">
        <v>0</v>
      </c>
      <c r="T777" s="11">
        <v>2.2999999999999998</v>
      </c>
      <c r="U777" s="11">
        <v>2.37</v>
      </c>
      <c r="V777" s="11">
        <v>202005</v>
      </c>
    </row>
    <row r="778" spans="1:22">
      <c r="A778" s="11" t="s">
        <v>707</v>
      </c>
      <c r="B778" s="11">
        <v>17</v>
      </c>
      <c r="C778" s="11">
        <v>40</v>
      </c>
      <c r="E778" s="11">
        <v>0</v>
      </c>
      <c r="F778" s="11">
        <v>0</v>
      </c>
      <c r="O778" s="11">
        <v>0</v>
      </c>
      <c r="P778" s="11">
        <v>0</v>
      </c>
      <c r="Q778" s="11">
        <v>0</v>
      </c>
      <c r="R778" s="11">
        <v>0</v>
      </c>
      <c r="T778" s="11">
        <v>2.35</v>
      </c>
      <c r="U778" s="11">
        <v>5.07</v>
      </c>
      <c r="V778" s="11">
        <v>202006</v>
      </c>
    </row>
    <row r="779" spans="1:22">
      <c r="A779" s="11" t="s">
        <v>1192</v>
      </c>
      <c r="B779" s="11">
        <v>17</v>
      </c>
      <c r="C779" s="11">
        <v>38.75</v>
      </c>
      <c r="M779" s="11">
        <v>232</v>
      </c>
      <c r="N779" s="11">
        <v>1.25</v>
      </c>
      <c r="O779" s="11">
        <v>0</v>
      </c>
      <c r="P779" s="11">
        <v>0</v>
      </c>
      <c r="Q779" s="11">
        <v>0</v>
      </c>
      <c r="R779" s="11">
        <v>0</v>
      </c>
      <c r="V779" s="11">
        <v>202005</v>
      </c>
    </row>
    <row r="780" spans="1:22">
      <c r="A780" s="11" t="s">
        <v>1193</v>
      </c>
      <c r="B780" s="11">
        <v>17</v>
      </c>
      <c r="C780" s="11">
        <v>45</v>
      </c>
      <c r="E780" s="11">
        <v>1.75</v>
      </c>
      <c r="F780" s="11">
        <v>1.92</v>
      </c>
      <c r="O780" s="11">
        <v>0</v>
      </c>
      <c r="P780" s="11">
        <v>2</v>
      </c>
      <c r="Q780" s="11">
        <v>0</v>
      </c>
      <c r="R780" s="11">
        <v>0</v>
      </c>
      <c r="V780" s="11">
        <v>202005</v>
      </c>
    </row>
    <row r="781" spans="1:22">
      <c r="A781" s="11" t="s">
        <v>1194</v>
      </c>
      <c r="B781" s="11">
        <v>17</v>
      </c>
      <c r="C781" s="11">
        <v>45</v>
      </c>
      <c r="E781" s="11">
        <v>1</v>
      </c>
      <c r="O781" s="11">
        <v>0</v>
      </c>
      <c r="P781" s="11">
        <v>2</v>
      </c>
      <c r="Q781" s="11">
        <v>0</v>
      </c>
      <c r="R781" s="11">
        <v>0</v>
      </c>
      <c r="V781" s="11">
        <v>202005</v>
      </c>
    </row>
    <row r="782" spans="1:22">
      <c r="A782" s="11" t="s">
        <v>492</v>
      </c>
      <c r="B782" s="11">
        <v>17</v>
      </c>
      <c r="C782" s="11">
        <v>40</v>
      </c>
      <c r="F782" s="11">
        <v>3.42</v>
      </c>
      <c r="O782" s="11">
        <v>0</v>
      </c>
      <c r="P782" s="11">
        <v>0</v>
      </c>
      <c r="Q782" s="11">
        <v>0</v>
      </c>
      <c r="R782" s="11">
        <v>0</v>
      </c>
      <c r="V782" s="11">
        <v>202005</v>
      </c>
    </row>
    <row r="783" spans="1:22">
      <c r="A783" s="11" t="s">
        <v>848</v>
      </c>
      <c r="B783" s="11">
        <v>17</v>
      </c>
      <c r="C783" s="11">
        <v>40</v>
      </c>
      <c r="E783" s="11">
        <v>0</v>
      </c>
      <c r="F783" s="11">
        <v>0</v>
      </c>
      <c r="O783" s="11">
        <v>1</v>
      </c>
      <c r="P783" s="11">
        <v>0</v>
      </c>
      <c r="Q783" s="11">
        <v>0</v>
      </c>
      <c r="R783" s="11">
        <v>0</v>
      </c>
      <c r="T783" s="11">
        <v>5.92</v>
      </c>
      <c r="U783" s="11">
        <v>2</v>
      </c>
      <c r="V783" s="11">
        <v>202005</v>
      </c>
    </row>
    <row r="784" spans="1:22">
      <c r="A784" s="11" t="s">
        <v>785</v>
      </c>
      <c r="B784" s="11">
        <v>17</v>
      </c>
      <c r="C784" s="11">
        <v>35.31</v>
      </c>
      <c r="N784" s="11">
        <v>2.69</v>
      </c>
      <c r="O784" s="11">
        <v>0</v>
      </c>
      <c r="P784" s="11">
        <v>0</v>
      </c>
      <c r="Q784" s="11">
        <v>0</v>
      </c>
      <c r="R784" s="11">
        <v>0</v>
      </c>
      <c r="V784" s="11">
        <v>202005</v>
      </c>
    </row>
    <row r="785" spans="1:22">
      <c r="A785" s="11" t="s">
        <v>1053</v>
      </c>
      <c r="B785" s="11">
        <v>17</v>
      </c>
      <c r="C785" s="11">
        <v>40</v>
      </c>
      <c r="E785" s="11">
        <v>1</v>
      </c>
      <c r="M785" s="11">
        <v>220</v>
      </c>
      <c r="O785" s="11">
        <v>0</v>
      </c>
      <c r="P785" s="11">
        <v>0</v>
      </c>
      <c r="Q785" s="11">
        <v>0</v>
      </c>
      <c r="R785" s="11">
        <v>0</v>
      </c>
      <c r="V785" s="11">
        <v>202005</v>
      </c>
    </row>
    <row r="786" spans="1:22">
      <c r="A786" s="11" t="s">
        <v>1195</v>
      </c>
      <c r="B786" s="11">
        <v>17</v>
      </c>
      <c r="C786" s="11">
        <v>40</v>
      </c>
      <c r="D786" s="11">
        <v>8.25</v>
      </c>
      <c r="O786" s="11">
        <v>0</v>
      </c>
      <c r="P786" s="11">
        <v>0</v>
      </c>
      <c r="Q786" s="11">
        <v>0</v>
      </c>
      <c r="R786" s="11">
        <v>0</v>
      </c>
      <c r="V786" s="11">
        <v>202005</v>
      </c>
    </row>
    <row r="787" spans="1:22">
      <c r="A787" s="11" t="s">
        <v>1233</v>
      </c>
      <c r="B787" s="11">
        <v>18</v>
      </c>
      <c r="C787" s="11">
        <v>32</v>
      </c>
      <c r="E787" s="11">
        <v>0</v>
      </c>
      <c r="F787" s="11">
        <v>0</v>
      </c>
      <c r="I787" s="11">
        <v>8</v>
      </c>
      <c r="O787" s="11">
        <v>0</v>
      </c>
      <c r="P787" s="11">
        <v>0</v>
      </c>
      <c r="Q787" s="11">
        <v>0</v>
      </c>
      <c r="R787" s="11">
        <v>0</v>
      </c>
      <c r="T787" s="11">
        <v>2.62</v>
      </c>
      <c r="U787" s="11">
        <v>0.87</v>
      </c>
      <c r="V787" s="11">
        <v>202005</v>
      </c>
    </row>
    <row r="788" spans="1:22">
      <c r="A788" s="11" t="s">
        <v>1162</v>
      </c>
      <c r="B788" s="11">
        <v>18</v>
      </c>
      <c r="C788" s="11">
        <v>36</v>
      </c>
      <c r="E788" s="11">
        <v>2.33</v>
      </c>
      <c r="I788" s="11">
        <v>9</v>
      </c>
      <c r="O788" s="11">
        <v>0</v>
      </c>
      <c r="P788" s="11">
        <v>0</v>
      </c>
      <c r="Q788" s="11">
        <v>0</v>
      </c>
      <c r="R788" s="11">
        <v>0</v>
      </c>
      <c r="V788" s="11">
        <v>202005</v>
      </c>
    </row>
    <row r="789" spans="1:22">
      <c r="A789" s="11" t="s">
        <v>496</v>
      </c>
      <c r="B789" s="11">
        <v>18</v>
      </c>
      <c r="C789" s="11">
        <v>34</v>
      </c>
      <c r="E789" s="11">
        <v>0.1</v>
      </c>
      <c r="I789" s="11">
        <v>9</v>
      </c>
      <c r="O789" s="11">
        <v>0</v>
      </c>
      <c r="P789" s="11">
        <v>0</v>
      </c>
      <c r="Q789" s="11">
        <v>0</v>
      </c>
      <c r="R789" s="11">
        <v>0</v>
      </c>
      <c r="V789" s="11">
        <v>202006</v>
      </c>
    </row>
    <row r="790" spans="1:22">
      <c r="A790" s="11" t="s">
        <v>708</v>
      </c>
      <c r="B790" s="11">
        <v>18</v>
      </c>
      <c r="C790" s="11">
        <v>0</v>
      </c>
      <c r="G790" s="11">
        <v>32</v>
      </c>
      <c r="I790" s="11">
        <v>8</v>
      </c>
      <c r="O790" s="11">
        <v>0</v>
      </c>
      <c r="P790" s="11">
        <v>0</v>
      </c>
      <c r="Q790" s="11">
        <v>0</v>
      </c>
      <c r="R790" s="11">
        <v>0</v>
      </c>
      <c r="V790" s="11">
        <v>202006</v>
      </c>
    </row>
    <row r="791" spans="1:22">
      <c r="A791" s="11" t="s">
        <v>715</v>
      </c>
      <c r="B791" s="11">
        <v>18</v>
      </c>
      <c r="C791" s="11">
        <v>6</v>
      </c>
      <c r="I791" s="11">
        <v>2</v>
      </c>
      <c r="O791" s="11">
        <v>0</v>
      </c>
      <c r="P791" s="11">
        <v>0</v>
      </c>
      <c r="Q791" s="11">
        <v>0</v>
      </c>
      <c r="R791" s="11">
        <v>0</v>
      </c>
      <c r="V791" s="11">
        <v>202005</v>
      </c>
    </row>
    <row r="792" spans="1:22">
      <c r="A792" s="11" t="s">
        <v>726</v>
      </c>
      <c r="B792" s="11">
        <v>18</v>
      </c>
      <c r="C792" s="11">
        <v>32</v>
      </c>
      <c r="F792" s="11">
        <v>0</v>
      </c>
      <c r="I792" s="11">
        <v>8</v>
      </c>
      <c r="O792" s="11">
        <v>0</v>
      </c>
      <c r="P792" s="11">
        <v>0</v>
      </c>
      <c r="Q792" s="11">
        <v>0</v>
      </c>
      <c r="R792" s="11">
        <v>0</v>
      </c>
      <c r="U792" s="11">
        <v>2</v>
      </c>
      <c r="V792" s="11">
        <v>202005</v>
      </c>
    </row>
    <row r="793" spans="1:22">
      <c r="A793" s="11" t="s">
        <v>458</v>
      </c>
      <c r="B793" s="11">
        <v>18</v>
      </c>
      <c r="C793" s="11">
        <v>31.75</v>
      </c>
      <c r="I793" s="11">
        <v>8</v>
      </c>
      <c r="N793" s="11">
        <v>0.25</v>
      </c>
      <c r="O793" s="11">
        <v>0</v>
      </c>
      <c r="P793" s="11">
        <v>0</v>
      </c>
      <c r="Q793" s="11">
        <v>0</v>
      </c>
      <c r="R793" s="11">
        <v>0</v>
      </c>
      <c r="V793" s="11">
        <v>202005</v>
      </c>
    </row>
    <row r="794" spans="1:22">
      <c r="A794" s="11" t="s">
        <v>844</v>
      </c>
      <c r="B794" s="11">
        <v>18</v>
      </c>
      <c r="C794" s="11">
        <v>32</v>
      </c>
      <c r="F794" s="11">
        <v>0</v>
      </c>
      <c r="I794" s="11">
        <v>8</v>
      </c>
      <c r="M794" s="11">
        <v>120</v>
      </c>
      <c r="O794" s="11">
        <v>0</v>
      </c>
      <c r="P794" s="11">
        <v>1</v>
      </c>
      <c r="Q794" s="11">
        <v>0</v>
      </c>
      <c r="R794" s="11">
        <v>0</v>
      </c>
      <c r="U794" s="11">
        <v>10.25</v>
      </c>
      <c r="V794" s="11">
        <v>202006</v>
      </c>
    </row>
    <row r="795" spans="1:22">
      <c r="A795" s="11" t="s">
        <v>1206</v>
      </c>
      <c r="B795" s="11">
        <v>18</v>
      </c>
      <c r="C795" s="11">
        <v>36</v>
      </c>
      <c r="E795" s="11">
        <v>1.93</v>
      </c>
      <c r="F795" s="11">
        <v>10.28</v>
      </c>
      <c r="I795" s="11">
        <v>9</v>
      </c>
      <c r="O795" s="11">
        <v>0</v>
      </c>
      <c r="P795" s="11">
        <v>3</v>
      </c>
      <c r="Q795" s="11">
        <v>0</v>
      </c>
      <c r="R795" s="11">
        <v>0</v>
      </c>
      <c r="V795" s="11">
        <v>202005</v>
      </c>
    </row>
    <row r="796" spans="1:22">
      <c r="A796" s="11" t="s">
        <v>767</v>
      </c>
      <c r="B796" s="11">
        <v>18</v>
      </c>
      <c r="C796" s="11">
        <v>32</v>
      </c>
      <c r="E796" s="11">
        <v>0.79</v>
      </c>
      <c r="F796" s="11">
        <v>3.55</v>
      </c>
      <c r="I796" s="11">
        <v>8</v>
      </c>
      <c r="O796" s="11">
        <v>0</v>
      </c>
      <c r="P796" s="11">
        <v>0</v>
      </c>
      <c r="Q796" s="11">
        <v>2</v>
      </c>
      <c r="R796" s="11">
        <v>0</v>
      </c>
      <c r="V796" s="11">
        <v>202005</v>
      </c>
    </row>
    <row r="797" spans="1:22">
      <c r="A797" s="11" t="s">
        <v>1234</v>
      </c>
      <c r="B797" s="11">
        <v>18</v>
      </c>
      <c r="C797" s="11">
        <v>30</v>
      </c>
      <c r="D797" s="11">
        <v>0</v>
      </c>
      <c r="E797" s="11">
        <v>0</v>
      </c>
      <c r="F797" s="11">
        <v>0</v>
      </c>
      <c r="I797" s="11">
        <v>8</v>
      </c>
      <c r="O797" s="11">
        <v>0</v>
      </c>
      <c r="P797" s="11">
        <v>0</v>
      </c>
      <c r="Q797" s="11">
        <v>0</v>
      </c>
      <c r="R797" s="11">
        <v>0</v>
      </c>
      <c r="S797" s="11">
        <v>2</v>
      </c>
      <c r="T797" s="11">
        <v>0.25</v>
      </c>
      <c r="U797" s="11">
        <v>7.75</v>
      </c>
      <c r="V797" s="11">
        <v>202006</v>
      </c>
    </row>
    <row r="798" spans="1:22">
      <c r="A798" s="11" t="s">
        <v>1327</v>
      </c>
      <c r="B798" s="11">
        <v>18</v>
      </c>
      <c r="C798" s="11">
        <v>36</v>
      </c>
      <c r="E798" s="11">
        <v>0.75</v>
      </c>
      <c r="F798" s="11">
        <v>6.25</v>
      </c>
      <c r="I798" s="11">
        <v>9</v>
      </c>
      <c r="O798" s="11">
        <v>0</v>
      </c>
      <c r="P798" s="11">
        <v>3</v>
      </c>
      <c r="Q798" s="11">
        <v>0</v>
      </c>
      <c r="R798" s="11">
        <v>0</v>
      </c>
      <c r="V798" s="11">
        <v>202006</v>
      </c>
    </row>
    <row r="799" spans="1:22">
      <c r="A799" s="11" t="s">
        <v>453</v>
      </c>
      <c r="B799" s="11">
        <v>18</v>
      </c>
      <c r="C799" s="11">
        <v>24</v>
      </c>
      <c r="D799" s="11">
        <v>0</v>
      </c>
      <c r="I799" s="11">
        <v>8</v>
      </c>
      <c r="O799" s="11">
        <v>0</v>
      </c>
      <c r="P799" s="11">
        <v>0</v>
      </c>
      <c r="Q799" s="11">
        <v>0</v>
      </c>
      <c r="R799" s="11">
        <v>0</v>
      </c>
      <c r="S799" s="11">
        <v>0.5</v>
      </c>
      <c r="V799" s="11">
        <v>202005</v>
      </c>
    </row>
    <row r="800" spans="1:22">
      <c r="A800" s="11" t="s">
        <v>1163</v>
      </c>
      <c r="B800" s="11">
        <v>18</v>
      </c>
      <c r="C800" s="11">
        <v>18.5</v>
      </c>
      <c r="O800" s="11">
        <v>0</v>
      </c>
      <c r="P800" s="11">
        <v>0</v>
      </c>
      <c r="Q800" s="11">
        <v>0</v>
      </c>
      <c r="R800" s="11">
        <v>0</v>
      </c>
      <c r="V800" s="11">
        <v>202006</v>
      </c>
    </row>
    <row r="801" spans="1:22">
      <c r="A801" s="11" t="s">
        <v>1627</v>
      </c>
      <c r="B801" s="11">
        <v>18</v>
      </c>
      <c r="C801" s="11">
        <v>34</v>
      </c>
      <c r="O801" s="11">
        <v>0</v>
      </c>
      <c r="P801" s="11">
        <v>0</v>
      </c>
      <c r="Q801" s="11">
        <v>0</v>
      </c>
      <c r="R801" s="11">
        <v>0</v>
      </c>
      <c r="V801" s="11">
        <v>202006</v>
      </c>
    </row>
    <row r="802" spans="1:22">
      <c r="A802" s="11" t="s">
        <v>488</v>
      </c>
      <c r="B802" s="11">
        <v>18</v>
      </c>
      <c r="C802" s="11">
        <v>32</v>
      </c>
      <c r="F802" s="11">
        <v>0</v>
      </c>
      <c r="I802" s="11">
        <v>8</v>
      </c>
      <c r="O802" s="11">
        <v>0</v>
      </c>
      <c r="P802" s="11">
        <v>0</v>
      </c>
      <c r="Q802" s="11">
        <v>0</v>
      </c>
      <c r="R802" s="11">
        <v>0</v>
      </c>
      <c r="U802" s="11">
        <v>6.25</v>
      </c>
      <c r="V802" s="11">
        <v>202005</v>
      </c>
    </row>
    <row r="803" spans="1:22">
      <c r="A803" s="11" t="s">
        <v>951</v>
      </c>
      <c r="B803" s="11">
        <v>18</v>
      </c>
      <c r="C803" s="11">
        <v>16</v>
      </c>
      <c r="D803" s="11">
        <v>3.75</v>
      </c>
      <c r="I803" s="11">
        <v>8</v>
      </c>
      <c r="O803" s="11">
        <v>0</v>
      </c>
      <c r="P803" s="11">
        <v>0</v>
      </c>
      <c r="Q803" s="11">
        <v>0</v>
      </c>
      <c r="R803" s="11">
        <v>0</v>
      </c>
      <c r="V803" s="11">
        <v>202005</v>
      </c>
    </row>
    <row r="804" spans="1:22">
      <c r="A804" s="11" t="s">
        <v>786</v>
      </c>
      <c r="B804" s="11">
        <v>18</v>
      </c>
      <c r="C804" s="11">
        <v>32</v>
      </c>
      <c r="E804" s="11">
        <v>5</v>
      </c>
      <c r="F804" s="11">
        <v>4.05</v>
      </c>
      <c r="I804" s="11">
        <v>8</v>
      </c>
      <c r="O804" s="11">
        <v>0</v>
      </c>
      <c r="P804" s="11">
        <v>0</v>
      </c>
      <c r="Q804" s="11">
        <v>0</v>
      </c>
      <c r="R804" s="11">
        <v>0</v>
      </c>
      <c r="V804" s="11">
        <v>202006</v>
      </c>
    </row>
    <row r="805" spans="1:22">
      <c r="A805" s="11" t="s">
        <v>478</v>
      </c>
      <c r="B805" s="11">
        <v>18</v>
      </c>
      <c r="C805" s="11">
        <v>17.5</v>
      </c>
      <c r="M805" s="11">
        <v>431</v>
      </c>
      <c r="O805" s="11">
        <v>0</v>
      </c>
      <c r="P805" s="11">
        <v>0</v>
      </c>
      <c r="Q805" s="11">
        <v>0</v>
      </c>
      <c r="R805" s="11">
        <v>0</v>
      </c>
      <c r="V805" s="11">
        <v>202005</v>
      </c>
    </row>
    <row r="806" spans="1:22">
      <c r="A806" s="11" t="s">
        <v>788</v>
      </c>
      <c r="B806" s="11">
        <v>18</v>
      </c>
      <c r="C806" s="11">
        <v>30</v>
      </c>
      <c r="D806" s="11">
        <v>2</v>
      </c>
      <c r="E806" s="11">
        <v>5.12</v>
      </c>
      <c r="F806" s="11">
        <v>11.97</v>
      </c>
      <c r="I806" s="11">
        <v>8</v>
      </c>
      <c r="O806" s="11">
        <v>1</v>
      </c>
      <c r="P806" s="11">
        <v>0</v>
      </c>
      <c r="Q806" s="11">
        <v>0</v>
      </c>
      <c r="R806" s="11">
        <v>0</v>
      </c>
      <c r="V806" s="11">
        <v>202007</v>
      </c>
    </row>
    <row r="807" spans="1:22">
      <c r="A807" s="11" t="s">
        <v>845</v>
      </c>
      <c r="B807" s="11">
        <v>18</v>
      </c>
      <c r="C807" s="11">
        <v>32</v>
      </c>
      <c r="E807" s="11">
        <v>5.18</v>
      </c>
      <c r="F807" s="11">
        <v>5.12</v>
      </c>
      <c r="I807" s="11">
        <v>8</v>
      </c>
      <c r="O807" s="11">
        <v>1</v>
      </c>
      <c r="P807" s="11">
        <v>0</v>
      </c>
      <c r="Q807" s="11">
        <v>0</v>
      </c>
      <c r="R807" s="11">
        <v>0</v>
      </c>
      <c r="V807" s="11">
        <v>202006</v>
      </c>
    </row>
    <row r="808" spans="1:22">
      <c r="A808" s="11" t="s">
        <v>485</v>
      </c>
      <c r="B808" s="11">
        <v>18</v>
      </c>
      <c r="C808" s="11">
        <v>32</v>
      </c>
      <c r="F808" s="11">
        <v>0</v>
      </c>
      <c r="I808" s="11">
        <v>8</v>
      </c>
      <c r="O808" s="11">
        <v>0</v>
      </c>
      <c r="P808" s="11">
        <v>0</v>
      </c>
      <c r="Q808" s="11">
        <v>0</v>
      </c>
      <c r="R808" s="11">
        <v>0</v>
      </c>
      <c r="U808" s="11">
        <v>6.5</v>
      </c>
      <c r="V808" s="11">
        <v>202005</v>
      </c>
    </row>
    <row r="809" spans="1:22">
      <c r="A809" s="11" t="s">
        <v>598</v>
      </c>
      <c r="B809" s="11">
        <v>18</v>
      </c>
      <c r="C809" s="11">
        <v>22</v>
      </c>
      <c r="D809" s="11">
        <v>2</v>
      </c>
      <c r="I809" s="11">
        <v>8</v>
      </c>
      <c r="M809" s="11">
        <v>126</v>
      </c>
      <c r="O809" s="11">
        <v>0</v>
      </c>
      <c r="P809" s="11">
        <v>0</v>
      </c>
      <c r="Q809" s="11">
        <v>0</v>
      </c>
      <c r="R809" s="11">
        <v>0</v>
      </c>
      <c r="V809" s="11">
        <v>202005</v>
      </c>
    </row>
    <row r="810" spans="1:22">
      <c r="A810" s="11" t="s">
        <v>1086</v>
      </c>
      <c r="B810" s="11">
        <v>18</v>
      </c>
      <c r="C810" s="11">
        <v>15</v>
      </c>
      <c r="I810" s="11">
        <v>4</v>
      </c>
      <c r="M810" s="11">
        <v>102</v>
      </c>
      <c r="N810" s="11">
        <v>1</v>
      </c>
      <c r="O810" s="11">
        <v>0</v>
      </c>
      <c r="P810" s="11">
        <v>0</v>
      </c>
      <c r="Q810" s="11">
        <v>0</v>
      </c>
      <c r="R810" s="11">
        <v>0</v>
      </c>
      <c r="V810" s="11">
        <v>202006</v>
      </c>
    </row>
    <row r="811" spans="1:22">
      <c r="A811" s="11" t="s">
        <v>1216</v>
      </c>
      <c r="B811" s="11">
        <v>18</v>
      </c>
      <c r="C811" s="11">
        <v>23</v>
      </c>
      <c r="O811" s="11">
        <v>0</v>
      </c>
      <c r="P811" s="11">
        <v>0</v>
      </c>
      <c r="Q811" s="11">
        <v>0</v>
      </c>
      <c r="R811" s="11">
        <v>0</v>
      </c>
      <c r="V811" s="11">
        <v>202005</v>
      </c>
    </row>
    <row r="812" spans="1:22">
      <c r="A812" s="11" t="s">
        <v>1164</v>
      </c>
      <c r="B812" s="11">
        <v>18</v>
      </c>
      <c r="C812" s="11">
        <v>32</v>
      </c>
      <c r="F812" s="11">
        <v>9.75</v>
      </c>
      <c r="I812" s="11">
        <v>8</v>
      </c>
      <c r="M812" s="11">
        <v>20</v>
      </c>
      <c r="O812" s="11">
        <v>0</v>
      </c>
      <c r="P812" s="11">
        <v>0</v>
      </c>
      <c r="Q812" s="11">
        <v>0</v>
      </c>
      <c r="R812" s="11">
        <v>0</v>
      </c>
      <c r="V812" s="11">
        <v>202005</v>
      </c>
    </row>
    <row r="813" spans="1:22">
      <c r="A813" s="11" t="s">
        <v>1165</v>
      </c>
      <c r="B813" s="11">
        <v>18</v>
      </c>
      <c r="C813" s="11">
        <v>32</v>
      </c>
      <c r="F813" s="11">
        <v>5</v>
      </c>
      <c r="I813" s="11">
        <v>8</v>
      </c>
      <c r="O813" s="11">
        <v>0</v>
      </c>
      <c r="P813" s="11">
        <v>0</v>
      </c>
      <c r="Q813" s="11">
        <v>0</v>
      </c>
      <c r="R813" s="11">
        <v>0</v>
      </c>
      <c r="V813" s="11">
        <v>202005</v>
      </c>
    </row>
    <row r="814" spans="1:22">
      <c r="A814" s="11" t="s">
        <v>1166</v>
      </c>
      <c r="B814" s="11">
        <v>18</v>
      </c>
      <c r="C814" s="11">
        <v>32</v>
      </c>
      <c r="E814" s="11">
        <v>7.83</v>
      </c>
      <c r="F814" s="11">
        <v>11.77</v>
      </c>
      <c r="I814" s="11">
        <v>8</v>
      </c>
      <c r="M814" s="11">
        <v>80</v>
      </c>
      <c r="O814" s="11">
        <v>0</v>
      </c>
      <c r="P814" s="11">
        <v>0</v>
      </c>
      <c r="Q814" s="11">
        <v>0</v>
      </c>
      <c r="R814" s="11">
        <v>0</v>
      </c>
      <c r="V814" s="11">
        <v>202005</v>
      </c>
    </row>
    <row r="815" spans="1:22">
      <c r="A815" s="11" t="s">
        <v>1534</v>
      </c>
      <c r="B815" s="11">
        <v>18</v>
      </c>
      <c r="C815" s="11">
        <v>32</v>
      </c>
      <c r="O815" s="11">
        <v>0</v>
      </c>
      <c r="P815" s="11">
        <v>0</v>
      </c>
      <c r="Q815" s="11">
        <v>0</v>
      </c>
      <c r="R815" s="11">
        <v>0</v>
      </c>
      <c r="V815" s="11">
        <v>202005</v>
      </c>
    </row>
    <row r="816" spans="1:22">
      <c r="A816" s="11" t="s">
        <v>956</v>
      </c>
      <c r="B816" s="11">
        <v>18</v>
      </c>
      <c r="C816" s="11">
        <v>32</v>
      </c>
      <c r="E816" s="11">
        <v>2.25</v>
      </c>
      <c r="F816" s="11">
        <v>4.75</v>
      </c>
      <c r="I816" s="11">
        <v>8</v>
      </c>
      <c r="O816" s="11">
        <v>0</v>
      </c>
      <c r="P816" s="11">
        <v>0</v>
      </c>
      <c r="Q816" s="11">
        <v>0</v>
      </c>
      <c r="R816" s="11">
        <v>0</v>
      </c>
      <c r="V816" s="11">
        <v>202006</v>
      </c>
    </row>
    <row r="817" spans="1:22">
      <c r="A817" s="11" t="s">
        <v>1167</v>
      </c>
      <c r="B817" s="11">
        <v>18</v>
      </c>
      <c r="C817" s="11">
        <v>32</v>
      </c>
      <c r="E817" s="11">
        <v>3.25</v>
      </c>
      <c r="F817" s="11">
        <v>11.25</v>
      </c>
      <c r="I817" s="11">
        <v>8</v>
      </c>
      <c r="O817" s="11">
        <v>0</v>
      </c>
      <c r="P817" s="11">
        <v>3</v>
      </c>
      <c r="Q817" s="11">
        <v>0</v>
      </c>
      <c r="R817" s="11">
        <v>0</v>
      </c>
      <c r="V817" s="11">
        <v>202005</v>
      </c>
    </row>
    <row r="818" spans="1:22">
      <c r="A818" s="11" t="s">
        <v>1168</v>
      </c>
      <c r="B818" s="11">
        <v>18</v>
      </c>
      <c r="C818" s="11">
        <v>0</v>
      </c>
      <c r="H818" s="11">
        <v>36</v>
      </c>
      <c r="I818" s="11">
        <v>9</v>
      </c>
      <c r="O818" s="11">
        <v>0</v>
      </c>
      <c r="P818" s="11">
        <v>0</v>
      </c>
      <c r="Q818" s="11">
        <v>0</v>
      </c>
      <c r="R818" s="11">
        <v>0</v>
      </c>
      <c r="V818" s="11">
        <v>202005</v>
      </c>
    </row>
    <row r="819" spans="1:22">
      <c r="A819" s="11" t="s">
        <v>1169</v>
      </c>
      <c r="B819" s="11">
        <v>18</v>
      </c>
      <c r="C819" s="11">
        <v>32</v>
      </c>
      <c r="F819" s="11">
        <v>13.18</v>
      </c>
      <c r="I819" s="11">
        <v>8</v>
      </c>
      <c r="O819" s="11">
        <v>0</v>
      </c>
      <c r="P819" s="11">
        <v>3</v>
      </c>
      <c r="Q819" s="11">
        <v>0</v>
      </c>
      <c r="R819" s="11">
        <v>0</v>
      </c>
      <c r="V819" s="11">
        <v>202005</v>
      </c>
    </row>
    <row r="820" spans="1:22">
      <c r="A820" s="11" t="s">
        <v>1203</v>
      </c>
      <c r="B820" s="11">
        <v>18</v>
      </c>
      <c r="C820" s="11">
        <v>32</v>
      </c>
      <c r="I820" s="11">
        <v>8</v>
      </c>
      <c r="O820" s="11">
        <v>0</v>
      </c>
      <c r="P820" s="11">
        <v>0</v>
      </c>
      <c r="Q820" s="11">
        <v>0</v>
      </c>
      <c r="R820" s="11">
        <v>0</v>
      </c>
      <c r="V820" s="11">
        <v>202006</v>
      </c>
    </row>
    <row r="821" spans="1:22">
      <c r="A821" s="11" t="s">
        <v>471</v>
      </c>
      <c r="B821" s="11">
        <v>18</v>
      </c>
      <c r="C821" s="11">
        <v>30</v>
      </c>
      <c r="D821" s="11">
        <v>2</v>
      </c>
      <c r="F821" s="11">
        <v>8.5</v>
      </c>
      <c r="I821" s="11">
        <v>8</v>
      </c>
      <c r="O821" s="11">
        <v>0</v>
      </c>
      <c r="P821" s="11">
        <v>0</v>
      </c>
      <c r="Q821" s="11">
        <v>0</v>
      </c>
      <c r="R821" s="11">
        <v>0</v>
      </c>
      <c r="V821" s="11">
        <v>202005</v>
      </c>
    </row>
    <row r="822" spans="1:22">
      <c r="A822" s="11" t="s">
        <v>1235</v>
      </c>
      <c r="B822" s="11">
        <v>18</v>
      </c>
      <c r="C822" s="11">
        <v>30</v>
      </c>
      <c r="D822" s="11">
        <v>2</v>
      </c>
      <c r="E822" s="11">
        <v>4.01</v>
      </c>
      <c r="F822" s="11">
        <v>3.35</v>
      </c>
      <c r="I822" s="11">
        <v>8</v>
      </c>
      <c r="O822" s="11">
        <v>0</v>
      </c>
      <c r="P822" s="11">
        <v>0</v>
      </c>
      <c r="Q822" s="11">
        <v>0</v>
      </c>
      <c r="R822" s="11">
        <v>7</v>
      </c>
      <c r="V822" s="11">
        <v>202005</v>
      </c>
    </row>
    <row r="823" spans="1:22">
      <c r="A823" s="11" t="s">
        <v>1801</v>
      </c>
      <c r="B823" s="11">
        <v>18</v>
      </c>
      <c r="C823" s="11">
        <v>32</v>
      </c>
      <c r="F823" s="11">
        <v>9.17</v>
      </c>
      <c r="I823" s="11">
        <v>8</v>
      </c>
      <c r="O823" s="11">
        <v>0</v>
      </c>
      <c r="P823" s="11">
        <v>0</v>
      </c>
      <c r="Q823" s="11">
        <v>0</v>
      </c>
      <c r="R823" s="11">
        <v>0</v>
      </c>
      <c r="V823" s="11">
        <v>202007</v>
      </c>
    </row>
    <row r="824" spans="1:22">
      <c r="A824" s="11" t="s">
        <v>769</v>
      </c>
      <c r="B824" s="11">
        <v>18</v>
      </c>
      <c r="C824" s="11">
        <v>30</v>
      </c>
      <c r="D824" s="11">
        <v>2</v>
      </c>
      <c r="E824" s="11">
        <v>4.7</v>
      </c>
      <c r="F824" s="11">
        <v>10.85</v>
      </c>
      <c r="I824" s="11">
        <v>8</v>
      </c>
      <c r="O824" s="11">
        <v>0</v>
      </c>
      <c r="P824" s="11">
        <v>0</v>
      </c>
      <c r="Q824" s="11">
        <v>0</v>
      </c>
      <c r="R824" s="11">
        <v>0</v>
      </c>
      <c r="V824" s="11">
        <v>202005</v>
      </c>
    </row>
    <row r="825" spans="1:22">
      <c r="A825" s="11" t="s">
        <v>917</v>
      </c>
      <c r="B825" s="11">
        <v>18</v>
      </c>
      <c r="C825" s="11">
        <v>32</v>
      </c>
      <c r="E825" s="11">
        <v>3.12</v>
      </c>
      <c r="F825" s="11">
        <v>5.78</v>
      </c>
      <c r="I825" s="11">
        <v>8</v>
      </c>
      <c r="O825" s="11">
        <v>6</v>
      </c>
      <c r="P825" s="11">
        <v>0</v>
      </c>
      <c r="Q825" s="11">
        <v>0</v>
      </c>
      <c r="R825" s="11">
        <v>0</v>
      </c>
      <c r="V825" s="11">
        <v>202006</v>
      </c>
    </row>
    <row r="826" spans="1:22">
      <c r="A826" s="11" t="s">
        <v>1449</v>
      </c>
      <c r="B826" s="11">
        <v>18</v>
      </c>
      <c r="C826" s="11">
        <v>32</v>
      </c>
      <c r="F826" s="11">
        <v>1.5</v>
      </c>
      <c r="I826" s="11">
        <v>8</v>
      </c>
      <c r="M826" s="11">
        <v>364</v>
      </c>
      <c r="O826" s="11">
        <v>0</v>
      </c>
      <c r="P826" s="11">
        <v>0</v>
      </c>
      <c r="Q826" s="11">
        <v>0</v>
      </c>
      <c r="R826" s="11">
        <v>0</v>
      </c>
      <c r="V826" s="11">
        <v>202005</v>
      </c>
    </row>
    <row r="827" spans="1:22">
      <c r="A827" s="11" t="s">
        <v>1019</v>
      </c>
      <c r="B827" s="11">
        <v>18</v>
      </c>
      <c r="C827" s="11">
        <v>30.27</v>
      </c>
      <c r="I827" s="11">
        <v>8</v>
      </c>
      <c r="N827" s="11">
        <v>1.73</v>
      </c>
      <c r="O827" s="11">
        <v>0</v>
      </c>
      <c r="P827" s="11">
        <v>1</v>
      </c>
      <c r="Q827" s="11">
        <v>0</v>
      </c>
      <c r="R827" s="11">
        <v>0</v>
      </c>
      <c r="V827" s="11">
        <v>202006</v>
      </c>
    </row>
    <row r="828" spans="1:22">
      <c r="A828" s="11" t="s">
        <v>508</v>
      </c>
      <c r="B828" s="11">
        <v>18</v>
      </c>
      <c r="C828" s="11">
        <v>0</v>
      </c>
      <c r="G828" s="11">
        <v>32</v>
      </c>
      <c r="I828" s="11">
        <v>8</v>
      </c>
      <c r="O828" s="11">
        <v>0</v>
      </c>
      <c r="P828" s="11">
        <v>0</v>
      </c>
      <c r="Q828" s="11">
        <v>0</v>
      </c>
      <c r="R828" s="11">
        <v>0</v>
      </c>
      <c r="V828" s="11">
        <v>202006</v>
      </c>
    </row>
    <row r="829" spans="1:22">
      <c r="A829" s="11" t="s">
        <v>1326</v>
      </c>
      <c r="B829" s="11">
        <v>18</v>
      </c>
      <c r="C829" s="11">
        <v>0</v>
      </c>
      <c r="H829" s="11">
        <v>28</v>
      </c>
      <c r="I829" s="11">
        <v>8</v>
      </c>
      <c r="O829" s="11">
        <v>0</v>
      </c>
      <c r="P829" s="11">
        <v>0</v>
      </c>
      <c r="Q829" s="11">
        <v>0</v>
      </c>
      <c r="R829" s="11">
        <v>0</v>
      </c>
      <c r="V829" s="11">
        <v>202005</v>
      </c>
    </row>
    <row r="830" spans="1:22">
      <c r="A830" s="11" t="s">
        <v>457</v>
      </c>
      <c r="B830" s="11">
        <v>18</v>
      </c>
      <c r="C830" s="11">
        <v>30</v>
      </c>
      <c r="D830" s="11">
        <v>0</v>
      </c>
      <c r="F830" s="11">
        <v>0</v>
      </c>
      <c r="I830" s="11">
        <v>8</v>
      </c>
      <c r="O830" s="11">
        <v>0</v>
      </c>
      <c r="P830" s="11">
        <v>0</v>
      </c>
      <c r="Q830" s="11">
        <v>0</v>
      </c>
      <c r="R830" s="11">
        <v>0</v>
      </c>
      <c r="S830" s="11">
        <v>2</v>
      </c>
      <c r="U830" s="11">
        <v>1.5</v>
      </c>
      <c r="V830" s="11">
        <v>202005</v>
      </c>
    </row>
    <row r="831" spans="1:22">
      <c r="A831" s="11" t="s">
        <v>450</v>
      </c>
      <c r="B831" s="11">
        <v>18</v>
      </c>
      <c r="C831" s="11">
        <v>24</v>
      </c>
      <c r="D831" s="11">
        <v>1.28</v>
      </c>
      <c r="E831" s="11">
        <v>1.66</v>
      </c>
      <c r="G831" s="11">
        <v>6</v>
      </c>
      <c r="I831" s="11">
        <v>8</v>
      </c>
      <c r="O831" s="11">
        <v>0</v>
      </c>
      <c r="P831" s="11">
        <v>0</v>
      </c>
      <c r="Q831" s="11">
        <v>0</v>
      </c>
      <c r="R831" s="11">
        <v>0</v>
      </c>
      <c r="V831" s="11">
        <v>202007</v>
      </c>
    </row>
    <row r="832" spans="1:22">
      <c r="A832" s="11" t="s">
        <v>482</v>
      </c>
      <c r="B832" s="11">
        <v>18</v>
      </c>
      <c r="C832" s="11">
        <v>32</v>
      </c>
      <c r="F832" s="11">
        <v>11.25</v>
      </c>
      <c r="I832" s="11">
        <v>8</v>
      </c>
      <c r="M832" s="11">
        <v>130</v>
      </c>
      <c r="O832" s="11">
        <v>0</v>
      </c>
      <c r="P832" s="11">
        <v>0</v>
      </c>
      <c r="Q832" s="11">
        <v>0</v>
      </c>
      <c r="R832" s="11">
        <v>0</v>
      </c>
      <c r="V832" s="11">
        <v>202005</v>
      </c>
    </row>
    <row r="833" spans="1:22">
      <c r="A833" s="11" t="s">
        <v>1173</v>
      </c>
      <c r="B833" s="11">
        <v>18</v>
      </c>
      <c r="C833" s="11">
        <v>27</v>
      </c>
      <c r="E833" s="11">
        <v>0.75</v>
      </c>
      <c r="I833" s="11">
        <v>9</v>
      </c>
      <c r="J833" s="11">
        <v>9</v>
      </c>
      <c r="O833" s="11">
        <v>0</v>
      </c>
      <c r="P833" s="11">
        <v>0</v>
      </c>
      <c r="Q833" s="11">
        <v>0</v>
      </c>
      <c r="R833" s="11">
        <v>0</v>
      </c>
      <c r="V833" s="11">
        <v>202006</v>
      </c>
    </row>
    <row r="834" spans="1:22">
      <c r="A834" s="11" t="s">
        <v>1448</v>
      </c>
      <c r="B834" s="11">
        <v>18</v>
      </c>
      <c r="C834" s="11">
        <v>32</v>
      </c>
      <c r="F834" s="11">
        <v>1.23</v>
      </c>
      <c r="I834" s="11">
        <v>8</v>
      </c>
      <c r="O834" s="11">
        <v>0</v>
      </c>
      <c r="P834" s="11">
        <v>0</v>
      </c>
      <c r="Q834" s="11">
        <v>0</v>
      </c>
      <c r="R834" s="11">
        <v>0</v>
      </c>
      <c r="V834" s="11">
        <v>202005</v>
      </c>
    </row>
    <row r="835" spans="1:22">
      <c r="A835" s="11" t="s">
        <v>506</v>
      </c>
      <c r="B835" s="11">
        <v>18</v>
      </c>
      <c r="C835" s="11">
        <v>36</v>
      </c>
      <c r="E835" s="11">
        <v>1.25</v>
      </c>
      <c r="F835" s="11">
        <v>4.5</v>
      </c>
      <c r="I835" s="11">
        <v>9</v>
      </c>
      <c r="O835" s="11">
        <v>0</v>
      </c>
      <c r="P835" s="11">
        <v>0</v>
      </c>
      <c r="Q835" s="11">
        <v>0</v>
      </c>
      <c r="R835" s="11">
        <v>0</v>
      </c>
      <c r="V835" s="11">
        <v>202005</v>
      </c>
    </row>
    <row r="836" spans="1:22">
      <c r="A836" s="11" t="s">
        <v>771</v>
      </c>
      <c r="B836" s="11">
        <v>18</v>
      </c>
      <c r="C836" s="11">
        <v>0</v>
      </c>
      <c r="G836" s="11">
        <v>30</v>
      </c>
      <c r="I836" s="11">
        <v>8</v>
      </c>
      <c r="O836" s="11">
        <v>0</v>
      </c>
      <c r="P836" s="11">
        <v>0</v>
      </c>
      <c r="Q836" s="11">
        <v>0</v>
      </c>
      <c r="R836" s="11">
        <v>0</v>
      </c>
      <c r="V836" s="11">
        <v>202005</v>
      </c>
    </row>
    <row r="837" spans="1:22">
      <c r="A837" s="11" t="s">
        <v>772</v>
      </c>
      <c r="B837" s="11">
        <v>18</v>
      </c>
      <c r="C837" s="11">
        <v>30</v>
      </c>
      <c r="D837" s="11">
        <v>0</v>
      </c>
      <c r="E837" s="11">
        <v>1.75</v>
      </c>
      <c r="F837" s="11">
        <v>5.25</v>
      </c>
      <c r="I837" s="11">
        <v>8</v>
      </c>
      <c r="O837" s="11">
        <v>0</v>
      </c>
      <c r="P837" s="11">
        <v>0</v>
      </c>
      <c r="Q837" s="11">
        <v>0</v>
      </c>
      <c r="R837" s="11">
        <v>0</v>
      </c>
      <c r="S837" s="11">
        <v>2</v>
      </c>
      <c r="U837" s="11">
        <v>5</v>
      </c>
      <c r="V837" s="11">
        <v>202005</v>
      </c>
    </row>
    <row r="838" spans="1:22">
      <c r="A838" s="11" t="s">
        <v>456</v>
      </c>
      <c r="B838" s="11">
        <v>18</v>
      </c>
      <c r="C838" s="11">
        <v>27</v>
      </c>
      <c r="I838" s="11">
        <v>8</v>
      </c>
      <c r="M838" s="11">
        <v>123</v>
      </c>
      <c r="N838" s="11">
        <v>5</v>
      </c>
      <c r="O838" s="11">
        <v>0</v>
      </c>
      <c r="P838" s="11">
        <v>0</v>
      </c>
      <c r="Q838" s="11">
        <v>0</v>
      </c>
      <c r="R838" s="11">
        <v>0</v>
      </c>
      <c r="V838" s="11">
        <v>202006</v>
      </c>
    </row>
    <row r="839" spans="1:22">
      <c r="A839" s="11" t="s">
        <v>479</v>
      </c>
      <c r="B839" s="11">
        <v>18</v>
      </c>
      <c r="C839" s="11">
        <v>32</v>
      </c>
      <c r="F839" s="11">
        <v>1.75</v>
      </c>
      <c r="I839" s="11">
        <v>8</v>
      </c>
      <c r="O839" s="11">
        <v>0</v>
      </c>
      <c r="P839" s="11">
        <v>0</v>
      </c>
      <c r="Q839" s="11">
        <v>0</v>
      </c>
      <c r="R839" s="11">
        <v>0</v>
      </c>
      <c r="V839" s="11">
        <v>202005</v>
      </c>
    </row>
    <row r="840" spans="1:22">
      <c r="A840" s="11" t="s">
        <v>1533</v>
      </c>
      <c r="B840" s="11">
        <v>18</v>
      </c>
      <c r="C840" s="11">
        <v>32</v>
      </c>
      <c r="O840" s="11">
        <v>0</v>
      </c>
      <c r="P840" s="11">
        <v>0</v>
      </c>
      <c r="Q840" s="11">
        <v>0</v>
      </c>
      <c r="R840" s="11">
        <v>0</v>
      </c>
      <c r="V840" s="11">
        <v>202005</v>
      </c>
    </row>
    <row r="841" spans="1:22">
      <c r="A841" s="11" t="s">
        <v>1174</v>
      </c>
      <c r="B841" s="11">
        <v>18</v>
      </c>
      <c r="C841" s="11">
        <v>32</v>
      </c>
      <c r="E841" s="11">
        <v>0</v>
      </c>
      <c r="F841" s="11">
        <v>9.25</v>
      </c>
      <c r="I841" s="11">
        <v>8</v>
      </c>
      <c r="O841" s="11">
        <v>0</v>
      </c>
      <c r="P841" s="11">
        <v>0</v>
      </c>
      <c r="Q841" s="11">
        <v>0</v>
      </c>
      <c r="R841" s="11">
        <v>0</v>
      </c>
      <c r="V841" s="11">
        <v>202005</v>
      </c>
    </row>
    <row r="842" spans="1:22">
      <c r="A842" s="11" t="s">
        <v>1217</v>
      </c>
      <c r="B842" s="11">
        <v>18</v>
      </c>
      <c r="C842" s="11">
        <v>29.8</v>
      </c>
      <c r="I842" s="11">
        <v>8</v>
      </c>
      <c r="N842" s="11">
        <v>2.2000000000000002</v>
      </c>
      <c r="O842" s="11">
        <v>0</v>
      </c>
      <c r="P842" s="11">
        <v>0</v>
      </c>
      <c r="Q842" s="11">
        <v>0</v>
      </c>
      <c r="R842" s="11">
        <v>0</v>
      </c>
      <c r="V842" s="11">
        <v>202005</v>
      </c>
    </row>
    <row r="843" spans="1:22">
      <c r="A843" s="11" t="s">
        <v>1218</v>
      </c>
      <c r="B843" s="11">
        <v>18</v>
      </c>
      <c r="C843" s="11">
        <v>40</v>
      </c>
      <c r="F843" s="11">
        <v>8.02</v>
      </c>
      <c r="O843" s="11">
        <v>0</v>
      </c>
      <c r="P843" s="11">
        <v>0</v>
      </c>
      <c r="Q843" s="11">
        <v>0</v>
      </c>
      <c r="R843" s="11">
        <v>0</v>
      </c>
      <c r="V843" s="11">
        <v>202005</v>
      </c>
    </row>
    <row r="844" spans="1:22">
      <c r="A844" s="11" t="s">
        <v>1175</v>
      </c>
      <c r="B844" s="11">
        <v>18</v>
      </c>
      <c r="C844" s="11">
        <v>32</v>
      </c>
      <c r="E844" s="11">
        <v>0</v>
      </c>
      <c r="F844" s="11">
        <v>9.25</v>
      </c>
      <c r="I844" s="11">
        <v>8</v>
      </c>
      <c r="O844" s="11">
        <v>0</v>
      </c>
      <c r="P844" s="11">
        <v>0</v>
      </c>
      <c r="Q844" s="11">
        <v>0</v>
      </c>
      <c r="R844" s="11">
        <v>0</v>
      </c>
      <c r="V844" s="11">
        <v>202005</v>
      </c>
    </row>
    <row r="845" spans="1:22">
      <c r="A845" s="11" t="s">
        <v>897</v>
      </c>
      <c r="B845" s="11">
        <v>18</v>
      </c>
      <c r="C845" s="11">
        <v>0</v>
      </c>
      <c r="D845" s="11">
        <v>2</v>
      </c>
      <c r="F845" s="11">
        <v>5.25</v>
      </c>
      <c r="G845" s="11">
        <v>30</v>
      </c>
      <c r="I845" s="11">
        <v>8</v>
      </c>
      <c r="O845" s="11">
        <v>0</v>
      </c>
      <c r="P845" s="11">
        <v>0</v>
      </c>
      <c r="Q845" s="11">
        <v>0</v>
      </c>
      <c r="R845" s="11">
        <v>0</v>
      </c>
      <c r="V845" s="11">
        <v>202005</v>
      </c>
    </row>
    <row r="846" spans="1:22">
      <c r="A846" s="11" t="s">
        <v>915</v>
      </c>
      <c r="B846" s="11">
        <v>18</v>
      </c>
      <c r="C846" s="11">
        <v>36</v>
      </c>
      <c r="D846" s="11">
        <v>1.78</v>
      </c>
      <c r="E846" s="11">
        <v>0</v>
      </c>
      <c r="O846" s="11">
        <v>0</v>
      </c>
      <c r="P846" s="11">
        <v>0</v>
      </c>
      <c r="Q846" s="11">
        <v>0</v>
      </c>
      <c r="R846" s="11">
        <v>0</v>
      </c>
      <c r="T846" s="11">
        <v>1.38</v>
      </c>
      <c r="V846" s="11">
        <v>202006</v>
      </c>
    </row>
    <row r="847" spans="1:22">
      <c r="A847" s="11" t="s">
        <v>847</v>
      </c>
      <c r="B847" s="11">
        <v>18</v>
      </c>
      <c r="C847" s="11">
        <v>12</v>
      </c>
      <c r="H847" s="11">
        <v>20</v>
      </c>
      <c r="I847" s="11">
        <v>8</v>
      </c>
      <c r="O847" s="11">
        <v>0</v>
      </c>
      <c r="P847" s="11">
        <v>0</v>
      </c>
      <c r="Q847" s="11">
        <v>0</v>
      </c>
      <c r="R847" s="11">
        <v>0</v>
      </c>
      <c r="V847" s="11">
        <v>202006</v>
      </c>
    </row>
    <row r="848" spans="1:22">
      <c r="A848" s="11" t="s">
        <v>1244</v>
      </c>
      <c r="B848" s="11">
        <v>18</v>
      </c>
      <c r="C848" s="11">
        <v>30</v>
      </c>
      <c r="D848" s="11">
        <v>0</v>
      </c>
      <c r="E848" s="11">
        <v>0</v>
      </c>
      <c r="F848" s="11">
        <v>0</v>
      </c>
      <c r="I848" s="11">
        <v>8</v>
      </c>
      <c r="O848" s="11">
        <v>0</v>
      </c>
      <c r="P848" s="11">
        <v>0</v>
      </c>
      <c r="Q848" s="11">
        <v>0</v>
      </c>
      <c r="R848" s="11">
        <v>0</v>
      </c>
      <c r="S848" s="11">
        <v>2</v>
      </c>
      <c r="T848" s="11">
        <v>7.55</v>
      </c>
      <c r="U848" s="11">
        <v>5.42</v>
      </c>
      <c r="V848" s="11">
        <v>202006</v>
      </c>
    </row>
    <row r="849" spans="1:22">
      <c r="A849" s="11" t="s">
        <v>1535</v>
      </c>
      <c r="B849" s="11">
        <v>18</v>
      </c>
      <c r="C849" s="11">
        <v>36</v>
      </c>
      <c r="E849" s="11">
        <v>0.75</v>
      </c>
      <c r="F849" s="11">
        <v>13.5</v>
      </c>
      <c r="I849" s="11">
        <v>9</v>
      </c>
      <c r="O849" s="11">
        <v>0</v>
      </c>
      <c r="P849" s="11">
        <v>0</v>
      </c>
      <c r="Q849" s="11">
        <v>0</v>
      </c>
      <c r="R849" s="11">
        <v>0</v>
      </c>
      <c r="V849" s="11">
        <v>202005</v>
      </c>
    </row>
    <row r="850" spans="1:22">
      <c r="A850" s="11" t="s">
        <v>1176</v>
      </c>
      <c r="B850" s="11">
        <v>18</v>
      </c>
      <c r="C850" s="11">
        <v>32</v>
      </c>
      <c r="F850" s="11">
        <v>10.63</v>
      </c>
      <c r="I850" s="11">
        <v>8</v>
      </c>
      <c r="O850" s="11">
        <v>0</v>
      </c>
      <c r="P850" s="11">
        <v>0</v>
      </c>
      <c r="Q850" s="11">
        <v>0</v>
      </c>
      <c r="R850" s="11">
        <v>0</v>
      </c>
      <c r="V850" s="11">
        <v>202005</v>
      </c>
    </row>
    <row r="851" spans="1:22">
      <c r="A851" s="11" t="s">
        <v>1078</v>
      </c>
      <c r="B851" s="11">
        <v>18</v>
      </c>
      <c r="C851" s="11">
        <v>32</v>
      </c>
      <c r="F851" s="11">
        <v>7</v>
      </c>
      <c r="I851" s="11">
        <v>8</v>
      </c>
      <c r="M851" s="11">
        <v>136</v>
      </c>
      <c r="O851" s="11">
        <v>0</v>
      </c>
      <c r="P851" s="11">
        <v>0</v>
      </c>
      <c r="Q851" s="11">
        <v>0</v>
      </c>
      <c r="R851" s="11">
        <v>0</v>
      </c>
      <c r="V851" s="11">
        <v>202005</v>
      </c>
    </row>
    <row r="852" spans="1:22">
      <c r="A852" s="11" t="s">
        <v>1613</v>
      </c>
      <c r="B852" s="11">
        <v>18</v>
      </c>
      <c r="C852" s="11">
        <v>32</v>
      </c>
      <c r="F852" s="11">
        <v>13.08</v>
      </c>
      <c r="I852" s="11">
        <v>8</v>
      </c>
      <c r="N852" s="11">
        <v>0</v>
      </c>
      <c r="O852" s="11">
        <v>0</v>
      </c>
      <c r="P852" s="11">
        <v>0</v>
      </c>
      <c r="Q852" s="11">
        <v>1</v>
      </c>
      <c r="R852" s="11">
        <v>0</v>
      </c>
      <c r="V852" s="11">
        <v>202005</v>
      </c>
    </row>
    <row r="853" spans="1:22">
      <c r="A853" s="11" t="s">
        <v>1177</v>
      </c>
      <c r="B853" s="11">
        <v>18</v>
      </c>
      <c r="C853" s="11">
        <v>32</v>
      </c>
      <c r="I853" s="11">
        <v>8</v>
      </c>
      <c r="O853" s="11">
        <v>0</v>
      </c>
      <c r="P853" s="11">
        <v>0</v>
      </c>
      <c r="Q853" s="11">
        <v>0</v>
      </c>
      <c r="R853" s="11">
        <v>0</v>
      </c>
      <c r="V853" s="11">
        <v>202005</v>
      </c>
    </row>
    <row r="854" spans="1:22">
      <c r="A854" s="11" t="s">
        <v>1242</v>
      </c>
      <c r="B854" s="11">
        <v>18</v>
      </c>
      <c r="C854" s="11">
        <v>25</v>
      </c>
      <c r="H854" s="11">
        <v>5</v>
      </c>
      <c r="I854" s="11">
        <v>8</v>
      </c>
      <c r="O854" s="11">
        <v>0</v>
      </c>
      <c r="P854" s="11">
        <v>0</v>
      </c>
      <c r="Q854" s="11">
        <v>0</v>
      </c>
      <c r="R854" s="11">
        <v>0</v>
      </c>
      <c r="V854" s="11">
        <v>202005</v>
      </c>
    </row>
    <row r="855" spans="1:22">
      <c r="A855" s="11" t="s">
        <v>898</v>
      </c>
      <c r="B855" s="11">
        <v>18</v>
      </c>
      <c r="C855" s="11">
        <v>32</v>
      </c>
      <c r="F855" s="11">
        <v>1</v>
      </c>
      <c r="I855" s="11">
        <v>8</v>
      </c>
      <c r="O855" s="11">
        <v>0</v>
      </c>
      <c r="P855" s="11">
        <v>0</v>
      </c>
      <c r="Q855" s="11">
        <v>0</v>
      </c>
      <c r="R855" s="11">
        <v>0</v>
      </c>
      <c r="V855" s="11">
        <v>202005</v>
      </c>
    </row>
    <row r="856" spans="1:22">
      <c r="A856" s="11" t="s">
        <v>494</v>
      </c>
      <c r="B856" s="11">
        <v>18</v>
      </c>
      <c r="C856" s="11">
        <v>32</v>
      </c>
      <c r="F856" s="11">
        <v>13.08</v>
      </c>
      <c r="I856" s="11">
        <v>8</v>
      </c>
      <c r="N856" s="11">
        <v>0</v>
      </c>
      <c r="O856" s="11">
        <v>0</v>
      </c>
      <c r="P856" s="11">
        <v>0</v>
      </c>
      <c r="Q856" s="11">
        <v>1</v>
      </c>
      <c r="R856" s="11">
        <v>0</v>
      </c>
      <c r="V856" s="11">
        <v>202005</v>
      </c>
    </row>
    <row r="857" spans="1:22">
      <c r="A857" s="11" t="s">
        <v>950</v>
      </c>
      <c r="B857" s="11">
        <v>18</v>
      </c>
      <c r="C857" s="11">
        <v>24</v>
      </c>
      <c r="E857" s="11">
        <v>0</v>
      </c>
      <c r="F857" s="11">
        <v>0</v>
      </c>
      <c r="G857" s="11">
        <v>8</v>
      </c>
      <c r="I857" s="11">
        <v>8</v>
      </c>
      <c r="O857" s="11">
        <v>0</v>
      </c>
      <c r="P857" s="11">
        <v>0</v>
      </c>
      <c r="Q857" s="11">
        <v>0</v>
      </c>
      <c r="R857" s="11">
        <v>0</v>
      </c>
      <c r="T857" s="11">
        <v>2.11</v>
      </c>
      <c r="U857" s="11">
        <v>2.38</v>
      </c>
      <c r="V857" s="11">
        <v>202006</v>
      </c>
    </row>
    <row r="858" spans="1:22">
      <c r="A858" s="11" t="s">
        <v>916</v>
      </c>
      <c r="B858" s="11">
        <v>18</v>
      </c>
      <c r="C858" s="11">
        <v>27</v>
      </c>
      <c r="E858" s="11">
        <v>1.83</v>
      </c>
      <c r="F858" s="11">
        <v>7.25</v>
      </c>
      <c r="G858" s="11">
        <v>9</v>
      </c>
      <c r="I858" s="11">
        <v>9</v>
      </c>
      <c r="O858" s="11">
        <v>0</v>
      </c>
      <c r="P858" s="11">
        <v>2</v>
      </c>
      <c r="Q858" s="11">
        <v>0</v>
      </c>
      <c r="R858" s="11">
        <v>0</v>
      </c>
      <c r="V858" s="11">
        <v>202005</v>
      </c>
    </row>
    <row r="859" spans="1:22">
      <c r="A859" s="11" t="s">
        <v>1020</v>
      </c>
      <c r="B859" s="11">
        <v>18</v>
      </c>
      <c r="C859" s="11">
        <v>25.22</v>
      </c>
      <c r="G859" s="11">
        <v>9</v>
      </c>
      <c r="I859" s="11">
        <v>9</v>
      </c>
      <c r="N859" s="11">
        <v>1.78</v>
      </c>
      <c r="O859" s="11">
        <v>0</v>
      </c>
      <c r="P859" s="11">
        <v>0</v>
      </c>
      <c r="Q859" s="11">
        <v>0</v>
      </c>
      <c r="R859" s="11">
        <v>0</v>
      </c>
      <c r="V859" s="11">
        <v>202005</v>
      </c>
    </row>
    <row r="860" spans="1:22">
      <c r="A860" s="11" t="s">
        <v>467</v>
      </c>
      <c r="B860" s="11">
        <v>18</v>
      </c>
      <c r="C860" s="11">
        <v>30</v>
      </c>
      <c r="D860" s="11">
        <v>2</v>
      </c>
      <c r="F860" s="11">
        <v>20.37</v>
      </c>
      <c r="I860" s="11">
        <v>8</v>
      </c>
      <c r="O860" s="11">
        <v>0</v>
      </c>
      <c r="P860" s="11">
        <v>0</v>
      </c>
      <c r="Q860" s="11">
        <v>1</v>
      </c>
      <c r="R860" s="11">
        <v>7</v>
      </c>
      <c r="V860" s="11">
        <v>202005</v>
      </c>
    </row>
    <row r="861" spans="1:22">
      <c r="A861" s="11" t="s">
        <v>1179</v>
      </c>
      <c r="B861" s="11">
        <v>18</v>
      </c>
      <c r="C861" s="11">
        <v>24</v>
      </c>
      <c r="D861" s="11">
        <v>2</v>
      </c>
      <c r="I861" s="11">
        <v>8</v>
      </c>
      <c r="O861" s="11">
        <v>0</v>
      </c>
      <c r="P861" s="11">
        <v>0</v>
      </c>
      <c r="Q861" s="11">
        <v>0</v>
      </c>
      <c r="R861" s="11">
        <v>0</v>
      </c>
      <c r="V861" s="11">
        <v>202007</v>
      </c>
    </row>
    <row r="862" spans="1:22">
      <c r="A862" s="11" t="s">
        <v>465</v>
      </c>
      <c r="B862" s="11">
        <v>18</v>
      </c>
      <c r="C862" s="11">
        <v>32</v>
      </c>
      <c r="F862" s="11">
        <v>0</v>
      </c>
      <c r="I862" s="11">
        <v>8</v>
      </c>
      <c r="O862" s="11">
        <v>0</v>
      </c>
      <c r="P862" s="11">
        <v>0</v>
      </c>
      <c r="Q862" s="11">
        <v>0</v>
      </c>
      <c r="R862" s="11">
        <v>0</v>
      </c>
      <c r="U862" s="11">
        <v>4.68</v>
      </c>
      <c r="V862" s="11">
        <v>202006</v>
      </c>
    </row>
    <row r="863" spans="1:22">
      <c r="A863" s="11" t="s">
        <v>1536</v>
      </c>
      <c r="B863" s="11">
        <v>18</v>
      </c>
      <c r="C863" s="11">
        <v>8.25</v>
      </c>
      <c r="O863" s="11">
        <v>0</v>
      </c>
      <c r="P863" s="11">
        <v>0</v>
      </c>
      <c r="Q863" s="11">
        <v>0</v>
      </c>
      <c r="R863" s="11">
        <v>0</v>
      </c>
      <c r="V863" s="11">
        <v>202005</v>
      </c>
    </row>
    <row r="864" spans="1:22">
      <c r="A864" s="11" t="s">
        <v>774</v>
      </c>
      <c r="B864" s="11">
        <v>18</v>
      </c>
      <c r="C864" s="11">
        <v>24</v>
      </c>
      <c r="F864" s="11">
        <v>4</v>
      </c>
      <c r="I864" s="11">
        <v>8</v>
      </c>
      <c r="L864" s="11">
        <v>8</v>
      </c>
      <c r="O864" s="11">
        <v>0</v>
      </c>
      <c r="P864" s="11">
        <v>0</v>
      </c>
      <c r="Q864" s="11">
        <v>0</v>
      </c>
      <c r="R864" s="11">
        <v>0</v>
      </c>
      <c r="V864" s="11">
        <v>202005</v>
      </c>
    </row>
    <row r="865" spans="1:22">
      <c r="A865" s="11" t="s">
        <v>775</v>
      </c>
      <c r="B865" s="11">
        <v>18</v>
      </c>
      <c r="C865" s="11">
        <v>30</v>
      </c>
      <c r="D865" s="11">
        <v>2</v>
      </c>
      <c r="E865" s="11">
        <v>1.48</v>
      </c>
      <c r="F865" s="11">
        <v>1.5</v>
      </c>
      <c r="I865" s="11">
        <v>8</v>
      </c>
      <c r="O865" s="11">
        <v>6</v>
      </c>
      <c r="P865" s="11">
        <v>0</v>
      </c>
      <c r="Q865" s="11">
        <v>0</v>
      </c>
      <c r="R865" s="11">
        <v>0</v>
      </c>
      <c r="V865" s="11">
        <v>202006</v>
      </c>
    </row>
    <row r="866" spans="1:22">
      <c r="A866" s="11" t="s">
        <v>468</v>
      </c>
      <c r="B866" s="11">
        <v>18</v>
      </c>
      <c r="C866" s="11">
        <v>30</v>
      </c>
      <c r="D866" s="11">
        <v>2</v>
      </c>
      <c r="E866" s="11">
        <v>0</v>
      </c>
      <c r="F866" s="11">
        <v>0.15</v>
      </c>
      <c r="I866" s="11">
        <v>8</v>
      </c>
      <c r="O866" s="11">
        <v>0</v>
      </c>
      <c r="P866" s="11">
        <v>0</v>
      </c>
      <c r="Q866" s="11">
        <v>0</v>
      </c>
      <c r="R866" s="11">
        <v>0</v>
      </c>
      <c r="T866" s="11">
        <v>3.42</v>
      </c>
      <c r="V866" s="11">
        <v>202006</v>
      </c>
    </row>
    <row r="867" spans="1:22">
      <c r="A867" s="11" t="s">
        <v>1236</v>
      </c>
      <c r="B867" s="11">
        <v>18</v>
      </c>
      <c r="C867" s="11">
        <v>0</v>
      </c>
      <c r="H867" s="11">
        <v>28.8</v>
      </c>
      <c r="I867" s="11">
        <v>7.2</v>
      </c>
      <c r="O867" s="11">
        <v>0</v>
      </c>
      <c r="P867" s="11">
        <v>0</v>
      </c>
      <c r="Q867" s="11">
        <v>0</v>
      </c>
      <c r="R867" s="11">
        <v>0</v>
      </c>
      <c r="V867" s="11">
        <v>202007</v>
      </c>
    </row>
    <row r="868" spans="1:22">
      <c r="A868" s="11" t="s">
        <v>1208</v>
      </c>
      <c r="B868" s="11">
        <v>18</v>
      </c>
      <c r="C868" s="11">
        <v>36</v>
      </c>
      <c r="E868" s="11">
        <v>0.84</v>
      </c>
      <c r="F868" s="11">
        <v>15.72</v>
      </c>
      <c r="I868" s="11">
        <v>9</v>
      </c>
      <c r="O868" s="11">
        <v>0</v>
      </c>
      <c r="P868" s="11">
        <v>3</v>
      </c>
      <c r="Q868" s="11">
        <v>0</v>
      </c>
      <c r="R868" s="11">
        <v>0</v>
      </c>
      <c r="V868" s="11">
        <v>202006</v>
      </c>
    </row>
    <row r="869" spans="1:22">
      <c r="A869" s="11" t="s">
        <v>1180</v>
      </c>
      <c r="B869" s="11">
        <v>18</v>
      </c>
      <c r="C869" s="11">
        <v>32</v>
      </c>
      <c r="F869" s="11">
        <v>0</v>
      </c>
      <c r="I869" s="11">
        <v>8</v>
      </c>
      <c r="O869" s="11">
        <v>0</v>
      </c>
      <c r="P869" s="11">
        <v>0</v>
      </c>
      <c r="Q869" s="11">
        <v>0</v>
      </c>
      <c r="R869" s="11">
        <v>0</v>
      </c>
      <c r="U869" s="11">
        <v>1</v>
      </c>
      <c r="V869" s="11">
        <v>202005</v>
      </c>
    </row>
    <row r="870" spans="1:22">
      <c r="A870" s="11" t="s">
        <v>472</v>
      </c>
      <c r="B870" s="11">
        <v>18</v>
      </c>
      <c r="C870" s="11">
        <v>32</v>
      </c>
      <c r="I870" s="11">
        <v>8</v>
      </c>
      <c r="O870" s="11">
        <v>0</v>
      </c>
      <c r="P870" s="11">
        <v>0</v>
      </c>
      <c r="Q870" s="11">
        <v>0</v>
      </c>
      <c r="R870" s="11">
        <v>0</v>
      </c>
      <c r="V870" s="11">
        <v>202005</v>
      </c>
    </row>
    <row r="871" spans="1:22">
      <c r="A871" s="11" t="s">
        <v>1220</v>
      </c>
      <c r="B871" s="11">
        <v>18</v>
      </c>
      <c r="C871" s="11">
        <v>16.5</v>
      </c>
      <c r="D871" s="11">
        <v>0</v>
      </c>
      <c r="I871" s="11">
        <v>8.5</v>
      </c>
      <c r="O871" s="11">
        <v>0</v>
      </c>
      <c r="P871" s="11">
        <v>0</v>
      </c>
      <c r="Q871" s="11">
        <v>0</v>
      </c>
      <c r="R871" s="11">
        <v>0</v>
      </c>
      <c r="S871" s="11">
        <v>0.5</v>
      </c>
      <c r="V871" s="11">
        <v>202005</v>
      </c>
    </row>
    <row r="872" spans="1:22">
      <c r="A872" s="11" t="s">
        <v>480</v>
      </c>
      <c r="B872" s="11">
        <v>18</v>
      </c>
      <c r="C872" s="11">
        <v>17.25</v>
      </c>
      <c r="G872" s="11">
        <v>9</v>
      </c>
      <c r="I872" s="11">
        <v>9</v>
      </c>
      <c r="N872" s="11">
        <v>0.75</v>
      </c>
      <c r="O872" s="11">
        <v>0</v>
      </c>
      <c r="P872" s="11">
        <v>0</v>
      </c>
      <c r="Q872" s="11">
        <v>0</v>
      </c>
      <c r="R872" s="11">
        <v>0</v>
      </c>
      <c r="V872" s="11">
        <v>202005</v>
      </c>
    </row>
    <row r="873" spans="1:22">
      <c r="A873" s="11" t="s">
        <v>1054</v>
      </c>
      <c r="B873" s="11">
        <v>18</v>
      </c>
      <c r="C873" s="11">
        <v>32</v>
      </c>
      <c r="F873" s="11">
        <v>5</v>
      </c>
      <c r="I873" s="11">
        <v>8</v>
      </c>
      <c r="M873" s="11">
        <v>72</v>
      </c>
      <c r="O873" s="11">
        <v>0</v>
      </c>
      <c r="P873" s="11">
        <v>0</v>
      </c>
      <c r="Q873" s="11">
        <v>0</v>
      </c>
      <c r="R873" s="11">
        <v>0</v>
      </c>
      <c r="V873" s="11">
        <v>202005</v>
      </c>
    </row>
    <row r="874" spans="1:22">
      <c r="A874" s="11" t="s">
        <v>500</v>
      </c>
      <c r="B874" s="11">
        <v>18</v>
      </c>
      <c r="C874" s="11">
        <v>0</v>
      </c>
      <c r="H874" s="11">
        <v>30</v>
      </c>
      <c r="I874" s="11">
        <v>8</v>
      </c>
      <c r="O874" s="11">
        <v>0</v>
      </c>
      <c r="P874" s="11">
        <v>0</v>
      </c>
      <c r="Q874" s="11">
        <v>0</v>
      </c>
      <c r="R874" s="11">
        <v>0</v>
      </c>
      <c r="V874" s="11">
        <v>202005</v>
      </c>
    </row>
    <row r="875" spans="1:22">
      <c r="A875" s="11" t="s">
        <v>1181</v>
      </c>
      <c r="B875" s="11">
        <v>18</v>
      </c>
      <c r="C875" s="11">
        <v>32</v>
      </c>
      <c r="E875" s="11">
        <v>0</v>
      </c>
      <c r="F875" s="11">
        <v>3.25</v>
      </c>
      <c r="I875" s="11">
        <v>8</v>
      </c>
      <c r="O875" s="11">
        <v>0</v>
      </c>
      <c r="P875" s="11">
        <v>0</v>
      </c>
      <c r="Q875" s="11">
        <v>0</v>
      </c>
      <c r="R875" s="11">
        <v>0</v>
      </c>
      <c r="V875" s="11">
        <v>202005</v>
      </c>
    </row>
    <row r="876" spans="1:22">
      <c r="A876" s="11" t="s">
        <v>1182</v>
      </c>
      <c r="B876" s="11">
        <v>18</v>
      </c>
      <c r="C876" s="11">
        <v>36</v>
      </c>
      <c r="E876" s="11">
        <v>0</v>
      </c>
      <c r="F876" s="11">
        <v>0</v>
      </c>
      <c r="I876" s="11">
        <v>9</v>
      </c>
      <c r="O876" s="11">
        <v>0</v>
      </c>
      <c r="P876" s="11">
        <v>3</v>
      </c>
      <c r="Q876" s="11">
        <v>0</v>
      </c>
      <c r="R876" s="11">
        <v>0</v>
      </c>
      <c r="T876" s="11">
        <v>2.72</v>
      </c>
      <c r="U876" s="11">
        <v>5.12</v>
      </c>
      <c r="V876" s="11">
        <v>202006</v>
      </c>
    </row>
    <row r="877" spans="1:22">
      <c r="A877" s="11" t="s">
        <v>1209</v>
      </c>
      <c r="B877" s="11">
        <v>18</v>
      </c>
      <c r="C877" s="11">
        <v>8</v>
      </c>
      <c r="I877" s="11">
        <v>8</v>
      </c>
      <c r="O877" s="11">
        <v>0</v>
      </c>
      <c r="P877" s="11">
        <v>0</v>
      </c>
      <c r="Q877" s="11">
        <v>0</v>
      </c>
      <c r="R877" s="11">
        <v>0</v>
      </c>
      <c r="V877" s="11">
        <v>202005</v>
      </c>
    </row>
    <row r="878" spans="1:22">
      <c r="A878" s="11" t="s">
        <v>1183</v>
      </c>
      <c r="B878" s="11">
        <v>18</v>
      </c>
      <c r="C878" s="11">
        <v>32</v>
      </c>
      <c r="F878" s="11">
        <v>14.75</v>
      </c>
      <c r="I878" s="11">
        <v>8</v>
      </c>
      <c r="O878" s="11">
        <v>7</v>
      </c>
      <c r="P878" s="11">
        <v>0</v>
      </c>
      <c r="Q878" s="11">
        <v>0</v>
      </c>
      <c r="R878" s="11">
        <v>0</v>
      </c>
      <c r="V878" s="11">
        <v>202007</v>
      </c>
    </row>
    <row r="879" spans="1:22">
      <c r="A879" s="11" t="s">
        <v>1010</v>
      </c>
      <c r="B879" s="11">
        <v>18</v>
      </c>
      <c r="C879" s="11">
        <v>32</v>
      </c>
      <c r="F879" s="11">
        <v>0.25</v>
      </c>
      <c r="I879" s="11">
        <v>8</v>
      </c>
      <c r="M879" s="11">
        <v>164</v>
      </c>
      <c r="O879" s="11">
        <v>0</v>
      </c>
      <c r="P879" s="11">
        <v>0</v>
      </c>
      <c r="Q879" s="11">
        <v>0</v>
      </c>
      <c r="R879" s="11">
        <v>0</v>
      </c>
      <c r="V879" s="11">
        <v>202005</v>
      </c>
    </row>
    <row r="880" spans="1:22">
      <c r="A880" s="11" t="s">
        <v>1450</v>
      </c>
      <c r="B880" s="11">
        <v>18</v>
      </c>
      <c r="C880" s="11">
        <v>32</v>
      </c>
      <c r="F880" s="11">
        <v>1.25</v>
      </c>
      <c r="I880" s="11">
        <v>8</v>
      </c>
      <c r="M880" s="11">
        <v>40</v>
      </c>
      <c r="O880" s="11">
        <v>0</v>
      </c>
      <c r="P880" s="11">
        <v>0</v>
      </c>
      <c r="Q880" s="11">
        <v>0</v>
      </c>
      <c r="R880" s="11">
        <v>0</v>
      </c>
      <c r="V880" s="11">
        <v>202005</v>
      </c>
    </row>
    <row r="881" spans="1:22">
      <c r="A881" s="11" t="s">
        <v>481</v>
      </c>
      <c r="B881" s="11">
        <v>18</v>
      </c>
      <c r="C881" s="11">
        <v>0</v>
      </c>
      <c r="H881" s="11">
        <v>12</v>
      </c>
      <c r="I881" s="11">
        <v>8</v>
      </c>
      <c r="O881" s="11">
        <v>0</v>
      </c>
      <c r="P881" s="11">
        <v>0</v>
      </c>
      <c r="Q881" s="11">
        <v>0</v>
      </c>
      <c r="R881" s="11">
        <v>0</v>
      </c>
      <c r="V881" s="11">
        <v>202005</v>
      </c>
    </row>
    <row r="882" spans="1:22">
      <c r="A882" s="11" t="s">
        <v>1185</v>
      </c>
      <c r="B882" s="11">
        <v>18</v>
      </c>
      <c r="C882" s="11">
        <v>14</v>
      </c>
      <c r="G882" s="11">
        <v>1</v>
      </c>
      <c r="I882" s="11">
        <v>3</v>
      </c>
      <c r="M882" s="11">
        <v>108</v>
      </c>
      <c r="O882" s="11">
        <v>0</v>
      </c>
      <c r="P882" s="11">
        <v>0</v>
      </c>
      <c r="Q882" s="11">
        <v>0</v>
      </c>
      <c r="R882" s="11">
        <v>0</v>
      </c>
      <c r="V882" s="11">
        <v>202005</v>
      </c>
    </row>
    <row r="883" spans="1:22">
      <c r="A883" s="11" t="s">
        <v>470</v>
      </c>
      <c r="B883" s="11">
        <v>18</v>
      </c>
      <c r="C883" s="11">
        <v>32</v>
      </c>
      <c r="E883" s="11">
        <v>1.53</v>
      </c>
      <c r="F883" s="11">
        <v>0.03</v>
      </c>
      <c r="I883" s="11">
        <v>8</v>
      </c>
      <c r="O883" s="11">
        <v>6</v>
      </c>
      <c r="P883" s="11">
        <v>0</v>
      </c>
      <c r="Q883" s="11">
        <v>0</v>
      </c>
      <c r="R883" s="11">
        <v>0</v>
      </c>
      <c r="V883" s="11">
        <v>202006</v>
      </c>
    </row>
    <row r="884" spans="1:22">
      <c r="A884" s="11" t="s">
        <v>777</v>
      </c>
      <c r="B884" s="11">
        <v>18</v>
      </c>
      <c r="C884" s="11">
        <v>23</v>
      </c>
      <c r="I884" s="11">
        <v>5</v>
      </c>
      <c r="O884" s="11">
        <v>0</v>
      </c>
      <c r="P884" s="11">
        <v>0</v>
      </c>
      <c r="Q884" s="11">
        <v>0</v>
      </c>
      <c r="R884" s="11">
        <v>0</v>
      </c>
      <c r="V884" s="11">
        <v>202005</v>
      </c>
    </row>
    <row r="885" spans="1:22">
      <c r="A885" s="11" t="s">
        <v>778</v>
      </c>
      <c r="B885" s="11">
        <v>18</v>
      </c>
      <c r="C885" s="11">
        <v>36</v>
      </c>
      <c r="I885" s="11">
        <v>4</v>
      </c>
      <c r="O885" s="11">
        <v>0</v>
      </c>
      <c r="P885" s="11">
        <v>0</v>
      </c>
      <c r="Q885" s="11">
        <v>0</v>
      </c>
      <c r="R885" s="11">
        <v>0</v>
      </c>
      <c r="V885" s="11">
        <v>202005</v>
      </c>
    </row>
    <row r="886" spans="1:22">
      <c r="A886" s="11" t="s">
        <v>709</v>
      </c>
      <c r="B886" s="11">
        <v>18</v>
      </c>
      <c r="C886" s="11">
        <v>28</v>
      </c>
      <c r="D886" s="11">
        <v>4</v>
      </c>
      <c r="E886" s="11">
        <v>1.63</v>
      </c>
      <c r="F886" s="11">
        <v>0.38</v>
      </c>
      <c r="I886" s="11">
        <v>8</v>
      </c>
      <c r="O886" s="11">
        <v>1</v>
      </c>
      <c r="P886" s="11">
        <v>0</v>
      </c>
      <c r="Q886" s="11">
        <v>0</v>
      </c>
      <c r="R886" s="11">
        <v>0</v>
      </c>
      <c r="V886" s="11">
        <v>202006</v>
      </c>
    </row>
    <row r="887" spans="1:22">
      <c r="A887" s="11" t="s">
        <v>779</v>
      </c>
      <c r="B887" s="11">
        <v>18</v>
      </c>
      <c r="C887" s="11">
        <v>29.48</v>
      </c>
      <c r="I887" s="11">
        <v>8</v>
      </c>
      <c r="N887" s="11">
        <v>0.52</v>
      </c>
      <c r="O887" s="11">
        <v>7</v>
      </c>
      <c r="P887" s="11">
        <v>0</v>
      </c>
      <c r="Q887" s="11">
        <v>0</v>
      </c>
      <c r="R887" s="11">
        <v>0</v>
      </c>
      <c r="V887" s="11">
        <v>202006</v>
      </c>
    </row>
    <row r="888" spans="1:22">
      <c r="A888" s="11" t="s">
        <v>1320</v>
      </c>
      <c r="B888" s="11">
        <v>18</v>
      </c>
      <c r="C888" s="11">
        <v>30</v>
      </c>
      <c r="D888" s="11">
        <v>0.72</v>
      </c>
      <c r="E888" s="11">
        <v>1.02</v>
      </c>
      <c r="I888" s="11">
        <v>8</v>
      </c>
      <c r="O888" s="11">
        <v>0</v>
      </c>
      <c r="P888" s="11">
        <v>0</v>
      </c>
      <c r="Q888" s="11">
        <v>0</v>
      </c>
      <c r="R888" s="11">
        <v>0</v>
      </c>
      <c r="V888" s="11">
        <v>202005</v>
      </c>
    </row>
    <row r="889" spans="1:22">
      <c r="A889" s="11" t="s">
        <v>1186</v>
      </c>
      <c r="B889" s="11">
        <v>18</v>
      </c>
      <c r="C889" s="11">
        <v>32</v>
      </c>
      <c r="F889" s="11">
        <v>6.75</v>
      </c>
      <c r="I889" s="11">
        <v>8</v>
      </c>
      <c r="O889" s="11">
        <v>0</v>
      </c>
      <c r="P889" s="11">
        <v>0</v>
      </c>
      <c r="Q889" s="11">
        <v>0</v>
      </c>
      <c r="R889" s="11">
        <v>0</v>
      </c>
      <c r="V889" s="11">
        <v>202005</v>
      </c>
    </row>
    <row r="890" spans="1:22">
      <c r="A890" s="11" t="s">
        <v>454</v>
      </c>
      <c r="B890" s="11">
        <v>18</v>
      </c>
      <c r="C890" s="11">
        <v>32</v>
      </c>
      <c r="E890" s="11">
        <v>1.24</v>
      </c>
      <c r="F890" s="11">
        <v>0</v>
      </c>
      <c r="I890" s="11">
        <v>8</v>
      </c>
      <c r="O890" s="11">
        <v>0</v>
      </c>
      <c r="P890" s="11">
        <v>0</v>
      </c>
      <c r="Q890" s="11">
        <v>0</v>
      </c>
      <c r="R890" s="11">
        <v>0</v>
      </c>
      <c r="U890" s="11">
        <v>1.75</v>
      </c>
      <c r="V890" s="11">
        <v>202005</v>
      </c>
    </row>
    <row r="891" spans="1:22">
      <c r="A891" s="11" t="s">
        <v>1187</v>
      </c>
      <c r="B891" s="11">
        <v>18</v>
      </c>
      <c r="C891" s="11">
        <v>32</v>
      </c>
      <c r="E891" s="11">
        <v>5.34</v>
      </c>
      <c r="F891" s="11">
        <v>7.42</v>
      </c>
      <c r="I891" s="11">
        <v>8</v>
      </c>
      <c r="O891" s="11">
        <v>0</v>
      </c>
      <c r="P891" s="11">
        <v>0</v>
      </c>
      <c r="Q891" s="11">
        <v>0</v>
      </c>
      <c r="R891" s="11">
        <v>0</v>
      </c>
      <c r="V891" s="11">
        <v>202005</v>
      </c>
    </row>
    <row r="892" spans="1:22">
      <c r="A892" s="11" t="s">
        <v>1011</v>
      </c>
      <c r="B892" s="11">
        <v>18</v>
      </c>
      <c r="C892" s="11">
        <v>28.57</v>
      </c>
      <c r="G892" s="11">
        <v>2</v>
      </c>
      <c r="I892" s="11">
        <v>8</v>
      </c>
      <c r="N892" s="11">
        <v>1.43</v>
      </c>
      <c r="O892" s="11">
        <v>0</v>
      </c>
      <c r="P892" s="11">
        <v>0</v>
      </c>
      <c r="Q892" s="11">
        <v>0</v>
      </c>
      <c r="R892" s="11">
        <v>0</v>
      </c>
      <c r="V892" s="11">
        <v>202007</v>
      </c>
    </row>
    <row r="893" spans="1:22">
      <c r="A893" s="11" t="s">
        <v>960</v>
      </c>
      <c r="B893" s="11">
        <v>18</v>
      </c>
      <c r="C893" s="11">
        <v>32</v>
      </c>
      <c r="E893" s="11">
        <v>3.77</v>
      </c>
      <c r="F893" s="11">
        <v>0.75</v>
      </c>
      <c r="I893" s="11">
        <v>8</v>
      </c>
      <c r="O893" s="11">
        <v>0</v>
      </c>
      <c r="P893" s="11">
        <v>0</v>
      </c>
      <c r="Q893" s="11">
        <v>0</v>
      </c>
      <c r="R893" s="11">
        <v>0</v>
      </c>
      <c r="V893" s="11">
        <v>202006</v>
      </c>
    </row>
    <row r="894" spans="1:22">
      <c r="A894" s="11" t="s">
        <v>484</v>
      </c>
      <c r="B894" s="11">
        <v>18</v>
      </c>
      <c r="C894" s="11">
        <v>8</v>
      </c>
      <c r="I894" s="11">
        <v>9</v>
      </c>
      <c r="M894" s="11">
        <v>32</v>
      </c>
      <c r="O894" s="11">
        <v>0</v>
      </c>
      <c r="P894" s="11">
        <v>0</v>
      </c>
      <c r="Q894" s="11">
        <v>0</v>
      </c>
      <c r="R894" s="11">
        <v>0</v>
      </c>
      <c r="V894" s="11">
        <v>202006</v>
      </c>
    </row>
    <row r="895" spans="1:22">
      <c r="A895" s="11" t="s">
        <v>1221</v>
      </c>
      <c r="B895" s="11">
        <v>18</v>
      </c>
      <c r="C895" s="11">
        <v>32</v>
      </c>
      <c r="F895" s="11">
        <v>0</v>
      </c>
      <c r="I895" s="11">
        <v>8</v>
      </c>
      <c r="M895" s="11">
        <v>216</v>
      </c>
      <c r="O895" s="11">
        <v>0</v>
      </c>
      <c r="P895" s="11">
        <v>0</v>
      </c>
      <c r="Q895" s="11">
        <v>0</v>
      </c>
      <c r="R895" s="11">
        <v>0</v>
      </c>
      <c r="U895" s="11">
        <v>3</v>
      </c>
      <c r="V895" s="11">
        <v>202005</v>
      </c>
    </row>
    <row r="896" spans="1:22">
      <c r="A896" s="11" t="s">
        <v>1238</v>
      </c>
      <c r="B896" s="11">
        <v>18</v>
      </c>
      <c r="C896" s="11">
        <v>32</v>
      </c>
      <c r="E896" s="11">
        <v>2.5</v>
      </c>
      <c r="F896" s="11">
        <v>2.75</v>
      </c>
      <c r="I896" s="11">
        <v>8</v>
      </c>
      <c r="O896" s="11">
        <v>0</v>
      </c>
      <c r="P896" s="11">
        <v>2</v>
      </c>
      <c r="Q896" s="11">
        <v>0</v>
      </c>
      <c r="R896" s="11">
        <v>0</v>
      </c>
      <c r="V896" s="11">
        <v>202005</v>
      </c>
    </row>
    <row r="897" spans="1:22">
      <c r="A897" s="11" t="s">
        <v>1702</v>
      </c>
      <c r="B897" s="11">
        <v>18</v>
      </c>
      <c r="C897" s="11">
        <v>32</v>
      </c>
      <c r="F897" s="11">
        <v>0.53</v>
      </c>
      <c r="I897" s="11">
        <v>8</v>
      </c>
      <c r="M897" s="11">
        <v>400</v>
      </c>
      <c r="O897" s="11">
        <v>0</v>
      </c>
      <c r="P897" s="11">
        <v>0</v>
      </c>
      <c r="Q897" s="11">
        <v>0</v>
      </c>
      <c r="R897" s="11">
        <v>0</v>
      </c>
      <c r="V897" s="11">
        <v>202007</v>
      </c>
    </row>
    <row r="898" spans="1:22">
      <c r="A898" s="11" t="s">
        <v>505</v>
      </c>
      <c r="B898" s="11">
        <v>18</v>
      </c>
      <c r="C898" s="11">
        <v>35.08</v>
      </c>
      <c r="I898" s="11">
        <v>9</v>
      </c>
      <c r="N898" s="11">
        <v>0.92</v>
      </c>
      <c r="O898" s="11">
        <v>0</v>
      </c>
      <c r="P898" s="11">
        <v>0</v>
      </c>
      <c r="Q898" s="11">
        <v>0</v>
      </c>
      <c r="R898" s="11">
        <v>0</v>
      </c>
      <c r="V898" s="11">
        <v>202005</v>
      </c>
    </row>
    <row r="899" spans="1:22">
      <c r="A899" s="11" t="s">
        <v>1188</v>
      </c>
      <c r="B899" s="11">
        <v>18</v>
      </c>
      <c r="C899" s="11">
        <v>32</v>
      </c>
      <c r="F899" s="11">
        <v>1</v>
      </c>
      <c r="I899" s="11">
        <v>8</v>
      </c>
      <c r="O899" s="11">
        <v>0</v>
      </c>
      <c r="P899" s="11">
        <v>0</v>
      </c>
      <c r="Q899" s="11">
        <v>0</v>
      </c>
      <c r="R899" s="11">
        <v>0</v>
      </c>
      <c r="V899" s="11">
        <v>202005</v>
      </c>
    </row>
    <row r="900" spans="1:22">
      <c r="A900" s="11" t="s">
        <v>476</v>
      </c>
      <c r="B900" s="11">
        <v>18</v>
      </c>
      <c r="C900" s="11">
        <v>30</v>
      </c>
      <c r="D900" s="11">
        <v>2</v>
      </c>
      <c r="F900" s="11">
        <v>3.25</v>
      </c>
      <c r="I900" s="11">
        <v>8</v>
      </c>
      <c r="O900" s="11">
        <v>0</v>
      </c>
      <c r="P900" s="11">
        <v>0</v>
      </c>
      <c r="Q900" s="11">
        <v>1</v>
      </c>
      <c r="R900" s="11">
        <v>0</v>
      </c>
      <c r="V900" s="11">
        <v>202005</v>
      </c>
    </row>
    <row r="901" spans="1:22">
      <c r="A901" s="11" t="s">
        <v>477</v>
      </c>
      <c r="B901" s="11">
        <v>18</v>
      </c>
      <c r="C901" s="11">
        <v>30</v>
      </c>
      <c r="D901" s="11">
        <v>2</v>
      </c>
      <c r="E901" s="11">
        <v>3.25</v>
      </c>
      <c r="F901" s="11">
        <v>2.75</v>
      </c>
      <c r="I901" s="11">
        <v>8</v>
      </c>
      <c r="O901" s="11">
        <v>0</v>
      </c>
      <c r="P901" s="11">
        <v>0</v>
      </c>
      <c r="Q901" s="11">
        <v>1</v>
      </c>
      <c r="R901" s="11">
        <v>0</v>
      </c>
      <c r="V901" s="11">
        <v>202007</v>
      </c>
    </row>
    <row r="902" spans="1:22">
      <c r="A902" s="11" t="s">
        <v>780</v>
      </c>
      <c r="B902" s="11">
        <v>18</v>
      </c>
      <c r="C902" s="11">
        <v>21</v>
      </c>
      <c r="I902" s="11">
        <v>8</v>
      </c>
      <c r="N902" s="11">
        <v>3</v>
      </c>
      <c r="O902" s="11">
        <v>0</v>
      </c>
      <c r="P902" s="11">
        <v>0</v>
      </c>
      <c r="Q902" s="11">
        <v>0</v>
      </c>
      <c r="R902" s="11">
        <v>0</v>
      </c>
      <c r="V902" s="11">
        <v>202005</v>
      </c>
    </row>
    <row r="903" spans="1:22">
      <c r="A903" s="11" t="s">
        <v>787</v>
      </c>
      <c r="B903" s="11">
        <v>18</v>
      </c>
      <c r="C903" s="11">
        <v>36</v>
      </c>
      <c r="F903" s="11">
        <v>4.75</v>
      </c>
      <c r="I903" s="11">
        <v>9</v>
      </c>
      <c r="O903" s="11">
        <v>0</v>
      </c>
      <c r="P903" s="11">
        <v>0</v>
      </c>
      <c r="Q903" s="11">
        <v>0</v>
      </c>
      <c r="R903" s="11">
        <v>0</v>
      </c>
      <c r="V903" s="11">
        <v>202007</v>
      </c>
    </row>
    <row r="904" spans="1:22">
      <c r="A904" s="11" t="s">
        <v>1239</v>
      </c>
      <c r="B904" s="11">
        <v>18</v>
      </c>
      <c r="C904" s="11">
        <v>0</v>
      </c>
      <c r="G904" s="11">
        <v>30</v>
      </c>
      <c r="I904" s="11">
        <v>8</v>
      </c>
      <c r="O904" s="11">
        <v>6</v>
      </c>
      <c r="P904" s="11">
        <v>0</v>
      </c>
      <c r="Q904" s="11">
        <v>0</v>
      </c>
      <c r="R904" s="11">
        <v>0</v>
      </c>
      <c r="V904" s="11">
        <v>202006</v>
      </c>
    </row>
    <row r="905" spans="1:22">
      <c r="A905" s="11" t="s">
        <v>846</v>
      </c>
      <c r="B905" s="11">
        <v>18</v>
      </c>
      <c r="C905" s="11">
        <v>30</v>
      </c>
      <c r="D905" s="11">
        <v>2</v>
      </c>
      <c r="E905" s="11">
        <v>2.52</v>
      </c>
      <c r="F905" s="11">
        <v>0.12</v>
      </c>
      <c r="I905" s="11">
        <v>8</v>
      </c>
      <c r="O905" s="11">
        <v>0</v>
      </c>
      <c r="P905" s="11">
        <v>0</v>
      </c>
      <c r="Q905" s="11">
        <v>0</v>
      </c>
      <c r="R905" s="11">
        <v>0</v>
      </c>
      <c r="V905" s="11">
        <v>202005</v>
      </c>
    </row>
    <row r="906" spans="1:22">
      <c r="A906" s="11" t="s">
        <v>487</v>
      </c>
      <c r="B906" s="11">
        <v>18</v>
      </c>
      <c r="C906" s="11">
        <v>0</v>
      </c>
      <c r="H906" s="11">
        <v>32</v>
      </c>
      <c r="I906" s="11">
        <v>8</v>
      </c>
      <c r="M906" s="11">
        <v>100</v>
      </c>
      <c r="O906" s="11">
        <v>0</v>
      </c>
      <c r="P906" s="11">
        <v>0</v>
      </c>
      <c r="Q906" s="11">
        <v>0</v>
      </c>
      <c r="R906" s="11">
        <v>0</v>
      </c>
      <c r="V906" s="11">
        <v>202005</v>
      </c>
    </row>
    <row r="907" spans="1:22">
      <c r="A907" s="11" t="s">
        <v>464</v>
      </c>
      <c r="B907" s="11">
        <v>18</v>
      </c>
      <c r="C907" s="11">
        <v>30</v>
      </c>
      <c r="D907" s="11">
        <v>0</v>
      </c>
      <c r="E907" s="11">
        <v>9.7100000000000009</v>
      </c>
      <c r="F907" s="11">
        <v>5.13</v>
      </c>
      <c r="I907" s="11">
        <v>8</v>
      </c>
      <c r="O907" s="11">
        <v>0</v>
      </c>
      <c r="P907" s="11">
        <v>0</v>
      </c>
      <c r="Q907" s="11">
        <v>0</v>
      </c>
      <c r="R907" s="11">
        <v>0</v>
      </c>
      <c r="S907" s="11">
        <v>2</v>
      </c>
      <c r="V907" s="11">
        <v>202006</v>
      </c>
    </row>
    <row r="908" spans="1:22">
      <c r="A908" s="11" t="s">
        <v>486</v>
      </c>
      <c r="B908" s="11">
        <v>18</v>
      </c>
      <c r="C908" s="11">
        <v>32</v>
      </c>
      <c r="F908" s="11">
        <v>6</v>
      </c>
      <c r="I908" s="11">
        <v>8</v>
      </c>
      <c r="O908" s="11">
        <v>0</v>
      </c>
      <c r="P908" s="11">
        <v>0</v>
      </c>
      <c r="Q908" s="11">
        <v>0</v>
      </c>
      <c r="R908" s="11">
        <v>0</v>
      </c>
      <c r="V908" s="11">
        <v>202005</v>
      </c>
    </row>
    <row r="909" spans="1:22">
      <c r="A909" s="11" t="s">
        <v>1538</v>
      </c>
      <c r="B909" s="11">
        <v>18</v>
      </c>
      <c r="C909" s="11">
        <v>40</v>
      </c>
      <c r="F909" s="11">
        <v>4.75</v>
      </c>
      <c r="O909" s="11">
        <v>0</v>
      </c>
      <c r="P909" s="11">
        <v>0</v>
      </c>
      <c r="Q909" s="11">
        <v>0</v>
      </c>
      <c r="R909" s="11">
        <v>0</v>
      </c>
      <c r="V909" s="11">
        <v>202005</v>
      </c>
    </row>
    <row r="910" spans="1:22">
      <c r="A910" s="11" t="s">
        <v>782</v>
      </c>
      <c r="B910" s="11">
        <v>18</v>
      </c>
      <c r="C910" s="11">
        <v>8</v>
      </c>
      <c r="D910" s="11">
        <v>0</v>
      </c>
      <c r="E910" s="11">
        <v>0</v>
      </c>
      <c r="H910" s="11">
        <v>22</v>
      </c>
      <c r="I910" s="11">
        <v>8</v>
      </c>
      <c r="O910" s="11">
        <v>0</v>
      </c>
      <c r="P910" s="11">
        <v>0</v>
      </c>
      <c r="Q910" s="11">
        <v>0</v>
      </c>
      <c r="R910" s="11">
        <v>0</v>
      </c>
      <c r="S910" s="11">
        <v>0.27</v>
      </c>
      <c r="T910" s="11">
        <v>0</v>
      </c>
      <c r="V910" s="11">
        <v>202006</v>
      </c>
    </row>
    <row r="911" spans="1:22">
      <c r="A911" s="11" t="s">
        <v>1200</v>
      </c>
      <c r="B911" s="11">
        <v>18</v>
      </c>
      <c r="C911" s="11">
        <v>32</v>
      </c>
      <c r="I911" s="11">
        <v>8</v>
      </c>
      <c r="O911" s="11">
        <v>0</v>
      </c>
      <c r="P911" s="11">
        <v>0</v>
      </c>
      <c r="Q911" s="11">
        <v>0</v>
      </c>
      <c r="R911" s="11">
        <v>0</v>
      </c>
      <c r="V911" s="11">
        <v>202005</v>
      </c>
    </row>
    <row r="912" spans="1:22">
      <c r="A912" s="11" t="s">
        <v>1201</v>
      </c>
      <c r="B912" s="11">
        <v>18</v>
      </c>
      <c r="C912" s="11">
        <v>36</v>
      </c>
      <c r="E912" s="11">
        <v>5.22</v>
      </c>
      <c r="F912" s="11">
        <v>7.28</v>
      </c>
      <c r="I912" s="11">
        <v>9</v>
      </c>
      <c r="O912" s="11">
        <v>0</v>
      </c>
      <c r="P912" s="11">
        <v>0</v>
      </c>
      <c r="Q912" s="11">
        <v>0</v>
      </c>
      <c r="R912" s="11">
        <v>0</v>
      </c>
      <c r="V912" s="11">
        <v>202006</v>
      </c>
    </row>
    <row r="913" spans="1:22">
      <c r="A913" s="11" t="s">
        <v>507</v>
      </c>
      <c r="B913" s="11">
        <v>18</v>
      </c>
      <c r="C913" s="11">
        <v>8</v>
      </c>
      <c r="I913" s="11">
        <v>8</v>
      </c>
      <c r="O913" s="11">
        <v>0</v>
      </c>
      <c r="P913" s="11">
        <v>0</v>
      </c>
      <c r="Q913" s="11">
        <v>0</v>
      </c>
      <c r="R913" s="11">
        <v>0</v>
      </c>
      <c r="V913" s="11">
        <v>202006</v>
      </c>
    </row>
    <row r="914" spans="1:22">
      <c r="A914" s="11" t="s">
        <v>469</v>
      </c>
      <c r="B914" s="11">
        <v>18</v>
      </c>
      <c r="C914" s="11">
        <v>30</v>
      </c>
      <c r="D914" s="11">
        <v>0</v>
      </c>
      <c r="E914" s="11">
        <v>0</v>
      </c>
      <c r="F914" s="11">
        <v>0</v>
      </c>
      <c r="I914" s="11">
        <v>8</v>
      </c>
      <c r="O914" s="11">
        <v>0</v>
      </c>
      <c r="P914" s="11">
        <v>0</v>
      </c>
      <c r="Q914" s="11">
        <v>0</v>
      </c>
      <c r="R914" s="11">
        <v>0</v>
      </c>
      <c r="S914" s="11">
        <v>2</v>
      </c>
      <c r="T914" s="11">
        <v>0.67</v>
      </c>
      <c r="U914" s="11">
        <v>3.57</v>
      </c>
      <c r="V914" s="11">
        <v>202006</v>
      </c>
    </row>
    <row r="915" spans="1:22">
      <c r="A915" s="11" t="s">
        <v>1211</v>
      </c>
      <c r="B915" s="11">
        <v>18</v>
      </c>
      <c r="C915" s="11">
        <v>0</v>
      </c>
      <c r="H915" s="11">
        <v>32</v>
      </c>
      <c r="I915" s="11">
        <v>8</v>
      </c>
      <c r="O915" s="11">
        <v>0</v>
      </c>
      <c r="P915" s="11">
        <v>0</v>
      </c>
      <c r="Q915" s="11">
        <v>0</v>
      </c>
      <c r="R915" s="11">
        <v>0</v>
      </c>
      <c r="V915" s="11">
        <v>202006</v>
      </c>
    </row>
    <row r="916" spans="1:22">
      <c r="A916" s="11" t="s">
        <v>483</v>
      </c>
      <c r="B916" s="11">
        <v>18</v>
      </c>
      <c r="C916" s="11">
        <v>32</v>
      </c>
      <c r="F916" s="11">
        <v>0</v>
      </c>
      <c r="I916" s="11">
        <v>8</v>
      </c>
      <c r="O916" s="11">
        <v>0</v>
      </c>
      <c r="P916" s="11">
        <v>0</v>
      </c>
      <c r="Q916" s="11">
        <v>0</v>
      </c>
      <c r="R916" s="11">
        <v>0</v>
      </c>
      <c r="U916" s="11">
        <v>0.5</v>
      </c>
      <c r="V916" s="11">
        <v>202005</v>
      </c>
    </row>
    <row r="917" spans="1:22">
      <c r="A917" s="11" t="s">
        <v>783</v>
      </c>
      <c r="B917" s="11">
        <v>18</v>
      </c>
      <c r="C917" s="11">
        <v>31.5</v>
      </c>
      <c r="I917" s="11">
        <v>9</v>
      </c>
      <c r="N917" s="11">
        <v>4.5</v>
      </c>
      <c r="O917" s="11">
        <v>0</v>
      </c>
      <c r="P917" s="11">
        <v>0</v>
      </c>
      <c r="Q917" s="11">
        <v>0</v>
      </c>
      <c r="R917" s="11">
        <v>0</v>
      </c>
      <c r="V917" s="11">
        <v>202005</v>
      </c>
    </row>
    <row r="918" spans="1:22">
      <c r="A918" s="11" t="s">
        <v>502</v>
      </c>
      <c r="B918" s="11">
        <v>18</v>
      </c>
      <c r="C918" s="11">
        <v>32</v>
      </c>
      <c r="E918" s="11">
        <v>1.58</v>
      </c>
      <c r="I918" s="11">
        <v>8</v>
      </c>
      <c r="O918" s="11">
        <v>0</v>
      </c>
      <c r="P918" s="11">
        <v>1</v>
      </c>
      <c r="Q918" s="11">
        <v>0</v>
      </c>
      <c r="R918" s="11">
        <v>0</v>
      </c>
      <c r="V918" s="11">
        <v>202006</v>
      </c>
    </row>
    <row r="919" spans="1:22">
      <c r="A919" s="11" t="s">
        <v>1537</v>
      </c>
      <c r="B919" s="11">
        <v>18</v>
      </c>
      <c r="C919" s="11">
        <v>32</v>
      </c>
      <c r="E919" s="11">
        <v>1.5</v>
      </c>
      <c r="F919" s="11">
        <v>9</v>
      </c>
      <c r="I919" s="11">
        <v>8</v>
      </c>
      <c r="M919" s="11">
        <v>619</v>
      </c>
      <c r="O919" s="11">
        <v>0</v>
      </c>
      <c r="P919" s="11">
        <v>0</v>
      </c>
      <c r="Q919" s="11">
        <v>0</v>
      </c>
      <c r="R919" s="11">
        <v>0</v>
      </c>
      <c r="V919" s="11">
        <v>202005</v>
      </c>
    </row>
    <row r="920" spans="1:22">
      <c r="A920" s="11" t="s">
        <v>1202</v>
      </c>
      <c r="B920" s="11">
        <v>18</v>
      </c>
      <c r="C920" s="11">
        <v>32</v>
      </c>
      <c r="E920" s="11">
        <v>0</v>
      </c>
      <c r="F920" s="11">
        <v>0</v>
      </c>
      <c r="I920" s="11">
        <v>8</v>
      </c>
      <c r="O920" s="11">
        <v>0</v>
      </c>
      <c r="P920" s="11">
        <v>0</v>
      </c>
      <c r="Q920" s="11">
        <v>0</v>
      </c>
      <c r="R920" s="11">
        <v>0</v>
      </c>
      <c r="T920" s="11">
        <v>1.75</v>
      </c>
      <c r="U920" s="11">
        <v>0.65</v>
      </c>
      <c r="V920" s="11">
        <v>202006</v>
      </c>
    </row>
    <row r="921" spans="1:22">
      <c r="A921" s="11" t="s">
        <v>1021</v>
      </c>
      <c r="B921" s="11">
        <v>18</v>
      </c>
      <c r="C921" s="11">
        <v>14.63</v>
      </c>
      <c r="I921" s="11">
        <v>8</v>
      </c>
      <c r="N921" s="11">
        <v>15.37</v>
      </c>
      <c r="O921" s="11">
        <v>0</v>
      </c>
      <c r="P921" s="11">
        <v>0</v>
      </c>
      <c r="Q921" s="11">
        <v>0</v>
      </c>
      <c r="R921" s="11">
        <v>0</v>
      </c>
      <c r="V921" s="11">
        <v>202006</v>
      </c>
    </row>
    <row r="922" spans="1:22">
      <c r="A922" s="11" t="s">
        <v>1240</v>
      </c>
      <c r="B922" s="11">
        <v>18</v>
      </c>
      <c r="C922" s="11">
        <v>31.5</v>
      </c>
      <c r="O922" s="11">
        <v>0</v>
      </c>
      <c r="P922" s="11">
        <v>0</v>
      </c>
      <c r="Q922" s="11">
        <v>0</v>
      </c>
      <c r="R922" s="11">
        <v>0</v>
      </c>
      <c r="V922" s="11">
        <v>202005</v>
      </c>
    </row>
    <row r="923" spans="1:22">
      <c r="A923" s="11" t="s">
        <v>1212</v>
      </c>
      <c r="B923" s="11">
        <v>18</v>
      </c>
      <c r="C923" s="11">
        <v>16.5</v>
      </c>
      <c r="I923" s="11">
        <v>5.5</v>
      </c>
      <c r="O923" s="11">
        <v>0</v>
      </c>
      <c r="P923" s="11">
        <v>0</v>
      </c>
      <c r="Q923" s="11">
        <v>0</v>
      </c>
      <c r="R923" s="11">
        <v>0</v>
      </c>
      <c r="V923" s="11">
        <v>202006</v>
      </c>
    </row>
    <row r="924" spans="1:22">
      <c r="A924" s="11" t="s">
        <v>1189</v>
      </c>
      <c r="B924" s="11">
        <v>18</v>
      </c>
      <c r="C924" s="11">
        <v>32</v>
      </c>
      <c r="F924" s="11">
        <v>11.75</v>
      </c>
      <c r="I924" s="11">
        <v>8</v>
      </c>
      <c r="O924" s="11">
        <v>0</v>
      </c>
      <c r="P924" s="11">
        <v>2</v>
      </c>
      <c r="Q924" s="11">
        <v>0</v>
      </c>
      <c r="R924" s="11">
        <v>0</v>
      </c>
      <c r="V924" s="11">
        <v>202005</v>
      </c>
    </row>
    <row r="925" spans="1:22">
      <c r="A925" s="11" t="s">
        <v>452</v>
      </c>
      <c r="B925" s="11">
        <v>18</v>
      </c>
      <c r="C925" s="11">
        <v>36</v>
      </c>
      <c r="E925" s="11">
        <v>4.24</v>
      </c>
      <c r="F925" s="11">
        <v>3.12</v>
      </c>
      <c r="I925" s="11">
        <v>9</v>
      </c>
      <c r="O925" s="11">
        <v>0</v>
      </c>
      <c r="P925" s="11">
        <v>0</v>
      </c>
      <c r="Q925" s="11">
        <v>0</v>
      </c>
      <c r="R925" s="11">
        <v>0</v>
      </c>
      <c r="V925" s="11">
        <v>202005</v>
      </c>
    </row>
    <row r="926" spans="1:22">
      <c r="A926" s="11" t="s">
        <v>1241</v>
      </c>
      <c r="B926" s="11">
        <v>18</v>
      </c>
      <c r="C926" s="11">
        <v>36</v>
      </c>
      <c r="E926" s="11">
        <v>2.0099999999999998</v>
      </c>
      <c r="I926" s="11">
        <v>9</v>
      </c>
      <c r="O926" s="11">
        <v>0</v>
      </c>
      <c r="P926" s="11">
        <v>0</v>
      </c>
      <c r="Q926" s="11">
        <v>0</v>
      </c>
      <c r="R926" s="11">
        <v>0</v>
      </c>
      <c r="V926" s="11">
        <v>202006</v>
      </c>
    </row>
    <row r="927" spans="1:22">
      <c r="A927" s="11" t="s">
        <v>913</v>
      </c>
      <c r="B927" s="11">
        <v>18</v>
      </c>
      <c r="C927" s="11">
        <v>23.73</v>
      </c>
      <c r="G927" s="11">
        <v>8</v>
      </c>
      <c r="I927" s="11">
        <v>8</v>
      </c>
      <c r="N927" s="11">
        <v>0.27</v>
      </c>
      <c r="O927" s="11">
        <v>0</v>
      </c>
      <c r="P927" s="11">
        <v>0</v>
      </c>
      <c r="Q927" s="11">
        <v>0</v>
      </c>
      <c r="R927" s="11">
        <v>1</v>
      </c>
      <c r="V927" s="11">
        <v>202006</v>
      </c>
    </row>
    <row r="928" spans="1:22">
      <c r="A928" s="11" t="s">
        <v>503</v>
      </c>
      <c r="B928" s="11">
        <v>18</v>
      </c>
      <c r="C928" s="11">
        <v>22</v>
      </c>
      <c r="D928" s="11">
        <v>2</v>
      </c>
      <c r="E928" s="11">
        <v>0</v>
      </c>
      <c r="F928" s="11">
        <v>1.57</v>
      </c>
      <c r="G928" s="11">
        <v>8</v>
      </c>
      <c r="I928" s="11">
        <v>8</v>
      </c>
      <c r="O928" s="11">
        <v>0</v>
      </c>
      <c r="P928" s="11">
        <v>0</v>
      </c>
      <c r="Q928" s="11">
        <v>0</v>
      </c>
      <c r="R928" s="11">
        <v>0</v>
      </c>
      <c r="T928" s="11">
        <v>1.17</v>
      </c>
      <c r="V928" s="11">
        <v>202006</v>
      </c>
    </row>
    <row r="929" spans="1:22">
      <c r="A929" s="11" t="s">
        <v>1222</v>
      </c>
      <c r="B929" s="11">
        <v>18</v>
      </c>
      <c r="C929" s="11">
        <v>32</v>
      </c>
      <c r="E929" s="11">
        <v>0</v>
      </c>
      <c r="F929" s="11">
        <v>0</v>
      </c>
      <c r="I929" s="11">
        <v>8</v>
      </c>
      <c r="O929" s="11">
        <v>0</v>
      </c>
      <c r="P929" s="11">
        <v>0</v>
      </c>
      <c r="Q929" s="11">
        <v>0</v>
      </c>
      <c r="R929" s="11">
        <v>0</v>
      </c>
      <c r="T929" s="11">
        <v>3</v>
      </c>
      <c r="U929" s="11">
        <v>3.25</v>
      </c>
      <c r="V929" s="11">
        <v>202005</v>
      </c>
    </row>
    <row r="930" spans="1:22">
      <c r="A930" s="11" t="s">
        <v>958</v>
      </c>
      <c r="B930" s="11">
        <v>18</v>
      </c>
      <c r="C930" s="11">
        <v>20</v>
      </c>
      <c r="D930" s="11">
        <v>7</v>
      </c>
      <c r="I930" s="11">
        <v>8</v>
      </c>
      <c r="M930" s="11">
        <v>144</v>
      </c>
      <c r="O930" s="11">
        <v>0</v>
      </c>
      <c r="P930" s="11">
        <v>0</v>
      </c>
      <c r="Q930" s="11">
        <v>0</v>
      </c>
      <c r="R930" s="11">
        <v>0</v>
      </c>
      <c r="V930" s="11">
        <v>202005</v>
      </c>
    </row>
    <row r="931" spans="1:22">
      <c r="A931" s="11" t="s">
        <v>460</v>
      </c>
      <c r="B931" s="11">
        <v>18</v>
      </c>
      <c r="C931" s="11">
        <v>32</v>
      </c>
      <c r="F931" s="11">
        <v>0</v>
      </c>
      <c r="I931" s="11">
        <v>8</v>
      </c>
      <c r="M931" s="11">
        <v>360</v>
      </c>
      <c r="O931" s="11">
        <v>0</v>
      </c>
      <c r="P931" s="11">
        <v>0</v>
      </c>
      <c r="Q931" s="11">
        <v>0</v>
      </c>
      <c r="R931" s="11">
        <v>0</v>
      </c>
      <c r="U931" s="11">
        <v>1.75</v>
      </c>
      <c r="V931" s="11">
        <v>202005</v>
      </c>
    </row>
    <row r="932" spans="1:22">
      <c r="A932" s="11" t="s">
        <v>451</v>
      </c>
      <c r="B932" s="11">
        <v>18</v>
      </c>
      <c r="C932" s="11">
        <v>24</v>
      </c>
      <c r="E932" s="11">
        <v>0.56000000000000005</v>
      </c>
      <c r="G932" s="11">
        <v>8</v>
      </c>
      <c r="I932" s="11">
        <v>8</v>
      </c>
      <c r="O932" s="11">
        <v>0</v>
      </c>
      <c r="P932" s="11">
        <v>0</v>
      </c>
      <c r="Q932" s="11">
        <v>0</v>
      </c>
      <c r="R932" s="11">
        <v>0</v>
      </c>
      <c r="V932" s="11">
        <v>202006</v>
      </c>
    </row>
    <row r="933" spans="1:22">
      <c r="A933" s="11" t="s">
        <v>784</v>
      </c>
      <c r="B933" s="11">
        <v>18</v>
      </c>
      <c r="C933" s="11">
        <v>22</v>
      </c>
      <c r="D933" s="11">
        <v>0</v>
      </c>
      <c r="I933" s="11">
        <v>5</v>
      </c>
      <c r="M933" s="11">
        <v>14</v>
      </c>
      <c r="O933" s="11">
        <v>0</v>
      </c>
      <c r="P933" s="11">
        <v>0</v>
      </c>
      <c r="Q933" s="11">
        <v>0</v>
      </c>
      <c r="R933" s="11">
        <v>0</v>
      </c>
      <c r="S933" s="11">
        <v>3.25</v>
      </c>
      <c r="V933" s="11">
        <v>202005</v>
      </c>
    </row>
    <row r="934" spans="1:22">
      <c r="A934" s="11" t="s">
        <v>1191</v>
      </c>
      <c r="B934" s="11">
        <v>18</v>
      </c>
      <c r="C934" s="11">
        <v>36</v>
      </c>
      <c r="E934" s="11">
        <v>0</v>
      </c>
      <c r="F934" s="11">
        <v>0</v>
      </c>
      <c r="I934" s="11">
        <v>9</v>
      </c>
      <c r="O934" s="11">
        <v>0</v>
      </c>
      <c r="P934" s="11">
        <v>3</v>
      </c>
      <c r="Q934" s="11">
        <v>0</v>
      </c>
      <c r="R934" s="11">
        <v>0</v>
      </c>
      <c r="T934" s="11">
        <v>0.7</v>
      </c>
      <c r="U934" s="11">
        <v>12.92</v>
      </c>
      <c r="V934" s="11">
        <v>202005</v>
      </c>
    </row>
    <row r="935" spans="1:22">
      <c r="A935" s="11" t="s">
        <v>707</v>
      </c>
      <c r="B935" s="11">
        <v>18</v>
      </c>
      <c r="C935" s="11">
        <v>32</v>
      </c>
      <c r="E935" s="11">
        <v>0</v>
      </c>
      <c r="F935" s="11">
        <v>0</v>
      </c>
      <c r="I935" s="11">
        <v>8</v>
      </c>
      <c r="O935" s="11">
        <v>0</v>
      </c>
      <c r="P935" s="11">
        <v>0</v>
      </c>
      <c r="Q935" s="11">
        <v>0</v>
      </c>
      <c r="R935" s="11">
        <v>0</v>
      </c>
      <c r="T935" s="11">
        <v>2.38</v>
      </c>
      <c r="U935" s="11">
        <v>2.17</v>
      </c>
      <c r="V935" s="11">
        <v>202006</v>
      </c>
    </row>
    <row r="936" spans="1:22">
      <c r="A936" s="11" t="s">
        <v>1192</v>
      </c>
      <c r="B936" s="11">
        <v>18</v>
      </c>
      <c r="C936" s="11">
        <v>32</v>
      </c>
      <c r="F936" s="11">
        <v>5.25</v>
      </c>
      <c r="I936" s="11">
        <v>8</v>
      </c>
      <c r="M936" s="11">
        <v>232</v>
      </c>
      <c r="O936" s="11">
        <v>0</v>
      </c>
      <c r="P936" s="11">
        <v>0</v>
      </c>
      <c r="Q936" s="11">
        <v>0</v>
      </c>
      <c r="R936" s="11">
        <v>0</v>
      </c>
      <c r="V936" s="11">
        <v>202005</v>
      </c>
    </row>
    <row r="937" spans="1:22">
      <c r="A937" s="11" t="s">
        <v>1193</v>
      </c>
      <c r="B937" s="11">
        <v>18</v>
      </c>
      <c r="C937" s="11">
        <v>36</v>
      </c>
      <c r="E937" s="11">
        <v>2.34</v>
      </c>
      <c r="F937" s="11">
        <v>4.83</v>
      </c>
      <c r="I937" s="11">
        <v>9</v>
      </c>
      <c r="O937" s="11">
        <v>0</v>
      </c>
      <c r="P937" s="11">
        <v>2</v>
      </c>
      <c r="Q937" s="11">
        <v>0</v>
      </c>
      <c r="R937" s="11">
        <v>0</v>
      </c>
      <c r="V937" s="11">
        <v>202005</v>
      </c>
    </row>
    <row r="938" spans="1:22">
      <c r="A938" s="11" t="s">
        <v>1194</v>
      </c>
      <c r="B938" s="11">
        <v>18</v>
      </c>
      <c r="C938" s="11">
        <v>35.049999999999997</v>
      </c>
      <c r="I938" s="11">
        <v>9</v>
      </c>
      <c r="N938" s="11">
        <v>0.95</v>
      </c>
      <c r="O938" s="11">
        <v>0</v>
      </c>
      <c r="P938" s="11">
        <v>2</v>
      </c>
      <c r="Q938" s="11">
        <v>0</v>
      </c>
      <c r="R938" s="11">
        <v>0</v>
      </c>
      <c r="V938" s="11">
        <v>202007</v>
      </c>
    </row>
    <row r="939" spans="1:22">
      <c r="A939" s="11" t="s">
        <v>492</v>
      </c>
      <c r="B939" s="11">
        <v>18</v>
      </c>
      <c r="C939" s="11">
        <v>32</v>
      </c>
      <c r="F939" s="11">
        <v>25.75</v>
      </c>
      <c r="I939" s="11">
        <v>8</v>
      </c>
      <c r="N939" s="11">
        <v>0</v>
      </c>
      <c r="O939" s="11">
        <v>7</v>
      </c>
      <c r="P939" s="11">
        <v>3</v>
      </c>
      <c r="Q939" s="11">
        <v>0</v>
      </c>
      <c r="R939" s="11">
        <v>7</v>
      </c>
      <c r="V939" s="11">
        <v>202005</v>
      </c>
    </row>
    <row r="940" spans="1:22">
      <c r="A940" s="11" t="s">
        <v>848</v>
      </c>
      <c r="B940" s="11">
        <v>18</v>
      </c>
      <c r="C940" s="11">
        <v>32</v>
      </c>
      <c r="D940" s="11">
        <v>0.32</v>
      </c>
      <c r="E940" s="11">
        <v>0</v>
      </c>
      <c r="I940" s="11">
        <v>8</v>
      </c>
      <c r="O940" s="11">
        <v>0</v>
      </c>
      <c r="P940" s="11">
        <v>0</v>
      </c>
      <c r="Q940" s="11">
        <v>0</v>
      </c>
      <c r="R940" s="11">
        <v>0</v>
      </c>
      <c r="T940" s="11">
        <v>4.58</v>
      </c>
      <c r="V940" s="11">
        <v>202005</v>
      </c>
    </row>
    <row r="941" spans="1:22">
      <c r="A941" s="11" t="s">
        <v>785</v>
      </c>
      <c r="B941" s="11">
        <v>18</v>
      </c>
      <c r="C941" s="11">
        <v>29.26</v>
      </c>
      <c r="I941" s="11">
        <v>8</v>
      </c>
      <c r="N941" s="11">
        <v>0.74</v>
      </c>
      <c r="O941" s="11">
        <v>0</v>
      </c>
      <c r="P941" s="11">
        <v>0</v>
      </c>
      <c r="Q941" s="11">
        <v>0</v>
      </c>
      <c r="R941" s="11">
        <v>0</v>
      </c>
      <c r="V941" s="11">
        <v>202005</v>
      </c>
    </row>
    <row r="942" spans="1:22">
      <c r="A942" s="11" t="s">
        <v>1053</v>
      </c>
      <c r="B942" s="11">
        <v>18</v>
      </c>
      <c r="C942" s="11">
        <v>32</v>
      </c>
      <c r="D942" s="11">
        <v>6.25</v>
      </c>
      <c r="E942" s="11">
        <v>7.75</v>
      </c>
      <c r="I942" s="11">
        <v>8</v>
      </c>
      <c r="M942" s="11">
        <v>220</v>
      </c>
      <c r="O942" s="11">
        <v>0</v>
      </c>
      <c r="P942" s="11">
        <v>0</v>
      </c>
      <c r="Q942" s="11">
        <v>0</v>
      </c>
      <c r="R942" s="11">
        <v>0</v>
      </c>
      <c r="V942" s="11">
        <v>202005</v>
      </c>
    </row>
    <row r="943" spans="1:22">
      <c r="A943" s="11" t="s">
        <v>1195</v>
      </c>
      <c r="B943" s="11">
        <v>18</v>
      </c>
      <c r="C943" s="11">
        <v>32</v>
      </c>
      <c r="D943" s="11">
        <v>6.25</v>
      </c>
      <c r="I943" s="11">
        <v>8</v>
      </c>
      <c r="O943" s="11">
        <v>0</v>
      </c>
      <c r="P943" s="11">
        <v>0</v>
      </c>
      <c r="Q943" s="11">
        <v>0</v>
      </c>
      <c r="R943" s="11">
        <v>0</v>
      </c>
      <c r="V943" s="11">
        <v>202005</v>
      </c>
    </row>
  </sheetData>
  <autoFilter ref="A3:V874" xr:uid="{00000000-0009-0000-0000-00000F000000}"/>
  <sortState xmlns:xlrd2="http://schemas.microsoft.com/office/spreadsheetml/2017/richdata2" ref="A4:V943">
    <sortCondition ref="B4:B943"/>
  </sortState>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wbWK_13_18_IF"/>
  <dimension ref="A1:F1693"/>
  <sheetViews>
    <sheetView showZeros="0" workbookViewId="0">
      <pane ySplit="3" topLeftCell="A76" activePane="bottomLeft" state="frozen"/>
      <selection activeCell="A4" sqref="A4"/>
      <selection pane="bottomLeft" activeCell="A4" sqref="A4:V663"/>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1233</v>
      </c>
      <c r="B4" s="11">
        <v>18</v>
      </c>
      <c r="C4" s="11" t="s">
        <v>185</v>
      </c>
      <c r="D4" s="11" t="s">
        <v>206</v>
      </c>
      <c r="E4" s="11">
        <v>58.17</v>
      </c>
      <c r="F4" s="11">
        <v>201706</v>
      </c>
    </row>
    <row r="5" spans="1:6">
      <c r="A5" s="11" t="s">
        <v>715</v>
      </c>
      <c r="B5" s="11">
        <v>18</v>
      </c>
      <c r="C5" s="11" t="s">
        <v>175</v>
      </c>
      <c r="D5" s="11" t="s">
        <v>198</v>
      </c>
      <c r="E5" s="11">
        <v>8</v>
      </c>
      <c r="F5" s="11">
        <v>201706</v>
      </c>
    </row>
    <row r="6" spans="1:6">
      <c r="A6" s="11" t="s">
        <v>726</v>
      </c>
      <c r="B6" s="11">
        <v>18</v>
      </c>
      <c r="C6" s="11" t="s">
        <v>175</v>
      </c>
      <c r="D6" s="11" t="s">
        <v>185</v>
      </c>
      <c r="E6" s="11">
        <v>1</v>
      </c>
      <c r="F6" s="11">
        <v>201706</v>
      </c>
    </row>
    <row r="7" spans="1:6">
      <c r="A7" s="11" t="s">
        <v>726</v>
      </c>
      <c r="B7" s="11">
        <v>18</v>
      </c>
      <c r="C7" s="11" t="s">
        <v>175</v>
      </c>
      <c r="D7" s="11" t="s">
        <v>177</v>
      </c>
      <c r="E7" s="11">
        <v>2</v>
      </c>
      <c r="F7" s="11">
        <v>201706</v>
      </c>
    </row>
    <row r="8" spans="1:6">
      <c r="A8" s="11" t="s">
        <v>726</v>
      </c>
      <c r="B8" s="11">
        <v>18</v>
      </c>
      <c r="C8" s="11" t="s">
        <v>175</v>
      </c>
      <c r="D8" s="11" t="s">
        <v>198</v>
      </c>
      <c r="E8" s="11">
        <v>21</v>
      </c>
      <c r="F8" s="11">
        <v>201706</v>
      </c>
    </row>
    <row r="9" spans="1:6">
      <c r="A9" s="11" t="s">
        <v>726</v>
      </c>
      <c r="B9" s="11">
        <v>18</v>
      </c>
      <c r="C9" s="11" t="s">
        <v>175</v>
      </c>
      <c r="D9" s="11" t="s">
        <v>206</v>
      </c>
      <c r="E9" s="11">
        <v>1</v>
      </c>
      <c r="F9" s="11">
        <v>201706</v>
      </c>
    </row>
    <row r="10" spans="1:6">
      <c r="A10" s="11" t="s">
        <v>458</v>
      </c>
      <c r="B10" s="11">
        <v>18</v>
      </c>
      <c r="C10" s="11" t="s">
        <v>185</v>
      </c>
      <c r="D10" s="11" t="s">
        <v>182</v>
      </c>
      <c r="E10" s="11">
        <v>13.25</v>
      </c>
      <c r="F10" s="11">
        <v>201706</v>
      </c>
    </row>
    <row r="11" spans="1:6">
      <c r="A11" s="11" t="s">
        <v>458</v>
      </c>
      <c r="B11" s="11">
        <v>18</v>
      </c>
      <c r="C11" s="11" t="s">
        <v>185</v>
      </c>
      <c r="D11" s="11" t="s">
        <v>177</v>
      </c>
      <c r="E11" s="11">
        <v>0.25</v>
      </c>
      <c r="F11" s="11">
        <v>201706</v>
      </c>
    </row>
    <row r="12" spans="1:6">
      <c r="A12" s="11" t="s">
        <v>458</v>
      </c>
      <c r="B12" s="11">
        <v>18</v>
      </c>
      <c r="C12" s="11" t="s">
        <v>185</v>
      </c>
      <c r="D12" s="11" t="s">
        <v>198</v>
      </c>
      <c r="E12" s="11">
        <v>2</v>
      </c>
      <c r="F12" s="11">
        <v>201706</v>
      </c>
    </row>
    <row r="13" spans="1:6">
      <c r="A13" s="11" t="s">
        <v>458</v>
      </c>
      <c r="B13" s="11">
        <v>18</v>
      </c>
      <c r="C13" s="11" t="s">
        <v>185</v>
      </c>
      <c r="D13" s="11" t="s">
        <v>206</v>
      </c>
      <c r="E13" s="11">
        <v>3.75</v>
      </c>
      <c r="F13" s="11">
        <v>201706</v>
      </c>
    </row>
    <row r="14" spans="1:6">
      <c r="A14" s="11" t="s">
        <v>453</v>
      </c>
      <c r="B14" s="11">
        <v>18</v>
      </c>
      <c r="C14" s="11" t="s">
        <v>175</v>
      </c>
      <c r="D14" s="11" t="s">
        <v>177</v>
      </c>
      <c r="E14" s="11">
        <v>15</v>
      </c>
      <c r="F14" s="11">
        <v>201706</v>
      </c>
    </row>
    <row r="15" spans="1:6">
      <c r="A15" s="11" t="s">
        <v>453</v>
      </c>
      <c r="B15" s="11">
        <v>18</v>
      </c>
      <c r="C15" s="11" t="s">
        <v>175</v>
      </c>
      <c r="D15" s="11" t="s">
        <v>198</v>
      </c>
      <c r="E15" s="11">
        <v>15.75</v>
      </c>
      <c r="F15" s="11">
        <v>201706</v>
      </c>
    </row>
    <row r="16" spans="1:6">
      <c r="A16" s="11" t="s">
        <v>453</v>
      </c>
      <c r="B16" s="11">
        <v>18</v>
      </c>
      <c r="C16" s="11" t="s">
        <v>175</v>
      </c>
      <c r="D16" s="11" t="s">
        <v>206</v>
      </c>
      <c r="E16" s="11">
        <v>2</v>
      </c>
      <c r="F16" s="11">
        <v>201706</v>
      </c>
    </row>
    <row r="17" spans="1:6">
      <c r="A17" s="11" t="s">
        <v>475</v>
      </c>
      <c r="B17" s="11">
        <v>18</v>
      </c>
      <c r="C17" s="11" t="s">
        <v>175</v>
      </c>
      <c r="D17" s="11" t="s">
        <v>198</v>
      </c>
      <c r="E17" s="11">
        <v>8</v>
      </c>
      <c r="F17" s="11">
        <v>201706</v>
      </c>
    </row>
    <row r="18" spans="1:6">
      <c r="A18" s="11" t="s">
        <v>488</v>
      </c>
      <c r="B18" s="11">
        <v>18</v>
      </c>
      <c r="C18" s="11" t="s">
        <v>175</v>
      </c>
      <c r="D18" s="11" t="s">
        <v>198</v>
      </c>
      <c r="E18" s="11">
        <v>54.75</v>
      </c>
      <c r="F18" s="11">
        <v>201706</v>
      </c>
    </row>
    <row r="19" spans="1:6">
      <c r="A19" s="11" t="s">
        <v>478</v>
      </c>
      <c r="B19" s="11">
        <v>18</v>
      </c>
      <c r="C19" s="11" t="s">
        <v>175</v>
      </c>
      <c r="D19" s="11" t="s">
        <v>206</v>
      </c>
      <c r="E19" s="11">
        <v>5</v>
      </c>
      <c r="F19" s="11">
        <v>201706</v>
      </c>
    </row>
    <row r="20" spans="1:6">
      <c r="A20" s="11" t="s">
        <v>485</v>
      </c>
      <c r="B20" s="11">
        <v>18</v>
      </c>
      <c r="C20" s="11" t="s">
        <v>175</v>
      </c>
      <c r="D20" s="11" t="s">
        <v>185</v>
      </c>
      <c r="E20" s="11">
        <v>15.25</v>
      </c>
      <c r="F20" s="11">
        <v>201706</v>
      </c>
    </row>
    <row r="21" spans="1:6">
      <c r="A21" s="11" t="s">
        <v>485</v>
      </c>
      <c r="B21" s="11">
        <v>18</v>
      </c>
      <c r="C21" s="11" t="s">
        <v>175</v>
      </c>
      <c r="D21" s="11" t="s">
        <v>206</v>
      </c>
      <c r="E21" s="11">
        <v>4</v>
      </c>
      <c r="F21" s="11">
        <v>201706</v>
      </c>
    </row>
    <row r="22" spans="1:6">
      <c r="A22" s="11" t="s">
        <v>459</v>
      </c>
      <c r="B22" s="11">
        <v>18</v>
      </c>
      <c r="C22" s="11" t="s">
        <v>175</v>
      </c>
      <c r="D22" s="11" t="s">
        <v>198</v>
      </c>
      <c r="E22" s="11">
        <v>40</v>
      </c>
      <c r="F22" s="11">
        <v>201706</v>
      </c>
    </row>
    <row r="23" spans="1:6">
      <c r="A23" s="11" t="s">
        <v>471</v>
      </c>
      <c r="B23" s="11">
        <v>18</v>
      </c>
      <c r="C23" s="11" t="s">
        <v>185</v>
      </c>
      <c r="D23" s="11" t="s">
        <v>206</v>
      </c>
      <c r="E23" s="11">
        <v>46.239999999999995</v>
      </c>
      <c r="F23" s="11">
        <v>201706</v>
      </c>
    </row>
    <row r="24" spans="1:6">
      <c r="A24" s="11" t="s">
        <v>769</v>
      </c>
      <c r="B24" s="11">
        <v>18</v>
      </c>
      <c r="C24" s="11" t="s">
        <v>185</v>
      </c>
      <c r="D24" s="11" t="s">
        <v>177</v>
      </c>
      <c r="E24" s="11">
        <v>11.33</v>
      </c>
      <c r="F24" s="11">
        <v>201706</v>
      </c>
    </row>
    <row r="25" spans="1:6">
      <c r="A25" s="11" t="s">
        <v>769</v>
      </c>
      <c r="B25" s="11">
        <v>18</v>
      </c>
      <c r="C25" s="11" t="s">
        <v>185</v>
      </c>
      <c r="D25" s="11" t="s">
        <v>198</v>
      </c>
      <c r="E25" s="11">
        <v>50.569999999999993</v>
      </c>
      <c r="F25" s="11">
        <v>201706</v>
      </c>
    </row>
    <row r="26" spans="1:6">
      <c r="A26" s="11" t="s">
        <v>482</v>
      </c>
      <c r="B26" s="11">
        <v>18</v>
      </c>
      <c r="C26" s="11" t="s">
        <v>175</v>
      </c>
      <c r="D26" s="11" t="s">
        <v>148</v>
      </c>
      <c r="E26" s="11">
        <v>0.25</v>
      </c>
      <c r="F26" s="11">
        <v>201706</v>
      </c>
    </row>
    <row r="27" spans="1:6">
      <c r="A27" s="11" t="s">
        <v>482</v>
      </c>
      <c r="B27" s="11">
        <v>18</v>
      </c>
      <c r="C27" s="11" t="s">
        <v>175</v>
      </c>
      <c r="D27" s="11" t="s">
        <v>182</v>
      </c>
      <c r="E27" s="11">
        <v>6.5</v>
      </c>
      <c r="F27" s="11">
        <v>201706</v>
      </c>
    </row>
    <row r="28" spans="1:6">
      <c r="A28" s="11" t="s">
        <v>482</v>
      </c>
      <c r="B28" s="11">
        <v>18</v>
      </c>
      <c r="C28" s="11" t="s">
        <v>175</v>
      </c>
      <c r="D28" s="11" t="s">
        <v>185</v>
      </c>
      <c r="E28" s="11">
        <v>2</v>
      </c>
      <c r="F28" s="11">
        <v>201706</v>
      </c>
    </row>
    <row r="29" spans="1:6">
      <c r="A29" s="11" t="s">
        <v>482</v>
      </c>
      <c r="B29" s="11">
        <v>18</v>
      </c>
      <c r="C29" s="11" t="s">
        <v>175</v>
      </c>
      <c r="D29" s="11" t="s">
        <v>177</v>
      </c>
      <c r="E29" s="11">
        <v>4</v>
      </c>
      <c r="F29" s="11">
        <v>201706</v>
      </c>
    </row>
    <row r="30" spans="1:6">
      <c r="A30" s="11" t="s">
        <v>482</v>
      </c>
      <c r="B30" s="11">
        <v>18</v>
      </c>
      <c r="C30" s="11" t="s">
        <v>175</v>
      </c>
      <c r="D30" s="11" t="s">
        <v>198</v>
      </c>
      <c r="E30" s="11">
        <v>33.25</v>
      </c>
      <c r="F30" s="11">
        <v>201706</v>
      </c>
    </row>
    <row r="31" spans="1:6">
      <c r="A31" s="11" t="s">
        <v>482</v>
      </c>
      <c r="B31" s="11">
        <v>18</v>
      </c>
      <c r="C31" s="11" t="s">
        <v>175</v>
      </c>
      <c r="D31" s="11" t="s">
        <v>203</v>
      </c>
      <c r="E31" s="11">
        <v>0.5</v>
      </c>
      <c r="F31" s="11">
        <v>201706</v>
      </c>
    </row>
    <row r="32" spans="1:6">
      <c r="A32" s="11" t="s">
        <v>482</v>
      </c>
      <c r="B32" s="11">
        <v>18</v>
      </c>
      <c r="C32" s="11" t="s">
        <v>175</v>
      </c>
      <c r="D32" s="11" t="s">
        <v>206</v>
      </c>
      <c r="E32" s="11">
        <v>7.5</v>
      </c>
      <c r="F32" s="11">
        <v>201706</v>
      </c>
    </row>
    <row r="33" spans="1:6">
      <c r="A33" s="11" t="s">
        <v>498</v>
      </c>
      <c r="B33" s="11">
        <v>18</v>
      </c>
      <c r="C33" s="11" t="s">
        <v>175</v>
      </c>
      <c r="D33" s="11" t="s">
        <v>206</v>
      </c>
      <c r="E33" s="11">
        <v>41.33</v>
      </c>
      <c r="F33" s="11">
        <v>201706</v>
      </c>
    </row>
    <row r="34" spans="1:6">
      <c r="A34" s="11" t="s">
        <v>504</v>
      </c>
      <c r="B34" s="11">
        <v>18</v>
      </c>
      <c r="C34" s="11" t="s">
        <v>185</v>
      </c>
      <c r="D34" s="11" t="s">
        <v>177</v>
      </c>
      <c r="E34" s="11">
        <v>25.5</v>
      </c>
      <c r="F34" s="11">
        <v>201706</v>
      </c>
    </row>
    <row r="35" spans="1:6">
      <c r="A35" s="11" t="s">
        <v>504</v>
      </c>
      <c r="B35" s="11">
        <v>18</v>
      </c>
      <c r="C35" s="11" t="s">
        <v>185</v>
      </c>
      <c r="D35" s="11" t="s">
        <v>198</v>
      </c>
      <c r="E35" s="11">
        <v>12.25</v>
      </c>
      <c r="F35" s="11">
        <v>201706</v>
      </c>
    </row>
    <row r="36" spans="1:6">
      <c r="A36" s="11" t="s">
        <v>479</v>
      </c>
      <c r="B36" s="11">
        <v>18</v>
      </c>
      <c r="C36" s="11" t="s">
        <v>175</v>
      </c>
      <c r="D36" s="11" t="s">
        <v>177</v>
      </c>
      <c r="E36" s="11">
        <v>19</v>
      </c>
      <c r="F36" s="11">
        <v>201706</v>
      </c>
    </row>
    <row r="37" spans="1:6">
      <c r="A37" s="11" t="s">
        <v>479</v>
      </c>
      <c r="B37" s="11">
        <v>18</v>
      </c>
      <c r="C37" s="11" t="s">
        <v>175</v>
      </c>
      <c r="D37" s="11" t="s">
        <v>198</v>
      </c>
      <c r="E37" s="11">
        <v>26.5</v>
      </c>
      <c r="F37" s="11">
        <v>201706</v>
      </c>
    </row>
    <row r="38" spans="1:6">
      <c r="A38" s="11" t="s">
        <v>499</v>
      </c>
      <c r="B38" s="11">
        <v>18</v>
      </c>
      <c r="C38" s="11" t="s">
        <v>175</v>
      </c>
      <c r="D38" s="11" t="s">
        <v>206</v>
      </c>
      <c r="E38" s="11">
        <v>52.569999999999993</v>
      </c>
      <c r="F38" s="11">
        <v>201706</v>
      </c>
    </row>
    <row r="39" spans="1:6">
      <c r="A39" s="11" t="s">
        <v>474</v>
      </c>
      <c r="B39" s="11">
        <v>18</v>
      </c>
      <c r="C39" s="11" t="s">
        <v>175</v>
      </c>
      <c r="D39" s="11" t="s">
        <v>198</v>
      </c>
      <c r="E39" s="11">
        <v>40</v>
      </c>
      <c r="F39" s="11">
        <v>201706</v>
      </c>
    </row>
    <row r="40" spans="1:6">
      <c r="A40" s="11" t="s">
        <v>473</v>
      </c>
      <c r="B40" s="11">
        <v>18</v>
      </c>
      <c r="C40" s="11" t="s">
        <v>175</v>
      </c>
      <c r="D40" s="11" t="s">
        <v>198</v>
      </c>
      <c r="E40" s="11">
        <v>28</v>
      </c>
      <c r="F40" s="11">
        <v>201706</v>
      </c>
    </row>
    <row r="41" spans="1:6">
      <c r="A41" s="11" t="s">
        <v>461</v>
      </c>
      <c r="B41" s="11">
        <v>18</v>
      </c>
      <c r="C41" s="11" t="s">
        <v>185</v>
      </c>
      <c r="D41" s="11" t="s">
        <v>182</v>
      </c>
      <c r="E41" s="11">
        <v>17.240000000000002</v>
      </c>
      <c r="F41" s="11">
        <v>201706</v>
      </c>
    </row>
    <row r="42" spans="1:6">
      <c r="A42" s="11" t="s">
        <v>489</v>
      </c>
      <c r="B42" s="11">
        <v>18</v>
      </c>
      <c r="C42" s="11" t="s">
        <v>198</v>
      </c>
      <c r="D42" s="11" t="s">
        <v>203</v>
      </c>
      <c r="E42" s="11">
        <v>37.5</v>
      </c>
      <c r="F42" s="11">
        <v>201706</v>
      </c>
    </row>
    <row r="43" spans="1:6">
      <c r="A43" s="11" t="s">
        <v>467</v>
      </c>
      <c r="B43" s="11">
        <v>18</v>
      </c>
      <c r="C43" s="11" t="s">
        <v>185</v>
      </c>
      <c r="D43" s="11" t="s">
        <v>206</v>
      </c>
      <c r="E43" s="11">
        <v>56.319999999999993</v>
      </c>
      <c r="F43" s="11">
        <v>201706</v>
      </c>
    </row>
    <row r="44" spans="1:6">
      <c r="A44" s="11" t="s">
        <v>774</v>
      </c>
      <c r="B44" s="11">
        <v>18</v>
      </c>
      <c r="C44" s="11" t="s">
        <v>175</v>
      </c>
      <c r="D44" s="11" t="s">
        <v>198</v>
      </c>
      <c r="E44" s="11">
        <v>49.75</v>
      </c>
      <c r="F44" s="11">
        <v>201706</v>
      </c>
    </row>
    <row r="45" spans="1:6">
      <c r="A45" s="11" t="s">
        <v>462</v>
      </c>
      <c r="B45" s="11">
        <v>18</v>
      </c>
      <c r="C45" s="11" t="s">
        <v>198</v>
      </c>
      <c r="D45" s="11" t="s">
        <v>206</v>
      </c>
      <c r="E45" s="11">
        <v>51.25</v>
      </c>
      <c r="F45" s="11">
        <v>201706</v>
      </c>
    </row>
    <row r="46" spans="1:6">
      <c r="A46" s="11" t="s">
        <v>1209</v>
      </c>
      <c r="B46" s="11">
        <v>18</v>
      </c>
      <c r="C46" s="11" t="s">
        <v>175</v>
      </c>
      <c r="D46" s="11" t="s">
        <v>198</v>
      </c>
      <c r="E46" s="11">
        <v>16</v>
      </c>
      <c r="F46" s="11">
        <v>201706</v>
      </c>
    </row>
    <row r="47" spans="1:6">
      <c r="A47" s="11" t="s">
        <v>481</v>
      </c>
      <c r="B47" s="11">
        <v>18</v>
      </c>
      <c r="C47" s="11" t="s">
        <v>175</v>
      </c>
      <c r="D47" s="11" t="s">
        <v>198</v>
      </c>
      <c r="E47" s="11">
        <v>8</v>
      </c>
      <c r="F47" s="11">
        <v>201706</v>
      </c>
    </row>
    <row r="48" spans="1:6">
      <c r="A48" s="11" t="s">
        <v>777</v>
      </c>
      <c r="B48" s="11">
        <v>18</v>
      </c>
      <c r="C48" s="11" t="s">
        <v>175</v>
      </c>
      <c r="D48" s="11" t="s">
        <v>185</v>
      </c>
      <c r="E48" s="11">
        <v>22</v>
      </c>
      <c r="F48" s="11">
        <v>201706</v>
      </c>
    </row>
    <row r="49" spans="1:6">
      <c r="A49" s="11" t="s">
        <v>777</v>
      </c>
      <c r="B49" s="11">
        <v>18</v>
      </c>
      <c r="C49" s="11" t="s">
        <v>175</v>
      </c>
      <c r="D49" s="11" t="s">
        <v>198</v>
      </c>
      <c r="E49" s="11">
        <v>1.5</v>
      </c>
      <c r="F49" s="11">
        <v>201706</v>
      </c>
    </row>
    <row r="50" spans="1:6">
      <c r="A50" s="11" t="s">
        <v>777</v>
      </c>
      <c r="B50" s="11">
        <v>18</v>
      </c>
      <c r="C50" s="11" t="s">
        <v>175</v>
      </c>
      <c r="D50" s="11" t="s">
        <v>206</v>
      </c>
      <c r="E50" s="11">
        <v>4.5</v>
      </c>
      <c r="F50" s="11">
        <v>201706</v>
      </c>
    </row>
    <row r="51" spans="1:6">
      <c r="A51" s="11" t="s">
        <v>495</v>
      </c>
      <c r="B51" s="11">
        <v>18</v>
      </c>
      <c r="C51" s="11" t="s">
        <v>175</v>
      </c>
      <c r="D51" s="11" t="s">
        <v>206</v>
      </c>
      <c r="E51" s="11">
        <v>14</v>
      </c>
      <c r="F51" s="11">
        <v>201706</v>
      </c>
    </row>
    <row r="52" spans="1:6">
      <c r="A52" s="11" t="s">
        <v>484</v>
      </c>
      <c r="B52" s="11">
        <v>18</v>
      </c>
      <c r="C52" s="11" t="s">
        <v>175</v>
      </c>
      <c r="D52" s="11" t="s">
        <v>185</v>
      </c>
      <c r="E52" s="11">
        <v>1</v>
      </c>
      <c r="F52" s="11">
        <v>201706</v>
      </c>
    </row>
    <row r="53" spans="1:6">
      <c r="A53" s="11" t="s">
        <v>484</v>
      </c>
      <c r="B53" s="11">
        <v>18</v>
      </c>
      <c r="C53" s="11" t="s">
        <v>175</v>
      </c>
      <c r="D53" s="11" t="s">
        <v>198</v>
      </c>
      <c r="E53" s="11">
        <v>17</v>
      </c>
      <c r="F53" s="11">
        <v>201706</v>
      </c>
    </row>
    <row r="54" spans="1:6">
      <c r="A54" s="11" t="s">
        <v>780</v>
      </c>
      <c r="B54" s="11">
        <v>18</v>
      </c>
      <c r="C54" s="11" t="s">
        <v>175</v>
      </c>
      <c r="D54" s="11" t="s">
        <v>185</v>
      </c>
      <c r="E54" s="11">
        <v>41.25</v>
      </c>
      <c r="F54" s="11">
        <v>201706</v>
      </c>
    </row>
    <row r="55" spans="1:6">
      <c r="A55" s="11" t="s">
        <v>476</v>
      </c>
      <c r="B55" s="11">
        <v>18</v>
      </c>
      <c r="C55" s="11" t="s">
        <v>198</v>
      </c>
      <c r="D55" s="11" t="s">
        <v>206</v>
      </c>
      <c r="E55" s="11">
        <v>56.75</v>
      </c>
      <c r="F55" s="11">
        <v>201706</v>
      </c>
    </row>
    <row r="56" spans="1:6">
      <c r="A56" s="11" t="s">
        <v>477</v>
      </c>
      <c r="B56" s="11">
        <v>18</v>
      </c>
      <c r="C56" s="11" t="s">
        <v>198</v>
      </c>
      <c r="D56" s="11" t="s">
        <v>206</v>
      </c>
      <c r="E56" s="11">
        <v>44.5</v>
      </c>
      <c r="F56" s="11">
        <v>201706</v>
      </c>
    </row>
    <row r="57" spans="1:6">
      <c r="A57" s="11" t="s">
        <v>787</v>
      </c>
      <c r="B57" s="11">
        <v>18</v>
      </c>
      <c r="C57" s="11" t="s">
        <v>185</v>
      </c>
      <c r="D57" s="11" t="s">
        <v>177</v>
      </c>
      <c r="E57" s="11">
        <v>6</v>
      </c>
      <c r="F57" s="11">
        <v>201706</v>
      </c>
    </row>
    <row r="58" spans="1:6">
      <c r="A58" s="11" t="s">
        <v>787</v>
      </c>
      <c r="B58" s="11">
        <v>18</v>
      </c>
      <c r="C58" s="11" t="s">
        <v>185</v>
      </c>
      <c r="D58" s="11" t="s">
        <v>198</v>
      </c>
      <c r="E58" s="11">
        <v>11.25</v>
      </c>
      <c r="F58" s="11">
        <v>201706</v>
      </c>
    </row>
    <row r="59" spans="1:6">
      <c r="A59" s="11" t="s">
        <v>501</v>
      </c>
      <c r="B59" s="11">
        <v>18</v>
      </c>
      <c r="C59" s="11" t="s">
        <v>175</v>
      </c>
      <c r="D59" s="11" t="s">
        <v>177</v>
      </c>
      <c r="E59" s="11">
        <v>4</v>
      </c>
      <c r="F59" s="11">
        <v>201706</v>
      </c>
    </row>
    <row r="60" spans="1:6">
      <c r="A60" s="11" t="s">
        <v>501</v>
      </c>
      <c r="B60" s="11">
        <v>18</v>
      </c>
      <c r="C60" s="11" t="s">
        <v>175</v>
      </c>
      <c r="D60" s="11" t="s">
        <v>198</v>
      </c>
      <c r="E60" s="11">
        <v>36</v>
      </c>
      <c r="F60" s="11">
        <v>201706</v>
      </c>
    </row>
    <row r="61" spans="1:6">
      <c r="A61" s="11" t="s">
        <v>501</v>
      </c>
      <c r="B61" s="11">
        <v>18</v>
      </c>
      <c r="C61" s="11" t="s">
        <v>175</v>
      </c>
      <c r="D61" s="11" t="s">
        <v>206</v>
      </c>
      <c r="E61" s="11">
        <v>5</v>
      </c>
      <c r="F61" s="11">
        <v>201706</v>
      </c>
    </row>
    <row r="62" spans="1:6">
      <c r="A62" s="11" t="s">
        <v>487</v>
      </c>
      <c r="B62" s="11">
        <v>18</v>
      </c>
      <c r="C62" s="11" t="s">
        <v>175</v>
      </c>
      <c r="D62" s="11" t="s">
        <v>177</v>
      </c>
      <c r="E62" s="11">
        <v>44.5</v>
      </c>
      <c r="F62" s="11">
        <v>201706</v>
      </c>
    </row>
    <row r="63" spans="1:6">
      <c r="A63" s="11" t="s">
        <v>768</v>
      </c>
      <c r="B63" s="11">
        <v>18</v>
      </c>
      <c r="C63" s="11" t="s">
        <v>175</v>
      </c>
      <c r="D63" s="11" t="s">
        <v>198</v>
      </c>
      <c r="E63" s="11">
        <v>32</v>
      </c>
      <c r="F63" s="11">
        <v>201706</v>
      </c>
    </row>
    <row r="64" spans="1:6">
      <c r="A64" s="11" t="s">
        <v>781</v>
      </c>
      <c r="B64" s="11">
        <v>18</v>
      </c>
      <c r="C64" s="11" t="s">
        <v>175</v>
      </c>
      <c r="D64" s="11" t="s">
        <v>198</v>
      </c>
      <c r="E64" s="11">
        <v>38</v>
      </c>
      <c r="F64" s="11">
        <v>201706</v>
      </c>
    </row>
    <row r="65" spans="1:6">
      <c r="A65" s="11" t="s">
        <v>486</v>
      </c>
      <c r="B65" s="11">
        <v>18</v>
      </c>
      <c r="C65" s="11" t="s">
        <v>175</v>
      </c>
      <c r="D65" s="11" t="s">
        <v>177</v>
      </c>
      <c r="E65" s="11">
        <v>43.75</v>
      </c>
      <c r="F65" s="11">
        <v>201706</v>
      </c>
    </row>
    <row r="66" spans="1:6">
      <c r="A66" s="11" t="s">
        <v>507</v>
      </c>
      <c r="B66" s="11">
        <v>18</v>
      </c>
      <c r="C66" s="11" t="s">
        <v>175</v>
      </c>
      <c r="D66" s="11" t="s">
        <v>198</v>
      </c>
      <c r="E66" s="11">
        <v>12</v>
      </c>
      <c r="F66" s="11">
        <v>201706</v>
      </c>
    </row>
    <row r="67" spans="1:6">
      <c r="A67" s="11" t="s">
        <v>483</v>
      </c>
      <c r="B67" s="11">
        <v>18</v>
      </c>
      <c r="C67" s="11" t="s">
        <v>175</v>
      </c>
      <c r="D67" s="11" t="s">
        <v>185</v>
      </c>
      <c r="E67" s="11">
        <v>10.75</v>
      </c>
      <c r="F67" s="11">
        <v>201706</v>
      </c>
    </row>
    <row r="68" spans="1:6">
      <c r="A68" s="11" t="s">
        <v>483</v>
      </c>
      <c r="B68" s="11">
        <v>18</v>
      </c>
      <c r="C68" s="11" t="s">
        <v>175</v>
      </c>
      <c r="D68" s="11" t="s">
        <v>177</v>
      </c>
      <c r="E68" s="11">
        <v>10.5</v>
      </c>
      <c r="F68" s="11">
        <v>201706</v>
      </c>
    </row>
    <row r="69" spans="1:6">
      <c r="A69" s="11" t="s">
        <v>483</v>
      </c>
      <c r="B69" s="11">
        <v>18</v>
      </c>
      <c r="C69" s="11" t="s">
        <v>175</v>
      </c>
      <c r="D69" s="11" t="s">
        <v>198</v>
      </c>
      <c r="E69" s="11">
        <v>17</v>
      </c>
      <c r="F69" s="11">
        <v>201706</v>
      </c>
    </row>
    <row r="70" spans="1:6">
      <c r="A70" s="11" t="s">
        <v>483</v>
      </c>
      <c r="B70" s="11">
        <v>18</v>
      </c>
      <c r="C70" s="11" t="s">
        <v>175</v>
      </c>
      <c r="D70" s="11" t="s">
        <v>206</v>
      </c>
      <c r="E70" s="11">
        <v>6.5</v>
      </c>
      <c r="F70" s="11">
        <v>201706</v>
      </c>
    </row>
    <row r="71" spans="1:6">
      <c r="A71" s="11" t="s">
        <v>913</v>
      </c>
      <c r="B71" s="11">
        <v>18</v>
      </c>
      <c r="C71" s="11" t="s">
        <v>185</v>
      </c>
      <c r="D71" s="11" t="s">
        <v>177</v>
      </c>
      <c r="E71" s="11">
        <v>31.259999999999998</v>
      </c>
      <c r="F71" s="11">
        <v>201706</v>
      </c>
    </row>
    <row r="72" spans="1:6">
      <c r="A72" s="11" t="s">
        <v>460</v>
      </c>
      <c r="B72" s="11">
        <v>18</v>
      </c>
      <c r="C72" s="11" t="s">
        <v>211</v>
      </c>
      <c r="D72" s="11" t="s">
        <v>177</v>
      </c>
      <c r="E72" s="11">
        <v>42.5</v>
      </c>
      <c r="F72" s="11">
        <v>201706</v>
      </c>
    </row>
    <row r="73" spans="1:6">
      <c r="A73" s="11" t="s">
        <v>784</v>
      </c>
      <c r="B73" s="11">
        <v>18</v>
      </c>
      <c r="C73" s="11" t="s">
        <v>175</v>
      </c>
      <c r="D73" s="11" t="s">
        <v>148</v>
      </c>
      <c r="E73" s="11">
        <v>1.5</v>
      </c>
      <c r="F73" s="11">
        <v>201706</v>
      </c>
    </row>
    <row r="74" spans="1:6">
      <c r="A74" s="11" t="s">
        <v>784</v>
      </c>
      <c r="B74" s="11">
        <v>18</v>
      </c>
      <c r="C74" s="11" t="s">
        <v>175</v>
      </c>
      <c r="D74" s="11" t="s">
        <v>182</v>
      </c>
      <c r="E74" s="11">
        <v>3.5</v>
      </c>
      <c r="F74" s="11">
        <v>201706</v>
      </c>
    </row>
    <row r="75" spans="1:6">
      <c r="A75" s="11" t="s">
        <v>784</v>
      </c>
      <c r="B75" s="11">
        <v>18</v>
      </c>
      <c r="C75" s="11" t="s">
        <v>175</v>
      </c>
      <c r="D75" s="11" t="s">
        <v>185</v>
      </c>
      <c r="E75" s="11">
        <v>5.25</v>
      </c>
      <c r="F75" s="11">
        <v>201706</v>
      </c>
    </row>
    <row r="76" spans="1:6">
      <c r="A76" s="11" t="s">
        <v>784</v>
      </c>
      <c r="B76" s="11">
        <v>18</v>
      </c>
      <c r="C76" s="11" t="s">
        <v>175</v>
      </c>
      <c r="D76" s="11" t="s">
        <v>177</v>
      </c>
      <c r="E76" s="11">
        <v>3.5</v>
      </c>
      <c r="F76" s="11">
        <v>201706</v>
      </c>
    </row>
    <row r="77" spans="1:6">
      <c r="A77" s="11" t="s">
        <v>784</v>
      </c>
      <c r="B77" s="11">
        <v>18</v>
      </c>
      <c r="C77" s="11" t="s">
        <v>175</v>
      </c>
      <c r="D77" s="11" t="s">
        <v>198</v>
      </c>
      <c r="E77" s="11">
        <v>4.75</v>
      </c>
      <c r="F77" s="11">
        <v>201706</v>
      </c>
    </row>
    <row r="78" spans="1:6">
      <c r="A78" s="11" t="s">
        <v>784</v>
      </c>
      <c r="B78" s="11">
        <v>18</v>
      </c>
      <c r="C78" s="11" t="s">
        <v>175</v>
      </c>
      <c r="D78" s="11" t="s">
        <v>203</v>
      </c>
      <c r="E78" s="11">
        <v>1</v>
      </c>
      <c r="F78" s="11">
        <v>201706</v>
      </c>
    </row>
    <row r="79" spans="1:6">
      <c r="A79" s="11" t="s">
        <v>784</v>
      </c>
      <c r="B79" s="11">
        <v>18</v>
      </c>
      <c r="C79" s="11" t="s">
        <v>175</v>
      </c>
      <c r="D79" s="11" t="s">
        <v>206</v>
      </c>
      <c r="E79" s="11">
        <v>4.25</v>
      </c>
      <c r="F79" s="11">
        <v>201706</v>
      </c>
    </row>
    <row r="80" spans="1:6">
      <c r="A80" s="11" t="s">
        <v>1233</v>
      </c>
      <c r="B80" s="11">
        <v>18</v>
      </c>
      <c r="C80" s="11" t="s">
        <v>185</v>
      </c>
      <c r="D80" s="11" t="s">
        <v>206</v>
      </c>
      <c r="E80" s="11">
        <v>58.17</v>
      </c>
      <c r="F80" s="11">
        <v>201706</v>
      </c>
    </row>
    <row r="81" spans="1:6">
      <c r="A81" s="11" t="s">
        <v>715</v>
      </c>
      <c r="B81" s="11">
        <v>18</v>
      </c>
      <c r="C81" s="11" t="s">
        <v>175</v>
      </c>
      <c r="D81" s="11" t="s">
        <v>198</v>
      </c>
      <c r="E81" s="11">
        <v>8</v>
      </c>
      <c r="F81" s="11">
        <v>201706</v>
      </c>
    </row>
    <row r="82" spans="1:6">
      <c r="A82" s="11" t="s">
        <v>726</v>
      </c>
      <c r="B82" s="11">
        <v>18</v>
      </c>
      <c r="C82" s="11" t="s">
        <v>175</v>
      </c>
      <c r="D82" s="11" t="s">
        <v>185</v>
      </c>
      <c r="E82" s="11">
        <v>1</v>
      </c>
      <c r="F82" s="11">
        <v>201706</v>
      </c>
    </row>
    <row r="83" spans="1:6">
      <c r="A83" s="11" t="s">
        <v>726</v>
      </c>
      <c r="B83" s="11">
        <v>18</v>
      </c>
      <c r="C83" s="11" t="s">
        <v>175</v>
      </c>
      <c r="D83" s="11" t="s">
        <v>177</v>
      </c>
      <c r="E83" s="11">
        <v>2</v>
      </c>
      <c r="F83" s="11">
        <v>201706</v>
      </c>
    </row>
    <row r="84" spans="1:6">
      <c r="A84" s="11" t="s">
        <v>726</v>
      </c>
      <c r="B84" s="11">
        <v>18</v>
      </c>
      <c r="C84" s="11" t="s">
        <v>175</v>
      </c>
      <c r="D84" s="11" t="s">
        <v>198</v>
      </c>
      <c r="E84" s="11">
        <v>21</v>
      </c>
      <c r="F84" s="11">
        <v>201706</v>
      </c>
    </row>
    <row r="85" spans="1:6">
      <c r="A85" s="11" t="s">
        <v>726</v>
      </c>
      <c r="B85" s="11">
        <v>18</v>
      </c>
      <c r="C85" s="11" t="s">
        <v>175</v>
      </c>
      <c r="D85" s="11" t="s">
        <v>206</v>
      </c>
      <c r="E85" s="11">
        <v>1</v>
      </c>
      <c r="F85" s="11">
        <v>201706</v>
      </c>
    </row>
    <row r="86" spans="1:6">
      <c r="A86" s="11" t="s">
        <v>458</v>
      </c>
      <c r="B86" s="11">
        <v>18</v>
      </c>
      <c r="C86" s="11" t="s">
        <v>185</v>
      </c>
      <c r="D86" s="11" t="s">
        <v>182</v>
      </c>
      <c r="E86" s="11">
        <v>13.25</v>
      </c>
      <c r="F86" s="11">
        <v>201706</v>
      </c>
    </row>
    <row r="87" spans="1:6">
      <c r="A87" s="11" t="s">
        <v>458</v>
      </c>
      <c r="B87" s="11">
        <v>18</v>
      </c>
      <c r="C87" s="11" t="s">
        <v>185</v>
      </c>
      <c r="D87" s="11" t="s">
        <v>177</v>
      </c>
      <c r="E87" s="11">
        <v>0.25</v>
      </c>
      <c r="F87" s="11">
        <v>201706</v>
      </c>
    </row>
    <row r="88" spans="1:6">
      <c r="A88" s="11" t="s">
        <v>458</v>
      </c>
      <c r="B88" s="11">
        <v>18</v>
      </c>
      <c r="C88" s="11" t="s">
        <v>185</v>
      </c>
      <c r="D88" s="11" t="s">
        <v>198</v>
      </c>
      <c r="E88" s="11">
        <v>2</v>
      </c>
      <c r="F88" s="11">
        <v>201706</v>
      </c>
    </row>
    <row r="89" spans="1:6">
      <c r="A89" s="11" t="s">
        <v>458</v>
      </c>
      <c r="B89" s="11">
        <v>18</v>
      </c>
      <c r="C89" s="11" t="s">
        <v>185</v>
      </c>
      <c r="D89" s="11" t="s">
        <v>206</v>
      </c>
      <c r="E89" s="11">
        <v>3.75</v>
      </c>
      <c r="F89" s="11">
        <v>201706</v>
      </c>
    </row>
    <row r="90" spans="1:6">
      <c r="A90" s="11" t="s">
        <v>453</v>
      </c>
      <c r="B90" s="11">
        <v>18</v>
      </c>
      <c r="C90" s="11" t="s">
        <v>175</v>
      </c>
      <c r="D90" s="11" t="s">
        <v>177</v>
      </c>
      <c r="E90" s="11">
        <v>15</v>
      </c>
      <c r="F90" s="11">
        <v>201706</v>
      </c>
    </row>
    <row r="91" spans="1:6">
      <c r="A91" s="11" t="s">
        <v>453</v>
      </c>
      <c r="B91" s="11">
        <v>18</v>
      </c>
      <c r="C91" s="11" t="s">
        <v>175</v>
      </c>
      <c r="D91" s="11" t="s">
        <v>198</v>
      </c>
      <c r="E91" s="11">
        <v>15.75</v>
      </c>
      <c r="F91" s="11">
        <v>201706</v>
      </c>
    </row>
    <row r="92" spans="1:6">
      <c r="A92" s="11" t="s">
        <v>453</v>
      </c>
      <c r="B92" s="11">
        <v>18</v>
      </c>
      <c r="C92" s="11" t="s">
        <v>175</v>
      </c>
      <c r="D92" s="11" t="s">
        <v>206</v>
      </c>
      <c r="E92" s="11">
        <v>2</v>
      </c>
      <c r="F92" s="11">
        <v>201706</v>
      </c>
    </row>
    <row r="93" spans="1:6">
      <c r="A93" s="11" t="s">
        <v>475</v>
      </c>
      <c r="B93" s="11">
        <v>18</v>
      </c>
      <c r="C93" s="11" t="s">
        <v>175</v>
      </c>
      <c r="D93" s="11" t="s">
        <v>198</v>
      </c>
      <c r="E93" s="11">
        <v>8</v>
      </c>
      <c r="F93" s="11">
        <v>201706</v>
      </c>
    </row>
    <row r="94" spans="1:6">
      <c r="A94" s="11" t="s">
        <v>488</v>
      </c>
      <c r="B94" s="11">
        <v>18</v>
      </c>
      <c r="C94" s="11" t="s">
        <v>175</v>
      </c>
      <c r="D94" s="11" t="s">
        <v>198</v>
      </c>
      <c r="E94" s="11">
        <v>54.75</v>
      </c>
      <c r="F94" s="11">
        <v>201706</v>
      </c>
    </row>
    <row r="95" spans="1:6">
      <c r="A95" s="11" t="s">
        <v>478</v>
      </c>
      <c r="B95" s="11">
        <v>18</v>
      </c>
      <c r="C95" s="11" t="s">
        <v>175</v>
      </c>
      <c r="D95" s="11" t="s">
        <v>206</v>
      </c>
      <c r="E95" s="11">
        <v>5</v>
      </c>
      <c r="F95" s="11">
        <v>201706</v>
      </c>
    </row>
    <row r="96" spans="1:6">
      <c r="A96" s="11" t="s">
        <v>485</v>
      </c>
      <c r="B96" s="11">
        <v>18</v>
      </c>
      <c r="C96" s="11" t="s">
        <v>175</v>
      </c>
      <c r="D96" s="11" t="s">
        <v>185</v>
      </c>
      <c r="E96" s="11">
        <v>15.25</v>
      </c>
      <c r="F96" s="11">
        <v>201706</v>
      </c>
    </row>
    <row r="97" spans="1:6">
      <c r="A97" s="11" t="s">
        <v>485</v>
      </c>
      <c r="B97" s="11">
        <v>18</v>
      </c>
      <c r="C97" s="11" t="s">
        <v>175</v>
      </c>
      <c r="D97" s="11" t="s">
        <v>206</v>
      </c>
      <c r="E97" s="11">
        <v>4</v>
      </c>
      <c r="F97" s="11">
        <v>201706</v>
      </c>
    </row>
    <row r="98" spans="1:6">
      <c r="A98" s="11" t="s">
        <v>459</v>
      </c>
      <c r="B98" s="11">
        <v>18</v>
      </c>
      <c r="C98" s="11" t="s">
        <v>175</v>
      </c>
      <c r="D98" s="11" t="s">
        <v>198</v>
      </c>
      <c r="E98" s="11">
        <v>40</v>
      </c>
      <c r="F98" s="11">
        <v>201706</v>
      </c>
    </row>
    <row r="99" spans="1:6">
      <c r="A99" s="11" t="s">
        <v>471</v>
      </c>
      <c r="B99" s="11">
        <v>18</v>
      </c>
      <c r="C99" s="11" t="s">
        <v>185</v>
      </c>
      <c r="D99" s="11" t="s">
        <v>206</v>
      </c>
      <c r="E99" s="11">
        <v>46.239999999999995</v>
      </c>
      <c r="F99" s="11">
        <v>201706</v>
      </c>
    </row>
    <row r="100" spans="1:6">
      <c r="A100" s="11" t="s">
        <v>769</v>
      </c>
      <c r="B100" s="11">
        <v>18</v>
      </c>
      <c r="C100" s="11" t="s">
        <v>185</v>
      </c>
      <c r="D100" s="11" t="s">
        <v>177</v>
      </c>
      <c r="E100" s="11">
        <v>11.33</v>
      </c>
      <c r="F100" s="11">
        <v>201706</v>
      </c>
    </row>
    <row r="101" spans="1:6">
      <c r="A101" s="11" t="s">
        <v>769</v>
      </c>
      <c r="B101" s="11">
        <v>18</v>
      </c>
      <c r="C101" s="11" t="s">
        <v>185</v>
      </c>
      <c r="D101" s="11" t="s">
        <v>198</v>
      </c>
      <c r="E101" s="11">
        <v>50.569999999999993</v>
      </c>
      <c r="F101" s="11">
        <v>201706</v>
      </c>
    </row>
    <row r="102" spans="1:6">
      <c r="A102" s="11" t="s">
        <v>482</v>
      </c>
      <c r="B102" s="11">
        <v>18</v>
      </c>
      <c r="C102" s="11" t="s">
        <v>175</v>
      </c>
      <c r="D102" s="11" t="s">
        <v>148</v>
      </c>
      <c r="E102" s="11">
        <v>0.25</v>
      </c>
      <c r="F102" s="11">
        <v>201706</v>
      </c>
    </row>
    <row r="103" spans="1:6">
      <c r="A103" s="11" t="s">
        <v>482</v>
      </c>
      <c r="B103" s="11">
        <v>18</v>
      </c>
      <c r="C103" s="11" t="s">
        <v>175</v>
      </c>
      <c r="D103" s="11" t="s">
        <v>182</v>
      </c>
      <c r="E103" s="11">
        <v>6.5</v>
      </c>
      <c r="F103" s="11">
        <v>201706</v>
      </c>
    </row>
    <row r="104" spans="1:6">
      <c r="A104" s="11" t="s">
        <v>482</v>
      </c>
      <c r="B104" s="11">
        <v>18</v>
      </c>
      <c r="C104" s="11" t="s">
        <v>175</v>
      </c>
      <c r="D104" s="11" t="s">
        <v>185</v>
      </c>
      <c r="E104" s="11">
        <v>2</v>
      </c>
      <c r="F104" s="11">
        <v>201706</v>
      </c>
    </row>
    <row r="105" spans="1:6">
      <c r="A105" s="11" t="s">
        <v>482</v>
      </c>
      <c r="B105" s="11">
        <v>18</v>
      </c>
      <c r="C105" s="11" t="s">
        <v>175</v>
      </c>
      <c r="D105" s="11" t="s">
        <v>177</v>
      </c>
      <c r="E105" s="11">
        <v>4</v>
      </c>
      <c r="F105" s="11">
        <v>201706</v>
      </c>
    </row>
    <row r="106" spans="1:6">
      <c r="A106" s="11" t="s">
        <v>482</v>
      </c>
      <c r="B106" s="11">
        <v>18</v>
      </c>
      <c r="C106" s="11" t="s">
        <v>175</v>
      </c>
      <c r="D106" s="11" t="s">
        <v>198</v>
      </c>
      <c r="E106" s="11">
        <v>33.25</v>
      </c>
      <c r="F106" s="11">
        <v>201706</v>
      </c>
    </row>
    <row r="107" spans="1:6">
      <c r="A107" s="11" t="s">
        <v>482</v>
      </c>
      <c r="B107" s="11">
        <v>18</v>
      </c>
      <c r="C107" s="11" t="s">
        <v>175</v>
      </c>
      <c r="D107" s="11" t="s">
        <v>203</v>
      </c>
      <c r="E107" s="11">
        <v>0.5</v>
      </c>
      <c r="F107" s="11">
        <v>201706</v>
      </c>
    </row>
    <row r="108" spans="1:6">
      <c r="A108" s="11" t="s">
        <v>482</v>
      </c>
      <c r="B108" s="11">
        <v>18</v>
      </c>
      <c r="C108" s="11" t="s">
        <v>175</v>
      </c>
      <c r="D108" s="11" t="s">
        <v>206</v>
      </c>
      <c r="E108" s="11">
        <v>7.5</v>
      </c>
      <c r="F108" s="11">
        <v>201706</v>
      </c>
    </row>
    <row r="109" spans="1:6">
      <c r="A109" s="11" t="s">
        <v>498</v>
      </c>
      <c r="B109" s="11">
        <v>18</v>
      </c>
      <c r="C109" s="11" t="s">
        <v>175</v>
      </c>
      <c r="D109" s="11" t="s">
        <v>206</v>
      </c>
      <c r="E109" s="11">
        <v>41.33</v>
      </c>
      <c r="F109" s="11">
        <v>201706</v>
      </c>
    </row>
    <row r="110" spans="1:6">
      <c r="A110" s="11" t="s">
        <v>504</v>
      </c>
      <c r="B110" s="11">
        <v>18</v>
      </c>
      <c r="C110" s="11" t="s">
        <v>185</v>
      </c>
      <c r="D110" s="11" t="s">
        <v>177</v>
      </c>
      <c r="E110" s="11">
        <v>25.5</v>
      </c>
      <c r="F110" s="11">
        <v>201706</v>
      </c>
    </row>
    <row r="111" spans="1:6">
      <c r="A111" s="11" t="s">
        <v>504</v>
      </c>
      <c r="B111" s="11">
        <v>18</v>
      </c>
      <c r="C111" s="11" t="s">
        <v>185</v>
      </c>
      <c r="D111" s="11" t="s">
        <v>198</v>
      </c>
      <c r="E111" s="11">
        <v>12.25</v>
      </c>
      <c r="F111" s="11">
        <v>201706</v>
      </c>
    </row>
    <row r="112" spans="1:6">
      <c r="A112" s="11" t="s">
        <v>479</v>
      </c>
      <c r="B112" s="11">
        <v>18</v>
      </c>
      <c r="C112" s="11" t="s">
        <v>175</v>
      </c>
      <c r="D112" s="11" t="s">
        <v>177</v>
      </c>
      <c r="E112" s="11">
        <v>19</v>
      </c>
      <c r="F112" s="11">
        <v>201706</v>
      </c>
    </row>
    <row r="113" spans="1:6">
      <c r="A113" s="11" t="s">
        <v>479</v>
      </c>
      <c r="B113" s="11">
        <v>18</v>
      </c>
      <c r="C113" s="11" t="s">
        <v>175</v>
      </c>
      <c r="D113" s="11" t="s">
        <v>198</v>
      </c>
      <c r="E113" s="11">
        <v>26.5</v>
      </c>
      <c r="F113" s="11">
        <v>201706</v>
      </c>
    </row>
    <row r="114" spans="1:6">
      <c r="A114" s="11" t="s">
        <v>499</v>
      </c>
      <c r="B114" s="11">
        <v>18</v>
      </c>
      <c r="C114" s="11" t="s">
        <v>175</v>
      </c>
      <c r="D114" s="11" t="s">
        <v>206</v>
      </c>
      <c r="E114" s="11">
        <v>52.569999999999993</v>
      </c>
      <c r="F114" s="11">
        <v>201706</v>
      </c>
    </row>
    <row r="115" spans="1:6">
      <c r="A115" s="11" t="s">
        <v>474</v>
      </c>
      <c r="B115" s="11">
        <v>18</v>
      </c>
      <c r="C115" s="11" t="s">
        <v>175</v>
      </c>
      <c r="D115" s="11" t="s">
        <v>198</v>
      </c>
      <c r="E115" s="11">
        <v>40</v>
      </c>
      <c r="F115" s="11">
        <v>201706</v>
      </c>
    </row>
    <row r="116" spans="1:6">
      <c r="A116" s="11" t="s">
        <v>473</v>
      </c>
      <c r="B116" s="11">
        <v>18</v>
      </c>
      <c r="C116" s="11" t="s">
        <v>175</v>
      </c>
      <c r="D116" s="11" t="s">
        <v>198</v>
      </c>
      <c r="E116" s="11">
        <v>28</v>
      </c>
      <c r="F116" s="11">
        <v>201706</v>
      </c>
    </row>
    <row r="117" spans="1:6">
      <c r="A117" s="11" t="s">
        <v>461</v>
      </c>
      <c r="B117" s="11">
        <v>18</v>
      </c>
      <c r="C117" s="11" t="s">
        <v>185</v>
      </c>
      <c r="D117" s="11" t="s">
        <v>182</v>
      </c>
      <c r="E117" s="11">
        <v>17.240000000000002</v>
      </c>
      <c r="F117" s="11">
        <v>201706</v>
      </c>
    </row>
    <row r="118" spans="1:6">
      <c r="A118" s="11" t="s">
        <v>489</v>
      </c>
      <c r="B118" s="11">
        <v>18</v>
      </c>
      <c r="C118" s="11" t="s">
        <v>198</v>
      </c>
      <c r="D118" s="11" t="s">
        <v>203</v>
      </c>
      <c r="E118" s="11">
        <v>37.5</v>
      </c>
      <c r="F118" s="11">
        <v>201706</v>
      </c>
    </row>
    <row r="119" spans="1:6">
      <c r="A119" s="11" t="s">
        <v>467</v>
      </c>
      <c r="B119" s="11">
        <v>18</v>
      </c>
      <c r="C119" s="11" t="s">
        <v>185</v>
      </c>
      <c r="D119" s="11" t="s">
        <v>206</v>
      </c>
      <c r="E119" s="11">
        <v>56.319999999999993</v>
      </c>
      <c r="F119" s="11">
        <v>201706</v>
      </c>
    </row>
    <row r="120" spans="1:6">
      <c r="A120" s="11" t="s">
        <v>774</v>
      </c>
      <c r="B120" s="11">
        <v>18</v>
      </c>
      <c r="C120" s="11" t="s">
        <v>175</v>
      </c>
      <c r="D120" s="11" t="s">
        <v>198</v>
      </c>
      <c r="E120" s="11">
        <v>49.75</v>
      </c>
      <c r="F120" s="11">
        <v>201706</v>
      </c>
    </row>
    <row r="121" spans="1:6">
      <c r="A121" s="11" t="s">
        <v>462</v>
      </c>
      <c r="B121" s="11">
        <v>18</v>
      </c>
      <c r="C121" s="11" t="s">
        <v>198</v>
      </c>
      <c r="D121" s="11" t="s">
        <v>206</v>
      </c>
      <c r="E121" s="11">
        <v>51.25</v>
      </c>
      <c r="F121" s="11">
        <v>201706</v>
      </c>
    </row>
    <row r="122" spans="1:6">
      <c r="A122" s="11" t="s">
        <v>1209</v>
      </c>
      <c r="B122" s="11">
        <v>18</v>
      </c>
      <c r="C122" s="11" t="s">
        <v>175</v>
      </c>
      <c r="D122" s="11" t="s">
        <v>198</v>
      </c>
      <c r="E122" s="11">
        <v>16</v>
      </c>
      <c r="F122" s="11">
        <v>201706</v>
      </c>
    </row>
    <row r="123" spans="1:6">
      <c r="A123" s="11" t="s">
        <v>481</v>
      </c>
      <c r="B123" s="11">
        <v>18</v>
      </c>
      <c r="C123" s="11" t="s">
        <v>175</v>
      </c>
      <c r="D123" s="11" t="s">
        <v>198</v>
      </c>
      <c r="E123" s="11">
        <v>8</v>
      </c>
      <c r="F123" s="11">
        <v>201706</v>
      </c>
    </row>
    <row r="124" spans="1:6">
      <c r="A124" s="11" t="s">
        <v>777</v>
      </c>
      <c r="B124" s="11">
        <v>18</v>
      </c>
      <c r="C124" s="11" t="s">
        <v>175</v>
      </c>
      <c r="D124" s="11" t="s">
        <v>185</v>
      </c>
      <c r="E124" s="11">
        <v>22</v>
      </c>
      <c r="F124" s="11">
        <v>201706</v>
      </c>
    </row>
    <row r="125" spans="1:6">
      <c r="A125" s="11" t="s">
        <v>777</v>
      </c>
      <c r="B125" s="11">
        <v>18</v>
      </c>
      <c r="C125" s="11" t="s">
        <v>175</v>
      </c>
      <c r="D125" s="11" t="s">
        <v>198</v>
      </c>
      <c r="E125" s="11">
        <v>1.5</v>
      </c>
      <c r="F125" s="11">
        <v>201706</v>
      </c>
    </row>
    <row r="126" spans="1:6">
      <c r="A126" s="11" t="s">
        <v>777</v>
      </c>
      <c r="B126" s="11">
        <v>18</v>
      </c>
      <c r="C126" s="11" t="s">
        <v>175</v>
      </c>
      <c r="D126" s="11" t="s">
        <v>206</v>
      </c>
      <c r="E126" s="11">
        <v>4.5</v>
      </c>
      <c r="F126" s="11">
        <v>201706</v>
      </c>
    </row>
    <row r="127" spans="1:6">
      <c r="A127" s="11" t="s">
        <v>495</v>
      </c>
      <c r="B127" s="11">
        <v>18</v>
      </c>
      <c r="C127" s="11" t="s">
        <v>175</v>
      </c>
      <c r="D127" s="11" t="s">
        <v>206</v>
      </c>
      <c r="E127" s="11">
        <v>14</v>
      </c>
      <c r="F127" s="11">
        <v>201706</v>
      </c>
    </row>
    <row r="128" spans="1:6">
      <c r="A128" s="11" t="s">
        <v>484</v>
      </c>
      <c r="B128" s="11">
        <v>18</v>
      </c>
      <c r="C128" s="11" t="s">
        <v>175</v>
      </c>
      <c r="D128" s="11" t="s">
        <v>185</v>
      </c>
      <c r="E128" s="11">
        <v>1</v>
      </c>
      <c r="F128" s="11">
        <v>201706</v>
      </c>
    </row>
    <row r="129" spans="1:6">
      <c r="A129" s="11" t="s">
        <v>484</v>
      </c>
      <c r="B129" s="11">
        <v>18</v>
      </c>
      <c r="C129" s="11" t="s">
        <v>175</v>
      </c>
      <c r="D129" s="11" t="s">
        <v>198</v>
      </c>
      <c r="E129" s="11">
        <v>17</v>
      </c>
      <c r="F129" s="11">
        <v>201706</v>
      </c>
    </row>
    <row r="130" spans="1:6">
      <c r="A130" s="11" t="s">
        <v>780</v>
      </c>
      <c r="B130" s="11">
        <v>18</v>
      </c>
      <c r="C130" s="11" t="s">
        <v>175</v>
      </c>
      <c r="D130" s="11" t="s">
        <v>185</v>
      </c>
      <c r="E130" s="11">
        <v>41.25</v>
      </c>
      <c r="F130" s="11">
        <v>201706</v>
      </c>
    </row>
    <row r="131" spans="1:6">
      <c r="A131" s="11" t="s">
        <v>476</v>
      </c>
      <c r="B131" s="11">
        <v>18</v>
      </c>
      <c r="C131" s="11" t="s">
        <v>198</v>
      </c>
      <c r="D131" s="11" t="s">
        <v>206</v>
      </c>
      <c r="E131" s="11">
        <v>56.75</v>
      </c>
      <c r="F131" s="11">
        <v>201706</v>
      </c>
    </row>
    <row r="132" spans="1:6">
      <c r="A132" s="11" t="s">
        <v>477</v>
      </c>
      <c r="B132" s="11">
        <v>18</v>
      </c>
      <c r="C132" s="11" t="s">
        <v>198</v>
      </c>
      <c r="D132" s="11" t="s">
        <v>206</v>
      </c>
      <c r="E132" s="11">
        <v>44.5</v>
      </c>
      <c r="F132" s="11">
        <v>201706</v>
      </c>
    </row>
    <row r="133" spans="1:6">
      <c r="A133" s="11" t="s">
        <v>787</v>
      </c>
      <c r="B133" s="11">
        <v>18</v>
      </c>
      <c r="C133" s="11" t="s">
        <v>185</v>
      </c>
      <c r="D133" s="11" t="s">
        <v>177</v>
      </c>
      <c r="E133" s="11">
        <v>6</v>
      </c>
      <c r="F133" s="11">
        <v>201706</v>
      </c>
    </row>
    <row r="134" spans="1:6">
      <c r="A134" s="11" t="s">
        <v>787</v>
      </c>
      <c r="B134" s="11">
        <v>18</v>
      </c>
      <c r="C134" s="11" t="s">
        <v>185</v>
      </c>
      <c r="D134" s="11" t="s">
        <v>198</v>
      </c>
      <c r="E134" s="11">
        <v>11.25</v>
      </c>
      <c r="F134" s="11">
        <v>201706</v>
      </c>
    </row>
    <row r="135" spans="1:6">
      <c r="A135" s="11" t="s">
        <v>501</v>
      </c>
      <c r="B135" s="11">
        <v>18</v>
      </c>
      <c r="C135" s="11" t="s">
        <v>175</v>
      </c>
      <c r="D135" s="11" t="s">
        <v>177</v>
      </c>
      <c r="E135" s="11">
        <v>4</v>
      </c>
      <c r="F135" s="11">
        <v>201706</v>
      </c>
    </row>
    <row r="136" spans="1:6">
      <c r="A136" s="11" t="s">
        <v>501</v>
      </c>
      <c r="B136" s="11">
        <v>18</v>
      </c>
      <c r="C136" s="11" t="s">
        <v>175</v>
      </c>
      <c r="D136" s="11" t="s">
        <v>198</v>
      </c>
      <c r="E136" s="11">
        <v>36</v>
      </c>
      <c r="F136" s="11">
        <v>201706</v>
      </c>
    </row>
    <row r="137" spans="1:6">
      <c r="A137" s="11" t="s">
        <v>501</v>
      </c>
      <c r="B137" s="11">
        <v>18</v>
      </c>
      <c r="C137" s="11" t="s">
        <v>175</v>
      </c>
      <c r="D137" s="11" t="s">
        <v>206</v>
      </c>
      <c r="E137" s="11">
        <v>5</v>
      </c>
      <c r="F137" s="11">
        <v>201706</v>
      </c>
    </row>
    <row r="138" spans="1:6">
      <c r="A138" s="11" t="s">
        <v>487</v>
      </c>
      <c r="B138" s="11">
        <v>18</v>
      </c>
      <c r="C138" s="11" t="s">
        <v>175</v>
      </c>
      <c r="D138" s="11" t="s">
        <v>177</v>
      </c>
      <c r="E138" s="11">
        <v>44.5</v>
      </c>
      <c r="F138" s="11">
        <v>201706</v>
      </c>
    </row>
    <row r="139" spans="1:6">
      <c r="A139" s="11" t="s">
        <v>768</v>
      </c>
      <c r="B139" s="11">
        <v>18</v>
      </c>
      <c r="C139" s="11" t="s">
        <v>175</v>
      </c>
      <c r="D139" s="11" t="s">
        <v>198</v>
      </c>
      <c r="E139" s="11">
        <v>32</v>
      </c>
      <c r="F139" s="11">
        <v>201706</v>
      </c>
    </row>
    <row r="140" spans="1:6">
      <c r="A140" s="11" t="s">
        <v>781</v>
      </c>
      <c r="B140" s="11">
        <v>18</v>
      </c>
      <c r="C140" s="11" t="s">
        <v>175</v>
      </c>
      <c r="D140" s="11" t="s">
        <v>198</v>
      </c>
      <c r="E140" s="11">
        <v>38</v>
      </c>
      <c r="F140" s="11">
        <v>201706</v>
      </c>
    </row>
    <row r="141" spans="1:6">
      <c r="A141" s="11" t="s">
        <v>486</v>
      </c>
      <c r="B141" s="11">
        <v>18</v>
      </c>
      <c r="C141" s="11" t="s">
        <v>175</v>
      </c>
      <c r="D141" s="11" t="s">
        <v>177</v>
      </c>
      <c r="E141" s="11">
        <v>43.75</v>
      </c>
      <c r="F141" s="11">
        <v>201706</v>
      </c>
    </row>
    <row r="142" spans="1:6">
      <c r="A142" s="11" t="s">
        <v>507</v>
      </c>
      <c r="B142" s="11">
        <v>18</v>
      </c>
      <c r="C142" s="11" t="s">
        <v>175</v>
      </c>
      <c r="D142" s="11" t="s">
        <v>198</v>
      </c>
      <c r="E142" s="11">
        <v>12</v>
      </c>
      <c r="F142" s="11">
        <v>201706</v>
      </c>
    </row>
    <row r="143" spans="1:6">
      <c r="A143" s="11" t="s">
        <v>483</v>
      </c>
      <c r="B143" s="11">
        <v>18</v>
      </c>
      <c r="C143" s="11" t="s">
        <v>175</v>
      </c>
      <c r="D143" s="11" t="s">
        <v>185</v>
      </c>
      <c r="E143" s="11">
        <v>10.75</v>
      </c>
      <c r="F143" s="11">
        <v>201706</v>
      </c>
    </row>
    <row r="144" spans="1:6">
      <c r="A144" s="11" t="s">
        <v>483</v>
      </c>
      <c r="B144" s="11">
        <v>18</v>
      </c>
      <c r="C144" s="11" t="s">
        <v>175</v>
      </c>
      <c r="D144" s="11" t="s">
        <v>177</v>
      </c>
      <c r="E144" s="11">
        <v>10.5</v>
      </c>
      <c r="F144" s="11">
        <v>201706</v>
      </c>
    </row>
    <row r="145" spans="1:6">
      <c r="A145" s="11" t="s">
        <v>483</v>
      </c>
      <c r="B145" s="11">
        <v>18</v>
      </c>
      <c r="C145" s="11" t="s">
        <v>175</v>
      </c>
      <c r="D145" s="11" t="s">
        <v>198</v>
      </c>
      <c r="E145" s="11">
        <v>17</v>
      </c>
      <c r="F145" s="11">
        <v>201706</v>
      </c>
    </row>
    <row r="146" spans="1:6">
      <c r="A146" s="11" t="s">
        <v>483</v>
      </c>
      <c r="B146" s="11">
        <v>18</v>
      </c>
      <c r="C146" s="11" t="s">
        <v>175</v>
      </c>
      <c r="D146" s="11" t="s">
        <v>206</v>
      </c>
      <c r="E146" s="11">
        <v>6.5</v>
      </c>
      <c r="F146" s="11">
        <v>201706</v>
      </c>
    </row>
    <row r="147" spans="1:6">
      <c r="A147" s="11" t="s">
        <v>913</v>
      </c>
      <c r="B147" s="11">
        <v>18</v>
      </c>
      <c r="C147" s="11" t="s">
        <v>185</v>
      </c>
      <c r="D147" s="11" t="s">
        <v>177</v>
      </c>
      <c r="E147" s="11">
        <v>31.259999999999998</v>
      </c>
      <c r="F147" s="11">
        <v>201706</v>
      </c>
    </row>
    <row r="148" spans="1:6">
      <c r="A148" s="11" t="s">
        <v>460</v>
      </c>
      <c r="B148" s="11">
        <v>18</v>
      </c>
      <c r="C148" s="11" t="s">
        <v>211</v>
      </c>
      <c r="D148" s="11" t="s">
        <v>177</v>
      </c>
      <c r="E148" s="11">
        <v>42.5</v>
      </c>
      <c r="F148" s="11">
        <v>201706</v>
      </c>
    </row>
    <row r="149" spans="1:6">
      <c r="A149" s="11" t="s">
        <v>784</v>
      </c>
      <c r="B149" s="11">
        <v>18</v>
      </c>
      <c r="C149" s="11" t="s">
        <v>175</v>
      </c>
      <c r="D149" s="11" t="s">
        <v>148</v>
      </c>
      <c r="E149" s="11">
        <v>1.5</v>
      </c>
      <c r="F149" s="11">
        <v>201706</v>
      </c>
    </row>
    <row r="150" spans="1:6">
      <c r="A150" s="11" t="s">
        <v>784</v>
      </c>
      <c r="B150" s="11">
        <v>18</v>
      </c>
      <c r="C150" s="11" t="s">
        <v>175</v>
      </c>
      <c r="D150" s="11" t="s">
        <v>182</v>
      </c>
      <c r="E150" s="11">
        <v>3.5</v>
      </c>
      <c r="F150" s="11">
        <v>201706</v>
      </c>
    </row>
    <row r="151" spans="1:6">
      <c r="A151" s="11" t="s">
        <v>784</v>
      </c>
      <c r="B151" s="11">
        <v>18</v>
      </c>
      <c r="C151" s="11" t="s">
        <v>175</v>
      </c>
      <c r="D151" s="11" t="s">
        <v>185</v>
      </c>
      <c r="E151" s="11">
        <v>5.25</v>
      </c>
      <c r="F151" s="11">
        <v>201706</v>
      </c>
    </row>
    <row r="152" spans="1:6">
      <c r="A152" s="11" t="s">
        <v>784</v>
      </c>
      <c r="B152" s="11">
        <v>18</v>
      </c>
      <c r="C152" s="11" t="s">
        <v>175</v>
      </c>
      <c r="D152" s="11" t="s">
        <v>177</v>
      </c>
      <c r="E152" s="11">
        <v>3.5</v>
      </c>
      <c r="F152" s="11">
        <v>201706</v>
      </c>
    </row>
    <row r="153" spans="1:6">
      <c r="A153" s="11" t="s">
        <v>784</v>
      </c>
      <c r="B153" s="11">
        <v>18</v>
      </c>
      <c r="C153" s="11" t="s">
        <v>175</v>
      </c>
      <c r="D153" s="11" t="s">
        <v>198</v>
      </c>
      <c r="E153" s="11">
        <v>4.75</v>
      </c>
      <c r="F153" s="11">
        <v>201706</v>
      </c>
    </row>
    <row r="154" spans="1:6">
      <c r="A154" s="11" t="s">
        <v>784</v>
      </c>
      <c r="B154" s="11">
        <v>18</v>
      </c>
      <c r="C154" s="11" t="s">
        <v>175</v>
      </c>
      <c r="D154" s="11" t="s">
        <v>203</v>
      </c>
      <c r="E154" s="11">
        <v>1</v>
      </c>
      <c r="F154" s="11">
        <v>201706</v>
      </c>
    </row>
    <row r="155" spans="1:6">
      <c r="A155" s="11" t="s">
        <v>784</v>
      </c>
      <c r="B155" s="11">
        <v>18</v>
      </c>
      <c r="C155" s="11" t="s">
        <v>175</v>
      </c>
      <c r="D155" s="11" t="s">
        <v>206</v>
      </c>
      <c r="E155" s="11">
        <v>4.25</v>
      </c>
      <c r="F155" s="11">
        <v>201706</v>
      </c>
    </row>
    <row r="156" spans="1:6">
      <c r="A156" s="11" t="s">
        <v>502</v>
      </c>
      <c r="B156" s="11">
        <v>16</v>
      </c>
      <c r="C156" s="11" t="s">
        <v>198</v>
      </c>
      <c r="D156" s="11" t="s">
        <v>177</v>
      </c>
      <c r="E156" s="11">
        <v>2</v>
      </c>
      <c r="F156" s="11">
        <v>201707</v>
      </c>
    </row>
    <row r="157" spans="1:6">
      <c r="A157" s="11" t="s">
        <v>502</v>
      </c>
      <c r="B157" s="11">
        <v>17</v>
      </c>
      <c r="C157" s="11" t="s">
        <v>198</v>
      </c>
      <c r="D157" s="11" t="s">
        <v>177</v>
      </c>
      <c r="E157" s="11">
        <v>21.25</v>
      </c>
      <c r="F157" s="11">
        <v>201707</v>
      </c>
    </row>
    <row r="158" spans="1:6">
      <c r="A158" s="11" t="s">
        <v>502</v>
      </c>
      <c r="B158" s="11">
        <v>18</v>
      </c>
      <c r="C158" s="11" t="s">
        <v>198</v>
      </c>
      <c r="D158" s="11" t="s">
        <v>177</v>
      </c>
      <c r="E158" s="11">
        <v>25.5</v>
      </c>
      <c r="F158" s="11">
        <v>201707</v>
      </c>
    </row>
    <row r="159" spans="1:6">
      <c r="A159" s="11" t="s">
        <v>494</v>
      </c>
      <c r="B159" s="11">
        <v>15</v>
      </c>
      <c r="C159" s="11" t="s">
        <v>175</v>
      </c>
      <c r="D159" s="11" t="s">
        <v>206</v>
      </c>
      <c r="E159" s="11">
        <v>46.619999999999983</v>
      </c>
      <c r="F159" s="11">
        <v>201707</v>
      </c>
    </row>
    <row r="160" spans="1:6">
      <c r="A160" s="11" t="s">
        <v>503</v>
      </c>
      <c r="B160" s="11">
        <v>13</v>
      </c>
      <c r="C160" s="11" t="s">
        <v>185</v>
      </c>
      <c r="D160" s="11" t="s">
        <v>177</v>
      </c>
      <c r="E160" s="11">
        <v>11.75</v>
      </c>
      <c r="F160" s="11">
        <v>201707</v>
      </c>
    </row>
    <row r="161" spans="1:6">
      <c r="A161" s="11" t="s">
        <v>503</v>
      </c>
      <c r="B161" s="11">
        <v>14</v>
      </c>
      <c r="C161" s="11" t="s">
        <v>185</v>
      </c>
      <c r="D161" s="11" t="s">
        <v>177</v>
      </c>
      <c r="E161" s="11">
        <v>40.909999999999997</v>
      </c>
      <c r="F161" s="11">
        <v>201707</v>
      </c>
    </row>
    <row r="162" spans="1:6">
      <c r="A162" s="11" t="s">
        <v>503</v>
      </c>
      <c r="B162" s="11">
        <v>15</v>
      </c>
      <c r="C162" s="11" t="s">
        <v>185</v>
      </c>
      <c r="D162" s="11" t="s">
        <v>177</v>
      </c>
      <c r="E162" s="11">
        <v>29.340000000000003</v>
      </c>
      <c r="F162" s="11">
        <v>201707</v>
      </c>
    </row>
    <row r="163" spans="1:6">
      <c r="A163" s="11" t="s">
        <v>503</v>
      </c>
      <c r="B163" s="11">
        <v>16</v>
      </c>
      <c r="C163" s="11" t="s">
        <v>185</v>
      </c>
      <c r="D163" s="11" t="s">
        <v>177</v>
      </c>
      <c r="E163" s="11">
        <v>30.67</v>
      </c>
      <c r="F163" s="11">
        <v>201707</v>
      </c>
    </row>
    <row r="164" spans="1:6">
      <c r="A164" s="11" t="s">
        <v>503</v>
      </c>
      <c r="B164" s="11">
        <v>17</v>
      </c>
      <c r="C164" s="11" t="s">
        <v>185</v>
      </c>
      <c r="D164" s="11" t="s">
        <v>177</v>
      </c>
      <c r="E164" s="11">
        <v>24.04</v>
      </c>
      <c r="F164" s="11">
        <v>201707</v>
      </c>
    </row>
    <row r="165" spans="1:6">
      <c r="A165" s="11" t="s">
        <v>503</v>
      </c>
      <c r="B165" s="11">
        <v>18</v>
      </c>
      <c r="C165" s="11" t="s">
        <v>185</v>
      </c>
      <c r="D165" s="11" t="s">
        <v>177</v>
      </c>
      <c r="E165" s="11">
        <v>11.08</v>
      </c>
      <c r="F165" s="11">
        <v>201707</v>
      </c>
    </row>
    <row r="166" spans="1:6">
      <c r="A166" s="11" t="s">
        <v>451</v>
      </c>
      <c r="B166" s="11">
        <v>13</v>
      </c>
      <c r="C166" s="11" t="s">
        <v>185</v>
      </c>
      <c r="D166" s="11" t="s">
        <v>177</v>
      </c>
      <c r="E166" s="11">
        <v>31.489999999999995</v>
      </c>
      <c r="F166" s="11">
        <v>201707</v>
      </c>
    </row>
    <row r="167" spans="1:6">
      <c r="A167" s="11" t="s">
        <v>451</v>
      </c>
      <c r="B167" s="11">
        <v>16</v>
      </c>
      <c r="C167" s="11" t="s">
        <v>185</v>
      </c>
      <c r="D167" s="11" t="s">
        <v>177</v>
      </c>
      <c r="E167" s="11">
        <v>26.899999999999995</v>
      </c>
      <c r="F167" s="11">
        <v>201707</v>
      </c>
    </row>
    <row r="168" spans="1:6">
      <c r="A168" s="11" t="s">
        <v>492</v>
      </c>
      <c r="B168" s="11">
        <v>18</v>
      </c>
      <c r="C168" s="11" t="s">
        <v>175</v>
      </c>
      <c r="D168" s="11" t="s">
        <v>206</v>
      </c>
      <c r="E168" s="11">
        <v>41.819999999999993</v>
      </c>
      <c r="F168" s="11">
        <v>201707</v>
      </c>
    </row>
    <row r="169" spans="1:6">
      <c r="A169" s="11" t="s">
        <v>492</v>
      </c>
      <c r="B169" s="11">
        <v>17</v>
      </c>
      <c r="C169" s="11" t="s">
        <v>175</v>
      </c>
      <c r="D169" s="11" t="s">
        <v>206</v>
      </c>
      <c r="E169" s="11">
        <v>51.47999999999999</v>
      </c>
      <c r="F169" s="11">
        <v>201707</v>
      </c>
    </row>
    <row r="170" spans="1:6">
      <c r="A170" s="11" t="s">
        <v>478</v>
      </c>
      <c r="B170" s="11">
        <v>17</v>
      </c>
      <c r="C170" s="11" t="s">
        <v>175</v>
      </c>
      <c r="D170" s="11" t="s">
        <v>206</v>
      </c>
      <c r="E170" s="11">
        <v>16.5</v>
      </c>
      <c r="F170" s="11">
        <v>201706</v>
      </c>
    </row>
    <row r="171" spans="1:6">
      <c r="A171" s="11" t="s">
        <v>504</v>
      </c>
      <c r="B171" s="11">
        <v>16</v>
      </c>
      <c r="C171" s="11" t="s">
        <v>185</v>
      </c>
      <c r="D171" s="11" t="s">
        <v>177</v>
      </c>
      <c r="E171" s="11">
        <v>43</v>
      </c>
      <c r="F171" s="11">
        <v>201706</v>
      </c>
    </row>
    <row r="172" spans="1:6">
      <c r="A172" s="11" t="s">
        <v>504</v>
      </c>
      <c r="B172" s="11">
        <v>17</v>
      </c>
      <c r="C172" s="11" t="s">
        <v>185</v>
      </c>
      <c r="D172" s="11" t="s">
        <v>177</v>
      </c>
      <c r="E172" s="11">
        <v>32.08</v>
      </c>
      <c r="F172" s="11">
        <v>201706</v>
      </c>
    </row>
    <row r="173" spans="1:6">
      <c r="A173" s="11" t="s">
        <v>775</v>
      </c>
      <c r="B173" s="11">
        <v>13</v>
      </c>
      <c r="C173" s="11" t="s">
        <v>198</v>
      </c>
      <c r="D173" s="11" t="s">
        <v>185</v>
      </c>
      <c r="E173" s="11">
        <v>48.989999999999995</v>
      </c>
      <c r="F173" s="11">
        <v>201706</v>
      </c>
    </row>
    <row r="174" spans="1:6">
      <c r="A174" s="11" t="s">
        <v>775</v>
      </c>
      <c r="B174" s="11">
        <v>15</v>
      </c>
      <c r="C174" s="11" t="s">
        <v>198</v>
      </c>
      <c r="D174" s="11" t="s">
        <v>185</v>
      </c>
      <c r="E174" s="11">
        <v>40.83</v>
      </c>
      <c r="F174" s="11">
        <v>201706</v>
      </c>
    </row>
    <row r="175" spans="1:6">
      <c r="A175" s="11" t="s">
        <v>775</v>
      </c>
      <c r="B175" s="11">
        <v>16</v>
      </c>
      <c r="C175" s="11" t="s">
        <v>198</v>
      </c>
      <c r="D175" s="11" t="s">
        <v>185</v>
      </c>
      <c r="E175" s="11">
        <v>17.329999999999998</v>
      </c>
      <c r="F175" s="11">
        <v>201706</v>
      </c>
    </row>
    <row r="176" spans="1:6">
      <c r="A176" s="11" t="s">
        <v>462</v>
      </c>
      <c r="B176" s="11">
        <v>13</v>
      </c>
      <c r="C176" s="11" t="s">
        <v>198</v>
      </c>
      <c r="D176" s="11" t="s">
        <v>206</v>
      </c>
      <c r="E176" s="11">
        <v>50</v>
      </c>
      <c r="F176" s="11">
        <v>201706</v>
      </c>
    </row>
    <row r="177" spans="1:6">
      <c r="A177" s="11" t="s">
        <v>462</v>
      </c>
      <c r="B177" s="11">
        <v>14</v>
      </c>
      <c r="C177" s="11" t="s">
        <v>198</v>
      </c>
      <c r="D177" s="11" t="s">
        <v>206</v>
      </c>
      <c r="E177" s="11">
        <v>51.75</v>
      </c>
      <c r="F177" s="11">
        <v>201705</v>
      </c>
    </row>
    <row r="178" spans="1:6">
      <c r="A178" s="11" t="s">
        <v>477</v>
      </c>
      <c r="B178" s="11">
        <v>13</v>
      </c>
      <c r="C178" s="11" t="s">
        <v>198</v>
      </c>
      <c r="D178" s="11" t="s">
        <v>206</v>
      </c>
      <c r="E178" s="11">
        <v>49.75</v>
      </c>
      <c r="F178" s="11">
        <v>201706</v>
      </c>
    </row>
    <row r="179" spans="1:6">
      <c r="A179" s="11" t="s">
        <v>477</v>
      </c>
      <c r="B179" s="11">
        <v>14</v>
      </c>
      <c r="C179" s="11" t="s">
        <v>198</v>
      </c>
      <c r="D179" s="11" t="s">
        <v>206</v>
      </c>
      <c r="E179" s="11">
        <v>64.5</v>
      </c>
      <c r="F179" s="11">
        <v>201706</v>
      </c>
    </row>
    <row r="180" spans="1:6">
      <c r="A180" s="11" t="s">
        <v>477</v>
      </c>
      <c r="B180" s="11">
        <v>15</v>
      </c>
      <c r="C180" s="11" t="s">
        <v>198</v>
      </c>
      <c r="D180" s="11" t="s">
        <v>206</v>
      </c>
      <c r="E180" s="11">
        <v>47.25</v>
      </c>
      <c r="F180" s="11">
        <v>201706</v>
      </c>
    </row>
    <row r="181" spans="1:6">
      <c r="A181" s="11" t="s">
        <v>477</v>
      </c>
      <c r="B181" s="11">
        <v>16</v>
      </c>
      <c r="C181" s="11" t="s">
        <v>198</v>
      </c>
      <c r="D181" s="11" t="s">
        <v>206</v>
      </c>
      <c r="E181" s="11">
        <v>46</v>
      </c>
      <c r="F181" s="11">
        <v>201706</v>
      </c>
    </row>
    <row r="182" spans="1:6">
      <c r="A182" s="11" t="s">
        <v>477</v>
      </c>
      <c r="B182" s="11">
        <v>17</v>
      </c>
      <c r="C182" s="11" t="s">
        <v>198</v>
      </c>
      <c r="D182" s="11" t="s">
        <v>206</v>
      </c>
      <c r="E182" s="11">
        <v>35</v>
      </c>
      <c r="F182" s="11">
        <v>201706</v>
      </c>
    </row>
    <row r="183" spans="1:6">
      <c r="A183" s="11" t="s">
        <v>913</v>
      </c>
      <c r="B183" s="11">
        <v>15</v>
      </c>
      <c r="C183" s="11" t="s">
        <v>185</v>
      </c>
      <c r="D183" s="11" t="s">
        <v>177</v>
      </c>
      <c r="E183" s="11">
        <v>12</v>
      </c>
      <c r="F183" s="11">
        <v>201706</v>
      </c>
    </row>
    <row r="184" spans="1:6">
      <c r="A184" s="11" t="s">
        <v>913</v>
      </c>
      <c r="B184" s="11">
        <v>16</v>
      </c>
      <c r="C184" s="11" t="s">
        <v>185</v>
      </c>
      <c r="D184" s="11" t="s">
        <v>177</v>
      </c>
      <c r="E184" s="11">
        <v>38.1</v>
      </c>
      <c r="F184" s="11">
        <v>201706</v>
      </c>
    </row>
    <row r="185" spans="1:6">
      <c r="A185" s="11" t="s">
        <v>913</v>
      </c>
      <c r="B185" s="11">
        <v>17</v>
      </c>
      <c r="C185" s="11" t="s">
        <v>185</v>
      </c>
      <c r="D185" s="11" t="s">
        <v>177</v>
      </c>
      <c r="E185" s="11">
        <v>21.08</v>
      </c>
      <c r="F185" s="11">
        <v>201706</v>
      </c>
    </row>
    <row r="186" spans="1:6">
      <c r="A186" s="11" t="s">
        <v>785</v>
      </c>
      <c r="B186" s="11">
        <v>15</v>
      </c>
      <c r="C186" s="11" t="s">
        <v>198</v>
      </c>
      <c r="D186" s="11" t="s">
        <v>177</v>
      </c>
      <c r="E186" s="11">
        <v>16.850000000000001</v>
      </c>
      <c r="F186" s="11">
        <v>201706</v>
      </c>
    </row>
    <row r="187" spans="1:6">
      <c r="A187" s="11" t="s">
        <v>785</v>
      </c>
      <c r="B187" s="11">
        <v>16</v>
      </c>
      <c r="C187" s="11" t="s">
        <v>198</v>
      </c>
      <c r="D187" s="11" t="s">
        <v>177</v>
      </c>
      <c r="E187" s="11">
        <v>6.5</v>
      </c>
      <c r="F187" s="11">
        <v>201706</v>
      </c>
    </row>
    <row r="188" spans="1:6">
      <c r="A188" s="11" t="s">
        <v>785</v>
      </c>
      <c r="B188" s="11">
        <v>17</v>
      </c>
      <c r="C188" s="11" t="s">
        <v>198</v>
      </c>
      <c r="D188" s="11" t="s">
        <v>177</v>
      </c>
      <c r="E188" s="11">
        <v>4.66</v>
      </c>
      <c r="F188" s="11">
        <v>201706</v>
      </c>
    </row>
    <row r="189" spans="1:6">
      <c r="A189" s="11" t="s">
        <v>491</v>
      </c>
      <c r="B189" s="11">
        <v>17</v>
      </c>
      <c r="C189" s="11" t="s">
        <v>175</v>
      </c>
      <c r="D189" s="11" t="s">
        <v>206</v>
      </c>
      <c r="E189" s="11">
        <v>45.25</v>
      </c>
      <c r="F189" s="11">
        <v>201705</v>
      </c>
    </row>
    <row r="190" spans="1:6">
      <c r="A190" s="11" t="s">
        <v>508</v>
      </c>
      <c r="B190" s="11">
        <v>13</v>
      </c>
      <c r="C190" s="11" t="s">
        <v>203</v>
      </c>
      <c r="D190" s="11" t="s">
        <v>198</v>
      </c>
      <c r="E190" s="11">
        <v>48</v>
      </c>
      <c r="F190" s="11">
        <v>201704</v>
      </c>
    </row>
    <row r="191" spans="1:6">
      <c r="A191" s="11" t="s">
        <v>786</v>
      </c>
      <c r="B191" s="11">
        <v>17</v>
      </c>
      <c r="C191" s="11" t="s">
        <v>198</v>
      </c>
      <c r="D191" s="11" t="s">
        <v>185</v>
      </c>
      <c r="E191" s="11">
        <v>18.009999999999998</v>
      </c>
      <c r="F191" s="11">
        <v>201709</v>
      </c>
    </row>
    <row r="192" spans="1:6">
      <c r="A192" s="11" t="s">
        <v>786</v>
      </c>
      <c r="B192" s="11">
        <v>18</v>
      </c>
      <c r="C192" s="11" t="s">
        <v>198</v>
      </c>
      <c r="D192" s="11" t="s">
        <v>185</v>
      </c>
      <c r="E192" s="11">
        <v>9.83</v>
      </c>
      <c r="F192" s="11">
        <v>201709</v>
      </c>
    </row>
    <row r="193" spans="1:6">
      <c r="A193" s="11" t="s">
        <v>494</v>
      </c>
      <c r="B193" s="11">
        <v>13</v>
      </c>
      <c r="C193" s="11" t="s">
        <v>175</v>
      </c>
      <c r="D193" s="11" t="s">
        <v>206</v>
      </c>
      <c r="E193" s="11">
        <v>64.490000000000009</v>
      </c>
      <c r="F193" s="11">
        <v>201709</v>
      </c>
    </row>
    <row r="194" spans="1:6">
      <c r="A194" s="11" t="s">
        <v>775</v>
      </c>
      <c r="B194" s="11">
        <v>17</v>
      </c>
      <c r="C194" s="11" t="s">
        <v>198</v>
      </c>
      <c r="D194" s="11" t="s">
        <v>185</v>
      </c>
      <c r="E194" s="11">
        <v>44.740000000000009</v>
      </c>
      <c r="F194" s="11">
        <v>201709</v>
      </c>
    </row>
    <row r="195" spans="1:6">
      <c r="A195" s="11" t="s">
        <v>775</v>
      </c>
      <c r="B195" s="11">
        <v>18</v>
      </c>
      <c r="C195" s="11" t="s">
        <v>198</v>
      </c>
      <c r="D195" s="11" t="s">
        <v>185</v>
      </c>
      <c r="E195" s="11">
        <v>39.770000000000003</v>
      </c>
      <c r="F195" s="11">
        <v>201709</v>
      </c>
    </row>
    <row r="196" spans="1:6">
      <c r="A196" s="11" t="s">
        <v>775</v>
      </c>
      <c r="B196" s="11">
        <v>18</v>
      </c>
      <c r="C196" s="11" t="s">
        <v>198</v>
      </c>
      <c r="D196" s="11" t="s">
        <v>177</v>
      </c>
      <c r="E196" s="11">
        <v>1.5</v>
      </c>
      <c r="F196" s="11">
        <v>201709</v>
      </c>
    </row>
    <row r="197" spans="1:6">
      <c r="A197" s="11" t="s">
        <v>715</v>
      </c>
      <c r="B197" s="11">
        <v>17</v>
      </c>
      <c r="C197" s="11" t="s">
        <v>175</v>
      </c>
      <c r="D197" s="11" t="s">
        <v>198</v>
      </c>
      <c r="E197" s="11">
        <v>6</v>
      </c>
      <c r="F197" s="11">
        <v>201710</v>
      </c>
    </row>
    <row r="198" spans="1:6">
      <c r="A198" s="11" t="s">
        <v>775</v>
      </c>
      <c r="B198" s="11">
        <v>14</v>
      </c>
      <c r="C198" s="11" t="s">
        <v>198</v>
      </c>
      <c r="D198" s="11" t="s">
        <v>185</v>
      </c>
      <c r="E198" s="11">
        <v>54.249999999999993</v>
      </c>
      <c r="F198" s="11">
        <v>201710</v>
      </c>
    </row>
    <row r="199" spans="1:6">
      <c r="A199" s="11" t="s">
        <v>453</v>
      </c>
      <c r="B199" s="11">
        <v>13</v>
      </c>
      <c r="C199" s="11" t="s">
        <v>175</v>
      </c>
      <c r="D199" s="11" t="s">
        <v>177</v>
      </c>
      <c r="E199" s="11">
        <v>8.5</v>
      </c>
      <c r="F199" s="11">
        <v>201712</v>
      </c>
    </row>
    <row r="200" spans="1:6">
      <c r="A200" s="11" t="s">
        <v>453</v>
      </c>
      <c r="B200" s="11">
        <v>13</v>
      </c>
      <c r="C200" s="11" t="s">
        <v>175</v>
      </c>
      <c r="D200" s="11" t="s">
        <v>198</v>
      </c>
      <c r="E200" s="11">
        <v>17.25</v>
      </c>
      <c r="F200" s="11">
        <v>201712</v>
      </c>
    </row>
    <row r="201" spans="1:6">
      <c r="A201" s="11" t="s">
        <v>453</v>
      </c>
      <c r="B201" s="11">
        <v>13</v>
      </c>
      <c r="C201" s="11" t="s">
        <v>175</v>
      </c>
      <c r="D201" s="11" t="s">
        <v>206</v>
      </c>
      <c r="E201" s="11">
        <v>6.75</v>
      </c>
      <c r="F201" s="11">
        <v>201712</v>
      </c>
    </row>
    <row r="202" spans="1:6">
      <c r="A202" s="11" t="s">
        <v>453</v>
      </c>
      <c r="B202" s="11">
        <v>14</v>
      </c>
      <c r="C202" s="11" t="s">
        <v>175</v>
      </c>
      <c r="D202" s="11" t="s">
        <v>177</v>
      </c>
      <c r="E202" s="11">
        <v>6.5</v>
      </c>
      <c r="F202" s="11">
        <v>201712</v>
      </c>
    </row>
    <row r="203" spans="1:6">
      <c r="A203" s="11" t="s">
        <v>453</v>
      </c>
      <c r="B203" s="11">
        <v>14</v>
      </c>
      <c r="C203" s="11" t="s">
        <v>175</v>
      </c>
      <c r="D203" s="11" t="s">
        <v>198</v>
      </c>
      <c r="E203" s="11">
        <v>17</v>
      </c>
      <c r="F203" s="11">
        <v>201712</v>
      </c>
    </row>
    <row r="204" spans="1:6">
      <c r="A204" s="11" t="s">
        <v>453</v>
      </c>
      <c r="B204" s="11">
        <v>14</v>
      </c>
      <c r="C204" s="11" t="s">
        <v>175</v>
      </c>
      <c r="D204" s="11" t="s">
        <v>206</v>
      </c>
      <c r="E204" s="11">
        <v>9.5</v>
      </c>
      <c r="F204" s="11">
        <v>201712</v>
      </c>
    </row>
    <row r="205" spans="1:6">
      <c r="A205" s="11" t="s">
        <v>715</v>
      </c>
      <c r="B205" s="11">
        <v>13</v>
      </c>
      <c r="C205" s="11" t="s">
        <v>175</v>
      </c>
      <c r="D205" s="11" t="s">
        <v>198</v>
      </c>
      <c r="E205" s="11">
        <v>8</v>
      </c>
      <c r="F205" s="11">
        <v>201804</v>
      </c>
    </row>
    <row r="206" spans="1:6">
      <c r="A206" s="11" t="s">
        <v>726</v>
      </c>
      <c r="B206" s="11">
        <v>13</v>
      </c>
      <c r="C206" s="11" t="s">
        <v>175</v>
      </c>
      <c r="D206" s="11" t="s">
        <v>185</v>
      </c>
      <c r="E206" s="11">
        <v>2</v>
      </c>
      <c r="F206" s="11">
        <v>201804</v>
      </c>
    </row>
    <row r="207" spans="1:6">
      <c r="A207" s="11" t="s">
        <v>726</v>
      </c>
      <c r="B207" s="11">
        <v>13</v>
      </c>
      <c r="C207" s="11" t="s">
        <v>175</v>
      </c>
      <c r="D207" s="11" t="s">
        <v>177</v>
      </c>
      <c r="E207" s="11">
        <v>2</v>
      </c>
      <c r="F207" s="11">
        <v>201804</v>
      </c>
    </row>
    <row r="208" spans="1:6">
      <c r="A208" s="11" t="s">
        <v>726</v>
      </c>
      <c r="B208" s="11">
        <v>13</v>
      </c>
      <c r="C208" s="11" t="s">
        <v>175</v>
      </c>
      <c r="D208" s="11" t="s">
        <v>198</v>
      </c>
      <c r="E208" s="11">
        <v>36</v>
      </c>
      <c r="F208" s="11">
        <v>201804</v>
      </c>
    </row>
    <row r="209" spans="1:6">
      <c r="A209" s="11" t="s">
        <v>458</v>
      </c>
      <c r="B209" s="11">
        <v>13</v>
      </c>
      <c r="C209" s="11" t="s">
        <v>185</v>
      </c>
      <c r="D209" s="11" t="s">
        <v>182</v>
      </c>
      <c r="E209" s="11">
        <v>3.5</v>
      </c>
      <c r="F209" s="11">
        <v>201804</v>
      </c>
    </row>
    <row r="210" spans="1:6">
      <c r="A210" s="11" t="s">
        <v>458</v>
      </c>
      <c r="B210" s="11">
        <v>13</v>
      </c>
      <c r="C210" s="11" t="s">
        <v>185</v>
      </c>
      <c r="D210" s="11" t="s">
        <v>198</v>
      </c>
      <c r="E210" s="11">
        <v>10.75</v>
      </c>
      <c r="F210" s="11">
        <v>201804</v>
      </c>
    </row>
    <row r="211" spans="1:6">
      <c r="A211" s="11" t="s">
        <v>458</v>
      </c>
      <c r="B211" s="11">
        <v>13</v>
      </c>
      <c r="C211" s="11" t="s">
        <v>185</v>
      </c>
      <c r="D211" s="11" t="s">
        <v>206</v>
      </c>
      <c r="E211" s="11">
        <v>2.25</v>
      </c>
      <c r="F211" s="11">
        <v>201804</v>
      </c>
    </row>
    <row r="212" spans="1:6">
      <c r="A212" s="11" t="s">
        <v>767</v>
      </c>
      <c r="B212" s="11">
        <v>13</v>
      </c>
      <c r="C212" s="11" t="s">
        <v>175</v>
      </c>
      <c r="D212" s="11" t="s">
        <v>206</v>
      </c>
      <c r="E212" s="11">
        <v>48</v>
      </c>
      <c r="F212" s="11">
        <v>201804</v>
      </c>
    </row>
    <row r="213" spans="1:6">
      <c r="A213" s="11" t="s">
        <v>453</v>
      </c>
      <c r="B213" s="11">
        <v>13</v>
      </c>
      <c r="C213" s="11" t="s">
        <v>175</v>
      </c>
      <c r="D213" s="11" t="s">
        <v>177</v>
      </c>
      <c r="E213" s="11">
        <v>6</v>
      </c>
      <c r="F213" s="11">
        <v>201804</v>
      </c>
    </row>
    <row r="214" spans="1:6">
      <c r="A214" s="11" t="s">
        <v>453</v>
      </c>
      <c r="B214" s="11">
        <v>13</v>
      </c>
      <c r="C214" s="11" t="s">
        <v>175</v>
      </c>
      <c r="D214" s="11" t="s">
        <v>198</v>
      </c>
      <c r="E214" s="11">
        <v>26</v>
      </c>
      <c r="F214" s="11">
        <v>201804</v>
      </c>
    </row>
    <row r="215" spans="1:6">
      <c r="A215" s="11" t="s">
        <v>488</v>
      </c>
      <c r="B215" s="11">
        <v>13</v>
      </c>
      <c r="C215" s="11" t="s">
        <v>175</v>
      </c>
      <c r="D215" s="11" t="s">
        <v>198</v>
      </c>
      <c r="E215" s="11">
        <v>48.25</v>
      </c>
      <c r="F215" s="11">
        <v>201804</v>
      </c>
    </row>
    <row r="216" spans="1:6">
      <c r="A216" s="11" t="s">
        <v>478</v>
      </c>
      <c r="B216" s="11">
        <v>13</v>
      </c>
      <c r="C216" s="11" t="s">
        <v>175</v>
      </c>
      <c r="D216" s="11" t="s">
        <v>206</v>
      </c>
      <c r="E216" s="11">
        <v>9.5</v>
      </c>
      <c r="F216" s="11">
        <v>201804</v>
      </c>
    </row>
    <row r="217" spans="1:6">
      <c r="A217" s="11" t="s">
        <v>768</v>
      </c>
      <c r="B217" s="11">
        <v>13</v>
      </c>
      <c r="C217" s="11" t="s">
        <v>175</v>
      </c>
      <c r="D217" s="11" t="s">
        <v>198</v>
      </c>
      <c r="E217" s="11">
        <v>24</v>
      </c>
      <c r="F217" s="11">
        <v>201804</v>
      </c>
    </row>
    <row r="218" spans="1:6">
      <c r="A218" s="11" t="s">
        <v>459</v>
      </c>
      <c r="B218" s="11">
        <v>13</v>
      </c>
      <c r="C218" s="11" t="s">
        <v>175</v>
      </c>
      <c r="D218" s="11" t="s">
        <v>198</v>
      </c>
      <c r="E218" s="11">
        <v>9</v>
      </c>
      <c r="F218" s="11">
        <v>201804</v>
      </c>
    </row>
    <row r="219" spans="1:6">
      <c r="A219" s="11" t="s">
        <v>471</v>
      </c>
      <c r="B219" s="11">
        <v>13</v>
      </c>
      <c r="C219" s="11" t="s">
        <v>185</v>
      </c>
      <c r="D219" s="11" t="s">
        <v>182</v>
      </c>
      <c r="E219" s="11">
        <v>0.5</v>
      </c>
      <c r="F219" s="11">
        <v>201804</v>
      </c>
    </row>
    <row r="220" spans="1:6">
      <c r="A220" s="11" t="s">
        <v>471</v>
      </c>
      <c r="B220" s="11">
        <v>13</v>
      </c>
      <c r="C220" s="11" t="s">
        <v>185</v>
      </c>
      <c r="D220" s="11" t="s">
        <v>206</v>
      </c>
      <c r="E220" s="11">
        <v>43.999999999999993</v>
      </c>
      <c r="F220" s="11">
        <v>201804</v>
      </c>
    </row>
    <row r="221" spans="1:6">
      <c r="A221" s="11" t="s">
        <v>1235</v>
      </c>
      <c r="B221" s="11">
        <v>13</v>
      </c>
      <c r="C221" s="11" t="s">
        <v>185</v>
      </c>
      <c r="D221" s="11" t="s">
        <v>198</v>
      </c>
      <c r="E221" s="11">
        <v>3.15</v>
      </c>
      <c r="F221" s="11">
        <v>201804</v>
      </c>
    </row>
    <row r="222" spans="1:6">
      <c r="A222" s="11" t="s">
        <v>482</v>
      </c>
      <c r="B222" s="11">
        <v>13</v>
      </c>
      <c r="C222" s="11" t="s">
        <v>175</v>
      </c>
      <c r="D222" s="11" t="s">
        <v>148</v>
      </c>
      <c r="E222" s="11">
        <v>0.25</v>
      </c>
      <c r="F222" s="11">
        <v>201804</v>
      </c>
    </row>
    <row r="223" spans="1:6">
      <c r="A223" s="11" t="s">
        <v>482</v>
      </c>
      <c r="B223" s="11">
        <v>13</v>
      </c>
      <c r="C223" s="11" t="s">
        <v>175</v>
      </c>
      <c r="D223" s="11" t="s">
        <v>182</v>
      </c>
      <c r="E223" s="11">
        <v>10.25</v>
      </c>
      <c r="F223" s="11">
        <v>201804</v>
      </c>
    </row>
    <row r="224" spans="1:6">
      <c r="A224" s="11" t="s">
        <v>482</v>
      </c>
      <c r="B224" s="11">
        <v>13</v>
      </c>
      <c r="C224" s="11" t="s">
        <v>175</v>
      </c>
      <c r="D224" s="11" t="s">
        <v>185</v>
      </c>
      <c r="E224" s="11">
        <v>0.75</v>
      </c>
      <c r="F224" s="11">
        <v>201804</v>
      </c>
    </row>
    <row r="225" spans="1:6">
      <c r="A225" s="11" t="s">
        <v>482</v>
      </c>
      <c r="B225" s="11">
        <v>13</v>
      </c>
      <c r="C225" s="11" t="s">
        <v>175</v>
      </c>
      <c r="D225" s="11" t="s">
        <v>177</v>
      </c>
      <c r="E225" s="11">
        <v>1</v>
      </c>
      <c r="F225" s="11">
        <v>201804</v>
      </c>
    </row>
    <row r="226" spans="1:6">
      <c r="A226" s="11" t="s">
        <v>482</v>
      </c>
      <c r="B226" s="11">
        <v>13</v>
      </c>
      <c r="C226" s="11" t="s">
        <v>175</v>
      </c>
      <c r="D226" s="11" t="s">
        <v>198</v>
      </c>
      <c r="E226" s="11">
        <v>32.5</v>
      </c>
      <c r="F226" s="11">
        <v>201804</v>
      </c>
    </row>
    <row r="227" spans="1:6">
      <c r="A227" s="11" t="s">
        <v>482</v>
      </c>
      <c r="B227" s="11">
        <v>13</v>
      </c>
      <c r="C227" s="11" t="s">
        <v>175</v>
      </c>
      <c r="D227" s="11" t="s">
        <v>206</v>
      </c>
      <c r="E227" s="11">
        <v>7.5</v>
      </c>
      <c r="F227" s="11">
        <v>201804</v>
      </c>
    </row>
    <row r="228" spans="1:6">
      <c r="A228" s="11" t="s">
        <v>498</v>
      </c>
      <c r="B228" s="11">
        <v>13</v>
      </c>
      <c r="C228" s="11" t="s">
        <v>175</v>
      </c>
      <c r="D228" s="11" t="s">
        <v>206</v>
      </c>
      <c r="E228" s="11">
        <v>31.409999999999997</v>
      </c>
      <c r="F228" s="11">
        <v>201804</v>
      </c>
    </row>
    <row r="229" spans="1:6">
      <c r="A229" s="11" t="s">
        <v>479</v>
      </c>
      <c r="B229" s="11">
        <v>13</v>
      </c>
      <c r="C229" s="11" t="s">
        <v>175</v>
      </c>
      <c r="D229" s="11" t="s">
        <v>177</v>
      </c>
      <c r="E229" s="11">
        <v>9.5</v>
      </c>
      <c r="F229" s="11">
        <v>201804</v>
      </c>
    </row>
    <row r="230" spans="1:6">
      <c r="A230" s="11" t="s">
        <v>479</v>
      </c>
      <c r="B230" s="11">
        <v>13</v>
      </c>
      <c r="C230" s="11" t="s">
        <v>175</v>
      </c>
      <c r="D230" s="11" t="s">
        <v>198</v>
      </c>
      <c r="E230" s="11">
        <v>35.25</v>
      </c>
      <c r="F230" s="11">
        <v>201804</v>
      </c>
    </row>
    <row r="231" spans="1:6">
      <c r="A231" s="11" t="s">
        <v>774</v>
      </c>
      <c r="B231" s="11">
        <v>13</v>
      </c>
      <c r="C231" s="11" t="s">
        <v>175</v>
      </c>
      <c r="D231" s="11" t="s">
        <v>198</v>
      </c>
      <c r="E231" s="11">
        <v>36.75</v>
      </c>
      <c r="F231" s="11">
        <v>201804</v>
      </c>
    </row>
    <row r="232" spans="1:6">
      <c r="A232" s="11" t="s">
        <v>775</v>
      </c>
      <c r="B232" s="11">
        <v>13</v>
      </c>
      <c r="C232" s="11" t="s">
        <v>198</v>
      </c>
      <c r="D232" s="11" t="s">
        <v>185</v>
      </c>
      <c r="E232" s="11">
        <v>44.180000000000007</v>
      </c>
      <c r="F232" s="11">
        <v>201804</v>
      </c>
    </row>
    <row r="233" spans="1:6">
      <c r="A233" s="11" t="s">
        <v>472</v>
      </c>
      <c r="B233" s="11">
        <v>13</v>
      </c>
      <c r="C233" s="11" t="s">
        <v>203</v>
      </c>
      <c r="D233" s="11" t="s">
        <v>198</v>
      </c>
      <c r="E233" s="11">
        <v>40</v>
      </c>
      <c r="F233" s="11">
        <v>201804</v>
      </c>
    </row>
    <row r="234" spans="1:6">
      <c r="A234" s="11" t="s">
        <v>480</v>
      </c>
      <c r="B234" s="11">
        <v>13</v>
      </c>
      <c r="C234" s="11" t="s">
        <v>175</v>
      </c>
      <c r="D234" s="11" t="s">
        <v>185</v>
      </c>
      <c r="E234" s="11">
        <v>37</v>
      </c>
      <c r="F234" s="11">
        <v>201804</v>
      </c>
    </row>
    <row r="235" spans="1:6">
      <c r="A235" s="11" t="s">
        <v>1209</v>
      </c>
      <c r="B235" s="11">
        <v>13</v>
      </c>
      <c r="C235" s="11" t="s">
        <v>175</v>
      </c>
      <c r="D235" s="11" t="s">
        <v>198</v>
      </c>
      <c r="E235" s="11">
        <v>16</v>
      </c>
      <c r="F235" s="11">
        <v>201804</v>
      </c>
    </row>
    <row r="236" spans="1:6">
      <c r="A236" s="11" t="s">
        <v>481</v>
      </c>
      <c r="B236" s="11">
        <v>13</v>
      </c>
      <c r="C236" s="11" t="s">
        <v>175</v>
      </c>
      <c r="D236" s="11" t="s">
        <v>198</v>
      </c>
      <c r="E236" s="11">
        <v>13</v>
      </c>
      <c r="F236" s="11">
        <v>201804</v>
      </c>
    </row>
    <row r="237" spans="1:6">
      <c r="A237" s="11" t="s">
        <v>470</v>
      </c>
      <c r="B237" s="11">
        <v>13</v>
      </c>
      <c r="C237" s="11" t="s">
        <v>185</v>
      </c>
      <c r="D237" s="11" t="s">
        <v>198</v>
      </c>
      <c r="E237" s="11">
        <v>6.3000000000000007</v>
      </c>
      <c r="F237" s="11">
        <v>201804</v>
      </c>
    </row>
    <row r="238" spans="1:6">
      <c r="A238" s="11" t="s">
        <v>777</v>
      </c>
      <c r="B238" s="11">
        <v>13</v>
      </c>
      <c r="C238" s="11" t="s">
        <v>175</v>
      </c>
      <c r="D238" s="11" t="s">
        <v>185</v>
      </c>
      <c r="E238" s="11">
        <v>26</v>
      </c>
      <c r="F238" s="11">
        <v>201804</v>
      </c>
    </row>
    <row r="239" spans="1:6">
      <c r="A239" s="11" t="s">
        <v>777</v>
      </c>
      <c r="B239" s="11">
        <v>13</v>
      </c>
      <c r="C239" s="11" t="s">
        <v>175</v>
      </c>
      <c r="D239" s="11" t="s">
        <v>206</v>
      </c>
      <c r="E239" s="11">
        <v>2</v>
      </c>
      <c r="F239" s="11">
        <v>201804</v>
      </c>
    </row>
    <row r="240" spans="1:6">
      <c r="A240" s="11" t="s">
        <v>778</v>
      </c>
      <c r="B240" s="11">
        <v>13</v>
      </c>
      <c r="C240" s="11" t="s">
        <v>175</v>
      </c>
      <c r="D240" s="11" t="s">
        <v>185</v>
      </c>
      <c r="E240" s="11">
        <v>2.5</v>
      </c>
      <c r="F240" s="11">
        <v>201804</v>
      </c>
    </row>
    <row r="241" spans="1:6">
      <c r="A241" s="11" t="s">
        <v>778</v>
      </c>
      <c r="B241" s="11">
        <v>13</v>
      </c>
      <c r="C241" s="11" t="s">
        <v>175</v>
      </c>
      <c r="D241" s="11" t="s">
        <v>177</v>
      </c>
      <c r="E241" s="11">
        <v>0.75</v>
      </c>
      <c r="F241" s="11">
        <v>201804</v>
      </c>
    </row>
    <row r="242" spans="1:6">
      <c r="A242" s="11" t="s">
        <v>778</v>
      </c>
      <c r="B242" s="11">
        <v>13</v>
      </c>
      <c r="C242" s="11" t="s">
        <v>175</v>
      </c>
      <c r="D242" s="11" t="s">
        <v>198</v>
      </c>
      <c r="E242" s="11">
        <v>36.75</v>
      </c>
      <c r="F242" s="11">
        <v>201804</v>
      </c>
    </row>
    <row r="243" spans="1:6">
      <c r="A243" s="11" t="s">
        <v>495</v>
      </c>
      <c r="B243" s="11">
        <v>13</v>
      </c>
      <c r="C243" s="11" t="s">
        <v>175</v>
      </c>
      <c r="D243" s="11" t="s">
        <v>206</v>
      </c>
      <c r="E243" s="11">
        <v>35.5</v>
      </c>
      <c r="F243" s="11">
        <v>201804</v>
      </c>
    </row>
    <row r="244" spans="1:6">
      <c r="A244" s="11" t="s">
        <v>484</v>
      </c>
      <c r="B244" s="11">
        <v>13</v>
      </c>
      <c r="C244" s="11" t="s">
        <v>175</v>
      </c>
      <c r="D244" s="11" t="s">
        <v>185</v>
      </c>
      <c r="E244" s="11">
        <v>0.25</v>
      </c>
      <c r="F244" s="11">
        <v>201804</v>
      </c>
    </row>
    <row r="245" spans="1:6">
      <c r="A245" s="11" t="s">
        <v>484</v>
      </c>
      <c r="B245" s="11">
        <v>13</v>
      </c>
      <c r="C245" s="11" t="s">
        <v>175</v>
      </c>
      <c r="D245" s="11" t="s">
        <v>198</v>
      </c>
      <c r="E245" s="11">
        <v>7.75</v>
      </c>
      <c r="F245" s="11">
        <v>201804</v>
      </c>
    </row>
    <row r="246" spans="1:6">
      <c r="A246" s="11" t="s">
        <v>780</v>
      </c>
      <c r="B246" s="11">
        <v>13</v>
      </c>
      <c r="C246" s="11" t="s">
        <v>175</v>
      </c>
      <c r="D246" s="11" t="s">
        <v>185</v>
      </c>
      <c r="E246" s="11">
        <v>44</v>
      </c>
      <c r="F246" s="11">
        <v>201804</v>
      </c>
    </row>
    <row r="247" spans="1:6">
      <c r="A247" s="11" t="s">
        <v>787</v>
      </c>
      <c r="B247" s="11">
        <v>13</v>
      </c>
      <c r="C247" s="11" t="s">
        <v>185</v>
      </c>
      <c r="D247" s="11" t="s">
        <v>198</v>
      </c>
      <c r="E247" s="11">
        <v>15.5</v>
      </c>
      <c r="F247" s="11">
        <v>201804</v>
      </c>
    </row>
    <row r="248" spans="1:6">
      <c r="A248" s="11" t="s">
        <v>787</v>
      </c>
      <c r="B248" s="11">
        <v>13</v>
      </c>
      <c r="C248" s="11" t="s">
        <v>185</v>
      </c>
      <c r="D248" s="11" t="s">
        <v>206</v>
      </c>
      <c r="E248" s="11">
        <v>2</v>
      </c>
      <c r="F248" s="11">
        <v>201804</v>
      </c>
    </row>
    <row r="249" spans="1:6">
      <c r="A249" s="11" t="s">
        <v>833</v>
      </c>
      <c r="B249" s="11">
        <v>13</v>
      </c>
      <c r="C249" s="11" t="s">
        <v>175</v>
      </c>
      <c r="D249" s="11" t="s">
        <v>198</v>
      </c>
      <c r="E249" s="11">
        <v>46.25</v>
      </c>
      <c r="F249" s="11">
        <v>201804</v>
      </c>
    </row>
    <row r="250" spans="1:6">
      <c r="A250" s="11" t="s">
        <v>501</v>
      </c>
      <c r="B250" s="11">
        <v>13</v>
      </c>
      <c r="C250" s="11" t="s">
        <v>175</v>
      </c>
      <c r="D250" s="11" t="s">
        <v>198</v>
      </c>
      <c r="E250" s="11">
        <v>45</v>
      </c>
      <c r="F250" s="11">
        <v>201804</v>
      </c>
    </row>
    <row r="251" spans="1:6">
      <c r="A251" s="11" t="s">
        <v>487</v>
      </c>
      <c r="B251" s="11">
        <v>13</v>
      </c>
      <c r="C251" s="11" t="s">
        <v>175</v>
      </c>
      <c r="D251" s="11" t="s">
        <v>177</v>
      </c>
      <c r="E251" s="11">
        <v>52.75</v>
      </c>
      <c r="F251" s="11">
        <v>201804</v>
      </c>
    </row>
    <row r="252" spans="1:6">
      <c r="A252" s="11" t="s">
        <v>464</v>
      </c>
      <c r="B252" s="11">
        <v>13</v>
      </c>
      <c r="C252" s="11" t="s">
        <v>198</v>
      </c>
      <c r="D252" s="11" t="s">
        <v>177</v>
      </c>
      <c r="E252" s="11">
        <v>33.069999999999993</v>
      </c>
      <c r="F252" s="11">
        <v>201804</v>
      </c>
    </row>
    <row r="253" spans="1:6">
      <c r="A253" s="11" t="s">
        <v>781</v>
      </c>
      <c r="B253" s="11">
        <v>13</v>
      </c>
      <c r="C253" s="11" t="s">
        <v>175</v>
      </c>
      <c r="D253" s="11" t="s">
        <v>198</v>
      </c>
      <c r="E253" s="11">
        <v>21</v>
      </c>
      <c r="F253" s="11">
        <v>201804</v>
      </c>
    </row>
    <row r="254" spans="1:6">
      <c r="A254" s="11" t="s">
        <v>1240</v>
      </c>
      <c r="B254" s="11">
        <v>13</v>
      </c>
      <c r="C254" s="11" t="s">
        <v>175</v>
      </c>
      <c r="D254" s="11" t="s">
        <v>177</v>
      </c>
      <c r="E254" s="11">
        <v>8</v>
      </c>
      <c r="F254" s="11">
        <v>201804</v>
      </c>
    </row>
    <row r="255" spans="1:6">
      <c r="A255" s="11" t="s">
        <v>486</v>
      </c>
      <c r="B255" s="11">
        <v>13</v>
      </c>
      <c r="C255" s="11" t="s">
        <v>175</v>
      </c>
      <c r="D255" s="11" t="s">
        <v>177</v>
      </c>
      <c r="E255" s="11">
        <v>43.75</v>
      </c>
      <c r="F255" s="11">
        <v>201804</v>
      </c>
    </row>
    <row r="256" spans="1:6">
      <c r="A256" s="11" t="s">
        <v>483</v>
      </c>
      <c r="B256" s="11">
        <v>13</v>
      </c>
      <c r="C256" s="11" t="s">
        <v>175</v>
      </c>
      <c r="D256" s="11" t="s">
        <v>182</v>
      </c>
      <c r="E256" s="11">
        <v>5.5</v>
      </c>
      <c r="F256" s="11">
        <v>201804</v>
      </c>
    </row>
    <row r="257" spans="1:6">
      <c r="A257" s="11" t="s">
        <v>483</v>
      </c>
      <c r="B257" s="11">
        <v>13</v>
      </c>
      <c r="C257" s="11" t="s">
        <v>175</v>
      </c>
      <c r="D257" s="11" t="s">
        <v>185</v>
      </c>
      <c r="E257" s="11">
        <v>7</v>
      </c>
      <c r="F257" s="11">
        <v>201804</v>
      </c>
    </row>
    <row r="258" spans="1:6">
      <c r="A258" s="11" t="s">
        <v>483</v>
      </c>
      <c r="B258" s="11">
        <v>13</v>
      </c>
      <c r="C258" s="11" t="s">
        <v>175</v>
      </c>
      <c r="D258" s="11" t="s">
        <v>177</v>
      </c>
      <c r="E258" s="11">
        <v>7.5</v>
      </c>
      <c r="F258" s="11">
        <v>201804</v>
      </c>
    </row>
    <row r="259" spans="1:6">
      <c r="A259" s="11" t="s">
        <v>483</v>
      </c>
      <c r="B259" s="11">
        <v>13</v>
      </c>
      <c r="C259" s="11" t="s">
        <v>175</v>
      </c>
      <c r="D259" s="11" t="s">
        <v>198</v>
      </c>
      <c r="E259" s="11">
        <v>22.5</v>
      </c>
      <c r="F259" s="11">
        <v>201804</v>
      </c>
    </row>
    <row r="260" spans="1:6">
      <c r="A260" s="11" t="s">
        <v>483</v>
      </c>
      <c r="B260" s="11">
        <v>13</v>
      </c>
      <c r="C260" s="11" t="s">
        <v>175</v>
      </c>
      <c r="D260" s="11" t="s">
        <v>206</v>
      </c>
      <c r="E260" s="11">
        <v>1.5</v>
      </c>
      <c r="F260" s="11">
        <v>201804</v>
      </c>
    </row>
    <row r="261" spans="1:6">
      <c r="A261" s="11" t="s">
        <v>784</v>
      </c>
      <c r="B261" s="11">
        <v>13</v>
      </c>
      <c r="C261" s="11" t="s">
        <v>175</v>
      </c>
      <c r="D261" s="11" t="s">
        <v>148</v>
      </c>
      <c r="E261" s="11">
        <v>2</v>
      </c>
      <c r="F261" s="11">
        <v>201804</v>
      </c>
    </row>
    <row r="262" spans="1:6">
      <c r="A262" s="11" t="s">
        <v>784</v>
      </c>
      <c r="B262" s="11">
        <v>13</v>
      </c>
      <c r="C262" s="11" t="s">
        <v>175</v>
      </c>
      <c r="D262" s="11" t="s">
        <v>182</v>
      </c>
      <c r="E262" s="11">
        <v>2.75</v>
      </c>
      <c r="F262" s="11">
        <v>201804</v>
      </c>
    </row>
    <row r="263" spans="1:6">
      <c r="A263" s="11" t="s">
        <v>784</v>
      </c>
      <c r="B263" s="11">
        <v>13</v>
      </c>
      <c r="C263" s="11" t="s">
        <v>175</v>
      </c>
      <c r="D263" s="11" t="s">
        <v>185</v>
      </c>
      <c r="E263" s="11">
        <v>3.75</v>
      </c>
      <c r="F263" s="11">
        <v>201804</v>
      </c>
    </row>
    <row r="264" spans="1:6">
      <c r="A264" s="11" t="s">
        <v>784</v>
      </c>
      <c r="B264" s="11">
        <v>13</v>
      </c>
      <c r="C264" s="11" t="s">
        <v>175</v>
      </c>
      <c r="D264" s="11" t="s">
        <v>177</v>
      </c>
      <c r="E264" s="11">
        <v>2.25</v>
      </c>
      <c r="F264" s="11">
        <v>201804</v>
      </c>
    </row>
    <row r="265" spans="1:6">
      <c r="A265" s="11" t="s">
        <v>784</v>
      </c>
      <c r="B265" s="11">
        <v>13</v>
      </c>
      <c r="C265" s="11" t="s">
        <v>175</v>
      </c>
      <c r="D265" s="11" t="s">
        <v>198</v>
      </c>
      <c r="E265" s="11">
        <v>4.25</v>
      </c>
      <c r="F265" s="11">
        <v>201804</v>
      </c>
    </row>
    <row r="266" spans="1:6">
      <c r="A266" s="11" t="s">
        <v>784</v>
      </c>
      <c r="B266" s="11">
        <v>13</v>
      </c>
      <c r="C266" s="11" t="s">
        <v>175</v>
      </c>
      <c r="D266" s="11" t="s">
        <v>203</v>
      </c>
      <c r="E266" s="11">
        <v>1.5</v>
      </c>
      <c r="F266" s="11">
        <v>201804</v>
      </c>
    </row>
    <row r="267" spans="1:6">
      <c r="A267" s="11" t="s">
        <v>784</v>
      </c>
      <c r="B267" s="11">
        <v>13</v>
      </c>
      <c r="C267" s="11" t="s">
        <v>175</v>
      </c>
      <c r="D267" s="11" t="s">
        <v>206</v>
      </c>
      <c r="E267" s="11">
        <v>3.5</v>
      </c>
      <c r="F267" s="11">
        <v>201804</v>
      </c>
    </row>
    <row r="268" spans="1:6">
      <c r="A268" s="11" t="s">
        <v>832</v>
      </c>
      <c r="B268" s="11">
        <v>13</v>
      </c>
      <c r="C268" s="11" t="s">
        <v>175</v>
      </c>
      <c r="D268" s="11" t="s">
        <v>198</v>
      </c>
      <c r="E268" s="11">
        <v>43.75</v>
      </c>
      <c r="F268" s="11">
        <v>201804</v>
      </c>
    </row>
    <row r="269" spans="1:6">
      <c r="A269" s="11" t="s">
        <v>491</v>
      </c>
      <c r="B269" s="11">
        <v>13</v>
      </c>
      <c r="C269" s="11" t="s">
        <v>175</v>
      </c>
      <c r="D269" s="11" t="s">
        <v>206</v>
      </c>
      <c r="E269" s="11">
        <v>37.659999999999997</v>
      </c>
      <c r="F269" s="11">
        <v>201804</v>
      </c>
    </row>
    <row r="270" spans="1:6">
      <c r="A270" s="11" t="s">
        <v>494</v>
      </c>
      <c r="B270" s="11">
        <v>13</v>
      </c>
      <c r="C270" s="11" t="s">
        <v>175</v>
      </c>
      <c r="D270" s="11" t="s">
        <v>206</v>
      </c>
      <c r="E270" s="11">
        <v>4.2</v>
      </c>
      <c r="F270" s="11">
        <v>201804</v>
      </c>
    </row>
    <row r="271" spans="1:6">
      <c r="A271" s="11" t="s">
        <v>1233</v>
      </c>
      <c r="B271" s="11">
        <v>13</v>
      </c>
      <c r="C271" s="11" t="s">
        <v>185</v>
      </c>
      <c r="D271" s="11" t="s">
        <v>198</v>
      </c>
      <c r="E271" s="11">
        <v>58.489999999999988</v>
      </c>
      <c r="F271" s="11">
        <v>201805</v>
      </c>
    </row>
    <row r="272" spans="1:6">
      <c r="A272" s="11" t="s">
        <v>485</v>
      </c>
      <c r="B272" s="11">
        <v>13</v>
      </c>
      <c r="C272" s="11" t="s">
        <v>175</v>
      </c>
      <c r="D272" s="11" t="s">
        <v>185</v>
      </c>
      <c r="E272" s="11">
        <v>21</v>
      </c>
      <c r="F272" s="11">
        <v>201805</v>
      </c>
    </row>
    <row r="273" spans="1:6">
      <c r="A273" s="11" t="s">
        <v>485</v>
      </c>
      <c r="B273" s="11">
        <v>13</v>
      </c>
      <c r="C273" s="11" t="s">
        <v>175</v>
      </c>
      <c r="D273" s="11" t="s">
        <v>177</v>
      </c>
      <c r="E273" s="11">
        <v>1</v>
      </c>
      <c r="F273" s="11">
        <v>201805</v>
      </c>
    </row>
    <row r="274" spans="1:6">
      <c r="A274" s="11" t="s">
        <v>485</v>
      </c>
      <c r="B274" s="11">
        <v>13</v>
      </c>
      <c r="C274" s="11" t="s">
        <v>175</v>
      </c>
      <c r="D274" s="11" t="s">
        <v>206</v>
      </c>
      <c r="E274" s="11">
        <v>20.5</v>
      </c>
      <c r="F274" s="11">
        <v>201805</v>
      </c>
    </row>
    <row r="275" spans="1:6">
      <c r="A275" s="11" t="s">
        <v>770</v>
      </c>
      <c r="B275" s="11">
        <v>13</v>
      </c>
      <c r="C275" s="11" t="s">
        <v>185</v>
      </c>
      <c r="D275" s="11" t="s">
        <v>198</v>
      </c>
      <c r="E275" s="11">
        <v>3.5833333333333326</v>
      </c>
      <c r="F275" s="11">
        <v>201805</v>
      </c>
    </row>
    <row r="276" spans="1:6">
      <c r="A276" s="11" t="s">
        <v>499</v>
      </c>
      <c r="B276" s="11">
        <v>13</v>
      </c>
      <c r="C276" s="11" t="s">
        <v>175</v>
      </c>
      <c r="D276" s="11" t="s">
        <v>206</v>
      </c>
      <c r="E276" s="11">
        <v>38.350000000000009</v>
      </c>
      <c r="F276" s="11">
        <v>201805</v>
      </c>
    </row>
    <row r="277" spans="1:6">
      <c r="A277" s="11" t="s">
        <v>476</v>
      </c>
      <c r="B277" s="11">
        <v>13</v>
      </c>
      <c r="C277" s="11" t="s">
        <v>198</v>
      </c>
      <c r="D277" s="11" t="s">
        <v>206</v>
      </c>
      <c r="E277" s="11">
        <v>57.25</v>
      </c>
      <c r="F277" s="11">
        <v>201805</v>
      </c>
    </row>
    <row r="278" spans="1:6">
      <c r="A278" s="11" t="s">
        <v>507</v>
      </c>
      <c r="B278" s="11">
        <v>13</v>
      </c>
      <c r="C278" s="11" t="s">
        <v>175</v>
      </c>
      <c r="D278" s="11" t="s">
        <v>198</v>
      </c>
      <c r="E278" s="11">
        <v>16</v>
      </c>
      <c r="F278" s="11">
        <v>201805</v>
      </c>
    </row>
    <row r="279" spans="1:6">
      <c r="A279" s="11" t="s">
        <v>492</v>
      </c>
      <c r="B279" s="11">
        <v>13</v>
      </c>
      <c r="C279" s="11" t="s">
        <v>175</v>
      </c>
      <c r="D279" s="11" t="s">
        <v>206</v>
      </c>
      <c r="E279" s="11">
        <v>44.110000000000014</v>
      </c>
      <c r="F279" s="11">
        <v>201805</v>
      </c>
    </row>
    <row r="280" spans="1:6">
      <c r="A280" s="11" t="s">
        <v>715</v>
      </c>
      <c r="B280" s="11">
        <v>14</v>
      </c>
      <c r="C280" s="11" t="s">
        <v>175</v>
      </c>
      <c r="D280" s="11" t="s">
        <v>198</v>
      </c>
      <c r="E280" s="11">
        <v>6</v>
      </c>
      <c r="F280" s="11">
        <v>201805</v>
      </c>
    </row>
    <row r="281" spans="1:6">
      <c r="A281" s="11" t="s">
        <v>726</v>
      </c>
      <c r="B281" s="11">
        <v>14</v>
      </c>
      <c r="C281" s="11" t="s">
        <v>175</v>
      </c>
      <c r="D281" s="11" t="s">
        <v>185</v>
      </c>
      <c r="E281" s="11">
        <v>2.5</v>
      </c>
      <c r="F281" s="11">
        <v>201805</v>
      </c>
    </row>
    <row r="282" spans="1:6">
      <c r="A282" s="11" t="s">
        <v>726</v>
      </c>
      <c r="B282" s="11">
        <v>14</v>
      </c>
      <c r="C282" s="11" t="s">
        <v>175</v>
      </c>
      <c r="D282" s="11" t="s">
        <v>177</v>
      </c>
      <c r="E282" s="11">
        <v>2.5</v>
      </c>
      <c r="F282" s="11">
        <v>201805</v>
      </c>
    </row>
    <row r="283" spans="1:6">
      <c r="A283" s="11" t="s">
        <v>726</v>
      </c>
      <c r="B283" s="11">
        <v>14</v>
      </c>
      <c r="C283" s="11" t="s">
        <v>175</v>
      </c>
      <c r="D283" s="11" t="s">
        <v>198</v>
      </c>
      <c r="E283" s="11">
        <v>31.5</v>
      </c>
      <c r="F283" s="11">
        <v>201805</v>
      </c>
    </row>
    <row r="284" spans="1:6">
      <c r="A284" s="11" t="s">
        <v>458</v>
      </c>
      <c r="B284" s="11">
        <v>14</v>
      </c>
      <c r="C284" s="11" t="s">
        <v>185</v>
      </c>
      <c r="D284" s="11" t="s">
        <v>198</v>
      </c>
      <c r="E284" s="11">
        <v>8.25</v>
      </c>
      <c r="F284" s="11">
        <v>201805</v>
      </c>
    </row>
    <row r="285" spans="1:6">
      <c r="A285" s="11" t="s">
        <v>458</v>
      </c>
      <c r="B285" s="11">
        <v>14</v>
      </c>
      <c r="C285" s="11" t="s">
        <v>185</v>
      </c>
      <c r="D285" s="11" t="s">
        <v>206</v>
      </c>
      <c r="E285" s="11">
        <v>0.75</v>
      </c>
      <c r="F285" s="11">
        <v>201805</v>
      </c>
    </row>
    <row r="286" spans="1:6">
      <c r="A286" s="11" t="s">
        <v>767</v>
      </c>
      <c r="B286" s="11">
        <v>14</v>
      </c>
      <c r="C286" s="11" t="s">
        <v>175</v>
      </c>
      <c r="D286" s="11" t="s">
        <v>206</v>
      </c>
      <c r="E286" s="11">
        <v>37.089999999999996</v>
      </c>
      <c r="F286" s="11">
        <v>201805</v>
      </c>
    </row>
    <row r="287" spans="1:6">
      <c r="A287" s="11" t="s">
        <v>453</v>
      </c>
      <c r="B287" s="11">
        <v>14</v>
      </c>
      <c r="C287" s="11" t="s">
        <v>175</v>
      </c>
      <c r="D287" s="11" t="s">
        <v>177</v>
      </c>
      <c r="E287" s="11">
        <v>6</v>
      </c>
      <c r="F287" s="11">
        <v>201805</v>
      </c>
    </row>
    <row r="288" spans="1:6">
      <c r="A288" s="11" t="s">
        <v>453</v>
      </c>
      <c r="B288" s="11">
        <v>14</v>
      </c>
      <c r="C288" s="11" t="s">
        <v>175</v>
      </c>
      <c r="D288" s="11" t="s">
        <v>198</v>
      </c>
      <c r="E288" s="11">
        <v>18.5</v>
      </c>
      <c r="F288" s="11">
        <v>201805</v>
      </c>
    </row>
    <row r="289" spans="1:6">
      <c r="A289" s="11" t="s">
        <v>488</v>
      </c>
      <c r="B289" s="11">
        <v>14</v>
      </c>
      <c r="C289" s="11" t="s">
        <v>175</v>
      </c>
      <c r="D289" s="11" t="s">
        <v>198</v>
      </c>
      <c r="E289" s="11">
        <v>39</v>
      </c>
      <c r="F289" s="11">
        <v>201805</v>
      </c>
    </row>
    <row r="290" spans="1:6">
      <c r="A290" s="11" t="s">
        <v>478</v>
      </c>
      <c r="B290" s="11">
        <v>14</v>
      </c>
      <c r="C290" s="11" t="s">
        <v>175</v>
      </c>
      <c r="D290" s="11" t="s">
        <v>206</v>
      </c>
      <c r="E290" s="11">
        <v>4</v>
      </c>
      <c r="F290" s="11">
        <v>201805</v>
      </c>
    </row>
    <row r="291" spans="1:6">
      <c r="A291" s="11" t="s">
        <v>768</v>
      </c>
      <c r="B291" s="11">
        <v>14</v>
      </c>
      <c r="C291" s="11" t="s">
        <v>175</v>
      </c>
      <c r="D291" s="11" t="s">
        <v>198</v>
      </c>
      <c r="E291" s="11">
        <v>24</v>
      </c>
      <c r="F291" s="11">
        <v>201805</v>
      </c>
    </row>
    <row r="292" spans="1:6">
      <c r="A292" s="11" t="s">
        <v>485</v>
      </c>
      <c r="B292" s="11">
        <v>14</v>
      </c>
      <c r="C292" s="11" t="s">
        <v>175</v>
      </c>
      <c r="D292" s="11" t="s">
        <v>185</v>
      </c>
      <c r="E292" s="11">
        <v>21.25</v>
      </c>
      <c r="F292" s="11">
        <v>201805</v>
      </c>
    </row>
    <row r="293" spans="1:6">
      <c r="A293" s="11" t="s">
        <v>485</v>
      </c>
      <c r="B293" s="11">
        <v>14</v>
      </c>
      <c r="C293" s="11" t="s">
        <v>175</v>
      </c>
      <c r="D293" s="11" t="s">
        <v>198</v>
      </c>
      <c r="E293" s="11">
        <v>2.5</v>
      </c>
      <c r="F293" s="11">
        <v>201805</v>
      </c>
    </row>
    <row r="294" spans="1:6">
      <c r="A294" s="11" t="s">
        <v>485</v>
      </c>
      <c r="B294" s="11">
        <v>14</v>
      </c>
      <c r="C294" s="11" t="s">
        <v>175</v>
      </c>
      <c r="D294" s="11" t="s">
        <v>206</v>
      </c>
      <c r="E294" s="11">
        <v>4.5</v>
      </c>
      <c r="F294" s="11">
        <v>201805</v>
      </c>
    </row>
    <row r="295" spans="1:6">
      <c r="A295" s="11" t="s">
        <v>459</v>
      </c>
      <c r="B295" s="11">
        <v>14</v>
      </c>
      <c r="C295" s="11" t="s">
        <v>175</v>
      </c>
      <c r="D295" s="11" t="s">
        <v>198</v>
      </c>
      <c r="E295" s="11">
        <v>40</v>
      </c>
      <c r="F295" s="11">
        <v>201805</v>
      </c>
    </row>
    <row r="296" spans="1:6">
      <c r="A296" s="11" t="s">
        <v>471</v>
      </c>
      <c r="B296" s="11">
        <v>14</v>
      </c>
      <c r="C296" s="11" t="s">
        <v>185</v>
      </c>
      <c r="D296" s="11" t="s">
        <v>206</v>
      </c>
      <c r="E296" s="11">
        <v>43.709999999999987</v>
      </c>
      <c r="F296" s="11">
        <v>201805</v>
      </c>
    </row>
    <row r="297" spans="1:6">
      <c r="A297" s="11" t="s">
        <v>482</v>
      </c>
      <c r="B297" s="11">
        <v>14</v>
      </c>
      <c r="C297" s="11" t="s">
        <v>175</v>
      </c>
      <c r="D297" s="11" t="s">
        <v>148</v>
      </c>
      <c r="E297" s="11">
        <v>0.25</v>
      </c>
      <c r="F297" s="11">
        <v>201805</v>
      </c>
    </row>
    <row r="298" spans="1:6">
      <c r="A298" s="11" t="s">
        <v>482</v>
      </c>
      <c r="B298" s="11">
        <v>14</v>
      </c>
      <c r="C298" s="11" t="s">
        <v>175</v>
      </c>
      <c r="D298" s="11" t="s">
        <v>182</v>
      </c>
      <c r="E298" s="11">
        <v>6</v>
      </c>
      <c r="F298" s="11">
        <v>201805</v>
      </c>
    </row>
    <row r="299" spans="1:6">
      <c r="A299" s="11" t="s">
        <v>482</v>
      </c>
      <c r="B299" s="11">
        <v>14</v>
      </c>
      <c r="C299" s="11" t="s">
        <v>175</v>
      </c>
      <c r="D299" s="11" t="s">
        <v>185</v>
      </c>
      <c r="E299" s="11">
        <v>0.5</v>
      </c>
      <c r="F299" s="11">
        <v>201805</v>
      </c>
    </row>
    <row r="300" spans="1:6">
      <c r="A300" s="11" t="s">
        <v>482</v>
      </c>
      <c r="B300" s="11">
        <v>14</v>
      </c>
      <c r="C300" s="11" t="s">
        <v>175</v>
      </c>
      <c r="D300" s="11" t="s">
        <v>177</v>
      </c>
      <c r="E300" s="11">
        <v>10.5</v>
      </c>
      <c r="F300" s="11">
        <v>201805</v>
      </c>
    </row>
    <row r="301" spans="1:6">
      <c r="A301" s="11" t="s">
        <v>482</v>
      </c>
      <c r="B301" s="11">
        <v>14</v>
      </c>
      <c r="C301" s="11" t="s">
        <v>175</v>
      </c>
      <c r="D301" s="11" t="s">
        <v>198</v>
      </c>
      <c r="E301" s="11">
        <v>22</v>
      </c>
      <c r="F301" s="11">
        <v>201805</v>
      </c>
    </row>
    <row r="302" spans="1:6">
      <c r="A302" s="11" t="s">
        <v>482</v>
      </c>
      <c r="B302" s="11">
        <v>14</v>
      </c>
      <c r="C302" s="11" t="s">
        <v>175</v>
      </c>
      <c r="D302" s="11" t="s">
        <v>206</v>
      </c>
      <c r="E302" s="11">
        <v>2.75</v>
      </c>
      <c r="F302" s="11">
        <v>201805</v>
      </c>
    </row>
    <row r="303" spans="1:6">
      <c r="A303" s="11" t="s">
        <v>498</v>
      </c>
      <c r="B303" s="11">
        <v>14</v>
      </c>
      <c r="C303" s="11" t="s">
        <v>175</v>
      </c>
      <c r="D303" s="11" t="s">
        <v>203</v>
      </c>
      <c r="E303" s="11">
        <v>10.67</v>
      </c>
      <c r="F303" s="11">
        <v>201805</v>
      </c>
    </row>
    <row r="304" spans="1:6">
      <c r="A304" s="11" t="s">
        <v>498</v>
      </c>
      <c r="B304" s="11">
        <v>14</v>
      </c>
      <c r="C304" s="11" t="s">
        <v>175</v>
      </c>
      <c r="D304" s="11" t="s">
        <v>206</v>
      </c>
      <c r="E304" s="11">
        <v>33</v>
      </c>
      <c r="F304" s="11">
        <v>201805</v>
      </c>
    </row>
    <row r="305" spans="1:6">
      <c r="A305" s="11" t="s">
        <v>479</v>
      </c>
      <c r="B305" s="11">
        <v>14</v>
      </c>
      <c r="C305" s="11" t="s">
        <v>175</v>
      </c>
      <c r="D305" s="11" t="s">
        <v>177</v>
      </c>
      <c r="E305" s="11">
        <v>19</v>
      </c>
      <c r="F305" s="11">
        <v>201805</v>
      </c>
    </row>
    <row r="306" spans="1:6">
      <c r="A306" s="11" t="s">
        <v>479</v>
      </c>
      <c r="B306" s="11">
        <v>14</v>
      </c>
      <c r="C306" s="11" t="s">
        <v>175</v>
      </c>
      <c r="D306" s="11" t="s">
        <v>198</v>
      </c>
      <c r="E306" s="11">
        <v>17.5</v>
      </c>
      <c r="F306" s="11">
        <v>201805</v>
      </c>
    </row>
    <row r="307" spans="1:6">
      <c r="A307" s="11" t="s">
        <v>847</v>
      </c>
      <c r="B307" s="11">
        <v>14</v>
      </c>
      <c r="C307" s="11" t="s">
        <v>175</v>
      </c>
      <c r="D307" s="11" t="s">
        <v>198</v>
      </c>
      <c r="E307" s="11">
        <v>32</v>
      </c>
      <c r="F307" s="11">
        <v>201805</v>
      </c>
    </row>
    <row r="308" spans="1:6">
      <c r="A308" s="11" t="s">
        <v>494</v>
      </c>
      <c r="B308" s="11">
        <v>14</v>
      </c>
      <c r="C308" s="11" t="s">
        <v>175</v>
      </c>
      <c r="D308" s="11" t="s">
        <v>206</v>
      </c>
      <c r="E308" s="11">
        <v>33.5</v>
      </c>
      <c r="F308" s="11">
        <v>201805</v>
      </c>
    </row>
    <row r="309" spans="1:6">
      <c r="A309" s="11" t="s">
        <v>467</v>
      </c>
      <c r="B309" s="11">
        <v>14</v>
      </c>
      <c r="C309" s="11" t="s">
        <v>185</v>
      </c>
      <c r="D309" s="11" t="s">
        <v>206</v>
      </c>
      <c r="E309" s="11">
        <v>47.260000000000005</v>
      </c>
      <c r="F309" s="11">
        <v>201805</v>
      </c>
    </row>
    <row r="310" spans="1:6">
      <c r="A310" s="11" t="s">
        <v>774</v>
      </c>
      <c r="B310" s="11">
        <v>14</v>
      </c>
      <c r="C310" s="11" t="s">
        <v>175</v>
      </c>
      <c r="D310" s="11" t="s">
        <v>198</v>
      </c>
      <c r="E310" s="11">
        <v>37.25</v>
      </c>
      <c r="F310" s="11">
        <v>201805</v>
      </c>
    </row>
    <row r="311" spans="1:6">
      <c r="A311" s="11" t="s">
        <v>776</v>
      </c>
      <c r="B311" s="11">
        <v>14</v>
      </c>
      <c r="C311" s="11" t="s">
        <v>175</v>
      </c>
      <c r="D311" s="11" t="s">
        <v>206</v>
      </c>
      <c r="E311" s="11">
        <v>20.83</v>
      </c>
      <c r="F311" s="11">
        <v>201805</v>
      </c>
    </row>
    <row r="312" spans="1:6">
      <c r="A312" s="11" t="s">
        <v>472</v>
      </c>
      <c r="B312" s="11">
        <v>14</v>
      </c>
      <c r="C312" s="11" t="s">
        <v>203</v>
      </c>
      <c r="D312" s="11" t="s">
        <v>198</v>
      </c>
      <c r="E312" s="11">
        <v>32</v>
      </c>
      <c r="F312" s="11">
        <v>201805</v>
      </c>
    </row>
    <row r="313" spans="1:6">
      <c r="A313" s="11" t="s">
        <v>480</v>
      </c>
      <c r="B313" s="11">
        <v>14</v>
      </c>
      <c r="C313" s="11" t="s">
        <v>175</v>
      </c>
      <c r="D313" s="11" t="s">
        <v>185</v>
      </c>
      <c r="E313" s="11">
        <v>28</v>
      </c>
      <c r="F313" s="11">
        <v>201805</v>
      </c>
    </row>
    <row r="314" spans="1:6">
      <c r="A314" s="11" t="s">
        <v>500</v>
      </c>
      <c r="B314" s="11">
        <v>14</v>
      </c>
      <c r="C314" s="11" t="s">
        <v>185</v>
      </c>
      <c r="D314" s="11" t="s">
        <v>198</v>
      </c>
      <c r="E314" s="11">
        <v>4.6666666666666679</v>
      </c>
      <c r="F314" s="11">
        <v>201805</v>
      </c>
    </row>
    <row r="315" spans="1:6">
      <c r="A315" s="11" t="s">
        <v>1209</v>
      </c>
      <c r="B315" s="11">
        <v>14</v>
      </c>
      <c r="C315" s="11" t="s">
        <v>175</v>
      </c>
      <c r="D315" s="11" t="s">
        <v>198</v>
      </c>
      <c r="E315" s="11">
        <v>8</v>
      </c>
      <c r="F315" s="11">
        <v>201805</v>
      </c>
    </row>
    <row r="316" spans="1:6">
      <c r="A316" s="11" t="s">
        <v>481</v>
      </c>
      <c r="B316" s="11">
        <v>14</v>
      </c>
      <c r="C316" s="11" t="s">
        <v>175</v>
      </c>
      <c r="D316" s="11" t="s">
        <v>198</v>
      </c>
      <c r="E316" s="11">
        <v>12</v>
      </c>
      <c r="F316" s="11">
        <v>201805</v>
      </c>
    </row>
    <row r="317" spans="1:6">
      <c r="A317" s="11" t="s">
        <v>470</v>
      </c>
      <c r="B317" s="11">
        <v>14</v>
      </c>
      <c r="C317" s="11" t="s">
        <v>185</v>
      </c>
      <c r="D317" s="11" t="s">
        <v>198</v>
      </c>
      <c r="E317" s="11">
        <v>1.9833333333333329</v>
      </c>
      <c r="F317" s="11">
        <v>201805</v>
      </c>
    </row>
    <row r="318" spans="1:6">
      <c r="A318" s="11" t="s">
        <v>777</v>
      </c>
      <c r="B318" s="11">
        <v>14</v>
      </c>
      <c r="C318" s="11" t="s">
        <v>175</v>
      </c>
      <c r="D318" s="11" t="s">
        <v>185</v>
      </c>
      <c r="E318" s="11">
        <v>23</v>
      </c>
      <c r="F318" s="11">
        <v>201805</v>
      </c>
    </row>
    <row r="319" spans="1:6">
      <c r="A319" s="11" t="s">
        <v>778</v>
      </c>
      <c r="B319" s="11">
        <v>14</v>
      </c>
      <c r="C319" s="11" t="s">
        <v>175</v>
      </c>
      <c r="D319" s="11" t="s">
        <v>185</v>
      </c>
      <c r="E319" s="11">
        <v>1.75</v>
      </c>
      <c r="F319" s="11">
        <v>201805</v>
      </c>
    </row>
    <row r="320" spans="1:6">
      <c r="A320" s="11" t="s">
        <v>778</v>
      </c>
      <c r="B320" s="11">
        <v>14</v>
      </c>
      <c r="C320" s="11" t="s">
        <v>175</v>
      </c>
      <c r="D320" s="11" t="s">
        <v>177</v>
      </c>
      <c r="E320" s="11">
        <v>1.25</v>
      </c>
      <c r="F320" s="11">
        <v>201805</v>
      </c>
    </row>
    <row r="321" spans="1:6">
      <c r="A321" s="11" t="s">
        <v>778</v>
      </c>
      <c r="B321" s="11">
        <v>14</v>
      </c>
      <c r="C321" s="11" t="s">
        <v>175</v>
      </c>
      <c r="D321" s="11" t="s">
        <v>198</v>
      </c>
      <c r="E321" s="11">
        <v>33</v>
      </c>
      <c r="F321" s="11">
        <v>201805</v>
      </c>
    </row>
    <row r="322" spans="1:6">
      <c r="A322" s="11" t="s">
        <v>780</v>
      </c>
      <c r="B322" s="11">
        <v>14</v>
      </c>
      <c r="C322" s="11" t="s">
        <v>175</v>
      </c>
      <c r="D322" s="11" t="s">
        <v>185</v>
      </c>
      <c r="E322" s="11">
        <v>34</v>
      </c>
      <c r="F322" s="11">
        <v>201805</v>
      </c>
    </row>
    <row r="323" spans="1:6">
      <c r="A323" s="11" t="s">
        <v>476</v>
      </c>
      <c r="B323" s="11">
        <v>14</v>
      </c>
      <c r="C323" s="11" t="s">
        <v>198</v>
      </c>
      <c r="D323" s="11" t="s">
        <v>206</v>
      </c>
      <c r="E323" s="11">
        <v>43.25</v>
      </c>
      <c r="F323" s="11">
        <v>201805</v>
      </c>
    </row>
    <row r="324" spans="1:6">
      <c r="A324" s="11" t="s">
        <v>787</v>
      </c>
      <c r="B324" s="11">
        <v>14</v>
      </c>
      <c r="C324" s="11" t="s">
        <v>185</v>
      </c>
      <c r="D324" s="11" t="s">
        <v>198</v>
      </c>
      <c r="E324" s="11">
        <v>15.25</v>
      </c>
      <c r="F324" s="11">
        <v>201805</v>
      </c>
    </row>
    <row r="325" spans="1:6">
      <c r="A325" s="11" t="s">
        <v>833</v>
      </c>
      <c r="B325" s="11">
        <v>14</v>
      </c>
      <c r="C325" s="11" t="s">
        <v>175</v>
      </c>
      <c r="D325" s="11" t="s">
        <v>198</v>
      </c>
      <c r="E325" s="11">
        <v>35</v>
      </c>
      <c r="F325" s="11">
        <v>201805</v>
      </c>
    </row>
    <row r="326" spans="1:6">
      <c r="A326" s="11" t="s">
        <v>501</v>
      </c>
      <c r="B326" s="11">
        <v>14</v>
      </c>
      <c r="C326" s="11" t="s">
        <v>175</v>
      </c>
      <c r="D326" s="11" t="s">
        <v>198</v>
      </c>
      <c r="E326" s="11">
        <v>36</v>
      </c>
      <c r="F326" s="11">
        <v>201805</v>
      </c>
    </row>
    <row r="327" spans="1:6">
      <c r="A327" s="11" t="s">
        <v>487</v>
      </c>
      <c r="B327" s="11">
        <v>14</v>
      </c>
      <c r="C327" s="11" t="s">
        <v>175</v>
      </c>
      <c r="D327" s="11" t="s">
        <v>177</v>
      </c>
      <c r="E327" s="11">
        <v>33</v>
      </c>
      <c r="F327" s="11">
        <v>201805</v>
      </c>
    </row>
    <row r="328" spans="1:6">
      <c r="A328" s="11" t="s">
        <v>781</v>
      </c>
      <c r="B328" s="11">
        <v>14</v>
      </c>
      <c r="C328" s="11" t="s">
        <v>175</v>
      </c>
      <c r="D328" s="11" t="s">
        <v>198</v>
      </c>
      <c r="E328" s="11">
        <v>24</v>
      </c>
      <c r="F328" s="11">
        <v>201805</v>
      </c>
    </row>
    <row r="329" spans="1:6">
      <c r="A329" s="11" t="s">
        <v>1240</v>
      </c>
      <c r="B329" s="11">
        <v>14</v>
      </c>
      <c r="C329" s="11" t="s">
        <v>175</v>
      </c>
      <c r="D329" s="11" t="s">
        <v>177</v>
      </c>
      <c r="E329" s="11">
        <v>3.5</v>
      </c>
      <c r="F329" s="11">
        <v>201805</v>
      </c>
    </row>
    <row r="330" spans="1:6">
      <c r="A330" s="11" t="s">
        <v>486</v>
      </c>
      <c r="B330" s="11">
        <v>14</v>
      </c>
      <c r="C330" s="11" t="s">
        <v>175</v>
      </c>
      <c r="D330" s="11" t="s">
        <v>177</v>
      </c>
      <c r="E330" s="11">
        <v>35</v>
      </c>
      <c r="F330" s="11">
        <v>201805</v>
      </c>
    </row>
    <row r="331" spans="1:6">
      <c r="A331" s="11" t="s">
        <v>507</v>
      </c>
      <c r="B331" s="11">
        <v>14</v>
      </c>
      <c r="C331" s="11" t="s">
        <v>175</v>
      </c>
      <c r="D331" s="11" t="s">
        <v>198</v>
      </c>
      <c r="E331" s="11">
        <v>12</v>
      </c>
      <c r="F331" s="11">
        <v>201805</v>
      </c>
    </row>
    <row r="332" spans="1:6">
      <c r="A332" s="11" t="s">
        <v>483</v>
      </c>
      <c r="B332" s="11">
        <v>14</v>
      </c>
      <c r="C332" s="11" t="s">
        <v>175</v>
      </c>
      <c r="D332" s="11" t="s">
        <v>182</v>
      </c>
      <c r="E332" s="11">
        <v>1.9999999999999996</v>
      </c>
      <c r="F332" s="11">
        <v>201805</v>
      </c>
    </row>
    <row r="333" spans="1:6">
      <c r="A333" s="11" t="s">
        <v>483</v>
      </c>
      <c r="B333" s="11">
        <v>14</v>
      </c>
      <c r="C333" s="11" t="s">
        <v>175</v>
      </c>
      <c r="D333" s="11" t="s">
        <v>185</v>
      </c>
      <c r="E333" s="11">
        <v>4.5000000000000018</v>
      </c>
      <c r="F333" s="11">
        <v>201805</v>
      </c>
    </row>
    <row r="334" spans="1:6">
      <c r="A334" s="11" t="s">
        <v>483</v>
      </c>
      <c r="B334" s="11">
        <v>14</v>
      </c>
      <c r="C334" s="11" t="s">
        <v>175</v>
      </c>
      <c r="D334" s="11" t="s">
        <v>177</v>
      </c>
      <c r="E334" s="11">
        <v>5.5</v>
      </c>
      <c r="F334" s="11">
        <v>201805</v>
      </c>
    </row>
    <row r="335" spans="1:6">
      <c r="A335" s="11" t="s">
        <v>483</v>
      </c>
      <c r="B335" s="11">
        <v>14</v>
      </c>
      <c r="C335" s="11" t="s">
        <v>175</v>
      </c>
      <c r="D335" s="11" t="s">
        <v>198</v>
      </c>
      <c r="E335" s="11">
        <v>15.75</v>
      </c>
      <c r="F335" s="11">
        <v>201805</v>
      </c>
    </row>
    <row r="336" spans="1:6">
      <c r="A336" s="11" t="s">
        <v>483</v>
      </c>
      <c r="B336" s="11">
        <v>14</v>
      </c>
      <c r="C336" s="11" t="s">
        <v>175</v>
      </c>
      <c r="D336" s="11" t="s">
        <v>206</v>
      </c>
      <c r="E336" s="11">
        <v>7.5000000000000036</v>
      </c>
      <c r="F336" s="11">
        <v>201805</v>
      </c>
    </row>
    <row r="337" spans="1:6">
      <c r="A337" s="11" t="s">
        <v>913</v>
      </c>
      <c r="B337" s="11">
        <v>14</v>
      </c>
      <c r="C337" s="11" t="s">
        <v>185</v>
      </c>
      <c r="D337" s="11" t="s">
        <v>177</v>
      </c>
      <c r="E337" s="11">
        <v>23.5</v>
      </c>
      <c r="F337" s="11">
        <v>201805</v>
      </c>
    </row>
    <row r="338" spans="1:6">
      <c r="A338" s="11" t="s">
        <v>451</v>
      </c>
      <c r="B338" s="11">
        <v>14</v>
      </c>
      <c r="C338" s="11" t="s">
        <v>185</v>
      </c>
      <c r="D338" s="11" t="s">
        <v>177</v>
      </c>
      <c r="E338" s="11">
        <v>9.25</v>
      </c>
      <c r="F338" s="11">
        <v>201805</v>
      </c>
    </row>
    <row r="339" spans="1:6">
      <c r="A339" s="11" t="s">
        <v>784</v>
      </c>
      <c r="B339" s="11">
        <v>14</v>
      </c>
      <c r="C339" s="11" t="s">
        <v>175</v>
      </c>
      <c r="D339" s="11" t="s">
        <v>148</v>
      </c>
      <c r="E339" s="11">
        <v>1</v>
      </c>
      <c r="F339" s="11">
        <v>201805</v>
      </c>
    </row>
    <row r="340" spans="1:6">
      <c r="A340" s="11" t="s">
        <v>784</v>
      </c>
      <c r="B340" s="11">
        <v>14</v>
      </c>
      <c r="C340" s="11" t="s">
        <v>175</v>
      </c>
      <c r="D340" s="11" t="s">
        <v>182</v>
      </c>
      <c r="E340" s="11">
        <v>3.25</v>
      </c>
      <c r="F340" s="11">
        <v>201805</v>
      </c>
    </row>
    <row r="341" spans="1:6">
      <c r="A341" s="11" t="s">
        <v>784</v>
      </c>
      <c r="B341" s="11">
        <v>14</v>
      </c>
      <c r="C341" s="11" t="s">
        <v>175</v>
      </c>
      <c r="D341" s="11" t="s">
        <v>185</v>
      </c>
      <c r="E341" s="11">
        <v>3.5</v>
      </c>
      <c r="F341" s="11">
        <v>201805</v>
      </c>
    </row>
    <row r="342" spans="1:6">
      <c r="A342" s="11" t="s">
        <v>784</v>
      </c>
      <c r="B342" s="11">
        <v>14</v>
      </c>
      <c r="C342" s="11" t="s">
        <v>175</v>
      </c>
      <c r="D342" s="11" t="s">
        <v>177</v>
      </c>
      <c r="E342" s="11">
        <v>2.75</v>
      </c>
      <c r="F342" s="11">
        <v>201805</v>
      </c>
    </row>
    <row r="343" spans="1:6">
      <c r="A343" s="11" t="s">
        <v>784</v>
      </c>
      <c r="B343" s="11">
        <v>14</v>
      </c>
      <c r="C343" s="11" t="s">
        <v>175</v>
      </c>
      <c r="D343" s="11" t="s">
        <v>198</v>
      </c>
      <c r="E343" s="11">
        <v>3.75</v>
      </c>
      <c r="F343" s="11">
        <v>201805</v>
      </c>
    </row>
    <row r="344" spans="1:6">
      <c r="A344" s="11" t="s">
        <v>784</v>
      </c>
      <c r="B344" s="11">
        <v>14</v>
      </c>
      <c r="C344" s="11" t="s">
        <v>175</v>
      </c>
      <c r="D344" s="11" t="s">
        <v>203</v>
      </c>
      <c r="E344" s="11">
        <v>1</v>
      </c>
      <c r="F344" s="11">
        <v>201805</v>
      </c>
    </row>
    <row r="345" spans="1:6">
      <c r="A345" s="11" t="s">
        <v>784</v>
      </c>
      <c r="B345" s="11">
        <v>14</v>
      </c>
      <c r="C345" s="11" t="s">
        <v>175</v>
      </c>
      <c r="D345" s="11" t="s">
        <v>206</v>
      </c>
      <c r="E345" s="11">
        <v>3.25</v>
      </c>
      <c r="F345" s="11">
        <v>201805</v>
      </c>
    </row>
    <row r="346" spans="1:6">
      <c r="A346" s="11" t="s">
        <v>707</v>
      </c>
      <c r="B346" s="11">
        <v>14</v>
      </c>
      <c r="C346" s="11" t="s">
        <v>185</v>
      </c>
      <c r="D346" s="11" t="s">
        <v>198</v>
      </c>
      <c r="E346" s="11">
        <v>20.033333333333331</v>
      </c>
      <c r="F346" s="11">
        <v>201805</v>
      </c>
    </row>
    <row r="347" spans="1:6">
      <c r="A347" s="11" t="s">
        <v>492</v>
      </c>
      <c r="B347" s="11">
        <v>14</v>
      </c>
      <c r="C347" s="11" t="s">
        <v>175</v>
      </c>
      <c r="D347" s="11" t="s">
        <v>206</v>
      </c>
      <c r="E347" s="11">
        <v>39.170000000000009</v>
      </c>
      <c r="F347" s="11">
        <v>201805</v>
      </c>
    </row>
    <row r="348" spans="1:6">
      <c r="A348" s="11" t="s">
        <v>848</v>
      </c>
      <c r="B348" s="11">
        <v>14</v>
      </c>
      <c r="C348" s="11" t="s">
        <v>185</v>
      </c>
      <c r="D348" s="11" t="s">
        <v>198</v>
      </c>
      <c r="E348" s="11">
        <v>36.75</v>
      </c>
      <c r="F348" s="11">
        <v>201805</v>
      </c>
    </row>
    <row r="349" spans="1:6">
      <c r="A349" s="11" t="s">
        <v>832</v>
      </c>
      <c r="B349" s="11">
        <v>14</v>
      </c>
      <c r="C349" s="11" t="s">
        <v>175</v>
      </c>
      <c r="D349" s="11" t="s">
        <v>198</v>
      </c>
      <c r="E349" s="11">
        <v>35</v>
      </c>
      <c r="F349" s="11">
        <v>201805</v>
      </c>
    </row>
    <row r="350" spans="1:6">
      <c r="A350" s="11" t="s">
        <v>715</v>
      </c>
      <c r="B350" s="11">
        <v>15</v>
      </c>
      <c r="C350" s="11" t="s">
        <v>175</v>
      </c>
      <c r="D350" s="11" t="s">
        <v>198</v>
      </c>
      <c r="E350" s="11">
        <v>8</v>
      </c>
      <c r="F350" s="11">
        <v>201805</v>
      </c>
    </row>
    <row r="351" spans="1:6">
      <c r="A351" s="11" t="s">
        <v>726</v>
      </c>
      <c r="B351" s="11">
        <v>15</v>
      </c>
      <c r="C351" s="11" t="s">
        <v>175</v>
      </c>
      <c r="D351" s="11" t="s">
        <v>185</v>
      </c>
      <c r="E351" s="11">
        <v>6</v>
      </c>
      <c r="F351" s="11">
        <v>201805</v>
      </c>
    </row>
    <row r="352" spans="1:6">
      <c r="A352" s="11" t="s">
        <v>726</v>
      </c>
      <c r="B352" s="11">
        <v>15</v>
      </c>
      <c r="C352" s="11" t="s">
        <v>175</v>
      </c>
      <c r="D352" s="11" t="s">
        <v>177</v>
      </c>
      <c r="E352" s="11">
        <v>2</v>
      </c>
      <c r="F352" s="11">
        <v>201805</v>
      </c>
    </row>
    <row r="353" spans="1:6">
      <c r="A353" s="11" t="s">
        <v>726</v>
      </c>
      <c r="B353" s="11">
        <v>15</v>
      </c>
      <c r="C353" s="11" t="s">
        <v>175</v>
      </c>
      <c r="D353" s="11" t="s">
        <v>198</v>
      </c>
      <c r="E353" s="11">
        <v>35</v>
      </c>
      <c r="F353" s="11">
        <v>201805</v>
      </c>
    </row>
    <row r="354" spans="1:6">
      <c r="A354" s="11" t="s">
        <v>493</v>
      </c>
      <c r="B354" s="11">
        <v>15</v>
      </c>
      <c r="C354" s="11" t="s">
        <v>198</v>
      </c>
      <c r="D354" s="11" t="s">
        <v>177</v>
      </c>
      <c r="E354" s="11">
        <v>20</v>
      </c>
      <c r="F354" s="11">
        <v>201805</v>
      </c>
    </row>
    <row r="355" spans="1:6">
      <c r="A355" s="11" t="s">
        <v>458</v>
      </c>
      <c r="B355" s="11">
        <v>15</v>
      </c>
      <c r="C355" s="11" t="s">
        <v>185</v>
      </c>
      <c r="D355" s="11" t="s">
        <v>182</v>
      </c>
      <c r="E355" s="11">
        <v>11.5</v>
      </c>
      <c r="F355" s="11">
        <v>201805</v>
      </c>
    </row>
    <row r="356" spans="1:6">
      <c r="A356" s="11" t="s">
        <v>458</v>
      </c>
      <c r="B356" s="11">
        <v>15</v>
      </c>
      <c r="C356" s="11" t="s">
        <v>185</v>
      </c>
      <c r="D356" s="11" t="s">
        <v>177</v>
      </c>
      <c r="E356" s="11">
        <v>0.75</v>
      </c>
      <c r="F356" s="11">
        <v>201805</v>
      </c>
    </row>
    <row r="357" spans="1:6">
      <c r="A357" s="11" t="s">
        <v>458</v>
      </c>
      <c r="B357" s="11">
        <v>15</v>
      </c>
      <c r="C357" s="11" t="s">
        <v>185</v>
      </c>
      <c r="D357" s="11" t="s">
        <v>198</v>
      </c>
      <c r="E357" s="11">
        <v>5</v>
      </c>
      <c r="F357" s="11">
        <v>201805</v>
      </c>
    </row>
    <row r="358" spans="1:6">
      <c r="A358" s="11" t="s">
        <v>458</v>
      </c>
      <c r="B358" s="11">
        <v>15</v>
      </c>
      <c r="C358" s="11" t="s">
        <v>185</v>
      </c>
      <c r="D358" s="11" t="s">
        <v>206</v>
      </c>
      <c r="E358" s="11">
        <v>0.5</v>
      </c>
      <c r="F358" s="11">
        <v>201805</v>
      </c>
    </row>
    <row r="359" spans="1:6">
      <c r="A359" s="11" t="s">
        <v>767</v>
      </c>
      <c r="B359" s="11">
        <v>15</v>
      </c>
      <c r="C359" s="11" t="s">
        <v>175</v>
      </c>
      <c r="D359" s="11" t="s">
        <v>206</v>
      </c>
      <c r="E359" s="11">
        <v>48.069999999999993</v>
      </c>
      <c r="F359" s="11">
        <v>201805</v>
      </c>
    </row>
    <row r="360" spans="1:6">
      <c r="A360" s="11" t="s">
        <v>453</v>
      </c>
      <c r="B360" s="11">
        <v>15</v>
      </c>
      <c r="C360" s="11" t="s">
        <v>175</v>
      </c>
      <c r="D360" s="11" t="s">
        <v>177</v>
      </c>
      <c r="E360" s="11">
        <v>7</v>
      </c>
      <c r="F360" s="11">
        <v>201805</v>
      </c>
    </row>
    <row r="361" spans="1:6">
      <c r="A361" s="11" t="s">
        <v>453</v>
      </c>
      <c r="B361" s="11">
        <v>15</v>
      </c>
      <c r="C361" s="11" t="s">
        <v>175</v>
      </c>
      <c r="D361" s="11" t="s">
        <v>198</v>
      </c>
      <c r="E361" s="11">
        <v>25.25</v>
      </c>
      <c r="F361" s="11">
        <v>201805</v>
      </c>
    </row>
    <row r="362" spans="1:6">
      <c r="A362" s="11" t="s">
        <v>768</v>
      </c>
      <c r="B362" s="11">
        <v>15</v>
      </c>
      <c r="C362" s="11" t="s">
        <v>175</v>
      </c>
      <c r="D362" s="11" t="s">
        <v>198</v>
      </c>
      <c r="E362" s="11">
        <v>24</v>
      </c>
      <c r="F362" s="11">
        <v>201805</v>
      </c>
    </row>
    <row r="363" spans="1:6">
      <c r="A363" s="11" t="s">
        <v>485</v>
      </c>
      <c r="B363" s="11">
        <v>15</v>
      </c>
      <c r="C363" s="11" t="s">
        <v>175</v>
      </c>
      <c r="D363" s="11" t="s">
        <v>185</v>
      </c>
      <c r="E363" s="11">
        <v>10</v>
      </c>
      <c r="F363" s="11">
        <v>201805</v>
      </c>
    </row>
    <row r="364" spans="1:6">
      <c r="A364" s="11" t="s">
        <v>485</v>
      </c>
      <c r="B364" s="11">
        <v>15</v>
      </c>
      <c r="C364" s="11" t="s">
        <v>175</v>
      </c>
      <c r="D364" s="11" t="s">
        <v>206</v>
      </c>
      <c r="E364" s="11">
        <v>32.25</v>
      </c>
      <c r="F364" s="11">
        <v>201805</v>
      </c>
    </row>
    <row r="365" spans="1:6">
      <c r="A365" s="11" t="s">
        <v>459</v>
      </c>
      <c r="B365" s="11">
        <v>15</v>
      </c>
      <c r="C365" s="11" t="s">
        <v>175</v>
      </c>
      <c r="D365" s="11" t="s">
        <v>198</v>
      </c>
      <c r="E365" s="11">
        <v>46.33</v>
      </c>
      <c r="F365" s="11">
        <v>201805</v>
      </c>
    </row>
    <row r="366" spans="1:6">
      <c r="A366" s="11" t="s">
        <v>471</v>
      </c>
      <c r="B366" s="11">
        <v>15</v>
      </c>
      <c r="C366" s="11" t="s">
        <v>185</v>
      </c>
      <c r="D366" s="11" t="s">
        <v>206</v>
      </c>
      <c r="E366" s="11">
        <v>50.839999999999996</v>
      </c>
      <c r="F366" s="11">
        <v>201805</v>
      </c>
    </row>
    <row r="367" spans="1:6">
      <c r="A367" s="11" t="s">
        <v>769</v>
      </c>
      <c r="B367" s="11">
        <v>15</v>
      </c>
      <c r="C367" s="11" t="s">
        <v>185</v>
      </c>
      <c r="D367" s="11" t="s">
        <v>177</v>
      </c>
      <c r="E367" s="11">
        <v>0.67</v>
      </c>
      <c r="F367" s="11">
        <v>201805</v>
      </c>
    </row>
    <row r="368" spans="1:6">
      <c r="A368" s="11" t="s">
        <v>482</v>
      </c>
      <c r="B368" s="11">
        <v>15</v>
      </c>
      <c r="C368" s="11" t="s">
        <v>175</v>
      </c>
      <c r="D368" s="11" t="s">
        <v>148</v>
      </c>
      <c r="E368" s="11">
        <v>0.75</v>
      </c>
      <c r="F368" s="11">
        <v>201805</v>
      </c>
    </row>
    <row r="369" spans="1:6">
      <c r="A369" s="11" t="s">
        <v>482</v>
      </c>
      <c r="B369" s="11">
        <v>15</v>
      </c>
      <c r="C369" s="11" t="s">
        <v>175</v>
      </c>
      <c r="D369" s="11" t="s">
        <v>182</v>
      </c>
      <c r="E369" s="11">
        <v>7</v>
      </c>
      <c r="F369" s="11">
        <v>201805</v>
      </c>
    </row>
    <row r="370" spans="1:6">
      <c r="A370" s="11" t="s">
        <v>482</v>
      </c>
      <c r="B370" s="11">
        <v>15</v>
      </c>
      <c r="C370" s="11" t="s">
        <v>175</v>
      </c>
      <c r="D370" s="11" t="s">
        <v>185</v>
      </c>
      <c r="E370" s="11">
        <v>1.75</v>
      </c>
      <c r="F370" s="11">
        <v>201805</v>
      </c>
    </row>
    <row r="371" spans="1:6">
      <c r="A371" s="11" t="s">
        <v>482</v>
      </c>
      <c r="B371" s="11">
        <v>15</v>
      </c>
      <c r="C371" s="11" t="s">
        <v>175</v>
      </c>
      <c r="D371" s="11" t="s">
        <v>177</v>
      </c>
      <c r="E371" s="11">
        <v>1.5</v>
      </c>
      <c r="F371" s="11">
        <v>201805</v>
      </c>
    </row>
    <row r="372" spans="1:6">
      <c r="A372" s="11" t="s">
        <v>482</v>
      </c>
      <c r="B372" s="11">
        <v>15</v>
      </c>
      <c r="C372" s="11" t="s">
        <v>175</v>
      </c>
      <c r="D372" s="11" t="s">
        <v>198</v>
      </c>
      <c r="E372" s="11">
        <v>34</v>
      </c>
      <c r="F372" s="11">
        <v>201805</v>
      </c>
    </row>
    <row r="373" spans="1:6">
      <c r="A373" s="11" t="s">
        <v>482</v>
      </c>
      <c r="B373" s="11">
        <v>15</v>
      </c>
      <c r="C373" s="11" t="s">
        <v>175</v>
      </c>
      <c r="D373" s="11" t="s">
        <v>203</v>
      </c>
      <c r="E373" s="11">
        <v>0.25</v>
      </c>
      <c r="F373" s="11">
        <v>201805</v>
      </c>
    </row>
    <row r="374" spans="1:6">
      <c r="A374" s="11" t="s">
        <v>482</v>
      </c>
      <c r="B374" s="11">
        <v>15</v>
      </c>
      <c r="C374" s="11" t="s">
        <v>175</v>
      </c>
      <c r="D374" s="11" t="s">
        <v>206</v>
      </c>
      <c r="E374" s="11">
        <v>7.25</v>
      </c>
      <c r="F374" s="11">
        <v>201805</v>
      </c>
    </row>
    <row r="375" spans="1:6">
      <c r="A375" s="11" t="s">
        <v>498</v>
      </c>
      <c r="B375" s="11">
        <v>15</v>
      </c>
      <c r="C375" s="11" t="s">
        <v>175</v>
      </c>
      <c r="D375" s="11" t="s">
        <v>206</v>
      </c>
      <c r="E375" s="11">
        <v>44.83</v>
      </c>
      <c r="F375" s="11">
        <v>201805</v>
      </c>
    </row>
    <row r="376" spans="1:6">
      <c r="A376" s="11" t="s">
        <v>479</v>
      </c>
      <c r="B376" s="11">
        <v>15</v>
      </c>
      <c r="C376" s="11" t="s">
        <v>175</v>
      </c>
      <c r="D376" s="11" t="s">
        <v>177</v>
      </c>
      <c r="E376" s="11">
        <v>11.5</v>
      </c>
      <c r="F376" s="11">
        <v>201805</v>
      </c>
    </row>
    <row r="377" spans="1:6">
      <c r="A377" s="11" t="s">
        <v>479</v>
      </c>
      <c r="B377" s="11">
        <v>15</v>
      </c>
      <c r="C377" s="11" t="s">
        <v>175</v>
      </c>
      <c r="D377" s="11" t="s">
        <v>198</v>
      </c>
      <c r="E377" s="11">
        <v>34.75</v>
      </c>
      <c r="F377" s="11">
        <v>201805</v>
      </c>
    </row>
    <row r="378" spans="1:6">
      <c r="A378" s="11" t="s">
        <v>774</v>
      </c>
      <c r="B378" s="11">
        <v>15</v>
      </c>
      <c r="C378" s="11" t="s">
        <v>175</v>
      </c>
      <c r="D378" s="11" t="s">
        <v>198</v>
      </c>
      <c r="E378" s="11">
        <v>47.25</v>
      </c>
      <c r="F378" s="11">
        <v>201805</v>
      </c>
    </row>
    <row r="379" spans="1:6">
      <c r="A379" s="11" t="s">
        <v>776</v>
      </c>
      <c r="B379" s="11">
        <v>15</v>
      </c>
      <c r="C379" s="11" t="s">
        <v>175</v>
      </c>
      <c r="D379" s="11" t="s">
        <v>206</v>
      </c>
      <c r="E379" s="11">
        <v>10.5</v>
      </c>
      <c r="F379" s="11">
        <v>201805</v>
      </c>
    </row>
    <row r="380" spans="1:6">
      <c r="A380" s="11" t="s">
        <v>472</v>
      </c>
      <c r="B380" s="11">
        <v>15</v>
      </c>
      <c r="C380" s="11" t="s">
        <v>203</v>
      </c>
      <c r="D380" s="11" t="s">
        <v>198</v>
      </c>
      <c r="E380" s="11">
        <v>40</v>
      </c>
      <c r="F380" s="11">
        <v>201805</v>
      </c>
    </row>
    <row r="381" spans="1:6">
      <c r="A381" s="11" t="s">
        <v>480</v>
      </c>
      <c r="B381" s="11">
        <v>15</v>
      </c>
      <c r="C381" s="11" t="s">
        <v>175</v>
      </c>
      <c r="D381" s="11" t="s">
        <v>185</v>
      </c>
      <c r="E381" s="11">
        <v>38</v>
      </c>
      <c r="F381" s="11">
        <v>201805</v>
      </c>
    </row>
    <row r="382" spans="1:6">
      <c r="A382" s="11" t="s">
        <v>1209</v>
      </c>
      <c r="B382" s="11">
        <v>15</v>
      </c>
      <c r="C382" s="11" t="s">
        <v>175</v>
      </c>
      <c r="D382" s="11" t="s">
        <v>198</v>
      </c>
      <c r="E382" s="11">
        <v>16</v>
      </c>
      <c r="F382" s="11">
        <v>201805</v>
      </c>
    </row>
    <row r="383" spans="1:6">
      <c r="A383" s="11" t="s">
        <v>481</v>
      </c>
      <c r="B383" s="11">
        <v>15</v>
      </c>
      <c r="C383" s="11" t="s">
        <v>175</v>
      </c>
      <c r="D383" s="11" t="s">
        <v>198</v>
      </c>
      <c r="E383" s="11">
        <v>11.25</v>
      </c>
      <c r="F383" s="11">
        <v>201805</v>
      </c>
    </row>
    <row r="384" spans="1:6">
      <c r="A384" s="11" t="s">
        <v>470</v>
      </c>
      <c r="B384" s="11">
        <v>15</v>
      </c>
      <c r="C384" s="11" t="s">
        <v>185</v>
      </c>
      <c r="D384" s="11" t="s">
        <v>198</v>
      </c>
      <c r="E384" s="11">
        <v>1.8166666666666655</v>
      </c>
      <c r="F384" s="11">
        <v>201805</v>
      </c>
    </row>
    <row r="385" spans="1:6">
      <c r="A385" s="11" t="s">
        <v>777</v>
      </c>
      <c r="B385" s="11">
        <v>15</v>
      </c>
      <c r="C385" s="11" t="s">
        <v>175</v>
      </c>
      <c r="D385" s="11" t="s">
        <v>185</v>
      </c>
      <c r="E385" s="11">
        <v>28</v>
      </c>
      <c r="F385" s="11">
        <v>201805</v>
      </c>
    </row>
    <row r="386" spans="1:6">
      <c r="A386" s="11" t="s">
        <v>778</v>
      </c>
      <c r="B386" s="11">
        <v>15</v>
      </c>
      <c r="C386" s="11" t="s">
        <v>175</v>
      </c>
      <c r="D386" s="11" t="s">
        <v>185</v>
      </c>
      <c r="E386" s="11">
        <v>1.75</v>
      </c>
      <c r="F386" s="11">
        <v>201805</v>
      </c>
    </row>
    <row r="387" spans="1:6">
      <c r="A387" s="11" t="s">
        <v>778</v>
      </c>
      <c r="B387" s="11">
        <v>15</v>
      </c>
      <c r="C387" s="11" t="s">
        <v>175</v>
      </c>
      <c r="D387" s="11" t="s">
        <v>177</v>
      </c>
      <c r="E387" s="11">
        <v>1.5</v>
      </c>
      <c r="F387" s="11">
        <v>201805</v>
      </c>
    </row>
    <row r="388" spans="1:6">
      <c r="A388" s="11" t="s">
        <v>778</v>
      </c>
      <c r="B388" s="11">
        <v>15</v>
      </c>
      <c r="C388" s="11" t="s">
        <v>175</v>
      </c>
      <c r="D388" s="11" t="s">
        <v>198</v>
      </c>
      <c r="E388" s="11">
        <v>36</v>
      </c>
      <c r="F388" s="11">
        <v>201805</v>
      </c>
    </row>
    <row r="389" spans="1:6">
      <c r="A389" s="11" t="s">
        <v>780</v>
      </c>
      <c r="B389" s="11">
        <v>15</v>
      </c>
      <c r="C389" s="11" t="s">
        <v>175</v>
      </c>
      <c r="D389" s="11" t="s">
        <v>185</v>
      </c>
      <c r="E389" s="11">
        <v>46</v>
      </c>
      <c r="F389" s="11">
        <v>201805</v>
      </c>
    </row>
    <row r="390" spans="1:6">
      <c r="A390" s="11" t="s">
        <v>476</v>
      </c>
      <c r="B390" s="11">
        <v>15</v>
      </c>
      <c r="C390" s="11" t="s">
        <v>198</v>
      </c>
      <c r="D390" s="11" t="s">
        <v>206</v>
      </c>
      <c r="E390" s="11">
        <v>59.75</v>
      </c>
      <c r="F390" s="11">
        <v>201805</v>
      </c>
    </row>
    <row r="391" spans="1:6">
      <c r="A391" s="11" t="s">
        <v>833</v>
      </c>
      <c r="B391" s="11">
        <v>15</v>
      </c>
      <c r="C391" s="11" t="s">
        <v>175</v>
      </c>
      <c r="D391" s="11" t="s">
        <v>198</v>
      </c>
      <c r="E391" s="11">
        <v>38.5</v>
      </c>
      <c r="F391" s="11">
        <v>201805</v>
      </c>
    </row>
    <row r="392" spans="1:6">
      <c r="A392" s="11" t="s">
        <v>501</v>
      </c>
      <c r="B392" s="11">
        <v>15</v>
      </c>
      <c r="C392" s="11" t="s">
        <v>175</v>
      </c>
      <c r="D392" s="11" t="s">
        <v>198</v>
      </c>
      <c r="E392" s="11">
        <v>45</v>
      </c>
      <c r="F392" s="11">
        <v>201805</v>
      </c>
    </row>
    <row r="393" spans="1:6">
      <c r="A393" s="11" t="s">
        <v>487</v>
      </c>
      <c r="B393" s="11">
        <v>15</v>
      </c>
      <c r="C393" s="11" t="s">
        <v>175</v>
      </c>
      <c r="D393" s="11" t="s">
        <v>177</v>
      </c>
      <c r="E393" s="11">
        <v>45.25</v>
      </c>
      <c r="F393" s="11">
        <v>201805</v>
      </c>
    </row>
    <row r="394" spans="1:6">
      <c r="A394" s="11" t="s">
        <v>781</v>
      </c>
      <c r="B394" s="11">
        <v>15</v>
      </c>
      <c r="C394" s="11" t="s">
        <v>175</v>
      </c>
      <c r="D394" s="11" t="s">
        <v>198</v>
      </c>
      <c r="E394" s="11">
        <v>32</v>
      </c>
      <c r="F394" s="11">
        <v>201805</v>
      </c>
    </row>
    <row r="395" spans="1:6">
      <c r="A395" s="11" t="s">
        <v>1240</v>
      </c>
      <c r="B395" s="11">
        <v>15</v>
      </c>
      <c r="C395" s="11" t="s">
        <v>175</v>
      </c>
      <c r="D395" s="11" t="s">
        <v>177</v>
      </c>
      <c r="E395" s="11">
        <v>3.5</v>
      </c>
      <c r="F395" s="11">
        <v>201805</v>
      </c>
    </row>
    <row r="396" spans="1:6">
      <c r="A396" s="11" t="s">
        <v>486</v>
      </c>
      <c r="B396" s="11">
        <v>15</v>
      </c>
      <c r="C396" s="11" t="s">
        <v>175</v>
      </c>
      <c r="D396" s="11" t="s">
        <v>177</v>
      </c>
      <c r="E396" s="11">
        <v>43.75</v>
      </c>
      <c r="F396" s="11">
        <v>201805</v>
      </c>
    </row>
    <row r="397" spans="1:6">
      <c r="A397" s="11" t="s">
        <v>507</v>
      </c>
      <c r="B397" s="11">
        <v>15</v>
      </c>
      <c r="C397" s="11" t="s">
        <v>175</v>
      </c>
      <c r="D397" s="11" t="s">
        <v>198</v>
      </c>
      <c r="E397" s="11">
        <v>4</v>
      </c>
      <c r="F397" s="11">
        <v>201805</v>
      </c>
    </row>
    <row r="398" spans="1:6">
      <c r="A398" s="11" t="s">
        <v>483</v>
      </c>
      <c r="B398" s="11">
        <v>15</v>
      </c>
      <c r="C398" s="11" t="s">
        <v>175</v>
      </c>
      <c r="D398" s="11" t="s">
        <v>182</v>
      </c>
      <c r="E398" s="11">
        <v>2.4999999999999978</v>
      </c>
      <c r="F398" s="11">
        <v>201805</v>
      </c>
    </row>
    <row r="399" spans="1:6">
      <c r="A399" s="11" t="s">
        <v>483</v>
      </c>
      <c r="B399" s="11">
        <v>15</v>
      </c>
      <c r="C399" s="11" t="s">
        <v>175</v>
      </c>
      <c r="D399" s="11" t="s">
        <v>185</v>
      </c>
      <c r="E399" s="11">
        <v>10.499999999999998</v>
      </c>
      <c r="F399" s="11">
        <v>201805</v>
      </c>
    </row>
    <row r="400" spans="1:6">
      <c r="A400" s="11" t="s">
        <v>483</v>
      </c>
      <c r="B400" s="11">
        <v>15</v>
      </c>
      <c r="C400" s="11" t="s">
        <v>175</v>
      </c>
      <c r="D400" s="11" t="s">
        <v>177</v>
      </c>
      <c r="E400" s="11">
        <v>9.0000000000000018</v>
      </c>
      <c r="F400" s="11">
        <v>201805</v>
      </c>
    </row>
    <row r="401" spans="1:6">
      <c r="A401" s="11" t="s">
        <v>483</v>
      </c>
      <c r="B401" s="11">
        <v>15</v>
      </c>
      <c r="C401" s="11" t="s">
        <v>175</v>
      </c>
      <c r="D401" s="11" t="s">
        <v>198</v>
      </c>
      <c r="E401" s="11">
        <v>18.5</v>
      </c>
      <c r="F401" s="11">
        <v>201805</v>
      </c>
    </row>
    <row r="402" spans="1:6">
      <c r="A402" s="11" t="s">
        <v>483</v>
      </c>
      <c r="B402" s="11">
        <v>15</v>
      </c>
      <c r="C402" s="11" t="s">
        <v>175</v>
      </c>
      <c r="D402" s="11" t="s">
        <v>206</v>
      </c>
      <c r="E402" s="11">
        <v>3.5000000000000009</v>
      </c>
      <c r="F402" s="11">
        <v>201805</v>
      </c>
    </row>
    <row r="403" spans="1:6">
      <c r="A403" s="11" t="s">
        <v>784</v>
      </c>
      <c r="B403" s="11">
        <v>15</v>
      </c>
      <c r="C403" s="11" t="s">
        <v>175</v>
      </c>
      <c r="D403" s="11" t="s">
        <v>148</v>
      </c>
      <c r="E403" s="11">
        <v>2</v>
      </c>
      <c r="F403" s="11">
        <v>201805</v>
      </c>
    </row>
    <row r="404" spans="1:6">
      <c r="A404" s="11" t="s">
        <v>784</v>
      </c>
      <c r="B404" s="11">
        <v>15</v>
      </c>
      <c r="C404" s="11" t="s">
        <v>175</v>
      </c>
      <c r="D404" s="11" t="s">
        <v>182</v>
      </c>
      <c r="E404" s="11">
        <v>2.5</v>
      </c>
      <c r="F404" s="11">
        <v>201805</v>
      </c>
    </row>
    <row r="405" spans="1:6">
      <c r="A405" s="11" t="s">
        <v>784</v>
      </c>
      <c r="B405" s="11">
        <v>15</v>
      </c>
      <c r="C405" s="11" t="s">
        <v>175</v>
      </c>
      <c r="D405" s="11" t="s">
        <v>185</v>
      </c>
      <c r="E405" s="11">
        <v>4.25</v>
      </c>
      <c r="F405" s="11">
        <v>201805</v>
      </c>
    </row>
    <row r="406" spans="1:6">
      <c r="A406" s="11" t="s">
        <v>784</v>
      </c>
      <c r="B406" s="11">
        <v>15</v>
      </c>
      <c r="C406" s="11" t="s">
        <v>175</v>
      </c>
      <c r="D406" s="11" t="s">
        <v>177</v>
      </c>
      <c r="E406" s="11">
        <v>3.5</v>
      </c>
      <c r="F406" s="11">
        <v>201805</v>
      </c>
    </row>
    <row r="407" spans="1:6">
      <c r="A407" s="11" t="s">
        <v>784</v>
      </c>
      <c r="B407" s="11">
        <v>15</v>
      </c>
      <c r="C407" s="11" t="s">
        <v>175</v>
      </c>
      <c r="D407" s="11" t="s">
        <v>198</v>
      </c>
      <c r="E407" s="11">
        <v>5</v>
      </c>
      <c r="F407" s="11">
        <v>201805</v>
      </c>
    </row>
    <row r="408" spans="1:6">
      <c r="A408" s="11" t="s">
        <v>784</v>
      </c>
      <c r="B408" s="11">
        <v>15</v>
      </c>
      <c r="C408" s="11" t="s">
        <v>175</v>
      </c>
      <c r="D408" s="11" t="s">
        <v>203</v>
      </c>
      <c r="E408" s="11">
        <v>1.25</v>
      </c>
      <c r="F408" s="11">
        <v>201805</v>
      </c>
    </row>
    <row r="409" spans="1:6">
      <c r="A409" s="11" t="s">
        <v>784</v>
      </c>
      <c r="B409" s="11">
        <v>15</v>
      </c>
      <c r="C409" s="11" t="s">
        <v>175</v>
      </c>
      <c r="D409" s="11" t="s">
        <v>206</v>
      </c>
      <c r="E409" s="11">
        <v>4.25</v>
      </c>
      <c r="F409" s="11">
        <v>201805</v>
      </c>
    </row>
    <row r="410" spans="1:6">
      <c r="A410" s="11" t="s">
        <v>707</v>
      </c>
      <c r="B410" s="11">
        <v>15</v>
      </c>
      <c r="C410" s="11" t="s">
        <v>185</v>
      </c>
      <c r="D410" s="11" t="s">
        <v>198</v>
      </c>
      <c r="E410" s="11">
        <v>40.266666666666673</v>
      </c>
      <c r="F410" s="11">
        <v>201805</v>
      </c>
    </row>
    <row r="411" spans="1:6">
      <c r="A411" s="11" t="s">
        <v>848</v>
      </c>
      <c r="B411" s="11">
        <v>15</v>
      </c>
      <c r="C411" s="11" t="s">
        <v>185</v>
      </c>
      <c r="D411" s="11" t="s">
        <v>198</v>
      </c>
      <c r="E411" s="11">
        <v>35</v>
      </c>
      <c r="F411" s="11">
        <v>201805</v>
      </c>
    </row>
    <row r="412" spans="1:6">
      <c r="A412" s="11" t="s">
        <v>832</v>
      </c>
      <c r="B412" s="11">
        <v>15</v>
      </c>
      <c r="C412" s="11" t="s">
        <v>175</v>
      </c>
      <c r="D412" s="11" t="s">
        <v>198</v>
      </c>
      <c r="E412" s="11">
        <v>43.75</v>
      </c>
      <c r="F412" s="11">
        <v>201805</v>
      </c>
    </row>
    <row r="413" spans="1:6">
      <c r="A413" s="11" t="s">
        <v>491</v>
      </c>
      <c r="B413" s="11">
        <v>15</v>
      </c>
      <c r="C413" s="11" t="s">
        <v>175</v>
      </c>
      <c r="D413" s="11" t="s">
        <v>206</v>
      </c>
      <c r="E413" s="11">
        <v>44.080000000000005</v>
      </c>
      <c r="F413" s="11">
        <v>201805</v>
      </c>
    </row>
    <row r="414" spans="1:6">
      <c r="A414" s="11" t="s">
        <v>1233</v>
      </c>
      <c r="B414" s="11">
        <v>16</v>
      </c>
      <c r="C414" s="11" t="s">
        <v>185</v>
      </c>
      <c r="D414" s="11" t="s">
        <v>198</v>
      </c>
      <c r="E414" s="11">
        <v>26.979999999999993</v>
      </c>
      <c r="F414" s="11">
        <v>201805</v>
      </c>
    </row>
    <row r="415" spans="1:6">
      <c r="A415" s="11" t="s">
        <v>715</v>
      </c>
      <c r="B415" s="11">
        <v>16</v>
      </c>
      <c r="C415" s="11" t="s">
        <v>175</v>
      </c>
      <c r="D415" s="11" t="s">
        <v>198</v>
      </c>
      <c r="E415" s="11">
        <v>8</v>
      </c>
      <c r="F415" s="11">
        <v>201805</v>
      </c>
    </row>
    <row r="416" spans="1:6">
      <c r="A416" s="11" t="s">
        <v>726</v>
      </c>
      <c r="B416" s="11">
        <v>16</v>
      </c>
      <c r="C416" s="11" t="s">
        <v>175</v>
      </c>
      <c r="D416" s="11" t="s">
        <v>185</v>
      </c>
      <c r="E416" s="11">
        <v>6.5</v>
      </c>
      <c r="F416" s="11">
        <v>201805</v>
      </c>
    </row>
    <row r="417" spans="1:6">
      <c r="A417" s="11" t="s">
        <v>726</v>
      </c>
      <c r="B417" s="11">
        <v>16</v>
      </c>
      <c r="C417" s="11" t="s">
        <v>175</v>
      </c>
      <c r="D417" s="11" t="s">
        <v>177</v>
      </c>
      <c r="E417" s="11">
        <v>5</v>
      </c>
      <c r="F417" s="11">
        <v>201805</v>
      </c>
    </row>
    <row r="418" spans="1:6">
      <c r="A418" s="11" t="s">
        <v>726</v>
      </c>
      <c r="B418" s="11">
        <v>16</v>
      </c>
      <c r="C418" s="11" t="s">
        <v>175</v>
      </c>
      <c r="D418" s="11" t="s">
        <v>198</v>
      </c>
      <c r="E418" s="11">
        <v>34</v>
      </c>
      <c r="F418" s="11">
        <v>201805</v>
      </c>
    </row>
    <row r="419" spans="1:6">
      <c r="A419" s="11" t="s">
        <v>458</v>
      </c>
      <c r="B419" s="11">
        <v>16</v>
      </c>
      <c r="C419" s="11" t="s">
        <v>185</v>
      </c>
      <c r="D419" s="11" t="s">
        <v>182</v>
      </c>
      <c r="E419" s="11">
        <v>4.75</v>
      </c>
      <c r="F419" s="11">
        <v>201805</v>
      </c>
    </row>
    <row r="420" spans="1:6">
      <c r="A420" s="11" t="s">
        <v>458</v>
      </c>
      <c r="B420" s="11">
        <v>16</v>
      </c>
      <c r="C420" s="11" t="s">
        <v>185</v>
      </c>
      <c r="D420" s="11" t="s">
        <v>177</v>
      </c>
      <c r="E420" s="11">
        <v>0.5</v>
      </c>
      <c r="F420" s="11">
        <v>201805</v>
      </c>
    </row>
    <row r="421" spans="1:6">
      <c r="A421" s="11" t="s">
        <v>458</v>
      </c>
      <c r="B421" s="11">
        <v>16</v>
      </c>
      <c r="C421" s="11" t="s">
        <v>185</v>
      </c>
      <c r="D421" s="11" t="s">
        <v>198</v>
      </c>
      <c r="E421" s="11">
        <v>6.5</v>
      </c>
      <c r="F421" s="11">
        <v>201805</v>
      </c>
    </row>
    <row r="422" spans="1:6">
      <c r="A422" s="11" t="s">
        <v>458</v>
      </c>
      <c r="B422" s="11">
        <v>16</v>
      </c>
      <c r="C422" s="11" t="s">
        <v>185</v>
      </c>
      <c r="D422" s="11" t="s">
        <v>206</v>
      </c>
      <c r="E422" s="11">
        <v>0.5</v>
      </c>
      <c r="F422" s="11">
        <v>201805</v>
      </c>
    </row>
    <row r="423" spans="1:6">
      <c r="A423" s="11" t="s">
        <v>767</v>
      </c>
      <c r="B423" s="11">
        <v>16</v>
      </c>
      <c r="C423" s="11" t="s">
        <v>175</v>
      </c>
      <c r="D423" s="11" t="s">
        <v>206</v>
      </c>
      <c r="E423" s="11">
        <v>39.260000000000005</v>
      </c>
      <c r="F423" s="11">
        <v>201805</v>
      </c>
    </row>
    <row r="424" spans="1:6">
      <c r="A424" s="11" t="s">
        <v>453</v>
      </c>
      <c r="B424" s="11">
        <v>16</v>
      </c>
      <c r="C424" s="11" t="s">
        <v>175</v>
      </c>
      <c r="D424" s="11" t="s">
        <v>177</v>
      </c>
      <c r="E424" s="11">
        <v>11.25</v>
      </c>
      <c r="F424" s="11">
        <v>201805</v>
      </c>
    </row>
    <row r="425" spans="1:6">
      <c r="A425" s="11" t="s">
        <v>453</v>
      </c>
      <c r="B425" s="11">
        <v>16</v>
      </c>
      <c r="C425" s="11" t="s">
        <v>175</v>
      </c>
      <c r="D425" s="11" t="s">
        <v>198</v>
      </c>
      <c r="E425" s="11">
        <v>21</v>
      </c>
      <c r="F425" s="11">
        <v>201805</v>
      </c>
    </row>
    <row r="426" spans="1:6">
      <c r="A426" s="11" t="s">
        <v>768</v>
      </c>
      <c r="B426" s="11">
        <v>16</v>
      </c>
      <c r="C426" s="11" t="s">
        <v>175</v>
      </c>
      <c r="D426" s="11" t="s">
        <v>198</v>
      </c>
      <c r="E426" s="11">
        <v>16</v>
      </c>
      <c r="F426" s="11">
        <v>201805</v>
      </c>
    </row>
    <row r="427" spans="1:6">
      <c r="A427" s="11" t="s">
        <v>485</v>
      </c>
      <c r="B427" s="11">
        <v>16</v>
      </c>
      <c r="C427" s="11" t="s">
        <v>175</v>
      </c>
      <c r="D427" s="11" t="s">
        <v>185</v>
      </c>
      <c r="E427" s="11">
        <v>34</v>
      </c>
      <c r="F427" s="11">
        <v>201805</v>
      </c>
    </row>
    <row r="428" spans="1:6">
      <c r="A428" s="11" t="s">
        <v>485</v>
      </c>
      <c r="B428" s="11">
        <v>16</v>
      </c>
      <c r="C428" s="11" t="s">
        <v>175</v>
      </c>
      <c r="D428" s="11" t="s">
        <v>177</v>
      </c>
      <c r="E428" s="11">
        <v>4.5</v>
      </c>
      <c r="F428" s="11">
        <v>201805</v>
      </c>
    </row>
    <row r="429" spans="1:6">
      <c r="A429" s="11" t="s">
        <v>485</v>
      </c>
      <c r="B429" s="11">
        <v>16</v>
      </c>
      <c r="C429" s="11" t="s">
        <v>175</v>
      </c>
      <c r="D429" s="11" t="s">
        <v>198</v>
      </c>
      <c r="E429" s="11">
        <v>1</v>
      </c>
      <c r="F429" s="11">
        <v>201805</v>
      </c>
    </row>
    <row r="430" spans="1:6">
      <c r="A430" s="11" t="s">
        <v>459</v>
      </c>
      <c r="B430" s="11">
        <v>16</v>
      </c>
      <c r="C430" s="11" t="s">
        <v>175</v>
      </c>
      <c r="D430" s="11" t="s">
        <v>198</v>
      </c>
      <c r="E430" s="11">
        <v>46.25</v>
      </c>
      <c r="F430" s="11">
        <v>201805</v>
      </c>
    </row>
    <row r="431" spans="1:6">
      <c r="A431" s="11" t="s">
        <v>769</v>
      </c>
      <c r="B431" s="11">
        <v>16</v>
      </c>
      <c r="C431" s="11" t="s">
        <v>185</v>
      </c>
      <c r="D431" s="11" t="s">
        <v>177</v>
      </c>
      <c r="E431" s="11">
        <v>11.17</v>
      </c>
      <c r="F431" s="11">
        <v>201805</v>
      </c>
    </row>
    <row r="432" spans="1:6">
      <c r="A432" s="11" t="s">
        <v>498</v>
      </c>
      <c r="B432" s="11">
        <v>16</v>
      </c>
      <c r="C432" s="11" t="s">
        <v>175</v>
      </c>
      <c r="D432" s="11" t="s">
        <v>206</v>
      </c>
      <c r="E432" s="11">
        <v>50.33</v>
      </c>
      <c r="F432" s="11">
        <v>201805</v>
      </c>
    </row>
    <row r="433" spans="1:6">
      <c r="A433" s="11" t="s">
        <v>479</v>
      </c>
      <c r="B433" s="11">
        <v>16</v>
      </c>
      <c r="C433" s="11" t="s">
        <v>175</v>
      </c>
      <c r="D433" s="11" t="s">
        <v>177</v>
      </c>
      <c r="E433" s="11">
        <v>17.25</v>
      </c>
      <c r="F433" s="11">
        <v>201805</v>
      </c>
    </row>
    <row r="434" spans="1:6">
      <c r="A434" s="11" t="s">
        <v>479</v>
      </c>
      <c r="B434" s="11">
        <v>16</v>
      </c>
      <c r="C434" s="11" t="s">
        <v>175</v>
      </c>
      <c r="D434" s="11" t="s">
        <v>198</v>
      </c>
      <c r="E434" s="11">
        <v>27.25</v>
      </c>
      <c r="F434" s="11">
        <v>201805</v>
      </c>
    </row>
    <row r="435" spans="1:6">
      <c r="A435" s="11" t="s">
        <v>499</v>
      </c>
      <c r="B435" s="11">
        <v>16</v>
      </c>
      <c r="C435" s="11" t="s">
        <v>175</v>
      </c>
      <c r="D435" s="11" t="s">
        <v>206</v>
      </c>
      <c r="E435" s="11">
        <v>49.84</v>
      </c>
      <c r="F435" s="11">
        <v>201805</v>
      </c>
    </row>
    <row r="436" spans="1:6">
      <c r="A436" s="11" t="s">
        <v>494</v>
      </c>
      <c r="B436" s="11">
        <v>16</v>
      </c>
      <c r="C436" s="11" t="s">
        <v>175</v>
      </c>
      <c r="D436" s="11" t="s">
        <v>206</v>
      </c>
      <c r="E436" s="11">
        <v>48.609999999999992</v>
      </c>
      <c r="F436" s="11">
        <v>201805</v>
      </c>
    </row>
    <row r="437" spans="1:6">
      <c r="A437" s="11" t="s">
        <v>467</v>
      </c>
      <c r="B437" s="11">
        <v>16</v>
      </c>
      <c r="C437" s="11" t="s">
        <v>185</v>
      </c>
      <c r="D437" s="11" t="s">
        <v>206</v>
      </c>
      <c r="E437" s="11">
        <v>55.080000000000005</v>
      </c>
      <c r="F437" s="11">
        <v>201805</v>
      </c>
    </row>
    <row r="438" spans="1:6">
      <c r="A438" s="11" t="s">
        <v>776</v>
      </c>
      <c r="B438" s="11">
        <v>16</v>
      </c>
      <c r="C438" s="11" t="s">
        <v>175</v>
      </c>
      <c r="D438" s="11" t="s">
        <v>206</v>
      </c>
      <c r="E438" s="11">
        <v>25.92</v>
      </c>
      <c r="F438" s="11">
        <v>201805</v>
      </c>
    </row>
    <row r="439" spans="1:6">
      <c r="A439" s="11" t="s">
        <v>472</v>
      </c>
      <c r="B439" s="11">
        <v>16</v>
      </c>
      <c r="C439" s="11" t="s">
        <v>203</v>
      </c>
      <c r="D439" s="11" t="s">
        <v>198</v>
      </c>
      <c r="E439" s="11">
        <v>40</v>
      </c>
      <c r="F439" s="11">
        <v>201805</v>
      </c>
    </row>
    <row r="440" spans="1:6">
      <c r="A440" s="11" t="s">
        <v>480</v>
      </c>
      <c r="B440" s="11">
        <v>16</v>
      </c>
      <c r="C440" s="11" t="s">
        <v>175</v>
      </c>
      <c r="D440" s="11" t="s">
        <v>185</v>
      </c>
      <c r="E440" s="11">
        <v>38</v>
      </c>
      <c r="F440" s="11">
        <v>201805</v>
      </c>
    </row>
    <row r="441" spans="1:6">
      <c r="A441" s="11" t="s">
        <v>1209</v>
      </c>
      <c r="B441" s="11">
        <v>16</v>
      </c>
      <c r="C441" s="11" t="s">
        <v>175</v>
      </c>
      <c r="D441" s="11" t="s">
        <v>198</v>
      </c>
      <c r="E441" s="11">
        <v>16</v>
      </c>
      <c r="F441" s="11">
        <v>201805</v>
      </c>
    </row>
    <row r="442" spans="1:6">
      <c r="A442" s="11" t="s">
        <v>470</v>
      </c>
      <c r="B442" s="11">
        <v>16</v>
      </c>
      <c r="C442" s="11" t="s">
        <v>185</v>
      </c>
      <c r="D442" s="11" t="s">
        <v>198</v>
      </c>
      <c r="E442" s="11">
        <v>1.4666666666666668</v>
      </c>
      <c r="F442" s="11">
        <v>201805</v>
      </c>
    </row>
    <row r="443" spans="1:6">
      <c r="A443" s="11" t="s">
        <v>777</v>
      </c>
      <c r="B443" s="11">
        <v>16</v>
      </c>
      <c r="C443" s="11" t="s">
        <v>175</v>
      </c>
      <c r="D443" s="11" t="s">
        <v>185</v>
      </c>
      <c r="E443" s="11">
        <v>27</v>
      </c>
      <c r="F443" s="11">
        <v>201805</v>
      </c>
    </row>
    <row r="444" spans="1:6">
      <c r="A444" s="11" t="s">
        <v>777</v>
      </c>
      <c r="B444" s="11">
        <v>16</v>
      </c>
      <c r="C444" s="11" t="s">
        <v>175</v>
      </c>
      <c r="D444" s="11" t="s">
        <v>206</v>
      </c>
      <c r="E444" s="11">
        <v>1</v>
      </c>
      <c r="F444" s="11">
        <v>201805</v>
      </c>
    </row>
    <row r="445" spans="1:6">
      <c r="A445" s="11" t="s">
        <v>778</v>
      </c>
      <c r="B445" s="11">
        <v>16</v>
      </c>
      <c r="C445" s="11" t="s">
        <v>175</v>
      </c>
      <c r="D445" s="11" t="s">
        <v>185</v>
      </c>
      <c r="E445" s="11">
        <v>2</v>
      </c>
      <c r="F445" s="11">
        <v>201805</v>
      </c>
    </row>
    <row r="446" spans="1:6">
      <c r="A446" s="11" t="s">
        <v>778</v>
      </c>
      <c r="B446" s="11">
        <v>16</v>
      </c>
      <c r="C446" s="11" t="s">
        <v>175</v>
      </c>
      <c r="D446" s="11" t="s">
        <v>177</v>
      </c>
      <c r="E446" s="11">
        <v>0.75</v>
      </c>
      <c r="F446" s="11">
        <v>201805</v>
      </c>
    </row>
    <row r="447" spans="1:6">
      <c r="A447" s="11" t="s">
        <v>778</v>
      </c>
      <c r="B447" s="11">
        <v>16</v>
      </c>
      <c r="C447" s="11" t="s">
        <v>175</v>
      </c>
      <c r="D447" s="11" t="s">
        <v>198</v>
      </c>
      <c r="E447" s="11">
        <v>37.25</v>
      </c>
      <c r="F447" s="11">
        <v>201805</v>
      </c>
    </row>
    <row r="448" spans="1:6">
      <c r="A448" s="11" t="s">
        <v>495</v>
      </c>
      <c r="B448" s="11">
        <v>16</v>
      </c>
      <c r="C448" s="11" t="s">
        <v>175</v>
      </c>
      <c r="D448" s="11" t="s">
        <v>206</v>
      </c>
      <c r="E448" s="11">
        <v>36</v>
      </c>
      <c r="F448" s="11">
        <v>201805</v>
      </c>
    </row>
    <row r="449" spans="1:6">
      <c r="A449" s="11" t="s">
        <v>476</v>
      </c>
      <c r="B449" s="11">
        <v>16</v>
      </c>
      <c r="C449" s="11" t="s">
        <v>198</v>
      </c>
      <c r="D449" s="11" t="s">
        <v>206</v>
      </c>
      <c r="E449" s="11">
        <v>52</v>
      </c>
      <c r="F449" s="11">
        <v>201805</v>
      </c>
    </row>
    <row r="450" spans="1:6">
      <c r="A450" s="11" t="s">
        <v>833</v>
      </c>
      <c r="B450" s="11">
        <v>16</v>
      </c>
      <c r="C450" s="11" t="s">
        <v>175</v>
      </c>
      <c r="D450" s="11" t="s">
        <v>198</v>
      </c>
      <c r="E450" s="11">
        <v>48</v>
      </c>
      <c r="F450" s="11">
        <v>201805</v>
      </c>
    </row>
    <row r="451" spans="1:6">
      <c r="A451" s="11" t="s">
        <v>501</v>
      </c>
      <c r="B451" s="11">
        <v>16</v>
      </c>
      <c r="C451" s="11" t="s">
        <v>175</v>
      </c>
      <c r="D451" s="11" t="s">
        <v>198</v>
      </c>
      <c r="E451" s="11">
        <v>42.5</v>
      </c>
      <c r="F451" s="11">
        <v>201805</v>
      </c>
    </row>
    <row r="452" spans="1:6">
      <c r="A452" s="11" t="s">
        <v>487</v>
      </c>
      <c r="B452" s="11">
        <v>16</v>
      </c>
      <c r="C452" s="11" t="s">
        <v>175</v>
      </c>
      <c r="D452" s="11" t="s">
        <v>177</v>
      </c>
      <c r="E452" s="11">
        <v>35.5</v>
      </c>
      <c r="F452" s="11">
        <v>201805</v>
      </c>
    </row>
    <row r="453" spans="1:6">
      <c r="A453" s="11" t="s">
        <v>781</v>
      </c>
      <c r="B453" s="11">
        <v>16</v>
      </c>
      <c r="C453" s="11" t="s">
        <v>175</v>
      </c>
      <c r="D453" s="11" t="s">
        <v>198</v>
      </c>
      <c r="E453" s="11">
        <v>32</v>
      </c>
      <c r="F453" s="11">
        <v>201805</v>
      </c>
    </row>
    <row r="454" spans="1:6">
      <c r="A454" s="11" t="s">
        <v>486</v>
      </c>
      <c r="B454" s="11">
        <v>16</v>
      </c>
      <c r="C454" s="11" t="s">
        <v>175</v>
      </c>
      <c r="D454" s="11" t="s">
        <v>177</v>
      </c>
      <c r="E454" s="11">
        <v>29</v>
      </c>
      <c r="F454" s="11">
        <v>201805</v>
      </c>
    </row>
    <row r="455" spans="1:6">
      <c r="A455" s="11" t="s">
        <v>507</v>
      </c>
      <c r="B455" s="11">
        <v>16</v>
      </c>
      <c r="C455" s="11" t="s">
        <v>175</v>
      </c>
      <c r="D455" s="11" t="s">
        <v>198</v>
      </c>
      <c r="E455" s="11">
        <v>16</v>
      </c>
      <c r="F455" s="11">
        <v>201805</v>
      </c>
    </row>
    <row r="456" spans="1:6">
      <c r="A456" s="11" t="s">
        <v>483</v>
      </c>
      <c r="B456" s="11">
        <v>16</v>
      </c>
      <c r="C456" s="11" t="s">
        <v>175</v>
      </c>
      <c r="D456" s="11" t="s">
        <v>182</v>
      </c>
      <c r="E456" s="11">
        <v>4</v>
      </c>
      <c r="F456" s="11">
        <v>201805</v>
      </c>
    </row>
    <row r="457" spans="1:6">
      <c r="A457" s="11" t="s">
        <v>483</v>
      </c>
      <c r="B457" s="11">
        <v>16</v>
      </c>
      <c r="C457" s="11" t="s">
        <v>175</v>
      </c>
      <c r="D457" s="11" t="s">
        <v>185</v>
      </c>
      <c r="E457" s="11">
        <v>6.4999999999999991</v>
      </c>
      <c r="F457" s="11">
        <v>201805</v>
      </c>
    </row>
    <row r="458" spans="1:6">
      <c r="A458" s="11" t="s">
        <v>483</v>
      </c>
      <c r="B458" s="11">
        <v>16</v>
      </c>
      <c r="C458" s="11" t="s">
        <v>175</v>
      </c>
      <c r="D458" s="11" t="s">
        <v>177</v>
      </c>
      <c r="E458" s="11">
        <v>1.0000000000000004</v>
      </c>
      <c r="F458" s="11">
        <v>201805</v>
      </c>
    </row>
    <row r="459" spans="1:6">
      <c r="A459" s="11" t="s">
        <v>483</v>
      </c>
      <c r="B459" s="11">
        <v>16</v>
      </c>
      <c r="C459" s="11" t="s">
        <v>175</v>
      </c>
      <c r="D459" s="11" t="s">
        <v>198</v>
      </c>
      <c r="E459" s="11">
        <v>21.5</v>
      </c>
      <c r="F459" s="11">
        <v>201805</v>
      </c>
    </row>
    <row r="460" spans="1:6">
      <c r="A460" s="11" t="s">
        <v>483</v>
      </c>
      <c r="B460" s="11">
        <v>16</v>
      </c>
      <c r="C460" s="11" t="s">
        <v>175</v>
      </c>
      <c r="D460" s="11" t="s">
        <v>206</v>
      </c>
      <c r="E460" s="11">
        <v>9.9999999999999964</v>
      </c>
      <c r="F460" s="11">
        <v>201805</v>
      </c>
    </row>
    <row r="461" spans="1:6">
      <c r="A461" s="11" t="s">
        <v>451</v>
      </c>
      <c r="B461" s="11">
        <v>16</v>
      </c>
      <c r="C461" s="11" t="s">
        <v>185</v>
      </c>
      <c r="D461" s="11" t="s">
        <v>177</v>
      </c>
      <c r="E461" s="11">
        <v>6.33</v>
      </c>
      <c r="F461" s="11">
        <v>201805</v>
      </c>
    </row>
    <row r="462" spans="1:6">
      <c r="A462" s="11" t="s">
        <v>784</v>
      </c>
      <c r="B462" s="11">
        <v>16</v>
      </c>
      <c r="C462" s="11" t="s">
        <v>175</v>
      </c>
      <c r="D462" s="11" t="s">
        <v>148</v>
      </c>
      <c r="E462" s="11">
        <v>2</v>
      </c>
      <c r="F462" s="11">
        <v>201805</v>
      </c>
    </row>
    <row r="463" spans="1:6">
      <c r="A463" s="11" t="s">
        <v>784</v>
      </c>
      <c r="B463" s="11">
        <v>16</v>
      </c>
      <c r="C463" s="11" t="s">
        <v>175</v>
      </c>
      <c r="D463" s="11" t="s">
        <v>182</v>
      </c>
      <c r="E463" s="11">
        <v>3.75</v>
      </c>
      <c r="F463" s="11">
        <v>201805</v>
      </c>
    </row>
    <row r="464" spans="1:6">
      <c r="A464" s="11" t="s">
        <v>784</v>
      </c>
      <c r="B464" s="11">
        <v>16</v>
      </c>
      <c r="C464" s="11" t="s">
        <v>175</v>
      </c>
      <c r="D464" s="11" t="s">
        <v>185</v>
      </c>
      <c r="E464" s="11">
        <v>3.75</v>
      </c>
      <c r="F464" s="11">
        <v>201805</v>
      </c>
    </row>
    <row r="465" spans="1:6">
      <c r="A465" s="11" t="s">
        <v>784</v>
      </c>
      <c r="B465" s="11">
        <v>16</v>
      </c>
      <c r="C465" s="11" t="s">
        <v>175</v>
      </c>
      <c r="D465" s="11" t="s">
        <v>177</v>
      </c>
      <c r="E465" s="11">
        <v>3.5</v>
      </c>
      <c r="F465" s="11">
        <v>201805</v>
      </c>
    </row>
    <row r="466" spans="1:6">
      <c r="A466" s="11" t="s">
        <v>784</v>
      </c>
      <c r="B466" s="11">
        <v>16</v>
      </c>
      <c r="C466" s="11" t="s">
        <v>175</v>
      </c>
      <c r="D466" s="11" t="s">
        <v>198</v>
      </c>
      <c r="E466" s="11">
        <v>5</v>
      </c>
      <c r="F466" s="11">
        <v>201805</v>
      </c>
    </row>
    <row r="467" spans="1:6">
      <c r="A467" s="11" t="s">
        <v>784</v>
      </c>
      <c r="B467" s="11">
        <v>16</v>
      </c>
      <c r="C467" s="11" t="s">
        <v>175</v>
      </c>
      <c r="D467" s="11" t="s">
        <v>203</v>
      </c>
      <c r="E467" s="11">
        <v>2</v>
      </c>
      <c r="F467" s="11">
        <v>201805</v>
      </c>
    </row>
    <row r="468" spans="1:6">
      <c r="A468" s="11" t="s">
        <v>784</v>
      </c>
      <c r="B468" s="11">
        <v>16</v>
      </c>
      <c r="C468" s="11" t="s">
        <v>175</v>
      </c>
      <c r="D468" s="11" t="s">
        <v>206</v>
      </c>
      <c r="E468" s="11">
        <v>3.75</v>
      </c>
      <c r="F468" s="11">
        <v>201805</v>
      </c>
    </row>
    <row r="469" spans="1:6">
      <c r="A469" s="11" t="s">
        <v>848</v>
      </c>
      <c r="B469" s="11">
        <v>16</v>
      </c>
      <c r="C469" s="11" t="s">
        <v>185</v>
      </c>
      <c r="D469" s="11" t="s">
        <v>198</v>
      </c>
      <c r="E469" s="11">
        <v>33.75</v>
      </c>
      <c r="F469" s="11">
        <v>201805</v>
      </c>
    </row>
    <row r="470" spans="1:6">
      <c r="A470" s="11" t="s">
        <v>832</v>
      </c>
      <c r="B470" s="11">
        <v>16</v>
      </c>
      <c r="C470" s="11" t="s">
        <v>175</v>
      </c>
      <c r="D470" s="11" t="s">
        <v>198</v>
      </c>
      <c r="E470" s="11">
        <v>43.75</v>
      </c>
      <c r="F470" s="11">
        <v>201805</v>
      </c>
    </row>
    <row r="471" spans="1:6">
      <c r="A471" s="11" t="s">
        <v>491</v>
      </c>
      <c r="B471" s="11">
        <v>16</v>
      </c>
      <c r="C471" s="11" t="s">
        <v>175</v>
      </c>
      <c r="D471" s="11" t="s">
        <v>206</v>
      </c>
      <c r="E471" s="11">
        <v>46.49</v>
      </c>
      <c r="F471" s="11">
        <v>201805</v>
      </c>
    </row>
    <row r="472" spans="1:6">
      <c r="A472" s="11" t="s">
        <v>1233</v>
      </c>
      <c r="B472" s="11">
        <v>17</v>
      </c>
      <c r="C472" s="11" t="s">
        <v>185</v>
      </c>
      <c r="D472" s="11" t="s">
        <v>198</v>
      </c>
      <c r="E472" s="11">
        <v>12.26</v>
      </c>
      <c r="F472" s="11">
        <v>201805</v>
      </c>
    </row>
    <row r="473" spans="1:6">
      <c r="A473" s="11" t="s">
        <v>715</v>
      </c>
      <c r="B473" s="11">
        <v>17</v>
      </c>
      <c r="C473" s="11" t="s">
        <v>175</v>
      </c>
      <c r="D473" s="11" t="s">
        <v>198</v>
      </c>
      <c r="E473" s="11">
        <v>8</v>
      </c>
      <c r="F473" s="11">
        <v>201805</v>
      </c>
    </row>
    <row r="474" spans="1:6">
      <c r="A474" s="11" t="s">
        <v>726</v>
      </c>
      <c r="B474" s="11">
        <v>17</v>
      </c>
      <c r="C474" s="11" t="s">
        <v>175</v>
      </c>
      <c r="D474" s="11" t="s">
        <v>185</v>
      </c>
      <c r="E474" s="11">
        <v>3.5</v>
      </c>
      <c r="F474" s="11">
        <v>201805</v>
      </c>
    </row>
    <row r="475" spans="1:6">
      <c r="A475" s="11" t="s">
        <v>726</v>
      </c>
      <c r="B475" s="11">
        <v>17</v>
      </c>
      <c r="C475" s="11" t="s">
        <v>175</v>
      </c>
      <c r="D475" s="11" t="s">
        <v>177</v>
      </c>
      <c r="E475" s="11">
        <v>6.5</v>
      </c>
      <c r="F475" s="11">
        <v>201805</v>
      </c>
    </row>
    <row r="476" spans="1:6">
      <c r="A476" s="11" t="s">
        <v>726</v>
      </c>
      <c r="B476" s="11">
        <v>17</v>
      </c>
      <c r="C476" s="11" t="s">
        <v>175</v>
      </c>
      <c r="D476" s="11" t="s">
        <v>198</v>
      </c>
      <c r="E476" s="11">
        <v>36.5</v>
      </c>
      <c r="F476" s="11">
        <v>201805</v>
      </c>
    </row>
    <row r="477" spans="1:6">
      <c r="A477" s="11" t="s">
        <v>458</v>
      </c>
      <c r="B477" s="11">
        <v>17</v>
      </c>
      <c r="C477" s="11" t="s">
        <v>185</v>
      </c>
      <c r="D477" s="11" t="s">
        <v>182</v>
      </c>
      <c r="E477" s="11">
        <v>5</v>
      </c>
      <c r="F477" s="11">
        <v>201805</v>
      </c>
    </row>
    <row r="478" spans="1:6">
      <c r="A478" s="11" t="s">
        <v>458</v>
      </c>
      <c r="B478" s="11">
        <v>17</v>
      </c>
      <c r="C478" s="11" t="s">
        <v>185</v>
      </c>
      <c r="D478" s="11" t="s">
        <v>177</v>
      </c>
      <c r="E478" s="11">
        <v>0.5</v>
      </c>
      <c r="F478" s="11">
        <v>201805</v>
      </c>
    </row>
    <row r="479" spans="1:6">
      <c r="A479" s="11" t="s">
        <v>458</v>
      </c>
      <c r="B479" s="11">
        <v>17</v>
      </c>
      <c r="C479" s="11" t="s">
        <v>185</v>
      </c>
      <c r="D479" s="11" t="s">
        <v>198</v>
      </c>
      <c r="E479" s="11">
        <v>5</v>
      </c>
      <c r="F479" s="11">
        <v>201805</v>
      </c>
    </row>
    <row r="480" spans="1:6">
      <c r="A480" s="11" t="s">
        <v>458</v>
      </c>
      <c r="B480" s="11">
        <v>17</v>
      </c>
      <c r="C480" s="11" t="s">
        <v>185</v>
      </c>
      <c r="D480" s="11" t="s">
        <v>206</v>
      </c>
      <c r="E480" s="11">
        <v>0.5</v>
      </c>
      <c r="F480" s="11">
        <v>201805</v>
      </c>
    </row>
    <row r="481" spans="1:6">
      <c r="A481" s="11" t="s">
        <v>767</v>
      </c>
      <c r="B481" s="11">
        <v>17</v>
      </c>
      <c r="C481" s="11" t="s">
        <v>175</v>
      </c>
      <c r="D481" s="11" t="s">
        <v>206</v>
      </c>
      <c r="E481" s="11">
        <v>39.090000000000003</v>
      </c>
      <c r="F481" s="11">
        <v>201805</v>
      </c>
    </row>
    <row r="482" spans="1:6">
      <c r="A482" s="11" t="s">
        <v>453</v>
      </c>
      <c r="B482" s="11">
        <v>17</v>
      </c>
      <c r="C482" s="11" t="s">
        <v>175</v>
      </c>
      <c r="D482" s="11" t="s">
        <v>177</v>
      </c>
      <c r="E482" s="11">
        <v>10.5</v>
      </c>
      <c r="F482" s="11">
        <v>201805</v>
      </c>
    </row>
    <row r="483" spans="1:6">
      <c r="A483" s="11" t="s">
        <v>453</v>
      </c>
      <c r="B483" s="11">
        <v>17</v>
      </c>
      <c r="C483" s="11" t="s">
        <v>175</v>
      </c>
      <c r="D483" s="11" t="s">
        <v>198</v>
      </c>
      <c r="E483" s="11">
        <v>16.75</v>
      </c>
      <c r="F483" s="11">
        <v>201805</v>
      </c>
    </row>
    <row r="484" spans="1:6">
      <c r="A484" s="11" t="s">
        <v>485</v>
      </c>
      <c r="B484" s="11">
        <v>17</v>
      </c>
      <c r="C484" s="11" t="s">
        <v>175</v>
      </c>
      <c r="D484" s="11" t="s">
        <v>185</v>
      </c>
      <c r="E484" s="11">
        <v>26</v>
      </c>
      <c r="F484" s="11">
        <v>201805</v>
      </c>
    </row>
    <row r="485" spans="1:6">
      <c r="A485" s="11" t="s">
        <v>485</v>
      </c>
      <c r="B485" s="11">
        <v>17</v>
      </c>
      <c r="C485" s="11" t="s">
        <v>175</v>
      </c>
      <c r="D485" s="11" t="s">
        <v>177</v>
      </c>
      <c r="E485" s="11">
        <v>1.25</v>
      </c>
      <c r="F485" s="11">
        <v>201805</v>
      </c>
    </row>
    <row r="486" spans="1:6">
      <c r="A486" s="11" t="s">
        <v>485</v>
      </c>
      <c r="B486" s="11">
        <v>17</v>
      </c>
      <c r="C486" s="11" t="s">
        <v>175</v>
      </c>
      <c r="D486" s="11" t="s">
        <v>206</v>
      </c>
      <c r="E486" s="11">
        <v>5</v>
      </c>
      <c r="F486" s="11">
        <v>201805</v>
      </c>
    </row>
    <row r="487" spans="1:6">
      <c r="A487" s="11" t="s">
        <v>459</v>
      </c>
      <c r="B487" s="11">
        <v>17</v>
      </c>
      <c r="C487" s="11" t="s">
        <v>175</v>
      </c>
      <c r="D487" s="11" t="s">
        <v>198</v>
      </c>
      <c r="E487" s="11">
        <v>36.75</v>
      </c>
      <c r="F487" s="11">
        <v>201805</v>
      </c>
    </row>
    <row r="488" spans="1:6">
      <c r="A488" s="11" t="s">
        <v>471</v>
      </c>
      <c r="B488" s="11">
        <v>17</v>
      </c>
      <c r="C488" s="11" t="s">
        <v>185</v>
      </c>
      <c r="D488" s="11" t="s">
        <v>206</v>
      </c>
      <c r="E488" s="11">
        <v>29.33</v>
      </c>
      <c r="F488" s="11">
        <v>201805</v>
      </c>
    </row>
    <row r="489" spans="1:6">
      <c r="A489" s="11" t="s">
        <v>498</v>
      </c>
      <c r="B489" s="11">
        <v>17</v>
      </c>
      <c r="C489" s="11" t="s">
        <v>175</v>
      </c>
      <c r="D489" s="11" t="s">
        <v>206</v>
      </c>
      <c r="E489" s="11">
        <v>47</v>
      </c>
      <c r="F489" s="11">
        <v>201805</v>
      </c>
    </row>
    <row r="490" spans="1:6">
      <c r="A490" s="11" t="s">
        <v>479</v>
      </c>
      <c r="B490" s="11">
        <v>17</v>
      </c>
      <c r="C490" s="11" t="s">
        <v>175</v>
      </c>
      <c r="D490" s="11" t="s">
        <v>177</v>
      </c>
      <c r="E490" s="11">
        <v>8.9999999999999982</v>
      </c>
      <c r="F490" s="11">
        <v>201805</v>
      </c>
    </row>
    <row r="491" spans="1:6">
      <c r="A491" s="11" t="s">
        <v>479</v>
      </c>
      <c r="B491" s="11">
        <v>17</v>
      </c>
      <c r="C491" s="11" t="s">
        <v>175</v>
      </c>
      <c r="D491" s="11" t="s">
        <v>198</v>
      </c>
      <c r="E491" s="11">
        <v>28.5</v>
      </c>
      <c r="F491" s="11">
        <v>201805</v>
      </c>
    </row>
    <row r="492" spans="1:6">
      <c r="A492" s="11" t="s">
        <v>467</v>
      </c>
      <c r="B492" s="11">
        <v>17</v>
      </c>
      <c r="C492" s="11" t="s">
        <v>185</v>
      </c>
      <c r="D492" s="11" t="s">
        <v>206</v>
      </c>
      <c r="E492" s="11">
        <v>70.399999999999991</v>
      </c>
      <c r="F492" s="11">
        <v>201805</v>
      </c>
    </row>
    <row r="493" spans="1:6">
      <c r="A493" s="11" t="s">
        <v>776</v>
      </c>
      <c r="B493" s="11">
        <v>17</v>
      </c>
      <c r="C493" s="11" t="s">
        <v>175</v>
      </c>
      <c r="D493" s="11" t="s">
        <v>206</v>
      </c>
      <c r="E493" s="11">
        <v>26.009999999999998</v>
      </c>
      <c r="F493" s="11">
        <v>201805</v>
      </c>
    </row>
    <row r="494" spans="1:6">
      <c r="A494" s="11" t="s">
        <v>472</v>
      </c>
      <c r="B494" s="11">
        <v>17</v>
      </c>
      <c r="C494" s="11" t="s">
        <v>203</v>
      </c>
      <c r="D494" s="11" t="s">
        <v>198</v>
      </c>
      <c r="E494" s="11">
        <v>32</v>
      </c>
      <c r="F494" s="11">
        <v>201805</v>
      </c>
    </row>
    <row r="495" spans="1:6">
      <c r="A495" s="11" t="s">
        <v>1209</v>
      </c>
      <c r="B495" s="11">
        <v>17</v>
      </c>
      <c r="C495" s="11" t="s">
        <v>175</v>
      </c>
      <c r="D495" s="11" t="s">
        <v>198</v>
      </c>
      <c r="E495" s="11">
        <v>16</v>
      </c>
      <c r="F495" s="11">
        <v>201805</v>
      </c>
    </row>
    <row r="496" spans="1:6">
      <c r="A496" s="11" t="s">
        <v>470</v>
      </c>
      <c r="B496" s="11">
        <v>17</v>
      </c>
      <c r="C496" s="11" t="s">
        <v>185</v>
      </c>
      <c r="D496" s="11" t="s">
        <v>198</v>
      </c>
      <c r="E496" s="11">
        <v>2.9000000000000004</v>
      </c>
      <c r="F496" s="11">
        <v>201805</v>
      </c>
    </row>
    <row r="497" spans="1:6">
      <c r="A497" s="11" t="s">
        <v>777</v>
      </c>
      <c r="B497" s="11">
        <v>17</v>
      </c>
      <c r="C497" s="11" t="s">
        <v>175</v>
      </c>
      <c r="D497" s="11" t="s">
        <v>185</v>
      </c>
      <c r="E497" s="11">
        <v>20.5</v>
      </c>
      <c r="F497" s="11">
        <v>201805</v>
      </c>
    </row>
    <row r="498" spans="1:6">
      <c r="A498" s="11" t="s">
        <v>778</v>
      </c>
      <c r="B498" s="11">
        <v>17</v>
      </c>
      <c r="C498" s="11" t="s">
        <v>175</v>
      </c>
      <c r="D498" s="11" t="s">
        <v>185</v>
      </c>
      <c r="E498" s="11">
        <v>1.5</v>
      </c>
      <c r="F498" s="11">
        <v>201805</v>
      </c>
    </row>
    <row r="499" spans="1:6">
      <c r="A499" s="11" t="s">
        <v>778</v>
      </c>
      <c r="B499" s="11">
        <v>17</v>
      </c>
      <c r="C499" s="11" t="s">
        <v>175</v>
      </c>
      <c r="D499" s="11" t="s">
        <v>177</v>
      </c>
      <c r="E499" s="11">
        <v>1</v>
      </c>
      <c r="F499" s="11">
        <v>201805</v>
      </c>
    </row>
    <row r="500" spans="1:6">
      <c r="A500" s="11" t="s">
        <v>778</v>
      </c>
      <c r="B500" s="11">
        <v>17</v>
      </c>
      <c r="C500" s="11" t="s">
        <v>175</v>
      </c>
      <c r="D500" s="11" t="s">
        <v>198</v>
      </c>
      <c r="E500" s="11">
        <v>28.5</v>
      </c>
      <c r="F500" s="11">
        <v>201805</v>
      </c>
    </row>
    <row r="501" spans="1:6">
      <c r="A501" s="11" t="s">
        <v>495</v>
      </c>
      <c r="B501" s="11">
        <v>17</v>
      </c>
      <c r="C501" s="11" t="s">
        <v>175</v>
      </c>
      <c r="D501" s="11" t="s">
        <v>206</v>
      </c>
      <c r="E501" s="11">
        <v>36</v>
      </c>
      <c r="F501" s="11">
        <v>201805</v>
      </c>
    </row>
    <row r="502" spans="1:6">
      <c r="A502" s="11" t="s">
        <v>780</v>
      </c>
      <c r="B502" s="11">
        <v>17</v>
      </c>
      <c r="C502" s="11" t="s">
        <v>175</v>
      </c>
      <c r="D502" s="11" t="s">
        <v>185</v>
      </c>
      <c r="E502" s="11">
        <v>38</v>
      </c>
      <c r="F502" s="11">
        <v>201805</v>
      </c>
    </row>
    <row r="503" spans="1:6">
      <c r="A503" s="11" t="s">
        <v>501</v>
      </c>
      <c r="B503" s="11">
        <v>17</v>
      </c>
      <c r="C503" s="11" t="s">
        <v>175</v>
      </c>
      <c r="D503" s="11" t="s">
        <v>198</v>
      </c>
      <c r="E503" s="11">
        <v>35</v>
      </c>
      <c r="F503" s="11">
        <v>201805</v>
      </c>
    </row>
    <row r="504" spans="1:6">
      <c r="A504" s="11" t="s">
        <v>487</v>
      </c>
      <c r="B504" s="11">
        <v>17</v>
      </c>
      <c r="C504" s="11" t="s">
        <v>175</v>
      </c>
      <c r="D504" s="11" t="s">
        <v>177</v>
      </c>
      <c r="E504" s="11">
        <v>30.75</v>
      </c>
      <c r="F504" s="11">
        <v>201805</v>
      </c>
    </row>
    <row r="505" spans="1:6">
      <c r="A505" s="11" t="s">
        <v>781</v>
      </c>
      <c r="B505" s="11">
        <v>17</v>
      </c>
      <c r="C505" s="11" t="s">
        <v>175</v>
      </c>
      <c r="D505" s="11" t="s">
        <v>198</v>
      </c>
      <c r="E505" s="11">
        <v>32</v>
      </c>
      <c r="F505" s="11">
        <v>201805</v>
      </c>
    </row>
    <row r="506" spans="1:6">
      <c r="A506" s="11" t="s">
        <v>1240</v>
      </c>
      <c r="B506" s="11">
        <v>17</v>
      </c>
      <c r="C506" s="11" t="s">
        <v>175</v>
      </c>
      <c r="D506" s="11" t="s">
        <v>177</v>
      </c>
      <c r="E506" s="11">
        <v>8</v>
      </c>
      <c r="F506" s="11">
        <v>201805</v>
      </c>
    </row>
    <row r="507" spans="1:6">
      <c r="A507" s="11" t="s">
        <v>486</v>
      </c>
      <c r="B507" s="11">
        <v>17</v>
      </c>
      <c r="C507" s="11" t="s">
        <v>175</v>
      </c>
      <c r="D507" s="11" t="s">
        <v>177</v>
      </c>
      <c r="E507" s="11">
        <v>20</v>
      </c>
      <c r="F507" s="11">
        <v>201805</v>
      </c>
    </row>
    <row r="508" spans="1:6">
      <c r="A508" s="11" t="s">
        <v>507</v>
      </c>
      <c r="B508" s="11">
        <v>17</v>
      </c>
      <c r="C508" s="11" t="s">
        <v>175</v>
      </c>
      <c r="D508" s="11" t="s">
        <v>198</v>
      </c>
      <c r="E508" s="11">
        <v>16</v>
      </c>
      <c r="F508" s="11">
        <v>201805</v>
      </c>
    </row>
    <row r="509" spans="1:6">
      <c r="A509" s="11" t="s">
        <v>784</v>
      </c>
      <c r="B509" s="11">
        <v>17</v>
      </c>
      <c r="C509" s="11" t="s">
        <v>175</v>
      </c>
      <c r="D509" s="11" t="s">
        <v>148</v>
      </c>
      <c r="E509" s="11">
        <v>2.25</v>
      </c>
      <c r="F509" s="11">
        <v>201805</v>
      </c>
    </row>
    <row r="510" spans="1:6">
      <c r="A510" s="11" t="s">
        <v>784</v>
      </c>
      <c r="B510" s="11">
        <v>17</v>
      </c>
      <c r="C510" s="11" t="s">
        <v>175</v>
      </c>
      <c r="D510" s="11" t="s">
        <v>182</v>
      </c>
      <c r="E510" s="11">
        <v>2.5</v>
      </c>
      <c r="F510" s="11">
        <v>201805</v>
      </c>
    </row>
    <row r="511" spans="1:6">
      <c r="A511" s="11" t="s">
        <v>784</v>
      </c>
      <c r="B511" s="11">
        <v>17</v>
      </c>
      <c r="C511" s="11" t="s">
        <v>175</v>
      </c>
      <c r="D511" s="11" t="s">
        <v>185</v>
      </c>
      <c r="E511" s="11">
        <v>3.5</v>
      </c>
      <c r="F511" s="11">
        <v>201805</v>
      </c>
    </row>
    <row r="512" spans="1:6">
      <c r="A512" s="11" t="s">
        <v>784</v>
      </c>
      <c r="B512" s="11">
        <v>17</v>
      </c>
      <c r="C512" s="11" t="s">
        <v>175</v>
      </c>
      <c r="D512" s="11" t="s">
        <v>177</v>
      </c>
      <c r="E512" s="11">
        <v>2.75</v>
      </c>
      <c r="F512" s="11">
        <v>201805</v>
      </c>
    </row>
    <row r="513" spans="1:6">
      <c r="A513" s="11" t="s">
        <v>784</v>
      </c>
      <c r="B513" s="11">
        <v>17</v>
      </c>
      <c r="C513" s="11" t="s">
        <v>175</v>
      </c>
      <c r="D513" s="11" t="s">
        <v>198</v>
      </c>
      <c r="E513" s="11">
        <v>3.5</v>
      </c>
      <c r="F513" s="11">
        <v>201805</v>
      </c>
    </row>
    <row r="514" spans="1:6">
      <c r="A514" s="11" t="s">
        <v>784</v>
      </c>
      <c r="B514" s="11">
        <v>17</v>
      </c>
      <c r="C514" s="11" t="s">
        <v>175</v>
      </c>
      <c r="D514" s="11" t="s">
        <v>203</v>
      </c>
      <c r="E514" s="11">
        <v>1</v>
      </c>
      <c r="F514" s="11">
        <v>201805</v>
      </c>
    </row>
    <row r="515" spans="1:6">
      <c r="A515" s="11" t="s">
        <v>784</v>
      </c>
      <c r="B515" s="11">
        <v>17</v>
      </c>
      <c r="C515" s="11" t="s">
        <v>175</v>
      </c>
      <c r="D515" s="11" t="s">
        <v>206</v>
      </c>
      <c r="E515" s="11">
        <v>3.5</v>
      </c>
      <c r="F515" s="11">
        <v>201805</v>
      </c>
    </row>
    <row r="516" spans="1:6">
      <c r="A516" s="11" t="s">
        <v>848</v>
      </c>
      <c r="B516" s="11">
        <v>17</v>
      </c>
      <c r="C516" s="11" t="s">
        <v>185</v>
      </c>
      <c r="D516" s="11" t="s">
        <v>198</v>
      </c>
      <c r="E516" s="11">
        <v>21.5</v>
      </c>
      <c r="F516" s="11">
        <v>201805</v>
      </c>
    </row>
    <row r="517" spans="1:6">
      <c r="A517" s="11" t="s">
        <v>832</v>
      </c>
      <c r="B517" s="11">
        <v>17</v>
      </c>
      <c r="C517" s="11" t="s">
        <v>175</v>
      </c>
      <c r="D517" s="11" t="s">
        <v>198</v>
      </c>
      <c r="E517" s="11">
        <v>35</v>
      </c>
      <c r="F517" s="11">
        <v>201805</v>
      </c>
    </row>
    <row r="518" spans="1:6">
      <c r="A518" s="11" t="s">
        <v>491</v>
      </c>
      <c r="B518" s="11">
        <v>17</v>
      </c>
      <c r="C518" s="11" t="s">
        <v>175</v>
      </c>
      <c r="D518" s="11" t="s">
        <v>206</v>
      </c>
      <c r="E518" s="11">
        <v>42.09</v>
      </c>
      <c r="F518" s="11">
        <v>201805</v>
      </c>
    </row>
    <row r="519" spans="1:6">
      <c r="A519" s="11" t="s">
        <v>471</v>
      </c>
      <c r="B519" s="11">
        <v>16</v>
      </c>
      <c r="C519" s="11" t="s">
        <v>185</v>
      </c>
      <c r="D519" s="11" t="s">
        <v>206</v>
      </c>
      <c r="E519" s="11">
        <v>51.480000000000004</v>
      </c>
      <c r="F519" s="11">
        <v>201805</v>
      </c>
    </row>
    <row r="520" spans="1:6">
      <c r="A520" s="11" t="s">
        <v>482</v>
      </c>
      <c r="B520" s="11">
        <v>16</v>
      </c>
      <c r="C520" s="11" t="s">
        <v>175</v>
      </c>
      <c r="D520" s="11" t="s">
        <v>182</v>
      </c>
      <c r="E520" s="11">
        <v>4.75</v>
      </c>
      <c r="F520" s="11">
        <v>201805</v>
      </c>
    </row>
    <row r="521" spans="1:6">
      <c r="A521" s="11" t="s">
        <v>482</v>
      </c>
      <c r="B521" s="11">
        <v>16</v>
      </c>
      <c r="C521" s="11" t="s">
        <v>175</v>
      </c>
      <c r="D521" s="11" t="s">
        <v>185</v>
      </c>
      <c r="E521" s="11">
        <v>0.25</v>
      </c>
      <c r="F521" s="11">
        <v>201805</v>
      </c>
    </row>
    <row r="522" spans="1:6">
      <c r="A522" s="11" t="s">
        <v>482</v>
      </c>
      <c r="B522" s="11">
        <v>16</v>
      </c>
      <c r="C522" s="11" t="s">
        <v>175</v>
      </c>
      <c r="D522" s="11" t="s">
        <v>198</v>
      </c>
      <c r="E522" s="11">
        <v>27.75</v>
      </c>
      <c r="F522" s="11">
        <v>201805</v>
      </c>
    </row>
    <row r="523" spans="1:6">
      <c r="A523" s="11" t="s">
        <v>482</v>
      </c>
      <c r="B523" s="11">
        <v>16</v>
      </c>
      <c r="C523" s="11" t="s">
        <v>175</v>
      </c>
      <c r="D523" s="11" t="s">
        <v>203</v>
      </c>
      <c r="E523" s="11">
        <v>0.25</v>
      </c>
      <c r="F523" s="11">
        <v>201805</v>
      </c>
    </row>
    <row r="524" spans="1:6">
      <c r="A524" s="11" t="s">
        <v>482</v>
      </c>
      <c r="B524" s="11">
        <v>16</v>
      </c>
      <c r="C524" s="11" t="s">
        <v>175</v>
      </c>
      <c r="D524" s="11" t="s">
        <v>206</v>
      </c>
      <c r="E524" s="11">
        <v>16.5</v>
      </c>
      <c r="F524" s="11">
        <v>201805</v>
      </c>
    </row>
    <row r="525" spans="1:6">
      <c r="A525" s="11" t="s">
        <v>482</v>
      </c>
      <c r="B525" s="11">
        <v>17</v>
      </c>
      <c r="C525" s="11" t="s">
        <v>175</v>
      </c>
      <c r="D525" s="11" t="s">
        <v>182</v>
      </c>
      <c r="E525" s="11">
        <v>5</v>
      </c>
      <c r="F525" s="11">
        <v>201805</v>
      </c>
    </row>
    <row r="526" spans="1:6">
      <c r="A526" s="11" t="s">
        <v>482</v>
      </c>
      <c r="B526" s="11">
        <v>17</v>
      </c>
      <c r="C526" s="11" t="s">
        <v>175</v>
      </c>
      <c r="D526" s="11" t="s">
        <v>185</v>
      </c>
      <c r="E526" s="11">
        <v>0.25</v>
      </c>
      <c r="F526" s="11">
        <v>201805</v>
      </c>
    </row>
    <row r="527" spans="1:6">
      <c r="A527" s="11" t="s">
        <v>482</v>
      </c>
      <c r="B527" s="11">
        <v>17</v>
      </c>
      <c r="C527" s="11" t="s">
        <v>175</v>
      </c>
      <c r="D527" s="11" t="s">
        <v>177</v>
      </c>
      <c r="E527" s="11">
        <v>0.75</v>
      </c>
      <c r="F527" s="11">
        <v>201805</v>
      </c>
    </row>
    <row r="528" spans="1:6">
      <c r="A528" s="11" t="s">
        <v>482</v>
      </c>
      <c r="B528" s="11">
        <v>17</v>
      </c>
      <c r="C528" s="11" t="s">
        <v>175</v>
      </c>
      <c r="D528" s="11" t="s">
        <v>198</v>
      </c>
      <c r="E528" s="11">
        <v>31.75</v>
      </c>
      <c r="F528" s="11">
        <v>201805</v>
      </c>
    </row>
    <row r="529" spans="1:6">
      <c r="A529" s="11" t="s">
        <v>482</v>
      </c>
      <c r="B529" s="11">
        <v>17</v>
      </c>
      <c r="C529" s="11" t="s">
        <v>175</v>
      </c>
      <c r="D529" s="11" t="s">
        <v>206</v>
      </c>
      <c r="E529" s="11">
        <v>4.5</v>
      </c>
      <c r="F529" s="11">
        <v>201805</v>
      </c>
    </row>
    <row r="530" spans="1:6">
      <c r="A530" s="11" t="s">
        <v>707</v>
      </c>
      <c r="B530" s="11">
        <v>17</v>
      </c>
      <c r="C530" s="11" t="s">
        <v>185</v>
      </c>
      <c r="D530" s="11" t="s">
        <v>198</v>
      </c>
      <c r="E530" s="11">
        <v>38.15</v>
      </c>
      <c r="F530" s="11">
        <v>201805</v>
      </c>
    </row>
    <row r="531" spans="1:6">
      <c r="A531" s="11" t="s">
        <v>499</v>
      </c>
      <c r="B531" s="11">
        <v>15</v>
      </c>
      <c r="C531" s="11" t="s">
        <v>175</v>
      </c>
      <c r="D531" s="11" t="s">
        <v>206</v>
      </c>
      <c r="E531" s="11">
        <v>55.17</v>
      </c>
      <c r="F531" s="11">
        <v>201805</v>
      </c>
    </row>
    <row r="532" spans="1:6">
      <c r="A532" s="11" t="s">
        <v>494</v>
      </c>
      <c r="B532" s="11">
        <v>17</v>
      </c>
      <c r="C532" s="11" t="s">
        <v>175</v>
      </c>
      <c r="D532" s="11" t="s">
        <v>206</v>
      </c>
      <c r="E532" s="11">
        <v>78.08</v>
      </c>
      <c r="F532" s="11">
        <v>201805</v>
      </c>
    </row>
    <row r="533" spans="1:6">
      <c r="A533" s="11" t="s">
        <v>494</v>
      </c>
      <c r="B533" s="11">
        <v>15</v>
      </c>
      <c r="C533" s="11" t="s">
        <v>175</v>
      </c>
      <c r="D533" s="11" t="s">
        <v>206</v>
      </c>
      <c r="E533" s="11">
        <v>56.080000000000013</v>
      </c>
      <c r="F533" s="11">
        <v>201805</v>
      </c>
    </row>
    <row r="534" spans="1:6">
      <c r="A534" s="11" t="s">
        <v>495</v>
      </c>
      <c r="B534" s="11">
        <v>14</v>
      </c>
      <c r="C534" s="11" t="s">
        <v>175</v>
      </c>
      <c r="D534" s="11" t="s">
        <v>206</v>
      </c>
      <c r="E534" s="11">
        <v>25.5</v>
      </c>
      <c r="F534" s="11">
        <v>201805</v>
      </c>
    </row>
    <row r="535" spans="1:6">
      <c r="A535" s="11" t="s">
        <v>495</v>
      </c>
      <c r="B535" s="11">
        <v>15</v>
      </c>
      <c r="C535" s="11" t="s">
        <v>175</v>
      </c>
      <c r="D535" s="11" t="s">
        <v>206</v>
      </c>
      <c r="E535" s="11">
        <v>28.5</v>
      </c>
      <c r="F535" s="11">
        <v>201805</v>
      </c>
    </row>
    <row r="536" spans="1:6">
      <c r="A536" s="11" t="s">
        <v>492</v>
      </c>
      <c r="B536" s="11">
        <v>15</v>
      </c>
      <c r="C536" s="11" t="s">
        <v>175</v>
      </c>
      <c r="D536" s="11" t="s">
        <v>206</v>
      </c>
      <c r="E536" s="11">
        <v>43.93</v>
      </c>
      <c r="F536" s="11">
        <v>201805</v>
      </c>
    </row>
    <row r="537" spans="1:6">
      <c r="A537" s="11" t="s">
        <v>708</v>
      </c>
      <c r="B537" s="11">
        <v>14</v>
      </c>
      <c r="C537" s="11" t="s">
        <v>203</v>
      </c>
      <c r="D537" s="11" t="s">
        <v>185</v>
      </c>
      <c r="E537" s="11">
        <v>32.083333333333336</v>
      </c>
      <c r="F537" s="11">
        <v>201806</v>
      </c>
    </row>
    <row r="538" spans="1:6">
      <c r="A538" s="11" t="s">
        <v>708</v>
      </c>
      <c r="B538" s="11">
        <v>15</v>
      </c>
      <c r="C538" s="11" t="s">
        <v>203</v>
      </c>
      <c r="D538" s="11" t="s">
        <v>185</v>
      </c>
      <c r="E538" s="11">
        <v>31.25</v>
      </c>
      <c r="F538" s="11">
        <v>201806</v>
      </c>
    </row>
    <row r="539" spans="1:6">
      <c r="A539" s="11" t="s">
        <v>708</v>
      </c>
      <c r="B539" s="11">
        <v>15</v>
      </c>
      <c r="C539" s="11" t="s">
        <v>203</v>
      </c>
      <c r="D539" s="11" t="s">
        <v>198</v>
      </c>
      <c r="E539" s="11">
        <v>10.566666666666666</v>
      </c>
      <c r="F539" s="11">
        <v>201806</v>
      </c>
    </row>
    <row r="540" spans="1:6">
      <c r="A540" s="11" t="s">
        <v>708</v>
      </c>
      <c r="B540" s="11">
        <v>16</v>
      </c>
      <c r="C540" s="11" t="s">
        <v>203</v>
      </c>
      <c r="D540" s="11" t="s">
        <v>185</v>
      </c>
      <c r="E540" s="11">
        <v>25.483333333333327</v>
      </c>
      <c r="F540" s="11">
        <v>201806</v>
      </c>
    </row>
    <row r="541" spans="1:6">
      <c r="A541" s="11" t="s">
        <v>708</v>
      </c>
      <c r="B541" s="11">
        <v>17</v>
      </c>
      <c r="C541" s="11" t="s">
        <v>203</v>
      </c>
      <c r="D541" s="11" t="s">
        <v>185</v>
      </c>
      <c r="E541" s="11">
        <v>27.1</v>
      </c>
      <c r="F541" s="11">
        <v>201806</v>
      </c>
    </row>
    <row r="542" spans="1:6">
      <c r="A542" s="11" t="s">
        <v>478</v>
      </c>
      <c r="B542" s="11">
        <v>17</v>
      </c>
      <c r="C542" s="11" t="s">
        <v>175</v>
      </c>
      <c r="D542" s="11" t="s">
        <v>206</v>
      </c>
      <c r="E542" s="11">
        <v>7</v>
      </c>
      <c r="F542" s="11">
        <v>201806</v>
      </c>
    </row>
    <row r="543" spans="1:6">
      <c r="A543" s="11" t="s">
        <v>768</v>
      </c>
      <c r="B543" s="11">
        <v>17</v>
      </c>
      <c r="C543" s="11" t="s">
        <v>175</v>
      </c>
      <c r="D543" s="11" t="s">
        <v>177</v>
      </c>
      <c r="E543" s="11">
        <v>8</v>
      </c>
      <c r="F543" s="11">
        <v>201806</v>
      </c>
    </row>
    <row r="544" spans="1:6">
      <c r="A544" s="11" t="s">
        <v>768</v>
      </c>
      <c r="B544" s="11">
        <v>17</v>
      </c>
      <c r="C544" s="11" t="s">
        <v>175</v>
      </c>
      <c r="D544" s="11" t="s">
        <v>198</v>
      </c>
      <c r="E544" s="11">
        <v>16</v>
      </c>
      <c r="F544" s="11">
        <v>201806</v>
      </c>
    </row>
    <row r="545" spans="1:6">
      <c r="A545" s="11" t="s">
        <v>499</v>
      </c>
      <c r="B545" s="11">
        <v>17</v>
      </c>
      <c r="C545" s="11" t="s">
        <v>175</v>
      </c>
      <c r="D545" s="11" t="s">
        <v>206</v>
      </c>
      <c r="E545" s="11">
        <v>57.010000000000005</v>
      </c>
      <c r="F545" s="11">
        <v>201806</v>
      </c>
    </row>
    <row r="546" spans="1:6">
      <c r="A546" s="11" t="s">
        <v>774</v>
      </c>
      <c r="B546" s="11">
        <v>17</v>
      </c>
      <c r="C546" s="11" t="s">
        <v>175</v>
      </c>
      <c r="D546" s="11" t="s">
        <v>198</v>
      </c>
      <c r="E546" s="11">
        <v>33.75</v>
      </c>
      <c r="F546" s="11">
        <v>201806</v>
      </c>
    </row>
    <row r="547" spans="1:6">
      <c r="A547" s="11" t="s">
        <v>480</v>
      </c>
      <c r="B547" s="11">
        <v>17</v>
      </c>
      <c r="C547" s="11" t="s">
        <v>175</v>
      </c>
      <c r="D547" s="11" t="s">
        <v>185</v>
      </c>
      <c r="E547" s="11">
        <v>29</v>
      </c>
      <c r="F547" s="11">
        <v>201806</v>
      </c>
    </row>
    <row r="548" spans="1:6">
      <c r="A548" s="11" t="s">
        <v>500</v>
      </c>
      <c r="B548" s="11">
        <v>16</v>
      </c>
      <c r="C548" s="11" t="s">
        <v>185</v>
      </c>
      <c r="D548" s="11" t="s">
        <v>198</v>
      </c>
      <c r="E548" s="11">
        <v>3.1166666666666663</v>
      </c>
      <c r="F548" s="11">
        <v>201806</v>
      </c>
    </row>
    <row r="549" spans="1:6">
      <c r="A549" s="11" t="s">
        <v>476</v>
      </c>
      <c r="B549" s="11">
        <v>17</v>
      </c>
      <c r="C549" s="11" t="s">
        <v>198</v>
      </c>
      <c r="D549" s="11" t="s">
        <v>206</v>
      </c>
      <c r="E549" s="11">
        <v>50</v>
      </c>
      <c r="F549" s="11">
        <v>201806</v>
      </c>
    </row>
    <row r="550" spans="1:6">
      <c r="A550" s="11" t="s">
        <v>477</v>
      </c>
      <c r="B550" s="11">
        <v>13</v>
      </c>
      <c r="C550" s="11" t="s">
        <v>198</v>
      </c>
      <c r="D550" s="11" t="s">
        <v>206</v>
      </c>
      <c r="E550" s="11">
        <v>45.75</v>
      </c>
      <c r="F550" s="11">
        <v>201806</v>
      </c>
    </row>
    <row r="551" spans="1:6">
      <c r="A551" s="11" t="s">
        <v>477</v>
      </c>
      <c r="B551" s="11">
        <v>14</v>
      </c>
      <c r="C551" s="11" t="s">
        <v>198</v>
      </c>
      <c r="D551" s="11" t="s">
        <v>206</v>
      </c>
      <c r="E551" s="11">
        <v>36</v>
      </c>
      <c r="F551" s="11">
        <v>201806</v>
      </c>
    </row>
    <row r="552" spans="1:6">
      <c r="A552" s="11" t="s">
        <v>477</v>
      </c>
      <c r="B552" s="11">
        <v>15</v>
      </c>
      <c r="C552" s="11" t="s">
        <v>198</v>
      </c>
      <c r="D552" s="11" t="s">
        <v>206</v>
      </c>
      <c r="E552" s="11">
        <v>57.25</v>
      </c>
      <c r="F552" s="11">
        <v>201806</v>
      </c>
    </row>
    <row r="553" spans="1:6">
      <c r="A553" s="11" t="s">
        <v>477</v>
      </c>
      <c r="B553" s="11">
        <v>16</v>
      </c>
      <c r="C553" s="11" t="s">
        <v>198</v>
      </c>
      <c r="D553" s="11" t="s">
        <v>206</v>
      </c>
      <c r="E553" s="11">
        <v>40.25</v>
      </c>
      <c r="F553" s="11">
        <v>201806</v>
      </c>
    </row>
    <row r="554" spans="1:6">
      <c r="A554" s="11" t="s">
        <v>477</v>
      </c>
      <c r="B554" s="11">
        <v>17</v>
      </c>
      <c r="C554" s="11" t="s">
        <v>198</v>
      </c>
      <c r="D554" s="11" t="s">
        <v>206</v>
      </c>
      <c r="E554" s="11">
        <v>49.25</v>
      </c>
      <c r="F554" s="11">
        <v>201806</v>
      </c>
    </row>
    <row r="555" spans="1:6">
      <c r="A555" s="11" t="s">
        <v>787</v>
      </c>
      <c r="B555" s="11">
        <v>15</v>
      </c>
      <c r="C555" s="11" t="s">
        <v>185</v>
      </c>
      <c r="D555" s="11" t="s">
        <v>198</v>
      </c>
      <c r="E555" s="11">
        <v>34.25</v>
      </c>
      <c r="F555" s="11">
        <v>201806</v>
      </c>
    </row>
    <row r="556" spans="1:6">
      <c r="A556" s="11" t="s">
        <v>787</v>
      </c>
      <c r="B556" s="11">
        <v>16</v>
      </c>
      <c r="C556" s="11" t="s">
        <v>185</v>
      </c>
      <c r="D556" s="11" t="s">
        <v>198</v>
      </c>
      <c r="E556" s="11">
        <v>32.5</v>
      </c>
      <c r="F556" s="11">
        <v>201806</v>
      </c>
    </row>
    <row r="557" spans="1:6">
      <c r="A557" s="11" t="s">
        <v>787</v>
      </c>
      <c r="B557" s="11">
        <v>17</v>
      </c>
      <c r="C557" s="11" t="s">
        <v>185</v>
      </c>
      <c r="D557" s="11" t="s">
        <v>198</v>
      </c>
      <c r="E557" s="11">
        <v>16</v>
      </c>
      <c r="F557" s="11">
        <v>201806</v>
      </c>
    </row>
    <row r="558" spans="1:6">
      <c r="A558" s="11" t="s">
        <v>483</v>
      </c>
      <c r="B558" s="11">
        <v>17</v>
      </c>
      <c r="C558" s="11" t="s">
        <v>175</v>
      </c>
      <c r="D558" s="11" t="s">
        <v>182</v>
      </c>
      <c r="E558" s="11">
        <v>0.99999999999999911</v>
      </c>
      <c r="F558" s="11">
        <v>201806</v>
      </c>
    </row>
    <row r="559" spans="1:6">
      <c r="A559" s="11" t="s">
        <v>483</v>
      </c>
      <c r="B559" s="11">
        <v>17</v>
      </c>
      <c r="C559" s="11" t="s">
        <v>175</v>
      </c>
      <c r="D559" s="11" t="s">
        <v>185</v>
      </c>
      <c r="E559" s="11">
        <v>7.5</v>
      </c>
      <c r="F559" s="11">
        <v>201806</v>
      </c>
    </row>
    <row r="560" spans="1:6">
      <c r="A560" s="11" t="s">
        <v>483</v>
      </c>
      <c r="B560" s="11">
        <v>17</v>
      </c>
      <c r="C560" s="11" t="s">
        <v>175</v>
      </c>
      <c r="D560" s="11" t="s">
        <v>177</v>
      </c>
      <c r="E560" s="11">
        <v>4.9999999999999982</v>
      </c>
      <c r="F560" s="11">
        <v>201806</v>
      </c>
    </row>
    <row r="561" spans="1:6">
      <c r="A561" s="11" t="s">
        <v>483</v>
      </c>
      <c r="B561" s="11">
        <v>17</v>
      </c>
      <c r="C561" s="11" t="s">
        <v>175</v>
      </c>
      <c r="D561" s="11" t="s">
        <v>198</v>
      </c>
      <c r="E561" s="11">
        <v>20.5</v>
      </c>
      <c r="F561" s="11">
        <v>201806</v>
      </c>
    </row>
    <row r="562" spans="1:6">
      <c r="A562" s="11" t="s">
        <v>483</v>
      </c>
      <c r="B562" s="11">
        <v>17</v>
      </c>
      <c r="C562" s="11" t="s">
        <v>175</v>
      </c>
      <c r="D562" s="11" t="s">
        <v>206</v>
      </c>
      <c r="E562" s="11">
        <v>2.4999999999999978</v>
      </c>
      <c r="F562" s="11">
        <v>201806</v>
      </c>
    </row>
    <row r="563" spans="1:6">
      <c r="A563" s="11" t="s">
        <v>913</v>
      </c>
      <c r="B563" s="11">
        <v>15</v>
      </c>
      <c r="C563" s="11" t="s">
        <v>185</v>
      </c>
      <c r="D563" s="11" t="s">
        <v>177</v>
      </c>
      <c r="E563" s="11">
        <v>42.326666666666668</v>
      </c>
      <c r="F563" s="11">
        <v>201806</v>
      </c>
    </row>
    <row r="564" spans="1:6">
      <c r="A564" s="11" t="s">
        <v>913</v>
      </c>
      <c r="B564" s="11">
        <v>16</v>
      </c>
      <c r="C564" s="11" t="s">
        <v>185</v>
      </c>
      <c r="D564" s="11" t="s">
        <v>177</v>
      </c>
      <c r="E564" s="11">
        <v>30.493333333333336</v>
      </c>
      <c r="F564" s="11">
        <v>201806</v>
      </c>
    </row>
    <row r="565" spans="1:6">
      <c r="A565" s="11" t="s">
        <v>913</v>
      </c>
      <c r="B565" s="11">
        <v>17</v>
      </c>
      <c r="C565" s="11" t="s">
        <v>185</v>
      </c>
      <c r="D565" s="11" t="s">
        <v>177</v>
      </c>
      <c r="E565" s="11">
        <v>1.8333333333333335</v>
      </c>
      <c r="F565" s="11">
        <v>201806</v>
      </c>
    </row>
    <row r="566" spans="1:6">
      <c r="A566" s="11" t="s">
        <v>492</v>
      </c>
      <c r="B566" s="11">
        <v>16</v>
      </c>
      <c r="C566" s="11" t="s">
        <v>175</v>
      </c>
      <c r="D566" s="11" t="s">
        <v>206</v>
      </c>
      <c r="E566" s="11">
        <v>59.599999999999994</v>
      </c>
      <c r="F566" s="11">
        <v>201806</v>
      </c>
    </row>
    <row r="567" spans="1:6">
      <c r="A567" s="11" t="s">
        <v>492</v>
      </c>
      <c r="B567" s="11">
        <v>17</v>
      </c>
      <c r="C567" s="11" t="s">
        <v>175</v>
      </c>
      <c r="D567" s="11" t="s">
        <v>206</v>
      </c>
      <c r="E567" s="11">
        <v>46.59</v>
      </c>
      <c r="F567" s="11">
        <v>201806</v>
      </c>
    </row>
    <row r="568" spans="1:6">
      <c r="A568" s="11" t="s">
        <v>1233</v>
      </c>
      <c r="B568" s="11">
        <v>18</v>
      </c>
      <c r="C568" s="11" t="s">
        <v>185</v>
      </c>
      <c r="D568" s="11" t="s">
        <v>198</v>
      </c>
      <c r="E568" s="11">
        <v>17.25</v>
      </c>
      <c r="F568" s="11">
        <v>201806</v>
      </c>
    </row>
    <row r="569" spans="1:6">
      <c r="A569" s="11" t="s">
        <v>708</v>
      </c>
      <c r="B569" s="11">
        <v>18</v>
      </c>
      <c r="C569" s="11" t="s">
        <v>203</v>
      </c>
      <c r="D569" s="11" t="s">
        <v>185</v>
      </c>
      <c r="E569" s="11">
        <v>31.550000000000008</v>
      </c>
      <c r="F569" s="11">
        <v>201806</v>
      </c>
    </row>
    <row r="570" spans="1:6">
      <c r="A570" s="11" t="s">
        <v>708</v>
      </c>
      <c r="B570" s="11">
        <v>18</v>
      </c>
      <c r="C570" s="11" t="s">
        <v>203</v>
      </c>
      <c r="D570" s="11" t="s">
        <v>198</v>
      </c>
      <c r="E570" s="11">
        <v>3.0999999999999996</v>
      </c>
      <c r="F570" s="11">
        <v>201806</v>
      </c>
    </row>
    <row r="571" spans="1:6">
      <c r="A571" s="11" t="s">
        <v>715</v>
      </c>
      <c r="B571" s="11">
        <v>18</v>
      </c>
      <c r="C571" s="11" t="s">
        <v>175</v>
      </c>
      <c r="D571" s="11" t="s">
        <v>198</v>
      </c>
      <c r="E571" s="11">
        <v>8</v>
      </c>
      <c r="F571" s="11">
        <v>201806</v>
      </c>
    </row>
    <row r="572" spans="1:6">
      <c r="A572" s="11" t="s">
        <v>726</v>
      </c>
      <c r="B572" s="11">
        <v>18</v>
      </c>
      <c r="C572" s="11" t="s">
        <v>175</v>
      </c>
      <c r="D572" s="11" t="s">
        <v>185</v>
      </c>
      <c r="E572" s="11">
        <v>4.5</v>
      </c>
      <c r="F572" s="11">
        <v>201806</v>
      </c>
    </row>
    <row r="573" spans="1:6">
      <c r="A573" s="11" t="s">
        <v>726</v>
      </c>
      <c r="B573" s="11">
        <v>18</v>
      </c>
      <c r="C573" s="11" t="s">
        <v>175</v>
      </c>
      <c r="D573" s="11" t="s">
        <v>177</v>
      </c>
      <c r="E573" s="11">
        <v>7</v>
      </c>
      <c r="F573" s="11">
        <v>201806</v>
      </c>
    </row>
    <row r="574" spans="1:6">
      <c r="A574" s="11" t="s">
        <v>726</v>
      </c>
      <c r="B574" s="11">
        <v>18</v>
      </c>
      <c r="C574" s="11" t="s">
        <v>175</v>
      </c>
      <c r="D574" s="11" t="s">
        <v>198</v>
      </c>
      <c r="E574" s="11">
        <v>44</v>
      </c>
      <c r="F574" s="11">
        <v>201806</v>
      </c>
    </row>
    <row r="575" spans="1:6">
      <c r="A575" s="11" t="s">
        <v>458</v>
      </c>
      <c r="B575" s="11">
        <v>18</v>
      </c>
      <c r="C575" s="11" t="s">
        <v>185</v>
      </c>
      <c r="D575" s="11" t="s">
        <v>182</v>
      </c>
      <c r="E575" s="11">
        <v>1.25</v>
      </c>
      <c r="F575" s="11">
        <v>201806</v>
      </c>
    </row>
    <row r="576" spans="1:6">
      <c r="A576" s="11" t="s">
        <v>458</v>
      </c>
      <c r="B576" s="11">
        <v>18</v>
      </c>
      <c r="C576" s="11" t="s">
        <v>185</v>
      </c>
      <c r="D576" s="11" t="s">
        <v>177</v>
      </c>
      <c r="E576" s="11">
        <v>4.75</v>
      </c>
      <c r="F576" s="11">
        <v>201806</v>
      </c>
    </row>
    <row r="577" spans="1:6">
      <c r="A577" s="11" t="s">
        <v>458</v>
      </c>
      <c r="B577" s="11">
        <v>18</v>
      </c>
      <c r="C577" s="11" t="s">
        <v>185</v>
      </c>
      <c r="D577" s="11" t="s">
        <v>198</v>
      </c>
      <c r="E577" s="11">
        <v>15.25</v>
      </c>
      <c r="F577" s="11">
        <v>201806</v>
      </c>
    </row>
    <row r="578" spans="1:6">
      <c r="A578" s="11" t="s">
        <v>458</v>
      </c>
      <c r="B578" s="11">
        <v>18</v>
      </c>
      <c r="C578" s="11" t="s">
        <v>185</v>
      </c>
      <c r="D578" s="11" t="s">
        <v>206</v>
      </c>
      <c r="E578" s="11">
        <v>2.75</v>
      </c>
      <c r="F578" s="11">
        <v>201806</v>
      </c>
    </row>
    <row r="579" spans="1:6">
      <c r="A579" s="11" t="s">
        <v>767</v>
      </c>
      <c r="B579" s="11">
        <v>18</v>
      </c>
      <c r="C579" s="11" t="s">
        <v>175</v>
      </c>
      <c r="D579" s="11" t="s">
        <v>206</v>
      </c>
      <c r="E579" s="11">
        <v>39.75</v>
      </c>
      <c r="F579" s="11">
        <v>201806</v>
      </c>
    </row>
    <row r="580" spans="1:6">
      <c r="A580" s="11" t="s">
        <v>786</v>
      </c>
      <c r="B580" s="11">
        <v>18</v>
      </c>
      <c r="C580" s="11" t="s">
        <v>198</v>
      </c>
      <c r="D580" s="11" t="s">
        <v>185</v>
      </c>
      <c r="E580" s="11">
        <v>19.333333333333332</v>
      </c>
      <c r="F580" s="11">
        <v>201806</v>
      </c>
    </row>
    <row r="581" spans="1:6">
      <c r="A581" s="11" t="s">
        <v>478</v>
      </c>
      <c r="B581" s="11">
        <v>18</v>
      </c>
      <c r="C581" s="11" t="s">
        <v>175</v>
      </c>
      <c r="D581" s="11" t="s">
        <v>206</v>
      </c>
      <c r="E581" s="11">
        <v>7.5</v>
      </c>
      <c r="F581" s="11">
        <v>201806</v>
      </c>
    </row>
    <row r="582" spans="1:6">
      <c r="A582" s="11" t="s">
        <v>768</v>
      </c>
      <c r="B582" s="11">
        <v>18</v>
      </c>
      <c r="C582" s="11" t="s">
        <v>175</v>
      </c>
      <c r="D582" s="11" t="s">
        <v>198</v>
      </c>
      <c r="E582" s="11">
        <v>24</v>
      </c>
      <c r="F582" s="11">
        <v>201806</v>
      </c>
    </row>
    <row r="583" spans="1:6">
      <c r="A583" s="11" t="s">
        <v>485</v>
      </c>
      <c r="B583" s="11">
        <v>18</v>
      </c>
      <c r="C583" s="11" t="s">
        <v>175</v>
      </c>
      <c r="D583" s="11" t="s">
        <v>185</v>
      </c>
      <c r="E583" s="11">
        <v>18.5</v>
      </c>
      <c r="F583" s="11">
        <v>201806</v>
      </c>
    </row>
    <row r="584" spans="1:6">
      <c r="A584" s="11" t="s">
        <v>485</v>
      </c>
      <c r="B584" s="11">
        <v>18</v>
      </c>
      <c r="C584" s="11" t="s">
        <v>175</v>
      </c>
      <c r="D584" s="11" t="s">
        <v>177</v>
      </c>
      <c r="E584" s="11">
        <v>5</v>
      </c>
      <c r="F584" s="11">
        <v>201806</v>
      </c>
    </row>
    <row r="585" spans="1:6">
      <c r="A585" s="11" t="s">
        <v>485</v>
      </c>
      <c r="B585" s="11">
        <v>18</v>
      </c>
      <c r="C585" s="11" t="s">
        <v>175</v>
      </c>
      <c r="D585" s="11" t="s">
        <v>206</v>
      </c>
      <c r="E585" s="11">
        <v>4</v>
      </c>
      <c r="F585" s="11">
        <v>201806</v>
      </c>
    </row>
    <row r="586" spans="1:6">
      <c r="A586" s="11" t="s">
        <v>459</v>
      </c>
      <c r="B586" s="11">
        <v>18</v>
      </c>
      <c r="C586" s="11" t="s">
        <v>175</v>
      </c>
      <c r="D586" s="11" t="s">
        <v>198</v>
      </c>
      <c r="E586" s="11">
        <v>42.25</v>
      </c>
      <c r="F586" s="11">
        <v>201806</v>
      </c>
    </row>
    <row r="587" spans="1:6">
      <c r="A587" s="11" t="s">
        <v>471</v>
      </c>
      <c r="B587" s="11">
        <v>18</v>
      </c>
      <c r="C587" s="11" t="s">
        <v>185</v>
      </c>
      <c r="D587" s="11" t="s">
        <v>182</v>
      </c>
      <c r="E587" s="11">
        <v>2.58</v>
      </c>
      <c r="F587" s="11">
        <v>201806</v>
      </c>
    </row>
    <row r="588" spans="1:6">
      <c r="A588" s="11" t="s">
        <v>471</v>
      </c>
      <c r="B588" s="11">
        <v>18</v>
      </c>
      <c r="C588" s="11" t="s">
        <v>185</v>
      </c>
      <c r="D588" s="11" t="s">
        <v>206</v>
      </c>
      <c r="E588" s="11">
        <v>37.680000000000007</v>
      </c>
      <c r="F588" s="11">
        <v>201806</v>
      </c>
    </row>
    <row r="589" spans="1:6">
      <c r="A589" s="11" t="s">
        <v>482</v>
      </c>
      <c r="B589" s="11">
        <v>18</v>
      </c>
      <c r="C589" s="11" t="s">
        <v>175</v>
      </c>
      <c r="D589" s="11" t="s">
        <v>148</v>
      </c>
      <c r="E589" s="11">
        <v>0.25</v>
      </c>
      <c r="F589" s="11">
        <v>201806</v>
      </c>
    </row>
    <row r="590" spans="1:6">
      <c r="A590" s="11" t="s">
        <v>482</v>
      </c>
      <c r="B590" s="11">
        <v>18</v>
      </c>
      <c r="C590" s="11" t="s">
        <v>175</v>
      </c>
      <c r="D590" s="11" t="s">
        <v>182</v>
      </c>
      <c r="E590" s="11">
        <v>7.5</v>
      </c>
      <c r="F590" s="11">
        <v>201806</v>
      </c>
    </row>
    <row r="591" spans="1:6">
      <c r="A591" s="11" t="s">
        <v>482</v>
      </c>
      <c r="B591" s="11">
        <v>18</v>
      </c>
      <c r="C591" s="11" t="s">
        <v>175</v>
      </c>
      <c r="D591" s="11" t="s">
        <v>185</v>
      </c>
      <c r="E591" s="11">
        <v>0.5</v>
      </c>
      <c r="F591" s="11">
        <v>201806</v>
      </c>
    </row>
    <row r="592" spans="1:6">
      <c r="A592" s="11" t="s">
        <v>482</v>
      </c>
      <c r="B592" s="11">
        <v>18</v>
      </c>
      <c r="C592" s="11" t="s">
        <v>175</v>
      </c>
      <c r="D592" s="11" t="s">
        <v>177</v>
      </c>
      <c r="E592" s="11">
        <v>1.75</v>
      </c>
      <c r="F592" s="11">
        <v>201806</v>
      </c>
    </row>
    <row r="593" spans="1:6">
      <c r="A593" s="11" t="s">
        <v>482</v>
      </c>
      <c r="B593" s="11">
        <v>18</v>
      </c>
      <c r="C593" s="11" t="s">
        <v>175</v>
      </c>
      <c r="D593" s="11" t="s">
        <v>198</v>
      </c>
      <c r="E593" s="11">
        <v>35</v>
      </c>
      <c r="F593" s="11">
        <v>201806</v>
      </c>
    </row>
    <row r="594" spans="1:6">
      <c r="A594" s="11" t="s">
        <v>482</v>
      </c>
      <c r="B594" s="11">
        <v>18</v>
      </c>
      <c r="C594" s="11" t="s">
        <v>175</v>
      </c>
      <c r="D594" s="11" t="s">
        <v>206</v>
      </c>
      <c r="E594" s="11">
        <v>4.5</v>
      </c>
      <c r="F594" s="11">
        <v>201806</v>
      </c>
    </row>
    <row r="595" spans="1:6">
      <c r="A595" s="11" t="s">
        <v>498</v>
      </c>
      <c r="B595" s="11">
        <v>18</v>
      </c>
      <c r="C595" s="11" t="s">
        <v>175</v>
      </c>
      <c r="D595" s="11" t="s">
        <v>206</v>
      </c>
      <c r="E595" s="11">
        <v>37.25</v>
      </c>
      <c r="F595" s="11">
        <v>201806</v>
      </c>
    </row>
    <row r="596" spans="1:6">
      <c r="A596" s="11" t="s">
        <v>479</v>
      </c>
      <c r="B596" s="11">
        <v>18</v>
      </c>
      <c r="C596" s="11" t="s">
        <v>175</v>
      </c>
      <c r="D596" s="11" t="s">
        <v>177</v>
      </c>
      <c r="E596" s="11">
        <v>27.25</v>
      </c>
      <c r="F596" s="11">
        <v>201806</v>
      </c>
    </row>
    <row r="597" spans="1:6">
      <c r="A597" s="11" t="s">
        <v>479</v>
      </c>
      <c r="B597" s="11">
        <v>18</v>
      </c>
      <c r="C597" s="11" t="s">
        <v>175</v>
      </c>
      <c r="D597" s="11" t="s">
        <v>198</v>
      </c>
      <c r="E597" s="11">
        <v>17.75</v>
      </c>
      <c r="F597" s="11">
        <v>201806</v>
      </c>
    </row>
    <row r="598" spans="1:6">
      <c r="A598" s="11" t="s">
        <v>499</v>
      </c>
      <c r="B598" s="11">
        <v>18</v>
      </c>
      <c r="C598" s="11" t="s">
        <v>175</v>
      </c>
      <c r="D598" s="11" t="s">
        <v>206</v>
      </c>
      <c r="E598" s="11">
        <v>51.089999999999996</v>
      </c>
      <c r="F598" s="11">
        <v>201806</v>
      </c>
    </row>
    <row r="599" spans="1:6">
      <c r="A599" s="11" t="s">
        <v>494</v>
      </c>
      <c r="B599" s="11">
        <v>18</v>
      </c>
      <c r="C599" s="11" t="s">
        <v>185</v>
      </c>
      <c r="D599" s="11" t="s">
        <v>206</v>
      </c>
      <c r="E599" s="11">
        <v>78.759999999999991</v>
      </c>
      <c r="F599" s="11">
        <v>201806</v>
      </c>
    </row>
    <row r="600" spans="1:6">
      <c r="A600" s="11" t="s">
        <v>467</v>
      </c>
      <c r="B600" s="11">
        <v>18</v>
      </c>
      <c r="C600" s="11" t="s">
        <v>185</v>
      </c>
      <c r="D600" s="11" t="s">
        <v>206</v>
      </c>
      <c r="E600" s="11">
        <v>78.759999999999991</v>
      </c>
      <c r="F600" s="11">
        <v>201806</v>
      </c>
    </row>
    <row r="601" spans="1:6">
      <c r="A601" s="11" t="s">
        <v>774</v>
      </c>
      <c r="B601" s="11">
        <v>18</v>
      </c>
      <c r="C601" s="11" t="s">
        <v>175</v>
      </c>
      <c r="D601" s="11" t="s">
        <v>198</v>
      </c>
      <c r="E601" s="11">
        <v>42.75</v>
      </c>
      <c r="F601" s="11">
        <v>201806</v>
      </c>
    </row>
    <row r="602" spans="1:6">
      <c r="A602" s="11" t="s">
        <v>776</v>
      </c>
      <c r="B602" s="11">
        <v>18</v>
      </c>
      <c r="C602" s="11" t="s">
        <v>175</v>
      </c>
      <c r="D602" s="11" t="s">
        <v>206</v>
      </c>
      <c r="E602" s="11">
        <v>20.92</v>
      </c>
      <c r="F602" s="11">
        <v>201806</v>
      </c>
    </row>
    <row r="603" spans="1:6">
      <c r="A603" s="11" t="s">
        <v>472</v>
      </c>
      <c r="B603" s="11">
        <v>18</v>
      </c>
      <c r="C603" s="11" t="s">
        <v>203</v>
      </c>
      <c r="D603" s="11" t="s">
        <v>198</v>
      </c>
      <c r="E603" s="11">
        <v>40</v>
      </c>
      <c r="F603" s="11">
        <v>201806</v>
      </c>
    </row>
    <row r="604" spans="1:6">
      <c r="A604" s="11" t="s">
        <v>500</v>
      </c>
      <c r="B604" s="11">
        <v>18</v>
      </c>
      <c r="C604" s="11" t="s">
        <v>185</v>
      </c>
      <c r="D604" s="11" t="s">
        <v>198</v>
      </c>
      <c r="E604" s="11">
        <v>4.9666666666666677</v>
      </c>
      <c r="F604" s="11">
        <v>201806</v>
      </c>
    </row>
    <row r="605" spans="1:6">
      <c r="A605" s="11" t="s">
        <v>1209</v>
      </c>
      <c r="B605" s="11">
        <v>18</v>
      </c>
      <c r="C605" s="11" t="s">
        <v>175</v>
      </c>
      <c r="D605" s="11" t="s">
        <v>198</v>
      </c>
      <c r="E605" s="11">
        <v>16</v>
      </c>
      <c r="F605" s="11">
        <v>201806</v>
      </c>
    </row>
    <row r="606" spans="1:6">
      <c r="A606" s="11" t="s">
        <v>470</v>
      </c>
      <c r="B606" s="11">
        <v>18</v>
      </c>
      <c r="C606" s="11" t="s">
        <v>185</v>
      </c>
      <c r="D606" s="11" t="s">
        <v>198</v>
      </c>
      <c r="E606" s="11">
        <v>0.99999999999999911</v>
      </c>
      <c r="F606" s="11">
        <v>201806</v>
      </c>
    </row>
    <row r="607" spans="1:6">
      <c r="A607" s="11" t="s">
        <v>777</v>
      </c>
      <c r="B607" s="11">
        <v>18</v>
      </c>
      <c r="C607" s="11" t="s">
        <v>175</v>
      </c>
      <c r="D607" s="11" t="s">
        <v>185</v>
      </c>
      <c r="E607" s="11">
        <v>21.5</v>
      </c>
      <c r="F607" s="11">
        <v>201806</v>
      </c>
    </row>
    <row r="608" spans="1:6">
      <c r="A608" s="11" t="s">
        <v>777</v>
      </c>
      <c r="B608" s="11">
        <v>18</v>
      </c>
      <c r="C608" s="11" t="s">
        <v>175</v>
      </c>
      <c r="D608" s="11" t="s">
        <v>206</v>
      </c>
      <c r="E608" s="11">
        <v>1.5</v>
      </c>
      <c r="F608" s="11">
        <v>201806</v>
      </c>
    </row>
    <row r="609" spans="1:6">
      <c r="A609" s="11" t="s">
        <v>778</v>
      </c>
      <c r="B609" s="11">
        <v>18</v>
      </c>
      <c r="C609" s="11" t="s">
        <v>175</v>
      </c>
      <c r="D609" s="11" t="s">
        <v>185</v>
      </c>
      <c r="E609" s="11">
        <v>2.75</v>
      </c>
      <c r="F609" s="11">
        <v>201806</v>
      </c>
    </row>
    <row r="610" spans="1:6">
      <c r="A610" s="11" t="s">
        <v>778</v>
      </c>
      <c r="B610" s="11">
        <v>18</v>
      </c>
      <c r="C610" s="11" t="s">
        <v>175</v>
      </c>
      <c r="D610" s="11" t="s">
        <v>177</v>
      </c>
      <c r="E610" s="11">
        <v>1.25</v>
      </c>
      <c r="F610" s="11">
        <v>201806</v>
      </c>
    </row>
    <row r="611" spans="1:6">
      <c r="A611" s="11" t="s">
        <v>778</v>
      </c>
      <c r="B611" s="11">
        <v>18</v>
      </c>
      <c r="C611" s="11" t="s">
        <v>175</v>
      </c>
      <c r="D611" s="11" t="s">
        <v>198</v>
      </c>
      <c r="E611" s="11">
        <v>36</v>
      </c>
      <c r="F611" s="11">
        <v>201806</v>
      </c>
    </row>
    <row r="612" spans="1:6">
      <c r="A612" s="11" t="s">
        <v>780</v>
      </c>
      <c r="B612" s="11">
        <v>18</v>
      </c>
      <c r="C612" s="11" t="s">
        <v>175</v>
      </c>
      <c r="D612" s="11" t="s">
        <v>185</v>
      </c>
      <c r="E612" s="11">
        <v>48</v>
      </c>
      <c r="F612" s="11">
        <v>201806</v>
      </c>
    </row>
    <row r="613" spans="1:6">
      <c r="A613" s="11" t="s">
        <v>477</v>
      </c>
      <c r="B613" s="11">
        <v>18</v>
      </c>
      <c r="C613" s="11" t="s">
        <v>198</v>
      </c>
      <c r="D613" s="11" t="s">
        <v>206</v>
      </c>
      <c r="E613" s="11">
        <v>60.25</v>
      </c>
      <c r="F613" s="11">
        <v>201806</v>
      </c>
    </row>
    <row r="614" spans="1:6">
      <c r="A614" s="11" t="s">
        <v>787</v>
      </c>
      <c r="B614" s="11">
        <v>18</v>
      </c>
      <c r="C614" s="11" t="s">
        <v>185</v>
      </c>
      <c r="D614" s="11" t="s">
        <v>198</v>
      </c>
      <c r="E614" s="11">
        <v>19.579999999999998</v>
      </c>
      <c r="F614" s="11">
        <v>201806</v>
      </c>
    </row>
    <row r="615" spans="1:6">
      <c r="A615" s="11" t="s">
        <v>833</v>
      </c>
      <c r="B615" s="11">
        <v>18</v>
      </c>
      <c r="C615" s="11" t="s">
        <v>175</v>
      </c>
      <c r="D615" s="11" t="s">
        <v>198</v>
      </c>
      <c r="E615" s="11">
        <v>48</v>
      </c>
      <c r="F615" s="11">
        <v>201806</v>
      </c>
    </row>
    <row r="616" spans="1:6">
      <c r="A616" s="11" t="s">
        <v>501</v>
      </c>
      <c r="B616" s="11">
        <v>18</v>
      </c>
      <c r="C616" s="11" t="s">
        <v>175</v>
      </c>
      <c r="D616" s="11" t="s">
        <v>198</v>
      </c>
      <c r="E616" s="11">
        <v>41</v>
      </c>
      <c r="F616" s="11">
        <v>201806</v>
      </c>
    </row>
    <row r="617" spans="1:6">
      <c r="A617" s="11" t="s">
        <v>487</v>
      </c>
      <c r="B617" s="11">
        <v>18</v>
      </c>
      <c r="C617" s="11" t="s">
        <v>175</v>
      </c>
      <c r="D617" s="11" t="s">
        <v>177</v>
      </c>
      <c r="E617" s="11">
        <v>42.5</v>
      </c>
      <c r="F617" s="11">
        <v>201806</v>
      </c>
    </row>
    <row r="618" spans="1:6">
      <c r="A618" s="11" t="s">
        <v>781</v>
      </c>
      <c r="B618" s="11">
        <v>18</v>
      </c>
      <c r="C618" s="11" t="s">
        <v>175</v>
      </c>
      <c r="D618" s="11" t="s">
        <v>198</v>
      </c>
      <c r="E618" s="11">
        <v>24</v>
      </c>
      <c r="F618" s="11">
        <v>201806</v>
      </c>
    </row>
    <row r="619" spans="1:6">
      <c r="A619" s="11" t="s">
        <v>1240</v>
      </c>
      <c r="B619" s="11">
        <v>18</v>
      </c>
      <c r="C619" s="11" t="s">
        <v>175</v>
      </c>
      <c r="D619" s="11" t="s">
        <v>177</v>
      </c>
      <c r="E619" s="11">
        <v>40</v>
      </c>
      <c r="F619" s="11">
        <v>201806</v>
      </c>
    </row>
    <row r="620" spans="1:6">
      <c r="A620" s="11" t="s">
        <v>486</v>
      </c>
      <c r="B620" s="11">
        <v>18</v>
      </c>
      <c r="C620" s="11" t="s">
        <v>175</v>
      </c>
      <c r="D620" s="11" t="s">
        <v>177</v>
      </c>
      <c r="E620" s="11">
        <v>45</v>
      </c>
      <c r="F620" s="11">
        <v>201806</v>
      </c>
    </row>
    <row r="621" spans="1:6">
      <c r="A621" s="11" t="s">
        <v>507</v>
      </c>
      <c r="B621" s="11">
        <v>18</v>
      </c>
      <c r="C621" s="11" t="s">
        <v>175</v>
      </c>
      <c r="D621" s="11" t="s">
        <v>198</v>
      </c>
      <c r="E621" s="11">
        <v>16</v>
      </c>
      <c r="F621" s="11">
        <v>201806</v>
      </c>
    </row>
    <row r="622" spans="1:6">
      <c r="A622" s="11" t="s">
        <v>483</v>
      </c>
      <c r="B622" s="11">
        <v>18</v>
      </c>
      <c r="C622" s="11" t="s">
        <v>175</v>
      </c>
      <c r="D622" s="11" t="s">
        <v>182</v>
      </c>
      <c r="E622" s="11">
        <v>1.5</v>
      </c>
      <c r="F622" s="11">
        <v>201806</v>
      </c>
    </row>
    <row r="623" spans="1:6">
      <c r="A623" s="11" t="s">
        <v>483</v>
      </c>
      <c r="B623" s="11">
        <v>18</v>
      </c>
      <c r="C623" s="11" t="s">
        <v>175</v>
      </c>
      <c r="D623" s="11" t="s">
        <v>185</v>
      </c>
      <c r="E623" s="11">
        <v>4.5</v>
      </c>
      <c r="F623" s="11">
        <v>201806</v>
      </c>
    </row>
    <row r="624" spans="1:6">
      <c r="A624" s="11" t="s">
        <v>483</v>
      </c>
      <c r="B624" s="11">
        <v>18</v>
      </c>
      <c r="C624" s="11" t="s">
        <v>175</v>
      </c>
      <c r="D624" s="11" t="s">
        <v>177</v>
      </c>
      <c r="E624" s="11">
        <v>1.9999999999999996</v>
      </c>
      <c r="F624" s="11">
        <v>201806</v>
      </c>
    </row>
    <row r="625" spans="1:6">
      <c r="A625" s="11" t="s">
        <v>483</v>
      </c>
      <c r="B625" s="11">
        <v>18</v>
      </c>
      <c r="C625" s="11" t="s">
        <v>175</v>
      </c>
      <c r="D625" s="11" t="s">
        <v>198</v>
      </c>
      <c r="E625" s="11">
        <v>23.5</v>
      </c>
      <c r="F625" s="11">
        <v>201806</v>
      </c>
    </row>
    <row r="626" spans="1:6">
      <c r="A626" s="11" t="s">
        <v>913</v>
      </c>
      <c r="B626" s="11">
        <v>18</v>
      </c>
      <c r="C626" s="11" t="s">
        <v>185</v>
      </c>
      <c r="D626" s="11" t="s">
        <v>177</v>
      </c>
      <c r="E626" s="11">
        <v>41.913333333333334</v>
      </c>
      <c r="F626" s="11">
        <v>201806</v>
      </c>
    </row>
    <row r="627" spans="1:6">
      <c r="A627" s="11" t="s">
        <v>451</v>
      </c>
      <c r="B627" s="11">
        <v>18</v>
      </c>
      <c r="C627" s="11" t="s">
        <v>185</v>
      </c>
      <c r="D627" s="11" t="s">
        <v>177</v>
      </c>
      <c r="E627" s="11">
        <v>30.580000000000002</v>
      </c>
      <c r="F627" s="11">
        <v>201806</v>
      </c>
    </row>
    <row r="628" spans="1:6">
      <c r="A628" s="11" t="s">
        <v>784</v>
      </c>
      <c r="B628" s="11">
        <v>18</v>
      </c>
      <c r="C628" s="11" t="s">
        <v>175</v>
      </c>
      <c r="D628" s="11" t="s">
        <v>148</v>
      </c>
      <c r="E628" s="11">
        <v>1.5</v>
      </c>
      <c r="F628" s="11">
        <v>201806</v>
      </c>
    </row>
    <row r="629" spans="1:6">
      <c r="A629" s="11" t="s">
        <v>784</v>
      </c>
      <c r="B629" s="11">
        <v>18</v>
      </c>
      <c r="C629" s="11" t="s">
        <v>175</v>
      </c>
      <c r="D629" s="11" t="s">
        <v>182</v>
      </c>
      <c r="E629" s="11">
        <v>4.5</v>
      </c>
      <c r="F629" s="11">
        <v>201806</v>
      </c>
    </row>
    <row r="630" spans="1:6">
      <c r="A630" s="11" t="s">
        <v>784</v>
      </c>
      <c r="B630" s="11">
        <v>18</v>
      </c>
      <c r="C630" s="11" t="s">
        <v>175</v>
      </c>
      <c r="D630" s="11" t="s">
        <v>185</v>
      </c>
      <c r="E630" s="11">
        <v>4.5</v>
      </c>
      <c r="F630" s="11">
        <v>201806</v>
      </c>
    </row>
    <row r="631" spans="1:6">
      <c r="A631" s="11" t="s">
        <v>784</v>
      </c>
      <c r="B631" s="11">
        <v>18</v>
      </c>
      <c r="C631" s="11" t="s">
        <v>175</v>
      </c>
      <c r="D631" s="11" t="s">
        <v>177</v>
      </c>
      <c r="E631" s="11">
        <v>4</v>
      </c>
      <c r="F631" s="11">
        <v>201806</v>
      </c>
    </row>
    <row r="632" spans="1:6">
      <c r="A632" s="11" t="s">
        <v>784</v>
      </c>
      <c r="B632" s="11">
        <v>18</v>
      </c>
      <c r="C632" s="11" t="s">
        <v>175</v>
      </c>
      <c r="D632" s="11" t="s">
        <v>198</v>
      </c>
      <c r="E632" s="11">
        <v>4.75</v>
      </c>
      <c r="F632" s="11">
        <v>201806</v>
      </c>
    </row>
    <row r="633" spans="1:6">
      <c r="A633" s="11" t="s">
        <v>784</v>
      </c>
      <c r="B633" s="11">
        <v>18</v>
      </c>
      <c r="C633" s="11" t="s">
        <v>175</v>
      </c>
      <c r="D633" s="11" t="s">
        <v>203</v>
      </c>
      <c r="E633" s="11">
        <v>1</v>
      </c>
      <c r="F633" s="11">
        <v>201806</v>
      </c>
    </row>
    <row r="634" spans="1:6">
      <c r="A634" s="11" t="s">
        <v>784</v>
      </c>
      <c r="B634" s="11">
        <v>18</v>
      </c>
      <c r="C634" s="11" t="s">
        <v>175</v>
      </c>
      <c r="D634" s="11" t="s">
        <v>206</v>
      </c>
      <c r="E634" s="11">
        <v>4</v>
      </c>
      <c r="F634" s="11">
        <v>201806</v>
      </c>
    </row>
    <row r="635" spans="1:6">
      <c r="A635" s="11" t="s">
        <v>492</v>
      </c>
      <c r="B635" s="11">
        <v>18</v>
      </c>
      <c r="C635" s="11" t="s">
        <v>175</v>
      </c>
      <c r="D635" s="11" t="s">
        <v>206</v>
      </c>
      <c r="E635" s="11">
        <v>37.430000000000007</v>
      </c>
      <c r="F635" s="11">
        <v>201806</v>
      </c>
    </row>
    <row r="636" spans="1:6">
      <c r="A636" s="11" t="s">
        <v>848</v>
      </c>
      <c r="B636" s="11">
        <v>18</v>
      </c>
      <c r="C636" s="11" t="s">
        <v>185</v>
      </c>
      <c r="D636" s="11" t="s">
        <v>198</v>
      </c>
      <c r="E636" s="11">
        <v>11.25</v>
      </c>
      <c r="F636" s="11">
        <v>201806</v>
      </c>
    </row>
    <row r="637" spans="1:6">
      <c r="A637" s="11" t="s">
        <v>832</v>
      </c>
      <c r="B637" s="11">
        <v>18</v>
      </c>
      <c r="C637" s="11" t="s">
        <v>175</v>
      </c>
      <c r="D637" s="11" t="s">
        <v>198</v>
      </c>
      <c r="E637" s="11">
        <v>26.25</v>
      </c>
      <c r="F637" s="11">
        <v>201806</v>
      </c>
    </row>
    <row r="638" spans="1:6">
      <c r="A638" s="11" t="s">
        <v>483</v>
      </c>
      <c r="B638" s="11">
        <v>18</v>
      </c>
      <c r="C638" s="11" t="s">
        <v>175</v>
      </c>
      <c r="D638" s="11" t="s">
        <v>182</v>
      </c>
      <c r="E638" s="11">
        <v>2.4999999999999991</v>
      </c>
      <c r="F638" s="11">
        <v>201806</v>
      </c>
    </row>
    <row r="639" spans="1:6">
      <c r="A639" s="11" t="s">
        <v>483</v>
      </c>
      <c r="B639" s="11">
        <v>18</v>
      </c>
      <c r="C639" s="11" t="s">
        <v>175</v>
      </c>
      <c r="D639" s="11" t="s">
        <v>185</v>
      </c>
      <c r="E639" s="11">
        <v>4.5</v>
      </c>
      <c r="F639" s="11">
        <v>201806</v>
      </c>
    </row>
    <row r="640" spans="1:6">
      <c r="A640" s="11" t="s">
        <v>483</v>
      </c>
      <c r="B640" s="11">
        <v>18</v>
      </c>
      <c r="C640" s="11" t="s">
        <v>175</v>
      </c>
      <c r="D640" s="11" t="s">
        <v>177</v>
      </c>
      <c r="E640" s="11">
        <v>5.5</v>
      </c>
      <c r="F640" s="11">
        <v>201806</v>
      </c>
    </row>
    <row r="641" spans="1:6">
      <c r="A641" s="11" t="s">
        <v>483</v>
      </c>
      <c r="B641" s="11">
        <v>18</v>
      </c>
      <c r="C641" s="11" t="s">
        <v>175</v>
      </c>
      <c r="D641" s="11" t="s">
        <v>198</v>
      </c>
      <c r="E641" s="11">
        <v>25.5</v>
      </c>
      <c r="F641" s="11">
        <v>201806</v>
      </c>
    </row>
    <row r="642" spans="1:6">
      <c r="A642" s="11" t="s">
        <v>488</v>
      </c>
      <c r="B642" s="11">
        <v>15</v>
      </c>
      <c r="C642" s="11" t="s">
        <v>175</v>
      </c>
      <c r="D642" s="11" t="s">
        <v>177</v>
      </c>
      <c r="E642" s="11">
        <v>21.5</v>
      </c>
      <c r="F642" s="11">
        <v>201807</v>
      </c>
    </row>
    <row r="643" spans="1:6">
      <c r="A643" s="11" t="s">
        <v>488</v>
      </c>
      <c r="B643" s="11">
        <v>15</v>
      </c>
      <c r="C643" s="11" t="s">
        <v>175</v>
      </c>
      <c r="D643" s="11" t="s">
        <v>198</v>
      </c>
      <c r="E643" s="11">
        <v>28</v>
      </c>
      <c r="F643" s="11">
        <v>201807</v>
      </c>
    </row>
    <row r="644" spans="1:6">
      <c r="A644" s="11" t="s">
        <v>488</v>
      </c>
      <c r="B644" s="11">
        <v>16</v>
      </c>
      <c r="C644" s="11" t="s">
        <v>175</v>
      </c>
      <c r="D644" s="11" t="s">
        <v>177</v>
      </c>
      <c r="E644" s="11">
        <v>5.5000000000000009</v>
      </c>
      <c r="F644" s="11">
        <v>201807</v>
      </c>
    </row>
    <row r="645" spans="1:6">
      <c r="A645" s="11" t="s">
        <v>488</v>
      </c>
      <c r="B645" s="11">
        <v>16</v>
      </c>
      <c r="C645" s="11" t="s">
        <v>175</v>
      </c>
      <c r="D645" s="11" t="s">
        <v>198</v>
      </c>
      <c r="E645" s="11">
        <v>43</v>
      </c>
      <c r="F645" s="11">
        <v>201807</v>
      </c>
    </row>
    <row r="646" spans="1:6">
      <c r="A646" s="11" t="s">
        <v>488</v>
      </c>
      <c r="B646" s="11">
        <v>17</v>
      </c>
      <c r="C646" s="11" t="s">
        <v>175</v>
      </c>
      <c r="D646" s="11" t="s">
        <v>198</v>
      </c>
      <c r="E646" s="11">
        <v>40</v>
      </c>
      <c r="F646" s="11">
        <v>201807</v>
      </c>
    </row>
    <row r="647" spans="1:6">
      <c r="A647" s="11" t="s">
        <v>488</v>
      </c>
      <c r="B647" s="11">
        <v>18</v>
      </c>
      <c r="C647" s="11" t="s">
        <v>175</v>
      </c>
      <c r="D647" s="11" t="s">
        <v>198</v>
      </c>
      <c r="E647" s="11">
        <v>50</v>
      </c>
      <c r="F647" s="11">
        <v>201807</v>
      </c>
    </row>
    <row r="648" spans="1:6">
      <c r="A648" s="11" t="s">
        <v>478</v>
      </c>
      <c r="B648" s="11">
        <v>15</v>
      </c>
      <c r="C648" s="11" t="s">
        <v>175</v>
      </c>
      <c r="D648" s="11" t="s">
        <v>206</v>
      </c>
      <c r="E648" s="11">
        <v>8.5</v>
      </c>
      <c r="F648" s="11">
        <v>201807</v>
      </c>
    </row>
    <row r="649" spans="1:6">
      <c r="A649" s="11" t="s">
        <v>1235</v>
      </c>
      <c r="B649" s="11">
        <v>18</v>
      </c>
      <c r="C649" s="11" t="s">
        <v>185</v>
      </c>
      <c r="D649" s="11" t="s">
        <v>198</v>
      </c>
      <c r="E649" s="11">
        <v>7.1333333333333329</v>
      </c>
      <c r="F649" s="11">
        <v>201807</v>
      </c>
    </row>
    <row r="650" spans="1:6">
      <c r="A650" s="11" t="s">
        <v>770</v>
      </c>
      <c r="B650" s="11">
        <v>18</v>
      </c>
      <c r="C650" s="11" t="s">
        <v>185</v>
      </c>
      <c r="D650" s="11" t="s">
        <v>198</v>
      </c>
      <c r="E650" s="11">
        <v>15.833333333333336</v>
      </c>
      <c r="F650" s="11">
        <v>201807</v>
      </c>
    </row>
    <row r="651" spans="1:6">
      <c r="A651" s="11" t="s">
        <v>774</v>
      </c>
      <c r="B651" s="11">
        <v>16</v>
      </c>
      <c r="C651" s="11" t="s">
        <v>175</v>
      </c>
      <c r="D651" s="11" t="s">
        <v>198</v>
      </c>
      <c r="E651" s="11">
        <v>46.75</v>
      </c>
      <c r="F651" s="11">
        <v>201807</v>
      </c>
    </row>
    <row r="652" spans="1:6">
      <c r="A652" s="11" t="s">
        <v>484</v>
      </c>
      <c r="B652" s="11">
        <v>18</v>
      </c>
      <c r="C652" s="11" t="s">
        <v>175</v>
      </c>
      <c r="D652" s="11" t="s">
        <v>185</v>
      </c>
      <c r="E652" s="11">
        <v>1</v>
      </c>
      <c r="F652" s="11">
        <v>201807</v>
      </c>
    </row>
    <row r="653" spans="1:6">
      <c r="A653" s="11" t="s">
        <v>484</v>
      </c>
      <c r="B653" s="11">
        <v>18</v>
      </c>
      <c r="C653" s="11" t="s">
        <v>175</v>
      </c>
      <c r="D653" s="11" t="s">
        <v>177</v>
      </c>
      <c r="E653" s="11">
        <v>0.25</v>
      </c>
      <c r="F653" s="11">
        <v>201807</v>
      </c>
    </row>
    <row r="654" spans="1:6">
      <c r="A654" s="11" t="s">
        <v>484</v>
      </c>
      <c r="B654" s="11">
        <v>18</v>
      </c>
      <c r="C654" s="11" t="s">
        <v>175</v>
      </c>
      <c r="D654" s="11" t="s">
        <v>198</v>
      </c>
      <c r="E654" s="11">
        <v>15.75</v>
      </c>
      <c r="F654" s="11">
        <v>201807</v>
      </c>
    </row>
    <row r="655" spans="1:6">
      <c r="A655" s="11" t="s">
        <v>503</v>
      </c>
      <c r="B655" s="11">
        <v>13</v>
      </c>
      <c r="C655" s="11" t="s">
        <v>185</v>
      </c>
      <c r="D655" s="11" t="s">
        <v>177</v>
      </c>
      <c r="E655" s="11">
        <v>4</v>
      </c>
      <c r="F655" s="11">
        <v>201807</v>
      </c>
    </row>
    <row r="656" spans="1:6">
      <c r="A656" s="11" t="s">
        <v>503</v>
      </c>
      <c r="B656" s="11">
        <v>15</v>
      </c>
      <c r="C656" s="11" t="s">
        <v>185</v>
      </c>
      <c r="D656" s="11" t="s">
        <v>177</v>
      </c>
      <c r="E656" s="11">
        <v>19.82</v>
      </c>
      <c r="F656" s="11">
        <v>201807</v>
      </c>
    </row>
    <row r="657" spans="1:6">
      <c r="A657" s="11" t="s">
        <v>503</v>
      </c>
      <c r="B657" s="11">
        <v>16</v>
      </c>
      <c r="C657" s="11" t="s">
        <v>185</v>
      </c>
      <c r="D657" s="11" t="s">
        <v>177</v>
      </c>
      <c r="E657" s="11">
        <v>20</v>
      </c>
      <c r="F657" s="11">
        <v>201807</v>
      </c>
    </row>
    <row r="658" spans="1:6">
      <c r="A658" s="11" t="s">
        <v>503</v>
      </c>
      <c r="B658" s="11">
        <v>18</v>
      </c>
      <c r="C658" s="11" t="s">
        <v>185</v>
      </c>
      <c r="D658" s="11" t="s">
        <v>177</v>
      </c>
      <c r="E658" s="11">
        <v>43.33</v>
      </c>
      <c r="F658" s="11">
        <v>201807</v>
      </c>
    </row>
    <row r="659" spans="1:6">
      <c r="A659" s="11" t="s">
        <v>464</v>
      </c>
      <c r="B659" s="11">
        <v>14</v>
      </c>
      <c r="C659" s="11" t="s">
        <v>198</v>
      </c>
      <c r="D659" s="11" t="s">
        <v>177</v>
      </c>
      <c r="E659" s="11">
        <v>32.389999999999993</v>
      </c>
      <c r="F659" s="11">
        <v>201809</v>
      </c>
    </row>
    <row r="660" spans="1:6">
      <c r="A660" s="11" t="s">
        <v>455</v>
      </c>
      <c r="B660" s="11">
        <v>14</v>
      </c>
      <c r="C660" s="11" t="s">
        <v>185</v>
      </c>
      <c r="D660" s="11" t="s">
        <v>198</v>
      </c>
      <c r="E660" s="11">
        <v>0.83333333333333304</v>
      </c>
      <c r="F660" s="11">
        <v>201811</v>
      </c>
    </row>
    <row r="661" spans="1:6">
      <c r="A661" s="11" t="s">
        <v>707</v>
      </c>
      <c r="B661" s="11">
        <v>13</v>
      </c>
      <c r="C661" s="11" t="s">
        <v>185</v>
      </c>
      <c r="D661" s="11" t="s">
        <v>177</v>
      </c>
      <c r="E661" s="11">
        <v>0.73333333333333073</v>
      </c>
      <c r="F661" s="11">
        <v>201812</v>
      </c>
    </row>
    <row r="662" spans="1:6">
      <c r="A662" s="11" t="s">
        <v>707</v>
      </c>
      <c r="B662" s="11">
        <v>13</v>
      </c>
      <c r="C662" s="11" t="s">
        <v>185</v>
      </c>
      <c r="D662" s="11" t="s">
        <v>198</v>
      </c>
      <c r="E662" s="11">
        <v>48.866666666666674</v>
      </c>
      <c r="F662" s="11">
        <v>201812</v>
      </c>
    </row>
    <row r="663" spans="1:6">
      <c r="A663" s="11" t="s">
        <v>707</v>
      </c>
      <c r="B663" s="11">
        <v>18</v>
      </c>
      <c r="C663" s="11" t="s">
        <v>185</v>
      </c>
      <c r="D663" s="11" t="s">
        <v>177</v>
      </c>
      <c r="E663" s="11">
        <v>12.75</v>
      </c>
      <c r="F663" s="11">
        <v>201812</v>
      </c>
    </row>
    <row r="664" spans="1:6">
      <c r="A664" s="11" t="s">
        <v>708</v>
      </c>
      <c r="B664" s="11">
        <v>13</v>
      </c>
      <c r="C664" s="11" t="s">
        <v>185</v>
      </c>
      <c r="D664" s="11" t="s">
        <v>198</v>
      </c>
      <c r="E664" s="11">
        <v>30.716666666666661</v>
      </c>
      <c r="F664" s="11">
        <v>201904</v>
      </c>
    </row>
    <row r="665" spans="1:6">
      <c r="A665" s="11" t="s">
        <v>708</v>
      </c>
      <c r="B665" s="11">
        <v>13</v>
      </c>
      <c r="C665" s="11" t="s">
        <v>185</v>
      </c>
      <c r="D665" s="11" t="s">
        <v>203</v>
      </c>
      <c r="E665" s="11">
        <v>17.766666666666673</v>
      </c>
      <c r="F665" s="11">
        <v>201904</v>
      </c>
    </row>
    <row r="666" spans="1:6">
      <c r="A666" s="11" t="s">
        <v>458</v>
      </c>
      <c r="B666" s="11">
        <v>13</v>
      </c>
      <c r="C666" s="11" t="s">
        <v>185</v>
      </c>
      <c r="D666" s="11" t="s">
        <v>182</v>
      </c>
      <c r="E666" s="11">
        <v>11.000000000000002</v>
      </c>
      <c r="F666" s="11">
        <v>201904</v>
      </c>
    </row>
    <row r="667" spans="1:6">
      <c r="A667" s="11" t="s">
        <v>458</v>
      </c>
      <c r="B667" s="11">
        <v>13</v>
      </c>
      <c r="C667" s="11" t="s">
        <v>185</v>
      </c>
      <c r="D667" s="11" t="s">
        <v>198</v>
      </c>
      <c r="E667" s="11">
        <v>2.7499999999999996</v>
      </c>
      <c r="F667" s="11">
        <v>201904</v>
      </c>
    </row>
    <row r="668" spans="1:6">
      <c r="A668" s="11" t="s">
        <v>458</v>
      </c>
      <c r="B668" s="11">
        <v>13</v>
      </c>
      <c r="C668" s="11" t="s">
        <v>185</v>
      </c>
      <c r="D668" s="11" t="s">
        <v>206</v>
      </c>
      <c r="E668" s="11">
        <v>1.9999999999999996</v>
      </c>
      <c r="F668" s="11">
        <v>201904</v>
      </c>
    </row>
    <row r="669" spans="1:6">
      <c r="A669" s="11" t="s">
        <v>951</v>
      </c>
      <c r="B669" s="11">
        <v>13</v>
      </c>
      <c r="C669" s="11" t="s">
        <v>198</v>
      </c>
      <c r="D669" s="11" t="s">
        <v>206</v>
      </c>
      <c r="E669" s="11">
        <v>2.4999999999999991</v>
      </c>
      <c r="F669" s="11">
        <v>201904</v>
      </c>
    </row>
    <row r="670" spans="1:6">
      <c r="A670" s="11" t="s">
        <v>951</v>
      </c>
      <c r="B670" s="11">
        <v>13</v>
      </c>
      <c r="C670" s="11" t="s">
        <v>198</v>
      </c>
      <c r="D670" s="11" t="s">
        <v>918</v>
      </c>
      <c r="E670" s="11">
        <v>18.000000000000007</v>
      </c>
      <c r="F670" s="11">
        <v>201904</v>
      </c>
    </row>
    <row r="671" spans="1:6">
      <c r="A671" s="11" t="s">
        <v>485</v>
      </c>
      <c r="B671" s="11">
        <v>13</v>
      </c>
      <c r="C671" s="11" t="s">
        <v>175</v>
      </c>
      <c r="D671" s="11" t="s">
        <v>185</v>
      </c>
      <c r="E671" s="11">
        <v>30</v>
      </c>
      <c r="F671" s="11">
        <v>201904</v>
      </c>
    </row>
    <row r="672" spans="1:6">
      <c r="A672" s="11" t="s">
        <v>485</v>
      </c>
      <c r="B672" s="11">
        <v>13</v>
      </c>
      <c r="C672" s="11" t="s">
        <v>175</v>
      </c>
      <c r="D672" s="11" t="s">
        <v>177</v>
      </c>
      <c r="E672" s="11">
        <v>13.5</v>
      </c>
      <c r="F672" s="11">
        <v>201904</v>
      </c>
    </row>
    <row r="673" spans="1:6">
      <c r="A673" s="11" t="s">
        <v>598</v>
      </c>
      <c r="B673" s="11">
        <v>13</v>
      </c>
      <c r="C673" s="11" t="s">
        <v>203</v>
      </c>
      <c r="D673" s="11" t="s">
        <v>198</v>
      </c>
      <c r="E673" s="11">
        <v>25.75</v>
      </c>
      <c r="F673" s="11">
        <v>201904</v>
      </c>
    </row>
    <row r="674" spans="1:6">
      <c r="A674" s="11" t="s">
        <v>769</v>
      </c>
      <c r="B674" s="11">
        <v>13</v>
      </c>
      <c r="C674" s="11" t="s">
        <v>185</v>
      </c>
      <c r="D674" s="11" t="s">
        <v>198</v>
      </c>
      <c r="E674" s="11">
        <v>0.31666666666666554</v>
      </c>
      <c r="F674" s="11">
        <v>201904</v>
      </c>
    </row>
    <row r="675" spans="1:6">
      <c r="A675" s="11" t="s">
        <v>482</v>
      </c>
      <c r="B675" s="11">
        <v>13</v>
      </c>
      <c r="C675" s="11" t="s">
        <v>175</v>
      </c>
      <c r="D675" s="11" t="s">
        <v>198</v>
      </c>
      <c r="E675" s="11">
        <v>52.5</v>
      </c>
      <c r="F675" s="11">
        <v>201904</v>
      </c>
    </row>
    <row r="676" spans="1:6">
      <c r="A676" s="11" t="s">
        <v>479</v>
      </c>
      <c r="B676" s="11">
        <v>13</v>
      </c>
      <c r="C676" s="11" t="s">
        <v>175</v>
      </c>
      <c r="D676" s="11" t="s">
        <v>177</v>
      </c>
      <c r="E676" s="11">
        <v>22.5</v>
      </c>
      <c r="F676" s="11">
        <v>201904</v>
      </c>
    </row>
    <row r="677" spans="1:6">
      <c r="A677" s="11" t="s">
        <v>479</v>
      </c>
      <c r="B677" s="11">
        <v>13</v>
      </c>
      <c r="C677" s="11" t="s">
        <v>175</v>
      </c>
      <c r="D677" s="11" t="s">
        <v>198</v>
      </c>
      <c r="E677" s="11">
        <v>22.5</v>
      </c>
      <c r="F677" s="11">
        <v>201904</v>
      </c>
    </row>
    <row r="678" spans="1:6">
      <c r="A678" s="11" t="s">
        <v>467</v>
      </c>
      <c r="B678" s="11">
        <v>13</v>
      </c>
      <c r="C678" s="11" t="s">
        <v>185</v>
      </c>
      <c r="D678" s="11" t="s">
        <v>206</v>
      </c>
      <c r="E678" s="11">
        <v>51.49666666666667</v>
      </c>
      <c r="F678" s="11">
        <v>201904</v>
      </c>
    </row>
    <row r="679" spans="1:6">
      <c r="A679" s="11" t="s">
        <v>500</v>
      </c>
      <c r="B679" s="11">
        <v>13</v>
      </c>
      <c r="C679" s="11" t="s">
        <v>185</v>
      </c>
      <c r="D679" s="11" t="s">
        <v>198</v>
      </c>
      <c r="E679" s="11">
        <v>8.65</v>
      </c>
      <c r="F679" s="11">
        <v>201904</v>
      </c>
    </row>
    <row r="680" spans="1:6">
      <c r="A680" s="11" t="s">
        <v>1209</v>
      </c>
      <c r="B680" s="11">
        <v>13</v>
      </c>
      <c r="C680" s="11" t="s">
        <v>175</v>
      </c>
      <c r="D680" s="11" t="s">
        <v>198</v>
      </c>
      <c r="E680" s="11">
        <v>16</v>
      </c>
      <c r="F680" s="11">
        <v>201904</v>
      </c>
    </row>
    <row r="681" spans="1:6">
      <c r="A681" s="11" t="s">
        <v>777</v>
      </c>
      <c r="B681" s="11">
        <v>13</v>
      </c>
      <c r="C681" s="11" t="s">
        <v>175</v>
      </c>
      <c r="D681" s="11" t="s">
        <v>185</v>
      </c>
      <c r="E681" s="11">
        <v>27</v>
      </c>
      <c r="F681" s="11">
        <v>201904</v>
      </c>
    </row>
    <row r="682" spans="1:6">
      <c r="A682" s="11" t="s">
        <v>777</v>
      </c>
      <c r="B682" s="11">
        <v>13</v>
      </c>
      <c r="C682" s="11" t="s">
        <v>175</v>
      </c>
      <c r="D682" s="11" t="s">
        <v>206</v>
      </c>
      <c r="E682" s="11">
        <v>0.99999999999999911</v>
      </c>
      <c r="F682" s="11">
        <v>201904</v>
      </c>
    </row>
    <row r="683" spans="1:6">
      <c r="A683" s="11" t="s">
        <v>778</v>
      </c>
      <c r="B683" s="11">
        <v>13</v>
      </c>
      <c r="C683" s="11" t="s">
        <v>175</v>
      </c>
      <c r="D683" s="11" t="s">
        <v>185</v>
      </c>
      <c r="E683" s="11">
        <v>7.5000000000000018</v>
      </c>
      <c r="F683" s="11">
        <v>201904</v>
      </c>
    </row>
    <row r="684" spans="1:6">
      <c r="A684" s="11" t="s">
        <v>778</v>
      </c>
      <c r="B684" s="11">
        <v>13</v>
      </c>
      <c r="C684" s="11" t="s">
        <v>175</v>
      </c>
      <c r="D684" s="11" t="s">
        <v>177</v>
      </c>
      <c r="E684" s="11">
        <v>4.5000000000000018</v>
      </c>
      <c r="F684" s="11">
        <v>201904</v>
      </c>
    </row>
    <row r="685" spans="1:6">
      <c r="A685" s="11" t="s">
        <v>778</v>
      </c>
      <c r="B685" s="11">
        <v>13</v>
      </c>
      <c r="C685" s="11" t="s">
        <v>175</v>
      </c>
      <c r="D685" s="11" t="s">
        <v>198</v>
      </c>
      <c r="E685" s="11">
        <v>28</v>
      </c>
      <c r="F685" s="11">
        <v>201904</v>
      </c>
    </row>
    <row r="686" spans="1:6">
      <c r="A686" s="11" t="s">
        <v>1320</v>
      </c>
      <c r="B686" s="11">
        <v>13</v>
      </c>
      <c r="C686" s="11" t="s">
        <v>185</v>
      </c>
      <c r="D686" s="11" t="s">
        <v>198</v>
      </c>
      <c r="E686" s="11">
        <v>11.033333333333331</v>
      </c>
      <c r="F686" s="11">
        <v>201904</v>
      </c>
    </row>
    <row r="687" spans="1:6">
      <c r="A687" s="11" t="s">
        <v>454</v>
      </c>
      <c r="B687" s="11">
        <v>13</v>
      </c>
      <c r="C687" s="11" t="s">
        <v>198</v>
      </c>
      <c r="D687" s="11" t="s">
        <v>185</v>
      </c>
      <c r="E687" s="11">
        <v>42.466666666666676</v>
      </c>
      <c r="F687" s="11">
        <v>201904</v>
      </c>
    </row>
    <row r="688" spans="1:6">
      <c r="A688" s="11" t="s">
        <v>780</v>
      </c>
      <c r="B688" s="11">
        <v>13</v>
      </c>
      <c r="C688" s="11" t="s">
        <v>175</v>
      </c>
      <c r="D688" s="11" t="s">
        <v>185</v>
      </c>
      <c r="E688" s="11">
        <v>35</v>
      </c>
      <c r="F688" s="11">
        <v>201904</v>
      </c>
    </row>
    <row r="689" spans="1:6">
      <c r="A689" s="11" t="s">
        <v>1239</v>
      </c>
      <c r="B689" s="11">
        <v>13</v>
      </c>
      <c r="C689" s="11" t="s">
        <v>185</v>
      </c>
      <c r="D689" s="11" t="s">
        <v>198</v>
      </c>
      <c r="E689" s="11">
        <v>13.783333333333337</v>
      </c>
      <c r="F689" s="11">
        <v>201904</v>
      </c>
    </row>
    <row r="690" spans="1:6">
      <c r="A690" s="11" t="s">
        <v>487</v>
      </c>
      <c r="B690" s="11">
        <v>13</v>
      </c>
      <c r="C690" s="11" t="s">
        <v>175</v>
      </c>
      <c r="D690" s="11" t="s">
        <v>177</v>
      </c>
      <c r="E690" s="11">
        <v>47.25</v>
      </c>
      <c r="F690" s="11">
        <v>201904</v>
      </c>
    </row>
    <row r="691" spans="1:6">
      <c r="A691" s="11" t="s">
        <v>1240</v>
      </c>
      <c r="B691" s="11">
        <v>13</v>
      </c>
      <c r="C691" s="11" t="s">
        <v>198</v>
      </c>
      <c r="D691" s="11" t="s">
        <v>177</v>
      </c>
      <c r="E691" s="11">
        <v>9.0000000000000018</v>
      </c>
      <c r="F691" s="11">
        <v>201904</v>
      </c>
    </row>
    <row r="692" spans="1:6">
      <c r="A692" s="11" t="s">
        <v>1216</v>
      </c>
      <c r="B692" s="11">
        <v>13</v>
      </c>
      <c r="C692" s="11" t="s">
        <v>175</v>
      </c>
      <c r="D692" s="11" t="s">
        <v>198</v>
      </c>
      <c r="E692" s="11">
        <v>20.5</v>
      </c>
      <c r="F692" s="11">
        <v>201904</v>
      </c>
    </row>
    <row r="693" spans="1:6">
      <c r="A693" s="11" t="s">
        <v>483</v>
      </c>
      <c r="B693" s="11">
        <v>13</v>
      </c>
      <c r="C693" s="11" t="s">
        <v>175</v>
      </c>
      <c r="D693" s="11" t="s">
        <v>182</v>
      </c>
      <c r="E693" s="11">
        <v>5.9999999999999982</v>
      </c>
      <c r="F693" s="11">
        <v>201904</v>
      </c>
    </row>
    <row r="694" spans="1:6">
      <c r="A694" s="11" t="s">
        <v>483</v>
      </c>
      <c r="B694" s="11">
        <v>13</v>
      </c>
      <c r="C694" s="11" t="s">
        <v>175</v>
      </c>
      <c r="D694" s="11" t="s">
        <v>185</v>
      </c>
      <c r="E694" s="11">
        <v>9</v>
      </c>
      <c r="F694" s="11">
        <v>201904</v>
      </c>
    </row>
    <row r="695" spans="1:6">
      <c r="A695" s="11" t="s">
        <v>483</v>
      </c>
      <c r="B695" s="11">
        <v>13</v>
      </c>
      <c r="C695" s="11" t="s">
        <v>175</v>
      </c>
      <c r="D695" s="11" t="s">
        <v>177</v>
      </c>
      <c r="E695" s="11">
        <v>19.25</v>
      </c>
      <c r="F695" s="11">
        <v>201904</v>
      </c>
    </row>
    <row r="696" spans="1:6">
      <c r="A696" s="11" t="s">
        <v>483</v>
      </c>
      <c r="B696" s="11">
        <v>13</v>
      </c>
      <c r="C696" s="11" t="s">
        <v>175</v>
      </c>
      <c r="D696" s="11" t="s">
        <v>198</v>
      </c>
      <c r="E696" s="11">
        <v>7.9999999999999982</v>
      </c>
      <c r="F696" s="11">
        <v>201904</v>
      </c>
    </row>
    <row r="697" spans="1:6">
      <c r="A697" s="11" t="s">
        <v>483</v>
      </c>
      <c r="B697" s="11">
        <v>13</v>
      </c>
      <c r="C697" s="11" t="s">
        <v>175</v>
      </c>
      <c r="D697" s="11" t="s">
        <v>206</v>
      </c>
      <c r="E697" s="11">
        <v>1.5000000000000013</v>
      </c>
      <c r="F697" s="11">
        <v>201904</v>
      </c>
    </row>
    <row r="698" spans="1:6">
      <c r="A698" s="11" t="s">
        <v>913</v>
      </c>
      <c r="B698" s="11">
        <v>13</v>
      </c>
      <c r="C698" s="11" t="s">
        <v>185</v>
      </c>
      <c r="D698" s="11" t="s">
        <v>177</v>
      </c>
      <c r="E698" s="11">
        <v>24.3</v>
      </c>
      <c r="F698" s="11">
        <v>201904</v>
      </c>
    </row>
    <row r="699" spans="1:6">
      <c r="A699" s="11" t="s">
        <v>784</v>
      </c>
      <c r="B699" s="11">
        <v>13</v>
      </c>
      <c r="C699" s="11" t="s">
        <v>175</v>
      </c>
      <c r="D699" s="11" t="s">
        <v>148</v>
      </c>
      <c r="E699" s="11">
        <v>2.2499999999999987</v>
      </c>
      <c r="F699" s="11">
        <v>201904</v>
      </c>
    </row>
    <row r="700" spans="1:6">
      <c r="A700" s="11" t="s">
        <v>784</v>
      </c>
      <c r="B700" s="11">
        <v>13</v>
      </c>
      <c r="C700" s="11" t="s">
        <v>175</v>
      </c>
      <c r="D700" s="11" t="s">
        <v>182</v>
      </c>
      <c r="E700" s="11">
        <v>2.9999999999999987</v>
      </c>
      <c r="F700" s="11">
        <v>201904</v>
      </c>
    </row>
    <row r="701" spans="1:6">
      <c r="A701" s="11" t="s">
        <v>784</v>
      </c>
      <c r="B701" s="11">
        <v>13</v>
      </c>
      <c r="C701" s="11" t="s">
        <v>175</v>
      </c>
      <c r="D701" s="11" t="s">
        <v>185</v>
      </c>
      <c r="E701" s="11">
        <v>3.5000000000000022</v>
      </c>
      <c r="F701" s="11">
        <v>201904</v>
      </c>
    </row>
    <row r="702" spans="1:6">
      <c r="A702" s="11" t="s">
        <v>784</v>
      </c>
      <c r="B702" s="11">
        <v>13</v>
      </c>
      <c r="C702" s="11" t="s">
        <v>175</v>
      </c>
      <c r="D702" s="11" t="s">
        <v>177</v>
      </c>
      <c r="E702" s="11">
        <v>2.7499999999999996</v>
      </c>
      <c r="F702" s="11">
        <v>201904</v>
      </c>
    </row>
    <row r="703" spans="1:6">
      <c r="A703" s="11" t="s">
        <v>784</v>
      </c>
      <c r="B703" s="11">
        <v>13</v>
      </c>
      <c r="C703" s="11" t="s">
        <v>175</v>
      </c>
      <c r="D703" s="11" t="s">
        <v>198</v>
      </c>
      <c r="E703" s="11">
        <v>3.7499999999999987</v>
      </c>
      <c r="F703" s="11">
        <v>201904</v>
      </c>
    </row>
    <row r="704" spans="1:6">
      <c r="A704" s="11" t="s">
        <v>784</v>
      </c>
      <c r="B704" s="11">
        <v>13</v>
      </c>
      <c r="C704" s="11" t="s">
        <v>175</v>
      </c>
      <c r="D704" s="11" t="s">
        <v>203</v>
      </c>
      <c r="E704" s="11">
        <v>2.5000000000000031</v>
      </c>
      <c r="F704" s="11">
        <v>201904</v>
      </c>
    </row>
    <row r="705" spans="1:6">
      <c r="A705" s="11" t="s">
        <v>784</v>
      </c>
      <c r="B705" s="11">
        <v>13</v>
      </c>
      <c r="C705" s="11" t="s">
        <v>175</v>
      </c>
      <c r="D705" s="11" t="s">
        <v>206</v>
      </c>
      <c r="E705" s="11">
        <v>5.2499999999999991</v>
      </c>
      <c r="F705" s="11">
        <v>201904</v>
      </c>
    </row>
    <row r="706" spans="1:6">
      <c r="A706" s="11" t="s">
        <v>784</v>
      </c>
      <c r="B706" s="11">
        <v>13</v>
      </c>
      <c r="C706" s="11" t="s">
        <v>175</v>
      </c>
      <c r="D706" s="11" t="s">
        <v>918</v>
      </c>
      <c r="E706" s="11">
        <v>0.99999999999999911</v>
      </c>
      <c r="F706" s="11">
        <v>201904</v>
      </c>
    </row>
    <row r="707" spans="1:6">
      <c r="A707" s="11" t="s">
        <v>848</v>
      </c>
      <c r="B707" s="11">
        <v>13</v>
      </c>
      <c r="C707" s="11" t="s">
        <v>185</v>
      </c>
      <c r="D707" s="11" t="s">
        <v>198</v>
      </c>
      <c r="E707" s="11">
        <v>6.3166666666666682</v>
      </c>
      <c r="F707" s="11">
        <v>201904</v>
      </c>
    </row>
    <row r="708" spans="1:6">
      <c r="A708" s="11" t="s">
        <v>1233</v>
      </c>
      <c r="B708" s="11">
        <v>13</v>
      </c>
      <c r="C708" s="11" t="s">
        <v>185</v>
      </c>
      <c r="D708" s="11" t="s">
        <v>198</v>
      </c>
      <c r="E708" s="11">
        <v>28.216666666666672</v>
      </c>
      <c r="F708" s="11">
        <v>201905</v>
      </c>
    </row>
    <row r="709" spans="1:6">
      <c r="A709" s="11" t="s">
        <v>726</v>
      </c>
      <c r="B709" s="11">
        <v>13</v>
      </c>
      <c r="C709" s="11" t="s">
        <v>175</v>
      </c>
      <c r="D709" s="11" t="s">
        <v>185</v>
      </c>
      <c r="E709" s="11">
        <v>8</v>
      </c>
      <c r="F709" s="11">
        <v>201905</v>
      </c>
    </row>
    <row r="710" spans="1:6">
      <c r="A710" s="11" t="s">
        <v>726</v>
      </c>
      <c r="B710" s="11">
        <v>13</v>
      </c>
      <c r="C710" s="11" t="s">
        <v>175</v>
      </c>
      <c r="D710" s="11" t="s">
        <v>177</v>
      </c>
      <c r="E710" s="11">
        <v>3</v>
      </c>
      <c r="F710" s="11">
        <v>201905</v>
      </c>
    </row>
    <row r="711" spans="1:6">
      <c r="A711" s="11" t="s">
        <v>726</v>
      </c>
      <c r="B711" s="11">
        <v>13</v>
      </c>
      <c r="C711" s="11" t="s">
        <v>175</v>
      </c>
      <c r="D711" s="11" t="s">
        <v>198</v>
      </c>
      <c r="E711" s="11">
        <v>35</v>
      </c>
      <c r="F711" s="11">
        <v>201905</v>
      </c>
    </row>
    <row r="712" spans="1:6">
      <c r="A712" s="11" t="s">
        <v>726</v>
      </c>
      <c r="B712" s="11">
        <v>13</v>
      </c>
      <c r="C712" s="11" t="s">
        <v>175</v>
      </c>
      <c r="D712" s="11" t="s">
        <v>918</v>
      </c>
      <c r="E712" s="11">
        <v>2.0000000000000009</v>
      </c>
      <c r="F712" s="11">
        <v>201905</v>
      </c>
    </row>
    <row r="713" spans="1:6">
      <c r="A713" s="11" t="s">
        <v>767</v>
      </c>
      <c r="B713" s="11">
        <v>13</v>
      </c>
      <c r="C713" s="11" t="s">
        <v>175</v>
      </c>
      <c r="D713" s="11" t="s">
        <v>206</v>
      </c>
      <c r="E713" s="11">
        <v>44.79</v>
      </c>
      <c r="F713" s="11">
        <v>201905</v>
      </c>
    </row>
    <row r="714" spans="1:6">
      <c r="A714" s="11" t="s">
        <v>1234</v>
      </c>
      <c r="B714" s="11">
        <v>13</v>
      </c>
      <c r="C714" s="11" t="s">
        <v>198</v>
      </c>
      <c r="D714" s="11" t="s">
        <v>185</v>
      </c>
      <c r="E714" s="11">
        <v>28.166666666666664</v>
      </c>
      <c r="F714" s="11">
        <v>201905</v>
      </c>
    </row>
    <row r="715" spans="1:6">
      <c r="A715" s="11" t="s">
        <v>453</v>
      </c>
      <c r="B715" s="11">
        <v>13</v>
      </c>
      <c r="C715" s="11" t="s">
        <v>175</v>
      </c>
      <c r="D715" s="11" t="s">
        <v>177</v>
      </c>
      <c r="E715" s="11">
        <v>20.5</v>
      </c>
      <c r="F715" s="11">
        <v>201905</v>
      </c>
    </row>
    <row r="716" spans="1:6">
      <c r="A716" s="11" t="s">
        <v>453</v>
      </c>
      <c r="B716" s="11">
        <v>13</v>
      </c>
      <c r="C716" s="11" t="s">
        <v>175</v>
      </c>
      <c r="D716" s="11" t="s">
        <v>198</v>
      </c>
      <c r="E716" s="11">
        <v>11.75</v>
      </c>
      <c r="F716" s="11">
        <v>201905</v>
      </c>
    </row>
    <row r="717" spans="1:6">
      <c r="A717" s="11" t="s">
        <v>478</v>
      </c>
      <c r="B717" s="11">
        <v>13</v>
      </c>
      <c r="C717" s="11" t="s">
        <v>175</v>
      </c>
      <c r="D717" s="11" t="s">
        <v>198</v>
      </c>
      <c r="E717" s="11">
        <v>8.5</v>
      </c>
      <c r="F717" s="11">
        <v>201905</v>
      </c>
    </row>
    <row r="718" spans="1:6">
      <c r="A718" s="11" t="s">
        <v>917</v>
      </c>
      <c r="B718" s="11">
        <v>13</v>
      </c>
      <c r="C718" s="11" t="s">
        <v>203</v>
      </c>
      <c r="D718" s="11" t="s">
        <v>185</v>
      </c>
      <c r="E718" s="11">
        <v>43.150000000000006</v>
      </c>
      <c r="F718" s="11">
        <v>201905</v>
      </c>
    </row>
    <row r="719" spans="1:6">
      <c r="A719" s="11" t="s">
        <v>508</v>
      </c>
      <c r="B719" s="11">
        <v>13</v>
      </c>
      <c r="C719" s="11" t="s">
        <v>198</v>
      </c>
      <c r="D719" s="11" t="s">
        <v>203</v>
      </c>
      <c r="E719" s="11">
        <v>34.25</v>
      </c>
      <c r="F719" s="11">
        <v>201905</v>
      </c>
    </row>
    <row r="720" spans="1:6">
      <c r="A720" s="11" t="s">
        <v>915</v>
      </c>
      <c r="B720" s="11">
        <v>13</v>
      </c>
      <c r="C720" s="11" t="s">
        <v>185</v>
      </c>
      <c r="D720" s="11" t="s">
        <v>198</v>
      </c>
      <c r="E720" s="11">
        <v>9.4100000000000037</v>
      </c>
      <c r="F720" s="11">
        <v>201905</v>
      </c>
    </row>
    <row r="721" spans="1:6">
      <c r="A721" s="11" t="s">
        <v>1045</v>
      </c>
      <c r="B721" s="11">
        <v>13</v>
      </c>
      <c r="C721" s="11" t="s">
        <v>198</v>
      </c>
      <c r="D721" s="11" t="s">
        <v>185</v>
      </c>
      <c r="E721" s="11">
        <v>49.5</v>
      </c>
      <c r="F721" s="11">
        <v>201905</v>
      </c>
    </row>
    <row r="722" spans="1:6">
      <c r="A722" s="11" t="s">
        <v>950</v>
      </c>
      <c r="B722" s="11">
        <v>13</v>
      </c>
      <c r="C722" s="11" t="s">
        <v>185</v>
      </c>
      <c r="D722" s="11" t="s">
        <v>198</v>
      </c>
      <c r="E722" s="11">
        <v>10.333333333333336</v>
      </c>
      <c r="F722" s="11">
        <v>201905</v>
      </c>
    </row>
    <row r="723" spans="1:6">
      <c r="A723" s="11" t="s">
        <v>774</v>
      </c>
      <c r="B723" s="11">
        <v>13</v>
      </c>
      <c r="C723" s="11" t="s">
        <v>175</v>
      </c>
      <c r="D723" s="11" t="s">
        <v>198</v>
      </c>
      <c r="E723" s="11">
        <v>20.333333333333336</v>
      </c>
      <c r="F723" s="11">
        <v>201905</v>
      </c>
    </row>
    <row r="724" spans="1:6">
      <c r="A724" s="11" t="s">
        <v>484</v>
      </c>
      <c r="B724" s="11">
        <v>13</v>
      </c>
      <c r="C724" s="11" t="s">
        <v>175</v>
      </c>
      <c r="D724" s="11" t="s">
        <v>185</v>
      </c>
      <c r="E724" s="11">
        <v>0.41666666666666652</v>
      </c>
      <c r="F724" s="11">
        <v>201905</v>
      </c>
    </row>
    <row r="725" spans="1:6">
      <c r="A725" s="11" t="s">
        <v>484</v>
      </c>
      <c r="B725" s="11">
        <v>13</v>
      </c>
      <c r="C725" s="11" t="s">
        <v>175</v>
      </c>
      <c r="D725" s="11" t="s">
        <v>177</v>
      </c>
      <c r="E725" s="11">
        <v>0.58333333333333393</v>
      </c>
      <c r="F725" s="11">
        <v>201905</v>
      </c>
    </row>
    <row r="726" spans="1:6">
      <c r="A726" s="11" t="s">
        <v>484</v>
      </c>
      <c r="B726" s="11">
        <v>13</v>
      </c>
      <c r="C726" s="11" t="s">
        <v>175</v>
      </c>
      <c r="D726" s="11" t="s">
        <v>198</v>
      </c>
      <c r="E726" s="11">
        <v>16</v>
      </c>
      <c r="F726" s="11">
        <v>201905</v>
      </c>
    </row>
    <row r="727" spans="1:6">
      <c r="A727" s="11" t="s">
        <v>476</v>
      </c>
      <c r="B727" s="11">
        <v>13</v>
      </c>
      <c r="C727" s="11" t="s">
        <v>198</v>
      </c>
      <c r="D727" s="11" t="s">
        <v>203</v>
      </c>
      <c r="E727" s="11">
        <v>2.9999999999999991</v>
      </c>
      <c r="F727" s="11">
        <v>201905</v>
      </c>
    </row>
    <row r="728" spans="1:6">
      <c r="A728" s="11" t="s">
        <v>476</v>
      </c>
      <c r="B728" s="11">
        <v>13</v>
      </c>
      <c r="C728" s="11" t="s">
        <v>198</v>
      </c>
      <c r="D728" s="11" t="s">
        <v>206</v>
      </c>
      <c r="E728" s="11">
        <v>52.5</v>
      </c>
      <c r="F728" s="11">
        <v>201905</v>
      </c>
    </row>
    <row r="729" spans="1:6">
      <c r="A729" s="11" t="s">
        <v>477</v>
      </c>
      <c r="B729" s="11">
        <v>13</v>
      </c>
      <c r="C729" s="11" t="s">
        <v>198</v>
      </c>
      <c r="D729" s="11" t="s">
        <v>206</v>
      </c>
      <c r="E729" s="11">
        <v>45.5</v>
      </c>
      <c r="F729" s="11">
        <v>201905</v>
      </c>
    </row>
    <row r="730" spans="1:6">
      <c r="A730" s="11" t="s">
        <v>787</v>
      </c>
      <c r="B730" s="11">
        <v>13</v>
      </c>
      <c r="C730" s="11" t="s">
        <v>185</v>
      </c>
      <c r="D730" s="11" t="s">
        <v>198</v>
      </c>
      <c r="E730" s="11">
        <v>29</v>
      </c>
      <c r="F730" s="11">
        <v>201905</v>
      </c>
    </row>
    <row r="731" spans="1:6">
      <c r="A731" s="11" t="s">
        <v>782</v>
      </c>
      <c r="B731" s="11">
        <v>13</v>
      </c>
      <c r="C731" s="11" t="s">
        <v>185</v>
      </c>
      <c r="D731" s="11" t="s">
        <v>198</v>
      </c>
      <c r="E731" s="11">
        <v>3.3833333333333333</v>
      </c>
      <c r="F731" s="11">
        <v>201905</v>
      </c>
    </row>
    <row r="732" spans="1:6">
      <c r="A732" s="11" t="s">
        <v>464</v>
      </c>
      <c r="B732" s="11">
        <v>13</v>
      </c>
      <c r="C732" s="11" t="s">
        <v>198</v>
      </c>
      <c r="D732" s="11" t="s">
        <v>177</v>
      </c>
      <c r="E732" s="11">
        <v>33.516666666666666</v>
      </c>
      <c r="F732" s="11">
        <v>201905</v>
      </c>
    </row>
    <row r="733" spans="1:6">
      <c r="A733" s="11" t="s">
        <v>486</v>
      </c>
      <c r="B733" s="11">
        <v>13</v>
      </c>
      <c r="C733" s="11" t="s">
        <v>175</v>
      </c>
      <c r="D733" s="11" t="s">
        <v>177</v>
      </c>
      <c r="E733" s="11">
        <v>43.75</v>
      </c>
      <c r="F733" s="11">
        <v>201905</v>
      </c>
    </row>
    <row r="734" spans="1:6">
      <c r="A734" s="11" t="s">
        <v>1242</v>
      </c>
      <c r="B734" s="11">
        <v>13</v>
      </c>
      <c r="C734" s="11" t="s">
        <v>185</v>
      </c>
      <c r="D734" s="11" t="s">
        <v>198</v>
      </c>
      <c r="E734" s="11">
        <v>1.0666666666666655</v>
      </c>
      <c r="F734" s="11">
        <v>201905</v>
      </c>
    </row>
    <row r="735" spans="1:6">
      <c r="A735" s="11" t="s">
        <v>507</v>
      </c>
      <c r="B735" s="11">
        <v>13</v>
      </c>
      <c r="C735" s="11" t="s">
        <v>175</v>
      </c>
      <c r="D735" s="11" t="s">
        <v>198</v>
      </c>
      <c r="E735" s="11">
        <v>16</v>
      </c>
      <c r="F735" s="11">
        <v>201905</v>
      </c>
    </row>
    <row r="736" spans="1:6">
      <c r="A736" s="11" t="s">
        <v>503</v>
      </c>
      <c r="B736" s="11">
        <v>13</v>
      </c>
      <c r="C736" s="11" t="s">
        <v>185</v>
      </c>
      <c r="D736" s="11" t="s">
        <v>177</v>
      </c>
      <c r="E736" s="11">
        <v>12.566666666666666</v>
      </c>
      <c r="F736" s="11">
        <v>201905</v>
      </c>
    </row>
    <row r="737" spans="1:6">
      <c r="A737" s="11" t="s">
        <v>451</v>
      </c>
      <c r="B737" s="11">
        <v>13</v>
      </c>
      <c r="C737" s="11" t="s">
        <v>185</v>
      </c>
      <c r="D737" s="11" t="s">
        <v>177</v>
      </c>
      <c r="E737" s="11">
        <v>19.133333333333333</v>
      </c>
      <c r="F737" s="11">
        <v>201905</v>
      </c>
    </row>
    <row r="738" spans="1:6">
      <c r="A738" s="11" t="s">
        <v>1233</v>
      </c>
      <c r="B738" s="11">
        <v>14</v>
      </c>
      <c r="C738" s="11" t="s">
        <v>185</v>
      </c>
      <c r="D738" s="11" t="s">
        <v>198</v>
      </c>
      <c r="E738" s="11">
        <v>10.483333333333334</v>
      </c>
      <c r="F738" s="11">
        <v>201905</v>
      </c>
    </row>
    <row r="739" spans="1:6">
      <c r="A739" s="11" t="s">
        <v>708</v>
      </c>
      <c r="B739" s="11">
        <v>14</v>
      </c>
      <c r="C739" s="11" t="s">
        <v>185</v>
      </c>
      <c r="D739" s="11" t="s">
        <v>198</v>
      </c>
      <c r="E739" s="11">
        <v>44.616666666666667</v>
      </c>
      <c r="F739" s="11">
        <v>201905</v>
      </c>
    </row>
    <row r="740" spans="1:6">
      <c r="A740" s="11" t="s">
        <v>708</v>
      </c>
      <c r="B740" s="11">
        <v>14</v>
      </c>
      <c r="C740" s="11" t="s">
        <v>185</v>
      </c>
      <c r="D740" s="11" t="s">
        <v>203</v>
      </c>
      <c r="E740" s="11">
        <v>6.9833333333333343</v>
      </c>
      <c r="F740" s="11">
        <v>201905</v>
      </c>
    </row>
    <row r="741" spans="1:6">
      <c r="A741" s="11" t="s">
        <v>726</v>
      </c>
      <c r="B741" s="11">
        <v>14</v>
      </c>
      <c r="C741" s="11" t="s">
        <v>175</v>
      </c>
      <c r="D741" s="11" t="s">
        <v>185</v>
      </c>
      <c r="E741" s="11">
        <v>3</v>
      </c>
      <c r="F741" s="11">
        <v>201905</v>
      </c>
    </row>
    <row r="742" spans="1:6">
      <c r="A742" s="11" t="s">
        <v>726</v>
      </c>
      <c r="B742" s="11">
        <v>14</v>
      </c>
      <c r="C742" s="11" t="s">
        <v>175</v>
      </c>
      <c r="D742" s="11" t="s">
        <v>177</v>
      </c>
      <c r="E742" s="11">
        <v>5.0000000000000009</v>
      </c>
      <c r="F742" s="11">
        <v>201905</v>
      </c>
    </row>
    <row r="743" spans="1:6">
      <c r="A743" s="11" t="s">
        <v>726</v>
      </c>
      <c r="B743" s="11">
        <v>14</v>
      </c>
      <c r="C743" s="11" t="s">
        <v>175</v>
      </c>
      <c r="D743" s="11" t="s">
        <v>198</v>
      </c>
      <c r="E743" s="11">
        <v>31.5</v>
      </c>
      <c r="F743" s="11">
        <v>201905</v>
      </c>
    </row>
    <row r="744" spans="1:6">
      <c r="A744" s="11" t="s">
        <v>726</v>
      </c>
      <c r="B744" s="11">
        <v>14</v>
      </c>
      <c r="C744" s="11" t="s">
        <v>175</v>
      </c>
      <c r="D744" s="11" t="s">
        <v>211</v>
      </c>
      <c r="E744" s="11">
        <v>1.0000000000000018</v>
      </c>
      <c r="F744" s="11">
        <v>201905</v>
      </c>
    </row>
    <row r="745" spans="1:6">
      <c r="A745" s="11" t="s">
        <v>458</v>
      </c>
      <c r="B745" s="11">
        <v>14</v>
      </c>
      <c r="C745" s="11" t="s">
        <v>185</v>
      </c>
      <c r="D745" s="11" t="s">
        <v>182</v>
      </c>
      <c r="E745" s="11">
        <v>7.5</v>
      </c>
      <c r="F745" s="11">
        <v>201905</v>
      </c>
    </row>
    <row r="746" spans="1:6">
      <c r="A746" s="11" t="s">
        <v>458</v>
      </c>
      <c r="B746" s="11">
        <v>14</v>
      </c>
      <c r="C746" s="11" t="s">
        <v>185</v>
      </c>
      <c r="D746" s="11" t="s">
        <v>198</v>
      </c>
      <c r="E746" s="11">
        <v>0.75</v>
      </c>
      <c r="F746" s="11">
        <v>201905</v>
      </c>
    </row>
    <row r="747" spans="1:6">
      <c r="A747" s="11" t="s">
        <v>458</v>
      </c>
      <c r="B747" s="11">
        <v>14</v>
      </c>
      <c r="C747" s="11" t="s">
        <v>185</v>
      </c>
      <c r="D747" s="11" t="s">
        <v>206</v>
      </c>
      <c r="E747" s="11">
        <v>0.50000000000000089</v>
      </c>
      <c r="F747" s="11">
        <v>201905</v>
      </c>
    </row>
    <row r="748" spans="1:6">
      <c r="A748" s="11" t="s">
        <v>767</v>
      </c>
      <c r="B748" s="11">
        <v>14</v>
      </c>
      <c r="C748" s="11" t="s">
        <v>175</v>
      </c>
      <c r="D748" s="11" t="s">
        <v>206</v>
      </c>
      <c r="E748" s="11">
        <v>49.896666666666668</v>
      </c>
      <c r="F748" s="11">
        <v>201905</v>
      </c>
    </row>
    <row r="749" spans="1:6">
      <c r="A749" s="11" t="s">
        <v>453</v>
      </c>
      <c r="B749" s="11">
        <v>14</v>
      </c>
      <c r="C749" s="11" t="s">
        <v>175</v>
      </c>
      <c r="D749" s="11" t="s">
        <v>182</v>
      </c>
      <c r="E749" s="11">
        <v>0.50000000000000089</v>
      </c>
      <c r="F749" s="11">
        <v>201905</v>
      </c>
    </row>
    <row r="750" spans="1:6">
      <c r="A750" s="11" t="s">
        <v>453</v>
      </c>
      <c r="B750" s="11">
        <v>14</v>
      </c>
      <c r="C750" s="11" t="s">
        <v>175</v>
      </c>
      <c r="D750" s="11" t="s">
        <v>177</v>
      </c>
      <c r="E750" s="11">
        <v>29.75</v>
      </c>
      <c r="F750" s="11">
        <v>201905</v>
      </c>
    </row>
    <row r="751" spans="1:6">
      <c r="A751" s="11" t="s">
        <v>453</v>
      </c>
      <c r="B751" s="11">
        <v>14</v>
      </c>
      <c r="C751" s="11" t="s">
        <v>175</v>
      </c>
      <c r="D751" s="11" t="s">
        <v>198</v>
      </c>
      <c r="E751" s="11">
        <v>0.99999999999999911</v>
      </c>
      <c r="F751" s="11">
        <v>201905</v>
      </c>
    </row>
    <row r="752" spans="1:6">
      <c r="A752" s="11" t="s">
        <v>951</v>
      </c>
      <c r="B752" s="11">
        <v>14</v>
      </c>
      <c r="C752" s="11" t="s">
        <v>198</v>
      </c>
      <c r="D752" s="11" t="s">
        <v>182</v>
      </c>
      <c r="E752" s="11">
        <v>3.4999999999999982</v>
      </c>
      <c r="F752" s="11">
        <v>201905</v>
      </c>
    </row>
    <row r="753" spans="1:6">
      <c r="A753" s="11" t="s">
        <v>951</v>
      </c>
      <c r="B753" s="11">
        <v>14</v>
      </c>
      <c r="C753" s="11" t="s">
        <v>198</v>
      </c>
      <c r="D753" s="11" t="s">
        <v>177</v>
      </c>
      <c r="E753" s="11">
        <v>1.5</v>
      </c>
      <c r="F753" s="11">
        <v>201905</v>
      </c>
    </row>
    <row r="754" spans="1:6">
      <c r="A754" s="11" t="s">
        <v>951</v>
      </c>
      <c r="B754" s="11">
        <v>14</v>
      </c>
      <c r="C754" s="11" t="s">
        <v>198</v>
      </c>
      <c r="D754" s="11" t="s">
        <v>206</v>
      </c>
      <c r="E754" s="11">
        <v>1.9999999999999996</v>
      </c>
      <c r="F754" s="11">
        <v>201905</v>
      </c>
    </row>
    <row r="755" spans="1:6">
      <c r="A755" s="11" t="s">
        <v>951</v>
      </c>
      <c r="B755" s="11">
        <v>14</v>
      </c>
      <c r="C755" s="11" t="s">
        <v>198</v>
      </c>
      <c r="D755" s="11" t="s">
        <v>918</v>
      </c>
      <c r="E755" s="11">
        <v>15.25</v>
      </c>
      <c r="F755" s="11">
        <v>201905</v>
      </c>
    </row>
    <row r="756" spans="1:6">
      <c r="A756" s="11" t="s">
        <v>478</v>
      </c>
      <c r="B756" s="11">
        <v>14</v>
      </c>
      <c r="C756" s="11" t="s">
        <v>175</v>
      </c>
      <c r="D756" s="11" t="s">
        <v>198</v>
      </c>
      <c r="E756" s="11">
        <v>3</v>
      </c>
      <c r="F756" s="11">
        <v>201905</v>
      </c>
    </row>
    <row r="757" spans="1:6">
      <c r="A757" s="11" t="s">
        <v>478</v>
      </c>
      <c r="B757" s="11">
        <v>14</v>
      </c>
      <c r="C757" s="11" t="s">
        <v>175</v>
      </c>
      <c r="D757" s="11" t="s">
        <v>206</v>
      </c>
      <c r="E757" s="11">
        <v>10.500000000000002</v>
      </c>
      <c r="F757" s="11">
        <v>201905</v>
      </c>
    </row>
    <row r="758" spans="1:6">
      <c r="A758" s="11" t="s">
        <v>485</v>
      </c>
      <c r="B758" s="11">
        <v>14</v>
      </c>
      <c r="C758" s="11" t="s">
        <v>175</v>
      </c>
      <c r="D758" s="11" t="s">
        <v>185</v>
      </c>
      <c r="E758" s="11">
        <v>18.75</v>
      </c>
      <c r="F758" s="11">
        <v>201905</v>
      </c>
    </row>
    <row r="759" spans="1:6">
      <c r="A759" s="11" t="s">
        <v>485</v>
      </c>
      <c r="B759" s="11">
        <v>14</v>
      </c>
      <c r="C759" s="11" t="s">
        <v>175</v>
      </c>
      <c r="D759" s="11" t="s">
        <v>198</v>
      </c>
      <c r="E759" s="11">
        <v>3.2500000000000004</v>
      </c>
      <c r="F759" s="11">
        <v>201905</v>
      </c>
    </row>
    <row r="760" spans="1:6">
      <c r="A760" s="11" t="s">
        <v>485</v>
      </c>
      <c r="B760" s="11">
        <v>14</v>
      </c>
      <c r="C760" s="11" t="s">
        <v>175</v>
      </c>
      <c r="D760" s="11" t="s">
        <v>206</v>
      </c>
      <c r="E760" s="11">
        <v>12.999999999999998</v>
      </c>
      <c r="F760" s="11">
        <v>201905</v>
      </c>
    </row>
    <row r="761" spans="1:6">
      <c r="A761" s="11" t="s">
        <v>598</v>
      </c>
      <c r="B761" s="11">
        <v>14</v>
      </c>
      <c r="C761" s="11" t="s">
        <v>203</v>
      </c>
      <c r="D761" s="11" t="s">
        <v>198</v>
      </c>
      <c r="E761" s="11">
        <v>26.5</v>
      </c>
      <c r="F761" s="11">
        <v>201905</v>
      </c>
    </row>
    <row r="762" spans="1:6">
      <c r="A762" s="11" t="s">
        <v>1235</v>
      </c>
      <c r="B762" s="11">
        <v>14</v>
      </c>
      <c r="C762" s="11" t="s">
        <v>185</v>
      </c>
      <c r="D762" s="11" t="s">
        <v>198</v>
      </c>
      <c r="E762" s="11">
        <v>6.8666666666666671</v>
      </c>
      <c r="F762" s="11">
        <v>201905</v>
      </c>
    </row>
    <row r="763" spans="1:6">
      <c r="A763" s="11" t="s">
        <v>769</v>
      </c>
      <c r="B763" s="11">
        <v>14</v>
      </c>
      <c r="C763" s="11" t="s">
        <v>185</v>
      </c>
      <c r="D763" s="11" t="s">
        <v>206</v>
      </c>
      <c r="E763" s="11">
        <v>0.63333333333333108</v>
      </c>
      <c r="F763" s="11">
        <v>201905</v>
      </c>
    </row>
    <row r="764" spans="1:6">
      <c r="A764" s="11" t="s">
        <v>917</v>
      </c>
      <c r="B764" s="11">
        <v>14</v>
      </c>
      <c r="C764" s="11" t="s">
        <v>203</v>
      </c>
      <c r="D764" s="11" t="s">
        <v>185</v>
      </c>
      <c r="E764" s="11">
        <v>40.88666666666667</v>
      </c>
      <c r="F764" s="11">
        <v>201905</v>
      </c>
    </row>
    <row r="765" spans="1:6">
      <c r="A765" s="11" t="s">
        <v>508</v>
      </c>
      <c r="B765" s="11">
        <v>14</v>
      </c>
      <c r="C765" s="11" t="s">
        <v>198</v>
      </c>
      <c r="D765" s="11" t="s">
        <v>203</v>
      </c>
      <c r="E765" s="11">
        <v>41.5</v>
      </c>
      <c r="F765" s="11">
        <v>201905</v>
      </c>
    </row>
    <row r="766" spans="1:6">
      <c r="A766" s="11" t="s">
        <v>482</v>
      </c>
      <c r="B766" s="11">
        <v>14</v>
      </c>
      <c r="C766" s="11" t="s">
        <v>175</v>
      </c>
      <c r="D766" s="11" t="s">
        <v>198</v>
      </c>
      <c r="E766" s="11">
        <v>49</v>
      </c>
      <c r="F766" s="11">
        <v>201905</v>
      </c>
    </row>
    <row r="767" spans="1:6">
      <c r="A767" s="11" t="s">
        <v>479</v>
      </c>
      <c r="B767" s="11">
        <v>14</v>
      </c>
      <c r="C767" s="11" t="s">
        <v>175</v>
      </c>
      <c r="D767" s="11" t="s">
        <v>177</v>
      </c>
      <c r="E767" s="11">
        <v>16</v>
      </c>
      <c r="F767" s="11">
        <v>201905</v>
      </c>
    </row>
    <row r="768" spans="1:6">
      <c r="A768" s="11" t="s">
        <v>479</v>
      </c>
      <c r="B768" s="11">
        <v>14</v>
      </c>
      <c r="C768" s="11" t="s">
        <v>175</v>
      </c>
      <c r="D768" s="11" t="s">
        <v>198</v>
      </c>
      <c r="E768" s="11">
        <v>26.5</v>
      </c>
      <c r="F768" s="11">
        <v>201905</v>
      </c>
    </row>
    <row r="769" spans="1:6">
      <c r="A769" s="11" t="s">
        <v>479</v>
      </c>
      <c r="B769" s="11">
        <v>14</v>
      </c>
      <c r="C769" s="11" t="s">
        <v>175</v>
      </c>
      <c r="D769" s="11" t="s">
        <v>918</v>
      </c>
      <c r="E769" s="11">
        <v>2.5000000000000004</v>
      </c>
      <c r="F769" s="11">
        <v>201905</v>
      </c>
    </row>
    <row r="770" spans="1:6">
      <c r="A770" s="11" t="s">
        <v>897</v>
      </c>
      <c r="B770" s="11">
        <v>14</v>
      </c>
      <c r="C770" s="11" t="s">
        <v>185</v>
      </c>
      <c r="D770" s="11" t="s">
        <v>198</v>
      </c>
      <c r="E770" s="11">
        <v>0.99999999999999911</v>
      </c>
      <c r="F770" s="11">
        <v>201905</v>
      </c>
    </row>
    <row r="771" spans="1:6">
      <c r="A771" s="11" t="s">
        <v>915</v>
      </c>
      <c r="B771" s="11">
        <v>14</v>
      </c>
      <c r="C771" s="11" t="s">
        <v>185</v>
      </c>
      <c r="D771" s="11" t="s">
        <v>198</v>
      </c>
      <c r="E771" s="11">
        <v>13.58333333333333</v>
      </c>
      <c r="F771" s="11">
        <v>201905</v>
      </c>
    </row>
    <row r="772" spans="1:6">
      <c r="A772" s="11" t="s">
        <v>1045</v>
      </c>
      <c r="B772" s="11">
        <v>14</v>
      </c>
      <c r="C772" s="11" t="s">
        <v>198</v>
      </c>
      <c r="D772" s="11" t="s">
        <v>185</v>
      </c>
      <c r="E772" s="11">
        <v>51</v>
      </c>
      <c r="F772" s="11">
        <v>201905</v>
      </c>
    </row>
    <row r="773" spans="1:6">
      <c r="A773" s="11" t="s">
        <v>950</v>
      </c>
      <c r="B773" s="11">
        <v>14</v>
      </c>
      <c r="C773" s="11" t="s">
        <v>185</v>
      </c>
      <c r="D773" s="11" t="s">
        <v>198</v>
      </c>
      <c r="E773" s="11">
        <v>8.0499999999999989</v>
      </c>
      <c r="F773" s="11">
        <v>201905</v>
      </c>
    </row>
    <row r="774" spans="1:6">
      <c r="A774" s="11" t="s">
        <v>467</v>
      </c>
      <c r="B774" s="11">
        <v>14</v>
      </c>
      <c r="C774" s="11" t="s">
        <v>185</v>
      </c>
      <c r="D774" s="11" t="s">
        <v>206</v>
      </c>
      <c r="E774" s="11">
        <v>63.053333333333327</v>
      </c>
      <c r="F774" s="11">
        <v>201905</v>
      </c>
    </row>
    <row r="775" spans="1:6">
      <c r="A775" s="11" t="s">
        <v>774</v>
      </c>
      <c r="B775" s="11">
        <v>14</v>
      </c>
      <c r="C775" s="11" t="s">
        <v>175</v>
      </c>
      <c r="D775" s="11" t="s">
        <v>198</v>
      </c>
      <c r="E775" s="11">
        <v>48.166666666666664</v>
      </c>
      <c r="F775" s="11">
        <v>201905</v>
      </c>
    </row>
    <row r="776" spans="1:6">
      <c r="A776" s="11" t="s">
        <v>468</v>
      </c>
      <c r="B776" s="11">
        <v>14</v>
      </c>
      <c r="C776" s="11" t="s">
        <v>185</v>
      </c>
      <c r="D776" s="11" t="s">
        <v>198</v>
      </c>
      <c r="E776" s="11">
        <v>4.9333333333333336</v>
      </c>
      <c r="F776" s="11">
        <v>201905</v>
      </c>
    </row>
    <row r="777" spans="1:6">
      <c r="A777" s="11" t="s">
        <v>480</v>
      </c>
      <c r="B777" s="11">
        <v>14</v>
      </c>
      <c r="C777" s="11" t="s">
        <v>175</v>
      </c>
      <c r="D777" s="11" t="s">
        <v>185</v>
      </c>
      <c r="E777" s="11">
        <v>36.5</v>
      </c>
      <c r="F777" s="11">
        <v>201905</v>
      </c>
    </row>
    <row r="778" spans="1:6">
      <c r="A778" s="11" t="s">
        <v>1209</v>
      </c>
      <c r="B778" s="11">
        <v>14</v>
      </c>
      <c r="C778" s="11" t="s">
        <v>175</v>
      </c>
      <c r="D778" s="11" t="s">
        <v>198</v>
      </c>
      <c r="E778" s="11">
        <v>16</v>
      </c>
      <c r="F778" s="11">
        <v>201905</v>
      </c>
    </row>
    <row r="779" spans="1:6">
      <c r="A779" s="11" t="s">
        <v>777</v>
      </c>
      <c r="B779" s="11">
        <v>14</v>
      </c>
      <c r="C779" s="11" t="s">
        <v>175</v>
      </c>
      <c r="D779" s="11" t="s">
        <v>185</v>
      </c>
      <c r="E779" s="11">
        <v>27</v>
      </c>
      <c r="F779" s="11">
        <v>201905</v>
      </c>
    </row>
    <row r="780" spans="1:6">
      <c r="A780" s="11" t="s">
        <v>777</v>
      </c>
      <c r="B780" s="11">
        <v>14</v>
      </c>
      <c r="C780" s="11" t="s">
        <v>175</v>
      </c>
      <c r="D780" s="11" t="s">
        <v>206</v>
      </c>
      <c r="E780" s="11">
        <v>0.99999999999999911</v>
      </c>
      <c r="F780" s="11">
        <v>201905</v>
      </c>
    </row>
    <row r="781" spans="1:6">
      <c r="A781" s="11" t="s">
        <v>777</v>
      </c>
      <c r="B781" s="11">
        <v>14</v>
      </c>
      <c r="C781" s="11" t="s">
        <v>175</v>
      </c>
      <c r="D781" s="11" t="s">
        <v>918</v>
      </c>
      <c r="E781" s="11">
        <v>3</v>
      </c>
      <c r="F781" s="11">
        <v>201905</v>
      </c>
    </row>
    <row r="782" spans="1:6">
      <c r="A782" s="11" t="s">
        <v>778</v>
      </c>
      <c r="B782" s="11">
        <v>14</v>
      </c>
      <c r="C782" s="11" t="s">
        <v>175</v>
      </c>
      <c r="D782" s="11" t="s">
        <v>185</v>
      </c>
      <c r="E782" s="11">
        <v>7</v>
      </c>
      <c r="F782" s="11">
        <v>201905</v>
      </c>
    </row>
    <row r="783" spans="1:6">
      <c r="A783" s="11" t="s">
        <v>778</v>
      </c>
      <c r="B783" s="11">
        <v>14</v>
      </c>
      <c r="C783" s="11" t="s">
        <v>175</v>
      </c>
      <c r="D783" s="11" t="s">
        <v>177</v>
      </c>
      <c r="E783" s="11">
        <v>4</v>
      </c>
      <c r="F783" s="11">
        <v>201905</v>
      </c>
    </row>
    <row r="784" spans="1:6">
      <c r="A784" s="11" t="s">
        <v>778</v>
      </c>
      <c r="B784" s="11">
        <v>14</v>
      </c>
      <c r="C784" s="11" t="s">
        <v>175</v>
      </c>
      <c r="D784" s="11" t="s">
        <v>198</v>
      </c>
      <c r="E784" s="11">
        <v>29.000000000000007</v>
      </c>
      <c r="F784" s="11">
        <v>201905</v>
      </c>
    </row>
    <row r="785" spans="1:6">
      <c r="A785" s="11" t="s">
        <v>454</v>
      </c>
      <c r="B785" s="11">
        <v>14</v>
      </c>
      <c r="C785" s="11" t="s">
        <v>198</v>
      </c>
      <c r="D785" s="11" t="s">
        <v>185</v>
      </c>
      <c r="E785" s="11">
        <v>34.016666666666673</v>
      </c>
      <c r="F785" s="11">
        <v>201905</v>
      </c>
    </row>
    <row r="786" spans="1:6">
      <c r="A786" s="11" t="s">
        <v>960</v>
      </c>
      <c r="B786" s="11">
        <v>14</v>
      </c>
      <c r="C786" s="11" t="s">
        <v>185</v>
      </c>
      <c r="D786" s="11" t="s">
        <v>198</v>
      </c>
      <c r="E786" s="11">
        <v>1.9166666666666679</v>
      </c>
      <c r="F786" s="11">
        <v>201905</v>
      </c>
    </row>
    <row r="787" spans="1:6">
      <c r="A787" s="11" t="s">
        <v>484</v>
      </c>
      <c r="B787" s="11">
        <v>14</v>
      </c>
      <c r="C787" s="11" t="s">
        <v>175</v>
      </c>
      <c r="D787" s="11" t="s">
        <v>185</v>
      </c>
      <c r="E787" s="11">
        <v>0.49999999999999822</v>
      </c>
      <c r="F787" s="11">
        <v>201905</v>
      </c>
    </row>
    <row r="788" spans="1:6">
      <c r="A788" s="11" t="s">
        <v>484</v>
      </c>
      <c r="B788" s="11">
        <v>14</v>
      </c>
      <c r="C788" s="11" t="s">
        <v>175</v>
      </c>
      <c r="D788" s="11" t="s">
        <v>198</v>
      </c>
      <c r="E788" s="11">
        <v>16.500000000000004</v>
      </c>
      <c r="F788" s="11">
        <v>201905</v>
      </c>
    </row>
    <row r="789" spans="1:6">
      <c r="A789" s="11" t="s">
        <v>476</v>
      </c>
      <c r="B789" s="11">
        <v>14</v>
      </c>
      <c r="C789" s="11" t="s">
        <v>198</v>
      </c>
      <c r="D789" s="11" t="s">
        <v>206</v>
      </c>
      <c r="E789" s="11">
        <v>53</v>
      </c>
      <c r="F789" s="11">
        <v>201905</v>
      </c>
    </row>
    <row r="790" spans="1:6">
      <c r="A790" s="11" t="s">
        <v>477</v>
      </c>
      <c r="B790" s="11">
        <v>14</v>
      </c>
      <c r="C790" s="11" t="s">
        <v>198</v>
      </c>
      <c r="D790" s="11" t="s">
        <v>206</v>
      </c>
      <c r="E790" s="11">
        <v>48.583333333333336</v>
      </c>
      <c r="F790" s="11">
        <v>201905</v>
      </c>
    </row>
    <row r="791" spans="1:6">
      <c r="A791" s="11" t="s">
        <v>787</v>
      </c>
      <c r="B791" s="11">
        <v>14</v>
      </c>
      <c r="C791" s="11" t="s">
        <v>185</v>
      </c>
      <c r="D791" s="11" t="s">
        <v>198</v>
      </c>
      <c r="E791" s="11">
        <v>21.999999999999996</v>
      </c>
      <c r="F791" s="11">
        <v>201905</v>
      </c>
    </row>
    <row r="792" spans="1:6">
      <c r="A792" s="11" t="s">
        <v>787</v>
      </c>
      <c r="B792" s="11">
        <v>14</v>
      </c>
      <c r="C792" s="11" t="s">
        <v>185</v>
      </c>
      <c r="D792" s="11" t="s">
        <v>203</v>
      </c>
      <c r="E792" s="11">
        <v>4</v>
      </c>
      <c r="F792" s="11">
        <v>201905</v>
      </c>
    </row>
    <row r="793" spans="1:6">
      <c r="A793" s="11" t="s">
        <v>1239</v>
      </c>
      <c r="B793" s="11">
        <v>14</v>
      </c>
      <c r="C793" s="11" t="s">
        <v>185</v>
      </c>
      <c r="D793" s="11" t="s">
        <v>198</v>
      </c>
      <c r="E793" s="11">
        <v>30.31666666666667</v>
      </c>
      <c r="F793" s="11">
        <v>201905</v>
      </c>
    </row>
    <row r="794" spans="1:6">
      <c r="A794" s="11" t="s">
        <v>1632</v>
      </c>
      <c r="B794" s="11">
        <v>14</v>
      </c>
      <c r="C794" s="11" t="s">
        <v>185</v>
      </c>
      <c r="D794" s="11" t="s">
        <v>198</v>
      </c>
      <c r="E794" s="11">
        <v>7.1833333333333327</v>
      </c>
      <c r="F794" s="11">
        <v>201905</v>
      </c>
    </row>
    <row r="795" spans="1:6">
      <c r="A795" s="11" t="s">
        <v>487</v>
      </c>
      <c r="B795" s="11">
        <v>14</v>
      </c>
      <c r="C795" s="11" t="s">
        <v>175</v>
      </c>
      <c r="D795" s="11" t="s">
        <v>177</v>
      </c>
      <c r="E795" s="11">
        <v>43.75</v>
      </c>
      <c r="F795" s="11">
        <v>201905</v>
      </c>
    </row>
    <row r="796" spans="1:6">
      <c r="A796" s="11" t="s">
        <v>464</v>
      </c>
      <c r="B796" s="11">
        <v>14</v>
      </c>
      <c r="C796" s="11" t="s">
        <v>198</v>
      </c>
      <c r="D796" s="11" t="s">
        <v>177</v>
      </c>
      <c r="E796" s="11">
        <v>43.716666666666654</v>
      </c>
      <c r="F796" s="11">
        <v>201905</v>
      </c>
    </row>
    <row r="797" spans="1:6">
      <c r="A797" s="11" t="s">
        <v>1240</v>
      </c>
      <c r="B797" s="11">
        <v>14</v>
      </c>
      <c r="C797" s="11" t="s">
        <v>198</v>
      </c>
      <c r="D797" s="11" t="s">
        <v>177</v>
      </c>
      <c r="E797" s="11">
        <v>8.75</v>
      </c>
      <c r="F797" s="11">
        <v>201905</v>
      </c>
    </row>
    <row r="798" spans="1:6">
      <c r="A798" s="11" t="s">
        <v>486</v>
      </c>
      <c r="B798" s="11">
        <v>14</v>
      </c>
      <c r="C798" s="11" t="s">
        <v>175</v>
      </c>
      <c r="D798" s="11" t="s">
        <v>177</v>
      </c>
      <c r="E798" s="11">
        <v>43.75</v>
      </c>
      <c r="F798" s="11">
        <v>201905</v>
      </c>
    </row>
    <row r="799" spans="1:6">
      <c r="A799" s="11" t="s">
        <v>1216</v>
      </c>
      <c r="B799" s="11">
        <v>14</v>
      </c>
      <c r="C799" s="11" t="s">
        <v>175</v>
      </c>
      <c r="D799" s="11" t="s">
        <v>198</v>
      </c>
      <c r="E799" s="11">
        <v>20.5</v>
      </c>
      <c r="F799" s="11">
        <v>201905</v>
      </c>
    </row>
    <row r="800" spans="1:6">
      <c r="A800" s="11" t="s">
        <v>1242</v>
      </c>
      <c r="B800" s="11">
        <v>14</v>
      </c>
      <c r="C800" s="11" t="s">
        <v>185</v>
      </c>
      <c r="D800" s="11" t="s">
        <v>198</v>
      </c>
      <c r="E800" s="11">
        <v>5.4999999999999991</v>
      </c>
      <c r="F800" s="11">
        <v>201905</v>
      </c>
    </row>
    <row r="801" spans="1:6">
      <c r="A801" s="11" t="s">
        <v>507</v>
      </c>
      <c r="B801" s="11">
        <v>14</v>
      </c>
      <c r="C801" s="11" t="s">
        <v>175</v>
      </c>
      <c r="D801" s="11" t="s">
        <v>198</v>
      </c>
      <c r="E801" s="11">
        <v>16</v>
      </c>
      <c r="F801" s="11">
        <v>201905</v>
      </c>
    </row>
    <row r="802" spans="1:6">
      <c r="A802" s="11" t="s">
        <v>483</v>
      </c>
      <c r="B802" s="11">
        <v>14</v>
      </c>
      <c r="C802" s="11" t="s">
        <v>175</v>
      </c>
      <c r="D802" s="11" t="s">
        <v>182</v>
      </c>
      <c r="E802" s="11">
        <v>10</v>
      </c>
      <c r="F802" s="11">
        <v>201905</v>
      </c>
    </row>
    <row r="803" spans="1:6">
      <c r="A803" s="11" t="s">
        <v>483</v>
      </c>
      <c r="B803" s="11">
        <v>14</v>
      </c>
      <c r="C803" s="11" t="s">
        <v>175</v>
      </c>
      <c r="D803" s="11" t="s">
        <v>185</v>
      </c>
      <c r="E803" s="11">
        <v>8</v>
      </c>
      <c r="F803" s="11">
        <v>201905</v>
      </c>
    </row>
    <row r="804" spans="1:6">
      <c r="A804" s="11" t="s">
        <v>483</v>
      </c>
      <c r="B804" s="11">
        <v>14</v>
      </c>
      <c r="C804" s="11" t="s">
        <v>175</v>
      </c>
      <c r="D804" s="11" t="s">
        <v>177</v>
      </c>
      <c r="E804" s="11">
        <v>10.5</v>
      </c>
      <c r="F804" s="11">
        <v>201905</v>
      </c>
    </row>
    <row r="805" spans="1:6">
      <c r="A805" s="11" t="s">
        <v>483</v>
      </c>
      <c r="B805" s="11">
        <v>14</v>
      </c>
      <c r="C805" s="11" t="s">
        <v>175</v>
      </c>
      <c r="D805" s="11" t="s">
        <v>198</v>
      </c>
      <c r="E805" s="11">
        <v>16.5</v>
      </c>
      <c r="F805" s="11">
        <v>201905</v>
      </c>
    </row>
    <row r="806" spans="1:6">
      <c r="A806" s="11" t="s">
        <v>483</v>
      </c>
      <c r="B806" s="11">
        <v>14</v>
      </c>
      <c r="C806" s="11" t="s">
        <v>175</v>
      </c>
      <c r="D806" s="11" t="s">
        <v>206</v>
      </c>
      <c r="E806" s="11">
        <v>0.99999999999999911</v>
      </c>
      <c r="F806" s="11">
        <v>201905</v>
      </c>
    </row>
    <row r="807" spans="1:6">
      <c r="A807" s="11" t="s">
        <v>452</v>
      </c>
      <c r="B807" s="11">
        <v>14</v>
      </c>
      <c r="C807" s="11" t="s">
        <v>177</v>
      </c>
      <c r="D807" s="11" t="s">
        <v>198</v>
      </c>
      <c r="E807" s="11">
        <v>4.4666666666666686</v>
      </c>
      <c r="F807" s="11">
        <v>201905</v>
      </c>
    </row>
    <row r="808" spans="1:6">
      <c r="A808" s="11" t="s">
        <v>913</v>
      </c>
      <c r="B808" s="11">
        <v>14</v>
      </c>
      <c r="C808" s="11" t="s">
        <v>185</v>
      </c>
      <c r="D808" s="11" t="s">
        <v>177</v>
      </c>
      <c r="E808" s="11">
        <v>12.383333333333336</v>
      </c>
      <c r="F808" s="11">
        <v>201905</v>
      </c>
    </row>
    <row r="809" spans="1:6">
      <c r="A809" s="11" t="s">
        <v>503</v>
      </c>
      <c r="B809" s="11">
        <v>14</v>
      </c>
      <c r="C809" s="11" t="s">
        <v>185</v>
      </c>
      <c r="D809" s="11" t="s">
        <v>177</v>
      </c>
      <c r="E809" s="11">
        <v>22.383333333333333</v>
      </c>
      <c r="F809" s="11">
        <v>201905</v>
      </c>
    </row>
    <row r="810" spans="1:6">
      <c r="A810" s="11" t="s">
        <v>784</v>
      </c>
      <c r="B810" s="11">
        <v>14</v>
      </c>
      <c r="C810" s="11" t="s">
        <v>175</v>
      </c>
      <c r="D810" s="11" t="s">
        <v>148</v>
      </c>
      <c r="E810" s="11">
        <v>2.5000000000000004</v>
      </c>
      <c r="F810" s="11">
        <v>201905</v>
      </c>
    </row>
    <row r="811" spans="1:6">
      <c r="A811" s="11" t="s">
        <v>784</v>
      </c>
      <c r="B811" s="11">
        <v>14</v>
      </c>
      <c r="C811" s="11" t="s">
        <v>175</v>
      </c>
      <c r="D811" s="11" t="s">
        <v>182</v>
      </c>
      <c r="E811" s="11">
        <v>3.4999999999999996</v>
      </c>
      <c r="F811" s="11">
        <v>201905</v>
      </c>
    </row>
    <row r="812" spans="1:6">
      <c r="A812" s="11" t="s">
        <v>784</v>
      </c>
      <c r="B812" s="11">
        <v>14</v>
      </c>
      <c r="C812" s="11" t="s">
        <v>175</v>
      </c>
      <c r="D812" s="11" t="s">
        <v>185</v>
      </c>
      <c r="E812" s="11">
        <v>3.9999999999999978</v>
      </c>
      <c r="F812" s="11">
        <v>201905</v>
      </c>
    </row>
    <row r="813" spans="1:6">
      <c r="A813" s="11" t="s">
        <v>784</v>
      </c>
      <c r="B813" s="11">
        <v>14</v>
      </c>
      <c r="C813" s="11" t="s">
        <v>175</v>
      </c>
      <c r="D813" s="11" t="s">
        <v>177</v>
      </c>
      <c r="E813" s="11">
        <v>2.7500000000000022</v>
      </c>
      <c r="F813" s="11">
        <v>201905</v>
      </c>
    </row>
    <row r="814" spans="1:6">
      <c r="A814" s="11" t="s">
        <v>784</v>
      </c>
      <c r="B814" s="11">
        <v>14</v>
      </c>
      <c r="C814" s="11" t="s">
        <v>175</v>
      </c>
      <c r="D814" s="11" t="s">
        <v>198</v>
      </c>
      <c r="E814" s="11">
        <v>4.7499999999999991</v>
      </c>
      <c r="F814" s="11">
        <v>201905</v>
      </c>
    </row>
    <row r="815" spans="1:6">
      <c r="A815" s="11" t="s">
        <v>784</v>
      </c>
      <c r="B815" s="11">
        <v>14</v>
      </c>
      <c r="C815" s="11" t="s">
        <v>175</v>
      </c>
      <c r="D815" s="11" t="s">
        <v>203</v>
      </c>
      <c r="E815" s="11">
        <v>1.4999999999999973</v>
      </c>
      <c r="F815" s="11">
        <v>201905</v>
      </c>
    </row>
    <row r="816" spans="1:6">
      <c r="A816" s="11" t="s">
        <v>784</v>
      </c>
      <c r="B816" s="11">
        <v>14</v>
      </c>
      <c r="C816" s="11" t="s">
        <v>175</v>
      </c>
      <c r="D816" s="11" t="s">
        <v>206</v>
      </c>
      <c r="E816" s="11">
        <v>3.2500000000000018</v>
      </c>
      <c r="F816" s="11">
        <v>201905</v>
      </c>
    </row>
    <row r="817" spans="1:6">
      <c r="A817" s="11" t="s">
        <v>784</v>
      </c>
      <c r="B817" s="11">
        <v>14</v>
      </c>
      <c r="C817" s="11" t="s">
        <v>175</v>
      </c>
      <c r="D817" s="11" t="s">
        <v>918</v>
      </c>
      <c r="E817" s="11">
        <v>2.0000000000000009</v>
      </c>
      <c r="F817" s="11">
        <v>201905</v>
      </c>
    </row>
    <row r="818" spans="1:6">
      <c r="A818" s="11" t="s">
        <v>1233</v>
      </c>
      <c r="B818" s="11">
        <v>15</v>
      </c>
      <c r="C818" s="11" t="s">
        <v>185</v>
      </c>
      <c r="D818" s="11" t="s">
        <v>198</v>
      </c>
      <c r="E818" s="11">
        <v>26.650000000000002</v>
      </c>
      <c r="F818" s="11">
        <v>201905</v>
      </c>
    </row>
    <row r="819" spans="1:6">
      <c r="A819" s="11" t="s">
        <v>708</v>
      </c>
      <c r="B819" s="11">
        <v>15</v>
      </c>
      <c r="C819" s="11" t="s">
        <v>185</v>
      </c>
      <c r="D819" s="11" t="s">
        <v>198</v>
      </c>
      <c r="E819" s="11">
        <v>5.8833333333333346</v>
      </c>
      <c r="F819" s="11">
        <v>201905</v>
      </c>
    </row>
    <row r="820" spans="1:6">
      <c r="A820" s="11" t="s">
        <v>708</v>
      </c>
      <c r="B820" s="11">
        <v>15</v>
      </c>
      <c r="C820" s="11" t="s">
        <v>185</v>
      </c>
      <c r="D820" s="11" t="s">
        <v>203</v>
      </c>
      <c r="E820" s="11">
        <v>12.866666666666667</v>
      </c>
      <c r="F820" s="11">
        <v>201905</v>
      </c>
    </row>
    <row r="821" spans="1:6">
      <c r="A821" s="11" t="s">
        <v>726</v>
      </c>
      <c r="B821" s="11">
        <v>15</v>
      </c>
      <c r="C821" s="11" t="s">
        <v>175</v>
      </c>
      <c r="D821" s="11" t="s">
        <v>185</v>
      </c>
      <c r="E821" s="11">
        <v>5.4999999999999991</v>
      </c>
      <c r="F821" s="11">
        <v>201905</v>
      </c>
    </row>
    <row r="822" spans="1:6">
      <c r="A822" s="11" t="s">
        <v>726</v>
      </c>
      <c r="B822" s="11">
        <v>15</v>
      </c>
      <c r="C822" s="11" t="s">
        <v>175</v>
      </c>
      <c r="D822" s="11" t="s">
        <v>177</v>
      </c>
      <c r="E822" s="11">
        <v>5.0000000000000018</v>
      </c>
      <c r="F822" s="11">
        <v>201905</v>
      </c>
    </row>
    <row r="823" spans="1:6">
      <c r="A823" s="11" t="s">
        <v>726</v>
      </c>
      <c r="B823" s="11">
        <v>15</v>
      </c>
      <c r="C823" s="11" t="s">
        <v>175</v>
      </c>
      <c r="D823" s="11" t="s">
        <v>198</v>
      </c>
      <c r="E823" s="11">
        <v>25.5</v>
      </c>
      <c r="F823" s="11">
        <v>201905</v>
      </c>
    </row>
    <row r="824" spans="1:6">
      <c r="A824" s="11" t="s">
        <v>726</v>
      </c>
      <c r="B824" s="11">
        <v>15</v>
      </c>
      <c r="C824" s="11" t="s">
        <v>175</v>
      </c>
      <c r="D824" s="11" t="s">
        <v>918</v>
      </c>
      <c r="E824" s="11">
        <v>1.5</v>
      </c>
      <c r="F824" s="11">
        <v>201905</v>
      </c>
    </row>
    <row r="825" spans="1:6">
      <c r="A825" s="11" t="s">
        <v>458</v>
      </c>
      <c r="B825" s="11">
        <v>15</v>
      </c>
      <c r="C825" s="11" t="s">
        <v>185</v>
      </c>
      <c r="D825" s="11" t="s">
        <v>182</v>
      </c>
      <c r="E825" s="11">
        <v>6.75</v>
      </c>
      <c r="F825" s="11">
        <v>201905</v>
      </c>
    </row>
    <row r="826" spans="1:6">
      <c r="A826" s="11" t="s">
        <v>458</v>
      </c>
      <c r="B826" s="11">
        <v>15</v>
      </c>
      <c r="C826" s="11" t="s">
        <v>185</v>
      </c>
      <c r="D826" s="11" t="s">
        <v>198</v>
      </c>
      <c r="E826" s="11">
        <v>3.5000000000000009</v>
      </c>
      <c r="F826" s="11">
        <v>201905</v>
      </c>
    </row>
    <row r="827" spans="1:6">
      <c r="A827" s="11" t="s">
        <v>458</v>
      </c>
      <c r="B827" s="11">
        <v>15</v>
      </c>
      <c r="C827" s="11" t="s">
        <v>185</v>
      </c>
      <c r="D827" s="11" t="s">
        <v>206</v>
      </c>
      <c r="E827" s="11">
        <v>2.4999999999999991</v>
      </c>
      <c r="F827" s="11">
        <v>201905</v>
      </c>
    </row>
    <row r="828" spans="1:6">
      <c r="A828" s="11" t="s">
        <v>767</v>
      </c>
      <c r="B828" s="11">
        <v>15</v>
      </c>
      <c r="C828" s="11" t="s">
        <v>175</v>
      </c>
      <c r="D828" s="11" t="s">
        <v>206</v>
      </c>
      <c r="E828" s="11">
        <v>41.38</v>
      </c>
      <c r="F828" s="11">
        <v>201905</v>
      </c>
    </row>
    <row r="829" spans="1:6">
      <c r="A829" s="11" t="s">
        <v>1234</v>
      </c>
      <c r="B829" s="11">
        <v>15</v>
      </c>
      <c r="C829" s="11" t="s">
        <v>198</v>
      </c>
      <c r="D829" s="11" t="s">
        <v>185</v>
      </c>
      <c r="E829" s="11">
        <v>41</v>
      </c>
      <c r="F829" s="11">
        <v>201905</v>
      </c>
    </row>
    <row r="830" spans="1:6">
      <c r="A830" s="11" t="s">
        <v>453</v>
      </c>
      <c r="B830" s="11">
        <v>15</v>
      </c>
      <c r="C830" s="11" t="s">
        <v>175</v>
      </c>
      <c r="D830" s="11" t="s">
        <v>182</v>
      </c>
      <c r="E830" s="11">
        <v>0.50000000000000089</v>
      </c>
      <c r="F830" s="11">
        <v>201905</v>
      </c>
    </row>
    <row r="831" spans="1:6">
      <c r="A831" s="11" t="s">
        <v>453</v>
      </c>
      <c r="B831" s="11">
        <v>15</v>
      </c>
      <c r="C831" s="11" t="s">
        <v>175</v>
      </c>
      <c r="D831" s="11" t="s">
        <v>177</v>
      </c>
      <c r="E831" s="11">
        <v>23</v>
      </c>
      <c r="F831" s="11">
        <v>201905</v>
      </c>
    </row>
    <row r="832" spans="1:6">
      <c r="A832" s="11" t="s">
        <v>453</v>
      </c>
      <c r="B832" s="11">
        <v>15</v>
      </c>
      <c r="C832" s="11" t="s">
        <v>175</v>
      </c>
      <c r="D832" s="11" t="s">
        <v>198</v>
      </c>
      <c r="E832" s="11">
        <v>8.2499999999999964</v>
      </c>
      <c r="F832" s="11">
        <v>201905</v>
      </c>
    </row>
    <row r="833" spans="1:6">
      <c r="A833" s="11" t="s">
        <v>951</v>
      </c>
      <c r="B833" s="11">
        <v>15</v>
      </c>
      <c r="C833" s="11" t="s">
        <v>198</v>
      </c>
      <c r="D833" s="11" t="s">
        <v>185</v>
      </c>
      <c r="E833" s="11">
        <v>2.0000000000000009</v>
      </c>
      <c r="F833" s="11">
        <v>201905</v>
      </c>
    </row>
    <row r="834" spans="1:6">
      <c r="A834" s="11" t="s">
        <v>951</v>
      </c>
      <c r="B834" s="11">
        <v>15</v>
      </c>
      <c r="C834" s="11" t="s">
        <v>198</v>
      </c>
      <c r="D834" s="11" t="s">
        <v>918</v>
      </c>
      <c r="E834" s="11">
        <v>20.000000000000004</v>
      </c>
      <c r="F834" s="11">
        <v>201905</v>
      </c>
    </row>
    <row r="835" spans="1:6">
      <c r="A835" s="11" t="s">
        <v>485</v>
      </c>
      <c r="B835" s="11">
        <v>15</v>
      </c>
      <c r="C835" s="11" t="s">
        <v>175</v>
      </c>
      <c r="D835" s="11" t="s">
        <v>185</v>
      </c>
      <c r="E835" s="11">
        <v>32.000000000000007</v>
      </c>
      <c r="F835" s="11">
        <v>201905</v>
      </c>
    </row>
    <row r="836" spans="1:6">
      <c r="A836" s="11" t="s">
        <v>485</v>
      </c>
      <c r="B836" s="11">
        <v>15</v>
      </c>
      <c r="C836" s="11" t="s">
        <v>175</v>
      </c>
      <c r="D836" s="11" t="s">
        <v>206</v>
      </c>
      <c r="E836" s="11">
        <v>10.25</v>
      </c>
      <c r="F836" s="11">
        <v>201905</v>
      </c>
    </row>
    <row r="837" spans="1:6">
      <c r="A837" s="11" t="s">
        <v>598</v>
      </c>
      <c r="B837" s="11">
        <v>15</v>
      </c>
      <c r="C837" s="11" t="s">
        <v>203</v>
      </c>
      <c r="D837" s="11" t="s">
        <v>198</v>
      </c>
      <c r="E837" s="11">
        <v>23.5</v>
      </c>
      <c r="F837" s="11">
        <v>201905</v>
      </c>
    </row>
    <row r="838" spans="1:6">
      <c r="A838" s="11" t="s">
        <v>769</v>
      </c>
      <c r="B838" s="11">
        <v>15</v>
      </c>
      <c r="C838" s="11" t="s">
        <v>185</v>
      </c>
      <c r="D838" s="11" t="s">
        <v>177</v>
      </c>
      <c r="E838" s="11">
        <v>2.1166666666666663</v>
      </c>
      <c r="F838" s="11">
        <v>201905</v>
      </c>
    </row>
    <row r="839" spans="1:6">
      <c r="A839" s="11" t="s">
        <v>769</v>
      </c>
      <c r="B839" s="11">
        <v>15</v>
      </c>
      <c r="C839" s="11" t="s">
        <v>185</v>
      </c>
      <c r="D839" s="11" t="s">
        <v>198</v>
      </c>
      <c r="E839" s="11">
        <v>5.216666666666665</v>
      </c>
      <c r="F839" s="11">
        <v>201905</v>
      </c>
    </row>
    <row r="840" spans="1:6">
      <c r="A840" s="11" t="s">
        <v>769</v>
      </c>
      <c r="B840" s="11">
        <v>15</v>
      </c>
      <c r="C840" s="11" t="s">
        <v>185</v>
      </c>
      <c r="D840" s="11" t="s">
        <v>206</v>
      </c>
      <c r="E840" s="11">
        <v>1.5166666666666666</v>
      </c>
      <c r="F840" s="11">
        <v>201905</v>
      </c>
    </row>
    <row r="841" spans="1:6">
      <c r="A841" s="11" t="s">
        <v>917</v>
      </c>
      <c r="B841" s="11">
        <v>15</v>
      </c>
      <c r="C841" s="11" t="s">
        <v>203</v>
      </c>
      <c r="D841" s="11" t="s">
        <v>185</v>
      </c>
      <c r="E841" s="11">
        <v>34.333333333333336</v>
      </c>
      <c r="F841" s="11">
        <v>201905</v>
      </c>
    </row>
    <row r="842" spans="1:6">
      <c r="A842" s="11" t="s">
        <v>917</v>
      </c>
      <c r="B842" s="11">
        <v>15</v>
      </c>
      <c r="C842" s="11" t="s">
        <v>203</v>
      </c>
      <c r="D842" s="11" t="s">
        <v>198</v>
      </c>
      <c r="E842" s="11">
        <v>4.416666666666667</v>
      </c>
      <c r="F842" s="11">
        <v>201905</v>
      </c>
    </row>
    <row r="843" spans="1:6">
      <c r="A843" s="11" t="s">
        <v>508</v>
      </c>
      <c r="B843" s="11">
        <v>15</v>
      </c>
      <c r="C843" s="11" t="s">
        <v>198</v>
      </c>
      <c r="D843" s="11" t="s">
        <v>203</v>
      </c>
      <c r="E843" s="11">
        <v>42.5</v>
      </c>
      <c r="F843" s="11">
        <v>201905</v>
      </c>
    </row>
    <row r="844" spans="1:6">
      <c r="A844" s="11" t="s">
        <v>482</v>
      </c>
      <c r="B844" s="11">
        <v>15</v>
      </c>
      <c r="C844" s="11" t="s">
        <v>175</v>
      </c>
      <c r="D844" s="11" t="s">
        <v>198</v>
      </c>
      <c r="E844" s="11">
        <v>47.75</v>
      </c>
      <c r="F844" s="11">
        <v>201905</v>
      </c>
    </row>
    <row r="845" spans="1:6">
      <c r="A845" s="11" t="s">
        <v>482</v>
      </c>
      <c r="B845" s="11">
        <v>15</v>
      </c>
      <c r="C845" s="11" t="s">
        <v>175</v>
      </c>
      <c r="D845" s="11" t="s">
        <v>206</v>
      </c>
      <c r="E845" s="11">
        <v>3.9999999999999991</v>
      </c>
      <c r="F845" s="11">
        <v>201905</v>
      </c>
    </row>
    <row r="846" spans="1:6">
      <c r="A846" s="11" t="s">
        <v>479</v>
      </c>
      <c r="B846" s="11">
        <v>15</v>
      </c>
      <c r="C846" s="11" t="s">
        <v>175</v>
      </c>
      <c r="D846" s="11" t="s">
        <v>177</v>
      </c>
      <c r="E846" s="11">
        <v>11</v>
      </c>
      <c r="F846" s="11">
        <v>201905</v>
      </c>
    </row>
    <row r="847" spans="1:6">
      <c r="A847" s="11" t="s">
        <v>479</v>
      </c>
      <c r="B847" s="11">
        <v>15</v>
      </c>
      <c r="C847" s="11" t="s">
        <v>175</v>
      </c>
      <c r="D847" s="11" t="s">
        <v>198</v>
      </c>
      <c r="E847" s="11">
        <v>34</v>
      </c>
      <c r="F847" s="11">
        <v>201905</v>
      </c>
    </row>
    <row r="848" spans="1:6">
      <c r="A848" s="11" t="s">
        <v>915</v>
      </c>
      <c r="B848" s="11">
        <v>15</v>
      </c>
      <c r="C848" s="11" t="s">
        <v>185</v>
      </c>
      <c r="D848" s="11" t="s">
        <v>198</v>
      </c>
      <c r="E848" s="11">
        <v>8.8366666666666678</v>
      </c>
      <c r="F848" s="11">
        <v>201905</v>
      </c>
    </row>
    <row r="849" spans="1:6">
      <c r="A849" s="11" t="s">
        <v>1045</v>
      </c>
      <c r="B849" s="11">
        <v>15</v>
      </c>
      <c r="C849" s="11" t="s">
        <v>198</v>
      </c>
      <c r="D849" s="11" t="s">
        <v>185</v>
      </c>
      <c r="E849" s="11">
        <v>51</v>
      </c>
      <c r="F849" s="11">
        <v>201905</v>
      </c>
    </row>
    <row r="850" spans="1:6">
      <c r="A850" s="11" t="s">
        <v>950</v>
      </c>
      <c r="B850" s="11">
        <v>15</v>
      </c>
      <c r="C850" s="11" t="s">
        <v>185</v>
      </c>
      <c r="D850" s="11" t="s">
        <v>198</v>
      </c>
      <c r="E850" s="11">
        <v>19.05</v>
      </c>
      <c r="F850" s="11">
        <v>201905</v>
      </c>
    </row>
    <row r="851" spans="1:6">
      <c r="A851" s="11" t="s">
        <v>467</v>
      </c>
      <c r="B851" s="11">
        <v>15</v>
      </c>
      <c r="C851" s="11" t="s">
        <v>185</v>
      </c>
      <c r="D851" s="11" t="s">
        <v>206</v>
      </c>
      <c r="E851" s="11">
        <v>55.023333333333319</v>
      </c>
      <c r="F851" s="11">
        <v>201905</v>
      </c>
    </row>
    <row r="852" spans="1:6">
      <c r="A852" s="11" t="s">
        <v>774</v>
      </c>
      <c r="B852" s="11">
        <v>15</v>
      </c>
      <c r="C852" s="11" t="s">
        <v>175</v>
      </c>
      <c r="D852" s="11" t="s">
        <v>198</v>
      </c>
      <c r="E852" s="11">
        <v>30.516666666666666</v>
      </c>
      <c r="F852" s="11">
        <v>201905</v>
      </c>
    </row>
    <row r="853" spans="1:6">
      <c r="A853" s="11" t="s">
        <v>468</v>
      </c>
      <c r="B853" s="11">
        <v>15</v>
      </c>
      <c r="C853" s="11" t="s">
        <v>185</v>
      </c>
      <c r="D853" s="11" t="s">
        <v>198</v>
      </c>
      <c r="E853" s="11">
        <v>4.0333333333333332</v>
      </c>
      <c r="F853" s="11">
        <v>201905</v>
      </c>
    </row>
    <row r="854" spans="1:6">
      <c r="A854" s="11" t="s">
        <v>480</v>
      </c>
      <c r="B854" s="11">
        <v>15</v>
      </c>
      <c r="C854" s="11" t="s">
        <v>175</v>
      </c>
      <c r="D854" s="11" t="s">
        <v>185</v>
      </c>
      <c r="E854" s="11">
        <v>37</v>
      </c>
      <c r="F854" s="11">
        <v>201905</v>
      </c>
    </row>
    <row r="855" spans="1:6">
      <c r="A855" s="11" t="s">
        <v>500</v>
      </c>
      <c r="B855" s="11">
        <v>15</v>
      </c>
      <c r="C855" s="11" t="s">
        <v>185</v>
      </c>
      <c r="D855" s="11" t="s">
        <v>198</v>
      </c>
      <c r="E855" s="11">
        <v>8.9500000000000028</v>
      </c>
      <c r="F855" s="11">
        <v>201905</v>
      </c>
    </row>
    <row r="856" spans="1:6">
      <c r="A856" s="11" t="s">
        <v>1209</v>
      </c>
      <c r="B856" s="11">
        <v>15</v>
      </c>
      <c r="C856" s="11" t="s">
        <v>175</v>
      </c>
      <c r="D856" s="11" t="s">
        <v>198</v>
      </c>
      <c r="E856" s="11">
        <v>16</v>
      </c>
      <c r="F856" s="11">
        <v>201905</v>
      </c>
    </row>
    <row r="857" spans="1:6">
      <c r="A857" s="11" t="s">
        <v>1010</v>
      </c>
      <c r="B857" s="11">
        <v>15</v>
      </c>
      <c r="C857" s="11" t="s">
        <v>918</v>
      </c>
      <c r="D857" s="11" t="s">
        <v>198</v>
      </c>
      <c r="E857" s="11">
        <v>1.0000000000000018</v>
      </c>
      <c r="F857" s="11">
        <v>201905</v>
      </c>
    </row>
    <row r="858" spans="1:6">
      <c r="A858" s="11" t="s">
        <v>470</v>
      </c>
      <c r="B858" s="11">
        <v>15</v>
      </c>
      <c r="C858" s="11" t="s">
        <v>185</v>
      </c>
      <c r="D858" s="11" t="s">
        <v>198</v>
      </c>
      <c r="E858" s="11">
        <v>8.6000000000000014</v>
      </c>
      <c r="F858" s="11">
        <v>201905</v>
      </c>
    </row>
    <row r="859" spans="1:6">
      <c r="A859" s="11" t="s">
        <v>777</v>
      </c>
      <c r="B859" s="11">
        <v>15</v>
      </c>
      <c r="C859" s="11" t="s">
        <v>175</v>
      </c>
      <c r="D859" s="11" t="s">
        <v>185</v>
      </c>
      <c r="E859" s="11">
        <v>26</v>
      </c>
      <c r="F859" s="11">
        <v>201905</v>
      </c>
    </row>
    <row r="860" spans="1:6">
      <c r="A860" s="11" t="s">
        <v>777</v>
      </c>
      <c r="B860" s="11">
        <v>15</v>
      </c>
      <c r="C860" s="11" t="s">
        <v>175</v>
      </c>
      <c r="D860" s="11" t="s">
        <v>206</v>
      </c>
      <c r="E860" s="11">
        <v>1.9999999999999982</v>
      </c>
      <c r="F860" s="11">
        <v>201905</v>
      </c>
    </row>
    <row r="861" spans="1:6">
      <c r="A861" s="11" t="s">
        <v>778</v>
      </c>
      <c r="B861" s="11">
        <v>15</v>
      </c>
      <c r="C861" s="11" t="s">
        <v>175</v>
      </c>
      <c r="D861" s="11" t="s">
        <v>185</v>
      </c>
      <c r="E861" s="11">
        <v>6.0000000000000018</v>
      </c>
      <c r="F861" s="11">
        <v>201905</v>
      </c>
    </row>
    <row r="862" spans="1:6">
      <c r="A862" s="11" t="s">
        <v>778</v>
      </c>
      <c r="B862" s="11">
        <v>15</v>
      </c>
      <c r="C862" s="11" t="s">
        <v>175</v>
      </c>
      <c r="D862" s="11" t="s">
        <v>177</v>
      </c>
      <c r="E862" s="11">
        <v>5</v>
      </c>
      <c r="F862" s="11">
        <v>201905</v>
      </c>
    </row>
    <row r="863" spans="1:6">
      <c r="A863" s="11" t="s">
        <v>778</v>
      </c>
      <c r="B863" s="11">
        <v>15</v>
      </c>
      <c r="C863" s="11" t="s">
        <v>175</v>
      </c>
      <c r="D863" s="11" t="s">
        <v>198</v>
      </c>
      <c r="E863" s="11">
        <v>29.000000000000007</v>
      </c>
      <c r="F863" s="11">
        <v>201905</v>
      </c>
    </row>
    <row r="864" spans="1:6">
      <c r="A864" s="11" t="s">
        <v>779</v>
      </c>
      <c r="B864" s="11">
        <v>15</v>
      </c>
      <c r="C864" s="11" t="s">
        <v>185</v>
      </c>
      <c r="D864" s="11" t="s">
        <v>198</v>
      </c>
      <c r="E864" s="11">
        <v>2.333333333333333</v>
      </c>
      <c r="F864" s="11">
        <v>201905</v>
      </c>
    </row>
    <row r="865" spans="1:6">
      <c r="A865" s="11" t="s">
        <v>1320</v>
      </c>
      <c r="B865" s="11">
        <v>15</v>
      </c>
      <c r="C865" s="11" t="s">
        <v>185</v>
      </c>
      <c r="D865" s="11" t="s">
        <v>198</v>
      </c>
      <c r="E865" s="11">
        <v>4.9166666666666661</v>
      </c>
      <c r="F865" s="11">
        <v>201905</v>
      </c>
    </row>
    <row r="866" spans="1:6">
      <c r="A866" s="11" t="s">
        <v>454</v>
      </c>
      <c r="B866" s="11">
        <v>15</v>
      </c>
      <c r="C866" s="11" t="s">
        <v>198</v>
      </c>
      <c r="D866" s="11" t="s">
        <v>185</v>
      </c>
      <c r="E866" s="11">
        <v>41.423333333333318</v>
      </c>
      <c r="F866" s="11">
        <v>201905</v>
      </c>
    </row>
    <row r="867" spans="1:6">
      <c r="A867" s="11" t="s">
        <v>484</v>
      </c>
      <c r="B867" s="11">
        <v>15</v>
      </c>
      <c r="C867" s="11" t="s">
        <v>175</v>
      </c>
      <c r="D867" s="11" t="s">
        <v>185</v>
      </c>
      <c r="E867" s="11">
        <v>0.99999999999999911</v>
      </c>
      <c r="F867" s="11">
        <v>201905</v>
      </c>
    </row>
    <row r="868" spans="1:6">
      <c r="A868" s="11" t="s">
        <v>484</v>
      </c>
      <c r="B868" s="11">
        <v>15</v>
      </c>
      <c r="C868" s="11" t="s">
        <v>175</v>
      </c>
      <c r="D868" s="11" t="s">
        <v>198</v>
      </c>
      <c r="E868" s="11">
        <v>16</v>
      </c>
      <c r="F868" s="11">
        <v>201905</v>
      </c>
    </row>
    <row r="869" spans="1:6">
      <c r="A869" s="11" t="s">
        <v>476</v>
      </c>
      <c r="B869" s="11">
        <v>15</v>
      </c>
      <c r="C869" s="11" t="s">
        <v>198</v>
      </c>
      <c r="D869" s="11" t="s">
        <v>206</v>
      </c>
      <c r="E869" s="11">
        <v>49</v>
      </c>
      <c r="F869" s="11">
        <v>201905</v>
      </c>
    </row>
    <row r="870" spans="1:6">
      <c r="A870" s="11" t="s">
        <v>477</v>
      </c>
      <c r="B870" s="11">
        <v>15</v>
      </c>
      <c r="C870" s="11" t="s">
        <v>198</v>
      </c>
      <c r="D870" s="11" t="s">
        <v>206</v>
      </c>
      <c r="E870" s="11">
        <v>43.25</v>
      </c>
      <c r="F870" s="11">
        <v>201905</v>
      </c>
    </row>
    <row r="871" spans="1:6">
      <c r="A871" s="11" t="s">
        <v>787</v>
      </c>
      <c r="B871" s="11">
        <v>15</v>
      </c>
      <c r="C871" s="11" t="s">
        <v>185</v>
      </c>
      <c r="D871" s="11" t="s">
        <v>198</v>
      </c>
      <c r="E871" s="11">
        <v>27.499999999999993</v>
      </c>
      <c r="F871" s="11">
        <v>201905</v>
      </c>
    </row>
    <row r="872" spans="1:6">
      <c r="A872" s="11" t="s">
        <v>1239</v>
      </c>
      <c r="B872" s="11">
        <v>15</v>
      </c>
      <c r="C872" s="11" t="s">
        <v>185</v>
      </c>
      <c r="D872" s="11" t="s">
        <v>198</v>
      </c>
      <c r="E872" s="11">
        <v>14.533333333333328</v>
      </c>
      <c r="F872" s="11">
        <v>201905</v>
      </c>
    </row>
    <row r="873" spans="1:6">
      <c r="A873" s="11" t="s">
        <v>487</v>
      </c>
      <c r="B873" s="11">
        <v>15</v>
      </c>
      <c r="C873" s="11" t="s">
        <v>175</v>
      </c>
      <c r="D873" s="11" t="s">
        <v>177</v>
      </c>
      <c r="E873" s="11">
        <v>41.75</v>
      </c>
      <c r="F873" s="11">
        <v>201905</v>
      </c>
    </row>
    <row r="874" spans="1:6">
      <c r="A874" s="11" t="s">
        <v>464</v>
      </c>
      <c r="B874" s="11">
        <v>15</v>
      </c>
      <c r="C874" s="11" t="s">
        <v>198</v>
      </c>
      <c r="D874" s="11" t="s">
        <v>177</v>
      </c>
      <c r="E874" s="11">
        <v>39.633333333333326</v>
      </c>
      <c r="F874" s="11">
        <v>201905</v>
      </c>
    </row>
    <row r="875" spans="1:6">
      <c r="A875" s="11" t="s">
        <v>1204</v>
      </c>
      <c r="B875" s="11">
        <v>15</v>
      </c>
      <c r="C875" s="11" t="s">
        <v>198</v>
      </c>
      <c r="D875" s="11" t="s">
        <v>918</v>
      </c>
      <c r="E875" s="11">
        <v>15.999999999999998</v>
      </c>
      <c r="F875" s="11">
        <v>201905</v>
      </c>
    </row>
    <row r="876" spans="1:6">
      <c r="A876" s="11" t="s">
        <v>1240</v>
      </c>
      <c r="B876" s="11">
        <v>15</v>
      </c>
      <c r="C876" s="11" t="s">
        <v>198</v>
      </c>
      <c r="D876" s="11" t="s">
        <v>177</v>
      </c>
      <c r="E876" s="11">
        <v>8.75</v>
      </c>
      <c r="F876" s="11">
        <v>201905</v>
      </c>
    </row>
    <row r="877" spans="1:6">
      <c r="A877" s="11" t="s">
        <v>486</v>
      </c>
      <c r="B877" s="11">
        <v>15</v>
      </c>
      <c r="C877" s="11" t="s">
        <v>175</v>
      </c>
      <c r="D877" s="11" t="s">
        <v>177</v>
      </c>
      <c r="E877" s="11">
        <v>44.683333333333337</v>
      </c>
      <c r="F877" s="11">
        <v>201905</v>
      </c>
    </row>
    <row r="878" spans="1:6">
      <c r="A878" s="11" t="s">
        <v>1216</v>
      </c>
      <c r="B878" s="11">
        <v>15</v>
      </c>
      <c r="C878" s="11" t="s">
        <v>175</v>
      </c>
      <c r="D878" s="11" t="s">
        <v>198</v>
      </c>
      <c r="E878" s="11">
        <v>22.5</v>
      </c>
      <c r="F878" s="11">
        <v>201905</v>
      </c>
    </row>
    <row r="879" spans="1:6">
      <c r="A879" s="11" t="s">
        <v>1242</v>
      </c>
      <c r="B879" s="11">
        <v>15</v>
      </c>
      <c r="C879" s="11" t="s">
        <v>185</v>
      </c>
      <c r="D879" s="11" t="s">
        <v>198</v>
      </c>
      <c r="E879" s="11">
        <v>1.1500000000000012</v>
      </c>
      <c r="F879" s="11">
        <v>201905</v>
      </c>
    </row>
    <row r="880" spans="1:6">
      <c r="A880" s="11" t="s">
        <v>507</v>
      </c>
      <c r="B880" s="11">
        <v>15</v>
      </c>
      <c r="C880" s="11" t="s">
        <v>175</v>
      </c>
      <c r="D880" s="11" t="s">
        <v>198</v>
      </c>
      <c r="E880" s="11">
        <v>7.9999999999999991</v>
      </c>
      <c r="F880" s="11">
        <v>201905</v>
      </c>
    </row>
    <row r="881" spans="1:6">
      <c r="A881" s="11" t="s">
        <v>483</v>
      </c>
      <c r="B881" s="11">
        <v>15</v>
      </c>
      <c r="C881" s="11" t="s">
        <v>175</v>
      </c>
      <c r="D881" s="11" t="s">
        <v>182</v>
      </c>
      <c r="E881" s="11">
        <v>4.5</v>
      </c>
      <c r="F881" s="11">
        <v>201905</v>
      </c>
    </row>
    <row r="882" spans="1:6">
      <c r="A882" s="11" t="s">
        <v>483</v>
      </c>
      <c r="B882" s="11">
        <v>15</v>
      </c>
      <c r="C882" s="11" t="s">
        <v>175</v>
      </c>
      <c r="D882" s="11" t="s">
        <v>185</v>
      </c>
      <c r="E882" s="11">
        <v>9</v>
      </c>
      <c r="F882" s="11">
        <v>201905</v>
      </c>
    </row>
    <row r="883" spans="1:6">
      <c r="A883" s="11" t="s">
        <v>483</v>
      </c>
      <c r="B883" s="11">
        <v>15</v>
      </c>
      <c r="C883" s="11" t="s">
        <v>175</v>
      </c>
      <c r="D883" s="11" t="s">
        <v>177</v>
      </c>
      <c r="E883" s="11">
        <v>12</v>
      </c>
      <c r="F883" s="11">
        <v>201905</v>
      </c>
    </row>
    <row r="884" spans="1:6">
      <c r="A884" s="11" t="s">
        <v>483</v>
      </c>
      <c r="B884" s="11">
        <v>15</v>
      </c>
      <c r="C884" s="11" t="s">
        <v>175</v>
      </c>
      <c r="D884" s="11" t="s">
        <v>198</v>
      </c>
      <c r="E884" s="11">
        <v>17.999999999999996</v>
      </c>
      <c r="F884" s="11">
        <v>201905</v>
      </c>
    </row>
    <row r="885" spans="1:6">
      <c r="A885" s="11" t="s">
        <v>483</v>
      </c>
      <c r="B885" s="11">
        <v>15</v>
      </c>
      <c r="C885" s="11" t="s">
        <v>175</v>
      </c>
      <c r="D885" s="11" t="s">
        <v>206</v>
      </c>
      <c r="E885" s="11">
        <v>2.0000000000000009</v>
      </c>
      <c r="F885" s="11">
        <v>201905</v>
      </c>
    </row>
    <row r="886" spans="1:6">
      <c r="A886" s="11" t="s">
        <v>913</v>
      </c>
      <c r="B886" s="11">
        <v>15</v>
      </c>
      <c r="C886" s="11" t="s">
        <v>185</v>
      </c>
      <c r="D886" s="11" t="s">
        <v>177</v>
      </c>
      <c r="E886" s="11">
        <v>26.183333333333334</v>
      </c>
      <c r="F886" s="11">
        <v>201905</v>
      </c>
    </row>
    <row r="887" spans="1:6">
      <c r="A887" s="11" t="s">
        <v>503</v>
      </c>
      <c r="B887" s="11">
        <v>15</v>
      </c>
      <c r="C887" s="11" t="s">
        <v>185</v>
      </c>
      <c r="D887" s="11" t="s">
        <v>177</v>
      </c>
      <c r="E887" s="11">
        <v>13.700000000000001</v>
      </c>
      <c r="F887" s="11">
        <v>201905</v>
      </c>
    </row>
    <row r="888" spans="1:6">
      <c r="A888" s="11" t="s">
        <v>451</v>
      </c>
      <c r="B888" s="11">
        <v>15</v>
      </c>
      <c r="C888" s="11" t="s">
        <v>185</v>
      </c>
      <c r="D888" s="11" t="s">
        <v>177</v>
      </c>
      <c r="E888" s="11">
        <v>27.466666666666665</v>
      </c>
      <c r="F888" s="11">
        <v>201905</v>
      </c>
    </row>
    <row r="889" spans="1:6">
      <c r="A889" s="11" t="s">
        <v>784</v>
      </c>
      <c r="B889" s="11">
        <v>15</v>
      </c>
      <c r="C889" s="11" t="s">
        <v>175</v>
      </c>
      <c r="D889" s="11" t="s">
        <v>148</v>
      </c>
      <c r="E889" s="11">
        <v>2.0000000000000009</v>
      </c>
      <c r="F889" s="11">
        <v>201905</v>
      </c>
    </row>
    <row r="890" spans="1:6">
      <c r="A890" s="11" t="s">
        <v>784</v>
      </c>
      <c r="B890" s="11">
        <v>15</v>
      </c>
      <c r="C890" s="11" t="s">
        <v>175</v>
      </c>
      <c r="D890" s="11" t="s">
        <v>182</v>
      </c>
      <c r="E890" s="11">
        <v>3.75</v>
      </c>
      <c r="F890" s="11">
        <v>201905</v>
      </c>
    </row>
    <row r="891" spans="1:6">
      <c r="A891" s="11" t="s">
        <v>784</v>
      </c>
      <c r="B891" s="11">
        <v>15</v>
      </c>
      <c r="C891" s="11" t="s">
        <v>175</v>
      </c>
      <c r="D891" s="11" t="s">
        <v>185</v>
      </c>
      <c r="E891" s="11">
        <v>4</v>
      </c>
      <c r="F891" s="11">
        <v>201905</v>
      </c>
    </row>
    <row r="892" spans="1:6">
      <c r="A892" s="11" t="s">
        <v>784</v>
      </c>
      <c r="B892" s="11">
        <v>15</v>
      </c>
      <c r="C892" s="11" t="s">
        <v>175</v>
      </c>
      <c r="D892" s="11" t="s">
        <v>177</v>
      </c>
      <c r="E892" s="11">
        <v>3.5000000000000022</v>
      </c>
      <c r="F892" s="11">
        <v>201905</v>
      </c>
    </row>
    <row r="893" spans="1:6">
      <c r="A893" s="11" t="s">
        <v>784</v>
      </c>
      <c r="B893" s="11">
        <v>15</v>
      </c>
      <c r="C893" s="11" t="s">
        <v>175</v>
      </c>
      <c r="D893" s="11" t="s">
        <v>198</v>
      </c>
      <c r="E893" s="11">
        <v>5.0000000000000009</v>
      </c>
      <c r="F893" s="11">
        <v>201905</v>
      </c>
    </row>
    <row r="894" spans="1:6">
      <c r="A894" s="11" t="s">
        <v>784</v>
      </c>
      <c r="B894" s="11">
        <v>15</v>
      </c>
      <c r="C894" s="11" t="s">
        <v>175</v>
      </c>
      <c r="D894" s="11" t="s">
        <v>203</v>
      </c>
      <c r="E894" s="11">
        <v>0.49999999999999956</v>
      </c>
      <c r="F894" s="11">
        <v>201905</v>
      </c>
    </row>
    <row r="895" spans="1:6">
      <c r="A895" s="11" t="s">
        <v>784</v>
      </c>
      <c r="B895" s="11">
        <v>15</v>
      </c>
      <c r="C895" s="11" t="s">
        <v>175</v>
      </c>
      <c r="D895" s="11" t="s">
        <v>206</v>
      </c>
      <c r="E895" s="11">
        <v>4.4999999999999982</v>
      </c>
      <c r="F895" s="11">
        <v>201905</v>
      </c>
    </row>
    <row r="896" spans="1:6">
      <c r="A896" s="11" t="s">
        <v>784</v>
      </c>
      <c r="B896" s="11">
        <v>15</v>
      </c>
      <c r="C896" s="11" t="s">
        <v>175</v>
      </c>
      <c r="D896" s="11" t="s">
        <v>918</v>
      </c>
      <c r="E896" s="11">
        <v>0.99999999999999778</v>
      </c>
      <c r="F896" s="11">
        <v>201905</v>
      </c>
    </row>
    <row r="897" spans="1:6">
      <c r="A897" s="11" t="s">
        <v>1233</v>
      </c>
      <c r="B897" s="11">
        <v>16</v>
      </c>
      <c r="C897" s="11" t="s">
        <v>185</v>
      </c>
      <c r="D897" s="11" t="s">
        <v>198</v>
      </c>
      <c r="E897" s="11">
        <v>44.933333333333323</v>
      </c>
      <c r="F897" s="11">
        <v>201905</v>
      </c>
    </row>
    <row r="898" spans="1:6">
      <c r="A898" s="11" t="s">
        <v>708</v>
      </c>
      <c r="B898" s="11">
        <v>16</v>
      </c>
      <c r="C898" s="11" t="s">
        <v>185</v>
      </c>
      <c r="D898" s="11" t="s">
        <v>198</v>
      </c>
      <c r="E898" s="11">
        <v>44.55</v>
      </c>
      <c r="F898" s="11">
        <v>201905</v>
      </c>
    </row>
    <row r="899" spans="1:6">
      <c r="A899" s="11" t="s">
        <v>708</v>
      </c>
      <c r="B899" s="11">
        <v>16</v>
      </c>
      <c r="C899" s="11" t="s">
        <v>185</v>
      </c>
      <c r="D899" s="11" t="s">
        <v>203</v>
      </c>
      <c r="E899" s="11">
        <v>11.383333333333333</v>
      </c>
      <c r="F899" s="11">
        <v>201905</v>
      </c>
    </row>
    <row r="900" spans="1:6">
      <c r="A900" s="11" t="s">
        <v>726</v>
      </c>
      <c r="B900" s="11">
        <v>16</v>
      </c>
      <c r="C900" s="11" t="s">
        <v>175</v>
      </c>
      <c r="D900" s="11" t="s">
        <v>185</v>
      </c>
      <c r="E900" s="11">
        <v>5.4999999999999991</v>
      </c>
      <c r="F900" s="11">
        <v>201905</v>
      </c>
    </row>
    <row r="901" spans="1:6">
      <c r="A901" s="11" t="s">
        <v>726</v>
      </c>
      <c r="B901" s="11">
        <v>16</v>
      </c>
      <c r="C901" s="11" t="s">
        <v>175</v>
      </c>
      <c r="D901" s="11" t="s">
        <v>177</v>
      </c>
      <c r="E901" s="11">
        <v>4.4999999999999973</v>
      </c>
      <c r="F901" s="11">
        <v>201905</v>
      </c>
    </row>
    <row r="902" spans="1:6">
      <c r="A902" s="11" t="s">
        <v>726</v>
      </c>
      <c r="B902" s="11">
        <v>16</v>
      </c>
      <c r="C902" s="11" t="s">
        <v>175</v>
      </c>
      <c r="D902" s="11" t="s">
        <v>198</v>
      </c>
      <c r="E902" s="11">
        <v>28</v>
      </c>
      <c r="F902" s="11">
        <v>201905</v>
      </c>
    </row>
    <row r="903" spans="1:6">
      <c r="A903" s="11" t="s">
        <v>726</v>
      </c>
      <c r="B903" s="11">
        <v>16</v>
      </c>
      <c r="C903" s="11" t="s">
        <v>175</v>
      </c>
      <c r="D903" s="11" t="s">
        <v>918</v>
      </c>
      <c r="E903" s="11">
        <v>5.0000000000000009</v>
      </c>
      <c r="F903" s="11">
        <v>201905</v>
      </c>
    </row>
    <row r="904" spans="1:6">
      <c r="A904" s="11" t="s">
        <v>458</v>
      </c>
      <c r="B904" s="11">
        <v>16</v>
      </c>
      <c r="C904" s="11" t="s">
        <v>185</v>
      </c>
      <c r="D904" s="11" t="s">
        <v>182</v>
      </c>
      <c r="E904" s="11">
        <v>7.2499999999999991</v>
      </c>
      <c r="F904" s="11">
        <v>201905</v>
      </c>
    </row>
    <row r="905" spans="1:6">
      <c r="A905" s="11" t="s">
        <v>458</v>
      </c>
      <c r="B905" s="11">
        <v>16</v>
      </c>
      <c r="C905" s="11" t="s">
        <v>185</v>
      </c>
      <c r="D905" s="11" t="s">
        <v>177</v>
      </c>
      <c r="E905" s="11">
        <v>0.99999999999999911</v>
      </c>
      <c r="F905" s="11">
        <v>201905</v>
      </c>
    </row>
    <row r="906" spans="1:6">
      <c r="A906" s="11" t="s">
        <v>458</v>
      </c>
      <c r="B906" s="11">
        <v>16</v>
      </c>
      <c r="C906" s="11" t="s">
        <v>185</v>
      </c>
      <c r="D906" s="11" t="s">
        <v>198</v>
      </c>
      <c r="E906" s="11">
        <v>2.5000000000000018</v>
      </c>
      <c r="F906" s="11">
        <v>201905</v>
      </c>
    </row>
    <row r="907" spans="1:6">
      <c r="A907" s="11" t="s">
        <v>458</v>
      </c>
      <c r="B907" s="11">
        <v>16</v>
      </c>
      <c r="C907" s="11" t="s">
        <v>185</v>
      </c>
      <c r="D907" s="11" t="s">
        <v>206</v>
      </c>
      <c r="E907" s="11">
        <v>3.2499999999999978</v>
      </c>
      <c r="F907" s="11">
        <v>201905</v>
      </c>
    </row>
    <row r="908" spans="1:6">
      <c r="A908" s="11" t="s">
        <v>767</v>
      </c>
      <c r="B908" s="11">
        <v>16</v>
      </c>
      <c r="C908" s="11" t="s">
        <v>175</v>
      </c>
      <c r="D908" s="11" t="s">
        <v>206</v>
      </c>
      <c r="E908" s="11">
        <v>46.416666666666664</v>
      </c>
      <c r="F908" s="11">
        <v>201905</v>
      </c>
    </row>
    <row r="909" spans="1:6">
      <c r="A909" s="11" t="s">
        <v>1234</v>
      </c>
      <c r="B909" s="11">
        <v>16</v>
      </c>
      <c r="C909" s="11" t="s">
        <v>198</v>
      </c>
      <c r="D909" s="11" t="s">
        <v>185</v>
      </c>
      <c r="E909" s="11">
        <v>40.273333333333326</v>
      </c>
      <c r="F909" s="11">
        <v>201905</v>
      </c>
    </row>
    <row r="910" spans="1:6">
      <c r="A910" s="11" t="s">
        <v>453</v>
      </c>
      <c r="B910" s="11">
        <v>16</v>
      </c>
      <c r="C910" s="11" t="s">
        <v>175</v>
      </c>
      <c r="D910" s="11" t="s">
        <v>177</v>
      </c>
      <c r="E910" s="11">
        <v>3.7499999999999987</v>
      </c>
      <c r="F910" s="11">
        <v>201905</v>
      </c>
    </row>
    <row r="911" spans="1:6">
      <c r="A911" s="11" t="s">
        <v>453</v>
      </c>
      <c r="B911" s="11">
        <v>16</v>
      </c>
      <c r="C911" s="11" t="s">
        <v>175</v>
      </c>
      <c r="D911" s="11" t="s">
        <v>198</v>
      </c>
      <c r="E911" s="11">
        <v>28.5</v>
      </c>
      <c r="F911" s="11">
        <v>201905</v>
      </c>
    </row>
    <row r="912" spans="1:6">
      <c r="A912" s="11" t="s">
        <v>951</v>
      </c>
      <c r="B912" s="11">
        <v>16</v>
      </c>
      <c r="C912" s="11" t="s">
        <v>198</v>
      </c>
      <c r="D912" s="11" t="s">
        <v>918</v>
      </c>
      <c r="E912" s="11">
        <v>15.5</v>
      </c>
      <c r="F912" s="11">
        <v>201905</v>
      </c>
    </row>
    <row r="913" spans="1:6">
      <c r="A913" s="11" t="s">
        <v>485</v>
      </c>
      <c r="B913" s="11">
        <v>16</v>
      </c>
      <c r="C913" s="11" t="s">
        <v>175</v>
      </c>
      <c r="D913" s="11" t="s">
        <v>185</v>
      </c>
      <c r="E913" s="11">
        <v>36.5</v>
      </c>
      <c r="F913" s="11">
        <v>201905</v>
      </c>
    </row>
    <row r="914" spans="1:6">
      <c r="A914" s="11" t="s">
        <v>485</v>
      </c>
      <c r="B914" s="11">
        <v>16</v>
      </c>
      <c r="C914" s="11" t="s">
        <v>175</v>
      </c>
      <c r="D914" s="11" t="s">
        <v>206</v>
      </c>
      <c r="E914" s="11">
        <v>11.000000000000004</v>
      </c>
      <c r="F914" s="11">
        <v>201905</v>
      </c>
    </row>
    <row r="915" spans="1:6">
      <c r="A915" s="11" t="s">
        <v>769</v>
      </c>
      <c r="B915" s="11">
        <v>16</v>
      </c>
      <c r="C915" s="11" t="s">
        <v>185</v>
      </c>
      <c r="D915" s="11" t="s">
        <v>177</v>
      </c>
      <c r="E915" s="11">
        <v>8.9500000000000011</v>
      </c>
      <c r="F915" s="11">
        <v>201905</v>
      </c>
    </row>
    <row r="916" spans="1:6">
      <c r="A916" s="11" t="s">
        <v>769</v>
      </c>
      <c r="B916" s="11">
        <v>16</v>
      </c>
      <c r="C916" s="11" t="s">
        <v>185</v>
      </c>
      <c r="D916" s="11" t="s">
        <v>198</v>
      </c>
      <c r="E916" s="11">
        <v>11.833333333333336</v>
      </c>
      <c r="F916" s="11">
        <v>201905</v>
      </c>
    </row>
    <row r="917" spans="1:6">
      <c r="A917" s="11" t="s">
        <v>769</v>
      </c>
      <c r="B917" s="11">
        <v>16</v>
      </c>
      <c r="C917" s="11" t="s">
        <v>185</v>
      </c>
      <c r="D917" s="11" t="s">
        <v>206</v>
      </c>
      <c r="E917" s="11">
        <v>0.23333333333333517</v>
      </c>
      <c r="F917" s="11">
        <v>201905</v>
      </c>
    </row>
    <row r="918" spans="1:6">
      <c r="A918" s="11" t="s">
        <v>917</v>
      </c>
      <c r="B918" s="11">
        <v>16</v>
      </c>
      <c r="C918" s="11" t="s">
        <v>203</v>
      </c>
      <c r="D918" s="11" t="s">
        <v>185</v>
      </c>
      <c r="E918" s="11">
        <v>48.636666666666663</v>
      </c>
      <c r="F918" s="11">
        <v>201905</v>
      </c>
    </row>
    <row r="919" spans="1:6">
      <c r="A919" s="11" t="s">
        <v>508</v>
      </c>
      <c r="B919" s="11">
        <v>16</v>
      </c>
      <c r="C919" s="11" t="s">
        <v>198</v>
      </c>
      <c r="D919" s="11" t="s">
        <v>203</v>
      </c>
      <c r="E919" s="11">
        <v>38.25</v>
      </c>
      <c r="F919" s="11">
        <v>201905</v>
      </c>
    </row>
    <row r="920" spans="1:6">
      <c r="A920" s="11" t="s">
        <v>482</v>
      </c>
      <c r="B920" s="11">
        <v>16</v>
      </c>
      <c r="C920" s="11" t="s">
        <v>175</v>
      </c>
      <c r="D920" s="11" t="s">
        <v>198</v>
      </c>
      <c r="E920" s="11">
        <v>46.75</v>
      </c>
      <c r="F920" s="11">
        <v>201905</v>
      </c>
    </row>
    <row r="921" spans="1:6">
      <c r="A921" s="11" t="s">
        <v>482</v>
      </c>
      <c r="B921" s="11">
        <v>16</v>
      </c>
      <c r="C921" s="11" t="s">
        <v>175</v>
      </c>
      <c r="D921" s="11" t="s">
        <v>206</v>
      </c>
      <c r="E921" s="11">
        <v>3.9999999999999991</v>
      </c>
      <c r="F921" s="11">
        <v>201905</v>
      </c>
    </row>
    <row r="922" spans="1:6">
      <c r="A922" s="11" t="s">
        <v>479</v>
      </c>
      <c r="B922" s="11">
        <v>16</v>
      </c>
      <c r="C922" s="11" t="s">
        <v>175</v>
      </c>
      <c r="D922" s="11" t="s">
        <v>177</v>
      </c>
      <c r="E922" s="11">
        <v>20</v>
      </c>
      <c r="F922" s="11">
        <v>201905</v>
      </c>
    </row>
    <row r="923" spans="1:6">
      <c r="A923" s="11" t="s">
        <v>479</v>
      </c>
      <c r="B923" s="11">
        <v>16</v>
      </c>
      <c r="C923" s="11" t="s">
        <v>175</v>
      </c>
      <c r="D923" s="11" t="s">
        <v>198</v>
      </c>
      <c r="E923" s="11">
        <v>25.5</v>
      </c>
      <c r="F923" s="11">
        <v>201905</v>
      </c>
    </row>
    <row r="924" spans="1:6">
      <c r="A924" s="11" t="s">
        <v>897</v>
      </c>
      <c r="B924" s="11">
        <v>16</v>
      </c>
      <c r="C924" s="11" t="s">
        <v>185</v>
      </c>
      <c r="D924" s="11" t="s">
        <v>198</v>
      </c>
      <c r="E924" s="11">
        <v>3.183333333333334</v>
      </c>
      <c r="F924" s="11">
        <v>201905</v>
      </c>
    </row>
    <row r="925" spans="1:6">
      <c r="A925" s="11" t="s">
        <v>915</v>
      </c>
      <c r="B925" s="11">
        <v>16</v>
      </c>
      <c r="C925" s="11" t="s">
        <v>185</v>
      </c>
      <c r="D925" s="11" t="s">
        <v>198</v>
      </c>
      <c r="E925" s="11">
        <v>16.20333333333333</v>
      </c>
      <c r="F925" s="11">
        <v>201905</v>
      </c>
    </row>
    <row r="926" spans="1:6">
      <c r="A926" s="11" t="s">
        <v>1045</v>
      </c>
      <c r="B926" s="11">
        <v>16</v>
      </c>
      <c r="C926" s="11" t="s">
        <v>198</v>
      </c>
      <c r="D926" s="11" t="s">
        <v>185</v>
      </c>
      <c r="E926" s="11">
        <v>48</v>
      </c>
      <c r="F926" s="11">
        <v>201905</v>
      </c>
    </row>
    <row r="927" spans="1:6">
      <c r="A927" s="11" t="s">
        <v>950</v>
      </c>
      <c r="B927" s="11">
        <v>16</v>
      </c>
      <c r="C927" s="11" t="s">
        <v>185</v>
      </c>
      <c r="D927" s="11" t="s">
        <v>198</v>
      </c>
      <c r="E927" s="11">
        <v>3.9500000000000006</v>
      </c>
      <c r="F927" s="11">
        <v>201905</v>
      </c>
    </row>
    <row r="928" spans="1:6">
      <c r="A928" s="11" t="s">
        <v>480</v>
      </c>
      <c r="B928" s="11">
        <v>16</v>
      </c>
      <c r="C928" s="11" t="s">
        <v>175</v>
      </c>
      <c r="D928" s="11" t="s">
        <v>185</v>
      </c>
      <c r="E928" s="11">
        <v>37.999999999999993</v>
      </c>
      <c r="F928" s="11">
        <v>201905</v>
      </c>
    </row>
    <row r="929" spans="1:6">
      <c r="A929" s="11" t="s">
        <v>1209</v>
      </c>
      <c r="B929" s="11">
        <v>16</v>
      </c>
      <c r="C929" s="11" t="s">
        <v>175</v>
      </c>
      <c r="D929" s="11" t="s">
        <v>198</v>
      </c>
      <c r="E929" s="11">
        <v>16</v>
      </c>
      <c r="F929" s="11">
        <v>201905</v>
      </c>
    </row>
    <row r="930" spans="1:6">
      <c r="A930" s="11" t="s">
        <v>777</v>
      </c>
      <c r="B930" s="11">
        <v>16</v>
      </c>
      <c r="C930" s="11" t="s">
        <v>175</v>
      </c>
      <c r="D930" s="11" t="s">
        <v>185</v>
      </c>
      <c r="E930" s="11">
        <v>21</v>
      </c>
      <c r="F930" s="11">
        <v>201905</v>
      </c>
    </row>
    <row r="931" spans="1:6">
      <c r="A931" s="11" t="s">
        <v>778</v>
      </c>
      <c r="B931" s="11">
        <v>16</v>
      </c>
      <c r="C931" s="11" t="s">
        <v>175</v>
      </c>
      <c r="D931" s="11" t="s">
        <v>185</v>
      </c>
      <c r="E931" s="11">
        <v>8</v>
      </c>
      <c r="F931" s="11">
        <v>201905</v>
      </c>
    </row>
    <row r="932" spans="1:6">
      <c r="A932" s="11" t="s">
        <v>778</v>
      </c>
      <c r="B932" s="11">
        <v>16</v>
      </c>
      <c r="C932" s="11" t="s">
        <v>175</v>
      </c>
      <c r="D932" s="11" t="s">
        <v>177</v>
      </c>
      <c r="E932" s="11">
        <v>4</v>
      </c>
      <c r="F932" s="11">
        <v>201905</v>
      </c>
    </row>
    <row r="933" spans="1:6">
      <c r="A933" s="11" t="s">
        <v>778</v>
      </c>
      <c r="B933" s="11">
        <v>16</v>
      </c>
      <c r="C933" s="11" t="s">
        <v>175</v>
      </c>
      <c r="D933" s="11" t="s">
        <v>198</v>
      </c>
      <c r="E933" s="11">
        <v>28.000000000000007</v>
      </c>
      <c r="F933" s="11">
        <v>201905</v>
      </c>
    </row>
    <row r="934" spans="1:6">
      <c r="A934" s="11" t="s">
        <v>779</v>
      </c>
      <c r="B934" s="11">
        <v>16</v>
      </c>
      <c r="C934" s="11" t="s">
        <v>185</v>
      </c>
      <c r="D934" s="11" t="s">
        <v>198</v>
      </c>
      <c r="E934" s="11">
        <v>5.2833333333333332</v>
      </c>
      <c r="F934" s="11">
        <v>201905</v>
      </c>
    </row>
    <row r="935" spans="1:6">
      <c r="A935" s="11" t="s">
        <v>1320</v>
      </c>
      <c r="B935" s="11">
        <v>16</v>
      </c>
      <c r="C935" s="11" t="s">
        <v>185</v>
      </c>
      <c r="D935" s="11" t="s">
        <v>198</v>
      </c>
      <c r="E935" s="11">
        <v>2.2333333333333321</v>
      </c>
      <c r="F935" s="11">
        <v>201905</v>
      </c>
    </row>
    <row r="936" spans="1:6">
      <c r="A936" s="11" t="s">
        <v>454</v>
      </c>
      <c r="B936" s="11">
        <v>16</v>
      </c>
      <c r="C936" s="11" t="s">
        <v>198</v>
      </c>
      <c r="D936" s="11" t="s">
        <v>185</v>
      </c>
      <c r="E936" s="11">
        <v>41.23333333333332</v>
      </c>
      <c r="F936" s="11">
        <v>201905</v>
      </c>
    </row>
    <row r="937" spans="1:6">
      <c r="A937" s="11" t="s">
        <v>484</v>
      </c>
      <c r="B937" s="11">
        <v>16</v>
      </c>
      <c r="C937" s="11" t="s">
        <v>175</v>
      </c>
      <c r="D937" s="11" t="s">
        <v>185</v>
      </c>
      <c r="E937" s="11">
        <v>0.50000000000000089</v>
      </c>
      <c r="F937" s="11">
        <v>201905</v>
      </c>
    </row>
    <row r="938" spans="1:6">
      <c r="A938" s="11" t="s">
        <v>484</v>
      </c>
      <c r="B938" s="11">
        <v>16</v>
      </c>
      <c r="C938" s="11" t="s">
        <v>175</v>
      </c>
      <c r="D938" s="11" t="s">
        <v>198</v>
      </c>
      <c r="E938" s="11">
        <v>16.5</v>
      </c>
      <c r="F938" s="11">
        <v>201905</v>
      </c>
    </row>
    <row r="939" spans="1:6">
      <c r="A939" s="11" t="s">
        <v>476</v>
      </c>
      <c r="B939" s="11">
        <v>16</v>
      </c>
      <c r="C939" s="11" t="s">
        <v>198</v>
      </c>
      <c r="D939" s="11" t="s">
        <v>206</v>
      </c>
      <c r="E939" s="11">
        <v>48.75</v>
      </c>
      <c r="F939" s="11">
        <v>201905</v>
      </c>
    </row>
    <row r="940" spans="1:6">
      <c r="A940" s="11" t="s">
        <v>477</v>
      </c>
      <c r="B940" s="11">
        <v>16</v>
      </c>
      <c r="C940" s="11" t="s">
        <v>198</v>
      </c>
      <c r="D940" s="11" t="s">
        <v>206</v>
      </c>
      <c r="E940" s="11">
        <v>42.5</v>
      </c>
      <c r="F940" s="11">
        <v>201905</v>
      </c>
    </row>
    <row r="941" spans="1:6">
      <c r="A941" s="11" t="s">
        <v>1239</v>
      </c>
      <c r="B941" s="11">
        <v>16</v>
      </c>
      <c r="C941" s="11" t="s">
        <v>185</v>
      </c>
      <c r="D941" s="11" t="s">
        <v>198</v>
      </c>
      <c r="E941" s="11">
        <v>8.3000000000000025</v>
      </c>
      <c r="F941" s="11">
        <v>201905</v>
      </c>
    </row>
    <row r="942" spans="1:6">
      <c r="A942" s="11" t="s">
        <v>487</v>
      </c>
      <c r="B942" s="11">
        <v>16</v>
      </c>
      <c r="C942" s="11" t="s">
        <v>175</v>
      </c>
      <c r="D942" s="11" t="s">
        <v>177</v>
      </c>
      <c r="E942" s="11">
        <v>47.5</v>
      </c>
      <c r="F942" s="11">
        <v>201905</v>
      </c>
    </row>
    <row r="943" spans="1:6">
      <c r="A943" s="11" t="s">
        <v>464</v>
      </c>
      <c r="B943" s="11">
        <v>16</v>
      </c>
      <c r="C943" s="11" t="s">
        <v>198</v>
      </c>
      <c r="D943" s="11" t="s">
        <v>177</v>
      </c>
      <c r="E943" s="11">
        <v>28.56666666666667</v>
      </c>
      <c r="F943" s="11">
        <v>201905</v>
      </c>
    </row>
    <row r="944" spans="1:6">
      <c r="A944" s="11" t="s">
        <v>1240</v>
      </c>
      <c r="B944" s="11">
        <v>16</v>
      </c>
      <c r="C944" s="11" t="s">
        <v>198</v>
      </c>
      <c r="D944" s="11" t="s">
        <v>177</v>
      </c>
      <c r="E944" s="11">
        <v>16</v>
      </c>
      <c r="F944" s="11">
        <v>201905</v>
      </c>
    </row>
    <row r="945" spans="1:6">
      <c r="A945" s="11" t="s">
        <v>486</v>
      </c>
      <c r="B945" s="11">
        <v>16</v>
      </c>
      <c r="C945" s="11" t="s">
        <v>175</v>
      </c>
      <c r="D945" s="11" t="s">
        <v>177</v>
      </c>
      <c r="E945" s="11">
        <v>42</v>
      </c>
      <c r="F945" s="11">
        <v>201905</v>
      </c>
    </row>
    <row r="946" spans="1:6">
      <c r="A946" s="11" t="s">
        <v>1216</v>
      </c>
      <c r="B946" s="11">
        <v>16</v>
      </c>
      <c r="C946" s="11" t="s">
        <v>175</v>
      </c>
      <c r="D946" s="11" t="s">
        <v>198</v>
      </c>
      <c r="E946" s="11">
        <v>22.5</v>
      </c>
      <c r="F946" s="11">
        <v>201905</v>
      </c>
    </row>
    <row r="947" spans="1:6">
      <c r="A947" s="11" t="s">
        <v>1242</v>
      </c>
      <c r="B947" s="11">
        <v>16</v>
      </c>
      <c r="C947" s="11" t="s">
        <v>185</v>
      </c>
      <c r="D947" s="11" t="s">
        <v>198</v>
      </c>
      <c r="E947" s="11">
        <v>1.2499999999999996</v>
      </c>
      <c r="F947" s="11">
        <v>201905</v>
      </c>
    </row>
    <row r="948" spans="1:6">
      <c r="A948" s="11" t="s">
        <v>507</v>
      </c>
      <c r="B948" s="11">
        <v>16</v>
      </c>
      <c r="C948" s="11" t="s">
        <v>175</v>
      </c>
      <c r="D948" s="11" t="s">
        <v>198</v>
      </c>
      <c r="E948" s="11">
        <v>16</v>
      </c>
      <c r="F948" s="11">
        <v>201905</v>
      </c>
    </row>
    <row r="949" spans="1:6">
      <c r="A949" s="11" t="s">
        <v>483</v>
      </c>
      <c r="B949" s="11">
        <v>16</v>
      </c>
      <c r="C949" s="11" t="s">
        <v>175</v>
      </c>
      <c r="D949" s="11" t="s">
        <v>182</v>
      </c>
      <c r="E949" s="11">
        <v>15.5</v>
      </c>
      <c r="F949" s="11">
        <v>201905</v>
      </c>
    </row>
    <row r="950" spans="1:6">
      <c r="A950" s="11" t="s">
        <v>483</v>
      </c>
      <c r="B950" s="11">
        <v>16</v>
      </c>
      <c r="C950" s="11" t="s">
        <v>175</v>
      </c>
      <c r="D950" s="11" t="s">
        <v>185</v>
      </c>
      <c r="E950" s="11">
        <v>11</v>
      </c>
      <c r="F950" s="11">
        <v>201905</v>
      </c>
    </row>
    <row r="951" spans="1:6">
      <c r="A951" s="11" t="s">
        <v>483</v>
      </c>
      <c r="B951" s="11">
        <v>16</v>
      </c>
      <c r="C951" s="11" t="s">
        <v>175</v>
      </c>
      <c r="D951" s="11" t="s">
        <v>177</v>
      </c>
      <c r="E951" s="11">
        <v>7.9999999999999982</v>
      </c>
      <c r="F951" s="11">
        <v>201905</v>
      </c>
    </row>
    <row r="952" spans="1:6">
      <c r="A952" s="11" t="s">
        <v>483</v>
      </c>
      <c r="B952" s="11">
        <v>16</v>
      </c>
      <c r="C952" s="11" t="s">
        <v>175</v>
      </c>
      <c r="D952" s="11" t="s">
        <v>198</v>
      </c>
      <c r="E952" s="11">
        <v>9</v>
      </c>
      <c r="F952" s="11">
        <v>201905</v>
      </c>
    </row>
    <row r="953" spans="1:6">
      <c r="A953" s="11" t="s">
        <v>483</v>
      </c>
      <c r="B953" s="11">
        <v>16</v>
      </c>
      <c r="C953" s="11" t="s">
        <v>175</v>
      </c>
      <c r="D953" s="11" t="s">
        <v>206</v>
      </c>
      <c r="E953" s="11">
        <v>1.5</v>
      </c>
      <c r="F953" s="11">
        <v>201905</v>
      </c>
    </row>
    <row r="954" spans="1:6">
      <c r="A954" s="11" t="s">
        <v>913</v>
      </c>
      <c r="B954" s="11">
        <v>16</v>
      </c>
      <c r="C954" s="11" t="s">
        <v>185</v>
      </c>
      <c r="D954" s="11" t="s">
        <v>177</v>
      </c>
      <c r="E954" s="11">
        <v>26.700000000000003</v>
      </c>
      <c r="F954" s="11">
        <v>201905</v>
      </c>
    </row>
    <row r="955" spans="1:6">
      <c r="A955" s="11" t="s">
        <v>503</v>
      </c>
      <c r="B955" s="11">
        <v>16</v>
      </c>
      <c r="C955" s="11" t="s">
        <v>185</v>
      </c>
      <c r="D955" s="11" t="s">
        <v>177</v>
      </c>
      <c r="E955" s="11">
        <v>26.799999999999994</v>
      </c>
      <c r="F955" s="11">
        <v>201905</v>
      </c>
    </row>
    <row r="956" spans="1:6">
      <c r="A956" s="11" t="s">
        <v>451</v>
      </c>
      <c r="B956" s="11">
        <v>16</v>
      </c>
      <c r="C956" s="11" t="s">
        <v>185</v>
      </c>
      <c r="D956" s="11" t="s">
        <v>198</v>
      </c>
      <c r="E956" s="11">
        <v>10.483333333333331</v>
      </c>
      <c r="F956" s="11">
        <v>201905</v>
      </c>
    </row>
    <row r="957" spans="1:6">
      <c r="A957" s="11" t="s">
        <v>784</v>
      </c>
      <c r="B957" s="11">
        <v>16</v>
      </c>
      <c r="C957" s="11" t="s">
        <v>175</v>
      </c>
      <c r="D957" s="11" t="s">
        <v>148</v>
      </c>
      <c r="E957" s="11">
        <v>0.99999999999999911</v>
      </c>
      <c r="F957" s="11">
        <v>201905</v>
      </c>
    </row>
    <row r="958" spans="1:6">
      <c r="A958" s="11" t="s">
        <v>784</v>
      </c>
      <c r="B958" s="11">
        <v>16</v>
      </c>
      <c r="C958" s="11" t="s">
        <v>175</v>
      </c>
      <c r="D958" s="11" t="s">
        <v>182</v>
      </c>
      <c r="E958" s="11">
        <v>2.9999999999999987</v>
      </c>
      <c r="F958" s="11">
        <v>201905</v>
      </c>
    </row>
    <row r="959" spans="1:6">
      <c r="A959" s="11" t="s">
        <v>784</v>
      </c>
      <c r="B959" s="11">
        <v>16</v>
      </c>
      <c r="C959" s="11" t="s">
        <v>175</v>
      </c>
      <c r="D959" s="11" t="s">
        <v>185</v>
      </c>
      <c r="E959" s="11">
        <v>2.4999999999999991</v>
      </c>
      <c r="F959" s="11">
        <v>201905</v>
      </c>
    </row>
    <row r="960" spans="1:6">
      <c r="A960" s="11" t="s">
        <v>784</v>
      </c>
      <c r="B960" s="11">
        <v>16</v>
      </c>
      <c r="C960" s="11" t="s">
        <v>175</v>
      </c>
      <c r="D960" s="11" t="s">
        <v>177</v>
      </c>
      <c r="E960" s="11">
        <v>2.4999999999999991</v>
      </c>
      <c r="F960" s="11">
        <v>201905</v>
      </c>
    </row>
    <row r="961" spans="1:6">
      <c r="A961" s="11" t="s">
        <v>784</v>
      </c>
      <c r="B961" s="11">
        <v>16</v>
      </c>
      <c r="C961" s="11" t="s">
        <v>175</v>
      </c>
      <c r="D961" s="11" t="s">
        <v>198</v>
      </c>
      <c r="E961" s="11">
        <v>4</v>
      </c>
      <c r="F961" s="11">
        <v>201905</v>
      </c>
    </row>
    <row r="962" spans="1:6">
      <c r="A962" s="11" t="s">
        <v>784</v>
      </c>
      <c r="B962" s="11">
        <v>16</v>
      </c>
      <c r="C962" s="11" t="s">
        <v>175</v>
      </c>
      <c r="D962" s="11" t="s">
        <v>203</v>
      </c>
      <c r="E962" s="11">
        <v>1.0000000000000004</v>
      </c>
      <c r="F962" s="11">
        <v>201905</v>
      </c>
    </row>
    <row r="963" spans="1:6">
      <c r="A963" s="11" t="s">
        <v>784</v>
      </c>
      <c r="B963" s="11">
        <v>16</v>
      </c>
      <c r="C963" s="11" t="s">
        <v>175</v>
      </c>
      <c r="D963" s="11" t="s">
        <v>206</v>
      </c>
      <c r="E963" s="11">
        <v>3.4999999999999996</v>
      </c>
      <c r="F963" s="11">
        <v>201905</v>
      </c>
    </row>
    <row r="964" spans="1:6">
      <c r="A964" s="11" t="s">
        <v>784</v>
      </c>
      <c r="B964" s="11">
        <v>16</v>
      </c>
      <c r="C964" s="11" t="s">
        <v>175</v>
      </c>
      <c r="D964" s="11" t="s">
        <v>918</v>
      </c>
      <c r="E964" s="11">
        <v>1.5000000000000027</v>
      </c>
      <c r="F964" s="11">
        <v>201905</v>
      </c>
    </row>
    <row r="965" spans="1:6">
      <c r="A965" s="11" t="s">
        <v>1233</v>
      </c>
      <c r="B965" s="11">
        <v>17</v>
      </c>
      <c r="C965" s="11" t="s">
        <v>185</v>
      </c>
      <c r="D965" s="11" t="s">
        <v>198</v>
      </c>
      <c r="E965" s="11">
        <v>26.700000000000003</v>
      </c>
      <c r="F965" s="11">
        <v>201905</v>
      </c>
    </row>
    <row r="966" spans="1:6">
      <c r="A966" s="11" t="s">
        <v>708</v>
      </c>
      <c r="B966" s="11">
        <v>17</v>
      </c>
      <c r="C966" s="11" t="s">
        <v>185</v>
      </c>
      <c r="D966" s="11" t="s">
        <v>198</v>
      </c>
      <c r="E966" s="11">
        <v>33.666666666666671</v>
      </c>
      <c r="F966" s="11">
        <v>201905</v>
      </c>
    </row>
    <row r="967" spans="1:6">
      <c r="A967" s="11" t="s">
        <v>708</v>
      </c>
      <c r="B967" s="11">
        <v>17</v>
      </c>
      <c r="C967" s="11" t="s">
        <v>185</v>
      </c>
      <c r="D967" s="11" t="s">
        <v>203</v>
      </c>
      <c r="E967" s="11">
        <v>10.226666666666668</v>
      </c>
      <c r="F967" s="11">
        <v>201905</v>
      </c>
    </row>
    <row r="968" spans="1:6">
      <c r="A968" s="11" t="s">
        <v>726</v>
      </c>
      <c r="B968" s="11">
        <v>17</v>
      </c>
      <c r="C968" s="11" t="s">
        <v>175</v>
      </c>
      <c r="D968" s="11" t="s">
        <v>185</v>
      </c>
      <c r="E968" s="11">
        <v>9</v>
      </c>
      <c r="F968" s="11">
        <v>201905</v>
      </c>
    </row>
    <row r="969" spans="1:6">
      <c r="A969" s="11" t="s">
        <v>726</v>
      </c>
      <c r="B969" s="11">
        <v>17</v>
      </c>
      <c r="C969" s="11" t="s">
        <v>175</v>
      </c>
      <c r="D969" s="11" t="s">
        <v>177</v>
      </c>
      <c r="E969" s="11">
        <v>5</v>
      </c>
      <c r="F969" s="11">
        <v>201905</v>
      </c>
    </row>
    <row r="970" spans="1:6">
      <c r="A970" s="11" t="s">
        <v>726</v>
      </c>
      <c r="B970" s="11">
        <v>17</v>
      </c>
      <c r="C970" s="11" t="s">
        <v>175</v>
      </c>
      <c r="D970" s="11" t="s">
        <v>198</v>
      </c>
      <c r="E970" s="11">
        <v>17</v>
      </c>
      <c r="F970" s="11">
        <v>201905</v>
      </c>
    </row>
    <row r="971" spans="1:6">
      <c r="A971" s="11" t="s">
        <v>726</v>
      </c>
      <c r="B971" s="11">
        <v>17</v>
      </c>
      <c r="C971" s="11" t="s">
        <v>175</v>
      </c>
      <c r="D971" s="11" t="s">
        <v>918</v>
      </c>
      <c r="E971" s="11">
        <v>6.0000000000000027</v>
      </c>
      <c r="F971" s="11">
        <v>201905</v>
      </c>
    </row>
    <row r="972" spans="1:6">
      <c r="A972" s="11" t="s">
        <v>458</v>
      </c>
      <c r="B972" s="11">
        <v>17</v>
      </c>
      <c r="C972" s="11" t="s">
        <v>185</v>
      </c>
      <c r="D972" s="11" t="s">
        <v>182</v>
      </c>
      <c r="E972" s="11">
        <v>3.4999999999999996</v>
      </c>
      <c r="F972" s="11">
        <v>201905</v>
      </c>
    </row>
    <row r="973" spans="1:6">
      <c r="A973" s="11" t="s">
        <v>458</v>
      </c>
      <c r="B973" s="11">
        <v>17</v>
      </c>
      <c r="C973" s="11" t="s">
        <v>185</v>
      </c>
      <c r="D973" s="11" t="s">
        <v>198</v>
      </c>
      <c r="E973" s="11">
        <v>5</v>
      </c>
      <c r="F973" s="11">
        <v>201905</v>
      </c>
    </row>
    <row r="974" spans="1:6">
      <c r="A974" s="11" t="s">
        <v>458</v>
      </c>
      <c r="B974" s="11">
        <v>17</v>
      </c>
      <c r="C974" s="11" t="s">
        <v>185</v>
      </c>
      <c r="D974" s="11" t="s">
        <v>206</v>
      </c>
      <c r="E974" s="11">
        <v>0.75</v>
      </c>
      <c r="F974" s="11">
        <v>201905</v>
      </c>
    </row>
    <row r="975" spans="1:6">
      <c r="A975" s="11" t="s">
        <v>767</v>
      </c>
      <c r="B975" s="11">
        <v>17</v>
      </c>
      <c r="C975" s="11" t="s">
        <v>175</v>
      </c>
      <c r="D975" s="11" t="s">
        <v>206</v>
      </c>
      <c r="E975" s="11">
        <v>28.816666666666666</v>
      </c>
      <c r="F975" s="11">
        <v>201905</v>
      </c>
    </row>
    <row r="976" spans="1:6">
      <c r="A976" s="11" t="s">
        <v>1234</v>
      </c>
      <c r="B976" s="11">
        <v>17</v>
      </c>
      <c r="C976" s="11" t="s">
        <v>198</v>
      </c>
      <c r="D976" s="11" t="s">
        <v>148</v>
      </c>
      <c r="E976" s="11">
        <v>9.4</v>
      </c>
      <c r="F976" s="11">
        <v>201905</v>
      </c>
    </row>
    <row r="977" spans="1:6">
      <c r="A977" s="11" t="s">
        <v>1234</v>
      </c>
      <c r="B977" s="11">
        <v>17</v>
      </c>
      <c r="C977" s="11" t="s">
        <v>198</v>
      </c>
      <c r="D977" s="11" t="s">
        <v>185</v>
      </c>
      <c r="E977" s="11">
        <v>33.916666666666664</v>
      </c>
      <c r="F977" s="11">
        <v>201905</v>
      </c>
    </row>
    <row r="978" spans="1:6">
      <c r="A978" s="11" t="s">
        <v>453</v>
      </c>
      <c r="B978" s="11">
        <v>17</v>
      </c>
      <c r="C978" s="11" t="s">
        <v>175</v>
      </c>
      <c r="D978" s="11" t="s">
        <v>177</v>
      </c>
      <c r="E978" s="11">
        <v>8.75</v>
      </c>
      <c r="F978" s="11">
        <v>201905</v>
      </c>
    </row>
    <row r="979" spans="1:6">
      <c r="A979" s="11" t="s">
        <v>453</v>
      </c>
      <c r="B979" s="11">
        <v>17</v>
      </c>
      <c r="C979" s="11" t="s">
        <v>175</v>
      </c>
      <c r="D979" s="11" t="s">
        <v>198</v>
      </c>
      <c r="E979" s="11">
        <v>13</v>
      </c>
      <c r="F979" s="11">
        <v>201905</v>
      </c>
    </row>
    <row r="980" spans="1:6">
      <c r="A980" s="11" t="s">
        <v>951</v>
      </c>
      <c r="B980" s="11">
        <v>17</v>
      </c>
      <c r="C980" s="11" t="s">
        <v>198</v>
      </c>
      <c r="D980" s="11" t="s">
        <v>918</v>
      </c>
      <c r="E980" s="11">
        <v>15</v>
      </c>
      <c r="F980" s="11">
        <v>201905</v>
      </c>
    </row>
    <row r="981" spans="1:6">
      <c r="A981" s="11" t="s">
        <v>485</v>
      </c>
      <c r="B981" s="11">
        <v>17</v>
      </c>
      <c r="C981" s="11" t="s">
        <v>175</v>
      </c>
      <c r="D981" s="11" t="s">
        <v>185</v>
      </c>
      <c r="E981" s="11">
        <v>25.75</v>
      </c>
      <c r="F981" s="11">
        <v>201905</v>
      </c>
    </row>
    <row r="982" spans="1:6">
      <c r="A982" s="11" t="s">
        <v>485</v>
      </c>
      <c r="B982" s="11">
        <v>17</v>
      </c>
      <c r="C982" s="11" t="s">
        <v>175</v>
      </c>
      <c r="D982" s="11" t="s">
        <v>206</v>
      </c>
      <c r="E982" s="11">
        <v>6.7500000000000027</v>
      </c>
      <c r="F982" s="11">
        <v>201905</v>
      </c>
    </row>
    <row r="983" spans="1:6">
      <c r="A983" s="11" t="s">
        <v>769</v>
      </c>
      <c r="B983" s="11">
        <v>17</v>
      </c>
      <c r="C983" s="11" t="s">
        <v>185</v>
      </c>
      <c r="D983" s="11" t="s">
        <v>177</v>
      </c>
      <c r="E983" s="11">
        <v>10.033333333333335</v>
      </c>
      <c r="F983" s="11">
        <v>201905</v>
      </c>
    </row>
    <row r="984" spans="1:6">
      <c r="A984" s="11" t="s">
        <v>769</v>
      </c>
      <c r="B984" s="11">
        <v>17</v>
      </c>
      <c r="C984" s="11" t="s">
        <v>185</v>
      </c>
      <c r="D984" s="11" t="s">
        <v>206</v>
      </c>
      <c r="E984" s="11">
        <v>0.29999999999999893</v>
      </c>
      <c r="F984" s="11">
        <v>201905</v>
      </c>
    </row>
    <row r="985" spans="1:6">
      <c r="A985" s="11" t="s">
        <v>917</v>
      </c>
      <c r="B985" s="11">
        <v>17</v>
      </c>
      <c r="C985" s="11" t="s">
        <v>203</v>
      </c>
      <c r="D985" s="11" t="s">
        <v>185</v>
      </c>
      <c r="E985" s="11">
        <v>30.63</v>
      </c>
      <c r="F985" s="11">
        <v>201905</v>
      </c>
    </row>
    <row r="986" spans="1:6">
      <c r="A986" s="11" t="s">
        <v>508</v>
      </c>
      <c r="B986" s="11">
        <v>17</v>
      </c>
      <c r="C986" s="11" t="s">
        <v>198</v>
      </c>
      <c r="D986" s="11" t="s">
        <v>203</v>
      </c>
      <c r="E986" s="11">
        <v>28.25</v>
      </c>
      <c r="F986" s="11">
        <v>201905</v>
      </c>
    </row>
    <row r="987" spans="1:6">
      <c r="A987" s="11" t="s">
        <v>482</v>
      </c>
      <c r="B987" s="11">
        <v>17</v>
      </c>
      <c r="C987" s="11" t="s">
        <v>175</v>
      </c>
      <c r="D987" s="11" t="s">
        <v>198</v>
      </c>
      <c r="E987" s="11">
        <v>40.5</v>
      </c>
      <c r="F987" s="11">
        <v>201905</v>
      </c>
    </row>
    <row r="988" spans="1:6">
      <c r="A988" s="11" t="s">
        <v>479</v>
      </c>
      <c r="B988" s="11">
        <v>17</v>
      </c>
      <c r="C988" s="11" t="s">
        <v>175</v>
      </c>
      <c r="D988" s="11" t="s">
        <v>177</v>
      </c>
      <c r="E988" s="11">
        <v>12.249999999999998</v>
      </c>
      <c r="F988" s="11">
        <v>201905</v>
      </c>
    </row>
    <row r="989" spans="1:6">
      <c r="A989" s="11" t="s">
        <v>479</v>
      </c>
      <c r="B989" s="11">
        <v>17</v>
      </c>
      <c r="C989" s="11" t="s">
        <v>175</v>
      </c>
      <c r="D989" s="11" t="s">
        <v>198</v>
      </c>
      <c r="E989" s="11">
        <v>23.5</v>
      </c>
      <c r="F989" s="11">
        <v>201905</v>
      </c>
    </row>
    <row r="990" spans="1:6">
      <c r="A990" s="11" t="s">
        <v>897</v>
      </c>
      <c r="B990" s="11">
        <v>17</v>
      </c>
      <c r="C990" s="11" t="s">
        <v>185</v>
      </c>
      <c r="D990" s="11" t="s">
        <v>198</v>
      </c>
      <c r="E990" s="11">
        <v>14.333333333333334</v>
      </c>
      <c r="F990" s="11">
        <v>201905</v>
      </c>
    </row>
    <row r="991" spans="1:6">
      <c r="A991" s="11" t="s">
        <v>915</v>
      </c>
      <c r="B991" s="11">
        <v>17</v>
      </c>
      <c r="C991" s="11" t="s">
        <v>185</v>
      </c>
      <c r="D991" s="11" t="s">
        <v>198</v>
      </c>
      <c r="E991" s="11">
        <v>12.696666666666667</v>
      </c>
      <c r="F991" s="11">
        <v>201905</v>
      </c>
    </row>
    <row r="992" spans="1:6">
      <c r="A992" s="11" t="s">
        <v>950</v>
      </c>
      <c r="B992" s="11">
        <v>17</v>
      </c>
      <c r="C992" s="11" t="s">
        <v>185</v>
      </c>
      <c r="D992" s="11" t="s">
        <v>198</v>
      </c>
      <c r="E992" s="11">
        <v>3.0666666666666678</v>
      </c>
      <c r="F992" s="11">
        <v>201905</v>
      </c>
    </row>
    <row r="993" spans="1:6">
      <c r="A993" s="11" t="s">
        <v>467</v>
      </c>
      <c r="B993" s="11">
        <v>17</v>
      </c>
      <c r="C993" s="11" t="s">
        <v>185</v>
      </c>
      <c r="D993" s="11" t="s">
        <v>206</v>
      </c>
      <c r="E993" s="11">
        <v>33.146666666666675</v>
      </c>
      <c r="F993" s="11">
        <v>201905</v>
      </c>
    </row>
    <row r="994" spans="1:6">
      <c r="A994" s="11" t="s">
        <v>480</v>
      </c>
      <c r="B994" s="11">
        <v>17</v>
      </c>
      <c r="C994" s="11" t="s">
        <v>175</v>
      </c>
      <c r="D994" s="11" t="s">
        <v>185</v>
      </c>
      <c r="E994" s="11">
        <v>27</v>
      </c>
      <c r="F994" s="11">
        <v>201905</v>
      </c>
    </row>
    <row r="995" spans="1:6">
      <c r="A995" s="11" t="s">
        <v>1209</v>
      </c>
      <c r="B995" s="11">
        <v>17</v>
      </c>
      <c r="C995" s="11" t="s">
        <v>175</v>
      </c>
      <c r="D995" s="11" t="s">
        <v>198</v>
      </c>
      <c r="E995" s="11">
        <v>8</v>
      </c>
      <c r="F995" s="11">
        <v>201905</v>
      </c>
    </row>
    <row r="996" spans="1:6">
      <c r="A996" s="11" t="s">
        <v>777</v>
      </c>
      <c r="B996" s="11">
        <v>17</v>
      </c>
      <c r="C996" s="11" t="s">
        <v>175</v>
      </c>
      <c r="D996" s="11" t="s">
        <v>185</v>
      </c>
      <c r="E996" s="11">
        <v>22</v>
      </c>
      <c r="F996" s="11">
        <v>201905</v>
      </c>
    </row>
    <row r="997" spans="1:6">
      <c r="A997" s="11" t="s">
        <v>777</v>
      </c>
      <c r="B997" s="11">
        <v>17</v>
      </c>
      <c r="C997" s="11" t="s">
        <v>175</v>
      </c>
      <c r="D997" s="11" t="s">
        <v>206</v>
      </c>
      <c r="E997" s="11">
        <v>0.49999999999999822</v>
      </c>
      <c r="F997" s="11">
        <v>201905</v>
      </c>
    </row>
    <row r="998" spans="1:6">
      <c r="A998" s="11" t="s">
        <v>777</v>
      </c>
      <c r="B998" s="11">
        <v>17</v>
      </c>
      <c r="C998" s="11" t="s">
        <v>175</v>
      </c>
      <c r="D998" s="11" t="s">
        <v>918</v>
      </c>
      <c r="E998" s="11">
        <v>0.50000000000000089</v>
      </c>
      <c r="F998" s="11">
        <v>201905</v>
      </c>
    </row>
    <row r="999" spans="1:6">
      <c r="A999" s="11" t="s">
        <v>778</v>
      </c>
      <c r="B999" s="11">
        <v>17</v>
      </c>
      <c r="C999" s="11" t="s">
        <v>175</v>
      </c>
      <c r="D999" s="11" t="s">
        <v>185</v>
      </c>
      <c r="E999" s="11">
        <v>2.0000000000000009</v>
      </c>
      <c r="F999" s="11">
        <v>201905</v>
      </c>
    </row>
    <row r="1000" spans="1:6">
      <c r="A1000" s="11" t="s">
        <v>778</v>
      </c>
      <c r="B1000" s="11">
        <v>17</v>
      </c>
      <c r="C1000" s="11" t="s">
        <v>175</v>
      </c>
      <c r="D1000" s="11" t="s">
        <v>177</v>
      </c>
      <c r="E1000" s="11">
        <v>0.99999999999999911</v>
      </c>
      <c r="F1000" s="11">
        <v>201905</v>
      </c>
    </row>
    <row r="1001" spans="1:6">
      <c r="A1001" s="11" t="s">
        <v>778</v>
      </c>
      <c r="B1001" s="11">
        <v>17</v>
      </c>
      <c r="C1001" s="11" t="s">
        <v>175</v>
      </c>
      <c r="D1001" s="11" t="s">
        <v>198</v>
      </c>
      <c r="E1001" s="11">
        <v>15.000000000000004</v>
      </c>
      <c r="F1001" s="11">
        <v>201905</v>
      </c>
    </row>
    <row r="1002" spans="1:6">
      <c r="A1002" s="11" t="s">
        <v>709</v>
      </c>
      <c r="B1002" s="11">
        <v>17</v>
      </c>
      <c r="C1002" s="11" t="s">
        <v>185</v>
      </c>
      <c r="D1002" s="11" t="s">
        <v>198</v>
      </c>
      <c r="E1002" s="11">
        <v>1.7333333333333352</v>
      </c>
      <c r="F1002" s="11">
        <v>201905</v>
      </c>
    </row>
    <row r="1003" spans="1:6">
      <c r="A1003" s="11" t="s">
        <v>484</v>
      </c>
      <c r="B1003" s="11">
        <v>17</v>
      </c>
      <c r="C1003" s="11" t="s">
        <v>175</v>
      </c>
      <c r="D1003" s="11" t="s">
        <v>185</v>
      </c>
      <c r="E1003" s="11">
        <v>0.24999999999999911</v>
      </c>
      <c r="F1003" s="11">
        <v>201905</v>
      </c>
    </row>
    <row r="1004" spans="1:6">
      <c r="A1004" s="11" t="s">
        <v>484</v>
      </c>
      <c r="B1004" s="11">
        <v>17</v>
      </c>
      <c r="C1004" s="11" t="s">
        <v>175</v>
      </c>
      <c r="D1004" s="11" t="s">
        <v>198</v>
      </c>
      <c r="E1004" s="11">
        <v>7.75</v>
      </c>
      <c r="F1004" s="11">
        <v>201905</v>
      </c>
    </row>
    <row r="1005" spans="1:6">
      <c r="A1005" s="11" t="s">
        <v>477</v>
      </c>
      <c r="B1005" s="11">
        <v>17</v>
      </c>
      <c r="C1005" s="11" t="s">
        <v>198</v>
      </c>
      <c r="D1005" s="11" t="s">
        <v>206</v>
      </c>
      <c r="E1005" s="11">
        <v>32.25</v>
      </c>
      <c r="F1005" s="11">
        <v>201905</v>
      </c>
    </row>
    <row r="1006" spans="1:6">
      <c r="A1006" s="11" t="s">
        <v>1239</v>
      </c>
      <c r="B1006" s="11">
        <v>17</v>
      </c>
      <c r="C1006" s="11" t="s">
        <v>185</v>
      </c>
      <c r="D1006" s="11" t="s">
        <v>198</v>
      </c>
      <c r="E1006" s="11">
        <v>6.9333333333333336</v>
      </c>
      <c r="F1006" s="11">
        <v>201905</v>
      </c>
    </row>
    <row r="1007" spans="1:6">
      <c r="A1007" s="11" t="s">
        <v>487</v>
      </c>
      <c r="B1007" s="11">
        <v>17</v>
      </c>
      <c r="C1007" s="11" t="s">
        <v>175</v>
      </c>
      <c r="D1007" s="11" t="s">
        <v>177</v>
      </c>
      <c r="E1007" s="11">
        <v>30.083333333333336</v>
      </c>
      <c r="F1007" s="11">
        <v>201905</v>
      </c>
    </row>
    <row r="1008" spans="1:6">
      <c r="A1008" s="11" t="s">
        <v>1240</v>
      </c>
      <c r="B1008" s="11">
        <v>17</v>
      </c>
      <c r="C1008" s="11" t="s">
        <v>198</v>
      </c>
      <c r="D1008" s="11" t="s">
        <v>177</v>
      </c>
      <c r="E1008" s="11">
        <v>38.5</v>
      </c>
      <c r="F1008" s="11">
        <v>201905</v>
      </c>
    </row>
    <row r="1009" spans="1:6">
      <c r="A1009" s="11" t="s">
        <v>486</v>
      </c>
      <c r="B1009" s="11">
        <v>17</v>
      </c>
      <c r="C1009" s="11" t="s">
        <v>175</v>
      </c>
      <c r="D1009" s="11" t="s">
        <v>177</v>
      </c>
      <c r="E1009" s="11">
        <v>35</v>
      </c>
      <c r="F1009" s="11">
        <v>201905</v>
      </c>
    </row>
    <row r="1010" spans="1:6">
      <c r="A1010" s="11" t="s">
        <v>1216</v>
      </c>
      <c r="B1010" s="11">
        <v>17</v>
      </c>
      <c r="C1010" s="11" t="s">
        <v>175</v>
      </c>
      <c r="D1010" s="11" t="s">
        <v>198</v>
      </c>
      <c r="E1010" s="11">
        <v>21</v>
      </c>
      <c r="F1010" s="11">
        <v>201905</v>
      </c>
    </row>
    <row r="1011" spans="1:6">
      <c r="A1011" s="11" t="s">
        <v>507</v>
      </c>
      <c r="B1011" s="11">
        <v>17</v>
      </c>
      <c r="C1011" s="11" t="s">
        <v>175</v>
      </c>
      <c r="D1011" s="11" t="s">
        <v>198</v>
      </c>
      <c r="E1011" s="11">
        <v>8</v>
      </c>
      <c r="F1011" s="11">
        <v>201905</v>
      </c>
    </row>
    <row r="1012" spans="1:6">
      <c r="A1012" s="11" t="s">
        <v>483</v>
      </c>
      <c r="B1012" s="11">
        <v>17</v>
      </c>
      <c r="C1012" s="11" t="s">
        <v>175</v>
      </c>
      <c r="D1012" s="11" t="s">
        <v>182</v>
      </c>
      <c r="E1012" s="11">
        <v>3</v>
      </c>
      <c r="F1012" s="11">
        <v>201905</v>
      </c>
    </row>
    <row r="1013" spans="1:6">
      <c r="A1013" s="11" t="s">
        <v>483</v>
      </c>
      <c r="B1013" s="11">
        <v>17</v>
      </c>
      <c r="C1013" s="11" t="s">
        <v>175</v>
      </c>
      <c r="D1013" s="11" t="s">
        <v>185</v>
      </c>
      <c r="E1013" s="11">
        <v>4.9999999999999982</v>
      </c>
      <c r="F1013" s="11">
        <v>201905</v>
      </c>
    </row>
    <row r="1014" spans="1:6">
      <c r="A1014" s="11" t="s">
        <v>483</v>
      </c>
      <c r="B1014" s="11">
        <v>17</v>
      </c>
      <c r="C1014" s="11" t="s">
        <v>175</v>
      </c>
      <c r="D1014" s="11" t="s">
        <v>177</v>
      </c>
      <c r="E1014" s="11">
        <v>19</v>
      </c>
      <c r="F1014" s="11">
        <v>201905</v>
      </c>
    </row>
    <row r="1015" spans="1:6">
      <c r="A1015" s="11" t="s">
        <v>483</v>
      </c>
      <c r="B1015" s="11">
        <v>17</v>
      </c>
      <c r="C1015" s="11" t="s">
        <v>175</v>
      </c>
      <c r="D1015" s="11" t="s">
        <v>198</v>
      </c>
      <c r="E1015" s="11">
        <v>7.4999999999999982</v>
      </c>
      <c r="F1015" s="11">
        <v>201905</v>
      </c>
    </row>
    <row r="1016" spans="1:6">
      <c r="A1016" s="11" t="s">
        <v>483</v>
      </c>
      <c r="B1016" s="11">
        <v>17</v>
      </c>
      <c r="C1016" s="11" t="s">
        <v>175</v>
      </c>
      <c r="D1016" s="11" t="s">
        <v>206</v>
      </c>
      <c r="E1016" s="11">
        <v>1.0000000000000004</v>
      </c>
      <c r="F1016" s="11">
        <v>201905</v>
      </c>
    </row>
    <row r="1017" spans="1:6">
      <c r="A1017" s="11" t="s">
        <v>503</v>
      </c>
      <c r="B1017" s="11">
        <v>17</v>
      </c>
      <c r="C1017" s="11" t="s">
        <v>185</v>
      </c>
      <c r="D1017" s="11" t="s">
        <v>177</v>
      </c>
      <c r="E1017" s="11">
        <v>20.566666666666666</v>
      </c>
      <c r="F1017" s="11">
        <v>201905</v>
      </c>
    </row>
    <row r="1018" spans="1:6">
      <c r="A1018" s="11" t="s">
        <v>503</v>
      </c>
      <c r="B1018" s="11">
        <v>17</v>
      </c>
      <c r="C1018" s="11" t="s">
        <v>185</v>
      </c>
      <c r="D1018" s="11" t="s">
        <v>198</v>
      </c>
      <c r="E1018" s="11">
        <v>0.63333333333333375</v>
      </c>
      <c r="F1018" s="11">
        <v>201905</v>
      </c>
    </row>
    <row r="1019" spans="1:6">
      <c r="A1019" s="11" t="s">
        <v>784</v>
      </c>
      <c r="B1019" s="11">
        <v>17</v>
      </c>
      <c r="C1019" s="11" t="s">
        <v>175</v>
      </c>
      <c r="D1019" s="11" t="s">
        <v>148</v>
      </c>
      <c r="E1019" s="11">
        <v>1.4999999999999973</v>
      </c>
      <c r="F1019" s="11">
        <v>201905</v>
      </c>
    </row>
    <row r="1020" spans="1:6">
      <c r="A1020" s="11" t="s">
        <v>784</v>
      </c>
      <c r="B1020" s="11">
        <v>17</v>
      </c>
      <c r="C1020" s="11" t="s">
        <v>175</v>
      </c>
      <c r="D1020" s="11" t="s">
        <v>182</v>
      </c>
      <c r="E1020" s="11">
        <v>3</v>
      </c>
      <c r="F1020" s="11">
        <v>201905</v>
      </c>
    </row>
    <row r="1021" spans="1:6">
      <c r="A1021" s="11" t="s">
        <v>784</v>
      </c>
      <c r="B1021" s="11">
        <v>17</v>
      </c>
      <c r="C1021" s="11" t="s">
        <v>175</v>
      </c>
      <c r="D1021" s="11" t="s">
        <v>185</v>
      </c>
      <c r="E1021" s="11">
        <v>3.0000000000000013</v>
      </c>
      <c r="F1021" s="11">
        <v>201905</v>
      </c>
    </row>
    <row r="1022" spans="1:6">
      <c r="A1022" s="11" t="s">
        <v>784</v>
      </c>
      <c r="B1022" s="11">
        <v>17</v>
      </c>
      <c r="C1022" s="11" t="s">
        <v>175</v>
      </c>
      <c r="D1022" s="11" t="s">
        <v>177</v>
      </c>
      <c r="E1022" s="11">
        <v>2.5000000000000004</v>
      </c>
      <c r="F1022" s="11">
        <v>201905</v>
      </c>
    </row>
    <row r="1023" spans="1:6">
      <c r="A1023" s="11" t="s">
        <v>784</v>
      </c>
      <c r="B1023" s="11">
        <v>17</v>
      </c>
      <c r="C1023" s="11" t="s">
        <v>175</v>
      </c>
      <c r="D1023" s="11" t="s">
        <v>198</v>
      </c>
      <c r="E1023" s="11">
        <v>3.9999999999999991</v>
      </c>
      <c r="F1023" s="11">
        <v>201905</v>
      </c>
    </row>
    <row r="1024" spans="1:6">
      <c r="A1024" s="11" t="s">
        <v>784</v>
      </c>
      <c r="B1024" s="11">
        <v>17</v>
      </c>
      <c r="C1024" s="11" t="s">
        <v>175</v>
      </c>
      <c r="D1024" s="11" t="s">
        <v>203</v>
      </c>
      <c r="E1024" s="11">
        <v>1.0000000000000004</v>
      </c>
      <c r="F1024" s="11">
        <v>201905</v>
      </c>
    </row>
    <row r="1025" spans="1:6">
      <c r="A1025" s="11" t="s">
        <v>784</v>
      </c>
      <c r="B1025" s="11">
        <v>17</v>
      </c>
      <c r="C1025" s="11" t="s">
        <v>175</v>
      </c>
      <c r="D1025" s="11" t="s">
        <v>206</v>
      </c>
      <c r="E1025" s="11">
        <v>4</v>
      </c>
      <c r="F1025" s="11">
        <v>201905</v>
      </c>
    </row>
    <row r="1026" spans="1:6">
      <c r="A1026" s="11" t="s">
        <v>784</v>
      </c>
      <c r="B1026" s="11">
        <v>17</v>
      </c>
      <c r="C1026" s="11" t="s">
        <v>175</v>
      </c>
      <c r="D1026" s="11" t="s">
        <v>918</v>
      </c>
      <c r="E1026" s="11">
        <v>0.75</v>
      </c>
      <c r="F1026" s="11">
        <v>201905</v>
      </c>
    </row>
    <row r="1027" spans="1:6">
      <c r="A1027" s="11" t="s">
        <v>848</v>
      </c>
      <c r="B1027" s="11">
        <v>17</v>
      </c>
      <c r="C1027" s="11" t="s">
        <v>185</v>
      </c>
      <c r="D1027" s="11" t="s">
        <v>198</v>
      </c>
      <c r="E1027" s="11">
        <v>4.5166666666666675</v>
      </c>
      <c r="F1027" s="11">
        <v>201905</v>
      </c>
    </row>
    <row r="1028" spans="1:6">
      <c r="A1028" s="11" t="s">
        <v>1234</v>
      </c>
      <c r="B1028" s="11">
        <v>14</v>
      </c>
      <c r="C1028" s="11" t="s">
        <v>198</v>
      </c>
      <c r="D1028" s="11" t="s">
        <v>185</v>
      </c>
      <c r="E1028" s="11">
        <v>19.516666666666673</v>
      </c>
      <c r="F1028" s="11">
        <v>201905</v>
      </c>
    </row>
    <row r="1029" spans="1:6">
      <c r="A1029" s="11" t="s">
        <v>451</v>
      </c>
      <c r="B1029" s="11">
        <v>17</v>
      </c>
      <c r="C1029" s="11" t="s">
        <v>185</v>
      </c>
      <c r="D1029" s="11" t="s">
        <v>198</v>
      </c>
      <c r="E1029" s="11">
        <v>5.2333333333333325</v>
      </c>
      <c r="F1029" s="11">
        <v>201905</v>
      </c>
    </row>
    <row r="1030" spans="1:6">
      <c r="A1030" s="11" t="s">
        <v>775</v>
      </c>
      <c r="B1030" s="11">
        <v>13</v>
      </c>
      <c r="C1030" s="11" t="s">
        <v>198</v>
      </c>
      <c r="D1030" s="11" t="s">
        <v>185</v>
      </c>
      <c r="E1030" s="11">
        <v>46.833333333333336</v>
      </c>
      <c r="F1030" s="11">
        <v>201906</v>
      </c>
    </row>
    <row r="1031" spans="1:6">
      <c r="A1031" s="11" t="s">
        <v>480</v>
      </c>
      <c r="B1031" s="11">
        <v>13</v>
      </c>
      <c r="C1031" s="11" t="s">
        <v>175</v>
      </c>
      <c r="D1031" s="11" t="s">
        <v>185</v>
      </c>
      <c r="E1031" s="11">
        <v>38</v>
      </c>
      <c r="F1031" s="11">
        <v>201906</v>
      </c>
    </row>
    <row r="1032" spans="1:6">
      <c r="A1032" s="11" t="s">
        <v>505</v>
      </c>
      <c r="B1032" s="11">
        <v>13</v>
      </c>
      <c r="C1032" s="11" t="s">
        <v>203</v>
      </c>
      <c r="D1032" s="11" t="s">
        <v>177</v>
      </c>
      <c r="E1032" s="11">
        <v>49.5</v>
      </c>
      <c r="F1032" s="11">
        <v>201906</v>
      </c>
    </row>
    <row r="1033" spans="1:6">
      <c r="A1033" s="11" t="s">
        <v>846</v>
      </c>
      <c r="B1033" s="11">
        <v>13</v>
      </c>
      <c r="C1033" s="11" t="s">
        <v>198</v>
      </c>
      <c r="D1033" s="11" t="s">
        <v>185</v>
      </c>
      <c r="E1033" s="11">
        <v>34.35</v>
      </c>
      <c r="F1033" s="11">
        <v>201906</v>
      </c>
    </row>
    <row r="1034" spans="1:6">
      <c r="A1034" s="11" t="s">
        <v>783</v>
      </c>
      <c r="B1034" s="11">
        <v>13</v>
      </c>
      <c r="C1034" s="11" t="s">
        <v>198</v>
      </c>
      <c r="D1034" s="11" t="s">
        <v>177</v>
      </c>
      <c r="E1034" s="11">
        <v>44</v>
      </c>
      <c r="F1034" s="11">
        <v>201906</v>
      </c>
    </row>
    <row r="1035" spans="1:6">
      <c r="A1035" s="11" t="s">
        <v>707</v>
      </c>
      <c r="B1035" s="11">
        <v>13</v>
      </c>
      <c r="C1035" s="11" t="s">
        <v>198</v>
      </c>
      <c r="D1035" s="11" t="s">
        <v>185</v>
      </c>
      <c r="E1035" s="11">
        <v>9.94</v>
      </c>
      <c r="F1035" s="11">
        <v>201906</v>
      </c>
    </row>
    <row r="1036" spans="1:6">
      <c r="A1036" s="11" t="s">
        <v>707</v>
      </c>
      <c r="B1036" s="11">
        <v>13</v>
      </c>
      <c r="C1036" s="11" t="s">
        <v>198</v>
      </c>
      <c r="D1036" s="11" t="s">
        <v>177</v>
      </c>
      <c r="E1036" s="11">
        <v>25.366666666666667</v>
      </c>
      <c r="F1036" s="11">
        <v>201906</v>
      </c>
    </row>
    <row r="1037" spans="1:6">
      <c r="A1037" s="11" t="s">
        <v>785</v>
      </c>
      <c r="B1037" s="11">
        <v>13</v>
      </c>
      <c r="C1037" s="11" t="s">
        <v>198</v>
      </c>
      <c r="D1037" s="11" t="s">
        <v>185</v>
      </c>
      <c r="E1037" s="11">
        <v>11.770000000000001</v>
      </c>
      <c r="F1037" s="11">
        <v>201906</v>
      </c>
    </row>
    <row r="1038" spans="1:6">
      <c r="A1038" s="11" t="s">
        <v>465</v>
      </c>
      <c r="B1038" s="11">
        <v>14</v>
      </c>
      <c r="C1038" s="11" t="s">
        <v>185</v>
      </c>
      <c r="D1038" s="11" t="s">
        <v>198</v>
      </c>
      <c r="E1038" s="11">
        <v>2.0166666666666675</v>
      </c>
      <c r="F1038" s="11">
        <v>201906</v>
      </c>
    </row>
    <row r="1039" spans="1:6">
      <c r="A1039" s="11" t="s">
        <v>775</v>
      </c>
      <c r="B1039" s="11">
        <v>14</v>
      </c>
      <c r="C1039" s="11" t="s">
        <v>198</v>
      </c>
      <c r="D1039" s="11" t="s">
        <v>185</v>
      </c>
      <c r="E1039" s="11">
        <v>17.266666666666669</v>
      </c>
      <c r="F1039" s="11">
        <v>201906</v>
      </c>
    </row>
    <row r="1040" spans="1:6">
      <c r="A1040" s="11" t="s">
        <v>505</v>
      </c>
      <c r="B1040" s="11">
        <v>14</v>
      </c>
      <c r="C1040" s="11" t="s">
        <v>203</v>
      </c>
      <c r="D1040" s="11" t="s">
        <v>177</v>
      </c>
      <c r="E1040" s="11">
        <v>42.75</v>
      </c>
      <c r="F1040" s="11">
        <v>201906</v>
      </c>
    </row>
    <row r="1041" spans="1:6">
      <c r="A1041" s="11" t="s">
        <v>780</v>
      </c>
      <c r="B1041" s="11">
        <v>14</v>
      </c>
      <c r="C1041" s="11" t="s">
        <v>175</v>
      </c>
      <c r="D1041" s="11" t="s">
        <v>185</v>
      </c>
      <c r="E1041" s="11">
        <v>35</v>
      </c>
      <c r="F1041" s="11">
        <v>201906</v>
      </c>
    </row>
    <row r="1042" spans="1:6">
      <c r="A1042" s="11" t="s">
        <v>846</v>
      </c>
      <c r="B1042" s="11">
        <v>14</v>
      </c>
      <c r="C1042" s="11" t="s">
        <v>198</v>
      </c>
      <c r="D1042" s="11" t="s">
        <v>185</v>
      </c>
      <c r="E1042" s="11">
        <v>24.900000000000006</v>
      </c>
      <c r="F1042" s="11">
        <v>201906</v>
      </c>
    </row>
    <row r="1043" spans="1:6">
      <c r="A1043" s="11" t="s">
        <v>783</v>
      </c>
      <c r="B1043" s="11">
        <v>14</v>
      </c>
      <c r="C1043" s="11" t="s">
        <v>198</v>
      </c>
      <c r="D1043" s="11" t="s">
        <v>177</v>
      </c>
      <c r="E1043" s="11">
        <v>46.25</v>
      </c>
      <c r="F1043" s="11">
        <v>201906</v>
      </c>
    </row>
    <row r="1044" spans="1:6">
      <c r="A1044" s="11" t="s">
        <v>707</v>
      </c>
      <c r="B1044" s="11">
        <v>14</v>
      </c>
      <c r="C1044" s="11" t="s">
        <v>198</v>
      </c>
      <c r="D1044" s="11" t="s">
        <v>185</v>
      </c>
      <c r="E1044" s="11">
        <v>8.2499999999999982</v>
      </c>
      <c r="F1044" s="11">
        <v>201906</v>
      </c>
    </row>
    <row r="1045" spans="1:6">
      <c r="A1045" s="11" t="s">
        <v>788</v>
      </c>
      <c r="B1045" s="11">
        <v>15</v>
      </c>
      <c r="C1045" s="11" t="s">
        <v>185</v>
      </c>
      <c r="D1045" s="11" t="s">
        <v>198</v>
      </c>
      <c r="E1045" s="11">
        <v>10.75</v>
      </c>
      <c r="F1045" s="11">
        <v>201906</v>
      </c>
    </row>
    <row r="1046" spans="1:6">
      <c r="A1046" s="11" t="s">
        <v>505</v>
      </c>
      <c r="B1046" s="11">
        <v>15</v>
      </c>
      <c r="C1046" s="11" t="s">
        <v>203</v>
      </c>
      <c r="D1046" s="11" t="s">
        <v>177</v>
      </c>
      <c r="E1046" s="11">
        <v>43.25</v>
      </c>
      <c r="F1046" s="11">
        <v>201906</v>
      </c>
    </row>
    <row r="1047" spans="1:6">
      <c r="A1047" s="11" t="s">
        <v>846</v>
      </c>
      <c r="B1047" s="11">
        <v>15</v>
      </c>
      <c r="C1047" s="11" t="s">
        <v>198</v>
      </c>
      <c r="D1047" s="11" t="s">
        <v>185</v>
      </c>
      <c r="E1047" s="11">
        <v>27.666666666666661</v>
      </c>
      <c r="F1047" s="11">
        <v>201906</v>
      </c>
    </row>
    <row r="1048" spans="1:6">
      <c r="A1048" s="11" t="s">
        <v>783</v>
      </c>
      <c r="B1048" s="11">
        <v>15</v>
      </c>
      <c r="C1048" s="11" t="s">
        <v>198</v>
      </c>
      <c r="D1048" s="11" t="s">
        <v>177</v>
      </c>
      <c r="E1048" s="11">
        <v>48</v>
      </c>
      <c r="F1048" s="11">
        <v>201906</v>
      </c>
    </row>
    <row r="1049" spans="1:6">
      <c r="A1049" s="11" t="s">
        <v>707</v>
      </c>
      <c r="B1049" s="11">
        <v>15</v>
      </c>
      <c r="C1049" s="11" t="s">
        <v>198</v>
      </c>
      <c r="D1049" s="11" t="s">
        <v>185</v>
      </c>
      <c r="E1049" s="11">
        <v>5.2533333333333374</v>
      </c>
      <c r="F1049" s="11">
        <v>201906</v>
      </c>
    </row>
    <row r="1050" spans="1:6">
      <c r="A1050" s="11" t="s">
        <v>788</v>
      </c>
      <c r="B1050" s="11">
        <v>16</v>
      </c>
      <c r="C1050" s="11" t="s">
        <v>185</v>
      </c>
      <c r="D1050" s="11" t="s">
        <v>177</v>
      </c>
      <c r="E1050" s="11">
        <v>10.283333333333333</v>
      </c>
      <c r="F1050" s="11">
        <v>201906</v>
      </c>
    </row>
    <row r="1051" spans="1:6">
      <c r="A1051" s="11" t="s">
        <v>788</v>
      </c>
      <c r="B1051" s="11">
        <v>16</v>
      </c>
      <c r="C1051" s="11" t="s">
        <v>185</v>
      </c>
      <c r="D1051" s="11" t="s">
        <v>198</v>
      </c>
      <c r="E1051" s="11">
        <v>10.733333333333334</v>
      </c>
      <c r="F1051" s="11">
        <v>201906</v>
      </c>
    </row>
    <row r="1052" spans="1:6">
      <c r="A1052" s="11" t="s">
        <v>598</v>
      </c>
      <c r="B1052" s="11">
        <v>16</v>
      </c>
      <c r="C1052" s="11" t="s">
        <v>203</v>
      </c>
      <c r="D1052" s="11" t="s">
        <v>198</v>
      </c>
      <c r="E1052" s="11">
        <v>23.5</v>
      </c>
      <c r="F1052" s="11">
        <v>201906</v>
      </c>
    </row>
    <row r="1053" spans="1:6">
      <c r="A1053" s="11" t="s">
        <v>775</v>
      </c>
      <c r="B1053" s="11">
        <v>16</v>
      </c>
      <c r="C1053" s="11" t="s">
        <v>198</v>
      </c>
      <c r="D1053" s="11" t="s">
        <v>185</v>
      </c>
      <c r="E1053" s="11">
        <v>7.75</v>
      </c>
      <c r="F1053" s="11">
        <v>201906</v>
      </c>
    </row>
    <row r="1054" spans="1:6">
      <c r="A1054" s="11" t="s">
        <v>470</v>
      </c>
      <c r="B1054" s="11">
        <v>16</v>
      </c>
      <c r="C1054" s="11" t="s">
        <v>185</v>
      </c>
      <c r="D1054" s="11" t="s">
        <v>198</v>
      </c>
      <c r="E1054" s="11">
        <v>0.68333333333333357</v>
      </c>
      <c r="F1054" s="11">
        <v>201906</v>
      </c>
    </row>
    <row r="1055" spans="1:6">
      <c r="A1055" s="11" t="s">
        <v>505</v>
      </c>
      <c r="B1055" s="11">
        <v>16</v>
      </c>
      <c r="C1055" s="11" t="s">
        <v>203</v>
      </c>
      <c r="D1055" s="11" t="s">
        <v>177</v>
      </c>
      <c r="E1055" s="11">
        <v>41.5</v>
      </c>
      <c r="F1055" s="11">
        <v>201906</v>
      </c>
    </row>
    <row r="1056" spans="1:6">
      <c r="A1056" s="11" t="s">
        <v>780</v>
      </c>
      <c r="B1056" s="11">
        <v>16</v>
      </c>
      <c r="C1056" s="11" t="s">
        <v>175</v>
      </c>
      <c r="D1056" s="11" t="s">
        <v>185</v>
      </c>
      <c r="E1056" s="11">
        <v>36.5</v>
      </c>
      <c r="F1056" s="11">
        <v>201906</v>
      </c>
    </row>
    <row r="1057" spans="1:6">
      <c r="A1057" s="11" t="s">
        <v>846</v>
      </c>
      <c r="B1057" s="11">
        <v>16</v>
      </c>
      <c r="C1057" s="11" t="s">
        <v>198</v>
      </c>
      <c r="D1057" s="11" t="s">
        <v>185</v>
      </c>
      <c r="E1057" s="11">
        <v>27.566666666666663</v>
      </c>
      <c r="F1057" s="11">
        <v>201906</v>
      </c>
    </row>
    <row r="1058" spans="1:6">
      <c r="A1058" s="11" t="s">
        <v>783</v>
      </c>
      <c r="B1058" s="11">
        <v>16</v>
      </c>
      <c r="C1058" s="11" t="s">
        <v>198</v>
      </c>
      <c r="D1058" s="11" t="s">
        <v>177</v>
      </c>
      <c r="E1058" s="11">
        <v>39</v>
      </c>
      <c r="F1058" s="11">
        <v>201906</v>
      </c>
    </row>
    <row r="1059" spans="1:6">
      <c r="A1059" s="11" t="s">
        <v>707</v>
      </c>
      <c r="B1059" s="11">
        <v>16</v>
      </c>
      <c r="C1059" s="11" t="s">
        <v>198</v>
      </c>
      <c r="D1059" s="11" t="s">
        <v>185</v>
      </c>
      <c r="E1059" s="11">
        <v>9.0500000000000007</v>
      </c>
      <c r="F1059" s="11">
        <v>201906</v>
      </c>
    </row>
    <row r="1060" spans="1:6">
      <c r="A1060" s="11" t="s">
        <v>788</v>
      </c>
      <c r="B1060" s="11">
        <v>17</v>
      </c>
      <c r="C1060" s="11" t="s">
        <v>185</v>
      </c>
      <c r="D1060" s="11" t="s">
        <v>198</v>
      </c>
      <c r="E1060" s="11">
        <v>7.3666666666666689</v>
      </c>
      <c r="F1060" s="11">
        <v>201906</v>
      </c>
    </row>
    <row r="1061" spans="1:6">
      <c r="A1061" s="11" t="s">
        <v>845</v>
      </c>
      <c r="B1061" s="11">
        <v>17</v>
      </c>
      <c r="C1061" s="11" t="s">
        <v>185</v>
      </c>
      <c r="D1061" s="11" t="s">
        <v>198</v>
      </c>
      <c r="E1061" s="11">
        <v>1.7833333333333323</v>
      </c>
      <c r="F1061" s="11">
        <v>201906</v>
      </c>
    </row>
    <row r="1062" spans="1:6">
      <c r="A1062" s="11" t="s">
        <v>1045</v>
      </c>
      <c r="B1062" s="11">
        <v>17</v>
      </c>
      <c r="C1062" s="11" t="s">
        <v>198</v>
      </c>
      <c r="D1062" s="11" t="s">
        <v>185</v>
      </c>
      <c r="E1062" s="11">
        <v>41.25</v>
      </c>
      <c r="F1062" s="11">
        <v>201906</v>
      </c>
    </row>
    <row r="1063" spans="1:6">
      <c r="A1063" s="11" t="s">
        <v>775</v>
      </c>
      <c r="B1063" s="11">
        <v>17</v>
      </c>
      <c r="C1063" s="11" t="s">
        <v>198</v>
      </c>
      <c r="D1063" s="11" t="s">
        <v>185</v>
      </c>
      <c r="E1063" s="11">
        <v>10.45</v>
      </c>
      <c r="F1063" s="11">
        <v>201906</v>
      </c>
    </row>
    <row r="1064" spans="1:6">
      <c r="A1064" s="11" t="s">
        <v>470</v>
      </c>
      <c r="B1064" s="11">
        <v>17</v>
      </c>
      <c r="C1064" s="11" t="s">
        <v>185</v>
      </c>
      <c r="D1064" s="11" t="s">
        <v>198</v>
      </c>
      <c r="E1064" s="11">
        <v>1.7666666666666684</v>
      </c>
      <c r="F1064" s="11">
        <v>201906</v>
      </c>
    </row>
    <row r="1065" spans="1:6">
      <c r="A1065" s="11" t="s">
        <v>454</v>
      </c>
      <c r="B1065" s="11">
        <v>17</v>
      </c>
      <c r="C1065" s="11" t="s">
        <v>198</v>
      </c>
      <c r="D1065" s="11" t="s">
        <v>185</v>
      </c>
      <c r="E1065" s="11">
        <v>35.916666666666657</v>
      </c>
      <c r="F1065" s="11">
        <v>201906</v>
      </c>
    </row>
    <row r="1066" spans="1:6">
      <c r="A1066" s="11" t="s">
        <v>505</v>
      </c>
      <c r="B1066" s="11">
        <v>17</v>
      </c>
      <c r="C1066" s="11" t="s">
        <v>203</v>
      </c>
      <c r="D1066" s="11" t="s">
        <v>177</v>
      </c>
      <c r="E1066" s="11">
        <v>1.5000000000000013</v>
      </c>
      <c r="F1066" s="11">
        <v>201906</v>
      </c>
    </row>
    <row r="1067" spans="1:6">
      <c r="A1067" s="11" t="s">
        <v>780</v>
      </c>
      <c r="B1067" s="11">
        <v>17</v>
      </c>
      <c r="C1067" s="11" t="s">
        <v>175</v>
      </c>
      <c r="D1067" s="11" t="s">
        <v>185</v>
      </c>
      <c r="E1067" s="11">
        <v>28.500000000000004</v>
      </c>
      <c r="F1067" s="11">
        <v>201906</v>
      </c>
    </row>
    <row r="1068" spans="1:6">
      <c r="A1068" s="11" t="s">
        <v>846</v>
      </c>
      <c r="B1068" s="11">
        <v>17</v>
      </c>
      <c r="C1068" s="11" t="s">
        <v>198</v>
      </c>
      <c r="D1068" s="11" t="s">
        <v>185</v>
      </c>
      <c r="E1068" s="11">
        <v>23.266666666666655</v>
      </c>
      <c r="F1068" s="11">
        <v>201906</v>
      </c>
    </row>
    <row r="1069" spans="1:6">
      <c r="A1069" s="11" t="s">
        <v>707</v>
      </c>
      <c r="B1069" s="11">
        <v>17</v>
      </c>
      <c r="C1069" s="11" t="s">
        <v>198</v>
      </c>
      <c r="D1069" s="11" t="s">
        <v>185</v>
      </c>
      <c r="E1069" s="11">
        <v>11.793333333333338</v>
      </c>
      <c r="F1069" s="11">
        <v>201906</v>
      </c>
    </row>
    <row r="1070" spans="1:6">
      <c r="A1070" s="11" t="s">
        <v>726</v>
      </c>
      <c r="B1070" s="11">
        <v>18</v>
      </c>
      <c r="C1070" s="11" t="s">
        <v>175</v>
      </c>
      <c r="D1070" s="11" t="s">
        <v>185</v>
      </c>
      <c r="E1070" s="11">
        <v>4</v>
      </c>
      <c r="F1070" s="11">
        <v>201906</v>
      </c>
    </row>
    <row r="1071" spans="1:6">
      <c r="A1071" s="11" t="s">
        <v>726</v>
      </c>
      <c r="B1071" s="11">
        <v>18</v>
      </c>
      <c r="C1071" s="11" t="s">
        <v>175</v>
      </c>
      <c r="D1071" s="11" t="s">
        <v>177</v>
      </c>
      <c r="E1071" s="11">
        <v>5.4999999999999991</v>
      </c>
      <c r="F1071" s="11">
        <v>201906</v>
      </c>
    </row>
    <row r="1072" spans="1:6">
      <c r="A1072" s="11" t="s">
        <v>726</v>
      </c>
      <c r="B1072" s="11">
        <v>18</v>
      </c>
      <c r="C1072" s="11" t="s">
        <v>175</v>
      </c>
      <c r="D1072" s="11" t="s">
        <v>198</v>
      </c>
      <c r="E1072" s="11">
        <v>28</v>
      </c>
      <c r="F1072" s="11">
        <v>201906</v>
      </c>
    </row>
    <row r="1073" spans="1:6">
      <c r="A1073" s="11" t="s">
        <v>726</v>
      </c>
      <c r="B1073" s="11">
        <v>18</v>
      </c>
      <c r="C1073" s="11" t="s">
        <v>175</v>
      </c>
      <c r="D1073" s="11" t="s">
        <v>918</v>
      </c>
      <c r="E1073" s="11">
        <v>7.5000000000000018</v>
      </c>
      <c r="F1073" s="11">
        <v>201906</v>
      </c>
    </row>
    <row r="1074" spans="1:6">
      <c r="A1074" s="11" t="s">
        <v>458</v>
      </c>
      <c r="B1074" s="11">
        <v>18</v>
      </c>
      <c r="C1074" s="11" t="s">
        <v>185</v>
      </c>
      <c r="D1074" s="11" t="s">
        <v>182</v>
      </c>
      <c r="E1074" s="11">
        <v>6.75</v>
      </c>
      <c r="F1074" s="11">
        <v>201906</v>
      </c>
    </row>
    <row r="1075" spans="1:6">
      <c r="A1075" s="11" t="s">
        <v>458</v>
      </c>
      <c r="B1075" s="11">
        <v>18</v>
      </c>
      <c r="C1075" s="11" t="s">
        <v>185</v>
      </c>
      <c r="D1075" s="11" t="s">
        <v>198</v>
      </c>
      <c r="E1075" s="11">
        <v>2.25</v>
      </c>
      <c r="F1075" s="11">
        <v>201906</v>
      </c>
    </row>
    <row r="1076" spans="1:6">
      <c r="A1076" s="11" t="s">
        <v>458</v>
      </c>
      <c r="B1076" s="11">
        <v>18</v>
      </c>
      <c r="C1076" s="11" t="s">
        <v>185</v>
      </c>
      <c r="D1076" s="11" t="s">
        <v>206</v>
      </c>
      <c r="E1076" s="11">
        <v>3</v>
      </c>
      <c r="F1076" s="11">
        <v>201906</v>
      </c>
    </row>
    <row r="1077" spans="1:6">
      <c r="A1077" s="11" t="s">
        <v>767</v>
      </c>
      <c r="B1077" s="11">
        <v>18</v>
      </c>
      <c r="C1077" s="11" t="s">
        <v>175</v>
      </c>
      <c r="D1077" s="11" t="s">
        <v>206</v>
      </c>
      <c r="E1077" s="11">
        <v>32.970000000000006</v>
      </c>
      <c r="F1077" s="11">
        <v>201906</v>
      </c>
    </row>
    <row r="1078" spans="1:6">
      <c r="A1078" s="11" t="s">
        <v>1234</v>
      </c>
      <c r="B1078" s="11">
        <v>18</v>
      </c>
      <c r="C1078" s="11" t="s">
        <v>198</v>
      </c>
      <c r="D1078" s="11" t="s">
        <v>185</v>
      </c>
      <c r="E1078" s="11">
        <v>31.186666666666675</v>
      </c>
      <c r="F1078" s="11">
        <v>201906</v>
      </c>
    </row>
    <row r="1079" spans="1:6">
      <c r="A1079" s="11" t="s">
        <v>453</v>
      </c>
      <c r="B1079" s="11">
        <v>18</v>
      </c>
      <c r="C1079" s="11" t="s">
        <v>175</v>
      </c>
      <c r="D1079" s="11" t="s">
        <v>177</v>
      </c>
      <c r="E1079" s="11">
        <v>11.249999999999998</v>
      </c>
      <c r="F1079" s="11">
        <v>201906</v>
      </c>
    </row>
    <row r="1080" spans="1:6">
      <c r="A1080" s="11" t="s">
        <v>453</v>
      </c>
      <c r="B1080" s="11">
        <v>18</v>
      </c>
      <c r="C1080" s="11" t="s">
        <v>175</v>
      </c>
      <c r="D1080" s="11" t="s">
        <v>198</v>
      </c>
      <c r="E1080" s="11">
        <v>19</v>
      </c>
      <c r="F1080" s="11">
        <v>201906</v>
      </c>
    </row>
    <row r="1081" spans="1:6">
      <c r="A1081" s="11" t="s">
        <v>951</v>
      </c>
      <c r="B1081" s="11">
        <v>18</v>
      </c>
      <c r="C1081" s="11" t="s">
        <v>198</v>
      </c>
      <c r="D1081" s="11" t="s">
        <v>918</v>
      </c>
      <c r="E1081" s="11">
        <v>11.5</v>
      </c>
      <c r="F1081" s="11">
        <v>201906</v>
      </c>
    </row>
    <row r="1082" spans="1:6">
      <c r="A1082" s="11" t="s">
        <v>485</v>
      </c>
      <c r="B1082" s="11">
        <v>18</v>
      </c>
      <c r="C1082" s="11" t="s">
        <v>175</v>
      </c>
      <c r="D1082" s="11" t="s">
        <v>185</v>
      </c>
      <c r="E1082" s="11">
        <v>40.5</v>
      </c>
      <c r="F1082" s="11">
        <v>201906</v>
      </c>
    </row>
    <row r="1083" spans="1:6">
      <c r="A1083" s="11" t="s">
        <v>485</v>
      </c>
      <c r="B1083" s="11">
        <v>18</v>
      </c>
      <c r="C1083" s="11" t="s">
        <v>175</v>
      </c>
      <c r="D1083" s="11" t="s">
        <v>206</v>
      </c>
      <c r="E1083" s="11">
        <v>5.5000000000000018</v>
      </c>
      <c r="F1083" s="11">
        <v>201906</v>
      </c>
    </row>
    <row r="1084" spans="1:6">
      <c r="A1084" s="11" t="s">
        <v>598</v>
      </c>
      <c r="B1084" s="11">
        <v>18</v>
      </c>
      <c r="C1084" s="11" t="s">
        <v>203</v>
      </c>
      <c r="D1084" s="11" t="s">
        <v>198</v>
      </c>
      <c r="E1084" s="11">
        <v>26.25</v>
      </c>
      <c r="F1084" s="11">
        <v>201906</v>
      </c>
    </row>
    <row r="1085" spans="1:6">
      <c r="A1085" s="11" t="s">
        <v>917</v>
      </c>
      <c r="B1085" s="11">
        <v>18</v>
      </c>
      <c r="C1085" s="11" t="s">
        <v>203</v>
      </c>
      <c r="D1085" s="11" t="s">
        <v>185</v>
      </c>
      <c r="E1085" s="11">
        <v>44.186666666666675</v>
      </c>
      <c r="F1085" s="11">
        <v>201906</v>
      </c>
    </row>
    <row r="1086" spans="1:6">
      <c r="A1086" s="11" t="s">
        <v>482</v>
      </c>
      <c r="B1086" s="11">
        <v>18</v>
      </c>
      <c r="C1086" s="11" t="s">
        <v>175</v>
      </c>
      <c r="D1086" s="11" t="s">
        <v>198</v>
      </c>
      <c r="E1086" s="11">
        <v>48.5</v>
      </c>
      <c r="F1086" s="11">
        <v>201906</v>
      </c>
    </row>
    <row r="1087" spans="1:6">
      <c r="A1087" s="11" t="s">
        <v>482</v>
      </c>
      <c r="B1087" s="11">
        <v>18</v>
      </c>
      <c r="C1087" s="11" t="s">
        <v>175</v>
      </c>
      <c r="D1087" s="11" t="s">
        <v>206</v>
      </c>
      <c r="E1087" s="11">
        <v>3.9999999999999991</v>
      </c>
      <c r="F1087" s="11">
        <v>201906</v>
      </c>
    </row>
    <row r="1088" spans="1:6">
      <c r="A1088" s="11" t="s">
        <v>479</v>
      </c>
      <c r="B1088" s="11">
        <v>18</v>
      </c>
      <c r="C1088" s="11" t="s">
        <v>175</v>
      </c>
      <c r="D1088" s="11" t="s">
        <v>177</v>
      </c>
      <c r="E1088" s="11">
        <v>9.5</v>
      </c>
      <c r="F1088" s="11">
        <v>201906</v>
      </c>
    </row>
    <row r="1089" spans="1:6">
      <c r="A1089" s="11" t="s">
        <v>479</v>
      </c>
      <c r="B1089" s="11">
        <v>18</v>
      </c>
      <c r="C1089" s="11" t="s">
        <v>175</v>
      </c>
      <c r="D1089" s="11" t="s">
        <v>198</v>
      </c>
      <c r="E1089" s="11">
        <v>34</v>
      </c>
      <c r="F1089" s="11">
        <v>201906</v>
      </c>
    </row>
    <row r="1090" spans="1:6">
      <c r="A1090" s="11" t="s">
        <v>915</v>
      </c>
      <c r="B1090" s="11">
        <v>18</v>
      </c>
      <c r="C1090" s="11" t="s">
        <v>185</v>
      </c>
      <c r="D1090" s="11" t="s">
        <v>198</v>
      </c>
      <c r="E1090" s="11">
        <v>12.609999999999996</v>
      </c>
      <c r="F1090" s="11">
        <v>201906</v>
      </c>
    </row>
    <row r="1091" spans="1:6">
      <c r="A1091" s="11" t="s">
        <v>1045</v>
      </c>
      <c r="B1091" s="11">
        <v>18</v>
      </c>
      <c r="C1091" s="11" t="s">
        <v>198</v>
      </c>
      <c r="D1091" s="11" t="s">
        <v>185</v>
      </c>
      <c r="E1091" s="11">
        <v>9.8333333333333339</v>
      </c>
      <c r="F1091" s="11">
        <v>201906</v>
      </c>
    </row>
    <row r="1092" spans="1:6">
      <c r="A1092" s="11" t="s">
        <v>950</v>
      </c>
      <c r="B1092" s="11">
        <v>18</v>
      </c>
      <c r="C1092" s="11" t="s">
        <v>185</v>
      </c>
      <c r="D1092" s="11" t="s">
        <v>198</v>
      </c>
      <c r="E1092" s="11">
        <v>10.266666666666666</v>
      </c>
      <c r="F1092" s="11">
        <v>201906</v>
      </c>
    </row>
    <row r="1093" spans="1:6">
      <c r="A1093" s="11" t="s">
        <v>467</v>
      </c>
      <c r="B1093" s="11">
        <v>18</v>
      </c>
      <c r="C1093" s="11" t="s">
        <v>185</v>
      </c>
      <c r="D1093" s="11" t="s">
        <v>206</v>
      </c>
      <c r="E1093" s="11">
        <v>51.399999999999991</v>
      </c>
      <c r="F1093" s="11">
        <v>201906</v>
      </c>
    </row>
    <row r="1094" spans="1:6">
      <c r="A1094" s="11" t="s">
        <v>775</v>
      </c>
      <c r="B1094" s="11">
        <v>18</v>
      </c>
      <c r="C1094" s="11" t="s">
        <v>198</v>
      </c>
      <c r="D1094" s="11" t="s">
        <v>185</v>
      </c>
      <c r="E1094" s="11">
        <v>18.133333333333336</v>
      </c>
      <c r="F1094" s="11">
        <v>201906</v>
      </c>
    </row>
    <row r="1095" spans="1:6">
      <c r="A1095" s="11" t="s">
        <v>775</v>
      </c>
      <c r="B1095" s="11">
        <v>18</v>
      </c>
      <c r="C1095" s="11" t="s">
        <v>198</v>
      </c>
      <c r="D1095" s="11" t="s">
        <v>177</v>
      </c>
      <c r="E1095" s="11">
        <v>24.280000000000005</v>
      </c>
      <c r="F1095" s="11">
        <v>201906</v>
      </c>
    </row>
    <row r="1096" spans="1:6">
      <c r="A1096" s="11" t="s">
        <v>468</v>
      </c>
      <c r="B1096" s="11">
        <v>18</v>
      </c>
      <c r="C1096" s="11" t="s">
        <v>185</v>
      </c>
      <c r="D1096" s="11" t="s">
        <v>177</v>
      </c>
      <c r="E1096" s="11">
        <v>7.5999999999999988</v>
      </c>
      <c r="F1096" s="11">
        <v>201906</v>
      </c>
    </row>
    <row r="1097" spans="1:6">
      <c r="A1097" s="11" t="s">
        <v>1209</v>
      </c>
      <c r="B1097" s="11">
        <v>18</v>
      </c>
      <c r="C1097" s="11" t="s">
        <v>175</v>
      </c>
      <c r="D1097" s="11" t="s">
        <v>198</v>
      </c>
      <c r="E1097" s="11">
        <v>16</v>
      </c>
      <c r="F1097" s="11">
        <v>201906</v>
      </c>
    </row>
    <row r="1098" spans="1:6">
      <c r="A1098" s="11" t="s">
        <v>470</v>
      </c>
      <c r="B1098" s="11">
        <v>18</v>
      </c>
      <c r="C1098" s="11" t="s">
        <v>185</v>
      </c>
      <c r="D1098" s="11" t="s">
        <v>198</v>
      </c>
      <c r="E1098" s="11">
        <v>2.1833333333333336</v>
      </c>
      <c r="F1098" s="11">
        <v>201906</v>
      </c>
    </row>
    <row r="1099" spans="1:6">
      <c r="A1099" s="11" t="s">
        <v>777</v>
      </c>
      <c r="B1099" s="11">
        <v>18</v>
      </c>
      <c r="C1099" s="11" t="s">
        <v>175</v>
      </c>
      <c r="D1099" s="11" t="s">
        <v>185</v>
      </c>
      <c r="E1099" s="11">
        <v>27</v>
      </c>
      <c r="F1099" s="11">
        <v>201906</v>
      </c>
    </row>
    <row r="1100" spans="1:6">
      <c r="A1100" s="11" t="s">
        <v>777</v>
      </c>
      <c r="B1100" s="11">
        <v>18</v>
      </c>
      <c r="C1100" s="11" t="s">
        <v>175</v>
      </c>
      <c r="D1100" s="11" t="s">
        <v>206</v>
      </c>
      <c r="E1100" s="11">
        <v>0.99999999999999911</v>
      </c>
      <c r="F1100" s="11">
        <v>201906</v>
      </c>
    </row>
    <row r="1101" spans="1:6">
      <c r="A1101" s="11" t="s">
        <v>778</v>
      </c>
      <c r="B1101" s="11">
        <v>18</v>
      </c>
      <c r="C1101" s="11" t="s">
        <v>175</v>
      </c>
      <c r="D1101" s="11" t="s">
        <v>185</v>
      </c>
      <c r="E1101" s="11">
        <v>4</v>
      </c>
      <c r="F1101" s="11">
        <v>201906</v>
      </c>
    </row>
    <row r="1102" spans="1:6">
      <c r="A1102" s="11" t="s">
        <v>778</v>
      </c>
      <c r="B1102" s="11">
        <v>18</v>
      </c>
      <c r="C1102" s="11" t="s">
        <v>175</v>
      </c>
      <c r="D1102" s="11" t="s">
        <v>177</v>
      </c>
      <c r="E1102" s="11">
        <v>5</v>
      </c>
      <c r="F1102" s="11">
        <v>201906</v>
      </c>
    </row>
    <row r="1103" spans="1:6">
      <c r="A1103" s="11" t="s">
        <v>778</v>
      </c>
      <c r="B1103" s="11">
        <v>18</v>
      </c>
      <c r="C1103" s="11" t="s">
        <v>175</v>
      </c>
      <c r="D1103" s="11" t="s">
        <v>198</v>
      </c>
      <c r="E1103" s="11">
        <v>31.000000000000007</v>
      </c>
      <c r="F1103" s="11">
        <v>201906</v>
      </c>
    </row>
    <row r="1104" spans="1:6">
      <c r="A1104" s="11" t="s">
        <v>1320</v>
      </c>
      <c r="B1104" s="11">
        <v>18</v>
      </c>
      <c r="C1104" s="11" t="s">
        <v>185</v>
      </c>
      <c r="D1104" s="11" t="s">
        <v>198</v>
      </c>
      <c r="E1104" s="11">
        <v>7.0833333333333348</v>
      </c>
      <c r="F1104" s="11">
        <v>201906</v>
      </c>
    </row>
    <row r="1105" spans="1:6">
      <c r="A1105" s="11" t="s">
        <v>454</v>
      </c>
      <c r="B1105" s="11">
        <v>18</v>
      </c>
      <c r="C1105" s="11" t="s">
        <v>198</v>
      </c>
      <c r="D1105" s="11" t="s">
        <v>185</v>
      </c>
      <c r="E1105" s="11">
        <v>42.050000000000018</v>
      </c>
      <c r="F1105" s="11">
        <v>201906</v>
      </c>
    </row>
    <row r="1106" spans="1:6">
      <c r="A1106" s="11" t="s">
        <v>477</v>
      </c>
      <c r="B1106" s="11">
        <v>18</v>
      </c>
      <c r="C1106" s="11" t="s">
        <v>198</v>
      </c>
      <c r="D1106" s="11" t="s">
        <v>206</v>
      </c>
      <c r="E1106" s="11">
        <v>45.5</v>
      </c>
      <c r="F1106" s="11">
        <v>201906</v>
      </c>
    </row>
    <row r="1107" spans="1:6">
      <c r="A1107" s="11" t="s">
        <v>780</v>
      </c>
      <c r="B1107" s="11">
        <v>18</v>
      </c>
      <c r="C1107" s="11" t="s">
        <v>175</v>
      </c>
      <c r="D1107" s="11" t="s">
        <v>185</v>
      </c>
      <c r="E1107" s="11">
        <v>36.000000000000007</v>
      </c>
      <c r="F1107" s="11">
        <v>201906</v>
      </c>
    </row>
    <row r="1108" spans="1:6">
      <c r="A1108" s="11" t="s">
        <v>1239</v>
      </c>
      <c r="B1108" s="11">
        <v>18</v>
      </c>
      <c r="C1108" s="11" t="s">
        <v>185</v>
      </c>
      <c r="D1108" s="11" t="s">
        <v>198</v>
      </c>
      <c r="E1108" s="11">
        <v>22.433333333333334</v>
      </c>
      <c r="F1108" s="11">
        <v>201906</v>
      </c>
    </row>
    <row r="1109" spans="1:6">
      <c r="A1109" s="11" t="s">
        <v>846</v>
      </c>
      <c r="B1109" s="11">
        <v>18</v>
      </c>
      <c r="C1109" s="11" t="s">
        <v>198</v>
      </c>
      <c r="D1109" s="11" t="s">
        <v>185</v>
      </c>
      <c r="E1109" s="11">
        <v>33.149999999999991</v>
      </c>
      <c r="F1109" s="11">
        <v>201906</v>
      </c>
    </row>
    <row r="1110" spans="1:6">
      <c r="A1110" s="11" t="s">
        <v>846</v>
      </c>
      <c r="B1110" s="11">
        <v>18</v>
      </c>
      <c r="C1110" s="11" t="s">
        <v>198</v>
      </c>
      <c r="D1110" s="11" t="s">
        <v>206</v>
      </c>
      <c r="E1110" s="11">
        <v>5.1000000000000023</v>
      </c>
      <c r="F1110" s="11">
        <v>201906</v>
      </c>
    </row>
    <row r="1111" spans="1:6">
      <c r="A1111" s="11" t="s">
        <v>487</v>
      </c>
      <c r="B1111" s="11">
        <v>18</v>
      </c>
      <c r="C1111" s="11" t="s">
        <v>175</v>
      </c>
      <c r="D1111" s="11" t="s">
        <v>177</v>
      </c>
      <c r="E1111" s="11">
        <v>61.25</v>
      </c>
      <c r="F1111" s="11">
        <v>201906</v>
      </c>
    </row>
    <row r="1112" spans="1:6">
      <c r="A1112" s="11" t="s">
        <v>1240</v>
      </c>
      <c r="B1112" s="11">
        <v>18</v>
      </c>
      <c r="C1112" s="11" t="s">
        <v>198</v>
      </c>
      <c r="D1112" s="11" t="s">
        <v>177</v>
      </c>
      <c r="E1112" s="11">
        <v>43.166666666666671</v>
      </c>
      <c r="F1112" s="11">
        <v>201906</v>
      </c>
    </row>
    <row r="1113" spans="1:6">
      <c r="A1113" s="11" t="s">
        <v>486</v>
      </c>
      <c r="B1113" s="11">
        <v>18</v>
      </c>
      <c r="C1113" s="11" t="s">
        <v>175</v>
      </c>
      <c r="D1113" s="11" t="s">
        <v>177</v>
      </c>
      <c r="E1113" s="11">
        <v>35</v>
      </c>
      <c r="F1113" s="11">
        <v>201906</v>
      </c>
    </row>
    <row r="1114" spans="1:6">
      <c r="A1114" s="11" t="s">
        <v>1216</v>
      </c>
      <c r="B1114" s="11">
        <v>18</v>
      </c>
      <c r="C1114" s="11" t="s">
        <v>175</v>
      </c>
      <c r="D1114" s="11" t="s">
        <v>198</v>
      </c>
      <c r="E1114" s="11">
        <v>17</v>
      </c>
      <c r="F1114" s="11">
        <v>201906</v>
      </c>
    </row>
    <row r="1115" spans="1:6">
      <c r="A1115" s="11" t="s">
        <v>507</v>
      </c>
      <c r="B1115" s="11">
        <v>18</v>
      </c>
      <c r="C1115" s="11" t="s">
        <v>175</v>
      </c>
      <c r="D1115" s="11" t="s">
        <v>198</v>
      </c>
      <c r="E1115" s="11">
        <v>16</v>
      </c>
      <c r="F1115" s="11">
        <v>201906</v>
      </c>
    </row>
    <row r="1116" spans="1:6">
      <c r="A1116" s="11" t="s">
        <v>483</v>
      </c>
      <c r="B1116" s="11">
        <v>18</v>
      </c>
      <c r="C1116" s="11" t="s">
        <v>175</v>
      </c>
      <c r="D1116" s="11" t="s">
        <v>182</v>
      </c>
      <c r="E1116" s="11">
        <v>6.2499999999999991</v>
      </c>
      <c r="F1116" s="11">
        <v>201906</v>
      </c>
    </row>
    <row r="1117" spans="1:6">
      <c r="A1117" s="11" t="s">
        <v>483</v>
      </c>
      <c r="B1117" s="11">
        <v>18</v>
      </c>
      <c r="C1117" s="11" t="s">
        <v>175</v>
      </c>
      <c r="D1117" s="11" t="s">
        <v>185</v>
      </c>
      <c r="E1117" s="11">
        <v>4.4999999999999982</v>
      </c>
      <c r="F1117" s="11">
        <v>201906</v>
      </c>
    </row>
    <row r="1118" spans="1:6">
      <c r="A1118" s="11" t="s">
        <v>483</v>
      </c>
      <c r="B1118" s="11">
        <v>18</v>
      </c>
      <c r="C1118" s="11" t="s">
        <v>175</v>
      </c>
      <c r="D1118" s="11" t="s">
        <v>177</v>
      </c>
      <c r="E1118" s="11">
        <v>5.9999999999999982</v>
      </c>
      <c r="F1118" s="11">
        <v>201906</v>
      </c>
    </row>
    <row r="1119" spans="1:6">
      <c r="A1119" s="11" t="s">
        <v>483</v>
      </c>
      <c r="B1119" s="11">
        <v>18</v>
      </c>
      <c r="C1119" s="11" t="s">
        <v>175</v>
      </c>
      <c r="D1119" s="11" t="s">
        <v>198</v>
      </c>
      <c r="E1119" s="11">
        <v>18</v>
      </c>
      <c r="F1119" s="11">
        <v>201906</v>
      </c>
    </row>
    <row r="1120" spans="1:6">
      <c r="A1120" s="11" t="s">
        <v>483</v>
      </c>
      <c r="B1120" s="11">
        <v>18</v>
      </c>
      <c r="C1120" s="11" t="s">
        <v>175</v>
      </c>
      <c r="D1120" s="11" t="s">
        <v>206</v>
      </c>
      <c r="E1120" s="11">
        <v>2.4999999999999991</v>
      </c>
      <c r="F1120" s="11">
        <v>201906</v>
      </c>
    </row>
    <row r="1121" spans="1:6">
      <c r="A1121" s="11" t="s">
        <v>783</v>
      </c>
      <c r="B1121" s="11">
        <v>18</v>
      </c>
      <c r="C1121" s="11" t="s">
        <v>198</v>
      </c>
      <c r="D1121" s="11" t="s">
        <v>177</v>
      </c>
      <c r="E1121" s="11">
        <v>4.0000000000000018</v>
      </c>
      <c r="F1121" s="11">
        <v>201906</v>
      </c>
    </row>
    <row r="1122" spans="1:6">
      <c r="A1122" s="11" t="s">
        <v>784</v>
      </c>
      <c r="B1122" s="11">
        <v>18</v>
      </c>
      <c r="C1122" s="11" t="s">
        <v>175</v>
      </c>
      <c r="D1122" s="11" t="s">
        <v>148</v>
      </c>
      <c r="E1122" s="11">
        <v>2.7499999999999996</v>
      </c>
      <c r="F1122" s="11">
        <v>201906</v>
      </c>
    </row>
    <row r="1123" spans="1:6">
      <c r="A1123" s="11" t="s">
        <v>784</v>
      </c>
      <c r="B1123" s="11">
        <v>18</v>
      </c>
      <c r="C1123" s="11" t="s">
        <v>175</v>
      </c>
      <c r="D1123" s="11" t="s">
        <v>182</v>
      </c>
      <c r="E1123" s="11">
        <v>4.5</v>
      </c>
      <c r="F1123" s="11">
        <v>201906</v>
      </c>
    </row>
    <row r="1124" spans="1:6">
      <c r="A1124" s="11" t="s">
        <v>784</v>
      </c>
      <c r="B1124" s="11">
        <v>18</v>
      </c>
      <c r="C1124" s="11" t="s">
        <v>175</v>
      </c>
      <c r="D1124" s="11" t="s">
        <v>185</v>
      </c>
      <c r="E1124" s="11">
        <v>4.9999999999999964</v>
      </c>
      <c r="F1124" s="11">
        <v>201906</v>
      </c>
    </row>
    <row r="1125" spans="1:6">
      <c r="A1125" s="11" t="s">
        <v>784</v>
      </c>
      <c r="B1125" s="11">
        <v>18</v>
      </c>
      <c r="C1125" s="11" t="s">
        <v>175</v>
      </c>
      <c r="D1125" s="11" t="s">
        <v>177</v>
      </c>
      <c r="E1125" s="11">
        <v>2.999999999999996</v>
      </c>
      <c r="F1125" s="11">
        <v>201906</v>
      </c>
    </row>
    <row r="1126" spans="1:6">
      <c r="A1126" s="11" t="s">
        <v>784</v>
      </c>
      <c r="B1126" s="11">
        <v>18</v>
      </c>
      <c r="C1126" s="11" t="s">
        <v>175</v>
      </c>
      <c r="D1126" s="11" t="s">
        <v>198</v>
      </c>
      <c r="E1126" s="11">
        <v>4.2500000000000036</v>
      </c>
      <c r="F1126" s="11">
        <v>201906</v>
      </c>
    </row>
    <row r="1127" spans="1:6">
      <c r="A1127" s="11" t="s">
        <v>784</v>
      </c>
      <c r="B1127" s="11">
        <v>18</v>
      </c>
      <c r="C1127" s="11" t="s">
        <v>175</v>
      </c>
      <c r="D1127" s="11" t="s">
        <v>203</v>
      </c>
      <c r="E1127" s="11">
        <v>1.5000000000000027</v>
      </c>
      <c r="F1127" s="11">
        <v>201906</v>
      </c>
    </row>
    <row r="1128" spans="1:6">
      <c r="A1128" s="11" t="s">
        <v>784</v>
      </c>
      <c r="B1128" s="11">
        <v>18</v>
      </c>
      <c r="C1128" s="11" t="s">
        <v>175</v>
      </c>
      <c r="D1128" s="11" t="s">
        <v>206</v>
      </c>
      <c r="E1128" s="11">
        <v>3.0000000000000027</v>
      </c>
      <c r="F1128" s="11">
        <v>201906</v>
      </c>
    </row>
    <row r="1129" spans="1:6">
      <c r="A1129" s="11" t="s">
        <v>707</v>
      </c>
      <c r="B1129" s="11">
        <v>18</v>
      </c>
      <c r="C1129" s="11" t="s">
        <v>198</v>
      </c>
      <c r="D1129" s="11" t="s">
        <v>185</v>
      </c>
      <c r="E1129" s="11">
        <v>9.7966666666666669</v>
      </c>
      <c r="F1129" s="11">
        <v>201906</v>
      </c>
    </row>
    <row r="1130" spans="1:6">
      <c r="A1130" s="11" t="s">
        <v>451</v>
      </c>
      <c r="B1130" s="11">
        <v>18</v>
      </c>
      <c r="C1130" s="11" t="s">
        <v>185</v>
      </c>
      <c r="D1130" s="11" t="s">
        <v>177</v>
      </c>
      <c r="E1130" s="11">
        <v>9.43333333333333</v>
      </c>
      <c r="F1130" s="11">
        <v>201906</v>
      </c>
    </row>
    <row r="1131" spans="1:6">
      <c r="A1131" s="11" t="s">
        <v>1053</v>
      </c>
      <c r="B1131" s="11">
        <v>14</v>
      </c>
      <c r="C1131" s="11" t="s">
        <v>177</v>
      </c>
      <c r="D1131" s="11" t="s">
        <v>148</v>
      </c>
      <c r="E1131" s="11">
        <v>8.716666666666665</v>
      </c>
      <c r="F1131" s="11">
        <v>201907</v>
      </c>
    </row>
    <row r="1132" spans="1:6">
      <c r="A1132" s="11" t="s">
        <v>478</v>
      </c>
      <c r="B1132" s="11">
        <v>15</v>
      </c>
      <c r="C1132" s="11" t="s">
        <v>175</v>
      </c>
      <c r="D1132" s="11" t="s">
        <v>198</v>
      </c>
      <c r="E1132" s="11">
        <v>17.5</v>
      </c>
      <c r="F1132" s="11">
        <v>201907</v>
      </c>
    </row>
    <row r="1133" spans="1:6">
      <c r="A1133" s="11" t="s">
        <v>478</v>
      </c>
      <c r="B1133" s="11">
        <v>16</v>
      </c>
      <c r="C1133" s="11" t="s">
        <v>175</v>
      </c>
      <c r="D1133" s="11" t="s">
        <v>198</v>
      </c>
      <c r="E1133" s="11">
        <v>12.5</v>
      </c>
      <c r="F1133" s="11">
        <v>201907</v>
      </c>
    </row>
    <row r="1134" spans="1:6">
      <c r="A1134" s="11" t="s">
        <v>478</v>
      </c>
      <c r="B1134" s="11">
        <v>16</v>
      </c>
      <c r="C1134" s="11" t="s">
        <v>175</v>
      </c>
      <c r="D1134" s="11" t="s">
        <v>206</v>
      </c>
      <c r="E1134" s="11">
        <v>8.9999999999999982</v>
      </c>
      <c r="F1134" s="11">
        <v>201907</v>
      </c>
    </row>
    <row r="1135" spans="1:6">
      <c r="A1135" s="11" t="s">
        <v>770</v>
      </c>
      <c r="B1135" s="11">
        <v>16</v>
      </c>
      <c r="C1135" s="11" t="s">
        <v>185</v>
      </c>
      <c r="D1135" s="11" t="s">
        <v>198</v>
      </c>
      <c r="E1135" s="11">
        <v>1.2499999999999982</v>
      </c>
      <c r="F1135" s="11">
        <v>201907</v>
      </c>
    </row>
    <row r="1136" spans="1:6">
      <c r="A1136" s="11" t="s">
        <v>1053</v>
      </c>
      <c r="B1136" s="11">
        <v>16</v>
      </c>
      <c r="C1136" s="11" t="s">
        <v>177</v>
      </c>
      <c r="D1136" s="11" t="s">
        <v>148</v>
      </c>
      <c r="E1136" s="11">
        <v>29.25</v>
      </c>
      <c r="F1136" s="11">
        <v>201907</v>
      </c>
    </row>
    <row r="1137" spans="1:6">
      <c r="A1137" s="11" t="s">
        <v>478</v>
      </c>
      <c r="B1137" s="11">
        <v>17</v>
      </c>
      <c r="C1137" s="11" t="s">
        <v>175</v>
      </c>
      <c r="D1137" s="11" t="s">
        <v>198</v>
      </c>
      <c r="E1137" s="11">
        <v>3</v>
      </c>
      <c r="F1137" s="11">
        <v>201907</v>
      </c>
    </row>
    <row r="1138" spans="1:6">
      <c r="A1138" s="11" t="s">
        <v>478</v>
      </c>
      <c r="B1138" s="11">
        <v>17</v>
      </c>
      <c r="C1138" s="11" t="s">
        <v>175</v>
      </c>
      <c r="D1138" s="11" t="s">
        <v>206</v>
      </c>
      <c r="E1138" s="11">
        <v>3.4999999999999996</v>
      </c>
      <c r="F1138" s="11">
        <v>201907</v>
      </c>
    </row>
    <row r="1139" spans="1:6">
      <c r="A1139" s="11" t="s">
        <v>500</v>
      </c>
      <c r="B1139" s="11">
        <v>17</v>
      </c>
      <c r="C1139" s="11" t="s">
        <v>185</v>
      </c>
      <c r="D1139" s="11" t="s">
        <v>198</v>
      </c>
      <c r="E1139" s="11">
        <v>10.916666666666666</v>
      </c>
      <c r="F1139" s="11">
        <v>201907</v>
      </c>
    </row>
    <row r="1140" spans="1:6">
      <c r="A1140" s="11" t="s">
        <v>476</v>
      </c>
      <c r="B1140" s="11">
        <v>17</v>
      </c>
      <c r="C1140" s="11" t="s">
        <v>198</v>
      </c>
      <c r="D1140" s="11" t="s">
        <v>206</v>
      </c>
      <c r="E1140" s="11">
        <v>36</v>
      </c>
      <c r="F1140" s="11">
        <v>201907</v>
      </c>
    </row>
    <row r="1141" spans="1:6">
      <c r="A1141" s="11" t="s">
        <v>464</v>
      </c>
      <c r="B1141" s="11">
        <v>17</v>
      </c>
      <c r="C1141" s="11" t="s">
        <v>198</v>
      </c>
      <c r="D1141" s="11" t="s">
        <v>177</v>
      </c>
      <c r="E1141" s="11">
        <v>29.033333333333335</v>
      </c>
      <c r="F1141" s="11">
        <v>201907</v>
      </c>
    </row>
    <row r="1142" spans="1:6">
      <c r="A1142" s="11" t="s">
        <v>1053</v>
      </c>
      <c r="B1142" s="11">
        <v>17</v>
      </c>
      <c r="C1142" s="11" t="s">
        <v>177</v>
      </c>
      <c r="D1142" s="11" t="s">
        <v>148</v>
      </c>
      <c r="E1142" s="11">
        <v>20.5</v>
      </c>
      <c r="F1142" s="11">
        <v>201907</v>
      </c>
    </row>
    <row r="1143" spans="1:6">
      <c r="A1143" s="11" t="s">
        <v>708</v>
      </c>
      <c r="B1143" s="11">
        <v>18</v>
      </c>
      <c r="C1143" s="11" t="s">
        <v>185</v>
      </c>
      <c r="D1143" s="11" t="s">
        <v>198</v>
      </c>
      <c r="E1143" s="11">
        <v>44.583333333333336</v>
      </c>
      <c r="F1143" s="11">
        <v>201907</v>
      </c>
    </row>
    <row r="1144" spans="1:6">
      <c r="A1144" s="11" t="s">
        <v>708</v>
      </c>
      <c r="B1144" s="11">
        <v>18</v>
      </c>
      <c r="C1144" s="11" t="s">
        <v>185</v>
      </c>
      <c r="D1144" s="11" t="s">
        <v>203</v>
      </c>
      <c r="E1144" s="11">
        <v>10.866666666666664</v>
      </c>
      <c r="F1144" s="11">
        <v>201907</v>
      </c>
    </row>
    <row r="1145" spans="1:6">
      <c r="A1145" s="11" t="s">
        <v>478</v>
      </c>
      <c r="B1145" s="11">
        <v>18</v>
      </c>
      <c r="C1145" s="11" t="s">
        <v>175</v>
      </c>
      <c r="D1145" s="11" t="s">
        <v>198</v>
      </c>
      <c r="E1145" s="11">
        <v>11.5</v>
      </c>
      <c r="F1145" s="11">
        <v>201907</v>
      </c>
    </row>
    <row r="1146" spans="1:6">
      <c r="A1146" s="11" t="s">
        <v>478</v>
      </c>
      <c r="B1146" s="11">
        <v>18</v>
      </c>
      <c r="C1146" s="11" t="s">
        <v>175</v>
      </c>
      <c r="D1146" s="11" t="s">
        <v>206</v>
      </c>
      <c r="E1146" s="11">
        <v>8.5</v>
      </c>
      <c r="F1146" s="11">
        <v>201907</v>
      </c>
    </row>
    <row r="1147" spans="1:6">
      <c r="A1147" s="11" t="s">
        <v>508</v>
      </c>
      <c r="B1147" s="11">
        <v>18</v>
      </c>
      <c r="C1147" s="11" t="s">
        <v>198</v>
      </c>
      <c r="D1147" s="11" t="s">
        <v>203</v>
      </c>
      <c r="E1147" s="11">
        <v>42.25</v>
      </c>
      <c r="F1147" s="11">
        <v>201907</v>
      </c>
    </row>
    <row r="1148" spans="1:6">
      <c r="A1148" s="11" t="s">
        <v>770</v>
      </c>
      <c r="B1148" s="11">
        <v>18</v>
      </c>
      <c r="C1148" s="11" t="s">
        <v>185</v>
      </c>
      <c r="D1148" s="11" t="s">
        <v>198</v>
      </c>
      <c r="E1148" s="11">
        <v>4.1500000000000004</v>
      </c>
      <c r="F1148" s="11">
        <v>201907</v>
      </c>
    </row>
    <row r="1149" spans="1:6">
      <c r="A1149" s="11" t="s">
        <v>500</v>
      </c>
      <c r="B1149" s="11">
        <v>18</v>
      </c>
      <c r="C1149" s="11" t="s">
        <v>185</v>
      </c>
      <c r="D1149" s="11" t="s">
        <v>198</v>
      </c>
      <c r="E1149" s="11">
        <v>3.5000000000000009</v>
      </c>
      <c r="F1149" s="11">
        <v>201907</v>
      </c>
    </row>
    <row r="1150" spans="1:6">
      <c r="A1150" s="11" t="s">
        <v>1011</v>
      </c>
      <c r="B1150" s="11">
        <v>18</v>
      </c>
      <c r="C1150" s="11" t="s">
        <v>185</v>
      </c>
      <c r="D1150" s="11" t="s">
        <v>198</v>
      </c>
      <c r="E1150" s="11">
        <v>1.0833333333333335</v>
      </c>
      <c r="F1150" s="11">
        <v>201907</v>
      </c>
    </row>
    <row r="1151" spans="1:6">
      <c r="A1151" s="11" t="s">
        <v>484</v>
      </c>
      <c r="B1151" s="11">
        <v>18</v>
      </c>
      <c r="C1151" s="11" t="s">
        <v>175</v>
      </c>
      <c r="D1151" s="11" t="s">
        <v>185</v>
      </c>
      <c r="E1151" s="11">
        <v>0.75</v>
      </c>
      <c r="F1151" s="11">
        <v>201907</v>
      </c>
    </row>
    <row r="1152" spans="1:6">
      <c r="A1152" s="11" t="s">
        <v>484</v>
      </c>
      <c r="B1152" s="11">
        <v>18</v>
      </c>
      <c r="C1152" s="11" t="s">
        <v>175</v>
      </c>
      <c r="D1152" s="11" t="s">
        <v>198</v>
      </c>
      <c r="E1152" s="11">
        <v>16.25</v>
      </c>
      <c r="F1152" s="11">
        <v>201907</v>
      </c>
    </row>
    <row r="1153" spans="1:6">
      <c r="A1153" s="11" t="s">
        <v>476</v>
      </c>
      <c r="B1153" s="11">
        <v>18</v>
      </c>
      <c r="C1153" s="11" t="s">
        <v>198</v>
      </c>
      <c r="D1153" s="11" t="s">
        <v>206</v>
      </c>
      <c r="E1153" s="11">
        <v>48.5</v>
      </c>
      <c r="F1153" s="11">
        <v>201907</v>
      </c>
    </row>
    <row r="1154" spans="1:6">
      <c r="A1154" s="11" t="s">
        <v>464</v>
      </c>
      <c r="B1154" s="11">
        <v>18</v>
      </c>
      <c r="C1154" s="11" t="s">
        <v>198</v>
      </c>
      <c r="D1154" s="11" t="s">
        <v>177</v>
      </c>
      <c r="E1154" s="11">
        <v>18.55</v>
      </c>
      <c r="F1154" s="11">
        <v>201907</v>
      </c>
    </row>
    <row r="1155" spans="1:6">
      <c r="A1155" s="11" t="s">
        <v>913</v>
      </c>
      <c r="B1155" s="11">
        <v>18</v>
      </c>
      <c r="C1155" s="11" t="s">
        <v>185</v>
      </c>
      <c r="D1155" s="11" t="s">
        <v>177</v>
      </c>
      <c r="E1155" s="11">
        <v>19.249999999999996</v>
      </c>
      <c r="F1155" s="11">
        <v>201907</v>
      </c>
    </row>
    <row r="1156" spans="1:6">
      <c r="A1156" s="11" t="s">
        <v>503</v>
      </c>
      <c r="B1156" s="11">
        <v>18</v>
      </c>
      <c r="C1156" s="11" t="s">
        <v>185</v>
      </c>
      <c r="D1156" s="11" t="s">
        <v>177</v>
      </c>
      <c r="E1156" s="11">
        <v>29.333333333333332</v>
      </c>
      <c r="F1156" s="11">
        <v>201907</v>
      </c>
    </row>
    <row r="1157" spans="1:6">
      <c r="A1157" s="11" t="s">
        <v>1053</v>
      </c>
      <c r="B1157" s="11">
        <v>18</v>
      </c>
      <c r="C1157" s="11" t="s">
        <v>177</v>
      </c>
      <c r="D1157" s="11" t="s">
        <v>148</v>
      </c>
      <c r="E1157" s="11">
        <v>2.7499999999999982</v>
      </c>
      <c r="F1157" s="11">
        <v>201907</v>
      </c>
    </row>
    <row r="1158" spans="1:6">
      <c r="A1158" s="11" t="s">
        <v>787</v>
      </c>
      <c r="B1158" s="11">
        <v>16</v>
      </c>
      <c r="C1158" s="11" t="s">
        <v>185</v>
      </c>
      <c r="D1158" s="11" t="s">
        <v>198</v>
      </c>
      <c r="E1158" s="11">
        <v>28</v>
      </c>
      <c r="F1158" s="11">
        <v>201909</v>
      </c>
    </row>
    <row r="1159" spans="1:6">
      <c r="A1159" s="11" t="s">
        <v>787</v>
      </c>
      <c r="B1159" s="11">
        <v>17</v>
      </c>
      <c r="C1159" s="11" t="s">
        <v>185</v>
      </c>
      <c r="D1159" s="11" t="s">
        <v>198</v>
      </c>
      <c r="E1159" s="11">
        <v>22.5</v>
      </c>
      <c r="F1159" s="11">
        <v>201909</v>
      </c>
    </row>
    <row r="1160" spans="1:6">
      <c r="A1160" s="11" t="s">
        <v>787</v>
      </c>
      <c r="B1160" s="11">
        <v>18</v>
      </c>
      <c r="C1160" s="11" t="s">
        <v>185</v>
      </c>
      <c r="D1160" s="11" t="s">
        <v>198</v>
      </c>
      <c r="E1160" s="11">
        <v>28.5</v>
      </c>
      <c r="F1160" s="11">
        <v>201909</v>
      </c>
    </row>
    <row r="1161" spans="1:6">
      <c r="A1161" s="11" t="s">
        <v>787</v>
      </c>
      <c r="B1161" s="11">
        <v>18</v>
      </c>
      <c r="C1161" s="11" t="s">
        <v>185</v>
      </c>
      <c r="D1161" s="11" t="s">
        <v>211</v>
      </c>
      <c r="E1161" s="11">
        <v>0.99999999999999911</v>
      </c>
      <c r="F1161" s="11">
        <v>201909</v>
      </c>
    </row>
    <row r="1162" spans="1:6">
      <c r="A1162" s="11" t="s">
        <v>1202</v>
      </c>
      <c r="B1162" s="11">
        <v>13</v>
      </c>
      <c r="C1162" s="11" t="s">
        <v>185</v>
      </c>
      <c r="D1162" s="11" t="s">
        <v>177</v>
      </c>
      <c r="E1162" s="11">
        <v>19.75</v>
      </c>
      <c r="F1162" s="11">
        <v>201910</v>
      </c>
    </row>
    <row r="1163" spans="1:6">
      <c r="A1163" s="11" t="s">
        <v>488</v>
      </c>
      <c r="B1163" s="11">
        <v>13</v>
      </c>
      <c r="C1163" s="11" t="s">
        <v>175</v>
      </c>
      <c r="D1163" s="11" t="s">
        <v>177</v>
      </c>
      <c r="E1163" s="11">
        <v>49</v>
      </c>
      <c r="F1163" s="11">
        <v>201911</v>
      </c>
    </row>
    <row r="1164" spans="1:6">
      <c r="A1164" s="11" t="s">
        <v>1020</v>
      </c>
      <c r="B1164" s="11">
        <v>13</v>
      </c>
      <c r="C1164" s="11" t="s">
        <v>203</v>
      </c>
      <c r="D1164" s="11" t="s">
        <v>185</v>
      </c>
      <c r="E1164" s="11">
        <v>41.283333333333324</v>
      </c>
      <c r="F1164" s="11">
        <v>201911</v>
      </c>
    </row>
    <row r="1165" spans="1:6">
      <c r="A1165" s="11" t="s">
        <v>1020</v>
      </c>
      <c r="B1165" s="11">
        <v>13</v>
      </c>
      <c r="C1165" s="11" t="s">
        <v>203</v>
      </c>
      <c r="D1165" s="11" t="s">
        <v>198</v>
      </c>
      <c r="E1165" s="11">
        <v>3.4833333333333316</v>
      </c>
      <c r="F1165" s="11">
        <v>201911</v>
      </c>
    </row>
    <row r="1166" spans="1:6">
      <c r="A1166" s="11" t="s">
        <v>488</v>
      </c>
      <c r="B1166" s="11">
        <v>14</v>
      </c>
      <c r="C1166" s="11" t="s">
        <v>175</v>
      </c>
      <c r="D1166" s="11" t="s">
        <v>177</v>
      </c>
      <c r="E1166" s="11">
        <v>49</v>
      </c>
      <c r="F1166" s="11">
        <v>201911</v>
      </c>
    </row>
    <row r="1167" spans="1:6">
      <c r="A1167" s="11" t="s">
        <v>1020</v>
      </c>
      <c r="B1167" s="11">
        <v>14</v>
      </c>
      <c r="C1167" s="11" t="s">
        <v>203</v>
      </c>
      <c r="D1167" s="11" t="s">
        <v>185</v>
      </c>
      <c r="E1167" s="11">
        <v>33.43333333333333</v>
      </c>
      <c r="F1167" s="11">
        <v>201911</v>
      </c>
    </row>
    <row r="1168" spans="1:6">
      <c r="A1168" s="11" t="s">
        <v>488</v>
      </c>
      <c r="B1168" s="11">
        <v>15</v>
      </c>
      <c r="C1168" s="11" t="s">
        <v>175</v>
      </c>
      <c r="D1168" s="11" t="s">
        <v>177</v>
      </c>
      <c r="E1168" s="11">
        <v>49</v>
      </c>
      <c r="F1168" s="11">
        <v>201911</v>
      </c>
    </row>
    <row r="1169" spans="1:6">
      <c r="A1169" s="11" t="s">
        <v>1020</v>
      </c>
      <c r="B1169" s="11">
        <v>15</v>
      </c>
      <c r="C1169" s="11" t="s">
        <v>203</v>
      </c>
      <c r="D1169" s="11" t="s">
        <v>185</v>
      </c>
      <c r="E1169" s="11">
        <v>35.516666666666659</v>
      </c>
      <c r="F1169" s="11">
        <v>201911</v>
      </c>
    </row>
    <row r="1170" spans="1:6">
      <c r="A1170" s="11" t="s">
        <v>488</v>
      </c>
      <c r="B1170" s="11">
        <v>16</v>
      </c>
      <c r="C1170" s="11" t="s">
        <v>175</v>
      </c>
      <c r="D1170" s="11" t="s">
        <v>177</v>
      </c>
      <c r="E1170" s="11">
        <v>39</v>
      </c>
      <c r="F1170" s="11">
        <v>201911</v>
      </c>
    </row>
    <row r="1171" spans="1:6">
      <c r="A1171" s="11" t="s">
        <v>1020</v>
      </c>
      <c r="B1171" s="11">
        <v>16</v>
      </c>
      <c r="C1171" s="11" t="s">
        <v>203</v>
      </c>
      <c r="D1171" s="11" t="s">
        <v>185</v>
      </c>
      <c r="E1171" s="11">
        <v>37.666666666666657</v>
      </c>
      <c r="F1171" s="11">
        <v>201911</v>
      </c>
    </row>
    <row r="1172" spans="1:6">
      <c r="A1172" s="11" t="s">
        <v>1020</v>
      </c>
      <c r="B1172" s="11">
        <v>16</v>
      </c>
      <c r="C1172" s="11" t="s">
        <v>203</v>
      </c>
      <c r="D1172" s="11" t="s">
        <v>198</v>
      </c>
      <c r="E1172" s="11">
        <v>6.0166666666666675</v>
      </c>
      <c r="F1172" s="11">
        <v>201911</v>
      </c>
    </row>
    <row r="1173" spans="1:6">
      <c r="A1173" s="11" t="s">
        <v>774</v>
      </c>
      <c r="B1173" s="11">
        <v>16</v>
      </c>
      <c r="C1173" s="11" t="s">
        <v>175</v>
      </c>
      <c r="D1173" s="11" t="s">
        <v>198</v>
      </c>
      <c r="E1173" s="11">
        <v>49.583333333333329</v>
      </c>
      <c r="F1173" s="11">
        <v>201911</v>
      </c>
    </row>
    <row r="1174" spans="1:6">
      <c r="A1174" s="11" t="s">
        <v>488</v>
      </c>
      <c r="B1174" s="11">
        <v>17</v>
      </c>
      <c r="C1174" s="11" t="s">
        <v>175</v>
      </c>
      <c r="D1174" s="11" t="s">
        <v>177</v>
      </c>
      <c r="E1174" s="11">
        <v>39</v>
      </c>
      <c r="F1174" s="11">
        <v>201911</v>
      </c>
    </row>
    <row r="1175" spans="1:6">
      <c r="A1175" s="11" t="s">
        <v>1020</v>
      </c>
      <c r="B1175" s="11">
        <v>17</v>
      </c>
      <c r="C1175" s="11" t="s">
        <v>203</v>
      </c>
      <c r="D1175" s="11" t="s">
        <v>185</v>
      </c>
      <c r="E1175" s="11">
        <v>24.150000000000002</v>
      </c>
      <c r="F1175" s="11">
        <v>201911</v>
      </c>
    </row>
    <row r="1176" spans="1:6">
      <c r="A1176" s="11" t="s">
        <v>1020</v>
      </c>
      <c r="B1176" s="11">
        <v>17</v>
      </c>
      <c r="C1176" s="11" t="s">
        <v>203</v>
      </c>
      <c r="D1176" s="11" t="s">
        <v>198</v>
      </c>
      <c r="E1176" s="11">
        <v>1.3333333333333339</v>
      </c>
      <c r="F1176" s="11">
        <v>201911</v>
      </c>
    </row>
    <row r="1177" spans="1:6">
      <c r="A1177" s="11" t="s">
        <v>774</v>
      </c>
      <c r="B1177" s="11">
        <v>17</v>
      </c>
      <c r="C1177" s="11" t="s">
        <v>175</v>
      </c>
      <c r="D1177" s="11" t="s">
        <v>198</v>
      </c>
      <c r="E1177" s="11">
        <v>42.083333333333329</v>
      </c>
      <c r="F1177" s="11">
        <v>201911</v>
      </c>
    </row>
    <row r="1178" spans="1:6">
      <c r="A1178" s="11" t="s">
        <v>488</v>
      </c>
      <c r="B1178" s="11">
        <v>18</v>
      </c>
      <c r="C1178" s="11" t="s">
        <v>175</v>
      </c>
      <c r="D1178" s="11" t="s">
        <v>177</v>
      </c>
      <c r="E1178" s="11">
        <v>49</v>
      </c>
      <c r="F1178" s="11">
        <v>201911</v>
      </c>
    </row>
    <row r="1179" spans="1:6">
      <c r="A1179" s="11" t="s">
        <v>1020</v>
      </c>
      <c r="B1179" s="11">
        <v>18</v>
      </c>
      <c r="C1179" s="11" t="s">
        <v>203</v>
      </c>
      <c r="D1179" s="11" t="s">
        <v>185</v>
      </c>
      <c r="E1179" s="11">
        <v>46.533333333333331</v>
      </c>
      <c r="F1179" s="11">
        <v>201911</v>
      </c>
    </row>
    <row r="1180" spans="1:6">
      <c r="A1180" s="11" t="s">
        <v>1020</v>
      </c>
      <c r="B1180" s="11">
        <v>18</v>
      </c>
      <c r="C1180" s="11" t="s">
        <v>203</v>
      </c>
      <c r="D1180" s="11" t="s">
        <v>198</v>
      </c>
      <c r="E1180" s="11">
        <v>0.9833333333333325</v>
      </c>
      <c r="F1180" s="11">
        <v>201911</v>
      </c>
    </row>
    <row r="1181" spans="1:6">
      <c r="A1181" s="11" t="s">
        <v>1233</v>
      </c>
      <c r="B1181" s="11">
        <v>13</v>
      </c>
      <c r="C1181" s="11" t="s">
        <v>185</v>
      </c>
      <c r="D1181" s="11" t="s">
        <v>198</v>
      </c>
      <c r="E1181" s="11">
        <v>36.133333333333333</v>
      </c>
      <c r="F1181" s="11">
        <v>202004</v>
      </c>
    </row>
    <row r="1182" spans="1:6">
      <c r="A1182" s="11" t="s">
        <v>708</v>
      </c>
      <c r="B1182" s="11">
        <v>13</v>
      </c>
      <c r="C1182" s="11" t="s">
        <v>185</v>
      </c>
      <c r="D1182" s="11" t="s">
        <v>198</v>
      </c>
      <c r="E1182" s="11">
        <v>26.766666666666673</v>
      </c>
      <c r="F1182" s="11">
        <v>202004</v>
      </c>
    </row>
    <row r="1183" spans="1:6">
      <c r="A1183" s="11" t="s">
        <v>708</v>
      </c>
      <c r="B1183" s="11">
        <v>13</v>
      </c>
      <c r="C1183" s="11" t="s">
        <v>185</v>
      </c>
      <c r="D1183" s="11" t="s">
        <v>203</v>
      </c>
      <c r="E1183" s="11">
        <v>15.916666666666657</v>
      </c>
      <c r="F1183" s="11">
        <v>202004</v>
      </c>
    </row>
    <row r="1184" spans="1:6">
      <c r="A1184" s="11" t="s">
        <v>715</v>
      </c>
      <c r="B1184" s="11">
        <v>13</v>
      </c>
      <c r="C1184" s="11" t="s">
        <v>198</v>
      </c>
      <c r="D1184" s="11" t="s">
        <v>177</v>
      </c>
      <c r="E1184" s="11">
        <v>7.9999999999999982</v>
      </c>
      <c r="F1184" s="11">
        <v>202004</v>
      </c>
    </row>
    <row r="1185" spans="1:6">
      <c r="A1185" s="11" t="s">
        <v>726</v>
      </c>
      <c r="B1185" s="11">
        <v>13</v>
      </c>
      <c r="C1185" s="11" t="s">
        <v>175</v>
      </c>
      <c r="D1185" s="11" t="s">
        <v>185</v>
      </c>
      <c r="E1185" s="11">
        <v>11.000000000000004</v>
      </c>
      <c r="F1185" s="11">
        <v>202004</v>
      </c>
    </row>
    <row r="1186" spans="1:6">
      <c r="A1186" s="11" t="s">
        <v>726</v>
      </c>
      <c r="B1186" s="11">
        <v>13</v>
      </c>
      <c r="C1186" s="11" t="s">
        <v>175</v>
      </c>
      <c r="D1186" s="11" t="s">
        <v>177</v>
      </c>
      <c r="E1186" s="11">
        <v>13.999999999999996</v>
      </c>
      <c r="F1186" s="11">
        <v>202004</v>
      </c>
    </row>
    <row r="1187" spans="1:6">
      <c r="A1187" s="11" t="s">
        <v>726</v>
      </c>
      <c r="B1187" s="11">
        <v>13</v>
      </c>
      <c r="C1187" s="11" t="s">
        <v>175</v>
      </c>
      <c r="D1187" s="11" t="s">
        <v>198</v>
      </c>
      <c r="E1187" s="11">
        <v>12.5</v>
      </c>
      <c r="F1187" s="11">
        <v>202004</v>
      </c>
    </row>
    <row r="1188" spans="1:6">
      <c r="A1188" s="11" t="s">
        <v>726</v>
      </c>
      <c r="B1188" s="11">
        <v>13</v>
      </c>
      <c r="C1188" s="11" t="s">
        <v>175</v>
      </c>
      <c r="D1188" s="11" t="s">
        <v>918</v>
      </c>
      <c r="E1188" s="11">
        <v>1.0000000000000004</v>
      </c>
      <c r="F1188" s="11">
        <v>202004</v>
      </c>
    </row>
    <row r="1189" spans="1:6">
      <c r="A1189" s="11" t="s">
        <v>458</v>
      </c>
      <c r="B1189" s="11">
        <v>13</v>
      </c>
      <c r="C1189" s="11" t="s">
        <v>185</v>
      </c>
      <c r="D1189" s="11" t="s">
        <v>182</v>
      </c>
      <c r="E1189" s="11">
        <v>4</v>
      </c>
      <c r="F1189" s="11">
        <v>202004</v>
      </c>
    </row>
    <row r="1190" spans="1:6">
      <c r="A1190" s="11" t="s">
        <v>458</v>
      </c>
      <c r="B1190" s="11">
        <v>13</v>
      </c>
      <c r="C1190" s="11" t="s">
        <v>185</v>
      </c>
      <c r="D1190" s="11" t="s">
        <v>177</v>
      </c>
      <c r="E1190" s="11">
        <v>0.99999999999999911</v>
      </c>
      <c r="F1190" s="11">
        <v>202004</v>
      </c>
    </row>
    <row r="1191" spans="1:6">
      <c r="A1191" s="11" t="s">
        <v>458</v>
      </c>
      <c r="B1191" s="11">
        <v>13</v>
      </c>
      <c r="C1191" s="11" t="s">
        <v>185</v>
      </c>
      <c r="D1191" s="11" t="s">
        <v>198</v>
      </c>
      <c r="E1191" s="11">
        <v>4</v>
      </c>
      <c r="F1191" s="11">
        <v>202004</v>
      </c>
    </row>
    <row r="1192" spans="1:6">
      <c r="A1192" s="11" t="s">
        <v>458</v>
      </c>
      <c r="B1192" s="11">
        <v>13</v>
      </c>
      <c r="C1192" s="11" t="s">
        <v>185</v>
      </c>
      <c r="D1192" s="11" t="s">
        <v>206</v>
      </c>
      <c r="E1192" s="11">
        <v>0.99999999999999911</v>
      </c>
      <c r="F1192" s="11">
        <v>202004</v>
      </c>
    </row>
    <row r="1193" spans="1:6">
      <c r="A1193" s="11" t="s">
        <v>767</v>
      </c>
      <c r="B1193" s="11">
        <v>13</v>
      </c>
      <c r="C1193" s="11" t="s">
        <v>175</v>
      </c>
      <c r="D1193" s="11" t="s">
        <v>206</v>
      </c>
      <c r="E1193" s="11">
        <v>41.999999999999993</v>
      </c>
      <c r="F1193" s="11">
        <v>202004</v>
      </c>
    </row>
    <row r="1194" spans="1:6">
      <c r="A1194" s="11" t="s">
        <v>1234</v>
      </c>
      <c r="B1194" s="11">
        <v>13</v>
      </c>
      <c r="C1194" s="11" t="s">
        <v>198</v>
      </c>
      <c r="D1194" s="11" t="s">
        <v>185</v>
      </c>
      <c r="E1194" s="11">
        <v>38.016666666666673</v>
      </c>
      <c r="F1194" s="11">
        <v>202004</v>
      </c>
    </row>
    <row r="1195" spans="1:6">
      <c r="A1195" s="11" t="s">
        <v>453</v>
      </c>
      <c r="B1195" s="11">
        <v>13</v>
      </c>
      <c r="C1195" s="11" t="s">
        <v>175</v>
      </c>
      <c r="D1195" s="11" t="s">
        <v>177</v>
      </c>
      <c r="E1195" s="11">
        <v>25.5</v>
      </c>
      <c r="F1195" s="11">
        <v>202004</v>
      </c>
    </row>
    <row r="1196" spans="1:6">
      <c r="A1196" s="11" t="s">
        <v>453</v>
      </c>
      <c r="B1196" s="11">
        <v>13</v>
      </c>
      <c r="C1196" s="11" t="s">
        <v>175</v>
      </c>
      <c r="D1196" s="11" t="s">
        <v>198</v>
      </c>
      <c r="E1196" s="11">
        <v>9.9999999999999982</v>
      </c>
      <c r="F1196" s="11">
        <v>202004</v>
      </c>
    </row>
    <row r="1197" spans="1:6">
      <c r="A1197" s="11" t="s">
        <v>488</v>
      </c>
      <c r="B1197" s="11">
        <v>13</v>
      </c>
      <c r="C1197" s="11" t="s">
        <v>175</v>
      </c>
      <c r="D1197" s="11" t="s">
        <v>177</v>
      </c>
      <c r="E1197" s="11">
        <v>52</v>
      </c>
      <c r="F1197" s="11">
        <v>202004</v>
      </c>
    </row>
    <row r="1198" spans="1:6">
      <c r="A1198" s="11" t="s">
        <v>951</v>
      </c>
      <c r="B1198" s="11">
        <v>13</v>
      </c>
      <c r="C1198" s="11" t="s">
        <v>198</v>
      </c>
      <c r="D1198" s="11" t="s">
        <v>177</v>
      </c>
      <c r="E1198" s="11">
        <v>3</v>
      </c>
      <c r="F1198" s="11">
        <v>202004</v>
      </c>
    </row>
    <row r="1199" spans="1:6">
      <c r="A1199" s="11" t="s">
        <v>951</v>
      </c>
      <c r="B1199" s="11">
        <v>13</v>
      </c>
      <c r="C1199" s="11" t="s">
        <v>198</v>
      </c>
      <c r="D1199" s="11" t="s">
        <v>206</v>
      </c>
      <c r="E1199" s="11">
        <v>0.99999999999999911</v>
      </c>
      <c r="F1199" s="11">
        <v>202004</v>
      </c>
    </row>
    <row r="1200" spans="1:6">
      <c r="A1200" s="11" t="s">
        <v>951</v>
      </c>
      <c r="B1200" s="11">
        <v>13</v>
      </c>
      <c r="C1200" s="11" t="s">
        <v>198</v>
      </c>
      <c r="D1200" s="11" t="s">
        <v>918</v>
      </c>
      <c r="E1200" s="11">
        <v>8.9999999999999982</v>
      </c>
      <c r="F1200" s="11">
        <v>202004</v>
      </c>
    </row>
    <row r="1201" spans="1:6">
      <c r="A1201" s="11" t="s">
        <v>478</v>
      </c>
      <c r="B1201" s="11">
        <v>13</v>
      </c>
      <c r="C1201" s="11" t="s">
        <v>175</v>
      </c>
      <c r="D1201" s="11" t="s">
        <v>198</v>
      </c>
      <c r="E1201" s="11">
        <v>17.999999999999996</v>
      </c>
      <c r="F1201" s="11">
        <v>202004</v>
      </c>
    </row>
    <row r="1202" spans="1:6">
      <c r="A1202" s="11" t="s">
        <v>485</v>
      </c>
      <c r="B1202" s="11">
        <v>13</v>
      </c>
      <c r="C1202" s="11" t="s">
        <v>175</v>
      </c>
      <c r="D1202" s="11" t="s">
        <v>185</v>
      </c>
      <c r="E1202" s="11">
        <v>42.5</v>
      </c>
      <c r="F1202" s="11">
        <v>202004</v>
      </c>
    </row>
    <row r="1203" spans="1:6">
      <c r="A1203" s="11" t="s">
        <v>485</v>
      </c>
      <c r="B1203" s="11">
        <v>13</v>
      </c>
      <c r="C1203" s="11" t="s">
        <v>175</v>
      </c>
      <c r="D1203" s="11" t="s">
        <v>198</v>
      </c>
      <c r="E1203" s="11">
        <v>4.2500000000000009</v>
      </c>
      <c r="F1203" s="11">
        <v>202004</v>
      </c>
    </row>
    <row r="1204" spans="1:6">
      <c r="A1204" s="11" t="s">
        <v>598</v>
      </c>
      <c r="B1204" s="11">
        <v>13</v>
      </c>
      <c r="C1204" s="11" t="s">
        <v>203</v>
      </c>
      <c r="D1204" s="11" t="s">
        <v>198</v>
      </c>
      <c r="E1204" s="11">
        <v>33.750000000000007</v>
      </c>
      <c r="F1204" s="11">
        <v>202004</v>
      </c>
    </row>
    <row r="1205" spans="1:6">
      <c r="A1205" s="11" t="s">
        <v>1086</v>
      </c>
      <c r="B1205" s="11">
        <v>13</v>
      </c>
      <c r="C1205" s="11" t="s">
        <v>175</v>
      </c>
      <c r="D1205" s="11" t="s">
        <v>177</v>
      </c>
      <c r="E1205" s="11">
        <v>15.999999999999996</v>
      </c>
      <c r="F1205" s="11">
        <v>202004</v>
      </c>
    </row>
    <row r="1206" spans="1:6">
      <c r="A1206" s="11" t="s">
        <v>1216</v>
      </c>
      <c r="B1206" s="11">
        <v>13</v>
      </c>
      <c r="C1206" s="11" t="s">
        <v>175</v>
      </c>
      <c r="D1206" s="11" t="s">
        <v>198</v>
      </c>
      <c r="E1206" s="11">
        <v>5.5</v>
      </c>
      <c r="F1206" s="11">
        <v>202004</v>
      </c>
    </row>
    <row r="1207" spans="1:6">
      <c r="A1207" s="11" t="s">
        <v>1235</v>
      </c>
      <c r="B1207" s="11">
        <v>13</v>
      </c>
      <c r="C1207" s="11" t="s">
        <v>185</v>
      </c>
      <c r="D1207" s="11" t="s">
        <v>198</v>
      </c>
      <c r="E1207" s="11">
        <v>9.1499999999999986</v>
      </c>
      <c r="F1207" s="11">
        <v>202004</v>
      </c>
    </row>
    <row r="1208" spans="1:6">
      <c r="A1208" s="11" t="s">
        <v>769</v>
      </c>
      <c r="B1208" s="11">
        <v>13</v>
      </c>
      <c r="C1208" s="11" t="s">
        <v>185</v>
      </c>
      <c r="D1208" s="11" t="s">
        <v>198</v>
      </c>
      <c r="E1208" s="11">
        <v>1.2166666666666677</v>
      </c>
      <c r="F1208" s="11">
        <v>202004</v>
      </c>
    </row>
    <row r="1209" spans="1:6">
      <c r="A1209" s="11" t="s">
        <v>917</v>
      </c>
      <c r="B1209" s="11">
        <v>13</v>
      </c>
      <c r="C1209" s="11" t="s">
        <v>203</v>
      </c>
      <c r="D1209" s="11" t="s">
        <v>185</v>
      </c>
      <c r="E1209" s="11">
        <v>59.336666666666673</v>
      </c>
      <c r="F1209" s="11">
        <v>202004</v>
      </c>
    </row>
    <row r="1210" spans="1:6">
      <c r="A1210" s="11" t="s">
        <v>482</v>
      </c>
      <c r="B1210" s="11">
        <v>13</v>
      </c>
      <c r="C1210" s="11" t="s">
        <v>175</v>
      </c>
      <c r="D1210" s="11" t="s">
        <v>182</v>
      </c>
      <c r="E1210" s="11">
        <v>4</v>
      </c>
      <c r="F1210" s="11">
        <v>202004</v>
      </c>
    </row>
    <row r="1211" spans="1:6">
      <c r="A1211" s="11" t="s">
        <v>482</v>
      </c>
      <c r="B1211" s="11">
        <v>13</v>
      </c>
      <c r="C1211" s="11" t="s">
        <v>175</v>
      </c>
      <c r="D1211" s="11" t="s">
        <v>177</v>
      </c>
      <c r="E1211" s="11">
        <v>22</v>
      </c>
      <c r="F1211" s="11">
        <v>202004</v>
      </c>
    </row>
    <row r="1212" spans="1:6">
      <c r="A1212" s="11" t="s">
        <v>482</v>
      </c>
      <c r="B1212" s="11">
        <v>13</v>
      </c>
      <c r="C1212" s="11" t="s">
        <v>175</v>
      </c>
      <c r="D1212" s="11" t="s">
        <v>198</v>
      </c>
      <c r="E1212" s="11">
        <v>24</v>
      </c>
      <c r="F1212" s="11">
        <v>202004</v>
      </c>
    </row>
    <row r="1213" spans="1:6">
      <c r="A1213" s="11" t="s">
        <v>482</v>
      </c>
      <c r="B1213" s="11">
        <v>13</v>
      </c>
      <c r="C1213" s="11" t="s">
        <v>175</v>
      </c>
      <c r="D1213" s="11" t="s">
        <v>206</v>
      </c>
      <c r="E1213" s="11">
        <v>12</v>
      </c>
      <c r="F1213" s="11">
        <v>202004</v>
      </c>
    </row>
    <row r="1214" spans="1:6">
      <c r="A1214" s="11" t="s">
        <v>479</v>
      </c>
      <c r="B1214" s="11">
        <v>13</v>
      </c>
      <c r="C1214" s="11" t="s">
        <v>175</v>
      </c>
      <c r="D1214" s="11" t="s">
        <v>177</v>
      </c>
      <c r="E1214" s="11">
        <v>14.249999999999996</v>
      </c>
      <c r="F1214" s="11">
        <v>202004</v>
      </c>
    </row>
    <row r="1215" spans="1:6">
      <c r="A1215" s="11" t="s">
        <v>479</v>
      </c>
      <c r="B1215" s="11">
        <v>13</v>
      </c>
      <c r="C1215" s="11" t="s">
        <v>175</v>
      </c>
      <c r="D1215" s="11" t="s">
        <v>198</v>
      </c>
      <c r="E1215" s="11">
        <v>26.5</v>
      </c>
      <c r="F1215" s="11">
        <v>202004</v>
      </c>
    </row>
    <row r="1216" spans="1:6">
      <c r="A1216" s="11" t="s">
        <v>1218</v>
      </c>
      <c r="B1216" s="11">
        <v>13</v>
      </c>
      <c r="C1216" s="11" t="s">
        <v>198</v>
      </c>
      <c r="D1216" s="11" t="s">
        <v>177</v>
      </c>
      <c r="E1216" s="11">
        <v>45.5</v>
      </c>
      <c r="F1216" s="11">
        <v>202004</v>
      </c>
    </row>
    <row r="1217" spans="1:6">
      <c r="A1217" s="11" t="s">
        <v>897</v>
      </c>
      <c r="B1217" s="11">
        <v>13</v>
      </c>
      <c r="C1217" s="11" t="s">
        <v>185</v>
      </c>
      <c r="D1217" s="11" t="s">
        <v>198</v>
      </c>
      <c r="E1217" s="11">
        <v>6.0999999999999979</v>
      </c>
      <c r="F1217" s="11">
        <v>202004</v>
      </c>
    </row>
    <row r="1218" spans="1:6">
      <c r="A1218" s="11" t="s">
        <v>1078</v>
      </c>
      <c r="B1218" s="11">
        <v>13</v>
      </c>
      <c r="C1218" s="11" t="s">
        <v>177</v>
      </c>
      <c r="D1218" s="11" t="s">
        <v>148</v>
      </c>
      <c r="E1218" s="11">
        <v>55.75</v>
      </c>
      <c r="F1218" s="11">
        <v>202004</v>
      </c>
    </row>
    <row r="1219" spans="1:6">
      <c r="A1219" s="11" t="s">
        <v>950</v>
      </c>
      <c r="B1219" s="11">
        <v>13</v>
      </c>
      <c r="C1219" s="11" t="s">
        <v>185</v>
      </c>
      <c r="D1219" s="11" t="s">
        <v>198</v>
      </c>
      <c r="E1219" s="11">
        <v>3.2500000000000004</v>
      </c>
      <c r="F1219" s="11">
        <v>202004</v>
      </c>
    </row>
    <row r="1220" spans="1:6">
      <c r="A1220" s="11" t="s">
        <v>467</v>
      </c>
      <c r="B1220" s="11">
        <v>13</v>
      </c>
      <c r="C1220" s="11" t="s">
        <v>185</v>
      </c>
      <c r="D1220" s="11" t="s">
        <v>206</v>
      </c>
      <c r="E1220" s="11">
        <v>60.47</v>
      </c>
      <c r="F1220" s="11">
        <v>202004</v>
      </c>
    </row>
    <row r="1221" spans="1:6">
      <c r="A1221" s="11" t="s">
        <v>774</v>
      </c>
      <c r="B1221" s="11">
        <v>13</v>
      </c>
      <c r="C1221" s="11" t="s">
        <v>175</v>
      </c>
      <c r="D1221" s="11" t="s">
        <v>198</v>
      </c>
      <c r="E1221" s="11">
        <v>30.000000000000007</v>
      </c>
      <c r="F1221" s="11">
        <v>202004</v>
      </c>
    </row>
    <row r="1222" spans="1:6">
      <c r="A1222" s="11" t="s">
        <v>775</v>
      </c>
      <c r="B1222" s="11">
        <v>13</v>
      </c>
      <c r="C1222" s="11" t="s">
        <v>198</v>
      </c>
      <c r="D1222" s="11" t="s">
        <v>185</v>
      </c>
      <c r="E1222" s="11">
        <v>47.846666666666671</v>
      </c>
      <c r="F1222" s="11">
        <v>202004</v>
      </c>
    </row>
    <row r="1223" spans="1:6">
      <c r="A1223" s="11" t="s">
        <v>480</v>
      </c>
      <c r="B1223" s="11">
        <v>13</v>
      </c>
      <c r="C1223" s="11" t="s">
        <v>175</v>
      </c>
      <c r="D1223" s="11" t="s">
        <v>185</v>
      </c>
      <c r="E1223" s="11">
        <v>36.5</v>
      </c>
      <c r="F1223" s="11">
        <v>202004</v>
      </c>
    </row>
    <row r="1224" spans="1:6">
      <c r="A1224" s="11" t="s">
        <v>1054</v>
      </c>
      <c r="B1224" s="11">
        <v>13</v>
      </c>
      <c r="C1224" s="11" t="s">
        <v>177</v>
      </c>
      <c r="D1224" s="11" t="s">
        <v>148</v>
      </c>
      <c r="E1224" s="11">
        <v>52</v>
      </c>
      <c r="F1224" s="11">
        <v>202004</v>
      </c>
    </row>
    <row r="1225" spans="1:6">
      <c r="A1225" s="11" t="s">
        <v>1209</v>
      </c>
      <c r="B1225" s="11">
        <v>13</v>
      </c>
      <c r="C1225" s="11" t="s">
        <v>175</v>
      </c>
      <c r="D1225" s="11" t="s">
        <v>198</v>
      </c>
      <c r="E1225" s="11">
        <v>16</v>
      </c>
      <c r="F1225" s="11">
        <v>202004</v>
      </c>
    </row>
    <row r="1226" spans="1:6">
      <c r="A1226" s="11" t="s">
        <v>470</v>
      </c>
      <c r="B1226" s="11">
        <v>13</v>
      </c>
      <c r="C1226" s="11" t="s">
        <v>185</v>
      </c>
      <c r="D1226" s="11" t="s">
        <v>198</v>
      </c>
      <c r="E1226" s="11">
        <v>11.966666666666669</v>
      </c>
      <c r="F1226" s="11">
        <v>202004</v>
      </c>
    </row>
    <row r="1227" spans="1:6">
      <c r="A1227" s="11" t="s">
        <v>777</v>
      </c>
      <c r="B1227" s="11">
        <v>13</v>
      </c>
      <c r="C1227" s="11" t="s">
        <v>175</v>
      </c>
      <c r="D1227" s="11" t="s">
        <v>185</v>
      </c>
      <c r="E1227" s="11">
        <v>29</v>
      </c>
      <c r="F1227" s="11">
        <v>202004</v>
      </c>
    </row>
    <row r="1228" spans="1:6">
      <c r="A1228" s="11" t="s">
        <v>778</v>
      </c>
      <c r="B1228" s="11">
        <v>13</v>
      </c>
      <c r="C1228" s="11" t="s">
        <v>175</v>
      </c>
      <c r="D1228" s="11" t="s">
        <v>185</v>
      </c>
      <c r="E1228" s="11">
        <v>7</v>
      </c>
      <c r="F1228" s="11">
        <v>202004</v>
      </c>
    </row>
    <row r="1229" spans="1:6">
      <c r="A1229" s="11" t="s">
        <v>778</v>
      </c>
      <c r="B1229" s="11">
        <v>13</v>
      </c>
      <c r="C1229" s="11" t="s">
        <v>175</v>
      </c>
      <c r="D1229" s="11" t="s">
        <v>177</v>
      </c>
      <c r="E1229" s="11">
        <v>8</v>
      </c>
      <c r="F1229" s="11">
        <v>202004</v>
      </c>
    </row>
    <row r="1230" spans="1:6">
      <c r="A1230" s="11" t="s">
        <v>778</v>
      </c>
      <c r="B1230" s="11">
        <v>13</v>
      </c>
      <c r="C1230" s="11" t="s">
        <v>175</v>
      </c>
      <c r="D1230" s="11" t="s">
        <v>198</v>
      </c>
      <c r="E1230" s="11">
        <v>25.000000000000007</v>
      </c>
      <c r="F1230" s="11">
        <v>202004</v>
      </c>
    </row>
    <row r="1231" spans="1:6">
      <c r="A1231" s="11" t="s">
        <v>454</v>
      </c>
      <c r="B1231" s="11">
        <v>13</v>
      </c>
      <c r="C1231" s="11" t="s">
        <v>198</v>
      </c>
      <c r="D1231" s="11" t="s">
        <v>185</v>
      </c>
      <c r="E1231" s="11">
        <v>46.58</v>
      </c>
      <c r="F1231" s="11">
        <v>202004</v>
      </c>
    </row>
    <row r="1232" spans="1:6">
      <c r="A1232" s="11" t="s">
        <v>484</v>
      </c>
      <c r="B1232" s="11">
        <v>13</v>
      </c>
      <c r="C1232" s="11" t="s">
        <v>175</v>
      </c>
      <c r="D1232" s="11" t="s">
        <v>185</v>
      </c>
      <c r="E1232" s="11">
        <v>0.33333333333333348</v>
      </c>
      <c r="F1232" s="11">
        <v>202004</v>
      </c>
    </row>
    <row r="1233" spans="1:6">
      <c r="A1233" s="11" t="s">
        <v>484</v>
      </c>
      <c r="B1233" s="11">
        <v>13</v>
      </c>
      <c r="C1233" s="11" t="s">
        <v>175</v>
      </c>
      <c r="D1233" s="11" t="s">
        <v>177</v>
      </c>
      <c r="E1233" s="11">
        <v>0.16666666666666607</v>
      </c>
      <c r="F1233" s="11">
        <v>202004</v>
      </c>
    </row>
    <row r="1234" spans="1:6">
      <c r="A1234" s="11" t="s">
        <v>484</v>
      </c>
      <c r="B1234" s="11">
        <v>13</v>
      </c>
      <c r="C1234" s="11" t="s">
        <v>175</v>
      </c>
      <c r="D1234" s="11" t="s">
        <v>198</v>
      </c>
      <c r="E1234" s="11">
        <v>7.5</v>
      </c>
      <c r="F1234" s="11">
        <v>202004</v>
      </c>
    </row>
    <row r="1235" spans="1:6">
      <c r="A1235" s="11" t="s">
        <v>1221</v>
      </c>
      <c r="B1235" s="11">
        <v>13</v>
      </c>
      <c r="C1235" s="11" t="s">
        <v>198</v>
      </c>
      <c r="D1235" s="11" t="s">
        <v>177</v>
      </c>
      <c r="E1235" s="11">
        <v>37</v>
      </c>
      <c r="F1235" s="11">
        <v>202004</v>
      </c>
    </row>
    <row r="1236" spans="1:6">
      <c r="A1236" s="11" t="s">
        <v>477</v>
      </c>
      <c r="B1236" s="11">
        <v>13</v>
      </c>
      <c r="C1236" s="11" t="s">
        <v>198</v>
      </c>
      <c r="D1236" s="11" t="s">
        <v>206</v>
      </c>
      <c r="E1236" s="11">
        <v>38.75</v>
      </c>
      <c r="F1236" s="11">
        <v>202004</v>
      </c>
    </row>
    <row r="1237" spans="1:6">
      <c r="A1237" s="11" t="s">
        <v>486</v>
      </c>
      <c r="B1237" s="11">
        <v>13</v>
      </c>
      <c r="C1237" s="11" t="s">
        <v>175</v>
      </c>
      <c r="D1237" s="11" t="s">
        <v>177</v>
      </c>
      <c r="E1237" s="11">
        <v>43.75</v>
      </c>
      <c r="F1237" s="11">
        <v>202004</v>
      </c>
    </row>
    <row r="1238" spans="1:6">
      <c r="A1238" s="11" t="s">
        <v>483</v>
      </c>
      <c r="B1238" s="11">
        <v>13</v>
      </c>
      <c r="C1238" s="11" t="s">
        <v>175</v>
      </c>
      <c r="D1238" s="11" t="s">
        <v>182</v>
      </c>
      <c r="E1238" s="11">
        <v>7.25</v>
      </c>
      <c r="F1238" s="11">
        <v>202004</v>
      </c>
    </row>
    <row r="1239" spans="1:6">
      <c r="A1239" s="11" t="s">
        <v>483</v>
      </c>
      <c r="B1239" s="11">
        <v>13</v>
      </c>
      <c r="C1239" s="11" t="s">
        <v>175</v>
      </c>
      <c r="D1239" s="11" t="s">
        <v>185</v>
      </c>
      <c r="E1239" s="11">
        <v>5.7500000000000009</v>
      </c>
      <c r="F1239" s="11">
        <v>202004</v>
      </c>
    </row>
    <row r="1240" spans="1:6">
      <c r="A1240" s="11" t="s">
        <v>483</v>
      </c>
      <c r="B1240" s="11">
        <v>13</v>
      </c>
      <c r="C1240" s="11" t="s">
        <v>175</v>
      </c>
      <c r="D1240" s="11" t="s">
        <v>177</v>
      </c>
      <c r="E1240" s="11">
        <v>14.499999999999996</v>
      </c>
      <c r="F1240" s="11">
        <v>202004</v>
      </c>
    </row>
    <row r="1241" spans="1:6">
      <c r="A1241" s="11" t="s">
        <v>483</v>
      </c>
      <c r="B1241" s="11">
        <v>13</v>
      </c>
      <c r="C1241" s="11" t="s">
        <v>175</v>
      </c>
      <c r="D1241" s="11" t="s">
        <v>198</v>
      </c>
      <c r="E1241" s="11">
        <v>8.25</v>
      </c>
      <c r="F1241" s="11">
        <v>202004</v>
      </c>
    </row>
    <row r="1242" spans="1:6">
      <c r="A1242" s="11" t="s">
        <v>483</v>
      </c>
      <c r="B1242" s="11">
        <v>13</v>
      </c>
      <c r="C1242" s="11" t="s">
        <v>175</v>
      </c>
      <c r="D1242" s="11" t="s">
        <v>206</v>
      </c>
      <c r="E1242" s="11">
        <v>1.0000000000000004</v>
      </c>
      <c r="F1242" s="11">
        <v>202004</v>
      </c>
    </row>
    <row r="1243" spans="1:6">
      <c r="A1243" s="11" t="s">
        <v>1021</v>
      </c>
      <c r="B1243" s="11">
        <v>13</v>
      </c>
      <c r="C1243" s="11" t="s">
        <v>185</v>
      </c>
      <c r="D1243" s="11" t="s">
        <v>198</v>
      </c>
      <c r="E1243" s="11">
        <v>0.68333333333333357</v>
      </c>
      <c r="F1243" s="11">
        <v>202004</v>
      </c>
    </row>
    <row r="1244" spans="1:6">
      <c r="A1244" s="11" t="s">
        <v>1240</v>
      </c>
      <c r="B1244" s="11">
        <v>13</v>
      </c>
      <c r="C1244" s="11" t="s">
        <v>198</v>
      </c>
      <c r="D1244" s="11" t="s">
        <v>177</v>
      </c>
      <c r="E1244" s="11">
        <v>40.5</v>
      </c>
      <c r="F1244" s="11">
        <v>202004</v>
      </c>
    </row>
    <row r="1245" spans="1:6">
      <c r="A1245" s="11" t="s">
        <v>913</v>
      </c>
      <c r="B1245" s="11">
        <v>13</v>
      </c>
      <c r="C1245" s="11" t="s">
        <v>185</v>
      </c>
      <c r="D1245" s="11" t="s">
        <v>177</v>
      </c>
      <c r="E1245" s="11">
        <v>18.083333333333332</v>
      </c>
      <c r="F1245" s="11">
        <v>202004</v>
      </c>
    </row>
    <row r="1246" spans="1:6">
      <c r="A1246" s="11" t="s">
        <v>503</v>
      </c>
      <c r="B1246" s="11">
        <v>13</v>
      </c>
      <c r="C1246" s="11" t="s">
        <v>185</v>
      </c>
      <c r="D1246" s="11" t="s">
        <v>177</v>
      </c>
      <c r="E1246" s="11">
        <v>10.066666666666666</v>
      </c>
      <c r="F1246" s="11">
        <v>202004</v>
      </c>
    </row>
    <row r="1247" spans="1:6">
      <c r="A1247" s="11" t="s">
        <v>503</v>
      </c>
      <c r="B1247" s="11">
        <v>13</v>
      </c>
      <c r="C1247" s="11" t="s">
        <v>185</v>
      </c>
      <c r="D1247" s="11" t="s">
        <v>198</v>
      </c>
      <c r="E1247" s="11">
        <v>6.7833333333333314</v>
      </c>
      <c r="F1247" s="11">
        <v>202004</v>
      </c>
    </row>
    <row r="1248" spans="1:6">
      <c r="A1248" s="11" t="s">
        <v>784</v>
      </c>
      <c r="B1248" s="11">
        <v>13</v>
      </c>
      <c r="C1248" s="11" t="s">
        <v>175</v>
      </c>
      <c r="D1248" s="11" t="s">
        <v>148</v>
      </c>
      <c r="E1248" s="11">
        <v>3.5000000000000036</v>
      </c>
      <c r="F1248" s="11">
        <v>202004</v>
      </c>
    </row>
    <row r="1249" spans="1:6">
      <c r="A1249" s="11" t="s">
        <v>784</v>
      </c>
      <c r="B1249" s="11">
        <v>13</v>
      </c>
      <c r="C1249" s="11" t="s">
        <v>175</v>
      </c>
      <c r="D1249" s="11" t="s">
        <v>182</v>
      </c>
      <c r="E1249" s="11">
        <v>4.0000000000000018</v>
      </c>
      <c r="F1249" s="11">
        <v>202004</v>
      </c>
    </row>
    <row r="1250" spans="1:6">
      <c r="A1250" s="11" t="s">
        <v>784</v>
      </c>
      <c r="B1250" s="11">
        <v>13</v>
      </c>
      <c r="C1250" s="11" t="s">
        <v>175</v>
      </c>
      <c r="D1250" s="11" t="s">
        <v>185</v>
      </c>
      <c r="E1250" s="11">
        <v>5</v>
      </c>
      <c r="F1250" s="11">
        <v>202004</v>
      </c>
    </row>
    <row r="1251" spans="1:6">
      <c r="A1251" s="11" t="s">
        <v>784</v>
      </c>
      <c r="B1251" s="11">
        <v>13</v>
      </c>
      <c r="C1251" s="11" t="s">
        <v>175</v>
      </c>
      <c r="D1251" s="11" t="s">
        <v>177</v>
      </c>
      <c r="E1251" s="11">
        <v>3.75</v>
      </c>
      <c r="F1251" s="11">
        <v>202004</v>
      </c>
    </row>
    <row r="1252" spans="1:6">
      <c r="A1252" s="11" t="s">
        <v>784</v>
      </c>
      <c r="B1252" s="11">
        <v>13</v>
      </c>
      <c r="C1252" s="11" t="s">
        <v>175</v>
      </c>
      <c r="D1252" s="11" t="s">
        <v>198</v>
      </c>
      <c r="E1252" s="11">
        <v>5.2499999999999956</v>
      </c>
      <c r="F1252" s="11">
        <v>202004</v>
      </c>
    </row>
    <row r="1253" spans="1:6">
      <c r="A1253" s="11" t="s">
        <v>784</v>
      </c>
      <c r="B1253" s="11">
        <v>13</v>
      </c>
      <c r="C1253" s="11" t="s">
        <v>175</v>
      </c>
      <c r="D1253" s="11" t="s">
        <v>203</v>
      </c>
      <c r="E1253" s="11">
        <v>2.7499999999999982</v>
      </c>
      <c r="F1253" s="11">
        <v>202004</v>
      </c>
    </row>
    <row r="1254" spans="1:6">
      <c r="A1254" s="11" t="s">
        <v>784</v>
      </c>
      <c r="B1254" s="11">
        <v>13</v>
      </c>
      <c r="C1254" s="11" t="s">
        <v>175</v>
      </c>
      <c r="D1254" s="11" t="s">
        <v>206</v>
      </c>
      <c r="E1254" s="11">
        <v>4.7500000000000018</v>
      </c>
      <c r="F1254" s="11">
        <v>202004</v>
      </c>
    </row>
    <row r="1255" spans="1:6">
      <c r="A1255" s="11" t="s">
        <v>709</v>
      </c>
      <c r="B1255" s="11">
        <v>13</v>
      </c>
      <c r="C1255" s="11" t="s">
        <v>185</v>
      </c>
      <c r="D1255" s="11" t="s">
        <v>198</v>
      </c>
      <c r="E1255" s="11">
        <v>1.8333333333333335</v>
      </c>
      <c r="F1255" s="11">
        <v>202004</v>
      </c>
    </row>
    <row r="1256" spans="1:6">
      <c r="A1256" s="11" t="s">
        <v>844</v>
      </c>
      <c r="B1256" s="11">
        <v>13</v>
      </c>
      <c r="C1256" s="11" t="s">
        <v>182</v>
      </c>
      <c r="D1256" s="11" t="s">
        <v>198</v>
      </c>
      <c r="E1256" s="11">
        <v>39.25</v>
      </c>
      <c r="F1256" s="11">
        <v>202005</v>
      </c>
    </row>
    <row r="1257" spans="1:6">
      <c r="A1257" s="11" t="s">
        <v>956</v>
      </c>
      <c r="B1257" s="11">
        <v>13</v>
      </c>
      <c r="C1257" s="11" t="s">
        <v>185</v>
      </c>
      <c r="D1257" s="11" t="s">
        <v>198</v>
      </c>
      <c r="E1257" s="11">
        <v>0.14999999999999947</v>
      </c>
      <c r="F1257" s="11">
        <v>202005</v>
      </c>
    </row>
    <row r="1258" spans="1:6">
      <c r="A1258" s="11" t="s">
        <v>1020</v>
      </c>
      <c r="B1258" s="11">
        <v>13</v>
      </c>
      <c r="C1258" s="11" t="s">
        <v>203</v>
      </c>
      <c r="D1258" s="11" t="s">
        <v>185</v>
      </c>
      <c r="E1258" s="11">
        <v>36.450000000000003</v>
      </c>
      <c r="F1258" s="11">
        <v>202005</v>
      </c>
    </row>
    <row r="1259" spans="1:6">
      <c r="A1259" s="11" t="s">
        <v>476</v>
      </c>
      <c r="B1259" s="11">
        <v>13</v>
      </c>
      <c r="C1259" s="11" t="s">
        <v>198</v>
      </c>
      <c r="D1259" s="11" t="s">
        <v>206</v>
      </c>
      <c r="E1259" s="11">
        <v>51.75</v>
      </c>
      <c r="F1259" s="11">
        <v>202005</v>
      </c>
    </row>
    <row r="1260" spans="1:6">
      <c r="A1260" s="11" t="s">
        <v>846</v>
      </c>
      <c r="B1260" s="11">
        <v>13</v>
      </c>
      <c r="C1260" s="11" t="s">
        <v>198</v>
      </c>
      <c r="D1260" s="11" t="s">
        <v>185</v>
      </c>
      <c r="E1260" s="11">
        <v>34.950000000000003</v>
      </c>
      <c r="F1260" s="11">
        <v>202005</v>
      </c>
    </row>
    <row r="1261" spans="1:6">
      <c r="A1261" s="11" t="s">
        <v>464</v>
      </c>
      <c r="B1261" s="11">
        <v>13</v>
      </c>
      <c r="C1261" s="11" t="s">
        <v>198</v>
      </c>
      <c r="D1261" s="11" t="s">
        <v>177</v>
      </c>
      <c r="E1261" s="11">
        <v>36.1</v>
      </c>
      <c r="F1261" s="11">
        <v>202005</v>
      </c>
    </row>
    <row r="1262" spans="1:6">
      <c r="A1262" s="11" t="s">
        <v>783</v>
      </c>
      <c r="B1262" s="11">
        <v>13</v>
      </c>
      <c r="C1262" s="11" t="s">
        <v>198</v>
      </c>
      <c r="D1262" s="11" t="s">
        <v>177</v>
      </c>
      <c r="E1262" s="11">
        <v>16.75</v>
      </c>
      <c r="F1262" s="11">
        <v>202005</v>
      </c>
    </row>
    <row r="1263" spans="1:6">
      <c r="A1263" s="11" t="s">
        <v>1233</v>
      </c>
      <c r="B1263" s="11">
        <v>14</v>
      </c>
      <c r="C1263" s="11" t="s">
        <v>185</v>
      </c>
      <c r="D1263" s="11" t="s">
        <v>198</v>
      </c>
      <c r="E1263" s="11">
        <v>55.416666666666671</v>
      </c>
      <c r="F1263" s="11">
        <v>202005</v>
      </c>
    </row>
    <row r="1264" spans="1:6">
      <c r="A1264" s="11" t="s">
        <v>708</v>
      </c>
      <c r="B1264" s="11">
        <v>14</v>
      </c>
      <c r="C1264" s="11" t="s">
        <v>185</v>
      </c>
      <c r="D1264" s="11" t="s">
        <v>198</v>
      </c>
      <c r="E1264" s="11">
        <v>53.63333333333334</v>
      </c>
      <c r="F1264" s="11">
        <v>202005</v>
      </c>
    </row>
    <row r="1265" spans="1:6">
      <c r="A1265" s="11" t="s">
        <v>708</v>
      </c>
      <c r="B1265" s="11">
        <v>14</v>
      </c>
      <c r="C1265" s="11" t="s">
        <v>185</v>
      </c>
      <c r="D1265" s="11" t="s">
        <v>203</v>
      </c>
      <c r="E1265" s="11">
        <v>5.7099999999999991</v>
      </c>
      <c r="F1265" s="11">
        <v>202005</v>
      </c>
    </row>
    <row r="1266" spans="1:6">
      <c r="A1266" s="11" t="s">
        <v>715</v>
      </c>
      <c r="B1266" s="11">
        <v>14</v>
      </c>
      <c r="C1266" s="11" t="s">
        <v>198</v>
      </c>
      <c r="D1266" s="11" t="s">
        <v>177</v>
      </c>
      <c r="E1266" s="11">
        <v>7.9999999999999982</v>
      </c>
      <c r="F1266" s="11">
        <v>202005</v>
      </c>
    </row>
    <row r="1267" spans="1:6">
      <c r="A1267" s="11" t="s">
        <v>726</v>
      </c>
      <c r="B1267" s="11">
        <v>14</v>
      </c>
      <c r="C1267" s="11" t="s">
        <v>175</v>
      </c>
      <c r="D1267" s="11" t="s">
        <v>185</v>
      </c>
      <c r="E1267" s="11">
        <v>13</v>
      </c>
      <c r="F1267" s="11">
        <v>202005</v>
      </c>
    </row>
    <row r="1268" spans="1:6">
      <c r="A1268" s="11" t="s">
        <v>726</v>
      </c>
      <c r="B1268" s="11">
        <v>14</v>
      </c>
      <c r="C1268" s="11" t="s">
        <v>175</v>
      </c>
      <c r="D1268" s="11" t="s">
        <v>177</v>
      </c>
      <c r="E1268" s="11">
        <v>10.999999999999995</v>
      </c>
      <c r="F1268" s="11">
        <v>202005</v>
      </c>
    </row>
    <row r="1269" spans="1:6">
      <c r="A1269" s="11" t="s">
        <v>726</v>
      </c>
      <c r="B1269" s="11">
        <v>14</v>
      </c>
      <c r="C1269" s="11" t="s">
        <v>175</v>
      </c>
      <c r="D1269" s="11" t="s">
        <v>198</v>
      </c>
      <c r="E1269" s="11">
        <v>19</v>
      </c>
      <c r="F1269" s="11">
        <v>202005</v>
      </c>
    </row>
    <row r="1270" spans="1:6">
      <c r="A1270" s="11" t="s">
        <v>458</v>
      </c>
      <c r="B1270" s="11">
        <v>14</v>
      </c>
      <c r="C1270" s="11" t="s">
        <v>185</v>
      </c>
      <c r="D1270" s="11" t="s">
        <v>182</v>
      </c>
      <c r="E1270" s="11">
        <v>1.9999999999999996</v>
      </c>
      <c r="F1270" s="11">
        <v>202005</v>
      </c>
    </row>
    <row r="1271" spans="1:6">
      <c r="A1271" s="11" t="s">
        <v>458</v>
      </c>
      <c r="B1271" s="11">
        <v>14</v>
      </c>
      <c r="C1271" s="11" t="s">
        <v>185</v>
      </c>
      <c r="D1271" s="11" t="s">
        <v>198</v>
      </c>
      <c r="E1271" s="11">
        <v>3.7500000000000013</v>
      </c>
      <c r="F1271" s="11">
        <v>202005</v>
      </c>
    </row>
    <row r="1272" spans="1:6">
      <c r="A1272" s="11" t="s">
        <v>844</v>
      </c>
      <c r="B1272" s="11">
        <v>14</v>
      </c>
      <c r="C1272" s="11" t="s">
        <v>182</v>
      </c>
      <c r="D1272" s="11" t="s">
        <v>198</v>
      </c>
      <c r="E1272" s="11">
        <v>39</v>
      </c>
      <c r="F1272" s="11">
        <v>202005</v>
      </c>
    </row>
    <row r="1273" spans="1:6">
      <c r="A1273" s="11" t="s">
        <v>767</v>
      </c>
      <c r="B1273" s="11">
        <v>14</v>
      </c>
      <c r="C1273" s="11" t="s">
        <v>175</v>
      </c>
      <c r="D1273" s="11" t="s">
        <v>206</v>
      </c>
      <c r="E1273" s="11">
        <v>45.83</v>
      </c>
      <c r="F1273" s="11">
        <v>202005</v>
      </c>
    </row>
    <row r="1274" spans="1:6">
      <c r="A1274" s="11" t="s">
        <v>1234</v>
      </c>
      <c r="B1274" s="11">
        <v>14</v>
      </c>
      <c r="C1274" s="11" t="s">
        <v>198</v>
      </c>
      <c r="D1274" s="11" t="s">
        <v>185</v>
      </c>
      <c r="E1274" s="11">
        <v>20.816666666666663</v>
      </c>
      <c r="F1274" s="11">
        <v>202005</v>
      </c>
    </row>
    <row r="1275" spans="1:6">
      <c r="A1275" s="11" t="s">
        <v>453</v>
      </c>
      <c r="B1275" s="11">
        <v>14</v>
      </c>
      <c r="C1275" s="11" t="s">
        <v>175</v>
      </c>
      <c r="D1275" s="11" t="s">
        <v>177</v>
      </c>
      <c r="E1275" s="11">
        <v>20</v>
      </c>
      <c r="F1275" s="11">
        <v>202005</v>
      </c>
    </row>
    <row r="1276" spans="1:6">
      <c r="A1276" s="11" t="s">
        <v>453</v>
      </c>
      <c r="B1276" s="11">
        <v>14</v>
      </c>
      <c r="C1276" s="11" t="s">
        <v>175</v>
      </c>
      <c r="D1276" s="11" t="s">
        <v>198</v>
      </c>
      <c r="E1276" s="11">
        <v>15</v>
      </c>
      <c r="F1276" s="11">
        <v>202005</v>
      </c>
    </row>
    <row r="1277" spans="1:6">
      <c r="A1277" s="11" t="s">
        <v>488</v>
      </c>
      <c r="B1277" s="11">
        <v>14</v>
      </c>
      <c r="C1277" s="11" t="s">
        <v>175</v>
      </c>
      <c r="D1277" s="11" t="s">
        <v>177</v>
      </c>
      <c r="E1277" s="11">
        <v>49.5</v>
      </c>
      <c r="F1277" s="11">
        <v>202005</v>
      </c>
    </row>
    <row r="1278" spans="1:6">
      <c r="A1278" s="11" t="s">
        <v>951</v>
      </c>
      <c r="B1278" s="11">
        <v>14</v>
      </c>
      <c r="C1278" s="11" t="s">
        <v>198</v>
      </c>
      <c r="D1278" s="11" t="s">
        <v>182</v>
      </c>
      <c r="E1278" s="11">
        <v>0.49999999999999822</v>
      </c>
      <c r="F1278" s="11">
        <v>202005</v>
      </c>
    </row>
    <row r="1279" spans="1:6">
      <c r="A1279" s="11" t="s">
        <v>951</v>
      </c>
      <c r="B1279" s="11">
        <v>14</v>
      </c>
      <c r="C1279" s="11" t="s">
        <v>198</v>
      </c>
      <c r="D1279" s="11" t="s">
        <v>177</v>
      </c>
      <c r="E1279" s="11">
        <v>1.0000000000000018</v>
      </c>
      <c r="F1279" s="11">
        <v>202005</v>
      </c>
    </row>
    <row r="1280" spans="1:6">
      <c r="A1280" s="11" t="s">
        <v>951</v>
      </c>
      <c r="B1280" s="11">
        <v>14</v>
      </c>
      <c r="C1280" s="11" t="s">
        <v>198</v>
      </c>
      <c r="D1280" s="11" t="s">
        <v>206</v>
      </c>
      <c r="E1280" s="11">
        <v>1.9999999999999982</v>
      </c>
      <c r="F1280" s="11">
        <v>202005</v>
      </c>
    </row>
    <row r="1281" spans="1:6">
      <c r="A1281" s="11" t="s">
        <v>951</v>
      </c>
      <c r="B1281" s="11">
        <v>14</v>
      </c>
      <c r="C1281" s="11" t="s">
        <v>198</v>
      </c>
      <c r="D1281" s="11" t="s">
        <v>918</v>
      </c>
      <c r="E1281" s="11">
        <v>8</v>
      </c>
      <c r="F1281" s="11">
        <v>202005</v>
      </c>
    </row>
    <row r="1282" spans="1:6">
      <c r="A1282" s="11" t="s">
        <v>478</v>
      </c>
      <c r="B1282" s="11">
        <v>14</v>
      </c>
      <c r="C1282" s="11" t="s">
        <v>175</v>
      </c>
      <c r="D1282" s="11" t="s">
        <v>198</v>
      </c>
      <c r="E1282" s="11">
        <v>11.5</v>
      </c>
      <c r="F1282" s="11">
        <v>202005</v>
      </c>
    </row>
    <row r="1283" spans="1:6">
      <c r="A1283" s="11" t="s">
        <v>478</v>
      </c>
      <c r="B1283" s="11">
        <v>14</v>
      </c>
      <c r="C1283" s="11" t="s">
        <v>175</v>
      </c>
      <c r="D1283" s="11" t="s">
        <v>206</v>
      </c>
      <c r="E1283" s="11">
        <v>3.9999999999999991</v>
      </c>
      <c r="F1283" s="11">
        <v>202005</v>
      </c>
    </row>
    <row r="1284" spans="1:6">
      <c r="A1284" s="11" t="s">
        <v>788</v>
      </c>
      <c r="B1284" s="11">
        <v>14</v>
      </c>
      <c r="C1284" s="11" t="s">
        <v>185</v>
      </c>
      <c r="D1284" s="11" t="s">
        <v>198</v>
      </c>
      <c r="E1284" s="11">
        <v>1.5333333333333332</v>
      </c>
      <c r="F1284" s="11">
        <v>202005</v>
      </c>
    </row>
    <row r="1285" spans="1:6">
      <c r="A1285" s="11" t="s">
        <v>485</v>
      </c>
      <c r="B1285" s="11">
        <v>14</v>
      </c>
      <c r="C1285" s="11" t="s">
        <v>175</v>
      </c>
      <c r="D1285" s="11" t="s">
        <v>185</v>
      </c>
      <c r="E1285" s="11">
        <v>43.25</v>
      </c>
      <c r="F1285" s="11">
        <v>202005</v>
      </c>
    </row>
    <row r="1286" spans="1:6">
      <c r="A1286" s="11" t="s">
        <v>598</v>
      </c>
      <c r="B1286" s="11">
        <v>14</v>
      </c>
      <c r="C1286" s="11" t="s">
        <v>203</v>
      </c>
      <c r="D1286" s="11" t="s">
        <v>198</v>
      </c>
      <c r="E1286" s="11">
        <v>33.750000000000007</v>
      </c>
      <c r="F1286" s="11">
        <v>202005</v>
      </c>
    </row>
    <row r="1287" spans="1:6">
      <c r="A1287" s="11" t="s">
        <v>1086</v>
      </c>
      <c r="B1287" s="11">
        <v>14</v>
      </c>
      <c r="C1287" s="11" t="s">
        <v>175</v>
      </c>
      <c r="D1287" s="11" t="s">
        <v>177</v>
      </c>
      <c r="E1287" s="11">
        <v>19.999999999999996</v>
      </c>
      <c r="F1287" s="11">
        <v>202005</v>
      </c>
    </row>
    <row r="1288" spans="1:6">
      <c r="A1288" s="11" t="s">
        <v>1216</v>
      </c>
      <c r="B1288" s="11">
        <v>14</v>
      </c>
      <c r="C1288" s="11" t="s">
        <v>175</v>
      </c>
      <c r="D1288" s="11" t="s">
        <v>198</v>
      </c>
      <c r="E1288" s="11">
        <v>25.5</v>
      </c>
      <c r="F1288" s="11">
        <v>202005</v>
      </c>
    </row>
    <row r="1289" spans="1:6">
      <c r="A1289" s="11" t="s">
        <v>1203</v>
      </c>
      <c r="B1289" s="11">
        <v>14</v>
      </c>
      <c r="C1289" s="11" t="s">
        <v>198</v>
      </c>
      <c r="D1289" s="11" t="s">
        <v>177</v>
      </c>
      <c r="E1289" s="11">
        <v>8.75</v>
      </c>
      <c r="F1289" s="11">
        <v>202005</v>
      </c>
    </row>
    <row r="1290" spans="1:6">
      <c r="A1290" s="11" t="s">
        <v>1235</v>
      </c>
      <c r="B1290" s="11">
        <v>14</v>
      </c>
      <c r="C1290" s="11" t="s">
        <v>185</v>
      </c>
      <c r="D1290" s="11" t="s">
        <v>198</v>
      </c>
      <c r="E1290" s="11">
        <v>19.166666666666671</v>
      </c>
      <c r="F1290" s="11">
        <v>202005</v>
      </c>
    </row>
    <row r="1291" spans="1:6">
      <c r="A1291" s="11" t="s">
        <v>769</v>
      </c>
      <c r="B1291" s="11">
        <v>14</v>
      </c>
      <c r="C1291" s="11" t="s">
        <v>185</v>
      </c>
      <c r="D1291" s="11" t="s">
        <v>198</v>
      </c>
      <c r="E1291" s="11">
        <v>4.0833333333333357</v>
      </c>
      <c r="F1291" s="11">
        <v>202005</v>
      </c>
    </row>
    <row r="1292" spans="1:6">
      <c r="A1292" s="11" t="s">
        <v>769</v>
      </c>
      <c r="B1292" s="11">
        <v>14</v>
      </c>
      <c r="C1292" s="11" t="s">
        <v>185</v>
      </c>
      <c r="D1292" s="11" t="s">
        <v>206</v>
      </c>
      <c r="E1292" s="11">
        <v>21.369999999999997</v>
      </c>
      <c r="F1292" s="11">
        <v>202005</v>
      </c>
    </row>
    <row r="1293" spans="1:6">
      <c r="A1293" s="11" t="s">
        <v>917</v>
      </c>
      <c r="B1293" s="11">
        <v>14</v>
      </c>
      <c r="C1293" s="11" t="s">
        <v>203</v>
      </c>
      <c r="D1293" s="11" t="s">
        <v>185</v>
      </c>
      <c r="E1293" s="11">
        <v>44.580000000000005</v>
      </c>
      <c r="F1293" s="11">
        <v>202005</v>
      </c>
    </row>
    <row r="1294" spans="1:6">
      <c r="A1294" s="11" t="s">
        <v>917</v>
      </c>
      <c r="B1294" s="11">
        <v>14</v>
      </c>
      <c r="C1294" s="11" t="s">
        <v>203</v>
      </c>
      <c r="D1294" s="11" t="s">
        <v>198</v>
      </c>
      <c r="E1294" s="11">
        <v>7.3166666666666655</v>
      </c>
      <c r="F1294" s="11">
        <v>202005</v>
      </c>
    </row>
    <row r="1295" spans="1:6">
      <c r="A1295" s="11" t="s">
        <v>482</v>
      </c>
      <c r="B1295" s="11">
        <v>14</v>
      </c>
      <c r="C1295" s="11" t="s">
        <v>175</v>
      </c>
      <c r="D1295" s="11" t="s">
        <v>177</v>
      </c>
      <c r="E1295" s="11">
        <v>20.75</v>
      </c>
      <c r="F1295" s="11">
        <v>202005</v>
      </c>
    </row>
    <row r="1296" spans="1:6">
      <c r="A1296" s="11" t="s">
        <v>482</v>
      </c>
      <c r="B1296" s="11">
        <v>14</v>
      </c>
      <c r="C1296" s="11" t="s">
        <v>175</v>
      </c>
      <c r="D1296" s="11" t="s">
        <v>198</v>
      </c>
      <c r="E1296" s="11">
        <v>25</v>
      </c>
      <c r="F1296" s="11">
        <v>202005</v>
      </c>
    </row>
    <row r="1297" spans="1:6">
      <c r="A1297" s="11" t="s">
        <v>482</v>
      </c>
      <c r="B1297" s="11">
        <v>14</v>
      </c>
      <c r="C1297" s="11" t="s">
        <v>175</v>
      </c>
      <c r="D1297" s="11" t="s">
        <v>206</v>
      </c>
      <c r="E1297" s="11">
        <v>10.5</v>
      </c>
      <c r="F1297" s="11">
        <v>202005</v>
      </c>
    </row>
    <row r="1298" spans="1:6">
      <c r="A1298" s="11" t="s">
        <v>479</v>
      </c>
      <c r="B1298" s="11">
        <v>14</v>
      </c>
      <c r="C1298" s="11" t="s">
        <v>175</v>
      </c>
      <c r="D1298" s="11" t="s">
        <v>177</v>
      </c>
      <c r="E1298" s="11">
        <v>22</v>
      </c>
      <c r="F1298" s="11">
        <v>202005</v>
      </c>
    </row>
    <row r="1299" spans="1:6">
      <c r="A1299" s="11" t="s">
        <v>479</v>
      </c>
      <c r="B1299" s="11">
        <v>14</v>
      </c>
      <c r="C1299" s="11" t="s">
        <v>175</v>
      </c>
      <c r="D1299" s="11" t="s">
        <v>198</v>
      </c>
      <c r="E1299" s="11">
        <v>19.5</v>
      </c>
      <c r="F1299" s="11">
        <v>202005</v>
      </c>
    </row>
    <row r="1300" spans="1:6">
      <c r="A1300" s="11" t="s">
        <v>1218</v>
      </c>
      <c r="B1300" s="11">
        <v>14</v>
      </c>
      <c r="C1300" s="11" t="s">
        <v>198</v>
      </c>
      <c r="D1300" s="11" t="s">
        <v>177</v>
      </c>
      <c r="E1300" s="11">
        <v>11.95</v>
      </c>
      <c r="F1300" s="11">
        <v>202005</v>
      </c>
    </row>
    <row r="1301" spans="1:6">
      <c r="A1301" s="11" t="s">
        <v>897</v>
      </c>
      <c r="B1301" s="11">
        <v>14</v>
      </c>
      <c r="C1301" s="11" t="s">
        <v>185</v>
      </c>
      <c r="D1301" s="11" t="s">
        <v>198</v>
      </c>
      <c r="E1301" s="11">
        <v>3.8166666666666664</v>
      </c>
      <c r="F1301" s="11">
        <v>202005</v>
      </c>
    </row>
    <row r="1302" spans="1:6">
      <c r="A1302" s="11" t="s">
        <v>915</v>
      </c>
      <c r="B1302" s="11">
        <v>14</v>
      </c>
      <c r="C1302" s="11" t="s">
        <v>185</v>
      </c>
      <c r="D1302" s="11" t="s">
        <v>198</v>
      </c>
      <c r="E1302" s="11">
        <v>17.953333333333333</v>
      </c>
      <c r="F1302" s="11">
        <v>202005</v>
      </c>
    </row>
    <row r="1303" spans="1:6">
      <c r="A1303" s="11" t="s">
        <v>1078</v>
      </c>
      <c r="B1303" s="11">
        <v>14</v>
      </c>
      <c r="C1303" s="11" t="s">
        <v>177</v>
      </c>
      <c r="D1303" s="11" t="s">
        <v>148</v>
      </c>
      <c r="E1303" s="11">
        <v>55</v>
      </c>
      <c r="F1303" s="11">
        <v>202005</v>
      </c>
    </row>
    <row r="1304" spans="1:6">
      <c r="A1304" s="11" t="s">
        <v>950</v>
      </c>
      <c r="B1304" s="11">
        <v>14</v>
      </c>
      <c r="C1304" s="11" t="s">
        <v>185</v>
      </c>
      <c r="D1304" s="11" t="s">
        <v>198</v>
      </c>
      <c r="E1304" s="11">
        <v>2.9499999999999988</v>
      </c>
      <c r="F1304" s="11">
        <v>202005</v>
      </c>
    </row>
    <row r="1305" spans="1:6">
      <c r="A1305" s="11" t="s">
        <v>1020</v>
      </c>
      <c r="B1305" s="11">
        <v>14</v>
      </c>
      <c r="C1305" s="11" t="s">
        <v>203</v>
      </c>
      <c r="D1305" s="11" t="s">
        <v>185</v>
      </c>
      <c r="E1305" s="11">
        <v>29.566666666666666</v>
      </c>
      <c r="F1305" s="11">
        <v>202005</v>
      </c>
    </row>
    <row r="1306" spans="1:6">
      <c r="A1306" s="11" t="s">
        <v>467</v>
      </c>
      <c r="B1306" s="11">
        <v>14</v>
      </c>
      <c r="C1306" s="11" t="s">
        <v>185</v>
      </c>
      <c r="D1306" s="11" t="s">
        <v>206</v>
      </c>
      <c r="E1306" s="11">
        <v>65.779999999999987</v>
      </c>
      <c r="F1306" s="11">
        <v>202005</v>
      </c>
    </row>
    <row r="1307" spans="1:6">
      <c r="A1307" s="11" t="s">
        <v>774</v>
      </c>
      <c r="B1307" s="11">
        <v>14</v>
      </c>
      <c r="C1307" s="11" t="s">
        <v>175</v>
      </c>
      <c r="D1307" s="11" t="s">
        <v>198</v>
      </c>
      <c r="E1307" s="11">
        <v>30.000000000000007</v>
      </c>
      <c r="F1307" s="11">
        <v>202005</v>
      </c>
    </row>
    <row r="1308" spans="1:6">
      <c r="A1308" s="11" t="s">
        <v>775</v>
      </c>
      <c r="B1308" s="11">
        <v>14</v>
      </c>
      <c r="C1308" s="11" t="s">
        <v>198</v>
      </c>
      <c r="D1308" s="11" t="s">
        <v>185</v>
      </c>
      <c r="E1308" s="11">
        <v>41.600000000000009</v>
      </c>
      <c r="F1308" s="11">
        <v>202005</v>
      </c>
    </row>
    <row r="1309" spans="1:6">
      <c r="A1309" s="11" t="s">
        <v>480</v>
      </c>
      <c r="B1309" s="11">
        <v>14</v>
      </c>
      <c r="C1309" s="11" t="s">
        <v>175</v>
      </c>
      <c r="D1309" s="11" t="s">
        <v>185</v>
      </c>
      <c r="E1309" s="11">
        <v>38.166666666666671</v>
      </c>
      <c r="F1309" s="11">
        <v>202005</v>
      </c>
    </row>
    <row r="1310" spans="1:6">
      <c r="A1310" s="11" t="s">
        <v>1054</v>
      </c>
      <c r="B1310" s="11">
        <v>14</v>
      </c>
      <c r="C1310" s="11" t="s">
        <v>177</v>
      </c>
      <c r="D1310" s="11" t="s">
        <v>148</v>
      </c>
      <c r="E1310" s="11">
        <v>53</v>
      </c>
      <c r="F1310" s="11">
        <v>202005</v>
      </c>
    </row>
    <row r="1311" spans="1:6">
      <c r="A1311" s="11" t="s">
        <v>1209</v>
      </c>
      <c r="B1311" s="11">
        <v>14</v>
      </c>
      <c r="C1311" s="11" t="s">
        <v>175</v>
      </c>
      <c r="D1311" s="11" t="s">
        <v>198</v>
      </c>
      <c r="E1311" s="11">
        <v>16</v>
      </c>
      <c r="F1311" s="11">
        <v>202005</v>
      </c>
    </row>
    <row r="1312" spans="1:6">
      <c r="A1312" s="11" t="s">
        <v>777</v>
      </c>
      <c r="B1312" s="11">
        <v>14</v>
      </c>
      <c r="C1312" s="11" t="s">
        <v>175</v>
      </c>
      <c r="D1312" s="11" t="s">
        <v>185</v>
      </c>
      <c r="E1312" s="11">
        <v>25</v>
      </c>
      <c r="F1312" s="11">
        <v>202005</v>
      </c>
    </row>
    <row r="1313" spans="1:6">
      <c r="A1313" s="11" t="s">
        <v>777</v>
      </c>
      <c r="B1313" s="11">
        <v>14</v>
      </c>
      <c r="C1313" s="11" t="s">
        <v>175</v>
      </c>
      <c r="D1313" s="11" t="s">
        <v>206</v>
      </c>
      <c r="E1313" s="11">
        <v>4</v>
      </c>
      <c r="F1313" s="11">
        <v>202005</v>
      </c>
    </row>
    <row r="1314" spans="1:6">
      <c r="A1314" s="11" t="s">
        <v>778</v>
      </c>
      <c r="B1314" s="11">
        <v>14</v>
      </c>
      <c r="C1314" s="11" t="s">
        <v>175</v>
      </c>
      <c r="D1314" s="11" t="s">
        <v>185</v>
      </c>
      <c r="E1314" s="11">
        <v>8</v>
      </c>
      <c r="F1314" s="11">
        <v>202005</v>
      </c>
    </row>
    <row r="1315" spans="1:6">
      <c r="A1315" s="11" t="s">
        <v>778</v>
      </c>
      <c r="B1315" s="11">
        <v>14</v>
      </c>
      <c r="C1315" s="11" t="s">
        <v>175</v>
      </c>
      <c r="D1315" s="11" t="s">
        <v>177</v>
      </c>
      <c r="E1315" s="11">
        <v>7</v>
      </c>
      <c r="F1315" s="11">
        <v>202005</v>
      </c>
    </row>
    <row r="1316" spans="1:6">
      <c r="A1316" s="11" t="s">
        <v>778</v>
      </c>
      <c r="B1316" s="11">
        <v>14</v>
      </c>
      <c r="C1316" s="11" t="s">
        <v>175</v>
      </c>
      <c r="D1316" s="11" t="s">
        <v>198</v>
      </c>
      <c r="E1316" s="11">
        <v>25.000000000000007</v>
      </c>
      <c r="F1316" s="11">
        <v>202005</v>
      </c>
    </row>
    <row r="1317" spans="1:6">
      <c r="A1317" s="11" t="s">
        <v>709</v>
      </c>
      <c r="B1317" s="11">
        <v>14</v>
      </c>
      <c r="C1317" s="11" t="s">
        <v>185</v>
      </c>
      <c r="D1317" s="11" t="s">
        <v>198</v>
      </c>
      <c r="E1317" s="11">
        <v>0.70000000000000018</v>
      </c>
      <c r="F1317" s="11">
        <v>202005</v>
      </c>
    </row>
    <row r="1318" spans="1:6">
      <c r="A1318" s="11" t="s">
        <v>1320</v>
      </c>
      <c r="B1318" s="11">
        <v>14</v>
      </c>
      <c r="C1318" s="11" t="s">
        <v>185</v>
      </c>
      <c r="D1318" s="11" t="s">
        <v>198</v>
      </c>
      <c r="E1318" s="11">
        <v>12.233333333333331</v>
      </c>
      <c r="F1318" s="11">
        <v>202005</v>
      </c>
    </row>
    <row r="1319" spans="1:6">
      <c r="A1319" s="11" t="s">
        <v>454</v>
      </c>
      <c r="B1319" s="11">
        <v>14</v>
      </c>
      <c r="C1319" s="11" t="s">
        <v>198</v>
      </c>
      <c r="D1319" s="11" t="s">
        <v>185</v>
      </c>
      <c r="E1319" s="11">
        <v>17.149999999999995</v>
      </c>
      <c r="F1319" s="11">
        <v>202005</v>
      </c>
    </row>
    <row r="1320" spans="1:6">
      <c r="A1320" s="11" t="s">
        <v>960</v>
      </c>
      <c r="B1320" s="11">
        <v>14</v>
      </c>
      <c r="C1320" s="11" t="s">
        <v>185</v>
      </c>
      <c r="D1320" s="11" t="s">
        <v>198</v>
      </c>
      <c r="E1320" s="11">
        <v>9.1000000000000014</v>
      </c>
      <c r="F1320" s="11">
        <v>202005</v>
      </c>
    </row>
    <row r="1321" spans="1:6">
      <c r="A1321" s="11" t="s">
        <v>484</v>
      </c>
      <c r="B1321" s="11">
        <v>14</v>
      </c>
      <c r="C1321" s="11" t="s">
        <v>175</v>
      </c>
      <c r="D1321" s="11" t="s">
        <v>185</v>
      </c>
      <c r="E1321" s="11">
        <v>0.91666666666666607</v>
      </c>
      <c r="F1321" s="11">
        <v>202005</v>
      </c>
    </row>
    <row r="1322" spans="1:6">
      <c r="A1322" s="11" t="s">
        <v>484</v>
      </c>
      <c r="B1322" s="11">
        <v>14</v>
      </c>
      <c r="C1322" s="11" t="s">
        <v>175</v>
      </c>
      <c r="D1322" s="11" t="s">
        <v>177</v>
      </c>
      <c r="E1322" s="11">
        <v>0.16666666666666874</v>
      </c>
      <c r="F1322" s="11">
        <v>202005</v>
      </c>
    </row>
    <row r="1323" spans="1:6">
      <c r="A1323" s="11" t="s">
        <v>484</v>
      </c>
      <c r="B1323" s="11">
        <v>14</v>
      </c>
      <c r="C1323" s="11" t="s">
        <v>175</v>
      </c>
      <c r="D1323" s="11" t="s">
        <v>198</v>
      </c>
      <c r="E1323" s="11">
        <v>15.916666666666666</v>
      </c>
      <c r="F1323" s="11">
        <v>202005</v>
      </c>
    </row>
    <row r="1324" spans="1:6">
      <c r="A1324" s="11" t="s">
        <v>1221</v>
      </c>
      <c r="B1324" s="11">
        <v>14</v>
      </c>
      <c r="C1324" s="11" t="s">
        <v>198</v>
      </c>
      <c r="D1324" s="11" t="s">
        <v>177</v>
      </c>
      <c r="E1324" s="11">
        <v>39</v>
      </c>
      <c r="F1324" s="11">
        <v>202005</v>
      </c>
    </row>
    <row r="1325" spans="1:6">
      <c r="A1325" s="11" t="s">
        <v>476</v>
      </c>
      <c r="B1325" s="11">
        <v>14</v>
      </c>
      <c r="C1325" s="11" t="s">
        <v>198</v>
      </c>
      <c r="D1325" s="11" t="s">
        <v>206</v>
      </c>
      <c r="E1325" s="11">
        <v>49.75</v>
      </c>
      <c r="F1325" s="11">
        <v>202005</v>
      </c>
    </row>
    <row r="1326" spans="1:6">
      <c r="A1326" s="11" t="s">
        <v>477</v>
      </c>
      <c r="B1326" s="11">
        <v>14</v>
      </c>
      <c r="C1326" s="11" t="s">
        <v>198</v>
      </c>
      <c r="D1326" s="11" t="s">
        <v>206</v>
      </c>
      <c r="E1326" s="11">
        <v>38.75</v>
      </c>
      <c r="F1326" s="11">
        <v>202005</v>
      </c>
    </row>
    <row r="1327" spans="1:6">
      <c r="A1327" s="11" t="s">
        <v>846</v>
      </c>
      <c r="B1327" s="11">
        <v>14</v>
      </c>
      <c r="C1327" s="11" t="s">
        <v>198</v>
      </c>
      <c r="D1327" s="11" t="s">
        <v>185</v>
      </c>
      <c r="E1327" s="11">
        <v>8.4166666666666661</v>
      </c>
      <c r="F1327" s="11">
        <v>202005</v>
      </c>
    </row>
    <row r="1328" spans="1:6">
      <c r="A1328" s="11" t="s">
        <v>464</v>
      </c>
      <c r="B1328" s="11">
        <v>14</v>
      </c>
      <c r="C1328" s="11" t="s">
        <v>198</v>
      </c>
      <c r="D1328" s="11" t="s">
        <v>177</v>
      </c>
      <c r="E1328" s="11">
        <v>19.499999999999996</v>
      </c>
      <c r="F1328" s="11">
        <v>202005</v>
      </c>
    </row>
    <row r="1329" spans="1:6">
      <c r="A1329" s="11" t="s">
        <v>486</v>
      </c>
      <c r="B1329" s="11">
        <v>14</v>
      </c>
      <c r="C1329" s="11" t="s">
        <v>175</v>
      </c>
      <c r="D1329" s="11" t="s">
        <v>177</v>
      </c>
      <c r="E1329" s="11">
        <v>43.75</v>
      </c>
      <c r="F1329" s="11">
        <v>202005</v>
      </c>
    </row>
    <row r="1330" spans="1:6">
      <c r="A1330" s="11" t="s">
        <v>483</v>
      </c>
      <c r="B1330" s="11">
        <v>14</v>
      </c>
      <c r="C1330" s="11" t="s">
        <v>175</v>
      </c>
      <c r="D1330" s="11" t="s">
        <v>182</v>
      </c>
      <c r="E1330" s="11">
        <v>3.0000000000000013</v>
      </c>
      <c r="F1330" s="11">
        <v>202005</v>
      </c>
    </row>
    <row r="1331" spans="1:6">
      <c r="A1331" s="11" t="s">
        <v>483</v>
      </c>
      <c r="B1331" s="11">
        <v>14</v>
      </c>
      <c r="C1331" s="11" t="s">
        <v>175</v>
      </c>
      <c r="D1331" s="11" t="s">
        <v>185</v>
      </c>
      <c r="E1331" s="11">
        <v>10.500000000000002</v>
      </c>
      <c r="F1331" s="11">
        <v>202005</v>
      </c>
    </row>
    <row r="1332" spans="1:6">
      <c r="A1332" s="11" t="s">
        <v>483</v>
      </c>
      <c r="B1332" s="11">
        <v>14</v>
      </c>
      <c r="C1332" s="11" t="s">
        <v>175</v>
      </c>
      <c r="D1332" s="11" t="s">
        <v>177</v>
      </c>
      <c r="E1332" s="11">
        <v>15.25</v>
      </c>
      <c r="F1332" s="11">
        <v>202005</v>
      </c>
    </row>
    <row r="1333" spans="1:6">
      <c r="A1333" s="11" t="s">
        <v>483</v>
      </c>
      <c r="B1333" s="11">
        <v>14</v>
      </c>
      <c r="C1333" s="11" t="s">
        <v>175</v>
      </c>
      <c r="D1333" s="11" t="s">
        <v>198</v>
      </c>
      <c r="E1333" s="11">
        <v>12.000000000000002</v>
      </c>
      <c r="F1333" s="11">
        <v>202005</v>
      </c>
    </row>
    <row r="1334" spans="1:6">
      <c r="A1334" s="11" t="s">
        <v>783</v>
      </c>
      <c r="B1334" s="11">
        <v>14</v>
      </c>
      <c r="C1334" s="11" t="s">
        <v>198</v>
      </c>
      <c r="D1334" s="11" t="s">
        <v>177</v>
      </c>
      <c r="E1334" s="11">
        <v>48.75</v>
      </c>
      <c r="F1334" s="11">
        <v>202005</v>
      </c>
    </row>
    <row r="1335" spans="1:6">
      <c r="A1335" s="11" t="s">
        <v>502</v>
      </c>
      <c r="B1335" s="11">
        <v>14</v>
      </c>
      <c r="C1335" s="11" t="s">
        <v>198</v>
      </c>
      <c r="D1335" s="11" t="s">
        <v>177</v>
      </c>
      <c r="E1335" s="11">
        <v>22.583333333333329</v>
      </c>
      <c r="F1335" s="11">
        <v>202005</v>
      </c>
    </row>
    <row r="1336" spans="1:6">
      <c r="A1336" s="11" t="s">
        <v>1021</v>
      </c>
      <c r="B1336" s="11">
        <v>14</v>
      </c>
      <c r="C1336" s="11" t="s">
        <v>185</v>
      </c>
      <c r="D1336" s="11" t="s">
        <v>198</v>
      </c>
      <c r="E1336" s="11">
        <v>3.6166666666666685</v>
      </c>
      <c r="F1336" s="11">
        <v>202005</v>
      </c>
    </row>
    <row r="1337" spans="1:6">
      <c r="A1337" s="11" t="s">
        <v>1240</v>
      </c>
      <c r="B1337" s="11">
        <v>14</v>
      </c>
      <c r="C1337" s="11" t="s">
        <v>198</v>
      </c>
      <c r="D1337" s="11" t="s">
        <v>177</v>
      </c>
      <c r="E1337" s="11">
        <v>41.75</v>
      </c>
      <c r="F1337" s="11">
        <v>202005</v>
      </c>
    </row>
    <row r="1338" spans="1:6">
      <c r="A1338" s="11" t="s">
        <v>913</v>
      </c>
      <c r="B1338" s="11">
        <v>14</v>
      </c>
      <c r="C1338" s="11" t="s">
        <v>185</v>
      </c>
      <c r="D1338" s="11" t="s">
        <v>177</v>
      </c>
      <c r="E1338" s="11">
        <v>6</v>
      </c>
      <c r="F1338" s="11">
        <v>202005</v>
      </c>
    </row>
    <row r="1339" spans="1:6">
      <c r="A1339" s="11" t="s">
        <v>503</v>
      </c>
      <c r="B1339" s="11">
        <v>14</v>
      </c>
      <c r="C1339" s="11" t="s">
        <v>185</v>
      </c>
      <c r="D1339" s="11" t="s">
        <v>198</v>
      </c>
      <c r="E1339" s="11">
        <v>7.9333333333333345</v>
      </c>
      <c r="F1339" s="11">
        <v>202005</v>
      </c>
    </row>
    <row r="1340" spans="1:6">
      <c r="A1340" s="11" t="s">
        <v>784</v>
      </c>
      <c r="B1340" s="11">
        <v>14</v>
      </c>
      <c r="C1340" s="11" t="s">
        <v>175</v>
      </c>
      <c r="D1340" s="11" t="s">
        <v>148</v>
      </c>
      <c r="E1340" s="11">
        <v>2.7499999999999982</v>
      </c>
      <c r="F1340" s="11">
        <v>202005</v>
      </c>
    </row>
    <row r="1341" spans="1:6">
      <c r="A1341" s="11" t="s">
        <v>784</v>
      </c>
      <c r="B1341" s="11">
        <v>14</v>
      </c>
      <c r="C1341" s="11" t="s">
        <v>175</v>
      </c>
      <c r="D1341" s="11" t="s">
        <v>182</v>
      </c>
      <c r="E1341" s="11">
        <v>5.0000000000000018</v>
      </c>
      <c r="F1341" s="11">
        <v>202005</v>
      </c>
    </row>
    <row r="1342" spans="1:6">
      <c r="A1342" s="11" t="s">
        <v>784</v>
      </c>
      <c r="B1342" s="11">
        <v>14</v>
      </c>
      <c r="C1342" s="11" t="s">
        <v>175</v>
      </c>
      <c r="D1342" s="11" t="s">
        <v>185</v>
      </c>
      <c r="E1342" s="11">
        <v>5.2500000000000018</v>
      </c>
      <c r="F1342" s="11">
        <v>202005</v>
      </c>
    </row>
    <row r="1343" spans="1:6">
      <c r="A1343" s="11" t="s">
        <v>784</v>
      </c>
      <c r="B1343" s="11">
        <v>14</v>
      </c>
      <c r="C1343" s="11" t="s">
        <v>175</v>
      </c>
      <c r="D1343" s="11" t="s">
        <v>177</v>
      </c>
      <c r="E1343" s="11">
        <v>5</v>
      </c>
      <c r="F1343" s="11">
        <v>202005</v>
      </c>
    </row>
    <row r="1344" spans="1:6">
      <c r="A1344" s="11" t="s">
        <v>784</v>
      </c>
      <c r="B1344" s="11">
        <v>14</v>
      </c>
      <c r="C1344" s="11" t="s">
        <v>175</v>
      </c>
      <c r="D1344" s="11" t="s">
        <v>198</v>
      </c>
      <c r="E1344" s="11">
        <v>6</v>
      </c>
      <c r="F1344" s="11">
        <v>202005</v>
      </c>
    </row>
    <row r="1345" spans="1:6">
      <c r="A1345" s="11" t="s">
        <v>784</v>
      </c>
      <c r="B1345" s="11">
        <v>14</v>
      </c>
      <c r="C1345" s="11" t="s">
        <v>175</v>
      </c>
      <c r="D1345" s="11" t="s">
        <v>203</v>
      </c>
      <c r="E1345" s="11">
        <v>1.0000000000000018</v>
      </c>
      <c r="F1345" s="11">
        <v>202005</v>
      </c>
    </row>
    <row r="1346" spans="1:6">
      <c r="A1346" s="11" t="s">
        <v>784</v>
      </c>
      <c r="B1346" s="11">
        <v>14</v>
      </c>
      <c r="C1346" s="11" t="s">
        <v>175</v>
      </c>
      <c r="D1346" s="11" t="s">
        <v>206</v>
      </c>
      <c r="E1346" s="11">
        <v>5.4999999999999991</v>
      </c>
      <c r="F1346" s="11">
        <v>202005</v>
      </c>
    </row>
    <row r="1347" spans="1:6">
      <c r="A1347" s="11" t="s">
        <v>784</v>
      </c>
      <c r="B1347" s="11">
        <v>14</v>
      </c>
      <c r="C1347" s="11" t="s">
        <v>175</v>
      </c>
      <c r="D1347" s="11" t="s">
        <v>918</v>
      </c>
      <c r="E1347" s="11">
        <v>0.49999999999999822</v>
      </c>
      <c r="F1347" s="11">
        <v>202005</v>
      </c>
    </row>
    <row r="1348" spans="1:6">
      <c r="A1348" s="11" t="s">
        <v>1233</v>
      </c>
      <c r="B1348" s="11">
        <v>15</v>
      </c>
      <c r="C1348" s="11" t="s">
        <v>185</v>
      </c>
      <c r="D1348" s="11" t="s">
        <v>198</v>
      </c>
      <c r="E1348" s="11">
        <v>42.000000000000007</v>
      </c>
      <c r="F1348" s="11">
        <v>202005</v>
      </c>
    </row>
    <row r="1349" spans="1:6">
      <c r="A1349" s="11" t="s">
        <v>708</v>
      </c>
      <c r="B1349" s="11">
        <v>15</v>
      </c>
      <c r="C1349" s="11" t="s">
        <v>185</v>
      </c>
      <c r="D1349" s="11" t="s">
        <v>198</v>
      </c>
      <c r="E1349" s="11">
        <v>42.3</v>
      </c>
      <c r="F1349" s="11">
        <v>202005</v>
      </c>
    </row>
    <row r="1350" spans="1:6">
      <c r="A1350" s="11" t="s">
        <v>708</v>
      </c>
      <c r="B1350" s="11">
        <v>15</v>
      </c>
      <c r="C1350" s="11" t="s">
        <v>185</v>
      </c>
      <c r="D1350" s="11" t="s">
        <v>203</v>
      </c>
      <c r="E1350" s="11">
        <v>5.8500000000000023</v>
      </c>
      <c r="F1350" s="11">
        <v>202005</v>
      </c>
    </row>
    <row r="1351" spans="1:6">
      <c r="A1351" s="11" t="s">
        <v>715</v>
      </c>
      <c r="B1351" s="11">
        <v>15</v>
      </c>
      <c r="C1351" s="11" t="s">
        <v>198</v>
      </c>
      <c r="D1351" s="11" t="s">
        <v>177</v>
      </c>
      <c r="E1351" s="11">
        <v>7.9999999999999982</v>
      </c>
      <c r="F1351" s="11">
        <v>202005</v>
      </c>
    </row>
    <row r="1352" spans="1:6">
      <c r="A1352" s="11" t="s">
        <v>726</v>
      </c>
      <c r="B1352" s="11">
        <v>15</v>
      </c>
      <c r="C1352" s="11" t="s">
        <v>175</v>
      </c>
      <c r="D1352" s="11" t="s">
        <v>185</v>
      </c>
      <c r="E1352" s="11">
        <v>10.000000000000004</v>
      </c>
      <c r="F1352" s="11">
        <v>202005</v>
      </c>
    </row>
    <row r="1353" spans="1:6">
      <c r="A1353" s="11" t="s">
        <v>726</v>
      </c>
      <c r="B1353" s="11">
        <v>15</v>
      </c>
      <c r="C1353" s="11" t="s">
        <v>175</v>
      </c>
      <c r="D1353" s="11" t="s">
        <v>177</v>
      </c>
      <c r="E1353" s="11">
        <v>7.9999999999999929</v>
      </c>
      <c r="F1353" s="11">
        <v>202005</v>
      </c>
    </row>
    <row r="1354" spans="1:6">
      <c r="A1354" s="11" t="s">
        <v>726</v>
      </c>
      <c r="B1354" s="11">
        <v>15</v>
      </c>
      <c r="C1354" s="11" t="s">
        <v>175</v>
      </c>
      <c r="D1354" s="11" t="s">
        <v>198</v>
      </c>
      <c r="E1354" s="11">
        <v>20</v>
      </c>
      <c r="F1354" s="11">
        <v>202005</v>
      </c>
    </row>
    <row r="1355" spans="1:6">
      <c r="A1355" s="11" t="s">
        <v>458</v>
      </c>
      <c r="B1355" s="11">
        <v>15</v>
      </c>
      <c r="C1355" s="11" t="s">
        <v>185</v>
      </c>
      <c r="D1355" s="11" t="s">
        <v>182</v>
      </c>
      <c r="E1355" s="11">
        <v>9.5</v>
      </c>
      <c r="F1355" s="11">
        <v>202005</v>
      </c>
    </row>
    <row r="1356" spans="1:6">
      <c r="A1356" s="11" t="s">
        <v>458</v>
      </c>
      <c r="B1356" s="11">
        <v>15</v>
      </c>
      <c r="C1356" s="11" t="s">
        <v>185</v>
      </c>
      <c r="D1356" s="11" t="s">
        <v>198</v>
      </c>
      <c r="E1356" s="11">
        <v>5.4999999999999991</v>
      </c>
      <c r="F1356" s="11">
        <v>202005</v>
      </c>
    </row>
    <row r="1357" spans="1:6">
      <c r="A1357" s="11" t="s">
        <v>458</v>
      </c>
      <c r="B1357" s="11">
        <v>15</v>
      </c>
      <c r="C1357" s="11" t="s">
        <v>185</v>
      </c>
      <c r="D1357" s="11" t="s">
        <v>206</v>
      </c>
      <c r="E1357" s="11">
        <v>2.4999999999999991</v>
      </c>
      <c r="F1357" s="11">
        <v>202005</v>
      </c>
    </row>
    <row r="1358" spans="1:6">
      <c r="A1358" s="11" t="s">
        <v>844</v>
      </c>
      <c r="B1358" s="11">
        <v>15</v>
      </c>
      <c r="C1358" s="11" t="s">
        <v>182</v>
      </c>
      <c r="D1358" s="11" t="s">
        <v>198</v>
      </c>
      <c r="E1358" s="11">
        <v>42.25</v>
      </c>
      <c r="F1358" s="11">
        <v>202005</v>
      </c>
    </row>
    <row r="1359" spans="1:6">
      <c r="A1359" s="11" t="s">
        <v>767</v>
      </c>
      <c r="B1359" s="11">
        <v>15</v>
      </c>
      <c r="C1359" s="11" t="s">
        <v>175</v>
      </c>
      <c r="D1359" s="11" t="s">
        <v>206</v>
      </c>
      <c r="E1359" s="11">
        <v>42.269999999999996</v>
      </c>
      <c r="F1359" s="11">
        <v>202005</v>
      </c>
    </row>
    <row r="1360" spans="1:6">
      <c r="A1360" s="11" t="s">
        <v>453</v>
      </c>
      <c r="B1360" s="11">
        <v>15</v>
      </c>
      <c r="C1360" s="11" t="s">
        <v>175</v>
      </c>
      <c r="D1360" s="11" t="s">
        <v>177</v>
      </c>
      <c r="E1360" s="11">
        <v>16.000000000000004</v>
      </c>
      <c r="F1360" s="11">
        <v>202005</v>
      </c>
    </row>
    <row r="1361" spans="1:6">
      <c r="A1361" s="11" t="s">
        <v>453</v>
      </c>
      <c r="B1361" s="11">
        <v>15</v>
      </c>
      <c r="C1361" s="11" t="s">
        <v>175</v>
      </c>
      <c r="D1361" s="11" t="s">
        <v>198</v>
      </c>
      <c r="E1361" s="11">
        <v>19</v>
      </c>
      <c r="F1361" s="11">
        <v>202005</v>
      </c>
    </row>
    <row r="1362" spans="1:6">
      <c r="A1362" s="11" t="s">
        <v>488</v>
      </c>
      <c r="B1362" s="11">
        <v>15</v>
      </c>
      <c r="C1362" s="11" t="s">
        <v>175</v>
      </c>
      <c r="D1362" s="11" t="s">
        <v>177</v>
      </c>
      <c r="E1362" s="11">
        <v>53</v>
      </c>
      <c r="F1362" s="11">
        <v>202005</v>
      </c>
    </row>
    <row r="1363" spans="1:6">
      <c r="A1363" s="11" t="s">
        <v>951</v>
      </c>
      <c r="B1363" s="11">
        <v>15</v>
      </c>
      <c r="C1363" s="11" t="s">
        <v>198</v>
      </c>
      <c r="D1363" s="11" t="s">
        <v>206</v>
      </c>
      <c r="E1363" s="11">
        <v>2.0000000000000009</v>
      </c>
      <c r="F1363" s="11">
        <v>202005</v>
      </c>
    </row>
    <row r="1364" spans="1:6">
      <c r="A1364" s="11" t="s">
        <v>951</v>
      </c>
      <c r="B1364" s="11">
        <v>15</v>
      </c>
      <c r="C1364" s="11" t="s">
        <v>198</v>
      </c>
      <c r="D1364" s="11" t="s">
        <v>918</v>
      </c>
      <c r="E1364" s="11">
        <v>6.2499999999999991</v>
      </c>
      <c r="F1364" s="11">
        <v>202005</v>
      </c>
    </row>
    <row r="1365" spans="1:6">
      <c r="A1365" s="11" t="s">
        <v>478</v>
      </c>
      <c r="B1365" s="11">
        <v>15</v>
      </c>
      <c r="C1365" s="11" t="s">
        <v>175</v>
      </c>
      <c r="D1365" s="11" t="s">
        <v>198</v>
      </c>
      <c r="E1365" s="11">
        <v>17</v>
      </c>
      <c r="F1365" s="11">
        <v>202005</v>
      </c>
    </row>
    <row r="1366" spans="1:6">
      <c r="A1366" s="11" t="s">
        <v>478</v>
      </c>
      <c r="B1366" s="11">
        <v>15</v>
      </c>
      <c r="C1366" s="11" t="s">
        <v>175</v>
      </c>
      <c r="D1366" s="11" t="s">
        <v>206</v>
      </c>
      <c r="E1366" s="11">
        <v>4.4999999999999982</v>
      </c>
      <c r="F1366" s="11">
        <v>202005</v>
      </c>
    </row>
    <row r="1367" spans="1:6">
      <c r="A1367" s="11" t="s">
        <v>485</v>
      </c>
      <c r="B1367" s="11">
        <v>15</v>
      </c>
      <c r="C1367" s="11" t="s">
        <v>175</v>
      </c>
      <c r="D1367" s="11" t="s">
        <v>185</v>
      </c>
      <c r="E1367" s="11">
        <v>42</v>
      </c>
      <c r="F1367" s="11">
        <v>202005</v>
      </c>
    </row>
    <row r="1368" spans="1:6">
      <c r="A1368" s="11" t="s">
        <v>598</v>
      </c>
      <c r="B1368" s="11">
        <v>15</v>
      </c>
      <c r="C1368" s="11" t="s">
        <v>203</v>
      </c>
      <c r="D1368" s="11" t="s">
        <v>198</v>
      </c>
      <c r="E1368" s="11">
        <v>33.750000000000007</v>
      </c>
      <c r="F1368" s="11">
        <v>202005</v>
      </c>
    </row>
    <row r="1369" spans="1:6">
      <c r="A1369" s="11" t="s">
        <v>1216</v>
      </c>
      <c r="B1369" s="11">
        <v>15</v>
      </c>
      <c r="C1369" s="11" t="s">
        <v>175</v>
      </c>
      <c r="D1369" s="11" t="s">
        <v>198</v>
      </c>
      <c r="E1369" s="11">
        <v>23.500000000000004</v>
      </c>
      <c r="F1369" s="11">
        <v>202005</v>
      </c>
    </row>
    <row r="1370" spans="1:6">
      <c r="A1370" s="11" t="s">
        <v>769</v>
      </c>
      <c r="B1370" s="11">
        <v>15</v>
      </c>
      <c r="C1370" s="11" t="s">
        <v>185</v>
      </c>
      <c r="D1370" s="11" t="s">
        <v>198</v>
      </c>
      <c r="E1370" s="11">
        <v>6.5499999999999989</v>
      </c>
      <c r="F1370" s="11">
        <v>202005</v>
      </c>
    </row>
    <row r="1371" spans="1:6">
      <c r="A1371" s="11" t="s">
        <v>917</v>
      </c>
      <c r="B1371" s="11">
        <v>15</v>
      </c>
      <c r="C1371" s="11" t="s">
        <v>203</v>
      </c>
      <c r="D1371" s="11" t="s">
        <v>185</v>
      </c>
      <c r="E1371" s="11">
        <v>56.269999999999996</v>
      </c>
      <c r="F1371" s="11">
        <v>202005</v>
      </c>
    </row>
    <row r="1372" spans="1:6">
      <c r="A1372" s="11" t="s">
        <v>917</v>
      </c>
      <c r="B1372" s="11">
        <v>15</v>
      </c>
      <c r="C1372" s="11" t="s">
        <v>203</v>
      </c>
      <c r="D1372" s="11" t="s">
        <v>198</v>
      </c>
      <c r="E1372" s="11">
        <v>1.5333333333333306</v>
      </c>
      <c r="F1372" s="11">
        <v>202005</v>
      </c>
    </row>
    <row r="1373" spans="1:6">
      <c r="A1373" s="11" t="s">
        <v>1019</v>
      </c>
      <c r="B1373" s="11">
        <v>15</v>
      </c>
      <c r="C1373" s="11" t="s">
        <v>198</v>
      </c>
      <c r="D1373" s="11" t="s">
        <v>185</v>
      </c>
      <c r="E1373" s="11">
        <v>2.2166666666666668</v>
      </c>
      <c r="F1373" s="11">
        <v>202005</v>
      </c>
    </row>
    <row r="1374" spans="1:6">
      <c r="A1374" s="11" t="s">
        <v>482</v>
      </c>
      <c r="B1374" s="11">
        <v>15</v>
      </c>
      <c r="C1374" s="11" t="s">
        <v>175</v>
      </c>
      <c r="D1374" s="11" t="s">
        <v>182</v>
      </c>
      <c r="E1374" s="11">
        <v>9.4999999999999982</v>
      </c>
      <c r="F1374" s="11">
        <v>202005</v>
      </c>
    </row>
    <row r="1375" spans="1:6">
      <c r="A1375" s="11" t="s">
        <v>482</v>
      </c>
      <c r="B1375" s="11">
        <v>15</v>
      </c>
      <c r="C1375" s="11" t="s">
        <v>175</v>
      </c>
      <c r="D1375" s="11" t="s">
        <v>177</v>
      </c>
      <c r="E1375" s="11">
        <v>10.5</v>
      </c>
      <c r="F1375" s="11">
        <v>202005</v>
      </c>
    </row>
    <row r="1376" spans="1:6">
      <c r="A1376" s="11" t="s">
        <v>482</v>
      </c>
      <c r="B1376" s="11">
        <v>15</v>
      </c>
      <c r="C1376" s="11" t="s">
        <v>175</v>
      </c>
      <c r="D1376" s="11" t="s">
        <v>198</v>
      </c>
      <c r="E1376" s="11">
        <v>22</v>
      </c>
      <c r="F1376" s="11">
        <v>202005</v>
      </c>
    </row>
    <row r="1377" spans="1:6">
      <c r="A1377" s="11" t="s">
        <v>482</v>
      </c>
      <c r="B1377" s="11">
        <v>15</v>
      </c>
      <c r="C1377" s="11" t="s">
        <v>175</v>
      </c>
      <c r="D1377" s="11" t="s">
        <v>206</v>
      </c>
      <c r="E1377" s="11">
        <v>10.5</v>
      </c>
      <c r="F1377" s="11">
        <v>202005</v>
      </c>
    </row>
    <row r="1378" spans="1:6">
      <c r="A1378" s="11" t="s">
        <v>482</v>
      </c>
      <c r="B1378" s="11">
        <v>15</v>
      </c>
      <c r="C1378" s="11" t="s">
        <v>175</v>
      </c>
      <c r="D1378" s="11" t="s">
        <v>918</v>
      </c>
      <c r="E1378" s="11">
        <v>3</v>
      </c>
      <c r="F1378" s="11">
        <v>202005</v>
      </c>
    </row>
    <row r="1379" spans="1:6">
      <c r="A1379" s="11" t="s">
        <v>479</v>
      </c>
      <c r="B1379" s="11">
        <v>15</v>
      </c>
      <c r="C1379" s="11" t="s">
        <v>175</v>
      </c>
      <c r="D1379" s="11" t="s">
        <v>177</v>
      </c>
      <c r="E1379" s="11">
        <v>8.4999999999999964</v>
      </c>
      <c r="F1379" s="11">
        <v>202005</v>
      </c>
    </row>
    <row r="1380" spans="1:6">
      <c r="A1380" s="11" t="s">
        <v>479</v>
      </c>
      <c r="B1380" s="11">
        <v>15</v>
      </c>
      <c r="C1380" s="11" t="s">
        <v>175</v>
      </c>
      <c r="D1380" s="11" t="s">
        <v>198</v>
      </c>
      <c r="E1380" s="11">
        <v>31.499999999999996</v>
      </c>
      <c r="F1380" s="11">
        <v>202005</v>
      </c>
    </row>
    <row r="1381" spans="1:6">
      <c r="A1381" s="11" t="s">
        <v>1218</v>
      </c>
      <c r="B1381" s="11">
        <v>15</v>
      </c>
      <c r="C1381" s="11" t="s">
        <v>198</v>
      </c>
      <c r="D1381" s="11" t="s">
        <v>177</v>
      </c>
      <c r="E1381" s="11">
        <v>32.933333333333337</v>
      </c>
      <c r="F1381" s="11">
        <v>202005</v>
      </c>
    </row>
    <row r="1382" spans="1:6">
      <c r="A1382" s="11" t="s">
        <v>915</v>
      </c>
      <c r="B1382" s="11">
        <v>15</v>
      </c>
      <c r="C1382" s="11" t="s">
        <v>185</v>
      </c>
      <c r="D1382" s="11" t="s">
        <v>198</v>
      </c>
      <c r="E1382" s="11">
        <v>8.606666666666662</v>
      </c>
      <c r="F1382" s="11">
        <v>202005</v>
      </c>
    </row>
    <row r="1383" spans="1:6">
      <c r="A1383" s="11" t="s">
        <v>1078</v>
      </c>
      <c r="B1383" s="11">
        <v>15</v>
      </c>
      <c r="C1383" s="11" t="s">
        <v>177</v>
      </c>
      <c r="D1383" s="11" t="s">
        <v>148</v>
      </c>
      <c r="E1383" s="11">
        <v>24</v>
      </c>
      <c r="F1383" s="11">
        <v>202005</v>
      </c>
    </row>
    <row r="1384" spans="1:6">
      <c r="A1384" s="11" t="s">
        <v>950</v>
      </c>
      <c r="B1384" s="11">
        <v>15</v>
      </c>
      <c r="C1384" s="11" t="s">
        <v>185</v>
      </c>
      <c r="D1384" s="11" t="s">
        <v>198</v>
      </c>
      <c r="E1384" s="11">
        <v>10.566666666666668</v>
      </c>
      <c r="F1384" s="11">
        <v>202005</v>
      </c>
    </row>
    <row r="1385" spans="1:6">
      <c r="A1385" s="11" t="s">
        <v>1020</v>
      </c>
      <c r="B1385" s="11">
        <v>15</v>
      </c>
      <c r="C1385" s="11" t="s">
        <v>203</v>
      </c>
      <c r="D1385" s="11" t="s">
        <v>185</v>
      </c>
      <c r="E1385" s="11">
        <v>39.1</v>
      </c>
      <c r="F1385" s="11">
        <v>202005</v>
      </c>
    </row>
    <row r="1386" spans="1:6">
      <c r="A1386" s="11" t="s">
        <v>467</v>
      </c>
      <c r="B1386" s="11">
        <v>15</v>
      </c>
      <c r="C1386" s="11" t="s">
        <v>185</v>
      </c>
      <c r="D1386" s="11" t="s">
        <v>206</v>
      </c>
      <c r="E1386" s="11">
        <v>6.1499999999999986</v>
      </c>
      <c r="F1386" s="11">
        <v>202005</v>
      </c>
    </row>
    <row r="1387" spans="1:6">
      <c r="A1387" s="11" t="s">
        <v>774</v>
      </c>
      <c r="B1387" s="11">
        <v>15</v>
      </c>
      <c r="C1387" s="11" t="s">
        <v>175</v>
      </c>
      <c r="D1387" s="11" t="s">
        <v>198</v>
      </c>
      <c r="E1387" s="11">
        <v>30.000000000000007</v>
      </c>
      <c r="F1387" s="11">
        <v>202005</v>
      </c>
    </row>
    <row r="1388" spans="1:6">
      <c r="A1388" s="11" t="s">
        <v>775</v>
      </c>
      <c r="B1388" s="11">
        <v>15</v>
      </c>
      <c r="C1388" s="11" t="s">
        <v>198</v>
      </c>
      <c r="D1388" s="11" t="s">
        <v>185</v>
      </c>
      <c r="E1388" s="11">
        <v>49.373333333333342</v>
      </c>
      <c r="F1388" s="11">
        <v>202005</v>
      </c>
    </row>
    <row r="1389" spans="1:6">
      <c r="A1389" s="11" t="s">
        <v>480</v>
      </c>
      <c r="B1389" s="11">
        <v>15</v>
      </c>
      <c r="C1389" s="11" t="s">
        <v>175</v>
      </c>
      <c r="D1389" s="11" t="s">
        <v>185</v>
      </c>
      <c r="E1389" s="11">
        <v>35.583333333333329</v>
      </c>
      <c r="F1389" s="11">
        <v>202005</v>
      </c>
    </row>
    <row r="1390" spans="1:6">
      <c r="A1390" s="11" t="s">
        <v>1054</v>
      </c>
      <c r="B1390" s="11">
        <v>15</v>
      </c>
      <c r="C1390" s="11" t="s">
        <v>177</v>
      </c>
      <c r="D1390" s="11" t="s">
        <v>148</v>
      </c>
      <c r="E1390" s="11">
        <v>50</v>
      </c>
      <c r="F1390" s="11">
        <v>202005</v>
      </c>
    </row>
    <row r="1391" spans="1:6">
      <c r="A1391" s="11" t="s">
        <v>500</v>
      </c>
      <c r="B1391" s="11">
        <v>15</v>
      </c>
      <c r="C1391" s="11" t="s">
        <v>185</v>
      </c>
      <c r="D1391" s="11" t="s">
        <v>198</v>
      </c>
      <c r="E1391" s="11">
        <v>0.24999999999999911</v>
      </c>
      <c r="F1391" s="11">
        <v>202005</v>
      </c>
    </row>
    <row r="1392" spans="1:6">
      <c r="A1392" s="11" t="s">
        <v>1209</v>
      </c>
      <c r="B1392" s="11">
        <v>15</v>
      </c>
      <c r="C1392" s="11" t="s">
        <v>175</v>
      </c>
      <c r="D1392" s="11" t="s">
        <v>198</v>
      </c>
      <c r="E1392" s="11">
        <v>16</v>
      </c>
      <c r="F1392" s="11">
        <v>202005</v>
      </c>
    </row>
    <row r="1393" spans="1:6">
      <c r="A1393" s="11" t="s">
        <v>470</v>
      </c>
      <c r="B1393" s="11">
        <v>15</v>
      </c>
      <c r="C1393" s="11" t="s">
        <v>185</v>
      </c>
      <c r="D1393" s="11" t="s">
        <v>198</v>
      </c>
      <c r="E1393" s="11">
        <v>13.35</v>
      </c>
      <c r="F1393" s="11">
        <v>202005</v>
      </c>
    </row>
    <row r="1394" spans="1:6">
      <c r="A1394" s="11" t="s">
        <v>777</v>
      </c>
      <c r="B1394" s="11">
        <v>15</v>
      </c>
      <c r="C1394" s="11" t="s">
        <v>175</v>
      </c>
      <c r="D1394" s="11" t="s">
        <v>185</v>
      </c>
      <c r="E1394" s="11">
        <v>28</v>
      </c>
      <c r="F1394" s="11">
        <v>202005</v>
      </c>
    </row>
    <row r="1395" spans="1:6">
      <c r="A1395" s="11" t="s">
        <v>777</v>
      </c>
      <c r="B1395" s="11">
        <v>15</v>
      </c>
      <c r="C1395" s="11" t="s">
        <v>175</v>
      </c>
      <c r="D1395" s="11" t="s">
        <v>206</v>
      </c>
      <c r="E1395" s="11">
        <v>1.5</v>
      </c>
      <c r="F1395" s="11">
        <v>202005</v>
      </c>
    </row>
    <row r="1396" spans="1:6">
      <c r="A1396" s="11" t="s">
        <v>778</v>
      </c>
      <c r="B1396" s="11">
        <v>15</v>
      </c>
      <c r="C1396" s="11" t="s">
        <v>175</v>
      </c>
      <c r="D1396" s="11" t="s">
        <v>185</v>
      </c>
      <c r="E1396" s="11">
        <v>0.99999999999999911</v>
      </c>
      <c r="F1396" s="11">
        <v>202005</v>
      </c>
    </row>
    <row r="1397" spans="1:6">
      <c r="A1397" s="11" t="s">
        <v>778</v>
      </c>
      <c r="B1397" s="11">
        <v>15</v>
      </c>
      <c r="C1397" s="11" t="s">
        <v>175</v>
      </c>
      <c r="D1397" s="11" t="s">
        <v>177</v>
      </c>
      <c r="E1397" s="11">
        <v>2.0000000000000009</v>
      </c>
      <c r="F1397" s="11">
        <v>202005</v>
      </c>
    </row>
    <row r="1398" spans="1:6">
      <c r="A1398" s="11" t="s">
        <v>778</v>
      </c>
      <c r="B1398" s="11">
        <v>15</v>
      </c>
      <c r="C1398" s="11" t="s">
        <v>175</v>
      </c>
      <c r="D1398" s="11" t="s">
        <v>198</v>
      </c>
      <c r="E1398" s="11">
        <v>10.000000000000002</v>
      </c>
      <c r="F1398" s="11">
        <v>202005</v>
      </c>
    </row>
    <row r="1399" spans="1:6">
      <c r="A1399" s="11" t="s">
        <v>709</v>
      </c>
      <c r="B1399" s="11">
        <v>15</v>
      </c>
      <c r="C1399" s="11" t="s">
        <v>185</v>
      </c>
      <c r="D1399" s="11" t="s">
        <v>198</v>
      </c>
      <c r="E1399" s="11">
        <v>4.6833333333333353</v>
      </c>
      <c r="F1399" s="11">
        <v>202005</v>
      </c>
    </row>
    <row r="1400" spans="1:6">
      <c r="A1400" s="11" t="s">
        <v>1320</v>
      </c>
      <c r="B1400" s="11">
        <v>15</v>
      </c>
      <c r="C1400" s="11" t="s">
        <v>185</v>
      </c>
      <c r="D1400" s="11" t="s">
        <v>198</v>
      </c>
      <c r="E1400" s="11">
        <v>4.9000000000000004</v>
      </c>
      <c r="F1400" s="11">
        <v>202005</v>
      </c>
    </row>
    <row r="1401" spans="1:6">
      <c r="A1401" s="11" t="s">
        <v>454</v>
      </c>
      <c r="B1401" s="11">
        <v>15</v>
      </c>
      <c r="C1401" s="11" t="s">
        <v>198</v>
      </c>
      <c r="D1401" s="11" t="s">
        <v>185</v>
      </c>
      <c r="E1401" s="11">
        <v>18.346666666666668</v>
      </c>
      <c r="F1401" s="11">
        <v>202005</v>
      </c>
    </row>
    <row r="1402" spans="1:6">
      <c r="A1402" s="11" t="s">
        <v>960</v>
      </c>
      <c r="B1402" s="11">
        <v>15</v>
      </c>
      <c r="C1402" s="11" t="s">
        <v>185</v>
      </c>
      <c r="D1402" s="11" t="s">
        <v>198</v>
      </c>
      <c r="E1402" s="11">
        <v>18.516666666666673</v>
      </c>
      <c r="F1402" s="11">
        <v>202005</v>
      </c>
    </row>
    <row r="1403" spans="1:6">
      <c r="A1403" s="11" t="s">
        <v>1221</v>
      </c>
      <c r="B1403" s="11">
        <v>15</v>
      </c>
      <c r="C1403" s="11" t="s">
        <v>198</v>
      </c>
      <c r="D1403" s="11" t="s">
        <v>177</v>
      </c>
      <c r="E1403" s="11">
        <v>39.75</v>
      </c>
      <c r="F1403" s="11">
        <v>202005</v>
      </c>
    </row>
    <row r="1404" spans="1:6">
      <c r="A1404" s="11" t="s">
        <v>476</v>
      </c>
      <c r="B1404" s="11">
        <v>15</v>
      </c>
      <c r="C1404" s="11" t="s">
        <v>198</v>
      </c>
      <c r="D1404" s="11" t="s">
        <v>206</v>
      </c>
      <c r="E1404" s="11">
        <v>47</v>
      </c>
      <c r="F1404" s="11">
        <v>202005</v>
      </c>
    </row>
    <row r="1405" spans="1:6">
      <c r="A1405" s="11" t="s">
        <v>1239</v>
      </c>
      <c r="B1405" s="11">
        <v>15</v>
      </c>
      <c r="C1405" s="11" t="s">
        <v>185</v>
      </c>
      <c r="D1405" s="11" t="s">
        <v>198</v>
      </c>
      <c r="E1405" s="11">
        <v>8.966666666666665</v>
      </c>
      <c r="F1405" s="11">
        <v>202005</v>
      </c>
    </row>
    <row r="1406" spans="1:6">
      <c r="A1406" s="11" t="s">
        <v>782</v>
      </c>
      <c r="B1406" s="11">
        <v>15</v>
      </c>
      <c r="C1406" s="11" t="s">
        <v>185</v>
      </c>
      <c r="D1406" s="11" t="s">
        <v>198</v>
      </c>
      <c r="E1406" s="11">
        <v>2.2666666666666666</v>
      </c>
      <c r="F1406" s="11">
        <v>202005</v>
      </c>
    </row>
    <row r="1407" spans="1:6">
      <c r="A1407" s="11" t="s">
        <v>487</v>
      </c>
      <c r="B1407" s="11">
        <v>15</v>
      </c>
      <c r="C1407" s="11" t="s">
        <v>175</v>
      </c>
      <c r="D1407" s="11" t="s">
        <v>177</v>
      </c>
      <c r="E1407" s="11">
        <v>11</v>
      </c>
      <c r="F1407" s="11">
        <v>202005</v>
      </c>
    </row>
    <row r="1408" spans="1:6">
      <c r="A1408" s="11" t="s">
        <v>464</v>
      </c>
      <c r="B1408" s="11">
        <v>15</v>
      </c>
      <c r="C1408" s="11" t="s">
        <v>198</v>
      </c>
      <c r="D1408" s="11" t="s">
        <v>177</v>
      </c>
      <c r="E1408" s="11">
        <v>37.150000000000006</v>
      </c>
      <c r="F1408" s="11">
        <v>202005</v>
      </c>
    </row>
    <row r="1409" spans="1:6">
      <c r="A1409" s="11" t="s">
        <v>486</v>
      </c>
      <c r="B1409" s="11">
        <v>15</v>
      </c>
      <c r="C1409" s="11" t="s">
        <v>175</v>
      </c>
      <c r="D1409" s="11" t="s">
        <v>177</v>
      </c>
      <c r="E1409" s="11">
        <v>43.75</v>
      </c>
      <c r="F1409" s="11">
        <v>202005</v>
      </c>
    </row>
    <row r="1410" spans="1:6">
      <c r="A1410" s="11" t="s">
        <v>483</v>
      </c>
      <c r="B1410" s="11">
        <v>15</v>
      </c>
      <c r="C1410" s="11" t="s">
        <v>175</v>
      </c>
      <c r="D1410" s="11" t="s">
        <v>182</v>
      </c>
      <c r="E1410" s="11">
        <v>2.5000000000000004</v>
      </c>
      <c r="F1410" s="11">
        <v>202005</v>
      </c>
    </row>
    <row r="1411" spans="1:6">
      <c r="A1411" s="11" t="s">
        <v>483</v>
      </c>
      <c r="B1411" s="11">
        <v>15</v>
      </c>
      <c r="C1411" s="11" t="s">
        <v>175</v>
      </c>
      <c r="D1411" s="11" t="s">
        <v>185</v>
      </c>
      <c r="E1411" s="11">
        <v>12.749999999999998</v>
      </c>
      <c r="F1411" s="11">
        <v>202005</v>
      </c>
    </row>
    <row r="1412" spans="1:6">
      <c r="A1412" s="11" t="s">
        <v>483</v>
      </c>
      <c r="B1412" s="11">
        <v>15</v>
      </c>
      <c r="C1412" s="11" t="s">
        <v>175</v>
      </c>
      <c r="D1412" s="11" t="s">
        <v>177</v>
      </c>
      <c r="E1412" s="11">
        <v>17</v>
      </c>
      <c r="F1412" s="11">
        <v>202005</v>
      </c>
    </row>
    <row r="1413" spans="1:6">
      <c r="A1413" s="11" t="s">
        <v>483</v>
      </c>
      <c r="B1413" s="11">
        <v>15</v>
      </c>
      <c r="C1413" s="11" t="s">
        <v>175</v>
      </c>
      <c r="D1413" s="11" t="s">
        <v>198</v>
      </c>
      <c r="E1413" s="11">
        <v>7.7499999999999991</v>
      </c>
      <c r="F1413" s="11">
        <v>202005</v>
      </c>
    </row>
    <row r="1414" spans="1:6">
      <c r="A1414" s="11" t="s">
        <v>483</v>
      </c>
      <c r="B1414" s="11">
        <v>15</v>
      </c>
      <c r="C1414" s="11" t="s">
        <v>175</v>
      </c>
      <c r="D1414" s="11" t="s">
        <v>206</v>
      </c>
      <c r="E1414" s="11">
        <v>0.50000000000000089</v>
      </c>
      <c r="F1414" s="11">
        <v>202005</v>
      </c>
    </row>
    <row r="1415" spans="1:6">
      <c r="A1415" s="11" t="s">
        <v>783</v>
      </c>
      <c r="B1415" s="11">
        <v>15</v>
      </c>
      <c r="C1415" s="11" t="s">
        <v>198</v>
      </c>
      <c r="D1415" s="11" t="s">
        <v>177</v>
      </c>
      <c r="E1415" s="11">
        <v>42.083333333333336</v>
      </c>
      <c r="F1415" s="11">
        <v>202005</v>
      </c>
    </row>
    <row r="1416" spans="1:6">
      <c r="A1416" s="11" t="s">
        <v>1240</v>
      </c>
      <c r="B1416" s="11">
        <v>15</v>
      </c>
      <c r="C1416" s="11" t="s">
        <v>198</v>
      </c>
      <c r="D1416" s="11" t="s">
        <v>177</v>
      </c>
      <c r="E1416" s="11">
        <v>38.25</v>
      </c>
      <c r="F1416" s="11">
        <v>202005</v>
      </c>
    </row>
    <row r="1417" spans="1:6">
      <c r="A1417" s="11" t="s">
        <v>913</v>
      </c>
      <c r="B1417" s="11">
        <v>15</v>
      </c>
      <c r="C1417" s="11" t="s">
        <v>185</v>
      </c>
      <c r="D1417" s="11" t="s">
        <v>177</v>
      </c>
      <c r="E1417" s="11">
        <v>19.2</v>
      </c>
      <c r="F1417" s="11">
        <v>202005</v>
      </c>
    </row>
    <row r="1418" spans="1:6">
      <c r="A1418" s="11" t="s">
        <v>784</v>
      </c>
      <c r="B1418" s="11">
        <v>15</v>
      </c>
      <c r="C1418" s="11" t="s">
        <v>175</v>
      </c>
      <c r="D1418" s="11" t="s">
        <v>148</v>
      </c>
      <c r="E1418" s="11">
        <v>3.4999999999999982</v>
      </c>
      <c r="F1418" s="11">
        <v>202005</v>
      </c>
    </row>
    <row r="1419" spans="1:6">
      <c r="A1419" s="11" t="s">
        <v>784</v>
      </c>
      <c r="B1419" s="11">
        <v>15</v>
      </c>
      <c r="C1419" s="11" t="s">
        <v>175</v>
      </c>
      <c r="D1419" s="11" t="s">
        <v>182</v>
      </c>
      <c r="E1419" s="11">
        <v>4.2500000000000018</v>
      </c>
      <c r="F1419" s="11">
        <v>202005</v>
      </c>
    </row>
    <row r="1420" spans="1:6">
      <c r="A1420" s="11" t="s">
        <v>784</v>
      </c>
      <c r="B1420" s="11">
        <v>15</v>
      </c>
      <c r="C1420" s="11" t="s">
        <v>175</v>
      </c>
      <c r="D1420" s="11" t="s">
        <v>185</v>
      </c>
      <c r="E1420" s="11">
        <v>4.7499999999999991</v>
      </c>
      <c r="F1420" s="11">
        <v>202005</v>
      </c>
    </row>
    <row r="1421" spans="1:6">
      <c r="A1421" s="11" t="s">
        <v>784</v>
      </c>
      <c r="B1421" s="11">
        <v>15</v>
      </c>
      <c r="C1421" s="11" t="s">
        <v>175</v>
      </c>
      <c r="D1421" s="11" t="s">
        <v>177</v>
      </c>
      <c r="E1421" s="11">
        <v>4.5</v>
      </c>
      <c r="F1421" s="11">
        <v>202005</v>
      </c>
    </row>
    <row r="1422" spans="1:6">
      <c r="A1422" s="11" t="s">
        <v>784</v>
      </c>
      <c r="B1422" s="11">
        <v>15</v>
      </c>
      <c r="C1422" s="11" t="s">
        <v>175</v>
      </c>
      <c r="D1422" s="11" t="s">
        <v>198</v>
      </c>
      <c r="E1422" s="11">
        <v>5.2500000000000027</v>
      </c>
      <c r="F1422" s="11">
        <v>202005</v>
      </c>
    </row>
    <row r="1423" spans="1:6">
      <c r="A1423" s="11" t="s">
        <v>784</v>
      </c>
      <c r="B1423" s="11">
        <v>15</v>
      </c>
      <c r="C1423" s="11" t="s">
        <v>175</v>
      </c>
      <c r="D1423" s="11" t="s">
        <v>203</v>
      </c>
      <c r="E1423" s="11">
        <v>0.49999999999999956</v>
      </c>
      <c r="F1423" s="11">
        <v>202005</v>
      </c>
    </row>
    <row r="1424" spans="1:6">
      <c r="A1424" s="11" t="s">
        <v>784</v>
      </c>
      <c r="B1424" s="11">
        <v>15</v>
      </c>
      <c r="C1424" s="11" t="s">
        <v>175</v>
      </c>
      <c r="D1424" s="11" t="s">
        <v>206</v>
      </c>
      <c r="E1424" s="11">
        <v>4.7500000000000018</v>
      </c>
      <c r="F1424" s="11">
        <v>202005</v>
      </c>
    </row>
    <row r="1425" spans="1:6">
      <c r="A1425" s="11" t="s">
        <v>784</v>
      </c>
      <c r="B1425" s="11">
        <v>15</v>
      </c>
      <c r="C1425" s="11" t="s">
        <v>175</v>
      </c>
      <c r="D1425" s="11" t="s">
        <v>918</v>
      </c>
      <c r="E1425" s="11">
        <v>0.49999999999999956</v>
      </c>
      <c r="F1425" s="11">
        <v>202005</v>
      </c>
    </row>
    <row r="1426" spans="1:6">
      <c r="A1426" s="11" t="s">
        <v>1233</v>
      </c>
      <c r="B1426" s="11">
        <v>16</v>
      </c>
      <c r="C1426" s="11" t="s">
        <v>185</v>
      </c>
      <c r="D1426" s="11" t="s">
        <v>198</v>
      </c>
      <c r="E1426" s="11">
        <v>28.533333333333331</v>
      </c>
      <c r="F1426" s="11">
        <v>202005</v>
      </c>
    </row>
    <row r="1427" spans="1:6">
      <c r="A1427" s="11" t="s">
        <v>708</v>
      </c>
      <c r="B1427" s="11">
        <v>16</v>
      </c>
      <c r="C1427" s="11" t="s">
        <v>185</v>
      </c>
      <c r="D1427" s="11" t="s">
        <v>198</v>
      </c>
      <c r="E1427" s="11">
        <v>35.916666666666671</v>
      </c>
      <c r="F1427" s="11">
        <v>202005</v>
      </c>
    </row>
    <row r="1428" spans="1:6">
      <c r="A1428" s="11" t="s">
        <v>708</v>
      </c>
      <c r="B1428" s="11">
        <v>16</v>
      </c>
      <c r="C1428" s="11" t="s">
        <v>185</v>
      </c>
      <c r="D1428" s="11" t="s">
        <v>203</v>
      </c>
      <c r="E1428" s="11">
        <v>10.99</v>
      </c>
      <c r="F1428" s="11">
        <v>202005</v>
      </c>
    </row>
    <row r="1429" spans="1:6">
      <c r="A1429" s="11" t="s">
        <v>715</v>
      </c>
      <c r="B1429" s="11">
        <v>16</v>
      </c>
      <c r="C1429" s="11" t="s">
        <v>198</v>
      </c>
      <c r="D1429" s="11" t="s">
        <v>177</v>
      </c>
      <c r="E1429" s="11">
        <v>5.9999999999999982</v>
      </c>
      <c r="F1429" s="11">
        <v>202005</v>
      </c>
    </row>
    <row r="1430" spans="1:6">
      <c r="A1430" s="11" t="s">
        <v>726</v>
      </c>
      <c r="B1430" s="11">
        <v>16</v>
      </c>
      <c r="C1430" s="11" t="s">
        <v>175</v>
      </c>
      <c r="D1430" s="11" t="s">
        <v>185</v>
      </c>
      <c r="E1430" s="11">
        <v>8.0000000000000036</v>
      </c>
      <c r="F1430" s="11">
        <v>202005</v>
      </c>
    </row>
    <row r="1431" spans="1:6">
      <c r="A1431" s="11" t="s">
        <v>726</v>
      </c>
      <c r="B1431" s="11">
        <v>16</v>
      </c>
      <c r="C1431" s="11" t="s">
        <v>175</v>
      </c>
      <c r="D1431" s="11" t="s">
        <v>177</v>
      </c>
      <c r="E1431" s="11">
        <v>6.9999999999999938</v>
      </c>
      <c r="F1431" s="11">
        <v>202005</v>
      </c>
    </row>
    <row r="1432" spans="1:6">
      <c r="A1432" s="11" t="s">
        <v>726</v>
      </c>
      <c r="B1432" s="11">
        <v>16</v>
      </c>
      <c r="C1432" s="11" t="s">
        <v>175</v>
      </c>
      <c r="D1432" s="11" t="s">
        <v>198</v>
      </c>
      <c r="E1432" s="11">
        <v>16</v>
      </c>
      <c r="F1432" s="11">
        <v>202005</v>
      </c>
    </row>
    <row r="1433" spans="1:6">
      <c r="A1433" s="11" t="s">
        <v>726</v>
      </c>
      <c r="B1433" s="11">
        <v>16</v>
      </c>
      <c r="C1433" s="11" t="s">
        <v>175</v>
      </c>
      <c r="D1433" s="11" t="s">
        <v>918</v>
      </c>
      <c r="E1433" s="11">
        <v>0.99999999999999911</v>
      </c>
      <c r="F1433" s="11">
        <v>202005</v>
      </c>
    </row>
    <row r="1434" spans="1:6">
      <c r="A1434" s="11" t="s">
        <v>458</v>
      </c>
      <c r="B1434" s="11">
        <v>16</v>
      </c>
      <c r="C1434" s="11" t="s">
        <v>185</v>
      </c>
      <c r="D1434" s="11" t="s">
        <v>182</v>
      </c>
      <c r="E1434" s="11">
        <v>6</v>
      </c>
      <c r="F1434" s="11">
        <v>202005</v>
      </c>
    </row>
    <row r="1435" spans="1:6">
      <c r="A1435" s="11" t="s">
        <v>458</v>
      </c>
      <c r="B1435" s="11">
        <v>16</v>
      </c>
      <c r="C1435" s="11" t="s">
        <v>185</v>
      </c>
      <c r="D1435" s="11" t="s">
        <v>198</v>
      </c>
      <c r="E1435" s="11">
        <v>6</v>
      </c>
      <c r="F1435" s="11">
        <v>202005</v>
      </c>
    </row>
    <row r="1436" spans="1:6">
      <c r="A1436" s="11" t="s">
        <v>767</v>
      </c>
      <c r="B1436" s="11">
        <v>16</v>
      </c>
      <c r="C1436" s="11" t="s">
        <v>175</v>
      </c>
      <c r="D1436" s="11" t="s">
        <v>206</v>
      </c>
      <c r="E1436" s="11">
        <v>35.949999999999996</v>
      </c>
      <c r="F1436" s="11">
        <v>202005</v>
      </c>
    </row>
    <row r="1437" spans="1:6">
      <c r="A1437" s="11" t="s">
        <v>1234</v>
      </c>
      <c r="B1437" s="11">
        <v>16</v>
      </c>
      <c r="C1437" s="11" t="s">
        <v>198</v>
      </c>
      <c r="D1437" s="11" t="s">
        <v>185</v>
      </c>
      <c r="E1437" s="11">
        <v>29.77</v>
      </c>
      <c r="F1437" s="11">
        <v>202005</v>
      </c>
    </row>
    <row r="1438" spans="1:6">
      <c r="A1438" s="11" t="s">
        <v>453</v>
      </c>
      <c r="B1438" s="11">
        <v>16</v>
      </c>
      <c r="C1438" s="11" t="s">
        <v>175</v>
      </c>
      <c r="D1438" s="11" t="s">
        <v>177</v>
      </c>
      <c r="E1438" s="11">
        <v>15.5</v>
      </c>
      <c r="F1438" s="11">
        <v>202005</v>
      </c>
    </row>
    <row r="1439" spans="1:6">
      <c r="A1439" s="11" t="s">
        <v>453</v>
      </c>
      <c r="B1439" s="11">
        <v>16</v>
      </c>
      <c r="C1439" s="11" t="s">
        <v>175</v>
      </c>
      <c r="D1439" s="11" t="s">
        <v>198</v>
      </c>
      <c r="E1439" s="11">
        <v>10.5</v>
      </c>
      <c r="F1439" s="11">
        <v>202005</v>
      </c>
    </row>
    <row r="1440" spans="1:6">
      <c r="A1440" s="11" t="s">
        <v>488</v>
      </c>
      <c r="B1440" s="11">
        <v>16</v>
      </c>
      <c r="C1440" s="11" t="s">
        <v>175</v>
      </c>
      <c r="D1440" s="11" t="s">
        <v>177</v>
      </c>
      <c r="E1440" s="11">
        <v>36</v>
      </c>
      <c r="F1440" s="11">
        <v>202005</v>
      </c>
    </row>
    <row r="1441" spans="1:6">
      <c r="A1441" s="11" t="s">
        <v>951</v>
      </c>
      <c r="B1441" s="11">
        <v>16</v>
      </c>
      <c r="C1441" s="11" t="s">
        <v>198</v>
      </c>
      <c r="D1441" s="11" t="s">
        <v>918</v>
      </c>
      <c r="E1441" s="11">
        <v>6.4999999999999982</v>
      </c>
      <c r="F1441" s="11">
        <v>202005</v>
      </c>
    </row>
    <row r="1442" spans="1:6">
      <c r="A1442" s="11" t="s">
        <v>478</v>
      </c>
      <c r="B1442" s="11">
        <v>16</v>
      </c>
      <c r="C1442" s="11" t="s">
        <v>175</v>
      </c>
      <c r="D1442" s="11" t="s">
        <v>198</v>
      </c>
      <c r="E1442" s="11">
        <v>11</v>
      </c>
      <c r="F1442" s="11">
        <v>202005</v>
      </c>
    </row>
    <row r="1443" spans="1:6">
      <c r="A1443" s="11" t="s">
        <v>478</v>
      </c>
      <c r="B1443" s="11">
        <v>16</v>
      </c>
      <c r="C1443" s="11" t="s">
        <v>175</v>
      </c>
      <c r="D1443" s="11" t="s">
        <v>206</v>
      </c>
      <c r="E1443" s="11">
        <v>3.0000000000000013</v>
      </c>
      <c r="F1443" s="11">
        <v>202005</v>
      </c>
    </row>
    <row r="1444" spans="1:6">
      <c r="A1444" s="11" t="s">
        <v>845</v>
      </c>
      <c r="B1444" s="11">
        <v>16</v>
      </c>
      <c r="C1444" s="11" t="s">
        <v>185</v>
      </c>
      <c r="D1444" s="11" t="s">
        <v>198</v>
      </c>
      <c r="E1444" s="11">
        <v>0.74999999999999867</v>
      </c>
      <c r="F1444" s="11">
        <v>202005</v>
      </c>
    </row>
    <row r="1445" spans="1:6">
      <c r="A1445" s="11" t="s">
        <v>485</v>
      </c>
      <c r="B1445" s="11">
        <v>16</v>
      </c>
      <c r="C1445" s="11" t="s">
        <v>175</v>
      </c>
      <c r="D1445" s="11" t="s">
        <v>185</v>
      </c>
      <c r="E1445" s="11">
        <v>33</v>
      </c>
      <c r="F1445" s="11">
        <v>202005</v>
      </c>
    </row>
    <row r="1446" spans="1:6">
      <c r="A1446" s="11" t="s">
        <v>485</v>
      </c>
      <c r="B1446" s="11">
        <v>16</v>
      </c>
      <c r="C1446" s="11" t="s">
        <v>175</v>
      </c>
      <c r="D1446" s="11" t="s">
        <v>177</v>
      </c>
      <c r="E1446" s="11">
        <v>1.9999999999999996</v>
      </c>
      <c r="F1446" s="11">
        <v>202005</v>
      </c>
    </row>
    <row r="1447" spans="1:6">
      <c r="A1447" s="11" t="s">
        <v>598</v>
      </c>
      <c r="B1447" s="11">
        <v>16</v>
      </c>
      <c r="C1447" s="11" t="s">
        <v>203</v>
      </c>
      <c r="D1447" s="11" t="s">
        <v>198</v>
      </c>
      <c r="E1447" s="11">
        <v>27.000000000000007</v>
      </c>
      <c r="F1447" s="11">
        <v>202005</v>
      </c>
    </row>
    <row r="1448" spans="1:6">
      <c r="A1448" s="11" t="s">
        <v>1216</v>
      </c>
      <c r="B1448" s="11">
        <v>16</v>
      </c>
      <c r="C1448" s="11" t="s">
        <v>175</v>
      </c>
      <c r="D1448" s="11" t="s">
        <v>198</v>
      </c>
      <c r="E1448" s="11">
        <v>23</v>
      </c>
      <c r="F1448" s="11">
        <v>202005</v>
      </c>
    </row>
    <row r="1449" spans="1:6">
      <c r="A1449" s="11" t="s">
        <v>769</v>
      </c>
      <c r="B1449" s="11">
        <v>16</v>
      </c>
      <c r="C1449" s="11" t="s">
        <v>185</v>
      </c>
      <c r="D1449" s="11" t="s">
        <v>198</v>
      </c>
      <c r="E1449" s="11">
        <v>0.99999999999999645</v>
      </c>
      <c r="F1449" s="11">
        <v>202005</v>
      </c>
    </row>
    <row r="1450" spans="1:6">
      <c r="A1450" s="11" t="s">
        <v>917</v>
      </c>
      <c r="B1450" s="11">
        <v>16</v>
      </c>
      <c r="C1450" s="11" t="s">
        <v>203</v>
      </c>
      <c r="D1450" s="11" t="s">
        <v>185</v>
      </c>
      <c r="E1450" s="11">
        <v>38.833333333333321</v>
      </c>
      <c r="F1450" s="11">
        <v>202005</v>
      </c>
    </row>
    <row r="1451" spans="1:6">
      <c r="A1451" s="11" t="s">
        <v>482</v>
      </c>
      <c r="B1451" s="11">
        <v>16</v>
      </c>
      <c r="C1451" s="11" t="s">
        <v>175</v>
      </c>
      <c r="D1451" s="11" t="s">
        <v>182</v>
      </c>
      <c r="E1451" s="11">
        <v>4</v>
      </c>
      <c r="F1451" s="11">
        <v>202005</v>
      </c>
    </row>
    <row r="1452" spans="1:6">
      <c r="A1452" s="11" t="s">
        <v>482</v>
      </c>
      <c r="B1452" s="11">
        <v>16</v>
      </c>
      <c r="C1452" s="11" t="s">
        <v>175</v>
      </c>
      <c r="D1452" s="11" t="s">
        <v>177</v>
      </c>
      <c r="E1452" s="11">
        <v>21</v>
      </c>
      <c r="F1452" s="11">
        <v>202005</v>
      </c>
    </row>
    <row r="1453" spans="1:6">
      <c r="A1453" s="11" t="s">
        <v>482</v>
      </c>
      <c r="B1453" s="11">
        <v>16</v>
      </c>
      <c r="C1453" s="11" t="s">
        <v>175</v>
      </c>
      <c r="D1453" s="11" t="s">
        <v>198</v>
      </c>
      <c r="E1453" s="11">
        <v>11.500000000000002</v>
      </c>
      <c r="F1453" s="11">
        <v>202005</v>
      </c>
    </row>
    <row r="1454" spans="1:6">
      <c r="A1454" s="11" t="s">
        <v>482</v>
      </c>
      <c r="B1454" s="11">
        <v>16</v>
      </c>
      <c r="C1454" s="11" t="s">
        <v>175</v>
      </c>
      <c r="D1454" s="11" t="s">
        <v>206</v>
      </c>
      <c r="E1454" s="11">
        <v>9.5</v>
      </c>
      <c r="F1454" s="11">
        <v>202005</v>
      </c>
    </row>
    <row r="1455" spans="1:6">
      <c r="A1455" s="11" t="s">
        <v>479</v>
      </c>
      <c r="B1455" s="11">
        <v>16</v>
      </c>
      <c r="C1455" s="11" t="s">
        <v>175</v>
      </c>
      <c r="D1455" s="11" t="s">
        <v>177</v>
      </c>
      <c r="E1455" s="11">
        <v>10.749999999999996</v>
      </c>
      <c r="F1455" s="11">
        <v>202005</v>
      </c>
    </row>
    <row r="1456" spans="1:6">
      <c r="A1456" s="11" t="s">
        <v>479</v>
      </c>
      <c r="B1456" s="11">
        <v>16</v>
      </c>
      <c r="C1456" s="11" t="s">
        <v>175</v>
      </c>
      <c r="D1456" s="11" t="s">
        <v>198</v>
      </c>
      <c r="E1456" s="11">
        <v>23</v>
      </c>
      <c r="F1456" s="11">
        <v>202005</v>
      </c>
    </row>
    <row r="1457" spans="1:6">
      <c r="A1457" s="11" t="s">
        <v>1218</v>
      </c>
      <c r="B1457" s="11">
        <v>16</v>
      </c>
      <c r="C1457" s="11" t="s">
        <v>198</v>
      </c>
      <c r="D1457" s="11" t="s">
        <v>177</v>
      </c>
      <c r="E1457" s="11">
        <v>25.416666666666664</v>
      </c>
      <c r="F1457" s="11">
        <v>202005</v>
      </c>
    </row>
    <row r="1458" spans="1:6">
      <c r="A1458" s="11" t="s">
        <v>915</v>
      </c>
      <c r="B1458" s="11">
        <v>16</v>
      </c>
      <c r="C1458" s="11" t="s">
        <v>185</v>
      </c>
      <c r="D1458" s="11" t="s">
        <v>198</v>
      </c>
      <c r="E1458" s="11">
        <v>9.0500000000000007</v>
      </c>
      <c r="F1458" s="11">
        <v>202005</v>
      </c>
    </row>
    <row r="1459" spans="1:6">
      <c r="A1459" s="11" t="s">
        <v>1242</v>
      </c>
      <c r="B1459" s="11">
        <v>16</v>
      </c>
      <c r="C1459" s="11" t="s">
        <v>185</v>
      </c>
      <c r="D1459" s="11" t="s">
        <v>198</v>
      </c>
      <c r="E1459" s="11">
        <v>3.9499999999999993</v>
      </c>
      <c r="F1459" s="11">
        <v>202005</v>
      </c>
    </row>
    <row r="1460" spans="1:6">
      <c r="A1460" s="11" t="s">
        <v>950</v>
      </c>
      <c r="B1460" s="11">
        <v>16</v>
      </c>
      <c r="C1460" s="11" t="s">
        <v>185</v>
      </c>
      <c r="D1460" s="11" t="s">
        <v>198</v>
      </c>
      <c r="E1460" s="11">
        <v>7.0666666666666664</v>
      </c>
      <c r="F1460" s="11">
        <v>202005</v>
      </c>
    </row>
    <row r="1461" spans="1:6">
      <c r="A1461" s="11" t="s">
        <v>1020</v>
      </c>
      <c r="B1461" s="11">
        <v>16</v>
      </c>
      <c r="C1461" s="11" t="s">
        <v>203</v>
      </c>
      <c r="D1461" s="11" t="s">
        <v>185</v>
      </c>
      <c r="E1461" s="11">
        <v>24.566666666666663</v>
      </c>
      <c r="F1461" s="11">
        <v>202005</v>
      </c>
    </row>
    <row r="1462" spans="1:6">
      <c r="A1462" s="11" t="s">
        <v>467</v>
      </c>
      <c r="B1462" s="11">
        <v>16</v>
      </c>
      <c r="C1462" s="11" t="s">
        <v>185</v>
      </c>
      <c r="D1462" s="11" t="s">
        <v>206</v>
      </c>
      <c r="E1462" s="11">
        <v>56.95</v>
      </c>
      <c r="F1462" s="11">
        <v>202005</v>
      </c>
    </row>
    <row r="1463" spans="1:6">
      <c r="A1463" s="11" t="s">
        <v>774</v>
      </c>
      <c r="B1463" s="11">
        <v>16</v>
      </c>
      <c r="C1463" s="11" t="s">
        <v>175</v>
      </c>
      <c r="D1463" s="11" t="s">
        <v>198</v>
      </c>
      <c r="E1463" s="11">
        <v>37.750000000000007</v>
      </c>
      <c r="F1463" s="11">
        <v>202005</v>
      </c>
    </row>
    <row r="1464" spans="1:6">
      <c r="A1464" s="11" t="s">
        <v>775</v>
      </c>
      <c r="B1464" s="11">
        <v>16</v>
      </c>
      <c r="C1464" s="11" t="s">
        <v>198</v>
      </c>
      <c r="D1464" s="11" t="s">
        <v>185</v>
      </c>
      <c r="E1464" s="11">
        <v>45.076666666666668</v>
      </c>
      <c r="F1464" s="11">
        <v>202005</v>
      </c>
    </row>
    <row r="1465" spans="1:6">
      <c r="A1465" s="11" t="s">
        <v>480</v>
      </c>
      <c r="B1465" s="11">
        <v>16</v>
      </c>
      <c r="C1465" s="11" t="s">
        <v>175</v>
      </c>
      <c r="D1465" s="11" t="s">
        <v>185</v>
      </c>
      <c r="E1465" s="11">
        <v>26</v>
      </c>
      <c r="F1465" s="11">
        <v>202005</v>
      </c>
    </row>
    <row r="1466" spans="1:6">
      <c r="A1466" s="11" t="s">
        <v>480</v>
      </c>
      <c r="B1466" s="11">
        <v>16</v>
      </c>
      <c r="C1466" s="11" t="s">
        <v>175</v>
      </c>
      <c r="D1466" s="11" t="s">
        <v>206</v>
      </c>
      <c r="E1466" s="11">
        <v>1.0000000000000018</v>
      </c>
      <c r="F1466" s="11">
        <v>202005</v>
      </c>
    </row>
    <row r="1467" spans="1:6">
      <c r="A1467" s="11" t="s">
        <v>1054</v>
      </c>
      <c r="B1467" s="11">
        <v>16</v>
      </c>
      <c r="C1467" s="11" t="s">
        <v>177</v>
      </c>
      <c r="D1467" s="11" t="s">
        <v>148</v>
      </c>
      <c r="E1467" s="11">
        <v>40</v>
      </c>
      <c r="F1467" s="11">
        <v>202005</v>
      </c>
    </row>
    <row r="1468" spans="1:6">
      <c r="A1468" s="11" t="s">
        <v>500</v>
      </c>
      <c r="B1468" s="11">
        <v>16</v>
      </c>
      <c r="C1468" s="11" t="s">
        <v>185</v>
      </c>
      <c r="D1468" s="11" t="s">
        <v>198</v>
      </c>
      <c r="E1468" s="11">
        <v>14.533333333333331</v>
      </c>
      <c r="F1468" s="11">
        <v>202005</v>
      </c>
    </row>
    <row r="1469" spans="1:6">
      <c r="A1469" s="11" t="s">
        <v>1209</v>
      </c>
      <c r="B1469" s="11">
        <v>16</v>
      </c>
      <c r="C1469" s="11" t="s">
        <v>175</v>
      </c>
      <c r="D1469" s="11" t="s">
        <v>198</v>
      </c>
      <c r="E1469" s="11">
        <v>8</v>
      </c>
      <c r="F1469" s="11">
        <v>202005</v>
      </c>
    </row>
    <row r="1470" spans="1:6">
      <c r="A1470" s="11" t="s">
        <v>470</v>
      </c>
      <c r="B1470" s="11">
        <v>16</v>
      </c>
      <c r="C1470" s="11" t="s">
        <v>185</v>
      </c>
      <c r="D1470" s="11" t="s">
        <v>198</v>
      </c>
      <c r="E1470" s="11">
        <v>21.049999999999997</v>
      </c>
      <c r="F1470" s="11">
        <v>202005</v>
      </c>
    </row>
    <row r="1471" spans="1:6">
      <c r="A1471" s="11" t="s">
        <v>777</v>
      </c>
      <c r="B1471" s="11">
        <v>16</v>
      </c>
      <c r="C1471" s="11" t="s">
        <v>175</v>
      </c>
      <c r="D1471" s="11" t="s">
        <v>185</v>
      </c>
      <c r="E1471" s="11">
        <v>22.25</v>
      </c>
      <c r="F1471" s="11">
        <v>202005</v>
      </c>
    </row>
    <row r="1472" spans="1:6">
      <c r="A1472" s="11" t="s">
        <v>777</v>
      </c>
      <c r="B1472" s="11">
        <v>16</v>
      </c>
      <c r="C1472" s="11" t="s">
        <v>175</v>
      </c>
      <c r="D1472" s="11" t="s">
        <v>206</v>
      </c>
      <c r="E1472" s="11">
        <v>1.0000000000000018</v>
      </c>
      <c r="F1472" s="11">
        <v>202005</v>
      </c>
    </row>
    <row r="1473" spans="1:6">
      <c r="A1473" s="11" t="s">
        <v>778</v>
      </c>
      <c r="B1473" s="11">
        <v>16</v>
      </c>
      <c r="C1473" s="11" t="s">
        <v>175</v>
      </c>
      <c r="D1473" s="11" t="s">
        <v>185</v>
      </c>
      <c r="E1473" s="11">
        <v>8</v>
      </c>
      <c r="F1473" s="11">
        <v>202005</v>
      </c>
    </row>
    <row r="1474" spans="1:6">
      <c r="A1474" s="11" t="s">
        <v>778</v>
      </c>
      <c r="B1474" s="11">
        <v>16</v>
      </c>
      <c r="C1474" s="11" t="s">
        <v>175</v>
      </c>
      <c r="D1474" s="11" t="s">
        <v>177</v>
      </c>
      <c r="E1474" s="11">
        <v>5</v>
      </c>
      <c r="F1474" s="11">
        <v>202005</v>
      </c>
    </row>
    <row r="1475" spans="1:6">
      <c r="A1475" s="11" t="s">
        <v>778</v>
      </c>
      <c r="B1475" s="11">
        <v>16</v>
      </c>
      <c r="C1475" s="11" t="s">
        <v>175</v>
      </c>
      <c r="D1475" s="11" t="s">
        <v>198</v>
      </c>
      <c r="E1475" s="11">
        <v>23.000000000000007</v>
      </c>
      <c r="F1475" s="11">
        <v>202005</v>
      </c>
    </row>
    <row r="1476" spans="1:6">
      <c r="A1476" s="11" t="s">
        <v>709</v>
      </c>
      <c r="B1476" s="11">
        <v>16</v>
      </c>
      <c r="C1476" s="11" t="s">
        <v>185</v>
      </c>
      <c r="D1476" s="11" t="s">
        <v>198</v>
      </c>
      <c r="E1476" s="11">
        <v>3</v>
      </c>
      <c r="F1476" s="11">
        <v>202005</v>
      </c>
    </row>
    <row r="1477" spans="1:6">
      <c r="A1477" s="11" t="s">
        <v>1320</v>
      </c>
      <c r="B1477" s="11">
        <v>16</v>
      </c>
      <c r="C1477" s="11" t="s">
        <v>185</v>
      </c>
      <c r="D1477" s="11" t="s">
        <v>198</v>
      </c>
      <c r="E1477" s="11">
        <v>30.366666666666667</v>
      </c>
      <c r="F1477" s="11">
        <v>202005</v>
      </c>
    </row>
    <row r="1478" spans="1:6">
      <c r="A1478" s="11" t="s">
        <v>454</v>
      </c>
      <c r="B1478" s="11">
        <v>16</v>
      </c>
      <c r="C1478" s="11" t="s">
        <v>198</v>
      </c>
      <c r="D1478" s="11" t="s">
        <v>185</v>
      </c>
      <c r="E1478" s="11">
        <v>29.609999999999992</v>
      </c>
      <c r="F1478" s="11">
        <v>202005</v>
      </c>
    </row>
    <row r="1479" spans="1:6">
      <c r="A1479" s="11" t="s">
        <v>960</v>
      </c>
      <c r="B1479" s="11">
        <v>16</v>
      </c>
      <c r="C1479" s="11" t="s">
        <v>185</v>
      </c>
      <c r="D1479" s="11" t="s">
        <v>198</v>
      </c>
      <c r="E1479" s="11">
        <v>8.4166666666666643</v>
      </c>
      <c r="F1479" s="11">
        <v>202005</v>
      </c>
    </row>
    <row r="1480" spans="1:6">
      <c r="A1480" s="11" t="s">
        <v>1221</v>
      </c>
      <c r="B1480" s="11">
        <v>16</v>
      </c>
      <c r="C1480" s="11" t="s">
        <v>198</v>
      </c>
      <c r="D1480" s="11" t="s">
        <v>177</v>
      </c>
      <c r="E1480" s="11">
        <v>30.749999999999996</v>
      </c>
      <c r="F1480" s="11">
        <v>202005</v>
      </c>
    </row>
    <row r="1481" spans="1:6">
      <c r="A1481" s="11" t="s">
        <v>476</v>
      </c>
      <c r="B1481" s="11">
        <v>16</v>
      </c>
      <c r="C1481" s="11" t="s">
        <v>198</v>
      </c>
      <c r="D1481" s="11" t="s">
        <v>206</v>
      </c>
      <c r="E1481" s="11">
        <v>35.75</v>
      </c>
      <c r="F1481" s="11">
        <v>202005</v>
      </c>
    </row>
    <row r="1482" spans="1:6">
      <c r="A1482" s="11" t="s">
        <v>782</v>
      </c>
      <c r="B1482" s="11">
        <v>16</v>
      </c>
      <c r="C1482" s="11" t="s">
        <v>185</v>
      </c>
      <c r="D1482" s="11" t="s">
        <v>198</v>
      </c>
      <c r="E1482" s="11">
        <v>8.25</v>
      </c>
      <c r="F1482" s="11">
        <v>202005</v>
      </c>
    </row>
    <row r="1483" spans="1:6">
      <c r="A1483" s="11" t="s">
        <v>846</v>
      </c>
      <c r="B1483" s="11">
        <v>16</v>
      </c>
      <c r="C1483" s="11" t="s">
        <v>198</v>
      </c>
      <c r="D1483" s="11" t="s">
        <v>185</v>
      </c>
      <c r="E1483" s="11">
        <v>17.933333333333334</v>
      </c>
      <c r="F1483" s="11">
        <v>202005</v>
      </c>
    </row>
    <row r="1484" spans="1:6">
      <c r="A1484" s="11" t="s">
        <v>464</v>
      </c>
      <c r="B1484" s="11">
        <v>16</v>
      </c>
      <c r="C1484" s="11" t="s">
        <v>198</v>
      </c>
      <c r="D1484" s="11" t="s">
        <v>177</v>
      </c>
      <c r="E1484" s="11">
        <v>33.099999999999994</v>
      </c>
      <c r="F1484" s="11">
        <v>202005</v>
      </c>
    </row>
    <row r="1485" spans="1:6">
      <c r="A1485" s="11" t="s">
        <v>486</v>
      </c>
      <c r="B1485" s="11">
        <v>16</v>
      </c>
      <c r="C1485" s="11" t="s">
        <v>175</v>
      </c>
      <c r="D1485" s="11" t="s">
        <v>177</v>
      </c>
      <c r="E1485" s="11">
        <v>38.000000000000007</v>
      </c>
      <c r="F1485" s="11">
        <v>202005</v>
      </c>
    </row>
    <row r="1486" spans="1:6">
      <c r="A1486" s="11" t="s">
        <v>483</v>
      </c>
      <c r="B1486" s="11">
        <v>16</v>
      </c>
      <c r="C1486" s="11" t="s">
        <v>175</v>
      </c>
      <c r="D1486" s="11" t="s">
        <v>182</v>
      </c>
      <c r="E1486" s="11">
        <v>7.4999999999999991</v>
      </c>
      <c r="F1486" s="11">
        <v>202005</v>
      </c>
    </row>
    <row r="1487" spans="1:6">
      <c r="A1487" s="11" t="s">
        <v>483</v>
      </c>
      <c r="B1487" s="11">
        <v>16</v>
      </c>
      <c r="C1487" s="11" t="s">
        <v>175</v>
      </c>
      <c r="D1487" s="11" t="s">
        <v>185</v>
      </c>
      <c r="E1487" s="11">
        <v>5.5000000000000018</v>
      </c>
      <c r="F1487" s="11">
        <v>202005</v>
      </c>
    </row>
    <row r="1488" spans="1:6">
      <c r="A1488" s="11" t="s">
        <v>483</v>
      </c>
      <c r="B1488" s="11">
        <v>16</v>
      </c>
      <c r="C1488" s="11" t="s">
        <v>175</v>
      </c>
      <c r="D1488" s="11" t="s">
        <v>177</v>
      </c>
      <c r="E1488" s="11">
        <v>12.500000000000004</v>
      </c>
      <c r="F1488" s="11">
        <v>202005</v>
      </c>
    </row>
    <row r="1489" spans="1:6">
      <c r="A1489" s="11" t="s">
        <v>483</v>
      </c>
      <c r="B1489" s="11">
        <v>16</v>
      </c>
      <c r="C1489" s="11" t="s">
        <v>175</v>
      </c>
      <c r="D1489" s="11" t="s">
        <v>198</v>
      </c>
      <c r="E1489" s="11">
        <v>6.4999999999999991</v>
      </c>
      <c r="F1489" s="11">
        <v>202005</v>
      </c>
    </row>
    <row r="1490" spans="1:6">
      <c r="A1490" s="11" t="s">
        <v>783</v>
      </c>
      <c r="B1490" s="11">
        <v>16</v>
      </c>
      <c r="C1490" s="11" t="s">
        <v>198</v>
      </c>
      <c r="D1490" s="11" t="s">
        <v>177</v>
      </c>
      <c r="E1490" s="11">
        <v>43.75</v>
      </c>
      <c r="F1490" s="11">
        <v>202005</v>
      </c>
    </row>
    <row r="1491" spans="1:6">
      <c r="A1491" s="11" t="s">
        <v>502</v>
      </c>
      <c r="B1491" s="11">
        <v>16</v>
      </c>
      <c r="C1491" s="11" t="s">
        <v>198</v>
      </c>
      <c r="D1491" s="11" t="s">
        <v>177</v>
      </c>
      <c r="E1491" s="11">
        <v>28.85</v>
      </c>
      <c r="F1491" s="11">
        <v>202005</v>
      </c>
    </row>
    <row r="1492" spans="1:6">
      <c r="A1492" s="11" t="s">
        <v>1240</v>
      </c>
      <c r="B1492" s="11">
        <v>16</v>
      </c>
      <c r="C1492" s="11" t="s">
        <v>198</v>
      </c>
      <c r="D1492" s="11" t="s">
        <v>185</v>
      </c>
      <c r="E1492" s="11">
        <v>8.2499999999999982</v>
      </c>
      <c r="F1492" s="11">
        <v>202005</v>
      </c>
    </row>
    <row r="1493" spans="1:6">
      <c r="A1493" s="11" t="s">
        <v>1240</v>
      </c>
      <c r="B1493" s="11">
        <v>16</v>
      </c>
      <c r="C1493" s="11" t="s">
        <v>198</v>
      </c>
      <c r="D1493" s="11" t="s">
        <v>177</v>
      </c>
      <c r="E1493" s="11">
        <v>24</v>
      </c>
      <c r="F1493" s="11">
        <v>202005</v>
      </c>
    </row>
    <row r="1494" spans="1:6">
      <c r="A1494" s="11" t="s">
        <v>913</v>
      </c>
      <c r="B1494" s="11">
        <v>16</v>
      </c>
      <c r="C1494" s="11" t="s">
        <v>185</v>
      </c>
      <c r="D1494" s="11" t="s">
        <v>177</v>
      </c>
      <c r="E1494" s="11">
        <v>26.449999999999996</v>
      </c>
      <c r="F1494" s="11">
        <v>202005</v>
      </c>
    </row>
    <row r="1495" spans="1:6">
      <c r="A1495" s="11" t="s">
        <v>503</v>
      </c>
      <c r="B1495" s="11">
        <v>16</v>
      </c>
      <c r="C1495" s="11" t="s">
        <v>185</v>
      </c>
      <c r="D1495" s="11" t="s">
        <v>177</v>
      </c>
      <c r="E1495" s="11">
        <v>11.233333333333333</v>
      </c>
      <c r="F1495" s="11">
        <v>202005</v>
      </c>
    </row>
    <row r="1496" spans="1:6">
      <c r="A1496" s="11" t="s">
        <v>784</v>
      </c>
      <c r="B1496" s="11">
        <v>16</v>
      </c>
      <c r="C1496" s="11" t="s">
        <v>175</v>
      </c>
      <c r="D1496" s="11" t="s">
        <v>148</v>
      </c>
      <c r="E1496" s="11">
        <v>1.2499999999999996</v>
      </c>
      <c r="F1496" s="11">
        <v>202005</v>
      </c>
    </row>
    <row r="1497" spans="1:6">
      <c r="A1497" s="11" t="s">
        <v>784</v>
      </c>
      <c r="B1497" s="11">
        <v>16</v>
      </c>
      <c r="C1497" s="11" t="s">
        <v>175</v>
      </c>
      <c r="D1497" s="11" t="s">
        <v>182</v>
      </c>
      <c r="E1497" s="11">
        <v>4.2500000000000018</v>
      </c>
      <c r="F1497" s="11">
        <v>202005</v>
      </c>
    </row>
    <row r="1498" spans="1:6">
      <c r="A1498" s="11" t="s">
        <v>784</v>
      </c>
      <c r="B1498" s="11">
        <v>16</v>
      </c>
      <c r="C1498" s="11" t="s">
        <v>175</v>
      </c>
      <c r="D1498" s="11" t="s">
        <v>185</v>
      </c>
      <c r="E1498" s="11">
        <v>4.2500000000000009</v>
      </c>
      <c r="F1498" s="11">
        <v>202005</v>
      </c>
    </row>
    <row r="1499" spans="1:6">
      <c r="A1499" s="11" t="s">
        <v>784</v>
      </c>
      <c r="B1499" s="11">
        <v>16</v>
      </c>
      <c r="C1499" s="11" t="s">
        <v>175</v>
      </c>
      <c r="D1499" s="11" t="s">
        <v>177</v>
      </c>
      <c r="E1499" s="11">
        <v>4.2500000000000009</v>
      </c>
      <c r="F1499" s="11">
        <v>202005</v>
      </c>
    </row>
    <row r="1500" spans="1:6">
      <c r="A1500" s="11" t="s">
        <v>784</v>
      </c>
      <c r="B1500" s="11">
        <v>16</v>
      </c>
      <c r="C1500" s="11" t="s">
        <v>175</v>
      </c>
      <c r="D1500" s="11" t="s">
        <v>198</v>
      </c>
      <c r="E1500" s="11">
        <v>4.5000000000000018</v>
      </c>
      <c r="F1500" s="11">
        <v>202005</v>
      </c>
    </row>
    <row r="1501" spans="1:6">
      <c r="A1501" s="11" t="s">
        <v>784</v>
      </c>
      <c r="B1501" s="11">
        <v>16</v>
      </c>
      <c r="C1501" s="11" t="s">
        <v>175</v>
      </c>
      <c r="D1501" s="11" t="s">
        <v>203</v>
      </c>
      <c r="E1501" s="11">
        <v>0.50000000000000089</v>
      </c>
      <c r="F1501" s="11">
        <v>202005</v>
      </c>
    </row>
    <row r="1502" spans="1:6">
      <c r="A1502" s="11" t="s">
        <v>784</v>
      </c>
      <c r="B1502" s="11">
        <v>16</v>
      </c>
      <c r="C1502" s="11" t="s">
        <v>175</v>
      </c>
      <c r="D1502" s="11" t="s">
        <v>206</v>
      </c>
      <c r="E1502" s="11">
        <v>4.5000000000000018</v>
      </c>
      <c r="F1502" s="11">
        <v>202005</v>
      </c>
    </row>
    <row r="1503" spans="1:6">
      <c r="A1503" s="11" t="s">
        <v>784</v>
      </c>
      <c r="B1503" s="11">
        <v>16</v>
      </c>
      <c r="C1503" s="11" t="s">
        <v>175</v>
      </c>
      <c r="D1503" s="11" t="s">
        <v>918</v>
      </c>
      <c r="E1503" s="11">
        <v>0.50000000000000089</v>
      </c>
      <c r="F1503" s="11">
        <v>202005</v>
      </c>
    </row>
    <row r="1504" spans="1:6">
      <c r="A1504" s="11" t="s">
        <v>848</v>
      </c>
      <c r="B1504" s="11">
        <v>16</v>
      </c>
      <c r="C1504" s="11" t="s">
        <v>185</v>
      </c>
      <c r="D1504" s="11" t="s">
        <v>198</v>
      </c>
      <c r="E1504" s="11">
        <v>1.8000000000000003</v>
      </c>
      <c r="F1504" s="11">
        <v>202005</v>
      </c>
    </row>
    <row r="1505" spans="1:6">
      <c r="A1505" s="11" t="s">
        <v>1233</v>
      </c>
      <c r="B1505" s="11">
        <v>17</v>
      </c>
      <c r="C1505" s="11" t="s">
        <v>185</v>
      </c>
      <c r="D1505" s="11" t="s">
        <v>198</v>
      </c>
      <c r="E1505" s="11">
        <v>32.049999999999997</v>
      </c>
      <c r="F1505" s="11">
        <v>202005</v>
      </c>
    </row>
    <row r="1506" spans="1:6">
      <c r="A1506" s="11" t="s">
        <v>715</v>
      </c>
      <c r="B1506" s="11">
        <v>17</v>
      </c>
      <c r="C1506" s="11" t="s">
        <v>198</v>
      </c>
      <c r="D1506" s="11" t="s">
        <v>177</v>
      </c>
      <c r="E1506" s="11">
        <v>7.9999999999999982</v>
      </c>
      <c r="F1506" s="11">
        <v>202005</v>
      </c>
    </row>
    <row r="1507" spans="1:6">
      <c r="A1507" s="11" t="s">
        <v>726</v>
      </c>
      <c r="B1507" s="11">
        <v>17</v>
      </c>
      <c r="C1507" s="11" t="s">
        <v>175</v>
      </c>
      <c r="D1507" s="11" t="s">
        <v>185</v>
      </c>
      <c r="E1507" s="11">
        <v>10.000000000000004</v>
      </c>
      <c r="F1507" s="11">
        <v>202005</v>
      </c>
    </row>
    <row r="1508" spans="1:6">
      <c r="A1508" s="11" t="s">
        <v>726</v>
      </c>
      <c r="B1508" s="11">
        <v>17</v>
      </c>
      <c r="C1508" s="11" t="s">
        <v>175</v>
      </c>
      <c r="D1508" s="11" t="s">
        <v>177</v>
      </c>
      <c r="E1508" s="11">
        <v>7.9999999999999929</v>
      </c>
      <c r="F1508" s="11">
        <v>202005</v>
      </c>
    </row>
    <row r="1509" spans="1:6">
      <c r="A1509" s="11" t="s">
        <v>726</v>
      </c>
      <c r="B1509" s="11">
        <v>17</v>
      </c>
      <c r="C1509" s="11" t="s">
        <v>175</v>
      </c>
      <c r="D1509" s="11" t="s">
        <v>198</v>
      </c>
      <c r="E1509" s="11">
        <v>20</v>
      </c>
      <c r="F1509" s="11">
        <v>202005</v>
      </c>
    </row>
    <row r="1510" spans="1:6">
      <c r="A1510" s="11" t="s">
        <v>726</v>
      </c>
      <c r="B1510" s="11">
        <v>17</v>
      </c>
      <c r="C1510" s="11" t="s">
        <v>175</v>
      </c>
      <c r="D1510" s="11" t="s">
        <v>918</v>
      </c>
      <c r="E1510" s="11">
        <v>1.9999999999999982</v>
      </c>
      <c r="F1510" s="11">
        <v>202005</v>
      </c>
    </row>
    <row r="1511" spans="1:6">
      <c r="A1511" s="11" t="s">
        <v>458</v>
      </c>
      <c r="B1511" s="11">
        <v>17</v>
      </c>
      <c r="C1511" s="11" t="s">
        <v>185</v>
      </c>
      <c r="D1511" s="11" t="s">
        <v>182</v>
      </c>
      <c r="E1511" s="11">
        <v>8.2500000000000018</v>
      </c>
      <c r="F1511" s="11">
        <v>202005</v>
      </c>
    </row>
    <row r="1512" spans="1:6">
      <c r="A1512" s="11" t="s">
        <v>458</v>
      </c>
      <c r="B1512" s="11">
        <v>17</v>
      </c>
      <c r="C1512" s="11" t="s">
        <v>185</v>
      </c>
      <c r="D1512" s="11" t="s">
        <v>198</v>
      </c>
      <c r="E1512" s="11">
        <v>8.75</v>
      </c>
      <c r="F1512" s="11">
        <v>202005</v>
      </c>
    </row>
    <row r="1513" spans="1:6">
      <c r="A1513" s="11" t="s">
        <v>767</v>
      </c>
      <c r="B1513" s="11">
        <v>17</v>
      </c>
      <c r="C1513" s="11" t="s">
        <v>175</v>
      </c>
      <c r="D1513" s="11" t="s">
        <v>206</v>
      </c>
      <c r="E1513" s="11">
        <v>48.093333333333334</v>
      </c>
      <c r="F1513" s="11">
        <v>202005</v>
      </c>
    </row>
    <row r="1514" spans="1:6">
      <c r="A1514" s="11" t="s">
        <v>453</v>
      </c>
      <c r="B1514" s="11">
        <v>17</v>
      </c>
      <c r="C1514" s="11" t="s">
        <v>175</v>
      </c>
      <c r="D1514" s="11" t="s">
        <v>177</v>
      </c>
      <c r="E1514" s="11">
        <v>17.500000000000004</v>
      </c>
      <c r="F1514" s="11">
        <v>202005</v>
      </c>
    </row>
    <row r="1515" spans="1:6">
      <c r="A1515" s="11" t="s">
        <v>453</v>
      </c>
      <c r="B1515" s="11">
        <v>17</v>
      </c>
      <c r="C1515" s="11" t="s">
        <v>175</v>
      </c>
      <c r="D1515" s="11" t="s">
        <v>198</v>
      </c>
      <c r="E1515" s="11">
        <v>13.749999999999996</v>
      </c>
      <c r="F1515" s="11">
        <v>202005</v>
      </c>
    </row>
    <row r="1516" spans="1:6">
      <c r="A1516" s="11" t="s">
        <v>488</v>
      </c>
      <c r="B1516" s="11">
        <v>17</v>
      </c>
      <c r="C1516" s="11" t="s">
        <v>175</v>
      </c>
      <c r="D1516" s="11" t="s">
        <v>177</v>
      </c>
      <c r="E1516" s="11">
        <v>54.75</v>
      </c>
      <c r="F1516" s="11">
        <v>202005</v>
      </c>
    </row>
    <row r="1517" spans="1:6">
      <c r="A1517" s="11" t="s">
        <v>951</v>
      </c>
      <c r="B1517" s="11">
        <v>17</v>
      </c>
      <c r="C1517" s="11" t="s">
        <v>198</v>
      </c>
      <c r="D1517" s="11" t="s">
        <v>206</v>
      </c>
      <c r="E1517" s="11">
        <v>2.0000000000000009</v>
      </c>
      <c r="F1517" s="11">
        <v>202005</v>
      </c>
    </row>
    <row r="1518" spans="1:6">
      <c r="A1518" s="11" t="s">
        <v>951</v>
      </c>
      <c r="B1518" s="11">
        <v>17</v>
      </c>
      <c r="C1518" s="11" t="s">
        <v>198</v>
      </c>
      <c r="D1518" s="11" t="s">
        <v>918</v>
      </c>
      <c r="E1518" s="11">
        <v>4</v>
      </c>
      <c r="F1518" s="11">
        <v>202005</v>
      </c>
    </row>
    <row r="1519" spans="1:6">
      <c r="A1519" s="11" t="s">
        <v>786</v>
      </c>
      <c r="B1519" s="11">
        <v>17</v>
      </c>
      <c r="C1519" s="11" t="s">
        <v>198</v>
      </c>
      <c r="D1519" s="11" t="s">
        <v>185</v>
      </c>
      <c r="E1519" s="11">
        <v>8.6</v>
      </c>
      <c r="F1519" s="11">
        <v>202005</v>
      </c>
    </row>
    <row r="1520" spans="1:6">
      <c r="A1520" s="11" t="s">
        <v>478</v>
      </c>
      <c r="B1520" s="11">
        <v>17</v>
      </c>
      <c r="C1520" s="11" t="s">
        <v>175</v>
      </c>
      <c r="D1520" s="11" t="s">
        <v>198</v>
      </c>
      <c r="E1520" s="11">
        <v>21</v>
      </c>
      <c r="F1520" s="11">
        <v>202005</v>
      </c>
    </row>
    <row r="1521" spans="1:6">
      <c r="A1521" s="11" t="s">
        <v>478</v>
      </c>
      <c r="B1521" s="11">
        <v>17</v>
      </c>
      <c r="C1521" s="11" t="s">
        <v>175</v>
      </c>
      <c r="D1521" s="11" t="s">
        <v>206</v>
      </c>
      <c r="E1521" s="11">
        <v>3.4999999999999996</v>
      </c>
      <c r="F1521" s="11">
        <v>202005</v>
      </c>
    </row>
    <row r="1522" spans="1:6">
      <c r="A1522" s="11" t="s">
        <v>485</v>
      </c>
      <c r="B1522" s="11">
        <v>17</v>
      </c>
      <c r="C1522" s="11" t="s">
        <v>175</v>
      </c>
      <c r="D1522" s="11" t="s">
        <v>185</v>
      </c>
      <c r="E1522" s="11">
        <v>27.25</v>
      </c>
      <c r="F1522" s="11">
        <v>202005</v>
      </c>
    </row>
    <row r="1523" spans="1:6">
      <c r="A1523" s="11" t="s">
        <v>485</v>
      </c>
      <c r="B1523" s="11">
        <v>17</v>
      </c>
      <c r="C1523" s="11" t="s">
        <v>175</v>
      </c>
      <c r="D1523" s="11" t="s">
        <v>206</v>
      </c>
      <c r="E1523" s="11">
        <v>17.75</v>
      </c>
      <c r="F1523" s="11">
        <v>202005</v>
      </c>
    </row>
    <row r="1524" spans="1:6">
      <c r="A1524" s="11" t="s">
        <v>598</v>
      </c>
      <c r="B1524" s="11">
        <v>17</v>
      </c>
      <c r="C1524" s="11" t="s">
        <v>203</v>
      </c>
      <c r="D1524" s="11" t="s">
        <v>198</v>
      </c>
      <c r="E1524" s="11">
        <v>33.750000000000007</v>
      </c>
      <c r="F1524" s="11">
        <v>202005</v>
      </c>
    </row>
    <row r="1525" spans="1:6">
      <c r="A1525" s="11" t="s">
        <v>1216</v>
      </c>
      <c r="B1525" s="11">
        <v>17</v>
      </c>
      <c r="C1525" s="11" t="s">
        <v>175</v>
      </c>
      <c r="D1525" s="11" t="s">
        <v>198</v>
      </c>
      <c r="E1525" s="11">
        <v>25</v>
      </c>
      <c r="F1525" s="11">
        <v>202005</v>
      </c>
    </row>
    <row r="1526" spans="1:6">
      <c r="A1526" s="11" t="s">
        <v>1235</v>
      </c>
      <c r="B1526" s="11">
        <v>17</v>
      </c>
      <c r="C1526" s="11" t="s">
        <v>185</v>
      </c>
      <c r="D1526" s="11" t="s">
        <v>198</v>
      </c>
      <c r="E1526" s="11">
        <v>8.5166666666666675</v>
      </c>
      <c r="F1526" s="11">
        <v>202005</v>
      </c>
    </row>
    <row r="1527" spans="1:6">
      <c r="A1527" s="11" t="s">
        <v>769</v>
      </c>
      <c r="B1527" s="11">
        <v>17</v>
      </c>
      <c r="C1527" s="11" t="s">
        <v>185</v>
      </c>
      <c r="D1527" s="11" t="s">
        <v>198</v>
      </c>
      <c r="E1527" s="11">
        <v>0.25000000000000178</v>
      </c>
      <c r="F1527" s="11">
        <v>202005</v>
      </c>
    </row>
    <row r="1528" spans="1:6">
      <c r="A1528" s="11" t="s">
        <v>769</v>
      </c>
      <c r="B1528" s="11">
        <v>17</v>
      </c>
      <c r="C1528" s="11" t="s">
        <v>185</v>
      </c>
      <c r="D1528" s="11" t="s">
        <v>206</v>
      </c>
      <c r="E1528" s="11">
        <v>0.99999999999999645</v>
      </c>
      <c r="F1528" s="11">
        <v>202005</v>
      </c>
    </row>
    <row r="1529" spans="1:6">
      <c r="A1529" s="11" t="s">
        <v>482</v>
      </c>
      <c r="B1529" s="11">
        <v>17</v>
      </c>
      <c r="C1529" s="11" t="s">
        <v>175</v>
      </c>
      <c r="D1529" s="11" t="s">
        <v>177</v>
      </c>
      <c r="E1529" s="11">
        <v>14.5</v>
      </c>
      <c r="F1529" s="11">
        <v>202005</v>
      </c>
    </row>
    <row r="1530" spans="1:6">
      <c r="A1530" s="11" t="s">
        <v>482</v>
      </c>
      <c r="B1530" s="11">
        <v>17</v>
      </c>
      <c r="C1530" s="11" t="s">
        <v>175</v>
      </c>
      <c r="D1530" s="11" t="s">
        <v>198</v>
      </c>
      <c r="E1530" s="11">
        <v>32.25</v>
      </c>
      <c r="F1530" s="11">
        <v>202005</v>
      </c>
    </row>
    <row r="1531" spans="1:6">
      <c r="A1531" s="11" t="s">
        <v>482</v>
      </c>
      <c r="B1531" s="11">
        <v>17</v>
      </c>
      <c r="C1531" s="11" t="s">
        <v>175</v>
      </c>
      <c r="D1531" s="11" t="s">
        <v>206</v>
      </c>
      <c r="E1531" s="11">
        <v>6.75</v>
      </c>
      <c r="F1531" s="11">
        <v>202005</v>
      </c>
    </row>
    <row r="1532" spans="1:6">
      <c r="A1532" s="11" t="s">
        <v>482</v>
      </c>
      <c r="B1532" s="11">
        <v>17</v>
      </c>
      <c r="C1532" s="11" t="s">
        <v>175</v>
      </c>
      <c r="D1532" s="11" t="s">
        <v>918</v>
      </c>
      <c r="E1532" s="11">
        <v>3.9999999999999991</v>
      </c>
      <c r="F1532" s="11">
        <v>202005</v>
      </c>
    </row>
    <row r="1533" spans="1:6">
      <c r="A1533" s="11" t="s">
        <v>479</v>
      </c>
      <c r="B1533" s="11">
        <v>17</v>
      </c>
      <c r="C1533" s="11" t="s">
        <v>175</v>
      </c>
      <c r="D1533" s="11" t="s">
        <v>177</v>
      </c>
      <c r="E1533" s="11">
        <v>15.5</v>
      </c>
      <c r="F1533" s="11">
        <v>202005</v>
      </c>
    </row>
    <row r="1534" spans="1:6">
      <c r="A1534" s="11" t="s">
        <v>479</v>
      </c>
      <c r="B1534" s="11">
        <v>17</v>
      </c>
      <c r="C1534" s="11" t="s">
        <v>175</v>
      </c>
      <c r="D1534" s="11" t="s">
        <v>198</v>
      </c>
      <c r="E1534" s="11">
        <v>27</v>
      </c>
      <c r="F1534" s="11">
        <v>202005</v>
      </c>
    </row>
    <row r="1535" spans="1:6">
      <c r="A1535" s="11" t="s">
        <v>915</v>
      </c>
      <c r="B1535" s="11">
        <v>17</v>
      </c>
      <c r="C1535" s="11" t="s">
        <v>185</v>
      </c>
      <c r="D1535" s="11" t="s">
        <v>198</v>
      </c>
      <c r="E1535" s="11">
        <v>8.9499999999999993</v>
      </c>
      <c r="F1535" s="11">
        <v>202005</v>
      </c>
    </row>
    <row r="1536" spans="1:6">
      <c r="A1536" s="11" t="s">
        <v>1078</v>
      </c>
      <c r="B1536" s="11">
        <v>17</v>
      </c>
      <c r="C1536" s="11" t="s">
        <v>177</v>
      </c>
      <c r="D1536" s="11" t="s">
        <v>148</v>
      </c>
      <c r="E1536" s="11">
        <v>53</v>
      </c>
      <c r="F1536" s="11">
        <v>202005</v>
      </c>
    </row>
    <row r="1537" spans="1:6">
      <c r="A1537" s="11" t="s">
        <v>950</v>
      </c>
      <c r="B1537" s="11">
        <v>17</v>
      </c>
      <c r="C1537" s="11" t="s">
        <v>185</v>
      </c>
      <c r="D1537" s="11" t="s">
        <v>198</v>
      </c>
      <c r="E1537" s="11">
        <v>10.600000000000001</v>
      </c>
      <c r="F1537" s="11">
        <v>202005</v>
      </c>
    </row>
    <row r="1538" spans="1:6">
      <c r="A1538" s="11" t="s">
        <v>1020</v>
      </c>
      <c r="B1538" s="11">
        <v>17</v>
      </c>
      <c r="C1538" s="11" t="s">
        <v>203</v>
      </c>
      <c r="D1538" s="11" t="s">
        <v>185</v>
      </c>
      <c r="E1538" s="11">
        <v>49.543333333333322</v>
      </c>
      <c r="F1538" s="11">
        <v>202005</v>
      </c>
    </row>
    <row r="1539" spans="1:6">
      <c r="A1539" s="11" t="s">
        <v>467</v>
      </c>
      <c r="B1539" s="11">
        <v>17</v>
      </c>
      <c r="C1539" s="11" t="s">
        <v>185</v>
      </c>
      <c r="D1539" s="11" t="s">
        <v>206</v>
      </c>
      <c r="E1539" s="11">
        <v>61.163333333333334</v>
      </c>
      <c r="F1539" s="11">
        <v>202005</v>
      </c>
    </row>
    <row r="1540" spans="1:6">
      <c r="A1540" s="11" t="s">
        <v>774</v>
      </c>
      <c r="B1540" s="11">
        <v>17</v>
      </c>
      <c r="C1540" s="11" t="s">
        <v>175</v>
      </c>
      <c r="D1540" s="11" t="s">
        <v>198</v>
      </c>
      <c r="E1540" s="11">
        <v>45.250000000000007</v>
      </c>
      <c r="F1540" s="11">
        <v>202005</v>
      </c>
    </row>
    <row r="1541" spans="1:6">
      <c r="A1541" s="11" t="s">
        <v>775</v>
      </c>
      <c r="B1541" s="11">
        <v>17</v>
      </c>
      <c r="C1541" s="11" t="s">
        <v>198</v>
      </c>
      <c r="D1541" s="11" t="s">
        <v>185</v>
      </c>
      <c r="E1541" s="11">
        <v>44.359999999999985</v>
      </c>
      <c r="F1541" s="11">
        <v>202005</v>
      </c>
    </row>
    <row r="1542" spans="1:6">
      <c r="A1542" s="11" t="s">
        <v>468</v>
      </c>
      <c r="B1542" s="11">
        <v>17</v>
      </c>
      <c r="C1542" s="11" t="s">
        <v>185</v>
      </c>
      <c r="D1542" s="11" t="s">
        <v>198</v>
      </c>
      <c r="E1542" s="11">
        <v>8.4166666666666643</v>
      </c>
      <c r="F1542" s="11">
        <v>202005</v>
      </c>
    </row>
    <row r="1543" spans="1:6">
      <c r="A1543" s="11" t="s">
        <v>480</v>
      </c>
      <c r="B1543" s="11">
        <v>17</v>
      </c>
      <c r="C1543" s="11" t="s">
        <v>175</v>
      </c>
      <c r="D1543" s="11" t="s">
        <v>185</v>
      </c>
      <c r="E1543" s="11">
        <v>38.25</v>
      </c>
      <c r="F1543" s="11">
        <v>202005</v>
      </c>
    </row>
    <row r="1544" spans="1:6">
      <c r="A1544" s="11" t="s">
        <v>1054</v>
      </c>
      <c r="B1544" s="11">
        <v>17</v>
      </c>
      <c r="C1544" s="11" t="s">
        <v>177</v>
      </c>
      <c r="D1544" s="11" t="s">
        <v>148</v>
      </c>
      <c r="E1544" s="11">
        <v>46</v>
      </c>
      <c r="F1544" s="11">
        <v>202005</v>
      </c>
    </row>
    <row r="1545" spans="1:6">
      <c r="A1545" s="11" t="s">
        <v>500</v>
      </c>
      <c r="B1545" s="11">
        <v>17</v>
      </c>
      <c r="C1545" s="11" t="s">
        <v>185</v>
      </c>
      <c r="D1545" s="11" t="s">
        <v>198</v>
      </c>
      <c r="E1545" s="11">
        <v>8.0333333333333314</v>
      </c>
      <c r="F1545" s="11">
        <v>202005</v>
      </c>
    </row>
    <row r="1546" spans="1:6">
      <c r="A1546" s="11" t="s">
        <v>1209</v>
      </c>
      <c r="B1546" s="11">
        <v>17</v>
      </c>
      <c r="C1546" s="11" t="s">
        <v>175</v>
      </c>
      <c r="D1546" s="11" t="s">
        <v>198</v>
      </c>
      <c r="E1546" s="11">
        <v>16</v>
      </c>
      <c r="F1546" s="11">
        <v>202005</v>
      </c>
    </row>
    <row r="1547" spans="1:6">
      <c r="A1547" s="11" t="s">
        <v>470</v>
      </c>
      <c r="B1547" s="11">
        <v>17</v>
      </c>
      <c r="C1547" s="11" t="s">
        <v>185</v>
      </c>
      <c r="D1547" s="11" t="s">
        <v>198</v>
      </c>
      <c r="E1547" s="11">
        <v>15.749999999999996</v>
      </c>
      <c r="F1547" s="11">
        <v>202005</v>
      </c>
    </row>
    <row r="1548" spans="1:6">
      <c r="A1548" s="11" t="s">
        <v>777</v>
      </c>
      <c r="B1548" s="11">
        <v>17</v>
      </c>
      <c r="C1548" s="11" t="s">
        <v>175</v>
      </c>
      <c r="D1548" s="11" t="s">
        <v>185</v>
      </c>
      <c r="E1548" s="11">
        <v>29</v>
      </c>
      <c r="F1548" s="11">
        <v>202005</v>
      </c>
    </row>
    <row r="1549" spans="1:6">
      <c r="A1549" s="11" t="s">
        <v>778</v>
      </c>
      <c r="B1549" s="11">
        <v>17</v>
      </c>
      <c r="C1549" s="11" t="s">
        <v>175</v>
      </c>
      <c r="D1549" s="11" t="s">
        <v>185</v>
      </c>
      <c r="E1549" s="11">
        <v>8</v>
      </c>
      <c r="F1549" s="11">
        <v>202005</v>
      </c>
    </row>
    <row r="1550" spans="1:6">
      <c r="A1550" s="11" t="s">
        <v>778</v>
      </c>
      <c r="B1550" s="11">
        <v>17</v>
      </c>
      <c r="C1550" s="11" t="s">
        <v>175</v>
      </c>
      <c r="D1550" s="11" t="s">
        <v>177</v>
      </c>
      <c r="E1550" s="11">
        <v>5</v>
      </c>
      <c r="F1550" s="11">
        <v>202005</v>
      </c>
    </row>
    <row r="1551" spans="1:6">
      <c r="A1551" s="11" t="s">
        <v>778</v>
      </c>
      <c r="B1551" s="11">
        <v>17</v>
      </c>
      <c r="C1551" s="11" t="s">
        <v>175</v>
      </c>
      <c r="D1551" s="11" t="s">
        <v>198</v>
      </c>
      <c r="E1551" s="11">
        <v>27.000000000000007</v>
      </c>
      <c r="F1551" s="11">
        <v>202005</v>
      </c>
    </row>
    <row r="1552" spans="1:6">
      <c r="A1552" s="11" t="s">
        <v>1320</v>
      </c>
      <c r="B1552" s="11">
        <v>17</v>
      </c>
      <c r="C1552" s="11" t="s">
        <v>185</v>
      </c>
      <c r="D1552" s="11" t="s">
        <v>198</v>
      </c>
      <c r="E1552" s="11">
        <v>10.466666666666667</v>
      </c>
      <c r="F1552" s="11">
        <v>202005</v>
      </c>
    </row>
    <row r="1553" spans="1:6">
      <c r="A1553" s="11" t="s">
        <v>454</v>
      </c>
      <c r="B1553" s="11">
        <v>17</v>
      </c>
      <c r="C1553" s="11" t="s">
        <v>198</v>
      </c>
      <c r="D1553" s="11" t="s">
        <v>185</v>
      </c>
      <c r="E1553" s="11">
        <v>11.953333333333335</v>
      </c>
      <c r="F1553" s="11">
        <v>202005</v>
      </c>
    </row>
    <row r="1554" spans="1:6">
      <c r="A1554" s="11" t="s">
        <v>1221</v>
      </c>
      <c r="B1554" s="11">
        <v>17</v>
      </c>
      <c r="C1554" s="11" t="s">
        <v>198</v>
      </c>
      <c r="D1554" s="11" t="s">
        <v>177</v>
      </c>
      <c r="E1554" s="11">
        <v>24.25</v>
      </c>
      <c r="F1554" s="11">
        <v>202005</v>
      </c>
    </row>
    <row r="1555" spans="1:6">
      <c r="A1555" s="11" t="s">
        <v>476</v>
      </c>
      <c r="B1555" s="11">
        <v>17</v>
      </c>
      <c r="C1555" s="11" t="s">
        <v>198</v>
      </c>
      <c r="D1555" s="11" t="s">
        <v>206</v>
      </c>
      <c r="E1555" s="11">
        <v>61.25</v>
      </c>
      <c r="F1555" s="11">
        <v>202005</v>
      </c>
    </row>
    <row r="1556" spans="1:6">
      <c r="A1556" s="11" t="s">
        <v>1239</v>
      </c>
      <c r="B1556" s="11">
        <v>17</v>
      </c>
      <c r="C1556" s="11" t="s">
        <v>185</v>
      </c>
      <c r="D1556" s="11" t="s">
        <v>198</v>
      </c>
      <c r="E1556" s="11">
        <v>25.349999999999998</v>
      </c>
      <c r="F1556" s="11">
        <v>202005</v>
      </c>
    </row>
    <row r="1557" spans="1:6">
      <c r="A1557" s="11" t="s">
        <v>782</v>
      </c>
      <c r="B1557" s="11">
        <v>17</v>
      </c>
      <c r="C1557" s="11" t="s">
        <v>185</v>
      </c>
      <c r="D1557" s="11" t="s">
        <v>198</v>
      </c>
      <c r="E1557" s="11">
        <v>9.3333333333333321</v>
      </c>
      <c r="F1557" s="11">
        <v>202005</v>
      </c>
    </row>
    <row r="1558" spans="1:6">
      <c r="A1558" s="11" t="s">
        <v>846</v>
      </c>
      <c r="B1558" s="11">
        <v>17</v>
      </c>
      <c r="C1558" s="11" t="s">
        <v>198</v>
      </c>
      <c r="D1558" s="11" t="s">
        <v>185</v>
      </c>
      <c r="E1558" s="11">
        <v>23.866666666666664</v>
      </c>
      <c r="F1558" s="11">
        <v>202005</v>
      </c>
    </row>
    <row r="1559" spans="1:6">
      <c r="A1559" s="11" t="s">
        <v>464</v>
      </c>
      <c r="B1559" s="11">
        <v>17</v>
      </c>
      <c r="C1559" s="11" t="s">
        <v>198</v>
      </c>
      <c r="D1559" s="11" t="s">
        <v>177</v>
      </c>
      <c r="E1559" s="11">
        <v>30.766666666666666</v>
      </c>
      <c r="F1559" s="11">
        <v>202005</v>
      </c>
    </row>
    <row r="1560" spans="1:6">
      <c r="A1560" s="11" t="s">
        <v>486</v>
      </c>
      <c r="B1560" s="11">
        <v>17</v>
      </c>
      <c r="C1560" s="11" t="s">
        <v>175</v>
      </c>
      <c r="D1560" s="11" t="s">
        <v>177</v>
      </c>
      <c r="E1560" s="11">
        <v>47.750000000000007</v>
      </c>
      <c r="F1560" s="11">
        <v>202005</v>
      </c>
    </row>
    <row r="1561" spans="1:6">
      <c r="A1561" s="11" t="s">
        <v>483</v>
      </c>
      <c r="B1561" s="11">
        <v>17</v>
      </c>
      <c r="C1561" s="11" t="s">
        <v>175</v>
      </c>
      <c r="D1561" s="11" t="s">
        <v>182</v>
      </c>
      <c r="E1561" s="11">
        <v>1.5000000000000013</v>
      </c>
      <c r="F1561" s="11">
        <v>202005</v>
      </c>
    </row>
    <row r="1562" spans="1:6">
      <c r="A1562" s="11" t="s">
        <v>483</v>
      </c>
      <c r="B1562" s="11">
        <v>17</v>
      </c>
      <c r="C1562" s="11" t="s">
        <v>175</v>
      </c>
      <c r="D1562" s="11" t="s">
        <v>185</v>
      </c>
      <c r="E1562" s="11">
        <v>4.4999999999999982</v>
      </c>
      <c r="F1562" s="11">
        <v>202005</v>
      </c>
    </row>
    <row r="1563" spans="1:6">
      <c r="A1563" s="11" t="s">
        <v>483</v>
      </c>
      <c r="B1563" s="11">
        <v>17</v>
      </c>
      <c r="C1563" s="11" t="s">
        <v>175</v>
      </c>
      <c r="D1563" s="11" t="s">
        <v>177</v>
      </c>
      <c r="E1563" s="11">
        <v>21.5</v>
      </c>
      <c r="F1563" s="11">
        <v>202005</v>
      </c>
    </row>
    <row r="1564" spans="1:6">
      <c r="A1564" s="11" t="s">
        <v>483</v>
      </c>
      <c r="B1564" s="11">
        <v>17</v>
      </c>
      <c r="C1564" s="11" t="s">
        <v>175</v>
      </c>
      <c r="D1564" s="11" t="s">
        <v>198</v>
      </c>
      <c r="E1564" s="11">
        <v>11.5</v>
      </c>
      <c r="F1564" s="11">
        <v>202005</v>
      </c>
    </row>
    <row r="1565" spans="1:6">
      <c r="A1565" s="11" t="s">
        <v>483</v>
      </c>
      <c r="B1565" s="11">
        <v>17</v>
      </c>
      <c r="C1565" s="11" t="s">
        <v>175</v>
      </c>
      <c r="D1565" s="11" t="s">
        <v>206</v>
      </c>
      <c r="E1565" s="11">
        <v>1.5000000000000013</v>
      </c>
      <c r="F1565" s="11">
        <v>202005</v>
      </c>
    </row>
    <row r="1566" spans="1:6">
      <c r="A1566" s="11" t="s">
        <v>783</v>
      </c>
      <c r="B1566" s="11">
        <v>17</v>
      </c>
      <c r="C1566" s="11" t="s">
        <v>198</v>
      </c>
      <c r="D1566" s="11" t="s">
        <v>177</v>
      </c>
      <c r="E1566" s="11">
        <v>6.6666666666666652</v>
      </c>
      <c r="F1566" s="11">
        <v>202005</v>
      </c>
    </row>
    <row r="1567" spans="1:6">
      <c r="A1567" s="11" t="s">
        <v>1240</v>
      </c>
      <c r="B1567" s="11">
        <v>17</v>
      </c>
      <c r="C1567" s="11" t="s">
        <v>198</v>
      </c>
      <c r="D1567" s="11" t="s">
        <v>177</v>
      </c>
      <c r="E1567" s="11">
        <v>42.5</v>
      </c>
      <c r="F1567" s="11">
        <v>202005</v>
      </c>
    </row>
    <row r="1568" spans="1:6">
      <c r="A1568" s="11" t="s">
        <v>452</v>
      </c>
      <c r="B1568" s="11">
        <v>17</v>
      </c>
      <c r="C1568" s="11" t="s">
        <v>177</v>
      </c>
      <c r="D1568" s="11" t="s">
        <v>185</v>
      </c>
      <c r="E1568" s="11">
        <v>3.3000000000000043</v>
      </c>
      <c r="F1568" s="11">
        <v>202005</v>
      </c>
    </row>
    <row r="1569" spans="1:6">
      <c r="A1569" s="11" t="s">
        <v>1241</v>
      </c>
      <c r="B1569" s="11">
        <v>17</v>
      </c>
      <c r="C1569" s="11" t="s">
        <v>177</v>
      </c>
      <c r="D1569" s="11" t="s">
        <v>198</v>
      </c>
      <c r="E1569" s="11">
        <v>0.65000000000000036</v>
      </c>
      <c r="F1569" s="11">
        <v>202005</v>
      </c>
    </row>
    <row r="1570" spans="1:6">
      <c r="A1570" s="11" t="s">
        <v>913</v>
      </c>
      <c r="B1570" s="11">
        <v>17</v>
      </c>
      <c r="C1570" s="11" t="s">
        <v>185</v>
      </c>
      <c r="D1570" s="11" t="s">
        <v>177</v>
      </c>
      <c r="E1570" s="11">
        <v>23.783333333333331</v>
      </c>
      <c r="F1570" s="11">
        <v>202005</v>
      </c>
    </row>
    <row r="1571" spans="1:6">
      <c r="A1571" s="11" t="s">
        <v>503</v>
      </c>
      <c r="B1571" s="11">
        <v>17</v>
      </c>
      <c r="C1571" s="11" t="s">
        <v>185</v>
      </c>
      <c r="D1571" s="11" t="s">
        <v>177</v>
      </c>
      <c r="E1571" s="11">
        <v>15.95</v>
      </c>
      <c r="F1571" s="11">
        <v>202005</v>
      </c>
    </row>
    <row r="1572" spans="1:6">
      <c r="A1572" s="11" t="s">
        <v>503</v>
      </c>
      <c r="B1572" s="11">
        <v>17</v>
      </c>
      <c r="C1572" s="11" t="s">
        <v>185</v>
      </c>
      <c r="D1572" s="11" t="s">
        <v>198</v>
      </c>
      <c r="E1572" s="11">
        <v>3.2333333333333312</v>
      </c>
      <c r="F1572" s="11">
        <v>202005</v>
      </c>
    </row>
    <row r="1573" spans="1:6">
      <c r="A1573" s="11" t="s">
        <v>784</v>
      </c>
      <c r="B1573" s="11">
        <v>17</v>
      </c>
      <c r="C1573" s="11" t="s">
        <v>175</v>
      </c>
      <c r="D1573" s="11" t="s">
        <v>148</v>
      </c>
      <c r="E1573" s="11">
        <v>2.5000000000000018</v>
      </c>
      <c r="F1573" s="11">
        <v>202005</v>
      </c>
    </row>
    <row r="1574" spans="1:6">
      <c r="A1574" s="11" t="s">
        <v>784</v>
      </c>
      <c r="B1574" s="11">
        <v>17</v>
      </c>
      <c r="C1574" s="11" t="s">
        <v>175</v>
      </c>
      <c r="D1574" s="11" t="s">
        <v>182</v>
      </c>
      <c r="E1574" s="11">
        <v>4.5000000000000009</v>
      </c>
      <c r="F1574" s="11">
        <v>202005</v>
      </c>
    </row>
    <row r="1575" spans="1:6">
      <c r="A1575" s="11" t="s">
        <v>784</v>
      </c>
      <c r="B1575" s="11">
        <v>17</v>
      </c>
      <c r="C1575" s="11" t="s">
        <v>175</v>
      </c>
      <c r="D1575" s="11" t="s">
        <v>185</v>
      </c>
      <c r="E1575" s="11">
        <v>4.7499999999999991</v>
      </c>
      <c r="F1575" s="11">
        <v>202005</v>
      </c>
    </row>
    <row r="1576" spans="1:6">
      <c r="A1576" s="11" t="s">
        <v>784</v>
      </c>
      <c r="B1576" s="11">
        <v>17</v>
      </c>
      <c r="C1576" s="11" t="s">
        <v>175</v>
      </c>
      <c r="D1576" s="11" t="s">
        <v>177</v>
      </c>
      <c r="E1576" s="11">
        <v>4.75</v>
      </c>
      <c r="F1576" s="11">
        <v>202005</v>
      </c>
    </row>
    <row r="1577" spans="1:6">
      <c r="A1577" s="11" t="s">
        <v>784</v>
      </c>
      <c r="B1577" s="11">
        <v>17</v>
      </c>
      <c r="C1577" s="11" t="s">
        <v>175</v>
      </c>
      <c r="D1577" s="11" t="s">
        <v>198</v>
      </c>
      <c r="E1577" s="11">
        <v>5.5000000000000018</v>
      </c>
      <c r="F1577" s="11">
        <v>202005</v>
      </c>
    </row>
    <row r="1578" spans="1:6">
      <c r="A1578" s="11" t="s">
        <v>784</v>
      </c>
      <c r="B1578" s="11">
        <v>17</v>
      </c>
      <c r="C1578" s="11" t="s">
        <v>175</v>
      </c>
      <c r="D1578" s="11" t="s">
        <v>203</v>
      </c>
      <c r="E1578" s="11">
        <v>0.99999999999999911</v>
      </c>
      <c r="F1578" s="11">
        <v>202005</v>
      </c>
    </row>
    <row r="1579" spans="1:6">
      <c r="A1579" s="11" t="s">
        <v>784</v>
      </c>
      <c r="B1579" s="11">
        <v>17</v>
      </c>
      <c r="C1579" s="11" t="s">
        <v>175</v>
      </c>
      <c r="D1579" s="11" t="s">
        <v>206</v>
      </c>
      <c r="E1579" s="11">
        <v>6.0000000000000036</v>
      </c>
      <c r="F1579" s="11">
        <v>202005</v>
      </c>
    </row>
    <row r="1580" spans="1:6">
      <c r="A1580" s="11" t="s">
        <v>784</v>
      </c>
      <c r="B1580" s="11">
        <v>17</v>
      </c>
      <c r="C1580" s="11" t="s">
        <v>175</v>
      </c>
      <c r="D1580" s="11" t="s">
        <v>918</v>
      </c>
      <c r="E1580" s="11">
        <v>0.50000000000000089</v>
      </c>
      <c r="F1580" s="11">
        <v>202005</v>
      </c>
    </row>
    <row r="1581" spans="1:6">
      <c r="A1581" s="11" t="s">
        <v>1233</v>
      </c>
      <c r="B1581" s="11">
        <v>18</v>
      </c>
      <c r="C1581" s="11" t="s">
        <v>185</v>
      </c>
      <c r="D1581" s="11" t="s">
        <v>198</v>
      </c>
      <c r="E1581" s="11">
        <v>5.2333333333333325</v>
      </c>
      <c r="F1581" s="11">
        <v>202005</v>
      </c>
    </row>
    <row r="1582" spans="1:6">
      <c r="A1582" s="11" t="s">
        <v>715</v>
      </c>
      <c r="B1582" s="11">
        <v>18</v>
      </c>
      <c r="C1582" s="11" t="s">
        <v>198</v>
      </c>
      <c r="D1582" s="11" t="s">
        <v>177</v>
      </c>
      <c r="E1582" s="11">
        <v>5.9999999999999982</v>
      </c>
      <c r="F1582" s="11">
        <v>202005</v>
      </c>
    </row>
    <row r="1583" spans="1:6">
      <c r="A1583" s="11" t="s">
        <v>726</v>
      </c>
      <c r="B1583" s="11">
        <v>18</v>
      </c>
      <c r="C1583" s="11" t="s">
        <v>175</v>
      </c>
      <c r="D1583" s="11" t="s">
        <v>185</v>
      </c>
      <c r="E1583" s="11">
        <v>8.0000000000000036</v>
      </c>
      <c r="F1583" s="11">
        <v>202005</v>
      </c>
    </row>
    <row r="1584" spans="1:6">
      <c r="A1584" s="11" t="s">
        <v>726</v>
      </c>
      <c r="B1584" s="11">
        <v>18</v>
      </c>
      <c r="C1584" s="11" t="s">
        <v>175</v>
      </c>
      <c r="D1584" s="11" t="s">
        <v>177</v>
      </c>
      <c r="E1584" s="11">
        <v>7.9999999999999929</v>
      </c>
      <c r="F1584" s="11">
        <v>202005</v>
      </c>
    </row>
    <row r="1585" spans="1:6">
      <c r="A1585" s="11" t="s">
        <v>726</v>
      </c>
      <c r="B1585" s="11">
        <v>18</v>
      </c>
      <c r="C1585" s="11" t="s">
        <v>175</v>
      </c>
      <c r="D1585" s="11" t="s">
        <v>198</v>
      </c>
      <c r="E1585" s="11">
        <v>18</v>
      </c>
      <c r="F1585" s="11">
        <v>202005</v>
      </c>
    </row>
    <row r="1586" spans="1:6">
      <c r="A1586" s="11" t="s">
        <v>458</v>
      </c>
      <c r="B1586" s="11">
        <v>18</v>
      </c>
      <c r="C1586" s="11" t="s">
        <v>185</v>
      </c>
      <c r="D1586" s="11" t="s">
        <v>182</v>
      </c>
      <c r="E1586" s="11">
        <v>1.7499999999999991</v>
      </c>
      <c r="F1586" s="11">
        <v>202005</v>
      </c>
    </row>
    <row r="1587" spans="1:6">
      <c r="A1587" s="11" t="s">
        <v>458</v>
      </c>
      <c r="B1587" s="11">
        <v>18</v>
      </c>
      <c r="C1587" s="11" t="s">
        <v>185</v>
      </c>
      <c r="D1587" s="11" t="s">
        <v>198</v>
      </c>
      <c r="E1587" s="11">
        <v>5.0000000000000009</v>
      </c>
      <c r="F1587" s="11">
        <v>202005</v>
      </c>
    </row>
    <row r="1588" spans="1:6">
      <c r="A1588" s="11" t="s">
        <v>458</v>
      </c>
      <c r="B1588" s="11">
        <v>18</v>
      </c>
      <c r="C1588" s="11" t="s">
        <v>185</v>
      </c>
      <c r="D1588" s="11" t="s">
        <v>206</v>
      </c>
      <c r="E1588" s="11">
        <v>1.7500000000000004</v>
      </c>
      <c r="F1588" s="11">
        <v>202005</v>
      </c>
    </row>
    <row r="1589" spans="1:6">
      <c r="A1589" s="11" t="s">
        <v>767</v>
      </c>
      <c r="B1589" s="11">
        <v>18</v>
      </c>
      <c r="C1589" s="11" t="s">
        <v>175</v>
      </c>
      <c r="D1589" s="11" t="s">
        <v>206</v>
      </c>
      <c r="E1589" s="11">
        <v>38.090000000000003</v>
      </c>
      <c r="F1589" s="11">
        <v>202005</v>
      </c>
    </row>
    <row r="1590" spans="1:6">
      <c r="A1590" s="11" t="s">
        <v>453</v>
      </c>
      <c r="B1590" s="11">
        <v>18</v>
      </c>
      <c r="C1590" s="11" t="s">
        <v>175</v>
      </c>
      <c r="D1590" s="11" t="s">
        <v>177</v>
      </c>
      <c r="E1590" s="11">
        <v>16.500000000000004</v>
      </c>
      <c r="F1590" s="11">
        <v>202005</v>
      </c>
    </row>
    <row r="1591" spans="1:6">
      <c r="A1591" s="11" t="s">
        <v>453</v>
      </c>
      <c r="B1591" s="11">
        <v>18</v>
      </c>
      <c r="C1591" s="11" t="s">
        <v>175</v>
      </c>
      <c r="D1591" s="11" t="s">
        <v>198</v>
      </c>
      <c r="E1591" s="11">
        <v>7.9999999999999991</v>
      </c>
      <c r="F1591" s="11">
        <v>202005</v>
      </c>
    </row>
    <row r="1592" spans="1:6">
      <c r="A1592" s="11" t="s">
        <v>488</v>
      </c>
      <c r="B1592" s="11">
        <v>18</v>
      </c>
      <c r="C1592" s="11" t="s">
        <v>175</v>
      </c>
      <c r="D1592" s="11" t="s">
        <v>177</v>
      </c>
      <c r="E1592" s="11">
        <v>40.25</v>
      </c>
      <c r="F1592" s="11">
        <v>202005</v>
      </c>
    </row>
    <row r="1593" spans="1:6">
      <c r="A1593" s="11" t="s">
        <v>951</v>
      </c>
      <c r="B1593" s="11">
        <v>18</v>
      </c>
      <c r="C1593" s="11" t="s">
        <v>198</v>
      </c>
      <c r="D1593" s="11" t="s">
        <v>177</v>
      </c>
      <c r="E1593" s="11">
        <v>1.5</v>
      </c>
      <c r="F1593" s="11">
        <v>202005</v>
      </c>
    </row>
    <row r="1594" spans="1:6">
      <c r="A1594" s="11" t="s">
        <v>951</v>
      </c>
      <c r="B1594" s="11">
        <v>18</v>
      </c>
      <c r="C1594" s="11" t="s">
        <v>198</v>
      </c>
      <c r="D1594" s="11" t="s">
        <v>206</v>
      </c>
      <c r="E1594" s="11">
        <v>2.5000000000000004</v>
      </c>
      <c r="F1594" s="11">
        <v>202005</v>
      </c>
    </row>
    <row r="1595" spans="1:6">
      <c r="A1595" s="11" t="s">
        <v>951</v>
      </c>
      <c r="B1595" s="11">
        <v>18</v>
      </c>
      <c r="C1595" s="11" t="s">
        <v>198</v>
      </c>
      <c r="D1595" s="11" t="s">
        <v>918</v>
      </c>
      <c r="E1595" s="11">
        <v>3.2500000000000004</v>
      </c>
      <c r="F1595" s="11">
        <v>202005</v>
      </c>
    </row>
    <row r="1596" spans="1:6">
      <c r="A1596" s="11" t="s">
        <v>478</v>
      </c>
      <c r="B1596" s="11">
        <v>18</v>
      </c>
      <c r="C1596" s="11" t="s">
        <v>175</v>
      </c>
      <c r="D1596" s="11" t="s">
        <v>198</v>
      </c>
      <c r="E1596" s="11">
        <v>17.5</v>
      </c>
      <c r="F1596" s="11">
        <v>202005</v>
      </c>
    </row>
    <row r="1597" spans="1:6">
      <c r="A1597" s="11" t="s">
        <v>485</v>
      </c>
      <c r="B1597" s="11">
        <v>18</v>
      </c>
      <c r="C1597" s="11" t="s">
        <v>175</v>
      </c>
      <c r="D1597" s="11" t="s">
        <v>185</v>
      </c>
      <c r="E1597" s="11">
        <v>22</v>
      </c>
      <c r="F1597" s="11">
        <v>202005</v>
      </c>
    </row>
    <row r="1598" spans="1:6">
      <c r="A1598" s="11" t="s">
        <v>485</v>
      </c>
      <c r="B1598" s="11">
        <v>18</v>
      </c>
      <c r="C1598" s="11" t="s">
        <v>175</v>
      </c>
      <c r="D1598" s="11" t="s">
        <v>177</v>
      </c>
      <c r="E1598" s="11">
        <v>1.0000000000000004</v>
      </c>
      <c r="F1598" s="11">
        <v>202005</v>
      </c>
    </row>
    <row r="1599" spans="1:6">
      <c r="A1599" s="11" t="s">
        <v>485</v>
      </c>
      <c r="B1599" s="11">
        <v>18</v>
      </c>
      <c r="C1599" s="11" t="s">
        <v>175</v>
      </c>
      <c r="D1599" s="11" t="s">
        <v>206</v>
      </c>
      <c r="E1599" s="11">
        <v>15.5</v>
      </c>
      <c r="F1599" s="11">
        <v>202005</v>
      </c>
    </row>
    <row r="1600" spans="1:6">
      <c r="A1600" s="11" t="s">
        <v>598</v>
      </c>
      <c r="B1600" s="11">
        <v>18</v>
      </c>
      <c r="C1600" s="11" t="s">
        <v>203</v>
      </c>
      <c r="D1600" s="11" t="s">
        <v>198</v>
      </c>
      <c r="E1600" s="11">
        <v>27.000000000000007</v>
      </c>
      <c r="F1600" s="11">
        <v>202005</v>
      </c>
    </row>
    <row r="1601" spans="1:6">
      <c r="A1601" s="11" t="s">
        <v>1216</v>
      </c>
      <c r="B1601" s="11">
        <v>18</v>
      </c>
      <c r="C1601" s="11" t="s">
        <v>175</v>
      </c>
      <c r="D1601" s="11" t="s">
        <v>198</v>
      </c>
      <c r="E1601" s="11">
        <v>23</v>
      </c>
      <c r="F1601" s="11">
        <v>202005</v>
      </c>
    </row>
    <row r="1602" spans="1:6">
      <c r="A1602" s="11" t="s">
        <v>769</v>
      </c>
      <c r="B1602" s="11">
        <v>18</v>
      </c>
      <c r="C1602" s="11" t="s">
        <v>185</v>
      </c>
      <c r="D1602" s="11" t="s">
        <v>177</v>
      </c>
      <c r="E1602" s="11">
        <v>11.166666666666664</v>
      </c>
      <c r="F1602" s="11">
        <v>202005</v>
      </c>
    </row>
    <row r="1603" spans="1:6">
      <c r="A1603" s="11" t="s">
        <v>482</v>
      </c>
      <c r="B1603" s="11">
        <v>18</v>
      </c>
      <c r="C1603" s="11" t="s">
        <v>175</v>
      </c>
      <c r="D1603" s="11" t="s">
        <v>177</v>
      </c>
      <c r="E1603" s="11">
        <v>10.5</v>
      </c>
      <c r="F1603" s="11">
        <v>202005</v>
      </c>
    </row>
    <row r="1604" spans="1:6">
      <c r="A1604" s="11" t="s">
        <v>482</v>
      </c>
      <c r="B1604" s="11">
        <v>18</v>
      </c>
      <c r="C1604" s="11" t="s">
        <v>175</v>
      </c>
      <c r="D1604" s="11" t="s">
        <v>198</v>
      </c>
      <c r="E1604" s="11">
        <v>22</v>
      </c>
      <c r="F1604" s="11">
        <v>202005</v>
      </c>
    </row>
    <row r="1605" spans="1:6">
      <c r="A1605" s="11" t="s">
        <v>482</v>
      </c>
      <c r="B1605" s="11">
        <v>18</v>
      </c>
      <c r="C1605" s="11" t="s">
        <v>175</v>
      </c>
      <c r="D1605" s="11" t="s">
        <v>206</v>
      </c>
      <c r="E1605" s="11">
        <v>10.75</v>
      </c>
      <c r="F1605" s="11">
        <v>202005</v>
      </c>
    </row>
    <row r="1606" spans="1:6">
      <c r="A1606" s="11" t="s">
        <v>479</v>
      </c>
      <c r="B1606" s="11">
        <v>18</v>
      </c>
      <c r="C1606" s="11" t="s">
        <v>175</v>
      </c>
      <c r="D1606" s="11" t="s">
        <v>177</v>
      </c>
      <c r="E1606" s="11">
        <v>14.249999999999998</v>
      </c>
      <c r="F1606" s="11">
        <v>202005</v>
      </c>
    </row>
    <row r="1607" spans="1:6">
      <c r="A1607" s="11" t="s">
        <v>479</v>
      </c>
      <c r="B1607" s="11">
        <v>18</v>
      </c>
      <c r="C1607" s="11" t="s">
        <v>175</v>
      </c>
      <c r="D1607" s="11" t="s">
        <v>198</v>
      </c>
      <c r="E1607" s="11">
        <v>19.499999999999996</v>
      </c>
      <c r="F1607" s="11">
        <v>202005</v>
      </c>
    </row>
    <row r="1608" spans="1:6">
      <c r="A1608" s="11" t="s">
        <v>1218</v>
      </c>
      <c r="B1608" s="11">
        <v>18</v>
      </c>
      <c r="C1608" s="11" t="s">
        <v>198</v>
      </c>
      <c r="D1608" s="11" t="s">
        <v>177</v>
      </c>
      <c r="E1608" s="11">
        <v>38.866666666666674</v>
      </c>
      <c r="F1608" s="11">
        <v>202005</v>
      </c>
    </row>
    <row r="1609" spans="1:6">
      <c r="A1609" s="11" t="s">
        <v>1078</v>
      </c>
      <c r="B1609" s="11">
        <v>18</v>
      </c>
      <c r="C1609" s="11" t="s">
        <v>177</v>
      </c>
      <c r="D1609" s="11" t="s">
        <v>148</v>
      </c>
      <c r="E1609" s="11">
        <v>42</v>
      </c>
      <c r="F1609" s="11">
        <v>202005</v>
      </c>
    </row>
    <row r="1610" spans="1:6">
      <c r="A1610" s="11" t="s">
        <v>1020</v>
      </c>
      <c r="B1610" s="11">
        <v>18</v>
      </c>
      <c r="C1610" s="11" t="s">
        <v>203</v>
      </c>
      <c r="D1610" s="11" t="s">
        <v>185</v>
      </c>
      <c r="E1610" s="11">
        <v>27.466666666666672</v>
      </c>
      <c r="F1610" s="11">
        <v>202005</v>
      </c>
    </row>
    <row r="1611" spans="1:6">
      <c r="A1611" s="11" t="s">
        <v>467</v>
      </c>
      <c r="B1611" s="11">
        <v>18</v>
      </c>
      <c r="C1611" s="11" t="s">
        <v>185</v>
      </c>
      <c r="D1611" s="11" t="s">
        <v>206</v>
      </c>
      <c r="E1611" s="11">
        <v>56.116666666666674</v>
      </c>
      <c r="F1611" s="11">
        <v>202005</v>
      </c>
    </row>
    <row r="1612" spans="1:6">
      <c r="A1612" s="11" t="s">
        <v>774</v>
      </c>
      <c r="B1612" s="11">
        <v>18</v>
      </c>
      <c r="C1612" s="11" t="s">
        <v>175</v>
      </c>
      <c r="D1612" s="11" t="s">
        <v>198</v>
      </c>
      <c r="E1612" s="11">
        <v>28</v>
      </c>
      <c r="F1612" s="11">
        <v>202005</v>
      </c>
    </row>
    <row r="1613" spans="1:6">
      <c r="A1613" s="11" t="s">
        <v>480</v>
      </c>
      <c r="B1613" s="11">
        <v>18</v>
      </c>
      <c r="C1613" s="11" t="s">
        <v>175</v>
      </c>
      <c r="D1613" s="11" t="s">
        <v>185</v>
      </c>
      <c r="E1613" s="11">
        <v>17.25</v>
      </c>
      <c r="F1613" s="11">
        <v>202005</v>
      </c>
    </row>
    <row r="1614" spans="1:6">
      <c r="A1614" s="11" t="s">
        <v>1054</v>
      </c>
      <c r="B1614" s="11">
        <v>18</v>
      </c>
      <c r="C1614" s="11" t="s">
        <v>177</v>
      </c>
      <c r="D1614" s="11" t="s">
        <v>148</v>
      </c>
      <c r="E1614" s="11">
        <v>40</v>
      </c>
      <c r="F1614" s="11">
        <v>202005</v>
      </c>
    </row>
    <row r="1615" spans="1:6">
      <c r="A1615" s="11" t="s">
        <v>1209</v>
      </c>
      <c r="B1615" s="11">
        <v>18</v>
      </c>
      <c r="C1615" s="11" t="s">
        <v>175</v>
      </c>
      <c r="D1615" s="11" t="s">
        <v>198</v>
      </c>
      <c r="E1615" s="11">
        <v>8</v>
      </c>
      <c r="F1615" s="11">
        <v>202005</v>
      </c>
    </row>
    <row r="1616" spans="1:6">
      <c r="A1616" s="11" t="s">
        <v>777</v>
      </c>
      <c r="B1616" s="11">
        <v>18</v>
      </c>
      <c r="C1616" s="11" t="s">
        <v>175</v>
      </c>
      <c r="D1616" s="11" t="s">
        <v>185</v>
      </c>
      <c r="E1616" s="11">
        <v>21</v>
      </c>
      <c r="F1616" s="11">
        <v>202005</v>
      </c>
    </row>
    <row r="1617" spans="1:6">
      <c r="A1617" s="11" t="s">
        <v>777</v>
      </c>
      <c r="B1617" s="11">
        <v>18</v>
      </c>
      <c r="C1617" s="11" t="s">
        <v>175</v>
      </c>
      <c r="D1617" s="11" t="s">
        <v>206</v>
      </c>
      <c r="E1617" s="11">
        <v>2.0000000000000009</v>
      </c>
      <c r="F1617" s="11">
        <v>202005</v>
      </c>
    </row>
    <row r="1618" spans="1:6">
      <c r="A1618" s="11" t="s">
        <v>778</v>
      </c>
      <c r="B1618" s="11">
        <v>18</v>
      </c>
      <c r="C1618" s="11" t="s">
        <v>175</v>
      </c>
      <c r="D1618" s="11" t="s">
        <v>185</v>
      </c>
      <c r="E1618" s="11">
        <v>6.0000000000000018</v>
      </c>
      <c r="F1618" s="11">
        <v>202005</v>
      </c>
    </row>
    <row r="1619" spans="1:6">
      <c r="A1619" s="11" t="s">
        <v>778</v>
      </c>
      <c r="B1619" s="11">
        <v>18</v>
      </c>
      <c r="C1619" s="11" t="s">
        <v>175</v>
      </c>
      <c r="D1619" s="11" t="s">
        <v>177</v>
      </c>
      <c r="E1619" s="11">
        <v>5</v>
      </c>
      <c r="F1619" s="11">
        <v>202005</v>
      </c>
    </row>
    <row r="1620" spans="1:6">
      <c r="A1620" s="11" t="s">
        <v>778</v>
      </c>
      <c r="B1620" s="11">
        <v>18</v>
      </c>
      <c r="C1620" s="11" t="s">
        <v>175</v>
      </c>
      <c r="D1620" s="11" t="s">
        <v>198</v>
      </c>
      <c r="E1620" s="11">
        <v>25.000000000000007</v>
      </c>
      <c r="F1620" s="11">
        <v>202005</v>
      </c>
    </row>
    <row r="1621" spans="1:6">
      <c r="A1621" s="11" t="s">
        <v>454</v>
      </c>
      <c r="B1621" s="11">
        <v>18</v>
      </c>
      <c r="C1621" s="11" t="s">
        <v>198</v>
      </c>
      <c r="D1621" s="11" t="s">
        <v>185</v>
      </c>
      <c r="E1621" s="11">
        <v>36.750000000000007</v>
      </c>
      <c r="F1621" s="11">
        <v>202005</v>
      </c>
    </row>
    <row r="1622" spans="1:6">
      <c r="A1622" s="11" t="s">
        <v>1221</v>
      </c>
      <c r="B1622" s="11">
        <v>18</v>
      </c>
      <c r="C1622" s="11" t="s">
        <v>198</v>
      </c>
      <c r="D1622" s="11" t="s">
        <v>177</v>
      </c>
      <c r="E1622" s="11">
        <v>32</v>
      </c>
      <c r="F1622" s="11">
        <v>202005</v>
      </c>
    </row>
    <row r="1623" spans="1:6">
      <c r="A1623" s="11" t="s">
        <v>476</v>
      </c>
      <c r="B1623" s="11">
        <v>18</v>
      </c>
      <c r="C1623" s="11" t="s">
        <v>198</v>
      </c>
      <c r="D1623" s="11" t="s">
        <v>206</v>
      </c>
      <c r="E1623" s="11">
        <v>37.5</v>
      </c>
      <c r="F1623" s="11">
        <v>202005</v>
      </c>
    </row>
    <row r="1624" spans="1:6">
      <c r="A1624" s="11" t="s">
        <v>846</v>
      </c>
      <c r="B1624" s="11">
        <v>18</v>
      </c>
      <c r="C1624" s="11" t="s">
        <v>198</v>
      </c>
      <c r="D1624" s="11" t="s">
        <v>185</v>
      </c>
      <c r="E1624" s="11">
        <v>26.116666666666664</v>
      </c>
      <c r="F1624" s="11">
        <v>202005</v>
      </c>
    </row>
    <row r="1625" spans="1:6">
      <c r="A1625" s="11" t="s">
        <v>486</v>
      </c>
      <c r="B1625" s="11">
        <v>18</v>
      </c>
      <c r="C1625" s="11" t="s">
        <v>175</v>
      </c>
      <c r="D1625" s="11" t="s">
        <v>177</v>
      </c>
      <c r="E1625" s="11">
        <v>38.000000000000007</v>
      </c>
      <c r="F1625" s="11">
        <v>202005</v>
      </c>
    </row>
    <row r="1626" spans="1:6">
      <c r="A1626" s="11" t="s">
        <v>483</v>
      </c>
      <c r="B1626" s="11">
        <v>18</v>
      </c>
      <c r="C1626" s="11" t="s">
        <v>175</v>
      </c>
      <c r="D1626" s="11" t="s">
        <v>182</v>
      </c>
      <c r="E1626" s="11">
        <v>2.0000000000000009</v>
      </c>
      <c r="F1626" s="11">
        <v>202005</v>
      </c>
    </row>
    <row r="1627" spans="1:6">
      <c r="A1627" s="11" t="s">
        <v>483</v>
      </c>
      <c r="B1627" s="11">
        <v>18</v>
      </c>
      <c r="C1627" s="11" t="s">
        <v>175</v>
      </c>
      <c r="D1627" s="11" t="s">
        <v>185</v>
      </c>
      <c r="E1627" s="11">
        <v>4.5</v>
      </c>
      <c r="F1627" s="11">
        <v>202005</v>
      </c>
    </row>
    <row r="1628" spans="1:6">
      <c r="A1628" s="11" t="s">
        <v>483</v>
      </c>
      <c r="B1628" s="11">
        <v>18</v>
      </c>
      <c r="C1628" s="11" t="s">
        <v>175</v>
      </c>
      <c r="D1628" s="11" t="s">
        <v>177</v>
      </c>
      <c r="E1628" s="11">
        <v>14.5</v>
      </c>
      <c r="F1628" s="11">
        <v>202005</v>
      </c>
    </row>
    <row r="1629" spans="1:6">
      <c r="A1629" s="11" t="s">
        <v>483</v>
      </c>
      <c r="B1629" s="11">
        <v>18</v>
      </c>
      <c r="C1629" s="11" t="s">
        <v>175</v>
      </c>
      <c r="D1629" s="11" t="s">
        <v>198</v>
      </c>
      <c r="E1629" s="11">
        <v>11.500000000000002</v>
      </c>
      <c r="F1629" s="11">
        <v>202005</v>
      </c>
    </row>
    <row r="1630" spans="1:6">
      <c r="A1630" s="11" t="s">
        <v>783</v>
      </c>
      <c r="B1630" s="11">
        <v>18</v>
      </c>
      <c r="C1630" s="11" t="s">
        <v>198</v>
      </c>
      <c r="D1630" s="11" t="s">
        <v>177</v>
      </c>
      <c r="E1630" s="11">
        <v>6</v>
      </c>
      <c r="F1630" s="11">
        <v>202005</v>
      </c>
    </row>
    <row r="1631" spans="1:6">
      <c r="A1631" s="11" t="s">
        <v>1240</v>
      </c>
      <c r="B1631" s="11">
        <v>18</v>
      </c>
      <c r="C1631" s="11" t="s">
        <v>198</v>
      </c>
      <c r="D1631" s="11" t="s">
        <v>177</v>
      </c>
      <c r="E1631" s="11">
        <v>34.5</v>
      </c>
      <c r="F1631" s="11">
        <v>202005</v>
      </c>
    </row>
    <row r="1632" spans="1:6">
      <c r="A1632" s="11" t="s">
        <v>784</v>
      </c>
      <c r="B1632" s="11">
        <v>18</v>
      </c>
      <c r="C1632" s="11" t="s">
        <v>175</v>
      </c>
      <c r="D1632" s="11" t="s">
        <v>148</v>
      </c>
      <c r="E1632" s="11">
        <v>2.25</v>
      </c>
      <c r="F1632" s="11">
        <v>202005</v>
      </c>
    </row>
    <row r="1633" spans="1:6">
      <c r="A1633" s="11" t="s">
        <v>784</v>
      </c>
      <c r="B1633" s="11">
        <v>18</v>
      </c>
      <c r="C1633" s="11" t="s">
        <v>175</v>
      </c>
      <c r="D1633" s="11" t="s">
        <v>182</v>
      </c>
      <c r="E1633" s="11">
        <v>3.5000000000000009</v>
      </c>
      <c r="F1633" s="11">
        <v>202005</v>
      </c>
    </row>
    <row r="1634" spans="1:6">
      <c r="A1634" s="11" t="s">
        <v>784</v>
      </c>
      <c r="B1634" s="11">
        <v>18</v>
      </c>
      <c r="C1634" s="11" t="s">
        <v>175</v>
      </c>
      <c r="D1634" s="11" t="s">
        <v>185</v>
      </c>
      <c r="E1634" s="11">
        <v>3.9999999999999991</v>
      </c>
      <c r="F1634" s="11">
        <v>202005</v>
      </c>
    </row>
    <row r="1635" spans="1:6">
      <c r="A1635" s="11" t="s">
        <v>784</v>
      </c>
      <c r="B1635" s="11">
        <v>18</v>
      </c>
      <c r="C1635" s="11" t="s">
        <v>175</v>
      </c>
      <c r="D1635" s="11" t="s">
        <v>177</v>
      </c>
      <c r="E1635" s="11">
        <v>3.5000000000000009</v>
      </c>
      <c r="F1635" s="11">
        <v>202005</v>
      </c>
    </row>
    <row r="1636" spans="1:6">
      <c r="A1636" s="11" t="s">
        <v>784</v>
      </c>
      <c r="B1636" s="11">
        <v>18</v>
      </c>
      <c r="C1636" s="11" t="s">
        <v>175</v>
      </c>
      <c r="D1636" s="11" t="s">
        <v>198</v>
      </c>
      <c r="E1636" s="11">
        <v>4.5000000000000018</v>
      </c>
      <c r="F1636" s="11">
        <v>202005</v>
      </c>
    </row>
    <row r="1637" spans="1:6">
      <c r="A1637" s="11" t="s">
        <v>784</v>
      </c>
      <c r="B1637" s="11">
        <v>18</v>
      </c>
      <c r="C1637" s="11" t="s">
        <v>175</v>
      </c>
      <c r="D1637" s="11" t="s">
        <v>203</v>
      </c>
      <c r="E1637" s="11">
        <v>2.2499999999999987</v>
      </c>
      <c r="F1637" s="11">
        <v>202005</v>
      </c>
    </row>
    <row r="1638" spans="1:6">
      <c r="A1638" s="11" t="s">
        <v>784</v>
      </c>
      <c r="B1638" s="11">
        <v>18</v>
      </c>
      <c r="C1638" s="11" t="s">
        <v>175</v>
      </c>
      <c r="D1638" s="11" t="s">
        <v>206</v>
      </c>
      <c r="E1638" s="11">
        <v>2.25</v>
      </c>
      <c r="F1638" s="11">
        <v>202005</v>
      </c>
    </row>
    <row r="1639" spans="1:6">
      <c r="A1639" s="11" t="s">
        <v>785</v>
      </c>
      <c r="B1639" s="11">
        <v>18</v>
      </c>
      <c r="C1639" s="11" t="s">
        <v>198</v>
      </c>
      <c r="D1639" s="11" t="s">
        <v>185</v>
      </c>
      <c r="E1639" s="11">
        <v>8.6999999999999993</v>
      </c>
      <c r="F1639" s="11">
        <v>202005</v>
      </c>
    </row>
    <row r="1640" spans="1:6">
      <c r="A1640" s="11" t="s">
        <v>1239</v>
      </c>
      <c r="B1640" s="11">
        <v>16</v>
      </c>
      <c r="C1640" s="11" t="s">
        <v>185</v>
      </c>
      <c r="D1640" s="11" t="s">
        <v>198</v>
      </c>
      <c r="E1640" s="11">
        <v>20.583333333333336</v>
      </c>
      <c r="F1640" s="11">
        <v>202005</v>
      </c>
    </row>
    <row r="1641" spans="1:6">
      <c r="A1641" s="11" t="s">
        <v>707</v>
      </c>
      <c r="B1641" s="11">
        <v>13</v>
      </c>
      <c r="C1641" s="11" t="s">
        <v>198</v>
      </c>
      <c r="D1641" s="11" t="s">
        <v>185</v>
      </c>
      <c r="E1641" s="11">
        <v>8.8866666666666614</v>
      </c>
      <c r="F1641" s="11">
        <v>202006</v>
      </c>
    </row>
    <row r="1642" spans="1:6">
      <c r="A1642" s="11" t="s">
        <v>707</v>
      </c>
      <c r="B1642" s="11">
        <v>14</v>
      </c>
      <c r="C1642" s="11" t="s">
        <v>198</v>
      </c>
      <c r="D1642" s="11" t="s">
        <v>185</v>
      </c>
      <c r="E1642" s="11">
        <v>17.40333333333334</v>
      </c>
      <c r="F1642" s="11">
        <v>202006</v>
      </c>
    </row>
    <row r="1643" spans="1:6">
      <c r="A1643" s="11" t="s">
        <v>1234</v>
      </c>
      <c r="B1643" s="11">
        <v>15</v>
      </c>
      <c r="C1643" s="11" t="s">
        <v>198</v>
      </c>
      <c r="D1643" s="11" t="s">
        <v>185</v>
      </c>
      <c r="E1643" s="11">
        <v>44.266666666666666</v>
      </c>
      <c r="F1643" s="11">
        <v>202006</v>
      </c>
    </row>
    <row r="1644" spans="1:6">
      <c r="A1644" s="11" t="s">
        <v>1086</v>
      </c>
      <c r="B1644" s="11">
        <v>15</v>
      </c>
      <c r="C1644" s="11" t="s">
        <v>175</v>
      </c>
      <c r="D1644" s="11" t="s">
        <v>177</v>
      </c>
      <c r="E1644" s="11">
        <v>20</v>
      </c>
      <c r="F1644" s="11">
        <v>202006</v>
      </c>
    </row>
    <row r="1645" spans="1:6">
      <c r="A1645" s="11" t="s">
        <v>484</v>
      </c>
      <c r="B1645" s="11">
        <v>15</v>
      </c>
      <c r="C1645" s="11" t="s">
        <v>175</v>
      </c>
      <c r="D1645" s="11" t="s">
        <v>185</v>
      </c>
      <c r="E1645" s="11">
        <v>0.75</v>
      </c>
      <c r="F1645" s="11">
        <v>202006</v>
      </c>
    </row>
    <row r="1646" spans="1:6">
      <c r="A1646" s="11" t="s">
        <v>484</v>
      </c>
      <c r="B1646" s="11">
        <v>15</v>
      </c>
      <c r="C1646" s="11" t="s">
        <v>175</v>
      </c>
      <c r="D1646" s="11" t="s">
        <v>177</v>
      </c>
      <c r="E1646" s="11">
        <v>0.24999999999999911</v>
      </c>
      <c r="F1646" s="11">
        <v>202006</v>
      </c>
    </row>
    <row r="1647" spans="1:6">
      <c r="A1647" s="11" t="s">
        <v>484</v>
      </c>
      <c r="B1647" s="11">
        <v>15</v>
      </c>
      <c r="C1647" s="11" t="s">
        <v>175</v>
      </c>
      <c r="D1647" s="11" t="s">
        <v>198</v>
      </c>
      <c r="E1647" s="11">
        <v>16.000000000000004</v>
      </c>
      <c r="F1647" s="11">
        <v>202006</v>
      </c>
    </row>
    <row r="1648" spans="1:6">
      <c r="A1648" s="11" t="s">
        <v>503</v>
      </c>
      <c r="B1648" s="11">
        <v>15</v>
      </c>
      <c r="C1648" s="11" t="s">
        <v>185</v>
      </c>
      <c r="D1648" s="11" t="s">
        <v>177</v>
      </c>
      <c r="E1648" s="11">
        <v>21.549999999999997</v>
      </c>
      <c r="F1648" s="11">
        <v>202006</v>
      </c>
    </row>
    <row r="1649" spans="1:6">
      <c r="A1649" s="11" t="s">
        <v>707</v>
      </c>
      <c r="B1649" s="11">
        <v>15</v>
      </c>
      <c r="C1649" s="11" t="s">
        <v>198</v>
      </c>
      <c r="D1649" s="11" t="s">
        <v>185</v>
      </c>
      <c r="E1649" s="11">
        <v>54.713333333333331</v>
      </c>
      <c r="F1649" s="11">
        <v>202006</v>
      </c>
    </row>
    <row r="1650" spans="1:6">
      <c r="A1650" s="11" t="s">
        <v>496</v>
      </c>
      <c r="B1650" s="11">
        <v>16</v>
      </c>
      <c r="C1650" s="11" t="s">
        <v>185</v>
      </c>
      <c r="D1650" s="11" t="s">
        <v>198</v>
      </c>
      <c r="E1650" s="11">
        <v>0.75</v>
      </c>
      <c r="F1650" s="11">
        <v>202006</v>
      </c>
    </row>
    <row r="1651" spans="1:6">
      <c r="A1651" s="11" t="s">
        <v>1086</v>
      </c>
      <c r="B1651" s="11">
        <v>16</v>
      </c>
      <c r="C1651" s="11" t="s">
        <v>175</v>
      </c>
      <c r="D1651" s="11" t="s">
        <v>177</v>
      </c>
      <c r="E1651" s="11">
        <v>15</v>
      </c>
      <c r="F1651" s="11">
        <v>202006</v>
      </c>
    </row>
    <row r="1652" spans="1:6">
      <c r="A1652" s="11" t="s">
        <v>484</v>
      </c>
      <c r="B1652" s="11">
        <v>16</v>
      </c>
      <c r="C1652" s="11" t="s">
        <v>175</v>
      </c>
      <c r="D1652" s="11" t="s">
        <v>185</v>
      </c>
      <c r="E1652" s="11">
        <v>0.24999999999999911</v>
      </c>
      <c r="F1652" s="11">
        <v>202006</v>
      </c>
    </row>
    <row r="1653" spans="1:6">
      <c r="A1653" s="11" t="s">
        <v>484</v>
      </c>
      <c r="B1653" s="11">
        <v>16</v>
      </c>
      <c r="C1653" s="11" t="s">
        <v>175</v>
      </c>
      <c r="D1653" s="11" t="s">
        <v>198</v>
      </c>
      <c r="E1653" s="11">
        <v>7.75</v>
      </c>
      <c r="F1653" s="11">
        <v>202006</v>
      </c>
    </row>
    <row r="1654" spans="1:6">
      <c r="A1654" s="11" t="s">
        <v>707</v>
      </c>
      <c r="B1654" s="11">
        <v>16</v>
      </c>
      <c r="C1654" s="11" t="s">
        <v>198</v>
      </c>
      <c r="D1654" s="11" t="s">
        <v>185</v>
      </c>
      <c r="E1654" s="11">
        <v>12.013333333333335</v>
      </c>
      <c r="F1654" s="11">
        <v>202006</v>
      </c>
    </row>
    <row r="1655" spans="1:6">
      <c r="A1655" s="11" t="s">
        <v>708</v>
      </c>
      <c r="B1655" s="11">
        <v>17</v>
      </c>
      <c r="C1655" s="11" t="s">
        <v>185</v>
      </c>
      <c r="D1655" s="11" t="s">
        <v>198</v>
      </c>
      <c r="E1655" s="11">
        <v>36.783333333333339</v>
      </c>
      <c r="F1655" s="11">
        <v>202006</v>
      </c>
    </row>
    <row r="1656" spans="1:6">
      <c r="A1656" s="11" t="s">
        <v>708</v>
      </c>
      <c r="B1656" s="11">
        <v>17</v>
      </c>
      <c r="C1656" s="11" t="s">
        <v>185</v>
      </c>
      <c r="D1656" s="11" t="s">
        <v>203</v>
      </c>
      <c r="E1656" s="11">
        <v>8.5133333333333319</v>
      </c>
      <c r="F1656" s="11">
        <v>202006</v>
      </c>
    </row>
    <row r="1657" spans="1:6">
      <c r="A1657" s="11" t="s">
        <v>844</v>
      </c>
      <c r="B1657" s="11">
        <v>17</v>
      </c>
      <c r="C1657" s="11" t="s">
        <v>182</v>
      </c>
      <c r="D1657" s="11" t="s">
        <v>206</v>
      </c>
      <c r="E1657" s="11">
        <v>13.999999999999998</v>
      </c>
      <c r="F1657" s="11">
        <v>202006</v>
      </c>
    </row>
    <row r="1658" spans="1:6">
      <c r="A1658" s="11" t="s">
        <v>1234</v>
      </c>
      <c r="B1658" s="11">
        <v>17</v>
      </c>
      <c r="C1658" s="11" t="s">
        <v>198</v>
      </c>
      <c r="D1658" s="11" t="s">
        <v>185</v>
      </c>
      <c r="E1658" s="11">
        <v>20.81333333333334</v>
      </c>
      <c r="F1658" s="11">
        <v>202006</v>
      </c>
    </row>
    <row r="1659" spans="1:6">
      <c r="A1659" s="11" t="s">
        <v>1086</v>
      </c>
      <c r="B1659" s="11">
        <v>17</v>
      </c>
      <c r="C1659" s="11" t="s">
        <v>175</v>
      </c>
      <c r="D1659" s="11" t="s">
        <v>177</v>
      </c>
      <c r="E1659" s="11">
        <v>20</v>
      </c>
      <c r="F1659" s="11">
        <v>202006</v>
      </c>
    </row>
    <row r="1660" spans="1:6">
      <c r="A1660" s="11" t="s">
        <v>917</v>
      </c>
      <c r="B1660" s="11">
        <v>17</v>
      </c>
      <c r="C1660" s="11" t="s">
        <v>203</v>
      </c>
      <c r="D1660" s="11" t="s">
        <v>185</v>
      </c>
      <c r="E1660" s="11">
        <v>51.09</v>
      </c>
      <c r="F1660" s="11">
        <v>202006</v>
      </c>
    </row>
    <row r="1661" spans="1:6">
      <c r="A1661" s="11" t="s">
        <v>484</v>
      </c>
      <c r="B1661" s="11">
        <v>17</v>
      </c>
      <c r="C1661" s="11" t="s">
        <v>175</v>
      </c>
      <c r="D1661" s="11" t="s">
        <v>185</v>
      </c>
      <c r="E1661" s="11">
        <v>0.74999999999999734</v>
      </c>
      <c r="F1661" s="11">
        <v>202006</v>
      </c>
    </row>
    <row r="1662" spans="1:6">
      <c r="A1662" s="11" t="s">
        <v>484</v>
      </c>
      <c r="B1662" s="11">
        <v>17</v>
      </c>
      <c r="C1662" s="11" t="s">
        <v>175</v>
      </c>
      <c r="D1662" s="11" t="s">
        <v>177</v>
      </c>
      <c r="E1662" s="11">
        <v>0.41666666666666785</v>
      </c>
      <c r="F1662" s="11">
        <v>202006</v>
      </c>
    </row>
    <row r="1663" spans="1:6">
      <c r="A1663" s="11" t="s">
        <v>484</v>
      </c>
      <c r="B1663" s="11">
        <v>17</v>
      </c>
      <c r="C1663" s="11" t="s">
        <v>175</v>
      </c>
      <c r="D1663" s="11" t="s">
        <v>198</v>
      </c>
      <c r="E1663" s="11">
        <v>15.833333333333336</v>
      </c>
      <c r="F1663" s="11">
        <v>202006</v>
      </c>
    </row>
    <row r="1664" spans="1:6">
      <c r="A1664" s="11" t="s">
        <v>707</v>
      </c>
      <c r="B1664" s="11">
        <v>17</v>
      </c>
      <c r="C1664" s="11" t="s">
        <v>198</v>
      </c>
      <c r="D1664" s="11" t="s">
        <v>185</v>
      </c>
      <c r="E1664" s="11">
        <v>5.0166666666666622</v>
      </c>
      <c r="F1664" s="11">
        <v>202006</v>
      </c>
    </row>
    <row r="1665" spans="1:6">
      <c r="A1665" s="11" t="s">
        <v>1234</v>
      </c>
      <c r="B1665" s="11">
        <v>18</v>
      </c>
      <c r="C1665" s="11" t="s">
        <v>198</v>
      </c>
      <c r="D1665" s="11" t="s">
        <v>185</v>
      </c>
      <c r="E1665" s="11">
        <v>40.750000000000007</v>
      </c>
      <c r="F1665" s="11">
        <v>202006</v>
      </c>
    </row>
    <row r="1666" spans="1:6">
      <c r="A1666" s="11" t="s">
        <v>786</v>
      </c>
      <c r="B1666" s="11">
        <v>18</v>
      </c>
      <c r="C1666" s="11" t="s">
        <v>198</v>
      </c>
      <c r="D1666" s="11" t="s">
        <v>185</v>
      </c>
      <c r="E1666" s="11">
        <v>29.816666666666666</v>
      </c>
      <c r="F1666" s="11">
        <v>202006</v>
      </c>
    </row>
    <row r="1667" spans="1:6">
      <c r="A1667" s="11" t="s">
        <v>1086</v>
      </c>
      <c r="B1667" s="11">
        <v>18</v>
      </c>
      <c r="C1667" s="11" t="s">
        <v>175</v>
      </c>
      <c r="D1667" s="11" t="s">
        <v>177</v>
      </c>
      <c r="E1667" s="11">
        <v>15</v>
      </c>
      <c r="F1667" s="11">
        <v>202006</v>
      </c>
    </row>
    <row r="1668" spans="1:6">
      <c r="A1668" s="11" t="s">
        <v>956</v>
      </c>
      <c r="B1668" s="11">
        <v>18</v>
      </c>
      <c r="C1668" s="11" t="s">
        <v>185</v>
      </c>
      <c r="D1668" s="11" t="s">
        <v>175</v>
      </c>
      <c r="E1668" s="11">
        <v>6.666666666666643E-2</v>
      </c>
      <c r="F1668" s="11">
        <v>202006</v>
      </c>
    </row>
    <row r="1669" spans="1:6">
      <c r="A1669" s="11" t="s">
        <v>917</v>
      </c>
      <c r="B1669" s="11">
        <v>18</v>
      </c>
      <c r="C1669" s="11" t="s">
        <v>203</v>
      </c>
      <c r="D1669" s="11" t="s">
        <v>185</v>
      </c>
      <c r="E1669" s="11">
        <v>44.653333333333329</v>
      </c>
      <c r="F1669" s="11">
        <v>202006</v>
      </c>
    </row>
    <row r="1670" spans="1:6">
      <c r="A1670" s="11" t="s">
        <v>1019</v>
      </c>
      <c r="B1670" s="11">
        <v>18</v>
      </c>
      <c r="C1670" s="11" t="s">
        <v>198</v>
      </c>
      <c r="D1670" s="11" t="s">
        <v>185</v>
      </c>
      <c r="E1670" s="11">
        <v>8.6333333333333329</v>
      </c>
      <c r="F1670" s="11">
        <v>202006</v>
      </c>
    </row>
    <row r="1671" spans="1:6">
      <c r="A1671" s="11" t="s">
        <v>915</v>
      </c>
      <c r="B1671" s="11">
        <v>18</v>
      </c>
      <c r="C1671" s="11" t="s">
        <v>185</v>
      </c>
      <c r="D1671" s="11" t="s">
        <v>198</v>
      </c>
      <c r="E1671" s="11">
        <v>5.5833333333333375</v>
      </c>
      <c r="F1671" s="11">
        <v>202006</v>
      </c>
    </row>
    <row r="1672" spans="1:6">
      <c r="A1672" s="11" t="s">
        <v>950</v>
      </c>
      <c r="B1672" s="11">
        <v>18</v>
      </c>
      <c r="C1672" s="11" t="s">
        <v>185</v>
      </c>
      <c r="D1672" s="11" t="s">
        <v>198</v>
      </c>
      <c r="E1672" s="11">
        <v>2.3500000000000023</v>
      </c>
      <c r="F1672" s="11">
        <v>202006</v>
      </c>
    </row>
    <row r="1673" spans="1:6">
      <c r="A1673" s="11" t="s">
        <v>775</v>
      </c>
      <c r="B1673" s="11">
        <v>18</v>
      </c>
      <c r="C1673" s="11" t="s">
        <v>198</v>
      </c>
      <c r="D1673" s="11" t="s">
        <v>185</v>
      </c>
      <c r="E1673" s="11">
        <v>38.72999999999999</v>
      </c>
      <c r="F1673" s="11">
        <v>202006</v>
      </c>
    </row>
    <row r="1674" spans="1:6">
      <c r="A1674" s="11" t="s">
        <v>470</v>
      </c>
      <c r="B1674" s="11">
        <v>18</v>
      </c>
      <c r="C1674" s="11" t="s">
        <v>185</v>
      </c>
      <c r="D1674" s="11" t="s">
        <v>198</v>
      </c>
      <c r="E1674" s="11">
        <v>3.4499999999999997</v>
      </c>
      <c r="F1674" s="11">
        <v>202006</v>
      </c>
    </row>
    <row r="1675" spans="1:6">
      <c r="A1675" s="11" t="s">
        <v>960</v>
      </c>
      <c r="B1675" s="11">
        <v>18</v>
      </c>
      <c r="C1675" s="11" t="s">
        <v>185</v>
      </c>
      <c r="D1675" s="11" t="s">
        <v>198</v>
      </c>
      <c r="E1675" s="11">
        <v>4.3833333333333329</v>
      </c>
      <c r="F1675" s="11">
        <v>202006</v>
      </c>
    </row>
    <row r="1676" spans="1:6">
      <c r="A1676" s="11" t="s">
        <v>484</v>
      </c>
      <c r="B1676" s="11">
        <v>18</v>
      </c>
      <c r="C1676" s="11" t="s">
        <v>175</v>
      </c>
      <c r="D1676" s="11" t="s">
        <v>185</v>
      </c>
      <c r="E1676" s="11">
        <v>0.74999999999999867</v>
      </c>
      <c r="F1676" s="11">
        <v>202006</v>
      </c>
    </row>
    <row r="1677" spans="1:6">
      <c r="A1677" s="11" t="s">
        <v>484</v>
      </c>
      <c r="B1677" s="11">
        <v>18</v>
      </c>
      <c r="C1677" s="11" t="s">
        <v>175</v>
      </c>
      <c r="D1677" s="11" t="s">
        <v>198</v>
      </c>
      <c r="E1677" s="11">
        <v>7.2500000000000009</v>
      </c>
      <c r="F1677" s="11">
        <v>202006</v>
      </c>
    </row>
    <row r="1678" spans="1:6">
      <c r="A1678" s="11" t="s">
        <v>464</v>
      </c>
      <c r="B1678" s="11">
        <v>18</v>
      </c>
      <c r="C1678" s="11" t="s">
        <v>198</v>
      </c>
      <c r="D1678" s="11" t="s">
        <v>177</v>
      </c>
      <c r="E1678" s="11">
        <v>33.18333333333333</v>
      </c>
      <c r="F1678" s="11">
        <v>202006</v>
      </c>
    </row>
    <row r="1679" spans="1:6">
      <c r="A1679" s="11" t="s">
        <v>1021</v>
      </c>
      <c r="B1679" s="11">
        <v>18</v>
      </c>
      <c r="C1679" s="11" t="s">
        <v>185</v>
      </c>
      <c r="D1679" s="11" t="s">
        <v>198</v>
      </c>
      <c r="E1679" s="11">
        <v>3.5333333333333328</v>
      </c>
      <c r="F1679" s="11">
        <v>202006</v>
      </c>
    </row>
    <row r="1680" spans="1:6">
      <c r="A1680" s="11" t="s">
        <v>913</v>
      </c>
      <c r="B1680" s="11">
        <v>18</v>
      </c>
      <c r="C1680" s="11" t="s">
        <v>185</v>
      </c>
      <c r="D1680" s="11" t="s">
        <v>177</v>
      </c>
      <c r="E1680" s="11">
        <v>14.116666666666667</v>
      </c>
      <c r="F1680" s="11">
        <v>202006</v>
      </c>
    </row>
    <row r="1681" spans="1:6">
      <c r="A1681" s="11" t="s">
        <v>503</v>
      </c>
      <c r="B1681" s="11">
        <v>18</v>
      </c>
      <c r="C1681" s="11" t="s">
        <v>185</v>
      </c>
      <c r="D1681" s="11" t="s">
        <v>177</v>
      </c>
      <c r="E1681" s="11">
        <v>10.016666666666667</v>
      </c>
      <c r="F1681" s="11">
        <v>202006</v>
      </c>
    </row>
    <row r="1682" spans="1:6">
      <c r="A1682" s="11" t="s">
        <v>707</v>
      </c>
      <c r="B1682" s="11">
        <v>18</v>
      </c>
      <c r="C1682" s="11" t="s">
        <v>198</v>
      </c>
      <c r="D1682" s="11" t="s">
        <v>185</v>
      </c>
      <c r="E1682" s="11">
        <v>10.95333333333333</v>
      </c>
      <c r="F1682" s="11">
        <v>202006</v>
      </c>
    </row>
    <row r="1683" spans="1:6">
      <c r="A1683" s="11" t="s">
        <v>787</v>
      </c>
      <c r="B1683" s="11">
        <v>13</v>
      </c>
      <c r="C1683" s="11" t="s">
        <v>185</v>
      </c>
      <c r="D1683" s="11" t="s">
        <v>198</v>
      </c>
      <c r="E1683" s="11">
        <v>29.333333333333336</v>
      </c>
      <c r="F1683" s="11">
        <v>202007</v>
      </c>
    </row>
    <row r="1684" spans="1:6">
      <c r="A1684" s="11" t="s">
        <v>787</v>
      </c>
      <c r="B1684" s="11">
        <v>14</v>
      </c>
      <c r="C1684" s="11" t="s">
        <v>185</v>
      </c>
      <c r="D1684" s="11" t="s">
        <v>198</v>
      </c>
      <c r="E1684" s="11">
        <v>27.75</v>
      </c>
      <c r="F1684" s="11">
        <v>202007</v>
      </c>
    </row>
    <row r="1685" spans="1:6">
      <c r="A1685" s="11" t="s">
        <v>477</v>
      </c>
      <c r="B1685" s="11">
        <v>15</v>
      </c>
      <c r="C1685" s="11" t="s">
        <v>198</v>
      </c>
      <c r="D1685" s="11" t="s">
        <v>206</v>
      </c>
      <c r="E1685" s="11">
        <v>30.25</v>
      </c>
      <c r="F1685" s="11">
        <v>202007</v>
      </c>
    </row>
    <row r="1686" spans="1:6">
      <c r="A1686" s="11" t="s">
        <v>787</v>
      </c>
      <c r="B1686" s="11">
        <v>15</v>
      </c>
      <c r="C1686" s="11" t="s">
        <v>185</v>
      </c>
      <c r="D1686" s="11" t="s">
        <v>198</v>
      </c>
      <c r="E1686" s="11">
        <v>28</v>
      </c>
      <c r="F1686" s="11">
        <v>202007</v>
      </c>
    </row>
    <row r="1687" spans="1:6">
      <c r="A1687" s="11" t="s">
        <v>477</v>
      </c>
      <c r="B1687" s="11">
        <v>16</v>
      </c>
      <c r="C1687" s="11" t="s">
        <v>198</v>
      </c>
      <c r="D1687" s="11" t="s">
        <v>206</v>
      </c>
      <c r="E1687" s="11">
        <v>34</v>
      </c>
      <c r="F1687" s="11">
        <v>202007</v>
      </c>
    </row>
    <row r="1688" spans="1:6">
      <c r="A1688" s="11" t="s">
        <v>787</v>
      </c>
      <c r="B1688" s="11">
        <v>16</v>
      </c>
      <c r="C1688" s="11" t="s">
        <v>185</v>
      </c>
      <c r="D1688" s="11" t="s">
        <v>198</v>
      </c>
      <c r="E1688" s="11">
        <v>16.750000000000004</v>
      </c>
      <c r="F1688" s="11">
        <v>202007</v>
      </c>
    </row>
    <row r="1689" spans="1:6">
      <c r="A1689" s="11" t="s">
        <v>477</v>
      </c>
      <c r="B1689" s="11">
        <v>17</v>
      </c>
      <c r="C1689" s="11" t="s">
        <v>198</v>
      </c>
      <c r="D1689" s="11" t="s">
        <v>206</v>
      </c>
      <c r="E1689" s="11">
        <v>39.75</v>
      </c>
      <c r="F1689" s="11">
        <v>202007</v>
      </c>
    </row>
    <row r="1690" spans="1:6">
      <c r="A1690" s="11" t="s">
        <v>787</v>
      </c>
      <c r="B1690" s="11">
        <v>17</v>
      </c>
      <c r="C1690" s="11" t="s">
        <v>185</v>
      </c>
      <c r="D1690" s="11" t="s">
        <v>198</v>
      </c>
      <c r="E1690" s="11">
        <v>28.5</v>
      </c>
      <c r="F1690" s="11">
        <v>202007</v>
      </c>
    </row>
    <row r="1691" spans="1:6">
      <c r="A1691" s="11" t="s">
        <v>787</v>
      </c>
      <c r="B1691" s="11">
        <v>17</v>
      </c>
      <c r="C1691" s="11" t="s">
        <v>185</v>
      </c>
      <c r="D1691" s="11" t="s">
        <v>203</v>
      </c>
      <c r="E1691" s="11">
        <v>0.99999999999999911</v>
      </c>
      <c r="F1691" s="11">
        <v>202007</v>
      </c>
    </row>
    <row r="1692" spans="1:6">
      <c r="A1692" s="11" t="s">
        <v>477</v>
      </c>
      <c r="B1692" s="11">
        <v>18</v>
      </c>
      <c r="C1692" s="11" t="s">
        <v>198</v>
      </c>
      <c r="D1692" s="11" t="s">
        <v>206</v>
      </c>
      <c r="E1692" s="11">
        <v>33.25</v>
      </c>
      <c r="F1692" s="11">
        <v>202007</v>
      </c>
    </row>
    <row r="1693" spans="1:6">
      <c r="A1693" s="11" t="s">
        <v>787</v>
      </c>
      <c r="B1693" s="11">
        <v>18</v>
      </c>
      <c r="C1693" s="11" t="s">
        <v>185</v>
      </c>
      <c r="D1693" s="11" t="s">
        <v>198</v>
      </c>
      <c r="E1693" s="11">
        <v>17.75</v>
      </c>
      <c r="F1693" s="11">
        <v>202007</v>
      </c>
    </row>
  </sheetData>
  <conditionalFormatting sqref="A4:F1000">
    <cfRule type="expression" dxfId="8" priority="1">
      <formula>TRIM($A4)="TOTAAL:"</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wbWK_19_24"/>
  <dimension ref="A1:V920"/>
  <sheetViews>
    <sheetView showZeros="0" workbookViewId="0">
      <pane ySplit="3" topLeftCell="A843" activePane="bottomLeft" state="frozen"/>
      <selection activeCell="A4" sqref="A4"/>
      <selection pane="bottomLeft" activeCell="M863" sqref="M863"/>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1233</v>
      </c>
      <c r="B4" s="11">
        <v>19</v>
      </c>
      <c r="C4" s="11">
        <v>33.6</v>
      </c>
      <c r="N4" s="11">
        <v>6.4</v>
      </c>
      <c r="O4" s="11">
        <v>0</v>
      </c>
      <c r="P4" s="11">
        <v>0</v>
      </c>
      <c r="Q4" s="11">
        <v>0</v>
      </c>
      <c r="R4" s="11">
        <v>0</v>
      </c>
      <c r="V4" s="11">
        <v>202006</v>
      </c>
    </row>
    <row r="5" spans="1:22">
      <c r="A5" s="11" t="s">
        <v>1162</v>
      </c>
      <c r="B5" s="11">
        <v>19</v>
      </c>
      <c r="C5" s="11">
        <v>45</v>
      </c>
      <c r="E5" s="11">
        <v>0.51</v>
      </c>
      <c r="F5" s="11">
        <v>2.33</v>
      </c>
      <c r="O5" s="11">
        <v>0</v>
      </c>
      <c r="P5" s="11">
        <v>2</v>
      </c>
      <c r="Q5" s="11">
        <v>0</v>
      </c>
      <c r="R5" s="11">
        <v>0</v>
      </c>
      <c r="V5" s="11">
        <v>202006</v>
      </c>
    </row>
    <row r="6" spans="1:22">
      <c r="A6" s="11" t="s">
        <v>496</v>
      </c>
      <c r="B6" s="11">
        <v>19</v>
      </c>
      <c r="C6" s="11">
        <v>43</v>
      </c>
      <c r="E6" s="11">
        <v>1.94</v>
      </c>
      <c r="F6" s="11">
        <v>0.32</v>
      </c>
      <c r="O6" s="11">
        <v>0</v>
      </c>
      <c r="P6" s="11">
        <v>0</v>
      </c>
      <c r="Q6" s="11">
        <v>0</v>
      </c>
      <c r="R6" s="11">
        <v>0</v>
      </c>
      <c r="V6" s="11">
        <v>202006</v>
      </c>
    </row>
    <row r="7" spans="1:22">
      <c r="A7" s="11" t="s">
        <v>708</v>
      </c>
      <c r="B7" s="11">
        <v>19</v>
      </c>
      <c r="C7" s="11">
        <v>28.39</v>
      </c>
      <c r="G7" s="11">
        <v>8</v>
      </c>
      <c r="N7" s="11">
        <v>3.61</v>
      </c>
      <c r="O7" s="11">
        <v>0</v>
      </c>
      <c r="P7" s="11">
        <v>0</v>
      </c>
      <c r="Q7" s="11">
        <v>0</v>
      </c>
      <c r="R7" s="11">
        <v>0</v>
      </c>
      <c r="V7" s="11">
        <v>202006</v>
      </c>
    </row>
    <row r="8" spans="1:22">
      <c r="A8" s="11" t="s">
        <v>715</v>
      </c>
      <c r="B8" s="11">
        <v>19</v>
      </c>
      <c r="C8" s="11">
        <v>8</v>
      </c>
      <c r="O8" s="11">
        <v>0</v>
      </c>
      <c r="P8" s="11">
        <v>0</v>
      </c>
      <c r="Q8" s="11">
        <v>0</v>
      </c>
      <c r="R8" s="11">
        <v>0</v>
      </c>
      <c r="V8" s="11">
        <v>202006</v>
      </c>
    </row>
    <row r="9" spans="1:22">
      <c r="A9" s="11" t="s">
        <v>726</v>
      </c>
      <c r="B9" s="11">
        <v>19</v>
      </c>
      <c r="C9" s="11">
        <v>40</v>
      </c>
      <c r="O9" s="11">
        <v>0</v>
      </c>
      <c r="P9" s="11">
        <v>0</v>
      </c>
      <c r="Q9" s="11">
        <v>0</v>
      </c>
      <c r="R9" s="11">
        <v>0</v>
      </c>
      <c r="V9" s="11">
        <v>202006</v>
      </c>
    </row>
    <row r="10" spans="1:22">
      <c r="A10" s="11" t="s">
        <v>458</v>
      </c>
      <c r="B10" s="11">
        <v>19</v>
      </c>
      <c r="C10" s="11">
        <v>40</v>
      </c>
      <c r="F10" s="11">
        <v>0</v>
      </c>
      <c r="O10" s="11">
        <v>0</v>
      </c>
      <c r="P10" s="11">
        <v>0</v>
      </c>
      <c r="Q10" s="11">
        <v>0</v>
      </c>
      <c r="R10" s="11">
        <v>0</v>
      </c>
      <c r="U10" s="11">
        <v>0.25</v>
      </c>
      <c r="V10" s="11">
        <v>202007</v>
      </c>
    </row>
    <row r="11" spans="1:22">
      <c r="A11" s="11" t="s">
        <v>844</v>
      </c>
      <c r="B11" s="11">
        <v>19</v>
      </c>
      <c r="C11" s="11">
        <v>40</v>
      </c>
      <c r="F11" s="11">
        <v>0</v>
      </c>
      <c r="M11" s="11">
        <v>200</v>
      </c>
      <c r="O11" s="11">
        <v>0</v>
      </c>
      <c r="P11" s="11">
        <v>0</v>
      </c>
      <c r="Q11" s="11">
        <v>0</v>
      </c>
      <c r="R11" s="11">
        <v>0</v>
      </c>
      <c r="U11" s="11">
        <v>8.75</v>
      </c>
      <c r="V11" s="11">
        <v>202006</v>
      </c>
    </row>
    <row r="12" spans="1:22">
      <c r="A12" s="11" t="s">
        <v>1206</v>
      </c>
      <c r="B12" s="11">
        <v>19</v>
      </c>
      <c r="C12" s="11">
        <v>45</v>
      </c>
      <c r="E12" s="11">
        <v>1.85</v>
      </c>
      <c r="F12" s="11">
        <v>2.4</v>
      </c>
      <c r="O12" s="11">
        <v>0</v>
      </c>
      <c r="P12" s="11">
        <v>3</v>
      </c>
      <c r="Q12" s="11">
        <v>0</v>
      </c>
      <c r="R12" s="11">
        <v>0</v>
      </c>
      <c r="V12" s="11">
        <v>202006</v>
      </c>
    </row>
    <row r="13" spans="1:22">
      <c r="A13" s="11" t="s">
        <v>767</v>
      </c>
      <c r="B13" s="11">
        <v>19</v>
      </c>
      <c r="C13" s="11">
        <v>15.81</v>
      </c>
      <c r="G13" s="11">
        <v>24</v>
      </c>
      <c r="N13" s="11">
        <v>0.19</v>
      </c>
      <c r="O13" s="11">
        <v>0</v>
      </c>
      <c r="P13" s="11">
        <v>0</v>
      </c>
      <c r="Q13" s="11">
        <v>0</v>
      </c>
      <c r="R13" s="11">
        <v>0</v>
      </c>
      <c r="V13" s="11">
        <v>202006</v>
      </c>
    </row>
    <row r="14" spans="1:22">
      <c r="A14" s="11" t="s">
        <v>1234</v>
      </c>
      <c r="B14" s="11">
        <v>19</v>
      </c>
      <c r="C14" s="11">
        <v>22</v>
      </c>
      <c r="D14" s="11">
        <v>0</v>
      </c>
      <c r="G14" s="11">
        <v>16</v>
      </c>
      <c r="N14" s="11">
        <v>0</v>
      </c>
      <c r="O14" s="11">
        <v>0</v>
      </c>
      <c r="P14" s="11">
        <v>0</v>
      </c>
      <c r="Q14" s="11">
        <v>0</v>
      </c>
      <c r="R14" s="11">
        <v>0</v>
      </c>
      <c r="S14" s="11">
        <v>1.45</v>
      </c>
      <c r="V14" s="11">
        <v>202006</v>
      </c>
    </row>
    <row r="15" spans="1:22">
      <c r="A15" s="11" t="s">
        <v>1327</v>
      </c>
      <c r="B15" s="11">
        <v>19</v>
      </c>
      <c r="C15" s="11">
        <v>45</v>
      </c>
      <c r="E15" s="11">
        <v>0.75</v>
      </c>
      <c r="F15" s="11">
        <v>2</v>
      </c>
      <c r="O15" s="11">
        <v>0</v>
      </c>
      <c r="P15" s="11">
        <v>3</v>
      </c>
      <c r="Q15" s="11">
        <v>0</v>
      </c>
      <c r="R15" s="11">
        <v>0</v>
      </c>
      <c r="V15" s="11">
        <v>202006</v>
      </c>
    </row>
    <row r="16" spans="1:22">
      <c r="A16" s="11" t="s">
        <v>453</v>
      </c>
      <c r="B16" s="11">
        <v>19</v>
      </c>
      <c r="C16" s="11">
        <v>32</v>
      </c>
      <c r="D16" s="11">
        <v>0</v>
      </c>
      <c r="M16" s="11">
        <v>288</v>
      </c>
      <c r="O16" s="11">
        <v>0</v>
      </c>
      <c r="P16" s="11">
        <v>0</v>
      </c>
      <c r="Q16" s="11">
        <v>0</v>
      </c>
      <c r="R16" s="11">
        <v>0</v>
      </c>
      <c r="S16" s="11">
        <v>1.5</v>
      </c>
      <c r="V16" s="11">
        <v>202006</v>
      </c>
    </row>
    <row r="17" spans="1:22">
      <c r="A17" s="11" t="s">
        <v>1163</v>
      </c>
      <c r="B17" s="11">
        <v>19</v>
      </c>
      <c r="C17" s="11">
        <v>14.75</v>
      </c>
      <c r="O17" s="11">
        <v>0</v>
      </c>
      <c r="P17" s="11">
        <v>0</v>
      </c>
      <c r="Q17" s="11">
        <v>0</v>
      </c>
      <c r="R17" s="11">
        <v>0</v>
      </c>
      <c r="V17" s="11">
        <v>202006</v>
      </c>
    </row>
    <row r="18" spans="1:22">
      <c r="A18" s="11" t="s">
        <v>488</v>
      </c>
      <c r="B18" s="11">
        <v>19</v>
      </c>
      <c r="C18" s="11">
        <v>40</v>
      </c>
      <c r="F18" s="11">
        <v>0</v>
      </c>
      <c r="O18" s="11">
        <v>0</v>
      </c>
      <c r="P18" s="11">
        <v>0</v>
      </c>
      <c r="Q18" s="11">
        <v>0</v>
      </c>
      <c r="R18" s="11">
        <v>0</v>
      </c>
      <c r="U18" s="11">
        <v>8.5</v>
      </c>
      <c r="V18" s="11">
        <v>202006</v>
      </c>
    </row>
    <row r="19" spans="1:22">
      <c r="A19" s="11" t="s">
        <v>951</v>
      </c>
      <c r="B19" s="11">
        <v>19</v>
      </c>
      <c r="C19" s="11">
        <v>19</v>
      </c>
      <c r="D19" s="11">
        <v>4</v>
      </c>
      <c r="G19" s="11">
        <v>5</v>
      </c>
      <c r="O19" s="11">
        <v>0</v>
      </c>
      <c r="P19" s="11">
        <v>0</v>
      </c>
      <c r="Q19" s="11">
        <v>0</v>
      </c>
      <c r="R19" s="11">
        <v>0</v>
      </c>
      <c r="V19" s="11">
        <v>202006</v>
      </c>
    </row>
    <row r="20" spans="1:22">
      <c r="A20" s="11" t="s">
        <v>786</v>
      </c>
      <c r="B20" s="11">
        <v>19</v>
      </c>
      <c r="C20" s="11">
        <v>24</v>
      </c>
      <c r="E20" s="11">
        <v>2.1</v>
      </c>
      <c r="F20" s="11">
        <v>3.58</v>
      </c>
      <c r="G20" s="11">
        <v>16</v>
      </c>
      <c r="O20" s="11">
        <v>0</v>
      </c>
      <c r="P20" s="11">
        <v>0</v>
      </c>
      <c r="Q20" s="11">
        <v>0</v>
      </c>
      <c r="R20" s="11">
        <v>0</v>
      </c>
      <c r="V20" s="11">
        <v>202006</v>
      </c>
    </row>
    <row r="21" spans="1:22">
      <c r="A21" s="11" t="s">
        <v>478</v>
      </c>
      <c r="B21" s="11">
        <v>19</v>
      </c>
      <c r="C21" s="11">
        <v>21</v>
      </c>
      <c r="M21" s="11">
        <v>984</v>
      </c>
      <c r="O21" s="11">
        <v>0</v>
      </c>
      <c r="P21" s="11">
        <v>0</v>
      </c>
      <c r="Q21" s="11">
        <v>0</v>
      </c>
      <c r="R21" s="11">
        <v>0</v>
      </c>
      <c r="V21" s="11">
        <v>202006</v>
      </c>
    </row>
    <row r="22" spans="1:22">
      <c r="A22" s="11" t="s">
        <v>788</v>
      </c>
      <c r="B22" s="11">
        <v>19</v>
      </c>
      <c r="C22" s="11">
        <v>38</v>
      </c>
      <c r="D22" s="11">
        <v>2</v>
      </c>
      <c r="E22" s="11">
        <v>5.3</v>
      </c>
      <c r="F22" s="11">
        <v>11.23</v>
      </c>
      <c r="O22" s="11">
        <v>0</v>
      </c>
      <c r="P22" s="11">
        <v>0</v>
      </c>
      <c r="Q22" s="11">
        <v>0</v>
      </c>
      <c r="R22" s="11">
        <v>0</v>
      </c>
      <c r="V22" s="11">
        <v>202007</v>
      </c>
    </row>
    <row r="23" spans="1:22">
      <c r="A23" s="11" t="s">
        <v>845</v>
      </c>
      <c r="B23" s="11">
        <v>19</v>
      </c>
      <c r="C23" s="11">
        <v>40</v>
      </c>
      <c r="E23" s="11">
        <v>3.65</v>
      </c>
      <c r="F23" s="11">
        <v>1.67</v>
      </c>
      <c r="O23" s="11">
        <v>0</v>
      </c>
      <c r="P23" s="11">
        <v>0</v>
      </c>
      <c r="Q23" s="11">
        <v>0</v>
      </c>
      <c r="R23" s="11">
        <v>0</v>
      </c>
      <c r="V23" s="11">
        <v>202006</v>
      </c>
    </row>
    <row r="24" spans="1:22">
      <c r="A24" s="11" t="s">
        <v>485</v>
      </c>
      <c r="B24" s="11">
        <v>19</v>
      </c>
      <c r="C24" s="11">
        <v>32</v>
      </c>
      <c r="F24" s="11">
        <v>0</v>
      </c>
      <c r="G24" s="11">
        <v>8</v>
      </c>
      <c r="O24" s="11">
        <v>0</v>
      </c>
      <c r="P24" s="11">
        <v>0</v>
      </c>
      <c r="Q24" s="11">
        <v>0</v>
      </c>
      <c r="R24" s="11">
        <v>0</v>
      </c>
      <c r="U24" s="11">
        <v>5</v>
      </c>
      <c r="V24" s="11">
        <v>202006</v>
      </c>
    </row>
    <row r="25" spans="1:22">
      <c r="A25" s="11" t="s">
        <v>598</v>
      </c>
      <c r="B25" s="11">
        <v>19</v>
      </c>
      <c r="C25" s="11">
        <v>19.25</v>
      </c>
      <c r="G25" s="11">
        <v>10.75</v>
      </c>
      <c r="M25" s="11">
        <v>126</v>
      </c>
      <c r="O25" s="11">
        <v>0</v>
      </c>
      <c r="P25" s="11">
        <v>0</v>
      </c>
      <c r="Q25" s="11">
        <v>0</v>
      </c>
      <c r="R25" s="11">
        <v>0</v>
      </c>
      <c r="V25" s="11">
        <v>202007</v>
      </c>
    </row>
    <row r="26" spans="1:22">
      <c r="A26" s="11" t="s">
        <v>1086</v>
      </c>
      <c r="B26" s="11">
        <v>19</v>
      </c>
      <c r="C26" s="11">
        <v>20</v>
      </c>
      <c r="M26" s="11">
        <v>136</v>
      </c>
      <c r="O26" s="11">
        <v>0</v>
      </c>
      <c r="P26" s="11">
        <v>0</v>
      </c>
      <c r="Q26" s="11">
        <v>0</v>
      </c>
      <c r="R26" s="11">
        <v>0</v>
      </c>
      <c r="V26" s="11">
        <v>202006</v>
      </c>
    </row>
    <row r="27" spans="1:22">
      <c r="A27" s="11" t="s">
        <v>1216</v>
      </c>
      <c r="B27" s="11">
        <v>19</v>
      </c>
      <c r="C27" s="11">
        <v>23.5</v>
      </c>
      <c r="O27" s="11">
        <v>0</v>
      </c>
      <c r="P27" s="11">
        <v>0</v>
      </c>
      <c r="Q27" s="11">
        <v>0</v>
      </c>
      <c r="R27" s="11">
        <v>0</v>
      </c>
      <c r="V27" s="11">
        <v>202006</v>
      </c>
    </row>
    <row r="28" spans="1:22">
      <c r="A28" s="11" t="s">
        <v>1164</v>
      </c>
      <c r="B28" s="11">
        <v>19</v>
      </c>
      <c r="C28" s="11">
        <v>40</v>
      </c>
      <c r="F28" s="11">
        <v>9</v>
      </c>
      <c r="M28" s="11">
        <v>40</v>
      </c>
      <c r="O28" s="11">
        <v>0</v>
      </c>
      <c r="P28" s="11">
        <v>0</v>
      </c>
      <c r="Q28" s="11">
        <v>0</v>
      </c>
      <c r="R28" s="11">
        <v>0</v>
      </c>
      <c r="V28" s="11">
        <v>202006</v>
      </c>
    </row>
    <row r="29" spans="1:22">
      <c r="A29" s="11" t="s">
        <v>1165</v>
      </c>
      <c r="B29" s="11">
        <v>19</v>
      </c>
      <c r="C29" s="11">
        <v>40</v>
      </c>
      <c r="O29" s="11">
        <v>0</v>
      </c>
      <c r="P29" s="11">
        <v>0</v>
      </c>
      <c r="Q29" s="11">
        <v>0</v>
      </c>
      <c r="R29" s="11">
        <v>0</v>
      </c>
      <c r="V29" s="11">
        <v>202006</v>
      </c>
    </row>
    <row r="30" spans="1:22">
      <c r="A30" s="11" t="s">
        <v>1166</v>
      </c>
      <c r="B30" s="11">
        <v>19</v>
      </c>
      <c r="C30" s="11">
        <v>27.33</v>
      </c>
      <c r="G30" s="11">
        <v>8</v>
      </c>
      <c r="M30" s="11">
        <v>160</v>
      </c>
      <c r="N30" s="11">
        <v>4.67</v>
      </c>
      <c r="O30" s="11">
        <v>0</v>
      </c>
      <c r="P30" s="11">
        <v>0</v>
      </c>
      <c r="Q30" s="11">
        <v>0</v>
      </c>
      <c r="R30" s="11">
        <v>0</v>
      </c>
      <c r="V30" s="11">
        <v>202006</v>
      </c>
    </row>
    <row r="31" spans="1:22">
      <c r="A31" s="11" t="s">
        <v>1534</v>
      </c>
      <c r="B31" s="11">
        <v>19</v>
      </c>
      <c r="C31" s="11">
        <v>40</v>
      </c>
      <c r="O31" s="11">
        <v>0</v>
      </c>
      <c r="P31" s="11">
        <v>0</v>
      </c>
      <c r="Q31" s="11">
        <v>0</v>
      </c>
      <c r="R31" s="11">
        <v>0</v>
      </c>
      <c r="V31" s="11">
        <v>202006</v>
      </c>
    </row>
    <row r="32" spans="1:22">
      <c r="A32" s="11" t="s">
        <v>956</v>
      </c>
      <c r="B32" s="11">
        <v>19</v>
      </c>
      <c r="C32" s="11">
        <v>40</v>
      </c>
      <c r="E32" s="11">
        <v>8.4499999999999993</v>
      </c>
      <c r="F32" s="11">
        <v>1.97</v>
      </c>
      <c r="O32" s="11">
        <v>0</v>
      </c>
      <c r="P32" s="11">
        <v>0</v>
      </c>
      <c r="Q32" s="11">
        <v>0</v>
      </c>
      <c r="R32" s="11">
        <v>0</v>
      </c>
      <c r="V32" s="11">
        <v>202006</v>
      </c>
    </row>
    <row r="33" spans="1:22">
      <c r="A33" s="11" t="s">
        <v>1167</v>
      </c>
      <c r="B33" s="11">
        <v>19</v>
      </c>
      <c r="C33" s="11">
        <v>40</v>
      </c>
      <c r="E33" s="11">
        <v>2</v>
      </c>
      <c r="F33" s="11">
        <v>4.75</v>
      </c>
      <c r="O33" s="11">
        <v>0</v>
      </c>
      <c r="P33" s="11">
        <v>3</v>
      </c>
      <c r="Q33" s="11">
        <v>0</v>
      </c>
      <c r="R33" s="11">
        <v>0</v>
      </c>
      <c r="V33" s="11">
        <v>202006</v>
      </c>
    </row>
    <row r="34" spans="1:22">
      <c r="A34" s="11" t="s">
        <v>1168</v>
      </c>
      <c r="B34" s="11">
        <v>19</v>
      </c>
      <c r="C34" s="11">
        <v>0</v>
      </c>
      <c r="H34" s="11">
        <v>45</v>
      </c>
      <c r="O34" s="11">
        <v>0</v>
      </c>
      <c r="P34" s="11">
        <v>0</v>
      </c>
      <c r="Q34" s="11">
        <v>0</v>
      </c>
      <c r="R34" s="11">
        <v>0</v>
      </c>
      <c r="V34" s="11">
        <v>202006</v>
      </c>
    </row>
    <row r="35" spans="1:22">
      <c r="A35" s="11" t="s">
        <v>1169</v>
      </c>
      <c r="B35" s="11">
        <v>19</v>
      </c>
      <c r="C35" s="11">
        <v>24</v>
      </c>
      <c r="F35" s="11">
        <v>5.15</v>
      </c>
      <c r="H35" s="11">
        <v>14.25</v>
      </c>
      <c r="K35" s="11">
        <v>1.75</v>
      </c>
      <c r="O35" s="11">
        <v>0</v>
      </c>
      <c r="P35" s="11">
        <v>2</v>
      </c>
      <c r="Q35" s="11">
        <v>0</v>
      </c>
      <c r="R35" s="11">
        <v>0</v>
      </c>
      <c r="V35" s="11">
        <v>202006</v>
      </c>
    </row>
    <row r="36" spans="1:22">
      <c r="A36" s="11" t="s">
        <v>1203</v>
      </c>
      <c r="B36" s="11">
        <v>19</v>
      </c>
      <c r="C36" s="11">
        <v>40</v>
      </c>
      <c r="O36" s="11">
        <v>0</v>
      </c>
      <c r="P36" s="11">
        <v>0</v>
      </c>
      <c r="Q36" s="11">
        <v>0</v>
      </c>
      <c r="R36" s="11">
        <v>0</v>
      </c>
      <c r="V36" s="11">
        <v>202006</v>
      </c>
    </row>
    <row r="37" spans="1:22">
      <c r="A37" s="11" t="s">
        <v>471</v>
      </c>
      <c r="B37" s="11">
        <v>19</v>
      </c>
      <c r="C37" s="11">
        <v>22</v>
      </c>
      <c r="D37" s="11">
        <v>2</v>
      </c>
      <c r="F37" s="11">
        <v>0.92</v>
      </c>
      <c r="G37" s="11">
        <v>16</v>
      </c>
      <c r="O37" s="11">
        <v>0</v>
      </c>
      <c r="P37" s="11">
        <v>0</v>
      </c>
      <c r="Q37" s="11">
        <v>0</v>
      </c>
      <c r="R37" s="11">
        <v>0</v>
      </c>
      <c r="V37" s="11">
        <v>202006</v>
      </c>
    </row>
    <row r="38" spans="1:22">
      <c r="A38" s="11" t="s">
        <v>1235</v>
      </c>
      <c r="B38" s="11">
        <v>19</v>
      </c>
      <c r="C38" s="11">
        <v>38</v>
      </c>
      <c r="D38" s="11">
        <v>2</v>
      </c>
      <c r="E38" s="11">
        <v>5.42</v>
      </c>
      <c r="F38" s="11">
        <v>5.0999999999999996</v>
      </c>
      <c r="O38" s="11">
        <v>0</v>
      </c>
      <c r="P38" s="11">
        <v>0</v>
      </c>
      <c r="Q38" s="11">
        <v>0</v>
      </c>
      <c r="R38" s="11">
        <v>0</v>
      </c>
      <c r="V38" s="11">
        <v>202006</v>
      </c>
    </row>
    <row r="39" spans="1:22">
      <c r="A39" s="11" t="s">
        <v>1801</v>
      </c>
      <c r="B39" s="11">
        <v>19</v>
      </c>
      <c r="C39" s="11">
        <v>40</v>
      </c>
      <c r="F39" s="11">
        <v>4.08</v>
      </c>
      <c r="O39" s="11">
        <v>7</v>
      </c>
      <c r="P39" s="11">
        <v>0</v>
      </c>
      <c r="Q39" s="11">
        <v>0</v>
      </c>
      <c r="R39" s="11">
        <v>0</v>
      </c>
      <c r="V39" s="11">
        <v>202007</v>
      </c>
    </row>
    <row r="40" spans="1:22">
      <c r="A40" s="11" t="s">
        <v>769</v>
      </c>
      <c r="B40" s="11">
        <v>19</v>
      </c>
      <c r="C40" s="11">
        <v>38</v>
      </c>
      <c r="D40" s="11">
        <v>2</v>
      </c>
      <c r="E40" s="11">
        <v>6.5</v>
      </c>
      <c r="F40" s="11">
        <v>14.77</v>
      </c>
      <c r="O40" s="11">
        <v>0</v>
      </c>
      <c r="P40" s="11">
        <v>0</v>
      </c>
      <c r="Q40" s="11">
        <v>0</v>
      </c>
      <c r="R40" s="11">
        <v>7</v>
      </c>
      <c r="V40" s="11">
        <v>202006</v>
      </c>
    </row>
    <row r="41" spans="1:22">
      <c r="A41" s="11" t="s">
        <v>917</v>
      </c>
      <c r="B41" s="11">
        <v>19</v>
      </c>
      <c r="C41" s="11">
        <v>40</v>
      </c>
      <c r="E41" s="11">
        <v>2.02</v>
      </c>
      <c r="F41" s="11">
        <v>4.67</v>
      </c>
      <c r="O41" s="11">
        <v>0</v>
      </c>
      <c r="P41" s="11">
        <v>0</v>
      </c>
      <c r="Q41" s="11">
        <v>0</v>
      </c>
      <c r="R41" s="11">
        <v>0</v>
      </c>
      <c r="V41" s="11">
        <v>202006</v>
      </c>
    </row>
    <row r="42" spans="1:22">
      <c r="A42" s="11" t="s">
        <v>1449</v>
      </c>
      <c r="B42" s="11">
        <v>19</v>
      </c>
      <c r="C42" s="11">
        <v>40</v>
      </c>
      <c r="F42" s="11">
        <v>0.5</v>
      </c>
      <c r="M42" s="11">
        <v>455</v>
      </c>
      <c r="O42" s="11">
        <v>0</v>
      </c>
      <c r="P42" s="11">
        <v>0</v>
      </c>
      <c r="Q42" s="11">
        <v>0</v>
      </c>
      <c r="R42" s="11">
        <v>0</v>
      </c>
      <c r="V42" s="11">
        <v>202006</v>
      </c>
    </row>
    <row r="43" spans="1:22">
      <c r="A43" s="11" t="s">
        <v>1019</v>
      </c>
      <c r="B43" s="11">
        <v>19</v>
      </c>
      <c r="C43" s="11">
        <v>37.47</v>
      </c>
      <c r="N43" s="11">
        <v>2.5299999999999998</v>
      </c>
      <c r="O43" s="11">
        <v>0</v>
      </c>
      <c r="P43" s="11">
        <v>0</v>
      </c>
      <c r="Q43" s="11">
        <v>0</v>
      </c>
      <c r="R43" s="11">
        <v>0</v>
      </c>
      <c r="V43" s="11">
        <v>202006</v>
      </c>
    </row>
    <row r="44" spans="1:22">
      <c r="A44" s="11" t="s">
        <v>508</v>
      </c>
      <c r="B44" s="11">
        <v>19</v>
      </c>
      <c r="C44" s="11">
        <v>34</v>
      </c>
      <c r="F44" s="11">
        <v>0</v>
      </c>
      <c r="G44" s="11">
        <v>6</v>
      </c>
      <c r="O44" s="11">
        <v>0</v>
      </c>
      <c r="P44" s="11">
        <v>0</v>
      </c>
      <c r="Q44" s="11">
        <v>0</v>
      </c>
      <c r="R44" s="11">
        <v>0</v>
      </c>
      <c r="U44" s="11">
        <v>2.75</v>
      </c>
      <c r="V44" s="11">
        <v>202006</v>
      </c>
    </row>
    <row r="45" spans="1:22">
      <c r="A45" s="11" t="s">
        <v>1326</v>
      </c>
      <c r="B45" s="11">
        <v>19</v>
      </c>
      <c r="C45" s="11">
        <v>0</v>
      </c>
      <c r="H45" s="11">
        <v>36</v>
      </c>
      <c r="O45" s="11">
        <v>0</v>
      </c>
      <c r="P45" s="11">
        <v>0</v>
      </c>
      <c r="Q45" s="11">
        <v>0</v>
      </c>
      <c r="R45" s="11">
        <v>0</v>
      </c>
      <c r="V45" s="11">
        <v>202007</v>
      </c>
    </row>
    <row r="46" spans="1:22">
      <c r="A46" s="11" t="s">
        <v>457</v>
      </c>
      <c r="B46" s="11">
        <v>19</v>
      </c>
      <c r="C46" s="11">
        <v>38</v>
      </c>
      <c r="D46" s="11">
        <v>0</v>
      </c>
      <c r="O46" s="11">
        <v>0</v>
      </c>
      <c r="P46" s="11">
        <v>0</v>
      </c>
      <c r="Q46" s="11">
        <v>0</v>
      </c>
      <c r="R46" s="11">
        <v>0</v>
      </c>
      <c r="S46" s="11">
        <v>2</v>
      </c>
      <c r="V46" s="11">
        <v>202006</v>
      </c>
    </row>
    <row r="47" spans="1:22">
      <c r="A47" s="11" t="s">
        <v>450</v>
      </c>
      <c r="B47" s="11">
        <v>19</v>
      </c>
      <c r="C47" s="11">
        <v>22</v>
      </c>
      <c r="D47" s="11">
        <v>2</v>
      </c>
      <c r="E47" s="11">
        <v>3.66</v>
      </c>
      <c r="F47" s="11">
        <v>1.63</v>
      </c>
      <c r="G47" s="11">
        <v>16</v>
      </c>
      <c r="O47" s="11">
        <v>0</v>
      </c>
      <c r="P47" s="11">
        <v>0</v>
      </c>
      <c r="Q47" s="11">
        <v>0</v>
      </c>
      <c r="R47" s="11">
        <v>0</v>
      </c>
      <c r="V47" s="11">
        <v>202006</v>
      </c>
    </row>
    <row r="48" spans="1:22">
      <c r="A48" s="11" t="s">
        <v>482</v>
      </c>
      <c r="B48" s="11">
        <v>19</v>
      </c>
      <c r="C48" s="11">
        <v>40</v>
      </c>
      <c r="F48" s="11">
        <v>12.5</v>
      </c>
      <c r="M48" s="11">
        <v>130</v>
      </c>
      <c r="O48" s="11">
        <v>0</v>
      </c>
      <c r="P48" s="11">
        <v>0</v>
      </c>
      <c r="Q48" s="11">
        <v>0</v>
      </c>
      <c r="R48" s="11">
        <v>0</v>
      </c>
      <c r="V48" s="11">
        <v>202006</v>
      </c>
    </row>
    <row r="49" spans="1:22">
      <c r="A49" s="11" t="s">
        <v>1173</v>
      </c>
      <c r="B49" s="11">
        <v>19</v>
      </c>
      <c r="C49" s="11">
        <v>36</v>
      </c>
      <c r="E49" s="11">
        <v>1</v>
      </c>
      <c r="F49" s="11">
        <v>0.33</v>
      </c>
      <c r="G49" s="11">
        <v>9</v>
      </c>
      <c r="O49" s="11">
        <v>0</v>
      </c>
      <c r="P49" s="11">
        <v>0</v>
      </c>
      <c r="Q49" s="11">
        <v>0</v>
      </c>
      <c r="R49" s="11">
        <v>0</v>
      </c>
      <c r="V49" s="11">
        <v>202006</v>
      </c>
    </row>
    <row r="50" spans="1:22">
      <c r="A50" s="11" t="s">
        <v>1448</v>
      </c>
      <c r="B50" s="11">
        <v>19</v>
      </c>
      <c r="C50" s="11">
        <v>40</v>
      </c>
      <c r="F50" s="11">
        <v>2</v>
      </c>
      <c r="O50" s="11">
        <v>0</v>
      </c>
      <c r="P50" s="11">
        <v>0</v>
      </c>
      <c r="Q50" s="11">
        <v>0</v>
      </c>
      <c r="R50" s="11">
        <v>0</v>
      </c>
      <c r="V50" s="11">
        <v>202006</v>
      </c>
    </row>
    <row r="51" spans="1:22">
      <c r="A51" s="11" t="s">
        <v>506</v>
      </c>
      <c r="B51" s="11">
        <v>19</v>
      </c>
      <c r="C51" s="11">
        <v>45</v>
      </c>
      <c r="E51" s="11">
        <v>3</v>
      </c>
      <c r="F51" s="11">
        <v>6.75</v>
      </c>
      <c r="O51" s="11">
        <v>0</v>
      </c>
      <c r="P51" s="11">
        <v>0</v>
      </c>
      <c r="Q51" s="11">
        <v>0</v>
      </c>
      <c r="R51" s="11">
        <v>0</v>
      </c>
      <c r="V51" s="11">
        <v>202006</v>
      </c>
    </row>
    <row r="52" spans="1:22">
      <c r="A52" s="11" t="s">
        <v>771</v>
      </c>
      <c r="B52" s="11">
        <v>19</v>
      </c>
      <c r="C52" s="11">
        <v>0</v>
      </c>
      <c r="G52" s="11">
        <v>38</v>
      </c>
      <c r="O52" s="11">
        <v>0</v>
      </c>
      <c r="P52" s="11">
        <v>0</v>
      </c>
      <c r="Q52" s="11">
        <v>0</v>
      </c>
      <c r="R52" s="11">
        <v>0</v>
      </c>
      <c r="V52" s="11">
        <v>202006</v>
      </c>
    </row>
    <row r="53" spans="1:22">
      <c r="A53" s="11" t="s">
        <v>772</v>
      </c>
      <c r="B53" s="11">
        <v>19</v>
      </c>
      <c r="C53" s="11">
        <v>38</v>
      </c>
      <c r="D53" s="11">
        <v>0</v>
      </c>
      <c r="E53" s="11">
        <v>3.42</v>
      </c>
      <c r="F53" s="11">
        <v>6.08</v>
      </c>
      <c r="O53" s="11">
        <v>0</v>
      </c>
      <c r="P53" s="11">
        <v>0</v>
      </c>
      <c r="Q53" s="11">
        <v>0</v>
      </c>
      <c r="R53" s="11">
        <v>0</v>
      </c>
      <c r="S53" s="11">
        <v>2</v>
      </c>
      <c r="U53" s="11">
        <v>5</v>
      </c>
      <c r="V53" s="11">
        <v>202006</v>
      </c>
    </row>
    <row r="54" spans="1:22">
      <c r="A54" s="11" t="s">
        <v>456</v>
      </c>
      <c r="B54" s="11">
        <v>19</v>
      </c>
      <c r="C54" s="11">
        <v>40</v>
      </c>
      <c r="F54" s="11">
        <v>4.75</v>
      </c>
      <c r="M54" s="11">
        <v>205</v>
      </c>
      <c r="O54" s="11">
        <v>0</v>
      </c>
      <c r="P54" s="11">
        <v>0</v>
      </c>
      <c r="Q54" s="11">
        <v>0</v>
      </c>
      <c r="R54" s="11">
        <v>0</v>
      </c>
      <c r="V54" s="11">
        <v>202006</v>
      </c>
    </row>
    <row r="55" spans="1:22">
      <c r="A55" s="11" t="s">
        <v>479</v>
      </c>
      <c r="B55" s="11">
        <v>19</v>
      </c>
      <c r="C55" s="11">
        <v>40</v>
      </c>
      <c r="F55" s="11">
        <v>2</v>
      </c>
      <c r="M55" s="11">
        <v>270</v>
      </c>
      <c r="O55" s="11">
        <v>0</v>
      </c>
      <c r="P55" s="11">
        <v>0</v>
      </c>
      <c r="Q55" s="11">
        <v>0</v>
      </c>
      <c r="R55" s="11">
        <v>0</v>
      </c>
      <c r="V55" s="11">
        <v>202006</v>
      </c>
    </row>
    <row r="56" spans="1:22">
      <c r="A56" s="11" t="s">
        <v>1533</v>
      </c>
      <c r="B56" s="11">
        <v>19</v>
      </c>
      <c r="C56" s="11">
        <v>40</v>
      </c>
      <c r="F56" s="11">
        <v>0</v>
      </c>
      <c r="O56" s="11">
        <v>0</v>
      </c>
      <c r="P56" s="11">
        <v>0</v>
      </c>
      <c r="Q56" s="11">
        <v>0</v>
      </c>
      <c r="R56" s="11">
        <v>0</v>
      </c>
      <c r="U56" s="11">
        <v>1.5</v>
      </c>
      <c r="V56" s="11">
        <v>202006</v>
      </c>
    </row>
    <row r="57" spans="1:22">
      <c r="A57" s="11" t="s">
        <v>1174</v>
      </c>
      <c r="B57" s="11">
        <v>19</v>
      </c>
      <c r="C57" s="11">
        <v>40</v>
      </c>
      <c r="F57" s="11">
        <v>20.079999999999998</v>
      </c>
      <c r="N57" s="11">
        <v>0</v>
      </c>
      <c r="O57" s="11">
        <v>0</v>
      </c>
      <c r="P57" s="11">
        <v>0</v>
      </c>
      <c r="Q57" s="11">
        <v>0</v>
      </c>
      <c r="R57" s="11">
        <v>0</v>
      </c>
      <c r="V57" s="11">
        <v>202006</v>
      </c>
    </row>
    <row r="58" spans="1:22">
      <c r="A58" s="11" t="s">
        <v>1217</v>
      </c>
      <c r="B58" s="11">
        <v>19</v>
      </c>
      <c r="C58" s="11">
        <v>40</v>
      </c>
      <c r="E58" s="11">
        <v>7.3</v>
      </c>
      <c r="O58" s="11">
        <v>0</v>
      </c>
      <c r="P58" s="11">
        <v>0</v>
      </c>
      <c r="Q58" s="11">
        <v>0</v>
      </c>
      <c r="R58" s="11">
        <v>0</v>
      </c>
      <c r="V58" s="11">
        <v>202006</v>
      </c>
    </row>
    <row r="59" spans="1:22">
      <c r="A59" s="11" t="s">
        <v>1218</v>
      </c>
      <c r="B59" s="11">
        <v>19</v>
      </c>
      <c r="C59" s="11">
        <v>21.45</v>
      </c>
      <c r="O59" s="11">
        <v>0</v>
      </c>
      <c r="P59" s="11">
        <v>0</v>
      </c>
      <c r="Q59" s="11">
        <v>0</v>
      </c>
      <c r="R59" s="11">
        <v>0</v>
      </c>
      <c r="V59" s="11">
        <v>202006</v>
      </c>
    </row>
    <row r="60" spans="1:22">
      <c r="A60" s="11" t="s">
        <v>1175</v>
      </c>
      <c r="B60" s="11">
        <v>19</v>
      </c>
      <c r="C60" s="11">
        <v>40</v>
      </c>
      <c r="E60" s="11">
        <v>0</v>
      </c>
      <c r="F60" s="11">
        <v>19.5</v>
      </c>
      <c r="O60" s="11">
        <v>0</v>
      </c>
      <c r="P60" s="11">
        <v>0</v>
      </c>
      <c r="Q60" s="11">
        <v>0</v>
      </c>
      <c r="R60" s="11">
        <v>0</v>
      </c>
      <c r="V60" s="11">
        <v>202006</v>
      </c>
    </row>
    <row r="61" spans="1:22">
      <c r="A61" s="11" t="s">
        <v>897</v>
      </c>
      <c r="B61" s="11">
        <v>19</v>
      </c>
      <c r="C61" s="11">
        <v>38</v>
      </c>
      <c r="D61" s="11">
        <v>2</v>
      </c>
      <c r="E61" s="11">
        <v>0</v>
      </c>
      <c r="F61" s="11">
        <v>3.22</v>
      </c>
      <c r="O61" s="11">
        <v>0</v>
      </c>
      <c r="P61" s="11">
        <v>0</v>
      </c>
      <c r="Q61" s="11">
        <v>0</v>
      </c>
      <c r="R61" s="11">
        <v>0</v>
      </c>
      <c r="T61" s="11">
        <v>1.37</v>
      </c>
      <c r="V61" s="11">
        <v>202006</v>
      </c>
    </row>
    <row r="62" spans="1:22">
      <c r="A62" s="11" t="s">
        <v>915</v>
      </c>
      <c r="B62" s="11">
        <v>19</v>
      </c>
      <c r="C62" s="11">
        <v>33.75</v>
      </c>
      <c r="N62" s="11">
        <v>2.25</v>
      </c>
      <c r="O62" s="11">
        <v>0</v>
      </c>
      <c r="P62" s="11">
        <v>0</v>
      </c>
      <c r="Q62" s="11">
        <v>0</v>
      </c>
      <c r="R62" s="11">
        <v>0</v>
      </c>
      <c r="V62" s="11">
        <v>202006</v>
      </c>
    </row>
    <row r="63" spans="1:22">
      <c r="A63" s="11" t="s">
        <v>847</v>
      </c>
      <c r="B63" s="11">
        <v>19</v>
      </c>
      <c r="C63" s="11">
        <v>6.5</v>
      </c>
      <c r="H63" s="11">
        <v>33.5</v>
      </c>
      <c r="O63" s="11">
        <v>0</v>
      </c>
      <c r="P63" s="11">
        <v>0</v>
      </c>
      <c r="Q63" s="11">
        <v>0</v>
      </c>
      <c r="R63" s="11">
        <v>0</v>
      </c>
      <c r="V63" s="11">
        <v>202006</v>
      </c>
    </row>
    <row r="64" spans="1:22">
      <c r="A64" s="11" t="s">
        <v>1244</v>
      </c>
      <c r="B64" s="11">
        <v>19</v>
      </c>
      <c r="C64" s="11">
        <v>38</v>
      </c>
      <c r="D64" s="11">
        <v>0</v>
      </c>
      <c r="E64" s="11">
        <v>0</v>
      </c>
      <c r="F64" s="11">
        <v>0</v>
      </c>
      <c r="O64" s="11">
        <v>0</v>
      </c>
      <c r="P64" s="11">
        <v>0</v>
      </c>
      <c r="Q64" s="11">
        <v>0</v>
      </c>
      <c r="R64" s="11">
        <v>0</v>
      </c>
      <c r="S64" s="11">
        <v>2</v>
      </c>
      <c r="T64" s="11">
        <v>1.8</v>
      </c>
      <c r="U64" s="11">
        <v>0.48</v>
      </c>
      <c r="V64" s="11">
        <v>202006</v>
      </c>
    </row>
    <row r="65" spans="1:22">
      <c r="A65" s="11" t="s">
        <v>1535</v>
      </c>
      <c r="B65" s="11">
        <v>19</v>
      </c>
      <c r="C65" s="11">
        <v>45</v>
      </c>
      <c r="E65" s="11">
        <v>1.17</v>
      </c>
      <c r="F65" s="11">
        <v>1</v>
      </c>
      <c r="O65" s="11">
        <v>0</v>
      </c>
      <c r="P65" s="11">
        <v>2</v>
      </c>
      <c r="Q65" s="11">
        <v>0</v>
      </c>
      <c r="R65" s="11">
        <v>0</v>
      </c>
      <c r="V65" s="11">
        <v>202006</v>
      </c>
    </row>
    <row r="66" spans="1:22">
      <c r="A66" s="11" t="s">
        <v>1176</v>
      </c>
      <c r="B66" s="11">
        <v>19</v>
      </c>
      <c r="C66" s="11">
        <v>40</v>
      </c>
      <c r="F66" s="11">
        <v>11.95</v>
      </c>
      <c r="O66" s="11">
        <v>7</v>
      </c>
      <c r="P66" s="11">
        <v>0</v>
      </c>
      <c r="Q66" s="11">
        <v>0</v>
      </c>
      <c r="R66" s="11">
        <v>0</v>
      </c>
      <c r="V66" s="11">
        <v>202006</v>
      </c>
    </row>
    <row r="67" spans="1:22">
      <c r="A67" s="11" t="s">
        <v>1078</v>
      </c>
      <c r="B67" s="11">
        <v>19</v>
      </c>
      <c r="C67" s="11">
        <v>40</v>
      </c>
      <c r="F67" s="11">
        <v>8.75</v>
      </c>
      <c r="M67" s="11">
        <v>170</v>
      </c>
      <c r="O67" s="11">
        <v>0</v>
      </c>
      <c r="P67" s="11">
        <v>0</v>
      </c>
      <c r="Q67" s="11">
        <v>0</v>
      </c>
      <c r="R67" s="11">
        <v>0</v>
      </c>
      <c r="V67" s="11">
        <v>202006</v>
      </c>
    </row>
    <row r="68" spans="1:22">
      <c r="A68" s="11" t="s">
        <v>1177</v>
      </c>
      <c r="B68" s="11">
        <v>19</v>
      </c>
      <c r="C68" s="11">
        <v>32</v>
      </c>
      <c r="G68" s="11">
        <v>8</v>
      </c>
      <c r="O68" s="11">
        <v>0</v>
      </c>
      <c r="P68" s="11">
        <v>0</v>
      </c>
      <c r="Q68" s="11">
        <v>0</v>
      </c>
      <c r="R68" s="11">
        <v>0</v>
      </c>
      <c r="V68" s="11">
        <v>202006</v>
      </c>
    </row>
    <row r="69" spans="1:22">
      <c r="A69" s="11" t="s">
        <v>1242</v>
      </c>
      <c r="B69" s="11">
        <v>19</v>
      </c>
      <c r="C69" s="11">
        <v>27.92</v>
      </c>
      <c r="F69" s="11">
        <v>0</v>
      </c>
      <c r="H69" s="11">
        <v>10.08</v>
      </c>
      <c r="N69" s="11">
        <v>0</v>
      </c>
      <c r="O69" s="11">
        <v>0</v>
      </c>
      <c r="P69" s="11">
        <v>0</v>
      </c>
      <c r="Q69" s="11">
        <v>0</v>
      </c>
      <c r="R69" s="11">
        <v>0</v>
      </c>
      <c r="U69" s="11">
        <v>0</v>
      </c>
      <c r="V69" s="11">
        <v>202007</v>
      </c>
    </row>
    <row r="70" spans="1:22">
      <c r="A70" s="11" t="s">
        <v>898</v>
      </c>
      <c r="B70" s="11">
        <v>19</v>
      </c>
      <c r="C70" s="11">
        <v>32</v>
      </c>
      <c r="F70" s="11">
        <v>1</v>
      </c>
      <c r="G70" s="11">
        <v>8</v>
      </c>
      <c r="M70" s="11">
        <v>92</v>
      </c>
      <c r="O70" s="11">
        <v>0</v>
      </c>
      <c r="P70" s="11">
        <v>0</v>
      </c>
      <c r="Q70" s="11">
        <v>0</v>
      </c>
      <c r="R70" s="11">
        <v>0</v>
      </c>
      <c r="V70" s="11">
        <v>202006</v>
      </c>
    </row>
    <row r="71" spans="1:22">
      <c r="A71" s="11" t="s">
        <v>494</v>
      </c>
      <c r="B71" s="11">
        <v>19</v>
      </c>
      <c r="C71" s="11">
        <v>40</v>
      </c>
      <c r="F71" s="11">
        <v>18.48</v>
      </c>
      <c r="N71" s="11">
        <v>0</v>
      </c>
      <c r="O71" s="11">
        <v>0</v>
      </c>
      <c r="P71" s="11">
        <v>1</v>
      </c>
      <c r="Q71" s="11">
        <v>0</v>
      </c>
      <c r="R71" s="11">
        <v>0</v>
      </c>
      <c r="V71" s="11">
        <v>202006</v>
      </c>
    </row>
    <row r="72" spans="1:22">
      <c r="A72" s="11" t="s">
        <v>950</v>
      </c>
      <c r="B72" s="11">
        <v>19</v>
      </c>
      <c r="C72" s="11">
        <v>37.619999999999997</v>
      </c>
      <c r="N72" s="11">
        <v>2.38</v>
      </c>
      <c r="O72" s="11">
        <v>0</v>
      </c>
      <c r="P72" s="11">
        <v>0</v>
      </c>
      <c r="Q72" s="11">
        <v>0</v>
      </c>
      <c r="R72" s="11">
        <v>0</v>
      </c>
      <c r="V72" s="11">
        <v>202006</v>
      </c>
    </row>
    <row r="73" spans="1:22">
      <c r="A73" s="11" t="s">
        <v>1628</v>
      </c>
      <c r="B73" s="11">
        <v>19</v>
      </c>
      <c r="C73" s="11">
        <v>0</v>
      </c>
      <c r="H73" s="11">
        <v>45</v>
      </c>
      <c r="O73" s="11">
        <v>0</v>
      </c>
      <c r="P73" s="11">
        <v>0</v>
      </c>
      <c r="Q73" s="11">
        <v>0</v>
      </c>
      <c r="R73" s="11">
        <v>0</v>
      </c>
      <c r="V73" s="11">
        <v>202006</v>
      </c>
    </row>
    <row r="74" spans="1:22">
      <c r="A74" s="11" t="s">
        <v>916</v>
      </c>
      <c r="B74" s="11">
        <v>19</v>
      </c>
      <c r="C74" s="11">
        <v>45</v>
      </c>
      <c r="E74" s="11">
        <v>0.5</v>
      </c>
      <c r="F74" s="11">
        <v>3.67</v>
      </c>
      <c r="O74" s="11">
        <v>0</v>
      </c>
      <c r="P74" s="11">
        <v>3</v>
      </c>
      <c r="Q74" s="11">
        <v>0</v>
      </c>
      <c r="R74" s="11">
        <v>0</v>
      </c>
      <c r="V74" s="11">
        <v>202006</v>
      </c>
    </row>
    <row r="75" spans="1:22">
      <c r="A75" s="11" t="s">
        <v>467</v>
      </c>
      <c r="B75" s="11">
        <v>19</v>
      </c>
      <c r="C75" s="11">
        <v>38</v>
      </c>
      <c r="D75" s="11">
        <v>2</v>
      </c>
      <c r="E75" s="11">
        <v>1.27</v>
      </c>
      <c r="F75" s="11">
        <v>16.7</v>
      </c>
      <c r="O75" s="11">
        <v>0</v>
      </c>
      <c r="P75" s="11">
        <v>0</v>
      </c>
      <c r="Q75" s="11">
        <v>3</v>
      </c>
      <c r="R75" s="11">
        <v>7</v>
      </c>
      <c r="V75" s="11">
        <v>202006</v>
      </c>
    </row>
    <row r="76" spans="1:22">
      <c r="A76" s="11" t="s">
        <v>1179</v>
      </c>
      <c r="B76" s="11">
        <v>19</v>
      </c>
      <c r="C76" s="11">
        <v>32</v>
      </c>
      <c r="D76" s="11">
        <v>0.83</v>
      </c>
      <c r="O76" s="11">
        <v>0</v>
      </c>
      <c r="P76" s="11">
        <v>0</v>
      </c>
      <c r="Q76" s="11">
        <v>0</v>
      </c>
      <c r="R76" s="11">
        <v>0</v>
      </c>
      <c r="V76" s="11">
        <v>202007</v>
      </c>
    </row>
    <row r="77" spans="1:22">
      <c r="A77" s="11" t="s">
        <v>465</v>
      </c>
      <c r="B77" s="11">
        <v>19</v>
      </c>
      <c r="C77" s="11">
        <v>32</v>
      </c>
      <c r="F77" s="11">
        <v>0</v>
      </c>
      <c r="H77" s="11">
        <v>8</v>
      </c>
      <c r="O77" s="11">
        <v>0</v>
      </c>
      <c r="P77" s="11">
        <v>0</v>
      </c>
      <c r="Q77" s="11">
        <v>0</v>
      </c>
      <c r="R77" s="11">
        <v>0</v>
      </c>
      <c r="U77" s="11">
        <v>1.85</v>
      </c>
      <c r="V77" s="11">
        <v>202006</v>
      </c>
    </row>
    <row r="78" spans="1:22">
      <c r="A78" s="11" t="s">
        <v>1536</v>
      </c>
      <c r="B78" s="11">
        <v>19</v>
      </c>
      <c r="C78" s="11">
        <v>33</v>
      </c>
      <c r="O78" s="11">
        <v>0</v>
      </c>
      <c r="P78" s="11">
        <v>0</v>
      </c>
      <c r="Q78" s="11">
        <v>0</v>
      </c>
      <c r="R78" s="11">
        <v>0</v>
      </c>
      <c r="V78" s="11">
        <v>202006</v>
      </c>
    </row>
    <row r="79" spans="1:22">
      <c r="A79" s="11" t="s">
        <v>774</v>
      </c>
      <c r="B79" s="11">
        <v>19</v>
      </c>
      <c r="C79" s="11">
        <v>40</v>
      </c>
      <c r="F79" s="11">
        <v>5.75</v>
      </c>
      <c r="O79" s="11">
        <v>0</v>
      </c>
      <c r="P79" s="11">
        <v>0</v>
      </c>
      <c r="Q79" s="11">
        <v>0</v>
      </c>
      <c r="R79" s="11">
        <v>0</v>
      </c>
      <c r="V79" s="11">
        <v>202006</v>
      </c>
    </row>
    <row r="80" spans="1:22">
      <c r="A80" s="11" t="s">
        <v>775</v>
      </c>
      <c r="B80" s="11">
        <v>19</v>
      </c>
      <c r="C80" s="11">
        <v>38</v>
      </c>
      <c r="D80" s="11">
        <v>2</v>
      </c>
      <c r="E80" s="11">
        <v>2.5099999999999998</v>
      </c>
      <c r="F80" s="11">
        <v>4.55</v>
      </c>
      <c r="O80" s="11">
        <v>0</v>
      </c>
      <c r="P80" s="11">
        <v>0</v>
      </c>
      <c r="Q80" s="11">
        <v>0</v>
      </c>
      <c r="R80" s="11">
        <v>0</v>
      </c>
      <c r="V80" s="11">
        <v>202006</v>
      </c>
    </row>
    <row r="81" spans="1:22">
      <c r="A81" s="11" t="s">
        <v>468</v>
      </c>
      <c r="B81" s="11">
        <v>19</v>
      </c>
      <c r="C81" s="11">
        <v>38</v>
      </c>
      <c r="D81" s="11">
        <v>2</v>
      </c>
      <c r="E81" s="11">
        <v>0</v>
      </c>
      <c r="F81" s="11">
        <v>3.48</v>
      </c>
      <c r="O81" s="11">
        <v>7</v>
      </c>
      <c r="P81" s="11">
        <v>0</v>
      </c>
      <c r="Q81" s="11">
        <v>0</v>
      </c>
      <c r="R81" s="11">
        <v>0</v>
      </c>
      <c r="T81" s="11">
        <v>5.03</v>
      </c>
      <c r="V81" s="11">
        <v>202006</v>
      </c>
    </row>
    <row r="82" spans="1:22">
      <c r="A82" s="11" t="s">
        <v>1236</v>
      </c>
      <c r="B82" s="11">
        <v>19</v>
      </c>
      <c r="C82" s="11">
        <v>16.5</v>
      </c>
      <c r="G82" s="11">
        <v>19.5</v>
      </c>
      <c r="M82" s="11">
        <v>224</v>
      </c>
      <c r="O82" s="11">
        <v>0</v>
      </c>
      <c r="P82" s="11">
        <v>0</v>
      </c>
      <c r="Q82" s="11">
        <v>0</v>
      </c>
      <c r="R82" s="11">
        <v>0</v>
      </c>
      <c r="V82" s="11">
        <v>202007</v>
      </c>
    </row>
    <row r="83" spans="1:22">
      <c r="A83" s="11" t="s">
        <v>1208</v>
      </c>
      <c r="B83" s="11">
        <v>19</v>
      </c>
      <c r="C83" s="11">
        <v>45</v>
      </c>
      <c r="E83" s="11">
        <v>4.83</v>
      </c>
      <c r="O83" s="11">
        <v>0</v>
      </c>
      <c r="P83" s="11">
        <v>2</v>
      </c>
      <c r="Q83" s="11">
        <v>0</v>
      </c>
      <c r="R83" s="11">
        <v>0</v>
      </c>
      <c r="V83" s="11">
        <v>202006</v>
      </c>
    </row>
    <row r="84" spans="1:22">
      <c r="A84" s="11" t="s">
        <v>1180</v>
      </c>
      <c r="B84" s="11">
        <v>19</v>
      </c>
      <c r="C84" s="11">
        <v>40</v>
      </c>
      <c r="O84" s="11">
        <v>0</v>
      </c>
      <c r="P84" s="11">
        <v>0</v>
      </c>
      <c r="Q84" s="11">
        <v>0</v>
      </c>
      <c r="R84" s="11">
        <v>0</v>
      </c>
      <c r="V84" s="11">
        <v>202006</v>
      </c>
    </row>
    <row r="85" spans="1:22">
      <c r="A85" s="11" t="s">
        <v>472</v>
      </c>
      <c r="B85" s="11">
        <v>19</v>
      </c>
      <c r="C85" s="11">
        <v>32</v>
      </c>
      <c r="G85" s="11">
        <v>8</v>
      </c>
      <c r="O85" s="11">
        <v>0</v>
      </c>
      <c r="P85" s="11">
        <v>0</v>
      </c>
      <c r="Q85" s="11">
        <v>0</v>
      </c>
      <c r="R85" s="11">
        <v>0</v>
      </c>
      <c r="V85" s="11">
        <v>202006</v>
      </c>
    </row>
    <row r="86" spans="1:22">
      <c r="A86" s="11" t="s">
        <v>1220</v>
      </c>
      <c r="B86" s="11">
        <v>19</v>
      </c>
      <c r="C86" s="11">
        <v>25</v>
      </c>
      <c r="O86" s="11">
        <v>0</v>
      </c>
      <c r="P86" s="11">
        <v>0</v>
      </c>
      <c r="Q86" s="11">
        <v>0</v>
      </c>
      <c r="R86" s="11">
        <v>0</v>
      </c>
      <c r="V86" s="11">
        <v>202006</v>
      </c>
    </row>
    <row r="87" spans="1:22">
      <c r="A87" s="11" t="s">
        <v>480</v>
      </c>
      <c r="B87" s="11">
        <v>19</v>
      </c>
      <c r="C87" s="11">
        <v>36</v>
      </c>
      <c r="D87" s="11">
        <v>0</v>
      </c>
      <c r="O87" s="11">
        <v>0</v>
      </c>
      <c r="P87" s="11">
        <v>0</v>
      </c>
      <c r="Q87" s="11">
        <v>0</v>
      </c>
      <c r="R87" s="11">
        <v>0</v>
      </c>
      <c r="S87" s="11">
        <v>2.25</v>
      </c>
      <c r="V87" s="11">
        <v>202007</v>
      </c>
    </row>
    <row r="88" spans="1:22">
      <c r="A88" s="11" t="s">
        <v>1054</v>
      </c>
      <c r="B88" s="11">
        <v>19</v>
      </c>
      <c r="C88" s="11">
        <v>40</v>
      </c>
      <c r="F88" s="11">
        <v>6.25</v>
      </c>
      <c r="M88" s="11">
        <v>90</v>
      </c>
      <c r="O88" s="11">
        <v>0</v>
      </c>
      <c r="P88" s="11">
        <v>0</v>
      </c>
      <c r="Q88" s="11">
        <v>0</v>
      </c>
      <c r="R88" s="11">
        <v>0</v>
      </c>
      <c r="V88" s="11">
        <v>202006</v>
      </c>
    </row>
    <row r="89" spans="1:22" s="36" customFormat="1">
      <c r="A89" s="11" t="s">
        <v>500</v>
      </c>
      <c r="B89" s="11">
        <v>19</v>
      </c>
      <c r="C89" s="11">
        <v>38</v>
      </c>
      <c r="D89" s="11">
        <v>0</v>
      </c>
      <c r="E89" s="11">
        <v>3.44</v>
      </c>
      <c r="F89" s="11">
        <v>0</v>
      </c>
      <c r="G89" s="11"/>
      <c r="H89" s="11"/>
      <c r="I89" s="11"/>
      <c r="J89" s="11"/>
      <c r="K89" s="11"/>
      <c r="L89" s="11"/>
      <c r="M89" s="11"/>
      <c r="N89" s="11"/>
      <c r="O89" s="11">
        <v>1</v>
      </c>
      <c r="P89" s="11">
        <v>0</v>
      </c>
      <c r="Q89" s="11">
        <v>0</v>
      </c>
      <c r="R89" s="11">
        <v>0</v>
      </c>
      <c r="S89" s="11">
        <v>2</v>
      </c>
      <c r="T89" s="11"/>
      <c r="U89" s="11">
        <v>2.73</v>
      </c>
      <c r="V89" s="11">
        <v>202006</v>
      </c>
    </row>
    <row r="90" spans="1:22" s="36" customFormat="1">
      <c r="A90" s="11" t="s">
        <v>1181</v>
      </c>
      <c r="B90" s="11">
        <v>19</v>
      </c>
      <c r="C90" s="11">
        <v>40</v>
      </c>
      <c r="D90" s="11"/>
      <c r="E90" s="11"/>
      <c r="F90" s="11">
        <v>8.58</v>
      </c>
      <c r="G90" s="11"/>
      <c r="H90" s="11"/>
      <c r="I90" s="11"/>
      <c r="J90" s="11"/>
      <c r="K90" s="11"/>
      <c r="L90" s="11"/>
      <c r="M90" s="11"/>
      <c r="N90" s="11">
        <v>0</v>
      </c>
      <c r="O90" s="11">
        <v>0</v>
      </c>
      <c r="P90" s="11">
        <v>0</v>
      </c>
      <c r="Q90" s="11">
        <v>0</v>
      </c>
      <c r="R90" s="11">
        <v>0</v>
      </c>
      <c r="S90" s="11"/>
      <c r="T90" s="11"/>
      <c r="U90" s="11"/>
      <c r="V90" s="11">
        <v>202006</v>
      </c>
    </row>
    <row r="91" spans="1:22" s="36" customFormat="1">
      <c r="A91" s="11" t="s">
        <v>1182</v>
      </c>
      <c r="B91" s="11">
        <v>19</v>
      </c>
      <c r="C91" s="11">
        <v>45</v>
      </c>
      <c r="D91" s="11"/>
      <c r="E91" s="11">
        <v>0</v>
      </c>
      <c r="F91" s="11"/>
      <c r="G91" s="11"/>
      <c r="H91" s="11"/>
      <c r="I91" s="11"/>
      <c r="J91" s="11"/>
      <c r="K91" s="11"/>
      <c r="L91" s="11"/>
      <c r="M91" s="11"/>
      <c r="N91" s="11"/>
      <c r="O91" s="11">
        <v>0</v>
      </c>
      <c r="P91" s="11">
        <v>0</v>
      </c>
      <c r="Q91" s="11">
        <v>0</v>
      </c>
      <c r="R91" s="11">
        <v>0</v>
      </c>
      <c r="S91" s="11"/>
      <c r="T91" s="11">
        <v>4.75</v>
      </c>
      <c r="U91" s="11"/>
      <c r="V91" s="11">
        <v>202006</v>
      </c>
    </row>
    <row r="92" spans="1:22" s="36" customFormat="1">
      <c r="A92" s="11" t="s">
        <v>1209</v>
      </c>
      <c r="B92" s="11">
        <v>19</v>
      </c>
      <c r="C92" s="11">
        <v>16</v>
      </c>
      <c r="D92" s="11"/>
      <c r="E92" s="11"/>
      <c r="F92" s="11"/>
      <c r="G92" s="11"/>
      <c r="H92" s="11"/>
      <c r="I92" s="11"/>
      <c r="J92" s="11"/>
      <c r="K92" s="11"/>
      <c r="L92" s="11"/>
      <c r="M92" s="11"/>
      <c r="N92" s="11"/>
      <c r="O92" s="11">
        <v>0</v>
      </c>
      <c r="P92" s="11">
        <v>0</v>
      </c>
      <c r="Q92" s="11">
        <v>0</v>
      </c>
      <c r="R92" s="11">
        <v>0</v>
      </c>
      <c r="S92" s="11"/>
      <c r="T92" s="11"/>
      <c r="U92" s="11"/>
      <c r="V92" s="11">
        <v>202006</v>
      </c>
    </row>
    <row r="93" spans="1:22" s="36" customFormat="1">
      <c r="A93" s="11" t="s">
        <v>1183</v>
      </c>
      <c r="B93" s="11">
        <v>19</v>
      </c>
      <c r="C93" s="11">
        <v>32</v>
      </c>
      <c r="D93" s="11"/>
      <c r="E93" s="11"/>
      <c r="F93" s="11">
        <v>10.33</v>
      </c>
      <c r="G93" s="11">
        <v>8</v>
      </c>
      <c r="H93" s="11"/>
      <c r="I93" s="11"/>
      <c r="J93" s="11"/>
      <c r="K93" s="11"/>
      <c r="L93" s="11"/>
      <c r="M93" s="11"/>
      <c r="N93" s="11"/>
      <c r="O93" s="11">
        <v>0</v>
      </c>
      <c r="P93" s="11">
        <v>0</v>
      </c>
      <c r="Q93" s="11">
        <v>0</v>
      </c>
      <c r="R93" s="11">
        <v>0</v>
      </c>
      <c r="S93" s="11"/>
      <c r="T93" s="11"/>
      <c r="U93" s="11"/>
      <c r="V93" s="11">
        <v>202007</v>
      </c>
    </row>
    <row r="94" spans="1:22" s="36" customFormat="1">
      <c r="A94" s="11" t="s">
        <v>1010</v>
      </c>
      <c r="B94" s="11">
        <v>19</v>
      </c>
      <c r="C94" s="11">
        <v>37.5</v>
      </c>
      <c r="D94" s="11"/>
      <c r="E94" s="11"/>
      <c r="F94" s="11"/>
      <c r="G94" s="11"/>
      <c r="H94" s="11"/>
      <c r="I94" s="11"/>
      <c r="J94" s="11"/>
      <c r="K94" s="11"/>
      <c r="L94" s="11"/>
      <c r="M94" s="11">
        <v>205</v>
      </c>
      <c r="N94" s="11">
        <v>2.5</v>
      </c>
      <c r="O94" s="11">
        <v>0</v>
      </c>
      <c r="P94" s="11">
        <v>0</v>
      </c>
      <c r="Q94" s="11">
        <v>0</v>
      </c>
      <c r="R94" s="11">
        <v>0</v>
      </c>
      <c r="S94" s="11"/>
      <c r="T94" s="11"/>
      <c r="U94" s="11"/>
      <c r="V94" s="11">
        <v>202006</v>
      </c>
    </row>
    <row r="95" spans="1:22">
      <c r="A95" s="11" t="s">
        <v>1450</v>
      </c>
      <c r="B95" s="11">
        <v>19</v>
      </c>
      <c r="C95" s="11">
        <v>40</v>
      </c>
      <c r="F95" s="11">
        <v>0.75</v>
      </c>
      <c r="M95" s="11">
        <v>50</v>
      </c>
      <c r="O95" s="11">
        <v>0</v>
      </c>
      <c r="P95" s="11">
        <v>0</v>
      </c>
      <c r="Q95" s="11">
        <v>0</v>
      </c>
      <c r="R95" s="11">
        <v>0</v>
      </c>
      <c r="V95" s="11">
        <v>202006</v>
      </c>
    </row>
    <row r="96" spans="1:22">
      <c r="A96" s="11" t="s">
        <v>481</v>
      </c>
      <c r="B96" s="11">
        <v>19</v>
      </c>
      <c r="C96" s="11">
        <v>0</v>
      </c>
      <c r="H96" s="11">
        <v>20</v>
      </c>
      <c r="O96" s="11">
        <v>0</v>
      </c>
      <c r="P96" s="11">
        <v>0</v>
      </c>
      <c r="Q96" s="11">
        <v>0</v>
      </c>
      <c r="R96" s="11">
        <v>0</v>
      </c>
      <c r="V96" s="11">
        <v>202006</v>
      </c>
    </row>
    <row r="97" spans="1:22">
      <c r="A97" s="11" t="s">
        <v>1185</v>
      </c>
      <c r="B97" s="11">
        <v>19</v>
      </c>
      <c r="C97" s="11">
        <v>18</v>
      </c>
      <c r="M97" s="11">
        <v>143</v>
      </c>
      <c r="O97" s="11">
        <v>0</v>
      </c>
      <c r="P97" s="11">
        <v>0</v>
      </c>
      <c r="Q97" s="11">
        <v>0</v>
      </c>
      <c r="R97" s="11">
        <v>0</v>
      </c>
      <c r="V97" s="11">
        <v>202006</v>
      </c>
    </row>
    <row r="98" spans="1:22">
      <c r="A98" s="11" t="s">
        <v>470</v>
      </c>
      <c r="B98" s="11">
        <v>19</v>
      </c>
      <c r="C98" s="11">
        <v>40</v>
      </c>
      <c r="E98" s="11">
        <v>1.1000000000000001</v>
      </c>
      <c r="F98" s="11">
        <v>1.1299999999999999</v>
      </c>
      <c r="O98" s="11">
        <v>0</v>
      </c>
      <c r="P98" s="11">
        <v>0</v>
      </c>
      <c r="Q98" s="11">
        <v>0</v>
      </c>
      <c r="R98" s="11">
        <v>0</v>
      </c>
      <c r="V98" s="11">
        <v>202006</v>
      </c>
    </row>
    <row r="99" spans="1:22">
      <c r="A99" s="11" t="s">
        <v>777</v>
      </c>
      <c r="B99" s="11">
        <v>19</v>
      </c>
      <c r="C99" s="11">
        <v>28</v>
      </c>
      <c r="O99" s="11">
        <v>0</v>
      </c>
      <c r="P99" s="11">
        <v>0</v>
      </c>
      <c r="Q99" s="11">
        <v>0</v>
      </c>
      <c r="R99" s="11">
        <v>0</v>
      </c>
      <c r="V99" s="11">
        <v>202006</v>
      </c>
    </row>
    <row r="100" spans="1:22">
      <c r="A100" s="11" t="s">
        <v>778</v>
      </c>
      <c r="B100" s="11">
        <v>19</v>
      </c>
      <c r="C100" s="11">
        <v>40</v>
      </c>
      <c r="O100" s="11">
        <v>0</v>
      </c>
      <c r="P100" s="11">
        <v>0</v>
      </c>
      <c r="Q100" s="11">
        <v>0</v>
      </c>
      <c r="R100" s="11">
        <v>0</v>
      </c>
      <c r="V100" s="11">
        <v>202006</v>
      </c>
    </row>
    <row r="101" spans="1:22">
      <c r="A101" s="11" t="s">
        <v>709</v>
      </c>
      <c r="B101" s="11">
        <v>19</v>
      </c>
      <c r="C101" s="11">
        <v>36</v>
      </c>
      <c r="D101" s="11">
        <v>3.52</v>
      </c>
      <c r="E101" s="11">
        <v>3.28</v>
      </c>
      <c r="O101" s="11">
        <v>7</v>
      </c>
      <c r="P101" s="11">
        <v>0</v>
      </c>
      <c r="Q101" s="11">
        <v>0</v>
      </c>
      <c r="R101" s="11">
        <v>0</v>
      </c>
      <c r="V101" s="11">
        <v>202006</v>
      </c>
    </row>
    <row r="102" spans="1:22">
      <c r="A102" s="11" t="s">
        <v>779</v>
      </c>
      <c r="B102" s="11">
        <v>19</v>
      </c>
      <c r="C102" s="11">
        <v>38</v>
      </c>
      <c r="D102" s="11">
        <v>2</v>
      </c>
      <c r="E102" s="11">
        <v>2.04</v>
      </c>
      <c r="F102" s="11">
        <v>2.67</v>
      </c>
      <c r="O102" s="11">
        <v>0</v>
      </c>
      <c r="P102" s="11">
        <v>0</v>
      </c>
      <c r="Q102" s="11">
        <v>0</v>
      </c>
      <c r="R102" s="11">
        <v>0</v>
      </c>
      <c r="V102" s="11">
        <v>202006</v>
      </c>
    </row>
    <row r="103" spans="1:22">
      <c r="A103" s="11" t="s">
        <v>1320</v>
      </c>
      <c r="B103" s="11">
        <v>19</v>
      </c>
      <c r="C103" s="11">
        <v>38</v>
      </c>
      <c r="D103" s="11">
        <v>2</v>
      </c>
      <c r="E103" s="11">
        <v>2.64</v>
      </c>
      <c r="F103" s="11">
        <v>7.58</v>
      </c>
      <c r="O103" s="11">
        <v>6</v>
      </c>
      <c r="P103" s="11">
        <v>0</v>
      </c>
      <c r="Q103" s="11">
        <v>0</v>
      </c>
      <c r="R103" s="11">
        <v>0</v>
      </c>
      <c r="V103" s="11">
        <v>202006</v>
      </c>
    </row>
    <row r="104" spans="1:22">
      <c r="A104" s="11" t="s">
        <v>1186</v>
      </c>
      <c r="B104" s="11">
        <v>19</v>
      </c>
      <c r="C104" s="11">
        <v>40</v>
      </c>
      <c r="F104" s="11">
        <v>9</v>
      </c>
      <c r="O104" s="11">
        <v>0</v>
      </c>
      <c r="P104" s="11">
        <v>0</v>
      </c>
      <c r="Q104" s="11">
        <v>0</v>
      </c>
      <c r="R104" s="11">
        <v>0</v>
      </c>
      <c r="V104" s="11">
        <v>202006</v>
      </c>
    </row>
    <row r="105" spans="1:22">
      <c r="A105" s="11" t="s">
        <v>454</v>
      </c>
      <c r="B105" s="11">
        <v>19</v>
      </c>
      <c r="C105" s="11">
        <v>11.92</v>
      </c>
      <c r="G105" s="11">
        <v>28.08</v>
      </c>
      <c r="O105" s="11">
        <v>0</v>
      </c>
      <c r="P105" s="11">
        <v>0</v>
      </c>
      <c r="Q105" s="11">
        <v>0</v>
      </c>
      <c r="R105" s="11">
        <v>0</v>
      </c>
      <c r="V105" s="11">
        <v>202006</v>
      </c>
    </row>
    <row r="106" spans="1:22">
      <c r="A106" s="11" t="s">
        <v>1187</v>
      </c>
      <c r="B106" s="11">
        <v>19</v>
      </c>
      <c r="C106" s="11">
        <v>40</v>
      </c>
      <c r="E106" s="11">
        <v>2.99</v>
      </c>
      <c r="F106" s="11">
        <v>8.08</v>
      </c>
      <c r="O106" s="11">
        <v>0</v>
      </c>
      <c r="P106" s="11">
        <v>3</v>
      </c>
      <c r="Q106" s="11">
        <v>0</v>
      </c>
      <c r="R106" s="11">
        <v>0</v>
      </c>
      <c r="V106" s="11">
        <v>202006</v>
      </c>
    </row>
    <row r="107" spans="1:22">
      <c r="A107" s="11" t="s">
        <v>1011</v>
      </c>
      <c r="B107" s="11">
        <v>19</v>
      </c>
      <c r="C107" s="11">
        <v>16</v>
      </c>
      <c r="H107" s="11">
        <v>24</v>
      </c>
      <c r="N107" s="11">
        <v>0</v>
      </c>
      <c r="O107" s="11">
        <v>0</v>
      </c>
      <c r="P107" s="11">
        <v>0</v>
      </c>
      <c r="Q107" s="11">
        <v>0</v>
      </c>
      <c r="R107" s="11">
        <v>0</v>
      </c>
      <c r="V107" s="11">
        <v>202007</v>
      </c>
    </row>
    <row r="108" spans="1:22">
      <c r="A108" s="11" t="s">
        <v>960</v>
      </c>
      <c r="B108" s="11">
        <v>19</v>
      </c>
      <c r="C108" s="11">
        <v>40</v>
      </c>
      <c r="E108" s="11">
        <v>3.67</v>
      </c>
      <c r="F108" s="11">
        <v>0.73</v>
      </c>
      <c r="O108" s="11">
        <v>0</v>
      </c>
      <c r="P108" s="11">
        <v>0</v>
      </c>
      <c r="Q108" s="11">
        <v>0</v>
      </c>
      <c r="R108" s="11">
        <v>0</v>
      </c>
      <c r="V108" s="11">
        <v>202006</v>
      </c>
    </row>
    <row r="109" spans="1:22">
      <c r="A109" s="11" t="s">
        <v>484</v>
      </c>
      <c r="B109" s="11">
        <v>19</v>
      </c>
      <c r="C109" s="11">
        <v>17</v>
      </c>
      <c r="M109" s="11">
        <v>48</v>
      </c>
      <c r="O109" s="11">
        <v>0</v>
      </c>
      <c r="P109" s="11">
        <v>0</v>
      </c>
      <c r="Q109" s="11">
        <v>0</v>
      </c>
      <c r="R109" s="11">
        <v>0</v>
      </c>
      <c r="V109" s="11">
        <v>202006</v>
      </c>
    </row>
    <row r="110" spans="1:22">
      <c r="A110" s="11" t="s">
        <v>1221</v>
      </c>
      <c r="B110" s="11">
        <v>19</v>
      </c>
      <c r="C110" s="11">
        <v>40</v>
      </c>
      <c r="F110" s="11">
        <v>0</v>
      </c>
      <c r="M110" s="11">
        <v>270</v>
      </c>
      <c r="O110" s="11">
        <v>0</v>
      </c>
      <c r="P110" s="11">
        <v>0</v>
      </c>
      <c r="Q110" s="11">
        <v>0</v>
      </c>
      <c r="R110" s="11">
        <v>0</v>
      </c>
      <c r="U110" s="11">
        <v>1.5</v>
      </c>
      <c r="V110" s="11">
        <v>202006</v>
      </c>
    </row>
    <row r="111" spans="1:22">
      <c r="A111" s="11" t="s">
        <v>1238</v>
      </c>
      <c r="B111" s="11">
        <v>19</v>
      </c>
      <c r="C111" s="11">
        <v>40</v>
      </c>
      <c r="E111" s="11">
        <v>2.75</v>
      </c>
      <c r="F111" s="11">
        <v>4.75</v>
      </c>
      <c r="O111" s="11">
        <v>0</v>
      </c>
      <c r="P111" s="11">
        <v>3</v>
      </c>
      <c r="Q111" s="11">
        <v>0</v>
      </c>
      <c r="R111" s="11">
        <v>0</v>
      </c>
      <c r="V111" s="11">
        <v>202006</v>
      </c>
    </row>
    <row r="112" spans="1:22">
      <c r="A112" s="11" t="s">
        <v>1702</v>
      </c>
      <c r="B112" s="11">
        <v>19</v>
      </c>
      <c r="C112" s="11">
        <v>40</v>
      </c>
      <c r="F112" s="11">
        <v>4.0199999999999996</v>
      </c>
      <c r="M112" s="11">
        <v>500</v>
      </c>
      <c r="O112" s="11">
        <v>0</v>
      </c>
      <c r="P112" s="11">
        <v>0</v>
      </c>
      <c r="Q112" s="11">
        <v>0</v>
      </c>
      <c r="R112" s="11">
        <v>0</v>
      </c>
      <c r="V112" s="11">
        <v>202007</v>
      </c>
    </row>
    <row r="113" spans="1:22">
      <c r="A113" s="11" t="s">
        <v>505</v>
      </c>
      <c r="B113" s="11">
        <v>19</v>
      </c>
      <c r="C113" s="11">
        <v>40</v>
      </c>
      <c r="N113" s="11">
        <v>5</v>
      </c>
      <c r="O113" s="11">
        <v>0</v>
      </c>
      <c r="P113" s="11">
        <v>0</v>
      </c>
      <c r="Q113" s="11">
        <v>0</v>
      </c>
      <c r="R113" s="11">
        <v>0</v>
      </c>
      <c r="V113" s="11">
        <v>202006</v>
      </c>
    </row>
    <row r="114" spans="1:22">
      <c r="A114" s="11" t="s">
        <v>1188</v>
      </c>
      <c r="B114" s="11">
        <v>19</v>
      </c>
      <c r="C114" s="11">
        <v>40</v>
      </c>
      <c r="F114" s="11">
        <v>1.25</v>
      </c>
      <c r="M114" s="11">
        <v>274.8</v>
      </c>
      <c r="O114" s="11">
        <v>0</v>
      </c>
      <c r="P114" s="11">
        <v>0</v>
      </c>
      <c r="Q114" s="11">
        <v>0</v>
      </c>
      <c r="R114" s="11">
        <v>0</v>
      </c>
      <c r="V114" s="11">
        <v>202006</v>
      </c>
    </row>
    <row r="115" spans="1:22">
      <c r="A115" s="11" t="s">
        <v>476</v>
      </c>
      <c r="B115" s="11">
        <v>19</v>
      </c>
      <c r="C115" s="11">
        <v>38</v>
      </c>
      <c r="D115" s="11">
        <v>2</v>
      </c>
      <c r="F115" s="11">
        <v>11.25</v>
      </c>
      <c r="O115" s="11">
        <v>0</v>
      </c>
      <c r="P115" s="11">
        <v>0</v>
      </c>
      <c r="Q115" s="11">
        <v>0</v>
      </c>
      <c r="R115" s="11">
        <v>0</v>
      </c>
      <c r="V115" s="11">
        <v>202006</v>
      </c>
    </row>
    <row r="116" spans="1:22">
      <c r="A116" s="11" t="s">
        <v>477</v>
      </c>
      <c r="B116" s="11">
        <v>19</v>
      </c>
      <c r="C116" s="11">
        <v>38</v>
      </c>
      <c r="D116" s="11">
        <v>2</v>
      </c>
      <c r="E116" s="11">
        <v>7.75</v>
      </c>
      <c r="F116" s="11">
        <v>1.5</v>
      </c>
      <c r="O116" s="11">
        <v>0</v>
      </c>
      <c r="P116" s="11">
        <v>0</v>
      </c>
      <c r="Q116" s="11">
        <v>0</v>
      </c>
      <c r="R116" s="11">
        <v>0</v>
      </c>
      <c r="V116" s="11">
        <v>202007</v>
      </c>
    </row>
    <row r="117" spans="1:22">
      <c r="A117" s="11" t="s">
        <v>780</v>
      </c>
      <c r="B117" s="11">
        <v>19</v>
      </c>
      <c r="C117" s="11">
        <v>32</v>
      </c>
      <c r="D117" s="11">
        <v>6.5</v>
      </c>
      <c r="O117" s="11">
        <v>0</v>
      </c>
      <c r="P117" s="11">
        <v>0</v>
      </c>
      <c r="Q117" s="11">
        <v>0</v>
      </c>
      <c r="R117" s="11">
        <v>0</v>
      </c>
      <c r="V117" s="11">
        <v>202006</v>
      </c>
    </row>
    <row r="118" spans="1:22">
      <c r="A118" s="11" t="s">
        <v>787</v>
      </c>
      <c r="B118" s="11">
        <v>19</v>
      </c>
      <c r="C118" s="11">
        <v>45</v>
      </c>
      <c r="F118" s="11">
        <v>1</v>
      </c>
      <c r="O118" s="11">
        <v>0</v>
      </c>
      <c r="P118" s="11">
        <v>0</v>
      </c>
      <c r="Q118" s="11">
        <v>0</v>
      </c>
      <c r="R118" s="11">
        <v>0</v>
      </c>
      <c r="V118" s="11">
        <v>202007</v>
      </c>
    </row>
    <row r="119" spans="1:22">
      <c r="A119" s="11" t="s">
        <v>1239</v>
      </c>
      <c r="B119" s="11">
        <v>19</v>
      </c>
      <c r="C119" s="11">
        <v>30</v>
      </c>
      <c r="D119" s="11">
        <v>1.6</v>
      </c>
      <c r="E119" s="11">
        <v>0.71</v>
      </c>
      <c r="G119" s="11">
        <v>8</v>
      </c>
      <c r="O119" s="11">
        <v>0</v>
      </c>
      <c r="P119" s="11">
        <v>0</v>
      </c>
      <c r="Q119" s="11">
        <v>0</v>
      </c>
      <c r="R119" s="11">
        <v>0</v>
      </c>
      <c r="V119" s="11">
        <v>202006</v>
      </c>
    </row>
    <row r="120" spans="1:22">
      <c r="A120" s="11" t="s">
        <v>846</v>
      </c>
      <c r="B120" s="11">
        <v>19</v>
      </c>
      <c r="C120" s="11">
        <v>35.43</v>
      </c>
      <c r="G120" s="11">
        <v>1.87</v>
      </c>
      <c r="N120" s="11">
        <v>0.7</v>
      </c>
      <c r="O120" s="11">
        <v>0</v>
      </c>
      <c r="P120" s="11">
        <v>0</v>
      </c>
      <c r="Q120" s="11">
        <v>0</v>
      </c>
      <c r="R120" s="11">
        <v>0</v>
      </c>
      <c r="V120" s="11">
        <v>202007</v>
      </c>
    </row>
    <row r="121" spans="1:22">
      <c r="A121" s="11" t="s">
        <v>487</v>
      </c>
      <c r="B121" s="11">
        <v>19</v>
      </c>
      <c r="C121" s="11">
        <v>0</v>
      </c>
      <c r="G121" s="11">
        <v>8</v>
      </c>
      <c r="H121" s="11">
        <v>32</v>
      </c>
      <c r="M121" s="11">
        <v>293</v>
      </c>
      <c r="O121" s="11">
        <v>0</v>
      </c>
      <c r="P121" s="11">
        <v>0</v>
      </c>
      <c r="Q121" s="11">
        <v>0</v>
      </c>
      <c r="R121" s="11">
        <v>0</v>
      </c>
      <c r="V121" s="11">
        <v>202007</v>
      </c>
    </row>
    <row r="122" spans="1:22">
      <c r="A122" s="11" t="s">
        <v>464</v>
      </c>
      <c r="B122" s="11">
        <v>19</v>
      </c>
      <c r="C122" s="11">
        <v>38</v>
      </c>
      <c r="D122" s="11">
        <v>0</v>
      </c>
      <c r="E122" s="11">
        <v>4.5599999999999996</v>
      </c>
      <c r="F122" s="11">
        <v>10.72</v>
      </c>
      <c r="O122" s="11">
        <v>0</v>
      </c>
      <c r="P122" s="11">
        <v>1</v>
      </c>
      <c r="Q122" s="11">
        <v>0</v>
      </c>
      <c r="R122" s="11">
        <v>0</v>
      </c>
      <c r="S122" s="11">
        <v>2</v>
      </c>
      <c r="V122" s="11">
        <v>202006</v>
      </c>
    </row>
    <row r="123" spans="1:22">
      <c r="A123" s="11" t="s">
        <v>486</v>
      </c>
      <c r="B123" s="11">
        <v>19</v>
      </c>
      <c r="C123" s="11">
        <v>40</v>
      </c>
      <c r="F123" s="11">
        <v>8.25</v>
      </c>
      <c r="O123" s="11">
        <v>0</v>
      </c>
      <c r="P123" s="11">
        <v>0</v>
      </c>
      <c r="Q123" s="11">
        <v>0</v>
      </c>
      <c r="R123" s="11">
        <v>0</v>
      </c>
      <c r="V123" s="11">
        <v>202006</v>
      </c>
    </row>
    <row r="124" spans="1:22">
      <c r="A124" s="11" t="s">
        <v>1538</v>
      </c>
      <c r="B124" s="11">
        <v>19</v>
      </c>
      <c r="C124" s="11">
        <v>8.25</v>
      </c>
      <c r="O124" s="11">
        <v>0</v>
      </c>
      <c r="P124" s="11">
        <v>0</v>
      </c>
      <c r="Q124" s="11">
        <v>0</v>
      </c>
      <c r="R124" s="11">
        <v>0</v>
      </c>
      <c r="V124" s="11">
        <v>202006</v>
      </c>
    </row>
    <row r="125" spans="1:22">
      <c r="A125" s="11" t="s">
        <v>782</v>
      </c>
      <c r="B125" s="11">
        <v>19</v>
      </c>
      <c r="C125" s="11">
        <v>38</v>
      </c>
      <c r="D125" s="11">
        <v>0</v>
      </c>
      <c r="E125" s="11">
        <v>0</v>
      </c>
      <c r="F125" s="11">
        <v>0.83</v>
      </c>
      <c r="O125" s="11">
        <v>7</v>
      </c>
      <c r="P125" s="11">
        <v>0</v>
      </c>
      <c r="Q125" s="11">
        <v>0</v>
      </c>
      <c r="R125" s="11">
        <v>7</v>
      </c>
      <c r="S125" s="11">
        <v>2</v>
      </c>
      <c r="T125" s="11">
        <v>3.45</v>
      </c>
      <c r="V125" s="11">
        <v>202006</v>
      </c>
    </row>
    <row r="126" spans="1:22">
      <c r="A126" s="11" t="s">
        <v>1200</v>
      </c>
      <c r="B126" s="11">
        <v>19</v>
      </c>
      <c r="C126" s="11">
        <v>40</v>
      </c>
      <c r="O126" s="11">
        <v>0</v>
      </c>
      <c r="P126" s="11">
        <v>0</v>
      </c>
      <c r="Q126" s="11">
        <v>0</v>
      </c>
      <c r="R126" s="11">
        <v>0</v>
      </c>
      <c r="V126" s="11">
        <v>202006</v>
      </c>
    </row>
    <row r="127" spans="1:22">
      <c r="A127" s="11" t="s">
        <v>1201</v>
      </c>
      <c r="B127" s="11">
        <v>19</v>
      </c>
      <c r="C127" s="11">
        <v>39.5</v>
      </c>
      <c r="N127" s="11">
        <v>5.5</v>
      </c>
      <c r="O127" s="11">
        <v>0</v>
      </c>
      <c r="P127" s="11">
        <v>0</v>
      </c>
      <c r="Q127" s="11">
        <v>0</v>
      </c>
      <c r="R127" s="11">
        <v>0</v>
      </c>
      <c r="V127" s="11">
        <v>202006</v>
      </c>
    </row>
    <row r="128" spans="1:22">
      <c r="A128" s="11" t="s">
        <v>507</v>
      </c>
      <c r="B128" s="11">
        <v>19</v>
      </c>
      <c r="C128" s="11">
        <v>16</v>
      </c>
      <c r="O128" s="11">
        <v>0</v>
      </c>
      <c r="P128" s="11">
        <v>0</v>
      </c>
      <c r="Q128" s="11">
        <v>0</v>
      </c>
      <c r="R128" s="11">
        <v>0</v>
      </c>
      <c r="V128" s="11">
        <v>202007</v>
      </c>
    </row>
    <row r="129" spans="1:22">
      <c r="A129" s="11" t="s">
        <v>469</v>
      </c>
      <c r="B129" s="11">
        <v>19</v>
      </c>
      <c r="C129" s="11">
        <v>38</v>
      </c>
      <c r="D129" s="11">
        <v>0</v>
      </c>
      <c r="E129" s="11">
        <v>0</v>
      </c>
      <c r="F129" s="11">
        <v>0</v>
      </c>
      <c r="O129" s="11">
        <v>0</v>
      </c>
      <c r="P129" s="11">
        <v>0</v>
      </c>
      <c r="Q129" s="11">
        <v>0</v>
      </c>
      <c r="R129" s="11">
        <v>0</v>
      </c>
      <c r="S129" s="11">
        <v>2</v>
      </c>
      <c r="T129" s="11">
        <v>0.62</v>
      </c>
      <c r="U129" s="11">
        <v>0.62</v>
      </c>
      <c r="V129" s="11">
        <v>202006</v>
      </c>
    </row>
    <row r="130" spans="1:22">
      <c r="A130" s="11" t="s">
        <v>1211</v>
      </c>
      <c r="B130" s="11">
        <v>19</v>
      </c>
      <c r="C130" s="11">
        <v>0</v>
      </c>
      <c r="H130" s="11">
        <v>40</v>
      </c>
      <c r="O130" s="11">
        <v>0</v>
      </c>
      <c r="P130" s="11">
        <v>0</v>
      </c>
      <c r="Q130" s="11">
        <v>0</v>
      </c>
      <c r="R130" s="11">
        <v>0</v>
      </c>
      <c r="V130" s="11">
        <v>202006</v>
      </c>
    </row>
    <row r="131" spans="1:22">
      <c r="A131" s="11" t="s">
        <v>483</v>
      </c>
      <c r="B131" s="11">
        <v>19</v>
      </c>
      <c r="C131" s="11">
        <v>40</v>
      </c>
      <c r="F131" s="11">
        <v>0</v>
      </c>
      <c r="O131" s="11">
        <v>0</v>
      </c>
      <c r="P131" s="11">
        <v>0</v>
      </c>
      <c r="Q131" s="11">
        <v>0</v>
      </c>
      <c r="R131" s="11">
        <v>0</v>
      </c>
      <c r="U131" s="11">
        <v>2</v>
      </c>
      <c r="V131" s="11">
        <v>202006</v>
      </c>
    </row>
    <row r="132" spans="1:22">
      <c r="A132" s="11" t="s">
        <v>783</v>
      </c>
      <c r="B132" s="11">
        <v>19</v>
      </c>
      <c r="C132" s="11">
        <v>35.82</v>
      </c>
      <c r="N132" s="11">
        <v>9.18</v>
      </c>
      <c r="O132" s="11">
        <v>0</v>
      </c>
      <c r="P132" s="11">
        <v>0</v>
      </c>
      <c r="Q132" s="11">
        <v>0</v>
      </c>
      <c r="R132" s="11">
        <v>0</v>
      </c>
      <c r="V132" s="11">
        <v>202007</v>
      </c>
    </row>
    <row r="133" spans="1:22">
      <c r="A133" s="11" t="s">
        <v>502</v>
      </c>
      <c r="B133" s="11">
        <v>19</v>
      </c>
      <c r="C133" s="11">
        <v>40</v>
      </c>
      <c r="E133" s="11">
        <v>3.3</v>
      </c>
      <c r="F133" s="11">
        <v>2.12</v>
      </c>
      <c r="O133" s="11">
        <v>0</v>
      </c>
      <c r="P133" s="11">
        <v>3</v>
      </c>
      <c r="Q133" s="11">
        <v>0</v>
      </c>
      <c r="R133" s="11">
        <v>0</v>
      </c>
      <c r="V133" s="11">
        <v>202006</v>
      </c>
    </row>
    <row r="134" spans="1:22">
      <c r="A134" s="11" t="s">
        <v>1537</v>
      </c>
      <c r="B134" s="11">
        <v>19</v>
      </c>
      <c r="C134" s="11">
        <v>40</v>
      </c>
      <c r="E134" s="11">
        <v>2.75</v>
      </c>
      <c r="F134" s="11">
        <v>8.75</v>
      </c>
      <c r="M134" s="11">
        <v>478</v>
      </c>
      <c r="O134" s="11">
        <v>0</v>
      </c>
      <c r="P134" s="11">
        <v>3</v>
      </c>
      <c r="Q134" s="11">
        <v>0</v>
      </c>
      <c r="R134" s="11">
        <v>0</v>
      </c>
      <c r="V134" s="11">
        <v>202006</v>
      </c>
    </row>
    <row r="135" spans="1:22">
      <c r="A135" s="11" t="s">
        <v>1202</v>
      </c>
      <c r="B135" s="11">
        <v>19</v>
      </c>
      <c r="C135" s="11">
        <v>40</v>
      </c>
      <c r="E135" s="11">
        <v>0</v>
      </c>
      <c r="F135" s="11">
        <v>0</v>
      </c>
      <c r="O135" s="11">
        <v>0</v>
      </c>
      <c r="P135" s="11">
        <v>0</v>
      </c>
      <c r="Q135" s="11">
        <v>0</v>
      </c>
      <c r="R135" s="11">
        <v>0</v>
      </c>
      <c r="T135" s="11">
        <v>5.4</v>
      </c>
      <c r="U135" s="11">
        <v>1.92</v>
      </c>
      <c r="V135" s="11">
        <v>202006</v>
      </c>
    </row>
    <row r="136" spans="1:22">
      <c r="A136" s="11" t="s">
        <v>1021</v>
      </c>
      <c r="B136" s="11">
        <v>19</v>
      </c>
      <c r="C136" s="11">
        <v>10.17</v>
      </c>
      <c r="G136" s="11">
        <v>14</v>
      </c>
      <c r="N136" s="11">
        <v>13.83</v>
      </c>
      <c r="O136" s="11">
        <v>0</v>
      </c>
      <c r="P136" s="11">
        <v>0</v>
      </c>
      <c r="Q136" s="11">
        <v>0</v>
      </c>
      <c r="R136" s="11">
        <v>0</v>
      </c>
      <c r="V136" s="11">
        <v>202006</v>
      </c>
    </row>
    <row r="137" spans="1:22">
      <c r="A137" s="11" t="s">
        <v>1240</v>
      </c>
      <c r="B137" s="11">
        <v>19</v>
      </c>
      <c r="C137" s="11">
        <v>37.5</v>
      </c>
      <c r="O137" s="11">
        <v>0</v>
      </c>
      <c r="P137" s="11">
        <v>0</v>
      </c>
      <c r="Q137" s="11">
        <v>0</v>
      </c>
      <c r="R137" s="11">
        <v>0</v>
      </c>
      <c r="V137" s="11">
        <v>202006</v>
      </c>
    </row>
    <row r="138" spans="1:22">
      <c r="A138" s="11" t="s">
        <v>1212</v>
      </c>
      <c r="B138" s="11">
        <v>19</v>
      </c>
      <c r="C138" s="11">
        <v>22</v>
      </c>
      <c r="O138" s="11">
        <v>0</v>
      </c>
      <c r="P138" s="11">
        <v>0</v>
      </c>
      <c r="Q138" s="11">
        <v>0</v>
      </c>
      <c r="R138" s="11">
        <v>0</v>
      </c>
      <c r="V138" s="11">
        <v>202006</v>
      </c>
    </row>
    <row r="139" spans="1:22">
      <c r="A139" s="11" t="s">
        <v>452</v>
      </c>
      <c r="B139" s="11">
        <v>19</v>
      </c>
      <c r="C139" s="11">
        <v>45</v>
      </c>
      <c r="E139" s="11">
        <v>0.49</v>
      </c>
      <c r="F139" s="11">
        <v>3.85</v>
      </c>
      <c r="O139" s="11">
        <v>0</v>
      </c>
      <c r="P139" s="11">
        <v>3</v>
      </c>
      <c r="Q139" s="11">
        <v>0</v>
      </c>
      <c r="R139" s="11">
        <v>0</v>
      </c>
      <c r="V139" s="11">
        <v>202006</v>
      </c>
    </row>
    <row r="140" spans="1:22">
      <c r="A140" s="11" t="s">
        <v>1241</v>
      </c>
      <c r="B140" s="11">
        <v>19</v>
      </c>
      <c r="C140" s="11">
        <v>45</v>
      </c>
      <c r="E140" s="11">
        <v>3.18</v>
      </c>
      <c r="F140" s="11">
        <v>5.98</v>
      </c>
      <c r="O140" s="11">
        <v>0</v>
      </c>
      <c r="P140" s="11">
        <v>0</v>
      </c>
      <c r="Q140" s="11">
        <v>0</v>
      </c>
      <c r="R140" s="11">
        <v>0</v>
      </c>
      <c r="V140" s="11">
        <v>202006</v>
      </c>
    </row>
    <row r="141" spans="1:22">
      <c r="A141" s="11" t="s">
        <v>913</v>
      </c>
      <c r="B141" s="11">
        <v>19</v>
      </c>
      <c r="C141" s="11">
        <v>40</v>
      </c>
      <c r="E141" s="11">
        <v>1.53</v>
      </c>
      <c r="F141" s="11">
        <v>2.35</v>
      </c>
      <c r="O141" s="11">
        <v>0</v>
      </c>
      <c r="P141" s="11">
        <v>0</v>
      </c>
      <c r="Q141" s="11">
        <v>0</v>
      </c>
      <c r="R141" s="11">
        <v>0</v>
      </c>
      <c r="V141" s="11">
        <v>202006</v>
      </c>
    </row>
    <row r="142" spans="1:22">
      <c r="A142" s="11" t="s">
        <v>503</v>
      </c>
      <c r="B142" s="11">
        <v>19</v>
      </c>
      <c r="C142" s="11">
        <v>38</v>
      </c>
      <c r="E142" s="11">
        <v>0</v>
      </c>
      <c r="O142" s="11">
        <v>0</v>
      </c>
      <c r="P142" s="11">
        <v>0</v>
      </c>
      <c r="Q142" s="11">
        <v>0</v>
      </c>
      <c r="R142" s="11">
        <v>0</v>
      </c>
      <c r="T142" s="11">
        <v>3.14</v>
      </c>
      <c r="V142" s="11">
        <v>202006</v>
      </c>
    </row>
    <row r="143" spans="1:22">
      <c r="A143" s="11" t="s">
        <v>1222</v>
      </c>
      <c r="B143" s="11">
        <v>19</v>
      </c>
      <c r="C143" s="11">
        <v>40</v>
      </c>
      <c r="E143" s="11">
        <v>0</v>
      </c>
      <c r="F143" s="11">
        <v>0</v>
      </c>
      <c r="O143" s="11">
        <v>0</v>
      </c>
      <c r="P143" s="11">
        <v>0</v>
      </c>
      <c r="Q143" s="11">
        <v>0</v>
      </c>
      <c r="R143" s="11">
        <v>0</v>
      </c>
      <c r="T143" s="11">
        <v>4.25</v>
      </c>
      <c r="U143" s="11">
        <v>1.75</v>
      </c>
      <c r="V143" s="11">
        <v>202006</v>
      </c>
    </row>
    <row r="144" spans="1:22">
      <c r="A144" s="11" t="s">
        <v>958</v>
      </c>
      <c r="B144" s="11">
        <v>19</v>
      </c>
      <c r="C144" s="11">
        <v>28</v>
      </c>
      <c r="D144" s="11">
        <v>2.75</v>
      </c>
      <c r="M144" s="11">
        <v>144</v>
      </c>
      <c r="O144" s="11">
        <v>0</v>
      </c>
      <c r="P144" s="11">
        <v>0</v>
      </c>
      <c r="Q144" s="11">
        <v>0</v>
      </c>
      <c r="R144" s="11">
        <v>0</v>
      </c>
      <c r="V144" s="11">
        <v>202006</v>
      </c>
    </row>
    <row r="145" spans="1:22">
      <c r="A145" s="11" t="s">
        <v>460</v>
      </c>
      <c r="B145" s="11">
        <v>19</v>
      </c>
      <c r="C145" s="11">
        <v>40</v>
      </c>
      <c r="F145" s="11">
        <v>0</v>
      </c>
      <c r="M145" s="11">
        <v>450</v>
      </c>
      <c r="O145" s="11">
        <v>0</v>
      </c>
      <c r="P145" s="11">
        <v>0</v>
      </c>
      <c r="Q145" s="11">
        <v>0</v>
      </c>
      <c r="R145" s="11">
        <v>0</v>
      </c>
      <c r="U145" s="11">
        <v>5.25</v>
      </c>
      <c r="V145" s="11">
        <v>202006</v>
      </c>
    </row>
    <row r="146" spans="1:22">
      <c r="A146" s="11" t="s">
        <v>451</v>
      </c>
      <c r="B146" s="11">
        <v>19</v>
      </c>
      <c r="C146" s="11">
        <v>34.729999999999997</v>
      </c>
      <c r="N146" s="11">
        <v>5.27</v>
      </c>
      <c r="O146" s="11">
        <v>0</v>
      </c>
      <c r="P146" s="11">
        <v>0</v>
      </c>
      <c r="Q146" s="11">
        <v>0</v>
      </c>
      <c r="R146" s="11">
        <v>0</v>
      </c>
      <c r="V146" s="11">
        <v>202006</v>
      </c>
    </row>
    <row r="147" spans="1:22">
      <c r="A147" s="11" t="s">
        <v>784</v>
      </c>
      <c r="B147" s="11">
        <v>19</v>
      </c>
      <c r="C147" s="11">
        <v>24.5</v>
      </c>
      <c r="N147" s="11">
        <v>2.5</v>
      </c>
      <c r="O147" s="11">
        <v>0</v>
      </c>
      <c r="P147" s="11">
        <v>0</v>
      </c>
      <c r="Q147" s="11">
        <v>0</v>
      </c>
      <c r="R147" s="11">
        <v>0</v>
      </c>
      <c r="V147" s="11">
        <v>202006</v>
      </c>
    </row>
    <row r="148" spans="1:22">
      <c r="A148" s="11" t="s">
        <v>1191</v>
      </c>
      <c r="B148" s="11">
        <v>19</v>
      </c>
      <c r="C148" s="11">
        <v>35</v>
      </c>
      <c r="L148" s="11">
        <v>9</v>
      </c>
      <c r="N148" s="11">
        <v>1</v>
      </c>
      <c r="O148" s="11">
        <v>0</v>
      </c>
      <c r="P148" s="11">
        <v>2</v>
      </c>
      <c r="Q148" s="11">
        <v>0</v>
      </c>
      <c r="R148" s="11">
        <v>0</v>
      </c>
      <c r="V148" s="11">
        <v>202007</v>
      </c>
    </row>
    <row r="149" spans="1:22">
      <c r="A149" s="11" t="s">
        <v>707</v>
      </c>
      <c r="B149" s="11">
        <v>19</v>
      </c>
      <c r="C149" s="11">
        <v>25.66</v>
      </c>
      <c r="G149" s="11">
        <v>8</v>
      </c>
      <c r="N149" s="11">
        <v>6.34</v>
      </c>
      <c r="O149" s="11">
        <v>0</v>
      </c>
      <c r="P149" s="11">
        <v>0</v>
      </c>
      <c r="Q149" s="11">
        <v>0</v>
      </c>
      <c r="R149" s="11">
        <v>0</v>
      </c>
      <c r="V149" s="11">
        <v>202006</v>
      </c>
    </row>
    <row r="150" spans="1:22">
      <c r="A150" s="11" t="s">
        <v>1192</v>
      </c>
      <c r="B150" s="11">
        <v>19</v>
      </c>
      <c r="C150" s="11">
        <v>32</v>
      </c>
      <c r="F150" s="11">
        <v>4.25</v>
      </c>
      <c r="G150" s="11">
        <v>8</v>
      </c>
      <c r="M150" s="11">
        <v>232</v>
      </c>
      <c r="O150" s="11">
        <v>0</v>
      </c>
      <c r="P150" s="11">
        <v>0</v>
      </c>
      <c r="Q150" s="11">
        <v>0</v>
      </c>
      <c r="R150" s="11">
        <v>0</v>
      </c>
      <c r="V150" s="11">
        <v>202006</v>
      </c>
    </row>
    <row r="151" spans="1:22">
      <c r="A151" s="11" t="s">
        <v>1193</v>
      </c>
      <c r="B151" s="11">
        <v>19</v>
      </c>
      <c r="C151" s="11">
        <v>45</v>
      </c>
      <c r="E151" s="11">
        <v>3.08</v>
      </c>
      <c r="F151" s="11">
        <v>3.75</v>
      </c>
      <c r="O151" s="11">
        <v>0</v>
      </c>
      <c r="P151" s="11">
        <v>3</v>
      </c>
      <c r="Q151" s="11">
        <v>0</v>
      </c>
      <c r="R151" s="11">
        <v>0</v>
      </c>
      <c r="V151" s="11">
        <v>202006</v>
      </c>
    </row>
    <row r="152" spans="1:22">
      <c r="A152" s="11" t="s">
        <v>1194</v>
      </c>
      <c r="B152" s="11">
        <v>19</v>
      </c>
      <c r="C152" s="11">
        <v>45</v>
      </c>
      <c r="E152" s="11">
        <v>4.07</v>
      </c>
      <c r="F152" s="11">
        <v>1.95</v>
      </c>
      <c r="O152" s="11">
        <v>0</v>
      </c>
      <c r="P152" s="11">
        <v>3</v>
      </c>
      <c r="Q152" s="11">
        <v>0</v>
      </c>
      <c r="R152" s="11">
        <v>0</v>
      </c>
      <c r="V152" s="11">
        <v>202007</v>
      </c>
    </row>
    <row r="153" spans="1:22">
      <c r="A153" s="11" t="s">
        <v>492</v>
      </c>
      <c r="B153" s="11">
        <v>19</v>
      </c>
      <c r="C153" s="11">
        <v>39.33</v>
      </c>
      <c r="N153" s="11">
        <v>0.67</v>
      </c>
      <c r="O153" s="11">
        <v>0</v>
      </c>
      <c r="P153" s="11">
        <v>3</v>
      </c>
      <c r="Q153" s="11">
        <v>0</v>
      </c>
      <c r="R153" s="11">
        <v>0</v>
      </c>
      <c r="V153" s="11">
        <v>202006</v>
      </c>
    </row>
    <row r="154" spans="1:22">
      <c r="A154" s="11" t="s">
        <v>848</v>
      </c>
      <c r="B154" s="11">
        <v>19</v>
      </c>
      <c r="C154" s="11">
        <v>0</v>
      </c>
      <c r="G154" s="11">
        <v>40</v>
      </c>
      <c r="O154" s="11">
        <v>0</v>
      </c>
      <c r="P154" s="11">
        <v>0</v>
      </c>
      <c r="Q154" s="11">
        <v>0</v>
      </c>
      <c r="R154" s="11">
        <v>0</v>
      </c>
      <c r="V154" s="11">
        <v>202006</v>
      </c>
    </row>
    <row r="155" spans="1:22">
      <c r="A155" s="11" t="s">
        <v>785</v>
      </c>
      <c r="B155" s="11">
        <v>19</v>
      </c>
      <c r="C155" s="11">
        <v>28.06</v>
      </c>
      <c r="G155" s="11">
        <v>8</v>
      </c>
      <c r="N155" s="11">
        <v>1.94</v>
      </c>
      <c r="O155" s="11">
        <v>0</v>
      </c>
      <c r="P155" s="11">
        <v>0</v>
      </c>
      <c r="Q155" s="11">
        <v>0</v>
      </c>
      <c r="R155" s="11">
        <v>0</v>
      </c>
      <c r="V155" s="11">
        <v>202006</v>
      </c>
    </row>
    <row r="156" spans="1:22">
      <c r="A156" s="11" t="s">
        <v>1053</v>
      </c>
      <c r="B156" s="11">
        <v>19</v>
      </c>
      <c r="C156" s="11">
        <v>40</v>
      </c>
      <c r="E156" s="11">
        <v>1.75</v>
      </c>
      <c r="F156" s="11">
        <v>1</v>
      </c>
      <c r="M156" s="11">
        <v>810</v>
      </c>
      <c r="O156" s="11">
        <v>0</v>
      </c>
      <c r="P156" s="11">
        <v>0</v>
      </c>
      <c r="Q156" s="11">
        <v>0</v>
      </c>
      <c r="R156" s="11">
        <v>0</v>
      </c>
      <c r="V156" s="11">
        <v>202006</v>
      </c>
    </row>
    <row r="157" spans="1:22">
      <c r="A157" s="11" t="s">
        <v>1195</v>
      </c>
      <c r="B157" s="11">
        <v>19</v>
      </c>
      <c r="C157" s="11">
        <v>40</v>
      </c>
      <c r="F157" s="11">
        <v>8.25</v>
      </c>
      <c r="O157" s="11">
        <v>0</v>
      </c>
      <c r="P157" s="11">
        <v>0</v>
      </c>
      <c r="Q157" s="11">
        <v>0</v>
      </c>
      <c r="R157" s="11">
        <v>0</v>
      </c>
      <c r="V157" s="11">
        <v>202006</v>
      </c>
    </row>
    <row r="158" spans="1:22">
      <c r="A158" s="11" t="s">
        <v>1233</v>
      </c>
      <c r="B158" s="11">
        <v>20</v>
      </c>
      <c r="C158" s="11">
        <v>40</v>
      </c>
      <c r="E158" s="11">
        <v>0</v>
      </c>
      <c r="F158" s="11">
        <v>0</v>
      </c>
      <c r="O158" s="11">
        <v>0</v>
      </c>
      <c r="P158" s="11">
        <v>3</v>
      </c>
      <c r="Q158" s="11">
        <v>0</v>
      </c>
      <c r="R158" s="11">
        <v>0</v>
      </c>
      <c r="T158" s="11">
        <v>1.92</v>
      </c>
      <c r="U158" s="11">
        <v>1.28</v>
      </c>
      <c r="V158" s="11">
        <v>202006</v>
      </c>
    </row>
    <row r="159" spans="1:22">
      <c r="A159" s="11" t="s">
        <v>1162</v>
      </c>
      <c r="B159" s="11">
        <v>20</v>
      </c>
      <c r="C159" s="11">
        <v>45</v>
      </c>
      <c r="E159" s="11">
        <v>3.34</v>
      </c>
      <c r="F159" s="11">
        <v>10.08</v>
      </c>
      <c r="O159" s="11">
        <v>0</v>
      </c>
      <c r="P159" s="11">
        <v>2</v>
      </c>
      <c r="Q159" s="11">
        <v>0</v>
      </c>
      <c r="R159" s="11">
        <v>0</v>
      </c>
      <c r="V159" s="11">
        <v>202006</v>
      </c>
    </row>
    <row r="160" spans="1:22">
      <c r="A160" s="11" t="s">
        <v>496</v>
      </c>
      <c r="B160" s="11">
        <v>20</v>
      </c>
      <c r="C160" s="11">
        <v>43</v>
      </c>
      <c r="E160" s="11">
        <v>1.76</v>
      </c>
      <c r="F160" s="11">
        <v>0.56999999999999995</v>
      </c>
      <c r="O160" s="11">
        <v>0</v>
      </c>
      <c r="P160" s="11">
        <v>0</v>
      </c>
      <c r="Q160" s="11">
        <v>0</v>
      </c>
      <c r="R160" s="11">
        <v>7</v>
      </c>
      <c r="V160" s="11">
        <v>202007</v>
      </c>
    </row>
    <row r="161" spans="1:22">
      <c r="A161" s="11" t="s">
        <v>708</v>
      </c>
      <c r="B161" s="11">
        <v>20</v>
      </c>
      <c r="C161" s="11">
        <v>40</v>
      </c>
      <c r="E161" s="11">
        <v>0</v>
      </c>
      <c r="F161" s="11">
        <v>0</v>
      </c>
      <c r="O161" s="11">
        <v>0</v>
      </c>
      <c r="P161" s="11">
        <v>0</v>
      </c>
      <c r="Q161" s="11">
        <v>0</v>
      </c>
      <c r="R161" s="11">
        <v>0</v>
      </c>
      <c r="T161" s="11">
        <v>5.29</v>
      </c>
      <c r="U161" s="11">
        <v>8.6199999999999992</v>
      </c>
      <c r="V161" s="11">
        <v>202006</v>
      </c>
    </row>
    <row r="162" spans="1:22">
      <c r="A162" s="11" t="s">
        <v>715</v>
      </c>
      <c r="B162" s="11">
        <v>20</v>
      </c>
      <c r="C162" s="11">
        <v>8</v>
      </c>
      <c r="O162" s="11">
        <v>0</v>
      </c>
      <c r="P162" s="11">
        <v>0</v>
      </c>
      <c r="Q162" s="11">
        <v>0</v>
      </c>
      <c r="R162" s="11">
        <v>0</v>
      </c>
      <c r="V162" s="11">
        <v>202006</v>
      </c>
    </row>
    <row r="163" spans="1:22">
      <c r="A163" s="11" t="s">
        <v>726</v>
      </c>
      <c r="B163" s="11">
        <v>20</v>
      </c>
      <c r="C163" s="11">
        <v>40</v>
      </c>
      <c r="O163" s="11">
        <v>0</v>
      </c>
      <c r="P163" s="11">
        <v>0</v>
      </c>
      <c r="Q163" s="11">
        <v>0</v>
      </c>
      <c r="R163" s="11">
        <v>0</v>
      </c>
      <c r="V163" s="11">
        <v>202006</v>
      </c>
    </row>
    <row r="164" spans="1:22">
      <c r="A164" s="11" t="s">
        <v>458</v>
      </c>
      <c r="B164" s="11">
        <v>20</v>
      </c>
      <c r="C164" s="11">
        <v>40</v>
      </c>
      <c r="F164" s="11">
        <v>0</v>
      </c>
      <c r="O164" s="11">
        <v>0</v>
      </c>
      <c r="P164" s="11">
        <v>0</v>
      </c>
      <c r="Q164" s="11">
        <v>0</v>
      </c>
      <c r="R164" s="11">
        <v>0</v>
      </c>
      <c r="U164" s="11">
        <v>2.5</v>
      </c>
      <c r="V164" s="11">
        <v>202006</v>
      </c>
    </row>
    <row r="165" spans="1:22">
      <c r="A165" s="11" t="s">
        <v>844</v>
      </c>
      <c r="B165" s="11">
        <v>20</v>
      </c>
      <c r="C165" s="11">
        <v>40</v>
      </c>
      <c r="F165" s="11">
        <v>0</v>
      </c>
      <c r="M165" s="11">
        <v>200</v>
      </c>
      <c r="O165" s="11">
        <v>0</v>
      </c>
      <c r="P165" s="11">
        <v>0</v>
      </c>
      <c r="Q165" s="11">
        <v>0</v>
      </c>
      <c r="R165" s="11">
        <v>0</v>
      </c>
      <c r="U165" s="11">
        <v>11</v>
      </c>
      <c r="V165" s="11">
        <v>202007</v>
      </c>
    </row>
    <row r="166" spans="1:22">
      <c r="A166" s="11" t="s">
        <v>1206</v>
      </c>
      <c r="B166" s="11">
        <v>20</v>
      </c>
      <c r="C166" s="11">
        <v>45</v>
      </c>
      <c r="E166" s="11">
        <v>3.28</v>
      </c>
      <c r="F166" s="11">
        <v>1.88</v>
      </c>
      <c r="O166" s="11">
        <v>0</v>
      </c>
      <c r="P166" s="11">
        <v>3</v>
      </c>
      <c r="Q166" s="11">
        <v>0</v>
      </c>
      <c r="R166" s="11">
        <v>0</v>
      </c>
      <c r="V166" s="11">
        <v>202006</v>
      </c>
    </row>
    <row r="167" spans="1:22">
      <c r="A167" s="11" t="s">
        <v>767</v>
      </c>
      <c r="B167" s="11">
        <v>20</v>
      </c>
      <c r="C167" s="11">
        <v>40</v>
      </c>
      <c r="E167" s="11">
        <v>2.3199999999999998</v>
      </c>
      <c r="F167" s="11">
        <v>0.47</v>
      </c>
      <c r="O167" s="11">
        <v>0</v>
      </c>
      <c r="P167" s="11">
        <v>0</v>
      </c>
      <c r="Q167" s="11">
        <v>0</v>
      </c>
      <c r="R167" s="11">
        <v>0</v>
      </c>
      <c r="V167" s="11">
        <v>202006</v>
      </c>
    </row>
    <row r="168" spans="1:22">
      <c r="A168" s="11" t="s">
        <v>1327</v>
      </c>
      <c r="B168" s="11">
        <v>20</v>
      </c>
      <c r="C168" s="11">
        <v>45</v>
      </c>
      <c r="E168" s="11">
        <v>3</v>
      </c>
      <c r="O168" s="11">
        <v>0</v>
      </c>
      <c r="P168" s="11">
        <v>3</v>
      </c>
      <c r="Q168" s="11">
        <v>0</v>
      </c>
      <c r="R168" s="11">
        <v>0</v>
      </c>
      <c r="V168" s="11">
        <v>202006</v>
      </c>
    </row>
    <row r="169" spans="1:22">
      <c r="A169" s="11" t="s">
        <v>453</v>
      </c>
      <c r="B169" s="11">
        <v>20</v>
      </c>
      <c r="C169" s="11">
        <v>31.5</v>
      </c>
      <c r="M169" s="11">
        <v>288</v>
      </c>
      <c r="N169" s="11">
        <v>0.5</v>
      </c>
      <c r="O169" s="11">
        <v>0</v>
      </c>
      <c r="P169" s="11">
        <v>0</v>
      </c>
      <c r="Q169" s="11">
        <v>0</v>
      </c>
      <c r="R169" s="11">
        <v>0</v>
      </c>
      <c r="V169" s="11">
        <v>202006</v>
      </c>
    </row>
    <row r="170" spans="1:22">
      <c r="A170" s="11" t="s">
        <v>1163</v>
      </c>
      <c r="B170" s="11">
        <v>20</v>
      </c>
      <c r="C170" s="11">
        <v>16.75</v>
      </c>
      <c r="O170" s="11">
        <v>0</v>
      </c>
      <c r="P170" s="11">
        <v>0</v>
      </c>
      <c r="Q170" s="11">
        <v>0</v>
      </c>
      <c r="R170" s="11">
        <v>0</v>
      </c>
      <c r="V170" s="11">
        <v>202006</v>
      </c>
    </row>
    <row r="171" spans="1:22">
      <c r="A171" s="11" t="s">
        <v>488</v>
      </c>
      <c r="B171" s="11">
        <v>20</v>
      </c>
      <c r="C171" s="11">
        <v>40</v>
      </c>
      <c r="F171" s="11">
        <v>0</v>
      </c>
      <c r="O171" s="11">
        <v>0</v>
      </c>
      <c r="P171" s="11">
        <v>0</v>
      </c>
      <c r="Q171" s="11">
        <v>0</v>
      </c>
      <c r="R171" s="11">
        <v>0</v>
      </c>
      <c r="U171" s="11">
        <v>11.75</v>
      </c>
      <c r="V171" s="11">
        <v>202006</v>
      </c>
    </row>
    <row r="172" spans="1:22">
      <c r="A172" s="11" t="s">
        <v>951</v>
      </c>
      <c r="B172" s="11">
        <v>20</v>
      </c>
      <c r="C172" s="11">
        <v>24</v>
      </c>
      <c r="D172" s="11">
        <v>1.5</v>
      </c>
      <c r="O172" s="11">
        <v>0</v>
      </c>
      <c r="P172" s="11">
        <v>0</v>
      </c>
      <c r="Q172" s="11">
        <v>0</v>
      </c>
      <c r="R172" s="11">
        <v>0</v>
      </c>
      <c r="V172" s="11">
        <v>202007</v>
      </c>
    </row>
    <row r="173" spans="1:22">
      <c r="A173" s="11" t="s">
        <v>786</v>
      </c>
      <c r="B173" s="11">
        <v>20</v>
      </c>
      <c r="C173" s="11">
        <v>40</v>
      </c>
      <c r="E173" s="11">
        <v>1.87</v>
      </c>
      <c r="F173" s="11">
        <v>6.07</v>
      </c>
      <c r="O173" s="11">
        <v>0</v>
      </c>
      <c r="P173" s="11">
        <v>1</v>
      </c>
      <c r="Q173" s="11">
        <v>0</v>
      </c>
      <c r="R173" s="11">
        <v>0</v>
      </c>
      <c r="V173" s="11">
        <v>202007</v>
      </c>
    </row>
    <row r="174" spans="1:22">
      <c r="A174" s="11" t="s">
        <v>478</v>
      </c>
      <c r="B174" s="11">
        <v>20</v>
      </c>
      <c r="C174" s="11">
        <v>21</v>
      </c>
      <c r="M174" s="11">
        <v>1048</v>
      </c>
      <c r="O174" s="11">
        <v>0</v>
      </c>
      <c r="P174" s="11">
        <v>0</v>
      </c>
      <c r="Q174" s="11">
        <v>0</v>
      </c>
      <c r="R174" s="11">
        <v>0</v>
      </c>
      <c r="V174" s="11">
        <v>202006</v>
      </c>
    </row>
    <row r="175" spans="1:22">
      <c r="A175" s="11" t="s">
        <v>788</v>
      </c>
      <c r="B175" s="11">
        <v>20</v>
      </c>
      <c r="C175" s="11">
        <v>0</v>
      </c>
      <c r="G175" s="11">
        <v>38</v>
      </c>
      <c r="O175" s="11">
        <v>0</v>
      </c>
      <c r="P175" s="11">
        <v>0</v>
      </c>
      <c r="Q175" s="11">
        <v>0</v>
      </c>
      <c r="R175" s="11">
        <v>0</v>
      </c>
      <c r="V175" s="11">
        <v>202007</v>
      </c>
    </row>
    <row r="176" spans="1:22">
      <c r="A176" s="11" t="s">
        <v>845</v>
      </c>
      <c r="B176" s="11">
        <v>20</v>
      </c>
      <c r="C176" s="11">
        <v>40</v>
      </c>
      <c r="E176" s="11">
        <v>5.39</v>
      </c>
      <c r="F176" s="11">
        <v>1.45</v>
      </c>
      <c r="O176" s="11">
        <v>0</v>
      </c>
      <c r="P176" s="11">
        <v>0</v>
      </c>
      <c r="Q176" s="11">
        <v>0</v>
      </c>
      <c r="R176" s="11">
        <v>0</v>
      </c>
      <c r="V176" s="11">
        <v>202006</v>
      </c>
    </row>
    <row r="177" spans="1:22">
      <c r="A177" s="11" t="s">
        <v>485</v>
      </c>
      <c r="B177" s="11">
        <v>20</v>
      </c>
      <c r="C177" s="11">
        <v>40</v>
      </c>
      <c r="F177" s="11">
        <v>0</v>
      </c>
      <c r="O177" s="11">
        <v>0</v>
      </c>
      <c r="P177" s="11">
        <v>0</v>
      </c>
      <c r="Q177" s="11">
        <v>0</v>
      </c>
      <c r="R177" s="11">
        <v>0</v>
      </c>
      <c r="U177" s="11">
        <v>6.25</v>
      </c>
      <c r="V177" s="11">
        <v>202006</v>
      </c>
    </row>
    <row r="178" spans="1:22">
      <c r="A178" s="11" t="s">
        <v>598</v>
      </c>
      <c r="B178" s="11">
        <v>20</v>
      </c>
      <c r="C178" s="11">
        <v>18.75</v>
      </c>
      <c r="G178" s="11">
        <v>11.25</v>
      </c>
      <c r="M178" s="11">
        <v>126</v>
      </c>
      <c r="O178" s="11">
        <v>0</v>
      </c>
      <c r="P178" s="11">
        <v>0</v>
      </c>
      <c r="Q178" s="11">
        <v>0</v>
      </c>
      <c r="R178" s="11">
        <v>0</v>
      </c>
      <c r="V178" s="11">
        <v>202007</v>
      </c>
    </row>
    <row r="179" spans="1:22">
      <c r="A179" s="11" t="s">
        <v>1086</v>
      </c>
      <c r="B179" s="11">
        <v>20</v>
      </c>
      <c r="C179" s="11">
        <v>20</v>
      </c>
      <c r="M179" s="11">
        <v>136</v>
      </c>
      <c r="O179" s="11">
        <v>0</v>
      </c>
      <c r="P179" s="11">
        <v>0</v>
      </c>
      <c r="Q179" s="11">
        <v>0</v>
      </c>
      <c r="R179" s="11">
        <v>0</v>
      </c>
      <c r="V179" s="11">
        <v>202006</v>
      </c>
    </row>
    <row r="180" spans="1:22">
      <c r="A180" s="11" t="s">
        <v>1216</v>
      </c>
      <c r="B180" s="11">
        <v>20</v>
      </c>
      <c r="C180" s="11">
        <v>24</v>
      </c>
      <c r="O180" s="11">
        <v>0</v>
      </c>
      <c r="P180" s="11">
        <v>0</v>
      </c>
      <c r="Q180" s="11">
        <v>0</v>
      </c>
      <c r="R180" s="11">
        <v>0</v>
      </c>
      <c r="V180" s="11">
        <v>202006</v>
      </c>
    </row>
    <row r="181" spans="1:22">
      <c r="A181" s="11" t="s">
        <v>1164</v>
      </c>
      <c r="B181" s="11">
        <v>20</v>
      </c>
      <c r="C181" s="11">
        <v>40</v>
      </c>
      <c r="F181" s="11">
        <v>9.5</v>
      </c>
      <c r="M181" s="11">
        <v>40</v>
      </c>
      <c r="O181" s="11">
        <v>0</v>
      </c>
      <c r="P181" s="11">
        <v>0</v>
      </c>
      <c r="Q181" s="11">
        <v>0</v>
      </c>
      <c r="R181" s="11">
        <v>0</v>
      </c>
      <c r="V181" s="11">
        <v>202006</v>
      </c>
    </row>
    <row r="182" spans="1:22">
      <c r="A182" s="11" t="s">
        <v>1165</v>
      </c>
      <c r="B182" s="11">
        <v>20</v>
      </c>
      <c r="C182" s="11">
        <v>40</v>
      </c>
      <c r="F182" s="11">
        <v>3.25</v>
      </c>
      <c r="O182" s="11">
        <v>0</v>
      </c>
      <c r="P182" s="11">
        <v>0</v>
      </c>
      <c r="Q182" s="11">
        <v>0</v>
      </c>
      <c r="R182" s="11">
        <v>0</v>
      </c>
      <c r="V182" s="11">
        <v>202006</v>
      </c>
    </row>
    <row r="183" spans="1:22">
      <c r="A183" s="11" t="s">
        <v>1166</v>
      </c>
      <c r="B183" s="11">
        <v>20</v>
      </c>
      <c r="C183" s="11">
        <v>40</v>
      </c>
      <c r="E183" s="11">
        <v>7.96</v>
      </c>
      <c r="F183" s="11">
        <v>9.25</v>
      </c>
      <c r="M183" s="11">
        <v>80</v>
      </c>
      <c r="O183" s="11">
        <v>0</v>
      </c>
      <c r="P183" s="11">
        <v>0</v>
      </c>
      <c r="Q183" s="11">
        <v>0</v>
      </c>
      <c r="R183" s="11">
        <v>0</v>
      </c>
      <c r="V183" s="11">
        <v>202006</v>
      </c>
    </row>
    <row r="184" spans="1:22">
      <c r="A184" s="11" t="s">
        <v>1534</v>
      </c>
      <c r="B184" s="11">
        <v>20</v>
      </c>
      <c r="C184" s="11">
        <v>40</v>
      </c>
      <c r="O184" s="11">
        <v>0</v>
      </c>
      <c r="P184" s="11">
        <v>0</v>
      </c>
      <c r="Q184" s="11">
        <v>0</v>
      </c>
      <c r="R184" s="11">
        <v>0</v>
      </c>
      <c r="V184" s="11">
        <v>202006</v>
      </c>
    </row>
    <row r="185" spans="1:22">
      <c r="A185" s="11" t="s">
        <v>956</v>
      </c>
      <c r="B185" s="11">
        <v>20</v>
      </c>
      <c r="C185" s="11">
        <v>40</v>
      </c>
      <c r="E185" s="11">
        <v>5.82</v>
      </c>
      <c r="F185" s="11">
        <v>4.32</v>
      </c>
      <c r="O185" s="11">
        <v>0</v>
      </c>
      <c r="P185" s="11">
        <v>0</v>
      </c>
      <c r="Q185" s="11">
        <v>0</v>
      </c>
      <c r="R185" s="11">
        <v>0</v>
      </c>
      <c r="V185" s="11">
        <v>202006</v>
      </c>
    </row>
    <row r="186" spans="1:22">
      <c r="A186" s="11" t="s">
        <v>1168</v>
      </c>
      <c r="B186" s="11">
        <v>20</v>
      </c>
      <c r="C186" s="11">
        <v>0</v>
      </c>
      <c r="H186" s="11">
        <v>45</v>
      </c>
      <c r="O186" s="11">
        <v>0</v>
      </c>
      <c r="P186" s="11">
        <v>0</v>
      </c>
      <c r="Q186" s="11">
        <v>0</v>
      </c>
      <c r="R186" s="11">
        <v>0</v>
      </c>
      <c r="V186" s="11">
        <v>202006</v>
      </c>
    </row>
    <row r="187" spans="1:22">
      <c r="A187" s="11" t="s">
        <v>1169</v>
      </c>
      <c r="B187" s="11">
        <v>20</v>
      </c>
      <c r="C187" s="11">
        <v>25.9</v>
      </c>
      <c r="G187" s="11">
        <v>8</v>
      </c>
      <c r="K187" s="11">
        <v>1.92</v>
      </c>
      <c r="N187" s="11">
        <v>4.18</v>
      </c>
      <c r="O187" s="11">
        <v>0</v>
      </c>
      <c r="P187" s="11">
        <v>1</v>
      </c>
      <c r="Q187" s="11">
        <v>0</v>
      </c>
      <c r="R187" s="11">
        <v>0</v>
      </c>
      <c r="V187" s="11">
        <v>202006</v>
      </c>
    </row>
    <row r="188" spans="1:22">
      <c r="A188" s="11" t="s">
        <v>1203</v>
      </c>
      <c r="B188" s="11">
        <v>20</v>
      </c>
      <c r="C188" s="11">
        <v>37</v>
      </c>
      <c r="G188" s="11">
        <v>3</v>
      </c>
      <c r="O188" s="11">
        <v>0</v>
      </c>
      <c r="P188" s="11">
        <v>0</v>
      </c>
      <c r="Q188" s="11">
        <v>0</v>
      </c>
      <c r="R188" s="11">
        <v>0</v>
      </c>
      <c r="V188" s="11">
        <v>202006</v>
      </c>
    </row>
    <row r="189" spans="1:22">
      <c r="A189" s="11" t="s">
        <v>471</v>
      </c>
      <c r="B189" s="11">
        <v>20</v>
      </c>
      <c r="C189" s="11">
        <v>38</v>
      </c>
      <c r="D189" s="11">
        <v>2</v>
      </c>
      <c r="F189" s="11">
        <v>5.33</v>
      </c>
      <c r="O189" s="11">
        <v>0</v>
      </c>
      <c r="P189" s="11">
        <v>0</v>
      </c>
      <c r="Q189" s="11">
        <v>0</v>
      </c>
      <c r="R189" s="11">
        <v>0</v>
      </c>
      <c r="V189" s="11">
        <v>202006</v>
      </c>
    </row>
    <row r="190" spans="1:22">
      <c r="A190" s="11" t="s">
        <v>1235</v>
      </c>
      <c r="B190" s="11">
        <v>20</v>
      </c>
      <c r="C190" s="11">
        <v>38</v>
      </c>
      <c r="D190" s="11">
        <v>2</v>
      </c>
      <c r="E190" s="11">
        <v>7.13</v>
      </c>
      <c r="F190" s="11">
        <v>9.42</v>
      </c>
      <c r="O190" s="11">
        <v>0</v>
      </c>
      <c r="P190" s="11">
        <v>0</v>
      </c>
      <c r="Q190" s="11">
        <v>0</v>
      </c>
      <c r="R190" s="11">
        <v>0</v>
      </c>
      <c r="V190" s="11">
        <v>202006</v>
      </c>
    </row>
    <row r="191" spans="1:22">
      <c r="A191" s="11" t="s">
        <v>1801</v>
      </c>
      <c r="B191" s="11">
        <v>20</v>
      </c>
      <c r="C191" s="11">
        <v>40</v>
      </c>
      <c r="F191" s="11">
        <v>3.17</v>
      </c>
      <c r="O191" s="11">
        <v>0</v>
      </c>
      <c r="P191" s="11">
        <v>0</v>
      </c>
      <c r="Q191" s="11">
        <v>0</v>
      </c>
      <c r="R191" s="11">
        <v>0</v>
      </c>
      <c r="V191" s="11">
        <v>202007</v>
      </c>
    </row>
    <row r="192" spans="1:22">
      <c r="A192" s="11" t="s">
        <v>769</v>
      </c>
      <c r="B192" s="11">
        <v>20</v>
      </c>
      <c r="C192" s="11">
        <v>38</v>
      </c>
      <c r="D192" s="11">
        <v>2</v>
      </c>
      <c r="E192" s="11">
        <v>3.58</v>
      </c>
      <c r="F192" s="11">
        <v>9.8000000000000007</v>
      </c>
      <c r="O192" s="11">
        <v>0</v>
      </c>
      <c r="P192" s="11">
        <v>0</v>
      </c>
      <c r="Q192" s="11">
        <v>0</v>
      </c>
      <c r="R192" s="11">
        <v>0</v>
      </c>
      <c r="V192" s="11">
        <v>202006</v>
      </c>
    </row>
    <row r="193" spans="1:22">
      <c r="A193" s="11" t="s">
        <v>917</v>
      </c>
      <c r="B193" s="11">
        <v>20</v>
      </c>
      <c r="C193" s="11">
        <v>40</v>
      </c>
      <c r="E193" s="11">
        <v>3.41</v>
      </c>
      <c r="F193" s="11">
        <v>3.43</v>
      </c>
      <c r="O193" s="11">
        <v>0</v>
      </c>
      <c r="P193" s="11">
        <v>0</v>
      </c>
      <c r="Q193" s="11">
        <v>0</v>
      </c>
      <c r="R193" s="11">
        <v>0</v>
      </c>
      <c r="V193" s="11">
        <v>202007</v>
      </c>
    </row>
    <row r="194" spans="1:22">
      <c r="A194" s="11" t="s">
        <v>1449</v>
      </c>
      <c r="B194" s="11">
        <v>20</v>
      </c>
      <c r="C194" s="11">
        <v>40</v>
      </c>
      <c r="F194" s="11">
        <v>0.08</v>
      </c>
      <c r="M194" s="11">
        <v>455</v>
      </c>
      <c r="O194" s="11">
        <v>0</v>
      </c>
      <c r="P194" s="11">
        <v>0</v>
      </c>
      <c r="Q194" s="11">
        <v>0</v>
      </c>
      <c r="R194" s="11">
        <v>0</v>
      </c>
      <c r="V194" s="11">
        <v>202006</v>
      </c>
    </row>
    <row r="195" spans="1:22">
      <c r="A195" s="11" t="s">
        <v>1019</v>
      </c>
      <c r="B195" s="11">
        <v>20</v>
      </c>
      <c r="C195" s="11">
        <v>38.86</v>
      </c>
      <c r="N195" s="11">
        <v>1.1399999999999999</v>
      </c>
      <c r="O195" s="11">
        <v>0</v>
      </c>
      <c r="P195" s="11">
        <v>0</v>
      </c>
      <c r="Q195" s="11">
        <v>0</v>
      </c>
      <c r="R195" s="11">
        <v>0</v>
      </c>
      <c r="V195" s="11">
        <v>202006</v>
      </c>
    </row>
    <row r="196" spans="1:22">
      <c r="A196" s="11" t="s">
        <v>508</v>
      </c>
      <c r="B196" s="11">
        <v>20</v>
      </c>
      <c r="C196" s="11">
        <v>40</v>
      </c>
      <c r="F196" s="11">
        <v>0</v>
      </c>
      <c r="O196" s="11">
        <v>0</v>
      </c>
      <c r="P196" s="11">
        <v>0</v>
      </c>
      <c r="Q196" s="11">
        <v>0</v>
      </c>
      <c r="R196" s="11">
        <v>0</v>
      </c>
      <c r="U196" s="11">
        <v>4.5</v>
      </c>
      <c r="V196" s="11">
        <v>202007</v>
      </c>
    </row>
    <row r="197" spans="1:22">
      <c r="A197" s="11" t="s">
        <v>1326</v>
      </c>
      <c r="B197" s="11">
        <v>20</v>
      </c>
      <c r="C197" s="11">
        <v>0</v>
      </c>
      <c r="H197" s="11">
        <v>36</v>
      </c>
      <c r="O197" s="11">
        <v>0</v>
      </c>
      <c r="P197" s="11">
        <v>0</v>
      </c>
      <c r="Q197" s="11">
        <v>0</v>
      </c>
      <c r="R197" s="11">
        <v>0</v>
      </c>
      <c r="V197" s="11">
        <v>202007</v>
      </c>
    </row>
    <row r="198" spans="1:22">
      <c r="A198" s="11" t="s">
        <v>457</v>
      </c>
      <c r="B198" s="11">
        <v>20</v>
      </c>
      <c r="C198" s="11">
        <v>38</v>
      </c>
      <c r="D198" s="11">
        <v>0</v>
      </c>
      <c r="F198" s="11">
        <v>0</v>
      </c>
      <c r="O198" s="11">
        <v>0</v>
      </c>
      <c r="P198" s="11">
        <v>0</v>
      </c>
      <c r="Q198" s="11">
        <v>0</v>
      </c>
      <c r="R198" s="11">
        <v>0</v>
      </c>
      <c r="S198" s="11">
        <v>2</v>
      </c>
      <c r="U198" s="11">
        <v>1.75</v>
      </c>
      <c r="V198" s="11">
        <v>202006</v>
      </c>
    </row>
    <row r="199" spans="1:22">
      <c r="A199" s="11" t="s">
        <v>450</v>
      </c>
      <c r="B199" s="11">
        <v>20</v>
      </c>
      <c r="C199" s="11">
        <v>38</v>
      </c>
      <c r="D199" s="11">
        <v>2</v>
      </c>
      <c r="E199" s="11">
        <v>1.31</v>
      </c>
      <c r="F199" s="11">
        <v>0.53</v>
      </c>
      <c r="O199" s="11">
        <v>0</v>
      </c>
      <c r="P199" s="11">
        <v>0</v>
      </c>
      <c r="Q199" s="11">
        <v>0</v>
      </c>
      <c r="R199" s="11">
        <v>0</v>
      </c>
      <c r="V199" s="11">
        <v>202007</v>
      </c>
    </row>
    <row r="200" spans="1:22">
      <c r="A200" s="11" t="s">
        <v>482</v>
      </c>
      <c r="B200" s="11">
        <v>20</v>
      </c>
      <c r="C200" s="11">
        <v>40</v>
      </c>
      <c r="F200" s="11">
        <v>13.5</v>
      </c>
      <c r="M200" s="11">
        <v>130</v>
      </c>
      <c r="O200" s="11">
        <v>0</v>
      </c>
      <c r="P200" s="11">
        <v>0</v>
      </c>
      <c r="Q200" s="11">
        <v>0</v>
      </c>
      <c r="R200" s="11">
        <v>0</v>
      </c>
      <c r="V200" s="11">
        <v>202006</v>
      </c>
    </row>
    <row r="201" spans="1:22">
      <c r="A201" s="11" t="s">
        <v>1173</v>
      </c>
      <c r="B201" s="11">
        <v>20</v>
      </c>
      <c r="C201" s="11">
        <v>37.159999999999997</v>
      </c>
      <c r="N201" s="11">
        <v>7.84</v>
      </c>
      <c r="O201" s="11">
        <v>0</v>
      </c>
      <c r="P201" s="11">
        <v>0</v>
      </c>
      <c r="Q201" s="11">
        <v>0</v>
      </c>
      <c r="R201" s="11">
        <v>0</v>
      </c>
      <c r="V201" s="11">
        <v>202006</v>
      </c>
    </row>
    <row r="202" spans="1:22">
      <c r="A202" s="11" t="s">
        <v>1448</v>
      </c>
      <c r="B202" s="11">
        <v>20</v>
      </c>
      <c r="C202" s="11">
        <v>40</v>
      </c>
      <c r="F202" s="11">
        <v>2</v>
      </c>
      <c r="O202" s="11">
        <v>0</v>
      </c>
      <c r="P202" s="11">
        <v>0</v>
      </c>
      <c r="Q202" s="11">
        <v>0</v>
      </c>
      <c r="R202" s="11">
        <v>0</v>
      </c>
      <c r="V202" s="11">
        <v>202006</v>
      </c>
    </row>
    <row r="203" spans="1:22">
      <c r="A203" s="11" t="s">
        <v>506</v>
      </c>
      <c r="B203" s="11">
        <v>20</v>
      </c>
      <c r="C203" s="11">
        <v>45</v>
      </c>
      <c r="E203" s="11">
        <v>0.25</v>
      </c>
      <c r="O203" s="11">
        <v>0</v>
      </c>
      <c r="P203" s="11">
        <v>3</v>
      </c>
      <c r="Q203" s="11">
        <v>0</v>
      </c>
      <c r="R203" s="11">
        <v>0</v>
      </c>
      <c r="V203" s="11">
        <v>202006</v>
      </c>
    </row>
    <row r="204" spans="1:22">
      <c r="A204" s="11" t="s">
        <v>771</v>
      </c>
      <c r="B204" s="11">
        <v>20</v>
      </c>
      <c r="C204" s="11">
        <v>38</v>
      </c>
      <c r="D204" s="11">
        <v>0</v>
      </c>
      <c r="E204" s="11">
        <v>0</v>
      </c>
      <c r="O204" s="11">
        <v>0</v>
      </c>
      <c r="P204" s="11">
        <v>0</v>
      </c>
      <c r="Q204" s="11">
        <v>0</v>
      </c>
      <c r="R204" s="11">
        <v>0</v>
      </c>
      <c r="S204" s="11">
        <v>0.52</v>
      </c>
      <c r="T204" s="11">
        <v>0.96</v>
      </c>
      <c r="V204" s="11">
        <v>202006</v>
      </c>
    </row>
    <row r="205" spans="1:22">
      <c r="A205" s="11" t="s">
        <v>772</v>
      </c>
      <c r="B205" s="11">
        <v>20</v>
      </c>
      <c r="C205" s="11">
        <v>38</v>
      </c>
      <c r="D205" s="11">
        <v>0</v>
      </c>
      <c r="E205" s="11">
        <v>4.08</v>
      </c>
      <c r="F205" s="11">
        <v>9.42</v>
      </c>
      <c r="O205" s="11">
        <v>0</v>
      </c>
      <c r="P205" s="11">
        <v>0</v>
      </c>
      <c r="Q205" s="11">
        <v>0</v>
      </c>
      <c r="R205" s="11">
        <v>0</v>
      </c>
      <c r="S205" s="11">
        <v>2</v>
      </c>
      <c r="U205" s="11">
        <v>5</v>
      </c>
      <c r="V205" s="11">
        <v>202006</v>
      </c>
    </row>
    <row r="206" spans="1:22">
      <c r="A206" s="11" t="s">
        <v>456</v>
      </c>
      <c r="B206" s="11">
        <v>20</v>
      </c>
      <c r="C206" s="11">
        <v>40</v>
      </c>
      <c r="F206" s="11">
        <v>5.75</v>
      </c>
      <c r="M206" s="11">
        <v>205</v>
      </c>
      <c r="O206" s="11">
        <v>0</v>
      </c>
      <c r="P206" s="11">
        <v>0</v>
      </c>
      <c r="Q206" s="11">
        <v>0</v>
      </c>
      <c r="R206" s="11">
        <v>0</v>
      </c>
      <c r="V206" s="11">
        <v>202006</v>
      </c>
    </row>
    <row r="207" spans="1:22">
      <c r="A207" s="11" t="s">
        <v>479</v>
      </c>
      <c r="B207" s="11">
        <v>20</v>
      </c>
      <c r="C207" s="11">
        <v>40</v>
      </c>
      <c r="F207" s="11">
        <v>3.5</v>
      </c>
      <c r="O207" s="11">
        <v>0</v>
      </c>
      <c r="P207" s="11">
        <v>0</v>
      </c>
      <c r="Q207" s="11">
        <v>0</v>
      </c>
      <c r="R207" s="11">
        <v>0</v>
      </c>
      <c r="V207" s="11">
        <v>202006</v>
      </c>
    </row>
    <row r="208" spans="1:22">
      <c r="A208" s="11" t="s">
        <v>1533</v>
      </c>
      <c r="B208" s="11">
        <v>20</v>
      </c>
      <c r="C208" s="11">
        <v>40</v>
      </c>
      <c r="F208" s="11">
        <v>0</v>
      </c>
      <c r="O208" s="11">
        <v>0</v>
      </c>
      <c r="P208" s="11">
        <v>0</v>
      </c>
      <c r="Q208" s="11">
        <v>0</v>
      </c>
      <c r="R208" s="11">
        <v>0</v>
      </c>
      <c r="U208" s="11">
        <v>1</v>
      </c>
      <c r="V208" s="11">
        <v>202006</v>
      </c>
    </row>
    <row r="209" spans="1:22">
      <c r="A209" s="11" t="s">
        <v>1174</v>
      </c>
      <c r="B209" s="11">
        <v>20</v>
      </c>
      <c r="C209" s="11">
        <v>40</v>
      </c>
      <c r="E209" s="11">
        <v>0</v>
      </c>
      <c r="F209" s="11">
        <v>16.25</v>
      </c>
      <c r="O209" s="11">
        <v>0</v>
      </c>
      <c r="P209" s="11">
        <v>2</v>
      </c>
      <c r="Q209" s="11">
        <v>0</v>
      </c>
      <c r="R209" s="11">
        <v>0</v>
      </c>
      <c r="V209" s="11">
        <v>202006</v>
      </c>
    </row>
    <row r="210" spans="1:22">
      <c r="A210" s="11" t="s">
        <v>1217</v>
      </c>
      <c r="B210" s="11">
        <v>20</v>
      </c>
      <c r="C210" s="11">
        <v>40</v>
      </c>
      <c r="E210" s="11">
        <v>5.15</v>
      </c>
      <c r="F210" s="11">
        <v>5.33</v>
      </c>
      <c r="O210" s="11">
        <v>0</v>
      </c>
      <c r="P210" s="11">
        <v>0</v>
      </c>
      <c r="Q210" s="11">
        <v>0</v>
      </c>
      <c r="R210" s="11">
        <v>0</v>
      </c>
      <c r="V210" s="11">
        <v>202006</v>
      </c>
    </row>
    <row r="211" spans="1:22">
      <c r="A211" s="11" t="s">
        <v>1218</v>
      </c>
      <c r="B211" s="11">
        <v>20</v>
      </c>
      <c r="C211" s="11">
        <v>29.05</v>
      </c>
      <c r="O211" s="11">
        <v>0</v>
      </c>
      <c r="P211" s="11">
        <v>0</v>
      </c>
      <c r="Q211" s="11">
        <v>0</v>
      </c>
      <c r="R211" s="11">
        <v>0</v>
      </c>
      <c r="V211" s="11">
        <v>202006</v>
      </c>
    </row>
    <row r="212" spans="1:22">
      <c r="A212" s="11" t="s">
        <v>1175</v>
      </c>
      <c r="B212" s="11">
        <v>20</v>
      </c>
      <c r="C212" s="11">
        <v>40</v>
      </c>
      <c r="E212" s="11">
        <v>0</v>
      </c>
      <c r="F212" s="11">
        <v>16.25</v>
      </c>
      <c r="O212" s="11">
        <v>7</v>
      </c>
      <c r="P212" s="11">
        <v>2</v>
      </c>
      <c r="Q212" s="11">
        <v>0</v>
      </c>
      <c r="R212" s="11">
        <v>0</v>
      </c>
      <c r="V212" s="11">
        <v>202006</v>
      </c>
    </row>
    <row r="213" spans="1:22">
      <c r="A213" s="11" t="s">
        <v>897</v>
      </c>
      <c r="B213" s="11">
        <v>20</v>
      </c>
      <c r="C213" s="11">
        <v>35.549999999999997</v>
      </c>
      <c r="N213" s="11">
        <v>2.4500000000000002</v>
      </c>
      <c r="O213" s="11">
        <v>0</v>
      </c>
      <c r="P213" s="11">
        <v>0</v>
      </c>
      <c r="Q213" s="11">
        <v>0</v>
      </c>
      <c r="R213" s="11">
        <v>0</v>
      </c>
      <c r="V213" s="11">
        <v>202006</v>
      </c>
    </row>
    <row r="214" spans="1:22">
      <c r="A214" s="11" t="s">
        <v>915</v>
      </c>
      <c r="B214" s="11">
        <v>20</v>
      </c>
      <c r="C214" s="11">
        <v>27</v>
      </c>
      <c r="D214" s="11">
        <v>0.7</v>
      </c>
      <c r="L214" s="11">
        <v>9</v>
      </c>
      <c r="N214" s="11">
        <v>0</v>
      </c>
      <c r="O214" s="11">
        <v>0</v>
      </c>
      <c r="P214" s="11">
        <v>0</v>
      </c>
      <c r="Q214" s="11">
        <v>0</v>
      </c>
      <c r="R214" s="11">
        <v>0</v>
      </c>
      <c r="V214" s="11">
        <v>202006</v>
      </c>
    </row>
    <row r="215" spans="1:22">
      <c r="A215" s="11" t="s">
        <v>847</v>
      </c>
      <c r="B215" s="11">
        <v>20</v>
      </c>
      <c r="C215" s="11">
        <v>19.25</v>
      </c>
      <c r="H215" s="11">
        <v>20.75</v>
      </c>
      <c r="O215" s="11">
        <v>0</v>
      </c>
      <c r="P215" s="11">
        <v>0</v>
      </c>
      <c r="Q215" s="11">
        <v>0</v>
      </c>
      <c r="R215" s="11">
        <v>0</v>
      </c>
      <c r="V215" s="11">
        <v>202006</v>
      </c>
    </row>
    <row r="216" spans="1:22">
      <c r="A216" s="11" t="s">
        <v>1244</v>
      </c>
      <c r="B216" s="11">
        <v>20</v>
      </c>
      <c r="C216" s="11">
        <v>38</v>
      </c>
      <c r="D216" s="11">
        <v>0</v>
      </c>
      <c r="E216" s="11">
        <v>0</v>
      </c>
      <c r="F216" s="11">
        <v>0</v>
      </c>
      <c r="O216" s="11">
        <v>0</v>
      </c>
      <c r="P216" s="11">
        <v>0</v>
      </c>
      <c r="Q216" s="11">
        <v>0</v>
      </c>
      <c r="R216" s="11">
        <v>0</v>
      </c>
      <c r="S216" s="11">
        <v>2</v>
      </c>
      <c r="T216" s="11">
        <v>4.8600000000000003</v>
      </c>
      <c r="U216" s="11">
        <v>1.67</v>
      </c>
      <c r="V216" s="11">
        <v>202007</v>
      </c>
    </row>
    <row r="217" spans="1:22">
      <c r="A217" s="11" t="s">
        <v>1535</v>
      </c>
      <c r="B217" s="11">
        <v>20</v>
      </c>
      <c r="C217" s="11">
        <v>45</v>
      </c>
      <c r="E217" s="11">
        <v>0.75</v>
      </c>
      <c r="F217" s="11">
        <v>0.25</v>
      </c>
      <c r="O217" s="11">
        <v>0</v>
      </c>
      <c r="P217" s="11">
        <v>3</v>
      </c>
      <c r="Q217" s="11">
        <v>0</v>
      </c>
      <c r="R217" s="11">
        <v>0</v>
      </c>
      <c r="V217" s="11">
        <v>202006</v>
      </c>
    </row>
    <row r="218" spans="1:22">
      <c r="A218" s="11" t="s">
        <v>1176</v>
      </c>
      <c r="B218" s="11">
        <v>20</v>
      </c>
      <c r="C218" s="11">
        <v>40</v>
      </c>
      <c r="F218" s="11">
        <v>10.75</v>
      </c>
      <c r="N218" s="11">
        <v>0</v>
      </c>
      <c r="O218" s="11">
        <v>0</v>
      </c>
      <c r="P218" s="11">
        <v>0</v>
      </c>
      <c r="Q218" s="11">
        <v>0</v>
      </c>
      <c r="R218" s="11">
        <v>0</v>
      </c>
      <c r="V218" s="11">
        <v>202006</v>
      </c>
    </row>
    <row r="219" spans="1:22">
      <c r="A219" s="11" t="s">
        <v>1078</v>
      </c>
      <c r="B219" s="11">
        <v>20</v>
      </c>
      <c r="C219" s="11">
        <v>40</v>
      </c>
      <c r="F219" s="11">
        <v>7.25</v>
      </c>
      <c r="M219" s="11">
        <v>256</v>
      </c>
      <c r="O219" s="11">
        <v>0</v>
      </c>
      <c r="P219" s="11">
        <v>0</v>
      </c>
      <c r="Q219" s="11">
        <v>0</v>
      </c>
      <c r="R219" s="11">
        <v>0</v>
      </c>
      <c r="V219" s="11">
        <v>202006</v>
      </c>
    </row>
    <row r="220" spans="1:22">
      <c r="A220" s="11" t="s">
        <v>1177</v>
      </c>
      <c r="B220" s="11">
        <v>20</v>
      </c>
      <c r="C220" s="11">
        <v>40</v>
      </c>
      <c r="O220" s="11">
        <v>0</v>
      </c>
      <c r="P220" s="11">
        <v>0</v>
      </c>
      <c r="Q220" s="11">
        <v>0</v>
      </c>
      <c r="R220" s="11">
        <v>0</v>
      </c>
      <c r="V220" s="11">
        <v>202006</v>
      </c>
    </row>
    <row r="221" spans="1:22">
      <c r="A221" s="11" t="s">
        <v>1242</v>
      </c>
      <c r="B221" s="11">
        <v>20</v>
      </c>
      <c r="C221" s="11">
        <v>34.08</v>
      </c>
      <c r="D221" s="11">
        <v>0</v>
      </c>
      <c r="F221" s="11">
        <v>0</v>
      </c>
      <c r="H221" s="11">
        <v>3.92</v>
      </c>
      <c r="O221" s="11">
        <v>7</v>
      </c>
      <c r="P221" s="11">
        <v>0</v>
      </c>
      <c r="Q221" s="11">
        <v>0</v>
      </c>
      <c r="R221" s="11">
        <v>0</v>
      </c>
      <c r="S221" s="11">
        <v>2</v>
      </c>
      <c r="U221" s="11">
        <v>2.08</v>
      </c>
      <c r="V221" s="11">
        <v>202007</v>
      </c>
    </row>
    <row r="222" spans="1:22">
      <c r="A222" s="11" t="s">
        <v>898</v>
      </c>
      <c r="B222" s="11">
        <v>20</v>
      </c>
      <c r="C222" s="11">
        <v>40</v>
      </c>
      <c r="F222" s="11">
        <v>1.25</v>
      </c>
      <c r="M222" s="11">
        <v>92</v>
      </c>
      <c r="O222" s="11">
        <v>0</v>
      </c>
      <c r="P222" s="11">
        <v>0</v>
      </c>
      <c r="Q222" s="11">
        <v>0</v>
      </c>
      <c r="R222" s="11">
        <v>0</v>
      </c>
      <c r="V222" s="11">
        <v>202006</v>
      </c>
    </row>
    <row r="223" spans="1:22">
      <c r="A223" s="11" t="s">
        <v>494</v>
      </c>
      <c r="B223" s="11">
        <v>20</v>
      </c>
      <c r="C223" s="11">
        <v>40</v>
      </c>
      <c r="F223" s="11">
        <v>13.85</v>
      </c>
      <c r="N223" s="11">
        <v>0</v>
      </c>
      <c r="O223" s="11">
        <v>7</v>
      </c>
      <c r="P223" s="11">
        <v>0</v>
      </c>
      <c r="Q223" s="11">
        <v>0</v>
      </c>
      <c r="R223" s="11">
        <v>0</v>
      </c>
      <c r="V223" s="11">
        <v>202006</v>
      </c>
    </row>
    <row r="224" spans="1:22">
      <c r="A224" s="11" t="s">
        <v>950</v>
      </c>
      <c r="B224" s="11">
        <v>20</v>
      </c>
      <c r="C224" s="11">
        <v>35.14</v>
      </c>
      <c r="N224" s="11">
        <v>4.8600000000000003</v>
      </c>
      <c r="O224" s="11">
        <v>0</v>
      </c>
      <c r="P224" s="11">
        <v>0</v>
      </c>
      <c r="Q224" s="11">
        <v>0</v>
      </c>
      <c r="R224" s="11">
        <v>0</v>
      </c>
      <c r="V224" s="11">
        <v>202006</v>
      </c>
    </row>
    <row r="225" spans="1:22">
      <c r="A225" s="11" t="s">
        <v>1628</v>
      </c>
      <c r="B225" s="11">
        <v>20</v>
      </c>
      <c r="C225" s="11">
        <v>0</v>
      </c>
      <c r="H225" s="11">
        <v>45</v>
      </c>
      <c r="O225" s="11">
        <v>0</v>
      </c>
      <c r="P225" s="11">
        <v>0</v>
      </c>
      <c r="Q225" s="11">
        <v>0</v>
      </c>
      <c r="R225" s="11">
        <v>0</v>
      </c>
      <c r="V225" s="11">
        <v>202006</v>
      </c>
    </row>
    <row r="226" spans="1:22">
      <c r="A226" s="11" t="s">
        <v>916</v>
      </c>
      <c r="B226" s="11">
        <v>20</v>
      </c>
      <c r="C226" s="11">
        <v>0</v>
      </c>
      <c r="H226" s="11">
        <v>45</v>
      </c>
      <c r="O226" s="11">
        <v>0</v>
      </c>
      <c r="P226" s="11">
        <v>0</v>
      </c>
      <c r="Q226" s="11">
        <v>0</v>
      </c>
      <c r="R226" s="11">
        <v>0</v>
      </c>
      <c r="V226" s="11">
        <v>202006</v>
      </c>
    </row>
    <row r="227" spans="1:22">
      <c r="A227" s="11" t="s">
        <v>467</v>
      </c>
      <c r="B227" s="11">
        <v>20</v>
      </c>
      <c r="C227" s="11">
        <v>38</v>
      </c>
      <c r="D227" s="11">
        <v>2</v>
      </c>
      <c r="E227" s="11">
        <v>4.6399999999999997</v>
      </c>
      <c r="F227" s="11">
        <v>14</v>
      </c>
      <c r="O227" s="11">
        <v>0</v>
      </c>
      <c r="P227" s="11">
        <v>0</v>
      </c>
      <c r="Q227" s="11">
        <v>3</v>
      </c>
      <c r="R227" s="11">
        <v>7</v>
      </c>
      <c r="V227" s="11">
        <v>202006</v>
      </c>
    </row>
    <row r="228" spans="1:22">
      <c r="A228" s="11" t="s">
        <v>1179</v>
      </c>
      <c r="B228" s="11">
        <v>20</v>
      </c>
      <c r="C228" s="11">
        <v>32</v>
      </c>
      <c r="D228" s="11">
        <v>1</v>
      </c>
      <c r="O228" s="11">
        <v>0</v>
      </c>
      <c r="P228" s="11">
        <v>0</v>
      </c>
      <c r="Q228" s="11">
        <v>0</v>
      </c>
      <c r="R228" s="11">
        <v>0</v>
      </c>
      <c r="V228" s="11">
        <v>202008</v>
      </c>
    </row>
    <row r="229" spans="1:22">
      <c r="A229" s="11" t="s">
        <v>465</v>
      </c>
      <c r="B229" s="11">
        <v>20</v>
      </c>
      <c r="C229" s="11">
        <v>40</v>
      </c>
      <c r="F229" s="11">
        <v>0</v>
      </c>
      <c r="O229" s="11">
        <v>7</v>
      </c>
      <c r="P229" s="11">
        <v>0</v>
      </c>
      <c r="Q229" s="11">
        <v>0</v>
      </c>
      <c r="R229" s="11">
        <v>0</v>
      </c>
      <c r="U229" s="11">
        <v>10.9</v>
      </c>
      <c r="V229" s="11">
        <v>202007</v>
      </c>
    </row>
    <row r="230" spans="1:22">
      <c r="A230" s="11" t="s">
        <v>1536</v>
      </c>
      <c r="B230" s="11">
        <v>20</v>
      </c>
      <c r="C230" s="11">
        <v>32.25</v>
      </c>
      <c r="O230" s="11">
        <v>0</v>
      </c>
      <c r="P230" s="11">
        <v>0</v>
      </c>
      <c r="Q230" s="11">
        <v>0</v>
      </c>
      <c r="R230" s="11">
        <v>0</v>
      </c>
      <c r="V230" s="11">
        <v>202006</v>
      </c>
    </row>
    <row r="231" spans="1:22">
      <c r="A231" s="11" t="s">
        <v>774</v>
      </c>
      <c r="B231" s="11">
        <v>20</v>
      </c>
      <c r="C231" s="11">
        <v>40</v>
      </c>
      <c r="F231" s="11">
        <v>6</v>
      </c>
      <c r="O231" s="11">
        <v>0</v>
      </c>
      <c r="P231" s="11">
        <v>0</v>
      </c>
      <c r="Q231" s="11">
        <v>0</v>
      </c>
      <c r="R231" s="11">
        <v>0</v>
      </c>
      <c r="V231" s="11">
        <v>202006</v>
      </c>
    </row>
    <row r="232" spans="1:22">
      <c r="A232" s="11" t="s">
        <v>775</v>
      </c>
      <c r="B232" s="11">
        <v>20</v>
      </c>
      <c r="C232" s="11">
        <v>35.28</v>
      </c>
      <c r="E232" s="11">
        <v>2.09</v>
      </c>
      <c r="G232" s="11">
        <v>2.72</v>
      </c>
      <c r="O232" s="11">
        <v>0</v>
      </c>
      <c r="P232" s="11">
        <v>0</v>
      </c>
      <c r="Q232" s="11">
        <v>0</v>
      </c>
      <c r="R232" s="11">
        <v>0</v>
      </c>
      <c r="V232" s="11">
        <v>202007</v>
      </c>
    </row>
    <row r="233" spans="1:22">
      <c r="A233" s="11" t="s">
        <v>468</v>
      </c>
      <c r="B233" s="11">
        <v>20</v>
      </c>
      <c r="C233" s="11">
        <v>38</v>
      </c>
      <c r="D233" s="11">
        <v>2</v>
      </c>
      <c r="E233" s="11">
        <v>0</v>
      </c>
      <c r="F233" s="11">
        <v>2.85</v>
      </c>
      <c r="O233" s="11">
        <v>0</v>
      </c>
      <c r="P233" s="11">
        <v>1</v>
      </c>
      <c r="Q233" s="11">
        <v>0</v>
      </c>
      <c r="R233" s="11">
        <v>0</v>
      </c>
      <c r="T233" s="11">
        <v>2.4900000000000002</v>
      </c>
      <c r="V233" s="11">
        <v>202006</v>
      </c>
    </row>
    <row r="234" spans="1:22">
      <c r="A234" s="11" t="s">
        <v>1236</v>
      </c>
      <c r="B234" s="11">
        <v>20</v>
      </c>
      <c r="C234" s="11">
        <v>28.8</v>
      </c>
      <c r="D234" s="11">
        <v>7.0000000000000007E-2</v>
      </c>
      <c r="G234" s="11">
        <v>7.2</v>
      </c>
      <c r="M234" s="11">
        <v>448</v>
      </c>
      <c r="O234" s="11">
        <v>0</v>
      </c>
      <c r="P234" s="11">
        <v>0</v>
      </c>
      <c r="Q234" s="11">
        <v>0</v>
      </c>
      <c r="R234" s="11">
        <v>0</v>
      </c>
      <c r="V234" s="11">
        <v>202007</v>
      </c>
    </row>
    <row r="235" spans="1:22">
      <c r="A235" s="11" t="s">
        <v>1208</v>
      </c>
      <c r="B235" s="11">
        <v>20</v>
      </c>
      <c r="C235" s="11">
        <v>45</v>
      </c>
      <c r="E235" s="11">
        <v>1.55</v>
      </c>
      <c r="F235" s="11">
        <v>2.98</v>
      </c>
      <c r="O235" s="11">
        <v>0</v>
      </c>
      <c r="P235" s="11">
        <v>3</v>
      </c>
      <c r="Q235" s="11">
        <v>0</v>
      </c>
      <c r="R235" s="11">
        <v>0</v>
      </c>
      <c r="V235" s="11">
        <v>202008</v>
      </c>
    </row>
    <row r="236" spans="1:22">
      <c r="A236" s="11" t="s">
        <v>1180</v>
      </c>
      <c r="B236" s="11">
        <v>20</v>
      </c>
      <c r="C236" s="11">
        <v>15.75</v>
      </c>
      <c r="H236" s="11">
        <v>24</v>
      </c>
      <c r="N236" s="11">
        <v>0.25</v>
      </c>
      <c r="O236" s="11">
        <v>0</v>
      </c>
      <c r="P236" s="11">
        <v>0</v>
      </c>
      <c r="Q236" s="11">
        <v>0</v>
      </c>
      <c r="R236" s="11">
        <v>0</v>
      </c>
      <c r="V236" s="11">
        <v>202006</v>
      </c>
    </row>
    <row r="237" spans="1:22">
      <c r="A237" s="11" t="s">
        <v>472</v>
      </c>
      <c r="B237" s="11">
        <v>20</v>
      </c>
      <c r="C237" s="11">
        <v>40</v>
      </c>
      <c r="O237" s="11">
        <v>0</v>
      </c>
      <c r="P237" s="11">
        <v>0</v>
      </c>
      <c r="Q237" s="11">
        <v>0</v>
      </c>
      <c r="R237" s="11">
        <v>0</v>
      </c>
      <c r="V237" s="11">
        <v>202006</v>
      </c>
    </row>
    <row r="238" spans="1:22">
      <c r="A238" s="11" t="s">
        <v>1220</v>
      </c>
      <c r="B238" s="11">
        <v>20</v>
      </c>
      <c r="C238" s="11">
        <v>24.75</v>
      </c>
      <c r="N238" s="11">
        <v>0.25</v>
      </c>
      <c r="O238" s="11">
        <v>0</v>
      </c>
      <c r="P238" s="11">
        <v>0</v>
      </c>
      <c r="Q238" s="11">
        <v>0</v>
      </c>
      <c r="R238" s="11">
        <v>0</v>
      </c>
      <c r="V238" s="11">
        <v>202006</v>
      </c>
    </row>
    <row r="239" spans="1:22">
      <c r="A239" s="11" t="s">
        <v>480</v>
      </c>
      <c r="B239" s="11">
        <v>20</v>
      </c>
      <c r="C239" s="11">
        <v>36</v>
      </c>
      <c r="D239" s="11">
        <v>0</v>
      </c>
      <c r="O239" s="11">
        <v>0</v>
      </c>
      <c r="P239" s="11">
        <v>0</v>
      </c>
      <c r="Q239" s="11">
        <v>0</v>
      </c>
      <c r="R239" s="11">
        <v>0</v>
      </c>
      <c r="S239" s="11">
        <v>3.25</v>
      </c>
      <c r="V239" s="11">
        <v>202007</v>
      </c>
    </row>
    <row r="240" spans="1:22">
      <c r="A240" s="11" t="s">
        <v>1054</v>
      </c>
      <c r="B240" s="11">
        <v>20</v>
      </c>
      <c r="C240" s="11">
        <v>40</v>
      </c>
      <c r="F240" s="11">
        <v>7.25</v>
      </c>
      <c r="M240" s="11">
        <v>90</v>
      </c>
      <c r="O240" s="11">
        <v>0</v>
      </c>
      <c r="P240" s="11">
        <v>0</v>
      </c>
      <c r="Q240" s="11">
        <v>0</v>
      </c>
      <c r="R240" s="11">
        <v>0</v>
      </c>
      <c r="V240" s="11">
        <v>202006</v>
      </c>
    </row>
    <row r="241" spans="1:22">
      <c r="A241" s="11" t="s">
        <v>500</v>
      </c>
      <c r="B241" s="11">
        <v>20</v>
      </c>
      <c r="C241" s="11">
        <v>38</v>
      </c>
      <c r="D241" s="11">
        <v>0</v>
      </c>
      <c r="E241" s="11">
        <v>2.95</v>
      </c>
      <c r="F241" s="11">
        <v>0</v>
      </c>
      <c r="O241" s="11">
        <v>0</v>
      </c>
      <c r="P241" s="11">
        <v>0</v>
      </c>
      <c r="Q241" s="11">
        <v>0</v>
      </c>
      <c r="R241" s="11">
        <v>0</v>
      </c>
      <c r="S241" s="11">
        <v>2</v>
      </c>
      <c r="U241" s="11">
        <v>2.4</v>
      </c>
      <c r="V241" s="11">
        <v>202007</v>
      </c>
    </row>
    <row r="242" spans="1:22">
      <c r="A242" s="11" t="s">
        <v>1181</v>
      </c>
      <c r="B242" s="11">
        <v>20</v>
      </c>
      <c r="C242" s="11">
        <v>40</v>
      </c>
      <c r="E242" s="11">
        <v>0</v>
      </c>
      <c r="F242" s="11">
        <v>4.17</v>
      </c>
      <c r="O242" s="11">
        <v>0</v>
      </c>
      <c r="P242" s="11">
        <v>0</v>
      </c>
      <c r="Q242" s="11">
        <v>0</v>
      </c>
      <c r="R242" s="11">
        <v>0</v>
      </c>
      <c r="V242" s="11">
        <v>202006</v>
      </c>
    </row>
    <row r="243" spans="1:22">
      <c r="A243" s="11" t="s">
        <v>1182</v>
      </c>
      <c r="B243" s="11">
        <v>20</v>
      </c>
      <c r="C243" s="11">
        <v>45</v>
      </c>
      <c r="E243" s="11">
        <v>0</v>
      </c>
      <c r="O243" s="11">
        <v>0</v>
      </c>
      <c r="P243" s="11">
        <v>3</v>
      </c>
      <c r="Q243" s="11">
        <v>0</v>
      </c>
      <c r="R243" s="11">
        <v>0</v>
      </c>
      <c r="T243" s="11">
        <v>0.38</v>
      </c>
      <c r="V243" s="11">
        <v>202007</v>
      </c>
    </row>
    <row r="244" spans="1:22">
      <c r="A244" s="11" t="s">
        <v>1209</v>
      </c>
      <c r="B244" s="11">
        <v>20</v>
      </c>
      <c r="C244" s="11">
        <v>16</v>
      </c>
      <c r="O244" s="11">
        <v>0</v>
      </c>
      <c r="P244" s="11">
        <v>0</v>
      </c>
      <c r="Q244" s="11">
        <v>0</v>
      </c>
      <c r="R244" s="11">
        <v>0</v>
      </c>
      <c r="V244" s="11">
        <v>202006</v>
      </c>
    </row>
    <row r="245" spans="1:22">
      <c r="A245" s="11" t="s">
        <v>1183</v>
      </c>
      <c r="B245" s="11">
        <v>20</v>
      </c>
      <c r="C245" s="11">
        <v>0</v>
      </c>
      <c r="G245" s="11">
        <v>40</v>
      </c>
      <c r="O245" s="11">
        <v>0</v>
      </c>
      <c r="P245" s="11">
        <v>0</v>
      </c>
      <c r="Q245" s="11">
        <v>0</v>
      </c>
      <c r="R245" s="11">
        <v>0</v>
      </c>
      <c r="V245" s="11">
        <v>202007</v>
      </c>
    </row>
    <row r="246" spans="1:22">
      <c r="A246" s="11" t="s">
        <v>1010</v>
      </c>
      <c r="B246" s="11">
        <v>20</v>
      </c>
      <c r="C246" s="11">
        <v>40</v>
      </c>
      <c r="F246" s="11">
        <v>0.5</v>
      </c>
      <c r="M246" s="11">
        <v>205</v>
      </c>
      <c r="O246" s="11">
        <v>0</v>
      </c>
      <c r="P246" s="11">
        <v>0</v>
      </c>
      <c r="Q246" s="11">
        <v>0</v>
      </c>
      <c r="R246" s="11">
        <v>0</v>
      </c>
      <c r="V246" s="11">
        <v>202006</v>
      </c>
    </row>
    <row r="247" spans="1:22">
      <c r="A247" s="11" t="s">
        <v>1450</v>
      </c>
      <c r="B247" s="11">
        <v>20</v>
      </c>
      <c r="C247" s="11">
        <v>40</v>
      </c>
      <c r="F247" s="11">
        <v>0.75</v>
      </c>
      <c r="M247" s="11">
        <v>50</v>
      </c>
      <c r="O247" s="11">
        <v>0</v>
      </c>
      <c r="P247" s="11">
        <v>0</v>
      </c>
      <c r="Q247" s="11">
        <v>0</v>
      </c>
      <c r="R247" s="11">
        <v>0</v>
      </c>
      <c r="V247" s="11">
        <v>202006</v>
      </c>
    </row>
    <row r="248" spans="1:22">
      <c r="A248" s="11" t="s">
        <v>481</v>
      </c>
      <c r="B248" s="11">
        <v>20</v>
      </c>
      <c r="C248" s="11">
        <v>20</v>
      </c>
      <c r="D248" s="11">
        <v>2.25</v>
      </c>
      <c r="O248" s="11">
        <v>0</v>
      </c>
      <c r="P248" s="11">
        <v>0</v>
      </c>
      <c r="Q248" s="11">
        <v>0</v>
      </c>
      <c r="R248" s="11">
        <v>0</v>
      </c>
      <c r="V248" s="11">
        <v>202006</v>
      </c>
    </row>
    <row r="249" spans="1:22">
      <c r="A249" s="11" t="s">
        <v>1185</v>
      </c>
      <c r="B249" s="11">
        <v>20</v>
      </c>
      <c r="C249" s="11">
        <v>18</v>
      </c>
      <c r="M249" s="11">
        <v>143</v>
      </c>
      <c r="O249" s="11">
        <v>0</v>
      </c>
      <c r="P249" s="11">
        <v>0</v>
      </c>
      <c r="Q249" s="11">
        <v>0</v>
      </c>
      <c r="R249" s="11">
        <v>0</v>
      </c>
      <c r="V249" s="11">
        <v>202006</v>
      </c>
    </row>
    <row r="250" spans="1:22">
      <c r="A250" s="11" t="s">
        <v>470</v>
      </c>
      <c r="B250" s="11">
        <v>20</v>
      </c>
      <c r="C250" s="11">
        <v>40</v>
      </c>
      <c r="E250" s="11">
        <v>1.78</v>
      </c>
      <c r="F250" s="11">
        <v>1.28</v>
      </c>
      <c r="O250" s="11">
        <v>0</v>
      </c>
      <c r="P250" s="11">
        <v>0</v>
      </c>
      <c r="Q250" s="11">
        <v>0</v>
      </c>
      <c r="R250" s="11">
        <v>0</v>
      </c>
      <c r="V250" s="11">
        <v>202007</v>
      </c>
    </row>
    <row r="251" spans="1:22">
      <c r="A251" s="11" t="s">
        <v>777</v>
      </c>
      <c r="B251" s="11">
        <v>20</v>
      </c>
      <c r="C251" s="11">
        <v>28</v>
      </c>
      <c r="O251" s="11">
        <v>0</v>
      </c>
      <c r="P251" s="11">
        <v>0</v>
      </c>
      <c r="Q251" s="11">
        <v>0</v>
      </c>
      <c r="R251" s="11">
        <v>0</v>
      </c>
      <c r="V251" s="11">
        <v>202006</v>
      </c>
    </row>
    <row r="252" spans="1:22">
      <c r="A252" s="11" t="s">
        <v>778</v>
      </c>
      <c r="B252" s="11">
        <v>20</v>
      </c>
      <c r="C252" s="11">
        <v>31</v>
      </c>
      <c r="G252" s="11">
        <v>9</v>
      </c>
      <c r="O252" s="11">
        <v>0</v>
      </c>
      <c r="P252" s="11">
        <v>0</v>
      </c>
      <c r="Q252" s="11">
        <v>0</v>
      </c>
      <c r="R252" s="11">
        <v>0</v>
      </c>
      <c r="V252" s="11">
        <v>202006</v>
      </c>
    </row>
    <row r="253" spans="1:22">
      <c r="A253" s="11" t="s">
        <v>709</v>
      </c>
      <c r="B253" s="11">
        <v>20</v>
      </c>
      <c r="C253" s="11">
        <v>36</v>
      </c>
      <c r="E253" s="11">
        <v>3.06</v>
      </c>
      <c r="O253" s="11">
        <v>0</v>
      </c>
      <c r="P253" s="11">
        <v>0</v>
      </c>
      <c r="Q253" s="11">
        <v>0</v>
      </c>
      <c r="R253" s="11">
        <v>0</v>
      </c>
      <c r="V253" s="11">
        <v>202006</v>
      </c>
    </row>
    <row r="254" spans="1:22">
      <c r="A254" s="11" t="s">
        <v>1629</v>
      </c>
      <c r="B254" s="11">
        <v>20</v>
      </c>
      <c r="C254" s="11">
        <v>37</v>
      </c>
      <c r="M254" s="11">
        <v>270</v>
      </c>
      <c r="N254" s="11">
        <v>3</v>
      </c>
      <c r="O254" s="11">
        <v>0</v>
      </c>
      <c r="P254" s="11">
        <v>0</v>
      </c>
      <c r="Q254" s="11">
        <v>0</v>
      </c>
      <c r="R254" s="11">
        <v>0</v>
      </c>
      <c r="V254" s="11">
        <v>202006</v>
      </c>
    </row>
    <row r="255" spans="1:22">
      <c r="A255" s="11" t="s">
        <v>779</v>
      </c>
      <c r="B255" s="11">
        <v>20</v>
      </c>
      <c r="C255" s="11">
        <v>30</v>
      </c>
      <c r="D255" s="11">
        <v>2</v>
      </c>
      <c r="E255" s="11">
        <v>2.76</v>
      </c>
      <c r="F255" s="11">
        <v>2.75</v>
      </c>
      <c r="G255" s="11">
        <v>8</v>
      </c>
      <c r="O255" s="11">
        <v>0</v>
      </c>
      <c r="P255" s="11">
        <v>0</v>
      </c>
      <c r="Q255" s="11">
        <v>0</v>
      </c>
      <c r="R255" s="11">
        <v>0</v>
      </c>
      <c r="V255" s="11">
        <v>202007</v>
      </c>
    </row>
    <row r="256" spans="1:22">
      <c r="A256" s="11" t="s">
        <v>1320</v>
      </c>
      <c r="B256" s="11">
        <v>20</v>
      </c>
      <c r="C256" s="11">
        <v>38</v>
      </c>
      <c r="D256" s="11">
        <v>0.02</v>
      </c>
      <c r="E256" s="11">
        <v>2.88</v>
      </c>
      <c r="O256" s="11">
        <v>1</v>
      </c>
      <c r="P256" s="11">
        <v>0</v>
      </c>
      <c r="Q256" s="11">
        <v>0</v>
      </c>
      <c r="R256" s="11">
        <v>0</v>
      </c>
      <c r="V256" s="11">
        <v>202007</v>
      </c>
    </row>
    <row r="257" spans="1:22">
      <c r="A257" s="11" t="s">
        <v>1186</v>
      </c>
      <c r="B257" s="11">
        <v>20</v>
      </c>
      <c r="C257" s="11">
        <v>40</v>
      </c>
      <c r="F257" s="11">
        <v>9</v>
      </c>
      <c r="O257" s="11">
        <v>0</v>
      </c>
      <c r="P257" s="11">
        <v>0</v>
      </c>
      <c r="Q257" s="11">
        <v>0</v>
      </c>
      <c r="R257" s="11">
        <v>0</v>
      </c>
      <c r="V257" s="11">
        <v>202006</v>
      </c>
    </row>
    <row r="258" spans="1:22">
      <c r="A258" s="11" t="s">
        <v>454</v>
      </c>
      <c r="B258" s="11">
        <v>20</v>
      </c>
      <c r="C258" s="11">
        <v>32</v>
      </c>
      <c r="F258" s="11">
        <v>0</v>
      </c>
      <c r="H258" s="11">
        <v>8</v>
      </c>
      <c r="N258" s="11">
        <v>0</v>
      </c>
      <c r="O258" s="11">
        <v>0</v>
      </c>
      <c r="P258" s="11">
        <v>0</v>
      </c>
      <c r="Q258" s="11">
        <v>0</v>
      </c>
      <c r="R258" s="11">
        <v>0</v>
      </c>
      <c r="U258" s="11">
        <v>2.08</v>
      </c>
      <c r="V258" s="11">
        <v>202006</v>
      </c>
    </row>
    <row r="259" spans="1:22">
      <c r="A259" s="11" t="s">
        <v>1187</v>
      </c>
      <c r="B259" s="11">
        <v>20</v>
      </c>
      <c r="C259" s="11">
        <v>40</v>
      </c>
      <c r="E259" s="11">
        <v>3.49</v>
      </c>
      <c r="F259" s="11">
        <v>10.42</v>
      </c>
      <c r="M259" s="11">
        <v>114</v>
      </c>
      <c r="O259" s="11">
        <v>0</v>
      </c>
      <c r="P259" s="11">
        <v>2</v>
      </c>
      <c r="Q259" s="11">
        <v>0</v>
      </c>
      <c r="R259" s="11">
        <v>0</v>
      </c>
      <c r="V259" s="11">
        <v>202006</v>
      </c>
    </row>
    <row r="260" spans="1:22">
      <c r="A260" s="11" t="s">
        <v>1011</v>
      </c>
      <c r="B260" s="11">
        <v>20</v>
      </c>
      <c r="C260" s="11">
        <v>37.94</v>
      </c>
      <c r="N260" s="11">
        <v>2.06</v>
      </c>
      <c r="O260" s="11">
        <v>0</v>
      </c>
      <c r="P260" s="11">
        <v>0</v>
      </c>
      <c r="Q260" s="11">
        <v>0</v>
      </c>
      <c r="R260" s="11">
        <v>0</v>
      </c>
      <c r="V260" s="11">
        <v>202007</v>
      </c>
    </row>
    <row r="261" spans="1:22">
      <c r="A261" s="11" t="s">
        <v>960</v>
      </c>
      <c r="B261" s="11">
        <v>20</v>
      </c>
      <c r="C261" s="11">
        <v>40</v>
      </c>
      <c r="E261" s="11">
        <v>4.12</v>
      </c>
      <c r="F261" s="11">
        <v>1.18</v>
      </c>
      <c r="O261" s="11">
        <v>0</v>
      </c>
      <c r="P261" s="11">
        <v>0</v>
      </c>
      <c r="Q261" s="11">
        <v>0</v>
      </c>
      <c r="R261" s="11">
        <v>0</v>
      </c>
      <c r="V261" s="11">
        <v>202006</v>
      </c>
    </row>
    <row r="262" spans="1:22">
      <c r="A262" s="11" t="s">
        <v>484</v>
      </c>
      <c r="B262" s="11">
        <v>20</v>
      </c>
      <c r="C262" s="11">
        <v>17</v>
      </c>
      <c r="M262" s="11">
        <v>48</v>
      </c>
      <c r="O262" s="11">
        <v>0</v>
      </c>
      <c r="P262" s="11">
        <v>0</v>
      </c>
      <c r="Q262" s="11">
        <v>0</v>
      </c>
      <c r="R262" s="11">
        <v>0</v>
      </c>
      <c r="V262" s="11">
        <v>202007</v>
      </c>
    </row>
    <row r="263" spans="1:22">
      <c r="A263" s="11" t="s">
        <v>1221</v>
      </c>
      <c r="B263" s="11">
        <v>20</v>
      </c>
      <c r="C263" s="11">
        <v>40</v>
      </c>
      <c r="F263" s="11">
        <v>0</v>
      </c>
      <c r="M263" s="11">
        <v>270</v>
      </c>
      <c r="O263" s="11">
        <v>0</v>
      </c>
      <c r="P263" s="11">
        <v>0</v>
      </c>
      <c r="Q263" s="11">
        <v>0</v>
      </c>
      <c r="R263" s="11">
        <v>0</v>
      </c>
      <c r="U263" s="11">
        <v>5</v>
      </c>
      <c r="V263" s="11">
        <v>202006</v>
      </c>
    </row>
    <row r="264" spans="1:22">
      <c r="A264" s="11" t="s">
        <v>1238</v>
      </c>
      <c r="B264" s="11">
        <v>20</v>
      </c>
      <c r="C264" s="11">
        <v>40</v>
      </c>
      <c r="E264" s="11">
        <v>1.25</v>
      </c>
      <c r="O264" s="11">
        <v>0</v>
      </c>
      <c r="P264" s="11">
        <v>0</v>
      </c>
      <c r="Q264" s="11">
        <v>0</v>
      </c>
      <c r="R264" s="11">
        <v>0</v>
      </c>
      <c r="V264" s="11">
        <v>202008</v>
      </c>
    </row>
    <row r="265" spans="1:22">
      <c r="A265" s="11" t="s">
        <v>1702</v>
      </c>
      <c r="B265" s="11">
        <v>20</v>
      </c>
      <c r="C265" s="11">
        <v>35.08</v>
      </c>
      <c r="M265" s="11">
        <v>400</v>
      </c>
      <c r="N265" s="11">
        <v>4.92</v>
      </c>
      <c r="O265" s="11">
        <v>0</v>
      </c>
      <c r="P265" s="11">
        <v>0</v>
      </c>
      <c r="Q265" s="11">
        <v>0</v>
      </c>
      <c r="R265" s="11">
        <v>0</v>
      </c>
      <c r="V265" s="11">
        <v>202007</v>
      </c>
    </row>
    <row r="266" spans="1:22">
      <c r="A266" s="11" t="s">
        <v>505</v>
      </c>
      <c r="B266" s="11">
        <v>20</v>
      </c>
      <c r="C266" s="11">
        <v>41.5</v>
      </c>
      <c r="N266" s="11">
        <v>3.5</v>
      </c>
      <c r="O266" s="11">
        <v>0</v>
      </c>
      <c r="P266" s="11">
        <v>0</v>
      </c>
      <c r="Q266" s="11">
        <v>0</v>
      </c>
      <c r="R266" s="11">
        <v>0</v>
      </c>
      <c r="V266" s="11">
        <v>202006</v>
      </c>
    </row>
    <row r="267" spans="1:22">
      <c r="A267" s="11" t="s">
        <v>1188</v>
      </c>
      <c r="B267" s="11">
        <v>20</v>
      </c>
      <c r="C267" s="11">
        <v>40</v>
      </c>
      <c r="F267" s="11">
        <v>1.25</v>
      </c>
      <c r="M267" s="11">
        <v>175.2</v>
      </c>
      <c r="O267" s="11">
        <v>0</v>
      </c>
      <c r="P267" s="11">
        <v>0</v>
      </c>
      <c r="Q267" s="11">
        <v>0</v>
      </c>
      <c r="R267" s="11">
        <v>0</v>
      </c>
      <c r="V267" s="11">
        <v>202006</v>
      </c>
    </row>
    <row r="268" spans="1:22">
      <c r="A268" s="11" t="s">
        <v>476</v>
      </c>
      <c r="B268" s="11">
        <v>20</v>
      </c>
      <c r="C268" s="11">
        <v>38</v>
      </c>
      <c r="D268" s="11">
        <v>2</v>
      </c>
      <c r="F268" s="11">
        <v>6.25</v>
      </c>
      <c r="O268" s="11">
        <v>0</v>
      </c>
      <c r="P268" s="11">
        <v>0</v>
      </c>
      <c r="Q268" s="11">
        <v>3</v>
      </c>
      <c r="R268" s="11">
        <v>0</v>
      </c>
      <c r="V268" s="11">
        <v>202007</v>
      </c>
    </row>
    <row r="269" spans="1:22">
      <c r="A269" s="11" t="s">
        <v>477</v>
      </c>
      <c r="B269" s="11">
        <v>20</v>
      </c>
      <c r="C269" s="11">
        <v>38</v>
      </c>
      <c r="D269" s="11">
        <v>2</v>
      </c>
      <c r="E269" s="11">
        <v>2.75</v>
      </c>
      <c r="F269" s="11">
        <v>10.5</v>
      </c>
      <c r="O269" s="11">
        <v>0</v>
      </c>
      <c r="P269" s="11">
        <v>0</v>
      </c>
      <c r="Q269" s="11">
        <v>2</v>
      </c>
      <c r="R269" s="11">
        <v>0</v>
      </c>
      <c r="V269" s="11">
        <v>202007</v>
      </c>
    </row>
    <row r="270" spans="1:22">
      <c r="A270" s="11" t="s">
        <v>780</v>
      </c>
      <c r="B270" s="11">
        <v>20</v>
      </c>
      <c r="C270" s="11">
        <v>32</v>
      </c>
      <c r="D270" s="11">
        <v>7</v>
      </c>
      <c r="O270" s="11">
        <v>0</v>
      </c>
      <c r="P270" s="11">
        <v>0</v>
      </c>
      <c r="Q270" s="11">
        <v>0</v>
      </c>
      <c r="R270" s="11">
        <v>0</v>
      </c>
      <c r="V270" s="11">
        <v>202006</v>
      </c>
    </row>
    <row r="271" spans="1:22">
      <c r="A271" s="11" t="s">
        <v>787</v>
      </c>
      <c r="B271" s="11">
        <v>20</v>
      </c>
      <c r="C271" s="11">
        <v>45</v>
      </c>
      <c r="F271" s="11">
        <v>2</v>
      </c>
      <c r="O271" s="11">
        <v>0</v>
      </c>
      <c r="P271" s="11">
        <v>0</v>
      </c>
      <c r="Q271" s="11">
        <v>0</v>
      </c>
      <c r="R271" s="11">
        <v>0</v>
      </c>
      <c r="V271" s="11">
        <v>202007</v>
      </c>
    </row>
    <row r="272" spans="1:22">
      <c r="A272" s="11" t="s">
        <v>1239</v>
      </c>
      <c r="B272" s="11">
        <v>20</v>
      </c>
      <c r="C272" s="11">
        <v>38</v>
      </c>
      <c r="D272" s="11">
        <v>2</v>
      </c>
      <c r="E272" s="11">
        <v>3.3</v>
      </c>
      <c r="F272" s="11">
        <v>0.23</v>
      </c>
      <c r="O272" s="11">
        <v>0</v>
      </c>
      <c r="P272" s="11">
        <v>0</v>
      </c>
      <c r="Q272" s="11">
        <v>0</v>
      </c>
      <c r="R272" s="11">
        <v>0</v>
      </c>
      <c r="V272" s="11">
        <v>202007</v>
      </c>
    </row>
    <row r="273" spans="1:22">
      <c r="A273" s="11" t="s">
        <v>846</v>
      </c>
      <c r="B273" s="11">
        <v>20</v>
      </c>
      <c r="C273" s="11">
        <v>38</v>
      </c>
      <c r="D273" s="11">
        <v>1.65</v>
      </c>
      <c r="E273" s="11">
        <v>0.56999999999999995</v>
      </c>
      <c r="O273" s="11">
        <v>6</v>
      </c>
      <c r="P273" s="11">
        <v>0</v>
      </c>
      <c r="Q273" s="11">
        <v>0</v>
      </c>
      <c r="R273" s="11">
        <v>0</v>
      </c>
      <c r="V273" s="11">
        <v>202007</v>
      </c>
    </row>
    <row r="274" spans="1:22">
      <c r="A274" s="11" t="s">
        <v>487</v>
      </c>
      <c r="B274" s="11">
        <v>20</v>
      </c>
      <c r="C274" s="11">
        <v>0</v>
      </c>
      <c r="H274" s="11">
        <v>40</v>
      </c>
      <c r="M274" s="11">
        <v>72</v>
      </c>
      <c r="O274" s="11">
        <v>0</v>
      </c>
      <c r="P274" s="11">
        <v>0</v>
      </c>
      <c r="Q274" s="11">
        <v>0</v>
      </c>
      <c r="R274" s="11">
        <v>0</v>
      </c>
      <c r="V274" s="11">
        <v>202007</v>
      </c>
    </row>
    <row r="275" spans="1:22">
      <c r="A275" s="11" t="s">
        <v>464</v>
      </c>
      <c r="B275" s="11">
        <v>20</v>
      </c>
      <c r="C275" s="11">
        <v>38</v>
      </c>
      <c r="D275" s="11">
        <v>0</v>
      </c>
      <c r="E275" s="11">
        <v>2.66</v>
      </c>
      <c r="F275" s="11">
        <v>6.2</v>
      </c>
      <c r="O275" s="11">
        <v>0</v>
      </c>
      <c r="P275" s="11">
        <v>2</v>
      </c>
      <c r="Q275" s="11">
        <v>0</v>
      </c>
      <c r="R275" s="11">
        <v>0</v>
      </c>
      <c r="S275" s="11">
        <v>2</v>
      </c>
      <c r="V275" s="11">
        <v>202006</v>
      </c>
    </row>
    <row r="276" spans="1:22">
      <c r="A276" s="11" t="s">
        <v>486</v>
      </c>
      <c r="B276" s="11">
        <v>20</v>
      </c>
      <c r="C276" s="11">
        <v>40</v>
      </c>
      <c r="F276" s="11">
        <v>7.25</v>
      </c>
      <c r="O276" s="11">
        <v>0</v>
      </c>
      <c r="P276" s="11">
        <v>0</v>
      </c>
      <c r="Q276" s="11">
        <v>0</v>
      </c>
      <c r="R276" s="11">
        <v>0</v>
      </c>
      <c r="V276" s="11">
        <v>202006</v>
      </c>
    </row>
    <row r="277" spans="1:22">
      <c r="A277" s="11" t="s">
        <v>782</v>
      </c>
      <c r="B277" s="11">
        <v>20</v>
      </c>
      <c r="C277" s="11">
        <v>38</v>
      </c>
      <c r="D277" s="11">
        <v>0</v>
      </c>
      <c r="E277" s="11">
        <v>0</v>
      </c>
      <c r="O277" s="11">
        <v>0</v>
      </c>
      <c r="P277" s="11">
        <v>0</v>
      </c>
      <c r="Q277" s="11">
        <v>0</v>
      </c>
      <c r="R277" s="11">
        <v>0</v>
      </c>
      <c r="S277" s="11">
        <v>1.97</v>
      </c>
      <c r="T277" s="11">
        <v>1.91</v>
      </c>
      <c r="V277" s="11">
        <v>202007</v>
      </c>
    </row>
    <row r="278" spans="1:22">
      <c r="A278" s="11" t="s">
        <v>1200</v>
      </c>
      <c r="B278" s="11">
        <v>20</v>
      </c>
      <c r="C278" s="11">
        <v>40</v>
      </c>
      <c r="O278" s="11">
        <v>0</v>
      </c>
      <c r="P278" s="11">
        <v>0</v>
      </c>
      <c r="Q278" s="11">
        <v>0</v>
      </c>
      <c r="R278" s="11">
        <v>0</v>
      </c>
      <c r="V278" s="11">
        <v>202006</v>
      </c>
    </row>
    <row r="279" spans="1:22">
      <c r="A279" s="11" t="s">
        <v>1201</v>
      </c>
      <c r="B279" s="11">
        <v>20</v>
      </c>
      <c r="C279" s="11">
        <v>45</v>
      </c>
      <c r="E279" s="11">
        <v>6.15</v>
      </c>
      <c r="F279" s="11">
        <v>9.7799999999999994</v>
      </c>
      <c r="O279" s="11">
        <v>0</v>
      </c>
      <c r="P279" s="11">
        <v>0</v>
      </c>
      <c r="Q279" s="11">
        <v>0</v>
      </c>
      <c r="R279" s="11">
        <v>0</v>
      </c>
      <c r="V279" s="11">
        <v>202006</v>
      </c>
    </row>
    <row r="280" spans="1:22">
      <c r="A280" s="11" t="s">
        <v>507</v>
      </c>
      <c r="B280" s="11">
        <v>20</v>
      </c>
      <c r="C280" s="11">
        <v>16</v>
      </c>
      <c r="O280" s="11">
        <v>0</v>
      </c>
      <c r="P280" s="11">
        <v>0</v>
      </c>
      <c r="Q280" s="11">
        <v>0</v>
      </c>
      <c r="R280" s="11">
        <v>0</v>
      </c>
      <c r="V280" s="11">
        <v>202006</v>
      </c>
    </row>
    <row r="281" spans="1:22">
      <c r="A281" s="11" t="s">
        <v>469</v>
      </c>
      <c r="B281" s="11">
        <v>20</v>
      </c>
      <c r="C281" s="11">
        <v>38</v>
      </c>
      <c r="D281" s="11">
        <v>0</v>
      </c>
      <c r="E281" s="11">
        <v>0</v>
      </c>
      <c r="F281" s="11">
        <v>0</v>
      </c>
      <c r="O281" s="11">
        <v>7</v>
      </c>
      <c r="P281" s="11">
        <v>0</v>
      </c>
      <c r="Q281" s="11">
        <v>0</v>
      </c>
      <c r="R281" s="11">
        <v>0</v>
      </c>
      <c r="S281" s="11">
        <v>2</v>
      </c>
      <c r="T281" s="11">
        <v>1.1299999999999999</v>
      </c>
      <c r="U281" s="11">
        <v>1.37</v>
      </c>
      <c r="V281" s="11">
        <v>202006</v>
      </c>
    </row>
    <row r="282" spans="1:22">
      <c r="A282" s="11" t="s">
        <v>1211</v>
      </c>
      <c r="B282" s="11">
        <v>20</v>
      </c>
      <c r="C282" s="11">
        <v>0</v>
      </c>
      <c r="H282" s="11">
        <v>40</v>
      </c>
      <c r="O282" s="11">
        <v>0</v>
      </c>
      <c r="P282" s="11">
        <v>0</v>
      </c>
      <c r="Q282" s="11">
        <v>0</v>
      </c>
      <c r="R282" s="11">
        <v>0</v>
      </c>
      <c r="V282" s="11">
        <v>202006</v>
      </c>
    </row>
    <row r="283" spans="1:22">
      <c r="A283" s="11" t="s">
        <v>483</v>
      </c>
      <c r="B283" s="11">
        <v>20</v>
      </c>
      <c r="C283" s="11">
        <v>40</v>
      </c>
      <c r="F283" s="11">
        <v>0</v>
      </c>
      <c r="O283" s="11">
        <v>0</v>
      </c>
      <c r="P283" s="11">
        <v>0</v>
      </c>
      <c r="Q283" s="11">
        <v>0</v>
      </c>
      <c r="R283" s="11">
        <v>0</v>
      </c>
      <c r="U283" s="11">
        <v>3.5</v>
      </c>
      <c r="V283" s="11">
        <v>202006</v>
      </c>
    </row>
    <row r="284" spans="1:22">
      <c r="A284" s="11" t="s">
        <v>783</v>
      </c>
      <c r="B284" s="11">
        <v>20</v>
      </c>
      <c r="C284" s="11">
        <v>38.25</v>
      </c>
      <c r="N284" s="11">
        <v>6.75</v>
      </c>
      <c r="O284" s="11">
        <v>0</v>
      </c>
      <c r="P284" s="11">
        <v>0</v>
      </c>
      <c r="Q284" s="11">
        <v>0</v>
      </c>
      <c r="R284" s="11">
        <v>0</v>
      </c>
      <c r="V284" s="11">
        <v>202007</v>
      </c>
    </row>
    <row r="285" spans="1:22">
      <c r="A285" s="11" t="s">
        <v>502</v>
      </c>
      <c r="B285" s="11">
        <v>20</v>
      </c>
      <c r="C285" s="11">
        <v>32</v>
      </c>
      <c r="E285" s="11">
        <v>0.17</v>
      </c>
      <c r="F285" s="11">
        <v>4.8499999999999996</v>
      </c>
      <c r="G285" s="11">
        <v>8</v>
      </c>
      <c r="O285" s="11">
        <v>0</v>
      </c>
      <c r="P285" s="11">
        <v>0</v>
      </c>
      <c r="Q285" s="11">
        <v>0</v>
      </c>
      <c r="R285" s="11">
        <v>0</v>
      </c>
      <c r="V285" s="11">
        <v>202006</v>
      </c>
    </row>
    <row r="286" spans="1:22">
      <c r="A286" s="11" t="s">
        <v>1537</v>
      </c>
      <c r="B286" s="11">
        <v>20</v>
      </c>
      <c r="C286" s="11">
        <v>40</v>
      </c>
      <c r="E286" s="11">
        <v>2.5</v>
      </c>
      <c r="F286" s="11">
        <v>13.25</v>
      </c>
      <c r="M286" s="11">
        <v>478</v>
      </c>
      <c r="O286" s="11">
        <v>0</v>
      </c>
      <c r="P286" s="11">
        <v>3</v>
      </c>
      <c r="Q286" s="11">
        <v>0</v>
      </c>
      <c r="R286" s="11">
        <v>0</v>
      </c>
      <c r="V286" s="11">
        <v>202006</v>
      </c>
    </row>
    <row r="287" spans="1:22">
      <c r="A287" s="11" t="s">
        <v>1202</v>
      </c>
      <c r="B287" s="11">
        <v>20</v>
      </c>
      <c r="C287" s="11">
        <v>40</v>
      </c>
      <c r="E287" s="11">
        <v>0</v>
      </c>
      <c r="F287" s="11">
        <v>0</v>
      </c>
      <c r="O287" s="11">
        <v>0</v>
      </c>
      <c r="P287" s="11">
        <v>1</v>
      </c>
      <c r="Q287" s="11">
        <v>0</v>
      </c>
      <c r="R287" s="11">
        <v>0</v>
      </c>
      <c r="T287" s="11">
        <v>1.03</v>
      </c>
      <c r="U287" s="11">
        <v>7.55</v>
      </c>
      <c r="V287" s="11">
        <v>202006</v>
      </c>
    </row>
    <row r="288" spans="1:22">
      <c r="A288" s="11" t="s">
        <v>1021</v>
      </c>
      <c r="B288" s="11">
        <v>20</v>
      </c>
      <c r="C288" s="11">
        <v>20.18</v>
      </c>
      <c r="N288" s="11">
        <v>17.82</v>
      </c>
      <c r="O288" s="11">
        <v>0</v>
      </c>
      <c r="P288" s="11">
        <v>0</v>
      </c>
      <c r="Q288" s="11">
        <v>0</v>
      </c>
      <c r="R288" s="11">
        <v>0</v>
      </c>
      <c r="V288" s="11">
        <v>202006</v>
      </c>
    </row>
    <row r="289" spans="1:22">
      <c r="A289" s="11" t="s">
        <v>1240</v>
      </c>
      <c r="B289" s="11">
        <v>20</v>
      </c>
      <c r="C289" s="11">
        <v>37</v>
      </c>
      <c r="O289" s="11">
        <v>0</v>
      </c>
      <c r="P289" s="11">
        <v>0</v>
      </c>
      <c r="Q289" s="11">
        <v>0</v>
      </c>
      <c r="R289" s="11">
        <v>0</v>
      </c>
      <c r="V289" s="11">
        <v>202006</v>
      </c>
    </row>
    <row r="290" spans="1:22">
      <c r="A290" s="11" t="s">
        <v>1212</v>
      </c>
      <c r="B290" s="11">
        <v>20</v>
      </c>
      <c r="C290" s="11">
        <v>22</v>
      </c>
      <c r="O290" s="11">
        <v>0</v>
      </c>
      <c r="P290" s="11">
        <v>0</v>
      </c>
      <c r="Q290" s="11">
        <v>0</v>
      </c>
      <c r="R290" s="11">
        <v>0</v>
      </c>
      <c r="V290" s="11">
        <v>202006</v>
      </c>
    </row>
    <row r="291" spans="1:22">
      <c r="A291" s="11" t="s">
        <v>452</v>
      </c>
      <c r="B291" s="11">
        <v>20</v>
      </c>
      <c r="C291" s="11">
        <v>45</v>
      </c>
      <c r="E291" s="11">
        <v>0.74</v>
      </c>
      <c r="F291" s="11">
        <v>8.65</v>
      </c>
      <c r="O291" s="11">
        <v>0</v>
      </c>
      <c r="P291" s="11">
        <v>2</v>
      </c>
      <c r="Q291" s="11">
        <v>0</v>
      </c>
      <c r="R291" s="11">
        <v>0</v>
      </c>
      <c r="V291" s="11">
        <v>202006</v>
      </c>
    </row>
    <row r="292" spans="1:22">
      <c r="A292" s="11" t="s">
        <v>1241</v>
      </c>
      <c r="B292" s="11">
        <v>20</v>
      </c>
      <c r="C292" s="11">
        <v>44.33</v>
      </c>
      <c r="N292" s="11">
        <v>0.67</v>
      </c>
      <c r="O292" s="11">
        <v>0</v>
      </c>
      <c r="P292" s="11">
        <v>0</v>
      </c>
      <c r="Q292" s="11">
        <v>0</v>
      </c>
      <c r="R292" s="11">
        <v>0</v>
      </c>
      <c r="V292" s="11">
        <v>202006</v>
      </c>
    </row>
    <row r="293" spans="1:22">
      <c r="A293" s="11" t="s">
        <v>913</v>
      </c>
      <c r="B293" s="11">
        <v>20</v>
      </c>
      <c r="C293" s="11">
        <v>39.85</v>
      </c>
      <c r="N293" s="11">
        <v>0.15</v>
      </c>
      <c r="O293" s="11">
        <v>0</v>
      </c>
      <c r="P293" s="11">
        <v>0</v>
      </c>
      <c r="Q293" s="11">
        <v>0</v>
      </c>
      <c r="R293" s="11">
        <v>7</v>
      </c>
      <c r="V293" s="11">
        <v>202006</v>
      </c>
    </row>
    <row r="294" spans="1:22">
      <c r="A294" s="11" t="s">
        <v>503</v>
      </c>
      <c r="B294" s="11">
        <v>20</v>
      </c>
      <c r="C294" s="11">
        <v>30</v>
      </c>
      <c r="D294" s="11">
        <v>2</v>
      </c>
      <c r="E294" s="11">
        <v>0</v>
      </c>
      <c r="F294" s="11">
        <v>2.67</v>
      </c>
      <c r="G294" s="11">
        <v>8</v>
      </c>
      <c r="O294" s="11">
        <v>0</v>
      </c>
      <c r="P294" s="11">
        <v>0</v>
      </c>
      <c r="Q294" s="11">
        <v>0</v>
      </c>
      <c r="R294" s="11">
        <v>0</v>
      </c>
      <c r="T294" s="11">
        <v>4.49</v>
      </c>
      <c r="V294" s="11">
        <v>202007</v>
      </c>
    </row>
    <row r="295" spans="1:22">
      <c r="A295" s="11" t="s">
        <v>1222</v>
      </c>
      <c r="B295" s="11">
        <v>20</v>
      </c>
      <c r="C295" s="11">
        <v>40</v>
      </c>
      <c r="E295" s="11">
        <v>0</v>
      </c>
      <c r="O295" s="11">
        <v>0</v>
      </c>
      <c r="P295" s="11">
        <v>0</v>
      </c>
      <c r="Q295" s="11">
        <v>0</v>
      </c>
      <c r="R295" s="11">
        <v>0</v>
      </c>
      <c r="T295" s="11">
        <v>1.5</v>
      </c>
      <c r="V295" s="11">
        <v>202006</v>
      </c>
    </row>
    <row r="296" spans="1:22">
      <c r="A296" s="11" t="s">
        <v>958</v>
      </c>
      <c r="B296" s="11">
        <v>20</v>
      </c>
      <c r="C296" s="11">
        <v>28</v>
      </c>
      <c r="D296" s="11">
        <v>7.5</v>
      </c>
      <c r="M296" s="11">
        <v>180</v>
      </c>
      <c r="O296" s="11">
        <v>0</v>
      </c>
      <c r="P296" s="11">
        <v>0</v>
      </c>
      <c r="Q296" s="11">
        <v>0</v>
      </c>
      <c r="R296" s="11">
        <v>0</v>
      </c>
      <c r="V296" s="11">
        <v>202006</v>
      </c>
    </row>
    <row r="297" spans="1:22">
      <c r="A297" s="11" t="s">
        <v>460</v>
      </c>
      <c r="B297" s="11">
        <v>20</v>
      </c>
      <c r="C297" s="11">
        <v>40</v>
      </c>
      <c r="F297" s="11">
        <v>0</v>
      </c>
      <c r="O297" s="11">
        <v>0</v>
      </c>
      <c r="P297" s="11">
        <v>0</v>
      </c>
      <c r="Q297" s="11">
        <v>0</v>
      </c>
      <c r="R297" s="11">
        <v>0</v>
      </c>
      <c r="U297" s="11">
        <v>2.5</v>
      </c>
      <c r="V297" s="11">
        <v>202006</v>
      </c>
    </row>
    <row r="298" spans="1:22">
      <c r="A298" s="11" t="s">
        <v>451</v>
      </c>
      <c r="B298" s="11">
        <v>20</v>
      </c>
      <c r="C298" s="11">
        <v>40</v>
      </c>
      <c r="E298" s="11">
        <v>0.97</v>
      </c>
      <c r="O298" s="11">
        <v>0</v>
      </c>
      <c r="P298" s="11">
        <v>0</v>
      </c>
      <c r="Q298" s="11">
        <v>0</v>
      </c>
      <c r="R298" s="11">
        <v>0</v>
      </c>
      <c r="V298" s="11">
        <v>202006</v>
      </c>
    </row>
    <row r="299" spans="1:22">
      <c r="A299" s="11" t="s">
        <v>784</v>
      </c>
      <c r="B299" s="11">
        <v>20</v>
      </c>
      <c r="C299" s="11">
        <v>27</v>
      </c>
      <c r="D299" s="11">
        <v>0</v>
      </c>
      <c r="M299" s="11">
        <v>14</v>
      </c>
      <c r="O299" s="11">
        <v>0</v>
      </c>
      <c r="P299" s="11">
        <v>0</v>
      </c>
      <c r="Q299" s="11">
        <v>0</v>
      </c>
      <c r="R299" s="11">
        <v>0</v>
      </c>
      <c r="S299" s="11">
        <v>4.75</v>
      </c>
      <c r="V299" s="11">
        <v>202006</v>
      </c>
    </row>
    <row r="300" spans="1:22">
      <c r="A300" s="11" t="s">
        <v>1191</v>
      </c>
      <c r="B300" s="11">
        <v>20</v>
      </c>
      <c r="C300" s="11">
        <v>45</v>
      </c>
      <c r="E300" s="11">
        <v>0</v>
      </c>
      <c r="F300" s="11">
        <v>0</v>
      </c>
      <c r="O300" s="11">
        <v>0</v>
      </c>
      <c r="P300" s="11">
        <v>3</v>
      </c>
      <c r="Q300" s="11">
        <v>0</v>
      </c>
      <c r="R300" s="11">
        <v>0</v>
      </c>
      <c r="T300" s="11">
        <v>0.43</v>
      </c>
      <c r="U300" s="11">
        <v>0.63</v>
      </c>
      <c r="V300" s="11">
        <v>202007</v>
      </c>
    </row>
    <row r="301" spans="1:22">
      <c r="A301" s="11" t="s">
        <v>707</v>
      </c>
      <c r="B301" s="11">
        <v>20</v>
      </c>
      <c r="C301" s="11">
        <v>40</v>
      </c>
      <c r="E301" s="11">
        <v>0</v>
      </c>
      <c r="F301" s="11">
        <v>0</v>
      </c>
      <c r="O301" s="11">
        <v>0</v>
      </c>
      <c r="P301" s="11">
        <v>0</v>
      </c>
      <c r="Q301" s="11">
        <v>0</v>
      </c>
      <c r="R301" s="11">
        <v>0</v>
      </c>
      <c r="T301" s="11">
        <v>4.33</v>
      </c>
      <c r="U301" s="11">
        <v>20</v>
      </c>
      <c r="V301" s="11">
        <v>202006</v>
      </c>
    </row>
    <row r="302" spans="1:22">
      <c r="A302" s="11" t="s">
        <v>1192</v>
      </c>
      <c r="B302" s="11">
        <v>20</v>
      </c>
      <c r="C302" s="11">
        <v>40</v>
      </c>
      <c r="F302" s="11">
        <v>12</v>
      </c>
      <c r="M302" s="11">
        <v>203</v>
      </c>
      <c r="O302" s="11">
        <v>0</v>
      </c>
      <c r="P302" s="11">
        <v>0</v>
      </c>
      <c r="Q302" s="11">
        <v>0</v>
      </c>
      <c r="R302" s="11">
        <v>0</v>
      </c>
      <c r="V302" s="11">
        <v>202006</v>
      </c>
    </row>
    <row r="303" spans="1:22">
      <c r="A303" s="11" t="s">
        <v>1193</v>
      </c>
      <c r="B303" s="11">
        <v>20</v>
      </c>
      <c r="C303" s="11">
        <v>45</v>
      </c>
      <c r="E303" s="11">
        <v>3.58</v>
      </c>
      <c r="F303" s="11">
        <v>1.42</v>
      </c>
      <c r="O303" s="11">
        <v>0</v>
      </c>
      <c r="P303" s="11">
        <v>3</v>
      </c>
      <c r="Q303" s="11">
        <v>0</v>
      </c>
      <c r="R303" s="11">
        <v>0</v>
      </c>
      <c r="V303" s="11">
        <v>202006</v>
      </c>
    </row>
    <row r="304" spans="1:22">
      <c r="A304" s="11" t="s">
        <v>1194</v>
      </c>
      <c r="B304" s="11">
        <v>20</v>
      </c>
      <c r="C304" s="11">
        <v>45</v>
      </c>
      <c r="E304" s="11">
        <v>3.18</v>
      </c>
      <c r="F304" s="11">
        <v>1</v>
      </c>
      <c r="O304" s="11">
        <v>0</v>
      </c>
      <c r="P304" s="11">
        <v>3</v>
      </c>
      <c r="Q304" s="11">
        <v>0</v>
      </c>
      <c r="R304" s="11">
        <v>0</v>
      </c>
      <c r="V304" s="11">
        <v>202007</v>
      </c>
    </row>
    <row r="305" spans="1:22">
      <c r="A305" s="11" t="s">
        <v>492</v>
      </c>
      <c r="B305" s="11">
        <v>20</v>
      </c>
      <c r="C305" s="11">
        <v>40</v>
      </c>
      <c r="F305" s="11">
        <v>14.42</v>
      </c>
      <c r="O305" s="11">
        <v>0</v>
      </c>
      <c r="P305" s="11">
        <v>3</v>
      </c>
      <c r="Q305" s="11">
        <v>0</v>
      </c>
      <c r="R305" s="11">
        <v>0</v>
      </c>
      <c r="V305" s="11">
        <v>202006</v>
      </c>
    </row>
    <row r="306" spans="1:22">
      <c r="A306" s="11" t="s">
        <v>848</v>
      </c>
      <c r="B306" s="11">
        <v>20</v>
      </c>
      <c r="C306" s="11">
        <v>40</v>
      </c>
      <c r="E306" s="11">
        <v>0</v>
      </c>
      <c r="F306" s="11">
        <v>0</v>
      </c>
      <c r="O306" s="11">
        <v>0</v>
      </c>
      <c r="P306" s="11">
        <v>0</v>
      </c>
      <c r="Q306" s="11">
        <v>0</v>
      </c>
      <c r="R306" s="11">
        <v>0</v>
      </c>
      <c r="T306" s="11">
        <v>6.6</v>
      </c>
      <c r="U306" s="11">
        <v>1.1499999999999999</v>
      </c>
      <c r="V306" s="11">
        <v>202006</v>
      </c>
    </row>
    <row r="307" spans="1:22">
      <c r="A307" s="11" t="s">
        <v>785</v>
      </c>
      <c r="B307" s="11">
        <v>20</v>
      </c>
      <c r="C307" s="11">
        <v>33.119999999999997</v>
      </c>
      <c r="N307" s="11">
        <v>4.88</v>
      </c>
      <c r="O307" s="11">
        <v>0</v>
      </c>
      <c r="P307" s="11">
        <v>0</v>
      </c>
      <c r="Q307" s="11">
        <v>0</v>
      </c>
      <c r="R307" s="11">
        <v>0</v>
      </c>
      <c r="V307" s="11">
        <v>202006</v>
      </c>
    </row>
    <row r="308" spans="1:22">
      <c r="A308" s="11" t="s">
        <v>1053</v>
      </c>
      <c r="B308" s="11">
        <v>20</v>
      </c>
      <c r="C308" s="11">
        <v>40</v>
      </c>
      <c r="E308" s="11">
        <v>6.42</v>
      </c>
      <c r="M308" s="11">
        <v>220</v>
      </c>
      <c r="O308" s="11">
        <v>0</v>
      </c>
      <c r="P308" s="11">
        <v>0</v>
      </c>
      <c r="Q308" s="11">
        <v>0</v>
      </c>
      <c r="R308" s="11">
        <v>0</v>
      </c>
      <c r="V308" s="11">
        <v>202006</v>
      </c>
    </row>
    <row r="309" spans="1:22">
      <c r="A309" s="11" t="s">
        <v>1195</v>
      </c>
      <c r="B309" s="11">
        <v>20</v>
      </c>
      <c r="C309" s="11">
        <v>40</v>
      </c>
      <c r="F309" s="11">
        <v>8</v>
      </c>
      <c r="O309" s="11">
        <v>0</v>
      </c>
      <c r="P309" s="11">
        <v>0</v>
      </c>
      <c r="Q309" s="11">
        <v>0</v>
      </c>
      <c r="R309" s="11">
        <v>0</v>
      </c>
      <c r="V309" s="11">
        <v>202006</v>
      </c>
    </row>
    <row r="310" spans="1:22">
      <c r="A310" s="11" t="s">
        <v>1233</v>
      </c>
      <c r="B310" s="11">
        <v>21</v>
      </c>
      <c r="C310" s="11">
        <v>32</v>
      </c>
      <c r="E310" s="11">
        <v>0</v>
      </c>
      <c r="I310" s="11">
        <v>8</v>
      </c>
      <c r="O310" s="11">
        <v>0</v>
      </c>
      <c r="P310" s="11">
        <v>0</v>
      </c>
      <c r="Q310" s="11">
        <v>0</v>
      </c>
      <c r="R310" s="11">
        <v>0</v>
      </c>
      <c r="T310" s="11">
        <v>6.85</v>
      </c>
      <c r="V310" s="11">
        <v>202006</v>
      </c>
    </row>
    <row r="311" spans="1:22">
      <c r="A311" s="11" t="s">
        <v>1162</v>
      </c>
      <c r="B311" s="11">
        <v>21</v>
      </c>
      <c r="C311" s="11">
        <v>36</v>
      </c>
      <c r="E311" s="11">
        <v>3.09</v>
      </c>
      <c r="I311" s="11">
        <v>9</v>
      </c>
      <c r="O311" s="11">
        <v>0</v>
      </c>
      <c r="P311" s="11">
        <v>1</v>
      </c>
      <c r="Q311" s="11">
        <v>0</v>
      </c>
      <c r="R311" s="11">
        <v>0</v>
      </c>
      <c r="V311" s="11">
        <v>202006</v>
      </c>
    </row>
    <row r="312" spans="1:22">
      <c r="A312" s="11" t="s">
        <v>496</v>
      </c>
      <c r="B312" s="11">
        <v>21</v>
      </c>
      <c r="C312" s="11">
        <v>27</v>
      </c>
      <c r="E312" s="11">
        <v>0.43</v>
      </c>
      <c r="G312" s="11">
        <v>7</v>
      </c>
      <c r="I312" s="11">
        <v>9</v>
      </c>
      <c r="O312" s="11">
        <v>0</v>
      </c>
      <c r="P312" s="11">
        <v>0</v>
      </c>
      <c r="Q312" s="11">
        <v>0</v>
      </c>
      <c r="R312" s="11">
        <v>0</v>
      </c>
      <c r="V312" s="11">
        <v>202007</v>
      </c>
    </row>
    <row r="313" spans="1:22">
      <c r="A313" s="11" t="s">
        <v>708</v>
      </c>
      <c r="B313" s="11">
        <v>21</v>
      </c>
      <c r="C313" s="11">
        <v>24</v>
      </c>
      <c r="E313" s="11">
        <v>0</v>
      </c>
      <c r="F313" s="11">
        <v>0</v>
      </c>
      <c r="G313" s="11">
        <v>8</v>
      </c>
      <c r="I313" s="11">
        <v>8</v>
      </c>
      <c r="O313" s="11">
        <v>0</v>
      </c>
      <c r="P313" s="11">
        <v>2</v>
      </c>
      <c r="Q313" s="11">
        <v>0</v>
      </c>
      <c r="R313" s="11">
        <v>0</v>
      </c>
      <c r="T313" s="11">
        <v>0.12</v>
      </c>
      <c r="U313" s="11">
        <v>1.57</v>
      </c>
      <c r="V313" s="11">
        <v>202006</v>
      </c>
    </row>
    <row r="314" spans="1:22">
      <c r="A314" s="11" t="s">
        <v>715</v>
      </c>
      <c r="B314" s="11">
        <v>21</v>
      </c>
      <c r="C314" s="11">
        <v>6</v>
      </c>
      <c r="I314" s="11">
        <v>2</v>
      </c>
      <c r="O314" s="11">
        <v>0</v>
      </c>
      <c r="P314" s="11">
        <v>0</v>
      </c>
      <c r="Q314" s="11">
        <v>0</v>
      </c>
      <c r="R314" s="11">
        <v>0</v>
      </c>
      <c r="V314" s="11">
        <v>202006</v>
      </c>
    </row>
    <row r="315" spans="1:22">
      <c r="A315" s="11" t="s">
        <v>726</v>
      </c>
      <c r="B315" s="11">
        <v>21</v>
      </c>
      <c r="C315" s="11">
        <v>32</v>
      </c>
      <c r="F315" s="11">
        <v>0</v>
      </c>
      <c r="I315" s="11">
        <v>8</v>
      </c>
      <c r="O315" s="11">
        <v>0</v>
      </c>
      <c r="P315" s="11">
        <v>0</v>
      </c>
      <c r="Q315" s="11">
        <v>0</v>
      </c>
      <c r="R315" s="11">
        <v>0</v>
      </c>
      <c r="U315" s="11">
        <v>3.5</v>
      </c>
      <c r="V315" s="11">
        <v>202006</v>
      </c>
    </row>
    <row r="316" spans="1:22">
      <c r="A316" s="11" t="s">
        <v>458</v>
      </c>
      <c r="B316" s="11">
        <v>21</v>
      </c>
      <c r="C316" s="11">
        <v>24</v>
      </c>
      <c r="F316" s="11">
        <v>0</v>
      </c>
      <c r="G316" s="11">
        <v>8</v>
      </c>
      <c r="I316" s="11">
        <v>8</v>
      </c>
      <c r="O316" s="11">
        <v>0</v>
      </c>
      <c r="P316" s="11">
        <v>0</v>
      </c>
      <c r="Q316" s="11">
        <v>0</v>
      </c>
      <c r="R316" s="11">
        <v>0</v>
      </c>
      <c r="U316" s="11">
        <v>3.5</v>
      </c>
      <c r="V316" s="11">
        <v>202006</v>
      </c>
    </row>
    <row r="317" spans="1:22">
      <c r="A317" s="11" t="s">
        <v>844</v>
      </c>
      <c r="B317" s="11">
        <v>21</v>
      </c>
      <c r="C317" s="11">
        <v>24</v>
      </c>
      <c r="F317" s="11">
        <v>0</v>
      </c>
      <c r="G317" s="11">
        <v>8</v>
      </c>
      <c r="I317" s="11">
        <v>8</v>
      </c>
      <c r="M317" s="11">
        <v>40</v>
      </c>
      <c r="O317" s="11">
        <v>0</v>
      </c>
      <c r="P317" s="11">
        <v>2</v>
      </c>
      <c r="Q317" s="11">
        <v>0</v>
      </c>
      <c r="R317" s="11">
        <v>0</v>
      </c>
      <c r="U317" s="11">
        <v>11.75</v>
      </c>
      <c r="V317" s="11">
        <v>202007</v>
      </c>
    </row>
    <row r="318" spans="1:22">
      <c r="A318" s="11" t="s">
        <v>1206</v>
      </c>
      <c r="B318" s="11">
        <v>21</v>
      </c>
      <c r="C318" s="11">
        <v>36</v>
      </c>
      <c r="E318" s="11">
        <v>3.1</v>
      </c>
      <c r="I318" s="11">
        <v>9</v>
      </c>
      <c r="O318" s="11">
        <v>0</v>
      </c>
      <c r="P318" s="11">
        <v>2</v>
      </c>
      <c r="Q318" s="11">
        <v>0</v>
      </c>
      <c r="R318" s="11">
        <v>0</v>
      </c>
      <c r="V318" s="11">
        <v>202006</v>
      </c>
    </row>
    <row r="319" spans="1:22">
      <c r="A319" s="11" t="s">
        <v>767</v>
      </c>
      <c r="B319" s="11">
        <v>21</v>
      </c>
      <c r="C319" s="11">
        <v>32</v>
      </c>
      <c r="E319" s="11">
        <v>2.5299999999999998</v>
      </c>
      <c r="F319" s="11">
        <v>0.85</v>
      </c>
      <c r="I319" s="11">
        <v>8</v>
      </c>
      <c r="O319" s="11">
        <v>0</v>
      </c>
      <c r="P319" s="11">
        <v>0</v>
      </c>
      <c r="Q319" s="11">
        <v>0</v>
      </c>
      <c r="R319" s="11">
        <v>0</v>
      </c>
      <c r="V319" s="11">
        <v>202006</v>
      </c>
    </row>
    <row r="320" spans="1:22">
      <c r="A320" s="11" t="s">
        <v>1327</v>
      </c>
      <c r="B320" s="11">
        <v>21</v>
      </c>
      <c r="C320" s="11">
        <v>34</v>
      </c>
      <c r="I320" s="11">
        <v>9</v>
      </c>
      <c r="N320" s="11">
        <v>2</v>
      </c>
      <c r="O320" s="11">
        <v>0</v>
      </c>
      <c r="P320" s="11">
        <v>2</v>
      </c>
      <c r="Q320" s="11">
        <v>0</v>
      </c>
      <c r="R320" s="11">
        <v>0</v>
      </c>
      <c r="V320" s="11">
        <v>202006</v>
      </c>
    </row>
    <row r="321" spans="1:22">
      <c r="A321" s="11" t="s">
        <v>453</v>
      </c>
      <c r="B321" s="11">
        <v>21</v>
      </c>
      <c r="C321" s="11">
        <v>26</v>
      </c>
      <c r="D321" s="11">
        <v>0</v>
      </c>
      <c r="I321" s="11">
        <v>6</v>
      </c>
      <c r="M321" s="11">
        <v>216</v>
      </c>
      <c r="O321" s="11">
        <v>0</v>
      </c>
      <c r="P321" s="11">
        <v>0</v>
      </c>
      <c r="Q321" s="11">
        <v>0</v>
      </c>
      <c r="R321" s="11">
        <v>0</v>
      </c>
      <c r="S321" s="11">
        <v>1.5</v>
      </c>
      <c r="V321" s="11">
        <v>202007</v>
      </c>
    </row>
    <row r="322" spans="1:22">
      <c r="A322" s="11" t="s">
        <v>1163</v>
      </c>
      <c r="B322" s="11">
        <v>21</v>
      </c>
      <c r="C322" s="11">
        <v>17.5</v>
      </c>
      <c r="O322" s="11">
        <v>0</v>
      </c>
      <c r="P322" s="11">
        <v>0</v>
      </c>
      <c r="Q322" s="11">
        <v>0</v>
      </c>
      <c r="R322" s="11">
        <v>0</v>
      </c>
      <c r="V322" s="11">
        <v>202006</v>
      </c>
    </row>
    <row r="323" spans="1:22">
      <c r="A323" s="11" t="s">
        <v>488</v>
      </c>
      <c r="B323" s="11">
        <v>21</v>
      </c>
      <c r="C323" s="11">
        <v>24</v>
      </c>
      <c r="F323" s="11">
        <v>0</v>
      </c>
      <c r="G323" s="11">
        <v>8</v>
      </c>
      <c r="I323" s="11">
        <v>8</v>
      </c>
      <c r="O323" s="11">
        <v>0</v>
      </c>
      <c r="P323" s="11">
        <v>0</v>
      </c>
      <c r="Q323" s="11">
        <v>0</v>
      </c>
      <c r="R323" s="11">
        <v>0</v>
      </c>
      <c r="U323" s="11">
        <v>7.5</v>
      </c>
      <c r="V323" s="11">
        <v>202006</v>
      </c>
    </row>
    <row r="324" spans="1:22">
      <c r="A324" s="11" t="s">
        <v>951</v>
      </c>
      <c r="B324" s="11">
        <v>21</v>
      </c>
      <c r="C324" s="11">
        <v>20</v>
      </c>
      <c r="G324" s="11">
        <v>4</v>
      </c>
      <c r="O324" s="11">
        <v>0</v>
      </c>
      <c r="P324" s="11">
        <v>0</v>
      </c>
      <c r="Q324" s="11">
        <v>0</v>
      </c>
      <c r="R324" s="11">
        <v>0</v>
      </c>
      <c r="V324" s="11">
        <v>202007</v>
      </c>
    </row>
    <row r="325" spans="1:22">
      <c r="A325" s="11" t="s">
        <v>786</v>
      </c>
      <c r="B325" s="11">
        <v>21</v>
      </c>
      <c r="C325" s="11">
        <v>24</v>
      </c>
      <c r="E325" s="11">
        <v>1.05</v>
      </c>
      <c r="F325" s="11">
        <v>0.62</v>
      </c>
      <c r="G325" s="11">
        <v>8</v>
      </c>
      <c r="I325" s="11">
        <v>8</v>
      </c>
      <c r="O325" s="11">
        <v>0</v>
      </c>
      <c r="P325" s="11">
        <v>2</v>
      </c>
      <c r="Q325" s="11">
        <v>0</v>
      </c>
      <c r="R325" s="11">
        <v>0</v>
      </c>
      <c r="V325" s="11">
        <v>202007</v>
      </c>
    </row>
    <row r="326" spans="1:22">
      <c r="A326" s="11" t="s">
        <v>478</v>
      </c>
      <c r="B326" s="11">
        <v>21</v>
      </c>
      <c r="C326" s="11">
        <v>20.5</v>
      </c>
      <c r="M326" s="11">
        <v>1117</v>
      </c>
      <c r="O326" s="11">
        <v>0</v>
      </c>
      <c r="P326" s="11">
        <v>0</v>
      </c>
      <c r="Q326" s="11">
        <v>0</v>
      </c>
      <c r="R326" s="11">
        <v>0</v>
      </c>
      <c r="V326" s="11">
        <v>202006</v>
      </c>
    </row>
    <row r="327" spans="1:22">
      <c r="A327" s="11" t="s">
        <v>788</v>
      </c>
      <c r="B327" s="11">
        <v>21</v>
      </c>
      <c r="C327" s="11">
        <v>0</v>
      </c>
      <c r="G327" s="11">
        <v>30</v>
      </c>
      <c r="I327" s="11">
        <v>8</v>
      </c>
      <c r="O327" s="11">
        <v>0</v>
      </c>
      <c r="P327" s="11">
        <v>0</v>
      </c>
      <c r="Q327" s="11">
        <v>0</v>
      </c>
      <c r="R327" s="11">
        <v>0</v>
      </c>
      <c r="V327" s="11">
        <v>202007</v>
      </c>
    </row>
    <row r="328" spans="1:22">
      <c r="A328" s="11" t="s">
        <v>485</v>
      </c>
      <c r="B328" s="11">
        <v>21</v>
      </c>
      <c r="C328" s="11">
        <v>24</v>
      </c>
      <c r="F328" s="11">
        <v>0</v>
      </c>
      <c r="G328" s="11">
        <v>8</v>
      </c>
      <c r="I328" s="11">
        <v>8</v>
      </c>
      <c r="O328" s="11">
        <v>0</v>
      </c>
      <c r="P328" s="11">
        <v>0</v>
      </c>
      <c r="Q328" s="11">
        <v>0</v>
      </c>
      <c r="R328" s="11">
        <v>0</v>
      </c>
      <c r="U328" s="11">
        <v>3.75</v>
      </c>
      <c r="V328" s="11">
        <v>202006</v>
      </c>
    </row>
    <row r="329" spans="1:22">
      <c r="A329" s="11" t="s">
        <v>598</v>
      </c>
      <c r="B329" s="11">
        <v>21</v>
      </c>
      <c r="C329" s="11">
        <v>24</v>
      </c>
      <c r="D329" s="11">
        <v>7.5</v>
      </c>
      <c r="I329" s="11">
        <v>6</v>
      </c>
      <c r="M329" s="11">
        <v>504</v>
      </c>
      <c r="O329" s="11">
        <v>0</v>
      </c>
      <c r="P329" s="11">
        <v>0</v>
      </c>
      <c r="Q329" s="11">
        <v>0</v>
      </c>
      <c r="R329" s="11">
        <v>0</v>
      </c>
      <c r="V329" s="11">
        <v>202007</v>
      </c>
    </row>
    <row r="330" spans="1:22">
      <c r="A330" s="11" t="s">
        <v>1086</v>
      </c>
      <c r="B330" s="11">
        <v>21</v>
      </c>
      <c r="C330" s="11">
        <v>12</v>
      </c>
      <c r="D330" s="11">
        <v>3</v>
      </c>
      <c r="G330" s="11">
        <v>4</v>
      </c>
      <c r="I330" s="11">
        <v>4</v>
      </c>
      <c r="M330" s="11">
        <v>102</v>
      </c>
      <c r="O330" s="11">
        <v>0</v>
      </c>
      <c r="P330" s="11">
        <v>0</v>
      </c>
      <c r="Q330" s="11">
        <v>0</v>
      </c>
      <c r="R330" s="11">
        <v>0</v>
      </c>
      <c r="V330" s="11">
        <v>202006</v>
      </c>
    </row>
    <row r="331" spans="1:22">
      <c r="A331" s="11" t="s">
        <v>1216</v>
      </c>
      <c r="B331" s="11">
        <v>21</v>
      </c>
      <c r="C331" s="11">
        <v>17.75</v>
      </c>
      <c r="O331" s="11">
        <v>0</v>
      </c>
      <c r="P331" s="11">
        <v>0</v>
      </c>
      <c r="Q331" s="11">
        <v>0</v>
      </c>
      <c r="R331" s="11">
        <v>0</v>
      </c>
      <c r="V331" s="11">
        <v>202006</v>
      </c>
    </row>
    <row r="332" spans="1:22">
      <c r="A332" s="11" t="s">
        <v>1164</v>
      </c>
      <c r="B332" s="11">
        <v>21</v>
      </c>
      <c r="C332" s="11">
        <v>32</v>
      </c>
      <c r="F332" s="11">
        <v>6.5</v>
      </c>
      <c r="I332" s="11">
        <v>8</v>
      </c>
      <c r="M332" s="11">
        <v>40</v>
      </c>
      <c r="O332" s="11">
        <v>0</v>
      </c>
      <c r="P332" s="11">
        <v>0</v>
      </c>
      <c r="Q332" s="11">
        <v>0</v>
      </c>
      <c r="R332" s="11">
        <v>0</v>
      </c>
      <c r="V332" s="11">
        <v>202006</v>
      </c>
    </row>
    <row r="333" spans="1:22">
      <c r="A333" s="11" t="s">
        <v>1165</v>
      </c>
      <c r="B333" s="11">
        <v>21</v>
      </c>
      <c r="C333" s="11">
        <v>24</v>
      </c>
      <c r="G333" s="11">
        <v>8</v>
      </c>
      <c r="I333" s="11">
        <v>8</v>
      </c>
      <c r="O333" s="11">
        <v>0</v>
      </c>
      <c r="P333" s="11">
        <v>0</v>
      </c>
      <c r="Q333" s="11">
        <v>0</v>
      </c>
      <c r="R333" s="11">
        <v>0</v>
      </c>
      <c r="V333" s="11">
        <v>202006</v>
      </c>
    </row>
    <row r="334" spans="1:22">
      <c r="A334" s="11" t="s">
        <v>1166</v>
      </c>
      <c r="B334" s="11">
        <v>21</v>
      </c>
      <c r="C334" s="11">
        <v>32</v>
      </c>
      <c r="E334" s="11">
        <v>2.79</v>
      </c>
      <c r="F334" s="11">
        <v>2.77</v>
      </c>
      <c r="I334" s="11">
        <v>8</v>
      </c>
      <c r="M334" s="11">
        <v>80</v>
      </c>
      <c r="O334" s="11">
        <v>0</v>
      </c>
      <c r="P334" s="11">
        <v>0</v>
      </c>
      <c r="Q334" s="11">
        <v>0</v>
      </c>
      <c r="R334" s="11">
        <v>0</v>
      </c>
      <c r="V334" s="11">
        <v>202006</v>
      </c>
    </row>
    <row r="335" spans="1:22">
      <c r="A335" s="11" t="s">
        <v>1534</v>
      </c>
      <c r="B335" s="11">
        <v>21</v>
      </c>
      <c r="C335" s="11">
        <v>16</v>
      </c>
      <c r="O335" s="11">
        <v>0</v>
      </c>
      <c r="P335" s="11">
        <v>0</v>
      </c>
      <c r="Q335" s="11">
        <v>0</v>
      </c>
      <c r="R335" s="11">
        <v>0</v>
      </c>
      <c r="V335" s="11">
        <v>202006</v>
      </c>
    </row>
    <row r="336" spans="1:22">
      <c r="A336" s="11" t="s">
        <v>956</v>
      </c>
      <c r="B336" s="11">
        <v>21</v>
      </c>
      <c r="C336" s="11">
        <v>32</v>
      </c>
      <c r="E336" s="11">
        <v>1.47</v>
      </c>
      <c r="F336" s="11">
        <v>5.13</v>
      </c>
      <c r="I336" s="11">
        <v>8</v>
      </c>
      <c r="O336" s="11">
        <v>0</v>
      </c>
      <c r="P336" s="11">
        <v>0</v>
      </c>
      <c r="Q336" s="11">
        <v>0</v>
      </c>
      <c r="R336" s="11">
        <v>0</v>
      </c>
      <c r="V336" s="11">
        <v>202006</v>
      </c>
    </row>
    <row r="337" spans="1:22">
      <c r="A337" s="11" t="s">
        <v>1168</v>
      </c>
      <c r="B337" s="11">
        <v>21</v>
      </c>
      <c r="C337" s="11">
        <v>0</v>
      </c>
      <c r="H337" s="11">
        <v>36</v>
      </c>
      <c r="I337" s="11">
        <v>9</v>
      </c>
      <c r="O337" s="11">
        <v>0</v>
      </c>
      <c r="P337" s="11">
        <v>0</v>
      </c>
      <c r="Q337" s="11">
        <v>0</v>
      </c>
      <c r="R337" s="11">
        <v>0</v>
      </c>
      <c r="V337" s="11">
        <v>202006</v>
      </c>
    </row>
    <row r="338" spans="1:22">
      <c r="A338" s="11" t="s">
        <v>1169</v>
      </c>
      <c r="B338" s="11">
        <v>21</v>
      </c>
      <c r="C338" s="11">
        <v>32</v>
      </c>
      <c r="F338" s="11">
        <v>9.65</v>
      </c>
      <c r="I338" s="11">
        <v>8</v>
      </c>
      <c r="O338" s="11">
        <v>0</v>
      </c>
      <c r="P338" s="11">
        <v>3</v>
      </c>
      <c r="Q338" s="11">
        <v>0</v>
      </c>
      <c r="R338" s="11">
        <v>0</v>
      </c>
      <c r="V338" s="11">
        <v>202006</v>
      </c>
    </row>
    <row r="339" spans="1:22">
      <c r="A339" s="11" t="s">
        <v>1203</v>
      </c>
      <c r="B339" s="11">
        <v>21</v>
      </c>
      <c r="C339" s="11">
        <v>24</v>
      </c>
      <c r="G339" s="11">
        <v>8</v>
      </c>
      <c r="I339" s="11">
        <v>8</v>
      </c>
      <c r="O339" s="11">
        <v>0</v>
      </c>
      <c r="P339" s="11">
        <v>0</v>
      </c>
      <c r="Q339" s="11">
        <v>0</v>
      </c>
      <c r="R339" s="11">
        <v>0</v>
      </c>
      <c r="V339" s="11">
        <v>202006</v>
      </c>
    </row>
    <row r="340" spans="1:22">
      <c r="A340" s="11" t="s">
        <v>471</v>
      </c>
      <c r="B340" s="11">
        <v>21</v>
      </c>
      <c r="C340" s="11">
        <v>30</v>
      </c>
      <c r="D340" s="11">
        <v>2</v>
      </c>
      <c r="F340" s="11">
        <v>2.83</v>
      </c>
      <c r="I340" s="11">
        <v>8</v>
      </c>
      <c r="O340" s="11">
        <v>0</v>
      </c>
      <c r="P340" s="11">
        <v>0</v>
      </c>
      <c r="Q340" s="11">
        <v>0</v>
      </c>
      <c r="R340" s="11">
        <v>0</v>
      </c>
      <c r="V340" s="11">
        <v>202006</v>
      </c>
    </row>
    <row r="341" spans="1:22">
      <c r="A341" s="11" t="s">
        <v>1235</v>
      </c>
      <c r="B341" s="11">
        <v>21</v>
      </c>
      <c r="C341" s="11">
        <v>30</v>
      </c>
      <c r="D341" s="11">
        <v>2</v>
      </c>
      <c r="E341" s="11">
        <v>3.81</v>
      </c>
      <c r="F341" s="11">
        <v>5.27</v>
      </c>
      <c r="I341" s="11">
        <v>8</v>
      </c>
      <c r="O341" s="11">
        <v>0</v>
      </c>
      <c r="P341" s="11">
        <v>0</v>
      </c>
      <c r="Q341" s="11">
        <v>0</v>
      </c>
      <c r="R341" s="11">
        <v>6</v>
      </c>
      <c r="V341" s="11">
        <v>202007</v>
      </c>
    </row>
    <row r="342" spans="1:22">
      <c r="A342" s="11" t="s">
        <v>1801</v>
      </c>
      <c r="B342" s="11">
        <v>21</v>
      </c>
      <c r="C342" s="11">
        <v>32</v>
      </c>
      <c r="F342" s="11">
        <v>2.92</v>
      </c>
      <c r="I342" s="11">
        <v>8</v>
      </c>
      <c r="O342" s="11">
        <v>0</v>
      </c>
      <c r="P342" s="11">
        <v>0</v>
      </c>
      <c r="Q342" s="11">
        <v>0</v>
      </c>
      <c r="R342" s="11">
        <v>0</v>
      </c>
      <c r="V342" s="11">
        <v>202007</v>
      </c>
    </row>
    <row r="343" spans="1:22">
      <c r="A343" s="11" t="s">
        <v>769</v>
      </c>
      <c r="B343" s="11">
        <v>21</v>
      </c>
      <c r="C343" s="11">
        <v>24</v>
      </c>
      <c r="D343" s="11">
        <v>2</v>
      </c>
      <c r="E343" s="11">
        <v>3.26</v>
      </c>
      <c r="F343" s="11">
        <v>4.4000000000000004</v>
      </c>
      <c r="G343" s="11">
        <v>6</v>
      </c>
      <c r="I343" s="11">
        <v>8</v>
      </c>
      <c r="O343" s="11">
        <v>0</v>
      </c>
      <c r="P343" s="11">
        <v>0</v>
      </c>
      <c r="Q343" s="11">
        <v>0</v>
      </c>
      <c r="R343" s="11">
        <v>1</v>
      </c>
      <c r="V343" s="11">
        <v>202006</v>
      </c>
    </row>
    <row r="344" spans="1:22">
      <c r="A344" s="11" t="s">
        <v>917</v>
      </c>
      <c r="B344" s="11">
        <v>21</v>
      </c>
      <c r="C344" s="11">
        <v>32</v>
      </c>
      <c r="E344" s="11">
        <v>2.85</v>
      </c>
      <c r="F344" s="11">
        <v>1.73</v>
      </c>
      <c r="I344" s="11">
        <v>8</v>
      </c>
      <c r="O344" s="11">
        <v>6</v>
      </c>
      <c r="P344" s="11">
        <v>0</v>
      </c>
      <c r="Q344" s="11">
        <v>0</v>
      </c>
      <c r="R344" s="11">
        <v>0</v>
      </c>
      <c r="V344" s="11">
        <v>202007</v>
      </c>
    </row>
    <row r="345" spans="1:22">
      <c r="A345" s="11" t="s">
        <v>1449</v>
      </c>
      <c r="B345" s="11">
        <v>21</v>
      </c>
      <c r="C345" s="11">
        <v>24</v>
      </c>
      <c r="I345" s="11">
        <v>8</v>
      </c>
      <c r="M345" s="11">
        <v>273</v>
      </c>
      <c r="N345" s="11">
        <v>8</v>
      </c>
      <c r="O345" s="11">
        <v>0</v>
      </c>
      <c r="P345" s="11">
        <v>0</v>
      </c>
      <c r="Q345" s="11">
        <v>0</v>
      </c>
      <c r="R345" s="11">
        <v>0</v>
      </c>
      <c r="V345" s="11">
        <v>202006</v>
      </c>
    </row>
    <row r="346" spans="1:22">
      <c r="A346" s="11" t="s">
        <v>1019</v>
      </c>
      <c r="B346" s="11">
        <v>21</v>
      </c>
      <c r="C346" s="11">
        <v>26.55</v>
      </c>
      <c r="I346" s="11">
        <v>8</v>
      </c>
      <c r="N346" s="11">
        <v>5.45</v>
      </c>
      <c r="O346" s="11">
        <v>0</v>
      </c>
      <c r="P346" s="11">
        <v>0</v>
      </c>
      <c r="Q346" s="11">
        <v>0</v>
      </c>
      <c r="R346" s="11">
        <v>0</v>
      </c>
      <c r="V346" s="11">
        <v>202006</v>
      </c>
    </row>
    <row r="347" spans="1:22">
      <c r="A347" s="11" t="s">
        <v>508</v>
      </c>
      <c r="B347" s="11">
        <v>21</v>
      </c>
      <c r="C347" s="11">
        <v>31.25</v>
      </c>
      <c r="I347" s="11">
        <v>8</v>
      </c>
      <c r="N347" s="11">
        <v>0.75</v>
      </c>
      <c r="O347" s="11">
        <v>0</v>
      </c>
      <c r="P347" s="11">
        <v>0</v>
      </c>
      <c r="Q347" s="11">
        <v>0</v>
      </c>
      <c r="R347" s="11">
        <v>0</v>
      </c>
      <c r="V347" s="11">
        <v>202007</v>
      </c>
    </row>
    <row r="348" spans="1:22">
      <c r="A348" s="11" t="s">
        <v>1326</v>
      </c>
      <c r="B348" s="11">
        <v>21</v>
      </c>
      <c r="C348" s="11">
        <v>0</v>
      </c>
      <c r="H348" s="11">
        <v>28</v>
      </c>
      <c r="I348" s="11">
        <v>8</v>
      </c>
      <c r="O348" s="11">
        <v>0</v>
      </c>
      <c r="P348" s="11">
        <v>0</v>
      </c>
      <c r="Q348" s="11">
        <v>0</v>
      </c>
      <c r="R348" s="11">
        <v>0</v>
      </c>
      <c r="V348" s="11">
        <v>202007</v>
      </c>
    </row>
    <row r="349" spans="1:22">
      <c r="A349" s="11" t="s">
        <v>457</v>
      </c>
      <c r="B349" s="11">
        <v>21</v>
      </c>
      <c r="C349" s="11">
        <v>24</v>
      </c>
      <c r="I349" s="11">
        <v>8</v>
      </c>
      <c r="N349" s="11">
        <v>6</v>
      </c>
      <c r="O349" s="11">
        <v>0</v>
      </c>
      <c r="P349" s="11">
        <v>0</v>
      </c>
      <c r="Q349" s="11">
        <v>0</v>
      </c>
      <c r="R349" s="11">
        <v>0</v>
      </c>
      <c r="V349" s="11">
        <v>202006</v>
      </c>
    </row>
    <row r="350" spans="1:22">
      <c r="A350" s="11" t="s">
        <v>450</v>
      </c>
      <c r="B350" s="11">
        <v>21</v>
      </c>
      <c r="C350" s="11">
        <v>30</v>
      </c>
      <c r="D350" s="11">
        <v>2</v>
      </c>
      <c r="E350" s="11">
        <v>3.12</v>
      </c>
      <c r="F350" s="11">
        <v>4.67</v>
      </c>
      <c r="I350" s="11">
        <v>8</v>
      </c>
      <c r="O350" s="11">
        <v>1</v>
      </c>
      <c r="P350" s="11">
        <v>0</v>
      </c>
      <c r="Q350" s="11">
        <v>0</v>
      </c>
      <c r="R350" s="11">
        <v>0</v>
      </c>
      <c r="V350" s="11">
        <v>202007</v>
      </c>
    </row>
    <row r="351" spans="1:22">
      <c r="A351" s="11" t="s">
        <v>482</v>
      </c>
      <c r="B351" s="11">
        <v>21</v>
      </c>
      <c r="C351" s="11">
        <v>32</v>
      </c>
      <c r="F351" s="11">
        <v>13</v>
      </c>
      <c r="I351" s="11">
        <v>8</v>
      </c>
      <c r="M351" s="11">
        <v>130</v>
      </c>
      <c r="O351" s="11">
        <v>0</v>
      </c>
      <c r="P351" s="11">
        <v>0</v>
      </c>
      <c r="Q351" s="11">
        <v>0</v>
      </c>
      <c r="R351" s="11">
        <v>0</v>
      </c>
      <c r="V351" s="11">
        <v>202006</v>
      </c>
    </row>
    <row r="352" spans="1:22">
      <c r="A352" s="11" t="s">
        <v>1173</v>
      </c>
      <c r="B352" s="11">
        <v>21</v>
      </c>
      <c r="C352" s="11">
        <v>31.18</v>
      </c>
      <c r="I352" s="11">
        <v>9</v>
      </c>
      <c r="N352" s="11">
        <v>4.82</v>
      </c>
      <c r="O352" s="11">
        <v>0</v>
      </c>
      <c r="P352" s="11">
        <v>0</v>
      </c>
      <c r="Q352" s="11">
        <v>0</v>
      </c>
      <c r="R352" s="11">
        <v>0</v>
      </c>
      <c r="V352" s="11">
        <v>202006</v>
      </c>
    </row>
    <row r="353" spans="1:22">
      <c r="A353" s="11" t="s">
        <v>1448</v>
      </c>
      <c r="B353" s="11">
        <v>21</v>
      </c>
      <c r="C353" s="11">
        <v>24</v>
      </c>
      <c r="F353" s="11">
        <v>1.5</v>
      </c>
      <c r="G353" s="11">
        <v>8</v>
      </c>
      <c r="I353" s="11">
        <v>8</v>
      </c>
      <c r="O353" s="11">
        <v>0</v>
      </c>
      <c r="P353" s="11">
        <v>0</v>
      </c>
      <c r="Q353" s="11">
        <v>0</v>
      </c>
      <c r="R353" s="11">
        <v>0</v>
      </c>
      <c r="V353" s="11">
        <v>202006</v>
      </c>
    </row>
    <row r="354" spans="1:22">
      <c r="A354" s="11" t="s">
        <v>506</v>
      </c>
      <c r="B354" s="11">
        <v>21</v>
      </c>
      <c r="C354" s="11">
        <v>36</v>
      </c>
      <c r="E354" s="11">
        <v>0.98</v>
      </c>
      <c r="I354" s="11">
        <v>9</v>
      </c>
      <c r="O354" s="11">
        <v>0</v>
      </c>
      <c r="P354" s="11">
        <v>2</v>
      </c>
      <c r="Q354" s="11">
        <v>0</v>
      </c>
      <c r="R354" s="11">
        <v>0</v>
      </c>
      <c r="V354" s="11">
        <v>202007</v>
      </c>
    </row>
    <row r="355" spans="1:22">
      <c r="A355" s="11" t="s">
        <v>771</v>
      </c>
      <c r="B355" s="11">
        <v>21</v>
      </c>
      <c r="C355" s="11">
        <v>30</v>
      </c>
      <c r="D355" s="11">
        <v>0</v>
      </c>
      <c r="I355" s="11">
        <v>8</v>
      </c>
      <c r="O355" s="11">
        <v>6</v>
      </c>
      <c r="P355" s="11">
        <v>0</v>
      </c>
      <c r="Q355" s="11">
        <v>0</v>
      </c>
      <c r="R355" s="11">
        <v>0</v>
      </c>
      <c r="S355" s="11">
        <v>1.02</v>
      </c>
      <c r="V355" s="11">
        <v>202006</v>
      </c>
    </row>
    <row r="356" spans="1:22">
      <c r="A356" s="11" t="s">
        <v>772</v>
      </c>
      <c r="B356" s="11">
        <v>21</v>
      </c>
      <c r="C356" s="11">
        <v>24</v>
      </c>
      <c r="D356" s="11">
        <v>0</v>
      </c>
      <c r="E356" s="11">
        <v>2.83</v>
      </c>
      <c r="F356" s="11">
        <v>0</v>
      </c>
      <c r="G356" s="11">
        <v>6</v>
      </c>
      <c r="I356" s="11">
        <v>8</v>
      </c>
      <c r="O356" s="11">
        <v>0</v>
      </c>
      <c r="P356" s="11">
        <v>0</v>
      </c>
      <c r="Q356" s="11">
        <v>0</v>
      </c>
      <c r="R356" s="11">
        <v>0</v>
      </c>
      <c r="S356" s="11">
        <v>2</v>
      </c>
      <c r="U356" s="11">
        <v>3.92</v>
      </c>
      <c r="V356" s="11">
        <v>202006</v>
      </c>
    </row>
    <row r="357" spans="1:22">
      <c r="A357" s="11" t="s">
        <v>456</v>
      </c>
      <c r="B357" s="11">
        <v>21</v>
      </c>
      <c r="C357" s="11">
        <v>24</v>
      </c>
      <c r="F357" s="11">
        <v>3.5</v>
      </c>
      <c r="G357" s="11">
        <v>8</v>
      </c>
      <c r="I357" s="11">
        <v>8</v>
      </c>
      <c r="M357" s="11">
        <v>123</v>
      </c>
      <c r="O357" s="11">
        <v>0</v>
      </c>
      <c r="P357" s="11">
        <v>0</v>
      </c>
      <c r="Q357" s="11">
        <v>0</v>
      </c>
      <c r="R357" s="11">
        <v>0</v>
      </c>
      <c r="V357" s="11">
        <v>202006</v>
      </c>
    </row>
    <row r="358" spans="1:22">
      <c r="A358" s="11" t="s">
        <v>479</v>
      </c>
      <c r="B358" s="11">
        <v>21</v>
      </c>
      <c r="C358" s="11">
        <v>29</v>
      </c>
      <c r="G358" s="11">
        <v>2.5</v>
      </c>
      <c r="I358" s="11">
        <v>8</v>
      </c>
      <c r="N358" s="11">
        <v>0.5</v>
      </c>
      <c r="O358" s="11">
        <v>0</v>
      </c>
      <c r="P358" s="11">
        <v>0</v>
      </c>
      <c r="Q358" s="11">
        <v>0</v>
      </c>
      <c r="R358" s="11">
        <v>0</v>
      </c>
      <c r="V358" s="11">
        <v>202006</v>
      </c>
    </row>
    <row r="359" spans="1:22">
      <c r="A359" s="11" t="s">
        <v>1533</v>
      </c>
      <c r="B359" s="11">
        <v>21</v>
      </c>
      <c r="C359" s="11">
        <v>31</v>
      </c>
      <c r="O359" s="11">
        <v>0</v>
      </c>
      <c r="P359" s="11">
        <v>0</v>
      </c>
      <c r="Q359" s="11">
        <v>0</v>
      </c>
      <c r="R359" s="11">
        <v>0</v>
      </c>
      <c r="V359" s="11">
        <v>202006</v>
      </c>
    </row>
    <row r="360" spans="1:22">
      <c r="A360" s="11" t="s">
        <v>1174</v>
      </c>
      <c r="B360" s="11">
        <v>21</v>
      </c>
      <c r="C360" s="11">
        <v>32</v>
      </c>
      <c r="F360" s="11">
        <v>17.829999999999998</v>
      </c>
      <c r="I360" s="11">
        <v>8</v>
      </c>
      <c r="N360" s="11">
        <v>0</v>
      </c>
      <c r="O360" s="11">
        <v>0</v>
      </c>
      <c r="P360" s="11">
        <v>0</v>
      </c>
      <c r="Q360" s="11">
        <v>0</v>
      </c>
      <c r="R360" s="11">
        <v>0</v>
      </c>
      <c r="V360" s="11">
        <v>202006</v>
      </c>
    </row>
    <row r="361" spans="1:22">
      <c r="A361" s="11" t="s">
        <v>1217</v>
      </c>
      <c r="B361" s="11">
        <v>21</v>
      </c>
      <c r="C361" s="11">
        <v>24</v>
      </c>
      <c r="E361" s="11">
        <v>4.0999999999999996</v>
      </c>
      <c r="F361" s="11">
        <v>6.05</v>
      </c>
      <c r="G361" s="11">
        <v>8</v>
      </c>
      <c r="I361" s="11">
        <v>8</v>
      </c>
      <c r="O361" s="11">
        <v>0</v>
      </c>
      <c r="P361" s="11">
        <v>0</v>
      </c>
      <c r="Q361" s="11">
        <v>0</v>
      </c>
      <c r="R361" s="11">
        <v>0</v>
      </c>
      <c r="V361" s="11">
        <v>202006</v>
      </c>
    </row>
    <row r="362" spans="1:22">
      <c r="A362" s="11" t="s">
        <v>1218</v>
      </c>
      <c r="B362" s="11">
        <v>21</v>
      </c>
      <c r="C362" s="11">
        <v>33.58</v>
      </c>
      <c r="O362" s="11">
        <v>0</v>
      </c>
      <c r="P362" s="11">
        <v>0</v>
      </c>
      <c r="Q362" s="11">
        <v>0</v>
      </c>
      <c r="R362" s="11">
        <v>0</v>
      </c>
      <c r="V362" s="11">
        <v>202006</v>
      </c>
    </row>
    <row r="363" spans="1:22">
      <c r="A363" s="11" t="s">
        <v>1175</v>
      </c>
      <c r="B363" s="11">
        <v>21</v>
      </c>
      <c r="C363" s="11">
        <v>24</v>
      </c>
      <c r="F363" s="11">
        <v>20.079999999999998</v>
      </c>
      <c r="G363" s="11">
        <v>8</v>
      </c>
      <c r="I363" s="11">
        <v>8</v>
      </c>
      <c r="N363" s="11">
        <v>0</v>
      </c>
      <c r="O363" s="11">
        <v>0</v>
      </c>
      <c r="P363" s="11">
        <v>0</v>
      </c>
      <c r="Q363" s="11">
        <v>0</v>
      </c>
      <c r="R363" s="11">
        <v>0</v>
      </c>
      <c r="V363" s="11">
        <v>202006</v>
      </c>
    </row>
    <row r="364" spans="1:22">
      <c r="A364" s="11" t="s">
        <v>897</v>
      </c>
      <c r="B364" s="11">
        <v>21</v>
      </c>
      <c r="C364" s="11">
        <v>30</v>
      </c>
      <c r="D364" s="11">
        <v>2</v>
      </c>
      <c r="E364" s="11">
        <v>0</v>
      </c>
      <c r="F364" s="11">
        <v>3.03</v>
      </c>
      <c r="I364" s="11">
        <v>8</v>
      </c>
      <c r="O364" s="11">
        <v>6</v>
      </c>
      <c r="P364" s="11">
        <v>0</v>
      </c>
      <c r="Q364" s="11">
        <v>0</v>
      </c>
      <c r="R364" s="11">
        <v>0</v>
      </c>
      <c r="T364" s="11">
        <v>0.98</v>
      </c>
      <c r="V364" s="11">
        <v>202006</v>
      </c>
    </row>
    <row r="365" spans="1:22">
      <c r="A365" s="11" t="s">
        <v>915</v>
      </c>
      <c r="B365" s="11">
        <v>21</v>
      </c>
      <c r="C365" s="11">
        <v>0</v>
      </c>
      <c r="G365" s="11">
        <v>27</v>
      </c>
      <c r="I365" s="11">
        <v>9</v>
      </c>
      <c r="O365" s="11">
        <v>0</v>
      </c>
      <c r="P365" s="11">
        <v>0</v>
      </c>
      <c r="Q365" s="11">
        <v>0</v>
      </c>
      <c r="R365" s="11">
        <v>0</v>
      </c>
      <c r="V365" s="11">
        <v>202006</v>
      </c>
    </row>
    <row r="366" spans="1:22">
      <c r="A366" s="11" t="s">
        <v>847</v>
      </c>
      <c r="B366" s="11">
        <v>21</v>
      </c>
      <c r="C366" s="11">
        <v>12</v>
      </c>
      <c r="G366" s="11">
        <v>8</v>
      </c>
      <c r="H366" s="11">
        <v>12</v>
      </c>
      <c r="I366" s="11">
        <v>8</v>
      </c>
      <c r="O366" s="11">
        <v>0</v>
      </c>
      <c r="P366" s="11">
        <v>0</v>
      </c>
      <c r="Q366" s="11">
        <v>0</v>
      </c>
      <c r="R366" s="11">
        <v>0</v>
      </c>
      <c r="V366" s="11">
        <v>202006</v>
      </c>
    </row>
    <row r="367" spans="1:22">
      <c r="A367" s="11" t="s">
        <v>1244</v>
      </c>
      <c r="B367" s="11">
        <v>21</v>
      </c>
      <c r="C367" s="11">
        <v>29.41</v>
      </c>
      <c r="I367" s="11">
        <v>8</v>
      </c>
      <c r="N367" s="11">
        <v>0.59</v>
      </c>
      <c r="O367" s="11">
        <v>0</v>
      </c>
      <c r="P367" s="11">
        <v>0</v>
      </c>
      <c r="Q367" s="11">
        <v>0</v>
      </c>
      <c r="R367" s="11">
        <v>0</v>
      </c>
      <c r="V367" s="11">
        <v>202007</v>
      </c>
    </row>
    <row r="368" spans="1:22">
      <c r="A368" s="11" t="s">
        <v>1535</v>
      </c>
      <c r="B368" s="11">
        <v>21</v>
      </c>
      <c r="C368" s="11">
        <v>36</v>
      </c>
      <c r="E368" s="11">
        <v>2</v>
      </c>
      <c r="F368" s="11">
        <v>0.57999999999999996</v>
      </c>
      <c r="I368" s="11">
        <v>9</v>
      </c>
      <c r="O368" s="11">
        <v>0</v>
      </c>
      <c r="P368" s="11">
        <v>2</v>
      </c>
      <c r="Q368" s="11">
        <v>0</v>
      </c>
      <c r="R368" s="11">
        <v>0</v>
      </c>
      <c r="V368" s="11">
        <v>202006</v>
      </c>
    </row>
    <row r="369" spans="1:22">
      <c r="A369" s="11" t="s">
        <v>1176</v>
      </c>
      <c r="B369" s="11">
        <v>21</v>
      </c>
      <c r="C369" s="11">
        <v>24</v>
      </c>
      <c r="E369" s="11">
        <v>0</v>
      </c>
      <c r="F369" s="11">
        <v>9.5500000000000007</v>
      </c>
      <c r="G369" s="11">
        <v>8</v>
      </c>
      <c r="I369" s="11">
        <v>8</v>
      </c>
      <c r="O369" s="11">
        <v>0</v>
      </c>
      <c r="P369" s="11">
        <v>2</v>
      </c>
      <c r="Q369" s="11">
        <v>0</v>
      </c>
      <c r="R369" s="11">
        <v>0</v>
      </c>
      <c r="V369" s="11">
        <v>202006</v>
      </c>
    </row>
    <row r="370" spans="1:22">
      <c r="A370" s="11" t="s">
        <v>1078</v>
      </c>
      <c r="B370" s="11">
        <v>21</v>
      </c>
      <c r="C370" s="11">
        <v>24</v>
      </c>
      <c r="F370" s="11">
        <v>6</v>
      </c>
      <c r="G370" s="11">
        <v>8</v>
      </c>
      <c r="I370" s="11">
        <v>8</v>
      </c>
      <c r="M370" s="11">
        <v>102</v>
      </c>
      <c r="O370" s="11">
        <v>0</v>
      </c>
      <c r="P370" s="11">
        <v>0</v>
      </c>
      <c r="Q370" s="11">
        <v>0</v>
      </c>
      <c r="R370" s="11">
        <v>0</v>
      </c>
      <c r="V370" s="11">
        <v>202006</v>
      </c>
    </row>
    <row r="371" spans="1:22">
      <c r="A371" s="11" t="s">
        <v>1177</v>
      </c>
      <c r="B371" s="11">
        <v>21</v>
      </c>
      <c r="C371" s="11">
        <v>32</v>
      </c>
      <c r="I371" s="11">
        <v>8</v>
      </c>
      <c r="O371" s="11">
        <v>0</v>
      </c>
      <c r="P371" s="11">
        <v>0</v>
      </c>
      <c r="Q371" s="11">
        <v>0</v>
      </c>
      <c r="R371" s="11">
        <v>0</v>
      </c>
      <c r="V371" s="11">
        <v>202007</v>
      </c>
    </row>
    <row r="372" spans="1:22">
      <c r="A372" s="11" t="s">
        <v>1242</v>
      </c>
      <c r="B372" s="11">
        <v>21</v>
      </c>
      <c r="C372" s="11">
        <v>25.7</v>
      </c>
      <c r="D372" s="11">
        <v>0</v>
      </c>
      <c r="E372" s="11">
        <v>0</v>
      </c>
      <c r="F372" s="11">
        <v>0</v>
      </c>
      <c r="H372" s="11">
        <v>4.3</v>
      </c>
      <c r="I372" s="11">
        <v>8</v>
      </c>
      <c r="O372" s="11">
        <v>1</v>
      </c>
      <c r="P372" s="11">
        <v>0</v>
      </c>
      <c r="Q372" s="11">
        <v>0</v>
      </c>
      <c r="R372" s="11">
        <v>0</v>
      </c>
      <c r="S372" s="11">
        <v>2</v>
      </c>
      <c r="T372" s="11">
        <v>0.62</v>
      </c>
      <c r="U372" s="11">
        <v>6.75</v>
      </c>
      <c r="V372" s="11">
        <v>202007</v>
      </c>
    </row>
    <row r="373" spans="1:22">
      <c r="A373" s="11" t="s">
        <v>898</v>
      </c>
      <c r="B373" s="11">
        <v>21</v>
      </c>
      <c r="C373" s="11">
        <v>24</v>
      </c>
      <c r="F373" s="11">
        <v>1.25</v>
      </c>
      <c r="G373" s="11">
        <v>8</v>
      </c>
      <c r="I373" s="11">
        <v>8</v>
      </c>
      <c r="M373" s="11">
        <v>92</v>
      </c>
      <c r="O373" s="11">
        <v>0</v>
      </c>
      <c r="P373" s="11">
        <v>0</v>
      </c>
      <c r="Q373" s="11">
        <v>0</v>
      </c>
      <c r="R373" s="11">
        <v>0</v>
      </c>
      <c r="V373" s="11">
        <v>202006</v>
      </c>
    </row>
    <row r="374" spans="1:22">
      <c r="A374" s="11" t="s">
        <v>494</v>
      </c>
      <c r="B374" s="11">
        <v>21</v>
      </c>
      <c r="C374" s="11">
        <v>32</v>
      </c>
      <c r="E374" s="11">
        <v>0</v>
      </c>
      <c r="F374" s="11">
        <v>8.75</v>
      </c>
      <c r="I374" s="11">
        <v>8</v>
      </c>
      <c r="O374" s="11">
        <v>0</v>
      </c>
      <c r="P374" s="11">
        <v>0</v>
      </c>
      <c r="Q374" s="11">
        <v>0</v>
      </c>
      <c r="R374" s="11">
        <v>0</v>
      </c>
      <c r="V374" s="11">
        <v>202006</v>
      </c>
    </row>
    <row r="375" spans="1:22">
      <c r="A375" s="11" t="s">
        <v>950</v>
      </c>
      <c r="B375" s="11">
        <v>21</v>
      </c>
      <c r="C375" s="11">
        <v>28.15</v>
      </c>
      <c r="I375" s="11">
        <v>8</v>
      </c>
      <c r="N375" s="11">
        <v>3.85</v>
      </c>
      <c r="O375" s="11">
        <v>0</v>
      </c>
      <c r="P375" s="11">
        <v>0</v>
      </c>
      <c r="Q375" s="11">
        <v>0</v>
      </c>
      <c r="R375" s="11">
        <v>0</v>
      </c>
      <c r="V375" s="11">
        <v>202007</v>
      </c>
    </row>
    <row r="376" spans="1:22">
      <c r="A376" s="11" t="s">
        <v>916</v>
      </c>
      <c r="B376" s="11">
        <v>21</v>
      </c>
      <c r="C376" s="11">
        <v>0</v>
      </c>
      <c r="H376" s="11">
        <v>36</v>
      </c>
      <c r="I376" s="11">
        <v>9</v>
      </c>
      <c r="O376" s="11">
        <v>0</v>
      </c>
      <c r="P376" s="11">
        <v>0</v>
      </c>
      <c r="Q376" s="11">
        <v>0</v>
      </c>
      <c r="R376" s="11">
        <v>0</v>
      </c>
      <c r="V376" s="11">
        <v>202006</v>
      </c>
    </row>
    <row r="377" spans="1:22">
      <c r="A377" s="11" t="s">
        <v>467</v>
      </c>
      <c r="B377" s="11">
        <v>21</v>
      </c>
      <c r="C377" s="11">
        <v>30</v>
      </c>
      <c r="D377" s="11">
        <v>2</v>
      </c>
      <c r="E377" s="11">
        <v>1.55</v>
      </c>
      <c r="F377" s="11">
        <v>8.35</v>
      </c>
      <c r="I377" s="11">
        <v>8</v>
      </c>
      <c r="O377" s="11">
        <v>0</v>
      </c>
      <c r="P377" s="11">
        <v>0</v>
      </c>
      <c r="Q377" s="11">
        <v>0</v>
      </c>
      <c r="R377" s="11">
        <v>7</v>
      </c>
      <c r="V377" s="11">
        <v>202006</v>
      </c>
    </row>
    <row r="378" spans="1:22">
      <c r="A378" s="11" t="s">
        <v>1179</v>
      </c>
      <c r="B378" s="11">
        <v>21</v>
      </c>
      <c r="C378" s="11">
        <v>24</v>
      </c>
      <c r="D378" s="11">
        <v>8</v>
      </c>
      <c r="F378" s="11">
        <v>1.5</v>
      </c>
      <c r="I378" s="11">
        <v>8</v>
      </c>
      <c r="O378" s="11">
        <v>0</v>
      </c>
      <c r="P378" s="11">
        <v>0</v>
      </c>
      <c r="Q378" s="11">
        <v>0</v>
      </c>
      <c r="R378" s="11">
        <v>0</v>
      </c>
      <c r="V378" s="11">
        <v>202008</v>
      </c>
    </row>
    <row r="379" spans="1:22">
      <c r="A379" s="11" t="s">
        <v>465</v>
      </c>
      <c r="B379" s="11">
        <v>21</v>
      </c>
      <c r="C379" s="11">
        <v>24</v>
      </c>
      <c r="F379" s="11">
        <v>0</v>
      </c>
      <c r="G379" s="11">
        <v>8</v>
      </c>
      <c r="I379" s="11">
        <v>8</v>
      </c>
      <c r="O379" s="11">
        <v>0</v>
      </c>
      <c r="P379" s="11">
        <v>0</v>
      </c>
      <c r="Q379" s="11">
        <v>0</v>
      </c>
      <c r="R379" s="11">
        <v>0</v>
      </c>
      <c r="U379" s="11">
        <v>3.37</v>
      </c>
      <c r="V379" s="11">
        <v>202007</v>
      </c>
    </row>
    <row r="380" spans="1:22">
      <c r="A380" s="11" t="s">
        <v>774</v>
      </c>
      <c r="B380" s="11">
        <v>21</v>
      </c>
      <c r="C380" s="11">
        <v>32</v>
      </c>
      <c r="F380" s="11">
        <v>4.83</v>
      </c>
      <c r="I380" s="11">
        <v>8</v>
      </c>
      <c r="O380" s="11">
        <v>0</v>
      </c>
      <c r="P380" s="11">
        <v>0</v>
      </c>
      <c r="Q380" s="11">
        <v>0</v>
      </c>
      <c r="R380" s="11">
        <v>0</v>
      </c>
      <c r="V380" s="11">
        <v>202006</v>
      </c>
    </row>
    <row r="381" spans="1:22">
      <c r="A381" s="11" t="s">
        <v>775</v>
      </c>
      <c r="B381" s="11">
        <v>21</v>
      </c>
      <c r="C381" s="11">
        <v>30</v>
      </c>
      <c r="D381" s="11">
        <v>2</v>
      </c>
      <c r="E381" s="11">
        <v>2.8</v>
      </c>
      <c r="F381" s="11">
        <v>1.7</v>
      </c>
      <c r="I381" s="11">
        <v>8</v>
      </c>
      <c r="O381" s="11">
        <v>0</v>
      </c>
      <c r="P381" s="11">
        <v>0</v>
      </c>
      <c r="Q381" s="11">
        <v>0</v>
      </c>
      <c r="R381" s="11">
        <v>0</v>
      </c>
      <c r="V381" s="11">
        <v>202007</v>
      </c>
    </row>
    <row r="382" spans="1:22">
      <c r="A382" s="11" t="s">
        <v>468</v>
      </c>
      <c r="B382" s="11">
        <v>21</v>
      </c>
      <c r="C382" s="11">
        <v>29.69</v>
      </c>
      <c r="I382" s="11">
        <v>8</v>
      </c>
      <c r="N382" s="11">
        <v>0.31</v>
      </c>
      <c r="O382" s="11">
        <v>0</v>
      </c>
      <c r="P382" s="11">
        <v>1</v>
      </c>
      <c r="Q382" s="11">
        <v>0</v>
      </c>
      <c r="R382" s="11">
        <v>0</v>
      </c>
      <c r="V382" s="11">
        <v>202006</v>
      </c>
    </row>
    <row r="383" spans="1:22">
      <c r="A383" s="11" t="s">
        <v>1236</v>
      </c>
      <c r="B383" s="11">
        <v>21</v>
      </c>
      <c r="C383" s="11">
        <v>20.5</v>
      </c>
      <c r="G383" s="11">
        <v>7.2</v>
      </c>
      <c r="I383" s="11">
        <v>7.2</v>
      </c>
      <c r="M383" s="11">
        <v>224</v>
      </c>
      <c r="N383" s="11">
        <v>1.1000000000000001</v>
      </c>
      <c r="O383" s="11">
        <v>0</v>
      </c>
      <c r="P383" s="11">
        <v>0</v>
      </c>
      <c r="Q383" s="11">
        <v>0</v>
      </c>
      <c r="R383" s="11">
        <v>0</v>
      </c>
      <c r="V383" s="11">
        <v>202007</v>
      </c>
    </row>
    <row r="384" spans="1:22">
      <c r="A384" s="11" t="s">
        <v>1208</v>
      </c>
      <c r="B384" s="11">
        <v>21</v>
      </c>
      <c r="C384" s="11">
        <v>36</v>
      </c>
      <c r="E384" s="11">
        <v>2.27</v>
      </c>
      <c r="I384" s="11">
        <v>9</v>
      </c>
      <c r="O384" s="11">
        <v>0</v>
      </c>
      <c r="P384" s="11">
        <v>2</v>
      </c>
      <c r="Q384" s="11">
        <v>0</v>
      </c>
      <c r="R384" s="11">
        <v>0</v>
      </c>
      <c r="V384" s="11">
        <v>202007</v>
      </c>
    </row>
    <row r="385" spans="1:22">
      <c r="A385" s="11" t="s">
        <v>1180</v>
      </c>
      <c r="B385" s="11">
        <v>21</v>
      </c>
      <c r="C385" s="11">
        <v>24</v>
      </c>
      <c r="F385" s="11">
        <v>0</v>
      </c>
      <c r="G385" s="11">
        <v>8</v>
      </c>
      <c r="I385" s="11">
        <v>8</v>
      </c>
      <c r="O385" s="11">
        <v>0</v>
      </c>
      <c r="P385" s="11">
        <v>0</v>
      </c>
      <c r="Q385" s="11">
        <v>0</v>
      </c>
      <c r="R385" s="11">
        <v>0</v>
      </c>
      <c r="U385" s="11">
        <v>1.5</v>
      </c>
      <c r="V385" s="11">
        <v>202006</v>
      </c>
    </row>
    <row r="386" spans="1:22">
      <c r="A386" s="11" t="s">
        <v>472</v>
      </c>
      <c r="B386" s="11">
        <v>21</v>
      </c>
      <c r="C386" s="11">
        <v>24</v>
      </c>
      <c r="G386" s="11">
        <v>8</v>
      </c>
      <c r="I386" s="11">
        <v>8</v>
      </c>
      <c r="O386" s="11">
        <v>0</v>
      </c>
      <c r="P386" s="11">
        <v>0</v>
      </c>
      <c r="Q386" s="11">
        <v>0</v>
      </c>
      <c r="R386" s="11">
        <v>0</v>
      </c>
      <c r="V386" s="11">
        <v>202006</v>
      </c>
    </row>
    <row r="387" spans="1:22">
      <c r="A387" s="11" t="s">
        <v>1220</v>
      </c>
      <c r="B387" s="11">
        <v>21</v>
      </c>
      <c r="C387" s="11">
        <v>12.5</v>
      </c>
      <c r="G387" s="11">
        <v>4.25</v>
      </c>
      <c r="I387" s="11">
        <v>8.25</v>
      </c>
      <c r="O387" s="11">
        <v>0</v>
      </c>
      <c r="P387" s="11">
        <v>0</v>
      </c>
      <c r="Q387" s="11">
        <v>0</v>
      </c>
      <c r="R387" s="11">
        <v>0</v>
      </c>
      <c r="V387" s="11">
        <v>202006</v>
      </c>
    </row>
    <row r="388" spans="1:22">
      <c r="A388" s="11" t="s">
        <v>480</v>
      </c>
      <c r="B388" s="11">
        <v>21</v>
      </c>
      <c r="C388" s="11">
        <v>27</v>
      </c>
      <c r="D388" s="11">
        <v>0</v>
      </c>
      <c r="I388" s="11">
        <v>9</v>
      </c>
      <c r="O388" s="11">
        <v>0</v>
      </c>
      <c r="P388" s="11">
        <v>0</v>
      </c>
      <c r="Q388" s="11">
        <v>0</v>
      </c>
      <c r="R388" s="11">
        <v>0</v>
      </c>
      <c r="S388" s="11">
        <v>1.75</v>
      </c>
      <c r="V388" s="11">
        <v>202006</v>
      </c>
    </row>
    <row r="389" spans="1:22">
      <c r="A389" s="11" t="s">
        <v>1054</v>
      </c>
      <c r="B389" s="11">
        <v>21</v>
      </c>
      <c r="C389" s="11">
        <v>24</v>
      </c>
      <c r="F389" s="11">
        <v>3.75</v>
      </c>
      <c r="G389" s="11">
        <v>8</v>
      </c>
      <c r="I389" s="11">
        <v>8</v>
      </c>
      <c r="M389" s="11">
        <v>36</v>
      </c>
      <c r="O389" s="11">
        <v>0</v>
      </c>
      <c r="P389" s="11">
        <v>0</v>
      </c>
      <c r="Q389" s="11">
        <v>0</v>
      </c>
      <c r="R389" s="11">
        <v>0</v>
      </c>
      <c r="V389" s="11">
        <v>202006</v>
      </c>
    </row>
    <row r="390" spans="1:22">
      <c r="A390" s="11" t="s">
        <v>500</v>
      </c>
      <c r="B390" s="11">
        <v>21</v>
      </c>
      <c r="C390" s="11">
        <v>24</v>
      </c>
      <c r="G390" s="11">
        <v>6</v>
      </c>
      <c r="I390" s="11">
        <v>8</v>
      </c>
      <c r="O390" s="11">
        <v>0</v>
      </c>
      <c r="P390" s="11">
        <v>0</v>
      </c>
      <c r="Q390" s="11">
        <v>0</v>
      </c>
      <c r="R390" s="11">
        <v>0</v>
      </c>
      <c r="V390" s="11">
        <v>202006</v>
      </c>
    </row>
    <row r="391" spans="1:22">
      <c r="A391" s="11" t="s">
        <v>1181</v>
      </c>
      <c r="B391" s="11">
        <v>21</v>
      </c>
      <c r="C391" s="11">
        <v>32</v>
      </c>
      <c r="F391" s="11">
        <v>3.83</v>
      </c>
      <c r="I391" s="11">
        <v>8</v>
      </c>
      <c r="N391" s="11">
        <v>0</v>
      </c>
      <c r="O391" s="11">
        <v>7</v>
      </c>
      <c r="P391" s="11">
        <v>0</v>
      </c>
      <c r="Q391" s="11">
        <v>0</v>
      </c>
      <c r="R391" s="11">
        <v>0</v>
      </c>
      <c r="V391" s="11">
        <v>202006</v>
      </c>
    </row>
    <row r="392" spans="1:22">
      <c r="A392" s="11" t="s">
        <v>1182</v>
      </c>
      <c r="B392" s="11">
        <v>21</v>
      </c>
      <c r="C392" s="11">
        <v>36</v>
      </c>
      <c r="E392" s="11">
        <v>0</v>
      </c>
      <c r="I392" s="11">
        <v>9</v>
      </c>
      <c r="O392" s="11">
        <v>0</v>
      </c>
      <c r="P392" s="11">
        <v>2</v>
      </c>
      <c r="Q392" s="11">
        <v>0</v>
      </c>
      <c r="R392" s="11">
        <v>0</v>
      </c>
      <c r="T392" s="11">
        <v>1.55</v>
      </c>
      <c r="V392" s="11">
        <v>202008</v>
      </c>
    </row>
    <row r="393" spans="1:22">
      <c r="A393" s="11" t="s">
        <v>1209</v>
      </c>
      <c r="B393" s="11">
        <v>21</v>
      </c>
      <c r="C393" s="11">
        <v>16</v>
      </c>
      <c r="O393" s="11">
        <v>0</v>
      </c>
      <c r="P393" s="11">
        <v>0</v>
      </c>
      <c r="Q393" s="11">
        <v>0</v>
      </c>
      <c r="R393" s="11">
        <v>0</v>
      </c>
      <c r="V393" s="11">
        <v>202006</v>
      </c>
    </row>
    <row r="394" spans="1:22">
      <c r="A394" s="11" t="s">
        <v>1183</v>
      </c>
      <c r="B394" s="11">
        <v>21</v>
      </c>
      <c r="C394" s="11">
        <v>0</v>
      </c>
      <c r="G394" s="11">
        <v>32</v>
      </c>
      <c r="I394" s="11">
        <v>8</v>
      </c>
      <c r="O394" s="11">
        <v>0</v>
      </c>
      <c r="P394" s="11">
        <v>0</v>
      </c>
      <c r="Q394" s="11">
        <v>0</v>
      </c>
      <c r="R394" s="11">
        <v>0</v>
      </c>
      <c r="V394" s="11">
        <v>202007</v>
      </c>
    </row>
    <row r="395" spans="1:22">
      <c r="A395" s="11" t="s">
        <v>1010</v>
      </c>
      <c r="B395" s="11">
        <v>21</v>
      </c>
      <c r="C395" s="11">
        <v>24</v>
      </c>
      <c r="F395" s="11">
        <v>0.25</v>
      </c>
      <c r="G395" s="11">
        <v>8</v>
      </c>
      <c r="I395" s="11">
        <v>8</v>
      </c>
      <c r="M395" s="11">
        <v>123</v>
      </c>
      <c r="O395" s="11">
        <v>0</v>
      </c>
      <c r="P395" s="11">
        <v>0</v>
      </c>
      <c r="Q395" s="11">
        <v>0</v>
      </c>
      <c r="R395" s="11">
        <v>0</v>
      </c>
      <c r="V395" s="11">
        <v>202006</v>
      </c>
    </row>
    <row r="396" spans="1:22">
      <c r="A396" s="11" t="s">
        <v>1450</v>
      </c>
      <c r="B396" s="11">
        <v>21</v>
      </c>
      <c r="C396" s="11">
        <v>24</v>
      </c>
      <c r="F396" s="11">
        <v>1</v>
      </c>
      <c r="G396" s="11">
        <v>8</v>
      </c>
      <c r="I396" s="11">
        <v>8</v>
      </c>
      <c r="M396" s="11">
        <v>30</v>
      </c>
      <c r="O396" s="11">
        <v>0</v>
      </c>
      <c r="P396" s="11">
        <v>0</v>
      </c>
      <c r="Q396" s="11">
        <v>0</v>
      </c>
      <c r="R396" s="11">
        <v>0</v>
      </c>
      <c r="V396" s="11">
        <v>202006</v>
      </c>
    </row>
    <row r="397" spans="1:22">
      <c r="A397" s="11" t="s">
        <v>481</v>
      </c>
      <c r="B397" s="11">
        <v>21</v>
      </c>
      <c r="C397" s="11">
        <v>15</v>
      </c>
      <c r="D397" s="11">
        <v>5</v>
      </c>
      <c r="I397" s="11">
        <v>5</v>
      </c>
      <c r="O397" s="11">
        <v>0</v>
      </c>
      <c r="P397" s="11">
        <v>0</v>
      </c>
      <c r="Q397" s="11">
        <v>0</v>
      </c>
      <c r="R397" s="11">
        <v>0</v>
      </c>
      <c r="V397" s="11">
        <v>202006</v>
      </c>
    </row>
    <row r="398" spans="1:22">
      <c r="A398" s="11" t="s">
        <v>1185</v>
      </c>
      <c r="B398" s="11">
        <v>21</v>
      </c>
      <c r="C398" s="11">
        <v>11.25</v>
      </c>
      <c r="G398" s="11">
        <v>3.75</v>
      </c>
      <c r="I398" s="11">
        <v>3</v>
      </c>
      <c r="M398" s="11">
        <v>95</v>
      </c>
      <c r="O398" s="11">
        <v>0</v>
      </c>
      <c r="P398" s="11">
        <v>0</v>
      </c>
      <c r="Q398" s="11">
        <v>0</v>
      </c>
      <c r="R398" s="11">
        <v>0</v>
      </c>
      <c r="V398" s="11">
        <v>202006</v>
      </c>
    </row>
    <row r="399" spans="1:22">
      <c r="A399" s="11" t="s">
        <v>470</v>
      </c>
      <c r="B399" s="11">
        <v>21</v>
      </c>
      <c r="C399" s="11">
        <v>24</v>
      </c>
      <c r="E399" s="11">
        <v>4.25</v>
      </c>
      <c r="F399" s="11">
        <v>2.0299999999999998</v>
      </c>
      <c r="G399" s="11">
        <v>8</v>
      </c>
      <c r="I399" s="11">
        <v>8</v>
      </c>
      <c r="O399" s="11">
        <v>0</v>
      </c>
      <c r="P399" s="11">
        <v>0</v>
      </c>
      <c r="Q399" s="11">
        <v>0</v>
      </c>
      <c r="R399" s="11">
        <v>0</v>
      </c>
      <c r="V399" s="11">
        <v>202007</v>
      </c>
    </row>
    <row r="400" spans="1:22">
      <c r="A400" s="11" t="s">
        <v>777</v>
      </c>
      <c r="B400" s="11">
        <v>21</v>
      </c>
      <c r="C400" s="11">
        <v>20</v>
      </c>
      <c r="I400" s="11">
        <v>5</v>
      </c>
      <c r="N400" s="11">
        <v>3</v>
      </c>
      <c r="O400" s="11">
        <v>0</v>
      </c>
      <c r="P400" s="11">
        <v>0</v>
      </c>
      <c r="Q400" s="11">
        <v>0</v>
      </c>
      <c r="R400" s="11">
        <v>0</v>
      </c>
      <c r="V400" s="11">
        <v>202006</v>
      </c>
    </row>
    <row r="401" spans="1:22">
      <c r="A401" s="11" t="s">
        <v>778</v>
      </c>
      <c r="B401" s="11">
        <v>21</v>
      </c>
      <c r="C401" s="11">
        <v>31</v>
      </c>
      <c r="F401" s="11">
        <v>5</v>
      </c>
      <c r="I401" s="11">
        <v>9</v>
      </c>
      <c r="O401" s="11">
        <v>0</v>
      </c>
      <c r="P401" s="11">
        <v>0</v>
      </c>
      <c r="Q401" s="11">
        <v>0</v>
      </c>
      <c r="R401" s="11">
        <v>0</v>
      </c>
      <c r="V401" s="11">
        <v>202006</v>
      </c>
    </row>
    <row r="402" spans="1:22">
      <c r="A402" s="11" t="s">
        <v>709</v>
      </c>
      <c r="B402" s="11">
        <v>21</v>
      </c>
      <c r="C402" s="11">
        <v>28</v>
      </c>
      <c r="D402" s="11">
        <v>0.7</v>
      </c>
      <c r="E402" s="11">
        <v>2.85</v>
      </c>
      <c r="I402" s="11">
        <v>8</v>
      </c>
      <c r="O402" s="11">
        <v>0</v>
      </c>
      <c r="P402" s="11">
        <v>0</v>
      </c>
      <c r="Q402" s="11">
        <v>0</v>
      </c>
      <c r="R402" s="11">
        <v>0</v>
      </c>
      <c r="V402" s="11">
        <v>202007</v>
      </c>
    </row>
    <row r="403" spans="1:22">
      <c r="A403" s="11" t="s">
        <v>1629</v>
      </c>
      <c r="B403" s="11">
        <v>21</v>
      </c>
      <c r="C403" s="11">
        <v>32</v>
      </c>
      <c r="F403" s="11">
        <v>3</v>
      </c>
      <c r="I403" s="11">
        <v>8</v>
      </c>
      <c r="M403" s="11">
        <v>216</v>
      </c>
      <c r="O403" s="11">
        <v>0</v>
      </c>
      <c r="P403" s="11">
        <v>0</v>
      </c>
      <c r="Q403" s="11">
        <v>0</v>
      </c>
      <c r="R403" s="11">
        <v>0</v>
      </c>
      <c r="V403" s="11">
        <v>202006</v>
      </c>
    </row>
    <row r="404" spans="1:22">
      <c r="A404" s="11" t="s">
        <v>779</v>
      </c>
      <c r="B404" s="11">
        <v>21</v>
      </c>
      <c r="C404" s="11">
        <v>30</v>
      </c>
      <c r="D404" s="11">
        <v>2</v>
      </c>
      <c r="E404" s="11">
        <v>2.4700000000000002</v>
      </c>
      <c r="F404" s="11">
        <v>3.52</v>
      </c>
      <c r="I404" s="11">
        <v>8</v>
      </c>
      <c r="O404" s="11">
        <v>0</v>
      </c>
      <c r="P404" s="11">
        <v>0</v>
      </c>
      <c r="Q404" s="11">
        <v>0</v>
      </c>
      <c r="R404" s="11">
        <v>0</v>
      </c>
      <c r="V404" s="11">
        <v>202007</v>
      </c>
    </row>
    <row r="405" spans="1:22">
      <c r="A405" s="11" t="s">
        <v>1320</v>
      </c>
      <c r="B405" s="11">
        <v>21</v>
      </c>
      <c r="C405" s="11">
        <v>30</v>
      </c>
      <c r="E405" s="11">
        <v>2.4700000000000002</v>
      </c>
      <c r="I405" s="11">
        <v>8</v>
      </c>
      <c r="O405" s="11">
        <v>0</v>
      </c>
      <c r="P405" s="11">
        <v>0</v>
      </c>
      <c r="Q405" s="11">
        <v>0</v>
      </c>
      <c r="R405" s="11">
        <v>0</v>
      </c>
      <c r="V405" s="11">
        <v>202006</v>
      </c>
    </row>
    <row r="406" spans="1:22">
      <c r="A406" s="11" t="s">
        <v>1186</v>
      </c>
      <c r="B406" s="11">
        <v>21</v>
      </c>
      <c r="C406" s="11">
        <v>32</v>
      </c>
      <c r="F406" s="11">
        <v>6.75</v>
      </c>
      <c r="I406" s="11">
        <v>8</v>
      </c>
      <c r="O406" s="11">
        <v>0</v>
      </c>
      <c r="P406" s="11">
        <v>0</v>
      </c>
      <c r="Q406" s="11">
        <v>0</v>
      </c>
      <c r="R406" s="11">
        <v>0</v>
      </c>
      <c r="V406" s="11">
        <v>202006</v>
      </c>
    </row>
    <row r="407" spans="1:22">
      <c r="A407" s="11" t="s">
        <v>454</v>
      </c>
      <c r="B407" s="11">
        <v>21</v>
      </c>
      <c r="C407" s="11">
        <v>32</v>
      </c>
      <c r="E407" s="11">
        <v>2.52</v>
      </c>
      <c r="F407" s="11">
        <v>0</v>
      </c>
      <c r="I407" s="11">
        <v>8</v>
      </c>
      <c r="O407" s="11">
        <v>0</v>
      </c>
      <c r="P407" s="11">
        <v>0</v>
      </c>
      <c r="Q407" s="11">
        <v>0</v>
      </c>
      <c r="R407" s="11">
        <v>0</v>
      </c>
      <c r="U407" s="11">
        <v>4.55</v>
      </c>
      <c r="V407" s="11">
        <v>202006</v>
      </c>
    </row>
    <row r="408" spans="1:22">
      <c r="A408" s="11" t="s">
        <v>1187</v>
      </c>
      <c r="B408" s="11">
        <v>21</v>
      </c>
      <c r="C408" s="11">
        <v>16</v>
      </c>
      <c r="E408" s="11">
        <v>1.5</v>
      </c>
      <c r="F408" s="11">
        <v>3.58</v>
      </c>
      <c r="G408" s="11">
        <v>16</v>
      </c>
      <c r="I408" s="11">
        <v>8</v>
      </c>
      <c r="M408" s="11">
        <v>114</v>
      </c>
      <c r="O408" s="11">
        <v>0</v>
      </c>
      <c r="P408" s="11">
        <v>0</v>
      </c>
      <c r="Q408" s="11">
        <v>0</v>
      </c>
      <c r="R408" s="11">
        <v>0</v>
      </c>
      <c r="V408" s="11">
        <v>202006</v>
      </c>
    </row>
    <row r="409" spans="1:22">
      <c r="A409" s="11" t="s">
        <v>1011</v>
      </c>
      <c r="B409" s="11">
        <v>21</v>
      </c>
      <c r="C409" s="11">
        <v>28.13</v>
      </c>
      <c r="G409" s="11">
        <v>1.25</v>
      </c>
      <c r="I409" s="11">
        <v>8</v>
      </c>
      <c r="N409" s="11">
        <v>2.62</v>
      </c>
      <c r="O409" s="11">
        <v>0</v>
      </c>
      <c r="P409" s="11">
        <v>0</v>
      </c>
      <c r="Q409" s="11">
        <v>0</v>
      </c>
      <c r="R409" s="11">
        <v>0</v>
      </c>
      <c r="V409" s="11">
        <v>202007</v>
      </c>
    </row>
    <row r="410" spans="1:22">
      <c r="A410" s="11" t="s">
        <v>960</v>
      </c>
      <c r="B410" s="11">
        <v>21</v>
      </c>
      <c r="C410" s="11">
        <v>32</v>
      </c>
      <c r="E410" s="11">
        <v>3.93</v>
      </c>
      <c r="F410" s="11">
        <v>2.02</v>
      </c>
      <c r="I410" s="11">
        <v>8</v>
      </c>
      <c r="O410" s="11">
        <v>0</v>
      </c>
      <c r="P410" s="11">
        <v>0</v>
      </c>
      <c r="Q410" s="11">
        <v>0</v>
      </c>
      <c r="R410" s="11">
        <v>0</v>
      </c>
      <c r="V410" s="11">
        <v>202006</v>
      </c>
    </row>
    <row r="411" spans="1:22">
      <c r="A411" s="11" t="s">
        <v>484</v>
      </c>
      <c r="B411" s="11">
        <v>21</v>
      </c>
      <c r="C411" s="11">
        <v>13.25</v>
      </c>
      <c r="I411" s="11">
        <v>3.75</v>
      </c>
      <c r="M411" s="11">
        <v>32</v>
      </c>
      <c r="O411" s="11">
        <v>0</v>
      </c>
      <c r="P411" s="11">
        <v>0</v>
      </c>
      <c r="Q411" s="11">
        <v>0</v>
      </c>
      <c r="R411" s="11">
        <v>0</v>
      </c>
      <c r="V411" s="11">
        <v>202006</v>
      </c>
    </row>
    <row r="412" spans="1:22">
      <c r="A412" s="11" t="s">
        <v>1221</v>
      </c>
      <c r="B412" s="11">
        <v>21</v>
      </c>
      <c r="C412" s="11">
        <v>24</v>
      </c>
      <c r="F412" s="11">
        <v>0</v>
      </c>
      <c r="G412" s="11">
        <v>8</v>
      </c>
      <c r="I412" s="11">
        <v>8</v>
      </c>
      <c r="M412" s="11">
        <v>162</v>
      </c>
      <c r="O412" s="11">
        <v>0</v>
      </c>
      <c r="P412" s="11">
        <v>0</v>
      </c>
      <c r="Q412" s="11">
        <v>0</v>
      </c>
      <c r="R412" s="11">
        <v>0</v>
      </c>
      <c r="U412" s="11">
        <v>2.75</v>
      </c>
      <c r="V412" s="11">
        <v>202006</v>
      </c>
    </row>
    <row r="413" spans="1:22">
      <c r="A413" s="11" t="s">
        <v>1238</v>
      </c>
      <c r="B413" s="11">
        <v>21</v>
      </c>
      <c r="C413" s="11">
        <v>32</v>
      </c>
      <c r="E413" s="11">
        <v>2.5</v>
      </c>
      <c r="F413" s="11">
        <v>1.25</v>
      </c>
      <c r="I413" s="11">
        <v>8</v>
      </c>
      <c r="O413" s="11">
        <v>0</v>
      </c>
      <c r="P413" s="11">
        <v>2</v>
      </c>
      <c r="Q413" s="11">
        <v>0</v>
      </c>
      <c r="R413" s="11">
        <v>0</v>
      </c>
      <c r="V413" s="11">
        <v>202008</v>
      </c>
    </row>
    <row r="414" spans="1:22">
      <c r="A414" s="11" t="s">
        <v>1702</v>
      </c>
      <c r="B414" s="11">
        <v>21</v>
      </c>
      <c r="C414" s="11">
        <v>24</v>
      </c>
      <c r="F414" s="11">
        <v>4</v>
      </c>
      <c r="G414" s="11">
        <v>8</v>
      </c>
      <c r="I414" s="11">
        <v>8</v>
      </c>
      <c r="M414" s="11">
        <v>300</v>
      </c>
      <c r="O414" s="11">
        <v>0</v>
      </c>
      <c r="P414" s="11">
        <v>0</v>
      </c>
      <c r="Q414" s="11">
        <v>0</v>
      </c>
      <c r="R414" s="11">
        <v>0</v>
      </c>
      <c r="V414" s="11">
        <v>202007</v>
      </c>
    </row>
    <row r="415" spans="1:22">
      <c r="A415" s="11" t="s">
        <v>505</v>
      </c>
      <c r="B415" s="11">
        <v>21</v>
      </c>
      <c r="C415" s="11">
        <v>35.75</v>
      </c>
      <c r="I415" s="11">
        <v>9</v>
      </c>
      <c r="N415" s="11">
        <v>0.25</v>
      </c>
      <c r="O415" s="11">
        <v>0</v>
      </c>
      <c r="P415" s="11">
        <v>0</v>
      </c>
      <c r="Q415" s="11">
        <v>0</v>
      </c>
      <c r="R415" s="11">
        <v>0</v>
      </c>
      <c r="V415" s="11">
        <v>202006</v>
      </c>
    </row>
    <row r="416" spans="1:22">
      <c r="A416" s="11" t="s">
        <v>1188</v>
      </c>
      <c r="B416" s="11">
        <v>21</v>
      </c>
      <c r="C416" s="11">
        <v>24</v>
      </c>
      <c r="F416" s="11">
        <v>1.25</v>
      </c>
      <c r="G416" s="11">
        <v>8</v>
      </c>
      <c r="I416" s="11">
        <v>8</v>
      </c>
      <c r="M416" s="11">
        <v>58.4</v>
      </c>
      <c r="O416" s="11">
        <v>0</v>
      </c>
      <c r="P416" s="11">
        <v>0</v>
      </c>
      <c r="Q416" s="11">
        <v>0</v>
      </c>
      <c r="R416" s="11">
        <v>0</v>
      </c>
      <c r="V416" s="11">
        <v>202006</v>
      </c>
    </row>
    <row r="417" spans="1:22">
      <c r="A417" s="11" t="s">
        <v>476</v>
      </c>
      <c r="B417" s="11">
        <v>21</v>
      </c>
      <c r="C417" s="11">
        <v>29</v>
      </c>
      <c r="D417" s="11">
        <v>2</v>
      </c>
      <c r="F417" s="11">
        <v>2.75</v>
      </c>
      <c r="G417" s="11">
        <v>1</v>
      </c>
      <c r="I417" s="11">
        <v>8</v>
      </c>
      <c r="O417" s="11">
        <v>0</v>
      </c>
      <c r="P417" s="11">
        <v>0</v>
      </c>
      <c r="Q417" s="11">
        <v>2</v>
      </c>
      <c r="R417" s="11">
        <v>0</v>
      </c>
      <c r="V417" s="11">
        <v>202007</v>
      </c>
    </row>
    <row r="418" spans="1:22">
      <c r="A418" s="11" t="s">
        <v>477</v>
      </c>
      <c r="B418" s="11">
        <v>21</v>
      </c>
      <c r="C418" s="11">
        <v>24</v>
      </c>
      <c r="D418" s="11">
        <v>2</v>
      </c>
      <c r="E418" s="11">
        <v>0.5</v>
      </c>
      <c r="F418" s="11">
        <v>4.25</v>
      </c>
      <c r="G418" s="11">
        <v>6</v>
      </c>
      <c r="I418" s="11">
        <v>8</v>
      </c>
      <c r="O418" s="11">
        <v>0</v>
      </c>
      <c r="P418" s="11">
        <v>0</v>
      </c>
      <c r="Q418" s="11">
        <v>2</v>
      </c>
      <c r="R418" s="11">
        <v>0</v>
      </c>
      <c r="V418" s="11">
        <v>202007</v>
      </c>
    </row>
    <row r="419" spans="1:22">
      <c r="A419" s="11" t="s">
        <v>780</v>
      </c>
      <c r="B419" s="11">
        <v>21</v>
      </c>
      <c r="C419" s="11">
        <v>24</v>
      </c>
      <c r="D419" s="11">
        <v>8</v>
      </c>
      <c r="F419" s="11">
        <v>4</v>
      </c>
      <c r="I419" s="11">
        <v>8</v>
      </c>
      <c r="O419" s="11">
        <v>0</v>
      </c>
      <c r="P419" s="11">
        <v>0</v>
      </c>
      <c r="Q419" s="11">
        <v>0</v>
      </c>
      <c r="R419" s="11">
        <v>0</v>
      </c>
      <c r="V419" s="11">
        <v>202006</v>
      </c>
    </row>
    <row r="420" spans="1:22">
      <c r="A420" s="11" t="s">
        <v>787</v>
      </c>
      <c r="B420" s="11">
        <v>21</v>
      </c>
      <c r="C420" s="11">
        <v>36</v>
      </c>
      <c r="F420" s="11">
        <v>4</v>
      </c>
      <c r="I420" s="11">
        <v>9</v>
      </c>
      <c r="O420" s="11">
        <v>0</v>
      </c>
      <c r="P420" s="11">
        <v>0</v>
      </c>
      <c r="Q420" s="11">
        <v>0</v>
      </c>
      <c r="R420" s="11">
        <v>0</v>
      </c>
      <c r="V420" s="11">
        <v>202007</v>
      </c>
    </row>
    <row r="421" spans="1:22">
      <c r="A421" s="11" t="s">
        <v>1239</v>
      </c>
      <c r="B421" s="11">
        <v>21</v>
      </c>
      <c r="C421" s="11">
        <v>30</v>
      </c>
      <c r="D421" s="11">
        <v>2</v>
      </c>
      <c r="E421" s="11">
        <v>0.13</v>
      </c>
      <c r="F421" s="11">
        <v>2.2999999999999998</v>
      </c>
      <c r="I421" s="11">
        <v>8</v>
      </c>
      <c r="O421" s="11">
        <v>0</v>
      </c>
      <c r="P421" s="11">
        <v>0</v>
      </c>
      <c r="Q421" s="11">
        <v>0</v>
      </c>
      <c r="R421" s="11">
        <v>0</v>
      </c>
      <c r="V421" s="11">
        <v>202007</v>
      </c>
    </row>
    <row r="422" spans="1:22">
      <c r="A422" s="11" t="s">
        <v>1632</v>
      </c>
      <c r="B422" s="11">
        <v>21</v>
      </c>
      <c r="C422" s="11">
        <v>32</v>
      </c>
      <c r="F422" s="11">
        <v>2.25</v>
      </c>
      <c r="I422" s="11">
        <v>8</v>
      </c>
      <c r="M422" s="11">
        <v>304</v>
      </c>
      <c r="O422" s="11">
        <v>0</v>
      </c>
      <c r="P422" s="11">
        <v>0</v>
      </c>
      <c r="Q422" s="11">
        <v>0</v>
      </c>
      <c r="R422" s="11">
        <v>0</v>
      </c>
      <c r="V422" s="11">
        <v>202007</v>
      </c>
    </row>
    <row r="423" spans="1:22">
      <c r="A423" s="11" t="s">
        <v>846</v>
      </c>
      <c r="B423" s="11">
        <v>21</v>
      </c>
      <c r="C423" s="11">
        <v>30</v>
      </c>
      <c r="D423" s="11">
        <v>2</v>
      </c>
      <c r="E423" s="11">
        <v>2.21</v>
      </c>
      <c r="F423" s="11">
        <v>3.58</v>
      </c>
      <c r="I423" s="11">
        <v>8</v>
      </c>
      <c r="O423" s="11">
        <v>1</v>
      </c>
      <c r="P423" s="11">
        <v>0</v>
      </c>
      <c r="Q423" s="11">
        <v>0</v>
      </c>
      <c r="R423" s="11">
        <v>0</v>
      </c>
      <c r="V423" s="11">
        <v>202006</v>
      </c>
    </row>
    <row r="424" spans="1:22">
      <c r="A424" s="11" t="s">
        <v>487</v>
      </c>
      <c r="B424" s="11">
        <v>21</v>
      </c>
      <c r="C424" s="11">
        <v>0</v>
      </c>
      <c r="H424" s="11">
        <v>32</v>
      </c>
      <c r="I424" s="11">
        <v>8</v>
      </c>
      <c r="M424" s="11">
        <v>458</v>
      </c>
      <c r="O424" s="11">
        <v>0</v>
      </c>
      <c r="P424" s="11">
        <v>0</v>
      </c>
      <c r="Q424" s="11">
        <v>0</v>
      </c>
      <c r="R424" s="11">
        <v>0</v>
      </c>
      <c r="V424" s="11">
        <v>202007</v>
      </c>
    </row>
    <row r="425" spans="1:22">
      <c r="A425" s="11" t="s">
        <v>464</v>
      </c>
      <c r="B425" s="11">
        <v>21</v>
      </c>
      <c r="C425" s="11">
        <v>24</v>
      </c>
      <c r="D425" s="11">
        <v>0</v>
      </c>
      <c r="E425" s="11">
        <v>2.4</v>
      </c>
      <c r="F425" s="11">
        <v>0.92</v>
      </c>
      <c r="G425" s="11">
        <v>6</v>
      </c>
      <c r="I425" s="11">
        <v>8</v>
      </c>
      <c r="O425" s="11">
        <v>0</v>
      </c>
      <c r="P425" s="11">
        <v>0</v>
      </c>
      <c r="Q425" s="11">
        <v>0</v>
      </c>
      <c r="R425" s="11">
        <v>0</v>
      </c>
      <c r="S425" s="11">
        <v>2</v>
      </c>
      <c r="V425" s="11">
        <v>202007</v>
      </c>
    </row>
    <row r="426" spans="1:22">
      <c r="A426" s="11" t="s">
        <v>486</v>
      </c>
      <c r="B426" s="11">
        <v>21</v>
      </c>
      <c r="C426" s="11">
        <v>24</v>
      </c>
      <c r="F426" s="11">
        <v>5.25</v>
      </c>
      <c r="G426" s="11">
        <v>8</v>
      </c>
      <c r="I426" s="11">
        <v>8</v>
      </c>
      <c r="O426" s="11">
        <v>0</v>
      </c>
      <c r="P426" s="11">
        <v>0</v>
      </c>
      <c r="Q426" s="11">
        <v>0</v>
      </c>
      <c r="R426" s="11">
        <v>0</v>
      </c>
      <c r="V426" s="11">
        <v>202006</v>
      </c>
    </row>
    <row r="427" spans="1:22">
      <c r="A427" s="11" t="s">
        <v>782</v>
      </c>
      <c r="B427" s="11">
        <v>21</v>
      </c>
      <c r="C427" s="11">
        <v>23.55</v>
      </c>
      <c r="G427" s="11">
        <v>6</v>
      </c>
      <c r="I427" s="11">
        <v>8</v>
      </c>
      <c r="N427" s="11">
        <v>0.45</v>
      </c>
      <c r="O427" s="11">
        <v>0</v>
      </c>
      <c r="P427" s="11">
        <v>0</v>
      </c>
      <c r="Q427" s="11">
        <v>0</v>
      </c>
      <c r="R427" s="11">
        <v>1</v>
      </c>
      <c r="V427" s="11">
        <v>202006</v>
      </c>
    </row>
    <row r="428" spans="1:22">
      <c r="A428" s="11" t="s">
        <v>1200</v>
      </c>
      <c r="B428" s="11">
        <v>21</v>
      </c>
      <c r="C428" s="11">
        <v>24</v>
      </c>
      <c r="G428" s="11">
        <v>8</v>
      </c>
      <c r="I428" s="11">
        <v>8</v>
      </c>
      <c r="O428" s="11">
        <v>0</v>
      </c>
      <c r="P428" s="11">
        <v>0</v>
      </c>
      <c r="Q428" s="11">
        <v>0</v>
      </c>
      <c r="R428" s="11">
        <v>0</v>
      </c>
      <c r="V428" s="11">
        <v>202006</v>
      </c>
    </row>
    <row r="429" spans="1:22">
      <c r="A429" s="11" t="s">
        <v>1201</v>
      </c>
      <c r="B429" s="11">
        <v>21</v>
      </c>
      <c r="C429" s="11">
        <v>27.53</v>
      </c>
      <c r="I429" s="11">
        <v>9</v>
      </c>
      <c r="N429" s="11">
        <v>8.4700000000000006</v>
      </c>
      <c r="O429" s="11">
        <v>0</v>
      </c>
      <c r="P429" s="11">
        <v>0</v>
      </c>
      <c r="Q429" s="11">
        <v>0</v>
      </c>
      <c r="R429" s="11">
        <v>0</v>
      </c>
      <c r="V429" s="11">
        <v>202006</v>
      </c>
    </row>
    <row r="430" spans="1:22">
      <c r="A430" s="11" t="s">
        <v>507</v>
      </c>
      <c r="B430" s="11">
        <v>21</v>
      </c>
      <c r="C430" s="11">
        <v>16</v>
      </c>
      <c r="O430" s="11">
        <v>0</v>
      </c>
      <c r="P430" s="11">
        <v>0</v>
      </c>
      <c r="Q430" s="11">
        <v>0</v>
      </c>
      <c r="R430" s="11">
        <v>0</v>
      </c>
      <c r="V430" s="11">
        <v>202007</v>
      </c>
    </row>
    <row r="431" spans="1:22">
      <c r="A431" s="11" t="s">
        <v>469</v>
      </c>
      <c r="B431" s="11">
        <v>21</v>
      </c>
      <c r="C431" s="11">
        <v>30</v>
      </c>
      <c r="D431" s="11">
        <v>0</v>
      </c>
      <c r="E431" s="11">
        <v>0</v>
      </c>
      <c r="F431" s="11">
        <v>0</v>
      </c>
      <c r="I431" s="11">
        <v>8</v>
      </c>
      <c r="O431" s="11">
        <v>0</v>
      </c>
      <c r="P431" s="11">
        <v>0</v>
      </c>
      <c r="Q431" s="11">
        <v>0</v>
      </c>
      <c r="R431" s="11">
        <v>0</v>
      </c>
      <c r="S431" s="11">
        <v>2</v>
      </c>
      <c r="T431" s="11">
        <v>1.06</v>
      </c>
      <c r="U431" s="11">
        <v>0.15</v>
      </c>
      <c r="V431" s="11">
        <v>202007</v>
      </c>
    </row>
    <row r="432" spans="1:22">
      <c r="A432" s="11" t="s">
        <v>1211</v>
      </c>
      <c r="B432" s="11">
        <v>21</v>
      </c>
      <c r="C432" s="11">
        <v>0</v>
      </c>
      <c r="H432" s="11">
        <v>32</v>
      </c>
      <c r="I432" s="11">
        <v>8</v>
      </c>
      <c r="O432" s="11">
        <v>0</v>
      </c>
      <c r="P432" s="11">
        <v>0</v>
      </c>
      <c r="Q432" s="11">
        <v>0</v>
      </c>
      <c r="R432" s="11">
        <v>0</v>
      </c>
      <c r="V432" s="11">
        <v>202006</v>
      </c>
    </row>
    <row r="433" spans="1:22">
      <c r="A433" s="11" t="s">
        <v>483</v>
      </c>
      <c r="B433" s="11">
        <v>21</v>
      </c>
      <c r="C433" s="11">
        <v>24</v>
      </c>
      <c r="F433" s="11">
        <v>0</v>
      </c>
      <c r="G433" s="11">
        <v>8</v>
      </c>
      <c r="I433" s="11">
        <v>8</v>
      </c>
      <c r="O433" s="11">
        <v>0</v>
      </c>
      <c r="P433" s="11">
        <v>0</v>
      </c>
      <c r="Q433" s="11">
        <v>0</v>
      </c>
      <c r="R433" s="11">
        <v>0</v>
      </c>
      <c r="U433" s="11">
        <v>3.5</v>
      </c>
      <c r="V433" s="11">
        <v>202006</v>
      </c>
    </row>
    <row r="434" spans="1:22">
      <c r="A434" s="11" t="s">
        <v>783</v>
      </c>
      <c r="B434" s="11">
        <v>21</v>
      </c>
      <c r="C434" s="11">
        <v>29.5</v>
      </c>
      <c r="I434" s="11">
        <v>9</v>
      </c>
      <c r="N434" s="11">
        <v>6.5</v>
      </c>
      <c r="O434" s="11">
        <v>0</v>
      </c>
      <c r="P434" s="11">
        <v>0</v>
      </c>
      <c r="Q434" s="11">
        <v>0</v>
      </c>
      <c r="R434" s="11">
        <v>0</v>
      </c>
      <c r="V434" s="11">
        <v>202008</v>
      </c>
    </row>
    <row r="435" spans="1:22">
      <c r="A435" s="11" t="s">
        <v>502</v>
      </c>
      <c r="B435" s="11">
        <v>21</v>
      </c>
      <c r="C435" s="11">
        <v>32</v>
      </c>
      <c r="E435" s="11">
        <v>0.75</v>
      </c>
      <c r="F435" s="11">
        <v>0.25</v>
      </c>
      <c r="I435" s="11">
        <v>8</v>
      </c>
      <c r="O435" s="11">
        <v>0</v>
      </c>
      <c r="P435" s="11">
        <v>2</v>
      </c>
      <c r="Q435" s="11">
        <v>0</v>
      </c>
      <c r="R435" s="11">
        <v>0</v>
      </c>
      <c r="V435" s="11">
        <v>202008</v>
      </c>
    </row>
    <row r="436" spans="1:22">
      <c r="A436" s="11" t="s">
        <v>1537</v>
      </c>
      <c r="B436" s="11">
        <v>21</v>
      </c>
      <c r="C436" s="11">
        <v>32</v>
      </c>
      <c r="E436" s="11">
        <v>2.25</v>
      </c>
      <c r="F436" s="11">
        <v>4</v>
      </c>
      <c r="I436" s="11">
        <v>8</v>
      </c>
      <c r="M436" s="11">
        <v>394</v>
      </c>
      <c r="O436" s="11">
        <v>0</v>
      </c>
      <c r="P436" s="11">
        <v>2</v>
      </c>
      <c r="Q436" s="11">
        <v>0</v>
      </c>
      <c r="R436" s="11">
        <v>0</v>
      </c>
      <c r="V436" s="11">
        <v>202006</v>
      </c>
    </row>
    <row r="437" spans="1:22">
      <c r="A437" s="11" t="s">
        <v>1202</v>
      </c>
      <c r="B437" s="11">
        <v>21</v>
      </c>
      <c r="C437" s="11">
        <v>32</v>
      </c>
      <c r="E437" s="11">
        <v>0</v>
      </c>
      <c r="F437" s="11">
        <v>0</v>
      </c>
      <c r="I437" s="11">
        <v>8</v>
      </c>
      <c r="O437" s="11">
        <v>0</v>
      </c>
      <c r="P437" s="11">
        <v>1</v>
      </c>
      <c r="Q437" s="11">
        <v>0</v>
      </c>
      <c r="R437" s="11">
        <v>0</v>
      </c>
      <c r="T437" s="11">
        <v>1.62</v>
      </c>
      <c r="U437" s="11">
        <v>1.33</v>
      </c>
      <c r="V437" s="11">
        <v>202006</v>
      </c>
    </row>
    <row r="438" spans="1:22">
      <c r="A438" s="11" t="s">
        <v>1021</v>
      </c>
      <c r="B438" s="11">
        <v>21</v>
      </c>
      <c r="C438" s="11">
        <v>14.6</v>
      </c>
      <c r="G438" s="11">
        <v>6</v>
      </c>
      <c r="I438" s="11">
        <v>8</v>
      </c>
      <c r="N438" s="11">
        <v>9.4</v>
      </c>
      <c r="O438" s="11">
        <v>0</v>
      </c>
      <c r="P438" s="11">
        <v>0</v>
      </c>
      <c r="Q438" s="11">
        <v>0</v>
      </c>
      <c r="R438" s="11">
        <v>0</v>
      </c>
      <c r="V438" s="11">
        <v>202006</v>
      </c>
    </row>
    <row r="439" spans="1:22">
      <c r="A439" s="11" t="s">
        <v>1240</v>
      </c>
      <c r="B439" s="11">
        <v>21</v>
      </c>
      <c r="C439" s="11">
        <v>27.5</v>
      </c>
      <c r="O439" s="11">
        <v>0</v>
      </c>
      <c r="P439" s="11">
        <v>0</v>
      </c>
      <c r="Q439" s="11">
        <v>0</v>
      </c>
      <c r="R439" s="11">
        <v>0</v>
      </c>
      <c r="V439" s="11">
        <v>202006</v>
      </c>
    </row>
    <row r="440" spans="1:22">
      <c r="A440" s="11" t="s">
        <v>1212</v>
      </c>
      <c r="B440" s="11">
        <v>21</v>
      </c>
      <c r="C440" s="11">
        <v>16.5</v>
      </c>
      <c r="I440" s="11">
        <v>5.5</v>
      </c>
      <c r="O440" s="11">
        <v>0</v>
      </c>
      <c r="P440" s="11">
        <v>0</v>
      </c>
      <c r="Q440" s="11">
        <v>0</v>
      </c>
      <c r="R440" s="11">
        <v>0</v>
      </c>
      <c r="V440" s="11">
        <v>202006</v>
      </c>
    </row>
    <row r="441" spans="1:22">
      <c r="A441" s="11" t="s">
        <v>452</v>
      </c>
      <c r="B441" s="11">
        <v>21</v>
      </c>
      <c r="C441" s="11">
        <v>27</v>
      </c>
      <c r="E441" s="11">
        <v>1.75</v>
      </c>
      <c r="F441" s="11">
        <v>3.12</v>
      </c>
      <c r="G441" s="11">
        <v>9</v>
      </c>
      <c r="I441" s="11">
        <v>9</v>
      </c>
      <c r="O441" s="11">
        <v>0</v>
      </c>
      <c r="P441" s="11">
        <v>0</v>
      </c>
      <c r="Q441" s="11">
        <v>0</v>
      </c>
      <c r="R441" s="11">
        <v>0</v>
      </c>
      <c r="V441" s="11">
        <v>202006</v>
      </c>
    </row>
    <row r="442" spans="1:22">
      <c r="A442" s="11" t="s">
        <v>1241</v>
      </c>
      <c r="B442" s="11">
        <v>21</v>
      </c>
      <c r="C442" s="11">
        <v>32.29</v>
      </c>
      <c r="I442" s="11">
        <v>9</v>
      </c>
      <c r="N442" s="11">
        <v>3.71</v>
      </c>
      <c r="O442" s="11">
        <v>0</v>
      </c>
      <c r="P442" s="11">
        <v>0</v>
      </c>
      <c r="Q442" s="11">
        <v>0</v>
      </c>
      <c r="R442" s="11">
        <v>0</v>
      </c>
      <c r="V442" s="11">
        <v>202008</v>
      </c>
    </row>
    <row r="443" spans="1:22">
      <c r="A443" s="11" t="s">
        <v>913</v>
      </c>
      <c r="B443" s="11">
        <v>21</v>
      </c>
      <c r="C443" s="11">
        <v>24</v>
      </c>
      <c r="E443" s="11">
        <v>0.03</v>
      </c>
      <c r="F443" s="11">
        <v>1.47</v>
      </c>
      <c r="G443" s="11">
        <v>8</v>
      </c>
      <c r="I443" s="11">
        <v>8</v>
      </c>
      <c r="O443" s="11">
        <v>0</v>
      </c>
      <c r="P443" s="11">
        <v>0</v>
      </c>
      <c r="Q443" s="11">
        <v>0</v>
      </c>
      <c r="R443" s="11">
        <v>0</v>
      </c>
      <c r="V443" s="11">
        <v>202006</v>
      </c>
    </row>
    <row r="444" spans="1:22">
      <c r="A444" s="11" t="s">
        <v>503</v>
      </c>
      <c r="B444" s="11">
        <v>21</v>
      </c>
      <c r="C444" s="11">
        <v>16</v>
      </c>
      <c r="D444" s="11">
        <v>1.1000000000000001</v>
      </c>
      <c r="E444" s="11">
        <v>0</v>
      </c>
      <c r="G444" s="11">
        <v>14</v>
      </c>
      <c r="I444" s="11">
        <v>8</v>
      </c>
      <c r="O444" s="11">
        <v>0</v>
      </c>
      <c r="P444" s="11">
        <v>0</v>
      </c>
      <c r="Q444" s="11">
        <v>0</v>
      </c>
      <c r="R444" s="11">
        <v>0</v>
      </c>
      <c r="T444" s="11">
        <v>0</v>
      </c>
      <c r="V444" s="11">
        <v>202007</v>
      </c>
    </row>
    <row r="445" spans="1:22">
      <c r="A445" s="11" t="s">
        <v>1222</v>
      </c>
      <c r="B445" s="11">
        <v>21</v>
      </c>
      <c r="C445" s="11">
        <v>32</v>
      </c>
      <c r="E445" s="11">
        <v>0</v>
      </c>
      <c r="F445" s="11">
        <v>0</v>
      </c>
      <c r="I445" s="11">
        <v>8</v>
      </c>
      <c r="O445" s="11">
        <v>0</v>
      </c>
      <c r="P445" s="11">
        <v>0</v>
      </c>
      <c r="Q445" s="11">
        <v>0</v>
      </c>
      <c r="R445" s="11">
        <v>0</v>
      </c>
      <c r="T445" s="11">
        <v>4.25</v>
      </c>
      <c r="U445" s="11">
        <v>0.25</v>
      </c>
      <c r="V445" s="11">
        <v>202006</v>
      </c>
    </row>
    <row r="446" spans="1:22">
      <c r="A446" s="11" t="s">
        <v>958</v>
      </c>
      <c r="B446" s="11">
        <v>21</v>
      </c>
      <c r="C446" s="11">
        <v>20</v>
      </c>
      <c r="D446" s="11">
        <v>6.5</v>
      </c>
      <c r="I446" s="11">
        <v>8</v>
      </c>
      <c r="M446" s="11">
        <v>144</v>
      </c>
      <c r="O446" s="11">
        <v>0</v>
      </c>
      <c r="P446" s="11">
        <v>0</v>
      </c>
      <c r="Q446" s="11">
        <v>0</v>
      </c>
      <c r="R446" s="11">
        <v>0</v>
      </c>
      <c r="V446" s="11">
        <v>202006</v>
      </c>
    </row>
    <row r="447" spans="1:22">
      <c r="A447" s="11" t="s">
        <v>460</v>
      </c>
      <c r="B447" s="11">
        <v>21</v>
      </c>
      <c r="C447" s="11">
        <v>32</v>
      </c>
      <c r="F447" s="11">
        <v>0</v>
      </c>
      <c r="I447" s="11">
        <v>8</v>
      </c>
      <c r="O447" s="11">
        <v>0</v>
      </c>
      <c r="P447" s="11">
        <v>0</v>
      </c>
      <c r="Q447" s="11">
        <v>0</v>
      </c>
      <c r="R447" s="11">
        <v>0</v>
      </c>
      <c r="U447" s="11">
        <v>0.25</v>
      </c>
      <c r="V447" s="11">
        <v>202006</v>
      </c>
    </row>
    <row r="448" spans="1:22">
      <c r="A448" s="11" t="s">
        <v>451</v>
      </c>
      <c r="B448" s="11">
        <v>21</v>
      </c>
      <c r="C448" s="11">
        <v>24</v>
      </c>
      <c r="E448" s="11">
        <v>0.2</v>
      </c>
      <c r="G448" s="11">
        <v>8</v>
      </c>
      <c r="I448" s="11">
        <v>8</v>
      </c>
      <c r="O448" s="11">
        <v>0</v>
      </c>
      <c r="P448" s="11">
        <v>0</v>
      </c>
      <c r="Q448" s="11">
        <v>0</v>
      </c>
      <c r="R448" s="11">
        <v>0</v>
      </c>
      <c r="V448" s="11">
        <v>202006</v>
      </c>
    </row>
    <row r="449" spans="1:22">
      <c r="A449" s="11" t="s">
        <v>784</v>
      </c>
      <c r="B449" s="11">
        <v>21</v>
      </c>
      <c r="C449" s="11">
        <v>22</v>
      </c>
      <c r="D449" s="11">
        <v>0</v>
      </c>
      <c r="I449" s="11">
        <v>5</v>
      </c>
      <c r="M449" s="11">
        <v>14</v>
      </c>
      <c r="O449" s="11">
        <v>0</v>
      </c>
      <c r="P449" s="11">
        <v>0</v>
      </c>
      <c r="Q449" s="11">
        <v>0</v>
      </c>
      <c r="R449" s="11">
        <v>0</v>
      </c>
      <c r="S449" s="11">
        <v>9.5</v>
      </c>
      <c r="V449" s="11">
        <v>202006</v>
      </c>
    </row>
    <row r="450" spans="1:22">
      <c r="A450" s="11" t="s">
        <v>1191</v>
      </c>
      <c r="B450" s="11">
        <v>21</v>
      </c>
      <c r="C450" s="11">
        <v>35.56</v>
      </c>
      <c r="I450" s="11">
        <v>9</v>
      </c>
      <c r="N450" s="11">
        <v>0.44</v>
      </c>
      <c r="O450" s="11">
        <v>0</v>
      </c>
      <c r="P450" s="11">
        <v>2</v>
      </c>
      <c r="Q450" s="11">
        <v>0</v>
      </c>
      <c r="R450" s="11">
        <v>0</v>
      </c>
      <c r="V450" s="11">
        <v>202008</v>
      </c>
    </row>
    <row r="451" spans="1:22">
      <c r="A451" s="11" t="s">
        <v>707</v>
      </c>
      <c r="B451" s="11">
        <v>21</v>
      </c>
      <c r="C451" s="11">
        <v>24</v>
      </c>
      <c r="E451" s="11">
        <v>0</v>
      </c>
      <c r="F451" s="11">
        <v>0</v>
      </c>
      <c r="G451" s="11">
        <v>8</v>
      </c>
      <c r="I451" s="11">
        <v>8</v>
      </c>
      <c r="O451" s="11">
        <v>0</v>
      </c>
      <c r="P451" s="11">
        <v>1</v>
      </c>
      <c r="Q451" s="11">
        <v>0</v>
      </c>
      <c r="R451" s="11">
        <v>0</v>
      </c>
      <c r="T451" s="11">
        <v>3.38</v>
      </c>
      <c r="U451" s="11">
        <v>1.55</v>
      </c>
      <c r="V451" s="11">
        <v>202006</v>
      </c>
    </row>
    <row r="452" spans="1:22">
      <c r="A452" s="11" t="s">
        <v>1192</v>
      </c>
      <c r="B452" s="11">
        <v>21</v>
      </c>
      <c r="C452" s="11">
        <v>24</v>
      </c>
      <c r="F452" s="11">
        <v>6.75</v>
      </c>
      <c r="G452" s="11">
        <v>8</v>
      </c>
      <c r="I452" s="11">
        <v>8</v>
      </c>
      <c r="M452" s="11">
        <v>174</v>
      </c>
      <c r="O452" s="11">
        <v>0</v>
      </c>
      <c r="P452" s="11">
        <v>0</v>
      </c>
      <c r="Q452" s="11">
        <v>0</v>
      </c>
      <c r="R452" s="11">
        <v>0</v>
      </c>
      <c r="V452" s="11">
        <v>202006</v>
      </c>
    </row>
    <row r="453" spans="1:22">
      <c r="A453" s="11" t="s">
        <v>1193</v>
      </c>
      <c r="B453" s="11">
        <v>21</v>
      </c>
      <c r="C453" s="11">
        <v>35.92</v>
      </c>
      <c r="I453" s="11">
        <v>9</v>
      </c>
      <c r="N453" s="11">
        <v>0.08</v>
      </c>
      <c r="O453" s="11">
        <v>0</v>
      </c>
      <c r="P453" s="11">
        <v>2</v>
      </c>
      <c r="Q453" s="11">
        <v>0</v>
      </c>
      <c r="R453" s="11">
        <v>0</v>
      </c>
      <c r="V453" s="11">
        <v>202006</v>
      </c>
    </row>
    <row r="454" spans="1:22">
      <c r="A454" s="11" t="s">
        <v>1194</v>
      </c>
      <c r="B454" s="11">
        <v>21</v>
      </c>
      <c r="C454" s="11">
        <v>35.21</v>
      </c>
      <c r="I454" s="11">
        <v>9</v>
      </c>
      <c r="N454" s="11">
        <v>0.79</v>
      </c>
      <c r="O454" s="11">
        <v>0</v>
      </c>
      <c r="P454" s="11">
        <v>3</v>
      </c>
      <c r="Q454" s="11">
        <v>0</v>
      </c>
      <c r="R454" s="11">
        <v>0</v>
      </c>
      <c r="V454" s="11">
        <v>202007</v>
      </c>
    </row>
    <row r="455" spans="1:22">
      <c r="A455" s="11" t="s">
        <v>492</v>
      </c>
      <c r="B455" s="11">
        <v>21</v>
      </c>
      <c r="C455" s="11">
        <v>32</v>
      </c>
      <c r="F455" s="11">
        <v>8.42</v>
      </c>
      <c r="I455" s="11">
        <v>8</v>
      </c>
      <c r="N455" s="11">
        <v>0</v>
      </c>
      <c r="O455" s="11">
        <v>0</v>
      </c>
      <c r="P455" s="11">
        <v>2</v>
      </c>
      <c r="Q455" s="11">
        <v>0</v>
      </c>
      <c r="R455" s="11">
        <v>0</v>
      </c>
      <c r="V455" s="11">
        <v>202006</v>
      </c>
    </row>
    <row r="456" spans="1:22">
      <c r="A456" s="11" t="s">
        <v>1819</v>
      </c>
      <c r="B456" s="11">
        <v>21</v>
      </c>
      <c r="C456" s="11">
        <v>22.19</v>
      </c>
      <c r="I456" s="11">
        <v>8</v>
      </c>
      <c r="M456" s="11">
        <v>125.3</v>
      </c>
      <c r="N456" s="11">
        <v>9.81</v>
      </c>
      <c r="O456" s="11">
        <v>0</v>
      </c>
      <c r="P456" s="11">
        <v>0</v>
      </c>
      <c r="Q456" s="11">
        <v>0</v>
      </c>
      <c r="R456" s="11">
        <v>0</v>
      </c>
      <c r="V456" s="11">
        <v>202008</v>
      </c>
    </row>
    <row r="457" spans="1:22">
      <c r="A457" s="11" t="s">
        <v>848</v>
      </c>
      <c r="B457" s="11">
        <v>21</v>
      </c>
      <c r="C457" s="11">
        <v>24</v>
      </c>
      <c r="E457" s="11">
        <v>0</v>
      </c>
      <c r="F457" s="11">
        <v>0</v>
      </c>
      <c r="G457" s="11">
        <v>8</v>
      </c>
      <c r="I457" s="11">
        <v>8</v>
      </c>
      <c r="O457" s="11">
        <v>0</v>
      </c>
      <c r="P457" s="11">
        <v>0</v>
      </c>
      <c r="Q457" s="11">
        <v>0</v>
      </c>
      <c r="R457" s="11">
        <v>0</v>
      </c>
      <c r="T457" s="11">
        <v>1.26</v>
      </c>
      <c r="U457" s="11">
        <v>1.32</v>
      </c>
      <c r="V457" s="11">
        <v>202006</v>
      </c>
    </row>
    <row r="458" spans="1:22">
      <c r="A458" s="11" t="s">
        <v>785</v>
      </c>
      <c r="B458" s="11">
        <v>21</v>
      </c>
      <c r="C458" s="11">
        <v>29.75</v>
      </c>
      <c r="I458" s="11">
        <v>8</v>
      </c>
      <c r="N458" s="11">
        <v>0.25</v>
      </c>
      <c r="O458" s="11">
        <v>0</v>
      </c>
      <c r="P458" s="11">
        <v>0</v>
      </c>
      <c r="Q458" s="11">
        <v>0</v>
      </c>
      <c r="R458" s="11">
        <v>0</v>
      </c>
      <c r="V458" s="11">
        <v>202006</v>
      </c>
    </row>
    <row r="459" spans="1:22">
      <c r="A459" s="11" t="s">
        <v>1053</v>
      </c>
      <c r="B459" s="11">
        <v>21</v>
      </c>
      <c r="C459" s="11">
        <v>32</v>
      </c>
      <c r="E459" s="11">
        <v>3.67</v>
      </c>
      <c r="I459" s="11">
        <v>8</v>
      </c>
      <c r="M459" s="11">
        <v>110</v>
      </c>
      <c r="O459" s="11">
        <v>0</v>
      </c>
      <c r="P459" s="11">
        <v>0</v>
      </c>
      <c r="Q459" s="11">
        <v>0</v>
      </c>
      <c r="R459" s="11">
        <v>0</v>
      </c>
      <c r="V459" s="11">
        <v>202006</v>
      </c>
    </row>
    <row r="460" spans="1:22">
      <c r="A460" s="11" t="s">
        <v>1195</v>
      </c>
      <c r="B460" s="11">
        <v>21</v>
      </c>
      <c r="C460" s="11">
        <v>24</v>
      </c>
      <c r="F460" s="11">
        <v>5</v>
      </c>
      <c r="G460" s="11">
        <v>8</v>
      </c>
      <c r="I460" s="11">
        <v>8</v>
      </c>
      <c r="O460" s="11">
        <v>0</v>
      </c>
      <c r="P460" s="11">
        <v>0</v>
      </c>
      <c r="Q460" s="11">
        <v>0</v>
      </c>
      <c r="R460" s="11">
        <v>0</v>
      </c>
      <c r="V460" s="11">
        <v>202006</v>
      </c>
    </row>
    <row r="461" spans="1:22">
      <c r="A461" s="11" t="s">
        <v>1233</v>
      </c>
      <c r="B461" s="11">
        <v>22</v>
      </c>
      <c r="C461" s="11">
        <v>40</v>
      </c>
      <c r="E461" s="11">
        <v>0</v>
      </c>
      <c r="O461" s="11">
        <v>0</v>
      </c>
      <c r="P461" s="11">
        <v>2</v>
      </c>
      <c r="Q461" s="11">
        <v>0</v>
      </c>
      <c r="R461" s="11">
        <v>0</v>
      </c>
      <c r="T461" s="11">
        <v>3.63</v>
      </c>
      <c r="V461" s="11">
        <v>202006</v>
      </c>
    </row>
    <row r="462" spans="1:22">
      <c r="A462" s="11" t="s">
        <v>1162</v>
      </c>
      <c r="B462" s="11">
        <v>22</v>
      </c>
      <c r="C462" s="11">
        <v>36</v>
      </c>
      <c r="E462" s="11">
        <v>5.08</v>
      </c>
      <c r="F462" s="11">
        <v>2</v>
      </c>
      <c r="G462" s="11">
        <v>9</v>
      </c>
      <c r="O462" s="11">
        <v>0</v>
      </c>
      <c r="P462" s="11">
        <v>0</v>
      </c>
      <c r="Q462" s="11">
        <v>0</v>
      </c>
      <c r="R462" s="11">
        <v>0</v>
      </c>
      <c r="V462" s="11">
        <v>202006</v>
      </c>
    </row>
    <row r="463" spans="1:22">
      <c r="A463" s="11" t="s">
        <v>496</v>
      </c>
      <c r="B463" s="11">
        <v>22</v>
      </c>
      <c r="C463" s="11">
        <v>35.630000000000003</v>
      </c>
      <c r="G463" s="11">
        <v>7</v>
      </c>
      <c r="N463" s="11">
        <v>0.37</v>
      </c>
      <c r="O463" s="11">
        <v>0</v>
      </c>
      <c r="P463" s="11">
        <v>0</v>
      </c>
      <c r="Q463" s="11">
        <v>0</v>
      </c>
      <c r="R463" s="11">
        <v>1</v>
      </c>
      <c r="V463" s="11">
        <v>202007</v>
      </c>
    </row>
    <row r="464" spans="1:22">
      <c r="A464" s="11" t="s">
        <v>708</v>
      </c>
      <c r="B464" s="11">
        <v>22</v>
      </c>
      <c r="C464" s="11">
        <v>40</v>
      </c>
      <c r="E464" s="11">
        <v>0</v>
      </c>
      <c r="F464" s="11">
        <v>0</v>
      </c>
      <c r="O464" s="11">
        <v>0</v>
      </c>
      <c r="P464" s="11">
        <v>0</v>
      </c>
      <c r="Q464" s="11">
        <v>0</v>
      </c>
      <c r="R464" s="11">
        <v>0</v>
      </c>
      <c r="T464" s="11">
        <v>5.45</v>
      </c>
      <c r="U464" s="11">
        <v>6.58</v>
      </c>
      <c r="V464" s="11">
        <v>202007</v>
      </c>
    </row>
    <row r="465" spans="1:22">
      <c r="A465" s="11" t="s">
        <v>715</v>
      </c>
      <c r="B465" s="11">
        <v>22</v>
      </c>
      <c r="C465" s="11">
        <v>8</v>
      </c>
      <c r="O465" s="11">
        <v>0</v>
      </c>
      <c r="P465" s="11">
        <v>0</v>
      </c>
      <c r="Q465" s="11">
        <v>0</v>
      </c>
      <c r="R465" s="11">
        <v>0</v>
      </c>
      <c r="V465" s="11">
        <v>202006</v>
      </c>
    </row>
    <row r="466" spans="1:22">
      <c r="A466" s="11" t="s">
        <v>726</v>
      </c>
      <c r="B466" s="11">
        <v>22</v>
      </c>
      <c r="C466" s="11">
        <v>40</v>
      </c>
      <c r="F466" s="11">
        <v>0</v>
      </c>
      <c r="O466" s="11">
        <v>0</v>
      </c>
      <c r="P466" s="11">
        <v>0</v>
      </c>
      <c r="Q466" s="11">
        <v>0</v>
      </c>
      <c r="R466" s="11">
        <v>0</v>
      </c>
      <c r="U466" s="11">
        <v>3.5</v>
      </c>
      <c r="V466" s="11">
        <v>202006</v>
      </c>
    </row>
    <row r="467" spans="1:22">
      <c r="A467" s="11" t="s">
        <v>458</v>
      </c>
      <c r="B467" s="11">
        <v>22</v>
      </c>
      <c r="C467" s="11">
        <v>40</v>
      </c>
      <c r="F467" s="11">
        <v>0</v>
      </c>
      <c r="O467" s="11">
        <v>0</v>
      </c>
      <c r="P467" s="11">
        <v>0</v>
      </c>
      <c r="Q467" s="11">
        <v>0</v>
      </c>
      <c r="R467" s="11">
        <v>0</v>
      </c>
      <c r="U467" s="11">
        <v>0.5</v>
      </c>
      <c r="V467" s="11">
        <v>202006</v>
      </c>
    </row>
    <row r="468" spans="1:22">
      <c r="A468" s="11" t="s">
        <v>844</v>
      </c>
      <c r="B468" s="11">
        <v>22</v>
      </c>
      <c r="C468" s="11">
        <v>40</v>
      </c>
      <c r="F468" s="11">
        <v>0</v>
      </c>
      <c r="M468" s="11">
        <v>200</v>
      </c>
      <c r="O468" s="11">
        <v>0</v>
      </c>
      <c r="P468" s="11">
        <v>0</v>
      </c>
      <c r="Q468" s="11">
        <v>0</v>
      </c>
      <c r="R468" s="11">
        <v>0</v>
      </c>
      <c r="U468" s="11">
        <v>10.5</v>
      </c>
      <c r="V468" s="11">
        <v>202007</v>
      </c>
    </row>
    <row r="469" spans="1:22">
      <c r="A469" s="11" t="s">
        <v>1206</v>
      </c>
      <c r="B469" s="11">
        <v>22</v>
      </c>
      <c r="C469" s="11">
        <v>45</v>
      </c>
      <c r="E469" s="11">
        <v>3.8</v>
      </c>
      <c r="F469" s="11">
        <v>5.07</v>
      </c>
      <c r="O469" s="11">
        <v>0</v>
      </c>
      <c r="P469" s="11">
        <v>3</v>
      </c>
      <c r="Q469" s="11">
        <v>0</v>
      </c>
      <c r="R469" s="11">
        <v>0</v>
      </c>
      <c r="V469" s="11">
        <v>202006</v>
      </c>
    </row>
    <row r="470" spans="1:22">
      <c r="A470" s="11" t="s">
        <v>767</v>
      </c>
      <c r="B470" s="11">
        <v>22</v>
      </c>
      <c r="C470" s="11">
        <v>40</v>
      </c>
      <c r="E470" s="11">
        <v>1.88</v>
      </c>
      <c r="F470" s="11">
        <v>0.43</v>
      </c>
      <c r="O470" s="11">
        <v>7</v>
      </c>
      <c r="P470" s="11">
        <v>0</v>
      </c>
      <c r="Q470" s="11">
        <v>0</v>
      </c>
      <c r="R470" s="11">
        <v>0</v>
      </c>
      <c r="V470" s="11">
        <v>202006</v>
      </c>
    </row>
    <row r="471" spans="1:22">
      <c r="A471" s="11" t="s">
        <v>1327</v>
      </c>
      <c r="B471" s="11">
        <v>22</v>
      </c>
      <c r="C471" s="11">
        <v>45</v>
      </c>
      <c r="E471" s="11">
        <v>3</v>
      </c>
      <c r="F471" s="11">
        <v>2.75</v>
      </c>
      <c r="O471" s="11">
        <v>0</v>
      </c>
      <c r="P471" s="11">
        <v>3</v>
      </c>
      <c r="Q471" s="11">
        <v>0</v>
      </c>
      <c r="R471" s="11">
        <v>0</v>
      </c>
      <c r="V471" s="11">
        <v>202006</v>
      </c>
    </row>
    <row r="472" spans="1:22">
      <c r="A472" s="11" t="s">
        <v>453</v>
      </c>
      <c r="B472" s="11">
        <v>22</v>
      </c>
      <c r="C472" s="11">
        <v>32</v>
      </c>
      <c r="D472" s="11">
        <v>0</v>
      </c>
      <c r="M472" s="11">
        <v>288</v>
      </c>
      <c r="O472" s="11">
        <v>0</v>
      </c>
      <c r="P472" s="11">
        <v>0</v>
      </c>
      <c r="Q472" s="11">
        <v>0</v>
      </c>
      <c r="R472" s="11">
        <v>0</v>
      </c>
      <c r="S472" s="11">
        <v>2</v>
      </c>
      <c r="V472" s="11">
        <v>202007</v>
      </c>
    </row>
    <row r="473" spans="1:22">
      <c r="A473" s="11" t="s">
        <v>1163</v>
      </c>
      <c r="B473" s="11">
        <v>22</v>
      </c>
      <c r="C473" s="11">
        <v>10.25</v>
      </c>
      <c r="O473" s="11">
        <v>0</v>
      </c>
      <c r="P473" s="11">
        <v>0</v>
      </c>
      <c r="Q473" s="11">
        <v>0</v>
      </c>
      <c r="R473" s="11">
        <v>0</v>
      </c>
      <c r="V473" s="11">
        <v>202006</v>
      </c>
    </row>
    <row r="474" spans="1:22">
      <c r="A474" s="11" t="s">
        <v>488</v>
      </c>
      <c r="B474" s="11">
        <v>22</v>
      </c>
      <c r="C474" s="11">
        <v>32</v>
      </c>
      <c r="F474" s="11">
        <v>0</v>
      </c>
      <c r="G474" s="11">
        <v>8</v>
      </c>
      <c r="O474" s="11">
        <v>0</v>
      </c>
      <c r="P474" s="11">
        <v>0</v>
      </c>
      <c r="Q474" s="11">
        <v>0</v>
      </c>
      <c r="R474" s="11">
        <v>0</v>
      </c>
      <c r="U474" s="11">
        <v>2.5</v>
      </c>
      <c r="V474" s="11">
        <v>202006</v>
      </c>
    </row>
    <row r="475" spans="1:22">
      <c r="A475" s="11" t="s">
        <v>951</v>
      </c>
      <c r="B475" s="11">
        <v>22</v>
      </c>
      <c r="C475" s="11">
        <v>24</v>
      </c>
      <c r="D475" s="11">
        <v>0.5</v>
      </c>
      <c r="O475" s="11">
        <v>0</v>
      </c>
      <c r="P475" s="11">
        <v>0</v>
      </c>
      <c r="Q475" s="11">
        <v>0</v>
      </c>
      <c r="R475" s="11">
        <v>0</v>
      </c>
      <c r="V475" s="11">
        <v>202007</v>
      </c>
    </row>
    <row r="476" spans="1:22">
      <c r="A476" s="11" t="s">
        <v>786</v>
      </c>
      <c r="B476" s="11">
        <v>22</v>
      </c>
      <c r="C476" s="11">
        <v>40</v>
      </c>
      <c r="E476" s="11">
        <v>5.94</v>
      </c>
      <c r="F476" s="11">
        <v>6.43</v>
      </c>
      <c r="O476" s="11">
        <v>0</v>
      </c>
      <c r="P476" s="11">
        <v>1</v>
      </c>
      <c r="Q476" s="11">
        <v>0</v>
      </c>
      <c r="R476" s="11">
        <v>0</v>
      </c>
      <c r="V476" s="11">
        <v>202007</v>
      </c>
    </row>
    <row r="477" spans="1:22">
      <c r="A477" s="11" t="s">
        <v>478</v>
      </c>
      <c r="B477" s="11">
        <v>22</v>
      </c>
      <c r="C477" s="11">
        <v>14</v>
      </c>
      <c r="M477" s="11">
        <v>409</v>
      </c>
      <c r="O477" s="11">
        <v>0</v>
      </c>
      <c r="P477" s="11">
        <v>0</v>
      </c>
      <c r="Q477" s="11">
        <v>0</v>
      </c>
      <c r="R477" s="11">
        <v>0</v>
      </c>
      <c r="V477" s="11">
        <v>202006</v>
      </c>
    </row>
    <row r="478" spans="1:22">
      <c r="A478" s="11" t="s">
        <v>788</v>
      </c>
      <c r="B478" s="11">
        <v>22</v>
      </c>
      <c r="C478" s="11">
        <v>38</v>
      </c>
      <c r="D478" s="11">
        <v>2</v>
      </c>
      <c r="E478" s="11">
        <v>3.75</v>
      </c>
      <c r="F478" s="11">
        <v>9.9499999999999993</v>
      </c>
      <c r="O478" s="11">
        <v>0</v>
      </c>
      <c r="P478" s="11">
        <v>1</v>
      </c>
      <c r="Q478" s="11">
        <v>0</v>
      </c>
      <c r="R478" s="11">
        <v>0</v>
      </c>
      <c r="V478" s="11">
        <v>202007</v>
      </c>
    </row>
    <row r="479" spans="1:22">
      <c r="A479" s="11" t="s">
        <v>485</v>
      </c>
      <c r="B479" s="11">
        <v>22</v>
      </c>
      <c r="C479" s="11">
        <v>40</v>
      </c>
      <c r="F479" s="11">
        <v>0</v>
      </c>
      <c r="O479" s="11">
        <v>0</v>
      </c>
      <c r="P479" s="11">
        <v>0</v>
      </c>
      <c r="Q479" s="11">
        <v>0</v>
      </c>
      <c r="R479" s="11">
        <v>0</v>
      </c>
      <c r="U479" s="11">
        <v>5.75</v>
      </c>
      <c r="V479" s="11">
        <v>202006</v>
      </c>
    </row>
    <row r="480" spans="1:22">
      <c r="A480" s="11" t="s">
        <v>598</v>
      </c>
      <c r="B480" s="11">
        <v>22</v>
      </c>
      <c r="C480" s="11">
        <v>30</v>
      </c>
      <c r="D480" s="11">
        <v>5.5</v>
      </c>
      <c r="M480" s="11">
        <v>903</v>
      </c>
      <c r="O480" s="11">
        <v>0</v>
      </c>
      <c r="P480" s="11">
        <v>0</v>
      </c>
      <c r="Q480" s="11">
        <v>0</v>
      </c>
      <c r="R480" s="11">
        <v>0</v>
      </c>
      <c r="V480" s="11">
        <v>202007</v>
      </c>
    </row>
    <row r="481" spans="1:22">
      <c r="A481" s="11" t="s">
        <v>1086</v>
      </c>
      <c r="B481" s="11">
        <v>22</v>
      </c>
      <c r="C481" s="11">
        <v>20</v>
      </c>
      <c r="M481" s="11">
        <v>136</v>
      </c>
      <c r="O481" s="11">
        <v>0</v>
      </c>
      <c r="P481" s="11">
        <v>0</v>
      </c>
      <c r="Q481" s="11">
        <v>0</v>
      </c>
      <c r="R481" s="11">
        <v>0</v>
      </c>
      <c r="V481" s="11">
        <v>202006</v>
      </c>
    </row>
    <row r="482" spans="1:22">
      <c r="A482" s="11" t="s">
        <v>1216</v>
      </c>
      <c r="B482" s="11">
        <v>22</v>
      </c>
      <c r="C482" s="11">
        <v>24</v>
      </c>
      <c r="O482" s="11">
        <v>0</v>
      </c>
      <c r="P482" s="11">
        <v>0</v>
      </c>
      <c r="Q482" s="11">
        <v>0</v>
      </c>
      <c r="R482" s="11">
        <v>0</v>
      </c>
      <c r="V482" s="11">
        <v>202006</v>
      </c>
    </row>
    <row r="483" spans="1:22">
      <c r="A483" s="11" t="s">
        <v>1164</v>
      </c>
      <c r="B483" s="11">
        <v>22</v>
      </c>
      <c r="C483" s="11">
        <v>40</v>
      </c>
      <c r="F483" s="11">
        <v>9.25</v>
      </c>
      <c r="M483" s="11">
        <v>98</v>
      </c>
      <c r="O483" s="11">
        <v>0</v>
      </c>
      <c r="P483" s="11">
        <v>0</v>
      </c>
      <c r="Q483" s="11">
        <v>0</v>
      </c>
      <c r="R483" s="11">
        <v>0</v>
      </c>
      <c r="V483" s="11">
        <v>202006</v>
      </c>
    </row>
    <row r="484" spans="1:22">
      <c r="A484" s="11" t="s">
        <v>1165</v>
      </c>
      <c r="B484" s="11">
        <v>22</v>
      </c>
      <c r="C484" s="11">
        <v>40</v>
      </c>
      <c r="F484" s="11">
        <v>4.5</v>
      </c>
      <c r="O484" s="11">
        <v>0</v>
      </c>
      <c r="P484" s="11">
        <v>0</v>
      </c>
      <c r="Q484" s="11">
        <v>0</v>
      </c>
      <c r="R484" s="11">
        <v>0</v>
      </c>
      <c r="V484" s="11">
        <v>202006</v>
      </c>
    </row>
    <row r="485" spans="1:22">
      <c r="A485" s="11" t="s">
        <v>1166</v>
      </c>
      <c r="B485" s="11">
        <v>22</v>
      </c>
      <c r="C485" s="11">
        <v>40</v>
      </c>
      <c r="E485" s="11">
        <v>3.87</v>
      </c>
      <c r="F485" s="11">
        <v>6.2</v>
      </c>
      <c r="M485" s="11">
        <v>80</v>
      </c>
      <c r="O485" s="11">
        <v>0</v>
      </c>
      <c r="P485" s="11">
        <v>0</v>
      </c>
      <c r="Q485" s="11">
        <v>0</v>
      </c>
      <c r="R485" s="11">
        <v>0</v>
      </c>
      <c r="V485" s="11">
        <v>202006</v>
      </c>
    </row>
    <row r="486" spans="1:22">
      <c r="A486" s="11" t="s">
        <v>1534</v>
      </c>
      <c r="B486" s="11">
        <v>22</v>
      </c>
      <c r="C486" s="11">
        <v>32</v>
      </c>
      <c r="O486" s="11">
        <v>0</v>
      </c>
      <c r="P486" s="11">
        <v>0</v>
      </c>
      <c r="Q486" s="11">
        <v>0</v>
      </c>
      <c r="R486" s="11">
        <v>0</v>
      </c>
      <c r="V486" s="11">
        <v>202006</v>
      </c>
    </row>
    <row r="487" spans="1:22">
      <c r="A487" s="11" t="s">
        <v>956</v>
      </c>
      <c r="B487" s="11">
        <v>22</v>
      </c>
      <c r="C487" s="11">
        <v>40</v>
      </c>
      <c r="E487" s="11">
        <v>4.46</v>
      </c>
      <c r="F487" s="11">
        <v>14.25</v>
      </c>
      <c r="O487" s="11">
        <v>1</v>
      </c>
      <c r="P487" s="11">
        <v>0</v>
      </c>
      <c r="Q487" s="11">
        <v>0</v>
      </c>
      <c r="R487" s="11">
        <v>0</v>
      </c>
      <c r="V487" s="11">
        <v>202007</v>
      </c>
    </row>
    <row r="488" spans="1:22">
      <c r="A488" s="11" t="s">
        <v>1168</v>
      </c>
      <c r="B488" s="11">
        <v>22</v>
      </c>
      <c r="C488" s="11">
        <v>0</v>
      </c>
      <c r="H488" s="11">
        <v>45</v>
      </c>
      <c r="O488" s="11">
        <v>0</v>
      </c>
      <c r="P488" s="11">
        <v>0</v>
      </c>
      <c r="Q488" s="11">
        <v>0</v>
      </c>
      <c r="R488" s="11">
        <v>0</v>
      </c>
      <c r="V488" s="11">
        <v>202006</v>
      </c>
    </row>
    <row r="489" spans="1:22">
      <c r="A489" s="11" t="s">
        <v>1169</v>
      </c>
      <c r="B489" s="11">
        <v>22</v>
      </c>
      <c r="C489" s="11">
        <v>32</v>
      </c>
      <c r="F489" s="11">
        <v>17.03</v>
      </c>
      <c r="H489" s="11">
        <v>8</v>
      </c>
      <c r="O489" s="11">
        <v>0</v>
      </c>
      <c r="P489" s="11">
        <v>3</v>
      </c>
      <c r="Q489" s="11">
        <v>0</v>
      </c>
      <c r="R489" s="11">
        <v>0</v>
      </c>
      <c r="V489" s="11">
        <v>202006</v>
      </c>
    </row>
    <row r="490" spans="1:22">
      <c r="A490" s="11" t="s">
        <v>1203</v>
      </c>
      <c r="B490" s="11">
        <v>22</v>
      </c>
      <c r="C490" s="11">
        <v>40</v>
      </c>
      <c r="O490" s="11">
        <v>0</v>
      </c>
      <c r="P490" s="11">
        <v>0</v>
      </c>
      <c r="Q490" s="11">
        <v>0</v>
      </c>
      <c r="R490" s="11">
        <v>0</v>
      </c>
      <c r="V490" s="11">
        <v>202006</v>
      </c>
    </row>
    <row r="491" spans="1:22">
      <c r="A491" s="11" t="s">
        <v>471</v>
      </c>
      <c r="B491" s="11">
        <v>22</v>
      </c>
      <c r="C491" s="11">
        <v>38</v>
      </c>
      <c r="D491" s="11">
        <v>2</v>
      </c>
      <c r="F491" s="11">
        <v>5.25</v>
      </c>
      <c r="O491" s="11">
        <v>0</v>
      </c>
      <c r="P491" s="11">
        <v>0</v>
      </c>
      <c r="Q491" s="11">
        <v>0</v>
      </c>
      <c r="R491" s="11">
        <v>0</v>
      </c>
      <c r="V491" s="11">
        <v>202006</v>
      </c>
    </row>
    <row r="492" spans="1:22">
      <c r="A492" s="11" t="s">
        <v>1235</v>
      </c>
      <c r="B492" s="11">
        <v>22</v>
      </c>
      <c r="C492" s="11">
        <v>38</v>
      </c>
      <c r="D492" s="11">
        <v>2</v>
      </c>
      <c r="E492" s="11">
        <v>5.59</v>
      </c>
      <c r="F492" s="11">
        <v>9.1</v>
      </c>
      <c r="O492" s="11">
        <v>0</v>
      </c>
      <c r="P492" s="11">
        <v>0</v>
      </c>
      <c r="Q492" s="11">
        <v>0</v>
      </c>
      <c r="R492" s="11">
        <v>0</v>
      </c>
      <c r="V492" s="11">
        <v>202007</v>
      </c>
    </row>
    <row r="493" spans="1:22">
      <c r="A493" s="11" t="s">
        <v>1801</v>
      </c>
      <c r="B493" s="11">
        <v>22</v>
      </c>
      <c r="C493" s="11">
        <v>40</v>
      </c>
      <c r="F493" s="11">
        <v>16.649999999999999</v>
      </c>
      <c r="O493" s="11">
        <v>0</v>
      </c>
      <c r="P493" s="11">
        <v>0</v>
      </c>
      <c r="Q493" s="11">
        <v>0</v>
      </c>
      <c r="R493" s="11">
        <v>0</v>
      </c>
      <c r="V493" s="11">
        <v>202007</v>
      </c>
    </row>
    <row r="494" spans="1:22">
      <c r="A494" s="11" t="s">
        <v>769</v>
      </c>
      <c r="B494" s="11">
        <v>22</v>
      </c>
      <c r="C494" s="11">
        <v>38</v>
      </c>
      <c r="D494" s="11">
        <v>2</v>
      </c>
      <c r="E494" s="11">
        <v>5.58</v>
      </c>
      <c r="F494" s="11">
        <v>14.13</v>
      </c>
      <c r="O494" s="11">
        <v>0</v>
      </c>
      <c r="P494" s="11">
        <v>0</v>
      </c>
      <c r="Q494" s="11">
        <v>0</v>
      </c>
      <c r="R494" s="11">
        <v>6</v>
      </c>
      <c r="V494" s="11">
        <v>202006</v>
      </c>
    </row>
    <row r="495" spans="1:22">
      <c r="A495" s="11" t="s">
        <v>917</v>
      </c>
      <c r="B495" s="11">
        <v>22</v>
      </c>
      <c r="C495" s="11">
        <v>40</v>
      </c>
      <c r="E495" s="11">
        <v>2.5299999999999998</v>
      </c>
      <c r="F495" s="11">
        <v>5.23</v>
      </c>
      <c r="O495" s="11">
        <v>0</v>
      </c>
      <c r="P495" s="11">
        <v>1</v>
      </c>
      <c r="Q495" s="11">
        <v>0</v>
      </c>
      <c r="R495" s="11">
        <v>0</v>
      </c>
      <c r="V495" s="11">
        <v>202007</v>
      </c>
    </row>
    <row r="496" spans="1:22">
      <c r="A496" s="11" t="s">
        <v>1449</v>
      </c>
      <c r="B496" s="11">
        <v>22</v>
      </c>
      <c r="C496" s="11">
        <v>22.25</v>
      </c>
      <c r="G496" s="11">
        <v>16</v>
      </c>
      <c r="M496" s="11">
        <v>273</v>
      </c>
      <c r="N496" s="11">
        <v>1.75</v>
      </c>
      <c r="O496" s="11">
        <v>0</v>
      </c>
      <c r="P496" s="11">
        <v>0</v>
      </c>
      <c r="Q496" s="11">
        <v>0</v>
      </c>
      <c r="R496" s="11">
        <v>0</v>
      </c>
      <c r="V496" s="11">
        <v>202006</v>
      </c>
    </row>
    <row r="497" spans="1:22">
      <c r="A497" s="11" t="s">
        <v>1019</v>
      </c>
      <c r="B497" s="11">
        <v>22</v>
      </c>
      <c r="C497" s="11">
        <v>40</v>
      </c>
      <c r="E497" s="11">
        <v>0</v>
      </c>
      <c r="O497" s="11">
        <v>0</v>
      </c>
      <c r="P497" s="11">
        <v>0</v>
      </c>
      <c r="Q497" s="11">
        <v>0</v>
      </c>
      <c r="R497" s="11">
        <v>0</v>
      </c>
      <c r="T497" s="11">
        <v>2.62</v>
      </c>
      <c r="V497" s="11">
        <v>202006</v>
      </c>
    </row>
    <row r="498" spans="1:22">
      <c r="A498" s="11" t="s">
        <v>508</v>
      </c>
      <c r="B498" s="11">
        <v>22</v>
      </c>
      <c r="C498" s="11">
        <v>34</v>
      </c>
      <c r="F498" s="11">
        <v>0</v>
      </c>
      <c r="G498" s="11">
        <v>6</v>
      </c>
      <c r="O498" s="11">
        <v>0</v>
      </c>
      <c r="P498" s="11">
        <v>0</v>
      </c>
      <c r="Q498" s="11">
        <v>0</v>
      </c>
      <c r="R498" s="11">
        <v>0</v>
      </c>
      <c r="U498" s="11">
        <v>3.33</v>
      </c>
      <c r="V498" s="11">
        <v>202007</v>
      </c>
    </row>
    <row r="499" spans="1:22">
      <c r="A499" s="11" t="s">
        <v>1326</v>
      </c>
      <c r="B499" s="11">
        <v>22</v>
      </c>
      <c r="C499" s="11">
        <v>0</v>
      </c>
      <c r="H499" s="11">
        <v>36</v>
      </c>
      <c r="O499" s="11">
        <v>0</v>
      </c>
      <c r="P499" s="11">
        <v>0</v>
      </c>
      <c r="Q499" s="11">
        <v>0</v>
      </c>
      <c r="R499" s="11">
        <v>0</v>
      </c>
      <c r="V499" s="11">
        <v>202007</v>
      </c>
    </row>
    <row r="500" spans="1:22">
      <c r="A500" s="11" t="s">
        <v>457</v>
      </c>
      <c r="B500" s="11">
        <v>22</v>
      </c>
      <c r="C500" s="11">
        <v>36</v>
      </c>
      <c r="N500" s="11">
        <v>2</v>
      </c>
      <c r="O500" s="11">
        <v>0</v>
      </c>
      <c r="P500" s="11">
        <v>0</v>
      </c>
      <c r="Q500" s="11">
        <v>0</v>
      </c>
      <c r="R500" s="11">
        <v>0</v>
      </c>
      <c r="V500" s="11">
        <v>202007</v>
      </c>
    </row>
    <row r="501" spans="1:22">
      <c r="A501" s="11" t="s">
        <v>450</v>
      </c>
      <c r="B501" s="11">
        <v>22</v>
      </c>
      <c r="C501" s="11">
        <v>38</v>
      </c>
      <c r="D501" s="11">
        <v>2</v>
      </c>
      <c r="E501" s="11">
        <v>4.45</v>
      </c>
      <c r="F501" s="11">
        <v>14.37</v>
      </c>
      <c r="O501" s="11">
        <v>6</v>
      </c>
      <c r="P501" s="11">
        <v>0</v>
      </c>
      <c r="Q501" s="11">
        <v>0</v>
      </c>
      <c r="R501" s="11">
        <v>0</v>
      </c>
      <c r="V501" s="11">
        <v>202007</v>
      </c>
    </row>
    <row r="502" spans="1:22">
      <c r="A502" s="11" t="s">
        <v>482</v>
      </c>
      <c r="B502" s="11">
        <v>22</v>
      </c>
      <c r="C502" s="11">
        <v>40</v>
      </c>
      <c r="F502" s="11">
        <v>13.75</v>
      </c>
      <c r="M502" s="11">
        <v>130</v>
      </c>
      <c r="O502" s="11">
        <v>0</v>
      </c>
      <c r="P502" s="11">
        <v>0</v>
      </c>
      <c r="Q502" s="11">
        <v>0</v>
      </c>
      <c r="R502" s="11">
        <v>0</v>
      </c>
      <c r="V502" s="11">
        <v>202006</v>
      </c>
    </row>
    <row r="503" spans="1:22">
      <c r="A503" s="11" t="s">
        <v>1173</v>
      </c>
      <c r="B503" s="11">
        <v>22</v>
      </c>
      <c r="C503" s="11">
        <v>42.78</v>
      </c>
      <c r="N503" s="11">
        <v>2.2200000000000002</v>
      </c>
      <c r="O503" s="11">
        <v>0</v>
      </c>
      <c r="P503" s="11">
        <v>3</v>
      </c>
      <c r="Q503" s="11">
        <v>0</v>
      </c>
      <c r="R503" s="11">
        <v>0</v>
      </c>
      <c r="V503" s="11">
        <v>202007</v>
      </c>
    </row>
    <row r="504" spans="1:22">
      <c r="A504" s="11" t="s">
        <v>1448</v>
      </c>
      <c r="B504" s="11">
        <v>22</v>
      </c>
      <c r="C504" s="11">
        <v>24</v>
      </c>
      <c r="F504" s="11">
        <v>0.75</v>
      </c>
      <c r="G504" s="11">
        <v>16</v>
      </c>
      <c r="O504" s="11">
        <v>0</v>
      </c>
      <c r="P504" s="11">
        <v>0</v>
      </c>
      <c r="Q504" s="11">
        <v>0</v>
      </c>
      <c r="R504" s="11">
        <v>0</v>
      </c>
      <c r="V504" s="11">
        <v>202006</v>
      </c>
    </row>
    <row r="505" spans="1:22">
      <c r="A505" s="11" t="s">
        <v>506</v>
      </c>
      <c r="B505" s="11">
        <v>22</v>
      </c>
      <c r="C505" s="11">
        <v>45</v>
      </c>
      <c r="E505" s="11">
        <v>4.9000000000000004</v>
      </c>
      <c r="O505" s="11">
        <v>0</v>
      </c>
      <c r="P505" s="11">
        <v>1</v>
      </c>
      <c r="Q505" s="11">
        <v>0</v>
      </c>
      <c r="R505" s="11">
        <v>0</v>
      </c>
      <c r="V505" s="11">
        <v>202007</v>
      </c>
    </row>
    <row r="506" spans="1:22">
      <c r="A506" s="11" t="s">
        <v>771</v>
      </c>
      <c r="B506" s="11">
        <v>22</v>
      </c>
      <c r="C506" s="11">
        <v>36.119999999999997</v>
      </c>
      <c r="N506" s="11">
        <v>1.88</v>
      </c>
      <c r="O506" s="11">
        <v>0</v>
      </c>
      <c r="P506" s="11">
        <v>0</v>
      </c>
      <c r="Q506" s="11">
        <v>0</v>
      </c>
      <c r="R506" s="11">
        <v>0</v>
      </c>
      <c r="V506" s="11">
        <v>202006</v>
      </c>
    </row>
    <row r="507" spans="1:22">
      <c r="A507" s="11" t="s">
        <v>772</v>
      </c>
      <c r="B507" s="11">
        <v>22</v>
      </c>
      <c r="C507" s="11">
        <v>38</v>
      </c>
      <c r="D507" s="11">
        <v>0</v>
      </c>
      <c r="E507" s="11">
        <v>5.75</v>
      </c>
      <c r="F507" s="11">
        <v>5.25</v>
      </c>
      <c r="O507" s="11">
        <v>0</v>
      </c>
      <c r="P507" s="11">
        <v>0</v>
      </c>
      <c r="Q507" s="11">
        <v>0</v>
      </c>
      <c r="R507" s="11">
        <v>0</v>
      </c>
      <c r="S507" s="11">
        <v>2</v>
      </c>
      <c r="U507" s="11">
        <v>5</v>
      </c>
      <c r="V507" s="11">
        <v>202007</v>
      </c>
    </row>
    <row r="508" spans="1:22">
      <c r="A508" s="11" t="s">
        <v>456</v>
      </c>
      <c r="B508" s="11">
        <v>22</v>
      </c>
      <c r="C508" s="11">
        <v>40</v>
      </c>
      <c r="F508" s="11">
        <v>3.25</v>
      </c>
      <c r="M508" s="11">
        <v>205</v>
      </c>
      <c r="O508" s="11">
        <v>0</v>
      </c>
      <c r="P508" s="11">
        <v>0</v>
      </c>
      <c r="Q508" s="11">
        <v>0</v>
      </c>
      <c r="R508" s="11">
        <v>0</v>
      </c>
      <c r="V508" s="11">
        <v>202006</v>
      </c>
    </row>
    <row r="509" spans="1:22">
      <c r="A509" s="11" t="s">
        <v>479</v>
      </c>
      <c r="B509" s="11">
        <v>22</v>
      </c>
      <c r="C509" s="11">
        <v>40</v>
      </c>
      <c r="F509" s="11">
        <v>1.5</v>
      </c>
      <c r="O509" s="11">
        <v>0</v>
      </c>
      <c r="P509" s="11">
        <v>0</v>
      </c>
      <c r="Q509" s="11">
        <v>0</v>
      </c>
      <c r="R509" s="11">
        <v>0</v>
      </c>
      <c r="V509" s="11">
        <v>202006</v>
      </c>
    </row>
    <row r="510" spans="1:22">
      <c r="A510" s="11" t="s">
        <v>1533</v>
      </c>
      <c r="B510" s="11">
        <v>22</v>
      </c>
      <c r="C510" s="11">
        <v>40</v>
      </c>
      <c r="O510" s="11">
        <v>0</v>
      </c>
      <c r="P510" s="11">
        <v>0</v>
      </c>
      <c r="Q510" s="11">
        <v>0</v>
      </c>
      <c r="R510" s="11">
        <v>0</v>
      </c>
      <c r="V510" s="11">
        <v>202006</v>
      </c>
    </row>
    <row r="511" spans="1:22">
      <c r="A511" s="11" t="s">
        <v>1174</v>
      </c>
      <c r="B511" s="11">
        <v>22</v>
      </c>
      <c r="C511" s="11">
        <v>40</v>
      </c>
      <c r="F511" s="11">
        <v>14.17</v>
      </c>
      <c r="N511" s="11">
        <v>0</v>
      </c>
      <c r="O511" s="11">
        <v>0</v>
      </c>
      <c r="P511" s="11">
        <v>0</v>
      </c>
      <c r="Q511" s="11">
        <v>0</v>
      </c>
      <c r="R511" s="11">
        <v>0</v>
      </c>
      <c r="V511" s="11">
        <v>202006</v>
      </c>
    </row>
    <row r="512" spans="1:22">
      <c r="A512" s="11" t="s">
        <v>1217</v>
      </c>
      <c r="B512" s="11">
        <v>22</v>
      </c>
      <c r="C512" s="11">
        <v>40</v>
      </c>
      <c r="E512" s="11">
        <v>6.41</v>
      </c>
      <c r="F512" s="11">
        <v>10.58</v>
      </c>
      <c r="O512" s="11">
        <v>0</v>
      </c>
      <c r="P512" s="11">
        <v>0</v>
      </c>
      <c r="Q512" s="11">
        <v>0</v>
      </c>
      <c r="R512" s="11">
        <v>0</v>
      </c>
      <c r="V512" s="11">
        <v>202006</v>
      </c>
    </row>
    <row r="513" spans="1:22">
      <c r="A513" s="11" t="s">
        <v>1218</v>
      </c>
      <c r="B513" s="11">
        <v>22</v>
      </c>
      <c r="C513" s="11">
        <v>40</v>
      </c>
      <c r="F513" s="11">
        <v>0.5</v>
      </c>
      <c r="O513" s="11">
        <v>0</v>
      </c>
      <c r="P513" s="11">
        <v>0</v>
      </c>
      <c r="Q513" s="11">
        <v>0</v>
      </c>
      <c r="R513" s="11">
        <v>0</v>
      </c>
      <c r="V513" s="11">
        <v>202006</v>
      </c>
    </row>
    <row r="514" spans="1:22">
      <c r="A514" s="11" t="s">
        <v>1175</v>
      </c>
      <c r="B514" s="11">
        <v>22</v>
      </c>
      <c r="C514" s="11">
        <v>24</v>
      </c>
      <c r="F514" s="11">
        <v>9.42</v>
      </c>
      <c r="G514" s="11">
        <v>16</v>
      </c>
      <c r="N514" s="11">
        <v>0</v>
      </c>
      <c r="O514" s="11">
        <v>0</v>
      </c>
      <c r="P514" s="11">
        <v>0</v>
      </c>
      <c r="Q514" s="11">
        <v>0</v>
      </c>
      <c r="R514" s="11">
        <v>0</v>
      </c>
      <c r="V514" s="11">
        <v>202006</v>
      </c>
    </row>
    <row r="515" spans="1:22">
      <c r="A515" s="11" t="s">
        <v>897</v>
      </c>
      <c r="B515" s="11">
        <v>22</v>
      </c>
      <c r="C515" s="11">
        <v>30</v>
      </c>
      <c r="D515" s="11">
        <v>1.17</v>
      </c>
      <c r="G515" s="11">
        <v>8</v>
      </c>
      <c r="O515" s="11">
        <v>0</v>
      </c>
      <c r="P515" s="11">
        <v>0</v>
      </c>
      <c r="Q515" s="11">
        <v>0</v>
      </c>
      <c r="R515" s="11">
        <v>0</v>
      </c>
      <c r="V515" s="11">
        <v>202006</v>
      </c>
    </row>
    <row r="516" spans="1:22">
      <c r="A516" s="11" t="s">
        <v>915</v>
      </c>
      <c r="B516" s="11">
        <v>22</v>
      </c>
      <c r="C516" s="11">
        <v>36</v>
      </c>
      <c r="D516" s="11">
        <v>0.23</v>
      </c>
      <c r="E516" s="11">
        <v>0</v>
      </c>
      <c r="O516" s="11">
        <v>0</v>
      </c>
      <c r="P516" s="11">
        <v>0</v>
      </c>
      <c r="Q516" s="11">
        <v>0</v>
      </c>
      <c r="R516" s="11">
        <v>0</v>
      </c>
      <c r="T516" s="11">
        <v>0.56999999999999995</v>
      </c>
      <c r="V516" s="11">
        <v>202007</v>
      </c>
    </row>
    <row r="517" spans="1:22">
      <c r="A517" s="11" t="s">
        <v>847</v>
      </c>
      <c r="B517" s="11">
        <v>22</v>
      </c>
      <c r="C517" s="11">
        <v>16</v>
      </c>
      <c r="G517" s="11">
        <v>4</v>
      </c>
      <c r="H517" s="11">
        <v>20</v>
      </c>
      <c r="O517" s="11">
        <v>0</v>
      </c>
      <c r="P517" s="11">
        <v>0</v>
      </c>
      <c r="Q517" s="11">
        <v>0</v>
      </c>
      <c r="R517" s="11">
        <v>0</v>
      </c>
      <c r="V517" s="11">
        <v>202006</v>
      </c>
    </row>
    <row r="518" spans="1:22">
      <c r="A518" s="11" t="s">
        <v>1244</v>
      </c>
      <c r="B518" s="11">
        <v>22</v>
      </c>
      <c r="C518" s="11">
        <v>33.47</v>
      </c>
      <c r="N518" s="11">
        <v>4.53</v>
      </c>
      <c r="O518" s="11">
        <v>0</v>
      </c>
      <c r="P518" s="11">
        <v>0</v>
      </c>
      <c r="Q518" s="11">
        <v>0</v>
      </c>
      <c r="R518" s="11">
        <v>0</v>
      </c>
      <c r="V518" s="11">
        <v>202007</v>
      </c>
    </row>
    <row r="519" spans="1:22">
      <c r="A519" s="11" t="s">
        <v>1535</v>
      </c>
      <c r="B519" s="11">
        <v>22</v>
      </c>
      <c r="C519" s="11">
        <v>43</v>
      </c>
      <c r="N519" s="11">
        <v>2</v>
      </c>
      <c r="O519" s="11">
        <v>0</v>
      </c>
      <c r="P519" s="11">
        <v>3</v>
      </c>
      <c r="Q519" s="11">
        <v>0</v>
      </c>
      <c r="R519" s="11">
        <v>0</v>
      </c>
      <c r="V519" s="11">
        <v>202006</v>
      </c>
    </row>
    <row r="520" spans="1:22">
      <c r="A520" s="11" t="s">
        <v>1176</v>
      </c>
      <c r="B520" s="11">
        <v>22</v>
      </c>
      <c r="C520" s="11">
        <v>40</v>
      </c>
      <c r="F520" s="11">
        <v>23.38</v>
      </c>
      <c r="O520" s="11">
        <v>1</v>
      </c>
      <c r="P520" s="11">
        <v>4</v>
      </c>
      <c r="Q520" s="11">
        <v>0</v>
      </c>
      <c r="R520" s="11">
        <v>0</v>
      </c>
      <c r="V520" s="11">
        <v>202006</v>
      </c>
    </row>
    <row r="521" spans="1:22">
      <c r="A521" s="11" t="s">
        <v>1078</v>
      </c>
      <c r="B521" s="11">
        <v>22</v>
      </c>
      <c r="C521" s="11">
        <v>0</v>
      </c>
      <c r="G521" s="11">
        <v>40</v>
      </c>
      <c r="O521" s="11">
        <v>0</v>
      </c>
      <c r="P521" s="11">
        <v>0</v>
      </c>
      <c r="Q521" s="11">
        <v>0</v>
      </c>
      <c r="R521" s="11">
        <v>0</v>
      </c>
      <c r="V521" s="11">
        <v>202006</v>
      </c>
    </row>
    <row r="522" spans="1:22">
      <c r="A522" s="11" t="s">
        <v>1177</v>
      </c>
      <c r="B522" s="11">
        <v>22</v>
      </c>
      <c r="C522" s="11">
        <v>40</v>
      </c>
      <c r="O522" s="11">
        <v>0</v>
      </c>
      <c r="P522" s="11">
        <v>0</v>
      </c>
      <c r="Q522" s="11">
        <v>0</v>
      </c>
      <c r="R522" s="11">
        <v>0</v>
      </c>
      <c r="V522" s="11">
        <v>202007</v>
      </c>
    </row>
    <row r="523" spans="1:22">
      <c r="A523" s="11" t="s">
        <v>1242</v>
      </c>
      <c r="B523" s="11">
        <v>22</v>
      </c>
      <c r="C523" s="11">
        <v>30.38</v>
      </c>
      <c r="D523" s="11">
        <v>0</v>
      </c>
      <c r="E523" s="11">
        <v>0</v>
      </c>
      <c r="H523" s="11">
        <v>7.62</v>
      </c>
      <c r="O523" s="11">
        <v>0</v>
      </c>
      <c r="P523" s="11">
        <v>0</v>
      </c>
      <c r="Q523" s="11">
        <v>0</v>
      </c>
      <c r="R523" s="11">
        <v>0</v>
      </c>
      <c r="S523" s="11">
        <v>0.3</v>
      </c>
      <c r="T523" s="11">
        <v>0.52</v>
      </c>
      <c r="V523" s="11">
        <v>202007</v>
      </c>
    </row>
    <row r="524" spans="1:22">
      <c r="A524" s="11" t="s">
        <v>898</v>
      </c>
      <c r="B524" s="11">
        <v>22</v>
      </c>
      <c r="C524" s="11">
        <v>40</v>
      </c>
      <c r="F524" s="11">
        <v>2.5</v>
      </c>
      <c r="M524" s="11">
        <v>138</v>
      </c>
      <c r="O524" s="11">
        <v>0</v>
      </c>
      <c r="P524" s="11">
        <v>0</v>
      </c>
      <c r="Q524" s="11">
        <v>0</v>
      </c>
      <c r="R524" s="11">
        <v>0</v>
      </c>
      <c r="V524" s="11">
        <v>202006</v>
      </c>
    </row>
    <row r="525" spans="1:22">
      <c r="A525" s="11" t="s">
        <v>494</v>
      </c>
      <c r="B525" s="11">
        <v>22</v>
      </c>
      <c r="C525" s="11">
        <v>40</v>
      </c>
      <c r="F525" s="11">
        <v>12.48</v>
      </c>
      <c r="O525" s="11">
        <v>0</v>
      </c>
      <c r="P525" s="11">
        <v>3</v>
      </c>
      <c r="Q525" s="11">
        <v>0</v>
      </c>
      <c r="R525" s="11">
        <v>0</v>
      </c>
      <c r="V525" s="11">
        <v>202006</v>
      </c>
    </row>
    <row r="526" spans="1:22">
      <c r="A526" s="11" t="s">
        <v>950</v>
      </c>
      <c r="B526" s="11">
        <v>22</v>
      </c>
      <c r="C526" s="11">
        <v>40</v>
      </c>
      <c r="E526" s="11">
        <v>0</v>
      </c>
      <c r="F526" s="11">
        <v>0</v>
      </c>
      <c r="O526" s="11">
        <v>0</v>
      </c>
      <c r="P526" s="11">
        <v>0</v>
      </c>
      <c r="Q526" s="11">
        <v>0</v>
      </c>
      <c r="R526" s="11">
        <v>0</v>
      </c>
      <c r="T526" s="11">
        <v>4.6500000000000004</v>
      </c>
      <c r="U526" s="11">
        <v>2.85</v>
      </c>
      <c r="V526" s="11">
        <v>202007</v>
      </c>
    </row>
    <row r="527" spans="1:22">
      <c r="A527" s="11" t="s">
        <v>916</v>
      </c>
      <c r="B527" s="11">
        <v>22</v>
      </c>
      <c r="C527" s="11">
        <v>38.5</v>
      </c>
      <c r="N527" s="11">
        <v>6.5</v>
      </c>
      <c r="O527" s="11">
        <v>0</v>
      </c>
      <c r="P527" s="11">
        <v>1</v>
      </c>
      <c r="Q527" s="11">
        <v>0</v>
      </c>
      <c r="R527" s="11">
        <v>0</v>
      </c>
      <c r="V527" s="11">
        <v>202006</v>
      </c>
    </row>
    <row r="528" spans="1:22">
      <c r="A528" s="11" t="s">
        <v>467</v>
      </c>
      <c r="B528" s="11">
        <v>22</v>
      </c>
      <c r="C528" s="11">
        <v>38</v>
      </c>
      <c r="D528" s="11">
        <v>2</v>
      </c>
      <c r="F528" s="11">
        <v>11.63</v>
      </c>
      <c r="O528" s="11">
        <v>0</v>
      </c>
      <c r="P528" s="11">
        <v>0</v>
      </c>
      <c r="Q528" s="11">
        <v>0</v>
      </c>
      <c r="R528" s="11">
        <v>7</v>
      </c>
      <c r="V528" s="11">
        <v>202006</v>
      </c>
    </row>
    <row r="529" spans="1:22">
      <c r="A529" s="11" t="s">
        <v>1179</v>
      </c>
      <c r="B529" s="11">
        <v>22</v>
      </c>
      <c r="C529" s="11">
        <v>32</v>
      </c>
      <c r="D529" s="11">
        <v>8</v>
      </c>
      <c r="F529" s="11">
        <v>1.25</v>
      </c>
      <c r="O529" s="11">
        <v>0</v>
      </c>
      <c r="P529" s="11">
        <v>0</v>
      </c>
      <c r="Q529" s="11">
        <v>0</v>
      </c>
      <c r="R529" s="11">
        <v>0</v>
      </c>
      <c r="V529" s="11">
        <v>202008</v>
      </c>
    </row>
    <row r="530" spans="1:22">
      <c r="A530" s="11" t="s">
        <v>465</v>
      </c>
      <c r="B530" s="11">
        <v>22</v>
      </c>
      <c r="C530" s="11">
        <v>32</v>
      </c>
      <c r="F530" s="11">
        <v>0</v>
      </c>
      <c r="G530" s="11">
        <v>8</v>
      </c>
      <c r="O530" s="11">
        <v>0</v>
      </c>
      <c r="P530" s="11">
        <v>0</v>
      </c>
      <c r="Q530" s="11">
        <v>0</v>
      </c>
      <c r="R530" s="11">
        <v>0</v>
      </c>
      <c r="U530" s="11">
        <v>0.92</v>
      </c>
      <c r="V530" s="11">
        <v>202007</v>
      </c>
    </row>
    <row r="531" spans="1:22">
      <c r="A531" s="11" t="s">
        <v>1536</v>
      </c>
      <c r="B531" s="11">
        <v>22</v>
      </c>
      <c r="C531" s="11">
        <v>8.25</v>
      </c>
      <c r="O531" s="11">
        <v>0</v>
      </c>
      <c r="P531" s="11">
        <v>0</v>
      </c>
      <c r="Q531" s="11">
        <v>0</v>
      </c>
      <c r="R531" s="11">
        <v>0</v>
      </c>
      <c r="V531" s="11">
        <v>202006</v>
      </c>
    </row>
    <row r="532" spans="1:22">
      <c r="A532" s="11" t="s">
        <v>774</v>
      </c>
      <c r="B532" s="11">
        <v>22</v>
      </c>
      <c r="C532" s="11">
        <v>32</v>
      </c>
      <c r="F532" s="11">
        <v>4.5</v>
      </c>
      <c r="G532" s="11">
        <v>8</v>
      </c>
      <c r="O532" s="11">
        <v>0</v>
      </c>
      <c r="P532" s="11">
        <v>0</v>
      </c>
      <c r="Q532" s="11">
        <v>0</v>
      </c>
      <c r="R532" s="11">
        <v>0</v>
      </c>
      <c r="V532" s="11">
        <v>202007</v>
      </c>
    </row>
    <row r="533" spans="1:22">
      <c r="A533" s="11" t="s">
        <v>775</v>
      </c>
      <c r="B533" s="11">
        <v>22</v>
      </c>
      <c r="C533" s="11">
        <v>30</v>
      </c>
      <c r="D533" s="11">
        <v>1.23</v>
      </c>
      <c r="E533" s="11">
        <v>3.65</v>
      </c>
      <c r="G533" s="11">
        <v>8</v>
      </c>
      <c r="O533" s="11">
        <v>0</v>
      </c>
      <c r="P533" s="11">
        <v>0</v>
      </c>
      <c r="Q533" s="11">
        <v>0</v>
      </c>
      <c r="R533" s="11">
        <v>0</v>
      </c>
      <c r="V533" s="11">
        <v>202007</v>
      </c>
    </row>
    <row r="534" spans="1:22">
      <c r="A534" s="11" t="s">
        <v>468</v>
      </c>
      <c r="B534" s="11">
        <v>22</v>
      </c>
      <c r="C534" s="11">
        <v>38</v>
      </c>
      <c r="D534" s="11">
        <v>2</v>
      </c>
      <c r="E534" s="11">
        <v>0</v>
      </c>
      <c r="F534" s="11">
        <v>10.9</v>
      </c>
      <c r="O534" s="11">
        <v>1</v>
      </c>
      <c r="P534" s="11">
        <v>1</v>
      </c>
      <c r="Q534" s="11">
        <v>0</v>
      </c>
      <c r="R534" s="11">
        <v>0</v>
      </c>
      <c r="T534" s="11">
        <v>1.35</v>
      </c>
      <c r="V534" s="11">
        <v>202007</v>
      </c>
    </row>
    <row r="535" spans="1:22">
      <c r="A535" s="11" t="s">
        <v>1236</v>
      </c>
      <c r="B535" s="11">
        <v>22</v>
      </c>
      <c r="C535" s="11">
        <v>28.25</v>
      </c>
      <c r="G535" s="11">
        <v>7.2</v>
      </c>
      <c r="M535" s="11">
        <v>448</v>
      </c>
      <c r="N535" s="11">
        <v>0.55000000000000004</v>
      </c>
      <c r="O535" s="11">
        <v>0</v>
      </c>
      <c r="P535" s="11">
        <v>0</v>
      </c>
      <c r="Q535" s="11">
        <v>0</v>
      </c>
      <c r="R535" s="11">
        <v>0</v>
      </c>
      <c r="V535" s="11">
        <v>202007</v>
      </c>
    </row>
    <row r="536" spans="1:22">
      <c r="A536" s="11" t="s">
        <v>1208</v>
      </c>
      <c r="B536" s="11">
        <v>22</v>
      </c>
      <c r="C536" s="11">
        <v>45</v>
      </c>
      <c r="E536" s="11">
        <v>3.54</v>
      </c>
      <c r="F536" s="11">
        <v>2.15</v>
      </c>
      <c r="O536" s="11">
        <v>0</v>
      </c>
      <c r="P536" s="11">
        <v>3</v>
      </c>
      <c r="Q536" s="11">
        <v>0</v>
      </c>
      <c r="R536" s="11">
        <v>0</v>
      </c>
      <c r="V536" s="11">
        <v>202007</v>
      </c>
    </row>
    <row r="537" spans="1:22">
      <c r="A537" s="11" t="s">
        <v>1180</v>
      </c>
      <c r="B537" s="11">
        <v>22</v>
      </c>
      <c r="C537" s="11">
        <v>0</v>
      </c>
      <c r="G537" s="11">
        <v>40</v>
      </c>
      <c r="O537" s="11">
        <v>0</v>
      </c>
      <c r="P537" s="11">
        <v>0</v>
      </c>
      <c r="Q537" s="11">
        <v>0</v>
      </c>
      <c r="R537" s="11">
        <v>0</v>
      </c>
      <c r="V537" s="11">
        <v>202006</v>
      </c>
    </row>
    <row r="538" spans="1:22">
      <c r="A538" s="11" t="s">
        <v>472</v>
      </c>
      <c r="B538" s="11">
        <v>22</v>
      </c>
      <c r="C538" s="11">
        <v>40</v>
      </c>
      <c r="O538" s="11">
        <v>0</v>
      </c>
      <c r="P538" s="11">
        <v>0</v>
      </c>
      <c r="Q538" s="11">
        <v>0</v>
      </c>
      <c r="R538" s="11">
        <v>0</v>
      </c>
      <c r="V538" s="11">
        <v>202006</v>
      </c>
    </row>
    <row r="539" spans="1:22">
      <c r="A539" s="11" t="s">
        <v>1220</v>
      </c>
      <c r="B539" s="11">
        <v>22</v>
      </c>
      <c r="C539" s="11">
        <v>25</v>
      </c>
      <c r="O539" s="11">
        <v>0</v>
      </c>
      <c r="P539" s="11">
        <v>0</v>
      </c>
      <c r="Q539" s="11">
        <v>0</v>
      </c>
      <c r="R539" s="11">
        <v>0</v>
      </c>
      <c r="V539" s="11">
        <v>202006</v>
      </c>
    </row>
    <row r="540" spans="1:22">
      <c r="A540" s="11" t="s">
        <v>480</v>
      </c>
      <c r="B540" s="11">
        <v>22</v>
      </c>
      <c r="C540" s="11">
        <v>36</v>
      </c>
      <c r="D540" s="11">
        <v>0</v>
      </c>
      <c r="O540" s="11">
        <v>0</v>
      </c>
      <c r="P540" s="11">
        <v>0</v>
      </c>
      <c r="Q540" s="11">
        <v>0</v>
      </c>
      <c r="R540" s="11">
        <v>0</v>
      </c>
      <c r="S540" s="11">
        <v>2</v>
      </c>
      <c r="V540" s="11">
        <v>202006</v>
      </c>
    </row>
    <row r="541" spans="1:22">
      <c r="A541" s="11" t="s">
        <v>1054</v>
      </c>
      <c r="B541" s="11">
        <v>22</v>
      </c>
      <c r="C541" s="11">
        <v>40</v>
      </c>
      <c r="F541" s="11">
        <v>6.25</v>
      </c>
      <c r="M541" s="11">
        <v>90</v>
      </c>
      <c r="O541" s="11">
        <v>0</v>
      </c>
      <c r="P541" s="11">
        <v>0</v>
      </c>
      <c r="Q541" s="11">
        <v>0</v>
      </c>
      <c r="R541" s="11">
        <v>0</v>
      </c>
      <c r="V541" s="11">
        <v>202006</v>
      </c>
    </row>
    <row r="542" spans="1:22">
      <c r="A542" s="11" t="s">
        <v>500</v>
      </c>
      <c r="B542" s="11">
        <v>22</v>
      </c>
      <c r="C542" s="11">
        <v>38</v>
      </c>
      <c r="D542" s="11">
        <v>0</v>
      </c>
      <c r="E542" s="11">
        <v>2.5499999999999998</v>
      </c>
      <c r="F542" s="11">
        <v>0</v>
      </c>
      <c r="O542" s="11">
        <v>6</v>
      </c>
      <c r="P542" s="11">
        <v>0</v>
      </c>
      <c r="Q542" s="11">
        <v>0</v>
      </c>
      <c r="R542" s="11">
        <v>0</v>
      </c>
      <c r="S542" s="11">
        <v>2</v>
      </c>
      <c r="U542" s="11">
        <v>8.2200000000000006</v>
      </c>
      <c r="V542" s="11">
        <v>202006</v>
      </c>
    </row>
    <row r="543" spans="1:22">
      <c r="A543" s="11" t="s">
        <v>1181</v>
      </c>
      <c r="B543" s="11">
        <v>22</v>
      </c>
      <c r="C543" s="11">
        <v>40</v>
      </c>
      <c r="F543" s="11">
        <v>1.67</v>
      </c>
      <c r="O543" s="11">
        <v>0</v>
      </c>
      <c r="P543" s="11">
        <v>0</v>
      </c>
      <c r="Q543" s="11">
        <v>0</v>
      </c>
      <c r="R543" s="11">
        <v>0</v>
      </c>
      <c r="V543" s="11">
        <v>202006</v>
      </c>
    </row>
    <row r="544" spans="1:22">
      <c r="A544" s="11" t="s">
        <v>1182</v>
      </c>
      <c r="B544" s="11">
        <v>22</v>
      </c>
      <c r="C544" s="11">
        <v>43.83</v>
      </c>
      <c r="N544" s="11">
        <v>1.17</v>
      </c>
      <c r="O544" s="11">
        <v>0</v>
      </c>
      <c r="P544" s="11">
        <v>3</v>
      </c>
      <c r="Q544" s="11">
        <v>0</v>
      </c>
      <c r="R544" s="11">
        <v>0</v>
      </c>
      <c r="V544" s="11">
        <v>202007</v>
      </c>
    </row>
    <row r="545" spans="1:22">
      <c r="A545" s="11" t="s">
        <v>1209</v>
      </c>
      <c r="B545" s="11">
        <v>22</v>
      </c>
      <c r="C545" s="11">
        <v>16</v>
      </c>
      <c r="O545" s="11">
        <v>0</v>
      </c>
      <c r="P545" s="11">
        <v>0</v>
      </c>
      <c r="Q545" s="11">
        <v>0</v>
      </c>
      <c r="R545" s="11">
        <v>0</v>
      </c>
      <c r="V545" s="11">
        <v>202007</v>
      </c>
    </row>
    <row r="546" spans="1:22">
      <c r="A546" s="11" t="s">
        <v>1183</v>
      </c>
      <c r="B546" s="11">
        <v>22</v>
      </c>
      <c r="C546" s="11">
        <v>40</v>
      </c>
      <c r="F546" s="11">
        <v>19</v>
      </c>
      <c r="O546" s="11">
        <v>0</v>
      </c>
      <c r="P546" s="11">
        <v>0</v>
      </c>
      <c r="Q546" s="11">
        <v>0</v>
      </c>
      <c r="R546" s="11">
        <v>0</v>
      </c>
      <c r="V546" s="11">
        <v>202007</v>
      </c>
    </row>
    <row r="547" spans="1:22">
      <c r="A547" s="11" t="s">
        <v>1010</v>
      </c>
      <c r="B547" s="11">
        <v>22</v>
      </c>
      <c r="C547" s="11">
        <v>39.75</v>
      </c>
      <c r="M547" s="11">
        <v>205</v>
      </c>
      <c r="N547" s="11">
        <v>0.25</v>
      </c>
      <c r="O547" s="11">
        <v>0</v>
      </c>
      <c r="P547" s="11">
        <v>0</v>
      </c>
      <c r="Q547" s="11">
        <v>0</v>
      </c>
      <c r="R547" s="11">
        <v>0</v>
      </c>
      <c r="V547" s="11">
        <v>202006</v>
      </c>
    </row>
    <row r="548" spans="1:22">
      <c r="A548" s="11" t="s">
        <v>1450</v>
      </c>
      <c r="B548" s="11">
        <v>22</v>
      </c>
      <c r="C548" s="11">
        <v>40</v>
      </c>
      <c r="F548" s="11">
        <v>1</v>
      </c>
      <c r="M548" s="11">
        <v>50</v>
      </c>
      <c r="O548" s="11">
        <v>0</v>
      </c>
      <c r="P548" s="11">
        <v>0</v>
      </c>
      <c r="Q548" s="11">
        <v>0</v>
      </c>
      <c r="R548" s="11">
        <v>0</v>
      </c>
      <c r="V548" s="11">
        <v>202006</v>
      </c>
    </row>
    <row r="549" spans="1:22">
      <c r="A549" s="11" t="s">
        <v>481</v>
      </c>
      <c r="B549" s="11">
        <v>22</v>
      </c>
      <c r="C549" s="11">
        <v>20</v>
      </c>
      <c r="D549" s="11">
        <v>2.5</v>
      </c>
      <c r="O549" s="11">
        <v>0</v>
      </c>
      <c r="P549" s="11">
        <v>0</v>
      </c>
      <c r="Q549" s="11">
        <v>0</v>
      </c>
      <c r="R549" s="11">
        <v>0</v>
      </c>
      <c r="V549" s="11">
        <v>202006</v>
      </c>
    </row>
    <row r="550" spans="1:22">
      <c r="A550" s="11" t="s">
        <v>1185</v>
      </c>
      <c r="B550" s="11">
        <v>22</v>
      </c>
      <c r="C550" s="11">
        <v>18</v>
      </c>
      <c r="M550" s="11">
        <v>143</v>
      </c>
      <c r="O550" s="11">
        <v>0</v>
      </c>
      <c r="P550" s="11">
        <v>0</v>
      </c>
      <c r="Q550" s="11">
        <v>0</v>
      </c>
      <c r="R550" s="11">
        <v>0</v>
      </c>
      <c r="V550" s="11">
        <v>202006</v>
      </c>
    </row>
    <row r="551" spans="1:22">
      <c r="A551" s="11" t="s">
        <v>470</v>
      </c>
      <c r="B551" s="11">
        <v>22</v>
      </c>
      <c r="C551" s="11">
        <v>32</v>
      </c>
      <c r="E551" s="11">
        <v>3.06</v>
      </c>
      <c r="F551" s="11">
        <v>2.4500000000000002</v>
      </c>
      <c r="G551" s="11">
        <v>8</v>
      </c>
      <c r="O551" s="11">
        <v>0</v>
      </c>
      <c r="P551" s="11">
        <v>0</v>
      </c>
      <c r="Q551" s="11">
        <v>0</v>
      </c>
      <c r="R551" s="11">
        <v>0</v>
      </c>
      <c r="V551" s="11">
        <v>202007</v>
      </c>
    </row>
    <row r="552" spans="1:22">
      <c r="A552" s="11" t="s">
        <v>777</v>
      </c>
      <c r="B552" s="11">
        <v>22</v>
      </c>
      <c r="C552" s="11">
        <v>28</v>
      </c>
      <c r="D552" s="11">
        <v>0</v>
      </c>
      <c r="O552" s="11">
        <v>0</v>
      </c>
      <c r="P552" s="11">
        <v>0</v>
      </c>
      <c r="Q552" s="11">
        <v>0</v>
      </c>
      <c r="R552" s="11">
        <v>0</v>
      </c>
      <c r="S552" s="11">
        <v>1.5</v>
      </c>
      <c r="V552" s="11">
        <v>202006</v>
      </c>
    </row>
    <row r="553" spans="1:22">
      <c r="A553" s="11" t="s">
        <v>778</v>
      </c>
      <c r="B553" s="11">
        <v>22</v>
      </c>
      <c r="C553" s="11">
        <v>40</v>
      </c>
      <c r="O553" s="11">
        <v>0</v>
      </c>
      <c r="P553" s="11">
        <v>0</v>
      </c>
      <c r="Q553" s="11">
        <v>0</v>
      </c>
      <c r="R553" s="11">
        <v>0</v>
      </c>
      <c r="V553" s="11">
        <v>202006</v>
      </c>
    </row>
    <row r="554" spans="1:22">
      <c r="A554" s="11" t="s">
        <v>709</v>
      </c>
      <c r="B554" s="11">
        <v>22</v>
      </c>
      <c r="C554" s="11">
        <v>24</v>
      </c>
      <c r="D554" s="11">
        <v>1.02</v>
      </c>
      <c r="E554" s="11">
        <v>1.62</v>
      </c>
      <c r="G554" s="11">
        <v>12</v>
      </c>
      <c r="O554" s="11">
        <v>0</v>
      </c>
      <c r="P554" s="11">
        <v>0</v>
      </c>
      <c r="Q554" s="11">
        <v>0</v>
      </c>
      <c r="R554" s="11">
        <v>0</v>
      </c>
      <c r="V554" s="11">
        <v>202007</v>
      </c>
    </row>
    <row r="555" spans="1:22">
      <c r="A555" s="11" t="s">
        <v>1629</v>
      </c>
      <c r="B555" s="11">
        <v>22</v>
      </c>
      <c r="C555" s="11">
        <v>40</v>
      </c>
      <c r="M555" s="11">
        <v>270</v>
      </c>
      <c r="O555" s="11">
        <v>0</v>
      </c>
      <c r="P555" s="11">
        <v>0</v>
      </c>
      <c r="Q555" s="11">
        <v>0</v>
      </c>
      <c r="R555" s="11">
        <v>0</v>
      </c>
      <c r="V555" s="11">
        <v>202006</v>
      </c>
    </row>
    <row r="556" spans="1:22">
      <c r="A556" s="11" t="s">
        <v>779</v>
      </c>
      <c r="B556" s="11">
        <v>22</v>
      </c>
      <c r="C556" s="11">
        <v>38</v>
      </c>
      <c r="D556" s="11">
        <v>2</v>
      </c>
      <c r="E556" s="11">
        <v>1.04</v>
      </c>
      <c r="F556" s="11">
        <v>4.6500000000000004</v>
      </c>
      <c r="O556" s="11">
        <v>0</v>
      </c>
      <c r="P556" s="11">
        <v>0</v>
      </c>
      <c r="Q556" s="11">
        <v>0</v>
      </c>
      <c r="R556" s="11">
        <v>0</v>
      </c>
      <c r="V556" s="11">
        <v>202007</v>
      </c>
    </row>
    <row r="557" spans="1:22">
      <c r="A557" s="11" t="s">
        <v>1320</v>
      </c>
      <c r="B557" s="11">
        <v>22</v>
      </c>
      <c r="C557" s="11">
        <v>38</v>
      </c>
      <c r="D557" s="11">
        <v>2</v>
      </c>
      <c r="E557" s="11">
        <v>3.46</v>
      </c>
      <c r="F557" s="11">
        <v>8.9700000000000006</v>
      </c>
      <c r="O557" s="11">
        <v>1</v>
      </c>
      <c r="P557" s="11">
        <v>0</v>
      </c>
      <c r="Q557" s="11">
        <v>0</v>
      </c>
      <c r="R557" s="11">
        <v>0</v>
      </c>
      <c r="V557" s="11">
        <v>202007</v>
      </c>
    </row>
    <row r="558" spans="1:22">
      <c r="A558" s="11" t="s">
        <v>1186</v>
      </c>
      <c r="B558" s="11">
        <v>22</v>
      </c>
      <c r="C558" s="11">
        <v>40</v>
      </c>
      <c r="F558" s="11">
        <v>11</v>
      </c>
      <c r="O558" s="11">
        <v>0</v>
      </c>
      <c r="P558" s="11">
        <v>0</v>
      </c>
      <c r="Q558" s="11">
        <v>0</v>
      </c>
      <c r="R558" s="11">
        <v>0</v>
      </c>
      <c r="V558" s="11">
        <v>202006</v>
      </c>
    </row>
    <row r="559" spans="1:22">
      <c r="A559" s="11" t="s">
        <v>454</v>
      </c>
      <c r="B559" s="11">
        <v>22</v>
      </c>
      <c r="C559" s="11">
        <v>40</v>
      </c>
      <c r="E559" s="11">
        <v>3.12</v>
      </c>
      <c r="F559" s="11">
        <v>0</v>
      </c>
      <c r="O559" s="11">
        <v>0</v>
      </c>
      <c r="P559" s="11">
        <v>0</v>
      </c>
      <c r="Q559" s="11">
        <v>0</v>
      </c>
      <c r="R559" s="11">
        <v>0</v>
      </c>
      <c r="U559" s="11">
        <v>8.1</v>
      </c>
      <c r="V559" s="11">
        <v>202007</v>
      </c>
    </row>
    <row r="560" spans="1:22">
      <c r="A560" s="11" t="s">
        <v>1187</v>
      </c>
      <c r="B560" s="11">
        <v>22</v>
      </c>
      <c r="C560" s="11">
        <v>40</v>
      </c>
      <c r="E560" s="11">
        <v>1.46</v>
      </c>
      <c r="F560" s="11">
        <v>11.28</v>
      </c>
      <c r="M560" s="11">
        <v>99.8</v>
      </c>
      <c r="O560" s="11">
        <v>0</v>
      </c>
      <c r="P560" s="11">
        <v>2</v>
      </c>
      <c r="Q560" s="11">
        <v>0</v>
      </c>
      <c r="R560" s="11">
        <v>0</v>
      </c>
      <c r="V560" s="11">
        <v>202006</v>
      </c>
    </row>
    <row r="561" spans="1:22">
      <c r="A561" s="11" t="s">
        <v>1011</v>
      </c>
      <c r="B561" s="11">
        <v>22</v>
      </c>
      <c r="C561" s="11">
        <v>31.1</v>
      </c>
      <c r="H561" s="11">
        <v>8</v>
      </c>
      <c r="N561" s="11">
        <v>0.9</v>
      </c>
      <c r="O561" s="11">
        <v>1</v>
      </c>
      <c r="P561" s="11">
        <v>0</v>
      </c>
      <c r="Q561" s="11">
        <v>0</v>
      </c>
      <c r="R561" s="11">
        <v>0</v>
      </c>
      <c r="V561" s="11">
        <v>202007</v>
      </c>
    </row>
    <row r="562" spans="1:22">
      <c r="A562" s="11" t="s">
        <v>960</v>
      </c>
      <c r="B562" s="11">
        <v>22</v>
      </c>
      <c r="C562" s="11">
        <v>40</v>
      </c>
      <c r="E562" s="11">
        <v>2.27</v>
      </c>
      <c r="F562" s="11">
        <v>1.3</v>
      </c>
      <c r="O562" s="11">
        <v>0</v>
      </c>
      <c r="P562" s="11">
        <v>0</v>
      </c>
      <c r="Q562" s="11">
        <v>0</v>
      </c>
      <c r="R562" s="11">
        <v>0</v>
      </c>
      <c r="V562" s="11">
        <v>202006</v>
      </c>
    </row>
    <row r="563" spans="1:22">
      <c r="A563" s="11" t="s">
        <v>484</v>
      </c>
      <c r="B563" s="11">
        <v>22</v>
      </c>
      <c r="C563" s="11">
        <v>17</v>
      </c>
      <c r="M563" s="11">
        <v>48</v>
      </c>
      <c r="O563" s="11">
        <v>0</v>
      </c>
      <c r="P563" s="11">
        <v>0</v>
      </c>
      <c r="Q563" s="11">
        <v>0</v>
      </c>
      <c r="R563" s="11">
        <v>0</v>
      </c>
      <c r="V563" s="11">
        <v>202007</v>
      </c>
    </row>
    <row r="564" spans="1:22">
      <c r="A564" s="11" t="s">
        <v>1221</v>
      </c>
      <c r="B564" s="11">
        <v>22</v>
      </c>
      <c r="C564" s="11">
        <v>40</v>
      </c>
      <c r="F564" s="11">
        <v>0</v>
      </c>
      <c r="M564" s="11">
        <v>270</v>
      </c>
      <c r="O564" s="11">
        <v>0</v>
      </c>
      <c r="P564" s="11">
        <v>0</v>
      </c>
      <c r="Q564" s="11">
        <v>0</v>
      </c>
      <c r="R564" s="11">
        <v>0</v>
      </c>
      <c r="U564" s="11">
        <v>5</v>
      </c>
      <c r="V564" s="11">
        <v>202006</v>
      </c>
    </row>
    <row r="565" spans="1:22">
      <c r="A565" s="11" t="s">
        <v>1238</v>
      </c>
      <c r="B565" s="11">
        <v>22</v>
      </c>
      <c r="C565" s="11">
        <v>40</v>
      </c>
      <c r="E565" s="11">
        <v>2.25</v>
      </c>
      <c r="F565" s="11">
        <v>2.75</v>
      </c>
      <c r="O565" s="11">
        <v>0</v>
      </c>
      <c r="P565" s="11">
        <v>3</v>
      </c>
      <c r="Q565" s="11">
        <v>0</v>
      </c>
      <c r="R565" s="11">
        <v>0</v>
      </c>
      <c r="V565" s="11">
        <v>202008</v>
      </c>
    </row>
    <row r="566" spans="1:22">
      <c r="A566" s="11" t="s">
        <v>1702</v>
      </c>
      <c r="B566" s="11">
        <v>22</v>
      </c>
      <c r="C566" s="11">
        <v>40</v>
      </c>
      <c r="E566" s="11">
        <v>2.75</v>
      </c>
      <c r="F566" s="11">
        <v>2.35</v>
      </c>
      <c r="M566" s="11">
        <v>200</v>
      </c>
      <c r="O566" s="11">
        <v>0</v>
      </c>
      <c r="P566" s="11">
        <v>1</v>
      </c>
      <c r="Q566" s="11">
        <v>0</v>
      </c>
      <c r="R566" s="11">
        <v>0</v>
      </c>
      <c r="V566" s="11">
        <v>202007</v>
      </c>
    </row>
    <row r="567" spans="1:22">
      <c r="A567" s="11" t="s">
        <v>505</v>
      </c>
      <c r="B567" s="11">
        <v>22</v>
      </c>
      <c r="C567" s="11">
        <v>45</v>
      </c>
      <c r="E567" s="11">
        <v>0</v>
      </c>
      <c r="F567" s="11">
        <v>0</v>
      </c>
      <c r="O567" s="11">
        <v>0</v>
      </c>
      <c r="P567" s="11">
        <v>0</v>
      </c>
      <c r="Q567" s="11">
        <v>0</v>
      </c>
      <c r="R567" s="11">
        <v>0</v>
      </c>
      <c r="T567" s="11">
        <v>3</v>
      </c>
      <c r="U567" s="11">
        <v>2.5</v>
      </c>
      <c r="V567" s="11">
        <v>202006</v>
      </c>
    </row>
    <row r="568" spans="1:22">
      <c r="A568" s="11" t="s">
        <v>1188</v>
      </c>
      <c r="B568" s="11">
        <v>22</v>
      </c>
      <c r="C568" s="11">
        <v>40</v>
      </c>
      <c r="F568" s="11">
        <v>1.25</v>
      </c>
      <c r="M568" s="11">
        <v>233.6</v>
      </c>
      <c r="O568" s="11">
        <v>0</v>
      </c>
      <c r="P568" s="11">
        <v>0</v>
      </c>
      <c r="Q568" s="11">
        <v>0</v>
      </c>
      <c r="R568" s="11">
        <v>0</v>
      </c>
      <c r="V568" s="11">
        <v>202006</v>
      </c>
    </row>
    <row r="569" spans="1:22">
      <c r="A569" s="11" t="s">
        <v>476</v>
      </c>
      <c r="B569" s="11">
        <v>22</v>
      </c>
      <c r="C569" s="11">
        <v>38</v>
      </c>
      <c r="D569" s="11">
        <v>2</v>
      </c>
      <c r="F569" s="11">
        <v>10.5</v>
      </c>
      <c r="O569" s="11">
        <v>0</v>
      </c>
      <c r="P569" s="11">
        <v>0</v>
      </c>
      <c r="Q569" s="11">
        <v>3</v>
      </c>
      <c r="R569" s="11">
        <v>0</v>
      </c>
      <c r="V569" s="11">
        <v>202007</v>
      </c>
    </row>
    <row r="570" spans="1:22">
      <c r="A570" s="11" t="s">
        <v>477</v>
      </c>
      <c r="B570" s="11">
        <v>22</v>
      </c>
      <c r="C570" s="11">
        <v>38</v>
      </c>
      <c r="D570" s="11">
        <v>2</v>
      </c>
      <c r="E570" s="11">
        <v>1.5</v>
      </c>
      <c r="F570" s="11">
        <v>4.5</v>
      </c>
      <c r="O570" s="11">
        <v>0</v>
      </c>
      <c r="P570" s="11">
        <v>0</v>
      </c>
      <c r="Q570" s="11">
        <v>3</v>
      </c>
      <c r="R570" s="11">
        <v>0</v>
      </c>
      <c r="V570" s="11">
        <v>202007</v>
      </c>
    </row>
    <row r="571" spans="1:22">
      <c r="A571" s="11" t="s">
        <v>780</v>
      </c>
      <c r="B571" s="11">
        <v>22</v>
      </c>
      <c r="C571" s="11">
        <v>32</v>
      </c>
      <c r="D571" s="11">
        <v>7</v>
      </c>
      <c r="O571" s="11">
        <v>0</v>
      </c>
      <c r="P571" s="11">
        <v>0</v>
      </c>
      <c r="Q571" s="11">
        <v>0</v>
      </c>
      <c r="R571" s="11">
        <v>0</v>
      </c>
      <c r="V571" s="11">
        <v>202006</v>
      </c>
    </row>
    <row r="572" spans="1:22">
      <c r="A572" s="11" t="s">
        <v>787</v>
      </c>
      <c r="B572" s="11">
        <v>22</v>
      </c>
      <c r="C572" s="11">
        <v>45</v>
      </c>
      <c r="F572" s="11">
        <v>2.75</v>
      </c>
      <c r="O572" s="11">
        <v>0</v>
      </c>
      <c r="P572" s="11">
        <v>0</v>
      </c>
      <c r="Q572" s="11">
        <v>0</v>
      </c>
      <c r="R572" s="11">
        <v>0</v>
      </c>
      <c r="V572" s="11">
        <v>202008</v>
      </c>
    </row>
    <row r="573" spans="1:22">
      <c r="A573" s="11" t="s">
        <v>1239</v>
      </c>
      <c r="B573" s="11">
        <v>22</v>
      </c>
      <c r="C573" s="11">
        <v>38</v>
      </c>
      <c r="D573" s="11">
        <v>1.52</v>
      </c>
      <c r="E573" s="11">
        <v>2.31</v>
      </c>
      <c r="O573" s="11">
        <v>0</v>
      </c>
      <c r="P573" s="11">
        <v>0</v>
      </c>
      <c r="Q573" s="11">
        <v>0</v>
      </c>
      <c r="R573" s="11">
        <v>0</v>
      </c>
      <c r="V573" s="11">
        <v>202007</v>
      </c>
    </row>
    <row r="574" spans="1:22">
      <c r="A574" s="11" t="s">
        <v>1632</v>
      </c>
      <c r="B574" s="11">
        <v>22</v>
      </c>
      <c r="C574" s="11">
        <v>40</v>
      </c>
      <c r="F574" s="11">
        <v>1.5</v>
      </c>
      <c r="M574" s="11">
        <v>444</v>
      </c>
      <c r="O574" s="11">
        <v>0</v>
      </c>
      <c r="P574" s="11">
        <v>0</v>
      </c>
      <c r="Q574" s="11">
        <v>0</v>
      </c>
      <c r="R574" s="11">
        <v>0</v>
      </c>
      <c r="V574" s="11">
        <v>202007</v>
      </c>
    </row>
    <row r="575" spans="1:22">
      <c r="A575" s="11" t="s">
        <v>846</v>
      </c>
      <c r="B575" s="11">
        <v>22</v>
      </c>
      <c r="C575" s="11">
        <v>38</v>
      </c>
      <c r="D575" s="11">
        <v>2</v>
      </c>
      <c r="E575" s="11">
        <v>2.29</v>
      </c>
      <c r="F575" s="11">
        <v>0.93</v>
      </c>
      <c r="O575" s="11">
        <v>0</v>
      </c>
      <c r="P575" s="11">
        <v>0</v>
      </c>
      <c r="Q575" s="11">
        <v>0</v>
      </c>
      <c r="R575" s="11">
        <v>0</v>
      </c>
      <c r="V575" s="11">
        <v>202008</v>
      </c>
    </row>
    <row r="576" spans="1:22">
      <c r="A576" s="11" t="s">
        <v>487</v>
      </c>
      <c r="B576" s="11">
        <v>22</v>
      </c>
      <c r="C576" s="11">
        <v>0</v>
      </c>
      <c r="H576" s="11">
        <v>40</v>
      </c>
      <c r="M576" s="11">
        <v>468</v>
      </c>
      <c r="O576" s="11">
        <v>0</v>
      </c>
      <c r="P576" s="11">
        <v>0</v>
      </c>
      <c r="Q576" s="11">
        <v>0</v>
      </c>
      <c r="R576" s="11">
        <v>0</v>
      </c>
      <c r="V576" s="11">
        <v>202007</v>
      </c>
    </row>
    <row r="577" spans="1:22">
      <c r="A577" s="11" t="s">
        <v>464</v>
      </c>
      <c r="B577" s="11">
        <v>22</v>
      </c>
      <c r="C577" s="11">
        <v>32</v>
      </c>
      <c r="D577" s="11">
        <v>0</v>
      </c>
      <c r="E577" s="11">
        <v>4.62</v>
      </c>
      <c r="F577" s="11">
        <v>5.67</v>
      </c>
      <c r="G577" s="11">
        <v>6</v>
      </c>
      <c r="O577" s="11">
        <v>0</v>
      </c>
      <c r="P577" s="11">
        <v>1</v>
      </c>
      <c r="Q577" s="11">
        <v>0</v>
      </c>
      <c r="R577" s="11">
        <v>0</v>
      </c>
      <c r="S577" s="11">
        <v>2</v>
      </c>
      <c r="V577" s="11">
        <v>202007</v>
      </c>
    </row>
    <row r="578" spans="1:22">
      <c r="A578" s="11" t="s">
        <v>486</v>
      </c>
      <c r="B578" s="11">
        <v>22</v>
      </c>
      <c r="C578" s="11">
        <v>40</v>
      </c>
      <c r="F578" s="11">
        <v>9.75</v>
      </c>
      <c r="O578" s="11">
        <v>0</v>
      </c>
      <c r="P578" s="11">
        <v>0</v>
      </c>
      <c r="Q578" s="11">
        <v>0</v>
      </c>
      <c r="R578" s="11">
        <v>0</v>
      </c>
      <c r="V578" s="11">
        <v>202006</v>
      </c>
    </row>
    <row r="579" spans="1:22">
      <c r="A579" s="11" t="s">
        <v>782</v>
      </c>
      <c r="B579" s="11">
        <v>22</v>
      </c>
      <c r="C579" s="11">
        <v>31.55</v>
      </c>
      <c r="G579" s="11">
        <v>6</v>
      </c>
      <c r="N579" s="11">
        <v>0.45</v>
      </c>
      <c r="O579" s="11">
        <v>0</v>
      </c>
      <c r="P579" s="11">
        <v>0</v>
      </c>
      <c r="Q579" s="11">
        <v>0</v>
      </c>
      <c r="R579" s="11">
        <v>6</v>
      </c>
      <c r="V579" s="11">
        <v>202007</v>
      </c>
    </row>
    <row r="580" spans="1:22">
      <c r="A580" s="11" t="s">
        <v>1200</v>
      </c>
      <c r="B580" s="11">
        <v>22</v>
      </c>
      <c r="C580" s="11">
        <v>40</v>
      </c>
      <c r="O580" s="11">
        <v>0</v>
      </c>
      <c r="P580" s="11">
        <v>0</v>
      </c>
      <c r="Q580" s="11">
        <v>0</v>
      </c>
      <c r="R580" s="11">
        <v>0</v>
      </c>
      <c r="V580" s="11">
        <v>202007</v>
      </c>
    </row>
    <row r="581" spans="1:22">
      <c r="A581" s="11" t="s">
        <v>1201</v>
      </c>
      <c r="B581" s="11">
        <v>22</v>
      </c>
      <c r="C581" s="11">
        <v>45</v>
      </c>
      <c r="E581" s="11">
        <v>4.25</v>
      </c>
      <c r="O581" s="11">
        <v>0</v>
      </c>
      <c r="P581" s="11">
        <v>0</v>
      </c>
      <c r="Q581" s="11">
        <v>0</v>
      </c>
      <c r="R581" s="11">
        <v>0</v>
      </c>
      <c r="V581" s="11">
        <v>202007</v>
      </c>
    </row>
    <row r="582" spans="1:22">
      <c r="A582" s="11" t="s">
        <v>507</v>
      </c>
      <c r="B582" s="11">
        <v>22</v>
      </c>
      <c r="C582" s="11">
        <v>16</v>
      </c>
      <c r="O582" s="11">
        <v>0</v>
      </c>
      <c r="P582" s="11">
        <v>0</v>
      </c>
      <c r="Q582" s="11">
        <v>0</v>
      </c>
      <c r="R582" s="11">
        <v>0</v>
      </c>
      <c r="V582" s="11">
        <v>202007</v>
      </c>
    </row>
    <row r="583" spans="1:22">
      <c r="A583" s="11" t="s">
        <v>469</v>
      </c>
      <c r="B583" s="11">
        <v>22</v>
      </c>
      <c r="C583" s="11">
        <v>38</v>
      </c>
      <c r="D583" s="11">
        <v>0</v>
      </c>
      <c r="E583" s="11">
        <v>0</v>
      </c>
      <c r="F583" s="11">
        <v>0</v>
      </c>
      <c r="O583" s="11">
        <v>0</v>
      </c>
      <c r="P583" s="11">
        <v>0</v>
      </c>
      <c r="Q583" s="11">
        <v>0</v>
      </c>
      <c r="R583" s="11">
        <v>0</v>
      </c>
      <c r="S583" s="11">
        <v>2</v>
      </c>
      <c r="T583" s="11">
        <v>0.97</v>
      </c>
      <c r="U583" s="11">
        <v>1.48</v>
      </c>
      <c r="V583" s="11">
        <v>202007</v>
      </c>
    </row>
    <row r="584" spans="1:22">
      <c r="A584" s="11" t="s">
        <v>1211</v>
      </c>
      <c r="B584" s="11">
        <v>22</v>
      </c>
      <c r="C584" s="11">
        <v>40</v>
      </c>
      <c r="E584" s="11">
        <v>3.92</v>
      </c>
      <c r="F584" s="11">
        <v>7.12</v>
      </c>
      <c r="M584" s="11">
        <v>32</v>
      </c>
      <c r="O584" s="11">
        <v>0</v>
      </c>
      <c r="P584" s="11">
        <v>3</v>
      </c>
      <c r="Q584" s="11">
        <v>0</v>
      </c>
      <c r="R584" s="11">
        <v>0</v>
      </c>
      <c r="V584" s="11">
        <v>202008</v>
      </c>
    </row>
    <row r="585" spans="1:22">
      <c r="A585" s="11" t="s">
        <v>483</v>
      </c>
      <c r="B585" s="11">
        <v>22</v>
      </c>
      <c r="C585" s="11">
        <v>40</v>
      </c>
      <c r="F585" s="11">
        <v>0</v>
      </c>
      <c r="O585" s="11">
        <v>0</v>
      </c>
      <c r="P585" s="11">
        <v>0</v>
      </c>
      <c r="Q585" s="11">
        <v>0</v>
      </c>
      <c r="R585" s="11">
        <v>0</v>
      </c>
      <c r="U585" s="11">
        <v>4.5</v>
      </c>
      <c r="V585" s="11">
        <v>202006</v>
      </c>
    </row>
    <row r="586" spans="1:22">
      <c r="A586" s="11" t="s">
        <v>783</v>
      </c>
      <c r="B586" s="11">
        <v>22</v>
      </c>
      <c r="C586" s="11">
        <v>45</v>
      </c>
      <c r="E586" s="11">
        <v>1</v>
      </c>
      <c r="O586" s="11">
        <v>0</v>
      </c>
      <c r="P586" s="11">
        <v>0</v>
      </c>
      <c r="Q586" s="11">
        <v>0</v>
      </c>
      <c r="R586" s="11">
        <v>0</v>
      </c>
      <c r="V586" s="11">
        <v>202008</v>
      </c>
    </row>
    <row r="587" spans="1:22">
      <c r="A587" s="11" t="s">
        <v>502</v>
      </c>
      <c r="B587" s="11">
        <v>22</v>
      </c>
      <c r="C587" s="11">
        <v>40</v>
      </c>
      <c r="E587" s="11">
        <v>2.72</v>
      </c>
      <c r="F587" s="11">
        <v>4.07</v>
      </c>
      <c r="O587" s="11">
        <v>0</v>
      </c>
      <c r="P587" s="11">
        <v>3</v>
      </c>
      <c r="Q587" s="11">
        <v>0</v>
      </c>
      <c r="R587" s="11">
        <v>0</v>
      </c>
      <c r="V587" s="11">
        <v>202008</v>
      </c>
    </row>
    <row r="588" spans="1:22">
      <c r="A588" s="11" t="s">
        <v>1537</v>
      </c>
      <c r="B588" s="11">
        <v>22</v>
      </c>
      <c r="C588" s="11">
        <v>40</v>
      </c>
      <c r="E588" s="11">
        <v>2.5</v>
      </c>
      <c r="F588" s="11">
        <v>14.5</v>
      </c>
      <c r="M588" s="11">
        <v>701</v>
      </c>
      <c r="O588" s="11">
        <v>0</v>
      </c>
      <c r="P588" s="11">
        <v>3</v>
      </c>
      <c r="Q588" s="11">
        <v>0</v>
      </c>
      <c r="R588" s="11">
        <v>0</v>
      </c>
      <c r="V588" s="11">
        <v>202007</v>
      </c>
    </row>
    <row r="589" spans="1:22">
      <c r="A589" s="11" t="s">
        <v>1202</v>
      </c>
      <c r="B589" s="11">
        <v>22</v>
      </c>
      <c r="C589" s="11">
        <v>40</v>
      </c>
      <c r="E589" s="11">
        <v>0</v>
      </c>
      <c r="F589" s="11">
        <v>0</v>
      </c>
      <c r="O589" s="11">
        <v>0</v>
      </c>
      <c r="P589" s="11">
        <v>1</v>
      </c>
      <c r="Q589" s="11">
        <v>0</v>
      </c>
      <c r="R589" s="11">
        <v>0</v>
      </c>
      <c r="T589" s="11">
        <v>4.22</v>
      </c>
      <c r="U589" s="11">
        <v>9.2200000000000006</v>
      </c>
      <c r="V589" s="11">
        <v>202007</v>
      </c>
    </row>
    <row r="590" spans="1:22">
      <c r="A590" s="11" t="s">
        <v>1021</v>
      </c>
      <c r="B590" s="11">
        <v>22</v>
      </c>
      <c r="C590" s="11">
        <v>26.73</v>
      </c>
      <c r="N590" s="11">
        <v>11.27</v>
      </c>
      <c r="O590" s="11">
        <v>0</v>
      </c>
      <c r="P590" s="11">
        <v>0</v>
      </c>
      <c r="Q590" s="11">
        <v>0</v>
      </c>
      <c r="R590" s="11">
        <v>0</v>
      </c>
      <c r="V590" s="11">
        <v>202007</v>
      </c>
    </row>
    <row r="591" spans="1:22">
      <c r="A591" s="11" t="s">
        <v>1240</v>
      </c>
      <c r="B591" s="11">
        <v>22</v>
      </c>
      <c r="C591" s="11">
        <v>31</v>
      </c>
      <c r="O591" s="11">
        <v>0</v>
      </c>
      <c r="P591" s="11">
        <v>0</v>
      </c>
      <c r="Q591" s="11">
        <v>0</v>
      </c>
      <c r="R591" s="11">
        <v>0</v>
      </c>
      <c r="V591" s="11">
        <v>202006</v>
      </c>
    </row>
    <row r="592" spans="1:22">
      <c r="A592" s="11" t="s">
        <v>1212</v>
      </c>
      <c r="B592" s="11">
        <v>22</v>
      </c>
      <c r="C592" s="11">
        <v>22</v>
      </c>
      <c r="O592" s="11">
        <v>0</v>
      </c>
      <c r="P592" s="11">
        <v>0</v>
      </c>
      <c r="Q592" s="11">
        <v>0</v>
      </c>
      <c r="R592" s="11">
        <v>0</v>
      </c>
      <c r="V592" s="11">
        <v>202006</v>
      </c>
    </row>
    <row r="593" spans="1:22">
      <c r="A593" s="11" t="s">
        <v>452</v>
      </c>
      <c r="B593" s="11">
        <v>22</v>
      </c>
      <c r="C593" s="11">
        <v>45</v>
      </c>
      <c r="E593" s="11">
        <v>1.83</v>
      </c>
      <c r="F593" s="11">
        <v>8.5500000000000007</v>
      </c>
      <c r="O593" s="11">
        <v>0</v>
      </c>
      <c r="P593" s="11">
        <v>2</v>
      </c>
      <c r="Q593" s="11">
        <v>0</v>
      </c>
      <c r="R593" s="11">
        <v>0</v>
      </c>
      <c r="V593" s="11">
        <v>202006</v>
      </c>
    </row>
    <row r="594" spans="1:22">
      <c r="A594" s="11" t="s">
        <v>1241</v>
      </c>
      <c r="B594" s="11">
        <v>22</v>
      </c>
      <c r="C594" s="11">
        <v>45</v>
      </c>
      <c r="E594" s="11">
        <v>3.08</v>
      </c>
      <c r="F594" s="11">
        <v>0.52</v>
      </c>
      <c r="O594" s="11">
        <v>0</v>
      </c>
      <c r="P594" s="11">
        <v>0</v>
      </c>
      <c r="Q594" s="11">
        <v>0</v>
      </c>
      <c r="R594" s="11">
        <v>0</v>
      </c>
      <c r="V594" s="11">
        <v>202007</v>
      </c>
    </row>
    <row r="595" spans="1:22">
      <c r="A595" s="11" t="s">
        <v>913</v>
      </c>
      <c r="B595" s="11">
        <v>22</v>
      </c>
      <c r="C595" s="11">
        <v>40</v>
      </c>
      <c r="E595" s="11">
        <v>2.27</v>
      </c>
      <c r="F595" s="11">
        <v>1.93</v>
      </c>
      <c r="O595" s="11">
        <v>0</v>
      </c>
      <c r="P595" s="11">
        <v>1</v>
      </c>
      <c r="Q595" s="11">
        <v>0</v>
      </c>
      <c r="R595" s="11">
        <v>1</v>
      </c>
      <c r="V595" s="11">
        <v>202006</v>
      </c>
    </row>
    <row r="596" spans="1:22">
      <c r="A596" s="11" t="s">
        <v>503</v>
      </c>
      <c r="B596" s="11">
        <v>22</v>
      </c>
      <c r="C596" s="11">
        <v>22</v>
      </c>
      <c r="D596" s="11">
        <v>1.65</v>
      </c>
      <c r="E596" s="11">
        <v>0</v>
      </c>
      <c r="G596" s="11">
        <v>16</v>
      </c>
      <c r="O596" s="11">
        <v>0</v>
      </c>
      <c r="P596" s="11">
        <v>0</v>
      </c>
      <c r="Q596" s="11">
        <v>0</v>
      </c>
      <c r="R596" s="11">
        <v>0</v>
      </c>
      <c r="T596" s="11">
        <v>1.97</v>
      </c>
      <c r="V596" s="11">
        <v>202007</v>
      </c>
    </row>
    <row r="597" spans="1:22">
      <c r="A597" s="11" t="s">
        <v>1222</v>
      </c>
      <c r="B597" s="11">
        <v>22</v>
      </c>
      <c r="C597" s="11">
        <v>40</v>
      </c>
      <c r="E597" s="11">
        <v>0</v>
      </c>
      <c r="F597" s="11">
        <v>0</v>
      </c>
      <c r="O597" s="11">
        <v>0</v>
      </c>
      <c r="P597" s="11">
        <v>0</v>
      </c>
      <c r="Q597" s="11">
        <v>0</v>
      </c>
      <c r="R597" s="11">
        <v>0</v>
      </c>
      <c r="T597" s="11">
        <v>5.25</v>
      </c>
      <c r="U597" s="11">
        <v>5.75</v>
      </c>
      <c r="V597" s="11">
        <v>202006</v>
      </c>
    </row>
    <row r="598" spans="1:22">
      <c r="A598" s="11" t="s">
        <v>958</v>
      </c>
      <c r="B598" s="11">
        <v>22</v>
      </c>
      <c r="C598" s="11">
        <v>28</v>
      </c>
      <c r="D598" s="11">
        <v>3.75</v>
      </c>
      <c r="M598" s="11">
        <v>180</v>
      </c>
      <c r="O598" s="11">
        <v>0</v>
      </c>
      <c r="P598" s="11">
        <v>0</v>
      </c>
      <c r="Q598" s="11">
        <v>0</v>
      </c>
      <c r="R598" s="11">
        <v>0</v>
      </c>
      <c r="V598" s="11">
        <v>202006</v>
      </c>
    </row>
    <row r="599" spans="1:22">
      <c r="A599" s="11" t="s">
        <v>460</v>
      </c>
      <c r="B599" s="11">
        <v>22</v>
      </c>
      <c r="C599" s="11">
        <v>33.5</v>
      </c>
      <c r="F599" s="11">
        <v>0</v>
      </c>
      <c r="G599" s="11">
        <v>6.5</v>
      </c>
      <c r="O599" s="11">
        <v>0</v>
      </c>
      <c r="P599" s="11">
        <v>0</v>
      </c>
      <c r="Q599" s="11">
        <v>0</v>
      </c>
      <c r="R599" s="11">
        <v>0</v>
      </c>
      <c r="U599" s="11">
        <v>1.75</v>
      </c>
      <c r="V599" s="11">
        <v>202006</v>
      </c>
    </row>
    <row r="600" spans="1:22">
      <c r="A600" s="11" t="s">
        <v>451</v>
      </c>
      <c r="B600" s="11">
        <v>22</v>
      </c>
      <c r="C600" s="11">
        <v>40</v>
      </c>
      <c r="E600" s="11">
        <v>2.75</v>
      </c>
      <c r="F600" s="11">
        <v>10.25</v>
      </c>
      <c r="O600" s="11">
        <v>6</v>
      </c>
      <c r="P600" s="11">
        <v>0</v>
      </c>
      <c r="Q600" s="11">
        <v>0</v>
      </c>
      <c r="R600" s="11">
        <v>0</v>
      </c>
      <c r="V600" s="11">
        <v>202006</v>
      </c>
    </row>
    <row r="601" spans="1:22">
      <c r="A601" s="11" t="s">
        <v>784</v>
      </c>
      <c r="B601" s="11">
        <v>22</v>
      </c>
      <c r="C601" s="11">
        <v>27</v>
      </c>
      <c r="D601" s="11">
        <v>0</v>
      </c>
      <c r="M601" s="11">
        <v>14</v>
      </c>
      <c r="O601" s="11">
        <v>0</v>
      </c>
      <c r="P601" s="11">
        <v>0</v>
      </c>
      <c r="Q601" s="11">
        <v>0</v>
      </c>
      <c r="R601" s="11">
        <v>0</v>
      </c>
      <c r="S601" s="11">
        <v>7</v>
      </c>
      <c r="V601" s="11">
        <v>202007</v>
      </c>
    </row>
    <row r="602" spans="1:22">
      <c r="A602" s="11" t="s">
        <v>1191</v>
      </c>
      <c r="B602" s="11">
        <v>22</v>
      </c>
      <c r="C602" s="11">
        <v>45</v>
      </c>
      <c r="E602" s="11">
        <v>0</v>
      </c>
      <c r="F602" s="11">
        <v>0</v>
      </c>
      <c r="O602" s="11">
        <v>0</v>
      </c>
      <c r="P602" s="11">
        <v>3</v>
      </c>
      <c r="Q602" s="11">
        <v>0</v>
      </c>
      <c r="R602" s="11">
        <v>0</v>
      </c>
      <c r="T602" s="11">
        <v>1.62</v>
      </c>
      <c r="U602" s="11">
        <v>0.33</v>
      </c>
      <c r="V602" s="11">
        <v>202008</v>
      </c>
    </row>
    <row r="603" spans="1:22">
      <c r="A603" s="11" t="s">
        <v>707</v>
      </c>
      <c r="B603" s="11">
        <v>22</v>
      </c>
      <c r="C603" s="11">
        <v>40</v>
      </c>
      <c r="E603" s="11">
        <v>0</v>
      </c>
      <c r="F603" s="11">
        <v>0</v>
      </c>
      <c r="O603" s="11">
        <v>0</v>
      </c>
      <c r="P603" s="11">
        <v>2</v>
      </c>
      <c r="Q603" s="11">
        <v>0</v>
      </c>
      <c r="R603" s="11">
        <v>0</v>
      </c>
      <c r="T603" s="11">
        <v>3.36</v>
      </c>
      <c r="U603" s="11">
        <v>7.12</v>
      </c>
      <c r="V603" s="11">
        <v>202006</v>
      </c>
    </row>
    <row r="604" spans="1:22">
      <c r="A604" s="11" t="s">
        <v>1192</v>
      </c>
      <c r="B604" s="11">
        <v>22</v>
      </c>
      <c r="C604" s="11">
        <v>40</v>
      </c>
      <c r="F604" s="11">
        <v>8.25</v>
      </c>
      <c r="M604" s="11">
        <v>290</v>
      </c>
      <c r="O604" s="11">
        <v>0</v>
      </c>
      <c r="P604" s="11">
        <v>0</v>
      </c>
      <c r="Q604" s="11">
        <v>0</v>
      </c>
      <c r="R604" s="11">
        <v>0</v>
      </c>
      <c r="V604" s="11">
        <v>202006</v>
      </c>
    </row>
    <row r="605" spans="1:22">
      <c r="A605" s="11" t="s">
        <v>1193</v>
      </c>
      <c r="B605" s="11">
        <v>22</v>
      </c>
      <c r="C605" s="11">
        <v>45</v>
      </c>
      <c r="E605" s="11">
        <v>0</v>
      </c>
      <c r="O605" s="11">
        <v>0</v>
      </c>
      <c r="P605" s="11">
        <v>3</v>
      </c>
      <c r="Q605" s="11">
        <v>0</v>
      </c>
      <c r="R605" s="11">
        <v>0</v>
      </c>
      <c r="V605" s="11">
        <v>202006</v>
      </c>
    </row>
    <row r="606" spans="1:22">
      <c r="A606" s="11" t="s">
        <v>1194</v>
      </c>
      <c r="B606" s="11">
        <v>22</v>
      </c>
      <c r="C606" s="11">
        <v>43.42</v>
      </c>
      <c r="N606" s="11">
        <v>1.58</v>
      </c>
      <c r="O606" s="11">
        <v>0</v>
      </c>
      <c r="P606" s="11">
        <v>3</v>
      </c>
      <c r="Q606" s="11">
        <v>0</v>
      </c>
      <c r="R606" s="11">
        <v>0</v>
      </c>
      <c r="V606" s="11">
        <v>202007</v>
      </c>
    </row>
    <row r="607" spans="1:22">
      <c r="A607" s="11" t="s">
        <v>492</v>
      </c>
      <c r="B607" s="11">
        <v>22</v>
      </c>
      <c r="C607" s="11">
        <v>40</v>
      </c>
      <c r="F607" s="11">
        <v>11.58</v>
      </c>
      <c r="N607" s="11">
        <v>0</v>
      </c>
      <c r="O607" s="11">
        <v>0</v>
      </c>
      <c r="P607" s="11">
        <v>2</v>
      </c>
      <c r="Q607" s="11">
        <v>0</v>
      </c>
      <c r="R607" s="11">
        <v>0</v>
      </c>
      <c r="V607" s="11">
        <v>202006</v>
      </c>
    </row>
    <row r="608" spans="1:22">
      <c r="A608" s="11" t="s">
        <v>1819</v>
      </c>
      <c r="B608" s="11">
        <v>22</v>
      </c>
      <c r="C608" s="11">
        <v>40</v>
      </c>
      <c r="E608" s="11">
        <v>2.79</v>
      </c>
      <c r="F608" s="11">
        <v>3.7</v>
      </c>
      <c r="M608" s="11">
        <v>26</v>
      </c>
      <c r="O608" s="11">
        <v>0</v>
      </c>
      <c r="P608" s="11">
        <v>3</v>
      </c>
      <c r="Q608" s="11">
        <v>0</v>
      </c>
      <c r="R608" s="11">
        <v>0</v>
      </c>
      <c r="V608" s="11">
        <v>202008</v>
      </c>
    </row>
    <row r="609" spans="1:22">
      <c r="A609" s="11" t="s">
        <v>848</v>
      </c>
      <c r="B609" s="11">
        <v>22</v>
      </c>
      <c r="C609" s="11">
        <v>40</v>
      </c>
      <c r="E609" s="11">
        <v>0</v>
      </c>
      <c r="O609" s="11">
        <v>0</v>
      </c>
      <c r="P609" s="11">
        <v>0</v>
      </c>
      <c r="Q609" s="11">
        <v>0</v>
      </c>
      <c r="R609" s="11">
        <v>0</v>
      </c>
      <c r="T609" s="11">
        <v>1.94</v>
      </c>
      <c r="V609" s="11">
        <v>202006</v>
      </c>
    </row>
    <row r="610" spans="1:22">
      <c r="A610" s="11" t="s">
        <v>785</v>
      </c>
      <c r="B610" s="11">
        <v>22</v>
      </c>
      <c r="C610" s="11">
        <v>34.92</v>
      </c>
      <c r="N610" s="11">
        <v>3.08</v>
      </c>
      <c r="O610" s="11">
        <v>0</v>
      </c>
      <c r="P610" s="11">
        <v>0</v>
      </c>
      <c r="Q610" s="11">
        <v>0</v>
      </c>
      <c r="R610" s="11">
        <v>0</v>
      </c>
      <c r="V610" s="11">
        <v>202006</v>
      </c>
    </row>
    <row r="611" spans="1:22">
      <c r="A611" s="11" t="s">
        <v>1053</v>
      </c>
      <c r="B611" s="11">
        <v>22</v>
      </c>
      <c r="C611" s="11">
        <v>0</v>
      </c>
      <c r="H611" s="11">
        <v>40</v>
      </c>
      <c r="O611" s="11">
        <v>0</v>
      </c>
      <c r="P611" s="11">
        <v>0</v>
      </c>
      <c r="Q611" s="11">
        <v>0</v>
      </c>
      <c r="R611" s="11">
        <v>0</v>
      </c>
      <c r="V611" s="11">
        <v>202006</v>
      </c>
    </row>
    <row r="612" spans="1:22">
      <c r="A612" s="11" t="s">
        <v>1195</v>
      </c>
      <c r="B612" s="11">
        <v>22</v>
      </c>
      <c r="C612" s="11">
        <v>40</v>
      </c>
      <c r="F612" s="11">
        <v>7.75</v>
      </c>
      <c r="O612" s="11">
        <v>0</v>
      </c>
      <c r="P612" s="11">
        <v>0</v>
      </c>
      <c r="Q612" s="11">
        <v>0</v>
      </c>
      <c r="R612" s="11">
        <v>0</v>
      </c>
      <c r="V612" s="11">
        <v>202007</v>
      </c>
    </row>
    <row r="613" spans="1:22">
      <c r="A613" s="11" t="s">
        <v>1233</v>
      </c>
      <c r="B613" s="11">
        <v>23</v>
      </c>
      <c r="C613" s="11">
        <v>23.95</v>
      </c>
      <c r="I613" s="11">
        <v>8</v>
      </c>
      <c r="N613" s="11">
        <v>8.0500000000000007</v>
      </c>
      <c r="O613" s="11">
        <v>0</v>
      </c>
      <c r="P613" s="11">
        <v>0</v>
      </c>
      <c r="Q613" s="11">
        <v>0</v>
      </c>
      <c r="R613" s="11">
        <v>0</v>
      </c>
      <c r="V613" s="11">
        <v>202007</v>
      </c>
    </row>
    <row r="614" spans="1:22">
      <c r="A614" s="11" t="s">
        <v>1162</v>
      </c>
      <c r="B614" s="11">
        <v>23</v>
      </c>
      <c r="C614" s="11">
        <v>36</v>
      </c>
      <c r="E614" s="11">
        <v>3.83</v>
      </c>
      <c r="F614" s="11">
        <v>2.92</v>
      </c>
      <c r="I614" s="11">
        <v>9</v>
      </c>
      <c r="O614" s="11">
        <v>0</v>
      </c>
      <c r="P614" s="11">
        <v>0</v>
      </c>
      <c r="Q614" s="11">
        <v>0</v>
      </c>
      <c r="R614" s="11">
        <v>0</v>
      </c>
      <c r="V614" s="11">
        <v>202007</v>
      </c>
    </row>
    <row r="615" spans="1:22">
      <c r="A615" s="11" t="s">
        <v>496</v>
      </c>
      <c r="B615" s="11">
        <v>23</v>
      </c>
      <c r="C615" s="11">
        <v>34</v>
      </c>
      <c r="E615" s="11">
        <v>1.17</v>
      </c>
      <c r="F615" s="11">
        <v>2.5499999999999998</v>
      </c>
      <c r="I615" s="11">
        <v>9</v>
      </c>
      <c r="O615" s="11">
        <v>0</v>
      </c>
      <c r="P615" s="11">
        <v>0</v>
      </c>
      <c r="Q615" s="11">
        <v>0</v>
      </c>
      <c r="R615" s="11">
        <v>6</v>
      </c>
      <c r="V615" s="11">
        <v>202008</v>
      </c>
    </row>
    <row r="616" spans="1:22">
      <c r="A616" s="11" t="s">
        <v>708</v>
      </c>
      <c r="B616" s="11">
        <v>23</v>
      </c>
      <c r="C616" s="11">
        <v>32</v>
      </c>
      <c r="E616" s="11">
        <v>0</v>
      </c>
      <c r="I616" s="11">
        <v>8</v>
      </c>
      <c r="O616" s="11">
        <v>0</v>
      </c>
      <c r="P616" s="11">
        <v>1</v>
      </c>
      <c r="Q616" s="11">
        <v>0</v>
      </c>
      <c r="R616" s="11">
        <v>0</v>
      </c>
      <c r="T616" s="11">
        <v>3.9</v>
      </c>
      <c r="V616" s="11">
        <v>202007</v>
      </c>
    </row>
    <row r="617" spans="1:22">
      <c r="A617" s="11" t="s">
        <v>715</v>
      </c>
      <c r="B617" s="11">
        <v>23</v>
      </c>
      <c r="C617" s="11">
        <v>6</v>
      </c>
      <c r="I617" s="11">
        <v>2</v>
      </c>
      <c r="O617" s="11">
        <v>0</v>
      </c>
      <c r="P617" s="11">
        <v>0</v>
      </c>
      <c r="Q617" s="11">
        <v>0</v>
      </c>
      <c r="R617" s="11">
        <v>0</v>
      </c>
      <c r="V617" s="11">
        <v>202007</v>
      </c>
    </row>
    <row r="618" spans="1:22">
      <c r="A618" s="11" t="s">
        <v>726</v>
      </c>
      <c r="B618" s="11">
        <v>23</v>
      </c>
      <c r="C618" s="11">
        <v>32</v>
      </c>
      <c r="F618" s="11">
        <v>0</v>
      </c>
      <c r="I618" s="11">
        <v>8</v>
      </c>
      <c r="O618" s="11">
        <v>0</v>
      </c>
      <c r="P618" s="11">
        <v>0</v>
      </c>
      <c r="Q618" s="11">
        <v>0</v>
      </c>
      <c r="R618" s="11">
        <v>0</v>
      </c>
      <c r="U618" s="11">
        <v>7</v>
      </c>
      <c r="V618" s="11">
        <v>202007</v>
      </c>
    </row>
    <row r="619" spans="1:22">
      <c r="A619" s="11" t="s">
        <v>458</v>
      </c>
      <c r="B619" s="11">
        <v>23</v>
      </c>
      <c r="C619" s="11">
        <v>32</v>
      </c>
      <c r="F619" s="11">
        <v>0</v>
      </c>
      <c r="I619" s="11">
        <v>8</v>
      </c>
      <c r="O619" s="11">
        <v>0</v>
      </c>
      <c r="P619" s="11">
        <v>0</v>
      </c>
      <c r="Q619" s="11">
        <v>0</v>
      </c>
      <c r="R619" s="11">
        <v>0</v>
      </c>
      <c r="U619" s="11">
        <v>1.25</v>
      </c>
      <c r="V619" s="11">
        <v>202007</v>
      </c>
    </row>
    <row r="620" spans="1:22">
      <c r="A620" s="11" t="s">
        <v>844</v>
      </c>
      <c r="B620" s="11">
        <v>23</v>
      </c>
      <c r="C620" s="11">
        <v>0</v>
      </c>
      <c r="H620" s="11">
        <v>32</v>
      </c>
      <c r="I620" s="11">
        <v>8</v>
      </c>
      <c r="O620" s="11">
        <v>0</v>
      </c>
      <c r="P620" s="11">
        <v>0</v>
      </c>
      <c r="Q620" s="11">
        <v>0</v>
      </c>
      <c r="R620" s="11">
        <v>0</v>
      </c>
      <c r="V620" s="11">
        <v>202007</v>
      </c>
    </row>
    <row r="621" spans="1:22">
      <c r="A621" s="11" t="s">
        <v>1206</v>
      </c>
      <c r="B621" s="11">
        <v>23</v>
      </c>
      <c r="C621" s="11">
        <v>36</v>
      </c>
      <c r="E621" s="11">
        <v>2.25</v>
      </c>
      <c r="F621" s="11">
        <v>10.27</v>
      </c>
      <c r="I621" s="11">
        <v>9</v>
      </c>
      <c r="O621" s="11">
        <v>0</v>
      </c>
      <c r="P621" s="11">
        <v>3</v>
      </c>
      <c r="Q621" s="11">
        <v>0</v>
      </c>
      <c r="R621" s="11">
        <v>0</v>
      </c>
      <c r="V621" s="11">
        <v>202008</v>
      </c>
    </row>
    <row r="622" spans="1:22">
      <c r="A622" s="11" t="s">
        <v>767</v>
      </c>
      <c r="B622" s="11">
        <v>23</v>
      </c>
      <c r="C622" s="11">
        <v>32</v>
      </c>
      <c r="E622" s="11">
        <v>0.62</v>
      </c>
      <c r="F622" s="11">
        <v>3.98</v>
      </c>
      <c r="I622" s="11">
        <v>8</v>
      </c>
      <c r="O622" s="11">
        <v>0</v>
      </c>
      <c r="P622" s="11">
        <v>0</v>
      </c>
      <c r="Q622" s="11">
        <v>2</v>
      </c>
      <c r="R622" s="11">
        <v>0</v>
      </c>
      <c r="V622" s="11">
        <v>202007</v>
      </c>
    </row>
    <row r="623" spans="1:22">
      <c r="A623" s="11" t="s">
        <v>1327</v>
      </c>
      <c r="B623" s="11">
        <v>23</v>
      </c>
      <c r="C623" s="11">
        <v>36</v>
      </c>
      <c r="E623" s="11">
        <v>2.75</v>
      </c>
      <c r="F623" s="11">
        <v>8</v>
      </c>
      <c r="I623" s="11">
        <v>9</v>
      </c>
      <c r="O623" s="11">
        <v>0</v>
      </c>
      <c r="P623" s="11">
        <v>3</v>
      </c>
      <c r="Q623" s="11">
        <v>0</v>
      </c>
      <c r="R623" s="11">
        <v>0</v>
      </c>
      <c r="V623" s="11">
        <v>202007</v>
      </c>
    </row>
    <row r="624" spans="1:22">
      <c r="A624" s="11" t="s">
        <v>453</v>
      </c>
      <c r="B624" s="11">
        <v>23</v>
      </c>
      <c r="C624" s="11">
        <v>24</v>
      </c>
      <c r="D624" s="11">
        <v>0</v>
      </c>
      <c r="I624" s="11">
        <v>8</v>
      </c>
      <c r="M624" s="11">
        <v>144</v>
      </c>
      <c r="O624" s="11">
        <v>0</v>
      </c>
      <c r="P624" s="11">
        <v>0</v>
      </c>
      <c r="Q624" s="11">
        <v>0</v>
      </c>
      <c r="R624" s="11">
        <v>0</v>
      </c>
      <c r="S624" s="11">
        <v>3</v>
      </c>
      <c r="V624" s="11">
        <v>202007</v>
      </c>
    </row>
    <row r="625" spans="1:22">
      <c r="A625" s="11" t="s">
        <v>1163</v>
      </c>
      <c r="B625" s="11">
        <v>23</v>
      </c>
      <c r="C625" s="11">
        <v>9.75</v>
      </c>
      <c r="O625" s="11">
        <v>0</v>
      </c>
      <c r="P625" s="11">
        <v>0</v>
      </c>
      <c r="Q625" s="11">
        <v>0</v>
      </c>
      <c r="R625" s="11">
        <v>0</v>
      </c>
      <c r="V625" s="11">
        <v>202007</v>
      </c>
    </row>
    <row r="626" spans="1:22">
      <c r="A626" s="11" t="s">
        <v>488</v>
      </c>
      <c r="B626" s="11">
        <v>23</v>
      </c>
      <c r="C626" s="11">
        <v>32</v>
      </c>
      <c r="F626" s="11">
        <v>0</v>
      </c>
      <c r="I626" s="11">
        <v>8</v>
      </c>
      <c r="O626" s="11">
        <v>0</v>
      </c>
      <c r="P626" s="11">
        <v>0</v>
      </c>
      <c r="Q626" s="11">
        <v>0</v>
      </c>
      <c r="R626" s="11">
        <v>0</v>
      </c>
      <c r="U626" s="11">
        <v>6.25</v>
      </c>
      <c r="V626" s="11">
        <v>202007</v>
      </c>
    </row>
    <row r="627" spans="1:22">
      <c r="A627" s="11" t="s">
        <v>951</v>
      </c>
      <c r="B627" s="11">
        <v>23</v>
      </c>
      <c r="C627" s="11">
        <v>12.5</v>
      </c>
      <c r="D627" s="11">
        <v>4.5</v>
      </c>
      <c r="G627" s="11">
        <v>3.5</v>
      </c>
      <c r="I627" s="11">
        <v>8</v>
      </c>
      <c r="O627" s="11">
        <v>0</v>
      </c>
      <c r="P627" s="11">
        <v>0</v>
      </c>
      <c r="Q627" s="11">
        <v>0</v>
      </c>
      <c r="R627" s="11">
        <v>0</v>
      </c>
      <c r="V627" s="11">
        <v>202007</v>
      </c>
    </row>
    <row r="628" spans="1:22">
      <c r="A628" s="11" t="s">
        <v>786</v>
      </c>
      <c r="B628" s="11">
        <v>23</v>
      </c>
      <c r="C628" s="11">
        <v>32</v>
      </c>
      <c r="E628" s="11">
        <v>1.05</v>
      </c>
      <c r="F628" s="11">
        <v>4.17</v>
      </c>
      <c r="I628" s="11">
        <v>8</v>
      </c>
      <c r="O628" s="11">
        <v>0</v>
      </c>
      <c r="P628" s="11">
        <v>0</v>
      </c>
      <c r="Q628" s="11">
        <v>0</v>
      </c>
      <c r="R628" s="11">
        <v>0</v>
      </c>
      <c r="V628" s="11">
        <v>202007</v>
      </c>
    </row>
    <row r="629" spans="1:22">
      <c r="A629" s="11" t="s">
        <v>1215</v>
      </c>
      <c r="B629" s="11">
        <v>23</v>
      </c>
      <c r="C629" s="11">
        <v>32</v>
      </c>
      <c r="I629" s="11">
        <v>8</v>
      </c>
      <c r="O629" s="11">
        <v>0</v>
      </c>
      <c r="P629" s="11">
        <v>0</v>
      </c>
      <c r="Q629" s="11">
        <v>0</v>
      </c>
      <c r="R629" s="11">
        <v>0</v>
      </c>
      <c r="V629" s="11">
        <v>202007</v>
      </c>
    </row>
    <row r="630" spans="1:22">
      <c r="A630" s="11" t="s">
        <v>478</v>
      </c>
      <c r="B630" s="11">
        <v>23</v>
      </c>
      <c r="C630" s="11">
        <v>19</v>
      </c>
      <c r="M630" s="11">
        <v>486</v>
      </c>
      <c r="O630" s="11">
        <v>0</v>
      </c>
      <c r="P630" s="11">
        <v>0</v>
      </c>
      <c r="Q630" s="11">
        <v>0</v>
      </c>
      <c r="R630" s="11">
        <v>0</v>
      </c>
      <c r="V630" s="11">
        <v>202007</v>
      </c>
    </row>
    <row r="631" spans="1:22">
      <c r="A631" s="11" t="s">
        <v>788</v>
      </c>
      <c r="B631" s="11">
        <v>23</v>
      </c>
      <c r="C631" s="11">
        <v>30</v>
      </c>
      <c r="D631" s="11">
        <v>2</v>
      </c>
      <c r="E631" s="11">
        <v>3.23</v>
      </c>
      <c r="F631" s="11">
        <v>11.35</v>
      </c>
      <c r="I631" s="11">
        <v>8</v>
      </c>
      <c r="O631" s="11">
        <v>6</v>
      </c>
      <c r="P631" s="11">
        <v>0</v>
      </c>
      <c r="Q631" s="11">
        <v>0</v>
      </c>
      <c r="R631" s="11">
        <v>0</v>
      </c>
      <c r="V631" s="11">
        <v>202007</v>
      </c>
    </row>
    <row r="632" spans="1:22">
      <c r="A632" s="11" t="s">
        <v>485</v>
      </c>
      <c r="B632" s="11">
        <v>23</v>
      </c>
      <c r="C632" s="11">
        <v>32</v>
      </c>
      <c r="F632" s="11">
        <v>0</v>
      </c>
      <c r="I632" s="11">
        <v>8</v>
      </c>
      <c r="O632" s="11">
        <v>0</v>
      </c>
      <c r="P632" s="11">
        <v>0</v>
      </c>
      <c r="Q632" s="11">
        <v>0</v>
      </c>
      <c r="R632" s="11">
        <v>0</v>
      </c>
      <c r="U632" s="11">
        <v>1.5</v>
      </c>
      <c r="V632" s="11">
        <v>202007</v>
      </c>
    </row>
    <row r="633" spans="1:22">
      <c r="A633" s="11" t="s">
        <v>598</v>
      </c>
      <c r="B633" s="11">
        <v>23</v>
      </c>
      <c r="C633" s="11">
        <v>22</v>
      </c>
      <c r="D633" s="11">
        <v>6.75</v>
      </c>
      <c r="I633" s="11">
        <v>8</v>
      </c>
      <c r="M633" s="11">
        <v>504</v>
      </c>
      <c r="O633" s="11">
        <v>0</v>
      </c>
      <c r="P633" s="11">
        <v>0</v>
      </c>
      <c r="Q633" s="11">
        <v>0</v>
      </c>
      <c r="R633" s="11">
        <v>0</v>
      </c>
      <c r="V633" s="11">
        <v>202007</v>
      </c>
    </row>
    <row r="634" spans="1:22">
      <c r="A634" s="11" t="s">
        <v>1086</v>
      </c>
      <c r="B634" s="11">
        <v>23</v>
      </c>
      <c r="C634" s="11">
        <v>15</v>
      </c>
      <c r="I634" s="11">
        <v>4</v>
      </c>
      <c r="M634" s="11">
        <v>102</v>
      </c>
      <c r="N634" s="11">
        <v>1</v>
      </c>
      <c r="O634" s="11">
        <v>0</v>
      </c>
      <c r="P634" s="11">
        <v>0</v>
      </c>
      <c r="Q634" s="11">
        <v>0</v>
      </c>
      <c r="R634" s="11">
        <v>0</v>
      </c>
      <c r="V634" s="11">
        <v>202007</v>
      </c>
    </row>
    <row r="635" spans="1:22">
      <c r="A635" s="11" t="s">
        <v>1216</v>
      </c>
      <c r="B635" s="11">
        <v>23</v>
      </c>
      <c r="C635" s="11">
        <v>24</v>
      </c>
      <c r="O635" s="11">
        <v>0</v>
      </c>
      <c r="P635" s="11">
        <v>0</v>
      </c>
      <c r="Q635" s="11">
        <v>0</v>
      </c>
      <c r="R635" s="11">
        <v>0</v>
      </c>
      <c r="V635" s="11">
        <v>202007</v>
      </c>
    </row>
    <row r="636" spans="1:22">
      <c r="A636" s="11" t="s">
        <v>1164</v>
      </c>
      <c r="B636" s="11">
        <v>23</v>
      </c>
      <c r="C636" s="11">
        <v>32</v>
      </c>
      <c r="F636" s="11">
        <v>4.25</v>
      </c>
      <c r="I636" s="11">
        <v>8</v>
      </c>
      <c r="M636" s="11">
        <v>40</v>
      </c>
      <c r="O636" s="11">
        <v>0</v>
      </c>
      <c r="P636" s="11">
        <v>0</v>
      </c>
      <c r="Q636" s="11">
        <v>0</v>
      </c>
      <c r="R636" s="11">
        <v>0</v>
      </c>
      <c r="V636" s="11">
        <v>202008</v>
      </c>
    </row>
    <row r="637" spans="1:22">
      <c r="A637" s="11" t="s">
        <v>1165</v>
      </c>
      <c r="B637" s="11">
        <v>23</v>
      </c>
      <c r="C637" s="11">
        <v>24</v>
      </c>
      <c r="F637" s="11">
        <v>0.25</v>
      </c>
      <c r="G637" s="11">
        <v>8</v>
      </c>
      <c r="I637" s="11">
        <v>8</v>
      </c>
      <c r="O637" s="11">
        <v>0</v>
      </c>
      <c r="P637" s="11">
        <v>0</v>
      </c>
      <c r="Q637" s="11">
        <v>0</v>
      </c>
      <c r="R637" s="11">
        <v>0</v>
      </c>
      <c r="V637" s="11">
        <v>202007</v>
      </c>
    </row>
    <row r="638" spans="1:22">
      <c r="A638" s="11" t="s">
        <v>1166</v>
      </c>
      <c r="B638" s="11">
        <v>23</v>
      </c>
      <c r="C638" s="11">
        <v>32</v>
      </c>
      <c r="E638" s="11">
        <v>7.73</v>
      </c>
      <c r="F638" s="11">
        <v>5.93</v>
      </c>
      <c r="I638" s="11">
        <v>8</v>
      </c>
      <c r="O638" s="11">
        <v>0</v>
      </c>
      <c r="P638" s="11">
        <v>0</v>
      </c>
      <c r="Q638" s="11">
        <v>0</v>
      </c>
      <c r="R638" s="11">
        <v>0</v>
      </c>
      <c r="V638" s="11">
        <v>202008</v>
      </c>
    </row>
    <row r="639" spans="1:22">
      <c r="A639" s="11" t="s">
        <v>1534</v>
      </c>
      <c r="B639" s="11">
        <v>23</v>
      </c>
      <c r="C639" s="11">
        <v>16.25</v>
      </c>
      <c r="O639" s="11">
        <v>0</v>
      </c>
      <c r="P639" s="11">
        <v>0</v>
      </c>
      <c r="Q639" s="11">
        <v>0</v>
      </c>
      <c r="R639" s="11">
        <v>0</v>
      </c>
      <c r="V639" s="11">
        <v>202007</v>
      </c>
    </row>
    <row r="640" spans="1:22">
      <c r="A640" s="11" t="s">
        <v>956</v>
      </c>
      <c r="B640" s="11">
        <v>23</v>
      </c>
      <c r="C640" s="11">
        <v>32</v>
      </c>
      <c r="E640" s="11">
        <v>0.33</v>
      </c>
      <c r="F640" s="11">
        <v>8.48</v>
      </c>
      <c r="I640" s="11">
        <v>8</v>
      </c>
      <c r="O640" s="11">
        <v>6</v>
      </c>
      <c r="P640" s="11">
        <v>0</v>
      </c>
      <c r="Q640" s="11">
        <v>0</v>
      </c>
      <c r="R640" s="11">
        <v>0</v>
      </c>
      <c r="V640" s="11">
        <v>202007</v>
      </c>
    </row>
    <row r="641" spans="1:22">
      <c r="A641" s="11" t="s">
        <v>1703</v>
      </c>
      <c r="B641" s="11">
        <v>23</v>
      </c>
      <c r="C641" s="11">
        <v>32</v>
      </c>
      <c r="F641" s="11">
        <v>0</v>
      </c>
      <c r="I641" s="11">
        <v>8</v>
      </c>
      <c r="M641" s="11">
        <v>68</v>
      </c>
      <c r="O641" s="11">
        <v>0</v>
      </c>
      <c r="P641" s="11">
        <v>0</v>
      </c>
      <c r="Q641" s="11">
        <v>0</v>
      </c>
      <c r="R641" s="11">
        <v>0</v>
      </c>
      <c r="U641" s="11">
        <v>1</v>
      </c>
      <c r="V641" s="11">
        <v>202007</v>
      </c>
    </row>
    <row r="642" spans="1:22">
      <c r="A642" s="11" t="s">
        <v>1168</v>
      </c>
      <c r="B642" s="11">
        <v>23</v>
      </c>
      <c r="C642" s="11">
        <v>0</v>
      </c>
      <c r="H642" s="11">
        <v>36</v>
      </c>
      <c r="I642" s="11">
        <v>9</v>
      </c>
      <c r="O642" s="11">
        <v>0</v>
      </c>
      <c r="P642" s="11">
        <v>0</v>
      </c>
      <c r="Q642" s="11">
        <v>0</v>
      </c>
      <c r="R642" s="11">
        <v>0</v>
      </c>
      <c r="V642" s="11">
        <v>202007</v>
      </c>
    </row>
    <row r="643" spans="1:22">
      <c r="A643" s="11" t="s">
        <v>1169</v>
      </c>
      <c r="B643" s="11">
        <v>23</v>
      </c>
      <c r="C643" s="11">
        <v>32</v>
      </c>
      <c r="F643" s="11">
        <v>11.73</v>
      </c>
      <c r="I643" s="11">
        <v>8</v>
      </c>
      <c r="O643" s="11">
        <v>0</v>
      </c>
      <c r="P643" s="11">
        <v>2</v>
      </c>
      <c r="Q643" s="11">
        <v>0</v>
      </c>
      <c r="R643" s="11">
        <v>0</v>
      </c>
      <c r="V643" s="11">
        <v>202007</v>
      </c>
    </row>
    <row r="644" spans="1:22">
      <c r="A644" s="11" t="s">
        <v>1203</v>
      </c>
      <c r="B644" s="11">
        <v>23</v>
      </c>
      <c r="C644" s="11">
        <v>28.58</v>
      </c>
      <c r="H644" s="11">
        <v>3.42</v>
      </c>
      <c r="I644" s="11">
        <v>8</v>
      </c>
      <c r="O644" s="11">
        <v>0</v>
      </c>
      <c r="P644" s="11">
        <v>0</v>
      </c>
      <c r="Q644" s="11">
        <v>0</v>
      </c>
      <c r="R644" s="11">
        <v>0</v>
      </c>
      <c r="V644" s="11">
        <v>202007</v>
      </c>
    </row>
    <row r="645" spans="1:22">
      <c r="A645" s="11" t="s">
        <v>471</v>
      </c>
      <c r="B645" s="11">
        <v>23</v>
      </c>
      <c r="C645" s="11">
        <v>24</v>
      </c>
      <c r="D645" s="11">
        <v>2</v>
      </c>
      <c r="F645" s="11">
        <v>3.75</v>
      </c>
      <c r="G645" s="11">
        <v>6</v>
      </c>
      <c r="I645" s="11">
        <v>8</v>
      </c>
      <c r="O645" s="11">
        <v>0</v>
      </c>
      <c r="P645" s="11">
        <v>0</v>
      </c>
      <c r="Q645" s="11">
        <v>0</v>
      </c>
      <c r="R645" s="11">
        <v>0</v>
      </c>
      <c r="V645" s="11">
        <v>202007</v>
      </c>
    </row>
    <row r="646" spans="1:22">
      <c r="A646" s="11" t="s">
        <v>1235</v>
      </c>
      <c r="B646" s="11">
        <v>23</v>
      </c>
      <c r="C646" s="11">
        <v>30</v>
      </c>
      <c r="D646" s="11">
        <v>2</v>
      </c>
      <c r="E646" s="11">
        <v>5.57</v>
      </c>
      <c r="F646" s="11">
        <v>6.52</v>
      </c>
      <c r="I646" s="11">
        <v>8</v>
      </c>
      <c r="O646" s="11">
        <v>0</v>
      </c>
      <c r="P646" s="11">
        <v>0</v>
      </c>
      <c r="Q646" s="11">
        <v>0</v>
      </c>
      <c r="R646" s="11">
        <v>1</v>
      </c>
      <c r="V646" s="11">
        <v>202007</v>
      </c>
    </row>
    <row r="647" spans="1:22">
      <c r="A647" s="11" t="s">
        <v>1801</v>
      </c>
      <c r="B647" s="11">
        <v>23</v>
      </c>
      <c r="C647" s="11">
        <v>32</v>
      </c>
      <c r="F647" s="11">
        <v>1.67</v>
      </c>
      <c r="I647" s="11">
        <v>8</v>
      </c>
      <c r="O647" s="11">
        <v>0</v>
      </c>
      <c r="P647" s="11">
        <v>0</v>
      </c>
      <c r="Q647" s="11">
        <v>0</v>
      </c>
      <c r="R647" s="11">
        <v>0</v>
      </c>
      <c r="V647" s="11">
        <v>202007</v>
      </c>
    </row>
    <row r="648" spans="1:22">
      <c r="A648" s="11" t="s">
        <v>769</v>
      </c>
      <c r="B648" s="11">
        <v>23</v>
      </c>
      <c r="C648" s="11">
        <v>30</v>
      </c>
      <c r="D648" s="11">
        <v>2</v>
      </c>
      <c r="E648" s="11">
        <v>4.97</v>
      </c>
      <c r="F648" s="11">
        <v>9.15</v>
      </c>
      <c r="I648" s="11">
        <v>8</v>
      </c>
      <c r="O648" s="11">
        <v>0</v>
      </c>
      <c r="P648" s="11">
        <v>0</v>
      </c>
      <c r="Q648" s="11">
        <v>0</v>
      </c>
      <c r="R648" s="11">
        <v>0</v>
      </c>
      <c r="V648" s="11">
        <v>202007</v>
      </c>
    </row>
    <row r="649" spans="1:22">
      <c r="A649" s="11" t="s">
        <v>917</v>
      </c>
      <c r="B649" s="11">
        <v>23</v>
      </c>
      <c r="C649" s="11">
        <v>32</v>
      </c>
      <c r="E649" s="11">
        <v>1.76</v>
      </c>
      <c r="F649" s="11">
        <v>5.23</v>
      </c>
      <c r="I649" s="11">
        <v>8</v>
      </c>
      <c r="O649" s="11">
        <v>1</v>
      </c>
      <c r="P649" s="11">
        <v>0</v>
      </c>
      <c r="Q649" s="11">
        <v>0</v>
      </c>
      <c r="R649" s="11">
        <v>0</v>
      </c>
      <c r="V649" s="11">
        <v>202007</v>
      </c>
    </row>
    <row r="650" spans="1:22">
      <c r="A650" s="11" t="s">
        <v>1019</v>
      </c>
      <c r="B650" s="11">
        <v>23</v>
      </c>
      <c r="C650" s="11">
        <v>28.53</v>
      </c>
      <c r="I650" s="11">
        <v>8</v>
      </c>
      <c r="N650" s="11">
        <v>3.47</v>
      </c>
      <c r="O650" s="11">
        <v>0</v>
      </c>
      <c r="P650" s="11">
        <v>0</v>
      </c>
      <c r="Q650" s="11">
        <v>0</v>
      </c>
      <c r="R650" s="11">
        <v>0</v>
      </c>
      <c r="V650" s="11">
        <v>202007</v>
      </c>
    </row>
    <row r="651" spans="1:22">
      <c r="A651" s="11" t="s">
        <v>508</v>
      </c>
      <c r="B651" s="11">
        <v>23</v>
      </c>
      <c r="C651" s="11">
        <v>32</v>
      </c>
      <c r="F651" s="11">
        <v>0</v>
      </c>
      <c r="I651" s="11">
        <v>8</v>
      </c>
      <c r="O651" s="11">
        <v>0</v>
      </c>
      <c r="P651" s="11">
        <v>0</v>
      </c>
      <c r="Q651" s="11">
        <v>0</v>
      </c>
      <c r="R651" s="11">
        <v>0</v>
      </c>
      <c r="U651" s="11">
        <v>4.25</v>
      </c>
      <c r="V651" s="11">
        <v>202007</v>
      </c>
    </row>
    <row r="652" spans="1:22">
      <c r="A652" s="11" t="s">
        <v>1326</v>
      </c>
      <c r="B652" s="11">
        <v>23</v>
      </c>
      <c r="C652" s="11">
        <v>0</v>
      </c>
      <c r="H652" s="11">
        <v>28</v>
      </c>
      <c r="I652" s="11">
        <v>8</v>
      </c>
      <c r="O652" s="11">
        <v>0</v>
      </c>
      <c r="P652" s="11">
        <v>0</v>
      </c>
      <c r="Q652" s="11">
        <v>0</v>
      </c>
      <c r="R652" s="11">
        <v>0</v>
      </c>
      <c r="V652" s="11">
        <v>202007</v>
      </c>
    </row>
    <row r="653" spans="1:22">
      <c r="A653" s="11" t="s">
        <v>457</v>
      </c>
      <c r="B653" s="11">
        <v>23</v>
      </c>
      <c r="C653" s="11">
        <v>0</v>
      </c>
      <c r="I653" s="11">
        <v>8</v>
      </c>
      <c r="N653" s="11">
        <v>30</v>
      </c>
      <c r="O653" s="11">
        <v>0</v>
      </c>
      <c r="P653" s="11">
        <v>0</v>
      </c>
      <c r="Q653" s="11">
        <v>0</v>
      </c>
      <c r="R653" s="11">
        <v>0</v>
      </c>
      <c r="V653" s="11">
        <v>202007</v>
      </c>
    </row>
    <row r="654" spans="1:22">
      <c r="A654" s="11" t="s">
        <v>450</v>
      </c>
      <c r="B654" s="11">
        <v>23</v>
      </c>
      <c r="C654" s="11">
        <v>30</v>
      </c>
      <c r="D654" s="11">
        <v>2</v>
      </c>
      <c r="E654" s="11">
        <v>4.0199999999999996</v>
      </c>
      <c r="F654" s="11">
        <v>1.95</v>
      </c>
      <c r="I654" s="11">
        <v>8</v>
      </c>
      <c r="O654" s="11">
        <v>0</v>
      </c>
      <c r="P654" s="11">
        <v>0</v>
      </c>
      <c r="Q654" s="11">
        <v>0</v>
      </c>
      <c r="R654" s="11">
        <v>0</v>
      </c>
      <c r="V654" s="11">
        <v>202007</v>
      </c>
    </row>
    <row r="655" spans="1:22">
      <c r="A655" s="11" t="s">
        <v>482</v>
      </c>
      <c r="B655" s="11">
        <v>23</v>
      </c>
      <c r="C655" s="11">
        <v>32</v>
      </c>
      <c r="F655" s="11">
        <v>10</v>
      </c>
      <c r="I655" s="11">
        <v>8</v>
      </c>
      <c r="M655" s="11">
        <v>130</v>
      </c>
      <c r="O655" s="11">
        <v>0</v>
      </c>
      <c r="P655" s="11">
        <v>0</v>
      </c>
      <c r="Q655" s="11">
        <v>0</v>
      </c>
      <c r="R655" s="11">
        <v>0</v>
      </c>
      <c r="V655" s="11">
        <v>202007</v>
      </c>
    </row>
    <row r="656" spans="1:22">
      <c r="A656" s="11" t="s">
        <v>1173</v>
      </c>
      <c r="B656" s="11">
        <v>23</v>
      </c>
      <c r="C656" s="11">
        <v>36</v>
      </c>
      <c r="E656" s="11">
        <v>1.66</v>
      </c>
      <c r="F656" s="11">
        <v>5.92</v>
      </c>
      <c r="I656" s="11">
        <v>9</v>
      </c>
      <c r="O656" s="11">
        <v>0</v>
      </c>
      <c r="P656" s="11">
        <v>4</v>
      </c>
      <c r="Q656" s="11">
        <v>0</v>
      </c>
      <c r="R656" s="11">
        <v>0</v>
      </c>
      <c r="V656" s="11">
        <v>202008</v>
      </c>
    </row>
    <row r="657" spans="1:22">
      <c r="A657" s="11" t="s">
        <v>1448</v>
      </c>
      <c r="B657" s="11">
        <v>23</v>
      </c>
      <c r="C657" s="11">
        <v>31.75</v>
      </c>
      <c r="I657" s="11">
        <v>8</v>
      </c>
      <c r="N657" s="11">
        <v>0.25</v>
      </c>
      <c r="O657" s="11">
        <v>0</v>
      </c>
      <c r="P657" s="11">
        <v>0</v>
      </c>
      <c r="Q657" s="11">
        <v>0</v>
      </c>
      <c r="R657" s="11">
        <v>0</v>
      </c>
      <c r="V657" s="11">
        <v>202008</v>
      </c>
    </row>
    <row r="658" spans="1:22">
      <c r="A658" s="11" t="s">
        <v>506</v>
      </c>
      <c r="B658" s="11">
        <v>23</v>
      </c>
      <c r="C658" s="11">
        <v>36</v>
      </c>
      <c r="E658" s="11">
        <v>2.57</v>
      </c>
      <c r="I658" s="11">
        <v>9</v>
      </c>
      <c r="O658" s="11">
        <v>0</v>
      </c>
      <c r="P658" s="11">
        <v>0</v>
      </c>
      <c r="Q658" s="11">
        <v>0</v>
      </c>
      <c r="R658" s="11">
        <v>0</v>
      </c>
      <c r="V658" s="11">
        <v>202008</v>
      </c>
    </row>
    <row r="659" spans="1:22">
      <c r="A659" s="11" t="s">
        <v>771</v>
      </c>
      <c r="B659" s="11">
        <v>23</v>
      </c>
      <c r="C659" s="11">
        <v>30</v>
      </c>
      <c r="D659" s="11">
        <v>0</v>
      </c>
      <c r="E659" s="11">
        <v>0</v>
      </c>
      <c r="F659" s="11">
        <v>0</v>
      </c>
      <c r="I659" s="11">
        <v>8</v>
      </c>
      <c r="O659" s="11">
        <v>1</v>
      </c>
      <c r="P659" s="11">
        <v>0</v>
      </c>
      <c r="Q659" s="11">
        <v>0</v>
      </c>
      <c r="R659" s="11">
        <v>0</v>
      </c>
      <c r="S659" s="11">
        <v>2</v>
      </c>
      <c r="T659" s="11">
        <v>0.23</v>
      </c>
      <c r="U659" s="11">
        <v>2.2799999999999998</v>
      </c>
      <c r="V659" s="11">
        <v>202007</v>
      </c>
    </row>
    <row r="660" spans="1:22">
      <c r="A660" s="11" t="s">
        <v>772</v>
      </c>
      <c r="B660" s="11">
        <v>23</v>
      </c>
      <c r="C660" s="11">
        <v>20.5</v>
      </c>
      <c r="D660" s="11">
        <v>0</v>
      </c>
      <c r="E660" s="11">
        <v>4.91</v>
      </c>
      <c r="F660" s="11">
        <v>0</v>
      </c>
      <c r="G660" s="11">
        <v>9.5</v>
      </c>
      <c r="I660" s="11">
        <v>8</v>
      </c>
      <c r="O660" s="11">
        <v>0</v>
      </c>
      <c r="P660" s="11">
        <v>0</v>
      </c>
      <c r="Q660" s="11">
        <v>0</v>
      </c>
      <c r="R660" s="11">
        <v>0</v>
      </c>
      <c r="S660" s="11">
        <v>2</v>
      </c>
      <c r="U660" s="11">
        <v>2.08</v>
      </c>
      <c r="V660" s="11">
        <v>202008</v>
      </c>
    </row>
    <row r="661" spans="1:22">
      <c r="A661" s="11" t="s">
        <v>456</v>
      </c>
      <c r="B661" s="11">
        <v>23</v>
      </c>
      <c r="C661" s="11">
        <v>32</v>
      </c>
      <c r="F661" s="11">
        <v>3.5</v>
      </c>
      <c r="I661" s="11">
        <v>8</v>
      </c>
      <c r="M661" s="11">
        <v>164</v>
      </c>
      <c r="O661" s="11">
        <v>0</v>
      </c>
      <c r="P661" s="11">
        <v>0</v>
      </c>
      <c r="Q661" s="11">
        <v>0</v>
      </c>
      <c r="R661" s="11">
        <v>0</v>
      </c>
      <c r="V661" s="11">
        <v>202008</v>
      </c>
    </row>
    <row r="662" spans="1:22">
      <c r="A662" s="11" t="s">
        <v>479</v>
      </c>
      <c r="B662" s="11">
        <v>23</v>
      </c>
      <c r="C662" s="11">
        <v>32</v>
      </c>
      <c r="F662" s="11">
        <v>0.5</v>
      </c>
      <c r="I662" s="11">
        <v>8</v>
      </c>
      <c r="O662" s="11">
        <v>0</v>
      </c>
      <c r="P662" s="11">
        <v>0</v>
      </c>
      <c r="Q662" s="11">
        <v>0</v>
      </c>
      <c r="R662" s="11">
        <v>0</v>
      </c>
      <c r="V662" s="11">
        <v>202007</v>
      </c>
    </row>
    <row r="663" spans="1:22">
      <c r="A663" s="11" t="s">
        <v>1533</v>
      </c>
      <c r="B663" s="11">
        <v>23</v>
      </c>
      <c r="C663" s="11">
        <v>35.380000000000003</v>
      </c>
      <c r="O663" s="11">
        <v>0</v>
      </c>
      <c r="P663" s="11">
        <v>0</v>
      </c>
      <c r="Q663" s="11">
        <v>0</v>
      </c>
      <c r="R663" s="11">
        <v>0</v>
      </c>
      <c r="V663" s="11">
        <v>202007</v>
      </c>
    </row>
    <row r="664" spans="1:22">
      <c r="A664" s="11" t="s">
        <v>1174</v>
      </c>
      <c r="B664" s="11">
        <v>23</v>
      </c>
      <c r="C664" s="11">
        <v>32</v>
      </c>
      <c r="F664" s="11">
        <v>12.42</v>
      </c>
      <c r="I664" s="11">
        <v>8</v>
      </c>
      <c r="N664" s="11">
        <v>0</v>
      </c>
      <c r="O664" s="11">
        <v>0</v>
      </c>
      <c r="P664" s="11">
        <v>0</v>
      </c>
      <c r="Q664" s="11">
        <v>0</v>
      </c>
      <c r="R664" s="11">
        <v>0</v>
      </c>
      <c r="V664" s="11">
        <v>202007</v>
      </c>
    </row>
    <row r="665" spans="1:22">
      <c r="A665" s="11" t="s">
        <v>1217</v>
      </c>
      <c r="B665" s="11">
        <v>23</v>
      </c>
      <c r="C665" s="11">
        <v>32</v>
      </c>
      <c r="E665" s="11">
        <v>5.95</v>
      </c>
      <c r="F665" s="11">
        <v>8.73</v>
      </c>
      <c r="I665" s="11">
        <v>8</v>
      </c>
      <c r="O665" s="11">
        <v>0</v>
      </c>
      <c r="P665" s="11">
        <v>0</v>
      </c>
      <c r="Q665" s="11">
        <v>0</v>
      </c>
      <c r="R665" s="11">
        <v>0</v>
      </c>
      <c r="V665" s="11">
        <v>202007</v>
      </c>
    </row>
    <row r="666" spans="1:22">
      <c r="A666" s="11" t="s">
        <v>1218</v>
      </c>
      <c r="B666" s="11">
        <v>23</v>
      </c>
      <c r="C666" s="11">
        <v>33</v>
      </c>
      <c r="O666" s="11">
        <v>0</v>
      </c>
      <c r="P666" s="11">
        <v>0</v>
      </c>
      <c r="Q666" s="11">
        <v>0</v>
      </c>
      <c r="R666" s="11">
        <v>0</v>
      </c>
      <c r="V666" s="11">
        <v>202007</v>
      </c>
    </row>
    <row r="667" spans="1:22">
      <c r="A667" s="11" t="s">
        <v>1175</v>
      </c>
      <c r="B667" s="11">
        <v>23</v>
      </c>
      <c r="C667" s="11">
        <v>32</v>
      </c>
      <c r="F667" s="11">
        <v>12.42</v>
      </c>
      <c r="I667" s="11">
        <v>8</v>
      </c>
      <c r="N667" s="11">
        <v>0</v>
      </c>
      <c r="O667" s="11">
        <v>0</v>
      </c>
      <c r="P667" s="11">
        <v>0</v>
      </c>
      <c r="Q667" s="11">
        <v>0</v>
      </c>
      <c r="R667" s="11">
        <v>0</v>
      </c>
      <c r="V667" s="11">
        <v>202007</v>
      </c>
    </row>
    <row r="668" spans="1:22">
      <c r="A668" s="11" t="s">
        <v>897</v>
      </c>
      <c r="B668" s="11">
        <v>23</v>
      </c>
      <c r="C668" s="11">
        <v>30</v>
      </c>
      <c r="D668" s="11">
        <v>0.85</v>
      </c>
      <c r="E668" s="11">
        <v>0</v>
      </c>
      <c r="I668" s="11">
        <v>8</v>
      </c>
      <c r="O668" s="11">
        <v>1</v>
      </c>
      <c r="P668" s="11">
        <v>0</v>
      </c>
      <c r="Q668" s="11">
        <v>0</v>
      </c>
      <c r="R668" s="11">
        <v>0</v>
      </c>
      <c r="T668" s="11">
        <v>1.08</v>
      </c>
      <c r="V668" s="11">
        <v>202008</v>
      </c>
    </row>
    <row r="669" spans="1:22">
      <c r="A669" s="11" t="s">
        <v>915</v>
      </c>
      <c r="B669" s="11">
        <v>23</v>
      </c>
      <c r="C669" s="11">
        <v>36</v>
      </c>
      <c r="D669" s="11">
        <v>1.42</v>
      </c>
      <c r="E669" s="11">
        <v>0</v>
      </c>
      <c r="O669" s="11">
        <v>6</v>
      </c>
      <c r="P669" s="11">
        <v>0</v>
      </c>
      <c r="Q669" s="11">
        <v>0</v>
      </c>
      <c r="R669" s="11">
        <v>0</v>
      </c>
      <c r="T669" s="11">
        <v>1.68</v>
      </c>
      <c r="V669" s="11">
        <v>202007</v>
      </c>
    </row>
    <row r="670" spans="1:22">
      <c r="A670" s="11" t="s">
        <v>847</v>
      </c>
      <c r="B670" s="11">
        <v>23</v>
      </c>
      <c r="C670" s="11">
        <v>16</v>
      </c>
      <c r="H670" s="11">
        <v>16</v>
      </c>
      <c r="I670" s="11">
        <v>8</v>
      </c>
      <c r="O670" s="11">
        <v>0</v>
      </c>
      <c r="P670" s="11">
        <v>0</v>
      </c>
      <c r="Q670" s="11">
        <v>0</v>
      </c>
      <c r="R670" s="11">
        <v>0</v>
      </c>
      <c r="V670" s="11">
        <v>202007</v>
      </c>
    </row>
    <row r="671" spans="1:22">
      <c r="A671" s="11" t="s">
        <v>1244</v>
      </c>
      <c r="B671" s="11">
        <v>23</v>
      </c>
      <c r="C671" s="11">
        <v>30</v>
      </c>
      <c r="D671" s="11">
        <v>0</v>
      </c>
      <c r="E671" s="11">
        <v>0</v>
      </c>
      <c r="F671" s="11">
        <v>0</v>
      </c>
      <c r="I671" s="11">
        <v>8</v>
      </c>
      <c r="O671" s="11">
        <v>0</v>
      </c>
      <c r="P671" s="11">
        <v>0</v>
      </c>
      <c r="Q671" s="11">
        <v>0</v>
      </c>
      <c r="R671" s="11">
        <v>0</v>
      </c>
      <c r="S671" s="11">
        <v>2</v>
      </c>
      <c r="T671" s="11">
        <v>4.8099999999999996</v>
      </c>
      <c r="U671" s="11">
        <v>5.08</v>
      </c>
      <c r="V671" s="11">
        <v>202007</v>
      </c>
    </row>
    <row r="672" spans="1:22">
      <c r="A672" s="11" t="s">
        <v>1535</v>
      </c>
      <c r="B672" s="11">
        <v>23</v>
      </c>
      <c r="C672" s="11">
        <v>36</v>
      </c>
      <c r="E672" s="11">
        <v>0.75</v>
      </c>
      <c r="F672" s="11">
        <v>9.33</v>
      </c>
      <c r="I672" s="11">
        <v>9</v>
      </c>
      <c r="O672" s="11">
        <v>0</v>
      </c>
      <c r="P672" s="11">
        <v>0</v>
      </c>
      <c r="Q672" s="11">
        <v>0</v>
      </c>
      <c r="R672" s="11">
        <v>0</v>
      </c>
      <c r="V672" s="11">
        <v>202007</v>
      </c>
    </row>
    <row r="673" spans="1:22">
      <c r="A673" s="11" t="s">
        <v>1176</v>
      </c>
      <c r="B673" s="11">
        <v>23</v>
      </c>
      <c r="C673" s="11">
        <v>32</v>
      </c>
      <c r="F673" s="11">
        <v>14.22</v>
      </c>
      <c r="I673" s="11">
        <v>8</v>
      </c>
      <c r="N673" s="11">
        <v>0</v>
      </c>
      <c r="O673" s="11">
        <v>0</v>
      </c>
      <c r="P673" s="11">
        <v>0</v>
      </c>
      <c r="Q673" s="11">
        <v>0</v>
      </c>
      <c r="R673" s="11">
        <v>0</v>
      </c>
      <c r="V673" s="11">
        <v>202007</v>
      </c>
    </row>
    <row r="674" spans="1:22">
      <c r="A674" s="11" t="s">
        <v>1078</v>
      </c>
      <c r="B674" s="11">
        <v>23</v>
      </c>
      <c r="C674" s="11">
        <v>32</v>
      </c>
      <c r="F674" s="11">
        <v>7</v>
      </c>
      <c r="I674" s="11">
        <v>8</v>
      </c>
      <c r="M674" s="11">
        <v>136</v>
      </c>
      <c r="O674" s="11">
        <v>0</v>
      </c>
      <c r="P674" s="11">
        <v>0</v>
      </c>
      <c r="Q674" s="11">
        <v>0</v>
      </c>
      <c r="R674" s="11">
        <v>0</v>
      </c>
      <c r="V674" s="11">
        <v>202007</v>
      </c>
    </row>
    <row r="675" spans="1:22">
      <c r="A675" s="11" t="s">
        <v>1613</v>
      </c>
      <c r="B675" s="11">
        <v>23</v>
      </c>
      <c r="C675" s="11">
        <v>32</v>
      </c>
      <c r="F675" s="11">
        <v>9.3800000000000008</v>
      </c>
      <c r="I675" s="11">
        <v>8</v>
      </c>
      <c r="N675" s="11">
        <v>0</v>
      </c>
      <c r="O675" s="11">
        <v>0</v>
      </c>
      <c r="P675" s="11">
        <v>2</v>
      </c>
      <c r="Q675" s="11">
        <v>0</v>
      </c>
      <c r="R675" s="11">
        <v>0</v>
      </c>
      <c r="V675" s="11">
        <v>202008</v>
      </c>
    </row>
    <row r="676" spans="1:22">
      <c r="A676" s="11" t="s">
        <v>1177</v>
      </c>
      <c r="B676" s="11">
        <v>23</v>
      </c>
      <c r="C676" s="11">
        <v>32</v>
      </c>
      <c r="I676" s="11">
        <v>8</v>
      </c>
      <c r="O676" s="11">
        <v>0</v>
      </c>
      <c r="P676" s="11">
        <v>0</v>
      </c>
      <c r="Q676" s="11">
        <v>0</v>
      </c>
      <c r="R676" s="11">
        <v>0</v>
      </c>
      <c r="V676" s="11">
        <v>202007</v>
      </c>
    </row>
    <row r="677" spans="1:22">
      <c r="A677" s="11" t="s">
        <v>1242</v>
      </c>
      <c r="B677" s="11">
        <v>23</v>
      </c>
      <c r="C677" s="11">
        <v>28.25</v>
      </c>
      <c r="D677" s="11">
        <v>0</v>
      </c>
      <c r="E677" s="11">
        <v>0</v>
      </c>
      <c r="H677" s="11">
        <v>1.75</v>
      </c>
      <c r="I677" s="11">
        <v>8</v>
      </c>
      <c r="O677" s="11">
        <v>0</v>
      </c>
      <c r="P677" s="11">
        <v>0</v>
      </c>
      <c r="Q677" s="11">
        <v>0</v>
      </c>
      <c r="R677" s="11">
        <v>0</v>
      </c>
      <c r="S677" s="11">
        <v>0.16</v>
      </c>
      <c r="T677" s="11">
        <v>0.44</v>
      </c>
      <c r="V677" s="11">
        <v>202007</v>
      </c>
    </row>
    <row r="678" spans="1:22">
      <c r="A678" s="11" t="s">
        <v>898</v>
      </c>
      <c r="B678" s="11">
        <v>23</v>
      </c>
      <c r="C678" s="11">
        <v>32</v>
      </c>
      <c r="F678" s="11">
        <v>1</v>
      </c>
      <c r="I678" s="11">
        <v>8</v>
      </c>
      <c r="M678" s="11">
        <v>92</v>
      </c>
      <c r="O678" s="11">
        <v>0</v>
      </c>
      <c r="P678" s="11">
        <v>0</v>
      </c>
      <c r="Q678" s="11">
        <v>0</v>
      </c>
      <c r="R678" s="11">
        <v>0</v>
      </c>
      <c r="V678" s="11">
        <v>202007</v>
      </c>
    </row>
    <row r="679" spans="1:22">
      <c r="A679" s="11" t="s">
        <v>494</v>
      </c>
      <c r="B679" s="11">
        <v>23</v>
      </c>
      <c r="C679" s="11">
        <v>32</v>
      </c>
      <c r="F679" s="11">
        <v>12.42</v>
      </c>
      <c r="I679" s="11">
        <v>8</v>
      </c>
      <c r="N679" s="11">
        <v>0</v>
      </c>
      <c r="O679" s="11">
        <v>0</v>
      </c>
      <c r="P679" s="11">
        <v>2</v>
      </c>
      <c r="Q679" s="11">
        <v>0</v>
      </c>
      <c r="R679" s="11">
        <v>0</v>
      </c>
      <c r="V679" s="11">
        <v>202007</v>
      </c>
    </row>
    <row r="680" spans="1:22">
      <c r="A680" s="11" t="s">
        <v>950</v>
      </c>
      <c r="B680" s="11">
        <v>23</v>
      </c>
      <c r="C680" s="11">
        <v>30.03</v>
      </c>
      <c r="I680" s="11">
        <v>8</v>
      </c>
      <c r="N680" s="11">
        <v>1.97</v>
      </c>
      <c r="O680" s="11">
        <v>0</v>
      </c>
      <c r="P680" s="11">
        <v>0</v>
      </c>
      <c r="Q680" s="11">
        <v>0</v>
      </c>
      <c r="R680" s="11">
        <v>0</v>
      </c>
      <c r="V680" s="11">
        <v>202007</v>
      </c>
    </row>
    <row r="681" spans="1:22">
      <c r="A681" s="11" t="s">
        <v>916</v>
      </c>
      <c r="B681" s="11">
        <v>23</v>
      </c>
      <c r="C681" s="11">
        <v>33.58</v>
      </c>
      <c r="I681" s="11">
        <v>9</v>
      </c>
      <c r="N681" s="11">
        <v>2.42</v>
      </c>
      <c r="O681" s="11">
        <v>0</v>
      </c>
      <c r="P681" s="11">
        <v>2</v>
      </c>
      <c r="Q681" s="11">
        <v>0</v>
      </c>
      <c r="R681" s="11">
        <v>0</v>
      </c>
      <c r="V681" s="11">
        <v>202008</v>
      </c>
    </row>
    <row r="682" spans="1:22">
      <c r="A682" s="11" t="s">
        <v>467</v>
      </c>
      <c r="B682" s="11">
        <v>23</v>
      </c>
      <c r="C682" s="11">
        <v>30</v>
      </c>
      <c r="D682" s="11">
        <v>2</v>
      </c>
      <c r="E682" s="11">
        <v>2.04</v>
      </c>
      <c r="F682" s="11">
        <v>18.87</v>
      </c>
      <c r="I682" s="11">
        <v>8</v>
      </c>
      <c r="O682" s="11">
        <v>0</v>
      </c>
      <c r="P682" s="11">
        <v>0</v>
      </c>
      <c r="Q682" s="11">
        <v>3</v>
      </c>
      <c r="R682" s="11">
        <v>7</v>
      </c>
      <c r="V682" s="11">
        <v>202007</v>
      </c>
    </row>
    <row r="683" spans="1:22">
      <c r="A683" s="11" t="s">
        <v>1179</v>
      </c>
      <c r="B683" s="11">
        <v>23</v>
      </c>
      <c r="C683" s="11">
        <v>24</v>
      </c>
      <c r="D683" s="11">
        <v>8</v>
      </c>
      <c r="F683" s="11">
        <v>0.75</v>
      </c>
      <c r="I683" s="11">
        <v>8</v>
      </c>
      <c r="O683" s="11">
        <v>0</v>
      </c>
      <c r="P683" s="11">
        <v>0</v>
      </c>
      <c r="Q683" s="11">
        <v>0</v>
      </c>
      <c r="R683" s="11">
        <v>0</v>
      </c>
      <c r="V683" s="11">
        <v>202008</v>
      </c>
    </row>
    <row r="684" spans="1:22">
      <c r="A684" s="11" t="s">
        <v>465</v>
      </c>
      <c r="B684" s="11">
        <v>23</v>
      </c>
      <c r="C684" s="11">
        <v>32</v>
      </c>
      <c r="F684" s="11">
        <v>0</v>
      </c>
      <c r="I684" s="11">
        <v>8</v>
      </c>
      <c r="O684" s="11">
        <v>0</v>
      </c>
      <c r="P684" s="11">
        <v>0</v>
      </c>
      <c r="Q684" s="11">
        <v>0</v>
      </c>
      <c r="R684" s="11">
        <v>0</v>
      </c>
      <c r="U684" s="11">
        <v>4.53</v>
      </c>
      <c r="V684" s="11">
        <v>202007</v>
      </c>
    </row>
    <row r="685" spans="1:22">
      <c r="A685" s="11" t="s">
        <v>774</v>
      </c>
      <c r="B685" s="11">
        <v>23</v>
      </c>
      <c r="C685" s="11">
        <v>32</v>
      </c>
      <c r="F685" s="11">
        <v>4</v>
      </c>
      <c r="I685" s="11">
        <v>8</v>
      </c>
      <c r="O685" s="11">
        <v>0</v>
      </c>
      <c r="P685" s="11">
        <v>0</v>
      </c>
      <c r="Q685" s="11">
        <v>0</v>
      </c>
      <c r="R685" s="11">
        <v>0</v>
      </c>
      <c r="V685" s="11">
        <v>202007</v>
      </c>
    </row>
    <row r="686" spans="1:22">
      <c r="A686" s="11" t="s">
        <v>775</v>
      </c>
      <c r="B686" s="11">
        <v>23</v>
      </c>
      <c r="C686" s="11">
        <v>30</v>
      </c>
      <c r="D686" s="11">
        <v>2</v>
      </c>
      <c r="E686" s="11">
        <v>2.06</v>
      </c>
      <c r="F686" s="11">
        <v>0.93</v>
      </c>
      <c r="I686" s="11">
        <v>8</v>
      </c>
      <c r="O686" s="11">
        <v>0</v>
      </c>
      <c r="P686" s="11">
        <v>0</v>
      </c>
      <c r="Q686" s="11">
        <v>0</v>
      </c>
      <c r="R686" s="11">
        <v>0</v>
      </c>
      <c r="V686" s="11">
        <v>202007</v>
      </c>
    </row>
    <row r="687" spans="1:22">
      <c r="A687" s="11" t="s">
        <v>468</v>
      </c>
      <c r="B687" s="11">
        <v>23</v>
      </c>
      <c r="C687" s="11">
        <v>29.62</v>
      </c>
      <c r="I687" s="11">
        <v>8</v>
      </c>
      <c r="N687" s="11">
        <v>0.38</v>
      </c>
      <c r="O687" s="11">
        <v>0</v>
      </c>
      <c r="P687" s="11">
        <v>0</v>
      </c>
      <c r="Q687" s="11">
        <v>0</v>
      </c>
      <c r="R687" s="11">
        <v>0</v>
      </c>
      <c r="V687" s="11">
        <v>202007</v>
      </c>
    </row>
    <row r="688" spans="1:22">
      <c r="A688" s="11" t="s">
        <v>1236</v>
      </c>
      <c r="B688" s="11">
        <v>23</v>
      </c>
      <c r="C688" s="11">
        <v>16.3</v>
      </c>
      <c r="D688" s="11">
        <v>1.37</v>
      </c>
      <c r="G688" s="11">
        <v>12.5</v>
      </c>
      <c r="I688" s="11">
        <v>7.2</v>
      </c>
      <c r="M688" s="11">
        <v>224</v>
      </c>
      <c r="O688" s="11">
        <v>0</v>
      </c>
      <c r="P688" s="11">
        <v>0</v>
      </c>
      <c r="Q688" s="11">
        <v>0</v>
      </c>
      <c r="R688" s="11">
        <v>0</v>
      </c>
      <c r="V688" s="11">
        <v>202007</v>
      </c>
    </row>
    <row r="689" spans="1:22">
      <c r="A689" s="11" t="s">
        <v>1208</v>
      </c>
      <c r="B689" s="11">
        <v>23</v>
      </c>
      <c r="C689" s="11">
        <v>36</v>
      </c>
      <c r="E689" s="11">
        <v>2.5499999999999998</v>
      </c>
      <c r="F689" s="11">
        <v>2.38</v>
      </c>
      <c r="I689" s="11">
        <v>9</v>
      </c>
      <c r="O689" s="11">
        <v>0</v>
      </c>
      <c r="P689" s="11">
        <v>2</v>
      </c>
      <c r="Q689" s="11">
        <v>0</v>
      </c>
      <c r="R689" s="11">
        <v>0</v>
      </c>
      <c r="V689" s="11">
        <v>202007</v>
      </c>
    </row>
    <row r="690" spans="1:22">
      <c r="A690" s="11" t="s">
        <v>1180</v>
      </c>
      <c r="B690" s="11">
        <v>23</v>
      </c>
      <c r="C690" s="11">
        <v>8</v>
      </c>
      <c r="F690" s="11">
        <v>0</v>
      </c>
      <c r="H690" s="11">
        <v>24</v>
      </c>
      <c r="I690" s="11">
        <v>8</v>
      </c>
      <c r="O690" s="11">
        <v>0</v>
      </c>
      <c r="P690" s="11">
        <v>0</v>
      </c>
      <c r="Q690" s="11">
        <v>0</v>
      </c>
      <c r="R690" s="11">
        <v>0</v>
      </c>
      <c r="U690" s="11">
        <v>0.75</v>
      </c>
      <c r="V690" s="11">
        <v>202008</v>
      </c>
    </row>
    <row r="691" spans="1:22">
      <c r="A691" s="11" t="s">
        <v>472</v>
      </c>
      <c r="B691" s="11">
        <v>23</v>
      </c>
      <c r="C691" s="11">
        <v>32</v>
      </c>
      <c r="I691" s="11">
        <v>8</v>
      </c>
      <c r="O691" s="11">
        <v>0</v>
      </c>
      <c r="P691" s="11">
        <v>0</v>
      </c>
      <c r="Q691" s="11">
        <v>0</v>
      </c>
      <c r="R691" s="11">
        <v>0</v>
      </c>
      <c r="V691" s="11">
        <v>202007</v>
      </c>
    </row>
    <row r="692" spans="1:22">
      <c r="A692" s="11" t="s">
        <v>1220</v>
      </c>
      <c r="B692" s="11">
        <v>23</v>
      </c>
      <c r="C692" s="11">
        <v>16.5</v>
      </c>
      <c r="I692" s="11">
        <v>8.5</v>
      </c>
      <c r="O692" s="11">
        <v>0</v>
      </c>
      <c r="P692" s="11">
        <v>0</v>
      </c>
      <c r="Q692" s="11">
        <v>0</v>
      </c>
      <c r="R692" s="11">
        <v>0</v>
      </c>
      <c r="V692" s="11">
        <v>202007</v>
      </c>
    </row>
    <row r="693" spans="1:22">
      <c r="A693" s="11" t="s">
        <v>480</v>
      </c>
      <c r="B693" s="11">
        <v>23</v>
      </c>
      <c r="C693" s="11">
        <v>27</v>
      </c>
      <c r="D693" s="11">
        <v>0</v>
      </c>
      <c r="I693" s="11">
        <v>9</v>
      </c>
      <c r="O693" s="11">
        <v>0</v>
      </c>
      <c r="P693" s="11">
        <v>0</v>
      </c>
      <c r="Q693" s="11">
        <v>0</v>
      </c>
      <c r="R693" s="11">
        <v>0</v>
      </c>
      <c r="S693" s="11">
        <v>1.5</v>
      </c>
      <c r="V693" s="11">
        <v>202007</v>
      </c>
    </row>
    <row r="694" spans="1:22">
      <c r="A694" s="11" t="s">
        <v>1054</v>
      </c>
      <c r="B694" s="11">
        <v>23</v>
      </c>
      <c r="C694" s="11">
        <v>32</v>
      </c>
      <c r="F694" s="11">
        <v>2</v>
      </c>
      <c r="I694" s="11">
        <v>8</v>
      </c>
      <c r="M694" s="11">
        <v>72</v>
      </c>
      <c r="O694" s="11">
        <v>0</v>
      </c>
      <c r="P694" s="11">
        <v>0</v>
      </c>
      <c r="Q694" s="11">
        <v>0</v>
      </c>
      <c r="R694" s="11">
        <v>0</v>
      </c>
      <c r="V694" s="11">
        <v>202007</v>
      </c>
    </row>
    <row r="695" spans="1:22">
      <c r="A695" s="11" t="s">
        <v>500</v>
      </c>
      <c r="B695" s="11">
        <v>23</v>
      </c>
      <c r="C695" s="11">
        <v>30</v>
      </c>
      <c r="D695" s="11">
        <v>0</v>
      </c>
      <c r="E695" s="11">
        <v>1.48</v>
      </c>
      <c r="I695" s="11">
        <v>8</v>
      </c>
      <c r="O695" s="11">
        <v>0</v>
      </c>
      <c r="P695" s="11">
        <v>0</v>
      </c>
      <c r="Q695" s="11">
        <v>0</v>
      </c>
      <c r="R695" s="11">
        <v>0</v>
      </c>
      <c r="S695" s="11">
        <v>1.28</v>
      </c>
      <c r="V695" s="11">
        <v>202008</v>
      </c>
    </row>
    <row r="696" spans="1:22">
      <c r="A696" s="11" t="s">
        <v>1181</v>
      </c>
      <c r="B696" s="11">
        <v>23</v>
      </c>
      <c r="C696" s="11">
        <v>24</v>
      </c>
      <c r="F696" s="11">
        <v>5.75</v>
      </c>
      <c r="G696" s="11">
        <v>8</v>
      </c>
      <c r="I696" s="11">
        <v>8</v>
      </c>
      <c r="O696" s="11">
        <v>1</v>
      </c>
      <c r="P696" s="11">
        <v>0</v>
      </c>
      <c r="Q696" s="11">
        <v>0</v>
      </c>
      <c r="R696" s="11">
        <v>0</v>
      </c>
      <c r="V696" s="11">
        <v>202007</v>
      </c>
    </row>
    <row r="697" spans="1:22">
      <c r="A697" s="11" t="s">
        <v>1182</v>
      </c>
      <c r="B697" s="11">
        <v>23</v>
      </c>
      <c r="C697" s="11">
        <v>36</v>
      </c>
      <c r="E697" s="11">
        <v>0</v>
      </c>
      <c r="F697" s="11">
        <v>0</v>
      </c>
      <c r="I697" s="11">
        <v>9</v>
      </c>
      <c r="O697" s="11">
        <v>0</v>
      </c>
      <c r="P697" s="11">
        <v>3</v>
      </c>
      <c r="Q697" s="11">
        <v>0</v>
      </c>
      <c r="R697" s="11">
        <v>0</v>
      </c>
      <c r="T697" s="11">
        <v>0.8</v>
      </c>
      <c r="U697" s="11">
        <v>8.73</v>
      </c>
      <c r="V697" s="11">
        <v>202008</v>
      </c>
    </row>
    <row r="698" spans="1:22">
      <c r="A698" s="11" t="s">
        <v>1209</v>
      </c>
      <c r="B698" s="11">
        <v>23</v>
      </c>
      <c r="C698" s="11">
        <v>8</v>
      </c>
      <c r="I698" s="11">
        <v>8</v>
      </c>
      <c r="O698" s="11">
        <v>0</v>
      </c>
      <c r="P698" s="11">
        <v>0</v>
      </c>
      <c r="Q698" s="11">
        <v>0</v>
      </c>
      <c r="R698" s="11">
        <v>0</v>
      </c>
      <c r="V698" s="11">
        <v>202007</v>
      </c>
    </row>
    <row r="699" spans="1:22">
      <c r="A699" s="11" t="s">
        <v>1183</v>
      </c>
      <c r="B699" s="11">
        <v>23</v>
      </c>
      <c r="C699" s="11">
        <v>32</v>
      </c>
      <c r="F699" s="11">
        <v>7.58</v>
      </c>
      <c r="I699" s="11">
        <v>8</v>
      </c>
      <c r="O699" s="11">
        <v>0</v>
      </c>
      <c r="P699" s="11">
        <v>0</v>
      </c>
      <c r="Q699" s="11">
        <v>0</v>
      </c>
      <c r="R699" s="11">
        <v>0</v>
      </c>
      <c r="V699" s="11">
        <v>202007</v>
      </c>
    </row>
    <row r="700" spans="1:22">
      <c r="A700" s="11" t="s">
        <v>1010</v>
      </c>
      <c r="B700" s="11">
        <v>23</v>
      </c>
      <c r="C700" s="11">
        <v>32</v>
      </c>
      <c r="F700" s="11">
        <v>0.5</v>
      </c>
      <c r="I700" s="11">
        <v>8</v>
      </c>
      <c r="M700" s="11">
        <v>164</v>
      </c>
      <c r="O700" s="11">
        <v>0</v>
      </c>
      <c r="P700" s="11">
        <v>0</v>
      </c>
      <c r="Q700" s="11">
        <v>0</v>
      </c>
      <c r="R700" s="11">
        <v>0</v>
      </c>
      <c r="V700" s="11">
        <v>202007</v>
      </c>
    </row>
    <row r="701" spans="1:22">
      <c r="A701" s="11" t="s">
        <v>1450</v>
      </c>
      <c r="B701" s="11">
        <v>23</v>
      </c>
      <c r="C701" s="11">
        <v>32</v>
      </c>
      <c r="F701" s="11">
        <v>0.75</v>
      </c>
      <c r="I701" s="11">
        <v>8</v>
      </c>
      <c r="M701" s="11">
        <v>40</v>
      </c>
      <c r="O701" s="11">
        <v>0</v>
      </c>
      <c r="P701" s="11">
        <v>0</v>
      </c>
      <c r="Q701" s="11">
        <v>0</v>
      </c>
      <c r="R701" s="11">
        <v>0</v>
      </c>
      <c r="V701" s="11">
        <v>202007</v>
      </c>
    </row>
    <row r="702" spans="1:22">
      <c r="A702" s="11" t="s">
        <v>481</v>
      </c>
      <c r="B702" s="11">
        <v>23</v>
      </c>
      <c r="C702" s="11">
        <v>12</v>
      </c>
      <c r="D702" s="11">
        <v>2</v>
      </c>
      <c r="I702" s="11">
        <v>8</v>
      </c>
      <c r="O702" s="11">
        <v>0</v>
      </c>
      <c r="P702" s="11">
        <v>0</v>
      </c>
      <c r="Q702" s="11">
        <v>0</v>
      </c>
      <c r="R702" s="11">
        <v>0</v>
      </c>
      <c r="V702" s="11">
        <v>202007</v>
      </c>
    </row>
    <row r="703" spans="1:22">
      <c r="A703" s="11" t="s">
        <v>1185</v>
      </c>
      <c r="B703" s="11">
        <v>23</v>
      </c>
      <c r="C703" s="11">
        <v>13</v>
      </c>
      <c r="G703" s="11">
        <v>2</v>
      </c>
      <c r="I703" s="11">
        <v>3</v>
      </c>
      <c r="M703" s="11">
        <v>95</v>
      </c>
      <c r="O703" s="11">
        <v>0</v>
      </c>
      <c r="P703" s="11">
        <v>0</v>
      </c>
      <c r="Q703" s="11">
        <v>0</v>
      </c>
      <c r="R703" s="11">
        <v>0</v>
      </c>
      <c r="V703" s="11">
        <v>202007</v>
      </c>
    </row>
    <row r="704" spans="1:22">
      <c r="A704" s="11" t="s">
        <v>470</v>
      </c>
      <c r="B704" s="11">
        <v>23</v>
      </c>
      <c r="C704" s="11">
        <v>32</v>
      </c>
      <c r="E704" s="11">
        <v>0.82</v>
      </c>
      <c r="F704" s="11">
        <v>0.9</v>
      </c>
      <c r="I704" s="11">
        <v>8</v>
      </c>
      <c r="O704" s="11">
        <v>0</v>
      </c>
      <c r="P704" s="11">
        <v>0</v>
      </c>
      <c r="Q704" s="11">
        <v>0</v>
      </c>
      <c r="R704" s="11">
        <v>0</v>
      </c>
      <c r="V704" s="11">
        <v>202008</v>
      </c>
    </row>
    <row r="705" spans="1:22">
      <c r="A705" s="11" t="s">
        <v>777</v>
      </c>
      <c r="B705" s="11">
        <v>23</v>
      </c>
      <c r="C705" s="11">
        <v>23</v>
      </c>
      <c r="I705" s="11">
        <v>5</v>
      </c>
      <c r="O705" s="11">
        <v>0</v>
      </c>
      <c r="P705" s="11">
        <v>0</v>
      </c>
      <c r="Q705" s="11">
        <v>0</v>
      </c>
      <c r="R705" s="11">
        <v>0</v>
      </c>
      <c r="V705" s="11">
        <v>202007</v>
      </c>
    </row>
    <row r="706" spans="1:22">
      <c r="A706" s="11" t="s">
        <v>778</v>
      </c>
      <c r="B706" s="11">
        <v>23</v>
      </c>
      <c r="C706" s="11">
        <v>36</v>
      </c>
      <c r="I706" s="11">
        <v>4</v>
      </c>
      <c r="O706" s="11">
        <v>0</v>
      </c>
      <c r="P706" s="11">
        <v>0</v>
      </c>
      <c r="Q706" s="11">
        <v>0</v>
      </c>
      <c r="R706" s="11">
        <v>0</v>
      </c>
      <c r="V706" s="11">
        <v>202007</v>
      </c>
    </row>
    <row r="707" spans="1:22">
      <c r="A707" s="11" t="s">
        <v>709</v>
      </c>
      <c r="B707" s="11">
        <v>23</v>
      </c>
      <c r="C707" s="11">
        <v>0</v>
      </c>
      <c r="G707" s="11">
        <v>28</v>
      </c>
      <c r="I707" s="11">
        <v>8</v>
      </c>
      <c r="O707" s="11">
        <v>0</v>
      </c>
      <c r="P707" s="11">
        <v>0</v>
      </c>
      <c r="Q707" s="11">
        <v>0</v>
      </c>
      <c r="R707" s="11">
        <v>0</v>
      </c>
      <c r="V707" s="11">
        <v>202007</v>
      </c>
    </row>
    <row r="708" spans="1:22">
      <c r="A708" s="11" t="s">
        <v>1629</v>
      </c>
      <c r="B708" s="11">
        <v>23</v>
      </c>
      <c r="C708" s="11">
        <v>32</v>
      </c>
      <c r="I708" s="11">
        <v>8</v>
      </c>
      <c r="M708" s="11">
        <v>216</v>
      </c>
      <c r="O708" s="11">
        <v>0</v>
      </c>
      <c r="P708" s="11">
        <v>0</v>
      </c>
      <c r="Q708" s="11">
        <v>0</v>
      </c>
      <c r="R708" s="11">
        <v>0</v>
      </c>
      <c r="V708" s="11">
        <v>202007</v>
      </c>
    </row>
    <row r="709" spans="1:22">
      <c r="A709" s="11" t="s">
        <v>1210</v>
      </c>
      <c r="B709" s="11">
        <v>23</v>
      </c>
      <c r="C709" s="11">
        <v>32</v>
      </c>
      <c r="I709" s="11">
        <v>8</v>
      </c>
      <c r="M709" s="11">
        <v>648</v>
      </c>
      <c r="O709" s="11">
        <v>0</v>
      </c>
      <c r="P709" s="11">
        <v>0</v>
      </c>
      <c r="Q709" s="11">
        <v>0</v>
      </c>
      <c r="R709" s="11">
        <v>0</v>
      </c>
      <c r="V709" s="11">
        <v>202007</v>
      </c>
    </row>
    <row r="710" spans="1:22">
      <c r="A710" s="11" t="s">
        <v>779</v>
      </c>
      <c r="B710" s="11">
        <v>23</v>
      </c>
      <c r="C710" s="11">
        <v>24</v>
      </c>
      <c r="D710" s="11">
        <v>0.62</v>
      </c>
      <c r="E710" s="11">
        <v>0.83</v>
      </c>
      <c r="G710" s="11">
        <v>6</v>
      </c>
      <c r="I710" s="11">
        <v>8</v>
      </c>
      <c r="O710" s="11">
        <v>0</v>
      </c>
      <c r="P710" s="11">
        <v>0</v>
      </c>
      <c r="Q710" s="11">
        <v>0</v>
      </c>
      <c r="R710" s="11">
        <v>0</v>
      </c>
      <c r="V710" s="11">
        <v>202007</v>
      </c>
    </row>
    <row r="711" spans="1:22">
      <c r="A711" s="11" t="s">
        <v>1320</v>
      </c>
      <c r="B711" s="11">
        <v>23</v>
      </c>
      <c r="C711" s="11">
        <v>8</v>
      </c>
      <c r="D711" s="11">
        <v>1.32</v>
      </c>
      <c r="E711" s="11">
        <v>0.2</v>
      </c>
      <c r="G711" s="11">
        <v>22</v>
      </c>
      <c r="I711" s="11">
        <v>8</v>
      </c>
      <c r="O711" s="11">
        <v>0</v>
      </c>
      <c r="P711" s="11">
        <v>0</v>
      </c>
      <c r="Q711" s="11">
        <v>0</v>
      </c>
      <c r="R711" s="11">
        <v>0</v>
      </c>
      <c r="V711" s="11">
        <v>202007</v>
      </c>
    </row>
    <row r="712" spans="1:22">
      <c r="A712" s="11" t="s">
        <v>1186</v>
      </c>
      <c r="B712" s="11">
        <v>23</v>
      </c>
      <c r="C712" s="11">
        <v>32</v>
      </c>
      <c r="F712" s="11">
        <v>7.5</v>
      </c>
      <c r="I712" s="11">
        <v>8</v>
      </c>
      <c r="O712" s="11">
        <v>0</v>
      </c>
      <c r="P712" s="11">
        <v>0</v>
      </c>
      <c r="Q712" s="11">
        <v>0</v>
      </c>
      <c r="R712" s="11">
        <v>0</v>
      </c>
      <c r="V712" s="11">
        <v>202008</v>
      </c>
    </row>
    <row r="713" spans="1:22">
      <c r="A713" s="11" t="s">
        <v>1187</v>
      </c>
      <c r="B713" s="11">
        <v>23</v>
      </c>
      <c r="C713" s="11">
        <v>32</v>
      </c>
      <c r="E713" s="11">
        <v>0.6</v>
      </c>
      <c r="F713" s="11">
        <v>9</v>
      </c>
      <c r="I713" s="11">
        <v>8</v>
      </c>
      <c r="O713" s="11">
        <v>0</v>
      </c>
      <c r="P713" s="11">
        <v>3</v>
      </c>
      <c r="Q713" s="11">
        <v>0</v>
      </c>
      <c r="R713" s="11">
        <v>0</v>
      </c>
      <c r="V713" s="11">
        <v>202007</v>
      </c>
    </row>
    <row r="714" spans="1:22">
      <c r="A714" s="11" t="s">
        <v>1011</v>
      </c>
      <c r="B714" s="11">
        <v>23</v>
      </c>
      <c r="C714" s="11">
        <v>32</v>
      </c>
      <c r="F714" s="11">
        <v>2.4</v>
      </c>
      <c r="I714" s="11">
        <v>8</v>
      </c>
      <c r="O714" s="11">
        <v>6</v>
      </c>
      <c r="P714" s="11">
        <v>0</v>
      </c>
      <c r="Q714" s="11">
        <v>0</v>
      </c>
      <c r="R714" s="11">
        <v>0</v>
      </c>
      <c r="V714" s="11">
        <v>202008</v>
      </c>
    </row>
    <row r="715" spans="1:22">
      <c r="A715" s="11" t="s">
        <v>960</v>
      </c>
      <c r="B715" s="11">
        <v>23</v>
      </c>
      <c r="C715" s="11">
        <v>24</v>
      </c>
      <c r="E715" s="11">
        <v>2.11</v>
      </c>
      <c r="F715" s="11">
        <v>0.32</v>
      </c>
      <c r="G715" s="11">
        <v>8</v>
      </c>
      <c r="I715" s="11">
        <v>8</v>
      </c>
      <c r="O715" s="11">
        <v>0</v>
      </c>
      <c r="P715" s="11">
        <v>0</v>
      </c>
      <c r="Q715" s="11">
        <v>0</v>
      </c>
      <c r="R715" s="11">
        <v>0</v>
      </c>
      <c r="V715" s="11">
        <v>202008</v>
      </c>
    </row>
    <row r="716" spans="1:22">
      <c r="A716" s="11" t="s">
        <v>484</v>
      </c>
      <c r="B716" s="11">
        <v>23</v>
      </c>
      <c r="C716" s="11">
        <v>8</v>
      </c>
      <c r="I716" s="11">
        <v>9</v>
      </c>
      <c r="M716" s="11">
        <v>32</v>
      </c>
      <c r="O716" s="11">
        <v>0</v>
      </c>
      <c r="P716" s="11">
        <v>0</v>
      </c>
      <c r="Q716" s="11">
        <v>0</v>
      </c>
      <c r="R716" s="11">
        <v>0</v>
      </c>
      <c r="V716" s="11">
        <v>202007</v>
      </c>
    </row>
    <row r="717" spans="1:22">
      <c r="A717" s="11" t="s">
        <v>1221</v>
      </c>
      <c r="B717" s="11">
        <v>23</v>
      </c>
      <c r="C717" s="11">
        <v>32</v>
      </c>
      <c r="F717" s="11">
        <v>0</v>
      </c>
      <c r="I717" s="11">
        <v>8</v>
      </c>
      <c r="M717" s="11">
        <v>216</v>
      </c>
      <c r="O717" s="11">
        <v>0</v>
      </c>
      <c r="P717" s="11">
        <v>0</v>
      </c>
      <c r="Q717" s="11">
        <v>0</v>
      </c>
      <c r="R717" s="11">
        <v>0</v>
      </c>
      <c r="U717" s="11">
        <v>1.75</v>
      </c>
      <c r="V717" s="11">
        <v>202007</v>
      </c>
    </row>
    <row r="718" spans="1:22">
      <c r="A718" s="11" t="s">
        <v>1238</v>
      </c>
      <c r="B718" s="11">
        <v>23</v>
      </c>
      <c r="C718" s="11">
        <v>32</v>
      </c>
      <c r="E718" s="11">
        <v>2.5</v>
      </c>
      <c r="F718" s="11">
        <v>8</v>
      </c>
      <c r="I718" s="11">
        <v>8</v>
      </c>
      <c r="O718" s="11">
        <v>0</v>
      </c>
      <c r="P718" s="11">
        <v>2</v>
      </c>
      <c r="Q718" s="11">
        <v>0</v>
      </c>
      <c r="R718" s="11">
        <v>0</v>
      </c>
      <c r="V718" s="11">
        <v>202008</v>
      </c>
    </row>
    <row r="719" spans="1:22">
      <c r="A719" s="11" t="s">
        <v>1702</v>
      </c>
      <c r="B719" s="11">
        <v>23</v>
      </c>
      <c r="C719" s="11">
        <v>32</v>
      </c>
      <c r="E719" s="11">
        <v>3.25</v>
      </c>
      <c r="F719" s="11">
        <v>13</v>
      </c>
      <c r="I719" s="11">
        <v>8</v>
      </c>
      <c r="M719" s="11">
        <v>100</v>
      </c>
      <c r="O719" s="11">
        <v>0</v>
      </c>
      <c r="P719" s="11">
        <v>3</v>
      </c>
      <c r="Q719" s="11">
        <v>0</v>
      </c>
      <c r="R719" s="11">
        <v>0</v>
      </c>
      <c r="V719" s="11">
        <v>202007</v>
      </c>
    </row>
    <row r="720" spans="1:22">
      <c r="A720" s="11" t="s">
        <v>505</v>
      </c>
      <c r="B720" s="11">
        <v>23</v>
      </c>
      <c r="C720" s="11">
        <v>36</v>
      </c>
      <c r="E720" s="11">
        <v>0</v>
      </c>
      <c r="F720" s="11">
        <v>0</v>
      </c>
      <c r="I720" s="11">
        <v>9</v>
      </c>
      <c r="O720" s="11">
        <v>0</v>
      </c>
      <c r="P720" s="11">
        <v>0</v>
      </c>
      <c r="Q720" s="11">
        <v>0</v>
      </c>
      <c r="R720" s="11">
        <v>0</v>
      </c>
      <c r="T720" s="11">
        <v>1.5</v>
      </c>
      <c r="U720" s="11">
        <v>6</v>
      </c>
      <c r="V720" s="11">
        <v>202007</v>
      </c>
    </row>
    <row r="721" spans="1:22">
      <c r="A721" s="11" t="s">
        <v>1188</v>
      </c>
      <c r="B721" s="11">
        <v>23</v>
      </c>
      <c r="C721" s="11">
        <v>32</v>
      </c>
      <c r="F721" s="11">
        <v>1</v>
      </c>
      <c r="I721" s="11">
        <v>8</v>
      </c>
      <c r="M721" s="11">
        <v>116.8</v>
      </c>
      <c r="O721" s="11">
        <v>0</v>
      </c>
      <c r="P721" s="11">
        <v>0</v>
      </c>
      <c r="Q721" s="11">
        <v>0</v>
      </c>
      <c r="R721" s="11">
        <v>0</v>
      </c>
      <c r="V721" s="11">
        <v>202007</v>
      </c>
    </row>
    <row r="722" spans="1:22">
      <c r="A722" s="11" t="s">
        <v>476</v>
      </c>
      <c r="B722" s="11">
        <v>23</v>
      </c>
      <c r="C722" s="11">
        <v>30</v>
      </c>
      <c r="D722" s="11">
        <v>2</v>
      </c>
      <c r="F722" s="11">
        <v>6.75</v>
      </c>
      <c r="I722" s="11">
        <v>8</v>
      </c>
      <c r="O722" s="11">
        <v>0</v>
      </c>
      <c r="P722" s="11">
        <v>0</v>
      </c>
      <c r="Q722" s="11">
        <v>2</v>
      </c>
      <c r="R722" s="11">
        <v>0</v>
      </c>
      <c r="V722" s="11">
        <v>202007</v>
      </c>
    </row>
    <row r="723" spans="1:22">
      <c r="A723" s="11" t="s">
        <v>477</v>
      </c>
      <c r="B723" s="11">
        <v>23</v>
      </c>
      <c r="C723" s="11">
        <v>30</v>
      </c>
      <c r="D723" s="11">
        <v>2</v>
      </c>
      <c r="E723" s="11">
        <v>1</v>
      </c>
      <c r="F723" s="11">
        <v>4.25</v>
      </c>
      <c r="I723" s="11">
        <v>8</v>
      </c>
      <c r="O723" s="11">
        <v>0</v>
      </c>
      <c r="P723" s="11">
        <v>0</v>
      </c>
      <c r="Q723" s="11">
        <v>2</v>
      </c>
      <c r="R723" s="11">
        <v>0</v>
      </c>
      <c r="V723" s="11">
        <v>202007</v>
      </c>
    </row>
    <row r="724" spans="1:22">
      <c r="A724" s="11" t="s">
        <v>780</v>
      </c>
      <c r="B724" s="11">
        <v>23</v>
      </c>
      <c r="C724" s="11">
        <v>24</v>
      </c>
      <c r="D724" s="11">
        <v>4</v>
      </c>
      <c r="I724" s="11">
        <v>8</v>
      </c>
      <c r="O724" s="11">
        <v>0</v>
      </c>
      <c r="P724" s="11">
        <v>0</v>
      </c>
      <c r="Q724" s="11">
        <v>0</v>
      </c>
      <c r="R724" s="11">
        <v>0</v>
      </c>
      <c r="V724" s="11">
        <v>202008</v>
      </c>
    </row>
    <row r="725" spans="1:22">
      <c r="A725" s="11" t="s">
        <v>787</v>
      </c>
      <c r="B725" s="11">
        <v>23</v>
      </c>
      <c r="C725" s="11">
        <v>36</v>
      </c>
      <c r="F725" s="11">
        <v>2.17</v>
      </c>
      <c r="I725" s="11">
        <v>9</v>
      </c>
      <c r="O725" s="11">
        <v>0</v>
      </c>
      <c r="P725" s="11">
        <v>0</v>
      </c>
      <c r="Q725" s="11">
        <v>0</v>
      </c>
      <c r="R725" s="11">
        <v>0</v>
      </c>
      <c r="V725" s="11">
        <v>202008</v>
      </c>
    </row>
    <row r="726" spans="1:22">
      <c r="A726" s="11" t="s">
        <v>1239</v>
      </c>
      <c r="B726" s="11">
        <v>23</v>
      </c>
      <c r="C726" s="11">
        <v>30</v>
      </c>
      <c r="D726" s="11">
        <v>1.48</v>
      </c>
      <c r="E726" s="11">
        <v>0.3</v>
      </c>
      <c r="I726" s="11">
        <v>8</v>
      </c>
      <c r="O726" s="11">
        <v>0</v>
      </c>
      <c r="P726" s="11">
        <v>0</v>
      </c>
      <c r="Q726" s="11">
        <v>0</v>
      </c>
      <c r="R726" s="11">
        <v>0</v>
      </c>
      <c r="V726" s="11">
        <v>202008</v>
      </c>
    </row>
    <row r="727" spans="1:22">
      <c r="A727" s="11" t="s">
        <v>1632</v>
      </c>
      <c r="B727" s="11">
        <v>23</v>
      </c>
      <c r="C727" s="11">
        <v>32</v>
      </c>
      <c r="I727" s="11">
        <v>8</v>
      </c>
      <c r="M727" s="11">
        <v>304</v>
      </c>
      <c r="O727" s="11">
        <v>0</v>
      </c>
      <c r="P727" s="11">
        <v>0</v>
      </c>
      <c r="Q727" s="11">
        <v>0</v>
      </c>
      <c r="R727" s="11">
        <v>0</v>
      </c>
      <c r="V727" s="11">
        <v>202008</v>
      </c>
    </row>
    <row r="728" spans="1:22">
      <c r="A728" s="11" t="s">
        <v>846</v>
      </c>
      <c r="B728" s="11">
        <v>23</v>
      </c>
      <c r="C728" s="11">
        <v>24</v>
      </c>
      <c r="D728" s="11">
        <v>2</v>
      </c>
      <c r="E728" s="11">
        <v>0.77</v>
      </c>
      <c r="F728" s="11">
        <v>1.07</v>
      </c>
      <c r="G728" s="11">
        <v>6</v>
      </c>
      <c r="I728" s="11">
        <v>8</v>
      </c>
      <c r="O728" s="11">
        <v>0</v>
      </c>
      <c r="P728" s="11">
        <v>0</v>
      </c>
      <c r="Q728" s="11">
        <v>0</v>
      </c>
      <c r="R728" s="11">
        <v>0</v>
      </c>
      <c r="V728" s="11">
        <v>202008</v>
      </c>
    </row>
    <row r="729" spans="1:22">
      <c r="A729" s="11" t="s">
        <v>487</v>
      </c>
      <c r="B729" s="11">
        <v>23</v>
      </c>
      <c r="C729" s="11">
        <v>0</v>
      </c>
      <c r="H729" s="11">
        <v>32</v>
      </c>
      <c r="I729" s="11">
        <v>8</v>
      </c>
      <c r="M729" s="11">
        <v>36</v>
      </c>
      <c r="O729" s="11">
        <v>0</v>
      </c>
      <c r="P729" s="11">
        <v>0</v>
      </c>
      <c r="Q729" s="11">
        <v>0</v>
      </c>
      <c r="R729" s="11">
        <v>0</v>
      </c>
      <c r="V729" s="11">
        <v>202007</v>
      </c>
    </row>
    <row r="730" spans="1:22">
      <c r="A730" s="11" t="s">
        <v>464</v>
      </c>
      <c r="B730" s="11">
        <v>23</v>
      </c>
      <c r="C730" s="11">
        <v>30</v>
      </c>
      <c r="D730" s="11">
        <v>0</v>
      </c>
      <c r="E730" s="11">
        <v>1.69</v>
      </c>
      <c r="F730" s="11">
        <v>3.13</v>
      </c>
      <c r="I730" s="11">
        <v>8</v>
      </c>
      <c r="O730" s="11">
        <v>0</v>
      </c>
      <c r="P730" s="11">
        <v>0</v>
      </c>
      <c r="Q730" s="11">
        <v>0</v>
      </c>
      <c r="R730" s="11">
        <v>0</v>
      </c>
      <c r="S730" s="11">
        <v>2</v>
      </c>
      <c r="V730" s="11">
        <v>202007</v>
      </c>
    </row>
    <row r="731" spans="1:22">
      <c r="A731" s="11" t="s">
        <v>1820</v>
      </c>
      <c r="B731" s="11">
        <v>23</v>
      </c>
      <c r="C731" s="11">
        <v>24</v>
      </c>
      <c r="F731" s="11">
        <v>1</v>
      </c>
      <c r="G731" s="11">
        <v>8</v>
      </c>
      <c r="I731" s="11">
        <v>8</v>
      </c>
      <c r="M731" s="11">
        <v>60</v>
      </c>
      <c r="O731" s="11">
        <v>0</v>
      </c>
      <c r="P731" s="11">
        <v>0</v>
      </c>
      <c r="Q731" s="11">
        <v>0</v>
      </c>
      <c r="R731" s="11">
        <v>0</v>
      </c>
      <c r="V731" s="11">
        <v>202008</v>
      </c>
    </row>
    <row r="732" spans="1:22">
      <c r="A732" s="11" t="s">
        <v>486</v>
      </c>
      <c r="B732" s="11">
        <v>23</v>
      </c>
      <c r="C732" s="11">
        <v>32</v>
      </c>
      <c r="F732" s="11">
        <v>5</v>
      </c>
      <c r="I732" s="11">
        <v>8</v>
      </c>
      <c r="O732" s="11">
        <v>0</v>
      </c>
      <c r="P732" s="11">
        <v>0</v>
      </c>
      <c r="Q732" s="11">
        <v>0</v>
      </c>
      <c r="R732" s="11">
        <v>0</v>
      </c>
      <c r="V732" s="11">
        <v>202007</v>
      </c>
    </row>
    <row r="733" spans="1:22">
      <c r="A733" s="11" t="s">
        <v>782</v>
      </c>
      <c r="B733" s="11">
        <v>23</v>
      </c>
      <c r="C733" s="11">
        <v>24</v>
      </c>
      <c r="E733" s="11">
        <v>0</v>
      </c>
      <c r="G733" s="11">
        <v>6</v>
      </c>
      <c r="I733" s="11">
        <v>8</v>
      </c>
      <c r="O733" s="11">
        <v>0</v>
      </c>
      <c r="P733" s="11">
        <v>0</v>
      </c>
      <c r="Q733" s="11">
        <v>0</v>
      </c>
      <c r="R733" s="11">
        <v>0</v>
      </c>
      <c r="T733" s="11">
        <v>0.08</v>
      </c>
      <c r="V733" s="11">
        <v>202007</v>
      </c>
    </row>
    <row r="734" spans="1:22">
      <c r="A734" s="11" t="s">
        <v>1200</v>
      </c>
      <c r="B734" s="11">
        <v>23</v>
      </c>
      <c r="C734" s="11">
        <v>32</v>
      </c>
      <c r="I734" s="11">
        <v>8</v>
      </c>
      <c r="O734" s="11">
        <v>0</v>
      </c>
      <c r="P734" s="11">
        <v>0</v>
      </c>
      <c r="Q734" s="11">
        <v>0</v>
      </c>
      <c r="R734" s="11">
        <v>0</v>
      </c>
      <c r="V734" s="11">
        <v>202007</v>
      </c>
    </row>
    <row r="735" spans="1:22">
      <c r="A735" s="11" t="s">
        <v>1201</v>
      </c>
      <c r="B735" s="11">
        <v>23</v>
      </c>
      <c r="C735" s="11">
        <v>36</v>
      </c>
      <c r="E735" s="11">
        <v>4.17</v>
      </c>
      <c r="F735" s="11">
        <v>2.23</v>
      </c>
      <c r="I735" s="11">
        <v>9</v>
      </c>
      <c r="O735" s="11">
        <v>0</v>
      </c>
      <c r="P735" s="11">
        <v>0</v>
      </c>
      <c r="Q735" s="11">
        <v>0</v>
      </c>
      <c r="R735" s="11">
        <v>0</v>
      </c>
      <c r="V735" s="11">
        <v>202008</v>
      </c>
    </row>
    <row r="736" spans="1:22">
      <c r="A736" s="11" t="s">
        <v>507</v>
      </c>
      <c r="B736" s="11">
        <v>23</v>
      </c>
      <c r="C736" s="11">
        <v>8</v>
      </c>
      <c r="I736" s="11">
        <v>8</v>
      </c>
      <c r="O736" s="11">
        <v>0</v>
      </c>
      <c r="P736" s="11">
        <v>0</v>
      </c>
      <c r="Q736" s="11">
        <v>0</v>
      </c>
      <c r="R736" s="11">
        <v>0</v>
      </c>
      <c r="V736" s="11">
        <v>202007</v>
      </c>
    </row>
    <row r="737" spans="1:22">
      <c r="A737" s="11" t="s">
        <v>469</v>
      </c>
      <c r="B737" s="11">
        <v>23</v>
      </c>
      <c r="C737" s="11">
        <v>30</v>
      </c>
      <c r="D737" s="11">
        <v>0</v>
      </c>
      <c r="E737" s="11">
        <v>0</v>
      </c>
      <c r="F737" s="11">
        <v>0</v>
      </c>
      <c r="I737" s="11">
        <v>8</v>
      </c>
      <c r="O737" s="11">
        <v>0</v>
      </c>
      <c r="P737" s="11">
        <v>0</v>
      </c>
      <c r="Q737" s="11">
        <v>0</v>
      </c>
      <c r="R737" s="11">
        <v>0</v>
      </c>
      <c r="S737" s="11">
        <v>2</v>
      </c>
      <c r="T737" s="11">
        <v>1.97</v>
      </c>
      <c r="U737" s="11">
        <v>0.6</v>
      </c>
      <c r="V737" s="11">
        <v>202008</v>
      </c>
    </row>
    <row r="738" spans="1:22">
      <c r="A738" s="11" t="s">
        <v>1211</v>
      </c>
      <c r="B738" s="11">
        <v>23</v>
      </c>
      <c r="C738" s="11">
        <v>32</v>
      </c>
      <c r="E738" s="11">
        <v>0.67</v>
      </c>
      <c r="F738" s="11">
        <v>11.97</v>
      </c>
      <c r="I738" s="11">
        <v>8</v>
      </c>
      <c r="M738" s="11">
        <v>32</v>
      </c>
      <c r="O738" s="11">
        <v>0</v>
      </c>
      <c r="P738" s="11">
        <v>3</v>
      </c>
      <c r="Q738" s="11">
        <v>0</v>
      </c>
      <c r="R738" s="11">
        <v>0</v>
      </c>
      <c r="V738" s="11">
        <v>202008</v>
      </c>
    </row>
    <row r="739" spans="1:22">
      <c r="A739" s="11" t="s">
        <v>483</v>
      </c>
      <c r="B739" s="11">
        <v>23</v>
      </c>
      <c r="C739" s="11">
        <v>32</v>
      </c>
      <c r="F739" s="11">
        <v>0</v>
      </c>
      <c r="I739" s="11">
        <v>8</v>
      </c>
      <c r="O739" s="11">
        <v>0</v>
      </c>
      <c r="P739" s="11">
        <v>0</v>
      </c>
      <c r="Q739" s="11">
        <v>0</v>
      </c>
      <c r="R739" s="11">
        <v>0</v>
      </c>
      <c r="U739" s="11">
        <v>2.5</v>
      </c>
      <c r="V739" s="11">
        <v>202007</v>
      </c>
    </row>
    <row r="740" spans="1:22">
      <c r="A740" s="11" t="s">
        <v>783</v>
      </c>
      <c r="B740" s="11">
        <v>23</v>
      </c>
      <c r="C740" s="11">
        <v>34.33</v>
      </c>
      <c r="I740" s="11">
        <v>9</v>
      </c>
      <c r="N740" s="11">
        <v>1.67</v>
      </c>
      <c r="O740" s="11">
        <v>0</v>
      </c>
      <c r="P740" s="11">
        <v>0</v>
      </c>
      <c r="Q740" s="11">
        <v>0</v>
      </c>
      <c r="R740" s="11">
        <v>0</v>
      </c>
      <c r="V740" s="11">
        <v>202007</v>
      </c>
    </row>
    <row r="741" spans="1:22">
      <c r="A741" s="11" t="s">
        <v>502</v>
      </c>
      <c r="B741" s="11">
        <v>23</v>
      </c>
      <c r="C741" s="11">
        <v>32</v>
      </c>
      <c r="E741" s="11">
        <v>0.91</v>
      </c>
      <c r="F741" s="11">
        <v>14.27</v>
      </c>
      <c r="I741" s="11">
        <v>8</v>
      </c>
      <c r="O741" s="11">
        <v>0</v>
      </c>
      <c r="P741" s="11">
        <v>1</v>
      </c>
      <c r="Q741" s="11">
        <v>0</v>
      </c>
      <c r="R741" s="11">
        <v>0</v>
      </c>
      <c r="V741" s="11">
        <v>202007</v>
      </c>
    </row>
    <row r="742" spans="1:22">
      <c r="A742" s="11" t="s">
        <v>1202</v>
      </c>
      <c r="B742" s="11">
        <v>23</v>
      </c>
      <c r="C742" s="11">
        <v>32</v>
      </c>
      <c r="E742" s="11">
        <v>0</v>
      </c>
      <c r="F742" s="11">
        <v>0</v>
      </c>
      <c r="I742" s="11">
        <v>8</v>
      </c>
      <c r="O742" s="11">
        <v>0</v>
      </c>
      <c r="P742" s="11">
        <v>0</v>
      </c>
      <c r="Q742" s="11">
        <v>0</v>
      </c>
      <c r="R742" s="11">
        <v>0</v>
      </c>
      <c r="T742" s="11">
        <v>3.73</v>
      </c>
      <c r="U742" s="11">
        <v>6.08</v>
      </c>
      <c r="V742" s="11">
        <v>202007</v>
      </c>
    </row>
    <row r="743" spans="1:22">
      <c r="A743" s="11" t="s">
        <v>1021</v>
      </c>
      <c r="B743" s="11">
        <v>23</v>
      </c>
      <c r="C743" s="11">
        <v>21.88</v>
      </c>
      <c r="H743" s="11">
        <v>6</v>
      </c>
      <c r="I743" s="11">
        <v>8</v>
      </c>
      <c r="N743" s="11">
        <v>2.12</v>
      </c>
      <c r="O743" s="11">
        <v>0</v>
      </c>
      <c r="P743" s="11">
        <v>0</v>
      </c>
      <c r="Q743" s="11">
        <v>0</v>
      </c>
      <c r="R743" s="11">
        <v>0</v>
      </c>
      <c r="V743" s="11">
        <v>202007</v>
      </c>
    </row>
    <row r="744" spans="1:22">
      <c r="A744" s="11" t="s">
        <v>1240</v>
      </c>
      <c r="B744" s="11">
        <v>23</v>
      </c>
      <c r="C744" s="11">
        <v>25.5</v>
      </c>
      <c r="O744" s="11">
        <v>0</v>
      </c>
      <c r="P744" s="11">
        <v>0</v>
      </c>
      <c r="Q744" s="11">
        <v>0</v>
      </c>
      <c r="R744" s="11">
        <v>0</v>
      </c>
      <c r="V744" s="11">
        <v>202007</v>
      </c>
    </row>
    <row r="745" spans="1:22">
      <c r="A745" s="11" t="s">
        <v>1212</v>
      </c>
      <c r="B745" s="11">
        <v>23</v>
      </c>
      <c r="C745" s="11">
        <v>16.5</v>
      </c>
      <c r="I745" s="11">
        <v>5.5</v>
      </c>
      <c r="O745" s="11">
        <v>0</v>
      </c>
      <c r="P745" s="11">
        <v>0</v>
      </c>
      <c r="Q745" s="11">
        <v>0</v>
      </c>
      <c r="R745" s="11">
        <v>0</v>
      </c>
      <c r="V745" s="11">
        <v>202007</v>
      </c>
    </row>
    <row r="746" spans="1:22">
      <c r="A746" s="11" t="s">
        <v>452</v>
      </c>
      <c r="B746" s="11">
        <v>23</v>
      </c>
      <c r="C746" s="11">
        <v>36</v>
      </c>
      <c r="E746" s="11">
        <v>0.46</v>
      </c>
      <c r="F746" s="11">
        <v>5.4</v>
      </c>
      <c r="I746" s="11">
        <v>9</v>
      </c>
      <c r="O746" s="11">
        <v>0</v>
      </c>
      <c r="P746" s="11">
        <v>3</v>
      </c>
      <c r="Q746" s="11">
        <v>0</v>
      </c>
      <c r="R746" s="11">
        <v>0</v>
      </c>
      <c r="V746" s="11">
        <v>202007</v>
      </c>
    </row>
    <row r="747" spans="1:22">
      <c r="A747" s="11" t="s">
        <v>1190</v>
      </c>
      <c r="B747" s="11">
        <v>23</v>
      </c>
      <c r="C747" s="11">
        <v>32</v>
      </c>
      <c r="I747" s="11">
        <v>8</v>
      </c>
      <c r="O747" s="11">
        <v>0</v>
      </c>
      <c r="P747" s="11">
        <v>0</v>
      </c>
      <c r="Q747" s="11">
        <v>0</v>
      </c>
      <c r="R747" s="11">
        <v>0</v>
      </c>
      <c r="V747" s="11">
        <v>202007</v>
      </c>
    </row>
    <row r="748" spans="1:22">
      <c r="A748" s="11" t="s">
        <v>1241</v>
      </c>
      <c r="B748" s="11">
        <v>23</v>
      </c>
      <c r="C748" s="11">
        <v>36</v>
      </c>
      <c r="E748" s="11">
        <v>1.57</v>
      </c>
      <c r="F748" s="11">
        <v>10.43</v>
      </c>
      <c r="I748" s="11">
        <v>9</v>
      </c>
      <c r="O748" s="11">
        <v>0</v>
      </c>
      <c r="P748" s="11">
        <v>0</v>
      </c>
      <c r="Q748" s="11">
        <v>0</v>
      </c>
      <c r="R748" s="11">
        <v>0</v>
      </c>
      <c r="V748" s="11">
        <v>202007</v>
      </c>
    </row>
    <row r="749" spans="1:22">
      <c r="A749" s="11" t="s">
        <v>913</v>
      </c>
      <c r="B749" s="11">
        <v>23</v>
      </c>
      <c r="C749" s="11">
        <v>26.45</v>
      </c>
      <c r="I749" s="11">
        <v>8</v>
      </c>
      <c r="N749" s="11">
        <v>5.55</v>
      </c>
      <c r="O749" s="11">
        <v>0</v>
      </c>
      <c r="P749" s="11">
        <v>0</v>
      </c>
      <c r="Q749" s="11">
        <v>0</v>
      </c>
      <c r="R749" s="11">
        <v>6</v>
      </c>
      <c r="V749" s="11">
        <v>202008</v>
      </c>
    </row>
    <row r="750" spans="1:22">
      <c r="A750" s="11" t="s">
        <v>503</v>
      </c>
      <c r="B750" s="11">
        <v>23</v>
      </c>
      <c r="C750" s="11">
        <v>30</v>
      </c>
      <c r="D750" s="11">
        <v>2</v>
      </c>
      <c r="E750" s="11">
        <v>0</v>
      </c>
      <c r="F750" s="11">
        <v>5.35</v>
      </c>
      <c r="I750" s="11">
        <v>8</v>
      </c>
      <c r="O750" s="11">
        <v>0</v>
      </c>
      <c r="P750" s="11">
        <v>0</v>
      </c>
      <c r="Q750" s="11">
        <v>0</v>
      </c>
      <c r="R750" s="11">
        <v>0</v>
      </c>
      <c r="T750" s="11">
        <v>2.09</v>
      </c>
      <c r="V750" s="11">
        <v>202007</v>
      </c>
    </row>
    <row r="751" spans="1:22">
      <c r="A751" s="11" t="s">
        <v>1222</v>
      </c>
      <c r="B751" s="11">
        <v>23</v>
      </c>
      <c r="C751" s="11">
        <v>32</v>
      </c>
      <c r="E751" s="11">
        <v>2.25</v>
      </c>
      <c r="F751" s="11">
        <v>7.25</v>
      </c>
      <c r="I751" s="11">
        <v>8</v>
      </c>
      <c r="O751" s="11">
        <v>0</v>
      </c>
      <c r="P751" s="11">
        <v>1</v>
      </c>
      <c r="Q751" s="11">
        <v>0</v>
      </c>
      <c r="R751" s="11">
        <v>0</v>
      </c>
      <c r="V751" s="11">
        <v>202007</v>
      </c>
    </row>
    <row r="752" spans="1:22">
      <c r="A752" s="11" t="s">
        <v>958</v>
      </c>
      <c r="B752" s="11">
        <v>23</v>
      </c>
      <c r="C752" s="11">
        <v>20</v>
      </c>
      <c r="D752" s="11">
        <v>7</v>
      </c>
      <c r="I752" s="11">
        <v>8</v>
      </c>
      <c r="M752" s="11">
        <v>144</v>
      </c>
      <c r="O752" s="11">
        <v>0</v>
      </c>
      <c r="P752" s="11">
        <v>0</v>
      </c>
      <c r="Q752" s="11">
        <v>0</v>
      </c>
      <c r="R752" s="11">
        <v>0</v>
      </c>
      <c r="V752" s="11">
        <v>202007</v>
      </c>
    </row>
    <row r="753" spans="1:22">
      <c r="A753" s="11" t="s">
        <v>460</v>
      </c>
      <c r="B753" s="11">
        <v>23</v>
      </c>
      <c r="C753" s="11">
        <v>32</v>
      </c>
      <c r="F753" s="11">
        <v>0</v>
      </c>
      <c r="I753" s="11">
        <v>8</v>
      </c>
      <c r="O753" s="11">
        <v>0</v>
      </c>
      <c r="P753" s="11">
        <v>0</v>
      </c>
      <c r="Q753" s="11">
        <v>0</v>
      </c>
      <c r="R753" s="11">
        <v>0</v>
      </c>
      <c r="U753" s="11">
        <v>1.75</v>
      </c>
      <c r="V753" s="11">
        <v>202007</v>
      </c>
    </row>
    <row r="754" spans="1:22">
      <c r="A754" s="11" t="s">
        <v>451</v>
      </c>
      <c r="B754" s="11">
        <v>23</v>
      </c>
      <c r="C754" s="11">
        <v>32</v>
      </c>
      <c r="E754" s="11">
        <v>1.67</v>
      </c>
      <c r="I754" s="11">
        <v>8</v>
      </c>
      <c r="O754" s="11">
        <v>0</v>
      </c>
      <c r="P754" s="11">
        <v>0</v>
      </c>
      <c r="Q754" s="11">
        <v>0</v>
      </c>
      <c r="R754" s="11">
        <v>0</v>
      </c>
      <c r="V754" s="11">
        <v>202007</v>
      </c>
    </row>
    <row r="755" spans="1:22">
      <c r="A755" s="11" t="s">
        <v>784</v>
      </c>
      <c r="B755" s="11">
        <v>23</v>
      </c>
      <c r="C755" s="11">
        <v>22</v>
      </c>
      <c r="D755" s="11">
        <v>0</v>
      </c>
      <c r="I755" s="11">
        <v>5</v>
      </c>
      <c r="M755" s="11">
        <v>14</v>
      </c>
      <c r="O755" s="11">
        <v>0</v>
      </c>
      <c r="P755" s="11">
        <v>0</v>
      </c>
      <c r="Q755" s="11">
        <v>0</v>
      </c>
      <c r="R755" s="11">
        <v>0</v>
      </c>
      <c r="S755" s="11">
        <v>4.25</v>
      </c>
      <c r="V755" s="11">
        <v>202007</v>
      </c>
    </row>
    <row r="756" spans="1:22">
      <c r="A756" s="11" t="s">
        <v>1191</v>
      </c>
      <c r="B756" s="11">
        <v>23</v>
      </c>
      <c r="C756" s="11">
        <v>36</v>
      </c>
      <c r="E756" s="11">
        <v>0</v>
      </c>
      <c r="F756" s="11">
        <v>0</v>
      </c>
      <c r="I756" s="11">
        <v>9</v>
      </c>
      <c r="O756" s="11">
        <v>0</v>
      </c>
      <c r="P756" s="11">
        <v>2</v>
      </c>
      <c r="Q756" s="11">
        <v>0</v>
      </c>
      <c r="R756" s="11">
        <v>0</v>
      </c>
      <c r="T756" s="11">
        <v>1.89</v>
      </c>
      <c r="U756" s="11">
        <v>0.38</v>
      </c>
      <c r="V756" s="11">
        <v>202008</v>
      </c>
    </row>
    <row r="757" spans="1:22">
      <c r="A757" s="11" t="s">
        <v>707</v>
      </c>
      <c r="B757" s="11">
        <v>23</v>
      </c>
      <c r="C757" s="11">
        <v>32</v>
      </c>
      <c r="E757" s="11">
        <v>0</v>
      </c>
      <c r="F757" s="11">
        <v>0</v>
      </c>
      <c r="I757" s="11">
        <v>8</v>
      </c>
      <c r="O757" s="11">
        <v>0</v>
      </c>
      <c r="P757" s="11">
        <v>1</v>
      </c>
      <c r="Q757" s="11">
        <v>0</v>
      </c>
      <c r="R757" s="11">
        <v>0</v>
      </c>
      <c r="T757" s="11">
        <v>5.98</v>
      </c>
      <c r="U757" s="11">
        <v>8.3699999999999992</v>
      </c>
      <c r="V757" s="11">
        <v>202007</v>
      </c>
    </row>
    <row r="758" spans="1:22">
      <c r="A758" s="11" t="s">
        <v>1192</v>
      </c>
      <c r="B758" s="11">
        <v>23</v>
      </c>
      <c r="C758" s="11">
        <v>0</v>
      </c>
      <c r="G758" s="11">
        <v>32</v>
      </c>
      <c r="I758" s="11">
        <v>8</v>
      </c>
      <c r="O758" s="11">
        <v>0</v>
      </c>
      <c r="P758" s="11">
        <v>0</v>
      </c>
      <c r="Q758" s="11">
        <v>0</v>
      </c>
      <c r="R758" s="11">
        <v>0</v>
      </c>
      <c r="V758" s="11">
        <v>202007</v>
      </c>
    </row>
    <row r="759" spans="1:22">
      <c r="A759" s="11" t="s">
        <v>1193</v>
      </c>
      <c r="B759" s="11">
        <v>23</v>
      </c>
      <c r="C759" s="11">
        <v>36</v>
      </c>
      <c r="E759" s="11">
        <v>1.32</v>
      </c>
      <c r="F759" s="11">
        <v>8.43</v>
      </c>
      <c r="I759" s="11">
        <v>9</v>
      </c>
      <c r="O759" s="11">
        <v>0</v>
      </c>
      <c r="P759" s="11">
        <v>3</v>
      </c>
      <c r="Q759" s="11">
        <v>0</v>
      </c>
      <c r="R759" s="11">
        <v>0</v>
      </c>
      <c r="V759" s="11">
        <v>202007</v>
      </c>
    </row>
    <row r="760" spans="1:22">
      <c r="A760" s="11" t="s">
        <v>1194</v>
      </c>
      <c r="B760" s="11">
        <v>23</v>
      </c>
      <c r="C760" s="11">
        <v>26.23</v>
      </c>
      <c r="H760" s="11">
        <v>9</v>
      </c>
      <c r="I760" s="11">
        <v>9</v>
      </c>
      <c r="N760" s="11">
        <v>0.77</v>
      </c>
      <c r="O760" s="11">
        <v>0</v>
      </c>
      <c r="P760" s="11">
        <v>1</v>
      </c>
      <c r="Q760" s="11">
        <v>0</v>
      </c>
      <c r="R760" s="11">
        <v>0</v>
      </c>
      <c r="V760" s="11">
        <v>202007</v>
      </c>
    </row>
    <row r="761" spans="1:22">
      <c r="A761" s="11" t="s">
        <v>492</v>
      </c>
      <c r="B761" s="11">
        <v>23</v>
      </c>
      <c r="C761" s="11">
        <v>32</v>
      </c>
      <c r="F761" s="11">
        <v>15.75</v>
      </c>
      <c r="I761" s="11">
        <v>8</v>
      </c>
      <c r="N761" s="11">
        <v>0</v>
      </c>
      <c r="O761" s="11">
        <v>7</v>
      </c>
      <c r="P761" s="11">
        <v>0</v>
      </c>
      <c r="Q761" s="11">
        <v>0</v>
      </c>
      <c r="R761" s="11">
        <v>7</v>
      </c>
      <c r="V761" s="11">
        <v>202007</v>
      </c>
    </row>
    <row r="762" spans="1:22">
      <c r="A762" s="11" t="s">
        <v>1819</v>
      </c>
      <c r="B762" s="11">
        <v>23</v>
      </c>
      <c r="C762" s="11">
        <v>32</v>
      </c>
      <c r="E762" s="11">
        <v>1.29</v>
      </c>
      <c r="F762" s="11">
        <v>5.0199999999999996</v>
      </c>
      <c r="I762" s="11">
        <v>8</v>
      </c>
      <c r="M762" s="11">
        <v>44.1</v>
      </c>
      <c r="O762" s="11">
        <v>0</v>
      </c>
      <c r="P762" s="11">
        <v>0</v>
      </c>
      <c r="Q762" s="11">
        <v>0</v>
      </c>
      <c r="R762" s="11">
        <v>0</v>
      </c>
      <c r="V762" s="11">
        <v>202008</v>
      </c>
    </row>
    <row r="763" spans="1:22">
      <c r="A763" s="11" t="s">
        <v>848</v>
      </c>
      <c r="B763" s="11">
        <v>23</v>
      </c>
      <c r="C763" s="11">
        <v>32</v>
      </c>
      <c r="E763" s="11">
        <v>0</v>
      </c>
      <c r="F763" s="11">
        <v>0</v>
      </c>
      <c r="I763" s="11">
        <v>8</v>
      </c>
      <c r="O763" s="11">
        <v>1</v>
      </c>
      <c r="P763" s="11">
        <v>0</v>
      </c>
      <c r="Q763" s="11">
        <v>0</v>
      </c>
      <c r="R763" s="11">
        <v>0</v>
      </c>
      <c r="T763" s="11">
        <v>3.27</v>
      </c>
      <c r="U763" s="11">
        <v>1.05</v>
      </c>
      <c r="V763" s="11">
        <v>202007</v>
      </c>
    </row>
    <row r="764" spans="1:22">
      <c r="A764" s="11" t="s">
        <v>785</v>
      </c>
      <c r="B764" s="11">
        <v>23</v>
      </c>
      <c r="C764" s="11">
        <v>25.53</v>
      </c>
      <c r="I764" s="11">
        <v>8</v>
      </c>
      <c r="N764" s="11">
        <v>4.47</v>
      </c>
      <c r="O764" s="11">
        <v>0</v>
      </c>
      <c r="P764" s="11">
        <v>0</v>
      </c>
      <c r="Q764" s="11">
        <v>0</v>
      </c>
      <c r="R764" s="11">
        <v>0</v>
      </c>
      <c r="V764" s="11">
        <v>202007</v>
      </c>
    </row>
    <row r="765" spans="1:22">
      <c r="A765" s="11" t="s">
        <v>1053</v>
      </c>
      <c r="B765" s="11">
        <v>23</v>
      </c>
      <c r="C765" s="11">
        <v>32</v>
      </c>
      <c r="E765" s="11">
        <v>7.42</v>
      </c>
      <c r="F765" s="11">
        <v>0.83</v>
      </c>
      <c r="I765" s="11">
        <v>8</v>
      </c>
      <c r="M765" s="11">
        <v>330</v>
      </c>
      <c r="O765" s="11">
        <v>0</v>
      </c>
      <c r="P765" s="11">
        <v>0</v>
      </c>
      <c r="Q765" s="11">
        <v>0</v>
      </c>
      <c r="R765" s="11">
        <v>0</v>
      </c>
      <c r="V765" s="11">
        <v>202007</v>
      </c>
    </row>
    <row r="766" spans="1:22">
      <c r="A766" s="36" t="s">
        <v>1195</v>
      </c>
      <c r="B766" s="36">
        <v>23</v>
      </c>
      <c r="C766" s="36">
        <v>32</v>
      </c>
      <c r="D766" s="36"/>
      <c r="E766" s="36"/>
      <c r="F766" s="36">
        <v>6</v>
      </c>
      <c r="G766" s="36"/>
      <c r="H766" s="36"/>
      <c r="I766" s="36">
        <v>8</v>
      </c>
      <c r="J766" s="36"/>
      <c r="K766" s="36"/>
      <c r="L766" s="36"/>
      <c r="M766" s="36"/>
      <c r="N766" s="36"/>
      <c r="O766" s="36">
        <v>0</v>
      </c>
      <c r="P766" s="36">
        <v>0</v>
      </c>
      <c r="Q766" s="36">
        <v>0</v>
      </c>
      <c r="R766" s="36">
        <v>0</v>
      </c>
      <c r="S766" s="36"/>
      <c r="T766" s="36"/>
      <c r="U766" s="36"/>
      <c r="V766" s="36">
        <v>202007</v>
      </c>
    </row>
    <row r="767" spans="1:22">
      <c r="A767" s="11" t="s">
        <v>1233</v>
      </c>
      <c r="B767" s="11">
        <v>24</v>
      </c>
      <c r="C767" s="11">
        <v>40</v>
      </c>
      <c r="E767" s="11">
        <v>0</v>
      </c>
      <c r="F767" s="11">
        <v>0</v>
      </c>
      <c r="O767" s="11">
        <v>0</v>
      </c>
      <c r="P767" s="11">
        <v>2</v>
      </c>
      <c r="Q767" s="11">
        <v>0</v>
      </c>
      <c r="R767" s="11">
        <v>0</v>
      </c>
      <c r="T767" s="11">
        <v>6.05</v>
      </c>
      <c r="U767" s="11">
        <v>0.48</v>
      </c>
      <c r="V767" s="11">
        <v>202007</v>
      </c>
    </row>
    <row r="768" spans="1:22">
      <c r="A768" s="11" t="s">
        <v>1162</v>
      </c>
      <c r="B768" s="11">
        <v>24</v>
      </c>
      <c r="C768" s="11">
        <v>45</v>
      </c>
      <c r="E768" s="11">
        <v>4.67</v>
      </c>
      <c r="F768" s="11">
        <v>11</v>
      </c>
      <c r="O768" s="11">
        <v>0</v>
      </c>
      <c r="P768" s="11">
        <v>3</v>
      </c>
      <c r="Q768" s="11">
        <v>0</v>
      </c>
      <c r="R768" s="11">
        <v>0</v>
      </c>
      <c r="V768" s="11">
        <v>202007</v>
      </c>
    </row>
    <row r="769" spans="1:22">
      <c r="A769" s="11" t="s">
        <v>496</v>
      </c>
      <c r="B769" s="11">
        <v>24</v>
      </c>
      <c r="C769" s="11">
        <v>43</v>
      </c>
      <c r="E769" s="11">
        <v>4.03</v>
      </c>
      <c r="F769" s="11">
        <v>1.53</v>
      </c>
      <c r="O769" s="11">
        <v>0</v>
      </c>
      <c r="P769" s="11">
        <v>0</v>
      </c>
      <c r="Q769" s="11">
        <v>0</v>
      </c>
      <c r="R769" s="11">
        <v>0</v>
      </c>
      <c r="V769" s="11">
        <v>202008</v>
      </c>
    </row>
    <row r="770" spans="1:22">
      <c r="A770" s="11" t="s">
        <v>708</v>
      </c>
      <c r="B770" s="11">
        <v>24</v>
      </c>
      <c r="C770" s="11">
        <v>40</v>
      </c>
      <c r="E770" s="11">
        <v>0</v>
      </c>
      <c r="F770" s="11">
        <v>0</v>
      </c>
      <c r="O770" s="11">
        <v>0</v>
      </c>
      <c r="P770" s="11">
        <v>4</v>
      </c>
      <c r="Q770" s="11">
        <v>0</v>
      </c>
      <c r="R770" s="11">
        <v>0</v>
      </c>
      <c r="T770" s="11">
        <v>4.2300000000000004</v>
      </c>
      <c r="U770" s="11">
        <v>13.03</v>
      </c>
      <c r="V770" s="11">
        <v>202007</v>
      </c>
    </row>
    <row r="771" spans="1:22">
      <c r="A771" s="11" t="s">
        <v>715</v>
      </c>
      <c r="B771" s="11">
        <v>24</v>
      </c>
      <c r="C771" s="11">
        <v>8</v>
      </c>
      <c r="O771" s="11">
        <v>0</v>
      </c>
      <c r="P771" s="11">
        <v>0</v>
      </c>
      <c r="Q771" s="11">
        <v>0</v>
      </c>
      <c r="R771" s="11">
        <v>0</v>
      </c>
      <c r="V771" s="11">
        <v>202007</v>
      </c>
    </row>
    <row r="772" spans="1:22">
      <c r="A772" s="11" t="s">
        <v>726</v>
      </c>
      <c r="B772" s="11">
        <v>24</v>
      </c>
      <c r="C772" s="11">
        <v>38</v>
      </c>
      <c r="N772" s="11">
        <v>2</v>
      </c>
      <c r="O772" s="11">
        <v>0</v>
      </c>
      <c r="P772" s="11">
        <v>0</v>
      </c>
      <c r="Q772" s="11">
        <v>0</v>
      </c>
      <c r="R772" s="11">
        <v>0</v>
      </c>
      <c r="V772" s="11">
        <v>202007</v>
      </c>
    </row>
    <row r="773" spans="1:22">
      <c r="A773" s="11" t="s">
        <v>458</v>
      </c>
      <c r="B773" s="11">
        <v>24</v>
      </c>
      <c r="C773" s="11">
        <v>32</v>
      </c>
      <c r="F773" s="11">
        <v>0</v>
      </c>
      <c r="G773" s="11">
        <v>8</v>
      </c>
      <c r="O773" s="11">
        <v>0</v>
      </c>
      <c r="P773" s="11">
        <v>0</v>
      </c>
      <c r="Q773" s="11">
        <v>0</v>
      </c>
      <c r="R773" s="11">
        <v>0</v>
      </c>
      <c r="U773" s="11">
        <v>1</v>
      </c>
      <c r="V773" s="11">
        <v>202007</v>
      </c>
    </row>
    <row r="774" spans="1:22">
      <c r="A774" s="11" t="s">
        <v>844</v>
      </c>
      <c r="B774" s="11">
        <v>24</v>
      </c>
      <c r="C774" s="11">
        <v>40</v>
      </c>
      <c r="F774" s="11">
        <v>0</v>
      </c>
      <c r="M774" s="11">
        <v>200</v>
      </c>
      <c r="O774" s="11">
        <v>0</v>
      </c>
      <c r="P774" s="11">
        <v>0</v>
      </c>
      <c r="Q774" s="11">
        <v>0</v>
      </c>
      <c r="R774" s="11">
        <v>0</v>
      </c>
      <c r="U774" s="11">
        <v>8.75</v>
      </c>
      <c r="V774" s="11">
        <v>202007</v>
      </c>
    </row>
    <row r="775" spans="1:22">
      <c r="A775" s="11" t="s">
        <v>1206</v>
      </c>
      <c r="B775" s="11">
        <v>24</v>
      </c>
      <c r="C775" s="11">
        <v>45</v>
      </c>
      <c r="E775" s="11">
        <v>1.29</v>
      </c>
      <c r="O775" s="11">
        <v>0</v>
      </c>
      <c r="P775" s="11">
        <v>3</v>
      </c>
      <c r="Q775" s="11">
        <v>0</v>
      </c>
      <c r="R775" s="11">
        <v>0</v>
      </c>
      <c r="V775" s="11">
        <v>202008</v>
      </c>
    </row>
    <row r="776" spans="1:22">
      <c r="A776" s="11" t="s">
        <v>767</v>
      </c>
      <c r="B776" s="11">
        <v>24</v>
      </c>
      <c r="C776" s="11">
        <v>39.18</v>
      </c>
      <c r="N776" s="11">
        <v>0.82</v>
      </c>
      <c r="O776" s="11">
        <v>0</v>
      </c>
      <c r="P776" s="11">
        <v>0</v>
      </c>
      <c r="Q776" s="11">
        <v>0</v>
      </c>
      <c r="R776" s="11">
        <v>0</v>
      </c>
      <c r="V776" s="11">
        <v>202007</v>
      </c>
    </row>
    <row r="777" spans="1:22">
      <c r="A777" s="11" t="s">
        <v>1327</v>
      </c>
      <c r="B777" s="11">
        <v>24</v>
      </c>
      <c r="C777" s="11">
        <v>36</v>
      </c>
      <c r="E777" s="11">
        <v>2.4900000000000002</v>
      </c>
      <c r="G777" s="11">
        <v>9</v>
      </c>
      <c r="O777" s="11">
        <v>0</v>
      </c>
      <c r="P777" s="11">
        <v>2</v>
      </c>
      <c r="Q777" s="11">
        <v>0</v>
      </c>
      <c r="R777" s="11">
        <v>0</v>
      </c>
      <c r="V777" s="11">
        <v>202007</v>
      </c>
    </row>
    <row r="778" spans="1:22">
      <c r="A778" s="11" t="s">
        <v>453</v>
      </c>
      <c r="B778" s="11">
        <v>24</v>
      </c>
      <c r="C778" s="11">
        <v>32</v>
      </c>
      <c r="D778" s="11">
        <v>0</v>
      </c>
      <c r="M778" s="11">
        <v>216</v>
      </c>
      <c r="O778" s="11">
        <v>0</v>
      </c>
      <c r="P778" s="11">
        <v>0</v>
      </c>
      <c r="Q778" s="11">
        <v>0</v>
      </c>
      <c r="R778" s="11">
        <v>0</v>
      </c>
      <c r="S778" s="11">
        <v>0.5</v>
      </c>
      <c r="V778" s="11">
        <v>202007</v>
      </c>
    </row>
    <row r="779" spans="1:22">
      <c r="A779" s="11" t="s">
        <v>1163</v>
      </c>
      <c r="B779" s="11">
        <v>24</v>
      </c>
      <c r="C779" s="11">
        <v>13.75</v>
      </c>
      <c r="O779" s="11">
        <v>0</v>
      </c>
      <c r="P779" s="11">
        <v>0</v>
      </c>
      <c r="Q779" s="11">
        <v>0</v>
      </c>
      <c r="R779" s="11">
        <v>0</v>
      </c>
      <c r="V779" s="11">
        <v>202007</v>
      </c>
    </row>
    <row r="780" spans="1:22">
      <c r="A780" s="11" t="s">
        <v>488</v>
      </c>
      <c r="B780" s="11">
        <v>24</v>
      </c>
      <c r="C780" s="11">
        <v>40</v>
      </c>
      <c r="F780" s="11">
        <v>0</v>
      </c>
      <c r="O780" s="11">
        <v>0</v>
      </c>
      <c r="P780" s="11">
        <v>0</v>
      </c>
      <c r="Q780" s="11">
        <v>0</v>
      </c>
      <c r="R780" s="11">
        <v>0</v>
      </c>
      <c r="U780" s="11">
        <v>11.5</v>
      </c>
      <c r="V780" s="11">
        <v>202007</v>
      </c>
    </row>
    <row r="781" spans="1:22">
      <c r="A781" s="11" t="s">
        <v>951</v>
      </c>
      <c r="B781" s="11">
        <v>24</v>
      </c>
      <c r="C781" s="11">
        <v>19</v>
      </c>
      <c r="G781" s="11">
        <v>5</v>
      </c>
      <c r="O781" s="11">
        <v>0</v>
      </c>
      <c r="P781" s="11">
        <v>0</v>
      </c>
      <c r="Q781" s="11">
        <v>0</v>
      </c>
      <c r="R781" s="11">
        <v>0</v>
      </c>
      <c r="V781" s="11">
        <v>202007</v>
      </c>
    </row>
    <row r="782" spans="1:22">
      <c r="A782" s="11" t="s">
        <v>786</v>
      </c>
      <c r="B782" s="11">
        <v>24</v>
      </c>
      <c r="C782" s="11">
        <v>40</v>
      </c>
      <c r="E782" s="11">
        <v>5.91</v>
      </c>
      <c r="F782" s="11">
        <v>5.57</v>
      </c>
      <c r="O782" s="11">
        <v>0</v>
      </c>
      <c r="P782" s="11">
        <v>2</v>
      </c>
      <c r="Q782" s="11">
        <v>0</v>
      </c>
      <c r="R782" s="11">
        <v>0</v>
      </c>
      <c r="V782" s="11">
        <v>202007</v>
      </c>
    </row>
    <row r="783" spans="1:22">
      <c r="A783" s="11" t="s">
        <v>1215</v>
      </c>
      <c r="B783" s="11">
        <v>24</v>
      </c>
      <c r="C783" s="11">
        <v>40</v>
      </c>
      <c r="O783" s="11">
        <v>0</v>
      </c>
      <c r="P783" s="11">
        <v>0</v>
      </c>
      <c r="Q783" s="11">
        <v>0</v>
      </c>
      <c r="R783" s="11">
        <v>0</v>
      </c>
      <c r="V783" s="11">
        <v>202007</v>
      </c>
    </row>
    <row r="784" spans="1:22">
      <c r="A784" s="11" t="s">
        <v>478</v>
      </c>
      <c r="B784" s="11">
        <v>24</v>
      </c>
      <c r="C784" s="11">
        <v>23</v>
      </c>
      <c r="M784" s="11">
        <v>1120</v>
      </c>
      <c r="O784" s="11">
        <v>0</v>
      </c>
      <c r="P784" s="11">
        <v>0</v>
      </c>
      <c r="Q784" s="11">
        <v>0</v>
      </c>
      <c r="R784" s="11">
        <v>0</v>
      </c>
      <c r="V784" s="11">
        <v>202007</v>
      </c>
    </row>
    <row r="785" spans="1:22">
      <c r="A785" s="11" t="s">
        <v>1704</v>
      </c>
      <c r="B785" s="11">
        <v>24</v>
      </c>
      <c r="C785" s="11">
        <v>43.75</v>
      </c>
      <c r="M785" s="11">
        <v>900</v>
      </c>
      <c r="N785" s="11">
        <v>1.25</v>
      </c>
      <c r="O785" s="11">
        <v>0</v>
      </c>
      <c r="P785" s="11">
        <v>0</v>
      </c>
      <c r="Q785" s="11">
        <v>0</v>
      </c>
      <c r="R785" s="11">
        <v>0</v>
      </c>
      <c r="V785" s="11">
        <v>202007</v>
      </c>
    </row>
    <row r="786" spans="1:22">
      <c r="A786" s="11" t="s">
        <v>788</v>
      </c>
      <c r="B786" s="11">
        <v>24</v>
      </c>
      <c r="C786" s="11">
        <v>38</v>
      </c>
      <c r="D786" s="11">
        <v>2</v>
      </c>
      <c r="E786" s="11">
        <v>5.24</v>
      </c>
      <c r="F786" s="11">
        <v>11.47</v>
      </c>
      <c r="O786" s="11">
        <v>0</v>
      </c>
      <c r="P786" s="11">
        <v>0</v>
      </c>
      <c r="Q786" s="11">
        <v>0</v>
      </c>
      <c r="R786" s="11">
        <v>0</v>
      </c>
      <c r="V786" s="11">
        <v>202007</v>
      </c>
    </row>
    <row r="787" spans="1:22">
      <c r="A787" s="11" t="s">
        <v>485</v>
      </c>
      <c r="B787" s="11">
        <v>24</v>
      </c>
      <c r="C787" s="11">
        <v>40</v>
      </c>
      <c r="F787" s="11">
        <v>0</v>
      </c>
      <c r="O787" s="11">
        <v>0</v>
      </c>
      <c r="P787" s="11">
        <v>0</v>
      </c>
      <c r="Q787" s="11">
        <v>0</v>
      </c>
      <c r="R787" s="11">
        <v>0</v>
      </c>
      <c r="U787" s="11">
        <v>10.75</v>
      </c>
      <c r="V787" s="11">
        <v>202007</v>
      </c>
    </row>
    <row r="788" spans="1:22">
      <c r="A788" s="11" t="s">
        <v>598</v>
      </c>
      <c r="B788" s="11">
        <v>24</v>
      </c>
      <c r="C788" s="11">
        <v>29</v>
      </c>
      <c r="M788" s="11">
        <v>504</v>
      </c>
      <c r="N788" s="11">
        <v>1</v>
      </c>
      <c r="O788" s="11">
        <v>0</v>
      </c>
      <c r="P788" s="11">
        <v>0</v>
      </c>
      <c r="Q788" s="11">
        <v>0</v>
      </c>
      <c r="R788" s="11">
        <v>0</v>
      </c>
      <c r="V788" s="11">
        <v>202008</v>
      </c>
    </row>
    <row r="789" spans="1:22">
      <c r="A789" s="11" t="s">
        <v>1086</v>
      </c>
      <c r="B789" s="11">
        <v>24</v>
      </c>
      <c r="C789" s="11">
        <v>20</v>
      </c>
      <c r="M789" s="11">
        <v>136</v>
      </c>
      <c r="O789" s="11">
        <v>0</v>
      </c>
      <c r="P789" s="11">
        <v>0</v>
      </c>
      <c r="Q789" s="11">
        <v>0</v>
      </c>
      <c r="R789" s="11">
        <v>0</v>
      </c>
      <c r="V789" s="11">
        <v>202007</v>
      </c>
    </row>
    <row r="790" spans="1:22">
      <c r="A790" s="11" t="s">
        <v>1216</v>
      </c>
      <c r="B790" s="11">
        <v>24</v>
      </c>
      <c r="C790" s="11">
        <v>24.5</v>
      </c>
      <c r="O790" s="11">
        <v>0</v>
      </c>
      <c r="P790" s="11">
        <v>0</v>
      </c>
      <c r="Q790" s="11">
        <v>0</v>
      </c>
      <c r="R790" s="11">
        <v>0</v>
      </c>
      <c r="V790" s="11">
        <v>202007</v>
      </c>
    </row>
    <row r="791" spans="1:22">
      <c r="A791" s="11" t="s">
        <v>1164</v>
      </c>
      <c r="B791" s="11">
        <v>24</v>
      </c>
      <c r="C791" s="11">
        <v>40</v>
      </c>
      <c r="F791" s="11">
        <v>9</v>
      </c>
      <c r="M791" s="11">
        <v>80</v>
      </c>
      <c r="O791" s="11">
        <v>0</v>
      </c>
      <c r="P791" s="11">
        <v>0</v>
      </c>
      <c r="Q791" s="11">
        <v>0</v>
      </c>
      <c r="R791" s="11">
        <v>0</v>
      </c>
      <c r="V791" s="11">
        <v>202008</v>
      </c>
    </row>
    <row r="792" spans="1:22">
      <c r="A792" s="11" t="s">
        <v>1165</v>
      </c>
      <c r="B792" s="11">
        <v>24</v>
      </c>
      <c r="C792" s="11">
        <v>40</v>
      </c>
      <c r="F792" s="11">
        <v>5.25</v>
      </c>
      <c r="O792" s="11">
        <v>0</v>
      </c>
      <c r="P792" s="11">
        <v>0</v>
      </c>
      <c r="Q792" s="11">
        <v>0</v>
      </c>
      <c r="R792" s="11">
        <v>0</v>
      </c>
      <c r="V792" s="11">
        <v>202007</v>
      </c>
    </row>
    <row r="793" spans="1:22">
      <c r="A793" s="11" t="s">
        <v>1166</v>
      </c>
      <c r="B793" s="11">
        <v>24</v>
      </c>
      <c r="C793" s="11">
        <v>40</v>
      </c>
      <c r="E793" s="11">
        <v>7.94</v>
      </c>
      <c r="F793" s="11">
        <v>4.03</v>
      </c>
      <c r="M793" s="11">
        <v>160</v>
      </c>
      <c r="O793" s="11">
        <v>0</v>
      </c>
      <c r="P793" s="11">
        <v>1</v>
      </c>
      <c r="Q793" s="11">
        <v>0</v>
      </c>
      <c r="R793" s="11">
        <v>0</v>
      </c>
      <c r="V793" s="11">
        <v>202008</v>
      </c>
    </row>
    <row r="794" spans="1:22">
      <c r="A794" s="11" t="s">
        <v>1534</v>
      </c>
      <c r="B794" s="11">
        <v>24</v>
      </c>
      <c r="C794" s="11">
        <v>32</v>
      </c>
      <c r="O794" s="11">
        <v>0</v>
      </c>
      <c r="P794" s="11">
        <v>0</v>
      </c>
      <c r="Q794" s="11">
        <v>0</v>
      </c>
      <c r="R794" s="11">
        <v>0</v>
      </c>
      <c r="V794" s="11">
        <v>202007</v>
      </c>
    </row>
    <row r="795" spans="1:22">
      <c r="A795" s="11" t="s">
        <v>956</v>
      </c>
      <c r="B795" s="11">
        <v>24</v>
      </c>
      <c r="C795" s="11">
        <v>40</v>
      </c>
      <c r="E795" s="11">
        <v>1.46</v>
      </c>
      <c r="F795" s="11">
        <v>0.17</v>
      </c>
      <c r="O795" s="11">
        <v>0</v>
      </c>
      <c r="P795" s="11">
        <v>0</v>
      </c>
      <c r="Q795" s="11">
        <v>0</v>
      </c>
      <c r="R795" s="11">
        <v>0</v>
      </c>
      <c r="V795" s="11">
        <v>202007</v>
      </c>
    </row>
    <row r="796" spans="1:22">
      <c r="A796" s="11" t="s">
        <v>1703</v>
      </c>
      <c r="B796" s="11">
        <v>24</v>
      </c>
      <c r="C796" s="11">
        <v>40</v>
      </c>
      <c r="F796" s="11">
        <v>0</v>
      </c>
      <c r="M796" s="11">
        <v>85</v>
      </c>
      <c r="O796" s="11">
        <v>0</v>
      </c>
      <c r="P796" s="11">
        <v>0</v>
      </c>
      <c r="Q796" s="11">
        <v>0</v>
      </c>
      <c r="R796" s="11">
        <v>0</v>
      </c>
      <c r="U796" s="11">
        <v>1.25</v>
      </c>
      <c r="V796" s="11">
        <v>202007</v>
      </c>
    </row>
    <row r="797" spans="1:22">
      <c r="A797" s="11" t="s">
        <v>1168</v>
      </c>
      <c r="B797" s="11">
        <v>24</v>
      </c>
      <c r="C797" s="11">
        <v>0</v>
      </c>
      <c r="H797" s="11">
        <v>45</v>
      </c>
      <c r="O797" s="11">
        <v>0</v>
      </c>
      <c r="P797" s="11">
        <v>0</v>
      </c>
      <c r="Q797" s="11">
        <v>0</v>
      </c>
      <c r="R797" s="11">
        <v>0</v>
      </c>
      <c r="V797" s="11">
        <v>202007</v>
      </c>
    </row>
    <row r="798" spans="1:22">
      <c r="A798" s="11" t="s">
        <v>1169</v>
      </c>
      <c r="B798" s="11">
        <v>24</v>
      </c>
      <c r="C798" s="11">
        <v>40</v>
      </c>
      <c r="F798" s="11">
        <v>25.92</v>
      </c>
      <c r="O798" s="11">
        <v>0</v>
      </c>
      <c r="P798" s="11">
        <v>4</v>
      </c>
      <c r="Q798" s="11">
        <v>0</v>
      </c>
      <c r="R798" s="11">
        <v>0</v>
      </c>
      <c r="V798" s="11">
        <v>202007</v>
      </c>
    </row>
    <row r="799" spans="1:22">
      <c r="A799" s="11" t="s">
        <v>1203</v>
      </c>
      <c r="B799" s="11">
        <v>24</v>
      </c>
      <c r="C799" s="11">
        <v>40</v>
      </c>
      <c r="O799" s="11">
        <v>0</v>
      </c>
      <c r="P799" s="11">
        <v>0</v>
      </c>
      <c r="Q799" s="11">
        <v>0</v>
      </c>
      <c r="R799" s="11">
        <v>0</v>
      </c>
      <c r="V799" s="11">
        <v>202007</v>
      </c>
    </row>
    <row r="800" spans="1:22">
      <c r="A800" s="11" t="s">
        <v>471</v>
      </c>
      <c r="B800" s="11">
        <v>24</v>
      </c>
      <c r="C800" s="11">
        <v>38</v>
      </c>
      <c r="D800" s="11">
        <v>2</v>
      </c>
      <c r="F800" s="11">
        <v>8.5</v>
      </c>
      <c r="O800" s="11">
        <v>0</v>
      </c>
      <c r="P800" s="11">
        <v>0</v>
      </c>
      <c r="Q800" s="11">
        <v>0</v>
      </c>
      <c r="R800" s="11">
        <v>0</v>
      </c>
      <c r="V800" s="11">
        <v>202007</v>
      </c>
    </row>
    <row r="801" spans="1:22">
      <c r="A801" s="11" t="s">
        <v>1235</v>
      </c>
      <c r="B801" s="11">
        <v>24</v>
      </c>
      <c r="C801" s="11">
        <v>38</v>
      </c>
      <c r="D801" s="11">
        <v>2</v>
      </c>
      <c r="E801" s="11">
        <v>4.43</v>
      </c>
      <c r="F801" s="11">
        <v>4.03</v>
      </c>
      <c r="O801" s="11">
        <v>0</v>
      </c>
      <c r="P801" s="11">
        <v>0</v>
      </c>
      <c r="Q801" s="11">
        <v>0</v>
      </c>
      <c r="R801" s="11">
        <v>7</v>
      </c>
      <c r="V801" s="11">
        <v>202007</v>
      </c>
    </row>
    <row r="802" spans="1:22">
      <c r="A802" s="11" t="s">
        <v>1801</v>
      </c>
      <c r="B802" s="11">
        <v>24</v>
      </c>
      <c r="C802" s="11">
        <v>38.25</v>
      </c>
      <c r="N802" s="11">
        <v>1.75</v>
      </c>
      <c r="O802" s="11">
        <v>0</v>
      </c>
      <c r="P802" s="11">
        <v>0</v>
      </c>
      <c r="Q802" s="11">
        <v>0</v>
      </c>
      <c r="R802" s="11">
        <v>0</v>
      </c>
      <c r="V802" s="11">
        <v>202007</v>
      </c>
    </row>
    <row r="803" spans="1:22">
      <c r="A803" s="11" t="s">
        <v>769</v>
      </c>
      <c r="B803" s="11">
        <v>24</v>
      </c>
      <c r="C803" s="11">
        <v>38</v>
      </c>
      <c r="D803" s="11">
        <v>2</v>
      </c>
      <c r="E803" s="11">
        <v>8.14</v>
      </c>
      <c r="F803" s="11">
        <v>15.65</v>
      </c>
      <c r="O803" s="11">
        <v>0</v>
      </c>
      <c r="P803" s="11">
        <v>0</v>
      </c>
      <c r="Q803" s="11">
        <v>0</v>
      </c>
      <c r="R803" s="11">
        <v>0</v>
      </c>
      <c r="V803" s="11">
        <v>202007</v>
      </c>
    </row>
    <row r="804" spans="1:22">
      <c r="A804" s="11" t="s">
        <v>917</v>
      </c>
      <c r="B804" s="11">
        <v>24</v>
      </c>
      <c r="C804" s="11">
        <v>40</v>
      </c>
      <c r="E804" s="11">
        <v>5.51</v>
      </c>
      <c r="F804" s="11">
        <v>7.88</v>
      </c>
      <c r="O804" s="11">
        <v>0</v>
      </c>
      <c r="P804" s="11">
        <v>0</v>
      </c>
      <c r="Q804" s="11">
        <v>0</v>
      </c>
      <c r="R804" s="11">
        <v>0</v>
      </c>
      <c r="V804" s="11">
        <v>202007</v>
      </c>
    </row>
    <row r="805" spans="1:22">
      <c r="A805" s="11" t="s">
        <v>1019</v>
      </c>
      <c r="B805" s="11">
        <v>24</v>
      </c>
      <c r="C805" s="11">
        <v>40</v>
      </c>
      <c r="E805" s="11">
        <v>0</v>
      </c>
      <c r="O805" s="11">
        <v>0</v>
      </c>
      <c r="P805" s="11">
        <v>0</v>
      </c>
      <c r="Q805" s="11">
        <v>0</v>
      </c>
      <c r="R805" s="11">
        <v>0</v>
      </c>
      <c r="T805" s="11">
        <v>4.0599999999999996</v>
      </c>
      <c r="V805" s="11">
        <v>202007</v>
      </c>
    </row>
    <row r="806" spans="1:22">
      <c r="A806" s="11" t="s">
        <v>508</v>
      </c>
      <c r="B806" s="11">
        <v>24</v>
      </c>
      <c r="C806" s="11">
        <v>40</v>
      </c>
      <c r="F806" s="11">
        <v>0</v>
      </c>
      <c r="O806" s="11">
        <v>0</v>
      </c>
      <c r="P806" s="11">
        <v>0</v>
      </c>
      <c r="Q806" s="11">
        <v>0</v>
      </c>
      <c r="R806" s="11">
        <v>0</v>
      </c>
      <c r="U806" s="11">
        <v>5.25</v>
      </c>
      <c r="V806" s="11">
        <v>202008</v>
      </c>
    </row>
    <row r="807" spans="1:22">
      <c r="A807" s="11" t="s">
        <v>1326</v>
      </c>
      <c r="B807" s="11">
        <v>24</v>
      </c>
      <c r="C807" s="11">
        <v>26</v>
      </c>
      <c r="H807" s="11">
        <v>8</v>
      </c>
      <c r="N807" s="11">
        <v>2</v>
      </c>
      <c r="O807" s="11">
        <v>0</v>
      </c>
      <c r="P807" s="11">
        <v>0</v>
      </c>
      <c r="Q807" s="11">
        <v>0</v>
      </c>
      <c r="R807" s="11">
        <v>0</v>
      </c>
      <c r="V807" s="11">
        <v>202007</v>
      </c>
    </row>
    <row r="808" spans="1:22">
      <c r="A808" s="11" t="s">
        <v>457</v>
      </c>
      <c r="B808" s="11">
        <v>24</v>
      </c>
      <c r="C808" s="11">
        <v>38</v>
      </c>
      <c r="D808" s="11">
        <v>0</v>
      </c>
      <c r="F808" s="11">
        <v>0</v>
      </c>
      <c r="O808" s="11">
        <v>0</v>
      </c>
      <c r="P808" s="11">
        <v>0</v>
      </c>
      <c r="Q808" s="11">
        <v>0</v>
      </c>
      <c r="R808" s="11">
        <v>0</v>
      </c>
      <c r="S808" s="11">
        <v>2</v>
      </c>
      <c r="U808" s="11">
        <v>6</v>
      </c>
      <c r="V808" s="11">
        <v>202007</v>
      </c>
    </row>
    <row r="809" spans="1:22">
      <c r="A809" s="11" t="s">
        <v>450</v>
      </c>
      <c r="B809" s="11">
        <v>24</v>
      </c>
      <c r="C809" s="11">
        <v>38</v>
      </c>
      <c r="D809" s="11">
        <v>2</v>
      </c>
      <c r="E809" s="11">
        <v>2.76</v>
      </c>
      <c r="F809" s="11">
        <v>4.28</v>
      </c>
      <c r="O809" s="11">
        <v>0</v>
      </c>
      <c r="P809" s="11">
        <v>0</v>
      </c>
      <c r="Q809" s="11">
        <v>0</v>
      </c>
      <c r="R809" s="11">
        <v>0</v>
      </c>
      <c r="V809" s="11">
        <v>202007</v>
      </c>
    </row>
    <row r="810" spans="1:22">
      <c r="A810" s="11" t="s">
        <v>482</v>
      </c>
      <c r="B810" s="11">
        <v>24</v>
      </c>
      <c r="C810" s="11">
        <v>40</v>
      </c>
      <c r="F810" s="11">
        <v>12.5</v>
      </c>
      <c r="M810" s="11">
        <v>195</v>
      </c>
      <c r="O810" s="11">
        <v>0</v>
      </c>
      <c r="P810" s="11">
        <v>0</v>
      </c>
      <c r="Q810" s="11">
        <v>0</v>
      </c>
      <c r="R810" s="11">
        <v>0</v>
      </c>
      <c r="V810" s="11">
        <v>202007</v>
      </c>
    </row>
    <row r="811" spans="1:22">
      <c r="A811" s="11" t="s">
        <v>1173</v>
      </c>
      <c r="B811" s="11">
        <v>24</v>
      </c>
      <c r="C811" s="11">
        <v>43.17</v>
      </c>
      <c r="N811" s="11">
        <v>1.83</v>
      </c>
      <c r="O811" s="11">
        <v>0</v>
      </c>
      <c r="P811" s="11">
        <v>3</v>
      </c>
      <c r="Q811" s="11">
        <v>0</v>
      </c>
      <c r="R811" s="11">
        <v>0</v>
      </c>
      <c r="V811" s="11">
        <v>202008</v>
      </c>
    </row>
    <row r="812" spans="1:22">
      <c r="A812" s="11" t="s">
        <v>1448</v>
      </c>
      <c r="B812" s="11">
        <v>24</v>
      </c>
      <c r="C812" s="11">
        <v>40</v>
      </c>
      <c r="F812" s="11">
        <v>1</v>
      </c>
      <c r="O812" s="11">
        <v>0</v>
      </c>
      <c r="P812" s="11">
        <v>0</v>
      </c>
      <c r="Q812" s="11">
        <v>0</v>
      </c>
      <c r="R812" s="11">
        <v>0</v>
      </c>
      <c r="V812" s="11">
        <v>202008</v>
      </c>
    </row>
    <row r="813" spans="1:22">
      <c r="A813" s="11" t="s">
        <v>506</v>
      </c>
      <c r="B813" s="11">
        <v>24</v>
      </c>
      <c r="C813" s="11">
        <v>45</v>
      </c>
      <c r="E813" s="11">
        <v>1.03</v>
      </c>
      <c r="O813" s="11">
        <v>0</v>
      </c>
      <c r="P813" s="11">
        <v>3</v>
      </c>
      <c r="Q813" s="11">
        <v>0</v>
      </c>
      <c r="R813" s="11">
        <v>0</v>
      </c>
      <c r="V813" s="11">
        <v>202008</v>
      </c>
    </row>
    <row r="814" spans="1:22">
      <c r="A814" s="11" t="s">
        <v>771</v>
      </c>
      <c r="B814" s="11">
        <v>24</v>
      </c>
      <c r="C814" s="11">
        <v>38</v>
      </c>
      <c r="E814" s="11">
        <v>0</v>
      </c>
      <c r="O814" s="11">
        <v>0</v>
      </c>
      <c r="P814" s="11">
        <v>0</v>
      </c>
      <c r="Q814" s="11">
        <v>0</v>
      </c>
      <c r="R814" s="11">
        <v>0</v>
      </c>
      <c r="T814" s="11">
        <v>0.13</v>
      </c>
      <c r="V814" s="11">
        <v>202008</v>
      </c>
    </row>
    <row r="815" spans="1:22">
      <c r="A815" s="11" t="s">
        <v>772</v>
      </c>
      <c r="B815" s="11">
        <v>24</v>
      </c>
      <c r="C815" s="11">
        <v>32</v>
      </c>
      <c r="D815" s="11">
        <v>0</v>
      </c>
      <c r="E815" s="11">
        <v>4.33</v>
      </c>
      <c r="F815" s="11">
        <v>6.67</v>
      </c>
      <c r="G815" s="11">
        <v>6</v>
      </c>
      <c r="O815" s="11">
        <v>0</v>
      </c>
      <c r="P815" s="11">
        <v>0</v>
      </c>
      <c r="Q815" s="11">
        <v>0</v>
      </c>
      <c r="R815" s="11">
        <v>0</v>
      </c>
      <c r="S815" s="11">
        <v>2</v>
      </c>
      <c r="U815" s="11">
        <v>5</v>
      </c>
      <c r="V815" s="11">
        <v>202008</v>
      </c>
    </row>
    <row r="816" spans="1:22">
      <c r="A816" s="11" t="s">
        <v>456</v>
      </c>
      <c r="B816" s="11">
        <v>24</v>
      </c>
      <c r="C816" s="11">
        <v>40</v>
      </c>
      <c r="F816" s="11">
        <v>3.75</v>
      </c>
      <c r="M816" s="11">
        <v>205</v>
      </c>
      <c r="O816" s="11">
        <v>0</v>
      </c>
      <c r="P816" s="11">
        <v>0</v>
      </c>
      <c r="Q816" s="11">
        <v>0</v>
      </c>
      <c r="R816" s="11">
        <v>0</v>
      </c>
      <c r="V816" s="11">
        <v>202008</v>
      </c>
    </row>
    <row r="817" spans="1:22">
      <c r="A817" s="11" t="s">
        <v>479</v>
      </c>
      <c r="B817" s="11">
        <v>24</v>
      </c>
      <c r="C817" s="11">
        <v>40</v>
      </c>
      <c r="O817" s="11">
        <v>0</v>
      </c>
      <c r="P817" s="11">
        <v>0</v>
      </c>
      <c r="Q817" s="11">
        <v>0</v>
      </c>
      <c r="R817" s="11">
        <v>0</v>
      </c>
      <c r="V817" s="11">
        <v>202007</v>
      </c>
    </row>
    <row r="818" spans="1:22">
      <c r="A818" s="11" t="s">
        <v>1533</v>
      </c>
      <c r="B818" s="11">
        <v>24</v>
      </c>
      <c r="C818" s="11">
        <v>40</v>
      </c>
      <c r="F818" s="11">
        <v>0</v>
      </c>
      <c r="O818" s="11">
        <v>0</v>
      </c>
      <c r="P818" s="11">
        <v>0</v>
      </c>
      <c r="Q818" s="11">
        <v>0</v>
      </c>
      <c r="R818" s="11">
        <v>0</v>
      </c>
      <c r="U818" s="11">
        <v>2.75</v>
      </c>
      <c r="V818" s="11">
        <v>202007</v>
      </c>
    </row>
    <row r="819" spans="1:22">
      <c r="A819" s="11" t="s">
        <v>1174</v>
      </c>
      <c r="B819" s="11">
        <v>24</v>
      </c>
      <c r="C819" s="11">
        <v>40</v>
      </c>
      <c r="F819" s="11">
        <v>11.5</v>
      </c>
      <c r="O819" s="11">
        <v>0</v>
      </c>
      <c r="P819" s="11">
        <v>0</v>
      </c>
      <c r="Q819" s="11">
        <v>0</v>
      </c>
      <c r="R819" s="11">
        <v>0</v>
      </c>
      <c r="V819" s="11">
        <v>202007</v>
      </c>
    </row>
    <row r="820" spans="1:22">
      <c r="A820" s="11" t="s">
        <v>1217</v>
      </c>
      <c r="B820" s="11">
        <v>24</v>
      </c>
      <c r="C820" s="11">
        <v>40</v>
      </c>
      <c r="E820" s="11">
        <v>3.16</v>
      </c>
      <c r="F820" s="11">
        <v>12.17</v>
      </c>
      <c r="O820" s="11">
        <v>0</v>
      </c>
      <c r="P820" s="11">
        <v>1</v>
      </c>
      <c r="Q820" s="11">
        <v>0</v>
      </c>
      <c r="R820" s="11">
        <v>0</v>
      </c>
      <c r="V820" s="11">
        <v>202007</v>
      </c>
    </row>
    <row r="821" spans="1:22">
      <c r="A821" s="11" t="s">
        <v>1218</v>
      </c>
      <c r="B821" s="11">
        <v>24</v>
      </c>
      <c r="C821" s="11">
        <v>35.28</v>
      </c>
      <c r="O821" s="11">
        <v>0</v>
      </c>
      <c r="P821" s="11">
        <v>0</v>
      </c>
      <c r="Q821" s="11">
        <v>0</v>
      </c>
      <c r="R821" s="11">
        <v>0</v>
      </c>
      <c r="V821" s="11">
        <v>202007</v>
      </c>
    </row>
    <row r="822" spans="1:22">
      <c r="A822" s="11" t="s">
        <v>1175</v>
      </c>
      <c r="B822" s="11">
        <v>24</v>
      </c>
      <c r="C822" s="11">
        <v>0</v>
      </c>
      <c r="G822" s="11">
        <v>40</v>
      </c>
      <c r="O822" s="11">
        <v>0</v>
      </c>
      <c r="P822" s="11">
        <v>0</v>
      </c>
      <c r="Q822" s="11">
        <v>0</v>
      </c>
      <c r="R822" s="11">
        <v>0</v>
      </c>
      <c r="V822" s="11">
        <v>202007</v>
      </c>
    </row>
    <row r="823" spans="1:22">
      <c r="A823" s="11" t="s">
        <v>897</v>
      </c>
      <c r="B823" s="11">
        <v>24</v>
      </c>
      <c r="C823" s="11">
        <v>30</v>
      </c>
      <c r="E823" s="11">
        <v>0</v>
      </c>
      <c r="G823" s="11">
        <v>8</v>
      </c>
      <c r="O823" s="11">
        <v>0</v>
      </c>
      <c r="P823" s="11">
        <v>0</v>
      </c>
      <c r="Q823" s="11">
        <v>0</v>
      </c>
      <c r="R823" s="11">
        <v>0</v>
      </c>
      <c r="T823" s="11">
        <v>2.2799999999999998</v>
      </c>
      <c r="V823" s="11">
        <v>202008</v>
      </c>
    </row>
    <row r="824" spans="1:22">
      <c r="A824" s="11" t="s">
        <v>915</v>
      </c>
      <c r="B824" s="11">
        <v>24</v>
      </c>
      <c r="C824" s="11">
        <v>36</v>
      </c>
      <c r="D824" s="11">
        <v>1.33</v>
      </c>
      <c r="E824" s="11">
        <v>0</v>
      </c>
      <c r="O824" s="11">
        <v>0</v>
      </c>
      <c r="P824" s="11">
        <v>0</v>
      </c>
      <c r="Q824" s="11">
        <v>0</v>
      </c>
      <c r="R824" s="11">
        <v>0</v>
      </c>
      <c r="T824" s="11">
        <v>1.87</v>
      </c>
      <c r="V824" s="11">
        <v>202007</v>
      </c>
    </row>
    <row r="825" spans="1:22">
      <c r="A825" s="11" t="s">
        <v>847</v>
      </c>
      <c r="B825" s="11">
        <v>24</v>
      </c>
      <c r="C825" s="11">
        <v>16</v>
      </c>
      <c r="G825" s="11">
        <v>4</v>
      </c>
      <c r="H825" s="11">
        <v>20</v>
      </c>
      <c r="O825" s="11">
        <v>0</v>
      </c>
      <c r="P825" s="11">
        <v>0</v>
      </c>
      <c r="Q825" s="11">
        <v>0</v>
      </c>
      <c r="R825" s="11">
        <v>0</v>
      </c>
      <c r="V825" s="11">
        <v>202007</v>
      </c>
    </row>
    <row r="826" spans="1:22">
      <c r="A826" s="11" t="s">
        <v>1244</v>
      </c>
      <c r="B826" s="11">
        <v>24</v>
      </c>
      <c r="C826" s="11">
        <v>38</v>
      </c>
      <c r="D826" s="11">
        <v>0</v>
      </c>
      <c r="E826" s="11">
        <v>0</v>
      </c>
      <c r="F826" s="11">
        <v>0</v>
      </c>
      <c r="O826" s="11">
        <v>0</v>
      </c>
      <c r="P826" s="11">
        <v>0</v>
      </c>
      <c r="Q826" s="11">
        <v>0</v>
      </c>
      <c r="R826" s="11">
        <v>0</v>
      </c>
      <c r="S826" s="11">
        <v>2</v>
      </c>
      <c r="T826" s="11">
        <v>6.02</v>
      </c>
      <c r="U826" s="11">
        <v>0.87</v>
      </c>
      <c r="V826" s="11">
        <v>202007</v>
      </c>
    </row>
    <row r="827" spans="1:22">
      <c r="A827" s="11" t="s">
        <v>1535</v>
      </c>
      <c r="B827" s="11">
        <v>24</v>
      </c>
      <c r="C827" s="11">
        <v>45</v>
      </c>
      <c r="E827" s="11">
        <v>2.5</v>
      </c>
      <c r="F827" s="11">
        <v>10.27</v>
      </c>
      <c r="O827" s="11">
        <v>0</v>
      </c>
      <c r="P827" s="11">
        <v>0</v>
      </c>
      <c r="Q827" s="11">
        <v>0</v>
      </c>
      <c r="R827" s="11">
        <v>0</v>
      </c>
      <c r="V827" s="11">
        <v>202008</v>
      </c>
    </row>
    <row r="828" spans="1:22">
      <c r="A828" s="11" t="s">
        <v>1176</v>
      </c>
      <c r="B828" s="11">
        <v>24</v>
      </c>
      <c r="C828" s="11">
        <v>40</v>
      </c>
      <c r="E828" s="11">
        <v>0</v>
      </c>
      <c r="F828" s="11">
        <v>8.57</v>
      </c>
      <c r="O828" s="11">
        <v>7</v>
      </c>
      <c r="P828" s="11">
        <v>0</v>
      </c>
      <c r="Q828" s="11">
        <v>0</v>
      </c>
      <c r="R828" s="11">
        <v>0</v>
      </c>
      <c r="V828" s="11">
        <v>202007</v>
      </c>
    </row>
    <row r="829" spans="1:22">
      <c r="A829" s="11" t="s">
        <v>1078</v>
      </c>
      <c r="B829" s="11">
        <v>24</v>
      </c>
      <c r="C829" s="11">
        <v>40</v>
      </c>
      <c r="F829" s="11">
        <v>9.25</v>
      </c>
      <c r="M829" s="11">
        <v>170</v>
      </c>
      <c r="O829" s="11">
        <v>0</v>
      </c>
      <c r="P829" s="11">
        <v>0</v>
      </c>
      <c r="Q829" s="11">
        <v>0</v>
      </c>
      <c r="R829" s="11">
        <v>0</v>
      </c>
      <c r="V829" s="11">
        <v>202007</v>
      </c>
    </row>
    <row r="830" spans="1:22">
      <c r="A830" s="11" t="s">
        <v>1613</v>
      </c>
      <c r="B830" s="11">
        <v>24</v>
      </c>
      <c r="C830" s="11">
        <v>40</v>
      </c>
      <c r="F830" s="11">
        <v>12.28</v>
      </c>
      <c r="O830" s="11">
        <v>0</v>
      </c>
      <c r="P830" s="11">
        <v>0</v>
      </c>
      <c r="Q830" s="11">
        <v>0</v>
      </c>
      <c r="R830" s="11">
        <v>0</v>
      </c>
      <c r="V830" s="11">
        <v>202008</v>
      </c>
    </row>
    <row r="831" spans="1:22">
      <c r="A831" s="11" t="s">
        <v>1177</v>
      </c>
      <c r="B831" s="11">
        <v>24</v>
      </c>
      <c r="C831" s="11">
        <v>40</v>
      </c>
      <c r="O831" s="11">
        <v>0</v>
      </c>
      <c r="P831" s="11">
        <v>0</v>
      </c>
      <c r="Q831" s="11">
        <v>0</v>
      </c>
      <c r="R831" s="11">
        <v>0</v>
      </c>
      <c r="V831" s="11">
        <v>202007</v>
      </c>
    </row>
    <row r="832" spans="1:22">
      <c r="A832" s="11" t="s">
        <v>1242</v>
      </c>
      <c r="B832" s="11">
        <v>24</v>
      </c>
      <c r="C832" s="11">
        <v>34.92</v>
      </c>
      <c r="D832" s="11">
        <v>0</v>
      </c>
      <c r="E832" s="11">
        <v>0</v>
      </c>
      <c r="H832" s="11">
        <v>3.08</v>
      </c>
      <c r="O832" s="11">
        <v>0</v>
      </c>
      <c r="P832" s="11">
        <v>0</v>
      </c>
      <c r="Q832" s="11">
        <v>0</v>
      </c>
      <c r="R832" s="11">
        <v>0</v>
      </c>
      <c r="S832" s="11">
        <v>0.03</v>
      </c>
      <c r="T832" s="11">
        <v>1.31</v>
      </c>
      <c r="V832" s="11">
        <v>202007</v>
      </c>
    </row>
    <row r="833" spans="1:22">
      <c r="A833" s="11" t="s">
        <v>898</v>
      </c>
      <c r="B833" s="11">
        <v>24</v>
      </c>
      <c r="C833" s="11">
        <v>40</v>
      </c>
      <c r="F833" s="11">
        <v>1.25</v>
      </c>
      <c r="M833" s="11">
        <v>138</v>
      </c>
      <c r="O833" s="11">
        <v>0</v>
      </c>
      <c r="P833" s="11">
        <v>0</v>
      </c>
      <c r="Q833" s="11">
        <v>0</v>
      </c>
      <c r="R833" s="11">
        <v>0</v>
      </c>
      <c r="V833" s="11">
        <v>202007</v>
      </c>
    </row>
    <row r="834" spans="1:22">
      <c r="A834" s="11" t="s">
        <v>494</v>
      </c>
      <c r="B834" s="11">
        <v>24</v>
      </c>
      <c r="C834" s="11">
        <v>40</v>
      </c>
      <c r="F834" s="11">
        <v>16.18</v>
      </c>
      <c r="N834" s="11">
        <v>0</v>
      </c>
      <c r="O834" s="11">
        <v>0</v>
      </c>
      <c r="P834" s="11">
        <v>1</v>
      </c>
      <c r="Q834" s="11">
        <v>0</v>
      </c>
      <c r="R834" s="11">
        <v>0</v>
      </c>
      <c r="V834" s="11">
        <v>202007</v>
      </c>
    </row>
    <row r="835" spans="1:22">
      <c r="A835" s="11" t="s">
        <v>950</v>
      </c>
      <c r="B835" s="11">
        <v>24</v>
      </c>
      <c r="C835" s="11">
        <v>40</v>
      </c>
      <c r="E835" s="11">
        <v>0</v>
      </c>
      <c r="O835" s="11">
        <v>0</v>
      </c>
      <c r="P835" s="11">
        <v>0</v>
      </c>
      <c r="Q835" s="11">
        <v>0</v>
      </c>
      <c r="R835" s="11">
        <v>0</v>
      </c>
      <c r="T835" s="11">
        <v>3.98</v>
      </c>
      <c r="V835" s="11">
        <v>202007</v>
      </c>
    </row>
    <row r="836" spans="1:22">
      <c r="A836" s="11" t="s">
        <v>916</v>
      </c>
      <c r="B836" s="11">
        <v>24</v>
      </c>
      <c r="C836" s="11">
        <v>45</v>
      </c>
      <c r="E836" s="11">
        <v>1.74</v>
      </c>
      <c r="O836" s="11">
        <v>0</v>
      </c>
      <c r="P836" s="11">
        <v>3</v>
      </c>
      <c r="Q836" s="11">
        <v>0</v>
      </c>
      <c r="R836" s="11">
        <v>0</v>
      </c>
      <c r="V836" s="11">
        <v>202008</v>
      </c>
    </row>
    <row r="837" spans="1:22">
      <c r="A837" s="11" t="s">
        <v>467</v>
      </c>
      <c r="B837" s="11">
        <v>24</v>
      </c>
      <c r="C837" s="11">
        <v>38</v>
      </c>
      <c r="D837" s="11">
        <v>2</v>
      </c>
      <c r="E837" s="11">
        <v>0.44</v>
      </c>
      <c r="F837" s="11">
        <v>16.43</v>
      </c>
      <c r="O837" s="11">
        <v>0</v>
      </c>
      <c r="P837" s="11">
        <v>0</v>
      </c>
      <c r="Q837" s="11">
        <v>1</v>
      </c>
      <c r="R837" s="11">
        <v>7</v>
      </c>
      <c r="V837" s="11">
        <v>202007</v>
      </c>
    </row>
    <row r="838" spans="1:22">
      <c r="A838" s="11" t="s">
        <v>1179</v>
      </c>
      <c r="B838" s="11">
        <v>24</v>
      </c>
      <c r="C838" s="11">
        <v>32</v>
      </c>
      <c r="D838" s="11">
        <v>8</v>
      </c>
      <c r="F838" s="11">
        <v>1.5</v>
      </c>
      <c r="O838" s="11">
        <v>0</v>
      </c>
      <c r="P838" s="11">
        <v>0</v>
      </c>
      <c r="Q838" s="11">
        <v>0</v>
      </c>
      <c r="R838" s="11">
        <v>0</v>
      </c>
      <c r="V838" s="11">
        <v>202008</v>
      </c>
    </row>
    <row r="839" spans="1:22">
      <c r="A839" s="11" t="s">
        <v>465</v>
      </c>
      <c r="B839" s="11">
        <v>24</v>
      </c>
      <c r="C839" s="11">
        <v>40</v>
      </c>
      <c r="F839" s="11">
        <v>0</v>
      </c>
      <c r="O839" s="11">
        <v>0</v>
      </c>
      <c r="P839" s="11">
        <v>0</v>
      </c>
      <c r="Q839" s="11">
        <v>0</v>
      </c>
      <c r="R839" s="11">
        <v>0</v>
      </c>
      <c r="U839" s="11">
        <v>4.7</v>
      </c>
      <c r="V839" s="11">
        <v>202008</v>
      </c>
    </row>
    <row r="840" spans="1:22">
      <c r="A840" s="11" t="s">
        <v>1536</v>
      </c>
      <c r="B840" s="11">
        <v>24</v>
      </c>
      <c r="C840" s="11">
        <v>9</v>
      </c>
      <c r="O840" s="11">
        <v>0</v>
      </c>
      <c r="P840" s="11">
        <v>0</v>
      </c>
      <c r="Q840" s="11">
        <v>0</v>
      </c>
      <c r="R840" s="11">
        <v>0</v>
      </c>
      <c r="V840" s="11">
        <v>202007</v>
      </c>
    </row>
    <row r="841" spans="1:22">
      <c r="A841" s="11" t="s">
        <v>774</v>
      </c>
      <c r="B841" s="11">
        <v>24</v>
      </c>
      <c r="C841" s="11">
        <v>40</v>
      </c>
      <c r="F841" s="11">
        <v>4.25</v>
      </c>
      <c r="O841" s="11">
        <v>0</v>
      </c>
      <c r="P841" s="11">
        <v>0</v>
      </c>
      <c r="Q841" s="11">
        <v>0</v>
      </c>
      <c r="R841" s="11">
        <v>0</v>
      </c>
      <c r="V841" s="11">
        <v>202007</v>
      </c>
    </row>
    <row r="842" spans="1:22">
      <c r="A842" s="11" t="s">
        <v>775</v>
      </c>
      <c r="B842" s="11">
        <v>24</v>
      </c>
      <c r="C842" s="11">
        <v>38</v>
      </c>
      <c r="D842" s="11">
        <v>2</v>
      </c>
      <c r="E842" s="11">
        <v>5.59</v>
      </c>
      <c r="F842" s="11">
        <v>2.6</v>
      </c>
      <c r="O842" s="11">
        <v>0</v>
      </c>
      <c r="P842" s="11">
        <v>0</v>
      </c>
      <c r="Q842" s="11">
        <v>0</v>
      </c>
      <c r="R842" s="11">
        <v>0</v>
      </c>
      <c r="V842" s="11">
        <v>202008</v>
      </c>
    </row>
    <row r="843" spans="1:22">
      <c r="A843" s="11" t="s">
        <v>468</v>
      </c>
      <c r="B843" s="11">
        <v>24</v>
      </c>
      <c r="C843" s="11">
        <v>38</v>
      </c>
      <c r="D843" s="11">
        <v>2</v>
      </c>
      <c r="E843" s="11">
        <v>0</v>
      </c>
      <c r="F843" s="11">
        <v>2.35</v>
      </c>
      <c r="O843" s="11">
        <v>0</v>
      </c>
      <c r="P843" s="11">
        <v>0</v>
      </c>
      <c r="Q843" s="11">
        <v>0</v>
      </c>
      <c r="R843" s="11">
        <v>0</v>
      </c>
      <c r="T843" s="11">
        <v>4.42</v>
      </c>
      <c r="V843" s="11">
        <v>202007</v>
      </c>
    </row>
    <row r="844" spans="1:22">
      <c r="A844" s="11" t="s">
        <v>1236</v>
      </c>
      <c r="B844" s="11">
        <v>24</v>
      </c>
      <c r="C844" s="11">
        <v>18.920000000000002</v>
      </c>
      <c r="H844" s="11">
        <v>14.4</v>
      </c>
      <c r="M844" s="11">
        <v>376</v>
      </c>
      <c r="N844" s="11">
        <v>2.68</v>
      </c>
      <c r="O844" s="11">
        <v>0</v>
      </c>
      <c r="P844" s="11">
        <v>0</v>
      </c>
      <c r="Q844" s="11">
        <v>0</v>
      </c>
      <c r="R844" s="11">
        <v>0</v>
      </c>
      <c r="V844" s="11">
        <v>202008</v>
      </c>
    </row>
    <row r="845" spans="1:22">
      <c r="A845" s="11" t="s">
        <v>1208</v>
      </c>
      <c r="B845" s="11">
        <v>24</v>
      </c>
      <c r="C845" s="11">
        <v>45</v>
      </c>
      <c r="E845" s="11">
        <v>2.0099999999999998</v>
      </c>
      <c r="F845" s="11">
        <v>0.78</v>
      </c>
      <c r="O845" s="11">
        <v>0</v>
      </c>
      <c r="P845" s="11">
        <v>1</v>
      </c>
      <c r="Q845" s="11">
        <v>0</v>
      </c>
      <c r="R845" s="11">
        <v>0</v>
      </c>
      <c r="V845" s="11">
        <v>202007</v>
      </c>
    </row>
    <row r="846" spans="1:22">
      <c r="A846" s="11" t="s">
        <v>472</v>
      </c>
      <c r="B846" s="11">
        <v>24</v>
      </c>
      <c r="C846" s="11">
        <v>40</v>
      </c>
      <c r="O846" s="11">
        <v>0</v>
      </c>
      <c r="P846" s="11">
        <v>0</v>
      </c>
      <c r="Q846" s="11">
        <v>0</v>
      </c>
      <c r="R846" s="11">
        <v>0</v>
      </c>
      <c r="V846" s="11">
        <v>202007</v>
      </c>
    </row>
    <row r="847" spans="1:22">
      <c r="A847" s="11" t="s">
        <v>1220</v>
      </c>
      <c r="B847" s="11">
        <v>24</v>
      </c>
      <c r="C847" s="11">
        <v>24.5</v>
      </c>
      <c r="N847" s="11">
        <v>0.5</v>
      </c>
      <c r="O847" s="11">
        <v>0</v>
      </c>
      <c r="P847" s="11">
        <v>0</v>
      </c>
      <c r="Q847" s="11">
        <v>0</v>
      </c>
      <c r="R847" s="11">
        <v>0</v>
      </c>
      <c r="V847" s="11">
        <v>202007</v>
      </c>
    </row>
    <row r="848" spans="1:22">
      <c r="A848" s="11" t="s">
        <v>480</v>
      </c>
      <c r="B848" s="11">
        <v>24</v>
      </c>
      <c r="C848" s="11">
        <v>9</v>
      </c>
      <c r="D848" s="11">
        <v>0</v>
      </c>
      <c r="H848" s="11">
        <v>27</v>
      </c>
      <c r="O848" s="11">
        <v>0</v>
      </c>
      <c r="P848" s="11">
        <v>0</v>
      </c>
      <c r="Q848" s="11">
        <v>0</v>
      </c>
      <c r="R848" s="11">
        <v>0</v>
      </c>
      <c r="S848" s="11">
        <v>2</v>
      </c>
      <c r="V848" s="11">
        <v>202007</v>
      </c>
    </row>
    <row r="849" spans="1:22">
      <c r="A849" s="11" t="s">
        <v>1054</v>
      </c>
      <c r="B849" s="11">
        <v>24</v>
      </c>
      <c r="C849" s="11">
        <v>40</v>
      </c>
      <c r="F849" s="11">
        <v>6.25</v>
      </c>
      <c r="M849" s="11">
        <v>90</v>
      </c>
      <c r="O849" s="11">
        <v>0</v>
      </c>
      <c r="P849" s="11">
        <v>0</v>
      </c>
      <c r="Q849" s="11">
        <v>0</v>
      </c>
      <c r="R849" s="11">
        <v>0</v>
      </c>
      <c r="V849" s="11">
        <v>202007</v>
      </c>
    </row>
    <row r="850" spans="1:22">
      <c r="A850" s="11" t="s">
        <v>500</v>
      </c>
      <c r="B850" s="11">
        <v>24</v>
      </c>
      <c r="C850" s="11">
        <v>38</v>
      </c>
      <c r="D850" s="11">
        <v>0</v>
      </c>
      <c r="E850" s="11">
        <v>1.4</v>
      </c>
      <c r="F850" s="11">
        <v>0</v>
      </c>
      <c r="O850" s="11">
        <v>1</v>
      </c>
      <c r="P850" s="11">
        <v>0</v>
      </c>
      <c r="Q850" s="11">
        <v>0</v>
      </c>
      <c r="R850" s="11">
        <v>0</v>
      </c>
      <c r="S850" s="11">
        <v>2</v>
      </c>
      <c r="U850" s="11">
        <v>1.75</v>
      </c>
      <c r="V850" s="11">
        <v>202008</v>
      </c>
    </row>
    <row r="851" spans="1:22">
      <c r="A851" s="36" t="s">
        <v>1181</v>
      </c>
      <c r="B851" s="36">
        <v>24</v>
      </c>
      <c r="C851" s="36">
        <v>40</v>
      </c>
      <c r="D851" s="36"/>
      <c r="E851" s="36"/>
      <c r="F851" s="36">
        <v>7.08</v>
      </c>
      <c r="G851" s="36"/>
      <c r="H851" s="36"/>
      <c r="I851" s="36"/>
      <c r="J851" s="36"/>
      <c r="K851" s="36"/>
      <c r="L851" s="36"/>
      <c r="M851" s="36"/>
      <c r="N851" s="36"/>
      <c r="O851" s="36">
        <v>0</v>
      </c>
      <c r="P851" s="36">
        <v>2</v>
      </c>
      <c r="Q851" s="36">
        <v>0</v>
      </c>
      <c r="R851" s="36">
        <v>0</v>
      </c>
      <c r="S851" s="36"/>
      <c r="T851" s="36"/>
      <c r="U851" s="36"/>
      <c r="V851" s="36">
        <v>202007</v>
      </c>
    </row>
    <row r="852" spans="1:22">
      <c r="A852" s="11" t="s">
        <v>1182</v>
      </c>
      <c r="B852" s="11">
        <v>24</v>
      </c>
      <c r="C852" s="11">
        <v>5.53</v>
      </c>
      <c r="F852" s="11">
        <v>0</v>
      </c>
      <c r="H852" s="11">
        <v>39.47</v>
      </c>
      <c r="O852" s="11">
        <v>0</v>
      </c>
      <c r="P852" s="11">
        <v>0</v>
      </c>
      <c r="Q852" s="11">
        <v>0</v>
      </c>
      <c r="R852" s="11">
        <v>0</v>
      </c>
      <c r="U852" s="11">
        <v>0</v>
      </c>
      <c r="V852" s="11">
        <v>202008</v>
      </c>
    </row>
    <row r="853" spans="1:22">
      <c r="A853" s="11" t="s">
        <v>1209</v>
      </c>
      <c r="B853" s="11">
        <v>24</v>
      </c>
      <c r="C853" s="11">
        <v>16</v>
      </c>
      <c r="O853" s="11">
        <v>0</v>
      </c>
      <c r="P853" s="11">
        <v>0</v>
      </c>
      <c r="Q853" s="11">
        <v>0</v>
      </c>
      <c r="R853" s="11">
        <v>0</v>
      </c>
      <c r="V853" s="11">
        <v>202007</v>
      </c>
    </row>
    <row r="854" spans="1:22">
      <c r="A854" s="11" t="s">
        <v>1183</v>
      </c>
      <c r="B854" s="11">
        <v>24</v>
      </c>
      <c r="C854" s="11">
        <v>40</v>
      </c>
      <c r="E854" s="11">
        <v>0</v>
      </c>
      <c r="F854" s="11">
        <v>15.33</v>
      </c>
      <c r="O854" s="11">
        <v>7</v>
      </c>
      <c r="P854" s="11">
        <v>0</v>
      </c>
      <c r="Q854" s="11">
        <v>0</v>
      </c>
      <c r="R854" s="11">
        <v>0</v>
      </c>
      <c r="V854" s="11">
        <v>202007</v>
      </c>
    </row>
    <row r="855" spans="1:22">
      <c r="A855" s="11" t="s">
        <v>1010</v>
      </c>
      <c r="B855" s="11">
        <v>24</v>
      </c>
      <c r="C855" s="11">
        <v>40</v>
      </c>
      <c r="F855" s="11">
        <v>0.25</v>
      </c>
      <c r="M855" s="11">
        <v>205</v>
      </c>
      <c r="O855" s="11">
        <v>0</v>
      </c>
      <c r="P855" s="11">
        <v>0</v>
      </c>
      <c r="Q855" s="11">
        <v>0</v>
      </c>
      <c r="R855" s="11">
        <v>0</v>
      </c>
      <c r="V855" s="11">
        <v>202007</v>
      </c>
    </row>
    <row r="856" spans="1:22">
      <c r="A856" s="11" t="s">
        <v>1450</v>
      </c>
      <c r="B856" s="11">
        <v>24</v>
      </c>
      <c r="C856" s="11">
        <v>40</v>
      </c>
      <c r="F856" s="11">
        <v>1.25</v>
      </c>
      <c r="M856" s="11">
        <v>50</v>
      </c>
      <c r="O856" s="11">
        <v>0</v>
      </c>
      <c r="P856" s="11">
        <v>0</v>
      </c>
      <c r="Q856" s="11">
        <v>0</v>
      </c>
      <c r="R856" s="11">
        <v>0</v>
      </c>
      <c r="V856" s="11">
        <v>202007</v>
      </c>
    </row>
    <row r="857" spans="1:22">
      <c r="A857" s="11" t="s">
        <v>481</v>
      </c>
      <c r="B857" s="11">
        <v>24</v>
      </c>
      <c r="C857" s="11">
        <v>20</v>
      </c>
      <c r="D857" s="11">
        <v>0.5</v>
      </c>
      <c r="O857" s="11">
        <v>0</v>
      </c>
      <c r="P857" s="11">
        <v>0</v>
      </c>
      <c r="Q857" s="11">
        <v>0</v>
      </c>
      <c r="R857" s="11">
        <v>0</v>
      </c>
      <c r="V857" s="11">
        <v>202007</v>
      </c>
    </row>
    <row r="858" spans="1:22">
      <c r="A858" s="11" t="s">
        <v>1185</v>
      </c>
      <c r="B858" s="11">
        <v>24</v>
      </c>
      <c r="C858" s="11">
        <v>18</v>
      </c>
      <c r="M858" s="11">
        <v>143</v>
      </c>
      <c r="O858" s="11">
        <v>0</v>
      </c>
      <c r="P858" s="11">
        <v>0</v>
      </c>
      <c r="Q858" s="11">
        <v>0</v>
      </c>
      <c r="R858" s="11">
        <v>0</v>
      </c>
      <c r="V858" s="11">
        <v>202007</v>
      </c>
    </row>
    <row r="859" spans="1:22">
      <c r="A859" s="11" t="s">
        <v>470</v>
      </c>
      <c r="B859" s="11">
        <v>24</v>
      </c>
      <c r="C859" s="11">
        <v>40</v>
      </c>
      <c r="E859" s="11">
        <v>2.73</v>
      </c>
      <c r="F859" s="11">
        <v>3</v>
      </c>
      <c r="O859" s="11">
        <v>0</v>
      </c>
      <c r="P859" s="11">
        <v>0</v>
      </c>
      <c r="Q859" s="11">
        <v>0</v>
      </c>
      <c r="R859" s="11">
        <v>0</v>
      </c>
      <c r="V859" s="11">
        <v>202008</v>
      </c>
    </row>
    <row r="860" spans="1:22">
      <c r="A860" s="36" t="s">
        <v>777</v>
      </c>
      <c r="B860" s="36">
        <v>24</v>
      </c>
      <c r="C860" s="36">
        <v>28</v>
      </c>
      <c r="D860" s="36">
        <v>0</v>
      </c>
      <c r="E860" s="36"/>
      <c r="F860" s="36"/>
      <c r="G860" s="36"/>
      <c r="H860" s="36"/>
      <c r="I860" s="36"/>
      <c r="J860" s="36"/>
      <c r="K860" s="36"/>
      <c r="L860" s="36"/>
      <c r="M860" s="36"/>
      <c r="N860" s="36"/>
      <c r="O860" s="36">
        <v>0</v>
      </c>
      <c r="P860" s="36">
        <v>0</v>
      </c>
      <c r="Q860" s="36">
        <v>0</v>
      </c>
      <c r="R860" s="36">
        <v>0</v>
      </c>
      <c r="S860" s="36">
        <v>1.5</v>
      </c>
      <c r="T860" s="36"/>
      <c r="U860" s="36"/>
      <c r="V860" s="36">
        <v>202007</v>
      </c>
    </row>
    <row r="861" spans="1:22">
      <c r="A861" s="11" t="s">
        <v>778</v>
      </c>
      <c r="B861" s="11">
        <v>24</v>
      </c>
      <c r="C861" s="11">
        <v>31</v>
      </c>
      <c r="G861" s="11">
        <v>9</v>
      </c>
      <c r="O861" s="11">
        <v>0</v>
      </c>
      <c r="P861" s="11">
        <v>0</v>
      </c>
      <c r="Q861" s="11">
        <v>0</v>
      </c>
      <c r="R861" s="11">
        <v>0</v>
      </c>
      <c r="V861" s="11">
        <v>202007</v>
      </c>
    </row>
    <row r="862" spans="1:22">
      <c r="A862" s="11" t="s">
        <v>709</v>
      </c>
      <c r="B862" s="11">
        <v>24</v>
      </c>
      <c r="C862" s="11">
        <v>36</v>
      </c>
      <c r="D862" s="11">
        <v>2.2000000000000002</v>
      </c>
      <c r="E862" s="11">
        <v>2.35</v>
      </c>
      <c r="O862" s="11">
        <v>0</v>
      </c>
      <c r="P862" s="11">
        <v>0</v>
      </c>
      <c r="Q862" s="11">
        <v>0</v>
      </c>
      <c r="R862" s="11">
        <v>0</v>
      </c>
      <c r="V862" s="11">
        <v>202008</v>
      </c>
    </row>
    <row r="863" spans="1:22">
      <c r="A863" s="11" t="s">
        <v>1629</v>
      </c>
      <c r="B863" s="11">
        <v>24</v>
      </c>
      <c r="C863" s="11">
        <v>40</v>
      </c>
      <c r="M863" s="11">
        <v>270</v>
      </c>
      <c r="O863" s="11">
        <v>0</v>
      </c>
      <c r="P863" s="11">
        <v>0</v>
      </c>
      <c r="Q863" s="11">
        <v>0</v>
      </c>
      <c r="R863" s="11">
        <v>0</v>
      </c>
      <c r="V863" s="11">
        <v>202007</v>
      </c>
    </row>
    <row r="864" spans="1:22">
      <c r="A864" s="36" t="s">
        <v>1210</v>
      </c>
      <c r="B864" s="36">
        <v>24</v>
      </c>
      <c r="C864" s="36">
        <v>40</v>
      </c>
      <c r="D864" s="36"/>
      <c r="E864" s="36"/>
      <c r="F864" s="36"/>
      <c r="G864" s="36"/>
      <c r="H864" s="36"/>
      <c r="I864" s="36"/>
      <c r="J864" s="36"/>
      <c r="K864" s="36"/>
      <c r="L864" s="36"/>
      <c r="M864" s="36">
        <v>476</v>
      </c>
      <c r="N864" s="36"/>
      <c r="O864" s="36">
        <v>0</v>
      </c>
      <c r="P864" s="36">
        <v>0</v>
      </c>
      <c r="Q864" s="36">
        <v>0</v>
      </c>
      <c r="R864" s="36">
        <v>0</v>
      </c>
      <c r="S864" s="36"/>
      <c r="T864" s="36"/>
      <c r="U864" s="36"/>
      <c r="V864" s="36">
        <v>202007</v>
      </c>
    </row>
    <row r="865" spans="1:22">
      <c r="A865" s="11" t="s">
        <v>779</v>
      </c>
      <c r="B865" s="11">
        <v>24</v>
      </c>
      <c r="C865" s="11">
        <v>38</v>
      </c>
      <c r="D865" s="11">
        <v>2</v>
      </c>
      <c r="E865" s="11">
        <v>1.75</v>
      </c>
      <c r="F865" s="11">
        <v>14.32</v>
      </c>
      <c r="O865" s="11">
        <v>7</v>
      </c>
      <c r="P865" s="11">
        <v>0</v>
      </c>
      <c r="Q865" s="11">
        <v>0</v>
      </c>
      <c r="R865" s="11">
        <v>0</v>
      </c>
      <c r="V865" s="11">
        <v>202007</v>
      </c>
    </row>
    <row r="866" spans="1:22">
      <c r="A866" s="11" t="s">
        <v>1320</v>
      </c>
      <c r="B866" s="11">
        <v>24</v>
      </c>
      <c r="C866" s="11">
        <v>38</v>
      </c>
      <c r="D866" s="11">
        <v>2</v>
      </c>
      <c r="E866" s="11">
        <v>1.55</v>
      </c>
      <c r="F866" s="11">
        <v>4.42</v>
      </c>
      <c r="O866" s="11">
        <v>7</v>
      </c>
      <c r="P866" s="11">
        <v>0</v>
      </c>
      <c r="Q866" s="11">
        <v>0</v>
      </c>
      <c r="R866" s="11">
        <v>0</v>
      </c>
      <c r="V866" s="11">
        <v>202007</v>
      </c>
    </row>
    <row r="867" spans="1:22">
      <c r="A867" s="11" t="s">
        <v>1186</v>
      </c>
      <c r="B867" s="11">
        <v>24</v>
      </c>
      <c r="C867" s="11">
        <v>40</v>
      </c>
      <c r="F867" s="11">
        <v>5.5</v>
      </c>
      <c r="O867" s="11">
        <v>0</v>
      </c>
      <c r="P867" s="11">
        <v>0</v>
      </c>
      <c r="Q867" s="11">
        <v>0</v>
      </c>
      <c r="R867" s="11">
        <v>0</v>
      </c>
      <c r="V867" s="11">
        <v>202008</v>
      </c>
    </row>
    <row r="868" spans="1:22">
      <c r="A868" s="11" t="s">
        <v>1187</v>
      </c>
      <c r="B868" s="11">
        <v>24</v>
      </c>
      <c r="C868" s="11">
        <v>40</v>
      </c>
      <c r="E868" s="11">
        <v>0.22</v>
      </c>
      <c r="F868" s="11">
        <v>8.02</v>
      </c>
      <c r="O868" s="11">
        <v>0</v>
      </c>
      <c r="P868" s="11">
        <v>0</v>
      </c>
      <c r="Q868" s="11">
        <v>0</v>
      </c>
      <c r="R868" s="11">
        <v>0</v>
      </c>
      <c r="V868" s="11">
        <v>202007</v>
      </c>
    </row>
    <row r="869" spans="1:22">
      <c r="A869" s="11" t="s">
        <v>1011</v>
      </c>
      <c r="B869" s="11">
        <v>24</v>
      </c>
      <c r="C869" s="11">
        <v>37.68</v>
      </c>
      <c r="N869" s="11">
        <v>2.3199999999999998</v>
      </c>
      <c r="O869" s="11">
        <v>0</v>
      </c>
      <c r="P869" s="11">
        <v>0</v>
      </c>
      <c r="Q869" s="11">
        <v>0</v>
      </c>
      <c r="R869" s="11">
        <v>0</v>
      </c>
      <c r="V869" s="11">
        <v>202008</v>
      </c>
    </row>
    <row r="870" spans="1:22">
      <c r="A870" s="11" t="s">
        <v>960</v>
      </c>
      <c r="B870" s="11">
        <v>24</v>
      </c>
      <c r="C870" s="11">
        <v>40</v>
      </c>
      <c r="E870" s="11">
        <v>2.31</v>
      </c>
      <c r="F870" s="11">
        <v>2.38</v>
      </c>
      <c r="O870" s="11">
        <v>0</v>
      </c>
      <c r="P870" s="11">
        <v>0</v>
      </c>
      <c r="Q870" s="11">
        <v>0</v>
      </c>
      <c r="R870" s="11">
        <v>0</v>
      </c>
      <c r="V870" s="11">
        <v>202008</v>
      </c>
    </row>
    <row r="871" spans="1:22">
      <c r="A871" s="36" t="s">
        <v>484</v>
      </c>
      <c r="B871" s="36">
        <v>24</v>
      </c>
      <c r="C871" s="36">
        <v>17</v>
      </c>
      <c r="D871" s="36"/>
      <c r="E871" s="36"/>
      <c r="F871" s="36"/>
      <c r="G871" s="36"/>
      <c r="H871" s="36"/>
      <c r="I871" s="36"/>
      <c r="J871" s="36"/>
      <c r="K871" s="36"/>
      <c r="L871" s="36"/>
      <c r="M871" s="36">
        <v>48</v>
      </c>
      <c r="N871" s="36"/>
      <c r="O871" s="36">
        <v>0</v>
      </c>
      <c r="P871" s="36">
        <v>0</v>
      </c>
      <c r="Q871" s="36">
        <v>0</v>
      </c>
      <c r="R871" s="36">
        <v>0</v>
      </c>
      <c r="S871" s="36"/>
      <c r="T871" s="36"/>
      <c r="U871" s="36"/>
      <c r="V871" s="36">
        <v>202007</v>
      </c>
    </row>
    <row r="872" spans="1:22">
      <c r="A872" s="11" t="s">
        <v>1221</v>
      </c>
      <c r="B872" s="11">
        <v>24</v>
      </c>
      <c r="C872" s="11">
        <v>40</v>
      </c>
      <c r="F872" s="11">
        <v>0</v>
      </c>
      <c r="M872" s="11">
        <v>270</v>
      </c>
      <c r="O872" s="11">
        <v>0</v>
      </c>
      <c r="P872" s="11">
        <v>0</v>
      </c>
      <c r="Q872" s="11">
        <v>0</v>
      </c>
      <c r="R872" s="11">
        <v>0</v>
      </c>
      <c r="U872" s="11">
        <v>5</v>
      </c>
      <c r="V872" s="11">
        <v>202007</v>
      </c>
    </row>
    <row r="873" spans="1:22">
      <c r="A873" s="11" t="s">
        <v>1238</v>
      </c>
      <c r="B873" s="11">
        <v>24</v>
      </c>
      <c r="C873" s="11">
        <v>40</v>
      </c>
      <c r="E873" s="11">
        <v>2</v>
      </c>
      <c r="F873" s="11">
        <v>2.5</v>
      </c>
      <c r="O873" s="11">
        <v>0</v>
      </c>
      <c r="P873" s="11">
        <v>3</v>
      </c>
      <c r="Q873" s="11">
        <v>0</v>
      </c>
      <c r="R873" s="11">
        <v>0</v>
      </c>
      <c r="V873" s="11">
        <v>202008</v>
      </c>
    </row>
    <row r="874" spans="1:22">
      <c r="A874" s="11" t="s">
        <v>1702</v>
      </c>
      <c r="B874" s="11">
        <v>24</v>
      </c>
      <c r="C874" s="11">
        <v>40</v>
      </c>
      <c r="E874" s="11">
        <v>3.25</v>
      </c>
      <c r="F874" s="11">
        <v>4.5</v>
      </c>
      <c r="M874" s="11">
        <v>100</v>
      </c>
      <c r="O874" s="11">
        <v>0</v>
      </c>
      <c r="P874" s="11">
        <v>3</v>
      </c>
      <c r="Q874" s="11">
        <v>0</v>
      </c>
      <c r="R874" s="11">
        <v>0</v>
      </c>
      <c r="V874" s="11">
        <v>202007</v>
      </c>
    </row>
    <row r="875" spans="1:22">
      <c r="A875" s="11" t="s">
        <v>505</v>
      </c>
      <c r="B875" s="11">
        <v>24</v>
      </c>
      <c r="C875" s="11">
        <v>42.83</v>
      </c>
      <c r="N875" s="11">
        <v>2.17</v>
      </c>
      <c r="O875" s="11">
        <v>0</v>
      </c>
      <c r="P875" s="11">
        <v>1</v>
      </c>
      <c r="Q875" s="11">
        <v>0</v>
      </c>
      <c r="R875" s="11">
        <v>0</v>
      </c>
      <c r="V875" s="11">
        <v>202008</v>
      </c>
    </row>
    <row r="876" spans="1:22">
      <c r="A876" s="11" t="s">
        <v>1188</v>
      </c>
      <c r="B876" s="11">
        <v>24</v>
      </c>
      <c r="C876" s="11">
        <v>40</v>
      </c>
      <c r="F876" s="11">
        <v>1.25</v>
      </c>
      <c r="M876" s="11">
        <v>391.8</v>
      </c>
      <c r="O876" s="11">
        <v>0</v>
      </c>
      <c r="P876" s="11">
        <v>0</v>
      </c>
      <c r="Q876" s="11">
        <v>0</v>
      </c>
      <c r="R876" s="11">
        <v>0</v>
      </c>
      <c r="V876" s="11">
        <v>202007</v>
      </c>
    </row>
    <row r="877" spans="1:22">
      <c r="A877" s="11" t="s">
        <v>476</v>
      </c>
      <c r="B877" s="11">
        <v>24</v>
      </c>
      <c r="C877" s="11">
        <v>38</v>
      </c>
      <c r="D877" s="11">
        <v>2</v>
      </c>
      <c r="F877" s="11">
        <v>9.25</v>
      </c>
      <c r="O877" s="11">
        <v>0</v>
      </c>
      <c r="P877" s="11">
        <v>0</v>
      </c>
      <c r="Q877" s="11">
        <v>3</v>
      </c>
      <c r="R877" s="11">
        <v>0</v>
      </c>
      <c r="V877" s="11">
        <v>202007</v>
      </c>
    </row>
    <row r="878" spans="1:22">
      <c r="A878" s="11" t="s">
        <v>477</v>
      </c>
      <c r="B878" s="11">
        <v>24</v>
      </c>
      <c r="C878" s="11">
        <v>38</v>
      </c>
      <c r="D878" s="11">
        <v>2</v>
      </c>
      <c r="E878" s="11">
        <v>0.75</v>
      </c>
      <c r="F878" s="11">
        <v>12</v>
      </c>
      <c r="O878" s="11">
        <v>0</v>
      </c>
      <c r="P878" s="11">
        <v>0</v>
      </c>
      <c r="Q878" s="11">
        <v>3</v>
      </c>
      <c r="R878" s="11">
        <v>0</v>
      </c>
      <c r="V878" s="11">
        <v>202007</v>
      </c>
    </row>
    <row r="879" spans="1:22">
      <c r="A879" s="11" t="s">
        <v>780</v>
      </c>
      <c r="B879" s="11">
        <v>24</v>
      </c>
      <c r="C879" s="11">
        <v>16</v>
      </c>
      <c r="D879" s="11">
        <v>4</v>
      </c>
      <c r="H879" s="11">
        <v>16</v>
      </c>
      <c r="O879" s="11">
        <v>0</v>
      </c>
      <c r="P879" s="11">
        <v>0</v>
      </c>
      <c r="Q879" s="11">
        <v>0</v>
      </c>
      <c r="R879" s="11">
        <v>0</v>
      </c>
      <c r="V879" s="11">
        <v>202008</v>
      </c>
    </row>
    <row r="880" spans="1:22">
      <c r="A880" s="11" t="s">
        <v>787</v>
      </c>
      <c r="B880" s="11">
        <v>24</v>
      </c>
      <c r="C880" s="11">
        <v>45</v>
      </c>
      <c r="F880" s="11">
        <v>3.5</v>
      </c>
      <c r="O880" s="11">
        <v>0</v>
      </c>
      <c r="P880" s="11">
        <v>0</v>
      </c>
      <c r="Q880" s="11">
        <v>0</v>
      </c>
      <c r="R880" s="11">
        <v>0</v>
      </c>
      <c r="V880" s="11">
        <v>202008</v>
      </c>
    </row>
    <row r="881" spans="1:22">
      <c r="A881" s="11" t="s">
        <v>1239</v>
      </c>
      <c r="B881" s="11">
        <v>24</v>
      </c>
      <c r="C881" s="11">
        <v>38</v>
      </c>
      <c r="E881" s="11">
        <v>1.53</v>
      </c>
      <c r="O881" s="11">
        <v>0</v>
      </c>
      <c r="P881" s="11">
        <v>0</v>
      </c>
      <c r="Q881" s="11">
        <v>0</v>
      </c>
      <c r="R881" s="11">
        <v>7</v>
      </c>
      <c r="V881" s="11">
        <v>202008</v>
      </c>
    </row>
    <row r="882" spans="1:22">
      <c r="A882" s="11" t="s">
        <v>1632</v>
      </c>
      <c r="B882" s="11">
        <v>24</v>
      </c>
      <c r="C882" s="11">
        <v>40</v>
      </c>
      <c r="E882" s="11">
        <v>2.02</v>
      </c>
      <c r="F882" s="11">
        <v>1.05</v>
      </c>
      <c r="O882" s="11">
        <v>0</v>
      </c>
      <c r="P882" s="11">
        <v>0</v>
      </c>
      <c r="Q882" s="11">
        <v>0</v>
      </c>
      <c r="R882" s="11">
        <v>0</v>
      </c>
      <c r="V882" s="11">
        <v>202008</v>
      </c>
    </row>
    <row r="883" spans="1:22">
      <c r="A883" s="11" t="s">
        <v>846</v>
      </c>
      <c r="B883" s="11">
        <v>24</v>
      </c>
      <c r="C883" s="11">
        <v>35</v>
      </c>
      <c r="D883" s="11">
        <v>1.33</v>
      </c>
      <c r="E883" s="11">
        <v>0.85</v>
      </c>
      <c r="G883" s="11">
        <v>3</v>
      </c>
      <c r="O883" s="11">
        <v>0</v>
      </c>
      <c r="P883" s="11">
        <v>0</v>
      </c>
      <c r="Q883" s="11">
        <v>0</v>
      </c>
      <c r="R883" s="11">
        <v>0</v>
      </c>
      <c r="V883" s="11">
        <v>202008</v>
      </c>
    </row>
    <row r="884" spans="1:22">
      <c r="A884" s="11" t="s">
        <v>487</v>
      </c>
      <c r="B884" s="11">
        <v>24</v>
      </c>
      <c r="C884" s="11">
        <v>0</v>
      </c>
      <c r="H884" s="11">
        <v>40</v>
      </c>
      <c r="M884" s="11">
        <v>122</v>
      </c>
      <c r="O884" s="11">
        <v>0</v>
      </c>
      <c r="P884" s="11">
        <v>0</v>
      </c>
      <c r="Q884" s="11">
        <v>0</v>
      </c>
      <c r="R884" s="11">
        <v>0</v>
      </c>
      <c r="V884" s="11">
        <v>202007</v>
      </c>
    </row>
    <row r="885" spans="1:22">
      <c r="A885" s="11" t="s">
        <v>464</v>
      </c>
      <c r="B885" s="11">
        <v>24</v>
      </c>
      <c r="C885" s="11">
        <v>38</v>
      </c>
      <c r="D885" s="11">
        <v>0</v>
      </c>
      <c r="E885" s="11">
        <v>5.4</v>
      </c>
      <c r="F885" s="11">
        <v>8.25</v>
      </c>
      <c r="O885" s="11">
        <v>0</v>
      </c>
      <c r="P885" s="11">
        <v>0</v>
      </c>
      <c r="Q885" s="11">
        <v>0</v>
      </c>
      <c r="R885" s="11">
        <v>0</v>
      </c>
      <c r="S885" s="11">
        <v>2</v>
      </c>
      <c r="V885" s="11">
        <v>202007</v>
      </c>
    </row>
    <row r="886" spans="1:22">
      <c r="A886" s="11" t="s">
        <v>1820</v>
      </c>
      <c r="B886" s="11">
        <v>24</v>
      </c>
      <c r="C886" s="11">
        <v>40</v>
      </c>
      <c r="F886" s="11">
        <v>1.75</v>
      </c>
      <c r="M886" s="11">
        <v>100</v>
      </c>
      <c r="O886" s="11">
        <v>0</v>
      </c>
      <c r="P886" s="11">
        <v>0</v>
      </c>
      <c r="Q886" s="11">
        <v>0</v>
      </c>
      <c r="R886" s="11">
        <v>0</v>
      </c>
      <c r="V886" s="11">
        <v>202008</v>
      </c>
    </row>
    <row r="887" spans="1:22">
      <c r="A887" s="11" t="s">
        <v>486</v>
      </c>
      <c r="B887" s="11">
        <v>24</v>
      </c>
      <c r="C887" s="11">
        <v>40</v>
      </c>
      <c r="F887" s="11">
        <v>6.25</v>
      </c>
      <c r="O887" s="11">
        <v>0</v>
      </c>
      <c r="P887" s="11">
        <v>0</v>
      </c>
      <c r="Q887" s="11">
        <v>0</v>
      </c>
      <c r="R887" s="11">
        <v>0</v>
      </c>
      <c r="V887" s="11">
        <v>202007</v>
      </c>
    </row>
    <row r="888" spans="1:22">
      <c r="A888" s="11" t="s">
        <v>782</v>
      </c>
      <c r="B888" s="11">
        <v>24</v>
      </c>
      <c r="C888" s="11">
        <v>29.35</v>
      </c>
      <c r="G888" s="11">
        <v>8</v>
      </c>
      <c r="N888" s="11">
        <v>0.65</v>
      </c>
      <c r="O888" s="11">
        <v>0</v>
      </c>
      <c r="P888" s="11">
        <v>0</v>
      </c>
      <c r="Q888" s="11">
        <v>0</v>
      </c>
      <c r="R888" s="11">
        <v>0</v>
      </c>
      <c r="V888" s="11">
        <v>202007</v>
      </c>
    </row>
    <row r="889" spans="1:22">
      <c r="A889" s="36" t="s">
        <v>1200</v>
      </c>
      <c r="B889" s="36">
        <v>24</v>
      </c>
      <c r="C889" s="36">
        <v>40</v>
      </c>
      <c r="D889" s="36"/>
      <c r="E889" s="36"/>
      <c r="F889" s="36"/>
      <c r="G889" s="36"/>
      <c r="H889" s="36"/>
      <c r="I889" s="36"/>
      <c r="J889" s="36"/>
      <c r="K889" s="36"/>
      <c r="L889" s="36"/>
      <c r="M889" s="36"/>
      <c r="N889" s="36"/>
      <c r="O889" s="36">
        <v>0</v>
      </c>
      <c r="P889" s="36">
        <v>0</v>
      </c>
      <c r="Q889" s="36">
        <v>0</v>
      </c>
      <c r="R889" s="36">
        <v>0</v>
      </c>
      <c r="S889" s="36"/>
      <c r="T889" s="36"/>
      <c r="U889" s="36"/>
      <c r="V889" s="36">
        <v>202007</v>
      </c>
    </row>
    <row r="890" spans="1:22">
      <c r="A890" s="11" t="s">
        <v>1201</v>
      </c>
      <c r="B890" s="11">
        <v>24</v>
      </c>
      <c r="C890" s="11">
        <v>45</v>
      </c>
      <c r="E890" s="11">
        <v>3.16</v>
      </c>
      <c r="O890" s="11">
        <v>0</v>
      </c>
      <c r="P890" s="11">
        <v>1</v>
      </c>
      <c r="Q890" s="11">
        <v>0</v>
      </c>
      <c r="R890" s="11">
        <v>0</v>
      </c>
      <c r="V890" s="11">
        <v>202008</v>
      </c>
    </row>
    <row r="891" spans="1:22">
      <c r="A891" s="11" t="s">
        <v>507</v>
      </c>
      <c r="B891" s="11">
        <v>24</v>
      </c>
      <c r="C891" s="11">
        <v>16</v>
      </c>
      <c r="O891" s="11">
        <v>0</v>
      </c>
      <c r="P891" s="11">
        <v>0</v>
      </c>
      <c r="Q891" s="11">
        <v>0</v>
      </c>
      <c r="R891" s="11">
        <v>0</v>
      </c>
      <c r="V891" s="11">
        <v>202007</v>
      </c>
    </row>
    <row r="892" spans="1:22">
      <c r="A892" s="11" t="s">
        <v>469</v>
      </c>
      <c r="B892" s="11">
        <v>24</v>
      </c>
      <c r="C892" s="11">
        <v>38</v>
      </c>
      <c r="D892" s="11">
        <v>0</v>
      </c>
      <c r="E892" s="11">
        <v>0</v>
      </c>
      <c r="F892" s="11">
        <v>0</v>
      </c>
      <c r="O892" s="11">
        <v>0</v>
      </c>
      <c r="P892" s="11">
        <v>0</v>
      </c>
      <c r="Q892" s="11">
        <v>0</v>
      </c>
      <c r="R892" s="11">
        <v>0</v>
      </c>
      <c r="S892" s="11">
        <v>2</v>
      </c>
      <c r="T892" s="11">
        <v>0.91</v>
      </c>
      <c r="U892" s="11">
        <v>0.82</v>
      </c>
      <c r="V892" s="11">
        <v>202008</v>
      </c>
    </row>
    <row r="893" spans="1:22">
      <c r="A893" s="11" t="s">
        <v>1211</v>
      </c>
      <c r="B893" s="11">
        <v>24</v>
      </c>
      <c r="C893" s="11">
        <v>40</v>
      </c>
      <c r="E893" s="11">
        <v>1.49</v>
      </c>
      <c r="F893" s="11">
        <v>6.87</v>
      </c>
      <c r="M893" s="11">
        <v>32</v>
      </c>
      <c r="O893" s="11">
        <v>0</v>
      </c>
      <c r="P893" s="11">
        <v>3</v>
      </c>
      <c r="Q893" s="11">
        <v>0</v>
      </c>
      <c r="R893" s="11">
        <v>0</v>
      </c>
      <c r="V893" s="11">
        <v>202008</v>
      </c>
    </row>
    <row r="894" spans="1:22">
      <c r="A894" s="11" t="s">
        <v>483</v>
      </c>
      <c r="B894" s="11">
        <v>24</v>
      </c>
      <c r="C894" s="11">
        <v>40</v>
      </c>
      <c r="F894" s="11">
        <v>0</v>
      </c>
      <c r="O894" s="11">
        <v>0</v>
      </c>
      <c r="P894" s="11">
        <v>0</v>
      </c>
      <c r="Q894" s="11">
        <v>0</v>
      </c>
      <c r="R894" s="11">
        <v>0</v>
      </c>
      <c r="U894" s="11">
        <v>4.5</v>
      </c>
      <c r="V894" s="11">
        <v>202007</v>
      </c>
    </row>
    <row r="895" spans="1:22">
      <c r="A895" s="11" t="s">
        <v>783</v>
      </c>
      <c r="B895" s="11">
        <v>24</v>
      </c>
      <c r="C895" s="11">
        <v>43.33</v>
      </c>
      <c r="N895" s="11">
        <v>1.67</v>
      </c>
      <c r="O895" s="11">
        <v>0</v>
      </c>
      <c r="P895" s="11">
        <v>2</v>
      </c>
      <c r="Q895" s="11">
        <v>0</v>
      </c>
      <c r="R895" s="11">
        <v>0</v>
      </c>
      <c r="V895" s="11">
        <v>202007</v>
      </c>
    </row>
    <row r="896" spans="1:22">
      <c r="A896" s="11" t="s">
        <v>502</v>
      </c>
      <c r="B896" s="11">
        <v>24</v>
      </c>
      <c r="C896" s="11">
        <v>40</v>
      </c>
      <c r="E896" s="11">
        <v>5.99</v>
      </c>
      <c r="F896" s="11">
        <v>3.13</v>
      </c>
      <c r="O896" s="11">
        <v>0</v>
      </c>
      <c r="P896" s="11">
        <v>0</v>
      </c>
      <c r="Q896" s="11">
        <v>0</v>
      </c>
      <c r="R896" s="11">
        <v>0</v>
      </c>
      <c r="V896" s="11">
        <v>202007</v>
      </c>
    </row>
    <row r="897" spans="1:22">
      <c r="A897" s="11" t="s">
        <v>1202</v>
      </c>
      <c r="B897" s="11">
        <v>24</v>
      </c>
      <c r="C897" s="11">
        <v>40</v>
      </c>
      <c r="E897" s="11">
        <v>0</v>
      </c>
      <c r="F897" s="11">
        <v>0</v>
      </c>
      <c r="O897" s="11">
        <v>0</v>
      </c>
      <c r="P897" s="11">
        <v>0</v>
      </c>
      <c r="Q897" s="11">
        <v>0</v>
      </c>
      <c r="R897" s="11">
        <v>0</v>
      </c>
      <c r="T897" s="11">
        <v>4</v>
      </c>
      <c r="U897" s="11">
        <v>4.3</v>
      </c>
      <c r="V897" s="11">
        <v>202008</v>
      </c>
    </row>
    <row r="898" spans="1:22">
      <c r="A898" s="11" t="s">
        <v>1021</v>
      </c>
      <c r="B898" s="11">
        <v>24</v>
      </c>
      <c r="C898" s="11">
        <v>34.119999999999997</v>
      </c>
      <c r="N898" s="11">
        <v>3.88</v>
      </c>
      <c r="O898" s="11">
        <v>0</v>
      </c>
      <c r="P898" s="11">
        <v>0</v>
      </c>
      <c r="Q898" s="11">
        <v>0</v>
      </c>
      <c r="R898" s="11">
        <v>0</v>
      </c>
      <c r="V898" s="11">
        <v>202007</v>
      </c>
    </row>
    <row r="899" spans="1:22">
      <c r="A899" s="11" t="s">
        <v>1240</v>
      </c>
      <c r="B899" s="11">
        <v>24</v>
      </c>
      <c r="C899" s="11">
        <v>30</v>
      </c>
      <c r="O899" s="11">
        <v>0</v>
      </c>
      <c r="P899" s="11">
        <v>0</v>
      </c>
      <c r="Q899" s="11">
        <v>0</v>
      </c>
      <c r="R899" s="11">
        <v>0</v>
      </c>
      <c r="V899" s="11">
        <v>202007</v>
      </c>
    </row>
    <row r="900" spans="1:22">
      <c r="A900" s="11" t="s">
        <v>1212</v>
      </c>
      <c r="B900" s="11">
        <v>24</v>
      </c>
      <c r="C900" s="11">
        <v>22</v>
      </c>
      <c r="O900" s="11">
        <v>0</v>
      </c>
      <c r="P900" s="11">
        <v>0</v>
      </c>
      <c r="Q900" s="11">
        <v>0</v>
      </c>
      <c r="R900" s="11">
        <v>0</v>
      </c>
      <c r="V900" s="11">
        <v>202007</v>
      </c>
    </row>
    <row r="901" spans="1:22">
      <c r="A901" s="11" t="s">
        <v>452</v>
      </c>
      <c r="B901" s="11">
        <v>24</v>
      </c>
      <c r="C901" s="11">
        <v>45</v>
      </c>
      <c r="F901" s="11">
        <v>5.85</v>
      </c>
      <c r="N901" s="11">
        <v>0</v>
      </c>
      <c r="O901" s="11">
        <v>0</v>
      </c>
      <c r="P901" s="11">
        <v>0</v>
      </c>
      <c r="Q901" s="11">
        <v>0</v>
      </c>
      <c r="R901" s="11">
        <v>0</v>
      </c>
      <c r="V901" s="11">
        <v>202007</v>
      </c>
    </row>
    <row r="902" spans="1:22">
      <c r="A902" s="11" t="s">
        <v>1190</v>
      </c>
      <c r="B902" s="11">
        <v>24</v>
      </c>
      <c r="C902" s="11">
        <v>38.25</v>
      </c>
      <c r="G902" s="11">
        <v>1.75</v>
      </c>
      <c r="O902" s="11">
        <v>0</v>
      </c>
      <c r="P902" s="11">
        <v>0</v>
      </c>
      <c r="Q902" s="11">
        <v>0</v>
      </c>
      <c r="R902" s="11">
        <v>0</v>
      </c>
      <c r="V902" s="11">
        <v>202007</v>
      </c>
    </row>
    <row r="903" spans="1:22">
      <c r="A903" s="11" t="s">
        <v>1241</v>
      </c>
      <c r="B903" s="11">
        <v>24</v>
      </c>
      <c r="C903" s="11">
        <v>0</v>
      </c>
      <c r="H903" s="11">
        <v>45</v>
      </c>
      <c r="O903" s="11">
        <v>0</v>
      </c>
      <c r="P903" s="11">
        <v>0</v>
      </c>
      <c r="Q903" s="11">
        <v>0</v>
      </c>
      <c r="R903" s="11">
        <v>0</v>
      </c>
      <c r="V903" s="11">
        <v>202007</v>
      </c>
    </row>
    <row r="904" spans="1:22">
      <c r="A904" s="11" t="s">
        <v>913</v>
      </c>
      <c r="B904" s="11">
        <v>24</v>
      </c>
      <c r="C904" s="11">
        <v>39.58</v>
      </c>
      <c r="N904" s="11">
        <v>0.42</v>
      </c>
      <c r="O904" s="11">
        <v>0</v>
      </c>
      <c r="P904" s="11">
        <v>0</v>
      </c>
      <c r="Q904" s="11">
        <v>0</v>
      </c>
      <c r="R904" s="11">
        <v>0</v>
      </c>
      <c r="V904" s="11">
        <v>202008</v>
      </c>
    </row>
    <row r="905" spans="1:22">
      <c r="A905" s="11" t="s">
        <v>503</v>
      </c>
      <c r="B905" s="11">
        <v>24</v>
      </c>
      <c r="C905" s="11">
        <v>38</v>
      </c>
      <c r="D905" s="11">
        <v>2</v>
      </c>
      <c r="E905" s="11">
        <v>0</v>
      </c>
      <c r="F905" s="11">
        <v>22.57</v>
      </c>
      <c r="O905" s="11">
        <v>7</v>
      </c>
      <c r="P905" s="11">
        <v>0</v>
      </c>
      <c r="Q905" s="11">
        <v>0</v>
      </c>
      <c r="R905" s="11">
        <v>0</v>
      </c>
      <c r="T905" s="11">
        <v>6.07</v>
      </c>
      <c r="V905" s="11">
        <v>202008</v>
      </c>
    </row>
    <row r="906" spans="1:22">
      <c r="A906" s="11" t="s">
        <v>1222</v>
      </c>
      <c r="B906" s="11">
        <v>24</v>
      </c>
      <c r="C906" s="11">
        <v>40</v>
      </c>
      <c r="E906" s="11">
        <v>4</v>
      </c>
      <c r="F906" s="11">
        <v>2</v>
      </c>
      <c r="O906" s="11">
        <v>0</v>
      </c>
      <c r="P906" s="11">
        <v>1</v>
      </c>
      <c r="Q906" s="11">
        <v>0</v>
      </c>
      <c r="R906" s="11">
        <v>0</v>
      </c>
      <c r="V906" s="11">
        <v>202008</v>
      </c>
    </row>
    <row r="907" spans="1:22">
      <c r="A907" s="11" t="s">
        <v>958</v>
      </c>
      <c r="B907" s="11">
        <v>24</v>
      </c>
      <c r="C907" s="11">
        <v>28</v>
      </c>
      <c r="D907" s="11">
        <v>5.75</v>
      </c>
      <c r="M907" s="11">
        <v>180</v>
      </c>
      <c r="O907" s="11">
        <v>0</v>
      </c>
      <c r="P907" s="11">
        <v>0</v>
      </c>
      <c r="Q907" s="11">
        <v>0</v>
      </c>
      <c r="R907" s="11">
        <v>0</v>
      </c>
      <c r="V907" s="11">
        <v>202007</v>
      </c>
    </row>
    <row r="908" spans="1:22">
      <c r="A908" s="11" t="s">
        <v>460</v>
      </c>
      <c r="B908" s="11">
        <v>24</v>
      </c>
      <c r="C908" s="11">
        <v>40</v>
      </c>
      <c r="F908" s="11">
        <v>0</v>
      </c>
      <c r="O908" s="11">
        <v>0</v>
      </c>
      <c r="P908" s="11">
        <v>0</v>
      </c>
      <c r="Q908" s="11">
        <v>0</v>
      </c>
      <c r="R908" s="11">
        <v>0</v>
      </c>
      <c r="U908" s="11">
        <v>1.75</v>
      </c>
      <c r="V908" s="11">
        <v>202007</v>
      </c>
    </row>
    <row r="909" spans="1:22">
      <c r="A909" s="11" t="s">
        <v>451</v>
      </c>
      <c r="B909" s="11">
        <v>24</v>
      </c>
      <c r="C909" s="11">
        <v>39.25</v>
      </c>
      <c r="N909" s="11">
        <v>0.75</v>
      </c>
      <c r="O909" s="11">
        <v>0</v>
      </c>
      <c r="P909" s="11">
        <v>0</v>
      </c>
      <c r="Q909" s="11">
        <v>0</v>
      </c>
      <c r="R909" s="11">
        <v>0</v>
      </c>
      <c r="V909" s="11">
        <v>202007</v>
      </c>
    </row>
    <row r="910" spans="1:22">
      <c r="A910" s="11" t="s">
        <v>784</v>
      </c>
      <c r="B910" s="11">
        <v>24</v>
      </c>
      <c r="C910" s="11">
        <v>27</v>
      </c>
      <c r="D910" s="11">
        <v>0</v>
      </c>
      <c r="O910" s="11">
        <v>0</v>
      </c>
      <c r="P910" s="11">
        <v>0</v>
      </c>
      <c r="Q910" s="11">
        <v>0</v>
      </c>
      <c r="R910" s="11">
        <v>0</v>
      </c>
      <c r="S910" s="11">
        <v>5.75</v>
      </c>
      <c r="V910" s="11">
        <v>202008</v>
      </c>
    </row>
    <row r="911" spans="1:22">
      <c r="A911" s="11" t="s">
        <v>1191</v>
      </c>
      <c r="B911" s="11">
        <v>24</v>
      </c>
      <c r="C911" s="11">
        <v>45</v>
      </c>
      <c r="E911" s="11">
        <v>0</v>
      </c>
      <c r="O911" s="11">
        <v>0</v>
      </c>
      <c r="P911" s="11">
        <v>1</v>
      </c>
      <c r="Q911" s="11">
        <v>0</v>
      </c>
      <c r="R911" s="11">
        <v>0</v>
      </c>
      <c r="T911" s="11">
        <v>0.01</v>
      </c>
      <c r="V911" s="11">
        <v>202008</v>
      </c>
    </row>
    <row r="912" spans="1:22">
      <c r="A912" s="11" t="s">
        <v>707</v>
      </c>
      <c r="B912" s="11">
        <v>24</v>
      </c>
      <c r="C912" s="11">
        <v>40</v>
      </c>
      <c r="E912" s="11">
        <v>0</v>
      </c>
      <c r="F912" s="11">
        <v>0</v>
      </c>
      <c r="O912" s="11">
        <v>0</v>
      </c>
      <c r="P912" s="11">
        <v>4</v>
      </c>
      <c r="Q912" s="11">
        <v>0</v>
      </c>
      <c r="R912" s="11">
        <v>0</v>
      </c>
      <c r="T912" s="11">
        <v>5.28</v>
      </c>
      <c r="U912" s="11">
        <v>11.92</v>
      </c>
      <c r="V912" s="11">
        <v>202007</v>
      </c>
    </row>
    <row r="913" spans="1:22">
      <c r="A913" s="11" t="s">
        <v>1192</v>
      </c>
      <c r="B913" s="11">
        <v>24</v>
      </c>
      <c r="C913" s="11">
        <v>0</v>
      </c>
      <c r="N913" s="11">
        <v>40</v>
      </c>
      <c r="O913" s="11">
        <v>0</v>
      </c>
      <c r="P913" s="11">
        <v>0</v>
      </c>
      <c r="Q913" s="11">
        <v>0</v>
      </c>
      <c r="R913" s="11">
        <v>0</v>
      </c>
      <c r="V913" s="11">
        <v>202007</v>
      </c>
    </row>
    <row r="914" spans="1:22">
      <c r="A914" s="11" t="s">
        <v>1193</v>
      </c>
      <c r="B914" s="11">
        <v>24</v>
      </c>
      <c r="C914" s="11">
        <v>45</v>
      </c>
      <c r="E914" s="11">
        <v>1.1499999999999999</v>
      </c>
      <c r="F914" s="11">
        <v>0.35</v>
      </c>
      <c r="O914" s="11">
        <v>0</v>
      </c>
      <c r="P914" s="11">
        <v>3</v>
      </c>
      <c r="Q914" s="11">
        <v>0</v>
      </c>
      <c r="R914" s="11">
        <v>0</v>
      </c>
      <c r="V914" s="11">
        <v>202008</v>
      </c>
    </row>
    <row r="915" spans="1:22">
      <c r="A915" s="11" t="s">
        <v>492</v>
      </c>
      <c r="B915" s="11">
        <v>24</v>
      </c>
      <c r="C915" s="11">
        <v>40</v>
      </c>
      <c r="F915" s="11">
        <v>10.42</v>
      </c>
      <c r="O915" s="11">
        <v>0</v>
      </c>
      <c r="P915" s="11">
        <v>3</v>
      </c>
      <c r="Q915" s="11">
        <v>0</v>
      </c>
      <c r="R915" s="11">
        <v>0</v>
      </c>
      <c r="V915" s="11">
        <v>202007</v>
      </c>
    </row>
    <row r="916" spans="1:22">
      <c r="A916" s="11" t="s">
        <v>1819</v>
      </c>
      <c r="B916" s="11">
        <v>24</v>
      </c>
      <c r="C916" s="11">
        <v>40</v>
      </c>
      <c r="E916" s="11">
        <v>1.45</v>
      </c>
      <c r="F916" s="11">
        <v>2.27</v>
      </c>
      <c r="M916" s="11">
        <v>85</v>
      </c>
      <c r="O916" s="11">
        <v>0</v>
      </c>
      <c r="P916" s="11">
        <v>1</v>
      </c>
      <c r="Q916" s="11">
        <v>0</v>
      </c>
      <c r="R916" s="11">
        <v>0</v>
      </c>
      <c r="V916" s="11">
        <v>202008</v>
      </c>
    </row>
    <row r="917" spans="1:22">
      <c r="A917" s="11" t="s">
        <v>848</v>
      </c>
      <c r="B917" s="11">
        <v>24</v>
      </c>
      <c r="C917" s="11">
        <v>40</v>
      </c>
      <c r="E917" s="11">
        <v>0</v>
      </c>
      <c r="F917" s="11">
        <v>0</v>
      </c>
      <c r="O917" s="11">
        <v>7</v>
      </c>
      <c r="P917" s="11">
        <v>0</v>
      </c>
      <c r="Q917" s="11">
        <v>0</v>
      </c>
      <c r="R917" s="11">
        <v>0</v>
      </c>
      <c r="T917" s="11">
        <v>7.57</v>
      </c>
      <c r="U917" s="11">
        <v>14.77</v>
      </c>
      <c r="V917" s="11">
        <v>202007</v>
      </c>
    </row>
    <row r="918" spans="1:22">
      <c r="A918" s="11" t="s">
        <v>785</v>
      </c>
      <c r="B918" s="11">
        <v>24</v>
      </c>
      <c r="C918" s="11">
        <v>38</v>
      </c>
      <c r="E918" s="11">
        <v>0</v>
      </c>
      <c r="O918" s="11">
        <v>0</v>
      </c>
      <c r="P918" s="11">
        <v>0</v>
      </c>
      <c r="Q918" s="11">
        <v>0</v>
      </c>
      <c r="R918" s="11">
        <v>0</v>
      </c>
      <c r="T918" s="11">
        <v>0.47</v>
      </c>
      <c r="V918" s="11">
        <v>202007</v>
      </c>
    </row>
    <row r="919" spans="1:22">
      <c r="A919" s="11" t="s">
        <v>1053</v>
      </c>
      <c r="B919" s="11">
        <v>24</v>
      </c>
      <c r="C919" s="11">
        <v>40</v>
      </c>
      <c r="E919" s="11">
        <v>5.7</v>
      </c>
      <c r="F919" s="11">
        <v>0.7</v>
      </c>
      <c r="M919" s="11">
        <v>220</v>
      </c>
      <c r="O919" s="11">
        <v>0</v>
      </c>
      <c r="P919" s="11">
        <v>0</v>
      </c>
      <c r="Q919" s="11">
        <v>0</v>
      </c>
      <c r="R919" s="11">
        <v>0</v>
      </c>
      <c r="V919" s="11">
        <v>202008</v>
      </c>
    </row>
    <row r="920" spans="1:22">
      <c r="A920" s="11" t="s">
        <v>1195</v>
      </c>
      <c r="B920" s="11">
        <v>24</v>
      </c>
      <c r="C920" s="11">
        <v>40</v>
      </c>
      <c r="F920" s="11">
        <v>7.5</v>
      </c>
      <c r="O920" s="11">
        <v>0</v>
      </c>
      <c r="P920" s="11">
        <v>0</v>
      </c>
      <c r="Q920" s="11">
        <v>0</v>
      </c>
      <c r="R920" s="11">
        <v>0</v>
      </c>
      <c r="V920" s="11">
        <v>202007</v>
      </c>
    </row>
  </sheetData>
  <autoFilter ref="A3:V886" xr:uid="{00000000-0009-0000-0000-000011000000}"/>
  <sortState xmlns:xlrd2="http://schemas.microsoft.com/office/spreadsheetml/2017/richdata2" ref="A4:V920">
    <sortCondition ref="B4:B920"/>
  </sortState>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wbWK_19_24_IF"/>
  <dimension ref="A1:F1658"/>
  <sheetViews>
    <sheetView showZeros="0" workbookViewId="0">
      <pane ySplit="3" topLeftCell="A4" activePane="bottomLeft" state="frozen"/>
      <selection activeCell="A4" sqref="A4"/>
      <selection pane="bottomLeft" activeCell="A4" sqref="A4:V66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1233</v>
      </c>
      <c r="B4" s="11">
        <v>23</v>
      </c>
      <c r="C4" s="11" t="s">
        <v>185</v>
      </c>
      <c r="D4" s="11" t="s">
        <v>206</v>
      </c>
      <c r="E4" s="11">
        <v>47.83</v>
      </c>
      <c r="F4" s="11">
        <v>201707</v>
      </c>
    </row>
    <row r="5" spans="1:6">
      <c r="A5" s="11" t="s">
        <v>715</v>
      </c>
      <c r="B5" s="11">
        <v>23</v>
      </c>
      <c r="C5" s="11" t="s">
        <v>175</v>
      </c>
      <c r="D5" s="11" t="s">
        <v>198</v>
      </c>
      <c r="E5" s="11">
        <v>6</v>
      </c>
      <c r="F5" s="11">
        <v>201707</v>
      </c>
    </row>
    <row r="6" spans="1:6">
      <c r="A6" s="11" t="s">
        <v>466</v>
      </c>
      <c r="B6" s="11">
        <v>23</v>
      </c>
      <c r="C6" s="11" t="s">
        <v>175</v>
      </c>
      <c r="D6" s="11" t="s">
        <v>177</v>
      </c>
      <c r="E6" s="11">
        <v>2</v>
      </c>
      <c r="F6" s="11">
        <v>201707</v>
      </c>
    </row>
    <row r="7" spans="1:6">
      <c r="A7" s="11" t="s">
        <v>466</v>
      </c>
      <c r="B7" s="11">
        <v>23</v>
      </c>
      <c r="C7" s="11" t="s">
        <v>175</v>
      </c>
      <c r="D7" s="11" t="s">
        <v>198</v>
      </c>
      <c r="E7" s="11">
        <v>2</v>
      </c>
      <c r="F7" s="11">
        <v>201707</v>
      </c>
    </row>
    <row r="8" spans="1:6">
      <c r="A8" s="11" t="s">
        <v>726</v>
      </c>
      <c r="B8" s="11">
        <v>23</v>
      </c>
      <c r="C8" s="11" t="s">
        <v>175</v>
      </c>
      <c r="D8" s="11" t="s">
        <v>177</v>
      </c>
      <c r="E8" s="11">
        <v>4</v>
      </c>
      <c r="F8" s="11">
        <v>201707</v>
      </c>
    </row>
    <row r="9" spans="1:6">
      <c r="A9" s="11" t="s">
        <v>726</v>
      </c>
      <c r="B9" s="11">
        <v>23</v>
      </c>
      <c r="C9" s="11" t="s">
        <v>175</v>
      </c>
      <c r="D9" s="11" t="s">
        <v>198</v>
      </c>
      <c r="E9" s="11">
        <v>13.25</v>
      </c>
      <c r="F9" s="11">
        <v>201707</v>
      </c>
    </row>
    <row r="10" spans="1:6">
      <c r="A10" s="11" t="s">
        <v>493</v>
      </c>
      <c r="B10" s="11">
        <v>23</v>
      </c>
      <c r="C10" s="11" t="s">
        <v>198</v>
      </c>
      <c r="D10" s="11" t="s">
        <v>177</v>
      </c>
      <c r="E10" s="11">
        <v>9.5</v>
      </c>
      <c r="F10" s="11">
        <v>201707</v>
      </c>
    </row>
    <row r="11" spans="1:6">
      <c r="A11" s="11" t="s">
        <v>458</v>
      </c>
      <c r="B11" s="11">
        <v>23</v>
      </c>
      <c r="C11" s="11" t="s">
        <v>185</v>
      </c>
      <c r="D11" s="11" t="s">
        <v>182</v>
      </c>
      <c r="E11" s="11">
        <v>4.75</v>
      </c>
      <c r="F11" s="11">
        <v>201707</v>
      </c>
    </row>
    <row r="12" spans="1:6">
      <c r="A12" s="11" t="s">
        <v>458</v>
      </c>
      <c r="B12" s="11">
        <v>23</v>
      </c>
      <c r="C12" s="11" t="s">
        <v>185</v>
      </c>
      <c r="D12" s="11" t="s">
        <v>198</v>
      </c>
      <c r="E12" s="11">
        <v>8.5</v>
      </c>
      <c r="F12" s="11">
        <v>201707</v>
      </c>
    </row>
    <row r="13" spans="1:6">
      <c r="A13" s="11" t="s">
        <v>458</v>
      </c>
      <c r="B13" s="11">
        <v>23</v>
      </c>
      <c r="C13" s="11" t="s">
        <v>185</v>
      </c>
      <c r="D13" s="11" t="s">
        <v>206</v>
      </c>
      <c r="E13" s="11">
        <v>3.5</v>
      </c>
      <c r="F13" s="11">
        <v>201707</v>
      </c>
    </row>
    <row r="14" spans="1:6">
      <c r="A14" s="11" t="s">
        <v>767</v>
      </c>
      <c r="B14" s="11">
        <v>23</v>
      </c>
      <c r="C14" s="11" t="s">
        <v>175</v>
      </c>
      <c r="D14" s="11" t="s">
        <v>206</v>
      </c>
      <c r="E14" s="11">
        <v>38.67</v>
      </c>
      <c r="F14" s="11">
        <v>201707</v>
      </c>
    </row>
    <row r="15" spans="1:6">
      <c r="A15" s="11" t="s">
        <v>453</v>
      </c>
      <c r="B15" s="11">
        <v>23</v>
      </c>
      <c r="C15" s="11" t="s">
        <v>175</v>
      </c>
      <c r="D15" s="11" t="s">
        <v>177</v>
      </c>
      <c r="E15" s="11">
        <v>8.25</v>
      </c>
      <c r="F15" s="11">
        <v>201707</v>
      </c>
    </row>
    <row r="16" spans="1:6">
      <c r="A16" s="11" t="s">
        <v>453</v>
      </c>
      <c r="B16" s="11">
        <v>23</v>
      </c>
      <c r="C16" s="11" t="s">
        <v>175</v>
      </c>
      <c r="D16" s="11" t="s">
        <v>198</v>
      </c>
      <c r="E16" s="11">
        <v>12.5</v>
      </c>
      <c r="F16" s="11">
        <v>201707</v>
      </c>
    </row>
    <row r="17" spans="1:6">
      <c r="A17" s="11" t="s">
        <v>453</v>
      </c>
      <c r="B17" s="11">
        <v>23</v>
      </c>
      <c r="C17" s="11" t="s">
        <v>175</v>
      </c>
      <c r="D17" s="11" t="s">
        <v>206</v>
      </c>
      <c r="E17" s="11">
        <v>4</v>
      </c>
      <c r="F17" s="11">
        <v>201707</v>
      </c>
    </row>
    <row r="18" spans="1:6">
      <c r="A18" s="11" t="s">
        <v>488</v>
      </c>
      <c r="B18" s="11">
        <v>23</v>
      </c>
      <c r="C18" s="11" t="s">
        <v>175</v>
      </c>
      <c r="D18" s="11" t="s">
        <v>198</v>
      </c>
      <c r="E18" s="11">
        <v>42.25</v>
      </c>
      <c r="F18" s="11">
        <v>201707</v>
      </c>
    </row>
    <row r="19" spans="1:6">
      <c r="A19" s="11" t="s">
        <v>485</v>
      </c>
      <c r="B19" s="11">
        <v>23</v>
      </c>
      <c r="C19" s="11" t="s">
        <v>175</v>
      </c>
      <c r="D19" s="11" t="s">
        <v>185</v>
      </c>
      <c r="E19" s="11">
        <v>10.5</v>
      </c>
      <c r="F19" s="11">
        <v>201707</v>
      </c>
    </row>
    <row r="20" spans="1:6">
      <c r="A20" s="11" t="s">
        <v>485</v>
      </c>
      <c r="B20" s="11">
        <v>23</v>
      </c>
      <c r="C20" s="11" t="s">
        <v>175</v>
      </c>
      <c r="D20" s="11" t="s">
        <v>177</v>
      </c>
      <c r="E20" s="11">
        <v>5.5</v>
      </c>
      <c r="F20" s="11">
        <v>201707</v>
      </c>
    </row>
    <row r="21" spans="1:6">
      <c r="A21" s="11" t="s">
        <v>485</v>
      </c>
      <c r="B21" s="11">
        <v>23</v>
      </c>
      <c r="C21" s="11" t="s">
        <v>175</v>
      </c>
      <c r="D21" s="11" t="s">
        <v>206</v>
      </c>
      <c r="E21" s="11">
        <v>2</v>
      </c>
      <c r="F21" s="11">
        <v>201707</v>
      </c>
    </row>
    <row r="22" spans="1:6">
      <c r="A22" s="11" t="s">
        <v>471</v>
      </c>
      <c r="B22" s="11">
        <v>23</v>
      </c>
      <c r="C22" s="11" t="s">
        <v>185</v>
      </c>
      <c r="D22" s="11" t="s">
        <v>206</v>
      </c>
      <c r="E22" s="11">
        <v>9.92</v>
      </c>
      <c r="F22" s="11">
        <v>201707</v>
      </c>
    </row>
    <row r="23" spans="1:6">
      <c r="A23" s="11" t="s">
        <v>769</v>
      </c>
      <c r="B23" s="11">
        <v>23</v>
      </c>
      <c r="C23" s="11" t="s">
        <v>185</v>
      </c>
      <c r="D23" s="11" t="s">
        <v>198</v>
      </c>
      <c r="E23" s="11">
        <v>31.340000000000003</v>
      </c>
      <c r="F23" s="11">
        <v>201707</v>
      </c>
    </row>
    <row r="24" spans="1:6">
      <c r="A24" s="11" t="s">
        <v>482</v>
      </c>
      <c r="B24" s="11">
        <v>23</v>
      </c>
      <c r="C24" s="11" t="s">
        <v>175</v>
      </c>
      <c r="D24" s="11" t="s">
        <v>148</v>
      </c>
      <c r="E24" s="11">
        <v>0.25</v>
      </c>
      <c r="F24" s="11">
        <v>201707</v>
      </c>
    </row>
    <row r="25" spans="1:6">
      <c r="A25" s="11" t="s">
        <v>482</v>
      </c>
      <c r="B25" s="11">
        <v>23</v>
      </c>
      <c r="C25" s="11" t="s">
        <v>175</v>
      </c>
      <c r="D25" s="11" t="s">
        <v>182</v>
      </c>
      <c r="E25" s="11">
        <v>4.5</v>
      </c>
      <c r="F25" s="11">
        <v>201707</v>
      </c>
    </row>
    <row r="26" spans="1:6">
      <c r="A26" s="11" t="s">
        <v>482</v>
      </c>
      <c r="B26" s="11">
        <v>23</v>
      </c>
      <c r="C26" s="11" t="s">
        <v>175</v>
      </c>
      <c r="D26" s="11" t="s">
        <v>185</v>
      </c>
      <c r="E26" s="11">
        <v>1.5</v>
      </c>
      <c r="F26" s="11">
        <v>201707</v>
      </c>
    </row>
    <row r="27" spans="1:6">
      <c r="A27" s="11" t="s">
        <v>482</v>
      </c>
      <c r="B27" s="11">
        <v>23</v>
      </c>
      <c r="C27" s="11" t="s">
        <v>175</v>
      </c>
      <c r="D27" s="11" t="s">
        <v>177</v>
      </c>
      <c r="E27" s="11">
        <v>3.25</v>
      </c>
      <c r="F27" s="11">
        <v>201707</v>
      </c>
    </row>
    <row r="28" spans="1:6">
      <c r="A28" s="11" t="s">
        <v>482</v>
      </c>
      <c r="B28" s="11">
        <v>23</v>
      </c>
      <c r="C28" s="11" t="s">
        <v>175</v>
      </c>
      <c r="D28" s="11" t="s">
        <v>198</v>
      </c>
      <c r="E28" s="11">
        <v>24.25</v>
      </c>
      <c r="F28" s="11">
        <v>201707</v>
      </c>
    </row>
    <row r="29" spans="1:6">
      <c r="A29" s="11" t="s">
        <v>482</v>
      </c>
      <c r="B29" s="11">
        <v>23</v>
      </c>
      <c r="C29" s="11" t="s">
        <v>175</v>
      </c>
      <c r="D29" s="11" t="s">
        <v>203</v>
      </c>
      <c r="E29" s="11">
        <v>1</v>
      </c>
      <c r="F29" s="11">
        <v>201707</v>
      </c>
    </row>
    <row r="30" spans="1:6">
      <c r="A30" s="11" t="s">
        <v>482</v>
      </c>
      <c r="B30" s="11">
        <v>23</v>
      </c>
      <c r="C30" s="11" t="s">
        <v>175</v>
      </c>
      <c r="D30" s="11" t="s">
        <v>206</v>
      </c>
      <c r="E30" s="11">
        <v>7.5</v>
      </c>
      <c r="F30" s="11">
        <v>201707</v>
      </c>
    </row>
    <row r="31" spans="1:6">
      <c r="A31" s="11" t="s">
        <v>498</v>
      </c>
      <c r="B31" s="11">
        <v>23</v>
      </c>
      <c r="C31" s="11" t="s">
        <v>175</v>
      </c>
      <c r="D31" s="11" t="s">
        <v>206</v>
      </c>
      <c r="E31" s="11">
        <v>43.25</v>
      </c>
      <c r="F31" s="11">
        <v>201707</v>
      </c>
    </row>
    <row r="32" spans="1:6">
      <c r="A32" s="11" t="s">
        <v>770</v>
      </c>
      <c r="B32" s="11">
        <v>23</v>
      </c>
      <c r="C32" s="11" t="s">
        <v>185</v>
      </c>
      <c r="D32" s="11" t="s">
        <v>198</v>
      </c>
      <c r="E32" s="11">
        <v>7</v>
      </c>
      <c r="F32" s="11">
        <v>201707</v>
      </c>
    </row>
    <row r="33" spans="1:6">
      <c r="A33" s="11" t="s">
        <v>479</v>
      </c>
      <c r="B33" s="11">
        <v>23</v>
      </c>
      <c r="C33" s="11" t="s">
        <v>175</v>
      </c>
      <c r="D33" s="11" t="s">
        <v>177</v>
      </c>
      <c r="E33" s="11">
        <v>18.5</v>
      </c>
      <c r="F33" s="11">
        <v>201707</v>
      </c>
    </row>
    <row r="34" spans="1:6">
      <c r="A34" s="11" t="s">
        <v>479</v>
      </c>
      <c r="B34" s="11">
        <v>23</v>
      </c>
      <c r="C34" s="11" t="s">
        <v>175</v>
      </c>
      <c r="D34" s="11" t="s">
        <v>198</v>
      </c>
      <c r="E34" s="11">
        <v>17</v>
      </c>
      <c r="F34" s="11">
        <v>201707</v>
      </c>
    </row>
    <row r="35" spans="1:6">
      <c r="A35" s="11" t="s">
        <v>499</v>
      </c>
      <c r="B35" s="11">
        <v>23</v>
      </c>
      <c r="C35" s="11" t="s">
        <v>175</v>
      </c>
      <c r="D35" s="11" t="s">
        <v>206</v>
      </c>
      <c r="E35" s="11">
        <v>42.239999999999995</v>
      </c>
      <c r="F35" s="11">
        <v>201707</v>
      </c>
    </row>
    <row r="36" spans="1:6">
      <c r="A36" s="11" t="s">
        <v>474</v>
      </c>
      <c r="B36" s="11">
        <v>23</v>
      </c>
      <c r="C36" s="11" t="s">
        <v>175</v>
      </c>
      <c r="D36" s="11" t="s">
        <v>198</v>
      </c>
      <c r="E36" s="11">
        <v>30</v>
      </c>
      <c r="F36" s="11">
        <v>201707</v>
      </c>
    </row>
    <row r="37" spans="1:6">
      <c r="A37" s="11" t="s">
        <v>461</v>
      </c>
      <c r="B37" s="11">
        <v>23</v>
      </c>
      <c r="C37" s="11" t="s">
        <v>185</v>
      </c>
      <c r="D37" s="11" t="s">
        <v>182</v>
      </c>
      <c r="E37" s="11">
        <v>25.090000000000003</v>
      </c>
      <c r="F37" s="11">
        <v>201707</v>
      </c>
    </row>
    <row r="38" spans="1:6">
      <c r="A38" s="11" t="s">
        <v>494</v>
      </c>
      <c r="B38" s="11">
        <v>23</v>
      </c>
      <c r="C38" s="11" t="s">
        <v>175</v>
      </c>
      <c r="D38" s="11" t="s">
        <v>206</v>
      </c>
      <c r="E38" s="11">
        <v>57.570000000000014</v>
      </c>
      <c r="F38" s="11">
        <v>201707</v>
      </c>
    </row>
    <row r="39" spans="1:6">
      <c r="A39" s="11" t="s">
        <v>467</v>
      </c>
      <c r="B39" s="11">
        <v>23</v>
      </c>
      <c r="C39" s="11" t="s">
        <v>185</v>
      </c>
      <c r="D39" s="11" t="s">
        <v>206</v>
      </c>
      <c r="E39" s="11">
        <v>49.239999999999995</v>
      </c>
      <c r="F39" s="11">
        <v>201707</v>
      </c>
    </row>
    <row r="40" spans="1:6">
      <c r="A40" s="11" t="s">
        <v>774</v>
      </c>
      <c r="B40" s="11">
        <v>23</v>
      </c>
      <c r="C40" s="11" t="s">
        <v>175</v>
      </c>
      <c r="D40" s="11" t="s">
        <v>198</v>
      </c>
      <c r="E40" s="11">
        <v>30.25</v>
      </c>
      <c r="F40" s="11">
        <v>201707</v>
      </c>
    </row>
    <row r="41" spans="1:6">
      <c r="A41" s="11" t="s">
        <v>775</v>
      </c>
      <c r="B41" s="11">
        <v>23</v>
      </c>
      <c r="C41" s="11" t="s">
        <v>198</v>
      </c>
      <c r="D41" s="11" t="s">
        <v>185</v>
      </c>
      <c r="E41" s="11">
        <v>36.680000000000007</v>
      </c>
      <c r="F41" s="11">
        <v>201707</v>
      </c>
    </row>
    <row r="42" spans="1:6">
      <c r="A42" s="11" t="s">
        <v>480</v>
      </c>
      <c r="B42" s="11">
        <v>23</v>
      </c>
      <c r="C42" s="11" t="s">
        <v>175</v>
      </c>
      <c r="D42" s="11" t="s">
        <v>185</v>
      </c>
      <c r="E42" s="11">
        <v>9</v>
      </c>
      <c r="F42" s="11">
        <v>201707</v>
      </c>
    </row>
    <row r="43" spans="1:6">
      <c r="A43" s="11" t="s">
        <v>462</v>
      </c>
      <c r="B43" s="11">
        <v>23</v>
      </c>
      <c r="C43" s="11" t="s">
        <v>198</v>
      </c>
      <c r="D43" s="11" t="s">
        <v>206</v>
      </c>
      <c r="E43" s="11">
        <v>41.5</v>
      </c>
      <c r="F43" s="11">
        <v>201707</v>
      </c>
    </row>
    <row r="44" spans="1:6">
      <c r="A44" s="11" t="s">
        <v>1209</v>
      </c>
      <c r="B44" s="11">
        <v>23</v>
      </c>
      <c r="C44" s="11" t="s">
        <v>175</v>
      </c>
      <c r="D44" s="11" t="s">
        <v>198</v>
      </c>
      <c r="E44" s="11">
        <v>12</v>
      </c>
      <c r="F44" s="11">
        <v>201707</v>
      </c>
    </row>
    <row r="45" spans="1:6">
      <c r="A45" s="11" t="s">
        <v>777</v>
      </c>
      <c r="B45" s="11">
        <v>23</v>
      </c>
      <c r="C45" s="11" t="s">
        <v>175</v>
      </c>
      <c r="D45" s="11" t="s">
        <v>185</v>
      </c>
      <c r="E45" s="11">
        <v>20.5</v>
      </c>
      <c r="F45" s="11">
        <v>201707</v>
      </c>
    </row>
    <row r="46" spans="1:6">
      <c r="A46" s="11" t="s">
        <v>777</v>
      </c>
      <c r="B46" s="11">
        <v>23</v>
      </c>
      <c r="C46" s="11" t="s">
        <v>175</v>
      </c>
      <c r="D46" s="11" t="s">
        <v>198</v>
      </c>
      <c r="E46" s="11">
        <v>1.5</v>
      </c>
      <c r="F46" s="11">
        <v>201707</v>
      </c>
    </row>
    <row r="47" spans="1:6">
      <c r="A47" s="11" t="s">
        <v>777</v>
      </c>
      <c r="B47" s="11">
        <v>23</v>
      </c>
      <c r="C47" s="11" t="s">
        <v>175</v>
      </c>
      <c r="D47" s="11" t="s">
        <v>206</v>
      </c>
      <c r="E47" s="11">
        <v>1</v>
      </c>
      <c r="F47" s="11">
        <v>201707</v>
      </c>
    </row>
    <row r="48" spans="1:6">
      <c r="A48" s="11" t="s">
        <v>495</v>
      </c>
      <c r="B48" s="11">
        <v>23</v>
      </c>
      <c r="C48" s="11" t="s">
        <v>175</v>
      </c>
      <c r="D48" s="11" t="s">
        <v>206</v>
      </c>
      <c r="E48" s="11">
        <v>27</v>
      </c>
      <c r="F48" s="11">
        <v>201707</v>
      </c>
    </row>
    <row r="49" spans="1:6">
      <c r="A49" s="11" t="s">
        <v>780</v>
      </c>
      <c r="B49" s="11">
        <v>23</v>
      </c>
      <c r="C49" s="11" t="s">
        <v>175</v>
      </c>
      <c r="D49" s="11" t="s">
        <v>185</v>
      </c>
      <c r="E49" s="11">
        <v>40.5</v>
      </c>
      <c r="F49" s="11">
        <v>201707</v>
      </c>
    </row>
    <row r="50" spans="1:6">
      <c r="A50" s="11" t="s">
        <v>476</v>
      </c>
      <c r="B50" s="11">
        <v>23</v>
      </c>
      <c r="C50" s="11" t="s">
        <v>198</v>
      </c>
      <c r="D50" s="11" t="s">
        <v>206</v>
      </c>
      <c r="E50" s="11">
        <v>36.75</v>
      </c>
      <c r="F50" s="11">
        <v>201707</v>
      </c>
    </row>
    <row r="51" spans="1:6">
      <c r="A51" s="11" t="s">
        <v>833</v>
      </c>
      <c r="B51" s="11">
        <v>23</v>
      </c>
      <c r="C51" s="11" t="s">
        <v>175</v>
      </c>
      <c r="D51" s="11" t="s">
        <v>198</v>
      </c>
      <c r="E51" s="11">
        <v>39.75</v>
      </c>
      <c r="F51" s="11">
        <v>201707</v>
      </c>
    </row>
    <row r="52" spans="1:6">
      <c r="A52" s="11" t="s">
        <v>501</v>
      </c>
      <c r="B52" s="11">
        <v>23</v>
      </c>
      <c r="C52" s="11" t="s">
        <v>175</v>
      </c>
      <c r="D52" s="11" t="s">
        <v>198</v>
      </c>
      <c r="E52" s="11">
        <v>36</v>
      </c>
      <c r="F52" s="11">
        <v>201707</v>
      </c>
    </row>
    <row r="53" spans="1:6">
      <c r="A53" s="11" t="s">
        <v>487</v>
      </c>
      <c r="B53" s="11">
        <v>23</v>
      </c>
      <c r="C53" s="11" t="s">
        <v>175</v>
      </c>
      <c r="D53" s="11" t="s">
        <v>177</v>
      </c>
      <c r="E53" s="11">
        <v>29.25</v>
      </c>
      <c r="F53" s="11">
        <v>201707</v>
      </c>
    </row>
    <row r="54" spans="1:6">
      <c r="A54" s="11" t="s">
        <v>768</v>
      </c>
      <c r="B54" s="11">
        <v>23</v>
      </c>
      <c r="C54" s="11" t="s">
        <v>175</v>
      </c>
      <c r="D54" s="11" t="s">
        <v>198</v>
      </c>
      <c r="E54" s="11">
        <v>30</v>
      </c>
      <c r="F54" s="11">
        <v>201707</v>
      </c>
    </row>
    <row r="55" spans="1:6">
      <c r="A55" s="11" t="s">
        <v>781</v>
      </c>
      <c r="B55" s="11">
        <v>23</v>
      </c>
      <c r="C55" s="11" t="s">
        <v>175</v>
      </c>
      <c r="D55" s="11" t="s">
        <v>198</v>
      </c>
      <c r="E55" s="11">
        <v>33</v>
      </c>
      <c r="F55" s="11">
        <v>201707</v>
      </c>
    </row>
    <row r="56" spans="1:6">
      <c r="A56" s="11" t="s">
        <v>1240</v>
      </c>
      <c r="B56" s="11">
        <v>23</v>
      </c>
      <c r="C56" s="11" t="s">
        <v>175</v>
      </c>
      <c r="D56" s="11" t="s">
        <v>198</v>
      </c>
      <c r="E56" s="11">
        <v>42.51</v>
      </c>
      <c r="F56" s="11">
        <v>201707</v>
      </c>
    </row>
    <row r="57" spans="1:6">
      <c r="A57" s="11" t="s">
        <v>486</v>
      </c>
      <c r="B57" s="11">
        <v>23</v>
      </c>
      <c r="C57" s="11" t="s">
        <v>175</v>
      </c>
      <c r="D57" s="11" t="s">
        <v>177</v>
      </c>
      <c r="E57" s="11">
        <v>35</v>
      </c>
      <c r="F57" s="11">
        <v>201707</v>
      </c>
    </row>
    <row r="58" spans="1:6">
      <c r="A58" s="11" t="s">
        <v>507</v>
      </c>
      <c r="B58" s="11">
        <v>23</v>
      </c>
      <c r="C58" s="11" t="s">
        <v>175</v>
      </c>
      <c r="D58" s="11" t="s">
        <v>198</v>
      </c>
      <c r="E58" s="11">
        <v>12</v>
      </c>
      <c r="F58" s="11">
        <v>201707</v>
      </c>
    </row>
    <row r="59" spans="1:6">
      <c r="A59" s="11" t="s">
        <v>483</v>
      </c>
      <c r="B59" s="11">
        <v>23</v>
      </c>
      <c r="C59" s="11" t="s">
        <v>175</v>
      </c>
      <c r="D59" s="11" t="s">
        <v>185</v>
      </c>
      <c r="E59" s="11">
        <v>9.5</v>
      </c>
      <c r="F59" s="11">
        <v>201707</v>
      </c>
    </row>
    <row r="60" spans="1:6">
      <c r="A60" s="11" t="s">
        <v>483</v>
      </c>
      <c r="B60" s="11">
        <v>23</v>
      </c>
      <c r="C60" s="11" t="s">
        <v>175</v>
      </c>
      <c r="D60" s="11" t="s">
        <v>177</v>
      </c>
      <c r="E60" s="11">
        <v>4</v>
      </c>
      <c r="F60" s="11">
        <v>201707</v>
      </c>
    </row>
    <row r="61" spans="1:6">
      <c r="A61" s="11" t="s">
        <v>483</v>
      </c>
      <c r="B61" s="11">
        <v>23</v>
      </c>
      <c r="C61" s="11" t="s">
        <v>175</v>
      </c>
      <c r="D61" s="11" t="s">
        <v>198</v>
      </c>
      <c r="E61" s="11">
        <v>17</v>
      </c>
      <c r="F61" s="11">
        <v>201707</v>
      </c>
    </row>
    <row r="62" spans="1:6">
      <c r="A62" s="11" t="s">
        <v>483</v>
      </c>
      <c r="B62" s="11">
        <v>23</v>
      </c>
      <c r="C62" s="11" t="s">
        <v>175</v>
      </c>
      <c r="D62" s="11" t="s">
        <v>206</v>
      </c>
      <c r="E62" s="11">
        <v>4.5</v>
      </c>
      <c r="F62" s="11">
        <v>201707</v>
      </c>
    </row>
    <row r="63" spans="1:6">
      <c r="A63" s="11" t="s">
        <v>503</v>
      </c>
      <c r="B63" s="11">
        <v>23</v>
      </c>
      <c r="C63" s="11" t="s">
        <v>185</v>
      </c>
      <c r="D63" s="11" t="s">
        <v>177</v>
      </c>
      <c r="E63" s="11">
        <v>11.01</v>
      </c>
      <c r="F63" s="11">
        <v>201707</v>
      </c>
    </row>
    <row r="64" spans="1:6">
      <c r="A64" s="11" t="s">
        <v>460</v>
      </c>
      <c r="B64" s="11">
        <v>23</v>
      </c>
      <c r="C64" s="11" t="s">
        <v>211</v>
      </c>
      <c r="D64" s="11" t="s">
        <v>177</v>
      </c>
      <c r="E64" s="11">
        <v>35.75</v>
      </c>
      <c r="F64" s="11">
        <v>201707</v>
      </c>
    </row>
    <row r="65" spans="1:6">
      <c r="A65" s="11" t="s">
        <v>913</v>
      </c>
      <c r="B65" s="11">
        <v>23</v>
      </c>
      <c r="C65" s="11" t="s">
        <v>185</v>
      </c>
      <c r="D65" s="11" t="s">
        <v>177</v>
      </c>
      <c r="E65" s="11">
        <v>11.75</v>
      </c>
      <c r="F65" s="11">
        <v>201707</v>
      </c>
    </row>
    <row r="66" spans="1:6">
      <c r="A66" s="11" t="s">
        <v>784</v>
      </c>
      <c r="B66" s="11">
        <v>23</v>
      </c>
      <c r="C66" s="11" t="s">
        <v>175</v>
      </c>
      <c r="D66" s="11" t="s">
        <v>148</v>
      </c>
      <c r="E66" s="11">
        <v>1</v>
      </c>
      <c r="F66" s="11">
        <v>201707</v>
      </c>
    </row>
    <row r="67" spans="1:6">
      <c r="A67" s="11" t="s">
        <v>784</v>
      </c>
      <c r="B67" s="11">
        <v>23</v>
      </c>
      <c r="C67" s="11" t="s">
        <v>175</v>
      </c>
      <c r="D67" s="11" t="s">
        <v>182</v>
      </c>
      <c r="E67" s="11">
        <v>2.75</v>
      </c>
      <c r="F67" s="11">
        <v>201707</v>
      </c>
    </row>
    <row r="68" spans="1:6">
      <c r="A68" s="11" t="s">
        <v>784</v>
      </c>
      <c r="B68" s="11">
        <v>23</v>
      </c>
      <c r="C68" s="11" t="s">
        <v>175</v>
      </c>
      <c r="D68" s="11" t="s">
        <v>185</v>
      </c>
      <c r="E68" s="11">
        <v>2.75</v>
      </c>
      <c r="F68" s="11">
        <v>201707</v>
      </c>
    </row>
    <row r="69" spans="1:6">
      <c r="A69" s="11" t="s">
        <v>784</v>
      </c>
      <c r="B69" s="11">
        <v>23</v>
      </c>
      <c r="C69" s="11" t="s">
        <v>175</v>
      </c>
      <c r="D69" s="11" t="s">
        <v>177</v>
      </c>
      <c r="E69" s="11">
        <v>1.75</v>
      </c>
      <c r="F69" s="11">
        <v>201707</v>
      </c>
    </row>
    <row r="70" spans="1:6">
      <c r="A70" s="11" t="s">
        <v>784</v>
      </c>
      <c r="B70" s="11">
        <v>23</v>
      </c>
      <c r="C70" s="11" t="s">
        <v>175</v>
      </c>
      <c r="D70" s="11" t="s">
        <v>198</v>
      </c>
      <c r="E70" s="11">
        <v>2.5</v>
      </c>
      <c r="F70" s="11">
        <v>201707</v>
      </c>
    </row>
    <row r="71" spans="1:6">
      <c r="A71" s="11" t="s">
        <v>784</v>
      </c>
      <c r="B71" s="11">
        <v>23</v>
      </c>
      <c r="C71" s="11" t="s">
        <v>175</v>
      </c>
      <c r="D71" s="11" t="s">
        <v>203</v>
      </c>
      <c r="E71" s="11">
        <v>1</v>
      </c>
      <c r="F71" s="11">
        <v>201707</v>
      </c>
    </row>
    <row r="72" spans="1:6">
      <c r="A72" s="11" t="s">
        <v>784</v>
      </c>
      <c r="B72" s="11">
        <v>23</v>
      </c>
      <c r="C72" s="11" t="s">
        <v>175</v>
      </c>
      <c r="D72" s="11" t="s">
        <v>206</v>
      </c>
      <c r="E72" s="11">
        <v>3</v>
      </c>
      <c r="F72" s="11">
        <v>201707</v>
      </c>
    </row>
    <row r="73" spans="1:6">
      <c r="A73" s="11" t="s">
        <v>492</v>
      </c>
      <c r="B73" s="11">
        <v>23</v>
      </c>
      <c r="C73" s="11" t="s">
        <v>175</v>
      </c>
      <c r="D73" s="11" t="s">
        <v>206</v>
      </c>
      <c r="E73" s="11">
        <v>37.33</v>
      </c>
      <c r="F73" s="11">
        <v>201707</v>
      </c>
    </row>
    <row r="74" spans="1:6">
      <c r="A74" s="11" t="s">
        <v>491</v>
      </c>
      <c r="B74" s="11">
        <v>23</v>
      </c>
      <c r="C74" s="11" t="s">
        <v>175</v>
      </c>
      <c r="D74" s="11" t="s">
        <v>206</v>
      </c>
      <c r="E74" s="11">
        <v>26.33</v>
      </c>
      <c r="F74" s="11">
        <v>201707</v>
      </c>
    </row>
    <row r="75" spans="1:6">
      <c r="A75" s="11" t="s">
        <v>1233</v>
      </c>
      <c r="B75" s="11">
        <v>24</v>
      </c>
      <c r="C75" s="11" t="s">
        <v>185</v>
      </c>
      <c r="D75" s="11" t="s">
        <v>206</v>
      </c>
      <c r="E75" s="11">
        <v>47.33</v>
      </c>
      <c r="F75" s="11">
        <v>201707</v>
      </c>
    </row>
    <row r="76" spans="1:6">
      <c r="A76" s="11" t="s">
        <v>715</v>
      </c>
      <c r="B76" s="11">
        <v>24</v>
      </c>
      <c r="C76" s="11" t="s">
        <v>175</v>
      </c>
      <c r="D76" s="11" t="s">
        <v>198</v>
      </c>
      <c r="E76" s="11">
        <v>8</v>
      </c>
      <c r="F76" s="11">
        <v>201707</v>
      </c>
    </row>
    <row r="77" spans="1:6">
      <c r="A77" s="11" t="s">
        <v>466</v>
      </c>
      <c r="B77" s="11">
        <v>24</v>
      </c>
      <c r="C77" s="11" t="s">
        <v>175</v>
      </c>
      <c r="D77" s="11" t="s">
        <v>198</v>
      </c>
      <c r="E77" s="11">
        <v>12</v>
      </c>
      <c r="F77" s="11">
        <v>201707</v>
      </c>
    </row>
    <row r="78" spans="1:6">
      <c r="A78" s="11" t="s">
        <v>726</v>
      </c>
      <c r="B78" s="11">
        <v>24</v>
      </c>
      <c r="C78" s="11" t="s">
        <v>175</v>
      </c>
      <c r="D78" s="11" t="s">
        <v>177</v>
      </c>
      <c r="E78" s="11">
        <v>1</v>
      </c>
      <c r="F78" s="11">
        <v>201707</v>
      </c>
    </row>
    <row r="79" spans="1:6">
      <c r="A79" s="11" t="s">
        <v>726</v>
      </c>
      <c r="B79" s="11">
        <v>24</v>
      </c>
      <c r="C79" s="11" t="s">
        <v>175</v>
      </c>
      <c r="D79" s="11" t="s">
        <v>198</v>
      </c>
      <c r="E79" s="11">
        <v>24</v>
      </c>
      <c r="F79" s="11">
        <v>201707</v>
      </c>
    </row>
    <row r="80" spans="1:6">
      <c r="A80" s="11" t="s">
        <v>493</v>
      </c>
      <c r="B80" s="11">
        <v>24</v>
      </c>
      <c r="C80" s="11" t="s">
        <v>148</v>
      </c>
      <c r="D80" s="11" t="s">
        <v>177</v>
      </c>
      <c r="E80" s="11">
        <v>17.25</v>
      </c>
      <c r="F80" s="11">
        <v>201707</v>
      </c>
    </row>
    <row r="81" spans="1:6">
      <c r="A81" s="11" t="s">
        <v>458</v>
      </c>
      <c r="B81" s="11">
        <v>24</v>
      </c>
      <c r="C81" s="11" t="s">
        <v>185</v>
      </c>
      <c r="D81" s="11" t="s">
        <v>182</v>
      </c>
      <c r="E81" s="11">
        <v>7.25</v>
      </c>
      <c r="F81" s="11">
        <v>201707</v>
      </c>
    </row>
    <row r="82" spans="1:6">
      <c r="A82" s="11" t="s">
        <v>458</v>
      </c>
      <c r="B82" s="11">
        <v>24</v>
      </c>
      <c r="C82" s="11" t="s">
        <v>185</v>
      </c>
      <c r="D82" s="11" t="s">
        <v>198</v>
      </c>
      <c r="E82" s="11">
        <v>3</v>
      </c>
      <c r="F82" s="11">
        <v>201707</v>
      </c>
    </row>
    <row r="83" spans="1:6">
      <c r="A83" s="11" t="s">
        <v>458</v>
      </c>
      <c r="B83" s="11">
        <v>24</v>
      </c>
      <c r="C83" s="11" t="s">
        <v>185</v>
      </c>
      <c r="D83" s="11" t="s">
        <v>206</v>
      </c>
      <c r="E83" s="11">
        <v>3.5</v>
      </c>
      <c r="F83" s="11">
        <v>201707</v>
      </c>
    </row>
    <row r="84" spans="1:6">
      <c r="A84" s="11" t="s">
        <v>767</v>
      </c>
      <c r="B84" s="11">
        <v>24</v>
      </c>
      <c r="C84" s="11" t="s">
        <v>175</v>
      </c>
      <c r="D84" s="11" t="s">
        <v>206</v>
      </c>
      <c r="E84" s="11">
        <v>58.75</v>
      </c>
      <c r="F84" s="11">
        <v>201707</v>
      </c>
    </row>
    <row r="85" spans="1:6">
      <c r="A85" s="11" t="s">
        <v>453</v>
      </c>
      <c r="B85" s="11">
        <v>24</v>
      </c>
      <c r="C85" s="11" t="s">
        <v>175</v>
      </c>
      <c r="D85" s="11" t="s">
        <v>177</v>
      </c>
      <c r="E85" s="11">
        <v>9</v>
      </c>
      <c r="F85" s="11">
        <v>201707</v>
      </c>
    </row>
    <row r="86" spans="1:6">
      <c r="A86" s="11" t="s">
        <v>453</v>
      </c>
      <c r="B86" s="11">
        <v>24</v>
      </c>
      <c r="C86" s="11" t="s">
        <v>175</v>
      </c>
      <c r="D86" s="11" t="s">
        <v>198</v>
      </c>
      <c r="E86" s="11">
        <v>11.5</v>
      </c>
      <c r="F86" s="11">
        <v>201707</v>
      </c>
    </row>
    <row r="87" spans="1:6">
      <c r="A87" s="11" t="s">
        <v>453</v>
      </c>
      <c r="B87" s="11">
        <v>24</v>
      </c>
      <c r="C87" s="11" t="s">
        <v>175</v>
      </c>
      <c r="D87" s="11" t="s">
        <v>206</v>
      </c>
      <c r="E87" s="11">
        <v>6</v>
      </c>
      <c r="F87" s="11">
        <v>201707</v>
      </c>
    </row>
    <row r="88" spans="1:6">
      <c r="A88" s="11" t="s">
        <v>488</v>
      </c>
      <c r="B88" s="11">
        <v>24</v>
      </c>
      <c r="C88" s="11" t="s">
        <v>175</v>
      </c>
      <c r="D88" s="11" t="s">
        <v>198</v>
      </c>
      <c r="E88" s="11">
        <v>53.5</v>
      </c>
      <c r="F88" s="11">
        <v>201707</v>
      </c>
    </row>
    <row r="89" spans="1:6">
      <c r="A89" s="11" t="s">
        <v>485</v>
      </c>
      <c r="B89" s="11">
        <v>24</v>
      </c>
      <c r="C89" s="11" t="s">
        <v>175</v>
      </c>
      <c r="D89" s="11" t="s">
        <v>185</v>
      </c>
      <c r="E89" s="11">
        <v>17.25</v>
      </c>
      <c r="F89" s="11">
        <v>201707</v>
      </c>
    </row>
    <row r="90" spans="1:6">
      <c r="A90" s="11" t="s">
        <v>485</v>
      </c>
      <c r="B90" s="11">
        <v>24</v>
      </c>
      <c r="C90" s="11" t="s">
        <v>175</v>
      </c>
      <c r="D90" s="11" t="s">
        <v>177</v>
      </c>
      <c r="E90" s="11">
        <v>18.5</v>
      </c>
      <c r="F90" s="11">
        <v>201707</v>
      </c>
    </row>
    <row r="91" spans="1:6">
      <c r="A91" s="11" t="s">
        <v>485</v>
      </c>
      <c r="B91" s="11">
        <v>24</v>
      </c>
      <c r="C91" s="11" t="s">
        <v>175</v>
      </c>
      <c r="D91" s="11" t="s">
        <v>206</v>
      </c>
      <c r="E91" s="11">
        <v>3</v>
      </c>
      <c r="F91" s="11">
        <v>201707</v>
      </c>
    </row>
    <row r="92" spans="1:6">
      <c r="A92" s="11" t="s">
        <v>463</v>
      </c>
      <c r="B92" s="11">
        <v>24</v>
      </c>
      <c r="C92" s="11" t="s">
        <v>175</v>
      </c>
      <c r="D92" s="11" t="s">
        <v>198</v>
      </c>
      <c r="E92" s="11">
        <v>12</v>
      </c>
      <c r="F92" s="11">
        <v>201707</v>
      </c>
    </row>
    <row r="93" spans="1:6">
      <c r="A93" s="11" t="s">
        <v>459</v>
      </c>
      <c r="B93" s="11">
        <v>24</v>
      </c>
      <c r="C93" s="11" t="s">
        <v>175</v>
      </c>
      <c r="D93" s="11" t="s">
        <v>198</v>
      </c>
      <c r="E93" s="11">
        <v>40</v>
      </c>
      <c r="F93" s="11">
        <v>201707</v>
      </c>
    </row>
    <row r="94" spans="1:6">
      <c r="A94" s="11" t="s">
        <v>471</v>
      </c>
      <c r="B94" s="11">
        <v>24</v>
      </c>
      <c r="C94" s="11" t="s">
        <v>185</v>
      </c>
      <c r="D94" s="11" t="s">
        <v>206</v>
      </c>
      <c r="E94" s="11">
        <v>38.569999999999993</v>
      </c>
      <c r="F94" s="11">
        <v>201707</v>
      </c>
    </row>
    <row r="95" spans="1:6">
      <c r="A95" s="11" t="s">
        <v>482</v>
      </c>
      <c r="B95" s="11">
        <v>24</v>
      </c>
      <c r="C95" s="11" t="s">
        <v>175</v>
      </c>
      <c r="D95" s="11" t="s">
        <v>148</v>
      </c>
      <c r="E95" s="11">
        <v>0.25</v>
      </c>
      <c r="F95" s="11">
        <v>201707</v>
      </c>
    </row>
    <row r="96" spans="1:6">
      <c r="A96" s="11" t="s">
        <v>482</v>
      </c>
      <c r="B96" s="11">
        <v>24</v>
      </c>
      <c r="C96" s="11" t="s">
        <v>175</v>
      </c>
      <c r="D96" s="11" t="s">
        <v>182</v>
      </c>
      <c r="E96" s="11">
        <v>4.5</v>
      </c>
      <c r="F96" s="11">
        <v>201707</v>
      </c>
    </row>
    <row r="97" spans="1:6">
      <c r="A97" s="11" t="s">
        <v>482</v>
      </c>
      <c r="B97" s="11">
        <v>24</v>
      </c>
      <c r="C97" s="11" t="s">
        <v>175</v>
      </c>
      <c r="D97" s="11" t="s">
        <v>185</v>
      </c>
      <c r="E97" s="11">
        <v>1.25</v>
      </c>
      <c r="F97" s="11">
        <v>201707</v>
      </c>
    </row>
    <row r="98" spans="1:6">
      <c r="A98" s="11" t="s">
        <v>482</v>
      </c>
      <c r="B98" s="11">
        <v>24</v>
      </c>
      <c r="C98" s="11" t="s">
        <v>175</v>
      </c>
      <c r="D98" s="11" t="s">
        <v>177</v>
      </c>
      <c r="E98" s="11">
        <v>2.75</v>
      </c>
      <c r="F98" s="11">
        <v>201707</v>
      </c>
    </row>
    <row r="99" spans="1:6">
      <c r="A99" s="11" t="s">
        <v>482</v>
      </c>
      <c r="B99" s="11">
        <v>24</v>
      </c>
      <c r="C99" s="11" t="s">
        <v>175</v>
      </c>
      <c r="D99" s="11" t="s">
        <v>198</v>
      </c>
      <c r="E99" s="11">
        <v>35.75</v>
      </c>
      <c r="F99" s="11">
        <v>201707</v>
      </c>
    </row>
    <row r="100" spans="1:6">
      <c r="A100" s="11" t="s">
        <v>482</v>
      </c>
      <c r="B100" s="11">
        <v>24</v>
      </c>
      <c r="C100" s="11" t="s">
        <v>175</v>
      </c>
      <c r="D100" s="11" t="s">
        <v>203</v>
      </c>
      <c r="E100" s="11">
        <v>0.5</v>
      </c>
      <c r="F100" s="11">
        <v>201707</v>
      </c>
    </row>
    <row r="101" spans="1:6">
      <c r="A101" s="11" t="s">
        <v>482</v>
      </c>
      <c r="B101" s="11">
        <v>24</v>
      </c>
      <c r="C101" s="11" t="s">
        <v>175</v>
      </c>
      <c r="D101" s="11" t="s">
        <v>206</v>
      </c>
      <c r="E101" s="11">
        <v>5</v>
      </c>
      <c r="F101" s="11">
        <v>201707</v>
      </c>
    </row>
    <row r="102" spans="1:6">
      <c r="A102" s="11" t="s">
        <v>498</v>
      </c>
      <c r="B102" s="11">
        <v>24</v>
      </c>
      <c r="C102" s="11" t="s">
        <v>175</v>
      </c>
      <c r="D102" s="11" t="s">
        <v>206</v>
      </c>
      <c r="E102" s="11">
        <v>47.08</v>
      </c>
      <c r="F102" s="11">
        <v>201707</v>
      </c>
    </row>
    <row r="103" spans="1:6">
      <c r="A103" s="11" t="s">
        <v>479</v>
      </c>
      <c r="B103" s="11">
        <v>24</v>
      </c>
      <c r="C103" s="11" t="s">
        <v>175</v>
      </c>
      <c r="D103" s="11" t="s">
        <v>177</v>
      </c>
      <c r="E103" s="11">
        <v>27</v>
      </c>
      <c r="F103" s="11">
        <v>201707</v>
      </c>
    </row>
    <row r="104" spans="1:6">
      <c r="A104" s="11" t="s">
        <v>479</v>
      </c>
      <c r="B104" s="11">
        <v>24</v>
      </c>
      <c r="C104" s="11" t="s">
        <v>175</v>
      </c>
      <c r="D104" s="11" t="s">
        <v>198</v>
      </c>
      <c r="E104" s="11">
        <v>18</v>
      </c>
      <c r="F104" s="11">
        <v>201707</v>
      </c>
    </row>
    <row r="105" spans="1:6">
      <c r="A105" s="11" t="s">
        <v>474</v>
      </c>
      <c r="B105" s="11">
        <v>24</v>
      </c>
      <c r="C105" s="11" t="s">
        <v>175</v>
      </c>
      <c r="D105" s="11" t="s">
        <v>198</v>
      </c>
      <c r="E105" s="11">
        <v>32</v>
      </c>
      <c r="F105" s="11">
        <v>201707</v>
      </c>
    </row>
    <row r="106" spans="1:6">
      <c r="A106" s="11" t="s">
        <v>461</v>
      </c>
      <c r="B106" s="11">
        <v>24</v>
      </c>
      <c r="C106" s="11" t="s">
        <v>185</v>
      </c>
      <c r="D106" s="11" t="s">
        <v>182</v>
      </c>
      <c r="E106" s="11">
        <v>23.759999999999998</v>
      </c>
      <c r="F106" s="11">
        <v>201707</v>
      </c>
    </row>
    <row r="107" spans="1:6">
      <c r="A107" s="11" t="s">
        <v>494</v>
      </c>
      <c r="B107" s="11">
        <v>24</v>
      </c>
      <c r="C107" s="11" t="s">
        <v>175</v>
      </c>
      <c r="D107" s="11" t="s">
        <v>206</v>
      </c>
      <c r="E107" s="11">
        <v>59.650000000000006</v>
      </c>
      <c r="F107" s="11">
        <v>201707</v>
      </c>
    </row>
    <row r="108" spans="1:6">
      <c r="A108" s="11" t="s">
        <v>467</v>
      </c>
      <c r="B108" s="11">
        <v>24</v>
      </c>
      <c r="C108" s="11" t="s">
        <v>185</v>
      </c>
      <c r="D108" s="11" t="s">
        <v>206</v>
      </c>
      <c r="E108" s="11">
        <v>59.5</v>
      </c>
      <c r="F108" s="11">
        <v>201707</v>
      </c>
    </row>
    <row r="109" spans="1:6">
      <c r="A109" s="11" t="s">
        <v>775</v>
      </c>
      <c r="B109" s="11">
        <v>24</v>
      </c>
      <c r="C109" s="11" t="s">
        <v>198</v>
      </c>
      <c r="D109" s="11" t="s">
        <v>185</v>
      </c>
      <c r="E109" s="11">
        <v>46.26</v>
      </c>
      <c r="F109" s="11">
        <v>201707</v>
      </c>
    </row>
    <row r="110" spans="1:6">
      <c r="A110" s="11" t="s">
        <v>480</v>
      </c>
      <c r="B110" s="11">
        <v>24</v>
      </c>
      <c r="C110" s="11" t="s">
        <v>175</v>
      </c>
      <c r="D110" s="11" t="s">
        <v>185</v>
      </c>
      <c r="E110" s="11">
        <v>36</v>
      </c>
      <c r="F110" s="11">
        <v>201707</v>
      </c>
    </row>
    <row r="111" spans="1:6">
      <c r="A111" s="11" t="s">
        <v>462</v>
      </c>
      <c r="B111" s="11">
        <v>24</v>
      </c>
      <c r="C111" s="11" t="s">
        <v>198</v>
      </c>
      <c r="D111" s="11" t="s">
        <v>206</v>
      </c>
      <c r="E111" s="11">
        <v>48.5</v>
      </c>
      <c r="F111" s="11">
        <v>201707</v>
      </c>
    </row>
    <row r="112" spans="1:6">
      <c r="A112" s="11" t="s">
        <v>481</v>
      </c>
      <c r="B112" s="11">
        <v>24</v>
      </c>
      <c r="C112" s="11" t="s">
        <v>175</v>
      </c>
      <c r="D112" s="11" t="s">
        <v>198</v>
      </c>
      <c r="E112" s="11">
        <v>6.5</v>
      </c>
      <c r="F112" s="11">
        <v>201707</v>
      </c>
    </row>
    <row r="113" spans="1:6">
      <c r="A113" s="11" t="s">
        <v>777</v>
      </c>
      <c r="B113" s="11">
        <v>24</v>
      </c>
      <c r="C113" s="11" t="s">
        <v>175</v>
      </c>
      <c r="D113" s="11" t="s">
        <v>185</v>
      </c>
      <c r="E113" s="11">
        <v>22.5</v>
      </c>
      <c r="F113" s="11">
        <v>201707</v>
      </c>
    </row>
    <row r="114" spans="1:6">
      <c r="A114" s="11" t="s">
        <v>777</v>
      </c>
      <c r="B114" s="11">
        <v>24</v>
      </c>
      <c r="C114" s="11" t="s">
        <v>175</v>
      </c>
      <c r="D114" s="11" t="s">
        <v>198</v>
      </c>
      <c r="E114" s="11">
        <v>2.5</v>
      </c>
      <c r="F114" s="11">
        <v>201707</v>
      </c>
    </row>
    <row r="115" spans="1:6">
      <c r="A115" s="11" t="s">
        <v>777</v>
      </c>
      <c r="B115" s="11">
        <v>24</v>
      </c>
      <c r="C115" s="11" t="s">
        <v>175</v>
      </c>
      <c r="D115" s="11" t="s">
        <v>206</v>
      </c>
      <c r="E115" s="11">
        <v>3</v>
      </c>
      <c r="F115" s="11">
        <v>201707</v>
      </c>
    </row>
    <row r="116" spans="1:6">
      <c r="A116" s="11" t="s">
        <v>495</v>
      </c>
      <c r="B116" s="11">
        <v>24</v>
      </c>
      <c r="C116" s="11" t="s">
        <v>175</v>
      </c>
      <c r="D116" s="11" t="s">
        <v>206</v>
      </c>
      <c r="E116" s="11">
        <v>36</v>
      </c>
      <c r="F116" s="11">
        <v>201707</v>
      </c>
    </row>
    <row r="117" spans="1:6">
      <c r="A117" s="11" t="s">
        <v>780</v>
      </c>
      <c r="B117" s="11">
        <v>24</v>
      </c>
      <c r="C117" s="11" t="s">
        <v>175</v>
      </c>
      <c r="D117" s="11" t="s">
        <v>185</v>
      </c>
      <c r="E117" s="11">
        <v>50.75</v>
      </c>
      <c r="F117" s="11">
        <v>201707</v>
      </c>
    </row>
    <row r="118" spans="1:6">
      <c r="A118" s="11" t="s">
        <v>476</v>
      </c>
      <c r="B118" s="11">
        <v>24</v>
      </c>
      <c r="C118" s="11" t="s">
        <v>198</v>
      </c>
      <c r="D118" s="11" t="s">
        <v>206</v>
      </c>
      <c r="E118" s="11">
        <v>55</v>
      </c>
      <c r="F118" s="11">
        <v>201707</v>
      </c>
    </row>
    <row r="119" spans="1:6">
      <c r="A119" s="11" t="s">
        <v>597</v>
      </c>
      <c r="B119" s="11">
        <v>24</v>
      </c>
      <c r="C119" s="11" t="s">
        <v>175</v>
      </c>
      <c r="D119" s="11" t="s">
        <v>198</v>
      </c>
      <c r="E119" s="11">
        <v>24</v>
      </c>
      <c r="F119" s="11">
        <v>201707</v>
      </c>
    </row>
    <row r="120" spans="1:6">
      <c r="A120" s="11" t="s">
        <v>787</v>
      </c>
      <c r="B120" s="11">
        <v>24</v>
      </c>
      <c r="C120" s="11" t="s">
        <v>185</v>
      </c>
      <c r="D120" s="11" t="s">
        <v>198</v>
      </c>
      <c r="E120" s="11">
        <v>11.25</v>
      </c>
      <c r="F120" s="11">
        <v>201707</v>
      </c>
    </row>
    <row r="121" spans="1:6">
      <c r="A121" s="11" t="s">
        <v>787</v>
      </c>
      <c r="B121" s="11">
        <v>24</v>
      </c>
      <c r="C121" s="11" t="s">
        <v>185</v>
      </c>
      <c r="D121" s="11" t="s">
        <v>206</v>
      </c>
      <c r="E121" s="11">
        <v>2</v>
      </c>
      <c r="F121" s="11">
        <v>201707</v>
      </c>
    </row>
    <row r="122" spans="1:6">
      <c r="A122" s="11" t="s">
        <v>833</v>
      </c>
      <c r="B122" s="11">
        <v>24</v>
      </c>
      <c r="C122" s="11" t="s">
        <v>175</v>
      </c>
      <c r="D122" s="11" t="s">
        <v>198</v>
      </c>
      <c r="E122" s="11">
        <v>46.25</v>
      </c>
      <c r="F122" s="11">
        <v>201707</v>
      </c>
    </row>
    <row r="123" spans="1:6">
      <c r="A123" s="11" t="s">
        <v>501</v>
      </c>
      <c r="B123" s="11">
        <v>24</v>
      </c>
      <c r="C123" s="11" t="s">
        <v>175</v>
      </c>
      <c r="D123" s="11" t="s">
        <v>198</v>
      </c>
      <c r="E123" s="11">
        <v>36</v>
      </c>
      <c r="F123" s="11">
        <v>201707</v>
      </c>
    </row>
    <row r="124" spans="1:6">
      <c r="A124" s="11" t="s">
        <v>487</v>
      </c>
      <c r="B124" s="11">
        <v>24</v>
      </c>
      <c r="C124" s="11" t="s">
        <v>175</v>
      </c>
      <c r="D124" s="11" t="s">
        <v>177</v>
      </c>
      <c r="E124" s="11">
        <v>44.75</v>
      </c>
      <c r="F124" s="11">
        <v>201707</v>
      </c>
    </row>
    <row r="125" spans="1:6">
      <c r="A125" s="11" t="s">
        <v>781</v>
      </c>
      <c r="B125" s="11">
        <v>24</v>
      </c>
      <c r="C125" s="11" t="s">
        <v>175</v>
      </c>
      <c r="D125" s="11" t="s">
        <v>198</v>
      </c>
      <c r="E125" s="11">
        <v>30.5</v>
      </c>
      <c r="F125" s="11">
        <v>201707</v>
      </c>
    </row>
    <row r="126" spans="1:6">
      <c r="A126" s="11" t="s">
        <v>1240</v>
      </c>
      <c r="B126" s="11">
        <v>24</v>
      </c>
      <c r="C126" s="11" t="s">
        <v>175</v>
      </c>
      <c r="D126" s="11" t="s">
        <v>198</v>
      </c>
      <c r="E126" s="11">
        <v>29.25</v>
      </c>
      <c r="F126" s="11">
        <v>201707</v>
      </c>
    </row>
    <row r="127" spans="1:6">
      <c r="A127" s="11" t="s">
        <v>486</v>
      </c>
      <c r="B127" s="11">
        <v>24</v>
      </c>
      <c r="C127" s="11" t="s">
        <v>175</v>
      </c>
      <c r="D127" s="11" t="s">
        <v>177</v>
      </c>
      <c r="E127" s="11">
        <v>43.75</v>
      </c>
      <c r="F127" s="11">
        <v>201707</v>
      </c>
    </row>
    <row r="128" spans="1:6">
      <c r="A128" s="11" t="s">
        <v>507</v>
      </c>
      <c r="B128" s="11">
        <v>24</v>
      </c>
      <c r="C128" s="11" t="s">
        <v>175</v>
      </c>
      <c r="D128" s="11" t="s">
        <v>198</v>
      </c>
      <c r="E128" s="11">
        <v>16</v>
      </c>
      <c r="F128" s="11">
        <v>201707</v>
      </c>
    </row>
    <row r="129" spans="1:6">
      <c r="A129" s="11" t="s">
        <v>483</v>
      </c>
      <c r="B129" s="11">
        <v>24</v>
      </c>
      <c r="C129" s="11" t="s">
        <v>175</v>
      </c>
      <c r="D129" s="11" t="s">
        <v>185</v>
      </c>
      <c r="E129" s="11">
        <v>11</v>
      </c>
      <c r="F129" s="11">
        <v>201707</v>
      </c>
    </row>
    <row r="130" spans="1:6">
      <c r="A130" s="11" t="s">
        <v>483</v>
      </c>
      <c r="B130" s="11">
        <v>24</v>
      </c>
      <c r="C130" s="11" t="s">
        <v>175</v>
      </c>
      <c r="D130" s="11" t="s">
        <v>177</v>
      </c>
      <c r="E130" s="11">
        <v>4</v>
      </c>
      <c r="F130" s="11">
        <v>201707</v>
      </c>
    </row>
    <row r="131" spans="1:6">
      <c r="A131" s="11" t="s">
        <v>483</v>
      </c>
      <c r="B131" s="11">
        <v>24</v>
      </c>
      <c r="C131" s="11" t="s">
        <v>175</v>
      </c>
      <c r="D131" s="11" t="s">
        <v>198</v>
      </c>
      <c r="E131" s="11">
        <v>23</v>
      </c>
      <c r="F131" s="11">
        <v>201707</v>
      </c>
    </row>
    <row r="132" spans="1:6">
      <c r="A132" s="11" t="s">
        <v>483</v>
      </c>
      <c r="B132" s="11">
        <v>24</v>
      </c>
      <c r="C132" s="11" t="s">
        <v>175</v>
      </c>
      <c r="D132" s="11" t="s">
        <v>206</v>
      </c>
      <c r="E132" s="11">
        <v>6.5</v>
      </c>
      <c r="F132" s="11">
        <v>201707</v>
      </c>
    </row>
    <row r="133" spans="1:6">
      <c r="A133" s="11" t="s">
        <v>503</v>
      </c>
      <c r="B133" s="11">
        <v>24</v>
      </c>
      <c r="C133" s="11" t="s">
        <v>185</v>
      </c>
      <c r="D133" s="11" t="s">
        <v>177</v>
      </c>
      <c r="E133" s="11">
        <v>27.17</v>
      </c>
      <c r="F133" s="11">
        <v>201707</v>
      </c>
    </row>
    <row r="134" spans="1:6">
      <c r="A134" s="11" t="s">
        <v>460</v>
      </c>
      <c r="B134" s="11">
        <v>24</v>
      </c>
      <c r="C134" s="11" t="s">
        <v>211</v>
      </c>
      <c r="D134" s="11" t="s">
        <v>177</v>
      </c>
      <c r="E134" s="11">
        <v>44.5</v>
      </c>
      <c r="F134" s="11">
        <v>201707</v>
      </c>
    </row>
    <row r="135" spans="1:6">
      <c r="A135" s="11" t="s">
        <v>913</v>
      </c>
      <c r="B135" s="11">
        <v>24</v>
      </c>
      <c r="C135" s="11" t="s">
        <v>185</v>
      </c>
      <c r="D135" s="11" t="s">
        <v>177</v>
      </c>
      <c r="E135" s="11">
        <v>28.25</v>
      </c>
      <c r="F135" s="11">
        <v>201707</v>
      </c>
    </row>
    <row r="136" spans="1:6">
      <c r="A136" s="11" t="s">
        <v>784</v>
      </c>
      <c r="B136" s="11">
        <v>24</v>
      </c>
      <c r="C136" s="11" t="s">
        <v>175</v>
      </c>
      <c r="D136" s="11" t="s">
        <v>148</v>
      </c>
      <c r="E136" s="11">
        <v>1</v>
      </c>
      <c r="F136" s="11">
        <v>201707</v>
      </c>
    </row>
    <row r="137" spans="1:6">
      <c r="A137" s="11" t="s">
        <v>784</v>
      </c>
      <c r="B137" s="11">
        <v>24</v>
      </c>
      <c r="C137" s="11" t="s">
        <v>175</v>
      </c>
      <c r="D137" s="11" t="s">
        <v>182</v>
      </c>
      <c r="E137" s="11">
        <v>4.5</v>
      </c>
      <c r="F137" s="11">
        <v>201707</v>
      </c>
    </row>
    <row r="138" spans="1:6">
      <c r="A138" s="11" t="s">
        <v>784</v>
      </c>
      <c r="B138" s="11">
        <v>24</v>
      </c>
      <c r="C138" s="11" t="s">
        <v>175</v>
      </c>
      <c r="D138" s="11" t="s">
        <v>185</v>
      </c>
      <c r="E138" s="11">
        <v>5</v>
      </c>
      <c r="F138" s="11">
        <v>201707</v>
      </c>
    </row>
    <row r="139" spans="1:6">
      <c r="A139" s="11" t="s">
        <v>784</v>
      </c>
      <c r="B139" s="11">
        <v>24</v>
      </c>
      <c r="C139" s="11" t="s">
        <v>175</v>
      </c>
      <c r="D139" s="11" t="s">
        <v>177</v>
      </c>
      <c r="E139" s="11">
        <v>3.5</v>
      </c>
      <c r="F139" s="11">
        <v>201707</v>
      </c>
    </row>
    <row r="140" spans="1:6">
      <c r="A140" s="11" t="s">
        <v>784</v>
      </c>
      <c r="B140" s="11">
        <v>24</v>
      </c>
      <c r="C140" s="11" t="s">
        <v>175</v>
      </c>
      <c r="D140" s="11" t="s">
        <v>198</v>
      </c>
      <c r="E140" s="11">
        <v>4.5</v>
      </c>
      <c r="F140" s="11">
        <v>201707</v>
      </c>
    </row>
    <row r="141" spans="1:6">
      <c r="A141" s="11" t="s">
        <v>784</v>
      </c>
      <c r="B141" s="11">
        <v>24</v>
      </c>
      <c r="C141" s="11" t="s">
        <v>175</v>
      </c>
      <c r="D141" s="11" t="s">
        <v>206</v>
      </c>
      <c r="E141" s="11">
        <v>4.25</v>
      </c>
      <c r="F141" s="11">
        <v>201707</v>
      </c>
    </row>
    <row r="142" spans="1:6">
      <c r="A142" s="11" t="s">
        <v>492</v>
      </c>
      <c r="B142" s="11">
        <v>24</v>
      </c>
      <c r="C142" s="11" t="s">
        <v>175</v>
      </c>
      <c r="D142" s="11" t="s">
        <v>206</v>
      </c>
      <c r="E142" s="11">
        <v>49.569999999999993</v>
      </c>
      <c r="F142" s="11">
        <v>201707</v>
      </c>
    </row>
    <row r="143" spans="1:6">
      <c r="A143" s="11" t="s">
        <v>1233</v>
      </c>
      <c r="B143" s="11">
        <v>22</v>
      </c>
      <c r="C143" s="11" t="s">
        <v>185</v>
      </c>
      <c r="D143" s="11" t="s">
        <v>206</v>
      </c>
      <c r="E143" s="11">
        <v>58.34</v>
      </c>
      <c r="F143" s="11">
        <v>201707</v>
      </c>
    </row>
    <row r="144" spans="1:6">
      <c r="A144" s="11" t="s">
        <v>726</v>
      </c>
      <c r="B144" s="11">
        <v>22</v>
      </c>
      <c r="C144" s="11" t="s">
        <v>175</v>
      </c>
      <c r="D144" s="11" t="s">
        <v>185</v>
      </c>
      <c r="E144" s="11">
        <v>1</v>
      </c>
      <c r="F144" s="11">
        <v>201707</v>
      </c>
    </row>
    <row r="145" spans="1:6">
      <c r="A145" s="11" t="s">
        <v>726</v>
      </c>
      <c r="B145" s="11">
        <v>22</v>
      </c>
      <c r="C145" s="11" t="s">
        <v>175</v>
      </c>
      <c r="D145" s="11" t="s">
        <v>177</v>
      </c>
      <c r="E145" s="11">
        <v>1</v>
      </c>
      <c r="F145" s="11">
        <v>201707</v>
      </c>
    </row>
    <row r="146" spans="1:6">
      <c r="A146" s="11" t="s">
        <v>726</v>
      </c>
      <c r="B146" s="11">
        <v>22</v>
      </c>
      <c r="C146" s="11" t="s">
        <v>175</v>
      </c>
      <c r="D146" s="11" t="s">
        <v>198</v>
      </c>
      <c r="E146" s="11">
        <v>23</v>
      </c>
      <c r="F146" s="11">
        <v>201707</v>
      </c>
    </row>
    <row r="147" spans="1:6">
      <c r="A147" s="11" t="s">
        <v>767</v>
      </c>
      <c r="B147" s="11">
        <v>22</v>
      </c>
      <c r="C147" s="11" t="s">
        <v>175</v>
      </c>
      <c r="D147" s="11" t="s">
        <v>206</v>
      </c>
      <c r="E147" s="11">
        <v>46.82</v>
      </c>
      <c r="F147" s="11">
        <v>201707</v>
      </c>
    </row>
    <row r="148" spans="1:6">
      <c r="A148" s="11" t="s">
        <v>488</v>
      </c>
      <c r="B148" s="11">
        <v>19</v>
      </c>
      <c r="C148" s="11" t="s">
        <v>175</v>
      </c>
      <c r="D148" s="11" t="s">
        <v>198</v>
      </c>
      <c r="E148" s="11">
        <v>53</v>
      </c>
      <c r="F148" s="11">
        <v>201707</v>
      </c>
    </row>
    <row r="149" spans="1:6">
      <c r="A149" s="11" t="s">
        <v>488</v>
      </c>
      <c r="B149" s="11">
        <v>20</v>
      </c>
      <c r="C149" s="11" t="s">
        <v>175</v>
      </c>
      <c r="D149" s="11" t="s">
        <v>198</v>
      </c>
      <c r="E149" s="11">
        <v>52.75</v>
      </c>
      <c r="F149" s="11">
        <v>201707</v>
      </c>
    </row>
    <row r="150" spans="1:6">
      <c r="A150" s="11" t="s">
        <v>488</v>
      </c>
      <c r="B150" s="11">
        <v>21</v>
      </c>
      <c r="C150" s="11" t="s">
        <v>175</v>
      </c>
      <c r="D150" s="11" t="s">
        <v>198</v>
      </c>
      <c r="E150" s="11">
        <v>36.5</v>
      </c>
      <c r="F150" s="11">
        <v>201707</v>
      </c>
    </row>
    <row r="151" spans="1:6">
      <c r="A151" s="11" t="s">
        <v>488</v>
      </c>
      <c r="B151" s="11">
        <v>22</v>
      </c>
      <c r="C151" s="11" t="s">
        <v>175</v>
      </c>
      <c r="D151" s="11" t="s">
        <v>198</v>
      </c>
      <c r="E151" s="11">
        <v>52.5</v>
      </c>
      <c r="F151" s="11">
        <v>201707</v>
      </c>
    </row>
    <row r="152" spans="1:6">
      <c r="A152" s="11" t="s">
        <v>485</v>
      </c>
      <c r="B152" s="11">
        <v>20</v>
      </c>
      <c r="C152" s="11" t="s">
        <v>175</v>
      </c>
      <c r="D152" s="11" t="s">
        <v>185</v>
      </c>
      <c r="E152" s="11">
        <v>35</v>
      </c>
      <c r="F152" s="11">
        <v>201707</v>
      </c>
    </row>
    <row r="153" spans="1:6">
      <c r="A153" s="11" t="s">
        <v>485</v>
      </c>
      <c r="B153" s="11">
        <v>20</v>
      </c>
      <c r="C153" s="11" t="s">
        <v>175</v>
      </c>
      <c r="D153" s="11" t="s">
        <v>177</v>
      </c>
      <c r="E153" s="11">
        <v>5</v>
      </c>
      <c r="F153" s="11">
        <v>201707</v>
      </c>
    </row>
    <row r="154" spans="1:6">
      <c r="A154" s="11" t="s">
        <v>485</v>
      </c>
      <c r="B154" s="11">
        <v>20</v>
      </c>
      <c r="C154" s="11" t="s">
        <v>175</v>
      </c>
      <c r="D154" s="11" t="s">
        <v>206</v>
      </c>
      <c r="E154" s="11">
        <v>5</v>
      </c>
      <c r="F154" s="11">
        <v>201707</v>
      </c>
    </row>
    <row r="155" spans="1:6">
      <c r="A155" s="11" t="s">
        <v>485</v>
      </c>
      <c r="B155" s="11">
        <v>22</v>
      </c>
      <c r="C155" s="11" t="s">
        <v>175</v>
      </c>
      <c r="D155" s="11" t="s">
        <v>185</v>
      </c>
      <c r="E155" s="11">
        <v>36.5</v>
      </c>
      <c r="F155" s="11">
        <v>201707</v>
      </c>
    </row>
    <row r="156" spans="1:6">
      <c r="A156" s="11" t="s">
        <v>485</v>
      </c>
      <c r="B156" s="11">
        <v>22</v>
      </c>
      <c r="C156" s="11" t="s">
        <v>175</v>
      </c>
      <c r="D156" s="11" t="s">
        <v>206</v>
      </c>
      <c r="E156" s="11">
        <v>11.5</v>
      </c>
      <c r="F156" s="11">
        <v>201707</v>
      </c>
    </row>
    <row r="157" spans="1:6">
      <c r="A157" s="11" t="s">
        <v>510</v>
      </c>
      <c r="B157" s="11">
        <v>22</v>
      </c>
      <c r="C157" s="11" t="s">
        <v>177</v>
      </c>
      <c r="D157" s="11" t="s">
        <v>198</v>
      </c>
      <c r="E157" s="11">
        <v>38</v>
      </c>
      <c r="F157" s="11">
        <v>201707</v>
      </c>
    </row>
    <row r="158" spans="1:6">
      <c r="A158" s="11" t="s">
        <v>775</v>
      </c>
      <c r="B158" s="11">
        <v>20</v>
      </c>
      <c r="C158" s="11" t="s">
        <v>198</v>
      </c>
      <c r="D158" s="11" t="s">
        <v>185</v>
      </c>
      <c r="E158" s="11">
        <v>35.79</v>
      </c>
      <c r="F158" s="11">
        <v>201707</v>
      </c>
    </row>
    <row r="159" spans="1:6">
      <c r="A159" s="11" t="s">
        <v>775</v>
      </c>
      <c r="B159" s="11">
        <v>21</v>
      </c>
      <c r="C159" s="11" t="s">
        <v>198</v>
      </c>
      <c r="D159" s="11" t="s">
        <v>185</v>
      </c>
      <c r="E159" s="11">
        <v>30.009999999999998</v>
      </c>
      <c r="F159" s="11">
        <v>201707</v>
      </c>
    </row>
    <row r="160" spans="1:6">
      <c r="A160" s="11" t="s">
        <v>775</v>
      </c>
      <c r="B160" s="11">
        <v>22</v>
      </c>
      <c r="C160" s="11" t="s">
        <v>198</v>
      </c>
      <c r="D160" s="11" t="s">
        <v>185</v>
      </c>
      <c r="E160" s="11">
        <v>7.16</v>
      </c>
      <c r="F160" s="11">
        <v>201707</v>
      </c>
    </row>
    <row r="161" spans="1:6">
      <c r="A161" s="11" t="s">
        <v>787</v>
      </c>
      <c r="B161" s="11">
        <v>20</v>
      </c>
      <c r="C161" s="11" t="s">
        <v>185</v>
      </c>
      <c r="D161" s="11" t="s">
        <v>198</v>
      </c>
      <c r="E161" s="11">
        <v>17</v>
      </c>
      <c r="F161" s="11">
        <v>201707</v>
      </c>
    </row>
    <row r="162" spans="1:6">
      <c r="A162" s="11" t="s">
        <v>787</v>
      </c>
      <c r="B162" s="11">
        <v>21</v>
      </c>
      <c r="C162" s="11" t="s">
        <v>185</v>
      </c>
      <c r="D162" s="11" t="s">
        <v>198</v>
      </c>
      <c r="E162" s="11">
        <v>17.829999999999998</v>
      </c>
      <c r="F162" s="11">
        <v>201707</v>
      </c>
    </row>
    <row r="163" spans="1:6">
      <c r="A163" s="11" t="s">
        <v>787</v>
      </c>
      <c r="B163" s="11">
        <v>22</v>
      </c>
      <c r="C163" s="11" t="s">
        <v>185</v>
      </c>
      <c r="D163" s="11" t="s">
        <v>198</v>
      </c>
      <c r="E163" s="11">
        <v>17.75</v>
      </c>
      <c r="F163" s="11">
        <v>201707</v>
      </c>
    </row>
    <row r="164" spans="1:6">
      <c r="A164" s="11" t="s">
        <v>787</v>
      </c>
      <c r="B164" s="11">
        <v>22</v>
      </c>
      <c r="C164" s="11" t="s">
        <v>185</v>
      </c>
      <c r="D164" s="11" t="s">
        <v>206</v>
      </c>
      <c r="E164" s="11">
        <v>3</v>
      </c>
      <c r="F164" s="11">
        <v>201707</v>
      </c>
    </row>
    <row r="165" spans="1:6">
      <c r="A165" s="11" t="s">
        <v>501</v>
      </c>
      <c r="B165" s="11">
        <v>22</v>
      </c>
      <c r="C165" s="11" t="s">
        <v>175</v>
      </c>
      <c r="D165" s="11" t="s">
        <v>198</v>
      </c>
      <c r="E165" s="11">
        <v>45</v>
      </c>
      <c r="F165" s="11">
        <v>201707</v>
      </c>
    </row>
    <row r="166" spans="1:6">
      <c r="A166" s="11" t="s">
        <v>483</v>
      </c>
      <c r="B166" s="11">
        <v>22</v>
      </c>
      <c r="C166" s="11" t="s">
        <v>175</v>
      </c>
      <c r="D166" s="11" t="s">
        <v>185</v>
      </c>
      <c r="E166" s="11">
        <v>8.5</v>
      </c>
      <c r="F166" s="11">
        <v>201707</v>
      </c>
    </row>
    <row r="167" spans="1:6">
      <c r="A167" s="11" t="s">
        <v>483</v>
      </c>
      <c r="B167" s="11">
        <v>22</v>
      </c>
      <c r="C167" s="11" t="s">
        <v>175</v>
      </c>
      <c r="D167" s="11" t="s">
        <v>177</v>
      </c>
      <c r="E167" s="11">
        <v>9</v>
      </c>
      <c r="F167" s="11">
        <v>201707</v>
      </c>
    </row>
    <row r="168" spans="1:6">
      <c r="A168" s="11" t="s">
        <v>483</v>
      </c>
      <c r="B168" s="11">
        <v>22</v>
      </c>
      <c r="C168" s="11" t="s">
        <v>175</v>
      </c>
      <c r="D168" s="11" t="s">
        <v>198</v>
      </c>
      <c r="E168" s="11">
        <v>18.5</v>
      </c>
      <c r="F168" s="11">
        <v>201707</v>
      </c>
    </row>
    <row r="169" spans="1:6">
      <c r="A169" s="11" t="s">
        <v>483</v>
      </c>
      <c r="B169" s="11">
        <v>22</v>
      </c>
      <c r="C169" s="11" t="s">
        <v>175</v>
      </c>
      <c r="D169" s="11" t="s">
        <v>206</v>
      </c>
      <c r="E169" s="11">
        <v>6.5</v>
      </c>
      <c r="F169" s="11">
        <v>201707</v>
      </c>
    </row>
    <row r="170" spans="1:6">
      <c r="A170" s="11" t="s">
        <v>503</v>
      </c>
      <c r="B170" s="11">
        <v>19</v>
      </c>
      <c r="C170" s="11" t="s">
        <v>185</v>
      </c>
      <c r="D170" s="11" t="s">
        <v>177</v>
      </c>
      <c r="E170" s="11">
        <v>38.07</v>
      </c>
      <c r="F170" s="11">
        <v>201707</v>
      </c>
    </row>
    <row r="171" spans="1:6">
      <c r="A171" s="11" t="s">
        <v>503</v>
      </c>
      <c r="B171" s="11">
        <v>20</v>
      </c>
      <c r="C171" s="11" t="s">
        <v>185</v>
      </c>
      <c r="D171" s="11" t="s">
        <v>177</v>
      </c>
      <c r="E171" s="11">
        <v>5.75</v>
      </c>
      <c r="F171" s="11">
        <v>201707</v>
      </c>
    </row>
    <row r="172" spans="1:6">
      <c r="A172" s="11" t="s">
        <v>503</v>
      </c>
      <c r="B172" s="11">
        <v>21</v>
      </c>
      <c r="C172" s="11" t="s">
        <v>185</v>
      </c>
      <c r="D172" s="11" t="s">
        <v>177</v>
      </c>
      <c r="E172" s="11">
        <v>6.84</v>
      </c>
      <c r="F172" s="11">
        <v>201707</v>
      </c>
    </row>
    <row r="173" spans="1:6">
      <c r="A173" s="11" t="s">
        <v>503</v>
      </c>
      <c r="B173" s="11">
        <v>22</v>
      </c>
      <c r="C173" s="11" t="s">
        <v>185</v>
      </c>
      <c r="D173" s="11" t="s">
        <v>177</v>
      </c>
      <c r="E173" s="11">
        <v>9.33</v>
      </c>
      <c r="F173" s="11">
        <v>201707</v>
      </c>
    </row>
    <row r="174" spans="1:6">
      <c r="A174" s="11" t="s">
        <v>913</v>
      </c>
      <c r="B174" s="11">
        <v>22</v>
      </c>
      <c r="C174" s="11" t="s">
        <v>185</v>
      </c>
      <c r="D174" s="11" t="s">
        <v>177</v>
      </c>
      <c r="E174" s="11">
        <v>6.34</v>
      </c>
      <c r="F174" s="11">
        <v>201707</v>
      </c>
    </row>
    <row r="175" spans="1:6">
      <c r="A175" s="11" t="s">
        <v>492</v>
      </c>
      <c r="B175" s="11">
        <v>19</v>
      </c>
      <c r="C175" s="11" t="s">
        <v>175</v>
      </c>
      <c r="D175" s="11" t="s">
        <v>206</v>
      </c>
      <c r="E175" s="11">
        <v>33.25</v>
      </c>
      <c r="F175" s="11">
        <v>201707</v>
      </c>
    </row>
    <row r="176" spans="1:6">
      <c r="A176" s="11" t="s">
        <v>492</v>
      </c>
      <c r="B176" s="11">
        <v>22</v>
      </c>
      <c r="C176" s="11" t="s">
        <v>175</v>
      </c>
      <c r="D176" s="11" t="s">
        <v>206</v>
      </c>
      <c r="E176" s="11">
        <v>39.67</v>
      </c>
      <c r="F176" s="11">
        <v>201707</v>
      </c>
    </row>
    <row r="177" spans="1:6">
      <c r="A177" s="11" t="s">
        <v>478</v>
      </c>
      <c r="B177" s="11">
        <v>22</v>
      </c>
      <c r="C177" s="11" t="s">
        <v>175</v>
      </c>
      <c r="D177" s="11" t="s">
        <v>206</v>
      </c>
      <c r="E177" s="11">
        <v>9.5</v>
      </c>
      <c r="F177" s="11">
        <v>201707</v>
      </c>
    </row>
    <row r="178" spans="1:6">
      <c r="A178" s="11" t="s">
        <v>478</v>
      </c>
      <c r="B178" s="11">
        <v>24</v>
      </c>
      <c r="C178" s="11" t="s">
        <v>175</v>
      </c>
      <c r="D178" s="11" t="s">
        <v>206</v>
      </c>
      <c r="E178" s="11">
        <v>8.5</v>
      </c>
      <c r="F178" s="11">
        <v>201707</v>
      </c>
    </row>
    <row r="179" spans="1:6">
      <c r="A179" s="11" t="s">
        <v>786</v>
      </c>
      <c r="B179" s="11">
        <v>20</v>
      </c>
      <c r="C179" s="11" t="s">
        <v>198</v>
      </c>
      <c r="D179" s="11" t="s">
        <v>185</v>
      </c>
      <c r="E179" s="11">
        <v>9.67</v>
      </c>
      <c r="F179" s="11">
        <v>201709</v>
      </c>
    </row>
    <row r="180" spans="1:6">
      <c r="A180" s="11" t="s">
        <v>786</v>
      </c>
      <c r="B180" s="11">
        <v>21</v>
      </c>
      <c r="C180" s="11" t="s">
        <v>198</v>
      </c>
      <c r="D180" s="11" t="s">
        <v>185</v>
      </c>
      <c r="E180" s="11">
        <v>6.91</v>
      </c>
      <c r="F180" s="11">
        <v>201709</v>
      </c>
    </row>
    <row r="181" spans="1:6">
      <c r="A181" s="11" t="s">
        <v>769</v>
      </c>
      <c r="B181" s="11">
        <v>24</v>
      </c>
      <c r="C181" s="11" t="s">
        <v>185</v>
      </c>
      <c r="D181" s="11" t="s">
        <v>177</v>
      </c>
      <c r="E181" s="11">
        <v>9.59</v>
      </c>
      <c r="F181" s="11">
        <v>201709</v>
      </c>
    </row>
    <row r="182" spans="1:6">
      <c r="A182" s="11" t="s">
        <v>769</v>
      </c>
      <c r="B182" s="11">
        <v>24</v>
      </c>
      <c r="C182" s="11" t="s">
        <v>185</v>
      </c>
      <c r="D182" s="11" t="s">
        <v>198</v>
      </c>
      <c r="E182" s="11">
        <v>39.83</v>
      </c>
      <c r="F182" s="11">
        <v>201709</v>
      </c>
    </row>
    <row r="183" spans="1:6">
      <c r="A183" s="11" t="s">
        <v>774</v>
      </c>
      <c r="B183" s="11">
        <v>24</v>
      </c>
      <c r="C183" s="11" t="s">
        <v>175</v>
      </c>
      <c r="D183" s="11" t="s">
        <v>198</v>
      </c>
      <c r="E183" s="11">
        <v>53.75</v>
      </c>
      <c r="F183" s="11">
        <v>201709</v>
      </c>
    </row>
    <row r="184" spans="1:6">
      <c r="A184" s="11" t="s">
        <v>477</v>
      </c>
      <c r="B184" s="11">
        <v>21</v>
      </c>
      <c r="C184" s="11" t="s">
        <v>198</v>
      </c>
      <c r="D184" s="11" t="s">
        <v>206</v>
      </c>
      <c r="E184" s="11">
        <v>41</v>
      </c>
      <c r="F184" s="11">
        <v>201709</v>
      </c>
    </row>
    <row r="185" spans="1:6">
      <c r="A185" s="11" t="s">
        <v>477</v>
      </c>
      <c r="B185" s="11">
        <v>22</v>
      </c>
      <c r="C185" s="11" t="s">
        <v>198</v>
      </c>
      <c r="D185" s="11" t="s">
        <v>206</v>
      </c>
      <c r="E185" s="11">
        <v>58.25</v>
      </c>
      <c r="F185" s="11">
        <v>201709</v>
      </c>
    </row>
    <row r="186" spans="1:6">
      <c r="A186" s="11" t="s">
        <v>477</v>
      </c>
      <c r="B186" s="11">
        <v>23</v>
      </c>
      <c r="C186" s="11" t="s">
        <v>198</v>
      </c>
      <c r="D186" s="11" t="s">
        <v>206</v>
      </c>
      <c r="E186" s="11">
        <v>42.25</v>
      </c>
      <c r="F186" s="11">
        <v>201709</v>
      </c>
    </row>
    <row r="187" spans="1:6">
      <c r="A187" s="11" t="s">
        <v>477</v>
      </c>
      <c r="B187" s="11">
        <v>24</v>
      </c>
      <c r="C187" s="11" t="s">
        <v>198</v>
      </c>
      <c r="D187" s="11" t="s">
        <v>206</v>
      </c>
      <c r="E187" s="11">
        <v>55.5</v>
      </c>
      <c r="F187" s="11">
        <v>201709</v>
      </c>
    </row>
    <row r="188" spans="1:6">
      <c r="A188" s="11" t="s">
        <v>1233</v>
      </c>
      <c r="B188" s="11">
        <v>19</v>
      </c>
      <c r="C188" s="11" t="s">
        <v>185</v>
      </c>
      <c r="D188" s="11" t="s">
        <v>198</v>
      </c>
      <c r="E188" s="11">
        <v>22.753333333333337</v>
      </c>
      <c r="F188" s="11">
        <v>201806</v>
      </c>
    </row>
    <row r="189" spans="1:6">
      <c r="A189" s="11" t="s">
        <v>708</v>
      </c>
      <c r="B189" s="11">
        <v>19</v>
      </c>
      <c r="C189" s="11" t="s">
        <v>203</v>
      </c>
      <c r="D189" s="11" t="s">
        <v>185</v>
      </c>
      <c r="E189" s="11">
        <v>25.650000000000002</v>
      </c>
      <c r="F189" s="11">
        <v>201806</v>
      </c>
    </row>
    <row r="190" spans="1:6">
      <c r="A190" s="11" t="s">
        <v>715</v>
      </c>
      <c r="B190" s="11">
        <v>19</v>
      </c>
      <c r="C190" s="11" t="s">
        <v>175</v>
      </c>
      <c r="D190" s="11" t="s">
        <v>198</v>
      </c>
      <c r="E190" s="11">
        <v>5.9999999999999982</v>
      </c>
      <c r="F190" s="11">
        <v>201806</v>
      </c>
    </row>
    <row r="191" spans="1:6">
      <c r="A191" s="11" t="s">
        <v>726</v>
      </c>
      <c r="B191" s="11">
        <v>19</v>
      </c>
      <c r="C191" s="11" t="s">
        <v>175</v>
      </c>
      <c r="D191" s="11" t="s">
        <v>198</v>
      </c>
      <c r="E191" s="11">
        <v>32</v>
      </c>
      <c r="F191" s="11">
        <v>201806</v>
      </c>
    </row>
    <row r="192" spans="1:6">
      <c r="A192" s="11" t="s">
        <v>493</v>
      </c>
      <c r="B192" s="11">
        <v>19</v>
      </c>
      <c r="C192" s="11" t="s">
        <v>198</v>
      </c>
      <c r="D192" s="11" t="s">
        <v>177</v>
      </c>
      <c r="E192" s="11">
        <v>19.75</v>
      </c>
      <c r="F192" s="11">
        <v>201806</v>
      </c>
    </row>
    <row r="193" spans="1:6">
      <c r="A193" s="11" t="s">
        <v>458</v>
      </c>
      <c r="B193" s="11">
        <v>19</v>
      </c>
      <c r="C193" s="11" t="s">
        <v>185</v>
      </c>
      <c r="D193" s="11" t="s">
        <v>182</v>
      </c>
      <c r="E193" s="11">
        <v>5.9999999999999982</v>
      </c>
      <c r="F193" s="11">
        <v>201806</v>
      </c>
    </row>
    <row r="194" spans="1:6">
      <c r="A194" s="11" t="s">
        <v>458</v>
      </c>
      <c r="B194" s="11">
        <v>19</v>
      </c>
      <c r="C194" s="11" t="s">
        <v>185</v>
      </c>
      <c r="D194" s="11" t="s">
        <v>177</v>
      </c>
      <c r="E194" s="11">
        <v>1.9999999999999996</v>
      </c>
      <c r="F194" s="11">
        <v>201806</v>
      </c>
    </row>
    <row r="195" spans="1:6">
      <c r="A195" s="11" t="s">
        <v>458</v>
      </c>
      <c r="B195" s="11">
        <v>19</v>
      </c>
      <c r="C195" s="11" t="s">
        <v>185</v>
      </c>
      <c r="D195" s="11" t="s">
        <v>198</v>
      </c>
      <c r="E195" s="11">
        <v>2.0000000000000009</v>
      </c>
      <c r="F195" s="11">
        <v>201806</v>
      </c>
    </row>
    <row r="196" spans="1:6">
      <c r="A196" s="11" t="s">
        <v>458</v>
      </c>
      <c r="B196" s="11">
        <v>19</v>
      </c>
      <c r="C196" s="11" t="s">
        <v>185</v>
      </c>
      <c r="D196" s="11" t="s">
        <v>206</v>
      </c>
      <c r="E196" s="11">
        <v>2.25</v>
      </c>
      <c r="F196" s="11">
        <v>201806</v>
      </c>
    </row>
    <row r="197" spans="1:6">
      <c r="A197" s="11" t="s">
        <v>767</v>
      </c>
      <c r="B197" s="11">
        <v>19</v>
      </c>
      <c r="C197" s="11" t="s">
        <v>175</v>
      </c>
      <c r="D197" s="11" t="s">
        <v>206</v>
      </c>
      <c r="E197" s="11">
        <v>22.75</v>
      </c>
      <c r="F197" s="11">
        <v>201806</v>
      </c>
    </row>
    <row r="198" spans="1:6">
      <c r="A198" s="11" t="s">
        <v>453</v>
      </c>
      <c r="B198" s="11">
        <v>19</v>
      </c>
      <c r="C198" s="11" t="s">
        <v>175</v>
      </c>
      <c r="D198" s="11" t="s">
        <v>177</v>
      </c>
      <c r="E198" s="11">
        <v>12</v>
      </c>
      <c r="F198" s="11">
        <v>201806</v>
      </c>
    </row>
    <row r="199" spans="1:6">
      <c r="A199" s="11" t="s">
        <v>453</v>
      </c>
      <c r="B199" s="11">
        <v>19</v>
      </c>
      <c r="C199" s="11" t="s">
        <v>175</v>
      </c>
      <c r="D199" s="11" t="s">
        <v>198</v>
      </c>
      <c r="E199" s="11">
        <v>13.75</v>
      </c>
      <c r="F199" s="11">
        <v>201806</v>
      </c>
    </row>
    <row r="200" spans="1:6">
      <c r="A200" s="11" t="s">
        <v>768</v>
      </c>
      <c r="B200" s="11">
        <v>19</v>
      </c>
      <c r="C200" s="11" t="s">
        <v>175</v>
      </c>
      <c r="D200" s="11" t="s">
        <v>198</v>
      </c>
      <c r="E200" s="11">
        <v>16</v>
      </c>
      <c r="F200" s="11">
        <v>201806</v>
      </c>
    </row>
    <row r="201" spans="1:6">
      <c r="A201" s="11" t="s">
        <v>485</v>
      </c>
      <c r="B201" s="11">
        <v>19</v>
      </c>
      <c r="C201" s="11" t="s">
        <v>175</v>
      </c>
      <c r="D201" s="11" t="s">
        <v>185</v>
      </c>
      <c r="E201" s="11">
        <v>21.750000000000007</v>
      </c>
      <c r="F201" s="11">
        <v>201806</v>
      </c>
    </row>
    <row r="202" spans="1:6">
      <c r="A202" s="11" t="s">
        <v>485</v>
      </c>
      <c r="B202" s="11">
        <v>19</v>
      </c>
      <c r="C202" s="11" t="s">
        <v>175</v>
      </c>
      <c r="D202" s="11" t="s">
        <v>177</v>
      </c>
      <c r="E202" s="11">
        <v>2.7499999999999982</v>
      </c>
      <c r="F202" s="11">
        <v>201806</v>
      </c>
    </row>
    <row r="203" spans="1:6">
      <c r="A203" s="11" t="s">
        <v>471</v>
      </c>
      <c r="B203" s="11">
        <v>19</v>
      </c>
      <c r="C203" s="11" t="s">
        <v>185</v>
      </c>
      <c r="D203" s="11" t="s">
        <v>206</v>
      </c>
      <c r="E203" s="11">
        <v>30.25</v>
      </c>
      <c r="F203" s="11">
        <v>201806</v>
      </c>
    </row>
    <row r="204" spans="1:6">
      <c r="A204" s="11" t="s">
        <v>1235</v>
      </c>
      <c r="B204" s="11">
        <v>19</v>
      </c>
      <c r="C204" s="11" t="s">
        <v>185</v>
      </c>
      <c r="D204" s="11" t="s">
        <v>206</v>
      </c>
      <c r="E204" s="11">
        <v>4.2166666666666668</v>
      </c>
      <c r="F204" s="11">
        <v>201806</v>
      </c>
    </row>
    <row r="205" spans="1:6">
      <c r="A205" s="11" t="s">
        <v>769</v>
      </c>
      <c r="B205" s="11">
        <v>19</v>
      </c>
      <c r="C205" s="11" t="s">
        <v>185</v>
      </c>
      <c r="D205" s="11" t="s">
        <v>206</v>
      </c>
      <c r="E205" s="11">
        <v>24.25</v>
      </c>
      <c r="F205" s="11">
        <v>201806</v>
      </c>
    </row>
    <row r="206" spans="1:6">
      <c r="A206" s="11" t="s">
        <v>482</v>
      </c>
      <c r="B206" s="11">
        <v>19</v>
      </c>
      <c r="C206" s="11" t="s">
        <v>175</v>
      </c>
      <c r="D206" s="11" t="s">
        <v>182</v>
      </c>
      <c r="E206" s="11">
        <v>2.25</v>
      </c>
      <c r="F206" s="11">
        <v>201806</v>
      </c>
    </row>
    <row r="207" spans="1:6">
      <c r="A207" s="11" t="s">
        <v>482</v>
      </c>
      <c r="B207" s="11">
        <v>19</v>
      </c>
      <c r="C207" s="11" t="s">
        <v>175</v>
      </c>
      <c r="D207" s="11" t="s">
        <v>185</v>
      </c>
      <c r="E207" s="11">
        <v>0.25000000000000178</v>
      </c>
      <c r="F207" s="11">
        <v>201806</v>
      </c>
    </row>
    <row r="208" spans="1:6">
      <c r="A208" s="11" t="s">
        <v>482</v>
      </c>
      <c r="B208" s="11">
        <v>19</v>
      </c>
      <c r="C208" s="11" t="s">
        <v>175</v>
      </c>
      <c r="D208" s="11" t="s">
        <v>177</v>
      </c>
      <c r="E208" s="11">
        <v>0.99999999999999911</v>
      </c>
      <c r="F208" s="11">
        <v>201806</v>
      </c>
    </row>
    <row r="209" spans="1:6">
      <c r="A209" s="11" t="s">
        <v>482</v>
      </c>
      <c r="B209" s="11">
        <v>19</v>
      </c>
      <c r="C209" s="11" t="s">
        <v>175</v>
      </c>
      <c r="D209" s="11" t="s">
        <v>198</v>
      </c>
      <c r="E209" s="11">
        <v>21.75</v>
      </c>
      <c r="F209" s="11">
        <v>201806</v>
      </c>
    </row>
    <row r="210" spans="1:6">
      <c r="A210" s="11" t="s">
        <v>482</v>
      </c>
      <c r="B210" s="11">
        <v>19</v>
      </c>
      <c r="C210" s="11" t="s">
        <v>175</v>
      </c>
      <c r="D210" s="11" t="s">
        <v>203</v>
      </c>
      <c r="E210" s="11">
        <v>0.24999999999999911</v>
      </c>
      <c r="F210" s="11">
        <v>201806</v>
      </c>
    </row>
    <row r="211" spans="1:6">
      <c r="A211" s="11" t="s">
        <v>482</v>
      </c>
      <c r="B211" s="11">
        <v>19</v>
      </c>
      <c r="C211" s="11" t="s">
        <v>175</v>
      </c>
      <c r="D211" s="11" t="s">
        <v>206</v>
      </c>
      <c r="E211" s="11">
        <v>4.7499999999999991</v>
      </c>
      <c r="F211" s="11">
        <v>201806</v>
      </c>
    </row>
    <row r="212" spans="1:6">
      <c r="A212" s="11" t="s">
        <v>498</v>
      </c>
      <c r="B212" s="11">
        <v>19</v>
      </c>
      <c r="C212" s="11" t="s">
        <v>175</v>
      </c>
      <c r="D212" s="11" t="s">
        <v>206</v>
      </c>
      <c r="E212" s="11">
        <v>20.75</v>
      </c>
      <c r="F212" s="11">
        <v>201806</v>
      </c>
    </row>
    <row r="213" spans="1:6">
      <c r="A213" s="11" t="s">
        <v>479</v>
      </c>
      <c r="B213" s="11">
        <v>19</v>
      </c>
      <c r="C213" s="11" t="s">
        <v>175</v>
      </c>
      <c r="D213" s="11" t="s">
        <v>177</v>
      </c>
      <c r="E213" s="11">
        <v>9.5</v>
      </c>
      <c r="F213" s="11">
        <v>201806</v>
      </c>
    </row>
    <row r="214" spans="1:6">
      <c r="A214" s="11" t="s">
        <v>479</v>
      </c>
      <c r="B214" s="11">
        <v>19</v>
      </c>
      <c r="C214" s="11" t="s">
        <v>175</v>
      </c>
      <c r="D214" s="11" t="s">
        <v>198</v>
      </c>
      <c r="E214" s="11">
        <v>18.5</v>
      </c>
      <c r="F214" s="11">
        <v>201806</v>
      </c>
    </row>
    <row r="215" spans="1:6">
      <c r="A215" s="11" t="s">
        <v>499</v>
      </c>
      <c r="B215" s="11">
        <v>19</v>
      </c>
      <c r="C215" s="11" t="s">
        <v>175</v>
      </c>
      <c r="D215" s="11" t="s">
        <v>206</v>
      </c>
      <c r="E215" s="11">
        <v>24.659999999999993</v>
      </c>
      <c r="F215" s="11">
        <v>201806</v>
      </c>
    </row>
    <row r="216" spans="1:6">
      <c r="A216" s="11" t="s">
        <v>494</v>
      </c>
      <c r="B216" s="11">
        <v>19</v>
      </c>
      <c r="C216" s="11" t="s">
        <v>185</v>
      </c>
      <c r="D216" s="11" t="s">
        <v>206</v>
      </c>
      <c r="E216" s="11">
        <v>86.00333333333333</v>
      </c>
      <c r="F216" s="11">
        <v>201806</v>
      </c>
    </row>
    <row r="217" spans="1:6">
      <c r="A217" s="11" t="s">
        <v>467</v>
      </c>
      <c r="B217" s="11">
        <v>19</v>
      </c>
      <c r="C217" s="11" t="s">
        <v>185</v>
      </c>
      <c r="D217" s="11" t="s">
        <v>206</v>
      </c>
      <c r="E217" s="11">
        <v>85.75333333333333</v>
      </c>
      <c r="F217" s="11">
        <v>201806</v>
      </c>
    </row>
    <row r="218" spans="1:6">
      <c r="A218" s="11" t="s">
        <v>774</v>
      </c>
      <c r="B218" s="11">
        <v>19</v>
      </c>
      <c r="C218" s="11" t="s">
        <v>175</v>
      </c>
      <c r="D218" s="11" t="s">
        <v>198</v>
      </c>
      <c r="E218" s="11">
        <v>28.75</v>
      </c>
      <c r="F218" s="11">
        <v>201806</v>
      </c>
    </row>
    <row r="219" spans="1:6">
      <c r="A219" s="11" t="s">
        <v>776</v>
      </c>
      <c r="B219" s="11">
        <v>19</v>
      </c>
      <c r="C219" s="11" t="s">
        <v>175</v>
      </c>
      <c r="D219" s="11" t="s">
        <v>206</v>
      </c>
      <c r="E219" s="11">
        <v>20.416666666666664</v>
      </c>
      <c r="F219" s="11">
        <v>201806</v>
      </c>
    </row>
    <row r="220" spans="1:6">
      <c r="A220" s="11" t="s">
        <v>472</v>
      </c>
      <c r="B220" s="11">
        <v>19</v>
      </c>
      <c r="C220" s="11" t="s">
        <v>203</v>
      </c>
      <c r="D220" s="11" t="s">
        <v>198</v>
      </c>
      <c r="E220" s="11">
        <v>24</v>
      </c>
      <c r="F220" s="11">
        <v>201806</v>
      </c>
    </row>
    <row r="221" spans="1:6">
      <c r="A221" s="11" t="s">
        <v>1209</v>
      </c>
      <c r="B221" s="11">
        <v>19</v>
      </c>
      <c r="C221" s="11" t="s">
        <v>175</v>
      </c>
      <c r="D221" s="11" t="s">
        <v>198</v>
      </c>
      <c r="E221" s="11">
        <v>16</v>
      </c>
      <c r="F221" s="11">
        <v>201806</v>
      </c>
    </row>
    <row r="222" spans="1:6">
      <c r="A222" s="11" t="s">
        <v>777</v>
      </c>
      <c r="B222" s="11">
        <v>19</v>
      </c>
      <c r="C222" s="11" t="s">
        <v>175</v>
      </c>
      <c r="D222" s="11" t="s">
        <v>185</v>
      </c>
      <c r="E222" s="11">
        <v>15</v>
      </c>
      <c r="F222" s="11">
        <v>201806</v>
      </c>
    </row>
    <row r="223" spans="1:6">
      <c r="A223" s="11" t="s">
        <v>778</v>
      </c>
      <c r="B223" s="11">
        <v>19</v>
      </c>
      <c r="C223" s="11" t="s">
        <v>175</v>
      </c>
      <c r="D223" s="11" t="s">
        <v>185</v>
      </c>
      <c r="E223" s="11">
        <v>2.2500000000000013</v>
      </c>
      <c r="F223" s="11">
        <v>201806</v>
      </c>
    </row>
    <row r="224" spans="1:6">
      <c r="A224" s="11" t="s">
        <v>778</v>
      </c>
      <c r="B224" s="11">
        <v>19</v>
      </c>
      <c r="C224" s="11" t="s">
        <v>175</v>
      </c>
      <c r="D224" s="11" t="s">
        <v>177</v>
      </c>
      <c r="E224" s="11">
        <v>0.75</v>
      </c>
      <c r="F224" s="11">
        <v>201806</v>
      </c>
    </row>
    <row r="225" spans="1:6">
      <c r="A225" s="11" t="s">
        <v>778</v>
      </c>
      <c r="B225" s="11">
        <v>19</v>
      </c>
      <c r="C225" s="11" t="s">
        <v>175</v>
      </c>
      <c r="D225" s="11" t="s">
        <v>198</v>
      </c>
      <c r="E225" s="11">
        <v>28.000000000000004</v>
      </c>
      <c r="F225" s="11">
        <v>201806</v>
      </c>
    </row>
    <row r="226" spans="1:6">
      <c r="A226" s="11" t="s">
        <v>495</v>
      </c>
      <c r="B226" s="11">
        <v>19</v>
      </c>
      <c r="C226" s="11" t="s">
        <v>175</v>
      </c>
      <c r="D226" s="11" t="s">
        <v>206</v>
      </c>
      <c r="E226" s="11">
        <v>26.999999999999993</v>
      </c>
      <c r="F226" s="11">
        <v>201806</v>
      </c>
    </row>
    <row r="227" spans="1:6">
      <c r="A227" s="11" t="s">
        <v>484</v>
      </c>
      <c r="B227" s="11">
        <v>19</v>
      </c>
      <c r="C227" s="11" t="s">
        <v>175</v>
      </c>
      <c r="D227" s="11" t="s">
        <v>185</v>
      </c>
      <c r="E227" s="11">
        <v>0.50000000000000089</v>
      </c>
      <c r="F227" s="11">
        <v>201806</v>
      </c>
    </row>
    <row r="228" spans="1:6">
      <c r="A228" s="11" t="s">
        <v>484</v>
      </c>
      <c r="B228" s="11">
        <v>19</v>
      </c>
      <c r="C228" s="11" t="s">
        <v>175</v>
      </c>
      <c r="D228" s="11" t="s">
        <v>177</v>
      </c>
      <c r="E228" s="11">
        <v>0.50000000000000089</v>
      </c>
      <c r="F228" s="11">
        <v>201806</v>
      </c>
    </row>
    <row r="229" spans="1:6">
      <c r="A229" s="11" t="s">
        <v>484</v>
      </c>
      <c r="B229" s="11">
        <v>19</v>
      </c>
      <c r="C229" s="11" t="s">
        <v>175</v>
      </c>
      <c r="D229" s="11" t="s">
        <v>198</v>
      </c>
      <c r="E229" s="11">
        <v>8</v>
      </c>
      <c r="F229" s="11">
        <v>201806</v>
      </c>
    </row>
    <row r="230" spans="1:6">
      <c r="A230" s="11" t="s">
        <v>780</v>
      </c>
      <c r="B230" s="11">
        <v>19</v>
      </c>
      <c r="C230" s="11" t="s">
        <v>175</v>
      </c>
      <c r="D230" s="11" t="s">
        <v>185</v>
      </c>
      <c r="E230" s="11">
        <v>27.500000000000007</v>
      </c>
      <c r="F230" s="11">
        <v>201806</v>
      </c>
    </row>
    <row r="231" spans="1:6">
      <c r="A231" s="11" t="s">
        <v>476</v>
      </c>
      <c r="B231" s="11">
        <v>19</v>
      </c>
      <c r="C231" s="11" t="s">
        <v>198</v>
      </c>
      <c r="D231" s="11" t="s">
        <v>206</v>
      </c>
      <c r="E231" s="11">
        <v>38</v>
      </c>
      <c r="F231" s="11">
        <v>201806</v>
      </c>
    </row>
    <row r="232" spans="1:6">
      <c r="A232" s="11" t="s">
        <v>477</v>
      </c>
      <c r="B232" s="11">
        <v>19</v>
      </c>
      <c r="C232" s="11" t="s">
        <v>198</v>
      </c>
      <c r="D232" s="11" t="s">
        <v>206</v>
      </c>
      <c r="E232" s="11">
        <v>39</v>
      </c>
      <c r="F232" s="11">
        <v>201806</v>
      </c>
    </row>
    <row r="233" spans="1:6">
      <c r="A233" s="11" t="s">
        <v>787</v>
      </c>
      <c r="B233" s="11">
        <v>19</v>
      </c>
      <c r="C233" s="11" t="s">
        <v>185</v>
      </c>
      <c r="D233" s="11" t="s">
        <v>198</v>
      </c>
      <c r="E233" s="11">
        <v>9.9166666666666714</v>
      </c>
      <c r="F233" s="11">
        <v>201806</v>
      </c>
    </row>
    <row r="234" spans="1:6">
      <c r="A234" s="11" t="s">
        <v>833</v>
      </c>
      <c r="B234" s="11">
        <v>19</v>
      </c>
      <c r="C234" s="11" t="s">
        <v>175</v>
      </c>
      <c r="D234" s="11" t="s">
        <v>198</v>
      </c>
      <c r="E234" s="11">
        <v>22.499999999999996</v>
      </c>
      <c r="F234" s="11">
        <v>201806</v>
      </c>
    </row>
    <row r="235" spans="1:6">
      <c r="A235" s="11" t="s">
        <v>501</v>
      </c>
      <c r="B235" s="11">
        <v>19</v>
      </c>
      <c r="C235" s="11" t="s">
        <v>175</v>
      </c>
      <c r="D235" s="11" t="s">
        <v>198</v>
      </c>
      <c r="E235" s="11">
        <v>27.000000000000007</v>
      </c>
      <c r="F235" s="11">
        <v>201806</v>
      </c>
    </row>
    <row r="236" spans="1:6">
      <c r="A236" s="11" t="s">
        <v>487</v>
      </c>
      <c r="B236" s="11">
        <v>19</v>
      </c>
      <c r="C236" s="11" t="s">
        <v>175</v>
      </c>
      <c r="D236" s="11" t="s">
        <v>177</v>
      </c>
      <c r="E236" s="11">
        <v>21.75</v>
      </c>
      <c r="F236" s="11">
        <v>201806</v>
      </c>
    </row>
    <row r="237" spans="1:6">
      <c r="A237" s="11" t="s">
        <v>781</v>
      </c>
      <c r="B237" s="11">
        <v>19</v>
      </c>
      <c r="C237" s="11" t="s">
        <v>175</v>
      </c>
      <c r="D237" s="11" t="s">
        <v>198</v>
      </c>
      <c r="E237" s="11">
        <v>24</v>
      </c>
      <c r="F237" s="11">
        <v>201806</v>
      </c>
    </row>
    <row r="238" spans="1:6">
      <c r="A238" s="11" t="s">
        <v>1240</v>
      </c>
      <c r="B238" s="11">
        <v>19</v>
      </c>
      <c r="C238" s="11" t="s">
        <v>175</v>
      </c>
      <c r="D238" s="11" t="s">
        <v>177</v>
      </c>
      <c r="E238" s="11">
        <v>26.75</v>
      </c>
      <c r="F238" s="11">
        <v>201806</v>
      </c>
    </row>
    <row r="239" spans="1:6">
      <c r="A239" s="11" t="s">
        <v>486</v>
      </c>
      <c r="B239" s="11">
        <v>19</v>
      </c>
      <c r="C239" s="11" t="s">
        <v>175</v>
      </c>
      <c r="D239" s="11" t="s">
        <v>177</v>
      </c>
      <c r="E239" s="11">
        <v>27</v>
      </c>
      <c r="F239" s="11">
        <v>201806</v>
      </c>
    </row>
    <row r="240" spans="1:6">
      <c r="A240" s="11" t="s">
        <v>507</v>
      </c>
      <c r="B240" s="11">
        <v>19</v>
      </c>
      <c r="C240" s="11" t="s">
        <v>175</v>
      </c>
      <c r="D240" s="11" t="s">
        <v>198</v>
      </c>
      <c r="E240" s="11">
        <v>12</v>
      </c>
      <c r="F240" s="11">
        <v>201806</v>
      </c>
    </row>
    <row r="241" spans="1:6">
      <c r="A241" s="11" t="s">
        <v>483</v>
      </c>
      <c r="B241" s="11">
        <v>19</v>
      </c>
      <c r="C241" s="11" t="s">
        <v>175</v>
      </c>
      <c r="D241" s="11" t="s">
        <v>185</v>
      </c>
      <c r="E241" s="11">
        <v>2.0000000000000009</v>
      </c>
      <c r="F241" s="11">
        <v>201806</v>
      </c>
    </row>
    <row r="242" spans="1:6">
      <c r="A242" s="11" t="s">
        <v>483</v>
      </c>
      <c r="B242" s="11">
        <v>19</v>
      </c>
      <c r="C242" s="11" t="s">
        <v>175</v>
      </c>
      <c r="D242" s="11" t="s">
        <v>177</v>
      </c>
      <c r="E242" s="11">
        <v>5.4999999999999991</v>
      </c>
      <c r="F242" s="11">
        <v>201806</v>
      </c>
    </row>
    <row r="243" spans="1:6">
      <c r="A243" s="11" t="s">
        <v>483</v>
      </c>
      <c r="B243" s="11">
        <v>19</v>
      </c>
      <c r="C243" s="11" t="s">
        <v>175</v>
      </c>
      <c r="D243" s="11" t="s">
        <v>198</v>
      </c>
      <c r="E243" s="11">
        <v>13</v>
      </c>
      <c r="F243" s="11">
        <v>201806</v>
      </c>
    </row>
    <row r="244" spans="1:6">
      <c r="A244" s="11" t="s">
        <v>483</v>
      </c>
      <c r="B244" s="11">
        <v>19</v>
      </c>
      <c r="C244" s="11" t="s">
        <v>175</v>
      </c>
      <c r="D244" s="11" t="s">
        <v>206</v>
      </c>
      <c r="E244" s="11">
        <v>7.9999999999999982</v>
      </c>
      <c r="F244" s="11">
        <v>201806</v>
      </c>
    </row>
    <row r="245" spans="1:6">
      <c r="A245" s="11" t="s">
        <v>913</v>
      </c>
      <c r="B245" s="11">
        <v>19</v>
      </c>
      <c r="C245" s="11" t="s">
        <v>185</v>
      </c>
      <c r="D245" s="11" t="s">
        <v>177</v>
      </c>
      <c r="E245" s="11">
        <v>18.416666666666664</v>
      </c>
      <c r="F245" s="11">
        <v>201806</v>
      </c>
    </row>
    <row r="246" spans="1:6">
      <c r="A246" s="11" t="s">
        <v>784</v>
      </c>
      <c r="B246" s="11">
        <v>19</v>
      </c>
      <c r="C246" s="11" t="s">
        <v>175</v>
      </c>
      <c r="D246" s="11" t="s">
        <v>148</v>
      </c>
      <c r="E246" s="11">
        <v>0.49999999999999956</v>
      </c>
      <c r="F246" s="11">
        <v>201806</v>
      </c>
    </row>
    <row r="247" spans="1:6">
      <c r="A247" s="11" t="s">
        <v>784</v>
      </c>
      <c r="B247" s="11">
        <v>19</v>
      </c>
      <c r="C247" s="11" t="s">
        <v>175</v>
      </c>
      <c r="D247" s="11" t="s">
        <v>182</v>
      </c>
      <c r="E247" s="11">
        <v>3</v>
      </c>
      <c r="F247" s="11">
        <v>201806</v>
      </c>
    </row>
    <row r="248" spans="1:6">
      <c r="A248" s="11" t="s">
        <v>784</v>
      </c>
      <c r="B248" s="11">
        <v>19</v>
      </c>
      <c r="C248" s="11" t="s">
        <v>175</v>
      </c>
      <c r="D248" s="11" t="s">
        <v>185</v>
      </c>
      <c r="E248" s="11">
        <v>2.5000000000000004</v>
      </c>
      <c r="F248" s="11">
        <v>201806</v>
      </c>
    </row>
    <row r="249" spans="1:6">
      <c r="A249" s="11" t="s">
        <v>784</v>
      </c>
      <c r="B249" s="11">
        <v>19</v>
      </c>
      <c r="C249" s="11" t="s">
        <v>175</v>
      </c>
      <c r="D249" s="11" t="s">
        <v>177</v>
      </c>
      <c r="E249" s="11">
        <v>2.0000000000000009</v>
      </c>
      <c r="F249" s="11">
        <v>201806</v>
      </c>
    </row>
    <row r="250" spans="1:6">
      <c r="A250" s="11" t="s">
        <v>784</v>
      </c>
      <c r="B250" s="11">
        <v>19</v>
      </c>
      <c r="C250" s="11" t="s">
        <v>175</v>
      </c>
      <c r="D250" s="11" t="s">
        <v>198</v>
      </c>
      <c r="E250" s="11">
        <v>3.2500000000000004</v>
      </c>
      <c r="F250" s="11">
        <v>201806</v>
      </c>
    </row>
    <row r="251" spans="1:6">
      <c r="A251" s="11" t="s">
        <v>784</v>
      </c>
      <c r="B251" s="11">
        <v>19</v>
      </c>
      <c r="C251" s="11" t="s">
        <v>175</v>
      </c>
      <c r="D251" s="11" t="s">
        <v>203</v>
      </c>
      <c r="E251" s="11">
        <v>0.49999999999999822</v>
      </c>
      <c r="F251" s="11">
        <v>201806</v>
      </c>
    </row>
    <row r="252" spans="1:6">
      <c r="A252" s="11" t="s">
        <v>784</v>
      </c>
      <c r="B252" s="11">
        <v>19</v>
      </c>
      <c r="C252" s="11" t="s">
        <v>175</v>
      </c>
      <c r="D252" s="11" t="s">
        <v>206</v>
      </c>
      <c r="E252" s="11">
        <v>3.4999999999999982</v>
      </c>
      <c r="F252" s="11">
        <v>201806</v>
      </c>
    </row>
    <row r="253" spans="1:6">
      <c r="A253" s="11" t="s">
        <v>832</v>
      </c>
      <c r="B253" s="11">
        <v>19</v>
      </c>
      <c r="C253" s="11" t="s">
        <v>175</v>
      </c>
      <c r="D253" s="11" t="s">
        <v>198</v>
      </c>
      <c r="E253" s="11">
        <v>26.25</v>
      </c>
      <c r="F253" s="11">
        <v>201806</v>
      </c>
    </row>
    <row r="254" spans="1:6">
      <c r="A254" s="11" t="s">
        <v>491</v>
      </c>
      <c r="B254" s="11">
        <v>19</v>
      </c>
      <c r="C254" s="11" t="s">
        <v>175</v>
      </c>
      <c r="D254" s="11" t="s">
        <v>206</v>
      </c>
      <c r="E254" s="11">
        <v>36.833333333333336</v>
      </c>
      <c r="F254" s="11">
        <v>201806</v>
      </c>
    </row>
    <row r="255" spans="1:6">
      <c r="A255" s="11" t="s">
        <v>1233</v>
      </c>
      <c r="B255" s="11">
        <v>20</v>
      </c>
      <c r="C255" s="11" t="s">
        <v>185</v>
      </c>
      <c r="D255" s="11" t="s">
        <v>198</v>
      </c>
      <c r="E255" s="11">
        <v>53.916666666666671</v>
      </c>
      <c r="F255" s="11">
        <v>201806</v>
      </c>
    </row>
    <row r="256" spans="1:6">
      <c r="A256" s="11" t="s">
        <v>708</v>
      </c>
      <c r="B256" s="11">
        <v>20</v>
      </c>
      <c r="C256" s="11" t="s">
        <v>203</v>
      </c>
      <c r="D256" s="11" t="s">
        <v>185</v>
      </c>
      <c r="E256" s="11">
        <v>34.78</v>
      </c>
      <c r="F256" s="11">
        <v>201806</v>
      </c>
    </row>
    <row r="257" spans="1:6">
      <c r="A257" s="11" t="s">
        <v>715</v>
      </c>
      <c r="B257" s="11">
        <v>20</v>
      </c>
      <c r="C257" s="11" t="s">
        <v>175</v>
      </c>
      <c r="D257" s="11" t="s">
        <v>198</v>
      </c>
      <c r="E257" s="11">
        <v>7.9999999999999982</v>
      </c>
      <c r="F257" s="11">
        <v>201806</v>
      </c>
    </row>
    <row r="258" spans="1:6">
      <c r="A258" s="11" t="s">
        <v>726</v>
      </c>
      <c r="B258" s="11">
        <v>20</v>
      </c>
      <c r="C258" s="11" t="s">
        <v>175</v>
      </c>
      <c r="D258" s="11" t="s">
        <v>185</v>
      </c>
      <c r="E258" s="11">
        <v>1.9999999999999982</v>
      </c>
      <c r="F258" s="11">
        <v>201806</v>
      </c>
    </row>
    <row r="259" spans="1:6">
      <c r="A259" s="11" t="s">
        <v>726</v>
      </c>
      <c r="B259" s="11">
        <v>20</v>
      </c>
      <c r="C259" s="11" t="s">
        <v>175</v>
      </c>
      <c r="D259" s="11" t="s">
        <v>177</v>
      </c>
      <c r="E259" s="11">
        <v>1.9999999999999982</v>
      </c>
      <c r="F259" s="11">
        <v>201806</v>
      </c>
    </row>
    <row r="260" spans="1:6">
      <c r="A260" s="11" t="s">
        <v>726</v>
      </c>
      <c r="B260" s="11">
        <v>20</v>
      </c>
      <c r="C260" s="11" t="s">
        <v>175</v>
      </c>
      <c r="D260" s="11" t="s">
        <v>198</v>
      </c>
      <c r="E260" s="11">
        <v>41.5</v>
      </c>
      <c r="F260" s="11">
        <v>201806</v>
      </c>
    </row>
    <row r="261" spans="1:6">
      <c r="A261" s="11" t="s">
        <v>458</v>
      </c>
      <c r="B261" s="11">
        <v>20</v>
      </c>
      <c r="C261" s="11" t="s">
        <v>185</v>
      </c>
      <c r="D261" s="11" t="s">
        <v>182</v>
      </c>
      <c r="E261" s="11">
        <v>2.9999999999999987</v>
      </c>
      <c r="F261" s="11">
        <v>201806</v>
      </c>
    </row>
    <row r="262" spans="1:6">
      <c r="A262" s="11" t="s">
        <v>458</v>
      </c>
      <c r="B262" s="11">
        <v>20</v>
      </c>
      <c r="C262" s="11" t="s">
        <v>185</v>
      </c>
      <c r="D262" s="11" t="s">
        <v>198</v>
      </c>
      <c r="E262" s="11">
        <v>2.0000000000000009</v>
      </c>
      <c r="F262" s="11">
        <v>201806</v>
      </c>
    </row>
    <row r="263" spans="1:6">
      <c r="A263" s="11" t="s">
        <v>458</v>
      </c>
      <c r="B263" s="11">
        <v>20</v>
      </c>
      <c r="C263" s="11" t="s">
        <v>185</v>
      </c>
      <c r="D263" s="11" t="s">
        <v>206</v>
      </c>
      <c r="E263" s="11">
        <v>4.25</v>
      </c>
      <c r="F263" s="11">
        <v>201806</v>
      </c>
    </row>
    <row r="264" spans="1:6">
      <c r="A264" s="11" t="s">
        <v>767</v>
      </c>
      <c r="B264" s="11">
        <v>20</v>
      </c>
      <c r="C264" s="11" t="s">
        <v>175</v>
      </c>
      <c r="D264" s="11" t="s">
        <v>206</v>
      </c>
      <c r="E264" s="11">
        <v>45.413333333333327</v>
      </c>
      <c r="F264" s="11">
        <v>201806</v>
      </c>
    </row>
    <row r="265" spans="1:6">
      <c r="A265" s="11" t="s">
        <v>453</v>
      </c>
      <c r="B265" s="11">
        <v>20</v>
      </c>
      <c r="C265" s="11" t="s">
        <v>175</v>
      </c>
      <c r="D265" s="11" t="s">
        <v>182</v>
      </c>
      <c r="E265" s="11">
        <v>0.24999999999999911</v>
      </c>
      <c r="F265" s="11">
        <v>201806</v>
      </c>
    </row>
    <row r="266" spans="1:6">
      <c r="A266" s="11" t="s">
        <v>453</v>
      </c>
      <c r="B266" s="11">
        <v>20</v>
      </c>
      <c r="C266" s="11" t="s">
        <v>175</v>
      </c>
      <c r="D266" s="11" t="s">
        <v>177</v>
      </c>
      <c r="E266" s="11">
        <v>6.2499999999999991</v>
      </c>
      <c r="F266" s="11">
        <v>201806</v>
      </c>
    </row>
    <row r="267" spans="1:6">
      <c r="A267" s="11" t="s">
        <v>453</v>
      </c>
      <c r="B267" s="11">
        <v>20</v>
      </c>
      <c r="C267" s="11" t="s">
        <v>175</v>
      </c>
      <c r="D267" s="11" t="s">
        <v>198</v>
      </c>
      <c r="E267" s="11">
        <v>20.25</v>
      </c>
      <c r="F267" s="11">
        <v>201806</v>
      </c>
    </row>
    <row r="268" spans="1:6">
      <c r="A268" s="11" t="s">
        <v>768</v>
      </c>
      <c r="B268" s="11">
        <v>20</v>
      </c>
      <c r="C268" s="11" t="s">
        <v>175</v>
      </c>
      <c r="D268" s="11" t="s">
        <v>198</v>
      </c>
      <c r="E268" s="11">
        <v>13</v>
      </c>
      <c r="F268" s="11">
        <v>201806</v>
      </c>
    </row>
    <row r="269" spans="1:6">
      <c r="A269" s="11" t="s">
        <v>485</v>
      </c>
      <c r="B269" s="11">
        <v>20</v>
      </c>
      <c r="C269" s="11" t="s">
        <v>175</v>
      </c>
      <c r="D269" s="11" t="s">
        <v>185</v>
      </c>
      <c r="E269" s="11">
        <v>33.5</v>
      </c>
      <c r="F269" s="11">
        <v>201806</v>
      </c>
    </row>
    <row r="270" spans="1:6">
      <c r="A270" s="11" t="s">
        <v>485</v>
      </c>
      <c r="B270" s="11">
        <v>20</v>
      </c>
      <c r="C270" s="11" t="s">
        <v>175</v>
      </c>
      <c r="D270" s="11" t="s">
        <v>177</v>
      </c>
      <c r="E270" s="11">
        <v>4.7499999999999991</v>
      </c>
      <c r="F270" s="11">
        <v>201806</v>
      </c>
    </row>
    <row r="271" spans="1:6">
      <c r="A271" s="11" t="s">
        <v>459</v>
      </c>
      <c r="B271" s="11">
        <v>20</v>
      </c>
      <c r="C271" s="11" t="s">
        <v>175</v>
      </c>
      <c r="D271" s="11" t="s">
        <v>198</v>
      </c>
      <c r="E271" s="11">
        <v>44.416666666666671</v>
      </c>
      <c r="F271" s="11">
        <v>201806</v>
      </c>
    </row>
    <row r="272" spans="1:6">
      <c r="A272" s="11" t="s">
        <v>471</v>
      </c>
      <c r="B272" s="11">
        <v>20</v>
      </c>
      <c r="C272" s="11" t="s">
        <v>185</v>
      </c>
      <c r="D272" s="11" t="s">
        <v>206</v>
      </c>
      <c r="E272" s="11">
        <v>40.583333333333329</v>
      </c>
      <c r="F272" s="11">
        <v>201806</v>
      </c>
    </row>
    <row r="273" spans="1:6">
      <c r="A273" s="11" t="s">
        <v>1235</v>
      </c>
      <c r="B273" s="11">
        <v>20</v>
      </c>
      <c r="C273" s="11" t="s">
        <v>185</v>
      </c>
      <c r="D273" s="11" t="s">
        <v>206</v>
      </c>
      <c r="E273" s="11">
        <v>7.083333333333333</v>
      </c>
      <c r="F273" s="11">
        <v>201806</v>
      </c>
    </row>
    <row r="274" spans="1:6">
      <c r="A274" s="11" t="s">
        <v>769</v>
      </c>
      <c r="B274" s="11">
        <v>20</v>
      </c>
      <c r="C274" s="11" t="s">
        <v>185</v>
      </c>
      <c r="D274" s="11" t="s">
        <v>177</v>
      </c>
      <c r="E274" s="11">
        <v>16.25</v>
      </c>
      <c r="F274" s="11">
        <v>201806</v>
      </c>
    </row>
    <row r="275" spans="1:6">
      <c r="A275" s="11" t="s">
        <v>769</v>
      </c>
      <c r="B275" s="11">
        <v>20</v>
      </c>
      <c r="C275" s="11" t="s">
        <v>185</v>
      </c>
      <c r="D275" s="11" t="s">
        <v>206</v>
      </c>
      <c r="E275" s="11">
        <v>19.416666666666668</v>
      </c>
      <c r="F275" s="11">
        <v>201806</v>
      </c>
    </row>
    <row r="276" spans="1:6">
      <c r="A276" s="11" t="s">
        <v>482</v>
      </c>
      <c r="B276" s="11">
        <v>20</v>
      </c>
      <c r="C276" s="11" t="s">
        <v>175</v>
      </c>
      <c r="D276" s="11" t="s">
        <v>148</v>
      </c>
      <c r="E276" s="11">
        <v>0.50000000000000089</v>
      </c>
      <c r="F276" s="11">
        <v>201806</v>
      </c>
    </row>
    <row r="277" spans="1:6">
      <c r="A277" s="11" t="s">
        <v>482</v>
      </c>
      <c r="B277" s="11">
        <v>20</v>
      </c>
      <c r="C277" s="11" t="s">
        <v>175</v>
      </c>
      <c r="D277" s="11" t="s">
        <v>182</v>
      </c>
      <c r="E277" s="11">
        <v>5.9999999999999991</v>
      </c>
      <c r="F277" s="11">
        <v>201806</v>
      </c>
    </row>
    <row r="278" spans="1:6">
      <c r="A278" s="11" t="s">
        <v>482</v>
      </c>
      <c r="B278" s="11">
        <v>20</v>
      </c>
      <c r="C278" s="11" t="s">
        <v>175</v>
      </c>
      <c r="D278" s="11" t="s">
        <v>185</v>
      </c>
      <c r="E278" s="11">
        <v>0.24999999999999911</v>
      </c>
      <c r="F278" s="11">
        <v>201806</v>
      </c>
    </row>
    <row r="279" spans="1:6">
      <c r="A279" s="11" t="s">
        <v>482</v>
      </c>
      <c r="B279" s="11">
        <v>20</v>
      </c>
      <c r="C279" s="11" t="s">
        <v>175</v>
      </c>
      <c r="D279" s="11" t="s">
        <v>177</v>
      </c>
      <c r="E279" s="11">
        <v>9.7500000000000018</v>
      </c>
      <c r="F279" s="11">
        <v>201806</v>
      </c>
    </row>
    <row r="280" spans="1:6">
      <c r="A280" s="11" t="s">
        <v>482</v>
      </c>
      <c r="B280" s="11">
        <v>20</v>
      </c>
      <c r="C280" s="11" t="s">
        <v>175</v>
      </c>
      <c r="D280" s="11" t="s">
        <v>198</v>
      </c>
      <c r="E280" s="11">
        <v>26</v>
      </c>
      <c r="F280" s="11">
        <v>201806</v>
      </c>
    </row>
    <row r="281" spans="1:6">
      <c r="A281" s="11" t="s">
        <v>482</v>
      </c>
      <c r="B281" s="11">
        <v>20</v>
      </c>
      <c r="C281" s="11" t="s">
        <v>175</v>
      </c>
      <c r="D281" s="11" t="s">
        <v>203</v>
      </c>
      <c r="E281" s="11">
        <v>0.24999999999999911</v>
      </c>
      <c r="F281" s="11">
        <v>201806</v>
      </c>
    </row>
    <row r="282" spans="1:6">
      <c r="A282" s="11" t="s">
        <v>482</v>
      </c>
      <c r="B282" s="11">
        <v>20</v>
      </c>
      <c r="C282" s="11" t="s">
        <v>175</v>
      </c>
      <c r="D282" s="11" t="s">
        <v>206</v>
      </c>
      <c r="E282" s="11">
        <v>8.7499999999999982</v>
      </c>
      <c r="F282" s="11">
        <v>201806</v>
      </c>
    </row>
    <row r="283" spans="1:6">
      <c r="A283" s="11" t="s">
        <v>498</v>
      </c>
      <c r="B283" s="11">
        <v>20</v>
      </c>
      <c r="C283" s="11" t="s">
        <v>175</v>
      </c>
      <c r="D283" s="11" t="s">
        <v>206</v>
      </c>
      <c r="E283" s="11">
        <v>47.833333333333336</v>
      </c>
      <c r="F283" s="11">
        <v>201806</v>
      </c>
    </row>
    <row r="284" spans="1:6">
      <c r="A284" s="11" t="s">
        <v>479</v>
      </c>
      <c r="B284" s="11">
        <v>20</v>
      </c>
      <c r="C284" s="11" t="s">
        <v>175</v>
      </c>
      <c r="D284" s="11" t="s">
        <v>177</v>
      </c>
      <c r="E284" s="11">
        <v>8.5</v>
      </c>
      <c r="F284" s="11">
        <v>201806</v>
      </c>
    </row>
    <row r="285" spans="1:6">
      <c r="A285" s="11" t="s">
        <v>479</v>
      </c>
      <c r="B285" s="11">
        <v>20</v>
      </c>
      <c r="C285" s="11" t="s">
        <v>175</v>
      </c>
      <c r="D285" s="11" t="s">
        <v>198</v>
      </c>
      <c r="E285" s="11">
        <v>37.25</v>
      </c>
      <c r="F285" s="11">
        <v>201806</v>
      </c>
    </row>
    <row r="286" spans="1:6">
      <c r="A286" s="11" t="s">
        <v>499</v>
      </c>
      <c r="B286" s="11">
        <v>20</v>
      </c>
      <c r="C286" s="11" t="s">
        <v>175</v>
      </c>
      <c r="D286" s="11" t="s">
        <v>206</v>
      </c>
      <c r="E286" s="11">
        <v>58.169999999999995</v>
      </c>
      <c r="F286" s="11">
        <v>201806</v>
      </c>
    </row>
    <row r="287" spans="1:6">
      <c r="A287" s="11" t="s">
        <v>494</v>
      </c>
      <c r="B287" s="11">
        <v>20</v>
      </c>
      <c r="C287" s="11" t="s">
        <v>185</v>
      </c>
      <c r="D287" s="11" t="s">
        <v>206</v>
      </c>
      <c r="E287" s="11">
        <v>79.913333333333341</v>
      </c>
      <c r="F287" s="11">
        <v>201806</v>
      </c>
    </row>
    <row r="288" spans="1:6">
      <c r="A288" s="11" t="s">
        <v>467</v>
      </c>
      <c r="B288" s="11">
        <v>20</v>
      </c>
      <c r="C288" s="11" t="s">
        <v>185</v>
      </c>
      <c r="D288" s="11" t="s">
        <v>206</v>
      </c>
      <c r="E288" s="11">
        <v>79.916666666666671</v>
      </c>
      <c r="F288" s="11">
        <v>201806</v>
      </c>
    </row>
    <row r="289" spans="1:6">
      <c r="A289" s="11" t="s">
        <v>774</v>
      </c>
      <c r="B289" s="11">
        <v>20</v>
      </c>
      <c r="C289" s="11" t="s">
        <v>175</v>
      </c>
      <c r="D289" s="11" t="s">
        <v>198</v>
      </c>
      <c r="E289" s="11">
        <v>46.75</v>
      </c>
      <c r="F289" s="11">
        <v>201806</v>
      </c>
    </row>
    <row r="290" spans="1:6">
      <c r="A290" s="11" t="s">
        <v>776</v>
      </c>
      <c r="B290" s="11">
        <v>20</v>
      </c>
      <c r="C290" s="11" t="s">
        <v>175</v>
      </c>
      <c r="D290" s="11" t="s">
        <v>206</v>
      </c>
      <c r="E290" s="11">
        <v>25.916666666666661</v>
      </c>
      <c r="F290" s="11">
        <v>201806</v>
      </c>
    </row>
    <row r="291" spans="1:6">
      <c r="A291" s="11" t="s">
        <v>480</v>
      </c>
      <c r="B291" s="11">
        <v>20</v>
      </c>
      <c r="C291" s="11" t="s">
        <v>175</v>
      </c>
      <c r="D291" s="11" t="s">
        <v>185</v>
      </c>
      <c r="E291" s="11">
        <v>34.5</v>
      </c>
      <c r="F291" s="11">
        <v>201806</v>
      </c>
    </row>
    <row r="292" spans="1:6">
      <c r="A292" s="11" t="s">
        <v>500</v>
      </c>
      <c r="B292" s="11">
        <v>20</v>
      </c>
      <c r="C292" s="11" t="s">
        <v>185</v>
      </c>
      <c r="D292" s="11" t="s">
        <v>198</v>
      </c>
      <c r="E292" s="11">
        <v>6.9333333333333336</v>
      </c>
      <c r="F292" s="11">
        <v>201806</v>
      </c>
    </row>
    <row r="293" spans="1:6">
      <c r="A293" s="11" t="s">
        <v>1209</v>
      </c>
      <c r="B293" s="11">
        <v>22</v>
      </c>
      <c r="C293" s="11" t="s">
        <v>175</v>
      </c>
      <c r="D293" s="11" t="s">
        <v>198</v>
      </c>
      <c r="E293" s="11">
        <v>8</v>
      </c>
      <c r="F293" s="11">
        <v>201806</v>
      </c>
    </row>
    <row r="294" spans="1:6">
      <c r="A294" s="11" t="s">
        <v>777</v>
      </c>
      <c r="B294" s="11">
        <v>20</v>
      </c>
      <c r="C294" s="11" t="s">
        <v>175</v>
      </c>
      <c r="D294" s="11" t="s">
        <v>185</v>
      </c>
      <c r="E294" s="11">
        <v>22.5</v>
      </c>
      <c r="F294" s="11">
        <v>201806</v>
      </c>
    </row>
    <row r="295" spans="1:6">
      <c r="A295" s="11" t="s">
        <v>777</v>
      </c>
      <c r="B295" s="11">
        <v>20</v>
      </c>
      <c r="C295" s="11" t="s">
        <v>175</v>
      </c>
      <c r="D295" s="11" t="s">
        <v>206</v>
      </c>
      <c r="E295" s="11">
        <v>1.9999999999999996</v>
      </c>
      <c r="F295" s="11">
        <v>201806</v>
      </c>
    </row>
    <row r="296" spans="1:6">
      <c r="A296" s="11" t="s">
        <v>778</v>
      </c>
      <c r="B296" s="11">
        <v>20</v>
      </c>
      <c r="C296" s="11" t="s">
        <v>175</v>
      </c>
      <c r="D296" s="11" t="s">
        <v>185</v>
      </c>
      <c r="E296" s="11">
        <v>2.25</v>
      </c>
      <c r="F296" s="11">
        <v>201806</v>
      </c>
    </row>
    <row r="297" spans="1:6">
      <c r="A297" s="11" t="s">
        <v>778</v>
      </c>
      <c r="B297" s="11">
        <v>20</v>
      </c>
      <c r="C297" s="11" t="s">
        <v>175</v>
      </c>
      <c r="D297" s="11" t="s">
        <v>177</v>
      </c>
      <c r="E297" s="11">
        <v>0.75</v>
      </c>
      <c r="F297" s="11">
        <v>201806</v>
      </c>
    </row>
    <row r="298" spans="1:6">
      <c r="A298" s="11" t="s">
        <v>778</v>
      </c>
      <c r="B298" s="11">
        <v>20</v>
      </c>
      <c r="C298" s="11" t="s">
        <v>175</v>
      </c>
      <c r="D298" s="11" t="s">
        <v>198</v>
      </c>
      <c r="E298" s="11">
        <v>33.000000000000007</v>
      </c>
      <c r="F298" s="11">
        <v>201806</v>
      </c>
    </row>
    <row r="299" spans="1:6">
      <c r="A299" s="11" t="s">
        <v>495</v>
      </c>
      <c r="B299" s="11">
        <v>20</v>
      </c>
      <c r="C299" s="11" t="s">
        <v>175</v>
      </c>
      <c r="D299" s="11" t="s">
        <v>206</v>
      </c>
      <c r="E299" s="11">
        <v>35.999999999999993</v>
      </c>
      <c r="F299" s="11">
        <v>201806</v>
      </c>
    </row>
    <row r="300" spans="1:6">
      <c r="A300" s="11" t="s">
        <v>780</v>
      </c>
      <c r="B300" s="11">
        <v>20</v>
      </c>
      <c r="C300" s="11" t="s">
        <v>175</v>
      </c>
      <c r="D300" s="11" t="s">
        <v>185</v>
      </c>
      <c r="E300" s="11">
        <v>42.500000000000007</v>
      </c>
      <c r="F300" s="11">
        <v>201806</v>
      </c>
    </row>
    <row r="301" spans="1:6">
      <c r="A301" s="11" t="s">
        <v>476</v>
      </c>
      <c r="B301" s="11">
        <v>20</v>
      </c>
      <c r="C301" s="11" t="s">
        <v>198</v>
      </c>
      <c r="D301" s="11" t="s">
        <v>206</v>
      </c>
      <c r="E301" s="11">
        <v>57.25</v>
      </c>
      <c r="F301" s="11">
        <v>201806</v>
      </c>
    </row>
    <row r="302" spans="1:6">
      <c r="A302" s="11" t="s">
        <v>787</v>
      </c>
      <c r="B302" s="11">
        <v>20</v>
      </c>
      <c r="C302" s="11" t="s">
        <v>185</v>
      </c>
      <c r="D302" s="11" t="s">
        <v>198</v>
      </c>
      <c r="E302" s="11">
        <v>32.750000000000007</v>
      </c>
      <c r="F302" s="11">
        <v>201806</v>
      </c>
    </row>
    <row r="303" spans="1:6">
      <c r="A303" s="11" t="s">
        <v>833</v>
      </c>
      <c r="B303" s="11">
        <v>20</v>
      </c>
      <c r="C303" s="11" t="s">
        <v>175</v>
      </c>
      <c r="D303" s="11" t="s">
        <v>198</v>
      </c>
      <c r="E303" s="11">
        <v>45.499999999999993</v>
      </c>
      <c r="F303" s="11">
        <v>201806</v>
      </c>
    </row>
    <row r="304" spans="1:6">
      <c r="A304" s="11" t="s">
        <v>501</v>
      </c>
      <c r="B304" s="11">
        <v>20</v>
      </c>
      <c r="C304" s="11" t="s">
        <v>175</v>
      </c>
      <c r="D304" s="11" t="s">
        <v>198</v>
      </c>
      <c r="E304" s="11">
        <v>24.5</v>
      </c>
      <c r="F304" s="11">
        <v>201806</v>
      </c>
    </row>
    <row r="305" spans="1:6">
      <c r="A305" s="11" t="s">
        <v>487</v>
      </c>
      <c r="B305" s="11">
        <v>20</v>
      </c>
      <c r="C305" s="11" t="s">
        <v>175</v>
      </c>
      <c r="D305" s="11" t="s">
        <v>177</v>
      </c>
      <c r="E305" s="11">
        <v>46.75</v>
      </c>
      <c r="F305" s="11">
        <v>201806</v>
      </c>
    </row>
    <row r="306" spans="1:6">
      <c r="A306" s="11" t="s">
        <v>781</v>
      </c>
      <c r="B306" s="11">
        <v>20</v>
      </c>
      <c r="C306" s="11" t="s">
        <v>175</v>
      </c>
      <c r="D306" s="11" t="s">
        <v>198</v>
      </c>
      <c r="E306" s="11">
        <v>32</v>
      </c>
      <c r="F306" s="11">
        <v>201806</v>
      </c>
    </row>
    <row r="307" spans="1:6">
      <c r="A307" s="11" t="s">
        <v>1240</v>
      </c>
      <c r="B307" s="11">
        <v>20</v>
      </c>
      <c r="C307" s="11" t="s">
        <v>175</v>
      </c>
      <c r="D307" s="11" t="s">
        <v>177</v>
      </c>
      <c r="E307" s="11">
        <v>5.75</v>
      </c>
      <c r="F307" s="11">
        <v>201806</v>
      </c>
    </row>
    <row r="308" spans="1:6">
      <c r="A308" s="11" t="s">
        <v>486</v>
      </c>
      <c r="B308" s="11">
        <v>20</v>
      </c>
      <c r="C308" s="11" t="s">
        <v>175</v>
      </c>
      <c r="D308" s="11" t="s">
        <v>177</v>
      </c>
      <c r="E308" s="11">
        <v>25</v>
      </c>
      <c r="F308" s="11">
        <v>201806</v>
      </c>
    </row>
    <row r="309" spans="1:6">
      <c r="A309" s="11" t="s">
        <v>507</v>
      </c>
      <c r="B309" s="11">
        <v>20</v>
      </c>
      <c r="C309" s="11" t="s">
        <v>175</v>
      </c>
      <c r="D309" s="11" t="s">
        <v>198</v>
      </c>
      <c r="E309" s="11">
        <v>16</v>
      </c>
      <c r="F309" s="11">
        <v>201806</v>
      </c>
    </row>
    <row r="310" spans="1:6">
      <c r="A310" s="11" t="s">
        <v>483</v>
      </c>
      <c r="B310" s="11">
        <v>20</v>
      </c>
      <c r="C310" s="11" t="s">
        <v>175</v>
      </c>
      <c r="D310" s="11" t="s">
        <v>185</v>
      </c>
      <c r="E310" s="11">
        <v>14</v>
      </c>
      <c r="F310" s="11">
        <v>201806</v>
      </c>
    </row>
    <row r="311" spans="1:6">
      <c r="A311" s="11" t="s">
        <v>483</v>
      </c>
      <c r="B311" s="11">
        <v>20</v>
      </c>
      <c r="C311" s="11" t="s">
        <v>175</v>
      </c>
      <c r="D311" s="11" t="s">
        <v>177</v>
      </c>
      <c r="E311" s="11">
        <v>9.5</v>
      </c>
      <c r="F311" s="11">
        <v>201806</v>
      </c>
    </row>
    <row r="312" spans="1:6">
      <c r="A312" s="11" t="s">
        <v>483</v>
      </c>
      <c r="B312" s="11">
        <v>20</v>
      </c>
      <c r="C312" s="11" t="s">
        <v>175</v>
      </c>
      <c r="D312" s="11" t="s">
        <v>198</v>
      </c>
      <c r="E312" s="11">
        <v>20</v>
      </c>
      <c r="F312" s="11">
        <v>201806</v>
      </c>
    </row>
    <row r="313" spans="1:6">
      <c r="A313" s="11" t="s">
        <v>483</v>
      </c>
      <c r="B313" s="11">
        <v>20</v>
      </c>
      <c r="C313" s="11" t="s">
        <v>175</v>
      </c>
      <c r="D313" s="11" t="s">
        <v>206</v>
      </c>
      <c r="E313" s="11">
        <v>2.9999999999999987</v>
      </c>
      <c r="F313" s="11">
        <v>201806</v>
      </c>
    </row>
    <row r="314" spans="1:6">
      <c r="A314" s="11" t="s">
        <v>913</v>
      </c>
      <c r="B314" s="11">
        <v>20</v>
      </c>
      <c r="C314" s="11" t="s">
        <v>185</v>
      </c>
      <c r="D314" s="11" t="s">
        <v>177</v>
      </c>
      <c r="E314" s="11">
        <v>16.49666666666667</v>
      </c>
      <c r="F314" s="11">
        <v>201806</v>
      </c>
    </row>
    <row r="315" spans="1:6">
      <c r="A315" s="11" t="s">
        <v>451</v>
      </c>
      <c r="B315" s="11">
        <v>20</v>
      </c>
      <c r="C315" s="11" t="s">
        <v>185</v>
      </c>
      <c r="D315" s="11" t="s">
        <v>177</v>
      </c>
      <c r="E315" s="11">
        <v>23.25</v>
      </c>
      <c r="F315" s="11">
        <v>201806</v>
      </c>
    </row>
    <row r="316" spans="1:6">
      <c r="A316" s="11" t="s">
        <v>784</v>
      </c>
      <c r="B316" s="11">
        <v>20</v>
      </c>
      <c r="C316" s="11" t="s">
        <v>175</v>
      </c>
      <c r="D316" s="11" t="s">
        <v>148</v>
      </c>
      <c r="E316" s="11">
        <v>2.0000000000000009</v>
      </c>
      <c r="F316" s="11">
        <v>201806</v>
      </c>
    </row>
    <row r="317" spans="1:6">
      <c r="A317" s="11" t="s">
        <v>784</v>
      </c>
      <c r="B317" s="11">
        <v>20</v>
      </c>
      <c r="C317" s="11" t="s">
        <v>175</v>
      </c>
      <c r="D317" s="11" t="s">
        <v>182</v>
      </c>
      <c r="E317" s="11">
        <v>5.0000000000000009</v>
      </c>
      <c r="F317" s="11">
        <v>201806</v>
      </c>
    </row>
    <row r="318" spans="1:6">
      <c r="A318" s="11" t="s">
        <v>784</v>
      </c>
      <c r="B318" s="11">
        <v>20</v>
      </c>
      <c r="C318" s="11" t="s">
        <v>175</v>
      </c>
      <c r="D318" s="11" t="s">
        <v>185</v>
      </c>
      <c r="E318" s="11">
        <v>4.7499999999999964</v>
      </c>
      <c r="F318" s="11">
        <v>201806</v>
      </c>
    </row>
    <row r="319" spans="1:6">
      <c r="A319" s="11" t="s">
        <v>784</v>
      </c>
      <c r="B319" s="11">
        <v>20</v>
      </c>
      <c r="C319" s="11" t="s">
        <v>175</v>
      </c>
      <c r="D319" s="11" t="s">
        <v>177</v>
      </c>
      <c r="E319" s="11">
        <v>2.5000000000000004</v>
      </c>
      <c r="F319" s="11">
        <v>201806</v>
      </c>
    </row>
    <row r="320" spans="1:6">
      <c r="A320" s="11" t="s">
        <v>784</v>
      </c>
      <c r="B320" s="11">
        <v>20</v>
      </c>
      <c r="C320" s="11" t="s">
        <v>175</v>
      </c>
      <c r="D320" s="11" t="s">
        <v>198</v>
      </c>
      <c r="E320" s="11">
        <v>5.25</v>
      </c>
      <c r="F320" s="11">
        <v>201806</v>
      </c>
    </row>
    <row r="321" spans="1:6">
      <c r="A321" s="11" t="s">
        <v>784</v>
      </c>
      <c r="B321" s="11">
        <v>20</v>
      </c>
      <c r="C321" s="11" t="s">
        <v>175</v>
      </c>
      <c r="D321" s="11" t="s">
        <v>206</v>
      </c>
      <c r="E321" s="11">
        <v>4.5</v>
      </c>
      <c r="F321" s="11">
        <v>201806</v>
      </c>
    </row>
    <row r="322" spans="1:6">
      <c r="A322" s="11" t="s">
        <v>492</v>
      </c>
      <c r="B322" s="11">
        <v>20</v>
      </c>
      <c r="C322" s="11" t="s">
        <v>175</v>
      </c>
      <c r="D322" s="11" t="s">
        <v>206</v>
      </c>
      <c r="E322" s="11">
        <v>43.913333333333334</v>
      </c>
      <c r="F322" s="11">
        <v>201806</v>
      </c>
    </row>
    <row r="323" spans="1:6">
      <c r="A323" s="11" t="s">
        <v>848</v>
      </c>
      <c r="B323" s="11">
        <v>20</v>
      </c>
      <c r="C323" s="11" t="s">
        <v>185</v>
      </c>
      <c r="D323" s="11" t="s">
        <v>198</v>
      </c>
      <c r="E323" s="11">
        <v>56.246666666666663</v>
      </c>
      <c r="F323" s="11">
        <v>201806</v>
      </c>
    </row>
    <row r="324" spans="1:6">
      <c r="A324" s="11" t="s">
        <v>832</v>
      </c>
      <c r="B324" s="11">
        <v>20</v>
      </c>
      <c r="C324" s="11" t="s">
        <v>175</v>
      </c>
      <c r="D324" s="11" t="s">
        <v>198</v>
      </c>
      <c r="E324" s="11">
        <v>43.75</v>
      </c>
      <c r="F324" s="11">
        <v>201806</v>
      </c>
    </row>
    <row r="325" spans="1:6">
      <c r="A325" s="11" t="s">
        <v>491</v>
      </c>
      <c r="B325" s="11">
        <v>20</v>
      </c>
      <c r="C325" s="11" t="s">
        <v>175</v>
      </c>
      <c r="D325" s="11" t="s">
        <v>206</v>
      </c>
      <c r="E325" s="11">
        <v>32.666666666666671</v>
      </c>
      <c r="F325" s="11">
        <v>201806</v>
      </c>
    </row>
    <row r="326" spans="1:6">
      <c r="A326" s="11" t="s">
        <v>1233</v>
      </c>
      <c r="B326" s="11">
        <v>21</v>
      </c>
      <c r="C326" s="11" t="s">
        <v>185</v>
      </c>
      <c r="D326" s="11" t="s">
        <v>198</v>
      </c>
      <c r="E326" s="11">
        <v>30.5</v>
      </c>
      <c r="F326" s="11">
        <v>201806</v>
      </c>
    </row>
    <row r="327" spans="1:6">
      <c r="A327" s="11" t="s">
        <v>715</v>
      </c>
      <c r="B327" s="11">
        <v>21</v>
      </c>
      <c r="C327" s="11" t="s">
        <v>175</v>
      </c>
      <c r="D327" s="11" t="s">
        <v>198</v>
      </c>
      <c r="E327" s="11">
        <v>5.9999999999999982</v>
      </c>
      <c r="F327" s="11">
        <v>201806</v>
      </c>
    </row>
    <row r="328" spans="1:6">
      <c r="A328" s="11" t="s">
        <v>726</v>
      </c>
      <c r="B328" s="11">
        <v>21</v>
      </c>
      <c r="C328" s="11" t="s">
        <v>175</v>
      </c>
      <c r="D328" s="11" t="s">
        <v>185</v>
      </c>
      <c r="E328" s="11">
        <v>2.5000000000000004</v>
      </c>
      <c r="F328" s="11">
        <v>201806</v>
      </c>
    </row>
    <row r="329" spans="1:6">
      <c r="A329" s="11" t="s">
        <v>726</v>
      </c>
      <c r="B329" s="11">
        <v>21</v>
      </c>
      <c r="C329" s="11" t="s">
        <v>175</v>
      </c>
      <c r="D329" s="11" t="s">
        <v>177</v>
      </c>
      <c r="E329" s="11">
        <v>1.9999999999999996</v>
      </c>
      <c r="F329" s="11">
        <v>201806</v>
      </c>
    </row>
    <row r="330" spans="1:6">
      <c r="A330" s="11" t="s">
        <v>726</v>
      </c>
      <c r="B330" s="11">
        <v>21</v>
      </c>
      <c r="C330" s="11" t="s">
        <v>175</v>
      </c>
      <c r="D330" s="11" t="s">
        <v>198</v>
      </c>
      <c r="E330" s="11">
        <v>28</v>
      </c>
      <c r="F330" s="11">
        <v>201806</v>
      </c>
    </row>
    <row r="331" spans="1:6">
      <c r="A331" s="11" t="s">
        <v>458</v>
      </c>
      <c r="B331" s="11">
        <v>21</v>
      </c>
      <c r="C331" s="11" t="s">
        <v>185</v>
      </c>
      <c r="D331" s="11" t="s">
        <v>182</v>
      </c>
      <c r="E331" s="11">
        <v>4.0000000000000018</v>
      </c>
      <c r="F331" s="11">
        <v>201806</v>
      </c>
    </row>
    <row r="332" spans="1:6">
      <c r="A332" s="11" t="s">
        <v>458</v>
      </c>
      <c r="B332" s="11">
        <v>21</v>
      </c>
      <c r="C332" s="11" t="s">
        <v>185</v>
      </c>
      <c r="D332" s="11" t="s">
        <v>198</v>
      </c>
      <c r="E332" s="11">
        <v>2.9999999999999987</v>
      </c>
      <c r="F332" s="11">
        <v>201806</v>
      </c>
    </row>
    <row r="333" spans="1:6">
      <c r="A333" s="11" t="s">
        <v>458</v>
      </c>
      <c r="B333" s="11">
        <v>21</v>
      </c>
      <c r="C333" s="11" t="s">
        <v>185</v>
      </c>
      <c r="D333" s="11" t="s">
        <v>206</v>
      </c>
      <c r="E333" s="11">
        <v>0.99999999999999911</v>
      </c>
      <c r="F333" s="11">
        <v>201806</v>
      </c>
    </row>
    <row r="334" spans="1:6">
      <c r="A334" s="11" t="s">
        <v>767</v>
      </c>
      <c r="B334" s="11">
        <v>21</v>
      </c>
      <c r="C334" s="11" t="s">
        <v>175</v>
      </c>
      <c r="D334" s="11" t="s">
        <v>206</v>
      </c>
      <c r="E334" s="11">
        <v>31.84</v>
      </c>
      <c r="F334" s="11">
        <v>201806</v>
      </c>
    </row>
    <row r="335" spans="1:6">
      <c r="A335" s="11" t="s">
        <v>453</v>
      </c>
      <c r="B335" s="11">
        <v>21</v>
      </c>
      <c r="C335" s="11" t="s">
        <v>175</v>
      </c>
      <c r="D335" s="11" t="s">
        <v>177</v>
      </c>
      <c r="E335" s="11">
        <v>8.25</v>
      </c>
      <c r="F335" s="11">
        <v>201806</v>
      </c>
    </row>
    <row r="336" spans="1:6">
      <c r="A336" s="11" t="s">
        <v>453</v>
      </c>
      <c r="B336" s="11">
        <v>21</v>
      </c>
      <c r="C336" s="11" t="s">
        <v>175</v>
      </c>
      <c r="D336" s="11" t="s">
        <v>198</v>
      </c>
      <c r="E336" s="11">
        <v>16.25</v>
      </c>
      <c r="F336" s="11">
        <v>201806</v>
      </c>
    </row>
    <row r="337" spans="1:6">
      <c r="A337" s="11" t="s">
        <v>786</v>
      </c>
      <c r="B337" s="11">
        <v>21</v>
      </c>
      <c r="C337" s="11" t="s">
        <v>198</v>
      </c>
      <c r="D337" s="11" t="s">
        <v>185</v>
      </c>
      <c r="E337" s="11">
        <v>1.9</v>
      </c>
      <c r="F337" s="11">
        <v>201806</v>
      </c>
    </row>
    <row r="338" spans="1:6">
      <c r="A338" s="11" t="s">
        <v>768</v>
      </c>
      <c r="B338" s="11">
        <v>21</v>
      </c>
      <c r="C338" s="11" t="s">
        <v>175</v>
      </c>
      <c r="D338" s="11" t="s">
        <v>198</v>
      </c>
      <c r="E338" s="11">
        <v>16</v>
      </c>
      <c r="F338" s="11">
        <v>201806</v>
      </c>
    </row>
    <row r="339" spans="1:6">
      <c r="A339" s="11" t="s">
        <v>485</v>
      </c>
      <c r="B339" s="11">
        <v>21</v>
      </c>
      <c r="C339" s="11" t="s">
        <v>175</v>
      </c>
      <c r="D339" s="11" t="s">
        <v>185</v>
      </c>
      <c r="E339" s="11">
        <v>9.4999999999999964</v>
      </c>
      <c r="F339" s="11">
        <v>201806</v>
      </c>
    </row>
    <row r="340" spans="1:6">
      <c r="A340" s="11" t="s">
        <v>485</v>
      </c>
      <c r="B340" s="11">
        <v>21</v>
      </c>
      <c r="C340" s="11" t="s">
        <v>175</v>
      </c>
      <c r="D340" s="11" t="s">
        <v>177</v>
      </c>
      <c r="E340" s="11">
        <v>6.5</v>
      </c>
      <c r="F340" s="11">
        <v>201806</v>
      </c>
    </row>
    <row r="341" spans="1:6">
      <c r="A341" s="11" t="s">
        <v>485</v>
      </c>
      <c r="B341" s="11">
        <v>21</v>
      </c>
      <c r="C341" s="11" t="s">
        <v>175</v>
      </c>
      <c r="D341" s="11" t="s">
        <v>206</v>
      </c>
      <c r="E341" s="11">
        <v>2.0000000000000009</v>
      </c>
      <c r="F341" s="11">
        <v>201806</v>
      </c>
    </row>
    <row r="342" spans="1:6">
      <c r="A342" s="11" t="s">
        <v>459</v>
      </c>
      <c r="B342" s="11">
        <v>21</v>
      </c>
      <c r="C342" s="11" t="s">
        <v>175</v>
      </c>
      <c r="D342" s="11" t="s">
        <v>198</v>
      </c>
      <c r="E342" s="11">
        <v>34</v>
      </c>
      <c r="F342" s="11">
        <v>201806</v>
      </c>
    </row>
    <row r="343" spans="1:6">
      <c r="A343" s="11" t="s">
        <v>471</v>
      </c>
      <c r="B343" s="11">
        <v>21</v>
      </c>
      <c r="C343" s="11" t="s">
        <v>185</v>
      </c>
      <c r="D343" s="11" t="s">
        <v>206</v>
      </c>
      <c r="E343" s="11">
        <v>27.75</v>
      </c>
      <c r="F343" s="11">
        <v>201806</v>
      </c>
    </row>
    <row r="344" spans="1:6">
      <c r="A344" s="11" t="s">
        <v>482</v>
      </c>
      <c r="B344" s="11">
        <v>21</v>
      </c>
      <c r="C344" s="11" t="s">
        <v>175</v>
      </c>
      <c r="D344" s="11" t="s">
        <v>148</v>
      </c>
      <c r="E344" s="11">
        <v>0.74999999999999734</v>
      </c>
      <c r="F344" s="11">
        <v>201806</v>
      </c>
    </row>
    <row r="345" spans="1:6">
      <c r="A345" s="11" t="s">
        <v>482</v>
      </c>
      <c r="B345" s="11">
        <v>21</v>
      </c>
      <c r="C345" s="11" t="s">
        <v>175</v>
      </c>
      <c r="D345" s="11" t="s">
        <v>182</v>
      </c>
      <c r="E345" s="11">
        <v>6.0000000000000018</v>
      </c>
      <c r="F345" s="11">
        <v>201806</v>
      </c>
    </row>
    <row r="346" spans="1:6">
      <c r="A346" s="11" t="s">
        <v>482</v>
      </c>
      <c r="B346" s="11">
        <v>21</v>
      </c>
      <c r="C346" s="11" t="s">
        <v>175</v>
      </c>
      <c r="D346" s="11" t="s">
        <v>185</v>
      </c>
      <c r="E346" s="11">
        <v>1.0000000000000044</v>
      </c>
      <c r="F346" s="11">
        <v>201806</v>
      </c>
    </row>
    <row r="347" spans="1:6">
      <c r="A347" s="11" t="s">
        <v>482</v>
      </c>
      <c r="B347" s="11">
        <v>21</v>
      </c>
      <c r="C347" s="11" t="s">
        <v>175</v>
      </c>
      <c r="D347" s="11" t="s">
        <v>177</v>
      </c>
      <c r="E347" s="11">
        <v>2.25</v>
      </c>
      <c r="F347" s="11">
        <v>201806</v>
      </c>
    </row>
    <row r="348" spans="1:6">
      <c r="A348" s="11" t="s">
        <v>482</v>
      </c>
      <c r="B348" s="11">
        <v>21</v>
      </c>
      <c r="C348" s="11" t="s">
        <v>175</v>
      </c>
      <c r="D348" s="11" t="s">
        <v>198</v>
      </c>
      <c r="E348" s="11">
        <v>23.749999999999996</v>
      </c>
      <c r="F348" s="11">
        <v>201806</v>
      </c>
    </row>
    <row r="349" spans="1:6">
      <c r="A349" s="11" t="s">
        <v>482</v>
      </c>
      <c r="B349" s="11">
        <v>21</v>
      </c>
      <c r="C349" s="11" t="s">
        <v>175</v>
      </c>
      <c r="D349" s="11" t="s">
        <v>203</v>
      </c>
      <c r="E349" s="11">
        <v>0.49999999999999822</v>
      </c>
      <c r="F349" s="11">
        <v>201806</v>
      </c>
    </row>
    <row r="350" spans="1:6">
      <c r="A350" s="11" t="s">
        <v>482</v>
      </c>
      <c r="B350" s="11">
        <v>21</v>
      </c>
      <c r="C350" s="11" t="s">
        <v>175</v>
      </c>
      <c r="D350" s="11" t="s">
        <v>206</v>
      </c>
      <c r="E350" s="11">
        <v>6.5000000000000009</v>
      </c>
      <c r="F350" s="11">
        <v>201806</v>
      </c>
    </row>
    <row r="351" spans="1:6">
      <c r="A351" s="11" t="s">
        <v>498</v>
      </c>
      <c r="B351" s="11">
        <v>21</v>
      </c>
      <c r="C351" s="11" t="s">
        <v>175</v>
      </c>
      <c r="D351" s="11" t="s">
        <v>206</v>
      </c>
      <c r="E351" s="11">
        <v>29.25</v>
      </c>
      <c r="F351" s="11">
        <v>201806</v>
      </c>
    </row>
    <row r="352" spans="1:6">
      <c r="A352" s="11" t="s">
        <v>479</v>
      </c>
      <c r="B352" s="11">
        <v>21</v>
      </c>
      <c r="C352" s="11" t="s">
        <v>175</v>
      </c>
      <c r="D352" s="11" t="s">
        <v>177</v>
      </c>
      <c r="E352" s="11">
        <v>19</v>
      </c>
      <c r="F352" s="11">
        <v>201806</v>
      </c>
    </row>
    <row r="353" spans="1:6">
      <c r="A353" s="11" t="s">
        <v>479</v>
      </c>
      <c r="B353" s="11">
        <v>21</v>
      </c>
      <c r="C353" s="11" t="s">
        <v>175</v>
      </c>
      <c r="D353" s="11" t="s">
        <v>198</v>
      </c>
      <c r="E353" s="11">
        <v>17.749999999999996</v>
      </c>
      <c r="F353" s="11">
        <v>201806</v>
      </c>
    </row>
    <row r="354" spans="1:6">
      <c r="A354" s="11" t="s">
        <v>499</v>
      </c>
      <c r="B354" s="11">
        <v>21</v>
      </c>
      <c r="C354" s="11" t="s">
        <v>175</v>
      </c>
      <c r="D354" s="11" t="s">
        <v>206</v>
      </c>
      <c r="E354" s="11">
        <v>38.096666666666671</v>
      </c>
      <c r="F354" s="11">
        <v>201806</v>
      </c>
    </row>
    <row r="355" spans="1:6">
      <c r="A355" s="11" t="s">
        <v>494</v>
      </c>
      <c r="B355" s="11">
        <v>21</v>
      </c>
      <c r="C355" s="11" t="s">
        <v>185</v>
      </c>
      <c r="D355" s="11" t="s">
        <v>206</v>
      </c>
      <c r="E355" s="11">
        <v>44.963333333333331</v>
      </c>
      <c r="F355" s="11">
        <v>201806</v>
      </c>
    </row>
    <row r="356" spans="1:6">
      <c r="A356" s="11" t="s">
        <v>467</v>
      </c>
      <c r="B356" s="11">
        <v>21</v>
      </c>
      <c r="C356" s="11" t="s">
        <v>185</v>
      </c>
      <c r="D356" s="11" t="s">
        <v>206</v>
      </c>
      <c r="E356" s="11">
        <v>34.836666666666659</v>
      </c>
      <c r="F356" s="11">
        <v>201806</v>
      </c>
    </row>
    <row r="357" spans="1:6">
      <c r="A357" s="11" t="s">
        <v>774</v>
      </c>
      <c r="B357" s="11">
        <v>21</v>
      </c>
      <c r="C357" s="11" t="s">
        <v>175</v>
      </c>
      <c r="D357" s="11" t="s">
        <v>198</v>
      </c>
      <c r="E357" s="11">
        <v>43.25</v>
      </c>
      <c r="F357" s="11">
        <v>201806</v>
      </c>
    </row>
    <row r="358" spans="1:6">
      <c r="A358" s="11" t="s">
        <v>776</v>
      </c>
      <c r="B358" s="11">
        <v>21</v>
      </c>
      <c r="C358" s="11" t="s">
        <v>175</v>
      </c>
      <c r="D358" s="11" t="s">
        <v>206</v>
      </c>
      <c r="E358" s="11">
        <v>20.833333333333329</v>
      </c>
      <c r="F358" s="11">
        <v>201806</v>
      </c>
    </row>
    <row r="359" spans="1:6">
      <c r="A359" s="11" t="s">
        <v>480</v>
      </c>
      <c r="B359" s="11">
        <v>21</v>
      </c>
      <c r="C359" s="11" t="s">
        <v>175</v>
      </c>
      <c r="D359" s="11" t="s">
        <v>185</v>
      </c>
      <c r="E359" s="11">
        <v>29.75</v>
      </c>
      <c r="F359" s="11">
        <v>201806</v>
      </c>
    </row>
    <row r="360" spans="1:6">
      <c r="A360" s="11" t="s">
        <v>1209</v>
      </c>
      <c r="B360" s="11">
        <v>21</v>
      </c>
      <c r="C360" s="11" t="s">
        <v>175</v>
      </c>
      <c r="D360" s="11" t="s">
        <v>198</v>
      </c>
      <c r="E360" s="11">
        <v>8</v>
      </c>
      <c r="F360" s="11">
        <v>201806</v>
      </c>
    </row>
    <row r="361" spans="1:6">
      <c r="A361" s="11" t="s">
        <v>777</v>
      </c>
      <c r="B361" s="11">
        <v>21</v>
      </c>
      <c r="C361" s="11" t="s">
        <v>175</v>
      </c>
      <c r="D361" s="11" t="s">
        <v>185</v>
      </c>
      <c r="E361" s="11">
        <v>15</v>
      </c>
      <c r="F361" s="11">
        <v>201806</v>
      </c>
    </row>
    <row r="362" spans="1:6">
      <c r="A362" s="11" t="s">
        <v>778</v>
      </c>
      <c r="B362" s="11">
        <v>21</v>
      </c>
      <c r="C362" s="11" t="s">
        <v>175</v>
      </c>
      <c r="D362" s="11" t="s">
        <v>185</v>
      </c>
      <c r="E362" s="11">
        <v>2.5000000000000018</v>
      </c>
      <c r="F362" s="11">
        <v>201806</v>
      </c>
    </row>
    <row r="363" spans="1:6">
      <c r="A363" s="11" t="s">
        <v>778</v>
      </c>
      <c r="B363" s="11">
        <v>21</v>
      </c>
      <c r="C363" s="11" t="s">
        <v>175</v>
      </c>
      <c r="D363" s="11" t="s">
        <v>177</v>
      </c>
      <c r="E363" s="11">
        <v>1.0000000000000004</v>
      </c>
      <c r="F363" s="11">
        <v>201806</v>
      </c>
    </row>
    <row r="364" spans="1:6">
      <c r="A364" s="11" t="s">
        <v>778</v>
      </c>
      <c r="B364" s="11">
        <v>21</v>
      </c>
      <c r="C364" s="11" t="s">
        <v>175</v>
      </c>
      <c r="D364" s="11" t="s">
        <v>198</v>
      </c>
      <c r="E364" s="11">
        <v>26</v>
      </c>
      <c r="F364" s="11">
        <v>201806</v>
      </c>
    </row>
    <row r="365" spans="1:6">
      <c r="A365" s="11" t="s">
        <v>495</v>
      </c>
      <c r="B365" s="11">
        <v>21</v>
      </c>
      <c r="C365" s="11" t="s">
        <v>175</v>
      </c>
      <c r="D365" s="11" t="s">
        <v>206</v>
      </c>
      <c r="E365" s="11">
        <v>30.499999999999993</v>
      </c>
      <c r="F365" s="11">
        <v>201806</v>
      </c>
    </row>
    <row r="366" spans="1:6">
      <c r="A366" s="11" t="s">
        <v>780</v>
      </c>
      <c r="B366" s="11">
        <v>21</v>
      </c>
      <c r="C366" s="11" t="s">
        <v>175</v>
      </c>
      <c r="D366" s="11" t="s">
        <v>185</v>
      </c>
      <c r="E366" s="11">
        <v>37</v>
      </c>
      <c r="F366" s="11">
        <v>201806</v>
      </c>
    </row>
    <row r="367" spans="1:6">
      <c r="A367" s="11" t="s">
        <v>476</v>
      </c>
      <c r="B367" s="11">
        <v>21</v>
      </c>
      <c r="C367" s="11" t="s">
        <v>198</v>
      </c>
      <c r="D367" s="11" t="s">
        <v>206</v>
      </c>
      <c r="E367" s="11">
        <v>48.25</v>
      </c>
      <c r="F367" s="11">
        <v>201806</v>
      </c>
    </row>
    <row r="368" spans="1:6">
      <c r="A368" s="11" t="s">
        <v>787</v>
      </c>
      <c r="B368" s="11">
        <v>21</v>
      </c>
      <c r="C368" s="11" t="s">
        <v>185</v>
      </c>
      <c r="D368" s="11" t="s">
        <v>198</v>
      </c>
      <c r="E368" s="11">
        <v>33.25</v>
      </c>
      <c r="F368" s="11">
        <v>201806</v>
      </c>
    </row>
    <row r="369" spans="1:6">
      <c r="A369" s="11" t="s">
        <v>833</v>
      </c>
      <c r="B369" s="11">
        <v>21</v>
      </c>
      <c r="C369" s="11" t="s">
        <v>175</v>
      </c>
      <c r="D369" s="11" t="s">
        <v>198</v>
      </c>
      <c r="E369" s="11">
        <v>37.5</v>
      </c>
      <c r="F369" s="11">
        <v>201806</v>
      </c>
    </row>
    <row r="370" spans="1:6">
      <c r="A370" s="11" t="s">
        <v>487</v>
      </c>
      <c r="B370" s="11">
        <v>21</v>
      </c>
      <c r="C370" s="11" t="s">
        <v>175</v>
      </c>
      <c r="D370" s="11" t="s">
        <v>177</v>
      </c>
      <c r="E370" s="11">
        <v>35.25</v>
      </c>
      <c r="F370" s="11">
        <v>201806</v>
      </c>
    </row>
    <row r="371" spans="1:6">
      <c r="A371" s="11" t="s">
        <v>486</v>
      </c>
      <c r="B371" s="11">
        <v>21</v>
      </c>
      <c r="C371" s="11" t="s">
        <v>175</v>
      </c>
      <c r="D371" s="11" t="s">
        <v>177</v>
      </c>
      <c r="E371" s="11">
        <v>36</v>
      </c>
      <c r="F371" s="11">
        <v>201806</v>
      </c>
    </row>
    <row r="372" spans="1:6">
      <c r="A372" s="11" t="s">
        <v>507</v>
      </c>
      <c r="B372" s="11">
        <v>21</v>
      </c>
      <c r="C372" s="11" t="s">
        <v>175</v>
      </c>
      <c r="D372" s="11" t="s">
        <v>198</v>
      </c>
      <c r="E372" s="11">
        <v>4</v>
      </c>
      <c r="F372" s="11">
        <v>201806</v>
      </c>
    </row>
    <row r="373" spans="1:6">
      <c r="A373" s="11" t="s">
        <v>483</v>
      </c>
      <c r="B373" s="11">
        <v>21</v>
      </c>
      <c r="C373" s="11" t="s">
        <v>175</v>
      </c>
      <c r="D373" s="11" t="s">
        <v>182</v>
      </c>
      <c r="E373" s="11">
        <v>3.0000000000000013</v>
      </c>
      <c r="F373" s="11">
        <v>201806</v>
      </c>
    </row>
    <row r="374" spans="1:6">
      <c r="A374" s="11" t="s">
        <v>483</v>
      </c>
      <c r="B374" s="11">
        <v>21</v>
      </c>
      <c r="C374" s="11" t="s">
        <v>175</v>
      </c>
      <c r="D374" s="11" t="s">
        <v>185</v>
      </c>
      <c r="E374" s="11">
        <v>6.9999999999999991</v>
      </c>
      <c r="F374" s="11">
        <v>201806</v>
      </c>
    </row>
    <row r="375" spans="1:6">
      <c r="A375" s="11" t="s">
        <v>483</v>
      </c>
      <c r="B375" s="11">
        <v>21</v>
      </c>
      <c r="C375" s="11" t="s">
        <v>175</v>
      </c>
      <c r="D375" s="11" t="s">
        <v>177</v>
      </c>
      <c r="E375" s="11">
        <v>3.9999999999999991</v>
      </c>
      <c r="F375" s="11">
        <v>201806</v>
      </c>
    </row>
    <row r="376" spans="1:6">
      <c r="A376" s="11" t="s">
        <v>483</v>
      </c>
      <c r="B376" s="11">
        <v>21</v>
      </c>
      <c r="C376" s="11" t="s">
        <v>175</v>
      </c>
      <c r="D376" s="11" t="s">
        <v>198</v>
      </c>
      <c r="E376" s="11">
        <v>18.5</v>
      </c>
      <c r="F376" s="11">
        <v>201806</v>
      </c>
    </row>
    <row r="377" spans="1:6">
      <c r="A377" s="11" t="s">
        <v>483</v>
      </c>
      <c r="B377" s="11">
        <v>21</v>
      </c>
      <c r="C377" s="11" t="s">
        <v>175</v>
      </c>
      <c r="D377" s="11" t="s">
        <v>206</v>
      </c>
      <c r="E377" s="11">
        <v>4.9999999999999982</v>
      </c>
      <c r="F377" s="11">
        <v>201806</v>
      </c>
    </row>
    <row r="378" spans="1:6">
      <c r="A378" s="11" t="s">
        <v>913</v>
      </c>
      <c r="B378" s="11">
        <v>21</v>
      </c>
      <c r="C378" s="11" t="s">
        <v>185</v>
      </c>
      <c r="D378" s="11" t="s">
        <v>177</v>
      </c>
      <c r="E378" s="11">
        <v>30.833333333333329</v>
      </c>
      <c r="F378" s="11">
        <v>201806</v>
      </c>
    </row>
    <row r="379" spans="1:6">
      <c r="A379" s="11" t="s">
        <v>784</v>
      </c>
      <c r="B379" s="11">
        <v>21</v>
      </c>
      <c r="C379" s="11" t="s">
        <v>175</v>
      </c>
      <c r="D379" s="11" t="s">
        <v>148</v>
      </c>
      <c r="E379" s="11">
        <v>1.0000000000000004</v>
      </c>
      <c r="F379" s="11">
        <v>201806</v>
      </c>
    </row>
    <row r="380" spans="1:6">
      <c r="A380" s="11" t="s">
        <v>784</v>
      </c>
      <c r="B380" s="11">
        <v>21</v>
      </c>
      <c r="C380" s="11" t="s">
        <v>175</v>
      </c>
      <c r="D380" s="11" t="s">
        <v>182</v>
      </c>
      <c r="E380" s="11">
        <v>3.7499999999999987</v>
      </c>
      <c r="F380" s="11">
        <v>201806</v>
      </c>
    </row>
    <row r="381" spans="1:6">
      <c r="A381" s="11" t="s">
        <v>784</v>
      </c>
      <c r="B381" s="11">
        <v>21</v>
      </c>
      <c r="C381" s="11" t="s">
        <v>175</v>
      </c>
      <c r="D381" s="11" t="s">
        <v>185</v>
      </c>
      <c r="E381" s="11">
        <v>4</v>
      </c>
      <c r="F381" s="11">
        <v>201806</v>
      </c>
    </row>
    <row r="382" spans="1:6">
      <c r="A382" s="11" t="s">
        <v>784</v>
      </c>
      <c r="B382" s="11">
        <v>21</v>
      </c>
      <c r="C382" s="11" t="s">
        <v>175</v>
      </c>
      <c r="D382" s="11" t="s">
        <v>177</v>
      </c>
      <c r="E382" s="11">
        <v>3</v>
      </c>
      <c r="F382" s="11">
        <v>201806</v>
      </c>
    </row>
    <row r="383" spans="1:6">
      <c r="A383" s="11" t="s">
        <v>784</v>
      </c>
      <c r="B383" s="11">
        <v>21</v>
      </c>
      <c r="C383" s="11" t="s">
        <v>175</v>
      </c>
      <c r="D383" s="11" t="s">
        <v>198</v>
      </c>
      <c r="E383" s="11">
        <v>4.2499999999999982</v>
      </c>
      <c r="F383" s="11">
        <v>201806</v>
      </c>
    </row>
    <row r="384" spans="1:6">
      <c r="A384" s="11" t="s">
        <v>784</v>
      </c>
      <c r="B384" s="11">
        <v>21</v>
      </c>
      <c r="C384" s="11" t="s">
        <v>175</v>
      </c>
      <c r="D384" s="11" t="s">
        <v>206</v>
      </c>
      <c r="E384" s="11">
        <v>3.4999999999999982</v>
      </c>
      <c r="F384" s="11">
        <v>201806</v>
      </c>
    </row>
    <row r="385" spans="1:6">
      <c r="A385" s="11" t="s">
        <v>848</v>
      </c>
      <c r="B385" s="11">
        <v>21</v>
      </c>
      <c r="C385" s="11" t="s">
        <v>185</v>
      </c>
      <c r="D385" s="11" t="s">
        <v>198</v>
      </c>
      <c r="E385" s="11">
        <v>44.34</v>
      </c>
      <c r="F385" s="11">
        <v>201806</v>
      </c>
    </row>
    <row r="386" spans="1:6">
      <c r="A386" s="11" t="s">
        <v>832</v>
      </c>
      <c r="B386" s="11">
        <v>21</v>
      </c>
      <c r="C386" s="11" t="s">
        <v>175</v>
      </c>
      <c r="D386" s="11" t="s">
        <v>198</v>
      </c>
      <c r="E386" s="11">
        <v>35</v>
      </c>
      <c r="F386" s="11">
        <v>201806</v>
      </c>
    </row>
    <row r="387" spans="1:6">
      <c r="A387" s="11" t="s">
        <v>491</v>
      </c>
      <c r="B387" s="11">
        <v>21</v>
      </c>
      <c r="C387" s="11" t="s">
        <v>175</v>
      </c>
      <c r="D387" s="11" t="s">
        <v>206</v>
      </c>
      <c r="E387" s="11">
        <v>25.499999999999996</v>
      </c>
      <c r="F387" s="11">
        <v>201806</v>
      </c>
    </row>
    <row r="388" spans="1:6">
      <c r="A388" s="11" t="s">
        <v>1233</v>
      </c>
      <c r="B388" s="11">
        <v>22</v>
      </c>
      <c r="C388" s="11" t="s">
        <v>185</v>
      </c>
      <c r="D388" s="11" t="s">
        <v>198</v>
      </c>
      <c r="E388" s="11">
        <v>53.25333333333333</v>
      </c>
      <c r="F388" s="11">
        <v>201806</v>
      </c>
    </row>
    <row r="389" spans="1:6">
      <c r="A389" s="11" t="s">
        <v>715</v>
      </c>
      <c r="B389" s="11">
        <v>22</v>
      </c>
      <c r="C389" s="11" t="s">
        <v>175</v>
      </c>
      <c r="D389" s="11" t="s">
        <v>198</v>
      </c>
      <c r="E389" s="11">
        <v>7.9999999999999982</v>
      </c>
      <c r="F389" s="11">
        <v>201806</v>
      </c>
    </row>
    <row r="390" spans="1:6">
      <c r="A390" s="11" t="s">
        <v>726</v>
      </c>
      <c r="B390" s="11">
        <v>22</v>
      </c>
      <c r="C390" s="11" t="s">
        <v>175</v>
      </c>
      <c r="D390" s="11" t="s">
        <v>185</v>
      </c>
      <c r="E390" s="11">
        <v>1.5</v>
      </c>
      <c r="F390" s="11">
        <v>201806</v>
      </c>
    </row>
    <row r="391" spans="1:6">
      <c r="A391" s="11" t="s">
        <v>726</v>
      </c>
      <c r="B391" s="11">
        <v>22</v>
      </c>
      <c r="C391" s="11" t="s">
        <v>175</v>
      </c>
      <c r="D391" s="11" t="s">
        <v>177</v>
      </c>
      <c r="E391" s="11">
        <v>4.5000000000000027</v>
      </c>
      <c r="F391" s="11">
        <v>201806</v>
      </c>
    </row>
    <row r="392" spans="1:6">
      <c r="A392" s="11" t="s">
        <v>726</v>
      </c>
      <c r="B392" s="11">
        <v>22</v>
      </c>
      <c r="C392" s="11" t="s">
        <v>175</v>
      </c>
      <c r="D392" s="11" t="s">
        <v>198</v>
      </c>
      <c r="E392" s="11">
        <v>42.500000000000007</v>
      </c>
      <c r="F392" s="11">
        <v>201806</v>
      </c>
    </row>
    <row r="393" spans="1:6">
      <c r="A393" s="11" t="s">
        <v>458</v>
      </c>
      <c r="B393" s="11">
        <v>22</v>
      </c>
      <c r="C393" s="11" t="s">
        <v>185</v>
      </c>
      <c r="D393" s="11" t="s">
        <v>182</v>
      </c>
      <c r="E393" s="11">
        <v>5.9999999999999991</v>
      </c>
      <c r="F393" s="11">
        <v>201806</v>
      </c>
    </row>
    <row r="394" spans="1:6">
      <c r="A394" s="11" t="s">
        <v>458</v>
      </c>
      <c r="B394" s="11">
        <v>22</v>
      </c>
      <c r="C394" s="11" t="s">
        <v>185</v>
      </c>
      <c r="D394" s="11" t="s">
        <v>198</v>
      </c>
      <c r="E394" s="11">
        <v>3.7499999999999987</v>
      </c>
      <c r="F394" s="11">
        <v>201806</v>
      </c>
    </row>
    <row r="395" spans="1:6">
      <c r="A395" s="11" t="s">
        <v>458</v>
      </c>
      <c r="B395" s="11">
        <v>22</v>
      </c>
      <c r="C395" s="11" t="s">
        <v>185</v>
      </c>
      <c r="D395" s="11" t="s">
        <v>206</v>
      </c>
      <c r="E395" s="11">
        <v>0.49999999999999956</v>
      </c>
      <c r="F395" s="11">
        <v>201806</v>
      </c>
    </row>
    <row r="396" spans="1:6">
      <c r="A396" s="11" t="s">
        <v>767</v>
      </c>
      <c r="B396" s="11">
        <v>22</v>
      </c>
      <c r="C396" s="11" t="s">
        <v>175</v>
      </c>
      <c r="D396" s="11" t="s">
        <v>206</v>
      </c>
      <c r="E396" s="11">
        <v>44.993333333333332</v>
      </c>
      <c r="F396" s="11">
        <v>201806</v>
      </c>
    </row>
    <row r="397" spans="1:6">
      <c r="A397" s="11" t="s">
        <v>453</v>
      </c>
      <c r="B397" s="11">
        <v>22</v>
      </c>
      <c r="C397" s="11" t="s">
        <v>175</v>
      </c>
      <c r="D397" s="11" t="s">
        <v>177</v>
      </c>
      <c r="E397" s="11">
        <v>10.250000000000002</v>
      </c>
      <c r="F397" s="11">
        <v>201806</v>
      </c>
    </row>
    <row r="398" spans="1:6">
      <c r="A398" s="11" t="s">
        <v>453</v>
      </c>
      <c r="B398" s="11">
        <v>22</v>
      </c>
      <c r="C398" s="11" t="s">
        <v>175</v>
      </c>
      <c r="D398" s="11" t="s">
        <v>198</v>
      </c>
      <c r="E398" s="11">
        <v>22.25</v>
      </c>
      <c r="F398" s="11">
        <v>201806</v>
      </c>
    </row>
    <row r="399" spans="1:6">
      <c r="A399" s="11" t="s">
        <v>768</v>
      </c>
      <c r="B399" s="11">
        <v>22</v>
      </c>
      <c r="C399" s="11" t="s">
        <v>175</v>
      </c>
      <c r="D399" s="11" t="s">
        <v>198</v>
      </c>
      <c r="E399" s="11">
        <v>16</v>
      </c>
      <c r="F399" s="11">
        <v>201806</v>
      </c>
    </row>
    <row r="400" spans="1:6">
      <c r="A400" s="11" t="s">
        <v>485</v>
      </c>
      <c r="B400" s="11">
        <v>22</v>
      </c>
      <c r="C400" s="11" t="s">
        <v>175</v>
      </c>
      <c r="D400" s="11" t="s">
        <v>185</v>
      </c>
      <c r="E400" s="11">
        <v>13</v>
      </c>
      <c r="F400" s="11">
        <v>201806</v>
      </c>
    </row>
    <row r="401" spans="1:6">
      <c r="A401" s="11" t="s">
        <v>485</v>
      </c>
      <c r="B401" s="11">
        <v>22</v>
      </c>
      <c r="C401" s="11" t="s">
        <v>175</v>
      </c>
      <c r="D401" s="11" t="s">
        <v>177</v>
      </c>
      <c r="E401" s="11">
        <v>2.0000000000000009</v>
      </c>
      <c r="F401" s="11">
        <v>201806</v>
      </c>
    </row>
    <row r="402" spans="1:6">
      <c r="A402" s="11" t="s">
        <v>485</v>
      </c>
      <c r="B402" s="11">
        <v>22</v>
      </c>
      <c r="C402" s="11" t="s">
        <v>175</v>
      </c>
      <c r="D402" s="11" t="s">
        <v>206</v>
      </c>
      <c r="E402" s="11">
        <v>5.0000000000000009</v>
      </c>
      <c r="F402" s="11">
        <v>201806</v>
      </c>
    </row>
    <row r="403" spans="1:6">
      <c r="A403" s="11" t="s">
        <v>459</v>
      </c>
      <c r="B403" s="11">
        <v>22</v>
      </c>
      <c r="C403" s="11" t="s">
        <v>175</v>
      </c>
      <c r="D403" s="11" t="s">
        <v>198</v>
      </c>
      <c r="E403" s="11">
        <v>45.25</v>
      </c>
      <c r="F403" s="11">
        <v>201806</v>
      </c>
    </row>
    <row r="404" spans="1:6">
      <c r="A404" s="11" t="s">
        <v>471</v>
      </c>
      <c r="B404" s="11">
        <v>22</v>
      </c>
      <c r="C404" s="11" t="s">
        <v>185</v>
      </c>
      <c r="D404" s="11" t="s">
        <v>206</v>
      </c>
      <c r="E404" s="11">
        <v>51.166666666666671</v>
      </c>
      <c r="F404" s="11">
        <v>201806</v>
      </c>
    </row>
    <row r="405" spans="1:6">
      <c r="A405" s="11" t="s">
        <v>899</v>
      </c>
      <c r="B405" s="11">
        <v>22</v>
      </c>
      <c r="C405" s="11" t="s">
        <v>185</v>
      </c>
      <c r="D405" s="11" t="s">
        <v>198</v>
      </c>
      <c r="E405" s="11">
        <v>31.5</v>
      </c>
      <c r="F405" s="11">
        <v>201806</v>
      </c>
    </row>
    <row r="406" spans="1:6">
      <c r="A406" s="11" t="s">
        <v>482</v>
      </c>
      <c r="B406" s="11">
        <v>22</v>
      </c>
      <c r="C406" s="11" t="s">
        <v>175</v>
      </c>
      <c r="D406" s="11" t="s">
        <v>148</v>
      </c>
      <c r="E406" s="11">
        <v>0.24999999999999911</v>
      </c>
      <c r="F406" s="11">
        <v>201806</v>
      </c>
    </row>
    <row r="407" spans="1:6">
      <c r="A407" s="11" t="s">
        <v>482</v>
      </c>
      <c r="B407" s="11">
        <v>22</v>
      </c>
      <c r="C407" s="11" t="s">
        <v>175</v>
      </c>
      <c r="D407" s="11" t="s">
        <v>182</v>
      </c>
      <c r="E407" s="11">
        <v>8.75</v>
      </c>
      <c r="F407" s="11">
        <v>201806</v>
      </c>
    </row>
    <row r="408" spans="1:6">
      <c r="A408" s="11" t="s">
        <v>482</v>
      </c>
      <c r="B408" s="11">
        <v>22</v>
      </c>
      <c r="C408" s="11" t="s">
        <v>175</v>
      </c>
      <c r="D408" s="11" t="s">
        <v>185</v>
      </c>
      <c r="E408" s="11">
        <v>2.25</v>
      </c>
      <c r="F408" s="11">
        <v>201806</v>
      </c>
    </row>
    <row r="409" spans="1:6">
      <c r="A409" s="11" t="s">
        <v>482</v>
      </c>
      <c r="B409" s="11">
        <v>22</v>
      </c>
      <c r="C409" s="11" t="s">
        <v>175</v>
      </c>
      <c r="D409" s="11" t="s">
        <v>177</v>
      </c>
      <c r="E409" s="11">
        <v>0.75</v>
      </c>
      <c r="F409" s="11">
        <v>201806</v>
      </c>
    </row>
    <row r="410" spans="1:6">
      <c r="A410" s="11" t="s">
        <v>482</v>
      </c>
      <c r="B410" s="11">
        <v>22</v>
      </c>
      <c r="C410" s="11" t="s">
        <v>175</v>
      </c>
      <c r="D410" s="11" t="s">
        <v>198</v>
      </c>
      <c r="E410" s="11">
        <v>33.5</v>
      </c>
      <c r="F410" s="11">
        <v>201806</v>
      </c>
    </row>
    <row r="411" spans="1:6">
      <c r="A411" s="11" t="s">
        <v>482</v>
      </c>
      <c r="B411" s="11">
        <v>22</v>
      </c>
      <c r="C411" s="11" t="s">
        <v>175</v>
      </c>
      <c r="D411" s="11" t="s">
        <v>206</v>
      </c>
      <c r="E411" s="11">
        <v>5.7499999999999982</v>
      </c>
      <c r="F411" s="11">
        <v>201806</v>
      </c>
    </row>
    <row r="412" spans="1:6">
      <c r="A412" s="11" t="s">
        <v>498</v>
      </c>
      <c r="B412" s="11">
        <v>22</v>
      </c>
      <c r="C412" s="11" t="s">
        <v>175</v>
      </c>
      <c r="D412" s="11" t="s">
        <v>206</v>
      </c>
      <c r="E412" s="11">
        <v>44.833333333333336</v>
      </c>
      <c r="F412" s="11">
        <v>201806</v>
      </c>
    </row>
    <row r="413" spans="1:6">
      <c r="A413" s="11" t="s">
        <v>479</v>
      </c>
      <c r="B413" s="11">
        <v>22</v>
      </c>
      <c r="C413" s="11" t="s">
        <v>175</v>
      </c>
      <c r="D413" s="11" t="s">
        <v>177</v>
      </c>
      <c r="E413" s="11">
        <v>27</v>
      </c>
      <c r="F413" s="11">
        <v>201806</v>
      </c>
    </row>
    <row r="414" spans="1:6">
      <c r="A414" s="11" t="s">
        <v>479</v>
      </c>
      <c r="B414" s="11">
        <v>22</v>
      </c>
      <c r="C414" s="11" t="s">
        <v>175</v>
      </c>
      <c r="D414" s="11" t="s">
        <v>198</v>
      </c>
      <c r="E414" s="11">
        <v>18</v>
      </c>
      <c r="F414" s="11">
        <v>201806</v>
      </c>
    </row>
    <row r="415" spans="1:6">
      <c r="A415" s="11" t="s">
        <v>499</v>
      </c>
      <c r="B415" s="11">
        <v>22</v>
      </c>
      <c r="C415" s="11" t="s">
        <v>175</v>
      </c>
      <c r="D415" s="11" t="s">
        <v>206</v>
      </c>
      <c r="E415" s="11">
        <v>54.006666666666668</v>
      </c>
      <c r="F415" s="11">
        <v>201806</v>
      </c>
    </row>
    <row r="416" spans="1:6">
      <c r="A416" s="11" t="s">
        <v>494</v>
      </c>
      <c r="B416" s="11">
        <v>22</v>
      </c>
      <c r="C416" s="11" t="s">
        <v>175</v>
      </c>
      <c r="D416" s="11" t="s">
        <v>206</v>
      </c>
      <c r="E416" s="11">
        <v>36.283333333333331</v>
      </c>
      <c r="F416" s="11">
        <v>201806</v>
      </c>
    </row>
    <row r="417" spans="1:6">
      <c r="A417" s="11" t="s">
        <v>467</v>
      </c>
      <c r="B417" s="11">
        <v>22</v>
      </c>
      <c r="C417" s="11" t="s">
        <v>185</v>
      </c>
      <c r="D417" s="11" t="s">
        <v>206</v>
      </c>
      <c r="E417" s="11">
        <v>35.743333333333332</v>
      </c>
      <c r="F417" s="11">
        <v>201806</v>
      </c>
    </row>
    <row r="418" spans="1:6">
      <c r="A418" s="11" t="s">
        <v>776</v>
      </c>
      <c r="B418" s="11">
        <v>22</v>
      </c>
      <c r="C418" s="11" t="s">
        <v>175</v>
      </c>
      <c r="D418" s="11" t="s">
        <v>206</v>
      </c>
      <c r="E418" s="11">
        <v>26</v>
      </c>
      <c r="F418" s="11">
        <v>201806</v>
      </c>
    </row>
    <row r="419" spans="1:6">
      <c r="A419" s="11" t="s">
        <v>480</v>
      </c>
      <c r="B419" s="11">
        <v>22</v>
      </c>
      <c r="C419" s="11" t="s">
        <v>175</v>
      </c>
      <c r="D419" s="11" t="s">
        <v>185</v>
      </c>
      <c r="E419" s="11">
        <v>37</v>
      </c>
      <c r="F419" s="11">
        <v>201806</v>
      </c>
    </row>
    <row r="420" spans="1:6">
      <c r="A420" s="11" t="s">
        <v>777</v>
      </c>
      <c r="B420" s="11">
        <v>22</v>
      </c>
      <c r="C420" s="11" t="s">
        <v>175</v>
      </c>
      <c r="D420" s="11" t="s">
        <v>185</v>
      </c>
      <c r="E420" s="11">
        <v>28.75</v>
      </c>
      <c r="F420" s="11">
        <v>201806</v>
      </c>
    </row>
    <row r="421" spans="1:6">
      <c r="A421" s="11" t="s">
        <v>778</v>
      </c>
      <c r="B421" s="11">
        <v>22</v>
      </c>
      <c r="C421" s="11" t="s">
        <v>175</v>
      </c>
      <c r="D421" s="11" t="s">
        <v>185</v>
      </c>
      <c r="E421" s="11">
        <v>3.0000000000000013</v>
      </c>
      <c r="F421" s="11">
        <v>201806</v>
      </c>
    </row>
    <row r="422" spans="1:6">
      <c r="A422" s="11" t="s">
        <v>778</v>
      </c>
      <c r="B422" s="11">
        <v>22</v>
      </c>
      <c r="C422" s="11" t="s">
        <v>175</v>
      </c>
      <c r="D422" s="11" t="s">
        <v>177</v>
      </c>
      <c r="E422" s="11">
        <v>1.5</v>
      </c>
      <c r="F422" s="11">
        <v>201806</v>
      </c>
    </row>
    <row r="423" spans="1:6">
      <c r="A423" s="11" t="s">
        <v>778</v>
      </c>
      <c r="B423" s="11">
        <v>22</v>
      </c>
      <c r="C423" s="11" t="s">
        <v>175</v>
      </c>
      <c r="D423" s="11" t="s">
        <v>198</v>
      </c>
      <c r="E423" s="11">
        <v>27.75</v>
      </c>
      <c r="F423" s="11">
        <v>201806</v>
      </c>
    </row>
    <row r="424" spans="1:6">
      <c r="A424" s="11" t="s">
        <v>495</v>
      </c>
      <c r="B424" s="11">
        <v>22</v>
      </c>
      <c r="C424" s="11" t="s">
        <v>175</v>
      </c>
      <c r="D424" s="11" t="s">
        <v>206</v>
      </c>
      <c r="E424" s="11">
        <v>33</v>
      </c>
      <c r="F424" s="11">
        <v>201806</v>
      </c>
    </row>
    <row r="425" spans="1:6">
      <c r="A425" s="11" t="s">
        <v>780</v>
      </c>
      <c r="B425" s="11">
        <v>22</v>
      </c>
      <c r="C425" s="11" t="s">
        <v>175</v>
      </c>
      <c r="D425" s="11" t="s">
        <v>185</v>
      </c>
      <c r="E425" s="11">
        <v>45.000000000000007</v>
      </c>
      <c r="F425" s="11">
        <v>201806</v>
      </c>
    </row>
    <row r="426" spans="1:6">
      <c r="A426" s="11" t="s">
        <v>787</v>
      </c>
      <c r="B426" s="11">
        <v>22</v>
      </c>
      <c r="C426" s="11" t="s">
        <v>185</v>
      </c>
      <c r="D426" s="11" t="s">
        <v>198</v>
      </c>
      <c r="E426" s="11">
        <v>30.5</v>
      </c>
      <c r="F426" s="11">
        <v>201806</v>
      </c>
    </row>
    <row r="427" spans="1:6">
      <c r="A427" s="11" t="s">
        <v>833</v>
      </c>
      <c r="B427" s="11">
        <v>22</v>
      </c>
      <c r="C427" s="11" t="s">
        <v>175</v>
      </c>
      <c r="D427" s="11" t="s">
        <v>198</v>
      </c>
      <c r="E427" s="11">
        <v>47</v>
      </c>
      <c r="F427" s="11">
        <v>201806</v>
      </c>
    </row>
    <row r="428" spans="1:6">
      <c r="A428" s="11" t="s">
        <v>487</v>
      </c>
      <c r="B428" s="11">
        <v>22</v>
      </c>
      <c r="C428" s="11" t="s">
        <v>175</v>
      </c>
      <c r="D428" s="11" t="s">
        <v>177</v>
      </c>
      <c r="E428" s="11">
        <v>39</v>
      </c>
      <c r="F428" s="11">
        <v>201806</v>
      </c>
    </row>
    <row r="429" spans="1:6">
      <c r="A429" s="11" t="s">
        <v>781</v>
      </c>
      <c r="B429" s="11">
        <v>22</v>
      </c>
      <c r="C429" s="11" t="s">
        <v>175</v>
      </c>
      <c r="D429" s="11" t="s">
        <v>198</v>
      </c>
      <c r="E429" s="11">
        <v>16</v>
      </c>
      <c r="F429" s="11">
        <v>201806</v>
      </c>
    </row>
    <row r="430" spans="1:6">
      <c r="A430" s="11" t="s">
        <v>486</v>
      </c>
      <c r="B430" s="11">
        <v>22</v>
      </c>
      <c r="C430" s="11" t="s">
        <v>175</v>
      </c>
      <c r="D430" s="11" t="s">
        <v>177</v>
      </c>
      <c r="E430" s="11">
        <v>27</v>
      </c>
      <c r="F430" s="11">
        <v>201806</v>
      </c>
    </row>
    <row r="431" spans="1:6">
      <c r="A431" s="11" t="s">
        <v>507</v>
      </c>
      <c r="B431" s="11">
        <v>22</v>
      </c>
      <c r="C431" s="11" t="s">
        <v>175</v>
      </c>
      <c r="D431" s="11" t="s">
        <v>198</v>
      </c>
      <c r="E431" s="11">
        <v>16</v>
      </c>
      <c r="F431" s="11">
        <v>201806</v>
      </c>
    </row>
    <row r="432" spans="1:6">
      <c r="A432" s="11" t="s">
        <v>483</v>
      </c>
      <c r="B432" s="11">
        <v>22</v>
      </c>
      <c r="C432" s="11" t="s">
        <v>175</v>
      </c>
      <c r="D432" s="11" t="s">
        <v>182</v>
      </c>
      <c r="E432" s="11">
        <v>3.0000000000000013</v>
      </c>
      <c r="F432" s="11">
        <v>201806</v>
      </c>
    </row>
    <row r="433" spans="1:6">
      <c r="A433" s="11" t="s">
        <v>483</v>
      </c>
      <c r="B433" s="11">
        <v>22</v>
      </c>
      <c r="C433" s="11" t="s">
        <v>175</v>
      </c>
      <c r="D433" s="11" t="s">
        <v>185</v>
      </c>
      <c r="E433" s="11">
        <v>6</v>
      </c>
      <c r="F433" s="11">
        <v>201806</v>
      </c>
    </row>
    <row r="434" spans="1:6">
      <c r="A434" s="11" t="s">
        <v>483</v>
      </c>
      <c r="B434" s="11">
        <v>22</v>
      </c>
      <c r="C434" s="11" t="s">
        <v>175</v>
      </c>
      <c r="D434" s="11" t="s">
        <v>177</v>
      </c>
      <c r="E434" s="11">
        <v>8.2499999999999964</v>
      </c>
      <c r="F434" s="11">
        <v>201806</v>
      </c>
    </row>
    <row r="435" spans="1:6">
      <c r="A435" s="11" t="s">
        <v>483</v>
      </c>
      <c r="B435" s="11">
        <v>22</v>
      </c>
      <c r="C435" s="11" t="s">
        <v>175</v>
      </c>
      <c r="D435" s="11" t="s">
        <v>198</v>
      </c>
      <c r="E435" s="11">
        <v>28</v>
      </c>
      <c r="F435" s="11">
        <v>201806</v>
      </c>
    </row>
    <row r="436" spans="1:6">
      <c r="A436" s="11" t="s">
        <v>483</v>
      </c>
      <c r="B436" s="11">
        <v>22</v>
      </c>
      <c r="C436" s="11" t="s">
        <v>175</v>
      </c>
      <c r="D436" s="11" t="s">
        <v>203</v>
      </c>
      <c r="E436" s="11">
        <v>1.0000000000000004</v>
      </c>
      <c r="F436" s="11">
        <v>201806</v>
      </c>
    </row>
    <row r="437" spans="1:6">
      <c r="A437" s="11" t="s">
        <v>483</v>
      </c>
      <c r="B437" s="11">
        <v>22</v>
      </c>
      <c r="C437" s="11" t="s">
        <v>175</v>
      </c>
      <c r="D437" s="11" t="s">
        <v>206</v>
      </c>
      <c r="E437" s="11">
        <v>1.0000000000000004</v>
      </c>
      <c r="F437" s="11">
        <v>201806</v>
      </c>
    </row>
    <row r="438" spans="1:6">
      <c r="A438" s="11" t="s">
        <v>913</v>
      </c>
      <c r="B438" s="11">
        <v>22</v>
      </c>
      <c r="C438" s="11" t="s">
        <v>185</v>
      </c>
      <c r="D438" s="11" t="s">
        <v>177</v>
      </c>
      <c r="E438" s="11">
        <v>46.336666666666659</v>
      </c>
      <c r="F438" s="11">
        <v>201806</v>
      </c>
    </row>
    <row r="439" spans="1:6">
      <c r="A439" s="11" t="s">
        <v>784</v>
      </c>
      <c r="B439" s="11">
        <v>22</v>
      </c>
      <c r="C439" s="11" t="s">
        <v>175</v>
      </c>
      <c r="D439" s="11" t="s">
        <v>148</v>
      </c>
      <c r="E439" s="11">
        <v>1.9999999999999982</v>
      </c>
      <c r="F439" s="11">
        <v>201806</v>
      </c>
    </row>
    <row r="440" spans="1:6">
      <c r="A440" s="11" t="s">
        <v>784</v>
      </c>
      <c r="B440" s="11">
        <v>22</v>
      </c>
      <c r="C440" s="11" t="s">
        <v>175</v>
      </c>
      <c r="D440" s="11" t="s">
        <v>182</v>
      </c>
      <c r="E440" s="11">
        <v>3.2499999999999964</v>
      </c>
      <c r="F440" s="11">
        <v>201806</v>
      </c>
    </row>
    <row r="441" spans="1:6">
      <c r="A441" s="11" t="s">
        <v>784</v>
      </c>
      <c r="B441" s="11">
        <v>22</v>
      </c>
      <c r="C441" s="11" t="s">
        <v>175</v>
      </c>
      <c r="D441" s="11" t="s">
        <v>185</v>
      </c>
      <c r="E441" s="11">
        <v>4.2500000000000009</v>
      </c>
      <c r="F441" s="11">
        <v>201806</v>
      </c>
    </row>
    <row r="442" spans="1:6">
      <c r="A442" s="11" t="s">
        <v>784</v>
      </c>
      <c r="B442" s="11">
        <v>22</v>
      </c>
      <c r="C442" s="11" t="s">
        <v>175</v>
      </c>
      <c r="D442" s="11" t="s">
        <v>177</v>
      </c>
      <c r="E442" s="11">
        <v>3.0000000000000027</v>
      </c>
      <c r="F442" s="11">
        <v>201806</v>
      </c>
    </row>
    <row r="443" spans="1:6">
      <c r="A443" s="11" t="s">
        <v>784</v>
      </c>
      <c r="B443" s="11">
        <v>22</v>
      </c>
      <c r="C443" s="11" t="s">
        <v>175</v>
      </c>
      <c r="D443" s="11" t="s">
        <v>198</v>
      </c>
      <c r="E443" s="11">
        <v>4.7499999999999991</v>
      </c>
      <c r="F443" s="11">
        <v>201806</v>
      </c>
    </row>
    <row r="444" spans="1:6">
      <c r="A444" s="11" t="s">
        <v>784</v>
      </c>
      <c r="B444" s="11">
        <v>22</v>
      </c>
      <c r="C444" s="11" t="s">
        <v>175</v>
      </c>
      <c r="D444" s="11" t="s">
        <v>203</v>
      </c>
      <c r="E444" s="11">
        <v>2.4999999999999991</v>
      </c>
      <c r="F444" s="11">
        <v>201806</v>
      </c>
    </row>
    <row r="445" spans="1:6">
      <c r="A445" s="11" t="s">
        <v>784</v>
      </c>
      <c r="B445" s="11">
        <v>22</v>
      </c>
      <c r="C445" s="11" t="s">
        <v>175</v>
      </c>
      <c r="D445" s="11" t="s">
        <v>206</v>
      </c>
      <c r="E445" s="11">
        <v>4.0000000000000018</v>
      </c>
      <c r="F445" s="11">
        <v>201806</v>
      </c>
    </row>
    <row r="446" spans="1:6">
      <c r="A446" s="11" t="s">
        <v>707</v>
      </c>
      <c r="B446" s="11">
        <v>22</v>
      </c>
      <c r="C446" s="11" t="s">
        <v>185</v>
      </c>
      <c r="D446" s="11" t="s">
        <v>198</v>
      </c>
      <c r="E446" s="11">
        <v>27.766666666666666</v>
      </c>
      <c r="F446" s="11">
        <v>201806</v>
      </c>
    </row>
    <row r="447" spans="1:6">
      <c r="A447" s="11" t="s">
        <v>848</v>
      </c>
      <c r="B447" s="11">
        <v>22</v>
      </c>
      <c r="C447" s="11" t="s">
        <v>185</v>
      </c>
      <c r="D447" s="11" t="s">
        <v>198</v>
      </c>
      <c r="E447" s="11">
        <v>35.083333333333329</v>
      </c>
      <c r="F447" s="11">
        <v>201806</v>
      </c>
    </row>
    <row r="448" spans="1:6">
      <c r="A448" s="11" t="s">
        <v>832</v>
      </c>
      <c r="B448" s="11">
        <v>22</v>
      </c>
      <c r="C448" s="11" t="s">
        <v>175</v>
      </c>
      <c r="D448" s="11" t="s">
        <v>198</v>
      </c>
      <c r="E448" s="11">
        <v>24.75</v>
      </c>
      <c r="F448" s="11">
        <v>201806</v>
      </c>
    </row>
    <row r="449" spans="1:6">
      <c r="A449" s="11" t="s">
        <v>491</v>
      </c>
      <c r="B449" s="11">
        <v>22</v>
      </c>
      <c r="C449" s="11" t="s">
        <v>175</v>
      </c>
      <c r="D449" s="11" t="s">
        <v>206</v>
      </c>
      <c r="E449" s="11">
        <v>42.583333333333329</v>
      </c>
      <c r="F449" s="11">
        <v>201806</v>
      </c>
    </row>
    <row r="450" spans="1:6">
      <c r="A450" s="11" t="s">
        <v>467</v>
      </c>
      <c r="B450" s="11">
        <v>21</v>
      </c>
      <c r="C450" s="11" t="s">
        <v>185</v>
      </c>
      <c r="D450" s="11" t="s">
        <v>206</v>
      </c>
      <c r="E450" s="11">
        <v>34.836666666666659</v>
      </c>
      <c r="F450" s="11">
        <v>201806</v>
      </c>
    </row>
    <row r="451" spans="1:6">
      <c r="A451" s="11" t="s">
        <v>708</v>
      </c>
      <c r="B451" s="11">
        <v>21</v>
      </c>
      <c r="C451" s="11" t="s">
        <v>203</v>
      </c>
      <c r="D451" s="11" t="s">
        <v>185</v>
      </c>
      <c r="E451" s="11">
        <v>6.5333333333333341</v>
      </c>
      <c r="F451" s="11">
        <v>201807</v>
      </c>
    </row>
    <row r="452" spans="1:6">
      <c r="A452" s="11" t="s">
        <v>708</v>
      </c>
      <c r="B452" s="11">
        <v>21</v>
      </c>
      <c r="C452" s="11" t="s">
        <v>203</v>
      </c>
      <c r="D452" s="11" t="s">
        <v>198</v>
      </c>
      <c r="E452" s="11">
        <v>8.8833333333333329</v>
      </c>
      <c r="F452" s="11">
        <v>201807</v>
      </c>
    </row>
    <row r="453" spans="1:6">
      <c r="A453" s="11" t="s">
        <v>708</v>
      </c>
      <c r="B453" s="11">
        <v>22</v>
      </c>
      <c r="C453" s="11" t="s">
        <v>203</v>
      </c>
      <c r="D453" s="11" t="s">
        <v>185</v>
      </c>
      <c r="E453" s="11">
        <v>23.000000000000004</v>
      </c>
      <c r="F453" s="11">
        <v>201807</v>
      </c>
    </row>
    <row r="454" spans="1:6">
      <c r="A454" s="11" t="s">
        <v>708</v>
      </c>
      <c r="B454" s="11">
        <v>22</v>
      </c>
      <c r="C454" s="11" t="s">
        <v>203</v>
      </c>
      <c r="D454" s="11" t="s">
        <v>198</v>
      </c>
      <c r="E454" s="11">
        <v>19.7</v>
      </c>
      <c r="F454" s="11">
        <v>201807</v>
      </c>
    </row>
    <row r="455" spans="1:6">
      <c r="A455" s="11" t="s">
        <v>488</v>
      </c>
      <c r="B455" s="11">
        <v>19</v>
      </c>
      <c r="C455" s="11" t="s">
        <v>175</v>
      </c>
      <c r="D455" s="11" t="s">
        <v>198</v>
      </c>
      <c r="E455" s="11">
        <v>40</v>
      </c>
      <c r="F455" s="11">
        <v>201807</v>
      </c>
    </row>
    <row r="456" spans="1:6">
      <c r="A456" s="11" t="s">
        <v>488</v>
      </c>
      <c r="B456" s="11">
        <v>20</v>
      </c>
      <c r="C456" s="11" t="s">
        <v>175</v>
      </c>
      <c r="D456" s="11" t="s">
        <v>198</v>
      </c>
      <c r="E456" s="11">
        <v>48</v>
      </c>
      <c r="F456" s="11">
        <v>201807</v>
      </c>
    </row>
    <row r="457" spans="1:6">
      <c r="A457" s="11" t="s">
        <v>488</v>
      </c>
      <c r="B457" s="11">
        <v>21</v>
      </c>
      <c r="C457" s="11" t="s">
        <v>175</v>
      </c>
      <c r="D457" s="11" t="s">
        <v>198</v>
      </c>
      <c r="E457" s="11">
        <v>40</v>
      </c>
      <c r="F457" s="11">
        <v>201807</v>
      </c>
    </row>
    <row r="458" spans="1:6">
      <c r="A458" s="11" t="s">
        <v>488</v>
      </c>
      <c r="B458" s="11">
        <v>22</v>
      </c>
      <c r="C458" s="11" t="s">
        <v>175</v>
      </c>
      <c r="D458" s="11" t="s">
        <v>198</v>
      </c>
      <c r="E458" s="11">
        <v>50</v>
      </c>
      <c r="F458" s="11">
        <v>201807</v>
      </c>
    </row>
    <row r="459" spans="1:6">
      <c r="A459" s="11" t="s">
        <v>478</v>
      </c>
      <c r="B459" s="11">
        <v>22</v>
      </c>
      <c r="C459" s="11" t="s">
        <v>175</v>
      </c>
      <c r="D459" s="11" t="s">
        <v>206</v>
      </c>
      <c r="E459" s="11">
        <v>6</v>
      </c>
      <c r="F459" s="11">
        <v>201807</v>
      </c>
    </row>
    <row r="460" spans="1:6">
      <c r="A460" s="11" t="s">
        <v>1235</v>
      </c>
      <c r="B460" s="11">
        <v>22</v>
      </c>
      <c r="C460" s="11" t="s">
        <v>185</v>
      </c>
      <c r="D460" s="11" t="s">
        <v>198</v>
      </c>
      <c r="E460" s="11">
        <v>14.483333333333334</v>
      </c>
      <c r="F460" s="11">
        <v>201807</v>
      </c>
    </row>
    <row r="461" spans="1:6">
      <c r="A461" s="11" t="s">
        <v>770</v>
      </c>
      <c r="B461" s="11">
        <v>19</v>
      </c>
      <c r="C461" s="11" t="s">
        <v>185</v>
      </c>
      <c r="D461" s="11" t="s">
        <v>198</v>
      </c>
      <c r="E461" s="11">
        <v>4.0833333333333348</v>
      </c>
      <c r="F461" s="11">
        <v>201807</v>
      </c>
    </row>
    <row r="462" spans="1:6">
      <c r="A462" s="11" t="s">
        <v>770</v>
      </c>
      <c r="B462" s="11">
        <v>21</v>
      </c>
      <c r="C462" s="11" t="s">
        <v>185</v>
      </c>
      <c r="D462" s="11" t="s">
        <v>198</v>
      </c>
      <c r="E462" s="11">
        <v>2.3333333333333357</v>
      </c>
      <c r="F462" s="11">
        <v>201807</v>
      </c>
    </row>
    <row r="463" spans="1:6">
      <c r="A463" s="11" t="s">
        <v>774</v>
      </c>
      <c r="B463" s="11">
        <v>22</v>
      </c>
      <c r="C463" s="11" t="s">
        <v>175</v>
      </c>
      <c r="D463" s="11" t="s">
        <v>198</v>
      </c>
      <c r="E463" s="11">
        <v>48</v>
      </c>
      <c r="F463" s="11">
        <v>201807</v>
      </c>
    </row>
    <row r="464" spans="1:6">
      <c r="A464" s="11" t="s">
        <v>472</v>
      </c>
      <c r="B464" s="11">
        <v>21</v>
      </c>
      <c r="C464" s="11" t="s">
        <v>203</v>
      </c>
      <c r="D464" s="11" t="s">
        <v>198</v>
      </c>
      <c r="E464" s="11">
        <v>24</v>
      </c>
      <c r="F464" s="11">
        <v>201807</v>
      </c>
    </row>
    <row r="465" spans="1:6">
      <c r="A465" s="11" t="s">
        <v>472</v>
      </c>
      <c r="B465" s="11">
        <v>22</v>
      </c>
      <c r="C465" s="11" t="s">
        <v>203</v>
      </c>
      <c r="D465" s="11" t="s">
        <v>198</v>
      </c>
      <c r="E465" s="11">
        <v>40</v>
      </c>
      <c r="F465" s="11">
        <v>201807</v>
      </c>
    </row>
    <row r="466" spans="1:6">
      <c r="A466" s="11" t="s">
        <v>500</v>
      </c>
      <c r="B466" s="11">
        <v>22</v>
      </c>
      <c r="C466" s="11" t="s">
        <v>185</v>
      </c>
      <c r="D466" s="11" t="s">
        <v>198</v>
      </c>
      <c r="E466" s="11">
        <v>2.6333333333333333</v>
      </c>
      <c r="F466" s="11">
        <v>201807</v>
      </c>
    </row>
    <row r="467" spans="1:6">
      <c r="A467" s="11" t="s">
        <v>484</v>
      </c>
      <c r="B467" s="11">
        <v>20</v>
      </c>
      <c r="C467" s="11" t="s">
        <v>175</v>
      </c>
      <c r="D467" s="11" t="s">
        <v>185</v>
      </c>
      <c r="E467" s="11">
        <v>0.75</v>
      </c>
      <c r="F467" s="11">
        <v>201807</v>
      </c>
    </row>
    <row r="468" spans="1:6">
      <c r="A468" s="11" t="s">
        <v>484</v>
      </c>
      <c r="B468" s="11">
        <v>20</v>
      </c>
      <c r="C468" s="11" t="s">
        <v>175</v>
      </c>
      <c r="D468" s="11" t="s">
        <v>177</v>
      </c>
      <c r="E468" s="11">
        <v>0.49999999999999956</v>
      </c>
      <c r="F468" s="11">
        <v>201807</v>
      </c>
    </row>
    <row r="469" spans="1:6">
      <c r="A469" s="11" t="s">
        <v>484</v>
      </c>
      <c r="B469" s="11">
        <v>20</v>
      </c>
      <c r="C469" s="11" t="s">
        <v>175</v>
      </c>
      <c r="D469" s="11" t="s">
        <v>198</v>
      </c>
      <c r="E469" s="11">
        <v>15.75</v>
      </c>
      <c r="F469" s="11">
        <v>201807</v>
      </c>
    </row>
    <row r="470" spans="1:6">
      <c r="A470" s="11" t="s">
        <v>484</v>
      </c>
      <c r="B470" s="11">
        <v>21</v>
      </c>
      <c r="C470" s="11" t="s">
        <v>175</v>
      </c>
      <c r="D470" s="11" t="s">
        <v>185</v>
      </c>
      <c r="E470" s="11">
        <v>0.24999999999999911</v>
      </c>
      <c r="F470" s="11">
        <v>201807</v>
      </c>
    </row>
    <row r="471" spans="1:6">
      <c r="A471" s="11" t="s">
        <v>484</v>
      </c>
      <c r="B471" s="11">
        <v>21</v>
      </c>
      <c r="C471" s="11" t="s">
        <v>175</v>
      </c>
      <c r="D471" s="11" t="s">
        <v>177</v>
      </c>
      <c r="E471" s="11">
        <v>0.25000000000000044</v>
      </c>
      <c r="F471" s="11">
        <v>201807</v>
      </c>
    </row>
    <row r="472" spans="1:6">
      <c r="A472" s="11" t="s">
        <v>484</v>
      </c>
      <c r="B472" s="11">
        <v>21</v>
      </c>
      <c r="C472" s="11" t="s">
        <v>175</v>
      </c>
      <c r="D472" s="11" t="s">
        <v>198</v>
      </c>
      <c r="E472" s="11">
        <v>7.5</v>
      </c>
      <c r="F472" s="11">
        <v>201807</v>
      </c>
    </row>
    <row r="473" spans="1:6">
      <c r="A473" s="11" t="s">
        <v>484</v>
      </c>
      <c r="B473" s="11">
        <v>22</v>
      </c>
      <c r="C473" s="11" t="s">
        <v>175</v>
      </c>
      <c r="D473" s="11" t="s">
        <v>185</v>
      </c>
      <c r="E473" s="11">
        <v>0.75</v>
      </c>
      <c r="F473" s="11">
        <v>201807</v>
      </c>
    </row>
    <row r="474" spans="1:6">
      <c r="A474" s="11" t="s">
        <v>484</v>
      </c>
      <c r="B474" s="11">
        <v>22</v>
      </c>
      <c r="C474" s="11" t="s">
        <v>175</v>
      </c>
      <c r="D474" s="11" t="s">
        <v>177</v>
      </c>
      <c r="E474" s="11">
        <v>1.0000000000000004</v>
      </c>
      <c r="F474" s="11">
        <v>201807</v>
      </c>
    </row>
    <row r="475" spans="1:6">
      <c r="A475" s="11" t="s">
        <v>484</v>
      </c>
      <c r="B475" s="11">
        <v>22</v>
      </c>
      <c r="C475" s="11" t="s">
        <v>175</v>
      </c>
      <c r="D475" s="11" t="s">
        <v>198</v>
      </c>
      <c r="E475" s="11">
        <v>15.25</v>
      </c>
      <c r="F475" s="11">
        <v>201807</v>
      </c>
    </row>
    <row r="476" spans="1:6">
      <c r="A476" s="11" t="s">
        <v>476</v>
      </c>
      <c r="B476" s="11">
        <v>22</v>
      </c>
      <c r="C476" s="11" t="s">
        <v>198</v>
      </c>
      <c r="D476" s="11" t="s">
        <v>206</v>
      </c>
      <c r="E476" s="11">
        <v>46.75</v>
      </c>
      <c r="F476" s="11">
        <v>201807</v>
      </c>
    </row>
    <row r="477" spans="1:6">
      <c r="A477" s="11" t="s">
        <v>503</v>
      </c>
      <c r="B477" s="11">
        <v>19</v>
      </c>
      <c r="C477" s="11" t="s">
        <v>185</v>
      </c>
      <c r="D477" s="11" t="s">
        <v>177</v>
      </c>
      <c r="E477" s="11">
        <v>19.166666666666664</v>
      </c>
      <c r="F477" s="11">
        <v>201807</v>
      </c>
    </row>
    <row r="478" spans="1:6">
      <c r="A478" s="11" t="s">
        <v>503</v>
      </c>
      <c r="B478" s="11">
        <v>20</v>
      </c>
      <c r="C478" s="11" t="s">
        <v>185</v>
      </c>
      <c r="D478" s="11" t="s">
        <v>177</v>
      </c>
      <c r="E478" s="11">
        <v>32.413333333333334</v>
      </c>
      <c r="F478" s="11">
        <v>201807</v>
      </c>
    </row>
    <row r="479" spans="1:6">
      <c r="A479" s="11" t="s">
        <v>503</v>
      </c>
      <c r="B479" s="11">
        <v>22</v>
      </c>
      <c r="C479" s="11" t="s">
        <v>185</v>
      </c>
      <c r="D479" s="11" t="s">
        <v>177</v>
      </c>
      <c r="E479" s="11">
        <v>65.756666666666646</v>
      </c>
      <c r="F479" s="11">
        <v>201807</v>
      </c>
    </row>
    <row r="480" spans="1:6">
      <c r="A480" s="11" t="s">
        <v>1233</v>
      </c>
      <c r="B480" s="11">
        <v>23</v>
      </c>
      <c r="C480" s="11" t="s">
        <v>185</v>
      </c>
      <c r="D480" s="11" t="s">
        <v>198</v>
      </c>
      <c r="E480" s="11">
        <v>50.25333333333333</v>
      </c>
      <c r="F480" s="11">
        <v>201807</v>
      </c>
    </row>
    <row r="481" spans="1:6">
      <c r="A481" s="11" t="s">
        <v>708</v>
      </c>
      <c r="B481" s="11">
        <v>23</v>
      </c>
      <c r="C481" s="11" t="s">
        <v>203</v>
      </c>
      <c r="D481" s="11" t="s">
        <v>185</v>
      </c>
      <c r="E481" s="11">
        <v>15.016666666666662</v>
      </c>
      <c r="F481" s="11">
        <v>201807</v>
      </c>
    </row>
    <row r="482" spans="1:6">
      <c r="A482" s="11" t="s">
        <v>708</v>
      </c>
      <c r="B482" s="11">
        <v>23</v>
      </c>
      <c r="C482" s="11" t="s">
        <v>203</v>
      </c>
      <c r="D482" s="11" t="s">
        <v>198</v>
      </c>
      <c r="E482" s="11">
        <v>29.65</v>
      </c>
      <c r="F482" s="11">
        <v>201807</v>
      </c>
    </row>
    <row r="483" spans="1:6">
      <c r="A483" s="11" t="s">
        <v>715</v>
      </c>
      <c r="B483" s="11">
        <v>23</v>
      </c>
      <c r="C483" s="11" t="s">
        <v>175</v>
      </c>
      <c r="D483" s="11" t="s">
        <v>198</v>
      </c>
      <c r="E483" s="11">
        <v>7.9999999999999982</v>
      </c>
      <c r="F483" s="11">
        <v>201807</v>
      </c>
    </row>
    <row r="484" spans="1:6">
      <c r="A484" s="11" t="s">
        <v>726</v>
      </c>
      <c r="B484" s="11">
        <v>23</v>
      </c>
      <c r="C484" s="11" t="s">
        <v>175</v>
      </c>
      <c r="D484" s="11" t="s">
        <v>185</v>
      </c>
      <c r="E484" s="11">
        <v>3</v>
      </c>
      <c r="F484" s="11">
        <v>201807</v>
      </c>
    </row>
    <row r="485" spans="1:6">
      <c r="A485" s="11" t="s">
        <v>726</v>
      </c>
      <c r="B485" s="11">
        <v>23</v>
      </c>
      <c r="C485" s="11" t="s">
        <v>175</v>
      </c>
      <c r="D485" s="11" t="s">
        <v>177</v>
      </c>
      <c r="E485" s="11">
        <v>6.0000000000000027</v>
      </c>
      <c r="F485" s="11">
        <v>201807</v>
      </c>
    </row>
    <row r="486" spans="1:6">
      <c r="A486" s="11" t="s">
        <v>726</v>
      </c>
      <c r="B486" s="11">
        <v>23</v>
      </c>
      <c r="C486" s="11" t="s">
        <v>175</v>
      </c>
      <c r="D486" s="11" t="s">
        <v>198</v>
      </c>
      <c r="E486" s="11">
        <v>42</v>
      </c>
      <c r="F486" s="11">
        <v>201807</v>
      </c>
    </row>
    <row r="487" spans="1:6">
      <c r="A487" s="11" t="s">
        <v>458</v>
      </c>
      <c r="B487" s="11">
        <v>23</v>
      </c>
      <c r="C487" s="11" t="s">
        <v>185</v>
      </c>
      <c r="D487" s="11" t="s">
        <v>148</v>
      </c>
      <c r="E487" s="11">
        <v>0.49999999999999956</v>
      </c>
      <c r="F487" s="11">
        <v>201807</v>
      </c>
    </row>
    <row r="488" spans="1:6">
      <c r="A488" s="11" t="s">
        <v>458</v>
      </c>
      <c r="B488" s="11">
        <v>23</v>
      </c>
      <c r="C488" s="11" t="s">
        <v>185</v>
      </c>
      <c r="D488" s="11" t="s">
        <v>182</v>
      </c>
      <c r="E488" s="11">
        <v>4.75</v>
      </c>
      <c r="F488" s="11">
        <v>201807</v>
      </c>
    </row>
    <row r="489" spans="1:6">
      <c r="A489" s="11" t="s">
        <v>458</v>
      </c>
      <c r="B489" s="11">
        <v>23</v>
      </c>
      <c r="C489" s="11" t="s">
        <v>185</v>
      </c>
      <c r="D489" s="11" t="s">
        <v>177</v>
      </c>
      <c r="E489" s="11">
        <v>0.99999999999999911</v>
      </c>
      <c r="F489" s="11">
        <v>201807</v>
      </c>
    </row>
    <row r="490" spans="1:6">
      <c r="A490" s="11" t="s">
        <v>458</v>
      </c>
      <c r="B490" s="11">
        <v>23</v>
      </c>
      <c r="C490" s="11" t="s">
        <v>185</v>
      </c>
      <c r="D490" s="11" t="s">
        <v>198</v>
      </c>
      <c r="E490" s="11">
        <v>3.7500000000000013</v>
      </c>
      <c r="F490" s="11">
        <v>201807</v>
      </c>
    </row>
    <row r="491" spans="1:6">
      <c r="A491" s="11" t="s">
        <v>458</v>
      </c>
      <c r="B491" s="11">
        <v>23</v>
      </c>
      <c r="C491" s="11" t="s">
        <v>185</v>
      </c>
      <c r="D491" s="11" t="s">
        <v>206</v>
      </c>
      <c r="E491" s="11">
        <v>2.5000000000000004</v>
      </c>
      <c r="F491" s="11">
        <v>201807</v>
      </c>
    </row>
    <row r="492" spans="1:6">
      <c r="A492" s="11" t="s">
        <v>767</v>
      </c>
      <c r="B492" s="11">
        <v>23</v>
      </c>
      <c r="C492" s="11" t="s">
        <v>175</v>
      </c>
      <c r="D492" s="11" t="s">
        <v>206</v>
      </c>
      <c r="E492" s="11">
        <v>41.419999999999995</v>
      </c>
      <c r="F492" s="11">
        <v>201807</v>
      </c>
    </row>
    <row r="493" spans="1:6">
      <c r="A493" s="11" t="s">
        <v>453</v>
      </c>
      <c r="B493" s="11">
        <v>23</v>
      </c>
      <c r="C493" s="11" t="s">
        <v>175</v>
      </c>
      <c r="D493" s="11" t="s">
        <v>177</v>
      </c>
      <c r="E493" s="11">
        <v>8.9999999999999982</v>
      </c>
      <c r="F493" s="11">
        <v>201807</v>
      </c>
    </row>
    <row r="494" spans="1:6">
      <c r="A494" s="11" t="s">
        <v>453</v>
      </c>
      <c r="B494" s="11">
        <v>23</v>
      </c>
      <c r="C494" s="11" t="s">
        <v>175</v>
      </c>
      <c r="D494" s="11" t="s">
        <v>198</v>
      </c>
      <c r="E494" s="11">
        <v>19.5</v>
      </c>
      <c r="F494" s="11">
        <v>201807</v>
      </c>
    </row>
    <row r="495" spans="1:6">
      <c r="A495" s="11" t="s">
        <v>488</v>
      </c>
      <c r="B495" s="11">
        <v>23</v>
      </c>
      <c r="C495" s="11" t="s">
        <v>175</v>
      </c>
      <c r="D495" s="11" t="s">
        <v>198</v>
      </c>
      <c r="E495" s="11">
        <v>49</v>
      </c>
      <c r="F495" s="11">
        <v>201807</v>
      </c>
    </row>
    <row r="496" spans="1:6">
      <c r="A496" s="11" t="s">
        <v>955</v>
      </c>
      <c r="B496" s="11">
        <v>23</v>
      </c>
      <c r="C496" s="11" t="s">
        <v>175</v>
      </c>
      <c r="D496" s="11" t="s">
        <v>182</v>
      </c>
      <c r="E496" s="11">
        <v>3</v>
      </c>
      <c r="F496" s="11">
        <v>201807</v>
      </c>
    </row>
    <row r="497" spans="1:6">
      <c r="A497" s="11" t="s">
        <v>955</v>
      </c>
      <c r="B497" s="11">
        <v>23</v>
      </c>
      <c r="C497" s="11" t="s">
        <v>175</v>
      </c>
      <c r="D497" s="11" t="s">
        <v>185</v>
      </c>
      <c r="E497" s="11">
        <v>3.4999999999999982</v>
      </c>
      <c r="F497" s="11">
        <v>201807</v>
      </c>
    </row>
    <row r="498" spans="1:6">
      <c r="A498" s="11" t="s">
        <v>955</v>
      </c>
      <c r="B498" s="11">
        <v>23</v>
      </c>
      <c r="C498" s="11" t="s">
        <v>175</v>
      </c>
      <c r="D498" s="11" t="s">
        <v>177</v>
      </c>
      <c r="E498" s="11">
        <v>4.9999999999999991</v>
      </c>
      <c r="F498" s="11">
        <v>201807</v>
      </c>
    </row>
    <row r="499" spans="1:6">
      <c r="A499" s="11" t="s">
        <v>955</v>
      </c>
      <c r="B499" s="11">
        <v>23</v>
      </c>
      <c r="C499" s="11" t="s">
        <v>175</v>
      </c>
      <c r="D499" s="11" t="s">
        <v>198</v>
      </c>
      <c r="E499" s="11">
        <v>20.5</v>
      </c>
      <c r="F499" s="11">
        <v>201807</v>
      </c>
    </row>
    <row r="500" spans="1:6">
      <c r="A500" s="11" t="s">
        <v>955</v>
      </c>
      <c r="B500" s="11">
        <v>23</v>
      </c>
      <c r="C500" s="11" t="s">
        <v>175</v>
      </c>
      <c r="D500" s="11" t="s">
        <v>206</v>
      </c>
      <c r="E500" s="11">
        <v>1.0000000000000018</v>
      </c>
      <c r="F500" s="11">
        <v>201807</v>
      </c>
    </row>
    <row r="501" spans="1:6">
      <c r="A501" s="11" t="s">
        <v>478</v>
      </c>
      <c r="B501" s="11">
        <v>23</v>
      </c>
      <c r="C501" s="11" t="s">
        <v>175</v>
      </c>
      <c r="D501" s="11" t="s">
        <v>206</v>
      </c>
      <c r="E501" s="11">
        <v>6.0000000000000018</v>
      </c>
      <c r="F501" s="11">
        <v>201807</v>
      </c>
    </row>
    <row r="502" spans="1:6">
      <c r="A502" s="11" t="s">
        <v>459</v>
      </c>
      <c r="B502" s="11">
        <v>23</v>
      </c>
      <c r="C502" s="11" t="s">
        <v>175</v>
      </c>
      <c r="D502" s="11" t="s">
        <v>198</v>
      </c>
      <c r="E502" s="11">
        <v>48.5</v>
      </c>
      <c r="F502" s="11">
        <v>201807</v>
      </c>
    </row>
    <row r="503" spans="1:6">
      <c r="A503" s="11" t="s">
        <v>471</v>
      </c>
      <c r="B503" s="11">
        <v>23</v>
      </c>
      <c r="C503" s="11" t="s">
        <v>185</v>
      </c>
      <c r="D503" s="11" t="s">
        <v>206</v>
      </c>
      <c r="E503" s="11">
        <v>46.496666666666663</v>
      </c>
      <c r="F503" s="11">
        <v>201807</v>
      </c>
    </row>
    <row r="504" spans="1:6">
      <c r="A504" s="11" t="s">
        <v>899</v>
      </c>
      <c r="B504" s="11">
        <v>23</v>
      </c>
      <c r="C504" s="11" t="s">
        <v>185</v>
      </c>
      <c r="D504" s="11" t="s">
        <v>198</v>
      </c>
      <c r="E504" s="11">
        <v>33.549999999999997</v>
      </c>
      <c r="F504" s="11">
        <v>201807</v>
      </c>
    </row>
    <row r="505" spans="1:6">
      <c r="A505" s="11" t="s">
        <v>769</v>
      </c>
      <c r="B505" s="11">
        <v>23</v>
      </c>
      <c r="C505" s="11" t="s">
        <v>185</v>
      </c>
      <c r="D505" s="11" t="s">
        <v>177</v>
      </c>
      <c r="E505" s="11">
        <v>11</v>
      </c>
      <c r="F505" s="11">
        <v>201807</v>
      </c>
    </row>
    <row r="506" spans="1:6">
      <c r="A506" s="11" t="s">
        <v>482</v>
      </c>
      <c r="B506" s="11">
        <v>23</v>
      </c>
      <c r="C506" s="11" t="s">
        <v>175</v>
      </c>
      <c r="D506" s="11" t="s">
        <v>182</v>
      </c>
      <c r="E506" s="11">
        <v>2.7500000000000009</v>
      </c>
      <c r="F506" s="11">
        <v>201807</v>
      </c>
    </row>
    <row r="507" spans="1:6">
      <c r="A507" s="11" t="s">
        <v>482</v>
      </c>
      <c r="B507" s="11">
        <v>23</v>
      </c>
      <c r="C507" s="11" t="s">
        <v>175</v>
      </c>
      <c r="D507" s="11" t="s">
        <v>185</v>
      </c>
      <c r="E507" s="11">
        <v>1.2500000000000009</v>
      </c>
      <c r="F507" s="11">
        <v>201807</v>
      </c>
    </row>
    <row r="508" spans="1:6">
      <c r="A508" s="11" t="s">
        <v>482</v>
      </c>
      <c r="B508" s="11">
        <v>23</v>
      </c>
      <c r="C508" s="11" t="s">
        <v>175</v>
      </c>
      <c r="D508" s="11" t="s">
        <v>177</v>
      </c>
      <c r="E508" s="11">
        <v>2.25</v>
      </c>
      <c r="F508" s="11">
        <v>201807</v>
      </c>
    </row>
    <row r="509" spans="1:6">
      <c r="A509" s="11" t="s">
        <v>482</v>
      </c>
      <c r="B509" s="11">
        <v>23</v>
      </c>
      <c r="C509" s="11" t="s">
        <v>175</v>
      </c>
      <c r="D509" s="11" t="s">
        <v>198</v>
      </c>
      <c r="E509" s="11">
        <v>39.5</v>
      </c>
      <c r="F509" s="11">
        <v>201807</v>
      </c>
    </row>
    <row r="510" spans="1:6">
      <c r="A510" s="11" t="s">
        <v>482</v>
      </c>
      <c r="B510" s="11">
        <v>23</v>
      </c>
      <c r="C510" s="11" t="s">
        <v>175</v>
      </c>
      <c r="D510" s="11" t="s">
        <v>206</v>
      </c>
      <c r="E510" s="11">
        <v>3.9999999999999991</v>
      </c>
      <c r="F510" s="11">
        <v>201807</v>
      </c>
    </row>
    <row r="511" spans="1:6">
      <c r="A511" s="11" t="s">
        <v>498</v>
      </c>
      <c r="B511" s="11">
        <v>23</v>
      </c>
      <c r="C511" s="11" t="s">
        <v>175</v>
      </c>
      <c r="D511" s="11" t="s">
        <v>206</v>
      </c>
      <c r="E511" s="11">
        <v>51.75</v>
      </c>
      <c r="F511" s="11">
        <v>201807</v>
      </c>
    </row>
    <row r="512" spans="1:6">
      <c r="A512" s="11" t="s">
        <v>479</v>
      </c>
      <c r="B512" s="11">
        <v>23</v>
      </c>
      <c r="C512" s="11" t="s">
        <v>175</v>
      </c>
      <c r="D512" s="11" t="s">
        <v>177</v>
      </c>
      <c r="E512" s="11">
        <v>6.0000000000000018</v>
      </c>
      <c r="F512" s="11">
        <v>201807</v>
      </c>
    </row>
    <row r="513" spans="1:6">
      <c r="A513" s="11" t="s">
        <v>479</v>
      </c>
      <c r="B513" s="11">
        <v>23</v>
      </c>
      <c r="C513" s="11" t="s">
        <v>175</v>
      </c>
      <c r="D513" s="11" t="s">
        <v>198</v>
      </c>
      <c r="E513" s="11">
        <v>39.5</v>
      </c>
      <c r="F513" s="11">
        <v>201807</v>
      </c>
    </row>
    <row r="514" spans="1:6">
      <c r="A514" s="11" t="s">
        <v>467</v>
      </c>
      <c r="B514" s="11">
        <v>23</v>
      </c>
      <c r="C514" s="11" t="s">
        <v>185</v>
      </c>
      <c r="D514" s="11" t="s">
        <v>206</v>
      </c>
      <c r="E514" s="11">
        <v>18.829999999999995</v>
      </c>
      <c r="F514" s="11">
        <v>201807</v>
      </c>
    </row>
    <row r="515" spans="1:6">
      <c r="A515" s="11" t="s">
        <v>774</v>
      </c>
      <c r="B515" s="11">
        <v>23</v>
      </c>
      <c r="C515" s="11" t="s">
        <v>175</v>
      </c>
      <c r="D515" s="11" t="s">
        <v>198</v>
      </c>
      <c r="E515" s="11">
        <v>49.25</v>
      </c>
      <c r="F515" s="11">
        <v>201807</v>
      </c>
    </row>
    <row r="516" spans="1:6">
      <c r="A516" s="11" t="s">
        <v>776</v>
      </c>
      <c r="B516" s="11">
        <v>23</v>
      </c>
      <c r="C516" s="11" t="s">
        <v>175</v>
      </c>
      <c r="D516" s="11" t="s">
        <v>206</v>
      </c>
      <c r="E516" s="11">
        <v>25.749999999999993</v>
      </c>
      <c r="F516" s="11">
        <v>201807</v>
      </c>
    </row>
    <row r="517" spans="1:6">
      <c r="A517" s="11" t="s">
        <v>472</v>
      </c>
      <c r="B517" s="11">
        <v>23</v>
      </c>
      <c r="C517" s="11" t="s">
        <v>203</v>
      </c>
      <c r="D517" s="11" t="s">
        <v>198</v>
      </c>
      <c r="E517" s="11">
        <v>40</v>
      </c>
      <c r="F517" s="11">
        <v>201807</v>
      </c>
    </row>
    <row r="518" spans="1:6">
      <c r="A518" s="11" t="s">
        <v>480</v>
      </c>
      <c r="B518" s="11">
        <v>23</v>
      </c>
      <c r="C518" s="11" t="s">
        <v>175</v>
      </c>
      <c r="D518" s="11" t="s">
        <v>185</v>
      </c>
      <c r="E518" s="11">
        <v>36.5</v>
      </c>
      <c r="F518" s="11">
        <v>201807</v>
      </c>
    </row>
    <row r="519" spans="1:6">
      <c r="A519" s="11" t="s">
        <v>1209</v>
      </c>
      <c r="B519" s="11">
        <v>23</v>
      </c>
      <c r="C519" s="11" t="s">
        <v>175</v>
      </c>
      <c r="D519" s="11" t="s">
        <v>198</v>
      </c>
      <c r="E519" s="11">
        <v>8</v>
      </c>
      <c r="F519" s="11">
        <v>201807</v>
      </c>
    </row>
    <row r="520" spans="1:6">
      <c r="A520" s="11" t="s">
        <v>777</v>
      </c>
      <c r="B520" s="11">
        <v>23</v>
      </c>
      <c r="C520" s="11" t="s">
        <v>175</v>
      </c>
      <c r="D520" s="11" t="s">
        <v>185</v>
      </c>
      <c r="E520" s="11">
        <v>27</v>
      </c>
      <c r="F520" s="11">
        <v>201807</v>
      </c>
    </row>
    <row r="521" spans="1:6">
      <c r="A521" s="11" t="s">
        <v>777</v>
      </c>
      <c r="B521" s="11">
        <v>23</v>
      </c>
      <c r="C521" s="11" t="s">
        <v>175</v>
      </c>
      <c r="D521" s="11" t="s">
        <v>206</v>
      </c>
      <c r="E521" s="11">
        <v>0.99999999999999911</v>
      </c>
      <c r="F521" s="11">
        <v>201807</v>
      </c>
    </row>
    <row r="522" spans="1:6">
      <c r="A522" s="11" t="s">
        <v>495</v>
      </c>
      <c r="B522" s="11">
        <v>23</v>
      </c>
      <c r="C522" s="11" t="s">
        <v>175</v>
      </c>
      <c r="D522" s="11" t="s">
        <v>206</v>
      </c>
      <c r="E522" s="11">
        <v>35.999999999999993</v>
      </c>
      <c r="F522" s="11">
        <v>201807</v>
      </c>
    </row>
    <row r="523" spans="1:6">
      <c r="A523" s="11" t="s">
        <v>476</v>
      </c>
      <c r="B523" s="11">
        <v>23</v>
      </c>
      <c r="C523" s="11" t="s">
        <v>198</v>
      </c>
      <c r="D523" s="11" t="s">
        <v>206</v>
      </c>
      <c r="E523" s="11">
        <v>51.75</v>
      </c>
      <c r="F523" s="11">
        <v>201807</v>
      </c>
    </row>
    <row r="524" spans="1:6">
      <c r="A524" s="11" t="s">
        <v>833</v>
      </c>
      <c r="B524" s="11">
        <v>23</v>
      </c>
      <c r="C524" s="11" t="s">
        <v>175</v>
      </c>
      <c r="D524" s="11" t="s">
        <v>198</v>
      </c>
      <c r="E524" s="11">
        <v>39</v>
      </c>
      <c r="F524" s="11">
        <v>201807</v>
      </c>
    </row>
    <row r="525" spans="1:6">
      <c r="A525" s="11" t="s">
        <v>487</v>
      </c>
      <c r="B525" s="11">
        <v>23</v>
      </c>
      <c r="C525" s="11" t="s">
        <v>175</v>
      </c>
      <c r="D525" s="11" t="s">
        <v>177</v>
      </c>
      <c r="E525" s="11">
        <v>43.75</v>
      </c>
      <c r="F525" s="11">
        <v>201807</v>
      </c>
    </row>
    <row r="526" spans="1:6">
      <c r="A526" s="11" t="s">
        <v>464</v>
      </c>
      <c r="B526" s="11">
        <v>23</v>
      </c>
      <c r="C526" s="11" t="s">
        <v>198</v>
      </c>
      <c r="D526" s="11" t="s">
        <v>177</v>
      </c>
      <c r="E526" s="11">
        <v>41.916666666666664</v>
      </c>
      <c r="F526" s="11">
        <v>201807</v>
      </c>
    </row>
    <row r="527" spans="1:6">
      <c r="A527" s="11" t="s">
        <v>486</v>
      </c>
      <c r="B527" s="11">
        <v>23</v>
      </c>
      <c r="C527" s="11" t="s">
        <v>175</v>
      </c>
      <c r="D527" s="11" t="s">
        <v>177</v>
      </c>
      <c r="E527" s="11">
        <v>46.25</v>
      </c>
      <c r="F527" s="11">
        <v>201807</v>
      </c>
    </row>
    <row r="528" spans="1:6">
      <c r="A528" s="11" t="s">
        <v>1216</v>
      </c>
      <c r="B528" s="11">
        <v>23</v>
      </c>
      <c r="C528" s="11" t="s">
        <v>175</v>
      </c>
      <c r="D528" s="11" t="s">
        <v>198</v>
      </c>
      <c r="E528" s="11">
        <v>5.0000000000000009</v>
      </c>
      <c r="F528" s="11">
        <v>201807</v>
      </c>
    </row>
    <row r="529" spans="1:6">
      <c r="A529" s="11" t="s">
        <v>507</v>
      </c>
      <c r="B529" s="11">
        <v>23</v>
      </c>
      <c r="C529" s="11" t="s">
        <v>175</v>
      </c>
      <c r="D529" s="11" t="s">
        <v>198</v>
      </c>
      <c r="E529" s="11">
        <v>12</v>
      </c>
      <c r="F529" s="11">
        <v>201807</v>
      </c>
    </row>
    <row r="530" spans="1:6">
      <c r="A530" s="11" t="s">
        <v>483</v>
      </c>
      <c r="B530" s="11">
        <v>23</v>
      </c>
      <c r="C530" s="11" t="s">
        <v>175</v>
      </c>
      <c r="D530" s="11" t="s">
        <v>182</v>
      </c>
      <c r="E530" s="11">
        <v>2.0000000000000022</v>
      </c>
      <c r="F530" s="11">
        <v>201807</v>
      </c>
    </row>
    <row r="531" spans="1:6">
      <c r="A531" s="11" t="s">
        <v>483</v>
      </c>
      <c r="B531" s="11">
        <v>23</v>
      </c>
      <c r="C531" s="11" t="s">
        <v>175</v>
      </c>
      <c r="D531" s="11" t="s">
        <v>185</v>
      </c>
      <c r="E531" s="11">
        <v>4.9999999999999982</v>
      </c>
      <c r="F531" s="11">
        <v>201807</v>
      </c>
    </row>
    <row r="532" spans="1:6">
      <c r="A532" s="11" t="s">
        <v>483</v>
      </c>
      <c r="B532" s="11">
        <v>23</v>
      </c>
      <c r="C532" s="11" t="s">
        <v>175</v>
      </c>
      <c r="D532" s="11" t="s">
        <v>177</v>
      </c>
      <c r="E532" s="11">
        <v>8.9999999999999982</v>
      </c>
      <c r="F532" s="11">
        <v>201807</v>
      </c>
    </row>
    <row r="533" spans="1:6">
      <c r="A533" s="11" t="s">
        <v>483</v>
      </c>
      <c r="B533" s="11">
        <v>23</v>
      </c>
      <c r="C533" s="11" t="s">
        <v>175</v>
      </c>
      <c r="D533" s="11" t="s">
        <v>198</v>
      </c>
      <c r="E533" s="11">
        <v>29</v>
      </c>
      <c r="F533" s="11">
        <v>201807</v>
      </c>
    </row>
    <row r="534" spans="1:6">
      <c r="A534" s="11" t="s">
        <v>483</v>
      </c>
      <c r="B534" s="11">
        <v>23</v>
      </c>
      <c r="C534" s="11" t="s">
        <v>175</v>
      </c>
      <c r="D534" s="11" t="s">
        <v>206</v>
      </c>
      <c r="E534" s="11">
        <v>0.99999999999999911</v>
      </c>
      <c r="F534" s="11">
        <v>201807</v>
      </c>
    </row>
    <row r="535" spans="1:6">
      <c r="A535" s="11" t="s">
        <v>503</v>
      </c>
      <c r="B535" s="11">
        <v>23</v>
      </c>
      <c r="C535" s="11" t="s">
        <v>185</v>
      </c>
      <c r="D535" s="11" t="s">
        <v>177</v>
      </c>
      <c r="E535" s="11">
        <v>19.246666666666663</v>
      </c>
      <c r="F535" s="11">
        <v>201807</v>
      </c>
    </row>
    <row r="536" spans="1:6">
      <c r="A536" s="11" t="s">
        <v>460</v>
      </c>
      <c r="B536" s="11">
        <v>23</v>
      </c>
      <c r="C536" s="11" t="s">
        <v>177</v>
      </c>
      <c r="D536" s="11" t="s">
        <v>198</v>
      </c>
      <c r="E536" s="11">
        <v>0.50000000000000089</v>
      </c>
      <c r="F536" s="11">
        <v>201807</v>
      </c>
    </row>
    <row r="537" spans="1:6">
      <c r="A537" s="11" t="s">
        <v>913</v>
      </c>
      <c r="B537" s="11">
        <v>23</v>
      </c>
      <c r="C537" s="11" t="s">
        <v>185</v>
      </c>
      <c r="D537" s="11" t="s">
        <v>177</v>
      </c>
      <c r="E537" s="11">
        <v>47.330000000000005</v>
      </c>
      <c r="F537" s="11">
        <v>201807</v>
      </c>
    </row>
    <row r="538" spans="1:6">
      <c r="A538" s="11" t="s">
        <v>784</v>
      </c>
      <c r="B538" s="11">
        <v>23</v>
      </c>
      <c r="C538" s="11" t="s">
        <v>175</v>
      </c>
      <c r="D538" s="11" t="s">
        <v>148</v>
      </c>
      <c r="E538" s="11">
        <v>3.9999999999999978</v>
      </c>
      <c r="F538" s="11">
        <v>201807</v>
      </c>
    </row>
    <row r="539" spans="1:6">
      <c r="A539" s="11" t="s">
        <v>784</v>
      </c>
      <c r="B539" s="11">
        <v>23</v>
      </c>
      <c r="C539" s="11" t="s">
        <v>175</v>
      </c>
      <c r="D539" s="11" t="s">
        <v>182</v>
      </c>
      <c r="E539" s="11">
        <v>3.4999999999999982</v>
      </c>
      <c r="F539" s="11">
        <v>201807</v>
      </c>
    </row>
    <row r="540" spans="1:6">
      <c r="A540" s="11" t="s">
        <v>784</v>
      </c>
      <c r="B540" s="11">
        <v>23</v>
      </c>
      <c r="C540" s="11" t="s">
        <v>175</v>
      </c>
      <c r="D540" s="11" t="s">
        <v>185</v>
      </c>
      <c r="E540" s="11">
        <v>4.5</v>
      </c>
      <c r="F540" s="11">
        <v>201807</v>
      </c>
    </row>
    <row r="541" spans="1:6">
      <c r="A541" s="11" t="s">
        <v>784</v>
      </c>
      <c r="B541" s="11">
        <v>23</v>
      </c>
      <c r="C541" s="11" t="s">
        <v>175</v>
      </c>
      <c r="D541" s="11" t="s">
        <v>177</v>
      </c>
      <c r="E541" s="11">
        <v>2.4999999999999991</v>
      </c>
      <c r="F541" s="11">
        <v>201807</v>
      </c>
    </row>
    <row r="542" spans="1:6">
      <c r="A542" s="11" t="s">
        <v>784</v>
      </c>
      <c r="B542" s="11">
        <v>23</v>
      </c>
      <c r="C542" s="11" t="s">
        <v>175</v>
      </c>
      <c r="D542" s="11" t="s">
        <v>198</v>
      </c>
      <c r="E542" s="11">
        <v>4.9999999999999991</v>
      </c>
      <c r="F542" s="11">
        <v>201807</v>
      </c>
    </row>
    <row r="543" spans="1:6">
      <c r="A543" s="11" t="s">
        <v>784</v>
      </c>
      <c r="B543" s="11">
        <v>23</v>
      </c>
      <c r="C543" s="11" t="s">
        <v>175</v>
      </c>
      <c r="D543" s="11" t="s">
        <v>203</v>
      </c>
      <c r="E543" s="11">
        <v>1.0000000000000018</v>
      </c>
      <c r="F543" s="11">
        <v>201807</v>
      </c>
    </row>
    <row r="544" spans="1:6">
      <c r="A544" s="11" t="s">
        <v>784</v>
      </c>
      <c r="B544" s="11">
        <v>23</v>
      </c>
      <c r="C544" s="11" t="s">
        <v>175</v>
      </c>
      <c r="D544" s="11" t="s">
        <v>206</v>
      </c>
      <c r="E544" s="11">
        <v>3.5000000000000022</v>
      </c>
      <c r="F544" s="11">
        <v>201807</v>
      </c>
    </row>
    <row r="545" spans="1:6">
      <c r="A545" s="11" t="s">
        <v>491</v>
      </c>
      <c r="B545" s="11">
        <v>23</v>
      </c>
      <c r="C545" s="11" t="s">
        <v>175</v>
      </c>
      <c r="D545" s="11" t="s">
        <v>206</v>
      </c>
      <c r="E545" s="11">
        <v>41.333333333333329</v>
      </c>
      <c r="F545" s="11">
        <v>201807</v>
      </c>
    </row>
    <row r="546" spans="1:6">
      <c r="A546" s="11" t="s">
        <v>1233</v>
      </c>
      <c r="B546" s="11">
        <v>24</v>
      </c>
      <c r="C546" s="11" t="s">
        <v>185</v>
      </c>
      <c r="D546" s="11" t="s">
        <v>198</v>
      </c>
      <c r="E546" s="11">
        <v>56.826666666666668</v>
      </c>
      <c r="F546" s="11">
        <v>201807</v>
      </c>
    </row>
    <row r="547" spans="1:6">
      <c r="A547" s="11" t="s">
        <v>708</v>
      </c>
      <c r="B547" s="11">
        <v>24</v>
      </c>
      <c r="C547" s="11" t="s">
        <v>203</v>
      </c>
      <c r="D547" s="11" t="s">
        <v>185</v>
      </c>
      <c r="E547" s="11">
        <v>37.066666666666642</v>
      </c>
      <c r="F547" s="11">
        <v>201807</v>
      </c>
    </row>
    <row r="548" spans="1:6">
      <c r="A548" s="11" t="s">
        <v>715</v>
      </c>
      <c r="B548" s="11">
        <v>24</v>
      </c>
      <c r="C548" s="11" t="s">
        <v>175</v>
      </c>
      <c r="D548" s="11" t="s">
        <v>198</v>
      </c>
      <c r="E548" s="11">
        <v>7.9999999999999982</v>
      </c>
      <c r="F548" s="11">
        <v>201807</v>
      </c>
    </row>
    <row r="549" spans="1:6">
      <c r="A549" s="11" t="s">
        <v>726</v>
      </c>
      <c r="B549" s="11">
        <v>24</v>
      </c>
      <c r="C549" s="11" t="s">
        <v>175</v>
      </c>
      <c r="D549" s="11" t="s">
        <v>185</v>
      </c>
      <c r="E549" s="11">
        <v>2.5000000000000004</v>
      </c>
      <c r="F549" s="11">
        <v>201807</v>
      </c>
    </row>
    <row r="550" spans="1:6">
      <c r="A550" s="11" t="s">
        <v>726</v>
      </c>
      <c r="B550" s="11">
        <v>24</v>
      </c>
      <c r="C550" s="11" t="s">
        <v>175</v>
      </c>
      <c r="D550" s="11" t="s">
        <v>177</v>
      </c>
      <c r="E550" s="11">
        <v>6</v>
      </c>
      <c r="F550" s="11">
        <v>201807</v>
      </c>
    </row>
    <row r="551" spans="1:6">
      <c r="A551" s="11" t="s">
        <v>726</v>
      </c>
      <c r="B551" s="11">
        <v>24</v>
      </c>
      <c r="C551" s="11" t="s">
        <v>175</v>
      </c>
      <c r="D551" s="11" t="s">
        <v>198</v>
      </c>
      <c r="E551" s="11">
        <v>34</v>
      </c>
      <c r="F551" s="11">
        <v>201807</v>
      </c>
    </row>
    <row r="552" spans="1:6">
      <c r="A552" s="11" t="s">
        <v>458</v>
      </c>
      <c r="B552" s="11">
        <v>24</v>
      </c>
      <c r="C552" s="11" t="s">
        <v>185</v>
      </c>
      <c r="D552" s="11" t="s">
        <v>182</v>
      </c>
      <c r="E552" s="11">
        <v>6.75</v>
      </c>
      <c r="F552" s="11">
        <v>201807</v>
      </c>
    </row>
    <row r="553" spans="1:6">
      <c r="A553" s="11" t="s">
        <v>458</v>
      </c>
      <c r="B553" s="11">
        <v>24</v>
      </c>
      <c r="C553" s="11" t="s">
        <v>185</v>
      </c>
      <c r="D553" s="11" t="s">
        <v>198</v>
      </c>
      <c r="E553" s="11">
        <v>0.99999999999999911</v>
      </c>
      <c r="F553" s="11">
        <v>201807</v>
      </c>
    </row>
    <row r="554" spans="1:6">
      <c r="A554" s="11" t="s">
        <v>458</v>
      </c>
      <c r="B554" s="11">
        <v>24</v>
      </c>
      <c r="C554" s="11" t="s">
        <v>185</v>
      </c>
      <c r="D554" s="11" t="s">
        <v>206</v>
      </c>
      <c r="E554" s="11">
        <v>2.7499999999999996</v>
      </c>
      <c r="F554" s="11">
        <v>201807</v>
      </c>
    </row>
    <row r="555" spans="1:6">
      <c r="A555" s="11" t="s">
        <v>767</v>
      </c>
      <c r="B555" s="11">
        <v>24</v>
      </c>
      <c r="C555" s="11" t="s">
        <v>175</v>
      </c>
      <c r="D555" s="11" t="s">
        <v>206</v>
      </c>
      <c r="E555" s="11">
        <v>60.999999999999993</v>
      </c>
      <c r="F555" s="11">
        <v>201807</v>
      </c>
    </row>
    <row r="556" spans="1:6">
      <c r="A556" s="11" t="s">
        <v>453</v>
      </c>
      <c r="B556" s="11">
        <v>24</v>
      </c>
      <c r="C556" s="11" t="s">
        <v>175</v>
      </c>
      <c r="D556" s="11" t="s">
        <v>177</v>
      </c>
      <c r="E556" s="11">
        <v>12.750000000000002</v>
      </c>
      <c r="F556" s="11">
        <v>201807</v>
      </c>
    </row>
    <row r="557" spans="1:6">
      <c r="A557" s="11" t="s">
        <v>453</v>
      </c>
      <c r="B557" s="11">
        <v>24</v>
      </c>
      <c r="C557" s="11" t="s">
        <v>175</v>
      </c>
      <c r="D557" s="11" t="s">
        <v>198</v>
      </c>
      <c r="E557" s="11">
        <v>19.75</v>
      </c>
      <c r="F557" s="11">
        <v>201807</v>
      </c>
    </row>
    <row r="558" spans="1:6">
      <c r="A558" s="11" t="s">
        <v>488</v>
      </c>
      <c r="B558" s="11">
        <v>24</v>
      </c>
      <c r="C558" s="11" t="s">
        <v>175</v>
      </c>
      <c r="D558" s="11" t="s">
        <v>198</v>
      </c>
      <c r="E558" s="11">
        <v>49</v>
      </c>
      <c r="F558" s="11">
        <v>201807</v>
      </c>
    </row>
    <row r="559" spans="1:6">
      <c r="A559" s="11" t="s">
        <v>955</v>
      </c>
      <c r="B559" s="11">
        <v>24</v>
      </c>
      <c r="C559" s="11" t="s">
        <v>175</v>
      </c>
      <c r="D559" s="11" t="s">
        <v>182</v>
      </c>
      <c r="E559" s="11">
        <v>4.9999999999999964</v>
      </c>
      <c r="F559" s="11">
        <v>201807</v>
      </c>
    </row>
    <row r="560" spans="1:6">
      <c r="A560" s="11" t="s">
        <v>955</v>
      </c>
      <c r="B560" s="11">
        <v>24</v>
      </c>
      <c r="C560" s="11" t="s">
        <v>175</v>
      </c>
      <c r="D560" s="11" t="s">
        <v>177</v>
      </c>
      <c r="E560" s="11">
        <v>4.25</v>
      </c>
      <c r="F560" s="11">
        <v>201807</v>
      </c>
    </row>
    <row r="561" spans="1:6">
      <c r="A561" s="11" t="s">
        <v>955</v>
      </c>
      <c r="B561" s="11">
        <v>24</v>
      </c>
      <c r="C561" s="11" t="s">
        <v>175</v>
      </c>
      <c r="D561" s="11" t="s">
        <v>198</v>
      </c>
      <c r="E561" s="11">
        <v>21.249999999999996</v>
      </c>
      <c r="F561" s="11">
        <v>201807</v>
      </c>
    </row>
    <row r="562" spans="1:6">
      <c r="A562" s="11" t="s">
        <v>955</v>
      </c>
      <c r="B562" s="11">
        <v>24</v>
      </c>
      <c r="C562" s="11" t="s">
        <v>175</v>
      </c>
      <c r="D562" s="11" t="s">
        <v>206</v>
      </c>
      <c r="E562" s="11">
        <v>2.0000000000000009</v>
      </c>
      <c r="F562" s="11">
        <v>201807</v>
      </c>
    </row>
    <row r="563" spans="1:6">
      <c r="A563" s="11" t="s">
        <v>485</v>
      </c>
      <c r="B563" s="11">
        <v>24</v>
      </c>
      <c r="C563" s="11" t="s">
        <v>175</v>
      </c>
      <c r="D563" s="11" t="s">
        <v>185</v>
      </c>
      <c r="E563" s="11">
        <v>31.750000000000004</v>
      </c>
      <c r="F563" s="11">
        <v>201807</v>
      </c>
    </row>
    <row r="564" spans="1:6">
      <c r="A564" s="11" t="s">
        <v>485</v>
      </c>
      <c r="B564" s="11">
        <v>24</v>
      </c>
      <c r="C564" s="11" t="s">
        <v>175</v>
      </c>
      <c r="D564" s="11" t="s">
        <v>206</v>
      </c>
      <c r="E564" s="11">
        <v>3.2499999999999991</v>
      </c>
      <c r="F564" s="11">
        <v>201807</v>
      </c>
    </row>
    <row r="565" spans="1:6">
      <c r="A565" s="11" t="s">
        <v>459</v>
      </c>
      <c r="B565" s="11">
        <v>24</v>
      </c>
      <c r="C565" s="11" t="s">
        <v>175</v>
      </c>
      <c r="D565" s="11" t="s">
        <v>198</v>
      </c>
      <c r="E565" s="11">
        <v>46</v>
      </c>
      <c r="F565" s="11">
        <v>201807</v>
      </c>
    </row>
    <row r="566" spans="1:6">
      <c r="A566" s="11" t="s">
        <v>471</v>
      </c>
      <c r="B566" s="11">
        <v>24</v>
      </c>
      <c r="C566" s="11" t="s">
        <v>185</v>
      </c>
      <c r="D566" s="11" t="s">
        <v>206</v>
      </c>
      <c r="E566" s="11">
        <v>5.5</v>
      </c>
      <c r="F566" s="11">
        <v>201807</v>
      </c>
    </row>
    <row r="567" spans="1:6">
      <c r="A567" s="11" t="s">
        <v>899</v>
      </c>
      <c r="B567" s="11">
        <v>24</v>
      </c>
      <c r="C567" s="11" t="s">
        <v>185</v>
      </c>
      <c r="D567" s="11" t="s">
        <v>198</v>
      </c>
      <c r="E567" s="11">
        <v>44.25333333333333</v>
      </c>
      <c r="F567" s="11">
        <v>201807</v>
      </c>
    </row>
    <row r="568" spans="1:6">
      <c r="A568" s="11" t="s">
        <v>482</v>
      </c>
      <c r="B568" s="11">
        <v>24</v>
      </c>
      <c r="C568" s="11" t="s">
        <v>175</v>
      </c>
      <c r="D568" s="11" t="s">
        <v>148</v>
      </c>
      <c r="E568" s="11">
        <v>0.49999999999999822</v>
      </c>
      <c r="F568" s="11">
        <v>201807</v>
      </c>
    </row>
    <row r="569" spans="1:6">
      <c r="A569" s="11" t="s">
        <v>482</v>
      </c>
      <c r="B569" s="11">
        <v>24</v>
      </c>
      <c r="C569" s="11" t="s">
        <v>175</v>
      </c>
      <c r="D569" s="11" t="s">
        <v>182</v>
      </c>
      <c r="E569" s="11">
        <v>1.9999999999999996</v>
      </c>
      <c r="F569" s="11">
        <v>201807</v>
      </c>
    </row>
    <row r="570" spans="1:6">
      <c r="A570" s="11" t="s">
        <v>482</v>
      </c>
      <c r="B570" s="11">
        <v>24</v>
      </c>
      <c r="C570" s="11" t="s">
        <v>175</v>
      </c>
      <c r="D570" s="11" t="s">
        <v>185</v>
      </c>
      <c r="E570" s="11">
        <v>0.99999999999999911</v>
      </c>
      <c r="F570" s="11">
        <v>201807</v>
      </c>
    </row>
    <row r="571" spans="1:6">
      <c r="A571" s="11" t="s">
        <v>482</v>
      </c>
      <c r="B571" s="11">
        <v>24</v>
      </c>
      <c r="C571" s="11" t="s">
        <v>175</v>
      </c>
      <c r="D571" s="11" t="s">
        <v>177</v>
      </c>
      <c r="E571" s="11">
        <v>2.0000000000000009</v>
      </c>
      <c r="F571" s="11">
        <v>201807</v>
      </c>
    </row>
    <row r="572" spans="1:6">
      <c r="A572" s="11" t="s">
        <v>482</v>
      </c>
      <c r="B572" s="11">
        <v>24</v>
      </c>
      <c r="C572" s="11" t="s">
        <v>175</v>
      </c>
      <c r="D572" s="11" t="s">
        <v>198</v>
      </c>
      <c r="E572" s="11">
        <v>31.5</v>
      </c>
      <c r="F572" s="11">
        <v>201807</v>
      </c>
    </row>
    <row r="573" spans="1:6">
      <c r="A573" s="11" t="s">
        <v>482</v>
      </c>
      <c r="B573" s="11">
        <v>24</v>
      </c>
      <c r="C573" s="11" t="s">
        <v>175</v>
      </c>
      <c r="D573" s="11" t="s">
        <v>203</v>
      </c>
      <c r="E573" s="11">
        <v>0.49999999999999822</v>
      </c>
      <c r="F573" s="11">
        <v>201807</v>
      </c>
    </row>
    <row r="574" spans="1:6">
      <c r="A574" s="11" t="s">
        <v>482</v>
      </c>
      <c r="B574" s="11">
        <v>24</v>
      </c>
      <c r="C574" s="11" t="s">
        <v>175</v>
      </c>
      <c r="D574" s="11" t="s">
        <v>206</v>
      </c>
      <c r="E574" s="11">
        <v>12.25</v>
      </c>
      <c r="F574" s="11">
        <v>201807</v>
      </c>
    </row>
    <row r="575" spans="1:6">
      <c r="A575" s="11" t="s">
        <v>498</v>
      </c>
      <c r="B575" s="11">
        <v>24</v>
      </c>
      <c r="C575" s="11" t="s">
        <v>175</v>
      </c>
      <c r="D575" s="11" t="s">
        <v>206</v>
      </c>
      <c r="E575" s="11">
        <v>47.25</v>
      </c>
      <c r="F575" s="11">
        <v>201807</v>
      </c>
    </row>
    <row r="576" spans="1:6">
      <c r="A576" s="11" t="s">
        <v>479</v>
      </c>
      <c r="B576" s="11">
        <v>24</v>
      </c>
      <c r="C576" s="11" t="s">
        <v>175</v>
      </c>
      <c r="D576" s="11" t="s">
        <v>177</v>
      </c>
      <c r="E576" s="11">
        <v>24.75</v>
      </c>
      <c r="F576" s="11">
        <v>201807</v>
      </c>
    </row>
    <row r="577" spans="1:6">
      <c r="A577" s="11" t="s">
        <v>479</v>
      </c>
      <c r="B577" s="11">
        <v>24</v>
      </c>
      <c r="C577" s="11" t="s">
        <v>175</v>
      </c>
      <c r="D577" s="11" t="s">
        <v>198</v>
      </c>
      <c r="E577" s="11">
        <v>21</v>
      </c>
      <c r="F577" s="11">
        <v>201807</v>
      </c>
    </row>
    <row r="578" spans="1:6">
      <c r="A578" s="11" t="s">
        <v>467</v>
      </c>
      <c r="B578" s="11">
        <v>24</v>
      </c>
      <c r="C578" s="11" t="s">
        <v>185</v>
      </c>
      <c r="D578" s="11" t="s">
        <v>206</v>
      </c>
      <c r="E578" s="11">
        <v>53.670000000000009</v>
      </c>
      <c r="F578" s="11">
        <v>201807</v>
      </c>
    </row>
    <row r="579" spans="1:6">
      <c r="A579" s="11" t="s">
        <v>776</v>
      </c>
      <c r="B579" s="11">
        <v>24</v>
      </c>
      <c r="C579" s="11" t="s">
        <v>175</v>
      </c>
      <c r="D579" s="11" t="s">
        <v>206</v>
      </c>
      <c r="E579" s="11">
        <v>25.916666666666664</v>
      </c>
      <c r="F579" s="11">
        <v>201807</v>
      </c>
    </row>
    <row r="580" spans="1:6">
      <c r="A580" s="11" t="s">
        <v>472</v>
      </c>
      <c r="B580" s="11">
        <v>24</v>
      </c>
      <c r="C580" s="11" t="s">
        <v>203</v>
      </c>
      <c r="D580" s="11" t="s">
        <v>198</v>
      </c>
      <c r="E580" s="11">
        <v>40</v>
      </c>
      <c r="F580" s="11">
        <v>201807</v>
      </c>
    </row>
    <row r="581" spans="1:6">
      <c r="A581" s="11" t="s">
        <v>480</v>
      </c>
      <c r="B581" s="11">
        <v>24</v>
      </c>
      <c r="C581" s="11" t="s">
        <v>175</v>
      </c>
      <c r="D581" s="11" t="s">
        <v>185</v>
      </c>
      <c r="E581" s="11">
        <v>38</v>
      </c>
      <c r="F581" s="11">
        <v>201807</v>
      </c>
    </row>
    <row r="582" spans="1:6">
      <c r="A582" s="11" t="s">
        <v>500</v>
      </c>
      <c r="B582" s="11">
        <v>24</v>
      </c>
      <c r="C582" s="11" t="s">
        <v>185</v>
      </c>
      <c r="D582" s="11" t="s">
        <v>198</v>
      </c>
      <c r="E582" s="11">
        <v>8.8000000000000007</v>
      </c>
      <c r="F582" s="11">
        <v>201807</v>
      </c>
    </row>
    <row r="583" spans="1:6">
      <c r="A583" s="11" t="s">
        <v>1209</v>
      </c>
      <c r="B583" s="11">
        <v>24</v>
      </c>
      <c r="C583" s="11" t="s">
        <v>175</v>
      </c>
      <c r="D583" s="11" t="s">
        <v>198</v>
      </c>
      <c r="E583" s="11">
        <v>16</v>
      </c>
      <c r="F583" s="11">
        <v>201807</v>
      </c>
    </row>
    <row r="584" spans="1:6">
      <c r="A584" s="11" t="s">
        <v>470</v>
      </c>
      <c r="B584" s="11">
        <v>24</v>
      </c>
      <c r="C584" s="11" t="s">
        <v>185</v>
      </c>
      <c r="D584" s="11" t="s">
        <v>198</v>
      </c>
      <c r="E584" s="11">
        <v>0.79999999999999982</v>
      </c>
      <c r="F584" s="11">
        <v>201807</v>
      </c>
    </row>
    <row r="585" spans="1:6">
      <c r="A585" s="11" t="s">
        <v>777</v>
      </c>
      <c r="B585" s="11">
        <v>24</v>
      </c>
      <c r="C585" s="11" t="s">
        <v>175</v>
      </c>
      <c r="D585" s="11" t="s">
        <v>185</v>
      </c>
      <c r="E585" s="11">
        <v>26</v>
      </c>
      <c r="F585" s="11">
        <v>201807</v>
      </c>
    </row>
    <row r="586" spans="1:6">
      <c r="A586" s="11" t="s">
        <v>777</v>
      </c>
      <c r="B586" s="11">
        <v>24</v>
      </c>
      <c r="C586" s="11" t="s">
        <v>175</v>
      </c>
      <c r="D586" s="11" t="s">
        <v>206</v>
      </c>
      <c r="E586" s="11">
        <v>1.9999999999999996</v>
      </c>
      <c r="F586" s="11">
        <v>201807</v>
      </c>
    </row>
    <row r="587" spans="1:6">
      <c r="A587" s="11" t="s">
        <v>495</v>
      </c>
      <c r="B587" s="11">
        <v>24</v>
      </c>
      <c r="C587" s="11" t="s">
        <v>175</v>
      </c>
      <c r="D587" s="11" t="s">
        <v>206</v>
      </c>
      <c r="E587" s="11">
        <v>35.999999999999993</v>
      </c>
      <c r="F587" s="11">
        <v>201807</v>
      </c>
    </row>
    <row r="588" spans="1:6">
      <c r="A588" s="11" t="s">
        <v>484</v>
      </c>
      <c r="B588" s="11">
        <v>24</v>
      </c>
      <c r="C588" s="11" t="s">
        <v>175</v>
      </c>
      <c r="D588" s="11" t="s">
        <v>185</v>
      </c>
      <c r="E588" s="11">
        <v>0.25000000000000178</v>
      </c>
      <c r="F588" s="11">
        <v>201807</v>
      </c>
    </row>
    <row r="589" spans="1:6">
      <c r="A589" s="11" t="s">
        <v>484</v>
      </c>
      <c r="B589" s="11">
        <v>24</v>
      </c>
      <c r="C589" s="11" t="s">
        <v>175</v>
      </c>
      <c r="D589" s="11" t="s">
        <v>177</v>
      </c>
      <c r="E589" s="11">
        <v>0.75</v>
      </c>
      <c r="F589" s="11">
        <v>201807</v>
      </c>
    </row>
    <row r="590" spans="1:6">
      <c r="A590" s="11" t="s">
        <v>484</v>
      </c>
      <c r="B590" s="11">
        <v>24</v>
      </c>
      <c r="C590" s="11" t="s">
        <v>175</v>
      </c>
      <c r="D590" s="11" t="s">
        <v>198</v>
      </c>
      <c r="E590" s="11">
        <v>15.75</v>
      </c>
      <c r="F590" s="11">
        <v>201807</v>
      </c>
    </row>
    <row r="591" spans="1:6">
      <c r="A591" s="11" t="s">
        <v>476</v>
      </c>
      <c r="B591" s="11">
        <v>24</v>
      </c>
      <c r="C591" s="11" t="s">
        <v>198</v>
      </c>
      <c r="D591" s="11" t="s">
        <v>206</v>
      </c>
      <c r="E591" s="11">
        <v>57</v>
      </c>
      <c r="F591" s="11">
        <v>201807</v>
      </c>
    </row>
    <row r="592" spans="1:6">
      <c r="A592" s="11" t="s">
        <v>833</v>
      </c>
      <c r="B592" s="11">
        <v>24</v>
      </c>
      <c r="C592" s="11" t="s">
        <v>175</v>
      </c>
      <c r="D592" s="11" t="s">
        <v>198</v>
      </c>
      <c r="E592" s="11">
        <v>47.75</v>
      </c>
      <c r="F592" s="11">
        <v>201807</v>
      </c>
    </row>
    <row r="593" spans="1:6">
      <c r="A593" s="11" t="s">
        <v>487</v>
      </c>
      <c r="B593" s="11">
        <v>24</v>
      </c>
      <c r="C593" s="11" t="s">
        <v>175</v>
      </c>
      <c r="D593" s="11" t="s">
        <v>177</v>
      </c>
      <c r="E593" s="11">
        <v>45.75</v>
      </c>
      <c r="F593" s="11">
        <v>201807</v>
      </c>
    </row>
    <row r="594" spans="1:6">
      <c r="A594" s="11" t="s">
        <v>781</v>
      </c>
      <c r="B594" s="11">
        <v>24</v>
      </c>
      <c r="C594" s="11" t="s">
        <v>175</v>
      </c>
      <c r="D594" s="11" t="s">
        <v>198</v>
      </c>
      <c r="E594" s="11">
        <v>32</v>
      </c>
      <c r="F594" s="11">
        <v>201807</v>
      </c>
    </row>
    <row r="595" spans="1:6">
      <c r="A595" s="11" t="s">
        <v>486</v>
      </c>
      <c r="B595" s="11">
        <v>24</v>
      </c>
      <c r="C595" s="11" t="s">
        <v>175</v>
      </c>
      <c r="D595" s="11" t="s">
        <v>177</v>
      </c>
      <c r="E595" s="11">
        <v>46.25</v>
      </c>
      <c r="F595" s="11">
        <v>201807</v>
      </c>
    </row>
    <row r="596" spans="1:6">
      <c r="A596" s="11" t="s">
        <v>1216</v>
      </c>
      <c r="B596" s="11">
        <v>24</v>
      </c>
      <c r="C596" s="11" t="s">
        <v>175</v>
      </c>
      <c r="D596" s="11" t="s">
        <v>198</v>
      </c>
      <c r="E596" s="11">
        <v>17</v>
      </c>
      <c r="F596" s="11">
        <v>201807</v>
      </c>
    </row>
    <row r="597" spans="1:6">
      <c r="A597" s="11" t="s">
        <v>483</v>
      </c>
      <c r="B597" s="11">
        <v>24</v>
      </c>
      <c r="C597" s="11" t="s">
        <v>175</v>
      </c>
      <c r="D597" s="11" t="s">
        <v>182</v>
      </c>
      <c r="E597" s="11">
        <v>2.0000000000000009</v>
      </c>
      <c r="F597" s="11">
        <v>201807</v>
      </c>
    </row>
    <row r="598" spans="1:6">
      <c r="A598" s="11" t="s">
        <v>483</v>
      </c>
      <c r="B598" s="11">
        <v>24</v>
      </c>
      <c r="C598" s="11" t="s">
        <v>175</v>
      </c>
      <c r="D598" s="11" t="s">
        <v>185</v>
      </c>
      <c r="E598" s="11">
        <v>9.4999999999999982</v>
      </c>
      <c r="F598" s="11">
        <v>201807</v>
      </c>
    </row>
    <row r="599" spans="1:6">
      <c r="A599" s="11" t="s">
        <v>483</v>
      </c>
      <c r="B599" s="11">
        <v>24</v>
      </c>
      <c r="C599" s="11" t="s">
        <v>175</v>
      </c>
      <c r="D599" s="11" t="s">
        <v>177</v>
      </c>
      <c r="E599" s="11">
        <v>3.9999999999999991</v>
      </c>
      <c r="F599" s="11">
        <v>201807</v>
      </c>
    </row>
    <row r="600" spans="1:6">
      <c r="A600" s="11" t="s">
        <v>483</v>
      </c>
      <c r="B600" s="11">
        <v>24</v>
      </c>
      <c r="C600" s="11" t="s">
        <v>175</v>
      </c>
      <c r="D600" s="11" t="s">
        <v>198</v>
      </c>
      <c r="E600" s="11">
        <v>27.5</v>
      </c>
      <c r="F600" s="11">
        <v>201807</v>
      </c>
    </row>
    <row r="601" spans="1:6">
      <c r="A601" s="11" t="s">
        <v>483</v>
      </c>
      <c r="B601" s="11">
        <v>24</v>
      </c>
      <c r="C601" s="11" t="s">
        <v>175</v>
      </c>
      <c r="D601" s="11" t="s">
        <v>206</v>
      </c>
      <c r="E601" s="11">
        <v>1.5</v>
      </c>
      <c r="F601" s="11">
        <v>201807</v>
      </c>
    </row>
    <row r="602" spans="1:6">
      <c r="A602" s="11" t="s">
        <v>503</v>
      </c>
      <c r="B602" s="11">
        <v>24</v>
      </c>
      <c r="C602" s="11" t="s">
        <v>185</v>
      </c>
      <c r="D602" s="11" t="s">
        <v>177</v>
      </c>
      <c r="E602" s="11">
        <v>17.669999999999998</v>
      </c>
      <c r="F602" s="11">
        <v>201807</v>
      </c>
    </row>
    <row r="603" spans="1:6">
      <c r="A603" s="11" t="s">
        <v>913</v>
      </c>
      <c r="B603" s="11">
        <v>24</v>
      </c>
      <c r="C603" s="11" t="s">
        <v>185</v>
      </c>
      <c r="D603" s="11" t="s">
        <v>177</v>
      </c>
      <c r="E603" s="11">
        <v>17.366666666666667</v>
      </c>
      <c r="F603" s="11">
        <v>201807</v>
      </c>
    </row>
    <row r="604" spans="1:6">
      <c r="A604" s="11" t="s">
        <v>913</v>
      </c>
      <c r="B604" s="11">
        <v>24</v>
      </c>
      <c r="C604" s="11" t="s">
        <v>185</v>
      </c>
      <c r="D604" s="11" t="s">
        <v>198</v>
      </c>
      <c r="E604" s="11">
        <v>3.5000000000000009</v>
      </c>
      <c r="F604" s="11">
        <v>201807</v>
      </c>
    </row>
    <row r="605" spans="1:6">
      <c r="A605" s="11" t="s">
        <v>784</v>
      </c>
      <c r="B605" s="11">
        <v>24</v>
      </c>
      <c r="C605" s="11" t="s">
        <v>175</v>
      </c>
      <c r="D605" s="11" t="s">
        <v>148</v>
      </c>
      <c r="E605" s="11">
        <v>1.0000000000000018</v>
      </c>
      <c r="F605" s="11">
        <v>201807</v>
      </c>
    </row>
    <row r="606" spans="1:6">
      <c r="A606" s="11" t="s">
        <v>784</v>
      </c>
      <c r="B606" s="11">
        <v>24</v>
      </c>
      <c r="C606" s="11" t="s">
        <v>175</v>
      </c>
      <c r="D606" s="11" t="s">
        <v>182</v>
      </c>
      <c r="E606" s="11">
        <v>3.9999999999999991</v>
      </c>
      <c r="F606" s="11">
        <v>201807</v>
      </c>
    </row>
    <row r="607" spans="1:6">
      <c r="A607" s="11" t="s">
        <v>784</v>
      </c>
      <c r="B607" s="11">
        <v>24</v>
      </c>
      <c r="C607" s="11" t="s">
        <v>175</v>
      </c>
      <c r="D607" s="11" t="s">
        <v>185</v>
      </c>
      <c r="E607" s="11">
        <v>5</v>
      </c>
      <c r="F607" s="11">
        <v>201807</v>
      </c>
    </row>
    <row r="608" spans="1:6">
      <c r="A608" s="11" t="s">
        <v>784</v>
      </c>
      <c r="B608" s="11">
        <v>24</v>
      </c>
      <c r="C608" s="11" t="s">
        <v>175</v>
      </c>
      <c r="D608" s="11" t="s">
        <v>177</v>
      </c>
      <c r="E608" s="11">
        <v>2.2499999999999987</v>
      </c>
      <c r="F608" s="11">
        <v>201807</v>
      </c>
    </row>
    <row r="609" spans="1:6">
      <c r="A609" s="11" t="s">
        <v>784</v>
      </c>
      <c r="B609" s="11">
        <v>24</v>
      </c>
      <c r="C609" s="11" t="s">
        <v>175</v>
      </c>
      <c r="D609" s="11" t="s">
        <v>198</v>
      </c>
      <c r="E609" s="11">
        <v>6.2499999999999982</v>
      </c>
      <c r="F609" s="11">
        <v>201807</v>
      </c>
    </row>
    <row r="610" spans="1:6">
      <c r="A610" s="11" t="s">
        <v>784</v>
      </c>
      <c r="B610" s="11">
        <v>24</v>
      </c>
      <c r="C610" s="11" t="s">
        <v>175</v>
      </c>
      <c r="D610" s="11" t="s">
        <v>206</v>
      </c>
      <c r="E610" s="11">
        <v>5.25</v>
      </c>
      <c r="F610" s="11">
        <v>201807</v>
      </c>
    </row>
    <row r="611" spans="1:6">
      <c r="A611" s="11" t="s">
        <v>707</v>
      </c>
      <c r="B611" s="11">
        <v>24</v>
      </c>
      <c r="C611" s="11" t="s">
        <v>185</v>
      </c>
      <c r="D611" s="11" t="s">
        <v>198</v>
      </c>
      <c r="E611" s="11">
        <v>17.849999999999998</v>
      </c>
      <c r="F611" s="11">
        <v>201807</v>
      </c>
    </row>
    <row r="612" spans="1:6">
      <c r="A612" s="11" t="s">
        <v>848</v>
      </c>
      <c r="B612" s="11">
        <v>24</v>
      </c>
      <c r="C612" s="11" t="s">
        <v>185</v>
      </c>
      <c r="D612" s="11" t="s">
        <v>198</v>
      </c>
      <c r="E612" s="11">
        <v>20.583333333333332</v>
      </c>
      <c r="F612" s="11">
        <v>201807</v>
      </c>
    </row>
    <row r="613" spans="1:6">
      <c r="A613" s="11" t="s">
        <v>491</v>
      </c>
      <c r="B613" s="11">
        <v>24</v>
      </c>
      <c r="C613" s="11" t="s">
        <v>175</v>
      </c>
      <c r="D613" s="11" t="s">
        <v>206</v>
      </c>
      <c r="E613" s="11">
        <v>46.25</v>
      </c>
      <c r="F613" s="11">
        <v>201807</v>
      </c>
    </row>
    <row r="614" spans="1:6">
      <c r="A614" s="11" t="s">
        <v>844</v>
      </c>
      <c r="B614" s="11">
        <v>24</v>
      </c>
      <c r="C614" s="11" t="s">
        <v>182</v>
      </c>
      <c r="D614" s="11" t="s">
        <v>177</v>
      </c>
      <c r="E614" s="11">
        <v>12.25</v>
      </c>
      <c r="F614" s="11">
        <v>201809</v>
      </c>
    </row>
    <row r="615" spans="1:6">
      <c r="A615" s="11" t="s">
        <v>788</v>
      </c>
      <c r="B615" s="11">
        <v>19</v>
      </c>
      <c r="C615" s="11" t="s">
        <v>185</v>
      </c>
      <c r="D615" s="11" t="s">
        <v>198</v>
      </c>
      <c r="E615" s="11">
        <v>0.6666666666666643</v>
      </c>
      <c r="F615" s="11">
        <v>201809</v>
      </c>
    </row>
    <row r="616" spans="1:6">
      <c r="A616" s="11" t="s">
        <v>788</v>
      </c>
      <c r="B616" s="11">
        <v>21</v>
      </c>
      <c r="C616" s="11" t="s">
        <v>185</v>
      </c>
      <c r="D616" s="11" t="s">
        <v>206</v>
      </c>
      <c r="E616" s="11">
        <v>7.9</v>
      </c>
      <c r="F616" s="11">
        <v>201809</v>
      </c>
    </row>
    <row r="617" spans="1:6">
      <c r="A617" s="11" t="s">
        <v>788</v>
      </c>
      <c r="B617" s="11">
        <v>22</v>
      </c>
      <c r="C617" s="11" t="s">
        <v>185</v>
      </c>
      <c r="D617" s="11" t="s">
        <v>198</v>
      </c>
      <c r="E617" s="11">
        <v>6.116666666666668</v>
      </c>
      <c r="F617" s="11">
        <v>201809</v>
      </c>
    </row>
    <row r="618" spans="1:6">
      <c r="A618" s="11" t="s">
        <v>788</v>
      </c>
      <c r="B618" s="11">
        <v>23</v>
      </c>
      <c r="C618" s="11" t="s">
        <v>185</v>
      </c>
      <c r="D618" s="11" t="s">
        <v>198</v>
      </c>
      <c r="E618" s="11">
        <v>2.049999999999998</v>
      </c>
      <c r="F618" s="11">
        <v>201809</v>
      </c>
    </row>
    <row r="619" spans="1:6">
      <c r="A619" s="11" t="s">
        <v>788</v>
      </c>
      <c r="B619" s="11">
        <v>24</v>
      </c>
      <c r="C619" s="11" t="s">
        <v>185</v>
      </c>
      <c r="D619" s="11" t="s">
        <v>198</v>
      </c>
      <c r="E619" s="11">
        <v>18.933333333333337</v>
      </c>
      <c r="F619" s="11">
        <v>201809</v>
      </c>
    </row>
    <row r="620" spans="1:6">
      <c r="A620" s="11" t="s">
        <v>598</v>
      </c>
      <c r="B620" s="11">
        <v>23</v>
      </c>
      <c r="C620" s="11" t="s">
        <v>203</v>
      </c>
      <c r="D620" s="11" t="s">
        <v>198</v>
      </c>
      <c r="E620" s="11">
        <v>17</v>
      </c>
      <c r="F620" s="11">
        <v>201809</v>
      </c>
    </row>
    <row r="621" spans="1:6">
      <c r="A621" s="11" t="s">
        <v>598</v>
      </c>
      <c r="B621" s="11">
        <v>24</v>
      </c>
      <c r="C621" s="11" t="s">
        <v>203</v>
      </c>
      <c r="D621" s="11" t="s">
        <v>198</v>
      </c>
      <c r="E621" s="11">
        <v>17.5</v>
      </c>
      <c r="F621" s="11">
        <v>201809</v>
      </c>
    </row>
    <row r="622" spans="1:6">
      <c r="A622" s="11" t="s">
        <v>769</v>
      </c>
      <c r="B622" s="11">
        <v>24</v>
      </c>
      <c r="C622" s="11" t="s">
        <v>185</v>
      </c>
      <c r="D622" s="11" t="s">
        <v>198</v>
      </c>
      <c r="E622" s="11">
        <v>20.833333333333329</v>
      </c>
      <c r="F622" s="11">
        <v>201809</v>
      </c>
    </row>
    <row r="623" spans="1:6">
      <c r="A623" s="11" t="s">
        <v>770</v>
      </c>
      <c r="B623" s="11">
        <v>23</v>
      </c>
      <c r="C623" s="11" t="s">
        <v>185</v>
      </c>
      <c r="D623" s="11" t="s">
        <v>198</v>
      </c>
      <c r="E623" s="11">
        <v>1.9999999999999996</v>
      </c>
      <c r="F623" s="11">
        <v>201809</v>
      </c>
    </row>
    <row r="624" spans="1:6">
      <c r="A624" s="11" t="s">
        <v>898</v>
      </c>
      <c r="B624" s="11">
        <v>22</v>
      </c>
      <c r="C624" s="11" t="s">
        <v>198</v>
      </c>
      <c r="D624" s="11" t="s">
        <v>177</v>
      </c>
      <c r="E624" s="11">
        <v>10.499999999999998</v>
      </c>
      <c r="F624" s="11">
        <v>201809</v>
      </c>
    </row>
    <row r="625" spans="1:6">
      <c r="A625" s="11" t="s">
        <v>494</v>
      </c>
      <c r="B625" s="11">
        <v>23</v>
      </c>
      <c r="C625" s="11" t="s">
        <v>175</v>
      </c>
      <c r="D625" s="11" t="s">
        <v>206</v>
      </c>
      <c r="E625" s="11">
        <v>52.33</v>
      </c>
      <c r="F625" s="11">
        <v>201809</v>
      </c>
    </row>
    <row r="626" spans="1:6">
      <c r="A626" s="11" t="s">
        <v>494</v>
      </c>
      <c r="B626" s="11">
        <v>24</v>
      </c>
      <c r="C626" s="11" t="s">
        <v>175</v>
      </c>
      <c r="D626" s="11" t="s">
        <v>206</v>
      </c>
      <c r="E626" s="11">
        <v>54.12</v>
      </c>
      <c r="F626" s="11">
        <v>201809</v>
      </c>
    </row>
    <row r="627" spans="1:6">
      <c r="A627" s="11" t="s">
        <v>774</v>
      </c>
      <c r="B627" s="11">
        <v>24</v>
      </c>
      <c r="C627" s="11" t="s">
        <v>175</v>
      </c>
      <c r="D627" s="11" t="s">
        <v>198</v>
      </c>
      <c r="E627" s="11">
        <v>40.25</v>
      </c>
      <c r="F627" s="11">
        <v>201809</v>
      </c>
    </row>
    <row r="628" spans="1:6">
      <c r="A628" s="11" t="s">
        <v>775</v>
      </c>
      <c r="B628" s="11">
        <v>22</v>
      </c>
      <c r="C628" s="11" t="s">
        <v>198</v>
      </c>
      <c r="D628" s="11" t="s">
        <v>185</v>
      </c>
      <c r="E628" s="11">
        <v>25.650000000000002</v>
      </c>
      <c r="F628" s="11">
        <v>201809</v>
      </c>
    </row>
    <row r="629" spans="1:6">
      <c r="A629" s="11" t="s">
        <v>775</v>
      </c>
      <c r="B629" s="11">
        <v>24</v>
      </c>
      <c r="C629" s="11" t="s">
        <v>198</v>
      </c>
      <c r="D629" s="11" t="s">
        <v>185</v>
      </c>
      <c r="E629" s="11">
        <v>24.333333333333329</v>
      </c>
      <c r="F629" s="11">
        <v>201809</v>
      </c>
    </row>
    <row r="630" spans="1:6">
      <c r="A630" s="11" t="s">
        <v>778</v>
      </c>
      <c r="B630" s="11">
        <v>23</v>
      </c>
      <c r="C630" s="11" t="s">
        <v>175</v>
      </c>
      <c r="D630" s="11" t="s">
        <v>185</v>
      </c>
      <c r="E630" s="11">
        <v>2.0000000000000009</v>
      </c>
      <c r="F630" s="11">
        <v>201809</v>
      </c>
    </row>
    <row r="631" spans="1:6">
      <c r="A631" s="11" t="s">
        <v>778</v>
      </c>
      <c r="B631" s="11">
        <v>23</v>
      </c>
      <c r="C631" s="11" t="s">
        <v>175</v>
      </c>
      <c r="D631" s="11" t="s">
        <v>177</v>
      </c>
      <c r="E631" s="11">
        <v>1.0000000000000018</v>
      </c>
      <c r="F631" s="11">
        <v>201809</v>
      </c>
    </row>
    <row r="632" spans="1:6">
      <c r="A632" s="11" t="s">
        <v>778</v>
      </c>
      <c r="B632" s="11">
        <v>23</v>
      </c>
      <c r="C632" s="11" t="s">
        <v>175</v>
      </c>
      <c r="D632" s="11" t="s">
        <v>198</v>
      </c>
      <c r="E632" s="11">
        <v>37</v>
      </c>
      <c r="F632" s="11">
        <v>201809</v>
      </c>
    </row>
    <row r="633" spans="1:6">
      <c r="A633" s="11" t="s">
        <v>778</v>
      </c>
      <c r="B633" s="11">
        <v>24</v>
      </c>
      <c r="C633" s="11" t="s">
        <v>175</v>
      </c>
      <c r="D633" s="11" t="s">
        <v>185</v>
      </c>
      <c r="E633" s="11">
        <v>1.2499999999999996</v>
      </c>
      <c r="F633" s="11">
        <v>201809</v>
      </c>
    </row>
    <row r="634" spans="1:6">
      <c r="A634" s="11" t="s">
        <v>778</v>
      </c>
      <c r="B634" s="11">
        <v>24</v>
      </c>
      <c r="C634" s="11" t="s">
        <v>175</v>
      </c>
      <c r="D634" s="11" t="s">
        <v>177</v>
      </c>
      <c r="E634" s="11">
        <v>1.0000000000000018</v>
      </c>
      <c r="F634" s="11">
        <v>201809</v>
      </c>
    </row>
    <row r="635" spans="1:6">
      <c r="A635" s="11" t="s">
        <v>778</v>
      </c>
      <c r="B635" s="11">
        <v>24</v>
      </c>
      <c r="C635" s="11" t="s">
        <v>175</v>
      </c>
      <c r="D635" s="11" t="s">
        <v>198</v>
      </c>
      <c r="E635" s="11">
        <v>37.75</v>
      </c>
      <c r="F635" s="11">
        <v>201809</v>
      </c>
    </row>
    <row r="636" spans="1:6">
      <c r="A636" s="11" t="s">
        <v>454</v>
      </c>
      <c r="B636" s="11">
        <v>24</v>
      </c>
      <c r="C636" s="11" t="s">
        <v>185</v>
      </c>
      <c r="D636" s="11" t="s">
        <v>198</v>
      </c>
      <c r="E636" s="11">
        <v>6.8000000000000007</v>
      </c>
      <c r="F636" s="11">
        <v>201809</v>
      </c>
    </row>
    <row r="637" spans="1:6">
      <c r="A637" s="11" t="s">
        <v>477</v>
      </c>
      <c r="B637" s="11">
        <v>20</v>
      </c>
      <c r="C637" s="11" t="s">
        <v>198</v>
      </c>
      <c r="D637" s="11" t="s">
        <v>206</v>
      </c>
      <c r="E637" s="11">
        <v>14.000000000000002</v>
      </c>
      <c r="F637" s="11">
        <v>201809</v>
      </c>
    </row>
    <row r="638" spans="1:6">
      <c r="A638" s="11" t="s">
        <v>477</v>
      </c>
      <c r="B638" s="11">
        <v>21</v>
      </c>
      <c r="C638" s="11" t="s">
        <v>198</v>
      </c>
      <c r="D638" s="11" t="s">
        <v>206</v>
      </c>
      <c r="E638" s="11">
        <v>43</v>
      </c>
      <c r="F638" s="11">
        <v>201809</v>
      </c>
    </row>
    <row r="639" spans="1:6">
      <c r="A639" s="11" t="s">
        <v>477</v>
      </c>
      <c r="B639" s="11">
        <v>22</v>
      </c>
      <c r="C639" s="11" t="s">
        <v>198</v>
      </c>
      <c r="D639" s="11" t="s">
        <v>206</v>
      </c>
      <c r="E639" s="11">
        <v>29</v>
      </c>
      <c r="F639" s="11">
        <v>201809</v>
      </c>
    </row>
    <row r="640" spans="1:6">
      <c r="A640" s="11" t="s">
        <v>477</v>
      </c>
      <c r="B640" s="11">
        <v>23</v>
      </c>
      <c r="C640" s="11" t="s">
        <v>198</v>
      </c>
      <c r="D640" s="11" t="s">
        <v>206</v>
      </c>
      <c r="E640" s="11">
        <v>49</v>
      </c>
      <c r="F640" s="11">
        <v>201809</v>
      </c>
    </row>
    <row r="641" spans="1:6">
      <c r="A641" s="11" t="s">
        <v>477</v>
      </c>
      <c r="B641" s="11">
        <v>24</v>
      </c>
      <c r="C641" s="11" t="s">
        <v>198</v>
      </c>
      <c r="D641" s="11" t="s">
        <v>206</v>
      </c>
      <c r="E641" s="11">
        <v>40.75</v>
      </c>
      <c r="F641" s="11">
        <v>201809</v>
      </c>
    </row>
    <row r="642" spans="1:6">
      <c r="A642" s="11" t="s">
        <v>780</v>
      </c>
      <c r="B642" s="11">
        <v>23</v>
      </c>
      <c r="C642" s="11" t="s">
        <v>175</v>
      </c>
      <c r="D642" s="11" t="s">
        <v>185</v>
      </c>
      <c r="E642" s="11">
        <v>46.250000000000007</v>
      </c>
      <c r="F642" s="11">
        <v>201809</v>
      </c>
    </row>
    <row r="643" spans="1:6">
      <c r="A643" s="11" t="s">
        <v>780</v>
      </c>
      <c r="B643" s="11">
        <v>24</v>
      </c>
      <c r="C643" s="11" t="s">
        <v>175</v>
      </c>
      <c r="D643" s="11" t="s">
        <v>185</v>
      </c>
      <c r="E643" s="11">
        <v>46.250000000000007</v>
      </c>
      <c r="F643" s="11">
        <v>201809</v>
      </c>
    </row>
    <row r="644" spans="1:6">
      <c r="A644" s="11" t="s">
        <v>464</v>
      </c>
      <c r="B644" s="11">
        <v>24</v>
      </c>
      <c r="C644" s="11" t="s">
        <v>198</v>
      </c>
      <c r="D644" s="11" t="s">
        <v>177</v>
      </c>
      <c r="E644" s="11">
        <v>11.333333333333332</v>
      </c>
      <c r="F644" s="11">
        <v>201809</v>
      </c>
    </row>
    <row r="645" spans="1:6">
      <c r="A645" s="11" t="s">
        <v>507</v>
      </c>
      <c r="B645" s="11">
        <v>24</v>
      </c>
      <c r="C645" s="11" t="s">
        <v>175</v>
      </c>
      <c r="D645" s="11" t="s">
        <v>177</v>
      </c>
      <c r="E645" s="11">
        <v>4</v>
      </c>
      <c r="F645" s="11">
        <v>201809</v>
      </c>
    </row>
    <row r="646" spans="1:6">
      <c r="A646" s="11" t="s">
        <v>507</v>
      </c>
      <c r="B646" s="11">
        <v>24</v>
      </c>
      <c r="C646" s="11" t="s">
        <v>175</v>
      </c>
      <c r="D646" s="11" t="s">
        <v>198</v>
      </c>
      <c r="E646" s="11">
        <v>12</v>
      </c>
      <c r="F646" s="11">
        <v>201809</v>
      </c>
    </row>
    <row r="647" spans="1:6">
      <c r="A647" s="11" t="s">
        <v>492</v>
      </c>
      <c r="B647" s="11">
        <v>21</v>
      </c>
      <c r="C647" s="11" t="s">
        <v>175</v>
      </c>
      <c r="D647" s="11" t="s">
        <v>206</v>
      </c>
      <c r="E647" s="11">
        <v>26.583333333333329</v>
      </c>
      <c r="F647" s="11">
        <v>201809</v>
      </c>
    </row>
    <row r="648" spans="1:6">
      <c r="A648" s="11" t="s">
        <v>492</v>
      </c>
      <c r="B648" s="11">
        <v>22</v>
      </c>
      <c r="C648" s="11" t="s">
        <v>175</v>
      </c>
      <c r="D648" s="11" t="s">
        <v>206</v>
      </c>
      <c r="E648" s="11">
        <v>47.833333333333329</v>
      </c>
      <c r="F648" s="11">
        <v>201809</v>
      </c>
    </row>
    <row r="649" spans="1:6">
      <c r="A649" s="11" t="s">
        <v>492</v>
      </c>
      <c r="B649" s="11">
        <v>24</v>
      </c>
      <c r="C649" s="11" t="s">
        <v>175</v>
      </c>
      <c r="D649" s="11" t="s">
        <v>206</v>
      </c>
      <c r="E649" s="11">
        <v>63.333333333333329</v>
      </c>
      <c r="F649" s="11">
        <v>201809</v>
      </c>
    </row>
    <row r="650" spans="1:6">
      <c r="A650" s="11" t="s">
        <v>499</v>
      </c>
      <c r="B650" s="11">
        <v>23</v>
      </c>
      <c r="C650" s="11" t="s">
        <v>175</v>
      </c>
      <c r="D650" s="11" t="s">
        <v>206</v>
      </c>
      <c r="E650" s="11">
        <v>52.41333333333332</v>
      </c>
      <c r="F650" s="11">
        <v>201809</v>
      </c>
    </row>
    <row r="651" spans="1:6">
      <c r="A651" s="11" t="s">
        <v>499</v>
      </c>
      <c r="B651" s="11">
        <v>24</v>
      </c>
      <c r="C651" s="11" t="s">
        <v>175</v>
      </c>
      <c r="D651" s="11" t="s">
        <v>206</v>
      </c>
      <c r="E651" s="11">
        <v>52.416666666666671</v>
      </c>
      <c r="F651" s="11">
        <v>201809</v>
      </c>
    </row>
    <row r="652" spans="1:6">
      <c r="A652" s="11" t="s">
        <v>492</v>
      </c>
      <c r="B652" s="11">
        <v>23</v>
      </c>
      <c r="C652" s="11" t="s">
        <v>175</v>
      </c>
      <c r="D652" s="11" t="s">
        <v>206</v>
      </c>
      <c r="E652" s="11">
        <v>67.586666666666673</v>
      </c>
      <c r="F652" s="11">
        <v>201809</v>
      </c>
    </row>
    <row r="653" spans="1:6">
      <c r="A653" s="11" t="s">
        <v>1209</v>
      </c>
      <c r="B653" s="11">
        <v>20</v>
      </c>
      <c r="C653" s="11" t="s">
        <v>175</v>
      </c>
      <c r="D653" s="11" t="s">
        <v>198</v>
      </c>
      <c r="E653" s="11">
        <v>16</v>
      </c>
      <c r="F653" s="11">
        <v>201810</v>
      </c>
    </row>
    <row r="654" spans="1:6">
      <c r="A654" s="11" t="s">
        <v>484</v>
      </c>
      <c r="B654" s="11">
        <v>23</v>
      </c>
      <c r="C654" s="11" t="s">
        <v>175</v>
      </c>
      <c r="D654" s="11" t="s">
        <v>185</v>
      </c>
      <c r="E654" s="11">
        <v>0.75</v>
      </c>
      <c r="F654" s="11">
        <v>201810</v>
      </c>
    </row>
    <row r="655" spans="1:6">
      <c r="A655" s="11" t="s">
        <v>484</v>
      </c>
      <c r="B655" s="11">
        <v>23</v>
      </c>
      <c r="C655" s="11" t="s">
        <v>175</v>
      </c>
      <c r="D655" s="11" t="s">
        <v>198</v>
      </c>
      <c r="E655" s="11">
        <v>16.25</v>
      </c>
      <c r="F655" s="11">
        <v>201810</v>
      </c>
    </row>
    <row r="656" spans="1:6">
      <c r="A656" s="11" t="s">
        <v>787</v>
      </c>
      <c r="B656" s="11">
        <v>23</v>
      </c>
      <c r="C656" s="11" t="s">
        <v>185</v>
      </c>
      <c r="D656" s="11" t="s">
        <v>198</v>
      </c>
      <c r="E656" s="11">
        <v>26.25</v>
      </c>
      <c r="F656" s="11">
        <v>201810</v>
      </c>
    </row>
    <row r="657" spans="1:6">
      <c r="A657" s="11" t="s">
        <v>787</v>
      </c>
      <c r="B657" s="11">
        <v>24</v>
      </c>
      <c r="C657" s="11" t="s">
        <v>185</v>
      </c>
      <c r="D657" s="11" t="s">
        <v>198</v>
      </c>
      <c r="E657" s="11">
        <v>26</v>
      </c>
      <c r="F657" s="11">
        <v>201810</v>
      </c>
    </row>
    <row r="658" spans="1:6">
      <c r="A658" s="11" t="s">
        <v>485</v>
      </c>
      <c r="B658" s="11">
        <v>23</v>
      </c>
      <c r="C658" s="11" t="s">
        <v>175</v>
      </c>
      <c r="D658" s="11" t="s">
        <v>185</v>
      </c>
      <c r="E658" s="11">
        <v>21.999999999999996</v>
      </c>
      <c r="F658" s="11">
        <v>201811</v>
      </c>
    </row>
    <row r="659" spans="1:6">
      <c r="A659" s="11" t="s">
        <v>485</v>
      </c>
      <c r="B659" s="11">
        <v>23</v>
      </c>
      <c r="C659" s="11" t="s">
        <v>175</v>
      </c>
      <c r="D659" s="11" t="s">
        <v>177</v>
      </c>
      <c r="E659" s="11">
        <v>8.0000000000000036</v>
      </c>
      <c r="F659" s="11">
        <v>201811</v>
      </c>
    </row>
    <row r="660" spans="1:6">
      <c r="A660" s="11" t="s">
        <v>485</v>
      </c>
      <c r="B660" s="11">
        <v>23</v>
      </c>
      <c r="C660" s="11" t="s">
        <v>175</v>
      </c>
      <c r="D660" s="11" t="s">
        <v>198</v>
      </c>
      <c r="E660" s="11">
        <v>4.5000000000000018</v>
      </c>
      <c r="F660" s="11">
        <v>201811</v>
      </c>
    </row>
    <row r="661" spans="1:6">
      <c r="A661" s="11" t="s">
        <v>485</v>
      </c>
      <c r="B661" s="11">
        <v>23</v>
      </c>
      <c r="C661" s="11" t="s">
        <v>175</v>
      </c>
      <c r="D661" s="11" t="s">
        <v>206</v>
      </c>
      <c r="E661" s="11">
        <v>3.2499999999999978</v>
      </c>
      <c r="F661" s="11">
        <v>201811</v>
      </c>
    </row>
    <row r="662" spans="1:6">
      <c r="A662" s="11" t="s">
        <v>455</v>
      </c>
      <c r="B662" s="11">
        <v>20</v>
      </c>
      <c r="C662" s="11" t="s">
        <v>185</v>
      </c>
      <c r="D662" s="11" t="s">
        <v>198</v>
      </c>
      <c r="E662" s="11">
        <v>0.9833333333333325</v>
      </c>
      <c r="F662" s="11">
        <v>201811</v>
      </c>
    </row>
    <row r="663" spans="1:6">
      <c r="A663" s="11" t="s">
        <v>455</v>
      </c>
      <c r="B663" s="11">
        <v>22</v>
      </c>
      <c r="C663" s="11" t="s">
        <v>185</v>
      </c>
      <c r="D663" s="11" t="s">
        <v>198</v>
      </c>
      <c r="E663" s="11">
        <v>8.1499999999999986</v>
      </c>
      <c r="F663" s="11">
        <v>201811</v>
      </c>
    </row>
    <row r="664" spans="1:6">
      <c r="A664" s="11" t="s">
        <v>707</v>
      </c>
      <c r="B664" s="11">
        <v>19</v>
      </c>
      <c r="C664" s="11" t="s">
        <v>185</v>
      </c>
      <c r="D664" s="11" t="s">
        <v>198</v>
      </c>
      <c r="E664" s="11">
        <v>6.8333333333333321</v>
      </c>
      <c r="F664" s="11">
        <v>201812</v>
      </c>
    </row>
    <row r="665" spans="1:6">
      <c r="A665" s="11" t="s">
        <v>707</v>
      </c>
      <c r="B665" s="11">
        <v>20</v>
      </c>
      <c r="C665" s="11" t="s">
        <v>185</v>
      </c>
      <c r="D665" s="11" t="s">
        <v>198</v>
      </c>
      <c r="E665" s="11">
        <v>10.5</v>
      </c>
      <c r="F665" s="11">
        <v>201812</v>
      </c>
    </row>
    <row r="666" spans="1:6">
      <c r="A666" s="11" t="s">
        <v>707</v>
      </c>
      <c r="B666" s="11">
        <v>23</v>
      </c>
      <c r="C666" s="11" t="s">
        <v>185</v>
      </c>
      <c r="D666" s="11" t="s">
        <v>198</v>
      </c>
      <c r="E666" s="11">
        <v>5.55</v>
      </c>
      <c r="F666" s="11">
        <v>201812</v>
      </c>
    </row>
    <row r="667" spans="1:6">
      <c r="A667" s="11" t="s">
        <v>726</v>
      </c>
      <c r="B667" s="11">
        <v>19</v>
      </c>
      <c r="C667" s="11" t="s">
        <v>175</v>
      </c>
      <c r="D667" s="11" t="s">
        <v>185</v>
      </c>
      <c r="E667" s="11">
        <v>6</v>
      </c>
      <c r="F667" s="11">
        <v>201906</v>
      </c>
    </row>
    <row r="668" spans="1:6">
      <c r="A668" s="11" t="s">
        <v>726</v>
      </c>
      <c r="B668" s="11">
        <v>19</v>
      </c>
      <c r="C668" s="11" t="s">
        <v>175</v>
      </c>
      <c r="D668" s="11" t="s">
        <v>177</v>
      </c>
      <c r="E668" s="11">
        <v>5.0000000000000009</v>
      </c>
      <c r="F668" s="11">
        <v>201906</v>
      </c>
    </row>
    <row r="669" spans="1:6">
      <c r="A669" s="11" t="s">
        <v>726</v>
      </c>
      <c r="B669" s="11">
        <v>19</v>
      </c>
      <c r="C669" s="11" t="s">
        <v>175</v>
      </c>
      <c r="D669" s="11" t="s">
        <v>198</v>
      </c>
      <c r="E669" s="11">
        <v>28</v>
      </c>
      <c r="F669" s="11">
        <v>201906</v>
      </c>
    </row>
    <row r="670" spans="1:6">
      <c r="A670" s="11" t="s">
        <v>726</v>
      </c>
      <c r="B670" s="11">
        <v>19</v>
      </c>
      <c r="C670" s="11" t="s">
        <v>175</v>
      </c>
      <c r="D670" s="11" t="s">
        <v>918</v>
      </c>
      <c r="E670" s="11">
        <v>6.0000000000000018</v>
      </c>
      <c r="F670" s="11">
        <v>201906</v>
      </c>
    </row>
    <row r="671" spans="1:6">
      <c r="A671" s="11" t="s">
        <v>458</v>
      </c>
      <c r="B671" s="11">
        <v>19</v>
      </c>
      <c r="C671" s="11" t="s">
        <v>185</v>
      </c>
      <c r="D671" s="11" t="s">
        <v>182</v>
      </c>
      <c r="E671" s="11">
        <v>5.4999999999999991</v>
      </c>
      <c r="F671" s="11">
        <v>201906</v>
      </c>
    </row>
    <row r="672" spans="1:6">
      <c r="A672" s="11" t="s">
        <v>458</v>
      </c>
      <c r="B672" s="11">
        <v>19</v>
      </c>
      <c r="C672" s="11" t="s">
        <v>185</v>
      </c>
      <c r="D672" s="11" t="s">
        <v>177</v>
      </c>
      <c r="E672" s="11">
        <v>0.50000000000000089</v>
      </c>
      <c r="F672" s="11">
        <v>201906</v>
      </c>
    </row>
    <row r="673" spans="1:6">
      <c r="A673" s="11" t="s">
        <v>458</v>
      </c>
      <c r="B673" s="11">
        <v>19</v>
      </c>
      <c r="C673" s="11" t="s">
        <v>185</v>
      </c>
      <c r="D673" s="11" t="s">
        <v>198</v>
      </c>
      <c r="E673" s="11">
        <v>4.5</v>
      </c>
      <c r="F673" s="11">
        <v>201906</v>
      </c>
    </row>
    <row r="674" spans="1:6">
      <c r="A674" s="11" t="s">
        <v>458</v>
      </c>
      <c r="B674" s="11">
        <v>19</v>
      </c>
      <c r="C674" s="11" t="s">
        <v>185</v>
      </c>
      <c r="D674" s="11" t="s">
        <v>206</v>
      </c>
      <c r="E674" s="11">
        <v>1.9999999999999982</v>
      </c>
      <c r="F674" s="11">
        <v>201906</v>
      </c>
    </row>
    <row r="675" spans="1:6">
      <c r="A675" s="11" t="s">
        <v>767</v>
      </c>
      <c r="B675" s="11">
        <v>19</v>
      </c>
      <c r="C675" s="11" t="s">
        <v>175</v>
      </c>
      <c r="D675" s="11" t="s">
        <v>206</v>
      </c>
      <c r="E675" s="11">
        <v>43.236666666666672</v>
      </c>
      <c r="F675" s="11">
        <v>201906</v>
      </c>
    </row>
    <row r="676" spans="1:6">
      <c r="A676" s="11" t="s">
        <v>453</v>
      </c>
      <c r="B676" s="11">
        <v>19</v>
      </c>
      <c r="C676" s="11" t="s">
        <v>175</v>
      </c>
      <c r="D676" s="11" t="s">
        <v>177</v>
      </c>
      <c r="E676" s="11">
        <v>16.750000000000004</v>
      </c>
      <c r="F676" s="11">
        <v>201906</v>
      </c>
    </row>
    <row r="677" spans="1:6">
      <c r="A677" s="11" t="s">
        <v>453</v>
      </c>
      <c r="B677" s="11">
        <v>19</v>
      </c>
      <c r="C677" s="11" t="s">
        <v>175</v>
      </c>
      <c r="D677" s="11" t="s">
        <v>198</v>
      </c>
      <c r="E677" s="11">
        <v>15.499999999999996</v>
      </c>
      <c r="F677" s="11">
        <v>201906</v>
      </c>
    </row>
    <row r="678" spans="1:6">
      <c r="A678" s="11" t="s">
        <v>951</v>
      </c>
      <c r="B678" s="11">
        <v>19</v>
      </c>
      <c r="C678" s="11" t="s">
        <v>198</v>
      </c>
      <c r="D678" s="11" t="s">
        <v>918</v>
      </c>
      <c r="E678" s="11">
        <v>9.5</v>
      </c>
      <c r="F678" s="11">
        <v>201906</v>
      </c>
    </row>
    <row r="679" spans="1:6">
      <c r="A679" s="11" t="s">
        <v>485</v>
      </c>
      <c r="B679" s="11">
        <v>19</v>
      </c>
      <c r="C679" s="11" t="s">
        <v>175</v>
      </c>
      <c r="D679" s="11" t="s">
        <v>185</v>
      </c>
      <c r="E679" s="11">
        <v>26.5</v>
      </c>
      <c r="F679" s="11">
        <v>201906</v>
      </c>
    </row>
    <row r="680" spans="1:6">
      <c r="A680" s="11" t="s">
        <v>485</v>
      </c>
      <c r="B680" s="11">
        <v>19</v>
      </c>
      <c r="C680" s="11" t="s">
        <v>175</v>
      </c>
      <c r="D680" s="11" t="s">
        <v>177</v>
      </c>
      <c r="E680" s="11">
        <v>4.4999999999999982</v>
      </c>
      <c r="F680" s="11">
        <v>201906</v>
      </c>
    </row>
    <row r="681" spans="1:6">
      <c r="A681" s="11" t="s">
        <v>485</v>
      </c>
      <c r="B681" s="11">
        <v>19</v>
      </c>
      <c r="C681" s="11" t="s">
        <v>175</v>
      </c>
      <c r="D681" s="11" t="s">
        <v>206</v>
      </c>
      <c r="E681" s="11">
        <v>7.5000000000000027</v>
      </c>
      <c r="F681" s="11">
        <v>201906</v>
      </c>
    </row>
    <row r="682" spans="1:6">
      <c r="A682" s="11" t="s">
        <v>598</v>
      </c>
      <c r="B682" s="11">
        <v>19</v>
      </c>
      <c r="C682" s="11" t="s">
        <v>203</v>
      </c>
      <c r="D682" s="11" t="s">
        <v>198</v>
      </c>
      <c r="E682" s="11">
        <v>31</v>
      </c>
      <c r="F682" s="11">
        <v>201906</v>
      </c>
    </row>
    <row r="683" spans="1:6">
      <c r="A683" s="11" t="s">
        <v>769</v>
      </c>
      <c r="B683" s="11">
        <v>19</v>
      </c>
      <c r="C683" s="11" t="s">
        <v>185</v>
      </c>
      <c r="D683" s="11" t="s">
        <v>206</v>
      </c>
      <c r="E683" s="11">
        <v>0.39999999999999858</v>
      </c>
      <c r="F683" s="11">
        <v>201906</v>
      </c>
    </row>
    <row r="684" spans="1:6">
      <c r="A684" s="11" t="s">
        <v>917</v>
      </c>
      <c r="B684" s="11">
        <v>19</v>
      </c>
      <c r="C684" s="11" t="s">
        <v>203</v>
      </c>
      <c r="D684" s="11" t="s">
        <v>185</v>
      </c>
      <c r="E684" s="11">
        <v>42.013333333333335</v>
      </c>
      <c r="F684" s="11">
        <v>201906</v>
      </c>
    </row>
    <row r="685" spans="1:6">
      <c r="A685" s="11" t="s">
        <v>482</v>
      </c>
      <c r="B685" s="11">
        <v>19</v>
      </c>
      <c r="C685" s="11" t="s">
        <v>175</v>
      </c>
      <c r="D685" s="11" t="s">
        <v>198</v>
      </c>
      <c r="E685" s="11">
        <v>50.25</v>
      </c>
      <c r="F685" s="11">
        <v>201906</v>
      </c>
    </row>
    <row r="686" spans="1:6">
      <c r="A686" s="11" t="s">
        <v>479</v>
      </c>
      <c r="B686" s="11">
        <v>19</v>
      </c>
      <c r="C686" s="11" t="s">
        <v>175</v>
      </c>
      <c r="D686" s="11" t="s">
        <v>177</v>
      </c>
      <c r="E686" s="11">
        <v>15</v>
      </c>
      <c r="F686" s="11">
        <v>201906</v>
      </c>
    </row>
    <row r="687" spans="1:6">
      <c r="A687" s="11" t="s">
        <v>479</v>
      </c>
      <c r="B687" s="11">
        <v>19</v>
      </c>
      <c r="C687" s="11" t="s">
        <v>175</v>
      </c>
      <c r="D687" s="11" t="s">
        <v>198</v>
      </c>
      <c r="E687" s="11">
        <v>30.25</v>
      </c>
      <c r="F687" s="11">
        <v>201906</v>
      </c>
    </row>
    <row r="688" spans="1:6">
      <c r="A688" s="11" t="s">
        <v>915</v>
      </c>
      <c r="B688" s="11">
        <v>19</v>
      </c>
      <c r="C688" s="11" t="s">
        <v>185</v>
      </c>
      <c r="D688" s="11" t="s">
        <v>198</v>
      </c>
      <c r="E688" s="11">
        <v>15.326666666666668</v>
      </c>
      <c r="F688" s="11">
        <v>201906</v>
      </c>
    </row>
    <row r="689" spans="1:6">
      <c r="A689" s="11" t="s">
        <v>1045</v>
      </c>
      <c r="B689" s="11">
        <v>19</v>
      </c>
      <c r="C689" s="11" t="s">
        <v>198</v>
      </c>
      <c r="D689" s="11" t="s">
        <v>185</v>
      </c>
      <c r="E689" s="11">
        <v>52</v>
      </c>
      <c r="F689" s="11">
        <v>201906</v>
      </c>
    </row>
    <row r="690" spans="1:6">
      <c r="A690" s="11" t="s">
        <v>950</v>
      </c>
      <c r="B690" s="11">
        <v>19</v>
      </c>
      <c r="C690" s="11" t="s">
        <v>185</v>
      </c>
      <c r="D690" s="11" t="s">
        <v>198</v>
      </c>
      <c r="E690" s="11">
        <v>16.366666666666667</v>
      </c>
      <c r="F690" s="11">
        <v>201906</v>
      </c>
    </row>
    <row r="691" spans="1:6">
      <c r="A691" s="11" t="s">
        <v>775</v>
      </c>
      <c r="B691" s="11">
        <v>19</v>
      </c>
      <c r="C691" s="11" t="s">
        <v>198</v>
      </c>
      <c r="D691" s="11" t="s">
        <v>185</v>
      </c>
      <c r="E691" s="11">
        <v>40.07</v>
      </c>
      <c r="F691" s="11">
        <v>201906</v>
      </c>
    </row>
    <row r="692" spans="1:6">
      <c r="A692" s="11" t="s">
        <v>775</v>
      </c>
      <c r="B692" s="11">
        <v>19</v>
      </c>
      <c r="C692" s="11" t="s">
        <v>198</v>
      </c>
      <c r="D692" s="11" t="s">
        <v>177</v>
      </c>
      <c r="E692" s="11">
        <v>13.380000000000003</v>
      </c>
      <c r="F692" s="11">
        <v>201906</v>
      </c>
    </row>
    <row r="693" spans="1:6">
      <c r="A693" s="11" t="s">
        <v>468</v>
      </c>
      <c r="B693" s="11">
        <v>19</v>
      </c>
      <c r="C693" s="11" t="s">
        <v>185</v>
      </c>
      <c r="D693" s="11" t="s">
        <v>198</v>
      </c>
      <c r="E693" s="11">
        <v>2.1833333333333336</v>
      </c>
      <c r="F693" s="11">
        <v>201906</v>
      </c>
    </row>
    <row r="694" spans="1:6">
      <c r="A694" s="11" t="s">
        <v>480</v>
      </c>
      <c r="B694" s="11">
        <v>19</v>
      </c>
      <c r="C694" s="11" t="s">
        <v>175</v>
      </c>
      <c r="D694" s="11" t="s">
        <v>185</v>
      </c>
      <c r="E694" s="11">
        <v>35.999999999999993</v>
      </c>
      <c r="F694" s="11">
        <v>201906</v>
      </c>
    </row>
    <row r="695" spans="1:6">
      <c r="A695" s="11" t="s">
        <v>1209</v>
      </c>
      <c r="B695" s="11">
        <v>19</v>
      </c>
      <c r="C695" s="11" t="s">
        <v>175</v>
      </c>
      <c r="D695" s="11" t="s">
        <v>198</v>
      </c>
      <c r="E695" s="11">
        <v>16</v>
      </c>
      <c r="F695" s="11">
        <v>201906</v>
      </c>
    </row>
    <row r="696" spans="1:6">
      <c r="A696" s="11" t="s">
        <v>777</v>
      </c>
      <c r="B696" s="11">
        <v>19</v>
      </c>
      <c r="C696" s="11" t="s">
        <v>175</v>
      </c>
      <c r="D696" s="11" t="s">
        <v>185</v>
      </c>
      <c r="E696" s="11">
        <v>27</v>
      </c>
      <c r="F696" s="11">
        <v>201906</v>
      </c>
    </row>
    <row r="697" spans="1:6">
      <c r="A697" s="11" t="s">
        <v>777</v>
      </c>
      <c r="B697" s="11">
        <v>19</v>
      </c>
      <c r="C697" s="11" t="s">
        <v>175</v>
      </c>
      <c r="D697" s="11" t="s">
        <v>206</v>
      </c>
      <c r="E697" s="11">
        <v>0.99999999999999911</v>
      </c>
      <c r="F697" s="11">
        <v>201906</v>
      </c>
    </row>
    <row r="698" spans="1:6">
      <c r="A698" s="11" t="s">
        <v>778</v>
      </c>
      <c r="B698" s="11">
        <v>19</v>
      </c>
      <c r="C698" s="11" t="s">
        <v>175</v>
      </c>
      <c r="D698" s="11" t="s">
        <v>185</v>
      </c>
      <c r="E698" s="11">
        <v>7</v>
      </c>
      <c r="F698" s="11">
        <v>201906</v>
      </c>
    </row>
    <row r="699" spans="1:6">
      <c r="A699" s="11" t="s">
        <v>778</v>
      </c>
      <c r="B699" s="11">
        <v>19</v>
      </c>
      <c r="C699" s="11" t="s">
        <v>175</v>
      </c>
      <c r="D699" s="11" t="s">
        <v>177</v>
      </c>
      <c r="E699" s="11">
        <v>5</v>
      </c>
      <c r="F699" s="11">
        <v>201906</v>
      </c>
    </row>
    <row r="700" spans="1:6">
      <c r="A700" s="11" t="s">
        <v>778</v>
      </c>
      <c r="B700" s="11">
        <v>19</v>
      </c>
      <c r="C700" s="11" t="s">
        <v>175</v>
      </c>
      <c r="D700" s="11" t="s">
        <v>198</v>
      </c>
      <c r="E700" s="11">
        <v>28.000000000000007</v>
      </c>
      <c r="F700" s="11">
        <v>201906</v>
      </c>
    </row>
    <row r="701" spans="1:6">
      <c r="A701" s="11" t="s">
        <v>454</v>
      </c>
      <c r="B701" s="11">
        <v>19</v>
      </c>
      <c r="C701" s="11" t="s">
        <v>198</v>
      </c>
      <c r="D701" s="11" t="s">
        <v>185</v>
      </c>
      <c r="E701" s="11">
        <v>41.166666666666686</v>
      </c>
      <c r="F701" s="11">
        <v>201906</v>
      </c>
    </row>
    <row r="702" spans="1:6">
      <c r="A702" s="11" t="s">
        <v>505</v>
      </c>
      <c r="B702" s="11">
        <v>19</v>
      </c>
      <c r="C702" s="11" t="s">
        <v>203</v>
      </c>
      <c r="D702" s="11" t="s">
        <v>177</v>
      </c>
      <c r="E702" s="11">
        <v>39</v>
      </c>
      <c r="F702" s="11">
        <v>201906</v>
      </c>
    </row>
    <row r="703" spans="1:6">
      <c r="A703" s="11" t="s">
        <v>780</v>
      </c>
      <c r="B703" s="11">
        <v>19</v>
      </c>
      <c r="C703" s="11" t="s">
        <v>175</v>
      </c>
      <c r="D703" s="11" t="s">
        <v>185</v>
      </c>
      <c r="E703" s="11">
        <v>35</v>
      </c>
      <c r="F703" s="11">
        <v>201906</v>
      </c>
    </row>
    <row r="704" spans="1:6">
      <c r="A704" s="11" t="s">
        <v>1239</v>
      </c>
      <c r="B704" s="11">
        <v>19</v>
      </c>
      <c r="C704" s="11" t="s">
        <v>185</v>
      </c>
      <c r="D704" s="11" t="s">
        <v>198</v>
      </c>
      <c r="E704" s="11">
        <v>29.900000000000002</v>
      </c>
      <c r="F704" s="11">
        <v>201906</v>
      </c>
    </row>
    <row r="705" spans="1:6">
      <c r="A705" s="11" t="s">
        <v>782</v>
      </c>
      <c r="B705" s="11">
        <v>19</v>
      </c>
      <c r="C705" s="11" t="s">
        <v>185</v>
      </c>
      <c r="D705" s="11" t="s">
        <v>198</v>
      </c>
      <c r="E705" s="11">
        <v>1.033333333333335</v>
      </c>
      <c r="F705" s="11">
        <v>201906</v>
      </c>
    </row>
    <row r="706" spans="1:6">
      <c r="A706" s="11" t="s">
        <v>846</v>
      </c>
      <c r="B706" s="11">
        <v>19</v>
      </c>
      <c r="C706" s="11" t="s">
        <v>198</v>
      </c>
      <c r="D706" s="11" t="s">
        <v>185</v>
      </c>
      <c r="E706" s="11">
        <v>18.079999999999998</v>
      </c>
      <c r="F706" s="11">
        <v>201906</v>
      </c>
    </row>
    <row r="707" spans="1:6">
      <c r="A707" s="11" t="s">
        <v>846</v>
      </c>
      <c r="B707" s="11">
        <v>19</v>
      </c>
      <c r="C707" s="11" t="s">
        <v>198</v>
      </c>
      <c r="D707" s="11" t="s">
        <v>206</v>
      </c>
      <c r="E707" s="11">
        <v>9.75</v>
      </c>
      <c r="F707" s="11">
        <v>201906</v>
      </c>
    </row>
    <row r="708" spans="1:6">
      <c r="A708" s="11" t="s">
        <v>487</v>
      </c>
      <c r="B708" s="11">
        <v>19</v>
      </c>
      <c r="C708" s="11" t="s">
        <v>175</v>
      </c>
      <c r="D708" s="11" t="s">
        <v>177</v>
      </c>
      <c r="E708" s="11">
        <v>49.25</v>
      </c>
      <c r="F708" s="11">
        <v>201906</v>
      </c>
    </row>
    <row r="709" spans="1:6">
      <c r="A709" s="11" t="s">
        <v>1204</v>
      </c>
      <c r="B709" s="11">
        <v>19</v>
      </c>
      <c r="C709" s="11" t="s">
        <v>198</v>
      </c>
      <c r="D709" s="11" t="s">
        <v>918</v>
      </c>
      <c r="E709" s="11">
        <v>10</v>
      </c>
      <c r="F709" s="11">
        <v>201906</v>
      </c>
    </row>
    <row r="710" spans="1:6">
      <c r="A710" s="11" t="s">
        <v>486</v>
      </c>
      <c r="B710" s="11">
        <v>19</v>
      </c>
      <c r="C710" s="11" t="s">
        <v>175</v>
      </c>
      <c r="D710" s="11" t="s">
        <v>177</v>
      </c>
      <c r="E710" s="11">
        <v>43.75</v>
      </c>
      <c r="F710" s="11">
        <v>201906</v>
      </c>
    </row>
    <row r="711" spans="1:6">
      <c r="A711" s="11" t="s">
        <v>1216</v>
      </c>
      <c r="B711" s="11">
        <v>19</v>
      </c>
      <c r="C711" s="11" t="s">
        <v>175</v>
      </c>
      <c r="D711" s="11" t="s">
        <v>198</v>
      </c>
      <c r="E711" s="11">
        <v>25.5</v>
      </c>
      <c r="F711" s="11">
        <v>201906</v>
      </c>
    </row>
    <row r="712" spans="1:6">
      <c r="A712" s="11" t="s">
        <v>507</v>
      </c>
      <c r="B712" s="11">
        <v>19</v>
      </c>
      <c r="C712" s="11" t="s">
        <v>175</v>
      </c>
      <c r="D712" s="11" t="s">
        <v>198</v>
      </c>
      <c r="E712" s="11">
        <v>16</v>
      </c>
      <c r="F712" s="11">
        <v>201906</v>
      </c>
    </row>
    <row r="713" spans="1:6">
      <c r="A713" s="11" t="s">
        <v>483</v>
      </c>
      <c r="B713" s="11">
        <v>19</v>
      </c>
      <c r="C713" s="11" t="s">
        <v>175</v>
      </c>
      <c r="D713" s="11" t="s">
        <v>182</v>
      </c>
      <c r="E713" s="11">
        <v>3</v>
      </c>
      <c r="F713" s="11">
        <v>201906</v>
      </c>
    </row>
    <row r="714" spans="1:6">
      <c r="A714" s="11" t="s">
        <v>483</v>
      </c>
      <c r="B714" s="11">
        <v>19</v>
      </c>
      <c r="C714" s="11" t="s">
        <v>175</v>
      </c>
      <c r="D714" s="11" t="s">
        <v>185</v>
      </c>
      <c r="E714" s="11">
        <v>2.4999999999999991</v>
      </c>
      <c r="F714" s="11">
        <v>201906</v>
      </c>
    </row>
    <row r="715" spans="1:6">
      <c r="A715" s="11" t="s">
        <v>483</v>
      </c>
      <c r="B715" s="11">
        <v>19</v>
      </c>
      <c r="C715" s="11" t="s">
        <v>175</v>
      </c>
      <c r="D715" s="11" t="s">
        <v>177</v>
      </c>
      <c r="E715" s="11">
        <v>17</v>
      </c>
      <c r="F715" s="11">
        <v>201906</v>
      </c>
    </row>
    <row r="716" spans="1:6">
      <c r="A716" s="11" t="s">
        <v>483</v>
      </c>
      <c r="B716" s="11">
        <v>19</v>
      </c>
      <c r="C716" s="11" t="s">
        <v>175</v>
      </c>
      <c r="D716" s="11" t="s">
        <v>198</v>
      </c>
      <c r="E716" s="11">
        <v>17.5</v>
      </c>
      <c r="F716" s="11">
        <v>201906</v>
      </c>
    </row>
    <row r="717" spans="1:6">
      <c r="A717" s="11" t="s">
        <v>483</v>
      </c>
      <c r="B717" s="11">
        <v>19</v>
      </c>
      <c r="C717" s="11" t="s">
        <v>175</v>
      </c>
      <c r="D717" s="11" t="s">
        <v>206</v>
      </c>
      <c r="E717" s="11">
        <v>4</v>
      </c>
      <c r="F717" s="11">
        <v>201906</v>
      </c>
    </row>
    <row r="718" spans="1:6">
      <c r="A718" s="11" t="s">
        <v>483</v>
      </c>
      <c r="B718" s="11">
        <v>19</v>
      </c>
      <c r="C718" s="11" t="s">
        <v>175</v>
      </c>
      <c r="D718" s="11" t="s">
        <v>918</v>
      </c>
      <c r="E718" s="11">
        <v>1.9999999999999996</v>
      </c>
      <c r="F718" s="11">
        <v>201906</v>
      </c>
    </row>
    <row r="719" spans="1:6">
      <c r="A719" s="11" t="s">
        <v>451</v>
      </c>
      <c r="B719" s="11">
        <v>19</v>
      </c>
      <c r="C719" s="11" t="s">
        <v>185</v>
      </c>
      <c r="D719" s="11" t="s">
        <v>198</v>
      </c>
      <c r="E719" s="11">
        <v>0.76666666666666661</v>
      </c>
      <c r="F719" s="11">
        <v>201906</v>
      </c>
    </row>
    <row r="720" spans="1:6">
      <c r="A720" s="11" t="s">
        <v>784</v>
      </c>
      <c r="B720" s="11">
        <v>19</v>
      </c>
      <c r="C720" s="11" t="s">
        <v>175</v>
      </c>
      <c r="D720" s="11" t="s">
        <v>148</v>
      </c>
      <c r="E720" s="11">
        <v>1.0000000000000004</v>
      </c>
      <c r="F720" s="11">
        <v>201906</v>
      </c>
    </row>
    <row r="721" spans="1:6">
      <c r="A721" s="11" t="s">
        <v>784</v>
      </c>
      <c r="B721" s="11">
        <v>19</v>
      </c>
      <c r="C721" s="11" t="s">
        <v>175</v>
      </c>
      <c r="D721" s="11" t="s">
        <v>182</v>
      </c>
      <c r="E721" s="11">
        <v>3.9999999999999978</v>
      </c>
      <c r="F721" s="11">
        <v>201906</v>
      </c>
    </row>
    <row r="722" spans="1:6">
      <c r="A722" s="11" t="s">
        <v>784</v>
      </c>
      <c r="B722" s="11">
        <v>19</v>
      </c>
      <c r="C722" s="11" t="s">
        <v>175</v>
      </c>
      <c r="D722" s="11" t="s">
        <v>185</v>
      </c>
      <c r="E722" s="11">
        <v>4.25</v>
      </c>
      <c r="F722" s="11">
        <v>201906</v>
      </c>
    </row>
    <row r="723" spans="1:6">
      <c r="A723" s="11" t="s">
        <v>784</v>
      </c>
      <c r="B723" s="11">
        <v>19</v>
      </c>
      <c r="C723" s="11" t="s">
        <v>175</v>
      </c>
      <c r="D723" s="11" t="s">
        <v>177</v>
      </c>
      <c r="E723" s="11">
        <v>2.2500000000000013</v>
      </c>
      <c r="F723" s="11">
        <v>201906</v>
      </c>
    </row>
    <row r="724" spans="1:6">
      <c r="A724" s="11" t="s">
        <v>784</v>
      </c>
      <c r="B724" s="11">
        <v>19</v>
      </c>
      <c r="C724" s="11" t="s">
        <v>175</v>
      </c>
      <c r="D724" s="11" t="s">
        <v>198</v>
      </c>
      <c r="E724" s="11">
        <v>4.25</v>
      </c>
      <c r="F724" s="11">
        <v>201906</v>
      </c>
    </row>
    <row r="725" spans="1:6">
      <c r="A725" s="11" t="s">
        <v>784</v>
      </c>
      <c r="B725" s="11">
        <v>19</v>
      </c>
      <c r="C725" s="11" t="s">
        <v>175</v>
      </c>
      <c r="D725" s="11" t="s">
        <v>203</v>
      </c>
      <c r="E725" s="11">
        <v>0.49999999999999822</v>
      </c>
      <c r="F725" s="11">
        <v>201906</v>
      </c>
    </row>
    <row r="726" spans="1:6">
      <c r="A726" s="11" t="s">
        <v>784</v>
      </c>
      <c r="B726" s="11">
        <v>19</v>
      </c>
      <c r="C726" s="11" t="s">
        <v>175</v>
      </c>
      <c r="D726" s="11" t="s">
        <v>206</v>
      </c>
      <c r="E726" s="11">
        <v>4.5000000000000053</v>
      </c>
      <c r="F726" s="11">
        <v>201906</v>
      </c>
    </row>
    <row r="727" spans="1:6">
      <c r="A727" s="11" t="s">
        <v>784</v>
      </c>
      <c r="B727" s="11">
        <v>19</v>
      </c>
      <c r="C727" s="11" t="s">
        <v>175</v>
      </c>
      <c r="D727" s="11" t="s">
        <v>918</v>
      </c>
      <c r="E727" s="11">
        <v>0.50000000000000089</v>
      </c>
      <c r="F727" s="11">
        <v>201906</v>
      </c>
    </row>
    <row r="728" spans="1:6">
      <c r="A728" s="11" t="s">
        <v>848</v>
      </c>
      <c r="B728" s="11">
        <v>19</v>
      </c>
      <c r="C728" s="11" t="s">
        <v>185</v>
      </c>
      <c r="D728" s="11" t="s">
        <v>198</v>
      </c>
      <c r="E728" s="11">
        <v>4.9499999999999984</v>
      </c>
      <c r="F728" s="11">
        <v>201906</v>
      </c>
    </row>
    <row r="729" spans="1:6">
      <c r="A729" s="11" t="s">
        <v>726</v>
      </c>
      <c r="B729" s="11">
        <v>20</v>
      </c>
      <c r="C729" s="11" t="s">
        <v>175</v>
      </c>
      <c r="D729" s="11" t="s">
        <v>185</v>
      </c>
      <c r="E729" s="11">
        <v>6.5</v>
      </c>
      <c r="F729" s="11">
        <v>201906</v>
      </c>
    </row>
    <row r="730" spans="1:6">
      <c r="A730" s="11" t="s">
        <v>726</v>
      </c>
      <c r="B730" s="11">
        <v>20</v>
      </c>
      <c r="C730" s="11" t="s">
        <v>175</v>
      </c>
      <c r="D730" s="11" t="s">
        <v>177</v>
      </c>
      <c r="E730" s="11">
        <v>6.5</v>
      </c>
      <c r="F730" s="11">
        <v>201906</v>
      </c>
    </row>
    <row r="731" spans="1:6">
      <c r="A731" s="11" t="s">
        <v>726</v>
      </c>
      <c r="B731" s="11">
        <v>20</v>
      </c>
      <c r="C731" s="11" t="s">
        <v>175</v>
      </c>
      <c r="D731" s="11" t="s">
        <v>198</v>
      </c>
      <c r="E731" s="11">
        <v>25</v>
      </c>
      <c r="F731" s="11">
        <v>201906</v>
      </c>
    </row>
    <row r="732" spans="1:6">
      <c r="A732" s="11" t="s">
        <v>726</v>
      </c>
      <c r="B732" s="11">
        <v>20</v>
      </c>
      <c r="C732" s="11" t="s">
        <v>175</v>
      </c>
      <c r="D732" s="11" t="s">
        <v>918</v>
      </c>
      <c r="E732" s="11">
        <v>2.5000000000000004</v>
      </c>
      <c r="F732" s="11">
        <v>201906</v>
      </c>
    </row>
    <row r="733" spans="1:6">
      <c r="A733" s="11" t="s">
        <v>493</v>
      </c>
      <c r="B733" s="11">
        <v>20</v>
      </c>
      <c r="C733" s="11" t="s">
        <v>198</v>
      </c>
      <c r="D733" s="11" t="s">
        <v>918</v>
      </c>
      <c r="E733" s="11">
        <v>20.5</v>
      </c>
      <c r="F733" s="11">
        <v>201906</v>
      </c>
    </row>
    <row r="734" spans="1:6">
      <c r="A734" s="11" t="s">
        <v>458</v>
      </c>
      <c r="B734" s="11">
        <v>20</v>
      </c>
      <c r="C734" s="11" t="s">
        <v>185</v>
      </c>
      <c r="D734" s="11" t="s">
        <v>182</v>
      </c>
      <c r="E734" s="11">
        <v>8.5</v>
      </c>
      <c r="F734" s="11">
        <v>201906</v>
      </c>
    </row>
    <row r="735" spans="1:6">
      <c r="A735" s="11" t="s">
        <v>458</v>
      </c>
      <c r="B735" s="11">
        <v>20</v>
      </c>
      <c r="C735" s="11" t="s">
        <v>185</v>
      </c>
      <c r="D735" s="11" t="s">
        <v>198</v>
      </c>
      <c r="E735" s="11">
        <v>3.2499999999999991</v>
      </c>
      <c r="F735" s="11">
        <v>201906</v>
      </c>
    </row>
    <row r="736" spans="1:6">
      <c r="A736" s="11" t="s">
        <v>458</v>
      </c>
      <c r="B736" s="11">
        <v>20</v>
      </c>
      <c r="C736" s="11" t="s">
        <v>185</v>
      </c>
      <c r="D736" s="11" t="s">
        <v>206</v>
      </c>
      <c r="E736" s="11">
        <v>2.2499999999999987</v>
      </c>
      <c r="F736" s="11">
        <v>201906</v>
      </c>
    </row>
    <row r="737" spans="1:6">
      <c r="A737" s="11" t="s">
        <v>767</v>
      </c>
      <c r="B737" s="11">
        <v>20</v>
      </c>
      <c r="C737" s="11" t="s">
        <v>175</v>
      </c>
      <c r="D737" s="11" t="s">
        <v>206</v>
      </c>
      <c r="E737" s="11">
        <v>41.556666666666665</v>
      </c>
      <c r="F737" s="11">
        <v>201906</v>
      </c>
    </row>
    <row r="738" spans="1:6">
      <c r="A738" s="11" t="s">
        <v>453</v>
      </c>
      <c r="B738" s="11">
        <v>20</v>
      </c>
      <c r="C738" s="11" t="s">
        <v>175</v>
      </c>
      <c r="D738" s="11" t="s">
        <v>177</v>
      </c>
      <c r="E738" s="11">
        <v>13.250000000000002</v>
      </c>
      <c r="F738" s="11">
        <v>201906</v>
      </c>
    </row>
    <row r="739" spans="1:6">
      <c r="A739" s="11" t="s">
        <v>453</v>
      </c>
      <c r="B739" s="11">
        <v>20</v>
      </c>
      <c r="C739" s="11" t="s">
        <v>175</v>
      </c>
      <c r="D739" s="11" t="s">
        <v>198</v>
      </c>
      <c r="E739" s="11">
        <v>11.25</v>
      </c>
      <c r="F739" s="11">
        <v>201906</v>
      </c>
    </row>
    <row r="740" spans="1:6">
      <c r="A740" s="11" t="s">
        <v>951</v>
      </c>
      <c r="B740" s="11">
        <v>20</v>
      </c>
      <c r="C740" s="11" t="s">
        <v>198</v>
      </c>
      <c r="D740" s="11" t="s">
        <v>182</v>
      </c>
      <c r="E740" s="11">
        <v>0.99999999999999911</v>
      </c>
      <c r="F740" s="11">
        <v>201906</v>
      </c>
    </row>
    <row r="741" spans="1:6">
      <c r="A741" s="11" t="s">
        <v>951</v>
      </c>
      <c r="B741" s="11">
        <v>20</v>
      </c>
      <c r="C741" s="11" t="s">
        <v>198</v>
      </c>
      <c r="D741" s="11" t="s">
        <v>206</v>
      </c>
      <c r="E741" s="11">
        <v>3.0000000000000027</v>
      </c>
      <c r="F741" s="11">
        <v>201906</v>
      </c>
    </row>
    <row r="742" spans="1:6">
      <c r="A742" s="11" t="s">
        <v>951</v>
      </c>
      <c r="B742" s="11">
        <v>20</v>
      </c>
      <c r="C742" s="11" t="s">
        <v>198</v>
      </c>
      <c r="D742" s="11" t="s">
        <v>918</v>
      </c>
      <c r="E742" s="11">
        <v>18</v>
      </c>
      <c r="F742" s="11">
        <v>201906</v>
      </c>
    </row>
    <row r="743" spans="1:6">
      <c r="A743" s="11" t="s">
        <v>485</v>
      </c>
      <c r="B743" s="11">
        <v>20</v>
      </c>
      <c r="C743" s="11" t="s">
        <v>175</v>
      </c>
      <c r="D743" s="11" t="s">
        <v>185</v>
      </c>
      <c r="E743" s="11">
        <v>39</v>
      </c>
      <c r="F743" s="11">
        <v>201906</v>
      </c>
    </row>
    <row r="744" spans="1:6">
      <c r="A744" s="11" t="s">
        <v>485</v>
      </c>
      <c r="B744" s="11">
        <v>20</v>
      </c>
      <c r="C744" s="11" t="s">
        <v>175</v>
      </c>
      <c r="D744" s="11" t="s">
        <v>177</v>
      </c>
      <c r="E744" s="11">
        <v>0.75</v>
      </c>
      <c r="F744" s="11">
        <v>201906</v>
      </c>
    </row>
    <row r="745" spans="1:6">
      <c r="A745" s="11" t="s">
        <v>485</v>
      </c>
      <c r="B745" s="11">
        <v>20</v>
      </c>
      <c r="C745" s="11" t="s">
        <v>175</v>
      </c>
      <c r="D745" s="11" t="s">
        <v>206</v>
      </c>
      <c r="E745" s="11">
        <v>3</v>
      </c>
      <c r="F745" s="11">
        <v>201906</v>
      </c>
    </row>
    <row r="746" spans="1:6">
      <c r="A746" s="11" t="s">
        <v>598</v>
      </c>
      <c r="B746" s="11">
        <v>20</v>
      </c>
      <c r="C746" s="11" t="s">
        <v>203</v>
      </c>
      <c r="D746" s="11" t="s">
        <v>198</v>
      </c>
      <c r="E746" s="11">
        <v>25</v>
      </c>
      <c r="F746" s="11">
        <v>201906</v>
      </c>
    </row>
    <row r="747" spans="1:6">
      <c r="A747" s="11" t="s">
        <v>917</v>
      </c>
      <c r="B747" s="11">
        <v>20</v>
      </c>
      <c r="C747" s="11" t="s">
        <v>203</v>
      </c>
      <c r="D747" s="11" t="s">
        <v>185</v>
      </c>
      <c r="E747" s="11">
        <v>54.823333333333345</v>
      </c>
      <c r="F747" s="11">
        <v>201906</v>
      </c>
    </row>
    <row r="748" spans="1:6">
      <c r="A748" s="11" t="s">
        <v>482</v>
      </c>
      <c r="B748" s="11">
        <v>20</v>
      </c>
      <c r="C748" s="11" t="s">
        <v>175</v>
      </c>
      <c r="D748" s="11" t="s">
        <v>198</v>
      </c>
      <c r="E748" s="11">
        <v>42.5</v>
      </c>
      <c r="F748" s="11">
        <v>201906</v>
      </c>
    </row>
    <row r="749" spans="1:6">
      <c r="A749" s="11" t="s">
        <v>479</v>
      </c>
      <c r="B749" s="11">
        <v>20</v>
      </c>
      <c r="C749" s="11" t="s">
        <v>175</v>
      </c>
      <c r="D749" s="11" t="s">
        <v>177</v>
      </c>
      <c r="E749" s="11">
        <v>24.5</v>
      </c>
      <c r="F749" s="11">
        <v>201906</v>
      </c>
    </row>
    <row r="750" spans="1:6">
      <c r="A750" s="11" t="s">
        <v>479</v>
      </c>
      <c r="B750" s="11">
        <v>20</v>
      </c>
      <c r="C750" s="11" t="s">
        <v>175</v>
      </c>
      <c r="D750" s="11" t="s">
        <v>198</v>
      </c>
      <c r="E750" s="11">
        <v>20.5</v>
      </c>
      <c r="F750" s="11">
        <v>201906</v>
      </c>
    </row>
    <row r="751" spans="1:6">
      <c r="A751" s="11" t="s">
        <v>915</v>
      </c>
      <c r="B751" s="11">
        <v>20</v>
      </c>
      <c r="C751" s="11" t="s">
        <v>185</v>
      </c>
      <c r="D751" s="11" t="s">
        <v>198</v>
      </c>
      <c r="E751" s="11">
        <v>13.803333333333331</v>
      </c>
      <c r="F751" s="11">
        <v>201906</v>
      </c>
    </row>
    <row r="752" spans="1:6">
      <c r="A752" s="11" t="s">
        <v>1045</v>
      </c>
      <c r="B752" s="11">
        <v>20</v>
      </c>
      <c r="C752" s="11" t="s">
        <v>198</v>
      </c>
      <c r="D752" s="11" t="s">
        <v>185</v>
      </c>
      <c r="E752" s="11">
        <v>53.5</v>
      </c>
      <c r="F752" s="11">
        <v>201906</v>
      </c>
    </row>
    <row r="753" spans="1:6">
      <c r="A753" s="11" t="s">
        <v>950</v>
      </c>
      <c r="B753" s="11">
        <v>20</v>
      </c>
      <c r="C753" s="11" t="s">
        <v>185</v>
      </c>
      <c r="D753" s="11" t="s">
        <v>198</v>
      </c>
      <c r="E753" s="11">
        <v>10.850000000000001</v>
      </c>
      <c r="F753" s="11">
        <v>201906</v>
      </c>
    </row>
    <row r="754" spans="1:6">
      <c r="A754" s="11" t="s">
        <v>467</v>
      </c>
      <c r="B754" s="11">
        <v>20</v>
      </c>
      <c r="C754" s="11" t="s">
        <v>185</v>
      </c>
      <c r="D754" s="11" t="s">
        <v>206</v>
      </c>
      <c r="E754" s="11">
        <v>46.636666666666677</v>
      </c>
      <c r="F754" s="11">
        <v>201906</v>
      </c>
    </row>
    <row r="755" spans="1:6">
      <c r="A755" s="11" t="s">
        <v>468</v>
      </c>
      <c r="B755" s="11">
        <v>20</v>
      </c>
      <c r="C755" s="11" t="s">
        <v>185</v>
      </c>
      <c r="D755" s="11" t="s">
        <v>198</v>
      </c>
      <c r="E755" s="11">
        <v>3.1333333333333342</v>
      </c>
      <c r="F755" s="11">
        <v>201906</v>
      </c>
    </row>
    <row r="756" spans="1:6">
      <c r="A756" s="11" t="s">
        <v>480</v>
      </c>
      <c r="B756" s="11">
        <v>20</v>
      </c>
      <c r="C756" s="11" t="s">
        <v>175</v>
      </c>
      <c r="D756" s="11" t="s">
        <v>185</v>
      </c>
      <c r="E756" s="11">
        <v>37.999999999999993</v>
      </c>
      <c r="F756" s="11">
        <v>201906</v>
      </c>
    </row>
    <row r="757" spans="1:6">
      <c r="A757" s="11" t="s">
        <v>1209</v>
      </c>
      <c r="B757" s="11">
        <v>20</v>
      </c>
      <c r="C757" s="11" t="s">
        <v>175</v>
      </c>
      <c r="D757" s="11" t="s">
        <v>198</v>
      </c>
      <c r="E757" s="11">
        <v>16</v>
      </c>
      <c r="F757" s="11">
        <v>201906</v>
      </c>
    </row>
    <row r="758" spans="1:6">
      <c r="A758" s="11" t="s">
        <v>777</v>
      </c>
      <c r="B758" s="11">
        <v>20</v>
      </c>
      <c r="C758" s="11" t="s">
        <v>175</v>
      </c>
      <c r="D758" s="11" t="s">
        <v>185</v>
      </c>
      <c r="E758" s="11">
        <v>27</v>
      </c>
      <c r="F758" s="11">
        <v>201906</v>
      </c>
    </row>
    <row r="759" spans="1:6">
      <c r="A759" s="11" t="s">
        <v>777</v>
      </c>
      <c r="B759" s="11">
        <v>20</v>
      </c>
      <c r="C759" s="11" t="s">
        <v>175</v>
      </c>
      <c r="D759" s="11" t="s">
        <v>206</v>
      </c>
      <c r="E759" s="11">
        <v>0.99999999999999911</v>
      </c>
      <c r="F759" s="11">
        <v>201906</v>
      </c>
    </row>
    <row r="760" spans="1:6">
      <c r="A760" s="11" t="s">
        <v>778</v>
      </c>
      <c r="B760" s="11">
        <v>20</v>
      </c>
      <c r="C760" s="11" t="s">
        <v>175</v>
      </c>
      <c r="D760" s="11" t="s">
        <v>185</v>
      </c>
      <c r="E760" s="11">
        <v>6.0000000000000018</v>
      </c>
      <c r="F760" s="11">
        <v>201906</v>
      </c>
    </row>
    <row r="761" spans="1:6">
      <c r="A761" s="11" t="s">
        <v>778</v>
      </c>
      <c r="B761" s="11">
        <v>20</v>
      </c>
      <c r="C761" s="11" t="s">
        <v>175</v>
      </c>
      <c r="D761" s="11" t="s">
        <v>177</v>
      </c>
      <c r="E761" s="11">
        <v>3</v>
      </c>
      <c r="F761" s="11">
        <v>201906</v>
      </c>
    </row>
    <row r="762" spans="1:6">
      <c r="A762" s="11" t="s">
        <v>778</v>
      </c>
      <c r="B762" s="11">
        <v>20</v>
      </c>
      <c r="C762" s="11" t="s">
        <v>175</v>
      </c>
      <c r="D762" s="11" t="s">
        <v>198</v>
      </c>
      <c r="E762" s="11">
        <v>31.000000000000007</v>
      </c>
      <c r="F762" s="11">
        <v>201906</v>
      </c>
    </row>
    <row r="763" spans="1:6">
      <c r="A763" s="11" t="s">
        <v>1320</v>
      </c>
      <c r="B763" s="11">
        <v>20</v>
      </c>
      <c r="C763" s="11" t="s">
        <v>185</v>
      </c>
      <c r="D763" s="11" t="s">
        <v>198</v>
      </c>
      <c r="E763" s="11">
        <v>5.6000000000000005</v>
      </c>
      <c r="F763" s="11">
        <v>201906</v>
      </c>
    </row>
    <row r="764" spans="1:6">
      <c r="A764" s="11" t="s">
        <v>454</v>
      </c>
      <c r="B764" s="11">
        <v>20</v>
      </c>
      <c r="C764" s="11" t="s">
        <v>198</v>
      </c>
      <c r="D764" s="11" t="s">
        <v>185</v>
      </c>
      <c r="E764" s="11">
        <v>45.18333333333333</v>
      </c>
      <c r="F764" s="11">
        <v>201906</v>
      </c>
    </row>
    <row r="765" spans="1:6">
      <c r="A765" s="11" t="s">
        <v>505</v>
      </c>
      <c r="B765" s="11">
        <v>20</v>
      </c>
      <c r="C765" s="11" t="s">
        <v>203</v>
      </c>
      <c r="D765" s="11" t="s">
        <v>177</v>
      </c>
      <c r="E765" s="11">
        <v>49.25</v>
      </c>
      <c r="F765" s="11">
        <v>201906</v>
      </c>
    </row>
    <row r="766" spans="1:6">
      <c r="A766" s="11" t="s">
        <v>780</v>
      </c>
      <c r="B766" s="11">
        <v>20</v>
      </c>
      <c r="C766" s="11" t="s">
        <v>175</v>
      </c>
      <c r="D766" s="11" t="s">
        <v>185</v>
      </c>
      <c r="E766" s="11">
        <v>35</v>
      </c>
      <c r="F766" s="11">
        <v>201906</v>
      </c>
    </row>
    <row r="767" spans="1:6">
      <c r="A767" s="11" t="s">
        <v>1239</v>
      </c>
      <c r="B767" s="11">
        <v>20</v>
      </c>
      <c r="C767" s="11" t="s">
        <v>185</v>
      </c>
      <c r="D767" s="11" t="s">
        <v>198</v>
      </c>
      <c r="E767" s="11">
        <v>13.183333333333335</v>
      </c>
      <c r="F767" s="11">
        <v>201906</v>
      </c>
    </row>
    <row r="768" spans="1:6">
      <c r="A768" s="11" t="s">
        <v>846</v>
      </c>
      <c r="B768" s="11">
        <v>20</v>
      </c>
      <c r="C768" s="11" t="s">
        <v>198</v>
      </c>
      <c r="D768" s="11" t="s">
        <v>185</v>
      </c>
      <c r="E768" s="11">
        <v>19.533333333333328</v>
      </c>
      <c r="F768" s="11">
        <v>201906</v>
      </c>
    </row>
    <row r="769" spans="1:6">
      <c r="A769" s="11" t="s">
        <v>487</v>
      </c>
      <c r="B769" s="11">
        <v>20</v>
      </c>
      <c r="C769" s="11" t="s">
        <v>175</v>
      </c>
      <c r="D769" s="11" t="s">
        <v>177</v>
      </c>
      <c r="E769" s="11">
        <v>40.25</v>
      </c>
      <c r="F769" s="11">
        <v>201906</v>
      </c>
    </row>
    <row r="770" spans="1:6">
      <c r="A770" s="11" t="s">
        <v>1204</v>
      </c>
      <c r="B770" s="11">
        <v>20</v>
      </c>
      <c r="C770" s="11" t="s">
        <v>198</v>
      </c>
      <c r="D770" s="11" t="s">
        <v>918</v>
      </c>
      <c r="E770" s="11">
        <v>3.9999999999999991</v>
      </c>
      <c r="F770" s="11">
        <v>201906</v>
      </c>
    </row>
    <row r="771" spans="1:6">
      <c r="A771" s="11" t="s">
        <v>486</v>
      </c>
      <c r="B771" s="11">
        <v>20</v>
      </c>
      <c r="C771" s="11" t="s">
        <v>175</v>
      </c>
      <c r="D771" s="11" t="s">
        <v>177</v>
      </c>
      <c r="E771" s="11">
        <v>43.75</v>
      </c>
      <c r="F771" s="11">
        <v>201906</v>
      </c>
    </row>
    <row r="772" spans="1:6">
      <c r="A772" s="11" t="s">
        <v>1216</v>
      </c>
      <c r="B772" s="11">
        <v>20</v>
      </c>
      <c r="C772" s="11" t="s">
        <v>175</v>
      </c>
      <c r="D772" s="11" t="s">
        <v>198</v>
      </c>
      <c r="E772" s="11">
        <v>25.5</v>
      </c>
      <c r="F772" s="11">
        <v>201906</v>
      </c>
    </row>
    <row r="773" spans="1:6">
      <c r="A773" s="11" t="s">
        <v>507</v>
      </c>
      <c r="B773" s="11">
        <v>20</v>
      </c>
      <c r="C773" s="11" t="s">
        <v>175</v>
      </c>
      <c r="D773" s="11" t="s">
        <v>198</v>
      </c>
      <c r="E773" s="11">
        <v>16</v>
      </c>
      <c r="F773" s="11">
        <v>201906</v>
      </c>
    </row>
    <row r="774" spans="1:6">
      <c r="A774" s="11" t="s">
        <v>483</v>
      </c>
      <c r="B774" s="11">
        <v>20</v>
      </c>
      <c r="C774" s="11" t="s">
        <v>175</v>
      </c>
      <c r="D774" s="11" t="s">
        <v>182</v>
      </c>
      <c r="E774" s="11">
        <v>3</v>
      </c>
      <c r="F774" s="11">
        <v>201906</v>
      </c>
    </row>
    <row r="775" spans="1:6">
      <c r="A775" s="11" t="s">
        <v>483</v>
      </c>
      <c r="B775" s="11">
        <v>20</v>
      </c>
      <c r="C775" s="11" t="s">
        <v>175</v>
      </c>
      <c r="D775" s="11" t="s">
        <v>185</v>
      </c>
      <c r="E775" s="11">
        <v>13</v>
      </c>
      <c r="F775" s="11">
        <v>201906</v>
      </c>
    </row>
    <row r="776" spans="1:6">
      <c r="A776" s="11" t="s">
        <v>483</v>
      </c>
      <c r="B776" s="11">
        <v>20</v>
      </c>
      <c r="C776" s="11" t="s">
        <v>175</v>
      </c>
      <c r="D776" s="11" t="s">
        <v>177</v>
      </c>
      <c r="E776" s="11">
        <v>18.5</v>
      </c>
      <c r="F776" s="11">
        <v>201906</v>
      </c>
    </row>
    <row r="777" spans="1:6">
      <c r="A777" s="11" t="s">
        <v>483</v>
      </c>
      <c r="B777" s="11">
        <v>20</v>
      </c>
      <c r="C777" s="11" t="s">
        <v>175</v>
      </c>
      <c r="D777" s="11" t="s">
        <v>198</v>
      </c>
      <c r="E777" s="11">
        <v>10.5</v>
      </c>
      <c r="F777" s="11">
        <v>201906</v>
      </c>
    </row>
    <row r="778" spans="1:6">
      <c r="A778" s="11" t="s">
        <v>483</v>
      </c>
      <c r="B778" s="11">
        <v>20</v>
      </c>
      <c r="C778" s="11" t="s">
        <v>175</v>
      </c>
      <c r="D778" s="11" t="s">
        <v>206</v>
      </c>
      <c r="E778" s="11">
        <v>0.99999999999999911</v>
      </c>
      <c r="F778" s="11">
        <v>201906</v>
      </c>
    </row>
    <row r="779" spans="1:6">
      <c r="A779" s="11" t="s">
        <v>783</v>
      </c>
      <c r="B779" s="11">
        <v>20</v>
      </c>
      <c r="C779" s="11" t="s">
        <v>198</v>
      </c>
      <c r="D779" s="11" t="s">
        <v>177</v>
      </c>
      <c r="E779" s="11">
        <v>4.0000000000000018</v>
      </c>
      <c r="F779" s="11">
        <v>201906</v>
      </c>
    </row>
    <row r="780" spans="1:6">
      <c r="A780" s="11" t="s">
        <v>451</v>
      </c>
      <c r="B780" s="11">
        <v>20</v>
      </c>
      <c r="C780" s="11" t="s">
        <v>185</v>
      </c>
      <c r="D780" s="11" t="s">
        <v>177</v>
      </c>
      <c r="E780" s="11">
        <v>21.3</v>
      </c>
      <c r="F780" s="11">
        <v>201906</v>
      </c>
    </row>
    <row r="781" spans="1:6">
      <c r="A781" s="11" t="s">
        <v>784</v>
      </c>
      <c r="B781" s="11">
        <v>20</v>
      </c>
      <c r="C781" s="11" t="s">
        <v>175</v>
      </c>
      <c r="D781" s="11" t="s">
        <v>148</v>
      </c>
      <c r="E781" s="11">
        <v>2.5000000000000018</v>
      </c>
      <c r="F781" s="11">
        <v>201906</v>
      </c>
    </row>
    <row r="782" spans="1:6">
      <c r="A782" s="11" t="s">
        <v>784</v>
      </c>
      <c r="B782" s="11">
        <v>20</v>
      </c>
      <c r="C782" s="11" t="s">
        <v>175</v>
      </c>
      <c r="D782" s="11" t="s">
        <v>182</v>
      </c>
      <c r="E782" s="11">
        <v>3.5000000000000022</v>
      </c>
      <c r="F782" s="11">
        <v>201906</v>
      </c>
    </row>
    <row r="783" spans="1:6">
      <c r="A783" s="11" t="s">
        <v>784</v>
      </c>
      <c r="B783" s="11">
        <v>20</v>
      </c>
      <c r="C783" s="11" t="s">
        <v>175</v>
      </c>
      <c r="D783" s="11" t="s">
        <v>185</v>
      </c>
      <c r="E783" s="11">
        <v>4.5000000000000018</v>
      </c>
      <c r="F783" s="11">
        <v>201906</v>
      </c>
    </row>
    <row r="784" spans="1:6">
      <c r="A784" s="11" t="s">
        <v>784</v>
      </c>
      <c r="B784" s="11">
        <v>20</v>
      </c>
      <c r="C784" s="11" t="s">
        <v>175</v>
      </c>
      <c r="D784" s="11" t="s">
        <v>177</v>
      </c>
      <c r="E784" s="11">
        <v>3.5000000000000009</v>
      </c>
      <c r="F784" s="11">
        <v>201906</v>
      </c>
    </row>
    <row r="785" spans="1:6">
      <c r="A785" s="11" t="s">
        <v>784</v>
      </c>
      <c r="B785" s="11">
        <v>20</v>
      </c>
      <c r="C785" s="11" t="s">
        <v>175</v>
      </c>
      <c r="D785" s="11" t="s">
        <v>198</v>
      </c>
      <c r="E785" s="11">
        <v>5.4999999999999964</v>
      </c>
      <c r="F785" s="11">
        <v>201906</v>
      </c>
    </row>
    <row r="786" spans="1:6">
      <c r="A786" s="11" t="s">
        <v>784</v>
      </c>
      <c r="B786" s="11">
        <v>20</v>
      </c>
      <c r="C786" s="11" t="s">
        <v>175</v>
      </c>
      <c r="D786" s="11" t="s">
        <v>203</v>
      </c>
      <c r="E786" s="11">
        <v>0.99999999999999911</v>
      </c>
      <c r="F786" s="11">
        <v>201906</v>
      </c>
    </row>
    <row r="787" spans="1:6">
      <c r="A787" s="11" t="s">
        <v>784</v>
      </c>
      <c r="B787" s="11">
        <v>20</v>
      </c>
      <c r="C787" s="11" t="s">
        <v>175</v>
      </c>
      <c r="D787" s="11" t="s">
        <v>206</v>
      </c>
      <c r="E787" s="11">
        <v>3.4999999999999996</v>
      </c>
      <c r="F787" s="11">
        <v>201906</v>
      </c>
    </row>
    <row r="788" spans="1:6">
      <c r="A788" s="11" t="s">
        <v>784</v>
      </c>
      <c r="B788" s="11">
        <v>20</v>
      </c>
      <c r="C788" s="11" t="s">
        <v>175</v>
      </c>
      <c r="D788" s="11" t="s">
        <v>211</v>
      </c>
      <c r="E788" s="11">
        <v>0.49999999999999956</v>
      </c>
      <c r="F788" s="11">
        <v>201906</v>
      </c>
    </row>
    <row r="789" spans="1:6">
      <c r="A789" s="11" t="s">
        <v>848</v>
      </c>
      <c r="B789" s="11">
        <v>20</v>
      </c>
      <c r="C789" s="11" t="s">
        <v>185</v>
      </c>
      <c r="D789" s="11" t="s">
        <v>198</v>
      </c>
      <c r="E789" s="11">
        <v>4.1499999999999968</v>
      </c>
      <c r="F789" s="11">
        <v>201906</v>
      </c>
    </row>
    <row r="790" spans="1:6">
      <c r="A790" s="11" t="s">
        <v>726</v>
      </c>
      <c r="B790" s="11">
        <v>22</v>
      </c>
      <c r="C790" s="11" t="s">
        <v>175</v>
      </c>
      <c r="D790" s="11" t="s">
        <v>185</v>
      </c>
      <c r="E790" s="11">
        <v>5.0000000000000009</v>
      </c>
      <c r="F790" s="11">
        <v>201906</v>
      </c>
    </row>
    <row r="791" spans="1:6">
      <c r="A791" s="11" t="s">
        <v>726</v>
      </c>
      <c r="B791" s="11">
        <v>22</v>
      </c>
      <c r="C791" s="11" t="s">
        <v>175</v>
      </c>
      <c r="D791" s="11" t="s">
        <v>177</v>
      </c>
      <c r="E791" s="11">
        <v>1.2500000000000009</v>
      </c>
      <c r="F791" s="11">
        <v>201906</v>
      </c>
    </row>
    <row r="792" spans="1:6">
      <c r="A792" s="11" t="s">
        <v>726</v>
      </c>
      <c r="B792" s="11">
        <v>22</v>
      </c>
      <c r="C792" s="11" t="s">
        <v>175</v>
      </c>
      <c r="D792" s="11" t="s">
        <v>198</v>
      </c>
      <c r="E792" s="11">
        <v>23</v>
      </c>
      <c r="F792" s="11">
        <v>201906</v>
      </c>
    </row>
    <row r="793" spans="1:6">
      <c r="A793" s="11" t="s">
        <v>726</v>
      </c>
      <c r="B793" s="11">
        <v>22</v>
      </c>
      <c r="C793" s="11" t="s">
        <v>175</v>
      </c>
      <c r="D793" s="11" t="s">
        <v>918</v>
      </c>
      <c r="E793" s="11">
        <v>2.5000000000000018</v>
      </c>
      <c r="F793" s="11">
        <v>201906</v>
      </c>
    </row>
    <row r="794" spans="1:6">
      <c r="A794" s="11" t="s">
        <v>458</v>
      </c>
      <c r="B794" s="11">
        <v>22</v>
      </c>
      <c r="C794" s="11" t="s">
        <v>185</v>
      </c>
      <c r="D794" s="11" t="s">
        <v>182</v>
      </c>
      <c r="E794" s="11">
        <v>3.2500000000000004</v>
      </c>
      <c r="F794" s="11">
        <v>201906</v>
      </c>
    </row>
    <row r="795" spans="1:6">
      <c r="A795" s="11" t="s">
        <v>458</v>
      </c>
      <c r="B795" s="11">
        <v>22</v>
      </c>
      <c r="C795" s="11" t="s">
        <v>185</v>
      </c>
      <c r="D795" s="11" t="s">
        <v>198</v>
      </c>
      <c r="E795" s="11">
        <v>2.7500000000000009</v>
      </c>
      <c r="F795" s="11">
        <v>201906</v>
      </c>
    </row>
    <row r="796" spans="1:6">
      <c r="A796" s="11" t="s">
        <v>458</v>
      </c>
      <c r="B796" s="11">
        <v>22</v>
      </c>
      <c r="C796" s="11" t="s">
        <v>185</v>
      </c>
      <c r="D796" s="11" t="s">
        <v>206</v>
      </c>
      <c r="E796" s="11">
        <v>1.9999999999999996</v>
      </c>
      <c r="F796" s="11">
        <v>201906</v>
      </c>
    </row>
    <row r="797" spans="1:6">
      <c r="A797" s="11" t="s">
        <v>485</v>
      </c>
      <c r="B797" s="11">
        <v>22</v>
      </c>
      <c r="C797" s="11" t="s">
        <v>175</v>
      </c>
      <c r="D797" s="11" t="s">
        <v>185</v>
      </c>
      <c r="E797" s="11">
        <v>31.5</v>
      </c>
      <c r="F797" s="11">
        <v>201906</v>
      </c>
    </row>
    <row r="798" spans="1:6">
      <c r="A798" s="11" t="s">
        <v>485</v>
      </c>
      <c r="B798" s="11">
        <v>22</v>
      </c>
      <c r="C798" s="11" t="s">
        <v>175</v>
      </c>
      <c r="D798" s="11" t="s">
        <v>206</v>
      </c>
      <c r="E798" s="11">
        <v>8.5000000000000018</v>
      </c>
      <c r="F798" s="11">
        <v>201906</v>
      </c>
    </row>
    <row r="799" spans="1:6">
      <c r="A799" s="11" t="s">
        <v>917</v>
      </c>
      <c r="B799" s="11">
        <v>22</v>
      </c>
      <c r="C799" s="11" t="s">
        <v>203</v>
      </c>
      <c r="D799" s="11" t="s">
        <v>185</v>
      </c>
      <c r="E799" s="11">
        <v>36.450000000000003</v>
      </c>
      <c r="F799" s="11">
        <v>201906</v>
      </c>
    </row>
    <row r="800" spans="1:6">
      <c r="A800" s="11" t="s">
        <v>450</v>
      </c>
      <c r="B800" s="11">
        <v>22</v>
      </c>
      <c r="C800" s="11" t="s">
        <v>185</v>
      </c>
      <c r="D800" s="11" t="s">
        <v>198</v>
      </c>
      <c r="E800" s="11">
        <v>2.2499999999999987</v>
      </c>
      <c r="F800" s="11">
        <v>201906</v>
      </c>
    </row>
    <row r="801" spans="1:6">
      <c r="A801" s="11" t="s">
        <v>482</v>
      </c>
      <c r="B801" s="11">
        <v>22</v>
      </c>
      <c r="C801" s="11" t="s">
        <v>175</v>
      </c>
      <c r="D801" s="11" t="s">
        <v>198</v>
      </c>
      <c r="E801" s="11">
        <v>31.25</v>
      </c>
      <c r="F801" s="11">
        <v>201906</v>
      </c>
    </row>
    <row r="802" spans="1:6">
      <c r="A802" s="11" t="s">
        <v>479</v>
      </c>
      <c r="B802" s="11">
        <v>22</v>
      </c>
      <c r="C802" s="11" t="s">
        <v>175</v>
      </c>
      <c r="D802" s="11" t="s">
        <v>177</v>
      </c>
      <c r="E802" s="11">
        <v>15.499999999999998</v>
      </c>
      <c r="F802" s="11">
        <v>201906</v>
      </c>
    </row>
    <row r="803" spans="1:6">
      <c r="A803" s="11" t="s">
        <v>479</v>
      </c>
      <c r="B803" s="11">
        <v>22</v>
      </c>
      <c r="C803" s="11" t="s">
        <v>175</v>
      </c>
      <c r="D803" s="11" t="s">
        <v>198</v>
      </c>
      <c r="E803" s="11">
        <v>13.499999999999998</v>
      </c>
      <c r="F803" s="11">
        <v>201906</v>
      </c>
    </row>
    <row r="804" spans="1:6">
      <c r="A804" s="11" t="s">
        <v>915</v>
      </c>
      <c r="B804" s="11">
        <v>22</v>
      </c>
      <c r="C804" s="11" t="s">
        <v>185</v>
      </c>
      <c r="D804" s="11" t="s">
        <v>198</v>
      </c>
      <c r="E804" s="11">
        <v>7.173333333333332</v>
      </c>
      <c r="F804" s="11">
        <v>201906</v>
      </c>
    </row>
    <row r="805" spans="1:6">
      <c r="A805" s="11" t="s">
        <v>467</v>
      </c>
      <c r="B805" s="11">
        <v>22</v>
      </c>
      <c r="C805" s="11" t="s">
        <v>185</v>
      </c>
      <c r="D805" s="11" t="s">
        <v>206</v>
      </c>
      <c r="E805" s="11">
        <v>28.426666666666666</v>
      </c>
      <c r="F805" s="11">
        <v>201906</v>
      </c>
    </row>
    <row r="806" spans="1:6">
      <c r="A806" s="11" t="s">
        <v>777</v>
      </c>
      <c r="B806" s="11">
        <v>22</v>
      </c>
      <c r="C806" s="11" t="s">
        <v>175</v>
      </c>
      <c r="D806" s="11" t="s">
        <v>185</v>
      </c>
      <c r="E806" s="11">
        <v>15</v>
      </c>
      <c r="F806" s="11">
        <v>201906</v>
      </c>
    </row>
    <row r="807" spans="1:6">
      <c r="A807" s="11" t="s">
        <v>778</v>
      </c>
      <c r="B807" s="11">
        <v>22</v>
      </c>
      <c r="C807" s="11" t="s">
        <v>175</v>
      </c>
      <c r="D807" s="11" t="s">
        <v>185</v>
      </c>
      <c r="E807" s="11">
        <v>4</v>
      </c>
      <c r="F807" s="11">
        <v>201906</v>
      </c>
    </row>
    <row r="808" spans="1:6">
      <c r="A808" s="11" t="s">
        <v>778</v>
      </c>
      <c r="B808" s="11">
        <v>22</v>
      </c>
      <c r="C808" s="11" t="s">
        <v>175</v>
      </c>
      <c r="D808" s="11" t="s">
        <v>177</v>
      </c>
      <c r="E808" s="11">
        <v>2.0000000000000009</v>
      </c>
      <c r="F808" s="11">
        <v>201906</v>
      </c>
    </row>
    <row r="809" spans="1:6">
      <c r="A809" s="11" t="s">
        <v>778</v>
      </c>
      <c r="B809" s="11">
        <v>22</v>
      </c>
      <c r="C809" s="11" t="s">
        <v>175</v>
      </c>
      <c r="D809" s="11" t="s">
        <v>198</v>
      </c>
      <c r="E809" s="11">
        <v>25</v>
      </c>
      <c r="F809" s="11">
        <v>201906</v>
      </c>
    </row>
    <row r="810" spans="1:6">
      <c r="A810" s="11" t="s">
        <v>780</v>
      </c>
      <c r="B810" s="11">
        <v>22</v>
      </c>
      <c r="C810" s="11" t="s">
        <v>175</v>
      </c>
      <c r="D810" s="11" t="s">
        <v>185</v>
      </c>
      <c r="E810" s="11">
        <v>27</v>
      </c>
      <c r="F810" s="11">
        <v>201906</v>
      </c>
    </row>
    <row r="811" spans="1:6">
      <c r="A811" s="11" t="s">
        <v>846</v>
      </c>
      <c r="B811" s="11">
        <v>22</v>
      </c>
      <c r="C811" s="11" t="s">
        <v>198</v>
      </c>
      <c r="D811" s="11" t="s">
        <v>185</v>
      </c>
      <c r="E811" s="11">
        <v>21.966666666666669</v>
      </c>
      <c r="F811" s="11">
        <v>201906</v>
      </c>
    </row>
    <row r="812" spans="1:6">
      <c r="A812" s="11" t="s">
        <v>1216</v>
      </c>
      <c r="B812" s="11">
        <v>22</v>
      </c>
      <c r="C812" s="11" t="s">
        <v>175</v>
      </c>
      <c r="D812" s="11" t="s">
        <v>198</v>
      </c>
      <c r="E812" s="11">
        <v>17</v>
      </c>
      <c r="F812" s="11">
        <v>201906</v>
      </c>
    </row>
    <row r="813" spans="1:6">
      <c r="A813" s="11" t="s">
        <v>483</v>
      </c>
      <c r="B813" s="11">
        <v>22</v>
      </c>
      <c r="C813" s="11" t="s">
        <v>175</v>
      </c>
      <c r="D813" s="11" t="s">
        <v>182</v>
      </c>
      <c r="E813" s="11">
        <v>6</v>
      </c>
      <c r="F813" s="11">
        <v>201906</v>
      </c>
    </row>
    <row r="814" spans="1:6">
      <c r="A814" s="11" t="s">
        <v>483</v>
      </c>
      <c r="B814" s="11">
        <v>22</v>
      </c>
      <c r="C814" s="11" t="s">
        <v>175</v>
      </c>
      <c r="D814" s="11" t="s">
        <v>185</v>
      </c>
      <c r="E814" s="11">
        <v>4.5</v>
      </c>
      <c r="F814" s="11">
        <v>201906</v>
      </c>
    </row>
    <row r="815" spans="1:6">
      <c r="A815" s="11" t="s">
        <v>483</v>
      </c>
      <c r="B815" s="11">
        <v>22</v>
      </c>
      <c r="C815" s="11" t="s">
        <v>175</v>
      </c>
      <c r="D815" s="11" t="s">
        <v>177</v>
      </c>
      <c r="E815" s="11">
        <v>8.4999999999999982</v>
      </c>
      <c r="F815" s="11">
        <v>201906</v>
      </c>
    </row>
    <row r="816" spans="1:6">
      <c r="A816" s="11" t="s">
        <v>483</v>
      </c>
      <c r="B816" s="11">
        <v>22</v>
      </c>
      <c r="C816" s="11" t="s">
        <v>175</v>
      </c>
      <c r="D816" s="11" t="s">
        <v>198</v>
      </c>
      <c r="E816" s="11">
        <v>9.5</v>
      </c>
      <c r="F816" s="11">
        <v>201906</v>
      </c>
    </row>
    <row r="817" spans="1:6">
      <c r="A817" s="11" t="s">
        <v>784</v>
      </c>
      <c r="B817" s="11">
        <v>22</v>
      </c>
      <c r="C817" s="11" t="s">
        <v>175</v>
      </c>
      <c r="D817" s="11" t="s">
        <v>148</v>
      </c>
      <c r="E817" s="11">
        <v>1.5</v>
      </c>
      <c r="F817" s="11">
        <v>201906</v>
      </c>
    </row>
    <row r="818" spans="1:6">
      <c r="A818" s="11" t="s">
        <v>784</v>
      </c>
      <c r="B818" s="11">
        <v>22</v>
      </c>
      <c r="C818" s="11" t="s">
        <v>175</v>
      </c>
      <c r="D818" s="11" t="s">
        <v>182</v>
      </c>
      <c r="E818" s="11">
        <v>1.9999999999999996</v>
      </c>
      <c r="F818" s="11">
        <v>201906</v>
      </c>
    </row>
    <row r="819" spans="1:6">
      <c r="A819" s="11" t="s">
        <v>784</v>
      </c>
      <c r="B819" s="11">
        <v>22</v>
      </c>
      <c r="C819" s="11" t="s">
        <v>175</v>
      </c>
      <c r="D819" s="11" t="s">
        <v>185</v>
      </c>
      <c r="E819" s="11">
        <v>2.5000000000000004</v>
      </c>
      <c r="F819" s="11">
        <v>201906</v>
      </c>
    </row>
    <row r="820" spans="1:6">
      <c r="A820" s="11" t="s">
        <v>784</v>
      </c>
      <c r="B820" s="11">
        <v>22</v>
      </c>
      <c r="C820" s="11" t="s">
        <v>175</v>
      </c>
      <c r="D820" s="11" t="s">
        <v>177</v>
      </c>
      <c r="E820" s="11">
        <v>2.0000000000000009</v>
      </c>
      <c r="F820" s="11">
        <v>201906</v>
      </c>
    </row>
    <row r="821" spans="1:6">
      <c r="A821" s="11" t="s">
        <v>784</v>
      </c>
      <c r="B821" s="11">
        <v>22</v>
      </c>
      <c r="C821" s="11" t="s">
        <v>175</v>
      </c>
      <c r="D821" s="11" t="s">
        <v>198</v>
      </c>
      <c r="E821" s="11">
        <v>2.7499999999999996</v>
      </c>
      <c r="F821" s="11">
        <v>201906</v>
      </c>
    </row>
    <row r="822" spans="1:6">
      <c r="A822" s="11" t="s">
        <v>784</v>
      </c>
      <c r="B822" s="11">
        <v>22</v>
      </c>
      <c r="C822" s="11" t="s">
        <v>175</v>
      </c>
      <c r="D822" s="11" t="s">
        <v>203</v>
      </c>
      <c r="E822" s="11">
        <v>1.5</v>
      </c>
      <c r="F822" s="11">
        <v>201906</v>
      </c>
    </row>
    <row r="823" spans="1:6">
      <c r="A823" s="11" t="s">
        <v>784</v>
      </c>
      <c r="B823" s="11">
        <v>22</v>
      </c>
      <c r="C823" s="11" t="s">
        <v>175</v>
      </c>
      <c r="D823" s="11" t="s">
        <v>206</v>
      </c>
      <c r="E823" s="11">
        <v>1.9999999999999996</v>
      </c>
      <c r="F823" s="11">
        <v>201906</v>
      </c>
    </row>
    <row r="824" spans="1:6">
      <c r="A824" s="11" t="s">
        <v>784</v>
      </c>
      <c r="B824" s="11">
        <v>22</v>
      </c>
      <c r="C824" s="11" t="s">
        <v>175</v>
      </c>
      <c r="D824" s="11" t="s">
        <v>918</v>
      </c>
      <c r="E824" s="11">
        <v>0.50000000000000089</v>
      </c>
      <c r="F824" s="11">
        <v>201906</v>
      </c>
    </row>
    <row r="825" spans="1:6">
      <c r="A825" s="11" t="s">
        <v>726</v>
      </c>
      <c r="B825" s="11">
        <v>21</v>
      </c>
      <c r="C825" s="11" t="s">
        <v>175</v>
      </c>
      <c r="D825" s="11" t="s">
        <v>185</v>
      </c>
      <c r="E825" s="11">
        <v>5.5000000000000018</v>
      </c>
      <c r="F825" s="11">
        <v>201906</v>
      </c>
    </row>
    <row r="826" spans="1:6">
      <c r="A826" s="11" t="s">
        <v>726</v>
      </c>
      <c r="B826" s="11">
        <v>21</v>
      </c>
      <c r="C826" s="11" t="s">
        <v>175</v>
      </c>
      <c r="D826" s="11" t="s">
        <v>177</v>
      </c>
      <c r="E826" s="11">
        <v>5.9999999999999982</v>
      </c>
      <c r="F826" s="11">
        <v>201906</v>
      </c>
    </row>
    <row r="827" spans="1:6">
      <c r="A827" s="11" t="s">
        <v>726</v>
      </c>
      <c r="B827" s="11">
        <v>21</v>
      </c>
      <c r="C827" s="11" t="s">
        <v>175</v>
      </c>
      <c r="D827" s="11" t="s">
        <v>198</v>
      </c>
      <c r="E827" s="11">
        <v>25.499999999999996</v>
      </c>
      <c r="F827" s="11">
        <v>201906</v>
      </c>
    </row>
    <row r="828" spans="1:6">
      <c r="A828" s="11" t="s">
        <v>726</v>
      </c>
      <c r="B828" s="11">
        <v>21</v>
      </c>
      <c r="C828" s="11" t="s">
        <v>175</v>
      </c>
      <c r="D828" s="11" t="s">
        <v>918</v>
      </c>
      <c r="E828" s="11">
        <v>5.5000000000000018</v>
      </c>
      <c r="F828" s="11">
        <v>201906</v>
      </c>
    </row>
    <row r="829" spans="1:6">
      <c r="A829" s="11" t="s">
        <v>458</v>
      </c>
      <c r="B829" s="11">
        <v>21</v>
      </c>
      <c r="C829" s="11" t="s">
        <v>185</v>
      </c>
      <c r="D829" s="11" t="s">
        <v>182</v>
      </c>
      <c r="E829" s="11">
        <v>4.75</v>
      </c>
      <c r="F829" s="11">
        <v>201906</v>
      </c>
    </row>
    <row r="830" spans="1:6">
      <c r="A830" s="11" t="s">
        <v>458</v>
      </c>
      <c r="B830" s="11">
        <v>21</v>
      </c>
      <c r="C830" s="11" t="s">
        <v>185</v>
      </c>
      <c r="D830" s="11" t="s">
        <v>198</v>
      </c>
      <c r="E830" s="11">
        <v>1.9999999999999982</v>
      </c>
      <c r="F830" s="11">
        <v>201906</v>
      </c>
    </row>
    <row r="831" spans="1:6">
      <c r="A831" s="11" t="s">
        <v>458</v>
      </c>
      <c r="B831" s="11">
        <v>21</v>
      </c>
      <c r="C831" s="11" t="s">
        <v>185</v>
      </c>
      <c r="D831" s="11" t="s">
        <v>206</v>
      </c>
      <c r="E831" s="11">
        <v>1.5</v>
      </c>
      <c r="F831" s="11">
        <v>201906</v>
      </c>
    </row>
    <row r="832" spans="1:6">
      <c r="A832" s="11" t="s">
        <v>453</v>
      </c>
      <c r="B832" s="11">
        <v>21</v>
      </c>
      <c r="C832" s="11" t="s">
        <v>175</v>
      </c>
      <c r="D832" s="11" t="s">
        <v>177</v>
      </c>
      <c r="E832" s="11">
        <v>17.75</v>
      </c>
      <c r="F832" s="11">
        <v>201906</v>
      </c>
    </row>
    <row r="833" spans="1:6">
      <c r="A833" s="11" t="s">
        <v>453</v>
      </c>
      <c r="B833" s="11">
        <v>21</v>
      </c>
      <c r="C833" s="11" t="s">
        <v>175</v>
      </c>
      <c r="D833" s="11" t="s">
        <v>198</v>
      </c>
      <c r="E833" s="11">
        <v>12.750000000000002</v>
      </c>
      <c r="F833" s="11">
        <v>201906</v>
      </c>
    </row>
    <row r="834" spans="1:6">
      <c r="A834" s="11" t="s">
        <v>485</v>
      </c>
      <c r="B834" s="11">
        <v>21</v>
      </c>
      <c r="C834" s="11" t="s">
        <v>175</v>
      </c>
      <c r="D834" s="11" t="s">
        <v>185</v>
      </c>
      <c r="E834" s="11">
        <v>31.75</v>
      </c>
      <c r="F834" s="11">
        <v>201906</v>
      </c>
    </row>
    <row r="835" spans="1:6">
      <c r="A835" s="11" t="s">
        <v>485</v>
      </c>
      <c r="B835" s="11">
        <v>21</v>
      </c>
      <c r="C835" s="11" t="s">
        <v>175</v>
      </c>
      <c r="D835" s="11" t="s">
        <v>206</v>
      </c>
      <c r="E835" s="11">
        <v>8.2500000000000036</v>
      </c>
      <c r="F835" s="11">
        <v>201906</v>
      </c>
    </row>
    <row r="836" spans="1:6">
      <c r="A836" s="11" t="s">
        <v>917</v>
      </c>
      <c r="B836" s="11">
        <v>21</v>
      </c>
      <c r="C836" s="11" t="s">
        <v>203</v>
      </c>
      <c r="D836" s="11" t="s">
        <v>185</v>
      </c>
      <c r="E836" s="11">
        <v>36.139999999999993</v>
      </c>
      <c r="F836" s="11">
        <v>201906</v>
      </c>
    </row>
    <row r="837" spans="1:6">
      <c r="A837" s="11" t="s">
        <v>917</v>
      </c>
      <c r="B837" s="11">
        <v>21</v>
      </c>
      <c r="C837" s="11" t="s">
        <v>203</v>
      </c>
      <c r="D837" s="11" t="s">
        <v>198</v>
      </c>
      <c r="E837" s="11">
        <v>6.1166666666666671</v>
      </c>
      <c r="F837" s="11">
        <v>201906</v>
      </c>
    </row>
    <row r="838" spans="1:6">
      <c r="A838" s="11" t="s">
        <v>482</v>
      </c>
      <c r="B838" s="11">
        <v>21</v>
      </c>
      <c r="C838" s="11" t="s">
        <v>175</v>
      </c>
      <c r="D838" s="11" t="s">
        <v>198</v>
      </c>
      <c r="E838" s="11">
        <v>47.5</v>
      </c>
      <c r="F838" s="11">
        <v>201906</v>
      </c>
    </row>
    <row r="839" spans="1:6">
      <c r="A839" s="11" t="s">
        <v>479</v>
      </c>
      <c r="B839" s="11">
        <v>21</v>
      </c>
      <c r="C839" s="11" t="s">
        <v>175</v>
      </c>
      <c r="D839" s="11" t="s">
        <v>177</v>
      </c>
      <c r="E839" s="11">
        <v>1.7500000000000018</v>
      </c>
      <c r="F839" s="11">
        <v>201906</v>
      </c>
    </row>
    <row r="840" spans="1:6">
      <c r="A840" s="11" t="s">
        <v>479</v>
      </c>
      <c r="B840" s="11">
        <v>21</v>
      </c>
      <c r="C840" s="11" t="s">
        <v>175</v>
      </c>
      <c r="D840" s="11" t="s">
        <v>198</v>
      </c>
      <c r="E840" s="11">
        <v>43.5</v>
      </c>
      <c r="F840" s="11">
        <v>201906</v>
      </c>
    </row>
    <row r="841" spans="1:6">
      <c r="A841" s="11" t="s">
        <v>915</v>
      </c>
      <c r="B841" s="11">
        <v>21</v>
      </c>
      <c r="C841" s="11" t="s">
        <v>185</v>
      </c>
      <c r="D841" s="11" t="s">
        <v>198</v>
      </c>
      <c r="E841" s="11">
        <v>5.9666666666666668</v>
      </c>
      <c r="F841" s="11">
        <v>201906</v>
      </c>
    </row>
    <row r="842" spans="1:6">
      <c r="A842" s="11" t="s">
        <v>467</v>
      </c>
      <c r="B842" s="11">
        <v>21</v>
      </c>
      <c r="C842" s="11" t="s">
        <v>185</v>
      </c>
      <c r="D842" s="11" t="s">
        <v>206</v>
      </c>
      <c r="E842" s="11">
        <v>52.473333333333322</v>
      </c>
      <c r="F842" s="11">
        <v>201906</v>
      </c>
    </row>
    <row r="843" spans="1:6">
      <c r="A843" s="11" t="s">
        <v>480</v>
      </c>
      <c r="B843" s="11">
        <v>21</v>
      </c>
      <c r="C843" s="11" t="s">
        <v>175</v>
      </c>
      <c r="D843" s="11" t="s">
        <v>185</v>
      </c>
      <c r="E843" s="11">
        <v>33</v>
      </c>
      <c r="F843" s="11">
        <v>201906</v>
      </c>
    </row>
    <row r="844" spans="1:6">
      <c r="A844" s="11" t="s">
        <v>1209</v>
      </c>
      <c r="B844" s="11">
        <v>21</v>
      </c>
      <c r="C844" s="11" t="s">
        <v>175</v>
      </c>
      <c r="D844" s="11" t="s">
        <v>198</v>
      </c>
      <c r="E844" s="11">
        <v>16</v>
      </c>
      <c r="F844" s="11">
        <v>201906</v>
      </c>
    </row>
    <row r="845" spans="1:6">
      <c r="A845" s="11" t="s">
        <v>777</v>
      </c>
      <c r="B845" s="11">
        <v>21</v>
      </c>
      <c r="C845" s="11" t="s">
        <v>175</v>
      </c>
      <c r="D845" s="11" t="s">
        <v>185</v>
      </c>
      <c r="E845" s="11">
        <v>27</v>
      </c>
      <c r="F845" s="11">
        <v>201906</v>
      </c>
    </row>
    <row r="846" spans="1:6">
      <c r="A846" s="11" t="s">
        <v>777</v>
      </c>
      <c r="B846" s="11">
        <v>21</v>
      </c>
      <c r="C846" s="11" t="s">
        <v>175</v>
      </c>
      <c r="D846" s="11" t="s">
        <v>206</v>
      </c>
      <c r="E846" s="11">
        <v>0.99999999999999911</v>
      </c>
      <c r="F846" s="11">
        <v>201906</v>
      </c>
    </row>
    <row r="847" spans="1:6">
      <c r="A847" s="11" t="s">
        <v>778</v>
      </c>
      <c r="B847" s="11">
        <v>21</v>
      </c>
      <c r="C847" s="11" t="s">
        <v>175</v>
      </c>
      <c r="D847" s="11" t="s">
        <v>185</v>
      </c>
      <c r="E847" s="11">
        <v>6.0000000000000018</v>
      </c>
      <c r="F847" s="11">
        <v>201906</v>
      </c>
    </row>
    <row r="848" spans="1:6">
      <c r="A848" s="11" t="s">
        <v>778</v>
      </c>
      <c r="B848" s="11">
        <v>21</v>
      </c>
      <c r="C848" s="11" t="s">
        <v>175</v>
      </c>
      <c r="D848" s="11" t="s">
        <v>177</v>
      </c>
      <c r="E848" s="11">
        <v>4</v>
      </c>
      <c r="F848" s="11">
        <v>201906</v>
      </c>
    </row>
    <row r="849" spans="1:6">
      <c r="A849" s="11" t="s">
        <v>778</v>
      </c>
      <c r="B849" s="11">
        <v>21</v>
      </c>
      <c r="C849" s="11" t="s">
        <v>175</v>
      </c>
      <c r="D849" s="11" t="s">
        <v>198</v>
      </c>
      <c r="E849" s="11">
        <v>30.000000000000007</v>
      </c>
      <c r="F849" s="11">
        <v>201906</v>
      </c>
    </row>
    <row r="850" spans="1:6">
      <c r="A850" s="11" t="s">
        <v>454</v>
      </c>
      <c r="B850" s="11">
        <v>21</v>
      </c>
      <c r="C850" s="11" t="s">
        <v>198</v>
      </c>
      <c r="D850" s="11" t="s">
        <v>185</v>
      </c>
      <c r="E850" s="11">
        <v>22.833333333333336</v>
      </c>
      <c r="F850" s="11">
        <v>201906</v>
      </c>
    </row>
    <row r="851" spans="1:6">
      <c r="A851" s="11" t="s">
        <v>505</v>
      </c>
      <c r="B851" s="11">
        <v>21</v>
      </c>
      <c r="C851" s="11" t="s">
        <v>203</v>
      </c>
      <c r="D851" s="11" t="s">
        <v>177</v>
      </c>
      <c r="E851" s="11">
        <v>49.5</v>
      </c>
      <c r="F851" s="11">
        <v>201906</v>
      </c>
    </row>
    <row r="852" spans="1:6">
      <c r="A852" s="11" t="s">
        <v>780</v>
      </c>
      <c r="B852" s="11">
        <v>21</v>
      </c>
      <c r="C852" s="11" t="s">
        <v>175</v>
      </c>
      <c r="D852" s="11" t="s">
        <v>185</v>
      </c>
      <c r="E852" s="11">
        <v>17</v>
      </c>
      <c r="F852" s="11">
        <v>201906</v>
      </c>
    </row>
    <row r="853" spans="1:6">
      <c r="A853" s="11" t="s">
        <v>1632</v>
      </c>
      <c r="B853" s="11">
        <v>21</v>
      </c>
      <c r="C853" s="11" t="s">
        <v>185</v>
      </c>
      <c r="D853" s="11" t="s">
        <v>198</v>
      </c>
      <c r="E853" s="11">
        <v>9.83</v>
      </c>
      <c r="F853" s="11">
        <v>201906</v>
      </c>
    </row>
    <row r="854" spans="1:6">
      <c r="A854" s="11" t="s">
        <v>846</v>
      </c>
      <c r="B854" s="11">
        <v>21</v>
      </c>
      <c r="C854" s="11" t="s">
        <v>198</v>
      </c>
      <c r="D854" s="11" t="s">
        <v>185</v>
      </c>
      <c r="E854" s="11">
        <v>37.333333333333336</v>
      </c>
      <c r="F854" s="11">
        <v>201906</v>
      </c>
    </row>
    <row r="855" spans="1:6">
      <c r="A855" s="11" t="s">
        <v>487</v>
      </c>
      <c r="B855" s="11">
        <v>21</v>
      </c>
      <c r="C855" s="11" t="s">
        <v>175</v>
      </c>
      <c r="D855" s="11" t="s">
        <v>177</v>
      </c>
      <c r="E855" s="11">
        <v>38</v>
      </c>
      <c r="F855" s="11">
        <v>201906</v>
      </c>
    </row>
    <row r="856" spans="1:6">
      <c r="A856" s="11" t="s">
        <v>486</v>
      </c>
      <c r="B856" s="11">
        <v>21</v>
      </c>
      <c r="C856" s="11" t="s">
        <v>175</v>
      </c>
      <c r="D856" s="11" t="s">
        <v>177</v>
      </c>
      <c r="E856" s="11">
        <v>43.75</v>
      </c>
      <c r="F856" s="11">
        <v>201906</v>
      </c>
    </row>
    <row r="857" spans="1:6">
      <c r="A857" s="11" t="s">
        <v>1216</v>
      </c>
      <c r="B857" s="11">
        <v>21</v>
      </c>
      <c r="C857" s="11" t="s">
        <v>175</v>
      </c>
      <c r="D857" s="11" t="s">
        <v>198</v>
      </c>
      <c r="E857" s="11">
        <v>25.5</v>
      </c>
      <c r="F857" s="11">
        <v>201906</v>
      </c>
    </row>
    <row r="858" spans="1:6">
      <c r="A858" s="11" t="s">
        <v>483</v>
      </c>
      <c r="B858" s="11">
        <v>21</v>
      </c>
      <c r="C858" s="11" t="s">
        <v>175</v>
      </c>
      <c r="D858" s="11" t="s">
        <v>182</v>
      </c>
      <c r="E858" s="11">
        <v>10</v>
      </c>
      <c r="F858" s="11">
        <v>201906</v>
      </c>
    </row>
    <row r="859" spans="1:6">
      <c r="A859" s="11" t="s">
        <v>483</v>
      </c>
      <c r="B859" s="11">
        <v>21</v>
      </c>
      <c r="C859" s="11" t="s">
        <v>175</v>
      </c>
      <c r="D859" s="11" t="s">
        <v>185</v>
      </c>
      <c r="E859" s="11">
        <v>6.5000000000000018</v>
      </c>
      <c r="F859" s="11">
        <v>201906</v>
      </c>
    </row>
    <row r="860" spans="1:6">
      <c r="A860" s="11" t="s">
        <v>483</v>
      </c>
      <c r="B860" s="11">
        <v>21</v>
      </c>
      <c r="C860" s="11" t="s">
        <v>175</v>
      </c>
      <c r="D860" s="11" t="s">
        <v>177</v>
      </c>
      <c r="E860" s="11">
        <v>8.0000000000000036</v>
      </c>
      <c r="F860" s="11">
        <v>201906</v>
      </c>
    </row>
    <row r="861" spans="1:6">
      <c r="A861" s="11" t="s">
        <v>483</v>
      </c>
      <c r="B861" s="11">
        <v>21</v>
      </c>
      <c r="C861" s="11" t="s">
        <v>175</v>
      </c>
      <c r="D861" s="11" t="s">
        <v>198</v>
      </c>
      <c r="E861" s="11">
        <v>14.499999999999996</v>
      </c>
      <c r="F861" s="11">
        <v>201906</v>
      </c>
    </row>
    <row r="862" spans="1:6">
      <c r="A862" s="11" t="s">
        <v>483</v>
      </c>
      <c r="B862" s="11">
        <v>21</v>
      </c>
      <c r="C862" s="11" t="s">
        <v>175</v>
      </c>
      <c r="D862" s="11" t="s">
        <v>206</v>
      </c>
      <c r="E862" s="11">
        <v>1.4999999999999987</v>
      </c>
      <c r="F862" s="11">
        <v>201906</v>
      </c>
    </row>
    <row r="863" spans="1:6">
      <c r="A863" s="11" t="s">
        <v>483</v>
      </c>
      <c r="B863" s="11">
        <v>21</v>
      </c>
      <c r="C863" s="11" t="s">
        <v>175</v>
      </c>
      <c r="D863" s="11" t="s">
        <v>918</v>
      </c>
      <c r="E863" s="11">
        <v>4.5</v>
      </c>
      <c r="F863" s="11">
        <v>201906</v>
      </c>
    </row>
    <row r="864" spans="1:6">
      <c r="A864" s="11" t="s">
        <v>783</v>
      </c>
      <c r="B864" s="11">
        <v>21</v>
      </c>
      <c r="C864" s="11" t="s">
        <v>198</v>
      </c>
      <c r="D864" s="11" t="s">
        <v>177</v>
      </c>
      <c r="E864" s="11">
        <v>3.9999999999999991</v>
      </c>
      <c r="F864" s="11">
        <v>201906</v>
      </c>
    </row>
    <row r="865" spans="1:6">
      <c r="A865" s="11" t="s">
        <v>784</v>
      </c>
      <c r="B865" s="11">
        <v>21</v>
      </c>
      <c r="C865" s="11" t="s">
        <v>175</v>
      </c>
      <c r="D865" s="11" t="s">
        <v>148</v>
      </c>
      <c r="E865" s="11">
        <v>2.2499999999999987</v>
      </c>
      <c r="F865" s="11">
        <v>201906</v>
      </c>
    </row>
    <row r="866" spans="1:6">
      <c r="A866" s="11" t="s">
        <v>784</v>
      </c>
      <c r="B866" s="11">
        <v>21</v>
      </c>
      <c r="C866" s="11" t="s">
        <v>175</v>
      </c>
      <c r="D866" s="11" t="s">
        <v>182</v>
      </c>
      <c r="E866" s="11">
        <v>4</v>
      </c>
      <c r="F866" s="11">
        <v>201906</v>
      </c>
    </row>
    <row r="867" spans="1:6">
      <c r="A867" s="11" t="s">
        <v>784</v>
      </c>
      <c r="B867" s="11">
        <v>21</v>
      </c>
      <c r="C867" s="11" t="s">
        <v>175</v>
      </c>
      <c r="D867" s="11" t="s">
        <v>185</v>
      </c>
      <c r="E867" s="11">
        <v>4.5000000000000018</v>
      </c>
      <c r="F867" s="11">
        <v>201906</v>
      </c>
    </row>
    <row r="868" spans="1:6">
      <c r="A868" s="11" t="s">
        <v>784</v>
      </c>
      <c r="B868" s="11">
        <v>21</v>
      </c>
      <c r="C868" s="11" t="s">
        <v>175</v>
      </c>
      <c r="D868" s="11" t="s">
        <v>177</v>
      </c>
      <c r="E868" s="11">
        <v>3.000000000000004</v>
      </c>
      <c r="F868" s="11">
        <v>201906</v>
      </c>
    </row>
    <row r="869" spans="1:6">
      <c r="A869" s="11" t="s">
        <v>784</v>
      </c>
      <c r="B869" s="11">
        <v>21</v>
      </c>
      <c r="C869" s="11" t="s">
        <v>175</v>
      </c>
      <c r="D869" s="11" t="s">
        <v>198</v>
      </c>
      <c r="E869" s="11">
        <v>4.9999999999999991</v>
      </c>
      <c r="F869" s="11">
        <v>201906</v>
      </c>
    </row>
    <row r="870" spans="1:6">
      <c r="A870" s="11" t="s">
        <v>784</v>
      </c>
      <c r="B870" s="11">
        <v>21</v>
      </c>
      <c r="C870" s="11" t="s">
        <v>175</v>
      </c>
      <c r="D870" s="11" t="s">
        <v>203</v>
      </c>
      <c r="E870" s="11">
        <v>0.49999999999999822</v>
      </c>
      <c r="F870" s="11">
        <v>201906</v>
      </c>
    </row>
    <row r="871" spans="1:6">
      <c r="A871" s="11" t="s">
        <v>784</v>
      </c>
      <c r="B871" s="11">
        <v>21</v>
      </c>
      <c r="C871" s="11" t="s">
        <v>175</v>
      </c>
      <c r="D871" s="11" t="s">
        <v>206</v>
      </c>
      <c r="E871" s="11">
        <v>4.4999999999999973</v>
      </c>
      <c r="F871" s="11">
        <v>201906</v>
      </c>
    </row>
    <row r="872" spans="1:6">
      <c r="A872" s="11" t="s">
        <v>784</v>
      </c>
      <c r="B872" s="11">
        <v>21</v>
      </c>
      <c r="C872" s="11" t="s">
        <v>175</v>
      </c>
      <c r="D872" s="11" t="s">
        <v>918</v>
      </c>
      <c r="E872" s="11">
        <v>0.49999999999999956</v>
      </c>
      <c r="F872" s="11">
        <v>201906</v>
      </c>
    </row>
    <row r="873" spans="1:6">
      <c r="A873" s="11" t="s">
        <v>1053</v>
      </c>
      <c r="B873" s="11">
        <v>21</v>
      </c>
      <c r="C873" s="11" t="s">
        <v>177</v>
      </c>
      <c r="D873" s="11" t="s">
        <v>148</v>
      </c>
      <c r="E873" s="11">
        <v>0.75</v>
      </c>
      <c r="F873" s="11">
        <v>201906</v>
      </c>
    </row>
    <row r="874" spans="1:6">
      <c r="A874" s="11" t="s">
        <v>454</v>
      </c>
      <c r="B874" s="11">
        <v>22</v>
      </c>
      <c r="C874" s="11" t="s">
        <v>198</v>
      </c>
      <c r="D874" s="11" t="s">
        <v>185</v>
      </c>
      <c r="E874" s="11">
        <v>29.283333333333331</v>
      </c>
      <c r="F874" s="11">
        <v>201906</v>
      </c>
    </row>
    <row r="875" spans="1:6">
      <c r="A875" s="11" t="s">
        <v>1233</v>
      </c>
      <c r="B875" s="11">
        <v>23</v>
      </c>
      <c r="C875" s="11" t="s">
        <v>185</v>
      </c>
      <c r="D875" s="11" t="s">
        <v>198</v>
      </c>
      <c r="E875" s="11">
        <v>27.15</v>
      </c>
      <c r="F875" s="11">
        <v>201907</v>
      </c>
    </row>
    <row r="876" spans="1:6">
      <c r="A876" s="11" t="s">
        <v>708</v>
      </c>
      <c r="B876" s="11">
        <v>23</v>
      </c>
      <c r="C876" s="11" t="s">
        <v>185</v>
      </c>
      <c r="D876" s="11" t="s">
        <v>198</v>
      </c>
      <c r="E876" s="11">
        <v>5.1499999999999995</v>
      </c>
      <c r="F876" s="11">
        <v>201907</v>
      </c>
    </row>
    <row r="877" spans="1:6">
      <c r="A877" s="11" t="s">
        <v>708</v>
      </c>
      <c r="B877" s="11">
        <v>23</v>
      </c>
      <c r="C877" s="11" t="s">
        <v>185</v>
      </c>
      <c r="D877" s="11" t="s">
        <v>203</v>
      </c>
      <c r="E877" s="11">
        <v>11.266666666666666</v>
      </c>
      <c r="F877" s="11">
        <v>201907</v>
      </c>
    </row>
    <row r="878" spans="1:6">
      <c r="A878" s="11" t="s">
        <v>726</v>
      </c>
      <c r="B878" s="11">
        <v>23</v>
      </c>
      <c r="C878" s="11" t="s">
        <v>175</v>
      </c>
      <c r="D878" s="11" t="s">
        <v>185</v>
      </c>
      <c r="E878" s="11">
        <v>7.5000000000000018</v>
      </c>
      <c r="F878" s="11">
        <v>201907</v>
      </c>
    </row>
    <row r="879" spans="1:6">
      <c r="A879" s="11" t="s">
        <v>726</v>
      </c>
      <c r="B879" s="11">
        <v>23</v>
      </c>
      <c r="C879" s="11" t="s">
        <v>175</v>
      </c>
      <c r="D879" s="11" t="s">
        <v>177</v>
      </c>
      <c r="E879" s="11">
        <v>5</v>
      </c>
      <c r="F879" s="11">
        <v>201907</v>
      </c>
    </row>
    <row r="880" spans="1:6">
      <c r="A880" s="11" t="s">
        <v>726</v>
      </c>
      <c r="B880" s="11">
        <v>23</v>
      </c>
      <c r="C880" s="11" t="s">
        <v>175</v>
      </c>
      <c r="D880" s="11" t="s">
        <v>198</v>
      </c>
      <c r="E880" s="11">
        <v>30</v>
      </c>
      <c r="F880" s="11">
        <v>201907</v>
      </c>
    </row>
    <row r="881" spans="1:6">
      <c r="A881" s="11" t="s">
        <v>726</v>
      </c>
      <c r="B881" s="11">
        <v>23</v>
      </c>
      <c r="C881" s="11" t="s">
        <v>175</v>
      </c>
      <c r="D881" s="11" t="s">
        <v>918</v>
      </c>
      <c r="E881" s="11">
        <v>2.9999999999999973</v>
      </c>
      <c r="F881" s="11">
        <v>201907</v>
      </c>
    </row>
    <row r="882" spans="1:6">
      <c r="A882" s="11" t="s">
        <v>458</v>
      </c>
      <c r="B882" s="11">
        <v>23</v>
      </c>
      <c r="C882" s="11" t="s">
        <v>185</v>
      </c>
      <c r="D882" s="11" t="s">
        <v>182</v>
      </c>
      <c r="E882" s="11">
        <v>7.2499999999999982</v>
      </c>
      <c r="F882" s="11">
        <v>201907</v>
      </c>
    </row>
    <row r="883" spans="1:6">
      <c r="A883" s="11" t="s">
        <v>458</v>
      </c>
      <c r="B883" s="11">
        <v>23</v>
      </c>
      <c r="C883" s="11" t="s">
        <v>185</v>
      </c>
      <c r="D883" s="11" t="s">
        <v>198</v>
      </c>
      <c r="E883" s="11">
        <v>2.0000000000000009</v>
      </c>
      <c r="F883" s="11">
        <v>201907</v>
      </c>
    </row>
    <row r="884" spans="1:6">
      <c r="A884" s="11" t="s">
        <v>458</v>
      </c>
      <c r="B884" s="11">
        <v>23</v>
      </c>
      <c r="C884" s="11" t="s">
        <v>185</v>
      </c>
      <c r="D884" s="11" t="s">
        <v>206</v>
      </c>
      <c r="E884" s="11">
        <v>1.4999999999999987</v>
      </c>
      <c r="F884" s="11">
        <v>201907</v>
      </c>
    </row>
    <row r="885" spans="1:6">
      <c r="A885" s="11" t="s">
        <v>767</v>
      </c>
      <c r="B885" s="11">
        <v>23</v>
      </c>
      <c r="C885" s="11" t="s">
        <v>175</v>
      </c>
      <c r="D885" s="11" t="s">
        <v>206</v>
      </c>
      <c r="E885" s="11">
        <v>42.600000000000009</v>
      </c>
      <c r="F885" s="11">
        <v>201907</v>
      </c>
    </row>
    <row r="886" spans="1:6">
      <c r="A886" s="11" t="s">
        <v>1234</v>
      </c>
      <c r="B886" s="11">
        <v>23</v>
      </c>
      <c r="C886" s="11" t="s">
        <v>198</v>
      </c>
      <c r="D886" s="11" t="s">
        <v>185</v>
      </c>
      <c r="E886" s="11">
        <v>12.27</v>
      </c>
      <c r="F886" s="11">
        <v>201907</v>
      </c>
    </row>
    <row r="887" spans="1:6">
      <c r="A887" s="11" t="s">
        <v>453</v>
      </c>
      <c r="B887" s="11">
        <v>23</v>
      </c>
      <c r="C887" s="11" t="s">
        <v>175</v>
      </c>
      <c r="D887" s="11" t="s">
        <v>177</v>
      </c>
      <c r="E887" s="11">
        <v>11.749999999999996</v>
      </c>
      <c r="F887" s="11">
        <v>201907</v>
      </c>
    </row>
    <row r="888" spans="1:6">
      <c r="A888" s="11" t="s">
        <v>453</v>
      </c>
      <c r="B888" s="11">
        <v>23</v>
      </c>
      <c r="C888" s="11" t="s">
        <v>175</v>
      </c>
      <c r="D888" s="11" t="s">
        <v>198</v>
      </c>
      <c r="E888" s="11">
        <v>19.75</v>
      </c>
      <c r="F888" s="11">
        <v>201907</v>
      </c>
    </row>
    <row r="889" spans="1:6">
      <c r="A889" s="11" t="s">
        <v>951</v>
      </c>
      <c r="B889" s="11">
        <v>23</v>
      </c>
      <c r="C889" s="11" t="s">
        <v>198</v>
      </c>
      <c r="D889" s="11" t="s">
        <v>206</v>
      </c>
      <c r="E889" s="11">
        <v>1.0000000000000004</v>
      </c>
      <c r="F889" s="11">
        <v>201907</v>
      </c>
    </row>
    <row r="890" spans="1:6">
      <c r="A890" s="11" t="s">
        <v>951</v>
      </c>
      <c r="B890" s="11">
        <v>23</v>
      </c>
      <c r="C890" s="11" t="s">
        <v>198</v>
      </c>
      <c r="D890" s="11" t="s">
        <v>918</v>
      </c>
      <c r="E890" s="11">
        <v>18.5</v>
      </c>
      <c r="F890" s="11">
        <v>201907</v>
      </c>
    </row>
    <row r="891" spans="1:6">
      <c r="A891" s="11" t="s">
        <v>478</v>
      </c>
      <c r="B891" s="11">
        <v>23</v>
      </c>
      <c r="C891" s="11" t="s">
        <v>175</v>
      </c>
      <c r="D891" s="11" t="s">
        <v>198</v>
      </c>
      <c r="E891" s="11">
        <v>23</v>
      </c>
      <c r="F891" s="11">
        <v>201907</v>
      </c>
    </row>
    <row r="892" spans="1:6">
      <c r="A892" s="11" t="s">
        <v>478</v>
      </c>
      <c r="B892" s="11">
        <v>23</v>
      </c>
      <c r="C892" s="11" t="s">
        <v>175</v>
      </c>
      <c r="D892" s="11" t="s">
        <v>206</v>
      </c>
      <c r="E892" s="11">
        <v>12.5</v>
      </c>
      <c r="F892" s="11">
        <v>201907</v>
      </c>
    </row>
    <row r="893" spans="1:6">
      <c r="A893" s="11" t="s">
        <v>485</v>
      </c>
      <c r="B893" s="11">
        <v>23</v>
      </c>
      <c r="C893" s="11" t="s">
        <v>175</v>
      </c>
      <c r="D893" s="11" t="s">
        <v>185</v>
      </c>
      <c r="E893" s="11">
        <v>26</v>
      </c>
      <c r="F893" s="11">
        <v>201907</v>
      </c>
    </row>
    <row r="894" spans="1:6">
      <c r="A894" s="11" t="s">
        <v>598</v>
      </c>
      <c r="B894" s="11">
        <v>23</v>
      </c>
      <c r="C894" s="11" t="s">
        <v>203</v>
      </c>
      <c r="D894" s="11" t="s">
        <v>198</v>
      </c>
      <c r="E894" s="11">
        <v>34</v>
      </c>
      <c r="F894" s="11">
        <v>201907</v>
      </c>
    </row>
    <row r="895" spans="1:6">
      <c r="A895" s="11" t="s">
        <v>917</v>
      </c>
      <c r="B895" s="11">
        <v>23</v>
      </c>
      <c r="C895" s="11" t="s">
        <v>203</v>
      </c>
      <c r="D895" s="11" t="s">
        <v>185</v>
      </c>
      <c r="E895" s="11">
        <v>41.31666666666667</v>
      </c>
      <c r="F895" s="11">
        <v>201907</v>
      </c>
    </row>
    <row r="896" spans="1:6">
      <c r="A896" s="11" t="s">
        <v>508</v>
      </c>
      <c r="B896" s="11">
        <v>23</v>
      </c>
      <c r="C896" s="11" t="s">
        <v>198</v>
      </c>
      <c r="D896" s="11" t="s">
        <v>203</v>
      </c>
      <c r="E896" s="11">
        <v>33</v>
      </c>
      <c r="F896" s="11">
        <v>201907</v>
      </c>
    </row>
    <row r="897" spans="1:6">
      <c r="A897" s="11" t="s">
        <v>450</v>
      </c>
      <c r="B897" s="11">
        <v>23</v>
      </c>
      <c r="C897" s="11" t="s">
        <v>185</v>
      </c>
      <c r="D897" s="11" t="s">
        <v>198</v>
      </c>
      <c r="E897" s="11">
        <v>5.8166666666666682</v>
      </c>
      <c r="F897" s="11">
        <v>201907</v>
      </c>
    </row>
    <row r="898" spans="1:6">
      <c r="A898" s="11" t="s">
        <v>482</v>
      </c>
      <c r="B898" s="11">
        <v>23</v>
      </c>
      <c r="C898" s="11" t="s">
        <v>175</v>
      </c>
      <c r="D898" s="11" t="s">
        <v>198</v>
      </c>
      <c r="E898" s="11">
        <v>50.5</v>
      </c>
      <c r="F898" s="11">
        <v>201907</v>
      </c>
    </row>
    <row r="899" spans="1:6">
      <c r="A899" s="11" t="s">
        <v>479</v>
      </c>
      <c r="B899" s="11">
        <v>23</v>
      </c>
      <c r="C899" s="11" t="s">
        <v>175</v>
      </c>
      <c r="D899" s="11" t="s">
        <v>177</v>
      </c>
      <c r="E899" s="11">
        <v>22.999999999999993</v>
      </c>
      <c r="F899" s="11">
        <v>201907</v>
      </c>
    </row>
    <row r="900" spans="1:6">
      <c r="A900" s="11" t="s">
        <v>479</v>
      </c>
      <c r="B900" s="11">
        <v>23</v>
      </c>
      <c r="C900" s="11" t="s">
        <v>175</v>
      </c>
      <c r="D900" s="11" t="s">
        <v>198</v>
      </c>
      <c r="E900" s="11">
        <v>19.75</v>
      </c>
      <c r="F900" s="11">
        <v>201907</v>
      </c>
    </row>
    <row r="901" spans="1:6">
      <c r="A901" s="11" t="s">
        <v>950</v>
      </c>
      <c r="B901" s="11">
        <v>23</v>
      </c>
      <c r="C901" s="11" t="s">
        <v>185</v>
      </c>
      <c r="D901" s="11" t="s">
        <v>198</v>
      </c>
      <c r="E901" s="11">
        <v>5.3833333333333346</v>
      </c>
      <c r="F901" s="11">
        <v>201907</v>
      </c>
    </row>
    <row r="902" spans="1:6">
      <c r="A902" s="11" t="s">
        <v>467</v>
      </c>
      <c r="B902" s="11">
        <v>23</v>
      </c>
      <c r="C902" s="11" t="s">
        <v>185</v>
      </c>
      <c r="D902" s="11" t="s">
        <v>206</v>
      </c>
      <c r="E902" s="11">
        <v>85.256666666666675</v>
      </c>
      <c r="F902" s="11">
        <v>201907</v>
      </c>
    </row>
    <row r="903" spans="1:6">
      <c r="A903" s="11" t="s">
        <v>480</v>
      </c>
      <c r="B903" s="11">
        <v>23</v>
      </c>
      <c r="C903" s="11" t="s">
        <v>175</v>
      </c>
      <c r="D903" s="11" t="s">
        <v>185</v>
      </c>
      <c r="E903" s="11">
        <v>38.25</v>
      </c>
      <c r="F903" s="11">
        <v>201907</v>
      </c>
    </row>
    <row r="904" spans="1:6">
      <c r="A904" s="11" t="s">
        <v>1054</v>
      </c>
      <c r="B904" s="11">
        <v>23</v>
      </c>
      <c r="C904" s="11" t="s">
        <v>198</v>
      </c>
      <c r="D904" s="11" t="s">
        <v>148</v>
      </c>
      <c r="E904" s="11">
        <v>49.25</v>
      </c>
      <c r="F904" s="11">
        <v>201907</v>
      </c>
    </row>
    <row r="905" spans="1:6">
      <c r="A905" s="11" t="s">
        <v>1209</v>
      </c>
      <c r="B905" s="11">
        <v>23</v>
      </c>
      <c r="C905" s="11" t="s">
        <v>175</v>
      </c>
      <c r="D905" s="11" t="s">
        <v>198</v>
      </c>
      <c r="E905" s="11">
        <v>16</v>
      </c>
      <c r="F905" s="11">
        <v>201907</v>
      </c>
    </row>
    <row r="906" spans="1:6">
      <c r="A906" s="11" t="s">
        <v>777</v>
      </c>
      <c r="B906" s="11">
        <v>23</v>
      </c>
      <c r="C906" s="11" t="s">
        <v>175</v>
      </c>
      <c r="D906" s="11" t="s">
        <v>185</v>
      </c>
      <c r="E906" s="11">
        <v>27.25</v>
      </c>
      <c r="F906" s="11">
        <v>201907</v>
      </c>
    </row>
    <row r="907" spans="1:6">
      <c r="A907" s="11" t="s">
        <v>778</v>
      </c>
      <c r="B907" s="11">
        <v>23</v>
      </c>
      <c r="C907" s="11" t="s">
        <v>175</v>
      </c>
      <c r="D907" s="11" t="s">
        <v>185</v>
      </c>
      <c r="E907" s="11">
        <v>5.0000000000000009</v>
      </c>
      <c r="F907" s="11">
        <v>201907</v>
      </c>
    </row>
    <row r="908" spans="1:6">
      <c r="A908" s="11" t="s">
        <v>778</v>
      </c>
      <c r="B908" s="11">
        <v>23</v>
      </c>
      <c r="C908" s="11" t="s">
        <v>175</v>
      </c>
      <c r="D908" s="11" t="s">
        <v>177</v>
      </c>
      <c r="E908" s="11">
        <v>4</v>
      </c>
      <c r="F908" s="11">
        <v>201907</v>
      </c>
    </row>
    <row r="909" spans="1:6">
      <c r="A909" s="11" t="s">
        <v>778</v>
      </c>
      <c r="B909" s="11">
        <v>23</v>
      </c>
      <c r="C909" s="11" t="s">
        <v>175</v>
      </c>
      <c r="D909" s="11" t="s">
        <v>198</v>
      </c>
      <c r="E909" s="11">
        <v>31.000000000000007</v>
      </c>
      <c r="F909" s="11">
        <v>201907</v>
      </c>
    </row>
    <row r="910" spans="1:6">
      <c r="A910" s="11" t="s">
        <v>709</v>
      </c>
      <c r="B910" s="11">
        <v>23</v>
      </c>
      <c r="C910" s="11" t="s">
        <v>185</v>
      </c>
      <c r="D910" s="11" t="s">
        <v>177</v>
      </c>
      <c r="E910" s="11">
        <v>1.2166666666666663</v>
      </c>
      <c r="F910" s="11">
        <v>201907</v>
      </c>
    </row>
    <row r="911" spans="1:6">
      <c r="A911" s="11" t="s">
        <v>454</v>
      </c>
      <c r="B911" s="11">
        <v>23</v>
      </c>
      <c r="C911" s="11" t="s">
        <v>198</v>
      </c>
      <c r="D911" s="11" t="s">
        <v>185</v>
      </c>
      <c r="E911" s="11">
        <v>42.36666666666666</v>
      </c>
      <c r="F911" s="11">
        <v>201907</v>
      </c>
    </row>
    <row r="912" spans="1:6">
      <c r="A912" s="11" t="s">
        <v>484</v>
      </c>
      <c r="B912" s="11">
        <v>23</v>
      </c>
      <c r="C912" s="11" t="s">
        <v>175</v>
      </c>
      <c r="D912" s="11" t="s">
        <v>185</v>
      </c>
      <c r="E912" s="11">
        <v>0.75</v>
      </c>
      <c r="F912" s="11">
        <v>201907</v>
      </c>
    </row>
    <row r="913" spans="1:6">
      <c r="A913" s="11" t="s">
        <v>484</v>
      </c>
      <c r="B913" s="11">
        <v>23</v>
      </c>
      <c r="C913" s="11" t="s">
        <v>175</v>
      </c>
      <c r="D913" s="11" t="s">
        <v>198</v>
      </c>
      <c r="E913" s="11">
        <v>16.25</v>
      </c>
      <c r="F913" s="11">
        <v>201907</v>
      </c>
    </row>
    <row r="914" spans="1:6">
      <c r="A914" s="11" t="s">
        <v>476</v>
      </c>
      <c r="B914" s="11">
        <v>23</v>
      </c>
      <c r="C914" s="11" t="s">
        <v>198</v>
      </c>
      <c r="D914" s="11" t="s">
        <v>206</v>
      </c>
      <c r="E914" s="11">
        <v>50.75</v>
      </c>
      <c r="F914" s="11">
        <v>201907</v>
      </c>
    </row>
    <row r="915" spans="1:6">
      <c r="A915" s="11" t="s">
        <v>477</v>
      </c>
      <c r="B915" s="11">
        <v>23</v>
      </c>
      <c r="C915" s="11" t="s">
        <v>198</v>
      </c>
      <c r="D915" s="11" t="s">
        <v>206</v>
      </c>
      <c r="E915" s="11">
        <v>46.5</v>
      </c>
      <c r="F915" s="11">
        <v>201907</v>
      </c>
    </row>
    <row r="916" spans="1:6">
      <c r="A916" s="11" t="s">
        <v>780</v>
      </c>
      <c r="B916" s="11">
        <v>23</v>
      </c>
      <c r="C916" s="11" t="s">
        <v>175</v>
      </c>
      <c r="D916" s="11" t="s">
        <v>185</v>
      </c>
      <c r="E916" s="11">
        <v>27.25</v>
      </c>
      <c r="F916" s="11">
        <v>201907</v>
      </c>
    </row>
    <row r="917" spans="1:6">
      <c r="A917" s="11" t="s">
        <v>464</v>
      </c>
      <c r="B917" s="11">
        <v>23</v>
      </c>
      <c r="C917" s="11" t="s">
        <v>198</v>
      </c>
      <c r="D917" s="11" t="s">
        <v>177</v>
      </c>
      <c r="E917" s="11">
        <v>40.799999999999997</v>
      </c>
      <c r="F917" s="11">
        <v>201907</v>
      </c>
    </row>
    <row r="918" spans="1:6">
      <c r="A918" s="11" t="s">
        <v>1204</v>
      </c>
      <c r="B918" s="11">
        <v>23</v>
      </c>
      <c r="C918" s="11" t="s">
        <v>198</v>
      </c>
      <c r="D918" s="11" t="s">
        <v>918</v>
      </c>
      <c r="E918" s="11">
        <v>2.0000000000000009</v>
      </c>
      <c r="F918" s="11">
        <v>201907</v>
      </c>
    </row>
    <row r="919" spans="1:6">
      <c r="A919" s="11" t="s">
        <v>1240</v>
      </c>
      <c r="B919" s="11">
        <v>23</v>
      </c>
      <c r="C919" s="11" t="s">
        <v>198</v>
      </c>
      <c r="D919" s="11" t="s">
        <v>177</v>
      </c>
      <c r="E919" s="11">
        <v>13.500000000000002</v>
      </c>
      <c r="F919" s="11">
        <v>201907</v>
      </c>
    </row>
    <row r="920" spans="1:6">
      <c r="A920" s="11" t="s">
        <v>486</v>
      </c>
      <c r="B920" s="11">
        <v>23</v>
      </c>
      <c r="C920" s="11" t="s">
        <v>175</v>
      </c>
      <c r="D920" s="11" t="s">
        <v>177</v>
      </c>
      <c r="E920" s="11">
        <v>35</v>
      </c>
      <c r="F920" s="11">
        <v>201907</v>
      </c>
    </row>
    <row r="921" spans="1:6">
      <c r="A921" s="11" t="s">
        <v>1216</v>
      </c>
      <c r="B921" s="11">
        <v>23</v>
      </c>
      <c r="C921" s="11" t="s">
        <v>175</v>
      </c>
      <c r="D921" s="11" t="s">
        <v>198</v>
      </c>
      <c r="E921" s="11">
        <v>22.5</v>
      </c>
      <c r="F921" s="11">
        <v>201907</v>
      </c>
    </row>
    <row r="922" spans="1:6">
      <c r="A922" s="11" t="s">
        <v>507</v>
      </c>
      <c r="B922" s="11">
        <v>23</v>
      </c>
      <c r="C922" s="11" t="s">
        <v>175</v>
      </c>
      <c r="D922" s="11" t="s">
        <v>198</v>
      </c>
      <c r="E922" s="11">
        <v>16</v>
      </c>
      <c r="F922" s="11">
        <v>201907</v>
      </c>
    </row>
    <row r="923" spans="1:6">
      <c r="A923" s="11" t="s">
        <v>483</v>
      </c>
      <c r="B923" s="11">
        <v>23</v>
      </c>
      <c r="C923" s="11" t="s">
        <v>175</v>
      </c>
      <c r="D923" s="11" t="s">
        <v>182</v>
      </c>
      <c r="E923" s="11">
        <v>3.9999999999999991</v>
      </c>
      <c r="F923" s="11">
        <v>201907</v>
      </c>
    </row>
    <row r="924" spans="1:6">
      <c r="A924" s="11" t="s">
        <v>483</v>
      </c>
      <c r="B924" s="11">
        <v>23</v>
      </c>
      <c r="C924" s="11" t="s">
        <v>175</v>
      </c>
      <c r="D924" s="11" t="s">
        <v>185</v>
      </c>
      <c r="E924" s="11">
        <v>5.5000000000000018</v>
      </c>
      <c r="F924" s="11">
        <v>201907</v>
      </c>
    </row>
    <row r="925" spans="1:6">
      <c r="A925" s="11" t="s">
        <v>483</v>
      </c>
      <c r="B925" s="11">
        <v>23</v>
      </c>
      <c r="C925" s="11" t="s">
        <v>175</v>
      </c>
      <c r="D925" s="11" t="s">
        <v>177</v>
      </c>
      <c r="E925" s="11">
        <v>12.25</v>
      </c>
      <c r="F925" s="11">
        <v>201907</v>
      </c>
    </row>
    <row r="926" spans="1:6">
      <c r="A926" s="11" t="s">
        <v>483</v>
      </c>
      <c r="B926" s="11">
        <v>23</v>
      </c>
      <c r="C926" s="11" t="s">
        <v>175</v>
      </c>
      <c r="D926" s="11" t="s">
        <v>198</v>
      </c>
      <c r="E926" s="11">
        <v>19.749999999999996</v>
      </c>
      <c r="F926" s="11">
        <v>201907</v>
      </c>
    </row>
    <row r="927" spans="1:6">
      <c r="A927" s="11" t="s">
        <v>483</v>
      </c>
      <c r="B927" s="11">
        <v>23</v>
      </c>
      <c r="C927" s="11" t="s">
        <v>175</v>
      </c>
      <c r="D927" s="11" t="s">
        <v>206</v>
      </c>
      <c r="E927" s="11">
        <v>2.0000000000000009</v>
      </c>
      <c r="F927" s="11">
        <v>201907</v>
      </c>
    </row>
    <row r="928" spans="1:6">
      <c r="A928" s="11" t="s">
        <v>483</v>
      </c>
      <c r="B928" s="11">
        <v>23</v>
      </c>
      <c r="C928" s="11" t="s">
        <v>175</v>
      </c>
      <c r="D928" s="11" t="s">
        <v>918</v>
      </c>
      <c r="E928" s="11">
        <v>0.99999999999999911</v>
      </c>
      <c r="F928" s="11">
        <v>201907</v>
      </c>
    </row>
    <row r="929" spans="1:6">
      <c r="A929" s="11" t="s">
        <v>913</v>
      </c>
      <c r="B929" s="11">
        <v>23</v>
      </c>
      <c r="C929" s="11" t="s">
        <v>185</v>
      </c>
      <c r="D929" s="11" t="s">
        <v>177</v>
      </c>
      <c r="E929" s="11">
        <v>27.449999999999996</v>
      </c>
      <c r="F929" s="11">
        <v>201907</v>
      </c>
    </row>
    <row r="930" spans="1:6">
      <c r="A930" s="11" t="s">
        <v>503</v>
      </c>
      <c r="B930" s="11">
        <v>23</v>
      </c>
      <c r="C930" s="11" t="s">
        <v>185</v>
      </c>
      <c r="D930" s="11" t="s">
        <v>177</v>
      </c>
      <c r="E930" s="11">
        <v>23.266666666666669</v>
      </c>
      <c r="F930" s="11">
        <v>201907</v>
      </c>
    </row>
    <row r="931" spans="1:6">
      <c r="A931" s="11" t="s">
        <v>503</v>
      </c>
      <c r="B931" s="11">
        <v>23</v>
      </c>
      <c r="C931" s="11" t="s">
        <v>185</v>
      </c>
      <c r="D931" s="11" t="s">
        <v>198</v>
      </c>
      <c r="E931" s="11">
        <v>2.716666666666665</v>
      </c>
      <c r="F931" s="11">
        <v>201907</v>
      </c>
    </row>
    <row r="932" spans="1:6">
      <c r="A932" s="11" t="s">
        <v>784</v>
      </c>
      <c r="B932" s="11">
        <v>23</v>
      </c>
      <c r="C932" s="11" t="s">
        <v>175</v>
      </c>
      <c r="D932" s="11" t="s">
        <v>148</v>
      </c>
      <c r="E932" s="11">
        <v>1.7499999999999991</v>
      </c>
      <c r="F932" s="11">
        <v>201907</v>
      </c>
    </row>
    <row r="933" spans="1:6">
      <c r="A933" s="11" t="s">
        <v>784</v>
      </c>
      <c r="B933" s="11">
        <v>23</v>
      </c>
      <c r="C933" s="11" t="s">
        <v>175</v>
      </c>
      <c r="D933" s="11" t="s">
        <v>182</v>
      </c>
      <c r="E933" s="11">
        <v>4.0000000000000036</v>
      </c>
      <c r="F933" s="11">
        <v>201907</v>
      </c>
    </row>
    <row r="934" spans="1:6">
      <c r="A934" s="11" t="s">
        <v>784</v>
      </c>
      <c r="B934" s="11">
        <v>23</v>
      </c>
      <c r="C934" s="11" t="s">
        <v>175</v>
      </c>
      <c r="D934" s="11" t="s">
        <v>185</v>
      </c>
      <c r="E934" s="11">
        <v>4.5000000000000018</v>
      </c>
      <c r="F934" s="11">
        <v>201907</v>
      </c>
    </row>
    <row r="935" spans="1:6">
      <c r="A935" s="11" t="s">
        <v>784</v>
      </c>
      <c r="B935" s="11">
        <v>23</v>
      </c>
      <c r="C935" s="11" t="s">
        <v>175</v>
      </c>
      <c r="D935" s="11" t="s">
        <v>177</v>
      </c>
      <c r="E935" s="11">
        <v>3.4999999999999996</v>
      </c>
      <c r="F935" s="11">
        <v>201907</v>
      </c>
    </row>
    <row r="936" spans="1:6">
      <c r="A936" s="11" t="s">
        <v>784</v>
      </c>
      <c r="B936" s="11">
        <v>23</v>
      </c>
      <c r="C936" s="11" t="s">
        <v>175</v>
      </c>
      <c r="D936" s="11" t="s">
        <v>198</v>
      </c>
      <c r="E936" s="11">
        <v>4.9999999999999964</v>
      </c>
      <c r="F936" s="11">
        <v>201907</v>
      </c>
    </row>
    <row r="937" spans="1:6">
      <c r="A937" s="11" t="s">
        <v>784</v>
      </c>
      <c r="B937" s="11">
        <v>23</v>
      </c>
      <c r="C937" s="11" t="s">
        <v>175</v>
      </c>
      <c r="D937" s="11" t="s">
        <v>203</v>
      </c>
      <c r="E937" s="11">
        <v>1.4999999999999987</v>
      </c>
      <c r="F937" s="11">
        <v>201907</v>
      </c>
    </row>
    <row r="938" spans="1:6">
      <c r="A938" s="11" t="s">
        <v>784</v>
      </c>
      <c r="B938" s="11">
        <v>23</v>
      </c>
      <c r="C938" s="11" t="s">
        <v>175</v>
      </c>
      <c r="D938" s="11" t="s">
        <v>206</v>
      </c>
      <c r="E938" s="11">
        <v>3.5000000000000022</v>
      </c>
      <c r="F938" s="11">
        <v>201907</v>
      </c>
    </row>
    <row r="939" spans="1:6">
      <c r="A939" s="11" t="s">
        <v>784</v>
      </c>
      <c r="B939" s="11">
        <v>23</v>
      </c>
      <c r="C939" s="11" t="s">
        <v>175</v>
      </c>
      <c r="D939" s="11" t="s">
        <v>918</v>
      </c>
      <c r="E939" s="11">
        <v>0.49999999999999956</v>
      </c>
      <c r="F939" s="11">
        <v>201907</v>
      </c>
    </row>
    <row r="940" spans="1:6">
      <c r="A940" s="11" t="s">
        <v>1053</v>
      </c>
      <c r="B940" s="11">
        <v>23</v>
      </c>
      <c r="C940" s="11" t="s">
        <v>177</v>
      </c>
      <c r="D940" s="11" t="s">
        <v>148</v>
      </c>
      <c r="E940" s="11">
        <v>0.75</v>
      </c>
      <c r="F940" s="11">
        <v>201907</v>
      </c>
    </row>
    <row r="941" spans="1:6">
      <c r="A941" s="11" t="s">
        <v>1233</v>
      </c>
      <c r="B941" s="11">
        <v>24</v>
      </c>
      <c r="C941" s="11" t="s">
        <v>185</v>
      </c>
      <c r="D941" s="11" t="s">
        <v>198</v>
      </c>
      <c r="E941" s="11">
        <v>19.3</v>
      </c>
      <c r="F941" s="11">
        <v>201907</v>
      </c>
    </row>
    <row r="942" spans="1:6">
      <c r="A942" s="11" t="s">
        <v>708</v>
      </c>
      <c r="B942" s="11">
        <v>24</v>
      </c>
      <c r="C942" s="11" t="s">
        <v>185</v>
      </c>
      <c r="D942" s="11" t="s">
        <v>198</v>
      </c>
      <c r="E942" s="11">
        <v>38.6</v>
      </c>
      <c r="F942" s="11">
        <v>201907</v>
      </c>
    </row>
    <row r="943" spans="1:6">
      <c r="A943" s="11" t="s">
        <v>708</v>
      </c>
      <c r="B943" s="11">
        <v>24</v>
      </c>
      <c r="C943" s="11" t="s">
        <v>185</v>
      </c>
      <c r="D943" s="11" t="s">
        <v>203</v>
      </c>
      <c r="E943" s="11">
        <v>4.1333333333333329</v>
      </c>
      <c r="F943" s="11">
        <v>201907</v>
      </c>
    </row>
    <row r="944" spans="1:6">
      <c r="A944" s="11" t="s">
        <v>726</v>
      </c>
      <c r="B944" s="11">
        <v>24</v>
      </c>
      <c r="C944" s="11" t="s">
        <v>175</v>
      </c>
      <c r="D944" s="11" t="s">
        <v>185</v>
      </c>
      <c r="E944" s="11">
        <v>9.5</v>
      </c>
      <c r="F944" s="11">
        <v>201907</v>
      </c>
    </row>
    <row r="945" spans="1:6">
      <c r="A945" s="11" t="s">
        <v>726</v>
      </c>
      <c r="B945" s="11">
        <v>24</v>
      </c>
      <c r="C945" s="11" t="s">
        <v>175</v>
      </c>
      <c r="D945" s="11" t="s">
        <v>177</v>
      </c>
      <c r="E945" s="11">
        <v>8</v>
      </c>
      <c r="F945" s="11">
        <v>201907</v>
      </c>
    </row>
    <row r="946" spans="1:6">
      <c r="A946" s="11" t="s">
        <v>726</v>
      </c>
      <c r="B946" s="11">
        <v>24</v>
      </c>
      <c r="C946" s="11" t="s">
        <v>175</v>
      </c>
      <c r="D946" s="11" t="s">
        <v>198</v>
      </c>
      <c r="E946" s="11">
        <v>17.5</v>
      </c>
      <c r="F946" s="11">
        <v>201907</v>
      </c>
    </row>
    <row r="947" spans="1:6">
      <c r="A947" s="11" t="s">
        <v>726</v>
      </c>
      <c r="B947" s="11">
        <v>24</v>
      </c>
      <c r="C947" s="11" t="s">
        <v>175</v>
      </c>
      <c r="D947" s="11" t="s">
        <v>918</v>
      </c>
      <c r="E947" s="11">
        <v>5.4999999999999991</v>
      </c>
      <c r="F947" s="11">
        <v>201907</v>
      </c>
    </row>
    <row r="948" spans="1:6">
      <c r="A948" s="11" t="s">
        <v>458</v>
      </c>
      <c r="B948" s="11">
        <v>24</v>
      </c>
      <c r="C948" s="11" t="s">
        <v>185</v>
      </c>
      <c r="D948" s="11" t="s">
        <v>182</v>
      </c>
      <c r="E948" s="11">
        <v>7.5</v>
      </c>
      <c r="F948" s="11">
        <v>201907</v>
      </c>
    </row>
    <row r="949" spans="1:6">
      <c r="A949" s="11" t="s">
        <v>458</v>
      </c>
      <c r="B949" s="11">
        <v>24</v>
      </c>
      <c r="C949" s="11" t="s">
        <v>185</v>
      </c>
      <c r="D949" s="11" t="s">
        <v>198</v>
      </c>
      <c r="E949" s="11">
        <v>5.9999999999999982</v>
      </c>
      <c r="F949" s="11">
        <v>201907</v>
      </c>
    </row>
    <row r="950" spans="1:6">
      <c r="A950" s="11" t="s">
        <v>767</v>
      </c>
      <c r="B950" s="11">
        <v>24</v>
      </c>
      <c r="C950" s="11" t="s">
        <v>175</v>
      </c>
      <c r="D950" s="11" t="s">
        <v>206</v>
      </c>
      <c r="E950" s="11">
        <v>15.83333333333333</v>
      </c>
      <c r="F950" s="11">
        <v>201907</v>
      </c>
    </row>
    <row r="951" spans="1:6">
      <c r="A951" s="11" t="s">
        <v>1234</v>
      </c>
      <c r="B951" s="11">
        <v>24</v>
      </c>
      <c r="C951" s="11" t="s">
        <v>198</v>
      </c>
      <c r="D951" s="11" t="s">
        <v>185</v>
      </c>
      <c r="E951" s="11">
        <v>22.470000000000006</v>
      </c>
      <c r="F951" s="11">
        <v>201907</v>
      </c>
    </row>
    <row r="952" spans="1:6">
      <c r="A952" s="11" t="s">
        <v>453</v>
      </c>
      <c r="B952" s="11">
        <v>24</v>
      </c>
      <c r="C952" s="11" t="s">
        <v>175</v>
      </c>
      <c r="D952" s="11" t="s">
        <v>177</v>
      </c>
      <c r="E952" s="11">
        <v>17.25</v>
      </c>
      <c r="F952" s="11">
        <v>201907</v>
      </c>
    </row>
    <row r="953" spans="1:6">
      <c r="A953" s="11" t="s">
        <v>453</v>
      </c>
      <c r="B953" s="11">
        <v>24</v>
      </c>
      <c r="C953" s="11" t="s">
        <v>175</v>
      </c>
      <c r="D953" s="11" t="s">
        <v>198</v>
      </c>
      <c r="E953" s="11">
        <v>5.9999999999999982</v>
      </c>
      <c r="F953" s="11">
        <v>201907</v>
      </c>
    </row>
    <row r="954" spans="1:6">
      <c r="A954" s="11" t="s">
        <v>951</v>
      </c>
      <c r="B954" s="11">
        <v>24</v>
      </c>
      <c r="C954" s="11" t="s">
        <v>198</v>
      </c>
      <c r="D954" s="11" t="s">
        <v>918</v>
      </c>
      <c r="E954" s="11">
        <v>3.9999999999999964</v>
      </c>
      <c r="F954" s="11">
        <v>201907</v>
      </c>
    </row>
    <row r="955" spans="1:6">
      <c r="A955" s="11" t="s">
        <v>478</v>
      </c>
      <c r="B955" s="11">
        <v>24</v>
      </c>
      <c r="C955" s="11" t="s">
        <v>175</v>
      </c>
      <c r="D955" s="11" t="s">
        <v>198</v>
      </c>
      <c r="E955" s="11">
        <v>14</v>
      </c>
      <c r="F955" s="11">
        <v>201907</v>
      </c>
    </row>
    <row r="956" spans="1:6">
      <c r="A956" s="11" t="s">
        <v>478</v>
      </c>
      <c r="B956" s="11">
        <v>24</v>
      </c>
      <c r="C956" s="11" t="s">
        <v>175</v>
      </c>
      <c r="D956" s="11" t="s">
        <v>206</v>
      </c>
      <c r="E956" s="11">
        <v>8</v>
      </c>
      <c r="F956" s="11">
        <v>201907</v>
      </c>
    </row>
    <row r="957" spans="1:6">
      <c r="A957" s="11" t="s">
        <v>485</v>
      </c>
      <c r="B957" s="11">
        <v>24</v>
      </c>
      <c r="C957" s="11" t="s">
        <v>175</v>
      </c>
      <c r="D957" s="11" t="s">
        <v>185</v>
      </c>
      <c r="E957" s="11">
        <v>33.5</v>
      </c>
      <c r="F957" s="11">
        <v>201907</v>
      </c>
    </row>
    <row r="958" spans="1:6">
      <c r="A958" s="11" t="s">
        <v>598</v>
      </c>
      <c r="B958" s="11">
        <v>24</v>
      </c>
      <c r="C958" s="11" t="s">
        <v>203</v>
      </c>
      <c r="D958" s="11" t="s">
        <v>198</v>
      </c>
      <c r="E958" s="11">
        <v>31</v>
      </c>
      <c r="F958" s="11">
        <v>201907</v>
      </c>
    </row>
    <row r="959" spans="1:6">
      <c r="A959" s="11" t="s">
        <v>769</v>
      </c>
      <c r="B959" s="11">
        <v>24</v>
      </c>
      <c r="C959" s="11" t="s">
        <v>185</v>
      </c>
      <c r="D959" s="11" t="s">
        <v>206</v>
      </c>
      <c r="E959" s="11">
        <v>0.54999999999999538</v>
      </c>
      <c r="F959" s="11">
        <v>201907</v>
      </c>
    </row>
    <row r="960" spans="1:6">
      <c r="A960" s="11" t="s">
        <v>917</v>
      </c>
      <c r="B960" s="11">
        <v>24</v>
      </c>
      <c r="C960" s="11" t="s">
        <v>203</v>
      </c>
      <c r="D960" s="11" t="s">
        <v>185</v>
      </c>
      <c r="E960" s="11">
        <v>39.290000000000006</v>
      </c>
      <c r="F960" s="11">
        <v>201907</v>
      </c>
    </row>
    <row r="961" spans="1:6">
      <c r="A961" s="11" t="s">
        <v>508</v>
      </c>
      <c r="B961" s="11">
        <v>24</v>
      </c>
      <c r="C961" s="11" t="s">
        <v>198</v>
      </c>
      <c r="D961" s="11" t="s">
        <v>203</v>
      </c>
      <c r="E961" s="11">
        <v>35.5</v>
      </c>
      <c r="F961" s="11">
        <v>201907</v>
      </c>
    </row>
    <row r="962" spans="1:6">
      <c r="A962" s="11" t="s">
        <v>482</v>
      </c>
      <c r="B962" s="11">
        <v>24</v>
      </c>
      <c r="C962" s="11" t="s">
        <v>175</v>
      </c>
      <c r="D962" s="11" t="s">
        <v>198</v>
      </c>
      <c r="E962" s="11">
        <v>37</v>
      </c>
      <c r="F962" s="11">
        <v>201907</v>
      </c>
    </row>
    <row r="963" spans="1:6">
      <c r="A963" s="11" t="s">
        <v>482</v>
      </c>
      <c r="B963" s="11">
        <v>24</v>
      </c>
      <c r="C963" s="11" t="s">
        <v>175</v>
      </c>
      <c r="D963" s="11" t="s">
        <v>206</v>
      </c>
      <c r="E963" s="11">
        <v>3.9999999999999991</v>
      </c>
      <c r="F963" s="11">
        <v>201907</v>
      </c>
    </row>
    <row r="964" spans="1:6">
      <c r="A964" s="11" t="s">
        <v>482</v>
      </c>
      <c r="B964" s="11">
        <v>24</v>
      </c>
      <c r="C964" s="11" t="s">
        <v>175</v>
      </c>
      <c r="D964" s="11" t="s">
        <v>918</v>
      </c>
      <c r="E964" s="11">
        <v>0.75</v>
      </c>
      <c r="F964" s="11">
        <v>201907</v>
      </c>
    </row>
    <row r="965" spans="1:6">
      <c r="A965" s="11" t="s">
        <v>479</v>
      </c>
      <c r="B965" s="11">
        <v>24</v>
      </c>
      <c r="C965" s="11" t="s">
        <v>175</v>
      </c>
      <c r="D965" s="11" t="s">
        <v>177</v>
      </c>
      <c r="E965" s="11">
        <v>18</v>
      </c>
      <c r="F965" s="11">
        <v>201907</v>
      </c>
    </row>
    <row r="966" spans="1:6">
      <c r="A966" s="11" t="s">
        <v>479</v>
      </c>
      <c r="B966" s="11">
        <v>24</v>
      </c>
      <c r="C966" s="11" t="s">
        <v>175</v>
      </c>
      <c r="D966" s="11" t="s">
        <v>198</v>
      </c>
      <c r="E966" s="11">
        <v>19</v>
      </c>
      <c r="F966" s="11">
        <v>201907</v>
      </c>
    </row>
    <row r="967" spans="1:6">
      <c r="A967" s="11" t="s">
        <v>950</v>
      </c>
      <c r="B967" s="11">
        <v>24</v>
      </c>
      <c r="C967" s="11" t="s">
        <v>185</v>
      </c>
      <c r="D967" s="11" t="s">
        <v>198</v>
      </c>
      <c r="E967" s="11">
        <v>11.733333333333338</v>
      </c>
      <c r="F967" s="11">
        <v>201907</v>
      </c>
    </row>
    <row r="968" spans="1:6">
      <c r="A968" s="11" t="s">
        <v>467</v>
      </c>
      <c r="B968" s="11">
        <v>24</v>
      </c>
      <c r="C968" s="11" t="s">
        <v>185</v>
      </c>
      <c r="D968" s="11" t="s">
        <v>206</v>
      </c>
      <c r="E968" s="11">
        <v>72.903333333333336</v>
      </c>
      <c r="F968" s="11">
        <v>201907</v>
      </c>
    </row>
    <row r="969" spans="1:6">
      <c r="A969" s="11" t="s">
        <v>468</v>
      </c>
      <c r="B969" s="11">
        <v>24</v>
      </c>
      <c r="C969" s="11" t="s">
        <v>185</v>
      </c>
      <c r="D969" s="11" t="s">
        <v>198</v>
      </c>
      <c r="E969" s="11">
        <v>4.6000000000000014</v>
      </c>
      <c r="F969" s="11">
        <v>201907</v>
      </c>
    </row>
    <row r="970" spans="1:6">
      <c r="A970" s="11" t="s">
        <v>480</v>
      </c>
      <c r="B970" s="11">
        <v>24</v>
      </c>
      <c r="C970" s="11" t="s">
        <v>175</v>
      </c>
      <c r="D970" s="11" t="s">
        <v>185</v>
      </c>
      <c r="E970" s="11">
        <v>28.5</v>
      </c>
      <c r="F970" s="11">
        <v>201907</v>
      </c>
    </row>
    <row r="971" spans="1:6">
      <c r="A971" s="11" t="s">
        <v>1054</v>
      </c>
      <c r="B971" s="11">
        <v>24</v>
      </c>
      <c r="C971" s="11" t="s">
        <v>198</v>
      </c>
      <c r="D971" s="11" t="s">
        <v>148</v>
      </c>
      <c r="E971" s="11">
        <v>43.75</v>
      </c>
      <c r="F971" s="11">
        <v>201907</v>
      </c>
    </row>
    <row r="972" spans="1:6">
      <c r="A972" s="11" t="s">
        <v>500</v>
      </c>
      <c r="B972" s="11">
        <v>24</v>
      </c>
      <c r="C972" s="11" t="s">
        <v>185</v>
      </c>
      <c r="D972" s="11" t="s">
        <v>198</v>
      </c>
      <c r="E972" s="11">
        <v>28.516666666666662</v>
      </c>
      <c r="F972" s="11">
        <v>201907</v>
      </c>
    </row>
    <row r="973" spans="1:6">
      <c r="A973" s="11" t="s">
        <v>1209</v>
      </c>
      <c r="B973" s="11">
        <v>24</v>
      </c>
      <c r="C973" s="11" t="s">
        <v>175</v>
      </c>
      <c r="D973" s="11" t="s">
        <v>198</v>
      </c>
      <c r="E973" s="11">
        <v>8</v>
      </c>
      <c r="F973" s="11">
        <v>201907</v>
      </c>
    </row>
    <row r="974" spans="1:6">
      <c r="A974" s="11" t="s">
        <v>777</v>
      </c>
      <c r="B974" s="11">
        <v>24</v>
      </c>
      <c r="C974" s="11" t="s">
        <v>175</v>
      </c>
      <c r="D974" s="11" t="s">
        <v>185</v>
      </c>
      <c r="E974" s="11">
        <v>23.75</v>
      </c>
      <c r="F974" s="11">
        <v>201907</v>
      </c>
    </row>
    <row r="975" spans="1:6">
      <c r="A975" s="11" t="s">
        <v>778</v>
      </c>
      <c r="B975" s="11">
        <v>24</v>
      </c>
      <c r="C975" s="11" t="s">
        <v>175</v>
      </c>
      <c r="D975" s="11" t="s">
        <v>185</v>
      </c>
      <c r="E975" s="11">
        <v>5</v>
      </c>
      <c r="F975" s="11">
        <v>201907</v>
      </c>
    </row>
    <row r="976" spans="1:6">
      <c r="A976" s="11" t="s">
        <v>778</v>
      </c>
      <c r="B976" s="11">
        <v>24</v>
      </c>
      <c r="C976" s="11" t="s">
        <v>175</v>
      </c>
      <c r="D976" s="11" t="s">
        <v>177</v>
      </c>
      <c r="E976" s="11">
        <v>4.5000000000000018</v>
      </c>
      <c r="F976" s="11">
        <v>201907</v>
      </c>
    </row>
    <row r="977" spans="1:6">
      <c r="A977" s="11" t="s">
        <v>778</v>
      </c>
      <c r="B977" s="11">
        <v>24</v>
      </c>
      <c r="C977" s="11" t="s">
        <v>175</v>
      </c>
      <c r="D977" s="11" t="s">
        <v>198</v>
      </c>
      <c r="E977" s="11">
        <v>26.500000000000007</v>
      </c>
      <c r="F977" s="11">
        <v>201907</v>
      </c>
    </row>
    <row r="978" spans="1:6">
      <c r="A978" s="11" t="s">
        <v>454</v>
      </c>
      <c r="B978" s="11">
        <v>24</v>
      </c>
      <c r="C978" s="11" t="s">
        <v>198</v>
      </c>
      <c r="D978" s="11" t="s">
        <v>185</v>
      </c>
      <c r="E978" s="11">
        <v>33.766666666666659</v>
      </c>
      <c r="F978" s="11">
        <v>201907</v>
      </c>
    </row>
    <row r="979" spans="1:6">
      <c r="A979" s="11" t="s">
        <v>960</v>
      </c>
      <c r="B979" s="11">
        <v>24</v>
      </c>
      <c r="C979" s="11" t="s">
        <v>185</v>
      </c>
      <c r="D979" s="11" t="s">
        <v>198</v>
      </c>
      <c r="E979" s="11">
        <v>9.9666666666666668</v>
      </c>
      <c r="F979" s="11">
        <v>201907</v>
      </c>
    </row>
    <row r="980" spans="1:6">
      <c r="A980" s="11" t="s">
        <v>476</v>
      </c>
      <c r="B980" s="11">
        <v>24</v>
      </c>
      <c r="C980" s="11" t="s">
        <v>198</v>
      </c>
      <c r="D980" s="11" t="s">
        <v>206</v>
      </c>
      <c r="E980" s="11">
        <v>38.5</v>
      </c>
      <c r="F980" s="11">
        <v>201907</v>
      </c>
    </row>
    <row r="981" spans="1:6">
      <c r="A981" s="11" t="s">
        <v>477</v>
      </c>
      <c r="B981" s="11">
        <v>24</v>
      </c>
      <c r="C981" s="11" t="s">
        <v>198</v>
      </c>
      <c r="D981" s="11" t="s">
        <v>206</v>
      </c>
      <c r="E981" s="11">
        <v>33.75</v>
      </c>
      <c r="F981" s="11">
        <v>201907</v>
      </c>
    </row>
    <row r="982" spans="1:6">
      <c r="A982" s="11" t="s">
        <v>464</v>
      </c>
      <c r="B982" s="11">
        <v>24</v>
      </c>
      <c r="C982" s="11" t="s">
        <v>198</v>
      </c>
      <c r="D982" s="11" t="s">
        <v>177</v>
      </c>
      <c r="E982" s="11">
        <v>43.933333333333337</v>
      </c>
      <c r="F982" s="11">
        <v>201907</v>
      </c>
    </row>
    <row r="983" spans="1:6">
      <c r="A983" s="11" t="s">
        <v>1240</v>
      </c>
      <c r="B983" s="11">
        <v>24</v>
      </c>
      <c r="C983" s="11" t="s">
        <v>198</v>
      </c>
      <c r="D983" s="11" t="s">
        <v>177</v>
      </c>
      <c r="E983" s="11">
        <v>10.25</v>
      </c>
      <c r="F983" s="11">
        <v>201907</v>
      </c>
    </row>
    <row r="984" spans="1:6">
      <c r="A984" s="11" t="s">
        <v>486</v>
      </c>
      <c r="B984" s="11">
        <v>24</v>
      </c>
      <c r="C984" s="11" t="s">
        <v>175</v>
      </c>
      <c r="D984" s="11" t="s">
        <v>177</v>
      </c>
      <c r="E984" s="11">
        <v>35.933333333333337</v>
      </c>
      <c r="F984" s="11">
        <v>201907</v>
      </c>
    </row>
    <row r="985" spans="1:6">
      <c r="A985" s="11" t="s">
        <v>1216</v>
      </c>
      <c r="B985" s="11">
        <v>24</v>
      </c>
      <c r="C985" s="11" t="s">
        <v>175</v>
      </c>
      <c r="D985" s="11" t="s">
        <v>198</v>
      </c>
      <c r="E985" s="11">
        <v>22.5</v>
      </c>
      <c r="F985" s="11">
        <v>201907</v>
      </c>
    </row>
    <row r="986" spans="1:6">
      <c r="A986" s="11" t="s">
        <v>507</v>
      </c>
      <c r="B986" s="11">
        <v>24</v>
      </c>
      <c r="C986" s="11" t="s">
        <v>175</v>
      </c>
      <c r="D986" s="11" t="s">
        <v>198</v>
      </c>
      <c r="E986" s="11">
        <v>7.9999999999999991</v>
      </c>
      <c r="F986" s="11">
        <v>201907</v>
      </c>
    </row>
    <row r="987" spans="1:6">
      <c r="A987" s="11" t="s">
        <v>483</v>
      </c>
      <c r="B987" s="11">
        <v>24</v>
      </c>
      <c r="C987" s="11" t="s">
        <v>175</v>
      </c>
      <c r="D987" s="11" t="s">
        <v>182</v>
      </c>
      <c r="E987" s="11">
        <v>5.4999999999999991</v>
      </c>
      <c r="F987" s="11">
        <v>201907</v>
      </c>
    </row>
    <row r="988" spans="1:6">
      <c r="A988" s="11" t="s">
        <v>483</v>
      </c>
      <c r="B988" s="11">
        <v>24</v>
      </c>
      <c r="C988" s="11" t="s">
        <v>175</v>
      </c>
      <c r="D988" s="11" t="s">
        <v>185</v>
      </c>
      <c r="E988" s="11">
        <v>4.5</v>
      </c>
      <c r="F988" s="11">
        <v>201907</v>
      </c>
    </row>
    <row r="989" spans="1:6">
      <c r="A989" s="11" t="s">
        <v>483</v>
      </c>
      <c r="B989" s="11">
        <v>24</v>
      </c>
      <c r="C989" s="11" t="s">
        <v>175</v>
      </c>
      <c r="D989" s="11" t="s">
        <v>177</v>
      </c>
      <c r="E989" s="11">
        <v>7.4999999999999982</v>
      </c>
      <c r="F989" s="11">
        <v>201907</v>
      </c>
    </row>
    <row r="990" spans="1:6">
      <c r="A990" s="11" t="s">
        <v>483</v>
      </c>
      <c r="B990" s="11">
        <v>24</v>
      </c>
      <c r="C990" s="11" t="s">
        <v>175</v>
      </c>
      <c r="D990" s="11" t="s">
        <v>198</v>
      </c>
      <c r="E990" s="11">
        <v>9.4999999999999982</v>
      </c>
      <c r="F990" s="11">
        <v>201907</v>
      </c>
    </row>
    <row r="991" spans="1:6">
      <c r="A991" s="11" t="s">
        <v>483</v>
      </c>
      <c r="B991" s="11">
        <v>24</v>
      </c>
      <c r="C991" s="11" t="s">
        <v>175</v>
      </c>
      <c r="D991" s="11" t="s">
        <v>206</v>
      </c>
      <c r="E991" s="11">
        <v>1.0000000000000018</v>
      </c>
      <c r="F991" s="11">
        <v>201907</v>
      </c>
    </row>
    <row r="992" spans="1:6">
      <c r="A992" s="11" t="s">
        <v>913</v>
      </c>
      <c r="B992" s="11">
        <v>24</v>
      </c>
      <c r="C992" s="11" t="s">
        <v>185</v>
      </c>
      <c r="D992" s="11" t="s">
        <v>198</v>
      </c>
      <c r="E992" s="11">
        <v>4.5166666666666693</v>
      </c>
      <c r="F992" s="11">
        <v>201907</v>
      </c>
    </row>
    <row r="993" spans="1:6">
      <c r="A993" s="11" t="s">
        <v>784</v>
      </c>
      <c r="B993" s="11">
        <v>24</v>
      </c>
      <c r="C993" s="11" t="s">
        <v>175</v>
      </c>
      <c r="D993" s="11" t="s">
        <v>148</v>
      </c>
      <c r="E993" s="11">
        <v>1.7500000000000018</v>
      </c>
      <c r="F993" s="11">
        <v>201907</v>
      </c>
    </row>
    <row r="994" spans="1:6">
      <c r="A994" s="11" t="s">
        <v>784</v>
      </c>
      <c r="B994" s="11">
        <v>24</v>
      </c>
      <c r="C994" s="11" t="s">
        <v>175</v>
      </c>
      <c r="D994" s="11" t="s">
        <v>182</v>
      </c>
      <c r="E994" s="11">
        <v>3.2499999999999978</v>
      </c>
      <c r="F994" s="11">
        <v>201907</v>
      </c>
    </row>
    <row r="995" spans="1:6">
      <c r="A995" s="11" t="s">
        <v>784</v>
      </c>
      <c r="B995" s="11">
        <v>24</v>
      </c>
      <c r="C995" s="11" t="s">
        <v>175</v>
      </c>
      <c r="D995" s="11" t="s">
        <v>185</v>
      </c>
      <c r="E995" s="11">
        <v>4.7499999999999991</v>
      </c>
      <c r="F995" s="11">
        <v>201907</v>
      </c>
    </row>
    <row r="996" spans="1:6">
      <c r="A996" s="11" t="s">
        <v>784</v>
      </c>
      <c r="B996" s="11">
        <v>24</v>
      </c>
      <c r="C996" s="11" t="s">
        <v>175</v>
      </c>
      <c r="D996" s="11" t="s">
        <v>177</v>
      </c>
      <c r="E996" s="11">
        <v>3.7499999999999987</v>
      </c>
      <c r="F996" s="11">
        <v>201907</v>
      </c>
    </row>
    <row r="997" spans="1:6">
      <c r="A997" s="11" t="s">
        <v>784</v>
      </c>
      <c r="B997" s="11">
        <v>24</v>
      </c>
      <c r="C997" s="11" t="s">
        <v>175</v>
      </c>
      <c r="D997" s="11" t="s">
        <v>198</v>
      </c>
      <c r="E997" s="11">
        <v>5.0000000000000018</v>
      </c>
      <c r="F997" s="11">
        <v>201907</v>
      </c>
    </row>
    <row r="998" spans="1:6">
      <c r="A998" s="11" t="s">
        <v>784</v>
      </c>
      <c r="B998" s="11">
        <v>24</v>
      </c>
      <c r="C998" s="11" t="s">
        <v>175</v>
      </c>
      <c r="D998" s="11" t="s">
        <v>206</v>
      </c>
      <c r="E998" s="11">
        <v>4</v>
      </c>
      <c r="F998" s="11">
        <v>201907</v>
      </c>
    </row>
    <row r="999" spans="1:6">
      <c r="A999" s="11" t="s">
        <v>784</v>
      </c>
      <c r="B999" s="11">
        <v>24</v>
      </c>
      <c r="C999" s="11" t="s">
        <v>175</v>
      </c>
      <c r="D999" s="11" t="s">
        <v>918</v>
      </c>
      <c r="E999" s="11">
        <v>0.49999999999999822</v>
      </c>
      <c r="F999" s="11">
        <v>201907</v>
      </c>
    </row>
    <row r="1000" spans="1:6">
      <c r="A1000" s="11" t="s">
        <v>1233</v>
      </c>
      <c r="B1000" s="11">
        <v>19</v>
      </c>
      <c r="C1000" s="11" t="s">
        <v>185</v>
      </c>
      <c r="D1000" s="11" t="s">
        <v>198</v>
      </c>
      <c r="E1000" s="11">
        <v>40.896666666666661</v>
      </c>
      <c r="F1000" s="11">
        <v>201907</v>
      </c>
    </row>
    <row r="1001" spans="1:6">
      <c r="A1001" s="11" t="s">
        <v>708</v>
      </c>
      <c r="B1001" s="11">
        <v>19</v>
      </c>
      <c r="C1001" s="11" t="s">
        <v>185</v>
      </c>
      <c r="D1001" s="11" t="s">
        <v>198</v>
      </c>
      <c r="E1001" s="11">
        <v>23.916666666666668</v>
      </c>
      <c r="F1001" s="11">
        <v>201907</v>
      </c>
    </row>
    <row r="1002" spans="1:6">
      <c r="A1002" s="11" t="s">
        <v>708</v>
      </c>
      <c r="B1002" s="11">
        <v>19</v>
      </c>
      <c r="C1002" s="11" t="s">
        <v>185</v>
      </c>
      <c r="D1002" s="11" t="s">
        <v>203</v>
      </c>
      <c r="E1002" s="11">
        <v>21.22</v>
      </c>
      <c r="F1002" s="11">
        <v>201907</v>
      </c>
    </row>
    <row r="1003" spans="1:6">
      <c r="A1003" s="11" t="s">
        <v>1234</v>
      </c>
      <c r="B1003" s="11">
        <v>19</v>
      </c>
      <c r="C1003" s="11" t="s">
        <v>198</v>
      </c>
      <c r="D1003" s="11" t="s">
        <v>185</v>
      </c>
      <c r="E1003" s="11">
        <v>31.836666666666666</v>
      </c>
      <c r="F1003" s="11">
        <v>201907</v>
      </c>
    </row>
    <row r="1004" spans="1:6">
      <c r="A1004" s="11" t="s">
        <v>478</v>
      </c>
      <c r="B1004" s="11">
        <v>19</v>
      </c>
      <c r="C1004" s="11" t="s">
        <v>175</v>
      </c>
      <c r="D1004" s="11" t="s">
        <v>198</v>
      </c>
      <c r="E1004" s="11">
        <v>17.5</v>
      </c>
      <c r="F1004" s="11">
        <v>201907</v>
      </c>
    </row>
    <row r="1005" spans="1:6">
      <c r="A1005" s="11" t="s">
        <v>478</v>
      </c>
      <c r="B1005" s="11">
        <v>19</v>
      </c>
      <c r="C1005" s="11" t="s">
        <v>175</v>
      </c>
      <c r="D1005" s="11" t="s">
        <v>206</v>
      </c>
      <c r="E1005" s="11">
        <v>3.5000000000000009</v>
      </c>
      <c r="F1005" s="11">
        <v>201907</v>
      </c>
    </row>
    <row r="1006" spans="1:6">
      <c r="A1006" s="11" t="s">
        <v>788</v>
      </c>
      <c r="B1006" s="11">
        <v>19</v>
      </c>
      <c r="C1006" s="11" t="s">
        <v>185</v>
      </c>
      <c r="D1006" s="11" t="s">
        <v>198</v>
      </c>
      <c r="E1006" s="11">
        <v>4.3833333333333329</v>
      </c>
      <c r="F1006" s="11">
        <v>201907</v>
      </c>
    </row>
    <row r="1007" spans="1:6">
      <c r="A1007" s="11" t="s">
        <v>508</v>
      </c>
      <c r="B1007" s="11">
        <v>19</v>
      </c>
      <c r="C1007" s="11" t="s">
        <v>198</v>
      </c>
      <c r="D1007" s="11" t="s">
        <v>203</v>
      </c>
      <c r="E1007" s="11">
        <v>42.500000000000007</v>
      </c>
      <c r="F1007" s="11">
        <v>201907</v>
      </c>
    </row>
    <row r="1008" spans="1:6">
      <c r="A1008" s="11" t="s">
        <v>897</v>
      </c>
      <c r="B1008" s="11">
        <v>19</v>
      </c>
      <c r="C1008" s="11" t="s">
        <v>185</v>
      </c>
      <c r="D1008" s="11" t="s">
        <v>198</v>
      </c>
      <c r="E1008" s="11">
        <v>6.0333333333333332</v>
      </c>
      <c r="F1008" s="11">
        <v>201907</v>
      </c>
    </row>
    <row r="1009" spans="1:6">
      <c r="A1009" s="11" t="s">
        <v>1054</v>
      </c>
      <c r="B1009" s="11">
        <v>19</v>
      </c>
      <c r="C1009" s="11" t="s">
        <v>198</v>
      </c>
      <c r="D1009" s="11" t="s">
        <v>148</v>
      </c>
      <c r="E1009" s="11">
        <v>49.5</v>
      </c>
      <c r="F1009" s="11">
        <v>201907</v>
      </c>
    </row>
    <row r="1010" spans="1:6">
      <c r="A1010" s="11" t="s">
        <v>500</v>
      </c>
      <c r="B1010" s="11">
        <v>19</v>
      </c>
      <c r="C1010" s="11" t="s">
        <v>185</v>
      </c>
      <c r="D1010" s="11" t="s">
        <v>198</v>
      </c>
      <c r="E1010" s="11">
        <v>1.4333333333333336</v>
      </c>
      <c r="F1010" s="11">
        <v>201907</v>
      </c>
    </row>
    <row r="1011" spans="1:6">
      <c r="A1011" s="11" t="s">
        <v>484</v>
      </c>
      <c r="B1011" s="11">
        <v>19</v>
      </c>
      <c r="C1011" s="11" t="s">
        <v>175</v>
      </c>
      <c r="D1011" s="11" t="s">
        <v>185</v>
      </c>
      <c r="E1011" s="11">
        <v>1.0000000000000004</v>
      </c>
      <c r="F1011" s="11">
        <v>201907</v>
      </c>
    </row>
    <row r="1012" spans="1:6">
      <c r="A1012" s="11" t="s">
        <v>484</v>
      </c>
      <c r="B1012" s="11">
        <v>19</v>
      </c>
      <c r="C1012" s="11" t="s">
        <v>175</v>
      </c>
      <c r="D1012" s="11" t="s">
        <v>198</v>
      </c>
      <c r="E1012" s="11">
        <v>16</v>
      </c>
      <c r="F1012" s="11">
        <v>201907</v>
      </c>
    </row>
    <row r="1013" spans="1:6">
      <c r="A1013" s="11" t="s">
        <v>476</v>
      </c>
      <c r="B1013" s="11">
        <v>19</v>
      </c>
      <c r="C1013" s="11" t="s">
        <v>198</v>
      </c>
      <c r="D1013" s="11" t="s">
        <v>206</v>
      </c>
      <c r="E1013" s="11">
        <v>52.5</v>
      </c>
      <c r="F1013" s="11">
        <v>201907</v>
      </c>
    </row>
    <row r="1014" spans="1:6">
      <c r="A1014" s="11" t="s">
        <v>477</v>
      </c>
      <c r="B1014" s="11">
        <v>19</v>
      </c>
      <c r="C1014" s="11" t="s">
        <v>198</v>
      </c>
      <c r="D1014" s="11" t="s">
        <v>206</v>
      </c>
      <c r="E1014" s="11">
        <v>48.25</v>
      </c>
      <c r="F1014" s="11">
        <v>201907</v>
      </c>
    </row>
    <row r="1015" spans="1:6">
      <c r="A1015" s="11" t="s">
        <v>464</v>
      </c>
      <c r="B1015" s="11">
        <v>19</v>
      </c>
      <c r="C1015" s="11" t="s">
        <v>198</v>
      </c>
      <c r="D1015" s="11" t="s">
        <v>177</v>
      </c>
      <c r="E1015" s="11">
        <v>41.7</v>
      </c>
      <c r="F1015" s="11">
        <v>201907</v>
      </c>
    </row>
    <row r="1016" spans="1:6">
      <c r="A1016" s="11" t="s">
        <v>503</v>
      </c>
      <c r="B1016" s="11">
        <v>19</v>
      </c>
      <c r="C1016" s="11" t="s">
        <v>185</v>
      </c>
      <c r="D1016" s="11" t="s">
        <v>177</v>
      </c>
      <c r="E1016" s="11">
        <v>33.166666666666664</v>
      </c>
      <c r="F1016" s="11">
        <v>201907</v>
      </c>
    </row>
    <row r="1017" spans="1:6">
      <c r="A1017" s="11" t="s">
        <v>1053</v>
      </c>
      <c r="B1017" s="11">
        <v>19</v>
      </c>
      <c r="C1017" s="11" t="s">
        <v>177</v>
      </c>
      <c r="D1017" s="11" t="s">
        <v>148</v>
      </c>
      <c r="E1017" s="11">
        <v>1.5</v>
      </c>
      <c r="F1017" s="11">
        <v>201907</v>
      </c>
    </row>
    <row r="1018" spans="1:6">
      <c r="A1018" s="11" t="s">
        <v>1233</v>
      </c>
      <c r="B1018" s="11">
        <v>20</v>
      </c>
      <c r="C1018" s="11" t="s">
        <v>185</v>
      </c>
      <c r="D1018" s="11" t="s">
        <v>198</v>
      </c>
      <c r="E1018" s="11">
        <v>33.583333333333336</v>
      </c>
      <c r="F1018" s="11">
        <v>201907</v>
      </c>
    </row>
    <row r="1019" spans="1:6">
      <c r="A1019" s="11" t="s">
        <v>708</v>
      </c>
      <c r="B1019" s="11">
        <v>20</v>
      </c>
      <c r="C1019" s="11" t="s">
        <v>185</v>
      </c>
      <c r="D1019" s="11" t="s">
        <v>198</v>
      </c>
      <c r="E1019" s="11">
        <v>28.1</v>
      </c>
      <c r="F1019" s="11">
        <v>201907</v>
      </c>
    </row>
    <row r="1020" spans="1:6">
      <c r="A1020" s="11" t="s">
        <v>708</v>
      </c>
      <c r="B1020" s="11">
        <v>20</v>
      </c>
      <c r="C1020" s="11" t="s">
        <v>185</v>
      </c>
      <c r="D1020" s="11" t="s">
        <v>203</v>
      </c>
      <c r="E1020" s="11">
        <v>24.796666666666667</v>
      </c>
      <c r="F1020" s="11">
        <v>201907</v>
      </c>
    </row>
    <row r="1021" spans="1:6">
      <c r="A1021" s="11" t="s">
        <v>1234</v>
      </c>
      <c r="B1021" s="11">
        <v>20</v>
      </c>
      <c r="C1021" s="11" t="s">
        <v>198</v>
      </c>
      <c r="D1021" s="11" t="s">
        <v>185</v>
      </c>
      <c r="E1021" s="11">
        <v>43.31666666666667</v>
      </c>
      <c r="F1021" s="11">
        <v>201907</v>
      </c>
    </row>
    <row r="1022" spans="1:6">
      <c r="A1022" s="11" t="s">
        <v>478</v>
      </c>
      <c r="B1022" s="11">
        <v>20</v>
      </c>
      <c r="C1022" s="11" t="s">
        <v>175</v>
      </c>
      <c r="D1022" s="11" t="s">
        <v>198</v>
      </c>
      <c r="E1022" s="11">
        <v>3</v>
      </c>
      <c r="F1022" s="11">
        <v>201907</v>
      </c>
    </row>
    <row r="1023" spans="1:6">
      <c r="A1023" s="11" t="s">
        <v>508</v>
      </c>
      <c r="B1023" s="11">
        <v>20</v>
      </c>
      <c r="C1023" s="11" t="s">
        <v>198</v>
      </c>
      <c r="D1023" s="11" t="s">
        <v>203</v>
      </c>
      <c r="E1023" s="11">
        <v>42.250000000000007</v>
      </c>
      <c r="F1023" s="11">
        <v>201907</v>
      </c>
    </row>
    <row r="1024" spans="1:6">
      <c r="A1024" s="11" t="s">
        <v>897</v>
      </c>
      <c r="B1024" s="11">
        <v>20</v>
      </c>
      <c r="C1024" s="11" t="s">
        <v>185</v>
      </c>
      <c r="D1024" s="11" t="s">
        <v>198</v>
      </c>
      <c r="E1024" s="11">
        <v>10.95</v>
      </c>
      <c r="F1024" s="11">
        <v>201907</v>
      </c>
    </row>
    <row r="1025" spans="1:6">
      <c r="A1025" s="11" t="s">
        <v>1054</v>
      </c>
      <c r="B1025" s="11">
        <v>20</v>
      </c>
      <c r="C1025" s="11" t="s">
        <v>198</v>
      </c>
      <c r="D1025" s="11" t="s">
        <v>148</v>
      </c>
      <c r="E1025" s="11">
        <v>35</v>
      </c>
      <c r="F1025" s="11">
        <v>201907</v>
      </c>
    </row>
    <row r="1026" spans="1:6">
      <c r="A1026" s="11" t="s">
        <v>500</v>
      </c>
      <c r="B1026" s="11">
        <v>20</v>
      </c>
      <c r="C1026" s="11" t="s">
        <v>185</v>
      </c>
      <c r="D1026" s="11" t="s">
        <v>198</v>
      </c>
      <c r="E1026" s="11">
        <v>3.8333333333333357</v>
      </c>
      <c r="F1026" s="11">
        <v>201907</v>
      </c>
    </row>
    <row r="1027" spans="1:6">
      <c r="A1027" s="11" t="s">
        <v>484</v>
      </c>
      <c r="B1027" s="11">
        <v>20</v>
      </c>
      <c r="C1027" s="11" t="s">
        <v>175</v>
      </c>
      <c r="D1027" s="11" t="s">
        <v>185</v>
      </c>
      <c r="E1027" s="11">
        <v>0.50000000000000089</v>
      </c>
      <c r="F1027" s="11">
        <v>201907</v>
      </c>
    </row>
    <row r="1028" spans="1:6">
      <c r="A1028" s="11" t="s">
        <v>484</v>
      </c>
      <c r="B1028" s="11">
        <v>20</v>
      </c>
      <c r="C1028" s="11" t="s">
        <v>175</v>
      </c>
      <c r="D1028" s="11" t="s">
        <v>177</v>
      </c>
      <c r="E1028" s="11">
        <v>0.24999999999999911</v>
      </c>
      <c r="F1028" s="11">
        <v>201907</v>
      </c>
    </row>
    <row r="1029" spans="1:6">
      <c r="A1029" s="11" t="s">
        <v>484</v>
      </c>
      <c r="B1029" s="11">
        <v>20</v>
      </c>
      <c r="C1029" s="11" t="s">
        <v>175</v>
      </c>
      <c r="D1029" s="11" t="s">
        <v>198</v>
      </c>
      <c r="E1029" s="11">
        <v>16.25</v>
      </c>
      <c r="F1029" s="11">
        <v>201907</v>
      </c>
    </row>
    <row r="1030" spans="1:6">
      <c r="A1030" s="11" t="s">
        <v>476</v>
      </c>
      <c r="B1030" s="11">
        <v>20</v>
      </c>
      <c r="C1030" s="11" t="s">
        <v>198</v>
      </c>
      <c r="D1030" s="11" t="s">
        <v>206</v>
      </c>
      <c r="E1030" s="11">
        <v>54</v>
      </c>
      <c r="F1030" s="11">
        <v>201907</v>
      </c>
    </row>
    <row r="1031" spans="1:6">
      <c r="A1031" s="11" t="s">
        <v>477</v>
      </c>
      <c r="B1031" s="11">
        <v>20</v>
      </c>
      <c r="C1031" s="11" t="s">
        <v>198</v>
      </c>
      <c r="D1031" s="11" t="s">
        <v>206</v>
      </c>
      <c r="E1031" s="11">
        <v>49</v>
      </c>
      <c r="F1031" s="11">
        <v>201907</v>
      </c>
    </row>
    <row r="1032" spans="1:6">
      <c r="A1032" s="11" t="s">
        <v>782</v>
      </c>
      <c r="B1032" s="11">
        <v>20</v>
      </c>
      <c r="C1032" s="11" t="s">
        <v>185</v>
      </c>
      <c r="D1032" s="11" t="s">
        <v>198</v>
      </c>
      <c r="E1032" s="11">
        <v>3.4166666666666665</v>
      </c>
      <c r="F1032" s="11">
        <v>201907</v>
      </c>
    </row>
    <row r="1033" spans="1:6">
      <c r="A1033" s="11" t="s">
        <v>464</v>
      </c>
      <c r="B1033" s="11">
        <v>20</v>
      </c>
      <c r="C1033" s="11" t="s">
        <v>198</v>
      </c>
      <c r="D1033" s="11" t="s">
        <v>177</v>
      </c>
      <c r="E1033" s="11">
        <v>43.099999999999994</v>
      </c>
      <c r="F1033" s="11">
        <v>201907</v>
      </c>
    </row>
    <row r="1034" spans="1:6">
      <c r="A1034" s="11" t="s">
        <v>913</v>
      </c>
      <c r="B1034" s="11">
        <v>20</v>
      </c>
      <c r="C1034" s="11" t="s">
        <v>185</v>
      </c>
      <c r="D1034" s="11" t="s">
        <v>177</v>
      </c>
      <c r="E1034" s="11">
        <v>12.066666666666668</v>
      </c>
      <c r="F1034" s="11">
        <v>201907</v>
      </c>
    </row>
    <row r="1035" spans="1:6">
      <c r="A1035" s="11" t="s">
        <v>503</v>
      </c>
      <c r="B1035" s="11">
        <v>20</v>
      </c>
      <c r="C1035" s="11" t="s">
        <v>185</v>
      </c>
      <c r="D1035" s="11" t="s">
        <v>177</v>
      </c>
      <c r="E1035" s="11">
        <v>33.06666666666667</v>
      </c>
      <c r="F1035" s="11">
        <v>201907</v>
      </c>
    </row>
    <row r="1036" spans="1:6">
      <c r="A1036" s="11" t="s">
        <v>1053</v>
      </c>
      <c r="B1036" s="11">
        <v>20</v>
      </c>
      <c r="C1036" s="11" t="s">
        <v>177</v>
      </c>
      <c r="D1036" s="11" t="s">
        <v>148</v>
      </c>
      <c r="E1036" s="11">
        <v>11.5</v>
      </c>
      <c r="F1036" s="11">
        <v>201907</v>
      </c>
    </row>
    <row r="1037" spans="1:6">
      <c r="A1037" s="11" t="s">
        <v>1233</v>
      </c>
      <c r="B1037" s="11">
        <v>21</v>
      </c>
      <c r="C1037" s="11" t="s">
        <v>185</v>
      </c>
      <c r="D1037" s="11" t="s">
        <v>198</v>
      </c>
      <c r="E1037" s="11">
        <v>35.5</v>
      </c>
      <c r="F1037" s="11">
        <v>201907</v>
      </c>
    </row>
    <row r="1038" spans="1:6">
      <c r="A1038" s="11" t="s">
        <v>708</v>
      </c>
      <c r="B1038" s="11">
        <v>21</v>
      </c>
      <c r="C1038" s="11" t="s">
        <v>185</v>
      </c>
      <c r="D1038" s="11" t="s">
        <v>198</v>
      </c>
      <c r="E1038" s="11">
        <v>39.950000000000003</v>
      </c>
      <c r="F1038" s="11">
        <v>201907</v>
      </c>
    </row>
    <row r="1039" spans="1:6">
      <c r="A1039" s="11" t="s">
        <v>708</v>
      </c>
      <c r="B1039" s="11">
        <v>21</v>
      </c>
      <c r="C1039" s="11" t="s">
        <v>185</v>
      </c>
      <c r="D1039" s="11" t="s">
        <v>203</v>
      </c>
      <c r="E1039" s="11">
        <v>15.549999999999999</v>
      </c>
      <c r="F1039" s="11">
        <v>201907</v>
      </c>
    </row>
    <row r="1040" spans="1:6">
      <c r="A1040" s="11" t="s">
        <v>767</v>
      </c>
      <c r="B1040" s="11">
        <v>21</v>
      </c>
      <c r="C1040" s="11" t="s">
        <v>175</v>
      </c>
      <c r="D1040" s="11" t="s">
        <v>206</v>
      </c>
      <c r="E1040" s="11">
        <v>49.216666666666661</v>
      </c>
      <c r="F1040" s="11">
        <v>201907</v>
      </c>
    </row>
    <row r="1041" spans="1:6">
      <c r="A1041" s="11" t="s">
        <v>1234</v>
      </c>
      <c r="B1041" s="11">
        <v>21</v>
      </c>
      <c r="C1041" s="11" t="s">
        <v>198</v>
      </c>
      <c r="D1041" s="11" t="s">
        <v>185</v>
      </c>
      <c r="E1041" s="11">
        <v>29.433333333333337</v>
      </c>
      <c r="F1041" s="11">
        <v>201907</v>
      </c>
    </row>
    <row r="1042" spans="1:6">
      <c r="A1042" s="11" t="s">
        <v>951</v>
      </c>
      <c r="B1042" s="11">
        <v>21</v>
      </c>
      <c r="C1042" s="11" t="s">
        <v>198</v>
      </c>
      <c r="D1042" s="11" t="s">
        <v>918</v>
      </c>
      <c r="E1042" s="11">
        <v>23</v>
      </c>
      <c r="F1042" s="11">
        <v>201907</v>
      </c>
    </row>
    <row r="1043" spans="1:6">
      <c r="A1043" s="11" t="s">
        <v>478</v>
      </c>
      <c r="B1043" s="11">
        <v>21</v>
      </c>
      <c r="C1043" s="11" t="s">
        <v>175</v>
      </c>
      <c r="D1043" s="11" t="s">
        <v>198</v>
      </c>
      <c r="E1043" s="11">
        <v>20.5</v>
      </c>
      <c r="F1043" s="11">
        <v>201907</v>
      </c>
    </row>
    <row r="1044" spans="1:6">
      <c r="A1044" s="11" t="s">
        <v>478</v>
      </c>
      <c r="B1044" s="11">
        <v>21</v>
      </c>
      <c r="C1044" s="11" t="s">
        <v>175</v>
      </c>
      <c r="D1044" s="11" t="s">
        <v>206</v>
      </c>
      <c r="E1044" s="11">
        <v>3.9999999999999991</v>
      </c>
      <c r="F1044" s="11">
        <v>201907</v>
      </c>
    </row>
    <row r="1045" spans="1:6">
      <c r="A1045" s="11" t="s">
        <v>598</v>
      </c>
      <c r="B1045" s="11">
        <v>21</v>
      </c>
      <c r="C1045" s="11" t="s">
        <v>203</v>
      </c>
      <c r="D1045" s="11" t="s">
        <v>198</v>
      </c>
      <c r="E1045" s="11">
        <v>25.5</v>
      </c>
      <c r="F1045" s="11">
        <v>201907</v>
      </c>
    </row>
    <row r="1046" spans="1:6">
      <c r="A1046" s="11" t="s">
        <v>1235</v>
      </c>
      <c r="B1046" s="11">
        <v>21</v>
      </c>
      <c r="C1046" s="11" t="s">
        <v>185</v>
      </c>
      <c r="D1046" s="11" t="s">
        <v>198</v>
      </c>
      <c r="E1046" s="11">
        <v>7.4666666666666659</v>
      </c>
      <c r="F1046" s="11">
        <v>201907</v>
      </c>
    </row>
    <row r="1047" spans="1:6">
      <c r="A1047" s="11" t="s">
        <v>508</v>
      </c>
      <c r="B1047" s="11">
        <v>21</v>
      </c>
      <c r="C1047" s="11" t="s">
        <v>198</v>
      </c>
      <c r="D1047" s="11" t="s">
        <v>203</v>
      </c>
      <c r="E1047" s="11">
        <v>40.75</v>
      </c>
      <c r="F1047" s="11">
        <v>201907</v>
      </c>
    </row>
    <row r="1048" spans="1:6">
      <c r="A1048" s="11" t="s">
        <v>950</v>
      </c>
      <c r="B1048" s="11">
        <v>21</v>
      </c>
      <c r="C1048" s="11" t="s">
        <v>185</v>
      </c>
      <c r="D1048" s="11" t="s">
        <v>198</v>
      </c>
      <c r="E1048" s="11">
        <v>10.750000000000004</v>
      </c>
      <c r="F1048" s="11">
        <v>201907</v>
      </c>
    </row>
    <row r="1049" spans="1:6">
      <c r="A1049" s="11" t="s">
        <v>1054</v>
      </c>
      <c r="B1049" s="11">
        <v>21</v>
      </c>
      <c r="C1049" s="11" t="s">
        <v>198</v>
      </c>
      <c r="D1049" s="11" t="s">
        <v>148</v>
      </c>
      <c r="E1049" s="11">
        <v>62.25</v>
      </c>
      <c r="F1049" s="11">
        <v>201907</v>
      </c>
    </row>
    <row r="1050" spans="1:6">
      <c r="A1050" s="11" t="s">
        <v>500</v>
      </c>
      <c r="B1050" s="11">
        <v>21</v>
      </c>
      <c r="C1050" s="11" t="s">
        <v>185</v>
      </c>
      <c r="D1050" s="11" t="s">
        <v>198</v>
      </c>
      <c r="E1050" s="11">
        <v>12.116666666666667</v>
      </c>
      <c r="F1050" s="11">
        <v>201907</v>
      </c>
    </row>
    <row r="1051" spans="1:6">
      <c r="A1051" s="11" t="s">
        <v>470</v>
      </c>
      <c r="B1051" s="11">
        <v>21</v>
      </c>
      <c r="C1051" s="11" t="s">
        <v>185</v>
      </c>
      <c r="D1051" s="11" t="s">
        <v>198</v>
      </c>
      <c r="E1051" s="11">
        <v>4.7666666666666657</v>
      </c>
      <c r="F1051" s="11">
        <v>201907</v>
      </c>
    </row>
    <row r="1052" spans="1:6">
      <c r="A1052" s="11" t="s">
        <v>1320</v>
      </c>
      <c r="B1052" s="11">
        <v>21</v>
      </c>
      <c r="C1052" s="11" t="s">
        <v>185</v>
      </c>
      <c r="D1052" s="11" t="s">
        <v>198</v>
      </c>
      <c r="E1052" s="11">
        <v>1.0999999999999988</v>
      </c>
      <c r="F1052" s="11">
        <v>201907</v>
      </c>
    </row>
    <row r="1053" spans="1:6">
      <c r="A1053" s="11" t="s">
        <v>960</v>
      </c>
      <c r="B1053" s="11">
        <v>21</v>
      </c>
      <c r="C1053" s="11" t="s">
        <v>185</v>
      </c>
      <c r="D1053" s="11" t="s">
        <v>198</v>
      </c>
      <c r="E1053" s="11">
        <v>52.793333333333337</v>
      </c>
      <c r="F1053" s="11">
        <v>201907</v>
      </c>
    </row>
    <row r="1054" spans="1:6">
      <c r="A1054" s="11" t="s">
        <v>484</v>
      </c>
      <c r="B1054" s="11">
        <v>21</v>
      </c>
      <c r="C1054" s="11" t="s">
        <v>175</v>
      </c>
      <c r="D1054" s="11" t="s">
        <v>185</v>
      </c>
      <c r="E1054" s="11">
        <v>0.99999999999999911</v>
      </c>
      <c r="F1054" s="11">
        <v>201907</v>
      </c>
    </row>
    <row r="1055" spans="1:6">
      <c r="A1055" s="11" t="s">
        <v>484</v>
      </c>
      <c r="B1055" s="11">
        <v>21</v>
      </c>
      <c r="C1055" s="11" t="s">
        <v>175</v>
      </c>
      <c r="D1055" s="11" t="s">
        <v>198</v>
      </c>
      <c r="E1055" s="11">
        <v>16</v>
      </c>
      <c r="F1055" s="11">
        <v>201907</v>
      </c>
    </row>
    <row r="1056" spans="1:6">
      <c r="A1056" s="11" t="s">
        <v>476</v>
      </c>
      <c r="B1056" s="11">
        <v>21</v>
      </c>
      <c r="C1056" s="11" t="s">
        <v>198</v>
      </c>
      <c r="D1056" s="11" t="s">
        <v>206</v>
      </c>
      <c r="E1056" s="11">
        <v>57.75</v>
      </c>
      <c r="F1056" s="11">
        <v>201907</v>
      </c>
    </row>
    <row r="1057" spans="1:6">
      <c r="A1057" s="11" t="s">
        <v>477</v>
      </c>
      <c r="B1057" s="11">
        <v>21</v>
      </c>
      <c r="C1057" s="11" t="s">
        <v>198</v>
      </c>
      <c r="D1057" s="11" t="s">
        <v>206</v>
      </c>
      <c r="E1057" s="11">
        <v>53</v>
      </c>
      <c r="F1057" s="11">
        <v>201907</v>
      </c>
    </row>
    <row r="1058" spans="1:6">
      <c r="A1058" s="11" t="s">
        <v>464</v>
      </c>
      <c r="B1058" s="11">
        <v>21</v>
      </c>
      <c r="C1058" s="11" t="s">
        <v>198</v>
      </c>
      <c r="D1058" s="11" t="s">
        <v>177</v>
      </c>
      <c r="E1058" s="11">
        <v>23.883333333333333</v>
      </c>
      <c r="F1058" s="11">
        <v>201907</v>
      </c>
    </row>
    <row r="1059" spans="1:6">
      <c r="A1059" s="11" t="s">
        <v>1233</v>
      </c>
      <c r="B1059" s="11">
        <v>22</v>
      </c>
      <c r="C1059" s="11" t="s">
        <v>185</v>
      </c>
      <c r="D1059" s="11" t="s">
        <v>198</v>
      </c>
      <c r="E1059" s="11">
        <v>15.55</v>
      </c>
      <c r="F1059" s="11">
        <v>201907</v>
      </c>
    </row>
    <row r="1060" spans="1:6">
      <c r="A1060" s="11" t="s">
        <v>708</v>
      </c>
      <c r="B1060" s="11">
        <v>22</v>
      </c>
      <c r="C1060" s="11" t="s">
        <v>185</v>
      </c>
      <c r="D1060" s="11" t="s">
        <v>198</v>
      </c>
      <c r="E1060" s="11">
        <v>11.599999999999996</v>
      </c>
      <c r="F1060" s="11">
        <v>201907</v>
      </c>
    </row>
    <row r="1061" spans="1:6">
      <c r="A1061" s="11" t="s">
        <v>708</v>
      </c>
      <c r="B1061" s="11">
        <v>22</v>
      </c>
      <c r="C1061" s="11" t="s">
        <v>185</v>
      </c>
      <c r="D1061" s="11" t="s">
        <v>203</v>
      </c>
      <c r="E1061" s="11">
        <v>20.316666666666666</v>
      </c>
      <c r="F1061" s="11">
        <v>201907</v>
      </c>
    </row>
    <row r="1062" spans="1:6">
      <c r="A1062" s="11" t="s">
        <v>767</v>
      </c>
      <c r="B1062" s="11">
        <v>22</v>
      </c>
      <c r="C1062" s="11" t="s">
        <v>175</v>
      </c>
      <c r="D1062" s="11" t="s">
        <v>206</v>
      </c>
      <c r="E1062" s="11">
        <v>28.84</v>
      </c>
      <c r="F1062" s="11">
        <v>201907</v>
      </c>
    </row>
    <row r="1063" spans="1:6">
      <c r="A1063" s="11" t="s">
        <v>1234</v>
      </c>
      <c r="B1063" s="11">
        <v>22</v>
      </c>
      <c r="C1063" s="11" t="s">
        <v>198</v>
      </c>
      <c r="D1063" s="11" t="s">
        <v>185</v>
      </c>
      <c r="E1063" s="11">
        <v>19.936666666666667</v>
      </c>
      <c r="F1063" s="11">
        <v>201907</v>
      </c>
    </row>
    <row r="1064" spans="1:6">
      <c r="A1064" s="11" t="s">
        <v>453</v>
      </c>
      <c r="B1064" s="11">
        <v>22</v>
      </c>
      <c r="C1064" s="11" t="s">
        <v>175</v>
      </c>
      <c r="D1064" s="11" t="s">
        <v>177</v>
      </c>
      <c r="E1064" s="11">
        <v>9.5000000000000018</v>
      </c>
      <c r="F1064" s="11">
        <v>201907</v>
      </c>
    </row>
    <row r="1065" spans="1:6">
      <c r="A1065" s="11" t="s">
        <v>453</v>
      </c>
      <c r="B1065" s="11">
        <v>22</v>
      </c>
      <c r="C1065" s="11" t="s">
        <v>175</v>
      </c>
      <c r="D1065" s="11" t="s">
        <v>198</v>
      </c>
      <c r="E1065" s="11">
        <v>4.2499999999999982</v>
      </c>
      <c r="F1065" s="11">
        <v>201907</v>
      </c>
    </row>
    <row r="1066" spans="1:6">
      <c r="A1066" s="11" t="s">
        <v>951</v>
      </c>
      <c r="B1066" s="11">
        <v>22</v>
      </c>
      <c r="C1066" s="11" t="s">
        <v>198</v>
      </c>
      <c r="D1066" s="11" t="s">
        <v>182</v>
      </c>
      <c r="E1066" s="11">
        <v>3</v>
      </c>
      <c r="F1066" s="11">
        <v>201907</v>
      </c>
    </row>
    <row r="1067" spans="1:6">
      <c r="A1067" s="11" t="s">
        <v>951</v>
      </c>
      <c r="B1067" s="11">
        <v>22</v>
      </c>
      <c r="C1067" s="11" t="s">
        <v>198</v>
      </c>
      <c r="D1067" s="11" t="s">
        <v>206</v>
      </c>
      <c r="E1067" s="11">
        <v>1.0000000000000004</v>
      </c>
      <c r="F1067" s="11">
        <v>201907</v>
      </c>
    </row>
    <row r="1068" spans="1:6">
      <c r="A1068" s="11" t="s">
        <v>951</v>
      </c>
      <c r="B1068" s="11">
        <v>22</v>
      </c>
      <c r="C1068" s="11" t="s">
        <v>198</v>
      </c>
      <c r="D1068" s="11" t="s">
        <v>918</v>
      </c>
      <c r="E1068" s="11">
        <v>4.9999999999999982</v>
      </c>
      <c r="F1068" s="11">
        <v>201907</v>
      </c>
    </row>
    <row r="1069" spans="1:6">
      <c r="A1069" s="11" t="s">
        <v>478</v>
      </c>
      <c r="B1069" s="11">
        <v>22</v>
      </c>
      <c r="C1069" s="11" t="s">
        <v>175</v>
      </c>
      <c r="D1069" s="11" t="s">
        <v>198</v>
      </c>
      <c r="E1069" s="11">
        <v>11.5</v>
      </c>
      <c r="F1069" s="11">
        <v>201907</v>
      </c>
    </row>
    <row r="1070" spans="1:6">
      <c r="A1070" s="11" t="s">
        <v>478</v>
      </c>
      <c r="B1070" s="11">
        <v>22</v>
      </c>
      <c r="C1070" s="11" t="s">
        <v>175</v>
      </c>
      <c r="D1070" s="11" t="s">
        <v>206</v>
      </c>
      <c r="E1070" s="11">
        <v>3.4999999999999996</v>
      </c>
      <c r="F1070" s="11">
        <v>201907</v>
      </c>
    </row>
    <row r="1071" spans="1:6">
      <c r="A1071" s="11" t="s">
        <v>788</v>
      </c>
      <c r="B1071" s="11">
        <v>22</v>
      </c>
      <c r="C1071" s="11" t="s">
        <v>185</v>
      </c>
      <c r="D1071" s="11" t="s">
        <v>198</v>
      </c>
      <c r="E1071" s="11">
        <v>14.8</v>
      </c>
      <c r="F1071" s="11">
        <v>201907</v>
      </c>
    </row>
    <row r="1072" spans="1:6">
      <c r="A1072" s="11" t="s">
        <v>598</v>
      </c>
      <c r="B1072" s="11">
        <v>22</v>
      </c>
      <c r="C1072" s="11" t="s">
        <v>203</v>
      </c>
      <c r="D1072" s="11" t="s">
        <v>198</v>
      </c>
      <c r="E1072" s="11">
        <v>17</v>
      </c>
      <c r="F1072" s="11">
        <v>201907</v>
      </c>
    </row>
    <row r="1073" spans="1:6">
      <c r="A1073" s="11" t="s">
        <v>1235</v>
      </c>
      <c r="B1073" s="11">
        <v>22</v>
      </c>
      <c r="C1073" s="11" t="s">
        <v>185</v>
      </c>
      <c r="D1073" s="11" t="s">
        <v>198</v>
      </c>
      <c r="E1073" s="11">
        <v>1.4166666666666643</v>
      </c>
      <c r="F1073" s="11">
        <v>201907</v>
      </c>
    </row>
    <row r="1074" spans="1:6">
      <c r="A1074" s="11" t="s">
        <v>508</v>
      </c>
      <c r="B1074" s="11">
        <v>22</v>
      </c>
      <c r="C1074" s="11" t="s">
        <v>198</v>
      </c>
      <c r="D1074" s="11" t="s">
        <v>203</v>
      </c>
      <c r="E1074" s="11">
        <v>25</v>
      </c>
      <c r="F1074" s="11">
        <v>201907</v>
      </c>
    </row>
    <row r="1075" spans="1:6">
      <c r="A1075" s="11" t="s">
        <v>771</v>
      </c>
      <c r="B1075" s="11">
        <v>22</v>
      </c>
      <c r="C1075" s="11" t="s">
        <v>185</v>
      </c>
      <c r="D1075" s="11" t="s">
        <v>198</v>
      </c>
      <c r="E1075" s="11">
        <v>1.583333333333333</v>
      </c>
      <c r="F1075" s="11">
        <v>201907</v>
      </c>
    </row>
    <row r="1076" spans="1:6">
      <c r="A1076" s="11" t="s">
        <v>897</v>
      </c>
      <c r="B1076" s="11">
        <v>22</v>
      </c>
      <c r="C1076" s="11" t="s">
        <v>185</v>
      </c>
      <c r="D1076" s="11" t="s">
        <v>198</v>
      </c>
      <c r="E1076" s="11">
        <v>1.2499999999999982</v>
      </c>
      <c r="F1076" s="11">
        <v>201907</v>
      </c>
    </row>
    <row r="1077" spans="1:6">
      <c r="A1077" s="11" t="s">
        <v>468</v>
      </c>
      <c r="B1077" s="11">
        <v>22</v>
      </c>
      <c r="C1077" s="11" t="s">
        <v>185</v>
      </c>
      <c r="D1077" s="11" t="s">
        <v>198</v>
      </c>
      <c r="E1077" s="11">
        <v>12.299999999999997</v>
      </c>
      <c r="F1077" s="11">
        <v>201907</v>
      </c>
    </row>
    <row r="1078" spans="1:6">
      <c r="A1078" s="11" t="s">
        <v>480</v>
      </c>
      <c r="B1078" s="11">
        <v>22</v>
      </c>
      <c r="C1078" s="11" t="s">
        <v>175</v>
      </c>
      <c r="D1078" s="11" t="s">
        <v>185</v>
      </c>
      <c r="E1078" s="11">
        <v>10.500000000000004</v>
      </c>
      <c r="F1078" s="11">
        <v>201907</v>
      </c>
    </row>
    <row r="1079" spans="1:6">
      <c r="A1079" s="11" t="s">
        <v>1054</v>
      </c>
      <c r="B1079" s="11">
        <v>22</v>
      </c>
      <c r="C1079" s="11" t="s">
        <v>198</v>
      </c>
      <c r="D1079" s="11" t="s">
        <v>148</v>
      </c>
      <c r="E1079" s="11">
        <v>38.5</v>
      </c>
      <c r="F1079" s="11">
        <v>201907</v>
      </c>
    </row>
    <row r="1080" spans="1:6">
      <c r="A1080" s="11" t="s">
        <v>1209</v>
      </c>
      <c r="B1080" s="11">
        <v>22</v>
      </c>
      <c r="C1080" s="11" t="s">
        <v>175</v>
      </c>
      <c r="D1080" s="11" t="s">
        <v>198</v>
      </c>
      <c r="E1080" s="11">
        <v>16</v>
      </c>
      <c r="F1080" s="11">
        <v>201907</v>
      </c>
    </row>
    <row r="1081" spans="1:6">
      <c r="A1081" s="11" t="s">
        <v>470</v>
      </c>
      <c r="B1081" s="11">
        <v>22</v>
      </c>
      <c r="C1081" s="11" t="s">
        <v>185</v>
      </c>
      <c r="D1081" s="11" t="s">
        <v>198</v>
      </c>
      <c r="E1081" s="11">
        <v>1.9999999999999996</v>
      </c>
      <c r="F1081" s="11">
        <v>201907</v>
      </c>
    </row>
    <row r="1082" spans="1:6">
      <c r="A1082" s="11" t="s">
        <v>1011</v>
      </c>
      <c r="B1082" s="11">
        <v>22</v>
      </c>
      <c r="C1082" s="11" t="s">
        <v>185</v>
      </c>
      <c r="D1082" s="11" t="s">
        <v>198</v>
      </c>
      <c r="E1082" s="11">
        <v>0.70000000000000018</v>
      </c>
      <c r="F1082" s="11">
        <v>201907</v>
      </c>
    </row>
    <row r="1083" spans="1:6">
      <c r="A1083" s="11" t="s">
        <v>477</v>
      </c>
      <c r="B1083" s="11">
        <v>22</v>
      </c>
      <c r="C1083" s="11" t="s">
        <v>198</v>
      </c>
      <c r="D1083" s="11" t="s">
        <v>206</v>
      </c>
      <c r="E1083" s="11">
        <v>34.25</v>
      </c>
      <c r="F1083" s="11">
        <v>201907</v>
      </c>
    </row>
    <row r="1084" spans="1:6">
      <c r="A1084" s="11" t="s">
        <v>464</v>
      </c>
      <c r="B1084" s="11">
        <v>22</v>
      </c>
      <c r="C1084" s="11" t="s">
        <v>198</v>
      </c>
      <c r="D1084" s="11" t="s">
        <v>177</v>
      </c>
      <c r="E1084" s="11">
        <v>29.1</v>
      </c>
      <c r="F1084" s="11">
        <v>201907</v>
      </c>
    </row>
    <row r="1085" spans="1:6">
      <c r="A1085" s="11" t="s">
        <v>486</v>
      </c>
      <c r="B1085" s="11">
        <v>22</v>
      </c>
      <c r="C1085" s="11" t="s">
        <v>175</v>
      </c>
      <c r="D1085" s="11" t="s">
        <v>177</v>
      </c>
      <c r="E1085" s="11">
        <v>26.25</v>
      </c>
      <c r="F1085" s="11">
        <v>201907</v>
      </c>
    </row>
    <row r="1086" spans="1:6">
      <c r="A1086" s="11" t="s">
        <v>913</v>
      </c>
      <c r="B1086" s="11">
        <v>22</v>
      </c>
      <c r="C1086" s="11" t="s">
        <v>185</v>
      </c>
      <c r="D1086" s="11" t="s">
        <v>177</v>
      </c>
      <c r="E1086" s="11">
        <v>18.416666666666664</v>
      </c>
      <c r="F1086" s="11">
        <v>201907</v>
      </c>
    </row>
    <row r="1087" spans="1:6">
      <c r="A1087" s="11" t="s">
        <v>503</v>
      </c>
      <c r="B1087" s="11">
        <v>22</v>
      </c>
      <c r="C1087" s="11" t="s">
        <v>185</v>
      </c>
      <c r="D1087" s="11" t="s">
        <v>177</v>
      </c>
      <c r="E1087" s="11">
        <v>20.383333333333336</v>
      </c>
      <c r="F1087" s="11">
        <v>201907</v>
      </c>
    </row>
    <row r="1088" spans="1:6">
      <c r="A1088" s="11" t="s">
        <v>897</v>
      </c>
      <c r="B1088" s="11">
        <v>24</v>
      </c>
      <c r="C1088" s="11" t="s">
        <v>185</v>
      </c>
      <c r="D1088" s="11" t="s">
        <v>198</v>
      </c>
      <c r="E1088" s="11">
        <v>2.9833333333333321</v>
      </c>
      <c r="F1088" s="11">
        <v>201907</v>
      </c>
    </row>
    <row r="1089" spans="1:6">
      <c r="A1089" s="11" t="s">
        <v>786</v>
      </c>
      <c r="B1089" s="11">
        <v>19</v>
      </c>
      <c r="C1089" s="11" t="s">
        <v>198</v>
      </c>
      <c r="D1089" s="11" t="s">
        <v>185</v>
      </c>
      <c r="E1089" s="11">
        <v>6.3833333333333337</v>
      </c>
      <c r="F1089" s="11">
        <v>201909</v>
      </c>
    </row>
    <row r="1090" spans="1:6">
      <c r="A1090" s="11" t="s">
        <v>956</v>
      </c>
      <c r="B1090" s="11">
        <v>19</v>
      </c>
      <c r="C1090" s="11" t="s">
        <v>185</v>
      </c>
      <c r="D1090" s="11" t="s">
        <v>198</v>
      </c>
      <c r="E1090" s="11">
        <v>6.3000000000000007</v>
      </c>
      <c r="F1090" s="11">
        <v>201909</v>
      </c>
    </row>
    <row r="1091" spans="1:6">
      <c r="A1091" s="11" t="s">
        <v>779</v>
      </c>
      <c r="B1091" s="11">
        <v>19</v>
      </c>
      <c r="C1091" s="11" t="s">
        <v>185</v>
      </c>
      <c r="D1091" s="11" t="s">
        <v>198</v>
      </c>
      <c r="E1091" s="11">
        <v>7.6999999999999993</v>
      </c>
      <c r="F1091" s="11">
        <v>201909</v>
      </c>
    </row>
    <row r="1092" spans="1:6">
      <c r="A1092" s="11" t="s">
        <v>787</v>
      </c>
      <c r="B1092" s="11">
        <v>19</v>
      </c>
      <c r="C1092" s="11" t="s">
        <v>185</v>
      </c>
      <c r="D1092" s="11" t="s">
        <v>198</v>
      </c>
      <c r="E1092" s="11">
        <v>27.583333333333332</v>
      </c>
      <c r="F1092" s="11">
        <v>201909</v>
      </c>
    </row>
    <row r="1093" spans="1:6">
      <c r="A1093" s="11" t="s">
        <v>775</v>
      </c>
      <c r="B1093" s="11">
        <v>20</v>
      </c>
      <c r="C1093" s="11" t="s">
        <v>198</v>
      </c>
      <c r="D1093" s="11" t="s">
        <v>185</v>
      </c>
      <c r="E1093" s="11">
        <v>38.5</v>
      </c>
      <c r="F1093" s="11">
        <v>201909</v>
      </c>
    </row>
    <row r="1094" spans="1:6">
      <c r="A1094" s="11" t="s">
        <v>787</v>
      </c>
      <c r="B1094" s="11">
        <v>20</v>
      </c>
      <c r="C1094" s="11" t="s">
        <v>185</v>
      </c>
      <c r="D1094" s="11" t="s">
        <v>198</v>
      </c>
      <c r="E1094" s="11">
        <v>24.833333333333332</v>
      </c>
      <c r="F1094" s="11">
        <v>201909</v>
      </c>
    </row>
    <row r="1095" spans="1:6">
      <c r="A1095" s="11" t="s">
        <v>956</v>
      </c>
      <c r="B1095" s="11">
        <v>21</v>
      </c>
      <c r="C1095" s="11" t="s">
        <v>185</v>
      </c>
      <c r="D1095" s="11" t="s">
        <v>198</v>
      </c>
      <c r="E1095" s="11">
        <v>2.7666666666666675</v>
      </c>
      <c r="F1095" s="11">
        <v>201909</v>
      </c>
    </row>
    <row r="1096" spans="1:6">
      <c r="A1096" s="11" t="s">
        <v>787</v>
      </c>
      <c r="B1096" s="11">
        <v>21</v>
      </c>
      <c r="C1096" s="11" t="s">
        <v>185</v>
      </c>
      <c r="D1096" s="11" t="s">
        <v>198</v>
      </c>
      <c r="E1096" s="11">
        <v>20.5</v>
      </c>
      <c r="F1096" s="11">
        <v>201909</v>
      </c>
    </row>
    <row r="1097" spans="1:6">
      <c r="A1097" s="11" t="s">
        <v>1239</v>
      </c>
      <c r="B1097" s="11">
        <v>21</v>
      </c>
      <c r="C1097" s="11" t="s">
        <v>185</v>
      </c>
      <c r="D1097" s="11" t="s">
        <v>198</v>
      </c>
      <c r="E1097" s="11">
        <v>20.916666666666671</v>
      </c>
      <c r="F1097" s="11">
        <v>201909</v>
      </c>
    </row>
    <row r="1098" spans="1:6">
      <c r="A1098" s="11" t="s">
        <v>775</v>
      </c>
      <c r="B1098" s="11">
        <v>22</v>
      </c>
      <c r="C1098" s="11" t="s">
        <v>198</v>
      </c>
      <c r="D1098" s="11" t="s">
        <v>185</v>
      </c>
      <c r="E1098" s="11">
        <v>7.2533333333333356</v>
      </c>
      <c r="F1098" s="11">
        <v>201909</v>
      </c>
    </row>
    <row r="1099" spans="1:6">
      <c r="A1099" s="11" t="s">
        <v>484</v>
      </c>
      <c r="B1099" s="11">
        <v>22</v>
      </c>
      <c r="C1099" s="11" t="s">
        <v>175</v>
      </c>
      <c r="D1099" s="11" t="s">
        <v>185</v>
      </c>
      <c r="E1099" s="11">
        <v>0.25000000000000178</v>
      </c>
      <c r="F1099" s="11">
        <v>201909</v>
      </c>
    </row>
    <row r="1100" spans="1:6">
      <c r="A1100" s="11" t="s">
        <v>484</v>
      </c>
      <c r="B1100" s="11">
        <v>22</v>
      </c>
      <c r="C1100" s="11" t="s">
        <v>175</v>
      </c>
      <c r="D1100" s="11" t="s">
        <v>177</v>
      </c>
      <c r="E1100" s="11">
        <v>0.24999999999999911</v>
      </c>
      <c r="F1100" s="11">
        <v>201909</v>
      </c>
    </row>
    <row r="1101" spans="1:6">
      <c r="A1101" s="11" t="s">
        <v>484</v>
      </c>
      <c r="B1101" s="11">
        <v>22</v>
      </c>
      <c r="C1101" s="11" t="s">
        <v>175</v>
      </c>
      <c r="D1101" s="11" t="s">
        <v>198</v>
      </c>
      <c r="E1101" s="11">
        <v>12.75</v>
      </c>
      <c r="F1101" s="11">
        <v>201909</v>
      </c>
    </row>
    <row r="1102" spans="1:6">
      <c r="A1102" s="11" t="s">
        <v>505</v>
      </c>
      <c r="B1102" s="11">
        <v>22</v>
      </c>
      <c r="C1102" s="11" t="s">
        <v>203</v>
      </c>
      <c r="D1102" s="11" t="s">
        <v>177</v>
      </c>
      <c r="E1102" s="11">
        <v>35.5</v>
      </c>
      <c r="F1102" s="11">
        <v>201909</v>
      </c>
    </row>
    <row r="1103" spans="1:6">
      <c r="A1103" s="11" t="s">
        <v>787</v>
      </c>
      <c r="B1103" s="11">
        <v>22</v>
      </c>
      <c r="C1103" s="11" t="s">
        <v>185</v>
      </c>
      <c r="D1103" s="11" t="s">
        <v>198</v>
      </c>
      <c r="E1103" s="11">
        <v>13.999999999999998</v>
      </c>
      <c r="F1103" s="11">
        <v>201909</v>
      </c>
    </row>
    <row r="1104" spans="1:6">
      <c r="A1104" s="11" t="s">
        <v>787</v>
      </c>
      <c r="B1104" s="11">
        <v>22</v>
      </c>
      <c r="C1104" s="11" t="s">
        <v>185</v>
      </c>
      <c r="D1104" s="11" t="s">
        <v>918</v>
      </c>
      <c r="E1104" s="11">
        <v>3</v>
      </c>
      <c r="F1104" s="11">
        <v>201909</v>
      </c>
    </row>
    <row r="1105" spans="1:6">
      <c r="A1105" s="11" t="s">
        <v>1239</v>
      </c>
      <c r="B1105" s="11">
        <v>22</v>
      </c>
      <c r="C1105" s="11" t="s">
        <v>185</v>
      </c>
      <c r="D1105" s="11" t="s">
        <v>198</v>
      </c>
      <c r="E1105" s="11">
        <v>17.666666666666671</v>
      </c>
      <c r="F1105" s="11">
        <v>201909</v>
      </c>
    </row>
    <row r="1106" spans="1:6">
      <c r="A1106" s="11" t="s">
        <v>786</v>
      </c>
      <c r="B1106" s="11">
        <v>23</v>
      </c>
      <c r="C1106" s="11" t="s">
        <v>198</v>
      </c>
      <c r="D1106" s="11" t="s">
        <v>185</v>
      </c>
      <c r="E1106" s="11">
        <v>11.616666666666667</v>
      </c>
      <c r="F1106" s="11">
        <v>201909</v>
      </c>
    </row>
    <row r="1107" spans="1:6">
      <c r="A1107" s="11" t="s">
        <v>915</v>
      </c>
      <c r="B1107" s="11">
        <v>23</v>
      </c>
      <c r="C1107" s="11" t="s">
        <v>185</v>
      </c>
      <c r="D1107" s="11" t="s">
        <v>198</v>
      </c>
      <c r="E1107" s="11">
        <v>8.5300000000000011</v>
      </c>
      <c r="F1107" s="11">
        <v>201909</v>
      </c>
    </row>
    <row r="1108" spans="1:6">
      <c r="A1108" s="11" t="s">
        <v>505</v>
      </c>
      <c r="B1108" s="11">
        <v>23</v>
      </c>
      <c r="C1108" s="11" t="s">
        <v>203</v>
      </c>
      <c r="D1108" s="11" t="s">
        <v>177</v>
      </c>
      <c r="E1108" s="11">
        <v>27.583333333333332</v>
      </c>
      <c r="F1108" s="11">
        <v>201909</v>
      </c>
    </row>
    <row r="1109" spans="1:6">
      <c r="A1109" s="11" t="s">
        <v>846</v>
      </c>
      <c r="B1109" s="11">
        <v>23</v>
      </c>
      <c r="C1109" s="11" t="s">
        <v>198</v>
      </c>
      <c r="D1109" s="11" t="s">
        <v>185</v>
      </c>
      <c r="E1109" s="11">
        <v>31.70000000000001</v>
      </c>
      <c r="F1109" s="11">
        <v>201909</v>
      </c>
    </row>
    <row r="1110" spans="1:6">
      <c r="A1110" s="11" t="s">
        <v>783</v>
      </c>
      <c r="B1110" s="11">
        <v>23</v>
      </c>
      <c r="C1110" s="11" t="s">
        <v>198</v>
      </c>
      <c r="D1110" s="11" t="s">
        <v>148</v>
      </c>
      <c r="E1110" s="11">
        <v>6.75</v>
      </c>
      <c r="F1110" s="11">
        <v>201909</v>
      </c>
    </row>
    <row r="1111" spans="1:6">
      <c r="A1111" s="11" t="s">
        <v>783</v>
      </c>
      <c r="B1111" s="11">
        <v>23</v>
      </c>
      <c r="C1111" s="11" t="s">
        <v>198</v>
      </c>
      <c r="D1111" s="11" t="s">
        <v>177</v>
      </c>
      <c r="E1111" s="11">
        <v>43.5</v>
      </c>
      <c r="F1111" s="11">
        <v>201909</v>
      </c>
    </row>
    <row r="1112" spans="1:6">
      <c r="A1112" s="11" t="s">
        <v>915</v>
      </c>
      <c r="B1112" s="11">
        <v>24</v>
      </c>
      <c r="C1112" s="11" t="s">
        <v>185</v>
      </c>
      <c r="D1112" s="11" t="s">
        <v>198</v>
      </c>
      <c r="E1112" s="11">
        <v>16.29666666666666</v>
      </c>
      <c r="F1112" s="11">
        <v>201909</v>
      </c>
    </row>
    <row r="1113" spans="1:6">
      <c r="A1113" s="11" t="s">
        <v>1320</v>
      </c>
      <c r="B1113" s="11">
        <v>24</v>
      </c>
      <c r="C1113" s="11" t="s">
        <v>185</v>
      </c>
      <c r="D1113" s="11" t="s">
        <v>198</v>
      </c>
      <c r="E1113" s="11">
        <v>8.5666666666666664</v>
      </c>
      <c r="F1113" s="11">
        <v>201909</v>
      </c>
    </row>
    <row r="1114" spans="1:6">
      <c r="A1114" s="11" t="s">
        <v>484</v>
      </c>
      <c r="B1114" s="11">
        <v>24</v>
      </c>
      <c r="C1114" s="11" t="s">
        <v>175</v>
      </c>
      <c r="D1114" s="11" t="s">
        <v>185</v>
      </c>
      <c r="E1114" s="11">
        <v>0.25000000000000044</v>
      </c>
      <c r="F1114" s="11">
        <v>201909</v>
      </c>
    </row>
    <row r="1115" spans="1:6">
      <c r="A1115" s="11" t="s">
        <v>484</v>
      </c>
      <c r="B1115" s="11">
        <v>24</v>
      </c>
      <c r="C1115" s="11" t="s">
        <v>175</v>
      </c>
      <c r="D1115" s="11" t="s">
        <v>198</v>
      </c>
      <c r="E1115" s="11">
        <v>8</v>
      </c>
      <c r="F1115" s="11">
        <v>201909</v>
      </c>
    </row>
    <row r="1116" spans="1:6">
      <c r="A1116" s="11" t="s">
        <v>505</v>
      </c>
      <c r="B1116" s="11">
        <v>24</v>
      </c>
      <c r="C1116" s="11" t="s">
        <v>203</v>
      </c>
      <c r="D1116" s="11" t="s">
        <v>177</v>
      </c>
      <c r="E1116" s="11">
        <v>36.5</v>
      </c>
      <c r="F1116" s="11">
        <v>201909</v>
      </c>
    </row>
    <row r="1117" spans="1:6">
      <c r="A1117" s="11" t="s">
        <v>787</v>
      </c>
      <c r="B1117" s="11">
        <v>24</v>
      </c>
      <c r="C1117" s="11" t="s">
        <v>185</v>
      </c>
      <c r="D1117" s="11" t="s">
        <v>198</v>
      </c>
      <c r="E1117" s="11">
        <v>21.25</v>
      </c>
      <c r="F1117" s="11">
        <v>201909</v>
      </c>
    </row>
    <row r="1118" spans="1:6">
      <c r="A1118" s="11" t="s">
        <v>1239</v>
      </c>
      <c r="B1118" s="11">
        <v>24</v>
      </c>
      <c r="C1118" s="11" t="s">
        <v>185</v>
      </c>
      <c r="D1118" s="11" t="s">
        <v>198</v>
      </c>
      <c r="E1118" s="11">
        <v>16.583333333333332</v>
      </c>
      <c r="F1118" s="11">
        <v>201909</v>
      </c>
    </row>
    <row r="1119" spans="1:6">
      <c r="A1119" s="11" t="s">
        <v>846</v>
      </c>
      <c r="B1119" s="11">
        <v>24</v>
      </c>
      <c r="C1119" s="11" t="s">
        <v>198</v>
      </c>
      <c r="D1119" s="11" t="s">
        <v>185</v>
      </c>
      <c r="E1119" s="11">
        <v>26.449999999999992</v>
      </c>
      <c r="F1119" s="11">
        <v>201909</v>
      </c>
    </row>
    <row r="1120" spans="1:6">
      <c r="A1120" s="11" t="s">
        <v>707</v>
      </c>
      <c r="B1120" s="11">
        <v>19</v>
      </c>
      <c r="C1120" s="11" t="s">
        <v>198</v>
      </c>
      <c r="D1120" s="11" t="s">
        <v>185</v>
      </c>
      <c r="E1120" s="11">
        <v>21.743333333333339</v>
      </c>
      <c r="F1120" s="11">
        <v>201910</v>
      </c>
    </row>
    <row r="1121" spans="1:6">
      <c r="A1121" s="11" t="s">
        <v>1242</v>
      </c>
      <c r="B1121" s="11">
        <v>20</v>
      </c>
      <c r="C1121" s="11" t="s">
        <v>185</v>
      </c>
      <c r="D1121" s="11" t="s">
        <v>198</v>
      </c>
      <c r="E1121" s="11">
        <v>0.78333333333333321</v>
      </c>
      <c r="F1121" s="11">
        <v>201910</v>
      </c>
    </row>
    <row r="1122" spans="1:6">
      <c r="A1122" s="11" t="s">
        <v>707</v>
      </c>
      <c r="B1122" s="11">
        <v>20</v>
      </c>
      <c r="C1122" s="11" t="s">
        <v>198</v>
      </c>
      <c r="D1122" s="11" t="s">
        <v>185</v>
      </c>
      <c r="E1122" s="11">
        <v>13.883333333333331</v>
      </c>
      <c r="F1122" s="11">
        <v>201910</v>
      </c>
    </row>
    <row r="1123" spans="1:6">
      <c r="A1123" s="11" t="s">
        <v>1242</v>
      </c>
      <c r="B1123" s="11">
        <v>21</v>
      </c>
      <c r="C1123" s="11" t="s">
        <v>185</v>
      </c>
      <c r="D1123" s="11" t="s">
        <v>198</v>
      </c>
      <c r="E1123" s="11">
        <v>4.8833333333333337</v>
      </c>
      <c r="F1123" s="11">
        <v>201910</v>
      </c>
    </row>
    <row r="1124" spans="1:6">
      <c r="A1124" s="11" t="s">
        <v>707</v>
      </c>
      <c r="B1124" s="11">
        <v>21</v>
      </c>
      <c r="C1124" s="11" t="s">
        <v>198</v>
      </c>
      <c r="D1124" s="11" t="s">
        <v>185</v>
      </c>
      <c r="E1124" s="11">
        <v>17.836666666666659</v>
      </c>
      <c r="F1124" s="11">
        <v>201910</v>
      </c>
    </row>
    <row r="1125" spans="1:6">
      <c r="A1125" s="11" t="s">
        <v>487</v>
      </c>
      <c r="B1125" s="11">
        <v>22</v>
      </c>
      <c r="C1125" s="11" t="s">
        <v>175</v>
      </c>
      <c r="D1125" s="11" t="s">
        <v>177</v>
      </c>
      <c r="E1125" s="11">
        <v>18</v>
      </c>
      <c r="F1125" s="11">
        <v>201910</v>
      </c>
    </row>
    <row r="1126" spans="1:6">
      <c r="A1126" s="11" t="s">
        <v>1202</v>
      </c>
      <c r="B1126" s="11">
        <v>22</v>
      </c>
      <c r="C1126" s="11" t="s">
        <v>185</v>
      </c>
      <c r="D1126" s="11" t="s">
        <v>177</v>
      </c>
      <c r="E1126" s="11">
        <v>15.566666666666661</v>
      </c>
      <c r="F1126" s="11">
        <v>201910</v>
      </c>
    </row>
    <row r="1127" spans="1:6">
      <c r="A1127" s="11" t="s">
        <v>707</v>
      </c>
      <c r="B1127" s="11">
        <v>23</v>
      </c>
      <c r="C1127" s="11" t="s">
        <v>198</v>
      </c>
      <c r="D1127" s="11" t="s">
        <v>185</v>
      </c>
      <c r="E1127" s="11">
        <v>16.300000000000004</v>
      </c>
      <c r="F1127" s="11">
        <v>201910</v>
      </c>
    </row>
    <row r="1128" spans="1:6">
      <c r="A1128" s="11" t="s">
        <v>1242</v>
      </c>
      <c r="B1128" s="11">
        <v>24</v>
      </c>
      <c r="C1128" s="11" t="s">
        <v>185</v>
      </c>
      <c r="D1128" s="11" t="s">
        <v>198</v>
      </c>
      <c r="E1128" s="11">
        <v>4.5000000000000018</v>
      </c>
      <c r="F1128" s="11">
        <v>201910</v>
      </c>
    </row>
    <row r="1129" spans="1:6">
      <c r="A1129" s="11" t="s">
        <v>783</v>
      </c>
      <c r="B1129" s="11">
        <v>24</v>
      </c>
      <c r="C1129" s="11" t="s">
        <v>198</v>
      </c>
      <c r="D1129" s="11" t="s">
        <v>177</v>
      </c>
      <c r="E1129" s="11">
        <v>26.249999999999996</v>
      </c>
      <c r="F1129" s="11">
        <v>201910</v>
      </c>
    </row>
    <row r="1130" spans="1:6">
      <c r="A1130" s="11" t="s">
        <v>707</v>
      </c>
      <c r="B1130" s="11">
        <v>24</v>
      </c>
      <c r="C1130" s="11" t="s">
        <v>198</v>
      </c>
      <c r="D1130" s="11" t="s">
        <v>185</v>
      </c>
      <c r="E1130" s="11">
        <v>3.8833333333333342</v>
      </c>
      <c r="F1130" s="11">
        <v>201910</v>
      </c>
    </row>
    <row r="1131" spans="1:6">
      <c r="A1131" s="11" t="s">
        <v>488</v>
      </c>
      <c r="B1131" s="11">
        <v>19</v>
      </c>
      <c r="C1131" s="11" t="s">
        <v>175</v>
      </c>
      <c r="D1131" s="11" t="s">
        <v>177</v>
      </c>
      <c r="E1131" s="11">
        <v>49</v>
      </c>
      <c r="F1131" s="11">
        <v>201911</v>
      </c>
    </row>
    <row r="1132" spans="1:6">
      <c r="A1132" s="11" t="s">
        <v>1020</v>
      </c>
      <c r="B1132" s="11">
        <v>19</v>
      </c>
      <c r="C1132" s="11" t="s">
        <v>203</v>
      </c>
      <c r="D1132" s="11" t="s">
        <v>185</v>
      </c>
      <c r="E1132" s="11">
        <v>44.333333333333329</v>
      </c>
      <c r="F1132" s="11">
        <v>201911</v>
      </c>
    </row>
    <row r="1133" spans="1:6">
      <c r="A1133" s="11" t="s">
        <v>774</v>
      </c>
      <c r="B1133" s="11">
        <v>19</v>
      </c>
      <c r="C1133" s="11" t="s">
        <v>175</v>
      </c>
      <c r="D1133" s="11" t="s">
        <v>198</v>
      </c>
      <c r="E1133" s="11">
        <v>20.5</v>
      </c>
      <c r="F1133" s="11">
        <v>201911</v>
      </c>
    </row>
    <row r="1134" spans="1:6">
      <c r="A1134" s="11" t="s">
        <v>488</v>
      </c>
      <c r="B1134" s="11">
        <v>20</v>
      </c>
      <c r="C1134" s="11" t="s">
        <v>175</v>
      </c>
      <c r="D1134" s="11" t="s">
        <v>177</v>
      </c>
      <c r="E1134" s="11">
        <v>49</v>
      </c>
      <c r="F1134" s="11">
        <v>201911</v>
      </c>
    </row>
    <row r="1135" spans="1:6">
      <c r="A1135" s="11" t="s">
        <v>1020</v>
      </c>
      <c r="B1135" s="11">
        <v>20</v>
      </c>
      <c r="C1135" s="11" t="s">
        <v>203</v>
      </c>
      <c r="D1135" s="11" t="s">
        <v>185</v>
      </c>
      <c r="E1135" s="11">
        <v>26.383333333333333</v>
      </c>
      <c r="F1135" s="11">
        <v>201911</v>
      </c>
    </row>
    <row r="1136" spans="1:6">
      <c r="A1136" s="11" t="s">
        <v>1020</v>
      </c>
      <c r="B1136" s="11">
        <v>20</v>
      </c>
      <c r="C1136" s="11" t="s">
        <v>203</v>
      </c>
      <c r="D1136" s="11" t="s">
        <v>198</v>
      </c>
      <c r="E1136" s="11">
        <v>13.15</v>
      </c>
      <c r="F1136" s="11">
        <v>201911</v>
      </c>
    </row>
    <row r="1137" spans="1:6">
      <c r="A1137" s="11" t="s">
        <v>1202</v>
      </c>
      <c r="B1137" s="11">
        <v>20</v>
      </c>
      <c r="C1137" s="11" t="s">
        <v>185</v>
      </c>
      <c r="D1137" s="11" t="s">
        <v>177</v>
      </c>
      <c r="E1137" s="11">
        <v>18.616666666666667</v>
      </c>
      <c r="F1137" s="11">
        <v>201911</v>
      </c>
    </row>
    <row r="1138" spans="1:6">
      <c r="A1138" s="11" t="s">
        <v>488</v>
      </c>
      <c r="B1138" s="11">
        <v>21</v>
      </c>
      <c r="C1138" s="11" t="s">
        <v>175</v>
      </c>
      <c r="D1138" s="11" t="s">
        <v>177</v>
      </c>
      <c r="E1138" s="11">
        <v>49</v>
      </c>
      <c r="F1138" s="11">
        <v>201911</v>
      </c>
    </row>
    <row r="1139" spans="1:6">
      <c r="A1139" s="11" t="s">
        <v>1020</v>
      </c>
      <c r="B1139" s="11">
        <v>21</v>
      </c>
      <c r="C1139" s="11" t="s">
        <v>203</v>
      </c>
      <c r="D1139" s="11" t="s">
        <v>185</v>
      </c>
      <c r="E1139" s="11">
        <v>47.333333333333321</v>
      </c>
      <c r="F1139" s="11">
        <v>201911</v>
      </c>
    </row>
    <row r="1140" spans="1:6">
      <c r="A1140" s="11" t="s">
        <v>465</v>
      </c>
      <c r="B1140" s="11">
        <v>21</v>
      </c>
      <c r="C1140" s="11" t="s">
        <v>185</v>
      </c>
      <c r="D1140" s="11" t="s">
        <v>198</v>
      </c>
      <c r="E1140" s="11">
        <v>38.040000000000006</v>
      </c>
      <c r="F1140" s="11">
        <v>201911</v>
      </c>
    </row>
    <row r="1141" spans="1:6">
      <c r="A1141" s="11" t="s">
        <v>1202</v>
      </c>
      <c r="B1141" s="11">
        <v>21</v>
      </c>
      <c r="C1141" s="11" t="s">
        <v>185</v>
      </c>
      <c r="D1141" s="11" t="s">
        <v>198</v>
      </c>
      <c r="E1141" s="11">
        <v>16.733333333333334</v>
      </c>
      <c r="F1141" s="11">
        <v>201911</v>
      </c>
    </row>
    <row r="1142" spans="1:6">
      <c r="A1142" s="11" t="s">
        <v>488</v>
      </c>
      <c r="B1142" s="11">
        <v>22</v>
      </c>
      <c r="C1142" s="11" t="s">
        <v>175</v>
      </c>
      <c r="D1142" s="11" t="s">
        <v>177</v>
      </c>
      <c r="E1142" s="11">
        <v>29.5</v>
      </c>
      <c r="F1142" s="11">
        <v>201911</v>
      </c>
    </row>
    <row r="1143" spans="1:6">
      <c r="A1143" s="11" t="s">
        <v>1020</v>
      </c>
      <c r="B1143" s="11">
        <v>22</v>
      </c>
      <c r="C1143" s="11" t="s">
        <v>203</v>
      </c>
      <c r="D1143" s="11" t="s">
        <v>185</v>
      </c>
      <c r="E1143" s="11">
        <v>29.699999999999996</v>
      </c>
      <c r="F1143" s="11">
        <v>201911</v>
      </c>
    </row>
    <row r="1144" spans="1:6">
      <c r="A1144" s="11" t="s">
        <v>783</v>
      </c>
      <c r="B1144" s="11">
        <v>22</v>
      </c>
      <c r="C1144" s="11" t="s">
        <v>198</v>
      </c>
      <c r="D1144" s="11" t="s">
        <v>177</v>
      </c>
      <c r="E1144" s="11">
        <v>33.75</v>
      </c>
      <c r="F1144" s="11">
        <v>201911</v>
      </c>
    </row>
    <row r="1145" spans="1:6">
      <c r="A1145" s="11" t="s">
        <v>488</v>
      </c>
      <c r="B1145" s="11">
        <v>23</v>
      </c>
      <c r="C1145" s="11" t="s">
        <v>175</v>
      </c>
      <c r="D1145" s="11" t="s">
        <v>177</v>
      </c>
      <c r="E1145" s="11">
        <v>49.5</v>
      </c>
      <c r="F1145" s="11">
        <v>201911</v>
      </c>
    </row>
    <row r="1146" spans="1:6">
      <c r="A1146" s="11" t="s">
        <v>1020</v>
      </c>
      <c r="B1146" s="11">
        <v>23</v>
      </c>
      <c r="C1146" s="11" t="s">
        <v>203</v>
      </c>
      <c r="D1146" s="11" t="s">
        <v>185</v>
      </c>
      <c r="E1146" s="11">
        <v>35.049999999999997</v>
      </c>
      <c r="F1146" s="11">
        <v>201911</v>
      </c>
    </row>
    <row r="1147" spans="1:6">
      <c r="A1147" s="11" t="s">
        <v>451</v>
      </c>
      <c r="B1147" s="11">
        <v>23</v>
      </c>
      <c r="C1147" s="11" t="s">
        <v>185</v>
      </c>
      <c r="D1147" s="11" t="s">
        <v>198</v>
      </c>
      <c r="E1147" s="11">
        <v>8.1666666666666643</v>
      </c>
      <c r="F1147" s="11">
        <v>201911</v>
      </c>
    </row>
    <row r="1148" spans="1:6">
      <c r="A1148" s="11" t="s">
        <v>488</v>
      </c>
      <c r="B1148" s="11">
        <v>24</v>
      </c>
      <c r="C1148" s="11" t="s">
        <v>175</v>
      </c>
      <c r="D1148" s="11" t="s">
        <v>177</v>
      </c>
      <c r="E1148" s="11">
        <v>34</v>
      </c>
      <c r="F1148" s="11">
        <v>201911</v>
      </c>
    </row>
    <row r="1149" spans="1:6">
      <c r="A1149" s="11" t="s">
        <v>1020</v>
      </c>
      <c r="B1149" s="11">
        <v>24</v>
      </c>
      <c r="C1149" s="11" t="s">
        <v>203</v>
      </c>
      <c r="D1149" s="11" t="s">
        <v>185</v>
      </c>
      <c r="E1149" s="11">
        <v>32.899999999999991</v>
      </c>
      <c r="F1149" s="11">
        <v>201911</v>
      </c>
    </row>
    <row r="1150" spans="1:6">
      <c r="A1150" s="11" t="s">
        <v>1020</v>
      </c>
      <c r="B1150" s="11">
        <v>24</v>
      </c>
      <c r="C1150" s="11" t="s">
        <v>203</v>
      </c>
      <c r="D1150" s="11" t="s">
        <v>198</v>
      </c>
      <c r="E1150" s="11">
        <v>3.6666666666666656</v>
      </c>
      <c r="F1150" s="11">
        <v>201911</v>
      </c>
    </row>
    <row r="1151" spans="1:6">
      <c r="A1151" s="11" t="s">
        <v>465</v>
      </c>
      <c r="B1151" s="11">
        <v>24</v>
      </c>
      <c r="C1151" s="11" t="s">
        <v>185</v>
      </c>
      <c r="D1151" s="11" t="s">
        <v>198</v>
      </c>
      <c r="E1151" s="11">
        <v>9.1166666666666671</v>
      </c>
      <c r="F1151" s="11">
        <v>201911</v>
      </c>
    </row>
    <row r="1152" spans="1:6">
      <c r="A1152" s="11" t="s">
        <v>1233</v>
      </c>
      <c r="B1152" s="11">
        <v>19</v>
      </c>
      <c r="C1152" s="11" t="s">
        <v>185</v>
      </c>
      <c r="D1152" s="11" t="s">
        <v>198</v>
      </c>
      <c r="E1152" s="11">
        <v>17.033333333333331</v>
      </c>
      <c r="F1152" s="11">
        <v>202006</v>
      </c>
    </row>
    <row r="1153" spans="1:6">
      <c r="A1153" s="11" t="s">
        <v>496</v>
      </c>
      <c r="B1153" s="11">
        <v>19</v>
      </c>
      <c r="C1153" s="11" t="s">
        <v>185</v>
      </c>
      <c r="D1153" s="11" t="s">
        <v>198</v>
      </c>
      <c r="E1153" s="11">
        <v>4.4333333333333318</v>
      </c>
      <c r="F1153" s="11">
        <v>202006</v>
      </c>
    </row>
    <row r="1154" spans="1:6">
      <c r="A1154" s="11" t="s">
        <v>708</v>
      </c>
      <c r="B1154" s="11">
        <v>19</v>
      </c>
      <c r="C1154" s="11" t="s">
        <v>185</v>
      </c>
      <c r="D1154" s="11" t="s">
        <v>198</v>
      </c>
      <c r="E1154" s="11">
        <v>15.233333333333338</v>
      </c>
      <c r="F1154" s="11">
        <v>202006</v>
      </c>
    </row>
    <row r="1155" spans="1:6">
      <c r="A1155" s="11" t="s">
        <v>708</v>
      </c>
      <c r="B1155" s="11">
        <v>19</v>
      </c>
      <c r="C1155" s="11" t="s">
        <v>185</v>
      </c>
      <c r="D1155" s="11" t="s">
        <v>203</v>
      </c>
      <c r="E1155" s="11">
        <v>8.4999999999999929</v>
      </c>
      <c r="F1155" s="11">
        <v>202006</v>
      </c>
    </row>
    <row r="1156" spans="1:6">
      <c r="A1156" s="11" t="s">
        <v>715</v>
      </c>
      <c r="B1156" s="11">
        <v>19</v>
      </c>
      <c r="C1156" s="11" t="s">
        <v>198</v>
      </c>
      <c r="D1156" s="11" t="s">
        <v>177</v>
      </c>
      <c r="E1156" s="11">
        <v>7.9999999999999982</v>
      </c>
      <c r="F1156" s="11">
        <v>202006</v>
      </c>
    </row>
    <row r="1157" spans="1:6">
      <c r="A1157" s="11" t="s">
        <v>726</v>
      </c>
      <c r="B1157" s="11">
        <v>19</v>
      </c>
      <c r="C1157" s="11" t="s">
        <v>175</v>
      </c>
      <c r="D1157" s="11" t="s">
        <v>185</v>
      </c>
      <c r="E1157" s="11">
        <v>11.000000000000004</v>
      </c>
      <c r="F1157" s="11">
        <v>202006</v>
      </c>
    </row>
    <row r="1158" spans="1:6">
      <c r="A1158" s="11" t="s">
        <v>726</v>
      </c>
      <c r="B1158" s="11">
        <v>19</v>
      </c>
      <c r="C1158" s="11" t="s">
        <v>175</v>
      </c>
      <c r="D1158" s="11" t="s">
        <v>177</v>
      </c>
      <c r="E1158" s="11">
        <v>9.9999999999999929</v>
      </c>
      <c r="F1158" s="11">
        <v>202006</v>
      </c>
    </row>
    <row r="1159" spans="1:6">
      <c r="A1159" s="11" t="s">
        <v>726</v>
      </c>
      <c r="B1159" s="11">
        <v>19</v>
      </c>
      <c r="C1159" s="11" t="s">
        <v>175</v>
      </c>
      <c r="D1159" s="11" t="s">
        <v>198</v>
      </c>
      <c r="E1159" s="11">
        <v>17.999999999999996</v>
      </c>
      <c r="F1159" s="11">
        <v>202006</v>
      </c>
    </row>
    <row r="1160" spans="1:6">
      <c r="A1160" s="11" t="s">
        <v>726</v>
      </c>
      <c r="B1160" s="11">
        <v>19</v>
      </c>
      <c r="C1160" s="11" t="s">
        <v>175</v>
      </c>
      <c r="D1160" s="11" t="s">
        <v>918</v>
      </c>
      <c r="E1160" s="11">
        <v>1.0000000000000018</v>
      </c>
      <c r="F1160" s="11">
        <v>202006</v>
      </c>
    </row>
    <row r="1161" spans="1:6">
      <c r="A1161" s="11" t="s">
        <v>767</v>
      </c>
      <c r="B1161" s="11">
        <v>19</v>
      </c>
      <c r="C1161" s="11" t="s">
        <v>175</v>
      </c>
      <c r="D1161" s="11" t="s">
        <v>206</v>
      </c>
      <c r="E1161" s="11">
        <v>16.563333333333333</v>
      </c>
      <c r="F1161" s="11">
        <v>202006</v>
      </c>
    </row>
    <row r="1162" spans="1:6">
      <c r="A1162" s="11" t="s">
        <v>1234</v>
      </c>
      <c r="B1162" s="11">
        <v>19</v>
      </c>
      <c r="C1162" s="11" t="s">
        <v>198</v>
      </c>
      <c r="D1162" s="11" t="s">
        <v>185</v>
      </c>
      <c r="E1162" s="11">
        <v>21.566666666666663</v>
      </c>
      <c r="F1162" s="11">
        <v>202006</v>
      </c>
    </row>
    <row r="1163" spans="1:6">
      <c r="A1163" s="11" t="s">
        <v>453</v>
      </c>
      <c r="B1163" s="11">
        <v>19</v>
      </c>
      <c r="C1163" s="11" t="s">
        <v>175</v>
      </c>
      <c r="D1163" s="11" t="s">
        <v>177</v>
      </c>
      <c r="E1163" s="11">
        <v>19</v>
      </c>
      <c r="F1163" s="11">
        <v>202006</v>
      </c>
    </row>
    <row r="1164" spans="1:6">
      <c r="A1164" s="11" t="s">
        <v>453</v>
      </c>
      <c r="B1164" s="11">
        <v>19</v>
      </c>
      <c r="C1164" s="11" t="s">
        <v>175</v>
      </c>
      <c r="D1164" s="11" t="s">
        <v>198</v>
      </c>
      <c r="E1164" s="11">
        <v>14.5</v>
      </c>
      <c r="F1164" s="11">
        <v>202006</v>
      </c>
    </row>
    <row r="1165" spans="1:6">
      <c r="A1165" s="11" t="s">
        <v>488</v>
      </c>
      <c r="B1165" s="11">
        <v>19</v>
      </c>
      <c r="C1165" s="11" t="s">
        <v>175</v>
      </c>
      <c r="D1165" s="11" t="s">
        <v>177</v>
      </c>
      <c r="E1165" s="11">
        <v>51</v>
      </c>
      <c r="F1165" s="11">
        <v>202006</v>
      </c>
    </row>
    <row r="1166" spans="1:6">
      <c r="A1166" s="11" t="s">
        <v>951</v>
      </c>
      <c r="B1166" s="11">
        <v>19</v>
      </c>
      <c r="C1166" s="11" t="s">
        <v>198</v>
      </c>
      <c r="D1166" s="11" t="s">
        <v>918</v>
      </c>
      <c r="E1166" s="11">
        <v>4</v>
      </c>
      <c r="F1166" s="11">
        <v>202006</v>
      </c>
    </row>
    <row r="1167" spans="1:6">
      <c r="A1167" s="11" t="s">
        <v>478</v>
      </c>
      <c r="B1167" s="11">
        <v>19</v>
      </c>
      <c r="C1167" s="11" t="s">
        <v>175</v>
      </c>
      <c r="D1167" s="11" t="s">
        <v>198</v>
      </c>
      <c r="E1167" s="11">
        <v>21</v>
      </c>
      <c r="F1167" s="11">
        <v>202006</v>
      </c>
    </row>
    <row r="1168" spans="1:6">
      <c r="A1168" s="11" t="s">
        <v>485</v>
      </c>
      <c r="B1168" s="11">
        <v>19</v>
      </c>
      <c r="C1168" s="11" t="s">
        <v>175</v>
      </c>
      <c r="D1168" s="11" t="s">
        <v>185</v>
      </c>
      <c r="E1168" s="11">
        <v>25</v>
      </c>
      <c r="F1168" s="11">
        <v>202006</v>
      </c>
    </row>
    <row r="1169" spans="1:6">
      <c r="A1169" s="11" t="s">
        <v>485</v>
      </c>
      <c r="B1169" s="11">
        <v>19</v>
      </c>
      <c r="C1169" s="11" t="s">
        <v>175</v>
      </c>
      <c r="D1169" s="11" t="s">
        <v>206</v>
      </c>
      <c r="E1169" s="11">
        <v>12</v>
      </c>
      <c r="F1169" s="11">
        <v>202006</v>
      </c>
    </row>
    <row r="1170" spans="1:6">
      <c r="A1170" s="11" t="s">
        <v>1086</v>
      </c>
      <c r="B1170" s="11">
        <v>19</v>
      </c>
      <c r="C1170" s="11" t="s">
        <v>175</v>
      </c>
      <c r="D1170" s="11" t="s">
        <v>177</v>
      </c>
      <c r="E1170" s="11">
        <v>20</v>
      </c>
      <c r="F1170" s="11">
        <v>202006</v>
      </c>
    </row>
    <row r="1171" spans="1:6">
      <c r="A1171" s="11" t="s">
        <v>1216</v>
      </c>
      <c r="B1171" s="11">
        <v>19</v>
      </c>
      <c r="C1171" s="11" t="s">
        <v>175</v>
      </c>
      <c r="D1171" s="11" t="s">
        <v>198</v>
      </c>
      <c r="E1171" s="11">
        <v>23.5</v>
      </c>
      <c r="F1171" s="11">
        <v>202006</v>
      </c>
    </row>
    <row r="1172" spans="1:6">
      <c r="A1172" s="11" t="s">
        <v>769</v>
      </c>
      <c r="B1172" s="11">
        <v>19</v>
      </c>
      <c r="C1172" s="11" t="s">
        <v>185</v>
      </c>
      <c r="D1172" s="11" t="s">
        <v>198</v>
      </c>
      <c r="E1172" s="11">
        <v>0.68333333333332957</v>
      </c>
      <c r="F1172" s="11">
        <v>202006</v>
      </c>
    </row>
    <row r="1173" spans="1:6">
      <c r="A1173" s="11" t="s">
        <v>769</v>
      </c>
      <c r="B1173" s="11">
        <v>19</v>
      </c>
      <c r="C1173" s="11" t="s">
        <v>185</v>
      </c>
      <c r="D1173" s="11" t="s">
        <v>206</v>
      </c>
      <c r="E1173" s="11">
        <v>0.73333333333333339</v>
      </c>
      <c r="F1173" s="11">
        <v>202006</v>
      </c>
    </row>
    <row r="1174" spans="1:6">
      <c r="A1174" s="11" t="s">
        <v>917</v>
      </c>
      <c r="B1174" s="11">
        <v>19</v>
      </c>
      <c r="C1174" s="11" t="s">
        <v>203</v>
      </c>
      <c r="D1174" s="11" t="s">
        <v>185</v>
      </c>
      <c r="E1174" s="11">
        <v>52.546666666666674</v>
      </c>
      <c r="F1174" s="11">
        <v>202006</v>
      </c>
    </row>
    <row r="1175" spans="1:6">
      <c r="A1175" s="11" t="s">
        <v>1019</v>
      </c>
      <c r="B1175" s="11">
        <v>19</v>
      </c>
      <c r="C1175" s="11" t="s">
        <v>198</v>
      </c>
      <c r="D1175" s="11" t="s">
        <v>185</v>
      </c>
      <c r="E1175" s="11">
        <v>2.2500000000000013</v>
      </c>
      <c r="F1175" s="11">
        <v>202006</v>
      </c>
    </row>
    <row r="1176" spans="1:6">
      <c r="A1176" s="11" t="s">
        <v>482</v>
      </c>
      <c r="B1176" s="11">
        <v>19</v>
      </c>
      <c r="C1176" s="11" t="s">
        <v>175</v>
      </c>
      <c r="D1176" s="11" t="s">
        <v>182</v>
      </c>
      <c r="E1176" s="11">
        <v>6.5000000000000009</v>
      </c>
      <c r="F1176" s="11">
        <v>202006</v>
      </c>
    </row>
    <row r="1177" spans="1:6">
      <c r="A1177" s="11" t="s">
        <v>482</v>
      </c>
      <c r="B1177" s="11">
        <v>19</v>
      </c>
      <c r="C1177" s="11" t="s">
        <v>175</v>
      </c>
      <c r="D1177" s="11" t="s">
        <v>177</v>
      </c>
      <c r="E1177" s="11">
        <v>11.500000000000002</v>
      </c>
      <c r="F1177" s="11">
        <v>202006</v>
      </c>
    </row>
    <row r="1178" spans="1:6">
      <c r="A1178" s="11" t="s">
        <v>482</v>
      </c>
      <c r="B1178" s="11">
        <v>19</v>
      </c>
      <c r="C1178" s="11" t="s">
        <v>175</v>
      </c>
      <c r="D1178" s="11" t="s">
        <v>198</v>
      </c>
      <c r="E1178" s="11">
        <v>21</v>
      </c>
      <c r="F1178" s="11">
        <v>202006</v>
      </c>
    </row>
    <row r="1179" spans="1:6">
      <c r="A1179" s="11" t="s">
        <v>482</v>
      </c>
      <c r="B1179" s="11">
        <v>19</v>
      </c>
      <c r="C1179" s="11" t="s">
        <v>175</v>
      </c>
      <c r="D1179" s="11" t="s">
        <v>206</v>
      </c>
      <c r="E1179" s="11">
        <v>10.5</v>
      </c>
      <c r="F1179" s="11">
        <v>202006</v>
      </c>
    </row>
    <row r="1180" spans="1:6">
      <c r="A1180" s="11" t="s">
        <v>482</v>
      </c>
      <c r="B1180" s="11">
        <v>19</v>
      </c>
      <c r="C1180" s="11" t="s">
        <v>175</v>
      </c>
      <c r="D1180" s="11" t="s">
        <v>918</v>
      </c>
      <c r="E1180" s="11">
        <v>3</v>
      </c>
      <c r="F1180" s="11">
        <v>202006</v>
      </c>
    </row>
    <row r="1181" spans="1:6">
      <c r="A1181" s="11" t="s">
        <v>479</v>
      </c>
      <c r="B1181" s="11">
        <v>19</v>
      </c>
      <c r="C1181" s="11" t="s">
        <v>175</v>
      </c>
      <c r="D1181" s="11" t="s">
        <v>177</v>
      </c>
      <c r="E1181" s="11">
        <v>19.25</v>
      </c>
      <c r="F1181" s="11">
        <v>202006</v>
      </c>
    </row>
    <row r="1182" spans="1:6">
      <c r="A1182" s="11" t="s">
        <v>479</v>
      </c>
      <c r="B1182" s="11">
        <v>19</v>
      </c>
      <c r="C1182" s="11" t="s">
        <v>175</v>
      </c>
      <c r="D1182" s="11" t="s">
        <v>198</v>
      </c>
      <c r="E1182" s="11">
        <v>22.75</v>
      </c>
      <c r="F1182" s="11">
        <v>202006</v>
      </c>
    </row>
    <row r="1183" spans="1:6">
      <c r="A1183" s="11" t="s">
        <v>1218</v>
      </c>
      <c r="B1183" s="11">
        <v>19</v>
      </c>
      <c r="C1183" s="11" t="s">
        <v>198</v>
      </c>
      <c r="D1183" s="11" t="s">
        <v>177</v>
      </c>
      <c r="E1183" s="11">
        <v>16.466666666666661</v>
      </c>
      <c r="F1183" s="11">
        <v>202006</v>
      </c>
    </row>
    <row r="1184" spans="1:6">
      <c r="A1184" s="11" t="s">
        <v>915</v>
      </c>
      <c r="B1184" s="11">
        <v>19</v>
      </c>
      <c r="C1184" s="11" t="s">
        <v>185</v>
      </c>
      <c r="D1184" s="11" t="s">
        <v>198</v>
      </c>
      <c r="E1184" s="11">
        <v>7.7166666666666668</v>
      </c>
      <c r="F1184" s="11">
        <v>202006</v>
      </c>
    </row>
    <row r="1185" spans="1:6">
      <c r="A1185" s="11" t="s">
        <v>1078</v>
      </c>
      <c r="B1185" s="11">
        <v>19</v>
      </c>
      <c r="C1185" s="11" t="s">
        <v>177</v>
      </c>
      <c r="D1185" s="11" t="s">
        <v>148</v>
      </c>
      <c r="E1185" s="11">
        <v>52.5</v>
      </c>
      <c r="F1185" s="11">
        <v>202006</v>
      </c>
    </row>
    <row r="1186" spans="1:6">
      <c r="A1186" s="11" t="s">
        <v>950</v>
      </c>
      <c r="B1186" s="11">
        <v>19</v>
      </c>
      <c r="C1186" s="11" t="s">
        <v>185</v>
      </c>
      <c r="D1186" s="11" t="s">
        <v>198</v>
      </c>
      <c r="E1186" s="11">
        <v>2.3499999999999983</v>
      </c>
      <c r="F1186" s="11">
        <v>202006</v>
      </c>
    </row>
    <row r="1187" spans="1:6">
      <c r="A1187" s="11" t="s">
        <v>467</v>
      </c>
      <c r="B1187" s="11">
        <v>19</v>
      </c>
      <c r="C1187" s="11" t="s">
        <v>185</v>
      </c>
      <c r="D1187" s="11" t="s">
        <v>206</v>
      </c>
      <c r="E1187" s="11">
        <v>61.43</v>
      </c>
      <c r="F1187" s="11">
        <v>202006</v>
      </c>
    </row>
    <row r="1188" spans="1:6">
      <c r="A1188" s="11" t="s">
        <v>774</v>
      </c>
      <c r="B1188" s="11">
        <v>19</v>
      </c>
      <c r="C1188" s="11" t="s">
        <v>175</v>
      </c>
      <c r="D1188" s="11" t="s">
        <v>198</v>
      </c>
      <c r="E1188" s="11">
        <v>45.75</v>
      </c>
      <c r="F1188" s="11">
        <v>202006</v>
      </c>
    </row>
    <row r="1189" spans="1:6">
      <c r="A1189" s="11" t="s">
        <v>775</v>
      </c>
      <c r="B1189" s="11">
        <v>19</v>
      </c>
      <c r="C1189" s="11" t="s">
        <v>198</v>
      </c>
      <c r="D1189" s="11" t="s">
        <v>185</v>
      </c>
      <c r="E1189" s="11">
        <v>45.380000000000017</v>
      </c>
      <c r="F1189" s="11">
        <v>202006</v>
      </c>
    </row>
    <row r="1190" spans="1:6">
      <c r="A1190" s="11" t="s">
        <v>1054</v>
      </c>
      <c r="B1190" s="11">
        <v>19</v>
      </c>
      <c r="C1190" s="11" t="s">
        <v>177</v>
      </c>
      <c r="D1190" s="11" t="s">
        <v>148</v>
      </c>
      <c r="E1190" s="11">
        <v>50</v>
      </c>
      <c r="F1190" s="11">
        <v>202006</v>
      </c>
    </row>
    <row r="1191" spans="1:6">
      <c r="A1191" s="11" t="s">
        <v>500</v>
      </c>
      <c r="B1191" s="11">
        <v>19</v>
      </c>
      <c r="C1191" s="11" t="s">
        <v>185</v>
      </c>
      <c r="D1191" s="11" t="s">
        <v>198</v>
      </c>
      <c r="E1191" s="11">
        <v>0.76666666666666661</v>
      </c>
      <c r="F1191" s="11">
        <v>202006</v>
      </c>
    </row>
    <row r="1192" spans="1:6">
      <c r="A1192" s="11" t="s">
        <v>1209</v>
      </c>
      <c r="B1192" s="11">
        <v>19</v>
      </c>
      <c r="C1192" s="11" t="s">
        <v>175</v>
      </c>
      <c r="D1192" s="11" t="s">
        <v>198</v>
      </c>
      <c r="E1192" s="11">
        <v>16</v>
      </c>
      <c r="F1192" s="11">
        <v>202006</v>
      </c>
    </row>
    <row r="1193" spans="1:6">
      <c r="A1193" s="11" t="s">
        <v>777</v>
      </c>
      <c r="B1193" s="11">
        <v>19</v>
      </c>
      <c r="C1193" s="11" t="s">
        <v>175</v>
      </c>
      <c r="D1193" s="11" t="s">
        <v>185</v>
      </c>
      <c r="E1193" s="11">
        <v>26.75</v>
      </c>
      <c r="F1193" s="11">
        <v>202006</v>
      </c>
    </row>
    <row r="1194" spans="1:6">
      <c r="A1194" s="11" t="s">
        <v>777</v>
      </c>
      <c r="B1194" s="11">
        <v>19</v>
      </c>
      <c r="C1194" s="11" t="s">
        <v>175</v>
      </c>
      <c r="D1194" s="11" t="s">
        <v>206</v>
      </c>
      <c r="E1194" s="11">
        <v>1.2499999999999982</v>
      </c>
      <c r="F1194" s="11">
        <v>202006</v>
      </c>
    </row>
    <row r="1195" spans="1:6">
      <c r="A1195" s="11" t="s">
        <v>778</v>
      </c>
      <c r="B1195" s="11">
        <v>19</v>
      </c>
      <c r="C1195" s="11" t="s">
        <v>175</v>
      </c>
      <c r="D1195" s="11" t="s">
        <v>185</v>
      </c>
      <c r="E1195" s="11">
        <v>8</v>
      </c>
      <c r="F1195" s="11">
        <v>202006</v>
      </c>
    </row>
    <row r="1196" spans="1:6">
      <c r="A1196" s="11" t="s">
        <v>778</v>
      </c>
      <c r="B1196" s="11">
        <v>19</v>
      </c>
      <c r="C1196" s="11" t="s">
        <v>175</v>
      </c>
      <c r="D1196" s="11" t="s">
        <v>177</v>
      </c>
      <c r="E1196" s="11">
        <v>9.0000000000000018</v>
      </c>
      <c r="F1196" s="11">
        <v>202006</v>
      </c>
    </row>
    <row r="1197" spans="1:6">
      <c r="A1197" s="11" t="s">
        <v>778</v>
      </c>
      <c r="B1197" s="11">
        <v>19</v>
      </c>
      <c r="C1197" s="11" t="s">
        <v>175</v>
      </c>
      <c r="D1197" s="11" t="s">
        <v>198</v>
      </c>
      <c r="E1197" s="11">
        <v>19.000000000000007</v>
      </c>
      <c r="F1197" s="11">
        <v>202006</v>
      </c>
    </row>
    <row r="1198" spans="1:6">
      <c r="A1198" s="11" t="s">
        <v>1320</v>
      </c>
      <c r="B1198" s="11">
        <v>19</v>
      </c>
      <c r="C1198" s="11" t="s">
        <v>185</v>
      </c>
      <c r="D1198" s="11" t="s">
        <v>198</v>
      </c>
      <c r="E1198" s="11">
        <v>8.0499999999999989</v>
      </c>
      <c r="F1198" s="11">
        <v>202006</v>
      </c>
    </row>
    <row r="1199" spans="1:6">
      <c r="A1199" s="11" t="s">
        <v>454</v>
      </c>
      <c r="B1199" s="11">
        <v>19</v>
      </c>
      <c r="C1199" s="11" t="s">
        <v>198</v>
      </c>
      <c r="D1199" s="11" t="s">
        <v>185</v>
      </c>
      <c r="E1199" s="11">
        <v>12.666666666666668</v>
      </c>
      <c r="F1199" s="11">
        <v>202006</v>
      </c>
    </row>
    <row r="1200" spans="1:6">
      <c r="A1200" s="11" t="s">
        <v>484</v>
      </c>
      <c r="B1200" s="11">
        <v>19</v>
      </c>
      <c r="C1200" s="11" t="s">
        <v>175</v>
      </c>
      <c r="D1200" s="11" t="s">
        <v>185</v>
      </c>
      <c r="E1200" s="11">
        <v>0.75</v>
      </c>
      <c r="F1200" s="11">
        <v>202006</v>
      </c>
    </row>
    <row r="1201" spans="1:6">
      <c r="A1201" s="11" t="s">
        <v>484</v>
      </c>
      <c r="B1201" s="11">
        <v>19</v>
      </c>
      <c r="C1201" s="11" t="s">
        <v>175</v>
      </c>
      <c r="D1201" s="11" t="s">
        <v>177</v>
      </c>
      <c r="E1201" s="11">
        <v>0.16666666666666607</v>
      </c>
      <c r="F1201" s="11">
        <v>202006</v>
      </c>
    </row>
    <row r="1202" spans="1:6">
      <c r="A1202" s="11" t="s">
        <v>484</v>
      </c>
      <c r="B1202" s="11">
        <v>19</v>
      </c>
      <c r="C1202" s="11" t="s">
        <v>175</v>
      </c>
      <c r="D1202" s="11" t="s">
        <v>198</v>
      </c>
      <c r="E1202" s="11">
        <v>16.083333333333336</v>
      </c>
      <c r="F1202" s="11">
        <v>202006</v>
      </c>
    </row>
    <row r="1203" spans="1:6">
      <c r="A1203" s="11" t="s">
        <v>1221</v>
      </c>
      <c r="B1203" s="11">
        <v>19</v>
      </c>
      <c r="C1203" s="11" t="s">
        <v>198</v>
      </c>
      <c r="D1203" s="11" t="s">
        <v>177</v>
      </c>
      <c r="E1203" s="11">
        <v>35.25</v>
      </c>
      <c r="F1203" s="11">
        <v>202006</v>
      </c>
    </row>
    <row r="1204" spans="1:6">
      <c r="A1204" s="11" t="s">
        <v>476</v>
      </c>
      <c r="B1204" s="11">
        <v>19</v>
      </c>
      <c r="C1204" s="11" t="s">
        <v>198</v>
      </c>
      <c r="D1204" s="11" t="s">
        <v>206</v>
      </c>
      <c r="E1204" s="11">
        <v>54.25</v>
      </c>
      <c r="F1204" s="11">
        <v>202006</v>
      </c>
    </row>
    <row r="1205" spans="1:6">
      <c r="A1205" s="11" t="s">
        <v>1239</v>
      </c>
      <c r="B1205" s="11">
        <v>19</v>
      </c>
      <c r="C1205" s="11" t="s">
        <v>185</v>
      </c>
      <c r="D1205" s="11" t="s">
        <v>198</v>
      </c>
      <c r="E1205" s="11">
        <v>7.6166666666666654</v>
      </c>
      <c r="F1205" s="11">
        <v>202006</v>
      </c>
    </row>
    <row r="1206" spans="1:6">
      <c r="A1206" s="11" t="s">
        <v>464</v>
      </c>
      <c r="B1206" s="11">
        <v>19</v>
      </c>
      <c r="C1206" s="11" t="s">
        <v>198</v>
      </c>
      <c r="D1206" s="11" t="s">
        <v>177</v>
      </c>
      <c r="E1206" s="11">
        <v>47.033333333333331</v>
      </c>
      <c r="F1206" s="11">
        <v>202006</v>
      </c>
    </row>
    <row r="1207" spans="1:6">
      <c r="A1207" s="11" t="s">
        <v>486</v>
      </c>
      <c r="B1207" s="11">
        <v>19</v>
      </c>
      <c r="C1207" s="11" t="s">
        <v>175</v>
      </c>
      <c r="D1207" s="11" t="s">
        <v>177</v>
      </c>
      <c r="E1207" s="11">
        <v>48.250000000000007</v>
      </c>
      <c r="F1207" s="11">
        <v>202006</v>
      </c>
    </row>
    <row r="1208" spans="1:6">
      <c r="A1208" s="11" t="s">
        <v>483</v>
      </c>
      <c r="B1208" s="11">
        <v>19</v>
      </c>
      <c r="C1208" s="11" t="s">
        <v>175</v>
      </c>
      <c r="D1208" s="11" t="s">
        <v>182</v>
      </c>
      <c r="E1208" s="11">
        <v>3</v>
      </c>
      <c r="F1208" s="11">
        <v>202006</v>
      </c>
    </row>
    <row r="1209" spans="1:6">
      <c r="A1209" s="11" t="s">
        <v>483</v>
      </c>
      <c r="B1209" s="11">
        <v>19</v>
      </c>
      <c r="C1209" s="11" t="s">
        <v>175</v>
      </c>
      <c r="D1209" s="11" t="s">
        <v>185</v>
      </c>
      <c r="E1209" s="11">
        <v>5.9999999999999982</v>
      </c>
      <c r="F1209" s="11">
        <v>202006</v>
      </c>
    </row>
    <row r="1210" spans="1:6">
      <c r="A1210" s="11" t="s">
        <v>483</v>
      </c>
      <c r="B1210" s="11">
        <v>19</v>
      </c>
      <c r="C1210" s="11" t="s">
        <v>175</v>
      </c>
      <c r="D1210" s="11" t="s">
        <v>177</v>
      </c>
      <c r="E1210" s="11">
        <v>15.500000000000004</v>
      </c>
      <c r="F1210" s="11">
        <v>202006</v>
      </c>
    </row>
    <row r="1211" spans="1:6">
      <c r="A1211" s="11" t="s">
        <v>483</v>
      </c>
      <c r="B1211" s="11">
        <v>19</v>
      </c>
      <c r="C1211" s="11" t="s">
        <v>175</v>
      </c>
      <c r="D1211" s="11" t="s">
        <v>198</v>
      </c>
      <c r="E1211" s="11">
        <v>17.500000000000004</v>
      </c>
      <c r="F1211" s="11">
        <v>202006</v>
      </c>
    </row>
    <row r="1212" spans="1:6">
      <c r="A1212" s="11" t="s">
        <v>1240</v>
      </c>
      <c r="B1212" s="11">
        <v>19</v>
      </c>
      <c r="C1212" s="11" t="s">
        <v>198</v>
      </c>
      <c r="D1212" s="11" t="s">
        <v>177</v>
      </c>
      <c r="E1212" s="11">
        <v>41.25</v>
      </c>
      <c r="F1212" s="11">
        <v>202006</v>
      </c>
    </row>
    <row r="1213" spans="1:6">
      <c r="A1213" s="11" t="s">
        <v>913</v>
      </c>
      <c r="B1213" s="11">
        <v>19</v>
      </c>
      <c r="C1213" s="11" t="s">
        <v>185</v>
      </c>
      <c r="D1213" s="11" t="s">
        <v>177</v>
      </c>
      <c r="E1213" s="11">
        <v>26.000000000000007</v>
      </c>
      <c r="F1213" s="11">
        <v>202006</v>
      </c>
    </row>
    <row r="1214" spans="1:6">
      <c r="A1214" s="11" t="s">
        <v>503</v>
      </c>
      <c r="B1214" s="11">
        <v>19</v>
      </c>
      <c r="C1214" s="11" t="s">
        <v>185</v>
      </c>
      <c r="D1214" s="11" t="s">
        <v>177</v>
      </c>
      <c r="E1214" s="11">
        <v>37.516666666666666</v>
      </c>
      <c r="F1214" s="11">
        <v>202006</v>
      </c>
    </row>
    <row r="1215" spans="1:6">
      <c r="A1215" s="11" t="s">
        <v>503</v>
      </c>
      <c r="B1215" s="11">
        <v>19</v>
      </c>
      <c r="C1215" s="11" t="s">
        <v>185</v>
      </c>
      <c r="D1215" s="11" t="s">
        <v>198</v>
      </c>
      <c r="E1215" s="11">
        <v>1.6499999999999995</v>
      </c>
      <c r="F1215" s="11">
        <v>202006</v>
      </c>
    </row>
    <row r="1216" spans="1:6">
      <c r="A1216" s="11" t="s">
        <v>451</v>
      </c>
      <c r="B1216" s="11">
        <v>19</v>
      </c>
      <c r="C1216" s="11" t="s">
        <v>185</v>
      </c>
      <c r="D1216" s="11" t="s">
        <v>177</v>
      </c>
      <c r="E1216" s="11">
        <v>15.683333333333335</v>
      </c>
      <c r="F1216" s="11">
        <v>202006</v>
      </c>
    </row>
    <row r="1217" spans="1:6">
      <c r="A1217" s="11" t="s">
        <v>784</v>
      </c>
      <c r="B1217" s="11">
        <v>19</v>
      </c>
      <c r="C1217" s="11" t="s">
        <v>175</v>
      </c>
      <c r="D1217" s="11" t="s">
        <v>148</v>
      </c>
      <c r="E1217" s="11">
        <v>2.7499999999999982</v>
      </c>
      <c r="F1217" s="11">
        <v>202006</v>
      </c>
    </row>
    <row r="1218" spans="1:6">
      <c r="A1218" s="11" t="s">
        <v>784</v>
      </c>
      <c r="B1218" s="11">
        <v>19</v>
      </c>
      <c r="C1218" s="11" t="s">
        <v>175</v>
      </c>
      <c r="D1218" s="11" t="s">
        <v>182</v>
      </c>
      <c r="E1218" s="11">
        <v>3.7499999999999987</v>
      </c>
      <c r="F1218" s="11">
        <v>202006</v>
      </c>
    </row>
    <row r="1219" spans="1:6">
      <c r="A1219" s="11" t="s">
        <v>784</v>
      </c>
      <c r="B1219" s="11">
        <v>19</v>
      </c>
      <c r="C1219" s="11" t="s">
        <v>175</v>
      </c>
      <c r="D1219" s="11" t="s">
        <v>185</v>
      </c>
      <c r="E1219" s="11">
        <v>3.7499999999999987</v>
      </c>
      <c r="F1219" s="11">
        <v>202006</v>
      </c>
    </row>
    <row r="1220" spans="1:6">
      <c r="A1220" s="11" t="s">
        <v>784</v>
      </c>
      <c r="B1220" s="11">
        <v>19</v>
      </c>
      <c r="C1220" s="11" t="s">
        <v>175</v>
      </c>
      <c r="D1220" s="11" t="s">
        <v>177</v>
      </c>
      <c r="E1220" s="11">
        <v>3.5000000000000022</v>
      </c>
      <c r="F1220" s="11">
        <v>202006</v>
      </c>
    </row>
    <row r="1221" spans="1:6">
      <c r="A1221" s="11" t="s">
        <v>784</v>
      </c>
      <c r="B1221" s="11">
        <v>19</v>
      </c>
      <c r="C1221" s="11" t="s">
        <v>175</v>
      </c>
      <c r="D1221" s="11" t="s">
        <v>198</v>
      </c>
      <c r="E1221" s="11">
        <v>4.2500000000000009</v>
      </c>
      <c r="F1221" s="11">
        <v>202006</v>
      </c>
    </row>
    <row r="1222" spans="1:6">
      <c r="A1222" s="11" t="s">
        <v>784</v>
      </c>
      <c r="B1222" s="11">
        <v>19</v>
      </c>
      <c r="C1222" s="11" t="s">
        <v>175</v>
      </c>
      <c r="D1222" s="11" t="s">
        <v>203</v>
      </c>
      <c r="E1222" s="11">
        <v>1.0000000000000018</v>
      </c>
      <c r="F1222" s="11">
        <v>202006</v>
      </c>
    </row>
    <row r="1223" spans="1:6">
      <c r="A1223" s="11" t="s">
        <v>784</v>
      </c>
      <c r="B1223" s="11">
        <v>19</v>
      </c>
      <c r="C1223" s="11" t="s">
        <v>175</v>
      </c>
      <c r="D1223" s="11" t="s">
        <v>206</v>
      </c>
      <c r="E1223" s="11">
        <v>3.2499999999999991</v>
      </c>
      <c r="F1223" s="11">
        <v>202006</v>
      </c>
    </row>
    <row r="1224" spans="1:6">
      <c r="A1224" s="11" t="s">
        <v>784</v>
      </c>
      <c r="B1224" s="11">
        <v>19</v>
      </c>
      <c r="C1224" s="11" t="s">
        <v>175</v>
      </c>
      <c r="D1224" s="11" t="s">
        <v>918</v>
      </c>
      <c r="E1224" s="11">
        <v>0.49999999999999956</v>
      </c>
      <c r="F1224" s="11">
        <v>202006</v>
      </c>
    </row>
    <row r="1225" spans="1:6">
      <c r="A1225" s="11" t="s">
        <v>707</v>
      </c>
      <c r="B1225" s="11">
        <v>19</v>
      </c>
      <c r="C1225" s="11" t="s">
        <v>198</v>
      </c>
      <c r="D1225" s="11" t="s">
        <v>185</v>
      </c>
      <c r="E1225" s="11">
        <v>4.5833333333333321</v>
      </c>
      <c r="F1225" s="11">
        <v>202006</v>
      </c>
    </row>
    <row r="1226" spans="1:6">
      <c r="A1226" s="11" t="s">
        <v>1233</v>
      </c>
      <c r="B1226" s="11">
        <v>20</v>
      </c>
      <c r="C1226" s="11" t="s">
        <v>185</v>
      </c>
      <c r="D1226" s="11" t="s">
        <v>198</v>
      </c>
      <c r="E1226" s="11">
        <v>37.883333333333333</v>
      </c>
      <c r="F1226" s="11">
        <v>202006</v>
      </c>
    </row>
    <row r="1227" spans="1:6">
      <c r="A1227" s="11" t="s">
        <v>708</v>
      </c>
      <c r="B1227" s="11">
        <v>20</v>
      </c>
      <c r="C1227" s="11" t="s">
        <v>185</v>
      </c>
      <c r="D1227" s="11" t="s">
        <v>198</v>
      </c>
      <c r="E1227" s="11">
        <v>36.166666666666664</v>
      </c>
      <c r="F1227" s="11">
        <v>202006</v>
      </c>
    </row>
    <row r="1228" spans="1:6">
      <c r="A1228" s="11" t="s">
        <v>708</v>
      </c>
      <c r="B1228" s="11">
        <v>20</v>
      </c>
      <c r="C1228" s="11" t="s">
        <v>185</v>
      </c>
      <c r="D1228" s="11" t="s">
        <v>203</v>
      </c>
      <c r="E1228" s="11">
        <v>9.3166666666666611</v>
      </c>
      <c r="F1228" s="11">
        <v>202006</v>
      </c>
    </row>
    <row r="1229" spans="1:6">
      <c r="A1229" s="11" t="s">
        <v>715</v>
      </c>
      <c r="B1229" s="11">
        <v>20</v>
      </c>
      <c r="C1229" s="11" t="s">
        <v>198</v>
      </c>
      <c r="D1229" s="11" t="s">
        <v>177</v>
      </c>
      <c r="E1229" s="11">
        <v>7.9999999999999982</v>
      </c>
      <c r="F1229" s="11">
        <v>202006</v>
      </c>
    </row>
    <row r="1230" spans="1:6">
      <c r="A1230" s="11" t="s">
        <v>726</v>
      </c>
      <c r="B1230" s="11">
        <v>20</v>
      </c>
      <c r="C1230" s="11" t="s">
        <v>175</v>
      </c>
      <c r="D1230" s="11" t="s">
        <v>185</v>
      </c>
      <c r="E1230" s="11">
        <v>12</v>
      </c>
      <c r="F1230" s="11">
        <v>202006</v>
      </c>
    </row>
    <row r="1231" spans="1:6">
      <c r="A1231" s="11" t="s">
        <v>726</v>
      </c>
      <c r="B1231" s="11">
        <v>20</v>
      </c>
      <c r="C1231" s="11" t="s">
        <v>175</v>
      </c>
      <c r="D1231" s="11" t="s">
        <v>177</v>
      </c>
      <c r="E1231" s="11">
        <v>7.9999999999999929</v>
      </c>
      <c r="F1231" s="11">
        <v>202006</v>
      </c>
    </row>
    <row r="1232" spans="1:6">
      <c r="A1232" s="11" t="s">
        <v>726</v>
      </c>
      <c r="B1232" s="11">
        <v>20</v>
      </c>
      <c r="C1232" s="11" t="s">
        <v>175</v>
      </c>
      <c r="D1232" s="11" t="s">
        <v>198</v>
      </c>
      <c r="E1232" s="11">
        <v>20</v>
      </c>
      <c r="F1232" s="11">
        <v>202006</v>
      </c>
    </row>
    <row r="1233" spans="1:6">
      <c r="A1233" s="11" t="s">
        <v>458</v>
      </c>
      <c r="B1233" s="11">
        <v>20</v>
      </c>
      <c r="C1233" s="11" t="s">
        <v>185</v>
      </c>
      <c r="D1233" s="11" t="s">
        <v>182</v>
      </c>
      <c r="E1233" s="11">
        <v>10</v>
      </c>
      <c r="F1233" s="11">
        <v>202006</v>
      </c>
    </row>
    <row r="1234" spans="1:6">
      <c r="A1234" s="11" t="s">
        <v>458</v>
      </c>
      <c r="B1234" s="11">
        <v>20</v>
      </c>
      <c r="C1234" s="11" t="s">
        <v>185</v>
      </c>
      <c r="D1234" s="11" t="s">
        <v>198</v>
      </c>
      <c r="E1234" s="11">
        <v>6</v>
      </c>
      <c r="F1234" s="11">
        <v>202006</v>
      </c>
    </row>
    <row r="1235" spans="1:6">
      <c r="A1235" s="11" t="s">
        <v>458</v>
      </c>
      <c r="B1235" s="11">
        <v>20</v>
      </c>
      <c r="C1235" s="11" t="s">
        <v>185</v>
      </c>
      <c r="D1235" s="11" t="s">
        <v>206</v>
      </c>
      <c r="E1235" s="11">
        <v>1.7499999999999991</v>
      </c>
      <c r="F1235" s="11">
        <v>202006</v>
      </c>
    </row>
    <row r="1236" spans="1:6">
      <c r="A1236" s="11" t="s">
        <v>767</v>
      </c>
      <c r="B1236" s="11">
        <v>20</v>
      </c>
      <c r="C1236" s="11" t="s">
        <v>175</v>
      </c>
      <c r="D1236" s="11" t="s">
        <v>206</v>
      </c>
      <c r="E1236" s="11">
        <v>36.946666666666673</v>
      </c>
      <c r="F1236" s="11">
        <v>202006</v>
      </c>
    </row>
    <row r="1237" spans="1:6">
      <c r="A1237" s="11" t="s">
        <v>453</v>
      </c>
      <c r="B1237" s="11">
        <v>20</v>
      </c>
      <c r="C1237" s="11" t="s">
        <v>175</v>
      </c>
      <c r="D1237" s="11" t="s">
        <v>177</v>
      </c>
      <c r="E1237" s="11">
        <v>17</v>
      </c>
      <c r="F1237" s="11">
        <v>202006</v>
      </c>
    </row>
    <row r="1238" spans="1:6">
      <c r="A1238" s="11" t="s">
        <v>453</v>
      </c>
      <c r="B1238" s="11">
        <v>20</v>
      </c>
      <c r="C1238" s="11" t="s">
        <v>175</v>
      </c>
      <c r="D1238" s="11" t="s">
        <v>198</v>
      </c>
      <c r="E1238" s="11">
        <v>14.5</v>
      </c>
      <c r="F1238" s="11">
        <v>202006</v>
      </c>
    </row>
    <row r="1239" spans="1:6">
      <c r="A1239" s="11" t="s">
        <v>488</v>
      </c>
      <c r="B1239" s="11">
        <v>20</v>
      </c>
      <c r="C1239" s="11" t="s">
        <v>175</v>
      </c>
      <c r="D1239" s="11" t="s">
        <v>177</v>
      </c>
      <c r="E1239" s="11">
        <v>54.25</v>
      </c>
      <c r="F1239" s="11">
        <v>202006</v>
      </c>
    </row>
    <row r="1240" spans="1:6">
      <c r="A1240" s="11" t="s">
        <v>478</v>
      </c>
      <c r="B1240" s="11">
        <v>20</v>
      </c>
      <c r="C1240" s="11" t="s">
        <v>175</v>
      </c>
      <c r="D1240" s="11" t="s">
        <v>198</v>
      </c>
      <c r="E1240" s="11">
        <v>21</v>
      </c>
      <c r="F1240" s="11">
        <v>202006</v>
      </c>
    </row>
    <row r="1241" spans="1:6">
      <c r="A1241" s="11" t="s">
        <v>485</v>
      </c>
      <c r="B1241" s="11">
        <v>20</v>
      </c>
      <c r="C1241" s="11" t="s">
        <v>175</v>
      </c>
      <c r="D1241" s="11" t="s">
        <v>185</v>
      </c>
      <c r="E1241" s="11">
        <v>38.75</v>
      </c>
      <c r="F1241" s="11">
        <v>202006</v>
      </c>
    </row>
    <row r="1242" spans="1:6">
      <c r="A1242" s="11" t="s">
        <v>485</v>
      </c>
      <c r="B1242" s="11">
        <v>20</v>
      </c>
      <c r="C1242" s="11" t="s">
        <v>175</v>
      </c>
      <c r="D1242" s="11" t="s">
        <v>206</v>
      </c>
      <c r="E1242" s="11">
        <v>7.5</v>
      </c>
      <c r="F1242" s="11">
        <v>202006</v>
      </c>
    </row>
    <row r="1243" spans="1:6">
      <c r="A1243" s="11" t="s">
        <v>1086</v>
      </c>
      <c r="B1243" s="11">
        <v>20</v>
      </c>
      <c r="C1243" s="11" t="s">
        <v>175</v>
      </c>
      <c r="D1243" s="11" t="s">
        <v>177</v>
      </c>
      <c r="E1243" s="11">
        <v>20</v>
      </c>
      <c r="F1243" s="11">
        <v>202006</v>
      </c>
    </row>
    <row r="1244" spans="1:6">
      <c r="A1244" s="11" t="s">
        <v>1216</v>
      </c>
      <c r="B1244" s="11">
        <v>20</v>
      </c>
      <c r="C1244" s="11" t="s">
        <v>175</v>
      </c>
      <c r="D1244" s="11" t="s">
        <v>198</v>
      </c>
      <c r="E1244" s="11">
        <v>24.000000000000007</v>
      </c>
      <c r="F1244" s="11">
        <v>202006</v>
      </c>
    </row>
    <row r="1245" spans="1:6">
      <c r="A1245" s="11" t="s">
        <v>956</v>
      </c>
      <c r="B1245" s="11">
        <v>20</v>
      </c>
      <c r="C1245" s="11" t="s">
        <v>185</v>
      </c>
      <c r="D1245" s="11" t="s">
        <v>198</v>
      </c>
      <c r="E1245" s="11">
        <v>2.0833333333333339</v>
      </c>
      <c r="F1245" s="11">
        <v>202006</v>
      </c>
    </row>
    <row r="1246" spans="1:6">
      <c r="A1246" s="11" t="s">
        <v>769</v>
      </c>
      <c r="B1246" s="11">
        <v>20</v>
      </c>
      <c r="C1246" s="11" t="s">
        <v>185</v>
      </c>
      <c r="D1246" s="11" t="s">
        <v>198</v>
      </c>
      <c r="E1246" s="11">
        <v>1.1500000000000026</v>
      </c>
      <c r="F1246" s="11">
        <v>202006</v>
      </c>
    </row>
    <row r="1247" spans="1:6">
      <c r="A1247" s="11" t="s">
        <v>769</v>
      </c>
      <c r="B1247" s="11">
        <v>20</v>
      </c>
      <c r="C1247" s="11" t="s">
        <v>185</v>
      </c>
      <c r="D1247" s="11" t="s">
        <v>206</v>
      </c>
      <c r="E1247" s="11">
        <v>0.56666666666666465</v>
      </c>
      <c r="F1247" s="11">
        <v>202006</v>
      </c>
    </row>
    <row r="1248" spans="1:6">
      <c r="A1248" s="11" t="s">
        <v>482</v>
      </c>
      <c r="B1248" s="11">
        <v>20</v>
      </c>
      <c r="C1248" s="11" t="s">
        <v>175</v>
      </c>
      <c r="D1248" s="11" t="s">
        <v>177</v>
      </c>
      <c r="E1248" s="11">
        <v>21</v>
      </c>
      <c r="F1248" s="11">
        <v>202006</v>
      </c>
    </row>
    <row r="1249" spans="1:6">
      <c r="A1249" s="11" t="s">
        <v>482</v>
      </c>
      <c r="B1249" s="11">
        <v>20</v>
      </c>
      <c r="C1249" s="11" t="s">
        <v>175</v>
      </c>
      <c r="D1249" s="11" t="s">
        <v>198</v>
      </c>
      <c r="E1249" s="11">
        <v>22</v>
      </c>
      <c r="F1249" s="11">
        <v>202006</v>
      </c>
    </row>
    <row r="1250" spans="1:6">
      <c r="A1250" s="11" t="s">
        <v>482</v>
      </c>
      <c r="B1250" s="11">
        <v>20</v>
      </c>
      <c r="C1250" s="11" t="s">
        <v>175</v>
      </c>
      <c r="D1250" s="11" t="s">
        <v>206</v>
      </c>
      <c r="E1250" s="11">
        <v>10.5</v>
      </c>
      <c r="F1250" s="11">
        <v>202006</v>
      </c>
    </row>
    <row r="1251" spans="1:6">
      <c r="A1251" s="11" t="s">
        <v>479</v>
      </c>
      <c r="B1251" s="11">
        <v>20</v>
      </c>
      <c r="C1251" s="11" t="s">
        <v>175</v>
      </c>
      <c r="D1251" s="11" t="s">
        <v>177</v>
      </c>
      <c r="E1251" s="11">
        <v>24.5</v>
      </c>
      <c r="F1251" s="11">
        <v>202006</v>
      </c>
    </row>
    <row r="1252" spans="1:6">
      <c r="A1252" s="11" t="s">
        <v>479</v>
      </c>
      <c r="B1252" s="11">
        <v>20</v>
      </c>
      <c r="C1252" s="11" t="s">
        <v>175</v>
      </c>
      <c r="D1252" s="11" t="s">
        <v>198</v>
      </c>
      <c r="E1252" s="11">
        <v>19</v>
      </c>
      <c r="F1252" s="11">
        <v>202006</v>
      </c>
    </row>
    <row r="1253" spans="1:6">
      <c r="A1253" s="11" t="s">
        <v>1218</v>
      </c>
      <c r="B1253" s="11">
        <v>20</v>
      </c>
      <c r="C1253" s="11" t="s">
        <v>198</v>
      </c>
      <c r="D1253" s="11" t="s">
        <v>177</v>
      </c>
      <c r="E1253" s="11">
        <v>23.800000000000008</v>
      </c>
      <c r="F1253" s="11">
        <v>202006</v>
      </c>
    </row>
    <row r="1254" spans="1:6">
      <c r="A1254" s="11" t="s">
        <v>915</v>
      </c>
      <c r="B1254" s="11">
        <v>20</v>
      </c>
      <c r="C1254" s="11" t="s">
        <v>185</v>
      </c>
      <c r="D1254" s="11" t="s">
        <v>198</v>
      </c>
      <c r="E1254" s="11">
        <v>6.7300000000000022</v>
      </c>
      <c r="F1254" s="11">
        <v>202006</v>
      </c>
    </row>
    <row r="1255" spans="1:6">
      <c r="A1255" s="11" t="s">
        <v>1078</v>
      </c>
      <c r="B1255" s="11">
        <v>20</v>
      </c>
      <c r="C1255" s="11" t="s">
        <v>177</v>
      </c>
      <c r="D1255" s="11" t="s">
        <v>148</v>
      </c>
      <c r="E1255" s="11">
        <v>51</v>
      </c>
      <c r="F1255" s="11">
        <v>202006</v>
      </c>
    </row>
    <row r="1256" spans="1:6">
      <c r="A1256" s="11" t="s">
        <v>950</v>
      </c>
      <c r="B1256" s="11">
        <v>20</v>
      </c>
      <c r="C1256" s="11" t="s">
        <v>185</v>
      </c>
      <c r="D1256" s="11" t="s">
        <v>198</v>
      </c>
      <c r="E1256" s="11">
        <v>1.1833333333333345</v>
      </c>
      <c r="F1256" s="11">
        <v>202006</v>
      </c>
    </row>
    <row r="1257" spans="1:6">
      <c r="A1257" s="11" t="s">
        <v>467</v>
      </c>
      <c r="B1257" s="11">
        <v>20</v>
      </c>
      <c r="C1257" s="11" t="s">
        <v>185</v>
      </c>
      <c r="D1257" s="11" t="s">
        <v>206</v>
      </c>
      <c r="E1257" s="11">
        <v>57.849999999999994</v>
      </c>
      <c r="F1257" s="11">
        <v>202006</v>
      </c>
    </row>
    <row r="1258" spans="1:6">
      <c r="A1258" s="11" t="s">
        <v>774</v>
      </c>
      <c r="B1258" s="11">
        <v>20</v>
      </c>
      <c r="C1258" s="11" t="s">
        <v>175</v>
      </c>
      <c r="D1258" s="11" t="s">
        <v>198</v>
      </c>
      <c r="E1258" s="11">
        <v>46</v>
      </c>
      <c r="F1258" s="11">
        <v>202006</v>
      </c>
    </row>
    <row r="1259" spans="1:6">
      <c r="A1259" s="11" t="s">
        <v>1054</v>
      </c>
      <c r="B1259" s="11">
        <v>20</v>
      </c>
      <c r="C1259" s="11" t="s">
        <v>177</v>
      </c>
      <c r="D1259" s="11" t="s">
        <v>148</v>
      </c>
      <c r="E1259" s="11">
        <v>51</v>
      </c>
      <c r="F1259" s="11">
        <v>202006</v>
      </c>
    </row>
    <row r="1260" spans="1:6">
      <c r="A1260" s="11" t="s">
        <v>1209</v>
      </c>
      <c r="B1260" s="11">
        <v>20</v>
      </c>
      <c r="C1260" s="11" t="s">
        <v>175</v>
      </c>
      <c r="D1260" s="11" t="s">
        <v>198</v>
      </c>
      <c r="E1260" s="11">
        <v>16</v>
      </c>
      <c r="F1260" s="11">
        <v>202006</v>
      </c>
    </row>
    <row r="1261" spans="1:6">
      <c r="A1261" s="11" t="s">
        <v>777</v>
      </c>
      <c r="B1261" s="11">
        <v>20</v>
      </c>
      <c r="C1261" s="11" t="s">
        <v>175</v>
      </c>
      <c r="D1261" s="11" t="s">
        <v>185</v>
      </c>
      <c r="E1261" s="11">
        <v>27</v>
      </c>
      <c r="F1261" s="11">
        <v>202006</v>
      </c>
    </row>
    <row r="1262" spans="1:6">
      <c r="A1262" s="11" t="s">
        <v>777</v>
      </c>
      <c r="B1262" s="11">
        <v>20</v>
      </c>
      <c r="C1262" s="11" t="s">
        <v>175</v>
      </c>
      <c r="D1262" s="11" t="s">
        <v>206</v>
      </c>
      <c r="E1262" s="11">
        <v>0.99999999999999911</v>
      </c>
      <c r="F1262" s="11">
        <v>202006</v>
      </c>
    </row>
    <row r="1263" spans="1:6">
      <c r="A1263" s="11" t="s">
        <v>778</v>
      </c>
      <c r="B1263" s="11">
        <v>20</v>
      </c>
      <c r="C1263" s="11" t="s">
        <v>175</v>
      </c>
      <c r="D1263" s="11" t="s">
        <v>177</v>
      </c>
      <c r="E1263" s="11">
        <v>7</v>
      </c>
      <c r="F1263" s="11">
        <v>202006</v>
      </c>
    </row>
    <row r="1264" spans="1:6">
      <c r="A1264" s="11" t="s">
        <v>778</v>
      </c>
      <c r="B1264" s="11">
        <v>20</v>
      </c>
      <c r="C1264" s="11" t="s">
        <v>175</v>
      </c>
      <c r="D1264" s="11" t="s">
        <v>198</v>
      </c>
      <c r="E1264" s="11">
        <v>24.000000000000007</v>
      </c>
      <c r="F1264" s="11">
        <v>202006</v>
      </c>
    </row>
    <row r="1265" spans="1:6">
      <c r="A1265" s="11" t="s">
        <v>709</v>
      </c>
      <c r="B1265" s="11">
        <v>20</v>
      </c>
      <c r="C1265" s="11" t="s">
        <v>185</v>
      </c>
      <c r="D1265" s="11" t="s">
        <v>198</v>
      </c>
      <c r="E1265" s="11">
        <v>1.116666666666668</v>
      </c>
      <c r="F1265" s="11">
        <v>202006</v>
      </c>
    </row>
    <row r="1266" spans="1:6">
      <c r="A1266" s="11" t="s">
        <v>454</v>
      </c>
      <c r="B1266" s="11">
        <v>20</v>
      </c>
      <c r="C1266" s="11" t="s">
        <v>198</v>
      </c>
      <c r="D1266" s="11" t="s">
        <v>185</v>
      </c>
      <c r="E1266" s="11">
        <v>34.333333333333329</v>
      </c>
      <c r="F1266" s="11">
        <v>202006</v>
      </c>
    </row>
    <row r="1267" spans="1:6">
      <c r="A1267" s="11" t="s">
        <v>1221</v>
      </c>
      <c r="B1267" s="11">
        <v>20</v>
      </c>
      <c r="C1267" s="11" t="s">
        <v>198</v>
      </c>
      <c r="D1267" s="11" t="s">
        <v>177</v>
      </c>
      <c r="E1267" s="11">
        <v>38.749999999999993</v>
      </c>
      <c r="F1267" s="11">
        <v>202006</v>
      </c>
    </row>
    <row r="1268" spans="1:6">
      <c r="A1268" s="11" t="s">
        <v>464</v>
      </c>
      <c r="B1268" s="11">
        <v>20</v>
      </c>
      <c r="C1268" s="11" t="s">
        <v>198</v>
      </c>
      <c r="D1268" s="11" t="s">
        <v>177</v>
      </c>
      <c r="E1268" s="11">
        <v>42.583333333333336</v>
      </c>
      <c r="F1268" s="11">
        <v>202006</v>
      </c>
    </row>
    <row r="1269" spans="1:6">
      <c r="A1269" s="11" t="s">
        <v>486</v>
      </c>
      <c r="B1269" s="11">
        <v>20</v>
      </c>
      <c r="C1269" s="11" t="s">
        <v>175</v>
      </c>
      <c r="D1269" s="11" t="s">
        <v>177</v>
      </c>
      <c r="E1269" s="11">
        <v>47.250000000000007</v>
      </c>
      <c r="F1269" s="11">
        <v>202006</v>
      </c>
    </row>
    <row r="1270" spans="1:6">
      <c r="A1270" s="11" t="s">
        <v>507</v>
      </c>
      <c r="B1270" s="11">
        <v>20</v>
      </c>
      <c r="C1270" s="11" t="s">
        <v>175</v>
      </c>
      <c r="D1270" s="11" t="s">
        <v>185</v>
      </c>
      <c r="E1270" s="11">
        <v>8</v>
      </c>
      <c r="F1270" s="11">
        <v>202006</v>
      </c>
    </row>
    <row r="1271" spans="1:6">
      <c r="A1271" s="11" t="s">
        <v>507</v>
      </c>
      <c r="B1271" s="11">
        <v>20</v>
      </c>
      <c r="C1271" s="11" t="s">
        <v>175</v>
      </c>
      <c r="D1271" s="11" t="s">
        <v>177</v>
      </c>
      <c r="E1271" s="11">
        <v>8</v>
      </c>
      <c r="F1271" s="11">
        <v>202006</v>
      </c>
    </row>
    <row r="1272" spans="1:6">
      <c r="A1272" s="11" t="s">
        <v>469</v>
      </c>
      <c r="B1272" s="11">
        <v>20</v>
      </c>
      <c r="C1272" s="11" t="s">
        <v>185</v>
      </c>
      <c r="D1272" s="11" t="s">
        <v>198</v>
      </c>
      <c r="E1272" s="11">
        <v>2.8000000000000007</v>
      </c>
      <c r="F1272" s="11">
        <v>202006</v>
      </c>
    </row>
    <row r="1273" spans="1:6">
      <c r="A1273" s="11" t="s">
        <v>483</v>
      </c>
      <c r="B1273" s="11">
        <v>20</v>
      </c>
      <c r="C1273" s="11" t="s">
        <v>175</v>
      </c>
      <c r="D1273" s="11" t="s">
        <v>182</v>
      </c>
      <c r="E1273" s="11">
        <v>6.4999999999999982</v>
      </c>
      <c r="F1273" s="11">
        <v>202006</v>
      </c>
    </row>
    <row r="1274" spans="1:6">
      <c r="A1274" s="11" t="s">
        <v>483</v>
      </c>
      <c r="B1274" s="11">
        <v>20</v>
      </c>
      <c r="C1274" s="11" t="s">
        <v>175</v>
      </c>
      <c r="D1274" s="11" t="s">
        <v>185</v>
      </c>
      <c r="E1274" s="11">
        <v>12.750000000000002</v>
      </c>
      <c r="F1274" s="11">
        <v>202006</v>
      </c>
    </row>
    <row r="1275" spans="1:6">
      <c r="A1275" s="11" t="s">
        <v>483</v>
      </c>
      <c r="B1275" s="11">
        <v>20</v>
      </c>
      <c r="C1275" s="11" t="s">
        <v>175</v>
      </c>
      <c r="D1275" s="11" t="s">
        <v>177</v>
      </c>
      <c r="E1275" s="11">
        <v>16.25</v>
      </c>
      <c r="F1275" s="11">
        <v>202006</v>
      </c>
    </row>
    <row r="1276" spans="1:6">
      <c r="A1276" s="11" t="s">
        <v>483</v>
      </c>
      <c r="B1276" s="11">
        <v>20</v>
      </c>
      <c r="C1276" s="11" t="s">
        <v>175</v>
      </c>
      <c r="D1276" s="11" t="s">
        <v>198</v>
      </c>
      <c r="E1276" s="11">
        <v>6.5</v>
      </c>
      <c r="F1276" s="11">
        <v>202006</v>
      </c>
    </row>
    <row r="1277" spans="1:6">
      <c r="A1277" s="11" t="s">
        <v>483</v>
      </c>
      <c r="B1277" s="11">
        <v>20</v>
      </c>
      <c r="C1277" s="11" t="s">
        <v>175</v>
      </c>
      <c r="D1277" s="11" t="s">
        <v>206</v>
      </c>
      <c r="E1277" s="11">
        <v>1.0000000000000004</v>
      </c>
      <c r="F1277" s="11">
        <v>202006</v>
      </c>
    </row>
    <row r="1278" spans="1:6">
      <c r="A1278" s="11" t="s">
        <v>1240</v>
      </c>
      <c r="B1278" s="11">
        <v>20</v>
      </c>
      <c r="C1278" s="11" t="s">
        <v>198</v>
      </c>
      <c r="D1278" s="11" t="s">
        <v>177</v>
      </c>
      <c r="E1278" s="11">
        <v>40.75</v>
      </c>
      <c r="F1278" s="11">
        <v>202006</v>
      </c>
    </row>
    <row r="1279" spans="1:6">
      <c r="A1279" s="11" t="s">
        <v>913</v>
      </c>
      <c r="B1279" s="11">
        <v>20</v>
      </c>
      <c r="C1279" s="11" t="s">
        <v>185</v>
      </c>
      <c r="D1279" s="11" t="s">
        <v>177</v>
      </c>
      <c r="E1279" s="11">
        <v>13.549999999999999</v>
      </c>
      <c r="F1279" s="11">
        <v>202006</v>
      </c>
    </row>
    <row r="1280" spans="1:6">
      <c r="A1280" s="11" t="s">
        <v>784</v>
      </c>
      <c r="B1280" s="11">
        <v>20</v>
      </c>
      <c r="C1280" s="11" t="s">
        <v>175</v>
      </c>
      <c r="D1280" s="11" t="s">
        <v>148</v>
      </c>
      <c r="E1280" s="11">
        <v>2.5000000000000004</v>
      </c>
      <c r="F1280" s="11">
        <v>202006</v>
      </c>
    </row>
    <row r="1281" spans="1:6">
      <c r="A1281" s="11" t="s">
        <v>784</v>
      </c>
      <c r="B1281" s="11">
        <v>20</v>
      </c>
      <c r="C1281" s="11" t="s">
        <v>175</v>
      </c>
      <c r="D1281" s="11" t="s">
        <v>182</v>
      </c>
      <c r="E1281" s="11">
        <v>3.7499999999999987</v>
      </c>
      <c r="F1281" s="11">
        <v>202006</v>
      </c>
    </row>
    <row r="1282" spans="1:6">
      <c r="A1282" s="11" t="s">
        <v>784</v>
      </c>
      <c r="B1282" s="11">
        <v>20</v>
      </c>
      <c r="C1282" s="11" t="s">
        <v>175</v>
      </c>
      <c r="D1282" s="11" t="s">
        <v>185</v>
      </c>
      <c r="E1282" s="11">
        <v>4.7499999999999991</v>
      </c>
      <c r="F1282" s="11">
        <v>202006</v>
      </c>
    </row>
    <row r="1283" spans="1:6">
      <c r="A1283" s="11" t="s">
        <v>784</v>
      </c>
      <c r="B1283" s="11">
        <v>20</v>
      </c>
      <c r="C1283" s="11" t="s">
        <v>175</v>
      </c>
      <c r="D1283" s="11" t="s">
        <v>177</v>
      </c>
      <c r="E1283" s="11">
        <v>4.5000000000000018</v>
      </c>
      <c r="F1283" s="11">
        <v>202006</v>
      </c>
    </row>
    <row r="1284" spans="1:6">
      <c r="A1284" s="11" t="s">
        <v>784</v>
      </c>
      <c r="B1284" s="11">
        <v>20</v>
      </c>
      <c r="C1284" s="11" t="s">
        <v>175</v>
      </c>
      <c r="D1284" s="11" t="s">
        <v>198</v>
      </c>
      <c r="E1284" s="11">
        <v>5.75</v>
      </c>
      <c r="F1284" s="11">
        <v>202006</v>
      </c>
    </row>
    <row r="1285" spans="1:6">
      <c r="A1285" s="11" t="s">
        <v>784</v>
      </c>
      <c r="B1285" s="11">
        <v>20</v>
      </c>
      <c r="C1285" s="11" t="s">
        <v>175</v>
      </c>
      <c r="D1285" s="11" t="s">
        <v>203</v>
      </c>
      <c r="E1285" s="11">
        <v>2.2500000000000027</v>
      </c>
      <c r="F1285" s="11">
        <v>202006</v>
      </c>
    </row>
    <row r="1286" spans="1:6">
      <c r="A1286" s="11" t="s">
        <v>784</v>
      </c>
      <c r="B1286" s="11">
        <v>20</v>
      </c>
      <c r="C1286" s="11" t="s">
        <v>175</v>
      </c>
      <c r="D1286" s="11" t="s">
        <v>206</v>
      </c>
      <c r="E1286" s="11">
        <v>4.75</v>
      </c>
      <c r="F1286" s="11">
        <v>202006</v>
      </c>
    </row>
    <row r="1287" spans="1:6">
      <c r="A1287" s="11" t="s">
        <v>707</v>
      </c>
      <c r="B1287" s="11">
        <v>20</v>
      </c>
      <c r="C1287" s="11" t="s">
        <v>198</v>
      </c>
      <c r="D1287" s="11" t="s">
        <v>185</v>
      </c>
      <c r="E1287" s="11">
        <v>20.963333333333335</v>
      </c>
      <c r="F1287" s="11">
        <v>202006</v>
      </c>
    </row>
    <row r="1288" spans="1:6">
      <c r="A1288" s="11" t="s">
        <v>1233</v>
      </c>
      <c r="B1288" s="11">
        <v>21</v>
      </c>
      <c r="C1288" s="11" t="s">
        <v>185</v>
      </c>
      <c r="D1288" s="11" t="s">
        <v>198</v>
      </c>
      <c r="E1288" s="11">
        <v>28.849999999999998</v>
      </c>
      <c r="F1288" s="11">
        <v>202006</v>
      </c>
    </row>
    <row r="1289" spans="1:6">
      <c r="A1289" s="11" t="s">
        <v>708</v>
      </c>
      <c r="B1289" s="11">
        <v>21</v>
      </c>
      <c r="C1289" s="11" t="s">
        <v>185</v>
      </c>
      <c r="D1289" s="11" t="s">
        <v>198</v>
      </c>
      <c r="E1289" s="11">
        <v>6.7666666666666675</v>
      </c>
      <c r="F1289" s="11">
        <v>202006</v>
      </c>
    </row>
    <row r="1290" spans="1:6">
      <c r="A1290" s="11" t="s">
        <v>708</v>
      </c>
      <c r="B1290" s="11">
        <v>21</v>
      </c>
      <c r="C1290" s="11" t="s">
        <v>185</v>
      </c>
      <c r="D1290" s="11" t="s">
        <v>203</v>
      </c>
      <c r="E1290" s="11">
        <v>6.3499999999999979</v>
      </c>
      <c r="F1290" s="11">
        <v>202006</v>
      </c>
    </row>
    <row r="1291" spans="1:6">
      <c r="A1291" s="11" t="s">
        <v>715</v>
      </c>
      <c r="B1291" s="11">
        <v>21</v>
      </c>
      <c r="C1291" s="11" t="s">
        <v>198</v>
      </c>
      <c r="D1291" s="11" t="s">
        <v>177</v>
      </c>
      <c r="E1291" s="11">
        <v>5.9999999999999982</v>
      </c>
      <c r="F1291" s="11">
        <v>202006</v>
      </c>
    </row>
    <row r="1292" spans="1:6">
      <c r="A1292" s="11" t="s">
        <v>726</v>
      </c>
      <c r="B1292" s="11">
        <v>21</v>
      </c>
      <c r="C1292" s="11" t="s">
        <v>175</v>
      </c>
      <c r="D1292" s="11" t="s">
        <v>185</v>
      </c>
      <c r="E1292" s="11">
        <v>10.000000000000002</v>
      </c>
      <c r="F1292" s="11">
        <v>202006</v>
      </c>
    </row>
    <row r="1293" spans="1:6">
      <c r="A1293" s="11" t="s">
        <v>726</v>
      </c>
      <c r="B1293" s="11">
        <v>21</v>
      </c>
      <c r="C1293" s="11" t="s">
        <v>175</v>
      </c>
      <c r="D1293" s="11" t="s">
        <v>177</v>
      </c>
      <c r="E1293" s="11">
        <v>5.9999999999999947</v>
      </c>
      <c r="F1293" s="11">
        <v>202006</v>
      </c>
    </row>
    <row r="1294" spans="1:6">
      <c r="A1294" s="11" t="s">
        <v>726</v>
      </c>
      <c r="B1294" s="11">
        <v>21</v>
      </c>
      <c r="C1294" s="11" t="s">
        <v>175</v>
      </c>
      <c r="D1294" s="11" t="s">
        <v>198</v>
      </c>
      <c r="E1294" s="11">
        <v>19.5</v>
      </c>
      <c r="F1294" s="11">
        <v>202006</v>
      </c>
    </row>
    <row r="1295" spans="1:6">
      <c r="A1295" s="11" t="s">
        <v>458</v>
      </c>
      <c r="B1295" s="11">
        <v>21</v>
      </c>
      <c r="C1295" s="11" t="s">
        <v>185</v>
      </c>
      <c r="D1295" s="11" t="s">
        <v>182</v>
      </c>
      <c r="E1295" s="11">
        <v>3.75</v>
      </c>
      <c r="F1295" s="11">
        <v>202006</v>
      </c>
    </row>
    <row r="1296" spans="1:6">
      <c r="A1296" s="11" t="s">
        <v>458</v>
      </c>
      <c r="B1296" s="11">
        <v>21</v>
      </c>
      <c r="C1296" s="11" t="s">
        <v>185</v>
      </c>
      <c r="D1296" s="11" t="s">
        <v>177</v>
      </c>
      <c r="E1296" s="11">
        <v>0.99999999999999911</v>
      </c>
      <c r="F1296" s="11">
        <v>202006</v>
      </c>
    </row>
    <row r="1297" spans="1:6">
      <c r="A1297" s="11" t="s">
        <v>458</v>
      </c>
      <c r="B1297" s="11">
        <v>21</v>
      </c>
      <c r="C1297" s="11" t="s">
        <v>185</v>
      </c>
      <c r="D1297" s="11" t="s">
        <v>198</v>
      </c>
      <c r="E1297" s="11">
        <v>5.4999999999999991</v>
      </c>
      <c r="F1297" s="11">
        <v>202006</v>
      </c>
    </row>
    <row r="1298" spans="1:6">
      <c r="A1298" s="11" t="s">
        <v>458</v>
      </c>
      <c r="B1298" s="11">
        <v>21</v>
      </c>
      <c r="C1298" s="11" t="s">
        <v>185</v>
      </c>
      <c r="D1298" s="11" t="s">
        <v>206</v>
      </c>
      <c r="E1298" s="11">
        <v>0.49999999999999956</v>
      </c>
      <c r="F1298" s="11">
        <v>202006</v>
      </c>
    </row>
    <row r="1299" spans="1:6">
      <c r="A1299" s="11" t="s">
        <v>767</v>
      </c>
      <c r="B1299" s="11">
        <v>21</v>
      </c>
      <c r="C1299" s="11" t="s">
        <v>175</v>
      </c>
      <c r="D1299" s="11" t="s">
        <v>206</v>
      </c>
      <c r="E1299" s="11">
        <v>36.879999999999988</v>
      </c>
      <c r="F1299" s="11">
        <v>202006</v>
      </c>
    </row>
    <row r="1300" spans="1:6">
      <c r="A1300" s="11" t="s">
        <v>478</v>
      </c>
      <c r="B1300" s="11">
        <v>21</v>
      </c>
      <c r="C1300" s="11" t="s">
        <v>175</v>
      </c>
      <c r="D1300" s="11" t="s">
        <v>198</v>
      </c>
      <c r="E1300" s="11">
        <v>20.5</v>
      </c>
      <c r="F1300" s="11">
        <v>202006</v>
      </c>
    </row>
    <row r="1301" spans="1:6">
      <c r="A1301" s="11" t="s">
        <v>485</v>
      </c>
      <c r="B1301" s="11">
        <v>21</v>
      </c>
      <c r="C1301" s="11" t="s">
        <v>175</v>
      </c>
      <c r="D1301" s="11" t="s">
        <v>185</v>
      </c>
      <c r="E1301" s="11">
        <v>23.75</v>
      </c>
      <c r="F1301" s="11">
        <v>202006</v>
      </c>
    </row>
    <row r="1302" spans="1:6">
      <c r="A1302" s="11" t="s">
        <v>485</v>
      </c>
      <c r="B1302" s="11">
        <v>21</v>
      </c>
      <c r="C1302" s="11" t="s">
        <v>175</v>
      </c>
      <c r="D1302" s="11" t="s">
        <v>206</v>
      </c>
      <c r="E1302" s="11">
        <v>3.9999999999999991</v>
      </c>
      <c r="F1302" s="11">
        <v>202006</v>
      </c>
    </row>
    <row r="1303" spans="1:6">
      <c r="A1303" s="11" t="s">
        <v>1086</v>
      </c>
      <c r="B1303" s="11">
        <v>21</v>
      </c>
      <c r="C1303" s="11" t="s">
        <v>175</v>
      </c>
      <c r="D1303" s="11" t="s">
        <v>177</v>
      </c>
      <c r="E1303" s="11">
        <v>15</v>
      </c>
      <c r="F1303" s="11">
        <v>202006</v>
      </c>
    </row>
    <row r="1304" spans="1:6">
      <c r="A1304" s="11" t="s">
        <v>1216</v>
      </c>
      <c r="B1304" s="11">
        <v>21</v>
      </c>
      <c r="C1304" s="11" t="s">
        <v>175</v>
      </c>
      <c r="D1304" s="11" t="s">
        <v>198</v>
      </c>
      <c r="E1304" s="11">
        <v>17.75</v>
      </c>
      <c r="F1304" s="11">
        <v>202006</v>
      </c>
    </row>
    <row r="1305" spans="1:6">
      <c r="A1305" s="11" t="s">
        <v>956</v>
      </c>
      <c r="B1305" s="11">
        <v>21</v>
      </c>
      <c r="C1305" s="11" t="s">
        <v>185</v>
      </c>
      <c r="D1305" s="11" t="s">
        <v>198</v>
      </c>
      <c r="E1305" s="11">
        <v>0.31666666666666554</v>
      </c>
      <c r="F1305" s="11">
        <v>202006</v>
      </c>
    </row>
    <row r="1306" spans="1:6">
      <c r="A1306" s="11" t="s">
        <v>769</v>
      </c>
      <c r="B1306" s="11">
        <v>21</v>
      </c>
      <c r="C1306" s="11" t="s">
        <v>185</v>
      </c>
      <c r="D1306" s="11" t="s">
        <v>198</v>
      </c>
      <c r="E1306" s="11">
        <v>0.86666666666666625</v>
      </c>
      <c r="F1306" s="11">
        <v>202006</v>
      </c>
    </row>
    <row r="1307" spans="1:6">
      <c r="A1307" s="11" t="s">
        <v>769</v>
      </c>
      <c r="B1307" s="11">
        <v>21</v>
      </c>
      <c r="C1307" s="11" t="s">
        <v>185</v>
      </c>
      <c r="D1307" s="11" t="s">
        <v>206</v>
      </c>
      <c r="E1307" s="11">
        <v>0.26666666666666705</v>
      </c>
      <c r="F1307" s="11">
        <v>202006</v>
      </c>
    </row>
    <row r="1308" spans="1:6">
      <c r="A1308" s="11" t="s">
        <v>482</v>
      </c>
      <c r="B1308" s="11">
        <v>21</v>
      </c>
      <c r="C1308" s="11" t="s">
        <v>175</v>
      </c>
      <c r="D1308" s="11" t="s">
        <v>177</v>
      </c>
      <c r="E1308" s="11">
        <v>10.5</v>
      </c>
      <c r="F1308" s="11">
        <v>202006</v>
      </c>
    </row>
    <row r="1309" spans="1:6">
      <c r="A1309" s="11" t="s">
        <v>482</v>
      </c>
      <c r="B1309" s="11">
        <v>21</v>
      </c>
      <c r="C1309" s="11" t="s">
        <v>175</v>
      </c>
      <c r="D1309" s="11" t="s">
        <v>198</v>
      </c>
      <c r="E1309" s="11">
        <v>24.25</v>
      </c>
      <c r="F1309" s="11">
        <v>202006</v>
      </c>
    </row>
    <row r="1310" spans="1:6">
      <c r="A1310" s="11" t="s">
        <v>482</v>
      </c>
      <c r="B1310" s="11">
        <v>21</v>
      </c>
      <c r="C1310" s="11" t="s">
        <v>175</v>
      </c>
      <c r="D1310" s="11" t="s">
        <v>206</v>
      </c>
      <c r="E1310" s="11">
        <v>6.2499999999999991</v>
      </c>
      <c r="F1310" s="11">
        <v>202006</v>
      </c>
    </row>
    <row r="1311" spans="1:6">
      <c r="A1311" s="11" t="s">
        <v>482</v>
      </c>
      <c r="B1311" s="11">
        <v>21</v>
      </c>
      <c r="C1311" s="11" t="s">
        <v>175</v>
      </c>
      <c r="D1311" s="11" t="s">
        <v>918</v>
      </c>
      <c r="E1311" s="11">
        <v>3.9999999999999991</v>
      </c>
      <c r="F1311" s="11">
        <v>202006</v>
      </c>
    </row>
    <row r="1312" spans="1:6">
      <c r="A1312" s="11" t="s">
        <v>479</v>
      </c>
      <c r="B1312" s="11">
        <v>21</v>
      </c>
      <c r="C1312" s="11" t="s">
        <v>175</v>
      </c>
      <c r="D1312" s="11" t="s">
        <v>177</v>
      </c>
      <c r="E1312" s="11">
        <v>2.7500000000000009</v>
      </c>
      <c r="F1312" s="11">
        <v>202006</v>
      </c>
    </row>
    <row r="1313" spans="1:6">
      <c r="A1313" s="11" t="s">
        <v>479</v>
      </c>
      <c r="B1313" s="11">
        <v>21</v>
      </c>
      <c r="C1313" s="11" t="s">
        <v>175</v>
      </c>
      <c r="D1313" s="11" t="s">
        <v>198</v>
      </c>
      <c r="E1313" s="11">
        <v>26.25</v>
      </c>
      <c r="F1313" s="11">
        <v>202006</v>
      </c>
    </row>
    <row r="1314" spans="1:6">
      <c r="A1314" s="11" t="s">
        <v>1218</v>
      </c>
      <c r="B1314" s="11">
        <v>21</v>
      </c>
      <c r="C1314" s="11" t="s">
        <v>198</v>
      </c>
      <c r="D1314" s="11" t="s">
        <v>177</v>
      </c>
      <c r="E1314" s="11">
        <v>17.383333333333333</v>
      </c>
      <c r="F1314" s="11">
        <v>202006</v>
      </c>
    </row>
    <row r="1315" spans="1:6">
      <c r="A1315" s="11" t="s">
        <v>897</v>
      </c>
      <c r="B1315" s="11">
        <v>21</v>
      </c>
      <c r="C1315" s="11" t="s">
        <v>185</v>
      </c>
      <c r="D1315" s="11" t="s">
        <v>198</v>
      </c>
      <c r="E1315" s="11">
        <v>4.7833333333333332</v>
      </c>
      <c r="F1315" s="11">
        <v>202006</v>
      </c>
    </row>
    <row r="1316" spans="1:6">
      <c r="A1316" s="11" t="s">
        <v>1078</v>
      </c>
      <c r="B1316" s="11">
        <v>21</v>
      </c>
      <c r="C1316" s="11" t="s">
        <v>177</v>
      </c>
      <c r="D1316" s="11" t="s">
        <v>148</v>
      </c>
      <c r="E1316" s="11">
        <v>32.25</v>
      </c>
      <c r="F1316" s="11">
        <v>202006</v>
      </c>
    </row>
    <row r="1317" spans="1:6">
      <c r="A1317" s="11" t="s">
        <v>467</v>
      </c>
      <c r="B1317" s="11">
        <v>21</v>
      </c>
      <c r="C1317" s="11" t="s">
        <v>185</v>
      </c>
      <c r="D1317" s="11" t="s">
        <v>206</v>
      </c>
      <c r="E1317" s="11">
        <v>44.9</v>
      </c>
      <c r="F1317" s="11">
        <v>202006</v>
      </c>
    </row>
    <row r="1318" spans="1:6">
      <c r="A1318" s="11" t="s">
        <v>774</v>
      </c>
      <c r="B1318" s="11">
        <v>21</v>
      </c>
      <c r="C1318" s="11" t="s">
        <v>175</v>
      </c>
      <c r="D1318" s="11" t="s">
        <v>198</v>
      </c>
      <c r="E1318" s="11">
        <v>36.833333333333336</v>
      </c>
      <c r="F1318" s="11">
        <v>202006</v>
      </c>
    </row>
    <row r="1319" spans="1:6">
      <c r="A1319" s="11" t="s">
        <v>480</v>
      </c>
      <c r="B1319" s="11">
        <v>21</v>
      </c>
      <c r="C1319" s="11" t="s">
        <v>175</v>
      </c>
      <c r="D1319" s="11" t="s">
        <v>185</v>
      </c>
      <c r="E1319" s="11">
        <v>28.749999999999996</v>
      </c>
      <c r="F1319" s="11">
        <v>202006</v>
      </c>
    </row>
    <row r="1320" spans="1:6">
      <c r="A1320" s="11" t="s">
        <v>1054</v>
      </c>
      <c r="B1320" s="11">
        <v>21</v>
      </c>
      <c r="C1320" s="11" t="s">
        <v>177</v>
      </c>
      <c r="D1320" s="11" t="s">
        <v>148</v>
      </c>
      <c r="E1320" s="11">
        <v>30</v>
      </c>
      <c r="F1320" s="11">
        <v>202006</v>
      </c>
    </row>
    <row r="1321" spans="1:6">
      <c r="A1321" s="11" t="s">
        <v>1209</v>
      </c>
      <c r="B1321" s="11">
        <v>21</v>
      </c>
      <c r="C1321" s="11" t="s">
        <v>175</v>
      </c>
      <c r="D1321" s="11" t="s">
        <v>198</v>
      </c>
      <c r="E1321" s="11">
        <v>16</v>
      </c>
      <c r="F1321" s="11">
        <v>202006</v>
      </c>
    </row>
    <row r="1322" spans="1:6">
      <c r="A1322" s="11" t="s">
        <v>777</v>
      </c>
      <c r="B1322" s="11">
        <v>21</v>
      </c>
      <c r="C1322" s="11" t="s">
        <v>175</v>
      </c>
      <c r="D1322" s="11" t="s">
        <v>185</v>
      </c>
      <c r="E1322" s="11">
        <v>16.000000000000004</v>
      </c>
      <c r="F1322" s="11">
        <v>202006</v>
      </c>
    </row>
    <row r="1323" spans="1:6">
      <c r="A1323" s="11" t="s">
        <v>777</v>
      </c>
      <c r="B1323" s="11">
        <v>21</v>
      </c>
      <c r="C1323" s="11" t="s">
        <v>175</v>
      </c>
      <c r="D1323" s="11" t="s">
        <v>206</v>
      </c>
      <c r="E1323" s="11">
        <v>3.9999999999999991</v>
      </c>
      <c r="F1323" s="11">
        <v>202006</v>
      </c>
    </row>
    <row r="1324" spans="1:6">
      <c r="A1324" s="11" t="s">
        <v>778</v>
      </c>
      <c r="B1324" s="11">
        <v>21</v>
      </c>
      <c r="C1324" s="11" t="s">
        <v>175</v>
      </c>
      <c r="D1324" s="11" t="s">
        <v>185</v>
      </c>
      <c r="E1324" s="11">
        <v>3.9999999999999991</v>
      </c>
      <c r="F1324" s="11">
        <v>202006</v>
      </c>
    </row>
    <row r="1325" spans="1:6">
      <c r="A1325" s="11" t="s">
        <v>778</v>
      </c>
      <c r="B1325" s="11">
        <v>21</v>
      </c>
      <c r="C1325" s="11" t="s">
        <v>175</v>
      </c>
      <c r="D1325" s="11" t="s">
        <v>177</v>
      </c>
      <c r="E1325" s="11">
        <v>4</v>
      </c>
      <c r="F1325" s="11">
        <v>202006</v>
      </c>
    </row>
    <row r="1326" spans="1:6">
      <c r="A1326" s="11" t="s">
        <v>778</v>
      </c>
      <c r="B1326" s="11">
        <v>21</v>
      </c>
      <c r="C1326" s="11" t="s">
        <v>175</v>
      </c>
      <c r="D1326" s="11" t="s">
        <v>198</v>
      </c>
      <c r="E1326" s="11">
        <v>28.000000000000007</v>
      </c>
      <c r="F1326" s="11">
        <v>202006</v>
      </c>
    </row>
    <row r="1327" spans="1:6">
      <c r="A1327" s="11" t="s">
        <v>1320</v>
      </c>
      <c r="B1327" s="11">
        <v>21</v>
      </c>
      <c r="C1327" s="11" t="s">
        <v>185</v>
      </c>
      <c r="D1327" s="11" t="s">
        <v>198</v>
      </c>
      <c r="E1327" s="11">
        <v>2.333333333333333</v>
      </c>
      <c r="F1327" s="11">
        <v>202006</v>
      </c>
    </row>
    <row r="1328" spans="1:6">
      <c r="A1328" s="11" t="s">
        <v>454</v>
      </c>
      <c r="B1328" s="11">
        <v>21</v>
      </c>
      <c r="C1328" s="11" t="s">
        <v>198</v>
      </c>
      <c r="D1328" s="11" t="s">
        <v>185</v>
      </c>
      <c r="E1328" s="11">
        <v>39.550000000000004</v>
      </c>
      <c r="F1328" s="11">
        <v>202006</v>
      </c>
    </row>
    <row r="1329" spans="1:6">
      <c r="A1329" s="11" t="s">
        <v>484</v>
      </c>
      <c r="B1329" s="11">
        <v>21</v>
      </c>
      <c r="C1329" s="11" t="s">
        <v>175</v>
      </c>
      <c r="D1329" s="11" t="s">
        <v>185</v>
      </c>
      <c r="E1329" s="11">
        <v>0.75</v>
      </c>
      <c r="F1329" s="11">
        <v>202006</v>
      </c>
    </row>
    <row r="1330" spans="1:6">
      <c r="A1330" s="11" t="s">
        <v>484</v>
      </c>
      <c r="B1330" s="11">
        <v>21</v>
      </c>
      <c r="C1330" s="11" t="s">
        <v>175</v>
      </c>
      <c r="D1330" s="11" t="s">
        <v>177</v>
      </c>
      <c r="E1330" s="11">
        <v>0.24999999999999911</v>
      </c>
      <c r="F1330" s="11">
        <v>202006</v>
      </c>
    </row>
    <row r="1331" spans="1:6">
      <c r="A1331" s="11" t="s">
        <v>484</v>
      </c>
      <c r="B1331" s="11">
        <v>21</v>
      </c>
      <c r="C1331" s="11" t="s">
        <v>175</v>
      </c>
      <c r="D1331" s="11" t="s">
        <v>198</v>
      </c>
      <c r="E1331" s="11">
        <v>12.250000000000002</v>
      </c>
      <c r="F1331" s="11">
        <v>202006</v>
      </c>
    </row>
    <row r="1332" spans="1:6">
      <c r="A1332" s="11" t="s">
        <v>1221</v>
      </c>
      <c r="B1332" s="11">
        <v>21</v>
      </c>
      <c r="C1332" s="11" t="s">
        <v>198</v>
      </c>
      <c r="D1332" s="11" t="s">
        <v>177</v>
      </c>
      <c r="E1332" s="11">
        <v>23</v>
      </c>
      <c r="F1332" s="11">
        <v>202006</v>
      </c>
    </row>
    <row r="1333" spans="1:6">
      <c r="A1333" s="11" t="s">
        <v>782</v>
      </c>
      <c r="B1333" s="11">
        <v>21</v>
      </c>
      <c r="C1333" s="11" t="s">
        <v>185</v>
      </c>
      <c r="D1333" s="11" t="s">
        <v>198</v>
      </c>
      <c r="E1333" s="11">
        <v>5.7666666666666657</v>
      </c>
      <c r="F1333" s="11">
        <v>202006</v>
      </c>
    </row>
    <row r="1334" spans="1:6">
      <c r="A1334" s="11" t="s">
        <v>846</v>
      </c>
      <c r="B1334" s="11">
        <v>21</v>
      </c>
      <c r="C1334" s="11" t="s">
        <v>198</v>
      </c>
      <c r="D1334" s="11" t="s">
        <v>185</v>
      </c>
      <c r="E1334" s="11">
        <v>28.283333333333331</v>
      </c>
      <c r="F1334" s="11">
        <v>202006</v>
      </c>
    </row>
    <row r="1335" spans="1:6">
      <c r="A1335" s="11" t="s">
        <v>486</v>
      </c>
      <c r="B1335" s="11">
        <v>21</v>
      </c>
      <c r="C1335" s="11" t="s">
        <v>175</v>
      </c>
      <c r="D1335" s="11" t="s">
        <v>177</v>
      </c>
      <c r="E1335" s="11">
        <v>29.250000000000007</v>
      </c>
      <c r="F1335" s="11">
        <v>202006</v>
      </c>
    </row>
    <row r="1336" spans="1:6">
      <c r="A1336" s="11" t="s">
        <v>483</v>
      </c>
      <c r="B1336" s="11">
        <v>21</v>
      </c>
      <c r="C1336" s="11" t="s">
        <v>175</v>
      </c>
      <c r="D1336" s="11" t="s">
        <v>182</v>
      </c>
      <c r="E1336" s="11">
        <v>1.5</v>
      </c>
      <c r="F1336" s="11">
        <v>202006</v>
      </c>
    </row>
    <row r="1337" spans="1:6">
      <c r="A1337" s="11" t="s">
        <v>483</v>
      </c>
      <c r="B1337" s="11">
        <v>21</v>
      </c>
      <c r="C1337" s="11" t="s">
        <v>175</v>
      </c>
      <c r="D1337" s="11" t="s">
        <v>185</v>
      </c>
      <c r="E1337" s="11">
        <v>6.5</v>
      </c>
      <c r="F1337" s="11">
        <v>202006</v>
      </c>
    </row>
    <row r="1338" spans="1:6">
      <c r="A1338" s="11" t="s">
        <v>483</v>
      </c>
      <c r="B1338" s="11">
        <v>21</v>
      </c>
      <c r="C1338" s="11" t="s">
        <v>175</v>
      </c>
      <c r="D1338" s="11" t="s">
        <v>177</v>
      </c>
      <c r="E1338" s="11">
        <v>11.5</v>
      </c>
      <c r="F1338" s="11">
        <v>202006</v>
      </c>
    </row>
    <row r="1339" spans="1:6">
      <c r="A1339" s="11" t="s">
        <v>483</v>
      </c>
      <c r="B1339" s="11">
        <v>21</v>
      </c>
      <c r="C1339" s="11" t="s">
        <v>175</v>
      </c>
      <c r="D1339" s="11" t="s">
        <v>198</v>
      </c>
      <c r="E1339" s="11">
        <v>8</v>
      </c>
      <c r="F1339" s="11">
        <v>202006</v>
      </c>
    </row>
    <row r="1340" spans="1:6">
      <c r="A1340" s="11" t="s">
        <v>1240</v>
      </c>
      <c r="B1340" s="11">
        <v>21</v>
      </c>
      <c r="C1340" s="11" t="s">
        <v>198</v>
      </c>
      <c r="D1340" s="11" t="s">
        <v>177</v>
      </c>
      <c r="E1340" s="11">
        <v>30.5</v>
      </c>
      <c r="F1340" s="11">
        <v>202006</v>
      </c>
    </row>
    <row r="1341" spans="1:6">
      <c r="A1341" s="11" t="s">
        <v>913</v>
      </c>
      <c r="B1341" s="11">
        <v>21</v>
      </c>
      <c r="C1341" s="11" t="s">
        <v>185</v>
      </c>
      <c r="D1341" s="11" t="s">
        <v>177</v>
      </c>
      <c r="E1341" s="11">
        <v>16.566666666666666</v>
      </c>
      <c r="F1341" s="11">
        <v>202006</v>
      </c>
    </row>
    <row r="1342" spans="1:6">
      <c r="A1342" s="11" t="s">
        <v>451</v>
      </c>
      <c r="B1342" s="11">
        <v>21</v>
      </c>
      <c r="C1342" s="11" t="s">
        <v>185</v>
      </c>
      <c r="D1342" s="11" t="s">
        <v>198</v>
      </c>
      <c r="E1342" s="11">
        <v>0.99999999999999911</v>
      </c>
      <c r="F1342" s="11">
        <v>202006</v>
      </c>
    </row>
    <row r="1343" spans="1:6">
      <c r="A1343" s="11" t="s">
        <v>784</v>
      </c>
      <c r="B1343" s="11">
        <v>21</v>
      </c>
      <c r="C1343" s="11" t="s">
        <v>175</v>
      </c>
      <c r="D1343" s="11" t="s">
        <v>148</v>
      </c>
      <c r="E1343" s="11">
        <v>3.7499999999999987</v>
      </c>
      <c r="F1343" s="11">
        <v>202006</v>
      </c>
    </row>
    <row r="1344" spans="1:6">
      <c r="A1344" s="11" t="s">
        <v>784</v>
      </c>
      <c r="B1344" s="11">
        <v>21</v>
      </c>
      <c r="C1344" s="11" t="s">
        <v>175</v>
      </c>
      <c r="D1344" s="11" t="s">
        <v>182</v>
      </c>
      <c r="E1344" s="11">
        <v>4.2500000000000009</v>
      </c>
      <c r="F1344" s="11">
        <v>202006</v>
      </c>
    </row>
    <row r="1345" spans="1:6">
      <c r="A1345" s="11" t="s">
        <v>784</v>
      </c>
      <c r="B1345" s="11">
        <v>21</v>
      </c>
      <c r="C1345" s="11" t="s">
        <v>175</v>
      </c>
      <c r="D1345" s="11" t="s">
        <v>185</v>
      </c>
      <c r="E1345" s="11">
        <v>4.2499999999999964</v>
      </c>
      <c r="F1345" s="11">
        <v>202006</v>
      </c>
    </row>
    <row r="1346" spans="1:6">
      <c r="A1346" s="11" t="s">
        <v>784</v>
      </c>
      <c r="B1346" s="11">
        <v>21</v>
      </c>
      <c r="C1346" s="11" t="s">
        <v>175</v>
      </c>
      <c r="D1346" s="11" t="s">
        <v>177</v>
      </c>
      <c r="E1346" s="11">
        <v>3.75</v>
      </c>
      <c r="F1346" s="11">
        <v>202006</v>
      </c>
    </row>
    <row r="1347" spans="1:6">
      <c r="A1347" s="11" t="s">
        <v>784</v>
      </c>
      <c r="B1347" s="11">
        <v>21</v>
      </c>
      <c r="C1347" s="11" t="s">
        <v>175</v>
      </c>
      <c r="D1347" s="11" t="s">
        <v>198</v>
      </c>
      <c r="E1347" s="11">
        <v>5.4999999999999991</v>
      </c>
      <c r="F1347" s="11">
        <v>202006</v>
      </c>
    </row>
    <row r="1348" spans="1:6">
      <c r="A1348" s="11" t="s">
        <v>784</v>
      </c>
      <c r="B1348" s="11">
        <v>21</v>
      </c>
      <c r="C1348" s="11" t="s">
        <v>175</v>
      </c>
      <c r="D1348" s="11" t="s">
        <v>203</v>
      </c>
      <c r="E1348" s="11">
        <v>1.7500000000000004</v>
      </c>
      <c r="F1348" s="11">
        <v>202006</v>
      </c>
    </row>
    <row r="1349" spans="1:6">
      <c r="A1349" s="11" t="s">
        <v>784</v>
      </c>
      <c r="B1349" s="11">
        <v>21</v>
      </c>
      <c r="C1349" s="11" t="s">
        <v>175</v>
      </c>
      <c r="D1349" s="11" t="s">
        <v>206</v>
      </c>
      <c r="E1349" s="11">
        <v>3.7500000000000027</v>
      </c>
      <c r="F1349" s="11">
        <v>202006</v>
      </c>
    </row>
    <row r="1350" spans="1:6">
      <c r="A1350" s="11" t="s">
        <v>784</v>
      </c>
      <c r="B1350" s="11">
        <v>21</v>
      </c>
      <c r="C1350" s="11" t="s">
        <v>175</v>
      </c>
      <c r="D1350" s="11" t="s">
        <v>918</v>
      </c>
      <c r="E1350" s="11">
        <v>0.50000000000000089</v>
      </c>
      <c r="F1350" s="11">
        <v>202006</v>
      </c>
    </row>
    <row r="1351" spans="1:6">
      <c r="A1351" s="11" t="s">
        <v>707</v>
      </c>
      <c r="B1351" s="11">
        <v>21</v>
      </c>
      <c r="C1351" s="11" t="s">
        <v>198</v>
      </c>
      <c r="D1351" s="11" t="s">
        <v>185</v>
      </c>
      <c r="E1351" s="11">
        <v>29.4</v>
      </c>
      <c r="F1351" s="11">
        <v>202006</v>
      </c>
    </row>
    <row r="1352" spans="1:6">
      <c r="A1352" s="11" t="s">
        <v>1233</v>
      </c>
      <c r="B1352" s="11">
        <v>22</v>
      </c>
      <c r="C1352" s="11" t="s">
        <v>185</v>
      </c>
      <c r="D1352" s="11" t="s">
        <v>198</v>
      </c>
      <c r="E1352" s="11">
        <v>32.216666666666669</v>
      </c>
      <c r="F1352" s="11">
        <v>202006</v>
      </c>
    </row>
    <row r="1353" spans="1:6">
      <c r="A1353" s="11" t="s">
        <v>715</v>
      </c>
      <c r="B1353" s="11">
        <v>22</v>
      </c>
      <c r="C1353" s="11" t="s">
        <v>198</v>
      </c>
      <c r="D1353" s="11" t="s">
        <v>177</v>
      </c>
      <c r="E1353" s="11">
        <v>7.9999999999999982</v>
      </c>
      <c r="F1353" s="11">
        <v>202006</v>
      </c>
    </row>
    <row r="1354" spans="1:6">
      <c r="A1354" s="11" t="s">
        <v>726</v>
      </c>
      <c r="B1354" s="11">
        <v>22</v>
      </c>
      <c r="C1354" s="11" t="s">
        <v>175</v>
      </c>
      <c r="D1354" s="11" t="s">
        <v>185</v>
      </c>
      <c r="E1354" s="11">
        <v>12.000000000000004</v>
      </c>
      <c r="F1354" s="11">
        <v>202006</v>
      </c>
    </row>
    <row r="1355" spans="1:6">
      <c r="A1355" s="11" t="s">
        <v>726</v>
      </c>
      <c r="B1355" s="11">
        <v>22</v>
      </c>
      <c r="C1355" s="11" t="s">
        <v>175</v>
      </c>
      <c r="D1355" s="11" t="s">
        <v>177</v>
      </c>
      <c r="E1355" s="11">
        <v>8.9999999999999964</v>
      </c>
      <c r="F1355" s="11">
        <v>202006</v>
      </c>
    </row>
    <row r="1356" spans="1:6">
      <c r="A1356" s="11" t="s">
        <v>726</v>
      </c>
      <c r="B1356" s="11">
        <v>22</v>
      </c>
      <c r="C1356" s="11" t="s">
        <v>175</v>
      </c>
      <c r="D1356" s="11" t="s">
        <v>198</v>
      </c>
      <c r="E1356" s="11">
        <v>19.5</v>
      </c>
      <c r="F1356" s="11">
        <v>202006</v>
      </c>
    </row>
    <row r="1357" spans="1:6">
      <c r="A1357" s="11" t="s">
        <v>726</v>
      </c>
      <c r="B1357" s="11">
        <v>22</v>
      </c>
      <c r="C1357" s="11" t="s">
        <v>175</v>
      </c>
      <c r="D1357" s="11" t="s">
        <v>918</v>
      </c>
      <c r="E1357" s="11">
        <v>3.0000000000000027</v>
      </c>
      <c r="F1357" s="11">
        <v>202006</v>
      </c>
    </row>
    <row r="1358" spans="1:6">
      <c r="A1358" s="11" t="s">
        <v>458</v>
      </c>
      <c r="B1358" s="11">
        <v>22</v>
      </c>
      <c r="C1358" s="11" t="s">
        <v>185</v>
      </c>
      <c r="D1358" s="11" t="s">
        <v>182</v>
      </c>
      <c r="E1358" s="11">
        <v>3.4999999999999996</v>
      </c>
      <c r="F1358" s="11">
        <v>202006</v>
      </c>
    </row>
    <row r="1359" spans="1:6">
      <c r="A1359" s="11" t="s">
        <v>458</v>
      </c>
      <c r="B1359" s="11">
        <v>22</v>
      </c>
      <c r="C1359" s="11" t="s">
        <v>185</v>
      </c>
      <c r="D1359" s="11" t="s">
        <v>198</v>
      </c>
      <c r="E1359" s="11">
        <v>7.2500000000000009</v>
      </c>
      <c r="F1359" s="11">
        <v>202006</v>
      </c>
    </row>
    <row r="1360" spans="1:6">
      <c r="A1360" s="11" t="s">
        <v>458</v>
      </c>
      <c r="B1360" s="11">
        <v>22</v>
      </c>
      <c r="C1360" s="11" t="s">
        <v>185</v>
      </c>
      <c r="D1360" s="11" t="s">
        <v>206</v>
      </c>
      <c r="E1360" s="11">
        <v>0.75</v>
      </c>
      <c r="F1360" s="11">
        <v>202006</v>
      </c>
    </row>
    <row r="1361" spans="1:6">
      <c r="A1361" s="11" t="s">
        <v>767</v>
      </c>
      <c r="B1361" s="11">
        <v>22</v>
      </c>
      <c r="C1361" s="11" t="s">
        <v>175</v>
      </c>
      <c r="D1361" s="11" t="s">
        <v>206</v>
      </c>
      <c r="E1361" s="11">
        <v>47.813333333333333</v>
      </c>
      <c r="F1361" s="11">
        <v>202006</v>
      </c>
    </row>
    <row r="1362" spans="1:6">
      <c r="A1362" s="11" t="s">
        <v>488</v>
      </c>
      <c r="B1362" s="11">
        <v>22</v>
      </c>
      <c r="C1362" s="11" t="s">
        <v>175</v>
      </c>
      <c r="D1362" s="11" t="s">
        <v>177</v>
      </c>
      <c r="E1362" s="11">
        <v>36</v>
      </c>
      <c r="F1362" s="11">
        <v>202006</v>
      </c>
    </row>
    <row r="1363" spans="1:6">
      <c r="A1363" s="11" t="s">
        <v>478</v>
      </c>
      <c r="B1363" s="11">
        <v>22</v>
      </c>
      <c r="C1363" s="11" t="s">
        <v>175</v>
      </c>
      <c r="D1363" s="11" t="s">
        <v>198</v>
      </c>
      <c r="E1363" s="11">
        <v>10</v>
      </c>
      <c r="F1363" s="11">
        <v>202006</v>
      </c>
    </row>
    <row r="1364" spans="1:6">
      <c r="A1364" s="11" t="s">
        <v>478</v>
      </c>
      <c r="B1364" s="11">
        <v>22</v>
      </c>
      <c r="C1364" s="11" t="s">
        <v>175</v>
      </c>
      <c r="D1364" s="11" t="s">
        <v>206</v>
      </c>
      <c r="E1364" s="11">
        <v>3.9999999999999991</v>
      </c>
      <c r="F1364" s="11">
        <v>202006</v>
      </c>
    </row>
    <row r="1365" spans="1:6">
      <c r="A1365" s="11" t="s">
        <v>485</v>
      </c>
      <c r="B1365" s="11">
        <v>22</v>
      </c>
      <c r="C1365" s="11" t="s">
        <v>175</v>
      </c>
      <c r="D1365" s="11" t="s">
        <v>185</v>
      </c>
      <c r="E1365" s="11">
        <v>35.750000000000007</v>
      </c>
      <c r="F1365" s="11">
        <v>202006</v>
      </c>
    </row>
    <row r="1366" spans="1:6">
      <c r="A1366" s="11" t="s">
        <v>485</v>
      </c>
      <c r="B1366" s="11">
        <v>22</v>
      </c>
      <c r="C1366" s="11" t="s">
        <v>175</v>
      </c>
      <c r="D1366" s="11" t="s">
        <v>177</v>
      </c>
      <c r="E1366" s="11">
        <v>4</v>
      </c>
      <c r="F1366" s="11">
        <v>202006</v>
      </c>
    </row>
    <row r="1367" spans="1:6">
      <c r="A1367" s="11" t="s">
        <v>485</v>
      </c>
      <c r="B1367" s="11">
        <v>22</v>
      </c>
      <c r="C1367" s="11" t="s">
        <v>175</v>
      </c>
      <c r="D1367" s="11" t="s">
        <v>206</v>
      </c>
      <c r="E1367" s="11">
        <v>6</v>
      </c>
      <c r="F1367" s="11">
        <v>202006</v>
      </c>
    </row>
    <row r="1368" spans="1:6">
      <c r="A1368" s="11" t="s">
        <v>1086</v>
      </c>
      <c r="B1368" s="11">
        <v>22</v>
      </c>
      <c r="C1368" s="11" t="s">
        <v>175</v>
      </c>
      <c r="D1368" s="11" t="s">
        <v>177</v>
      </c>
      <c r="E1368" s="11">
        <v>20</v>
      </c>
      <c r="F1368" s="11">
        <v>202006</v>
      </c>
    </row>
    <row r="1369" spans="1:6">
      <c r="A1369" s="11" t="s">
        <v>1216</v>
      </c>
      <c r="B1369" s="11">
        <v>22</v>
      </c>
      <c r="C1369" s="11" t="s">
        <v>175</v>
      </c>
      <c r="D1369" s="11" t="s">
        <v>198</v>
      </c>
      <c r="E1369" s="11">
        <v>24.000000000000007</v>
      </c>
      <c r="F1369" s="11">
        <v>202006</v>
      </c>
    </row>
    <row r="1370" spans="1:6">
      <c r="A1370" s="11" t="s">
        <v>769</v>
      </c>
      <c r="B1370" s="11">
        <v>22</v>
      </c>
      <c r="C1370" s="11" t="s">
        <v>185</v>
      </c>
      <c r="D1370" s="11" t="s">
        <v>198</v>
      </c>
      <c r="E1370" s="11">
        <v>0.75</v>
      </c>
      <c r="F1370" s="11">
        <v>202006</v>
      </c>
    </row>
    <row r="1371" spans="1:6">
      <c r="A1371" s="11" t="s">
        <v>769</v>
      </c>
      <c r="B1371" s="11">
        <v>22</v>
      </c>
      <c r="C1371" s="11" t="s">
        <v>185</v>
      </c>
      <c r="D1371" s="11" t="s">
        <v>206</v>
      </c>
      <c r="E1371" s="11">
        <v>0.60000000000000053</v>
      </c>
      <c r="F1371" s="11">
        <v>202006</v>
      </c>
    </row>
    <row r="1372" spans="1:6">
      <c r="A1372" s="11" t="s">
        <v>482</v>
      </c>
      <c r="B1372" s="11">
        <v>22</v>
      </c>
      <c r="C1372" s="11" t="s">
        <v>175</v>
      </c>
      <c r="D1372" s="11" t="s">
        <v>182</v>
      </c>
      <c r="E1372" s="11">
        <v>5.5</v>
      </c>
      <c r="F1372" s="11">
        <v>202006</v>
      </c>
    </row>
    <row r="1373" spans="1:6">
      <c r="A1373" s="11" t="s">
        <v>482</v>
      </c>
      <c r="B1373" s="11">
        <v>22</v>
      </c>
      <c r="C1373" s="11" t="s">
        <v>175</v>
      </c>
      <c r="D1373" s="11" t="s">
        <v>177</v>
      </c>
      <c r="E1373" s="11">
        <v>10.5</v>
      </c>
      <c r="F1373" s="11">
        <v>202006</v>
      </c>
    </row>
    <row r="1374" spans="1:6">
      <c r="A1374" s="11" t="s">
        <v>482</v>
      </c>
      <c r="B1374" s="11">
        <v>22</v>
      </c>
      <c r="C1374" s="11" t="s">
        <v>175</v>
      </c>
      <c r="D1374" s="11" t="s">
        <v>198</v>
      </c>
      <c r="E1374" s="11">
        <v>22.75</v>
      </c>
      <c r="F1374" s="11">
        <v>202006</v>
      </c>
    </row>
    <row r="1375" spans="1:6">
      <c r="A1375" s="11" t="s">
        <v>482</v>
      </c>
      <c r="B1375" s="11">
        <v>22</v>
      </c>
      <c r="C1375" s="11" t="s">
        <v>175</v>
      </c>
      <c r="D1375" s="11" t="s">
        <v>206</v>
      </c>
      <c r="E1375" s="11">
        <v>10.5</v>
      </c>
      <c r="F1375" s="11">
        <v>202006</v>
      </c>
    </row>
    <row r="1376" spans="1:6">
      <c r="A1376" s="11" t="s">
        <v>482</v>
      </c>
      <c r="B1376" s="11">
        <v>22</v>
      </c>
      <c r="C1376" s="11" t="s">
        <v>175</v>
      </c>
      <c r="D1376" s="11" t="s">
        <v>918</v>
      </c>
      <c r="E1376" s="11">
        <v>4.5000000000000009</v>
      </c>
      <c r="F1376" s="11">
        <v>202006</v>
      </c>
    </row>
    <row r="1377" spans="1:6">
      <c r="A1377" s="11" t="s">
        <v>479</v>
      </c>
      <c r="B1377" s="11">
        <v>22</v>
      </c>
      <c r="C1377" s="11" t="s">
        <v>175</v>
      </c>
      <c r="D1377" s="11" t="s">
        <v>177</v>
      </c>
      <c r="E1377" s="11">
        <v>15.999999999999996</v>
      </c>
      <c r="F1377" s="11">
        <v>202006</v>
      </c>
    </row>
    <row r="1378" spans="1:6">
      <c r="A1378" s="11" t="s">
        <v>479</v>
      </c>
      <c r="B1378" s="11">
        <v>22</v>
      </c>
      <c r="C1378" s="11" t="s">
        <v>175</v>
      </c>
      <c r="D1378" s="11" t="s">
        <v>198</v>
      </c>
      <c r="E1378" s="11">
        <v>25.499999999999993</v>
      </c>
      <c r="F1378" s="11">
        <v>202006</v>
      </c>
    </row>
    <row r="1379" spans="1:6">
      <c r="A1379" s="11" t="s">
        <v>1218</v>
      </c>
      <c r="B1379" s="11">
        <v>22</v>
      </c>
      <c r="C1379" s="11" t="s">
        <v>198</v>
      </c>
      <c r="D1379" s="11" t="s">
        <v>177</v>
      </c>
      <c r="E1379" s="11">
        <v>19.216666666666672</v>
      </c>
      <c r="F1379" s="11">
        <v>202006</v>
      </c>
    </row>
    <row r="1380" spans="1:6">
      <c r="A1380" s="11" t="s">
        <v>467</v>
      </c>
      <c r="B1380" s="11">
        <v>22</v>
      </c>
      <c r="C1380" s="11" t="s">
        <v>185</v>
      </c>
      <c r="D1380" s="11" t="s">
        <v>206</v>
      </c>
      <c r="E1380" s="11">
        <v>55.383333333333326</v>
      </c>
      <c r="F1380" s="11">
        <v>202006</v>
      </c>
    </row>
    <row r="1381" spans="1:6">
      <c r="A1381" s="11" t="s">
        <v>480</v>
      </c>
      <c r="B1381" s="11">
        <v>22</v>
      </c>
      <c r="C1381" s="11" t="s">
        <v>175</v>
      </c>
      <c r="D1381" s="11" t="s">
        <v>185</v>
      </c>
      <c r="E1381" s="11">
        <v>38</v>
      </c>
      <c r="F1381" s="11">
        <v>202006</v>
      </c>
    </row>
    <row r="1382" spans="1:6">
      <c r="A1382" s="11" t="s">
        <v>1054</v>
      </c>
      <c r="B1382" s="11">
        <v>22</v>
      </c>
      <c r="C1382" s="11" t="s">
        <v>177</v>
      </c>
      <c r="D1382" s="11" t="s">
        <v>148</v>
      </c>
      <c r="E1382" s="11">
        <v>50</v>
      </c>
      <c r="F1382" s="11">
        <v>202006</v>
      </c>
    </row>
    <row r="1383" spans="1:6">
      <c r="A1383" s="11" t="s">
        <v>777</v>
      </c>
      <c r="B1383" s="11">
        <v>22</v>
      </c>
      <c r="C1383" s="11" t="s">
        <v>175</v>
      </c>
      <c r="D1383" s="11" t="s">
        <v>185</v>
      </c>
      <c r="E1383" s="11">
        <v>28.5</v>
      </c>
      <c r="F1383" s="11">
        <v>202006</v>
      </c>
    </row>
    <row r="1384" spans="1:6">
      <c r="A1384" s="11" t="s">
        <v>777</v>
      </c>
      <c r="B1384" s="11">
        <v>22</v>
      </c>
      <c r="C1384" s="11" t="s">
        <v>175</v>
      </c>
      <c r="D1384" s="11" t="s">
        <v>206</v>
      </c>
      <c r="E1384" s="11">
        <v>0.99999999999999911</v>
      </c>
      <c r="F1384" s="11">
        <v>202006</v>
      </c>
    </row>
    <row r="1385" spans="1:6">
      <c r="A1385" s="11" t="s">
        <v>778</v>
      </c>
      <c r="B1385" s="11">
        <v>22</v>
      </c>
      <c r="C1385" s="11" t="s">
        <v>175</v>
      </c>
      <c r="D1385" s="11" t="s">
        <v>185</v>
      </c>
      <c r="E1385" s="11">
        <v>12</v>
      </c>
      <c r="F1385" s="11">
        <v>202006</v>
      </c>
    </row>
    <row r="1386" spans="1:6">
      <c r="A1386" s="11" t="s">
        <v>778</v>
      </c>
      <c r="B1386" s="11">
        <v>22</v>
      </c>
      <c r="C1386" s="11" t="s">
        <v>175</v>
      </c>
      <c r="D1386" s="11" t="s">
        <v>198</v>
      </c>
      <c r="E1386" s="11">
        <v>28.000000000000007</v>
      </c>
      <c r="F1386" s="11">
        <v>202006</v>
      </c>
    </row>
    <row r="1387" spans="1:6">
      <c r="A1387" s="11" t="s">
        <v>1629</v>
      </c>
      <c r="B1387" s="11">
        <v>22</v>
      </c>
      <c r="C1387" s="11" t="s">
        <v>918</v>
      </c>
      <c r="D1387" s="11" t="s">
        <v>198</v>
      </c>
      <c r="E1387" s="11">
        <v>35</v>
      </c>
      <c r="F1387" s="11">
        <v>202006</v>
      </c>
    </row>
    <row r="1388" spans="1:6">
      <c r="A1388" s="11" t="s">
        <v>1221</v>
      </c>
      <c r="B1388" s="11">
        <v>22</v>
      </c>
      <c r="C1388" s="11" t="s">
        <v>198</v>
      </c>
      <c r="D1388" s="11" t="s">
        <v>177</v>
      </c>
      <c r="E1388" s="11">
        <v>38.749999999999993</v>
      </c>
      <c r="F1388" s="11">
        <v>202006</v>
      </c>
    </row>
    <row r="1389" spans="1:6">
      <c r="A1389" s="11" t="s">
        <v>486</v>
      </c>
      <c r="B1389" s="11">
        <v>22</v>
      </c>
      <c r="C1389" s="11" t="s">
        <v>175</v>
      </c>
      <c r="D1389" s="11" t="s">
        <v>177</v>
      </c>
      <c r="E1389" s="11">
        <v>49.750000000000007</v>
      </c>
      <c r="F1389" s="11">
        <v>202006</v>
      </c>
    </row>
    <row r="1390" spans="1:6">
      <c r="A1390" s="11" t="s">
        <v>483</v>
      </c>
      <c r="B1390" s="11">
        <v>22</v>
      </c>
      <c r="C1390" s="11" t="s">
        <v>175</v>
      </c>
      <c r="D1390" s="11" t="s">
        <v>182</v>
      </c>
      <c r="E1390" s="11">
        <v>1.0000000000000004</v>
      </c>
      <c r="F1390" s="11">
        <v>202006</v>
      </c>
    </row>
    <row r="1391" spans="1:6">
      <c r="A1391" s="11" t="s">
        <v>483</v>
      </c>
      <c r="B1391" s="11">
        <v>22</v>
      </c>
      <c r="C1391" s="11" t="s">
        <v>175</v>
      </c>
      <c r="D1391" s="11" t="s">
        <v>185</v>
      </c>
      <c r="E1391" s="11">
        <v>5.5000000000000018</v>
      </c>
      <c r="F1391" s="11">
        <v>202006</v>
      </c>
    </row>
    <row r="1392" spans="1:6">
      <c r="A1392" s="11" t="s">
        <v>483</v>
      </c>
      <c r="B1392" s="11">
        <v>22</v>
      </c>
      <c r="C1392" s="11" t="s">
        <v>175</v>
      </c>
      <c r="D1392" s="11" t="s">
        <v>177</v>
      </c>
      <c r="E1392" s="11">
        <v>23</v>
      </c>
      <c r="F1392" s="11">
        <v>202006</v>
      </c>
    </row>
    <row r="1393" spans="1:6">
      <c r="A1393" s="11" t="s">
        <v>483</v>
      </c>
      <c r="B1393" s="11">
        <v>22</v>
      </c>
      <c r="C1393" s="11" t="s">
        <v>175</v>
      </c>
      <c r="D1393" s="11" t="s">
        <v>198</v>
      </c>
      <c r="E1393" s="11">
        <v>14</v>
      </c>
      <c r="F1393" s="11">
        <v>202006</v>
      </c>
    </row>
    <row r="1394" spans="1:6">
      <c r="A1394" s="11" t="s">
        <v>483</v>
      </c>
      <c r="B1394" s="11">
        <v>22</v>
      </c>
      <c r="C1394" s="11" t="s">
        <v>175</v>
      </c>
      <c r="D1394" s="11" t="s">
        <v>206</v>
      </c>
      <c r="E1394" s="11">
        <v>0.99999999999999911</v>
      </c>
      <c r="F1394" s="11">
        <v>202006</v>
      </c>
    </row>
    <row r="1395" spans="1:6">
      <c r="A1395" s="11" t="s">
        <v>1240</v>
      </c>
      <c r="B1395" s="11">
        <v>22</v>
      </c>
      <c r="C1395" s="11" t="s">
        <v>198</v>
      </c>
      <c r="D1395" s="11" t="s">
        <v>177</v>
      </c>
      <c r="E1395" s="11">
        <v>34</v>
      </c>
      <c r="F1395" s="11">
        <v>202006</v>
      </c>
    </row>
    <row r="1396" spans="1:6">
      <c r="A1396" s="11" t="s">
        <v>913</v>
      </c>
      <c r="B1396" s="11">
        <v>22</v>
      </c>
      <c r="C1396" s="11" t="s">
        <v>185</v>
      </c>
      <c r="D1396" s="11" t="s">
        <v>177</v>
      </c>
      <c r="E1396" s="11">
        <v>31.283333333333335</v>
      </c>
      <c r="F1396" s="11">
        <v>202006</v>
      </c>
    </row>
    <row r="1397" spans="1:6">
      <c r="A1397" s="11" t="s">
        <v>707</v>
      </c>
      <c r="B1397" s="11">
        <v>22</v>
      </c>
      <c r="C1397" s="11" t="s">
        <v>198</v>
      </c>
      <c r="D1397" s="11" t="s">
        <v>185</v>
      </c>
      <c r="E1397" s="11">
        <v>44.29</v>
      </c>
      <c r="F1397" s="11">
        <v>202006</v>
      </c>
    </row>
    <row r="1398" spans="1:6">
      <c r="A1398" s="11" t="s">
        <v>488</v>
      </c>
      <c r="B1398" s="11">
        <v>21</v>
      </c>
      <c r="C1398" s="11" t="s">
        <v>175</v>
      </c>
      <c r="D1398" s="11" t="s">
        <v>177</v>
      </c>
      <c r="E1398" s="11">
        <v>33</v>
      </c>
      <c r="F1398" s="11">
        <v>202006</v>
      </c>
    </row>
    <row r="1399" spans="1:6">
      <c r="A1399" s="11" t="s">
        <v>458</v>
      </c>
      <c r="B1399" s="11">
        <v>19</v>
      </c>
      <c r="C1399" s="11" t="s">
        <v>185</v>
      </c>
      <c r="D1399" s="11" t="s">
        <v>182</v>
      </c>
      <c r="E1399" s="11">
        <v>2.5000000000000004</v>
      </c>
      <c r="F1399" s="11">
        <v>202007</v>
      </c>
    </row>
    <row r="1400" spans="1:6">
      <c r="A1400" s="11" t="s">
        <v>458</v>
      </c>
      <c r="B1400" s="11">
        <v>19</v>
      </c>
      <c r="C1400" s="11" t="s">
        <v>185</v>
      </c>
      <c r="D1400" s="11" t="s">
        <v>198</v>
      </c>
      <c r="E1400" s="11">
        <v>3.5000000000000009</v>
      </c>
      <c r="F1400" s="11">
        <v>202007</v>
      </c>
    </row>
    <row r="1401" spans="1:6">
      <c r="A1401" s="11" t="s">
        <v>458</v>
      </c>
      <c r="B1401" s="11">
        <v>19</v>
      </c>
      <c r="C1401" s="11" t="s">
        <v>185</v>
      </c>
      <c r="D1401" s="11" t="s">
        <v>206</v>
      </c>
      <c r="E1401" s="11">
        <v>3.9999999999999991</v>
      </c>
      <c r="F1401" s="11">
        <v>202007</v>
      </c>
    </row>
    <row r="1402" spans="1:6">
      <c r="A1402" s="11" t="s">
        <v>598</v>
      </c>
      <c r="B1402" s="11">
        <v>19</v>
      </c>
      <c r="C1402" s="11" t="s">
        <v>203</v>
      </c>
      <c r="D1402" s="11" t="s">
        <v>198</v>
      </c>
      <c r="E1402" s="11">
        <v>20.000000000000007</v>
      </c>
      <c r="F1402" s="11">
        <v>202007</v>
      </c>
    </row>
    <row r="1403" spans="1:6">
      <c r="A1403" s="11" t="s">
        <v>480</v>
      </c>
      <c r="B1403" s="11">
        <v>19</v>
      </c>
      <c r="C1403" s="11" t="s">
        <v>175</v>
      </c>
      <c r="D1403" s="11" t="s">
        <v>185</v>
      </c>
      <c r="E1403" s="11">
        <v>38.75</v>
      </c>
      <c r="F1403" s="11">
        <v>202007</v>
      </c>
    </row>
    <row r="1404" spans="1:6">
      <c r="A1404" s="11" t="s">
        <v>1702</v>
      </c>
      <c r="B1404" s="11">
        <v>19</v>
      </c>
      <c r="C1404" s="11" t="s">
        <v>177</v>
      </c>
      <c r="D1404" s="11" t="s">
        <v>148</v>
      </c>
      <c r="E1404" s="11">
        <v>10.499999999999998</v>
      </c>
      <c r="F1404" s="11">
        <v>202007</v>
      </c>
    </row>
    <row r="1405" spans="1:6">
      <c r="A1405" s="11" t="s">
        <v>477</v>
      </c>
      <c r="B1405" s="11">
        <v>19</v>
      </c>
      <c r="C1405" s="11" t="s">
        <v>198</v>
      </c>
      <c r="D1405" s="11" t="s">
        <v>206</v>
      </c>
      <c r="E1405" s="11">
        <v>41.5</v>
      </c>
      <c r="F1405" s="11">
        <v>202007</v>
      </c>
    </row>
    <row r="1406" spans="1:6">
      <c r="A1406" s="11" t="s">
        <v>787</v>
      </c>
      <c r="B1406" s="11">
        <v>19</v>
      </c>
      <c r="C1406" s="11" t="s">
        <v>185</v>
      </c>
      <c r="D1406" s="11" t="s">
        <v>198</v>
      </c>
      <c r="E1406" s="11">
        <v>21.25</v>
      </c>
      <c r="F1406" s="11">
        <v>202007</v>
      </c>
    </row>
    <row r="1407" spans="1:6">
      <c r="A1407" s="11" t="s">
        <v>846</v>
      </c>
      <c r="B1407" s="11">
        <v>19</v>
      </c>
      <c r="C1407" s="11" t="s">
        <v>198</v>
      </c>
      <c r="D1407" s="11" t="s">
        <v>185</v>
      </c>
      <c r="E1407" s="11">
        <v>28.45</v>
      </c>
      <c r="F1407" s="11">
        <v>202007</v>
      </c>
    </row>
    <row r="1408" spans="1:6">
      <c r="A1408" s="11" t="s">
        <v>783</v>
      </c>
      <c r="B1408" s="11">
        <v>19</v>
      </c>
      <c r="C1408" s="11" t="s">
        <v>198</v>
      </c>
      <c r="D1408" s="11" t="s">
        <v>177</v>
      </c>
      <c r="E1408" s="11">
        <v>29.333333333333332</v>
      </c>
      <c r="F1408" s="11">
        <v>202007</v>
      </c>
    </row>
    <row r="1409" spans="1:6">
      <c r="A1409" s="11" t="s">
        <v>951</v>
      </c>
      <c r="B1409" s="11">
        <v>20</v>
      </c>
      <c r="C1409" s="11" t="s">
        <v>198</v>
      </c>
      <c r="D1409" s="11" t="s">
        <v>177</v>
      </c>
      <c r="E1409" s="11">
        <v>0.99999999999999911</v>
      </c>
      <c r="F1409" s="11">
        <v>202007</v>
      </c>
    </row>
    <row r="1410" spans="1:6">
      <c r="A1410" s="11" t="s">
        <v>951</v>
      </c>
      <c r="B1410" s="11">
        <v>20</v>
      </c>
      <c r="C1410" s="11" t="s">
        <v>198</v>
      </c>
      <c r="D1410" s="11" t="s">
        <v>918</v>
      </c>
      <c r="E1410" s="11">
        <v>8.9999999999999982</v>
      </c>
      <c r="F1410" s="11">
        <v>202007</v>
      </c>
    </row>
    <row r="1411" spans="1:6">
      <c r="A1411" s="11" t="s">
        <v>786</v>
      </c>
      <c r="B1411" s="11">
        <v>20</v>
      </c>
      <c r="C1411" s="11" t="s">
        <v>198</v>
      </c>
      <c r="D1411" s="11" t="s">
        <v>185</v>
      </c>
      <c r="E1411" s="11">
        <v>5.1166666666666671</v>
      </c>
      <c r="F1411" s="11">
        <v>202007</v>
      </c>
    </row>
    <row r="1412" spans="1:6">
      <c r="A1412" s="11" t="s">
        <v>598</v>
      </c>
      <c r="B1412" s="11">
        <v>20</v>
      </c>
      <c r="C1412" s="11" t="s">
        <v>203</v>
      </c>
      <c r="D1412" s="11" t="s">
        <v>198</v>
      </c>
      <c r="E1412" s="11">
        <v>19.500000000000004</v>
      </c>
      <c r="F1412" s="11">
        <v>202007</v>
      </c>
    </row>
    <row r="1413" spans="1:6">
      <c r="A1413" s="11" t="s">
        <v>917</v>
      </c>
      <c r="B1413" s="11">
        <v>20</v>
      </c>
      <c r="C1413" s="11" t="s">
        <v>203</v>
      </c>
      <c r="D1413" s="11" t="s">
        <v>185</v>
      </c>
      <c r="E1413" s="11">
        <v>44.843333333333341</v>
      </c>
      <c r="F1413" s="11">
        <v>202007</v>
      </c>
    </row>
    <row r="1414" spans="1:6">
      <c r="A1414" s="11" t="s">
        <v>917</v>
      </c>
      <c r="B1414" s="11">
        <v>20</v>
      </c>
      <c r="C1414" s="11" t="s">
        <v>203</v>
      </c>
      <c r="D1414" s="11" t="s">
        <v>198</v>
      </c>
      <c r="E1414" s="11">
        <v>6.9499999999999993</v>
      </c>
      <c r="F1414" s="11">
        <v>202007</v>
      </c>
    </row>
    <row r="1415" spans="1:6">
      <c r="A1415" s="11" t="s">
        <v>775</v>
      </c>
      <c r="B1415" s="11">
        <v>20</v>
      </c>
      <c r="C1415" s="11" t="s">
        <v>198</v>
      </c>
      <c r="D1415" s="11" t="s">
        <v>185</v>
      </c>
      <c r="E1415" s="11">
        <v>33.399999999999991</v>
      </c>
      <c r="F1415" s="11">
        <v>202007</v>
      </c>
    </row>
    <row r="1416" spans="1:6">
      <c r="A1416" s="11" t="s">
        <v>480</v>
      </c>
      <c r="B1416" s="11">
        <v>20</v>
      </c>
      <c r="C1416" s="11" t="s">
        <v>175</v>
      </c>
      <c r="D1416" s="11" t="s">
        <v>185</v>
      </c>
      <c r="E1416" s="11">
        <v>39.249999999999993</v>
      </c>
      <c r="F1416" s="11">
        <v>202007</v>
      </c>
    </row>
    <row r="1417" spans="1:6">
      <c r="A1417" s="11" t="s">
        <v>470</v>
      </c>
      <c r="B1417" s="11">
        <v>20</v>
      </c>
      <c r="C1417" s="11" t="s">
        <v>185</v>
      </c>
      <c r="D1417" s="11" t="s">
        <v>198</v>
      </c>
      <c r="E1417" s="11">
        <v>2.2833333333333332</v>
      </c>
      <c r="F1417" s="11">
        <v>202007</v>
      </c>
    </row>
    <row r="1418" spans="1:6">
      <c r="A1418" s="11" t="s">
        <v>1011</v>
      </c>
      <c r="B1418" s="11">
        <v>20</v>
      </c>
      <c r="C1418" s="11" t="s">
        <v>185</v>
      </c>
      <c r="D1418" s="11" t="s">
        <v>198</v>
      </c>
      <c r="E1418" s="11">
        <v>0.55000000000000071</v>
      </c>
      <c r="F1418" s="11">
        <v>202007</v>
      </c>
    </row>
    <row r="1419" spans="1:6">
      <c r="A1419" s="11" t="s">
        <v>484</v>
      </c>
      <c r="B1419" s="11">
        <v>20</v>
      </c>
      <c r="C1419" s="11" t="s">
        <v>175</v>
      </c>
      <c r="D1419" s="11" t="s">
        <v>185</v>
      </c>
      <c r="E1419" s="11">
        <v>0.83333333333333437</v>
      </c>
      <c r="F1419" s="11">
        <v>202007</v>
      </c>
    </row>
    <row r="1420" spans="1:6">
      <c r="A1420" s="11" t="s">
        <v>484</v>
      </c>
      <c r="B1420" s="11">
        <v>20</v>
      </c>
      <c r="C1420" s="11" t="s">
        <v>175</v>
      </c>
      <c r="D1420" s="11" t="s">
        <v>177</v>
      </c>
      <c r="E1420" s="11">
        <v>0.66666666666666696</v>
      </c>
      <c r="F1420" s="11">
        <v>202007</v>
      </c>
    </row>
    <row r="1421" spans="1:6">
      <c r="A1421" s="11" t="s">
        <v>484</v>
      </c>
      <c r="B1421" s="11">
        <v>20</v>
      </c>
      <c r="C1421" s="11" t="s">
        <v>175</v>
      </c>
      <c r="D1421" s="11" t="s">
        <v>198</v>
      </c>
      <c r="E1421" s="11">
        <v>15.5</v>
      </c>
      <c r="F1421" s="11">
        <v>202007</v>
      </c>
    </row>
    <row r="1422" spans="1:6">
      <c r="A1422" s="11" t="s">
        <v>476</v>
      </c>
      <c r="B1422" s="11">
        <v>20</v>
      </c>
      <c r="C1422" s="11" t="s">
        <v>198</v>
      </c>
      <c r="D1422" s="11" t="s">
        <v>206</v>
      </c>
      <c r="E1422" s="11">
        <v>49.25</v>
      </c>
      <c r="F1422" s="11">
        <v>202007</v>
      </c>
    </row>
    <row r="1423" spans="1:6">
      <c r="A1423" s="11" t="s">
        <v>477</v>
      </c>
      <c r="B1423" s="11">
        <v>20</v>
      </c>
      <c r="C1423" s="11" t="s">
        <v>198</v>
      </c>
      <c r="D1423" s="11" t="s">
        <v>206</v>
      </c>
      <c r="E1423" s="11">
        <v>45.75</v>
      </c>
      <c r="F1423" s="11">
        <v>202007</v>
      </c>
    </row>
    <row r="1424" spans="1:6">
      <c r="A1424" s="11" t="s">
        <v>787</v>
      </c>
      <c r="B1424" s="11">
        <v>20</v>
      </c>
      <c r="C1424" s="11" t="s">
        <v>185</v>
      </c>
      <c r="D1424" s="11" t="s">
        <v>198</v>
      </c>
      <c r="E1424" s="11">
        <v>26.25</v>
      </c>
      <c r="F1424" s="11">
        <v>202007</v>
      </c>
    </row>
    <row r="1425" spans="1:6">
      <c r="A1425" s="11" t="s">
        <v>1239</v>
      </c>
      <c r="B1425" s="11">
        <v>20</v>
      </c>
      <c r="C1425" s="11" t="s">
        <v>185</v>
      </c>
      <c r="D1425" s="11" t="s">
        <v>198</v>
      </c>
      <c r="E1425" s="11">
        <v>2.9166666666666683</v>
      </c>
      <c r="F1425" s="11">
        <v>202007</v>
      </c>
    </row>
    <row r="1426" spans="1:6">
      <c r="A1426" s="11" t="s">
        <v>782</v>
      </c>
      <c r="B1426" s="11">
        <v>20</v>
      </c>
      <c r="C1426" s="11" t="s">
        <v>185</v>
      </c>
      <c r="D1426" s="11" t="s">
        <v>198</v>
      </c>
      <c r="E1426" s="11">
        <v>2.166666666666667</v>
      </c>
      <c r="F1426" s="11">
        <v>202007</v>
      </c>
    </row>
    <row r="1427" spans="1:6">
      <c r="A1427" s="11" t="s">
        <v>846</v>
      </c>
      <c r="B1427" s="11">
        <v>20</v>
      </c>
      <c r="C1427" s="11" t="s">
        <v>198</v>
      </c>
      <c r="D1427" s="11" t="s">
        <v>185</v>
      </c>
      <c r="E1427" s="11">
        <v>28.916666666666657</v>
      </c>
      <c r="F1427" s="11">
        <v>202007</v>
      </c>
    </row>
    <row r="1428" spans="1:6">
      <c r="A1428" s="11" t="s">
        <v>783</v>
      </c>
      <c r="B1428" s="11">
        <v>20</v>
      </c>
      <c r="C1428" s="11" t="s">
        <v>198</v>
      </c>
      <c r="D1428" s="11" t="s">
        <v>177</v>
      </c>
      <c r="E1428" s="11">
        <v>33.75</v>
      </c>
      <c r="F1428" s="11">
        <v>202007</v>
      </c>
    </row>
    <row r="1429" spans="1:6">
      <c r="A1429" s="11" t="s">
        <v>503</v>
      </c>
      <c r="B1429" s="11">
        <v>20</v>
      </c>
      <c r="C1429" s="11" t="s">
        <v>185</v>
      </c>
      <c r="D1429" s="11" t="s">
        <v>177</v>
      </c>
      <c r="E1429" s="11">
        <v>36.903333333333329</v>
      </c>
      <c r="F1429" s="11">
        <v>202007</v>
      </c>
    </row>
    <row r="1430" spans="1:6">
      <c r="A1430" s="11" t="s">
        <v>453</v>
      </c>
      <c r="B1430" s="11">
        <v>21</v>
      </c>
      <c r="C1430" s="11" t="s">
        <v>175</v>
      </c>
      <c r="D1430" s="11" t="s">
        <v>177</v>
      </c>
      <c r="E1430" s="11">
        <v>9</v>
      </c>
      <c r="F1430" s="11">
        <v>202007</v>
      </c>
    </row>
    <row r="1431" spans="1:6">
      <c r="A1431" s="11" t="s">
        <v>453</v>
      </c>
      <c r="B1431" s="11">
        <v>21</v>
      </c>
      <c r="C1431" s="11" t="s">
        <v>175</v>
      </c>
      <c r="D1431" s="11" t="s">
        <v>198</v>
      </c>
      <c r="E1431" s="11">
        <v>18.5</v>
      </c>
      <c r="F1431" s="11">
        <v>202007</v>
      </c>
    </row>
    <row r="1432" spans="1:6">
      <c r="A1432" s="11" t="s">
        <v>951</v>
      </c>
      <c r="B1432" s="11">
        <v>21</v>
      </c>
      <c r="C1432" s="11" t="s">
        <v>198</v>
      </c>
      <c r="D1432" s="11" t="s">
        <v>918</v>
      </c>
      <c r="E1432" s="11">
        <v>2.9999999999999987</v>
      </c>
      <c r="F1432" s="11">
        <v>202007</v>
      </c>
    </row>
    <row r="1433" spans="1:6">
      <c r="A1433" s="11" t="s">
        <v>598</v>
      </c>
      <c r="B1433" s="11">
        <v>21</v>
      </c>
      <c r="C1433" s="11" t="s">
        <v>203</v>
      </c>
      <c r="D1433" s="11" t="s">
        <v>198</v>
      </c>
      <c r="E1433" s="11">
        <v>34.5</v>
      </c>
      <c r="F1433" s="11">
        <v>202007</v>
      </c>
    </row>
    <row r="1434" spans="1:6">
      <c r="A1434" s="11" t="s">
        <v>917</v>
      </c>
      <c r="B1434" s="11">
        <v>21</v>
      </c>
      <c r="C1434" s="11" t="s">
        <v>203</v>
      </c>
      <c r="D1434" s="11" t="s">
        <v>185</v>
      </c>
      <c r="E1434" s="11">
        <v>39.583333333333336</v>
      </c>
      <c r="F1434" s="11">
        <v>202007</v>
      </c>
    </row>
    <row r="1435" spans="1:6">
      <c r="A1435" s="11" t="s">
        <v>950</v>
      </c>
      <c r="B1435" s="11">
        <v>21</v>
      </c>
      <c r="C1435" s="11" t="s">
        <v>185</v>
      </c>
      <c r="D1435" s="11" t="s">
        <v>198</v>
      </c>
      <c r="E1435" s="11">
        <v>4.1166666666666671</v>
      </c>
      <c r="F1435" s="11">
        <v>202007</v>
      </c>
    </row>
    <row r="1436" spans="1:6">
      <c r="A1436" s="11" t="s">
        <v>775</v>
      </c>
      <c r="B1436" s="11">
        <v>21</v>
      </c>
      <c r="C1436" s="11" t="s">
        <v>198</v>
      </c>
      <c r="D1436" s="11" t="s">
        <v>185</v>
      </c>
      <c r="E1436" s="11">
        <v>39.026666666666671</v>
      </c>
      <c r="F1436" s="11">
        <v>202007</v>
      </c>
    </row>
    <row r="1437" spans="1:6">
      <c r="A1437" s="11" t="s">
        <v>709</v>
      </c>
      <c r="B1437" s="11">
        <v>21</v>
      </c>
      <c r="C1437" s="11" t="s">
        <v>185</v>
      </c>
      <c r="D1437" s="11" t="s">
        <v>198</v>
      </c>
      <c r="E1437" s="11">
        <v>1.416666666666667</v>
      </c>
      <c r="F1437" s="11">
        <v>202007</v>
      </c>
    </row>
    <row r="1438" spans="1:6">
      <c r="A1438" s="11" t="s">
        <v>1011</v>
      </c>
      <c r="B1438" s="11">
        <v>21</v>
      </c>
      <c r="C1438" s="11" t="s">
        <v>185</v>
      </c>
      <c r="D1438" s="11" t="s">
        <v>198</v>
      </c>
      <c r="E1438" s="11">
        <v>1.966666666666665</v>
      </c>
      <c r="F1438" s="11">
        <v>202007</v>
      </c>
    </row>
    <row r="1439" spans="1:6">
      <c r="A1439" s="11" t="s">
        <v>476</v>
      </c>
      <c r="B1439" s="11">
        <v>21</v>
      </c>
      <c r="C1439" s="11" t="s">
        <v>198</v>
      </c>
      <c r="D1439" s="11" t="s">
        <v>206</v>
      </c>
      <c r="E1439" s="11">
        <v>36</v>
      </c>
      <c r="F1439" s="11">
        <v>202007</v>
      </c>
    </row>
    <row r="1440" spans="1:6">
      <c r="A1440" s="11" t="s">
        <v>477</v>
      </c>
      <c r="B1440" s="11">
        <v>21</v>
      </c>
      <c r="C1440" s="11" t="s">
        <v>198</v>
      </c>
      <c r="D1440" s="11" t="s">
        <v>206</v>
      </c>
      <c r="E1440" s="11">
        <v>33</v>
      </c>
      <c r="F1440" s="11">
        <v>202007</v>
      </c>
    </row>
    <row r="1441" spans="1:6">
      <c r="A1441" s="11" t="s">
        <v>787</v>
      </c>
      <c r="B1441" s="11">
        <v>21</v>
      </c>
      <c r="C1441" s="11" t="s">
        <v>185</v>
      </c>
      <c r="D1441" s="11" t="s">
        <v>198</v>
      </c>
      <c r="E1441" s="11">
        <v>18.500000000000004</v>
      </c>
      <c r="F1441" s="11">
        <v>202007</v>
      </c>
    </row>
    <row r="1442" spans="1:6">
      <c r="A1442" s="11" t="s">
        <v>1239</v>
      </c>
      <c r="B1442" s="11">
        <v>21</v>
      </c>
      <c r="C1442" s="11" t="s">
        <v>185</v>
      </c>
      <c r="D1442" s="11" t="s">
        <v>198</v>
      </c>
      <c r="E1442" s="11">
        <v>14.900000000000002</v>
      </c>
      <c r="F1442" s="11">
        <v>202007</v>
      </c>
    </row>
    <row r="1443" spans="1:6">
      <c r="A1443" s="11" t="s">
        <v>1632</v>
      </c>
      <c r="B1443" s="11">
        <v>21</v>
      </c>
      <c r="C1443" s="11" t="s">
        <v>185</v>
      </c>
      <c r="D1443" s="11" t="s">
        <v>148</v>
      </c>
      <c r="E1443" s="11">
        <v>9.5</v>
      </c>
      <c r="F1443" s="11">
        <v>202007</v>
      </c>
    </row>
    <row r="1444" spans="1:6">
      <c r="A1444" s="11" t="s">
        <v>464</v>
      </c>
      <c r="B1444" s="11">
        <v>21</v>
      </c>
      <c r="C1444" s="11" t="s">
        <v>198</v>
      </c>
      <c r="D1444" s="11" t="s">
        <v>177</v>
      </c>
      <c r="E1444" s="11">
        <v>21.31666666666667</v>
      </c>
      <c r="F1444" s="11">
        <v>202007</v>
      </c>
    </row>
    <row r="1445" spans="1:6">
      <c r="A1445" s="11" t="s">
        <v>503</v>
      </c>
      <c r="B1445" s="11">
        <v>21</v>
      </c>
      <c r="C1445" s="11" t="s">
        <v>185</v>
      </c>
      <c r="D1445" s="11" t="s">
        <v>177</v>
      </c>
      <c r="E1445" s="11">
        <v>5.7999999999999989</v>
      </c>
      <c r="F1445" s="11">
        <v>202007</v>
      </c>
    </row>
    <row r="1446" spans="1:6">
      <c r="A1446" s="11" t="s">
        <v>708</v>
      </c>
      <c r="B1446" s="11">
        <v>22</v>
      </c>
      <c r="C1446" s="11" t="s">
        <v>185</v>
      </c>
      <c r="D1446" s="11" t="s">
        <v>198</v>
      </c>
      <c r="E1446" s="11">
        <v>34.283333333333339</v>
      </c>
      <c r="F1446" s="11">
        <v>202007</v>
      </c>
    </row>
    <row r="1447" spans="1:6">
      <c r="A1447" s="11" t="s">
        <v>708</v>
      </c>
      <c r="B1447" s="11">
        <v>22</v>
      </c>
      <c r="C1447" s="11" t="s">
        <v>185</v>
      </c>
      <c r="D1447" s="11" t="s">
        <v>203</v>
      </c>
      <c r="E1447" s="11">
        <v>10.483333333333333</v>
      </c>
      <c r="F1447" s="11">
        <v>202007</v>
      </c>
    </row>
    <row r="1448" spans="1:6">
      <c r="A1448" s="11" t="s">
        <v>453</v>
      </c>
      <c r="B1448" s="11">
        <v>22</v>
      </c>
      <c r="C1448" s="11" t="s">
        <v>175</v>
      </c>
      <c r="D1448" s="11" t="s">
        <v>177</v>
      </c>
      <c r="E1448" s="11">
        <v>21</v>
      </c>
      <c r="F1448" s="11">
        <v>202007</v>
      </c>
    </row>
    <row r="1449" spans="1:6">
      <c r="A1449" s="11" t="s">
        <v>453</v>
      </c>
      <c r="B1449" s="11">
        <v>22</v>
      </c>
      <c r="C1449" s="11" t="s">
        <v>175</v>
      </c>
      <c r="D1449" s="11" t="s">
        <v>198</v>
      </c>
      <c r="E1449" s="11">
        <v>13</v>
      </c>
      <c r="F1449" s="11">
        <v>202007</v>
      </c>
    </row>
    <row r="1450" spans="1:6">
      <c r="A1450" s="11" t="s">
        <v>951</v>
      </c>
      <c r="B1450" s="11">
        <v>22</v>
      </c>
      <c r="C1450" s="11" t="s">
        <v>198</v>
      </c>
      <c r="D1450" s="11" t="s">
        <v>177</v>
      </c>
      <c r="E1450" s="11">
        <v>0.99999999999999911</v>
      </c>
      <c r="F1450" s="11">
        <v>202007</v>
      </c>
    </row>
    <row r="1451" spans="1:6">
      <c r="A1451" s="11" t="s">
        <v>951</v>
      </c>
      <c r="B1451" s="11">
        <v>22</v>
      </c>
      <c r="C1451" s="11" t="s">
        <v>198</v>
      </c>
      <c r="D1451" s="11" t="s">
        <v>918</v>
      </c>
      <c r="E1451" s="11">
        <v>4.5</v>
      </c>
      <c r="F1451" s="11">
        <v>202007</v>
      </c>
    </row>
    <row r="1452" spans="1:6">
      <c r="A1452" s="11" t="s">
        <v>786</v>
      </c>
      <c r="B1452" s="11">
        <v>22</v>
      </c>
      <c r="C1452" s="11" t="s">
        <v>198</v>
      </c>
      <c r="D1452" s="11" t="s">
        <v>185</v>
      </c>
      <c r="E1452" s="11">
        <v>9.9166666666666679</v>
      </c>
      <c r="F1452" s="11">
        <v>202007</v>
      </c>
    </row>
    <row r="1453" spans="1:6">
      <c r="A1453" s="11" t="s">
        <v>598</v>
      </c>
      <c r="B1453" s="11">
        <v>22</v>
      </c>
      <c r="C1453" s="11" t="s">
        <v>203</v>
      </c>
      <c r="D1453" s="11" t="s">
        <v>198</v>
      </c>
      <c r="E1453" s="11">
        <v>38.5</v>
      </c>
      <c r="F1453" s="11">
        <v>202007</v>
      </c>
    </row>
    <row r="1454" spans="1:6">
      <c r="A1454" s="11" t="s">
        <v>917</v>
      </c>
      <c r="B1454" s="11">
        <v>22</v>
      </c>
      <c r="C1454" s="11" t="s">
        <v>203</v>
      </c>
      <c r="D1454" s="11" t="s">
        <v>185</v>
      </c>
      <c r="E1454" s="11">
        <v>52.693333333333342</v>
      </c>
      <c r="F1454" s="11">
        <v>202007</v>
      </c>
    </row>
    <row r="1455" spans="1:6">
      <c r="A1455" s="11" t="s">
        <v>915</v>
      </c>
      <c r="B1455" s="11">
        <v>22</v>
      </c>
      <c r="C1455" s="11" t="s">
        <v>185</v>
      </c>
      <c r="D1455" s="11" t="s">
        <v>198</v>
      </c>
      <c r="E1455" s="11">
        <v>21.803333333333331</v>
      </c>
      <c r="F1455" s="11">
        <v>202007</v>
      </c>
    </row>
    <row r="1456" spans="1:6">
      <c r="A1456" s="11" t="s">
        <v>950</v>
      </c>
      <c r="B1456" s="11">
        <v>22</v>
      </c>
      <c r="C1456" s="11" t="s">
        <v>185</v>
      </c>
      <c r="D1456" s="11" t="s">
        <v>198</v>
      </c>
      <c r="E1456" s="11">
        <v>14.816666666666665</v>
      </c>
      <c r="F1456" s="11">
        <v>202007</v>
      </c>
    </row>
    <row r="1457" spans="1:6">
      <c r="A1457" s="11" t="s">
        <v>774</v>
      </c>
      <c r="B1457" s="11">
        <v>22</v>
      </c>
      <c r="C1457" s="11" t="s">
        <v>175</v>
      </c>
      <c r="D1457" s="11" t="s">
        <v>198</v>
      </c>
      <c r="E1457" s="11">
        <v>36.500000000000007</v>
      </c>
      <c r="F1457" s="11">
        <v>202007</v>
      </c>
    </row>
    <row r="1458" spans="1:6">
      <c r="A1458" s="11" t="s">
        <v>468</v>
      </c>
      <c r="B1458" s="11">
        <v>22</v>
      </c>
      <c r="C1458" s="11" t="s">
        <v>185</v>
      </c>
      <c r="D1458" s="11" t="s">
        <v>198</v>
      </c>
      <c r="E1458" s="11">
        <v>6.9333333333333345</v>
      </c>
      <c r="F1458" s="11">
        <v>202007</v>
      </c>
    </row>
    <row r="1459" spans="1:6">
      <c r="A1459" s="11" t="s">
        <v>1209</v>
      </c>
      <c r="B1459" s="11">
        <v>22</v>
      </c>
      <c r="C1459" s="11" t="s">
        <v>175</v>
      </c>
      <c r="D1459" s="11" t="s">
        <v>198</v>
      </c>
      <c r="E1459" s="11">
        <v>16</v>
      </c>
      <c r="F1459" s="11">
        <v>202007</v>
      </c>
    </row>
    <row r="1460" spans="1:6">
      <c r="A1460" s="11" t="s">
        <v>454</v>
      </c>
      <c r="B1460" s="11">
        <v>22</v>
      </c>
      <c r="C1460" s="11" t="s">
        <v>198</v>
      </c>
      <c r="D1460" s="11" t="s">
        <v>185</v>
      </c>
      <c r="E1460" s="11">
        <v>53.833333333333336</v>
      </c>
      <c r="F1460" s="11">
        <v>202007</v>
      </c>
    </row>
    <row r="1461" spans="1:6">
      <c r="A1461" s="11" t="s">
        <v>484</v>
      </c>
      <c r="B1461" s="11">
        <v>22</v>
      </c>
      <c r="C1461" s="11" t="s">
        <v>175</v>
      </c>
      <c r="D1461" s="11" t="s">
        <v>185</v>
      </c>
      <c r="E1461" s="11">
        <v>0.99999999999999911</v>
      </c>
      <c r="F1461" s="11">
        <v>202007</v>
      </c>
    </row>
    <row r="1462" spans="1:6">
      <c r="A1462" s="11" t="s">
        <v>484</v>
      </c>
      <c r="B1462" s="11">
        <v>22</v>
      </c>
      <c r="C1462" s="11" t="s">
        <v>175</v>
      </c>
      <c r="D1462" s="11" t="s">
        <v>177</v>
      </c>
      <c r="E1462" s="11">
        <v>0.50000000000000089</v>
      </c>
      <c r="F1462" s="11">
        <v>202007</v>
      </c>
    </row>
    <row r="1463" spans="1:6">
      <c r="A1463" s="11" t="s">
        <v>484</v>
      </c>
      <c r="B1463" s="11">
        <v>22</v>
      </c>
      <c r="C1463" s="11" t="s">
        <v>175</v>
      </c>
      <c r="D1463" s="11" t="s">
        <v>198</v>
      </c>
      <c r="E1463" s="11">
        <v>15.5</v>
      </c>
      <c r="F1463" s="11">
        <v>202007</v>
      </c>
    </row>
    <row r="1464" spans="1:6">
      <c r="A1464" s="11" t="s">
        <v>476</v>
      </c>
      <c r="B1464" s="11">
        <v>22</v>
      </c>
      <c r="C1464" s="11" t="s">
        <v>198</v>
      </c>
      <c r="D1464" s="11" t="s">
        <v>206</v>
      </c>
      <c r="E1464" s="11">
        <v>53.5</v>
      </c>
      <c r="F1464" s="11">
        <v>202007</v>
      </c>
    </row>
    <row r="1465" spans="1:6">
      <c r="A1465" s="11" t="s">
        <v>477</v>
      </c>
      <c r="B1465" s="11">
        <v>22</v>
      </c>
      <c r="C1465" s="11" t="s">
        <v>198</v>
      </c>
      <c r="D1465" s="11" t="s">
        <v>206</v>
      </c>
      <c r="E1465" s="11">
        <v>48.25</v>
      </c>
      <c r="F1465" s="11">
        <v>202007</v>
      </c>
    </row>
    <row r="1466" spans="1:6">
      <c r="A1466" s="11" t="s">
        <v>1239</v>
      </c>
      <c r="B1466" s="11">
        <v>22</v>
      </c>
      <c r="C1466" s="11" t="s">
        <v>185</v>
      </c>
      <c r="D1466" s="11" t="s">
        <v>198</v>
      </c>
      <c r="E1466" s="11">
        <v>11.566666666666666</v>
      </c>
      <c r="F1466" s="11">
        <v>202007</v>
      </c>
    </row>
    <row r="1467" spans="1:6">
      <c r="A1467" s="11" t="s">
        <v>782</v>
      </c>
      <c r="B1467" s="11">
        <v>22</v>
      </c>
      <c r="C1467" s="11" t="s">
        <v>185</v>
      </c>
      <c r="D1467" s="11" t="s">
        <v>198</v>
      </c>
      <c r="E1467" s="11">
        <v>0.91666666666666741</v>
      </c>
      <c r="F1467" s="11">
        <v>202007</v>
      </c>
    </row>
    <row r="1468" spans="1:6">
      <c r="A1468" s="11" t="s">
        <v>1632</v>
      </c>
      <c r="B1468" s="11">
        <v>22</v>
      </c>
      <c r="C1468" s="11" t="s">
        <v>185</v>
      </c>
      <c r="D1468" s="11" t="s">
        <v>148</v>
      </c>
      <c r="E1468" s="11">
        <v>8.9999999999999982</v>
      </c>
      <c r="F1468" s="11">
        <v>202007</v>
      </c>
    </row>
    <row r="1469" spans="1:6">
      <c r="A1469" s="11" t="s">
        <v>464</v>
      </c>
      <c r="B1469" s="11">
        <v>22</v>
      </c>
      <c r="C1469" s="11" t="s">
        <v>198</v>
      </c>
      <c r="D1469" s="11" t="s">
        <v>177</v>
      </c>
      <c r="E1469" s="11">
        <v>37.450000000000003</v>
      </c>
      <c r="F1469" s="11">
        <v>202007</v>
      </c>
    </row>
    <row r="1470" spans="1:6">
      <c r="A1470" s="11" t="s">
        <v>1021</v>
      </c>
      <c r="B1470" s="11">
        <v>22</v>
      </c>
      <c r="C1470" s="11" t="s">
        <v>185</v>
      </c>
      <c r="D1470" s="11" t="s">
        <v>198</v>
      </c>
      <c r="E1470" s="11">
        <v>1.8000000000000003</v>
      </c>
      <c r="F1470" s="11">
        <v>202007</v>
      </c>
    </row>
    <row r="1471" spans="1:6">
      <c r="A1471" s="11" t="s">
        <v>503</v>
      </c>
      <c r="B1471" s="11">
        <v>22</v>
      </c>
      <c r="C1471" s="11" t="s">
        <v>185</v>
      </c>
      <c r="D1471" s="11" t="s">
        <v>177</v>
      </c>
      <c r="E1471" s="11">
        <v>13.633333333333336</v>
      </c>
      <c r="F1471" s="11">
        <v>202007</v>
      </c>
    </row>
    <row r="1472" spans="1:6">
      <c r="A1472" s="11" t="s">
        <v>784</v>
      </c>
      <c r="B1472" s="11">
        <v>22</v>
      </c>
      <c r="C1472" s="11" t="s">
        <v>175</v>
      </c>
      <c r="D1472" s="11" t="s">
        <v>148</v>
      </c>
      <c r="E1472" s="11">
        <v>3.4999999999999996</v>
      </c>
      <c r="F1472" s="11">
        <v>202007</v>
      </c>
    </row>
    <row r="1473" spans="1:6">
      <c r="A1473" s="11" t="s">
        <v>784</v>
      </c>
      <c r="B1473" s="11">
        <v>22</v>
      </c>
      <c r="C1473" s="11" t="s">
        <v>175</v>
      </c>
      <c r="D1473" s="11" t="s">
        <v>182</v>
      </c>
      <c r="E1473" s="11">
        <v>4.7500000000000036</v>
      </c>
      <c r="F1473" s="11">
        <v>202007</v>
      </c>
    </row>
    <row r="1474" spans="1:6">
      <c r="A1474" s="11" t="s">
        <v>784</v>
      </c>
      <c r="B1474" s="11">
        <v>22</v>
      </c>
      <c r="C1474" s="11" t="s">
        <v>175</v>
      </c>
      <c r="D1474" s="11" t="s">
        <v>185</v>
      </c>
      <c r="E1474" s="11">
        <v>5.75</v>
      </c>
      <c r="F1474" s="11">
        <v>202007</v>
      </c>
    </row>
    <row r="1475" spans="1:6">
      <c r="A1475" s="11" t="s">
        <v>784</v>
      </c>
      <c r="B1475" s="11">
        <v>22</v>
      </c>
      <c r="C1475" s="11" t="s">
        <v>175</v>
      </c>
      <c r="D1475" s="11" t="s">
        <v>177</v>
      </c>
      <c r="E1475" s="11">
        <v>4.75</v>
      </c>
      <c r="F1475" s="11">
        <v>202007</v>
      </c>
    </row>
    <row r="1476" spans="1:6">
      <c r="A1476" s="11" t="s">
        <v>784</v>
      </c>
      <c r="B1476" s="11">
        <v>22</v>
      </c>
      <c r="C1476" s="11" t="s">
        <v>175</v>
      </c>
      <c r="D1476" s="11" t="s">
        <v>198</v>
      </c>
      <c r="E1476" s="11">
        <v>4.5000000000000018</v>
      </c>
      <c r="F1476" s="11">
        <v>202007</v>
      </c>
    </row>
    <row r="1477" spans="1:6">
      <c r="A1477" s="11" t="s">
        <v>784</v>
      </c>
      <c r="B1477" s="11">
        <v>22</v>
      </c>
      <c r="C1477" s="11" t="s">
        <v>175</v>
      </c>
      <c r="D1477" s="11" t="s">
        <v>203</v>
      </c>
      <c r="E1477" s="11">
        <v>1.5000000000000027</v>
      </c>
      <c r="F1477" s="11">
        <v>202007</v>
      </c>
    </row>
    <row r="1478" spans="1:6">
      <c r="A1478" s="11" t="s">
        <v>784</v>
      </c>
      <c r="B1478" s="11">
        <v>22</v>
      </c>
      <c r="C1478" s="11" t="s">
        <v>175</v>
      </c>
      <c r="D1478" s="11" t="s">
        <v>206</v>
      </c>
      <c r="E1478" s="11">
        <v>4.75</v>
      </c>
      <c r="F1478" s="11">
        <v>202007</v>
      </c>
    </row>
    <row r="1479" spans="1:6">
      <c r="A1479" s="11" t="s">
        <v>784</v>
      </c>
      <c r="B1479" s="11">
        <v>22</v>
      </c>
      <c r="C1479" s="11" t="s">
        <v>175</v>
      </c>
      <c r="D1479" s="11" t="s">
        <v>918</v>
      </c>
      <c r="E1479" s="11">
        <v>0.49999999999999956</v>
      </c>
      <c r="F1479" s="11">
        <v>202007</v>
      </c>
    </row>
    <row r="1480" spans="1:6">
      <c r="A1480" s="11" t="s">
        <v>1233</v>
      </c>
      <c r="B1480" s="11">
        <v>23</v>
      </c>
      <c r="C1480" s="11" t="s">
        <v>185</v>
      </c>
      <c r="D1480" s="11" t="s">
        <v>198</v>
      </c>
      <c r="E1480" s="11">
        <v>16.383333333333333</v>
      </c>
      <c r="F1480" s="11">
        <v>202007</v>
      </c>
    </row>
    <row r="1481" spans="1:6">
      <c r="A1481" s="11" t="s">
        <v>708</v>
      </c>
      <c r="B1481" s="11">
        <v>23</v>
      </c>
      <c r="C1481" s="11" t="s">
        <v>185</v>
      </c>
      <c r="D1481" s="11" t="s">
        <v>198</v>
      </c>
      <c r="E1481" s="11">
        <v>27.166666666666671</v>
      </c>
      <c r="F1481" s="11">
        <v>202007</v>
      </c>
    </row>
    <row r="1482" spans="1:6">
      <c r="A1482" s="11" t="s">
        <v>708</v>
      </c>
      <c r="B1482" s="11">
        <v>23</v>
      </c>
      <c r="C1482" s="11" t="s">
        <v>185</v>
      </c>
      <c r="D1482" s="11" t="s">
        <v>203</v>
      </c>
      <c r="E1482" s="11">
        <v>6.4166666666666732</v>
      </c>
      <c r="F1482" s="11">
        <v>202007</v>
      </c>
    </row>
    <row r="1483" spans="1:6">
      <c r="A1483" s="11" t="s">
        <v>715</v>
      </c>
      <c r="B1483" s="11">
        <v>23</v>
      </c>
      <c r="C1483" s="11" t="s">
        <v>198</v>
      </c>
      <c r="D1483" s="11" t="s">
        <v>177</v>
      </c>
      <c r="E1483" s="11">
        <v>5.9999999999999982</v>
      </c>
      <c r="F1483" s="11">
        <v>202007</v>
      </c>
    </row>
    <row r="1484" spans="1:6">
      <c r="A1484" s="11" t="s">
        <v>726</v>
      </c>
      <c r="B1484" s="11">
        <v>23</v>
      </c>
      <c r="C1484" s="11" t="s">
        <v>175</v>
      </c>
      <c r="D1484" s="11" t="s">
        <v>185</v>
      </c>
      <c r="E1484" s="11">
        <v>9.0000000000000036</v>
      </c>
      <c r="F1484" s="11">
        <v>202007</v>
      </c>
    </row>
    <row r="1485" spans="1:6">
      <c r="A1485" s="11" t="s">
        <v>726</v>
      </c>
      <c r="B1485" s="11">
        <v>23</v>
      </c>
      <c r="C1485" s="11" t="s">
        <v>175</v>
      </c>
      <c r="D1485" s="11" t="s">
        <v>177</v>
      </c>
      <c r="E1485" s="11">
        <v>12</v>
      </c>
      <c r="F1485" s="11">
        <v>202007</v>
      </c>
    </row>
    <row r="1486" spans="1:6">
      <c r="A1486" s="11" t="s">
        <v>726</v>
      </c>
      <c r="B1486" s="11">
        <v>23</v>
      </c>
      <c r="C1486" s="11" t="s">
        <v>175</v>
      </c>
      <c r="D1486" s="11" t="s">
        <v>198</v>
      </c>
      <c r="E1486" s="11">
        <v>16</v>
      </c>
      <c r="F1486" s="11">
        <v>202007</v>
      </c>
    </row>
    <row r="1487" spans="1:6">
      <c r="A1487" s="11" t="s">
        <v>726</v>
      </c>
      <c r="B1487" s="11">
        <v>23</v>
      </c>
      <c r="C1487" s="11" t="s">
        <v>175</v>
      </c>
      <c r="D1487" s="11" t="s">
        <v>918</v>
      </c>
      <c r="E1487" s="11">
        <v>1.9999999999999982</v>
      </c>
      <c r="F1487" s="11">
        <v>202007</v>
      </c>
    </row>
    <row r="1488" spans="1:6">
      <c r="A1488" s="11" t="s">
        <v>458</v>
      </c>
      <c r="B1488" s="11">
        <v>23</v>
      </c>
      <c r="C1488" s="11" t="s">
        <v>185</v>
      </c>
      <c r="D1488" s="11" t="s">
        <v>182</v>
      </c>
      <c r="E1488" s="11">
        <v>5.5</v>
      </c>
      <c r="F1488" s="11">
        <v>202007</v>
      </c>
    </row>
    <row r="1489" spans="1:6">
      <c r="A1489" s="11" t="s">
        <v>458</v>
      </c>
      <c r="B1489" s="11">
        <v>23</v>
      </c>
      <c r="C1489" s="11" t="s">
        <v>185</v>
      </c>
      <c r="D1489" s="11" t="s">
        <v>177</v>
      </c>
      <c r="E1489" s="11">
        <v>1.5</v>
      </c>
      <c r="F1489" s="11">
        <v>202007</v>
      </c>
    </row>
    <row r="1490" spans="1:6">
      <c r="A1490" s="11" t="s">
        <v>458</v>
      </c>
      <c r="B1490" s="11">
        <v>23</v>
      </c>
      <c r="C1490" s="11" t="s">
        <v>185</v>
      </c>
      <c r="D1490" s="11" t="s">
        <v>198</v>
      </c>
      <c r="E1490" s="11">
        <v>5</v>
      </c>
      <c r="F1490" s="11">
        <v>202007</v>
      </c>
    </row>
    <row r="1491" spans="1:6">
      <c r="A1491" s="11" t="s">
        <v>458</v>
      </c>
      <c r="B1491" s="11">
        <v>23</v>
      </c>
      <c r="C1491" s="11" t="s">
        <v>185</v>
      </c>
      <c r="D1491" s="11" t="s">
        <v>206</v>
      </c>
      <c r="E1491" s="11">
        <v>1.5</v>
      </c>
      <c r="F1491" s="11">
        <v>202007</v>
      </c>
    </row>
    <row r="1492" spans="1:6">
      <c r="A1492" s="11" t="s">
        <v>767</v>
      </c>
      <c r="B1492" s="11">
        <v>23</v>
      </c>
      <c r="C1492" s="11" t="s">
        <v>175</v>
      </c>
      <c r="D1492" s="11" t="s">
        <v>206</v>
      </c>
      <c r="E1492" s="11">
        <v>38.61333333333333</v>
      </c>
      <c r="F1492" s="11">
        <v>202007</v>
      </c>
    </row>
    <row r="1493" spans="1:6">
      <c r="A1493" s="11" t="s">
        <v>453</v>
      </c>
      <c r="B1493" s="11">
        <v>23</v>
      </c>
      <c r="C1493" s="11" t="s">
        <v>175</v>
      </c>
      <c r="D1493" s="11" t="s">
        <v>177</v>
      </c>
      <c r="E1493" s="11">
        <v>14.999999999999998</v>
      </c>
      <c r="F1493" s="11">
        <v>202007</v>
      </c>
    </row>
    <row r="1494" spans="1:6">
      <c r="A1494" s="11" t="s">
        <v>453</v>
      </c>
      <c r="B1494" s="11">
        <v>23</v>
      </c>
      <c r="C1494" s="11" t="s">
        <v>175</v>
      </c>
      <c r="D1494" s="11" t="s">
        <v>198</v>
      </c>
      <c r="E1494" s="11">
        <v>12.000000000000004</v>
      </c>
      <c r="F1494" s="11">
        <v>202007</v>
      </c>
    </row>
    <row r="1495" spans="1:6">
      <c r="A1495" s="11" t="s">
        <v>488</v>
      </c>
      <c r="B1495" s="11">
        <v>23</v>
      </c>
      <c r="C1495" s="11" t="s">
        <v>175</v>
      </c>
      <c r="D1495" s="11" t="s">
        <v>177</v>
      </c>
      <c r="E1495" s="11">
        <v>40.25</v>
      </c>
      <c r="F1495" s="11">
        <v>202007</v>
      </c>
    </row>
    <row r="1496" spans="1:6">
      <c r="A1496" s="11" t="s">
        <v>951</v>
      </c>
      <c r="B1496" s="11">
        <v>23</v>
      </c>
      <c r="C1496" s="11" t="s">
        <v>198</v>
      </c>
      <c r="D1496" s="11" t="s">
        <v>918</v>
      </c>
      <c r="E1496" s="11">
        <v>6.5</v>
      </c>
      <c r="F1496" s="11">
        <v>202007</v>
      </c>
    </row>
    <row r="1497" spans="1:6">
      <c r="A1497" s="11" t="s">
        <v>478</v>
      </c>
      <c r="B1497" s="11">
        <v>23</v>
      </c>
      <c r="C1497" s="11" t="s">
        <v>175</v>
      </c>
      <c r="D1497" s="11" t="s">
        <v>198</v>
      </c>
      <c r="E1497" s="11">
        <v>19</v>
      </c>
      <c r="F1497" s="11">
        <v>202007</v>
      </c>
    </row>
    <row r="1498" spans="1:6">
      <c r="A1498" s="11" t="s">
        <v>485</v>
      </c>
      <c r="B1498" s="11">
        <v>23</v>
      </c>
      <c r="C1498" s="11" t="s">
        <v>175</v>
      </c>
      <c r="D1498" s="11" t="s">
        <v>185</v>
      </c>
      <c r="E1498" s="11">
        <v>25.5</v>
      </c>
      <c r="F1498" s="11">
        <v>202007</v>
      </c>
    </row>
    <row r="1499" spans="1:6">
      <c r="A1499" s="11" t="s">
        <v>485</v>
      </c>
      <c r="B1499" s="11">
        <v>23</v>
      </c>
      <c r="C1499" s="11" t="s">
        <v>175</v>
      </c>
      <c r="D1499" s="11" t="s">
        <v>206</v>
      </c>
      <c r="E1499" s="11">
        <v>7.9999999999999982</v>
      </c>
      <c r="F1499" s="11">
        <v>202007</v>
      </c>
    </row>
    <row r="1500" spans="1:6">
      <c r="A1500" s="11" t="s">
        <v>598</v>
      </c>
      <c r="B1500" s="11">
        <v>23</v>
      </c>
      <c r="C1500" s="11" t="s">
        <v>203</v>
      </c>
      <c r="D1500" s="11" t="s">
        <v>198</v>
      </c>
      <c r="E1500" s="11">
        <v>22.5</v>
      </c>
      <c r="F1500" s="11">
        <v>202007</v>
      </c>
    </row>
    <row r="1501" spans="1:6">
      <c r="A1501" s="11" t="s">
        <v>1086</v>
      </c>
      <c r="B1501" s="11">
        <v>23</v>
      </c>
      <c r="C1501" s="11" t="s">
        <v>175</v>
      </c>
      <c r="D1501" s="11" t="s">
        <v>177</v>
      </c>
      <c r="E1501" s="11">
        <v>15</v>
      </c>
      <c r="F1501" s="11">
        <v>202007</v>
      </c>
    </row>
    <row r="1502" spans="1:6">
      <c r="A1502" s="11" t="s">
        <v>1216</v>
      </c>
      <c r="B1502" s="11">
        <v>23</v>
      </c>
      <c r="C1502" s="11" t="s">
        <v>175</v>
      </c>
      <c r="D1502" s="11" t="s">
        <v>198</v>
      </c>
      <c r="E1502" s="11">
        <v>24.000000000000007</v>
      </c>
      <c r="F1502" s="11">
        <v>202007</v>
      </c>
    </row>
    <row r="1503" spans="1:6">
      <c r="A1503" s="11" t="s">
        <v>769</v>
      </c>
      <c r="B1503" s="11">
        <v>23</v>
      </c>
      <c r="C1503" s="11" t="s">
        <v>185</v>
      </c>
      <c r="D1503" s="11" t="s">
        <v>177</v>
      </c>
      <c r="E1503" s="11">
        <v>1.5833333333333344</v>
      </c>
      <c r="F1503" s="11">
        <v>202007</v>
      </c>
    </row>
    <row r="1504" spans="1:6">
      <c r="A1504" s="11" t="s">
        <v>769</v>
      </c>
      <c r="B1504" s="11">
        <v>23</v>
      </c>
      <c r="C1504" s="11" t="s">
        <v>185</v>
      </c>
      <c r="D1504" s="11" t="s">
        <v>198</v>
      </c>
      <c r="E1504" s="11">
        <v>0.75</v>
      </c>
      <c r="F1504" s="11">
        <v>202007</v>
      </c>
    </row>
    <row r="1505" spans="1:6">
      <c r="A1505" s="11" t="s">
        <v>917</v>
      </c>
      <c r="B1505" s="11">
        <v>23</v>
      </c>
      <c r="C1505" s="11" t="s">
        <v>203</v>
      </c>
      <c r="D1505" s="11" t="s">
        <v>185</v>
      </c>
      <c r="E1505" s="11">
        <v>42.373333333333342</v>
      </c>
      <c r="F1505" s="11">
        <v>202007</v>
      </c>
    </row>
    <row r="1506" spans="1:6">
      <c r="A1506" s="11" t="s">
        <v>1019</v>
      </c>
      <c r="B1506" s="11">
        <v>23</v>
      </c>
      <c r="C1506" s="11" t="s">
        <v>198</v>
      </c>
      <c r="D1506" s="11" t="s">
        <v>185</v>
      </c>
      <c r="E1506" s="11">
        <v>12.499999999999998</v>
      </c>
      <c r="F1506" s="11">
        <v>202007</v>
      </c>
    </row>
    <row r="1507" spans="1:6">
      <c r="A1507" s="11" t="s">
        <v>482</v>
      </c>
      <c r="B1507" s="11">
        <v>23</v>
      </c>
      <c r="C1507" s="11" t="s">
        <v>175</v>
      </c>
      <c r="D1507" s="11" t="s">
        <v>182</v>
      </c>
      <c r="E1507" s="11">
        <v>4.5000000000000009</v>
      </c>
      <c r="F1507" s="11">
        <v>202007</v>
      </c>
    </row>
    <row r="1508" spans="1:6">
      <c r="A1508" s="11" t="s">
        <v>482</v>
      </c>
      <c r="B1508" s="11">
        <v>23</v>
      </c>
      <c r="C1508" s="11" t="s">
        <v>175</v>
      </c>
      <c r="D1508" s="11" t="s">
        <v>177</v>
      </c>
      <c r="E1508" s="11">
        <v>10.5</v>
      </c>
      <c r="F1508" s="11">
        <v>202007</v>
      </c>
    </row>
    <row r="1509" spans="1:6">
      <c r="A1509" s="11" t="s">
        <v>482</v>
      </c>
      <c r="B1509" s="11">
        <v>23</v>
      </c>
      <c r="C1509" s="11" t="s">
        <v>175</v>
      </c>
      <c r="D1509" s="11" t="s">
        <v>198</v>
      </c>
      <c r="E1509" s="11">
        <v>21</v>
      </c>
      <c r="F1509" s="11">
        <v>202007</v>
      </c>
    </row>
    <row r="1510" spans="1:6">
      <c r="A1510" s="11" t="s">
        <v>482</v>
      </c>
      <c r="B1510" s="11">
        <v>23</v>
      </c>
      <c r="C1510" s="11" t="s">
        <v>175</v>
      </c>
      <c r="D1510" s="11" t="s">
        <v>206</v>
      </c>
      <c r="E1510" s="11">
        <v>4</v>
      </c>
      <c r="F1510" s="11">
        <v>202007</v>
      </c>
    </row>
    <row r="1511" spans="1:6">
      <c r="A1511" s="11" t="s">
        <v>482</v>
      </c>
      <c r="B1511" s="11">
        <v>23</v>
      </c>
      <c r="C1511" s="11" t="s">
        <v>175</v>
      </c>
      <c r="D1511" s="11" t="s">
        <v>918</v>
      </c>
      <c r="E1511" s="11">
        <v>1.9999999999999982</v>
      </c>
      <c r="F1511" s="11">
        <v>202007</v>
      </c>
    </row>
    <row r="1512" spans="1:6">
      <c r="A1512" s="11" t="s">
        <v>479</v>
      </c>
      <c r="B1512" s="11">
        <v>23</v>
      </c>
      <c r="C1512" s="11" t="s">
        <v>175</v>
      </c>
      <c r="D1512" s="11" t="s">
        <v>177</v>
      </c>
      <c r="E1512" s="11">
        <v>21.75</v>
      </c>
      <c r="F1512" s="11">
        <v>202007</v>
      </c>
    </row>
    <row r="1513" spans="1:6">
      <c r="A1513" s="11" t="s">
        <v>479</v>
      </c>
      <c r="B1513" s="11">
        <v>23</v>
      </c>
      <c r="C1513" s="11" t="s">
        <v>175</v>
      </c>
      <c r="D1513" s="11" t="s">
        <v>198</v>
      </c>
      <c r="E1513" s="11">
        <v>10.749999999999998</v>
      </c>
      <c r="F1513" s="11">
        <v>202007</v>
      </c>
    </row>
    <row r="1514" spans="1:6">
      <c r="A1514" s="11" t="s">
        <v>1533</v>
      </c>
      <c r="B1514" s="11">
        <v>23</v>
      </c>
      <c r="C1514" s="11" t="s">
        <v>177</v>
      </c>
      <c r="D1514" s="11" t="s">
        <v>182</v>
      </c>
      <c r="E1514" s="11">
        <v>8.9999999999999982</v>
      </c>
      <c r="F1514" s="11">
        <v>202007</v>
      </c>
    </row>
    <row r="1515" spans="1:6">
      <c r="A1515" s="11" t="s">
        <v>1218</v>
      </c>
      <c r="B1515" s="11">
        <v>23</v>
      </c>
      <c r="C1515" s="11" t="s">
        <v>198</v>
      </c>
      <c r="D1515" s="11" t="s">
        <v>177</v>
      </c>
      <c r="E1515" s="11">
        <v>22.133333333333333</v>
      </c>
      <c r="F1515" s="11">
        <v>202007</v>
      </c>
    </row>
    <row r="1516" spans="1:6">
      <c r="A1516" s="11" t="s">
        <v>915</v>
      </c>
      <c r="B1516" s="11">
        <v>23</v>
      </c>
      <c r="C1516" s="11" t="s">
        <v>185</v>
      </c>
      <c r="D1516" s="11" t="s">
        <v>198</v>
      </c>
      <c r="E1516" s="11">
        <v>8.3866666666666667</v>
      </c>
      <c r="F1516" s="11">
        <v>202007</v>
      </c>
    </row>
    <row r="1517" spans="1:6">
      <c r="A1517" s="11" t="s">
        <v>1078</v>
      </c>
      <c r="B1517" s="11">
        <v>23</v>
      </c>
      <c r="C1517" s="11" t="s">
        <v>177</v>
      </c>
      <c r="D1517" s="11" t="s">
        <v>148</v>
      </c>
      <c r="E1517" s="11">
        <v>41.999999999999993</v>
      </c>
      <c r="F1517" s="11">
        <v>202007</v>
      </c>
    </row>
    <row r="1518" spans="1:6">
      <c r="A1518" s="11" t="s">
        <v>950</v>
      </c>
      <c r="B1518" s="11">
        <v>23</v>
      </c>
      <c r="C1518" s="11" t="s">
        <v>185</v>
      </c>
      <c r="D1518" s="11" t="s">
        <v>198</v>
      </c>
      <c r="E1518" s="11">
        <v>2.1500000000000017</v>
      </c>
      <c r="F1518" s="11">
        <v>202007</v>
      </c>
    </row>
    <row r="1519" spans="1:6">
      <c r="A1519" s="11" t="s">
        <v>467</v>
      </c>
      <c r="B1519" s="11">
        <v>23</v>
      </c>
      <c r="C1519" s="11" t="s">
        <v>185</v>
      </c>
      <c r="D1519" s="11" t="s">
        <v>206</v>
      </c>
      <c r="E1519" s="11">
        <v>56.656666666666673</v>
      </c>
      <c r="F1519" s="11">
        <v>202007</v>
      </c>
    </row>
    <row r="1520" spans="1:6">
      <c r="A1520" s="11" t="s">
        <v>774</v>
      </c>
      <c r="B1520" s="11">
        <v>23</v>
      </c>
      <c r="C1520" s="11" t="s">
        <v>175</v>
      </c>
      <c r="D1520" s="11" t="s">
        <v>198</v>
      </c>
      <c r="E1520" s="11">
        <v>36</v>
      </c>
      <c r="F1520" s="11">
        <v>202007</v>
      </c>
    </row>
    <row r="1521" spans="1:6">
      <c r="A1521" s="11" t="s">
        <v>775</v>
      </c>
      <c r="B1521" s="11">
        <v>23</v>
      </c>
      <c r="C1521" s="11" t="s">
        <v>198</v>
      </c>
      <c r="D1521" s="11" t="s">
        <v>185</v>
      </c>
      <c r="E1521" s="11">
        <v>35.93333333333333</v>
      </c>
      <c r="F1521" s="11">
        <v>202007</v>
      </c>
    </row>
    <row r="1522" spans="1:6">
      <c r="A1522" s="11" t="s">
        <v>468</v>
      </c>
      <c r="B1522" s="11">
        <v>23</v>
      </c>
      <c r="C1522" s="11" t="s">
        <v>185</v>
      </c>
      <c r="D1522" s="11" t="s">
        <v>198</v>
      </c>
      <c r="E1522" s="11">
        <v>6.8500000000000005</v>
      </c>
      <c r="F1522" s="11">
        <v>202007</v>
      </c>
    </row>
    <row r="1523" spans="1:6">
      <c r="A1523" s="11" t="s">
        <v>480</v>
      </c>
      <c r="B1523" s="11">
        <v>23</v>
      </c>
      <c r="C1523" s="11" t="s">
        <v>175</v>
      </c>
      <c r="D1523" s="11" t="s">
        <v>185</v>
      </c>
      <c r="E1523" s="11">
        <v>28.5</v>
      </c>
      <c r="F1523" s="11">
        <v>202007</v>
      </c>
    </row>
    <row r="1524" spans="1:6">
      <c r="A1524" s="11" t="s">
        <v>1054</v>
      </c>
      <c r="B1524" s="11">
        <v>23</v>
      </c>
      <c r="C1524" s="11" t="s">
        <v>177</v>
      </c>
      <c r="D1524" s="11" t="s">
        <v>148</v>
      </c>
      <c r="E1524" s="11">
        <v>37</v>
      </c>
      <c r="F1524" s="11">
        <v>202007</v>
      </c>
    </row>
    <row r="1525" spans="1:6">
      <c r="A1525" s="11" t="s">
        <v>1209</v>
      </c>
      <c r="B1525" s="11">
        <v>23</v>
      </c>
      <c r="C1525" s="11" t="s">
        <v>175</v>
      </c>
      <c r="D1525" s="11" t="s">
        <v>198</v>
      </c>
      <c r="E1525" s="11">
        <v>8</v>
      </c>
      <c r="F1525" s="11">
        <v>202007</v>
      </c>
    </row>
    <row r="1526" spans="1:6">
      <c r="A1526" s="11" t="s">
        <v>777</v>
      </c>
      <c r="B1526" s="11">
        <v>23</v>
      </c>
      <c r="C1526" s="11" t="s">
        <v>175</v>
      </c>
      <c r="D1526" s="11" t="s">
        <v>185</v>
      </c>
      <c r="E1526" s="11">
        <v>21</v>
      </c>
      <c r="F1526" s="11">
        <v>202007</v>
      </c>
    </row>
    <row r="1527" spans="1:6">
      <c r="A1527" s="11" t="s">
        <v>777</v>
      </c>
      <c r="B1527" s="11">
        <v>23</v>
      </c>
      <c r="C1527" s="11" t="s">
        <v>175</v>
      </c>
      <c r="D1527" s="11" t="s">
        <v>206</v>
      </c>
      <c r="E1527" s="11">
        <v>2.0000000000000009</v>
      </c>
      <c r="F1527" s="11">
        <v>202007</v>
      </c>
    </row>
    <row r="1528" spans="1:6">
      <c r="A1528" s="11" t="s">
        <v>778</v>
      </c>
      <c r="B1528" s="11">
        <v>23</v>
      </c>
      <c r="C1528" s="11" t="s">
        <v>175</v>
      </c>
      <c r="D1528" s="11" t="s">
        <v>185</v>
      </c>
      <c r="E1528" s="11">
        <v>7</v>
      </c>
      <c r="F1528" s="11">
        <v>202007</v>
      </c>
    </row>
    <row r="1529" spans="1:6">
      <c r="A1529" s="11" t="s">
        <v>778</v>
      </c>
      <c r="B1529" s="11">
        <v>23</v>
      </c>
      <c r="C1529" s="11" t="s">
        <v>175</v>
      </c>
      <c r="D1529" s="11" t="s">
        <v>177</v>
      </c>
      <c r="E1529" s="11">
        <v>5</v>
      </c>
      <c r="F1529" s="11">
        <v>202007</v>
      </c>
    </row>
    <row r="1530" spans="1:6">
      <c r="A1530" s="11" t="s">
        <v>778</v>
      </c>
      <c r="B1530" s="11">
        <v>23</v>
      </c>
      <c r="C1530" s="11" t="s">
        <v>175</v>
      </c>
      <c r="D1530" s="11" t="s">
        <v>198</v>
      </c>
      <c r="E1530" s="11">
        <v>24.000000000000007</v>
      </c>
      <c r="F1530" s="11">
        <v>202007</v>
      </c>
    </row>
    <row r="1531" spans="1:6">
      <c r="A1531" s="11" t="s">
        <v>779</v>
      </c>
      <c r="B1531" s="11">
        <v>23</v>
      </c>
      <c r="C1531" s="11" t="s">
        <v>185</v>
      </c>
      <c r="D1531" s="11" t="s">
        <v>198</v>
      </c>
      <c r="E1531" s="11">
        <v>8.3333333333335702E-2</v>
      </c>
      <c r="F1531" s="11">
        <v>202007</v>
      </c>
    </row>
    <row r="1532" spans="1:6">
      <c r="A1532" s="11" t="s">
        <v>484</v>
      </c>
      <c r="B1532" s="11">
        <v>23</v>
      </c>
      <c r="C1532" s="11" t="s">
        <v>175</v>
      </c>
      <c r="D1532" s="11" t="s">
        <v>185</v>
      </c>
      <c r="E1532" s="11">
        <v>0.16666666666666607</v>
      </c>
      <c r="F1532" s="11">
        <v>202007</v>
      </c>
    </row>
    <row r="1533" spans="1:6">
      <c r="A1533" s="11" t="s">
        <v>484</v>
      </c>
      <c r="B1533" s="11">
        <v>23</v>
      </c>
      <c r="C1533" s="11" t="s">
        <v>175</v>
      </c>
      <c r="D1533" s="11" t="s">
        <v>177</v>
      </c>
      <c r="E1533" s="11">
        <v>0.16666666666666741</v>
      </c>
      <c r="F1533" s="11">
        <v>202007</v>
      </c>
    </row>
    <row r="1534" spans="1:6">
      <c r="A1534" s="11" t="s">
        <v>484</v>
      </c>
      <c r="B1534" s="11">
        <v>23</v>
      </c>
      <c r="C1534" s="11" t="s">
        <v>175</v>
      </c>
      <c r="D1534" s="11" t="s">
        <v>198</v>
      </c>
      <c r="E1534" s="11">
        <v>3.4166666666666665</v>
      </c>
      <c r="F1534" s="11">
        <v>202007</v>
      </c>
    </row>
    <row r="1535" spans="1:6">
      <c r="A1535" s="11" t="s">
        <v>1221</v>
      </c>
      <c r="B1535" s="11">
        <v>23</v>
      </c>
      <c r="C1535" s="11" t="s">
        <v>198</v>
      </c>
      <c r="D1535" s="11" t="s">
        <v>177</v>
      </c>
      <c r="E1535" s="11">
        <v>29.75</v>
      </c>
      <c r="F1535" s="11">
        <v>202007</v>
      </c>
    </row>
    <row r="1536" spans="1:6">
      <c r="A1536" s="11" t="s">
        <v>476</v>
      </c>
      <c r="B1536" s="11">
        <v>23</v>
      </c>
      <c r="C1536" s="11" t="s">
        <v>198</v>
      </c>
      <c r="D1536" s="11" t="s">
        <v>206</v>
      </c>
      <c r="E1536" s="11">
        <v>41</v>
      </c>
      <c r="F1536" s="11">
        <v>202007</v>
      </c>
    </row>
    <row r="1537" spans="1:6">
      <c r="A1537" s="11" t="s">
        <v>477</v>
      </c>
      <c r="B1537" s="11">
        <v>23</v>
      </c>
      <c r="C1537" s="11" t="s">
        <v>198</v>
      </c>
      <c r="D1537" s="11" t="s">
        <v>206</v>
      </c>
      <c r="E1537" s="11">
        <v>36</v>
      </c>
      <c r="F1537" s="11">
        <v>202007</v>
      </c>
    </row>
    <row r="1538" spans="1:6">
      <c r="A1538" s="11" t="s">
        <v>464</v>
      </c>
      <c r="B1538" s="11">
        <v>23</v>
      </c>
      <c r="C1538" s="11" t="s">
        <v>198</v>
      </c>
      <c r="D1538" s="11" t="s">
        <v>177</v>
      </c>
      <c r="E1538" s="11">
        <v>25.383333333333333</v>
      </c>
      <c r="F1538" s="11">
        <v>202007</v>
      </c>
    </row>
    <row r="1539" spans="1:6">
      <c r="A1539" s="11" t="s">
        <v>486</v>
      </c>
      <c r="B1539" s="11">
        <v>23</v>
      </c>
      <c r="C1539" s="11" t="s">
        <v>175</v>
      </c>
      <c r="D1539" s="11" t="s">
        <v>177</v>
      </c>
      <c r="E1539" s="11">
        <v>37</v>
      </c>
      <c r="F1539" s="11">
        <v>202007</v>
      </c>
    </row>
    <row r="1540" spans="1:6">
      <c r="A1540" s="11" t="s">
        <v>483</v>
      </c>
      <c r="B1540" s="11">
        <v>23</v>
      </c>
      <c r="C1540" s="11" t="s">
        <v>175</v>
      </c>
      <c r="D1540" s="11" t="s">
        <v>182</v>
      </c>
      <c r="E1540" s="11">
        <v>2.5000000000000004</v>
      </c>
      <c r="F1540" s="11">
        <v>202007</v>
      </c>
    </row>
    <row r="1541" spans="1:6">
      <c r="A1541" s="11" t="s">
        <v>483</v>
      </c>
      <c r="B1541" s="11">
        <v>23</v>
      </c>
      <c r="C1541" s="11" t="s">
        <v>175</v>
      </c>
      <c r="D1541" s="11" t="s">
        <v>185</v>
      </c>
      <c r="E1541" s="11">
        <v>4.5</v>
      </c>
      <c r="F1541" s="11">
        <v>202007</v>
      </c>
    </row>
    <row r="1542" spans="1:6">
      <c r="A1542" s="11" t="s">
        <v>483</v>
      </c>
      <c r="B1542" s="11">
        <v>23</v>
      </c>
      <c r="C1542" s="11" t="s">
        <v>175</v>
      </c>
      <c r="D1542" s="11" t="s">
        <v>177</v>
      </c>
      <c r="E1542" s="11">
        <v>13.5</v>
      </c>
      <c r="F1542" s="11">
        <v>202007</v>
      </c>
    </row>
    <row r="1543" spans="1:6">
      <c r="A1543" s="11" t="s">
        <v>483</v>
      </c>
      <c r="B1543" s="11">
        <v>23</v>
      </c>
      <c r="C1543" s="11" t="s">
        <v>175</v>
      </c>
      <c r="D1543" s="11" t="s">
        <v>198</v>
      </c>
      <c r="E1543" s="11">
        <v>9.9999999999999964</v>
      </c>
      <c r="F1543" s="11">
        <v>202007</v>
      </c>
    </row>
    <row r="1544" spans="1:6">
      <c r="A1544" s="11" t="s">
        <v>483</v>
      </c>
      <c r="B1544" s="11">
        <v>23</v>
      </c>
      <c r="C1544" s="11" t="s">
        <v>175</v>
      </c>
      <c r="D1544" s="11" t="s">
        <v>206</v>
      </c>
      <c r="E1544" s="11">
        <v>4.0000000000000018</v>
      </c>
      <c r="F1544" s="11">
        <v>202007</v>
      </c>
    </row>
    <row r="1545" spans="1:6">
      <c r="A1545" s="11" t="s">
        <v>783</v>
      </c>
      <c r="B1545" s="11">
        <v>23</v>
      </c>
      <c r="C1545" s="11" t="s">
        <v>198</v>
      </c>
      <c r="D1545" s="11" t="s">
        <v>177</v>
      </c>
      <c r="E1545" s="11">
        <v>27.58</v>
      </c>
      <c r="F1545" s="11">
        <v>202007</v>
      </c>
    </row>
    <row r="1546" spans="1:6">
      <c r="A1546" s="11" t="s">
        <v>1240</v>
      </c>
      <c r="B1546" s="11">
        <v>23</v>
      </c>
      <c r="C1546" s="11" t="s">
        <v>198</v>
      </c>
      <c r="D1546" s="11" t="s">
        <v>177</v>
      </c>
      <c r="E1546" s="11">
        <v>27.75</v>
      </c>
      <c r="F1546" s="11">
        <v>202007</v>
      </c>
    </row>
    <row r="1547" spans="1:6">
      <c r="A1547" s="11" t="s">
        <v>503</v>
      </c>
      <c r="B1547" s="11">
        <v>23</v>
      </c>
      <c r="C1547" s="11" t="s">
        <v>185</v>
      </c>
      <c r="D1547" s="11" t="s">
        <v>177</v>
      </c>
      <c r="E1547" s="11">
        <v>19.666666666666664</v>
      </c>
      <c r="F1547" s="11">
        <v>202007</v>
      </c>
    </row>
    <row r="1548" spans="1:6">
      <c r="A1548" s="11" t="s">
        <v>784</v>
      </c>
      <c r="B1548" s="11">
        <v>23</v>
      </c>
      <c r="C1548" s="11" t="s">
        <v>175</v>
      </c>
      <c r="D1548" s="11" t="s">
        <v>148</v>
      </c>
      <c r="E1548" s="11">
        <v>3</v>
      </c>
      <c r="F1548" s="11">
        <v>202007</v>
      </c>
    </row>
    <row r="1549" spans="1:6">
      <c r="A1549" s="11" t="s">
        <v>784</v>
      </c>
      <c r="B1549" s="11">
        <v>23</v>
      </c>
      <c r="C1549" s="11" t="s">
        <v>175</v>
      </c>
      <c r="D1549" s="11" t="s">
        <v>182</v>
      </c>
      <c r="E1549" s="11">
        <v>2.7500000000000009</v>
      </c>
      <c r="F1549" s="11">
        <v>202007</v>
      </c>
    </row>
    <row r="1550" spans="1:6">
      <c r="A1550" s="11" t="s">
        <v>784</v>
      </c>
      <c r="B1550" s="11">
        <v>23</v>
      </c>
      <c r="C1550" s="11" t="s">
        <v>175</v>
      </c>
      <c r="D1550" s="11" t="s">
        <v>185</v>
      </c>
      <c r="E1550" s="11">
        <v>3.9999999999999991</v>
      </c>
      <c r="F1550" s="11">
        <v>202007</v>
      </c>
    </row>
    <row r="1551" spans="1:6">
      <c r="A1551" s="11" t="s">
        <v>784</v>
      </c>
      <c r="B1551" s="11">
        <v>23</v>
      </c>
      <c r="C1551" s="11" t="s">
        <v>175</v>
      </c>
      <c r="D1551" s="11" t="s">
        <v>177</v>
      </c>
      <c r="E1551" s="11">
        <v>3.2500000000000018</v>
      </c>
      <c r="F1551" s="11">
        <v>202007</v>
      </c>
    </row>
    <row r="1552" spans="1:6">
      <c r="A1552" s="11" t="s">
        <v>784</v>
      </c>
      <c r="B1552" s="11">
        <v>23</v>
      </c>
      <c r="C1552" s="11" t="s">
        <v>175</v>
      </c>
      <c r="D1552" s="11" t="s">
        <v>198</v>
      </c>
      <c r="E1552" s="11">
        <v>4.7499999999999991</v>
      </c>
      <c r="F1552" s="11">
        <v>202007</v>
      </c>
    </row>
    <row r="1553" spans="1:6">
      <c r="A1553" s="11" t="s">
        <v>784</v>
      </c>
      <c r="B1553" s="11">
        <v>23</v>
      </c>
      <c r="C1553" s="11" t="s">
        <v>175</v>
      </c>
      <c r="D1553" s="11" t="s">
        <v>203</v>
      </c>
      <c r="E1553" s="11">
        <v>0.50000000000000089</v>
      </c>
      <c r="F1553" s="11">
        <v>202007</v>
      </c>
    </row>
    <row r="1554" spans="1:6">
      <c r="A1554" s="11" t="s">
        <v>784</v>
      </c>
      <c r="B1554" s="11">
        <v>23</v>
      </c>
      <c r="C1554" s="11" t="s">
        <v>175</v>
      </c>
      <c r="D1554" s="11" t="s">
        <v>206</v>
      </c>
      <c r="E1554" s="11">
        <v>3.5000000000000009</v>
      </c>
      <c r="F1554" s="11">
        <v>202007</v>
      </c>
    </row>
    <row r="1555" spans="1:6">
      <c r="A1555" s="11" t="s">
        <v>784</v>
      </c>
      <c r="B1555" s="11">
        <v>23</v>
      </c>
      <c r="C1555" s="11" t="s">
        <v>175</v>
      </c>
      <c r="D1555" s="11" t="s">
        <v>918</v>
      </c>
      <c r="E1555" s="11">
        <v>0.50000000000000089</v>
      </c>
      <c r="F1555" s="11">
        <v>202007</v>
      </c>
    </row>
    <row r="1556" spans="1:6">
      <c r="A1556" s="11" t="s">
        <v>707</v>
      </c>
      <c r="B1556" s="11">
        <v>23</v>
      </c>
      <c r="C1556" s="11" t="s">
        <v>198</v>
      </c>
      <c r="D1556" s="11" t="s">
        <v>185</v>
      </c>
      <c r="E1556" s="11">
        <v>16.336666666666666</v>
      </c>
      <c r="F1556" s="11">
        <v>202007</v>
      </c>
    </row>
    <row r="1557" spans="1:6">
      <c r="A1557" s="11" t="s">
        <v>1233</v>
      </c>
      <c r="B1557" s="11">
        <v>24</v>
      </c>
      <c r="C1557" s="11" t="s">
        <v>185</v>
      </c>
      <c r="D1557" s="11" t="s">
        <v>198</v>
      </c>
      <c r="E1557" s="11">
        <v>30.199999999999996</v>
      </c>
      <c r="F1557" s="11">
        <v>202007</v>
      </c>
    </row>
    <row r="1558" spans="1:6">
      <c r="A1558" s="11" t="s">
        <v>708</v>
      </c>
      <c r="B1558" s="11">
        <v>24</v>
      </c>
      <c r="C1558" s="11" t="s">
        <v>185</v>
      </c>
      <c r="D1558" s="11" t="s">
        <v>198</v>
      </c>
      <c r="E1558" s="11">
        <v>54.866666666666667</v>
      </c>
      <c r="F1558" s="11">
        <v>202007</v>
      </c>
    </row>
    <row r="1559" spans="1:6">
      <c r="A1559" s="11" t="s">
        <v>708</v>
      </c>
      <c r="B1559" s="11">
        <v>24</v>
      </c>
      <c r="C1559" s="11" t="s">
        <v>185</v>
      </c>
      <c r="D1559" s="11" t="s">
        <v>203</v>
      </c>
      <c r="E1559" s="11">
        <v>3.5933333333333342</v>
      </c>
      <c r="F1559" s="11">
        <v>202007</v>
      </c>
    </row>
    <row r="1560" spans="1:6">
      <c r="A1560" s="11" t="s">
        <v>715</v>
      </c>
      <c r="B1560" s="11">
        <v>24</v>
      </c>
      <c r="C1560" s="11" t="s">
        <v>198</v>
      </c>
      <c r="D1560" s="11" t="s">
        <v>177</v>
      </c>
      <c r="E1560" s="11">
        <v>7.9999999999999982</v>
      </c>
      <c r="F1560" s="11">
        <v>202007</v>
      </c>
    </row>
    <row r="1561" spans="1:6">
      <c r="A1561" s="11" t="s">
        <v>726</v>
      </c>
      <c r="B1561" s="11">
        <v>24</v>
      </c>
      <c r="C1561" s="11" t="s">
        <v>175</v>
      </c>
      <c r="D1561" s="11" t="s">
        <v>185</v>
      </c>
      <c r="E1561" s="11">
        <v>10</v>
      </c>
      <c r="F1561" s="11">
        <v>202007</v>
      </c>
    </row>
    <row r="1562" spans="1:6">
      <c r="A1562" s="11" t="s">
        <v>726</v>
      </c>
      <c r="B1562" s="11">
        <v>24</v>
      </c>
      <c r="C1562" s="11" t="s">
        <v>175</v>
      </c>
      <c r="D1562" s="11" t="s">
        <v>177</v>
      </c>
      <c r="E1562" s="11">
        <v>5.9999999999999947</v>
      </c>
      <c r="F1562" s="11">
        <v>202007</v>
      </c>
    </row>
    <row r="1563" spans="1:6">
      <c r="A1563" s="11" t="s">
        <v>726</v>
      </c>
      <c r="B1563" s="11">
        <v>24</v>
      </c>
      <c r="C1563" s="11" t="s">
        <v>175</v>
      </c>
      <c r="D1563" s="11" t="s">
        <v>198</v>
      </c>
      <c r="E1563" s="11">
        <v>17.000000000000004</v>
      </c>
      <c r="F1563" s="11">
        <v>202007</v>
      </c>
    </row>
    <row r="1564" spans="1:6">
      <c r="A1564" s="11" t="s">
        <v>726</v>
      </c>
      <c r="B1564" s="11">
        <v>24</v>
      </c>
      <c r="C1564" s="11" t="s">
        <v>175</v>
      </c>
      <c r="D1564" s="11" t="s">
        <v>918</v>
      </c>
      <c r="E1564" s="11">
        <v>4.9999999999999982</v>
      </c>
      <c r="F1564" s="11">
        <v>202007</v>
      </c>
    </row>
    <row r="1565" spans="1:6">
      <c r="A1565" s="11" t="s">
        <v>458</v>
      </c>
      <c r="B1565" s="11">
        <v>24</v>
      </c>
      <c r="C1565" s="11" t="s">
        <v>185</v>
      </c>
      <c r="D1565" s="11" t="s">
        <v>182</v>
      </c>
      <c r="E1565" s="11">
        <v>7.9999999999999991</v>
      </c>
      <c r="F1565" s="11">
        <v>202007</v>
      </c>
    </row>
    <row r="1566" spans="1:6">
      <c r="A1566" s="11" t="s">
        <v>458</v>
      </c>
      <c r="B1566" s="11">
        <v>24</v>
      </c>
      <c r="C1566" s="11" t="s">
        <v>185</v>
      </c>
      <c r="D1566" s="11" t="s">
        <v>198</v>
      </c>
      <c r="E1566" s="11">
        <v>4.5</v>
      </c>
      <c r="F1566" s="11">
        <v>202007</v>
      </c>
    </row>
    <row r="1567" spans="1:6">
      <c r="A1567" s="11" t="s">
        <v>458</v>
      </c>
      <c r="B1567" s="11">
        <v>24</v>
      </c>
      <c r="C1567" s="11" t="s">
        <v>185</v>
      </c>
      <c r="D1567" s="11" t="s">
        <v>206</v>
      </c>
      <c r="E1567" s="11">
        <v>0.99999999999999911</v>
      </c>
      <c r="F1567" s="11">
        <v>202007</v>
      </c>
    </row>
    <row r="1568" spans="1:6">
      <c r="A1568" s="11" t="s">
        <v>767</v>
      </c>
      <c r="B1568" s="11">
        <v>24</v>
      </c>
      <c r="C1568" s="11" t="s">
        <v>175</v>
      </c>
      <c r="D1568" s="11" t="s">
        <v>206</v>
      </c>
      <c r="E1568" s="11">
        <v>41.689999999999991</v>
      </c>
      <c r="F1568" s="11">
        <v>202007</v>
      </c>
    </row>
    <row r="1569" spans="1:6">
      <c r="A1569" s="11" t="s">
        <v>453</v>
      </c>
      <c r="B1569" s="11">
        <v>24</v>
      </c>
      <c r="C1569" s="11" t="s">
        <v>175</v>
      </c>
      <c r="D1569" s="11" t="s">
        <v>177</v>
      </c>
      <c r="E1569" s="11">
        <v>13.999999999999996</v>
      </c>
      <c r="F1569" s="11">
        <v>202007</v>
      </c>
    </row>
    <row r="1570" spans="1:6">
      <c r="A1570" s="11" t="s">
        <v>453</v>
      </c>
      <c r="B1570" s="11">
        <v>24</v>
      </c>
      <c r="C1570" s="11" t="s">
        <v>175</v>
      </c>
      <c r="D1570" s="11" t="s">
        <v>198</v>
      </c>
      <c r="E1570" s="11">
        <v>18.500000000000004</v>
      </c>
      <c r="F1570" s="11">
        <v>202007</v>
      </c>
    </row>
    <row r="1571" spans="1:6">
      <c r="A1571" s="11" t="s">
        <v>488</v>
      </c>
      <c r="B1571" s="11">
        <v>24</v>
      </c>
      <c r="C1571" s="11" t="s">
        <v>175</v>
      </c>
      <c r="D1571" s="11" t="s">
        <v>177</v>
      </c>
      <c r="E1571" s="11">
        <v>54</v>
      </c>
      <c r="F1571" s="11">
        <v>202007</v>
      </c>
    </row>
    <row r="1572" spans="1:6">
      <c r="A1572" s="11" t="s">
        <v>951</v>
      </c>
      <c r="B1572" s="11">
        <v>24</v>
      </c>
      <c r="C1572" s="11" t="s">
        <v>198</v>
      </c>
      <c r="D1572" s="11" t="s">
        <v>177</v>
      </c>
      <c r="E1572" s="11">
        <v>2.0000000000000009</v>
      </c>
      <c r="F1572" s="11">
        <v>202007</v>
      </c>
    </row>
    <row r="1573" spans="1:6">
      <c r="A1573" s="11" t="s">
        <v>951</v>
      </c>
      <c r="B1573" s="11">
        <v>24</v>
      </c>
      <c r="C1573" s="11" t="s">
        <v>198</v>
      </c>
      <c r="D1573" s="11" t="s">
        <v>918</v>
      </c>
      <c r="E1573" s="11">
        <v>3</v>
      </c>
      <c r="F1573" s="11">
        <v>202007</v>
      </c>
    </row>
    <row r="1574" spans="1:6">
      <c r="A1574" s="11" t="s">
        <v>478</v>
      </c>
      <c r="B1574" s="11">
        <v>24</v>
      </c>
      <c r="C1574" s="11" t="s">
        <v>175</v>
      </c>
      <c r="D1574" s="11" t="s">
        <v>198</v>
      </c>
      <c r="E1574" s="11">
        <v>23.000000000000004</v>
      </c>
      <c r="F1574" s="11">
        <v>202007</v>
      </c>
    </row>
    <row r="1575" spans="1:6">
      <c r="A1575" s="11" t="s">
        <v>485</v>
      </c>
      <c r="B1575" s="11">
        <v>24</v>
      </c>
      <c r="C1575" s="11" t="s">
        <v>175</v>
      </c>
      <c r="D1575" s="11" t="s">
        <v>185</v>
      </c>
      <c r="E1575" s="11">
        <v>39.75</v>
      </c>
      <c r="F1575" s="11">
        <v>202007</v>
      </c>
    </row>
    <row r="1576" spans="1:6">
      <c r="A1576" s="11" t="s">
        <v>485</v>
      </c>
      <c r="B1576" s="11">
        <v>24</v>
      </c>
      <c r="C1576" s="11" t="s">
        <v>175</v>
      </c>
      <c r="D1576" s="11" t="s">
        <v>206</v>
      </c>
      <c r="E1576" s="11">
        <v>10.999999999999996</v>
      </c>
      <c r="F1576" s="11">
        <v>202007</v>
      </c>
    </row>
    <row r="1577" spans="1:6">
      <c r="A1577" s="11" t="s">
        <v>1086</v>
      </c>
      <c r="B1577" s="11">
        <v>24</v>
      </c>
      <c r="C1577" s="11" t="s">
        <v>175</v>
      </c>
      <c r="D1577" s="11" t="s">
        <v>177</v>
      </c>
      <c r="E1577" s="11">
        <v>20</v>
      </c>
      <c r="F1577" s="11">
        <v>202007</v>
      </c>
    </row>
    <row r="1578" spans="1:6">
      <c r="A1578" s="11" t="s">
        <v>1216</v>
      </c>
      <c r="B1578" s="11">
        <v>24</v>
      </c>
      <c r="C1578" s="11" t="s">
        <v>175</v>
      </c>
      <c r="D1578" s="11" t="s">
        <v>198</v>
      </c>
      <c r="E1578" s="11">
        <v>24.5</v>
      </c>
      <c r="F1578" s="11">
        <v>202007</v>
      </c>
    </row>
    <row r="1579" spans="1:6">
      <c r="A1579" s="11" t="s">
        <v>1235</v>
      </c>
      <c r="B1579" s="11">
        <v>24</v>
      </c>
      <c r="C1579" s="11" t="s">
        <v>185</v>
      </c>
      <c r="D1579" s="11" t="s">
        <v>198</v>
      </c>
      <c r="E1579" s="11">
        <v>1.3833333333333324</v>
      </c>
      <c r="F1579" s="11">
        <v>202007</v>
      </c>
    </row>
    <row r="1580" spans="1:6">
      <c r="A1580" s="11" t="s">
        <v>769</v>
      </c>
      <c r="B1580" s="11">
        <v>24</v>
      </c>
      <c r="C1580" s="11" t="s">
        <v>185</v>
      </c>
      <c r="D1580" s="11" t="s">
        <v>177</v>
      </c>
      <c r="E1580" s="11">
        <v>2.583333333333333</v>
      </c>
      <c r="F1580" s="11">
        <v>202007</v>
      </c>
    </row>
    <row r="1581" spans="1:6">
      <c r="A1581" s="11" t="s">
        <v>769</v>
      </c>
      <c r="B1581" s="11">
        <v>24</v>
      </c>
      <c r="C1581" s="11" t="s">
        <v>185</v>
      </c>
      <c r="D1581" s="11" t="s">
        <v>198</v>
      </c>
      <c r="E1581" s="11">
        <v>0.56666666666666865</v>
      </c>
      <c r="F1581" s="11">
        <v>202007</v>
      </c>
    </row>
    <row r="1582" spans="1:6">
      <c r="A1582" s="11" t="s">
        <v>917</v>
      </c>
      <c r="B1582" s="11">
        <v>24</v>
      </c>
      <c r="C1582" s="11" t="s">
        <v>203</v>
      </c>
      <c r="D1582" s="11" t="s">
        <v>185</v>
      </c>
      <c r="E1582" s="11">
        <v>40.730000000000004</v>
      </c>
      <c r="F1582" s="11">
        <v>202007</v>
      </c>
    </row>
    <row r="1583" spans="1:6">
      <c r="A1583" s="11" t="s">
        <v>917</v>
      </c>
      <c r="B1583" s="11">
        <v>24</v>
      </c>
      <c r="C1583" s="11" t="s">
        <v>203</v>
      </c>
      <c r="D1583" s="11" t="s">
        <v>198</v>
      </c>
      <c r="E1583" s="11">
        <v>17.883333333333333</v>
      </c>
      <c r="F1583" s="11">
        <v>202007</v>
      </c>
    </row>
    <row r="1584" spans="1:6">
      <c r="A1584" s="11" t="s">
        <v>457</v>
      </c>
      <c r="B1584" s="11">
        <v>24</v>
      </c>
      <c r="C1584" s="11" t="s">
        <v>185</v>
      </c>
      <c r="D1584" s="11" t="s">
        <v>177</v>
      </c>
      <c r="E1584" s="11">
        <v>0.99999999999999911</v>
      </c>
      <c r="F1584" s="11">
        <v>202007</v>
      </c>
    </row>
    <row r="1585" spans="1:6">
      <c r="A1585" s="11" t="s">
        <v>450</v>
      </c>
      <c r="B1585" s="11">
        <v>24</v>
      </c>
      <c r="C1585" s="11" t="s">
        <v>185</v>
      </c>
      <c r="D1585" s="11" t="s">
        <v>198</v>
      </c>
      <c r="E1585" s="11">
        <v>2.3499999999999996</v>
      </c>
      <c r="F1585" s="11">
        <v>202007</v>
      </c>
    </row>
    <row r="1586" spans="1:6">
      <c r="A1586" s="11" t="s">
        <v>482</v>
      </c>
      <c r="B1586" s="11">
        <v>24</v>
      </c>
      <c r="C1586" s="11" t="s">
        <v>175</v>
      </c>
      <c r="D1586" s="11" t="s">
        <v>182</v>
      </c>
      <c r="E1586" s="11">
        <v>4.5000000000000009</v>
      </c>
      <c r="F1586" s="11">
        <v>202007</v>
      </c>
    </row>
    <row r="1587" spans="1:6">
      <c r="A1587" s="11" t="s">
        <v>482</v>
      </c>
      <c r="B1587" s="11">
        <v>24</v>
      </c>
      <c r="C1587" s="11" t="s">
        <v>175</v>
      </c>
      <c r="D1587" s="11" t="s">
        <v>177</v>
      </c>
      <c r="E1587" s="11">
        <v>21</v>
      </c>
      <c r="F1587" s="11">
        <v>202007</v>
      </c>
    </row>
    <row r="1588" spans="1:6">
      <c r="A1588" s="11" t="s">
        <v>482</v>
      </c>
      <c r="B1588" s="11">
        <v>24</v>
      </c>
      <c r="C1588" s="11" t="s">
        <v>175</v>
      </c>
      <c r="D1588" s="11" t="s">
        <v>198</v>
      </c>
      <c r="E1588" s="11">
        <v>21</v>
      </c>
      <c r="F1588" s="11">
        <v>202007</v>
      </c>
    </row>
    <row r="1589" spans="1:6">
      <c r="A1589" s="11" t="s">
        <v>482</v>
      </c>
      <c r="B1589" s="11">
        <v>24</v>
      </c>
      <c r="C1589" s="11" t="s">
        <v>175</v>
      </c>
      <c r="D1589" s="11" t="s">
        <v>206</v>
      </c>
      <c r="E1589" s="11">
        <v>4</v>
      </c>
      <c r="F1589" s="11">
        <v>202007</v>
      </c>
    </row>
    <row r="1590" spans="1:6">
      <c r="A1590" s="11" t="s">
        <v>482</v>
      </c>
      <c r="B1590" s="11">
        <v>24</v>
      </c>
      <c r="C1590" s="11" t="s">
        <v>175</v>
      </c>
      <c r="D1590" s="11" t="s">
        <v>918</v>
      </c>
      <c r="E1590" s="11">
        <v>1.9999999999999982</v>
      </c>
      <c r="F1590" s="11">
        <v>202007</v>
      </c>
    </row>
    <row r="1591" spans="1:6">
      <c r="A1591" s="11" t="s">
        <v>479</v>
      </c>
      <c r="B1591" s="11">
        <v>24</v>
      </c>
      <c r="C1591" s="11" t="s">
        <v>175</v>
      </c>
      <c r="D1591" s="11" t="s">
        <v>177</v>
      </c>
      <c r="E1591" s="11">
        <v>11.999999999999996</v>
      </c>
      <c r="F1591" s="11">
        <v>202007</v>
      </c>
    </row>
    <row r="1592" spans="1:6">
      <c r="A1592" s="11" t="s">
        <v>479</v>
      </c>
      <c r="B1592" s="11">
        <v>24</v>
      </c>
      <c r="C1592" s="11" t="s">
        <v>175</v>
      </c>
      <c r="D1592" s="11" t="s">
        <v>198</v>
      </c>
      <c r="E1592" s="11">
        <v>28</v>
      </c>
      <c r="F1592" s="11">
        <v>202007</v>
      </c>
    </row>
    <row r="1593" spans="1:6">
      <c r="A1593" s="11" t="s">
        <v>1218</v>
      </c>
      <c r="B1593" s="11">
        <v>24</v>
      </c>
      <c r="C1593" s="11" t="s">
        <v>198</v>
      </c>
      <c r="D1593" s="11" t="s">
        <v>177</v>
      </c>
      <c r="E1593" s="11">
        <v>19.350000000000001</v>
      </c>
      <c r="F1593" s="11">
        <v>202007</v>
      </c>
    </row>
    <row r="1594" spans="1:6">
      <c r="A1594" s="11" t="s">
        <v>915</v>
      </c>
      <c r="B1594" s="11">
        <v>24</v>
      </c>
      <c r="C1594" s="11" t="s">
        <v>185</v>
      </c>
      <c r="D1594" s="11" t="s">
        <v>198</v>
      </c>
      <c r="E1594" s="11">
        <v>9.4366666666666674</v>
      </c>
      <c r="F1594" s="11">
        <v>202007</v>
      </c>
    </row>
    <row r="1595" spans="1:6">
      <c r="A1595" s="11" t="s">
        <v>1078</v>
      </c>
      <c r="B1595" s="11">
        <v>24</v>
      </c>
      <c r="C1595" s="11" t="s">
        <v>177</v>
      </c>
      <c r="D1595" s="11" t="s">
        <v>148</v>
      </c>
      <c r="E1595" s="11">
        <v>53</v>
      </c>
      <c r="F1595" s="11">
        <v>202007</v>
      </c>
    </row>
    <row r="1596" spans="1:6">
      <c r="A1596" s="11" t="s">
        <v>950</v>
      </c>
      <c r="B1596" s="11">
        <v>24</v>
      </c>
      <c r="C1596" s="11" t="s">
        <v>185</v>
      </c>
      <c r="D1596" s="11" t="s">
        <v>198</v>
      </c>
      <c r="E1596" s="11">
        <v>16.783333333333335</v>
      </c>
      <c r="F1596" s="11">
        <v>202007</v>
      </c>
    </row>
    <row r="1597" spans="1:6">
      <c r="A1597" s="11" t="s">
        <v>467</v>
      </c>
      <c r="B1597" s="11">
        <v>24</v>
      </c>
      <c r="C1597" s="11" t="s">
        <v>185</v>
      </c>
      <c r="D1597" s="11" t="s">
        <v>206</v>
      </c>
      <c r="E1597" s="11">
        <v>60.623333333333342</v>
      </c>
      <c r="F1597" s="11">
        <v>202007</v>
      </c>
    </row>
    <row r="1598" spans="1:6">
      <c r="A1598" s="11" t="s">
        <v>774</v>
      </c>
      <c r="B1598" s="11">
        <v>24</v>
      </c>
      <c r="C1598" s="11" t="s">
        <v>175</v>
      </c>
      <c r="D1598" s="11" t="s">
        <v>198</v>
      </c>
      <c r="E1598" s="11">
        <v>44.25</v>
      </c>
      <c r="F1598" s="11">
        <v>202007</v>
      </c>
    </row>
    <row r="1599" spans="1:6">
      <c r="A1599" s="11" t="s">
        <v>480</v>
      </c>
      <c r="B1599" s="11">
        <v>24</v>
      </c>
      <c r="C1599" s="11" t="s">
        <v>175</v>
      </c>
      <c r="D1599" s="11" t="s">
        <v>185</v>
      </c>
      <c r="E1599" s="11">
        <v>11</v>
      </c>
      <c r="F1599" s="11">
        <v>202007</v>
      </c>
    </row>
    <row r="1600" spans="1:6">
      <c r="A1600" s="11" t="s">
        <v>1054</v>
      </c>
      <c r="B1600" s="11">
        <v>24</v>
      </c>
      <c r="C1600" s="11" t="s">
        <v>177</v>
      </c>
      <c r="D1600" s="11" t="s">
        <v>148</v>
      </c>
      <c r="E1600" s="11">
        <v>50</v>
      </c>
      <c r="F1600" s="11">
        <v>202007</v>
      </c>
    </row>
    <row r="1601" spans="1:6">
      <c r="A1601" s="11" t="s">
        <v>1209</v>
      </c>
      <c r="B1601" s="11">
        <v>24</v>
      </c>
      <c r="C1601" s="11" t="s">
        <v>175</v>
      </c>
      <c r="D1601" s="11" t="s">
        <v>198</v>
      </c>
      <c r="E1601" s="11">
        <v>16</v>
      </c>
      <c r="F1601" s="11">
        <v>202007</v>
      </c>
    </row>
    <row r="1602" spans="1:6">
      <c r="A1602" s="11" t="s">
        <v>777</v>
      </c>
      <c r="B1602" s="11">
        <v>24</v>
      </c>
      <c r="C1602" s="11" t="s">
        <v>175</v>
      </c>
      <c r="D1602" s="11" t="s">
        <v>185</v>
      </c>
      <c r="E1602" s="11">
        <v>28.5</v>
      </c>
      <c r="F1602" s="11">
        <v>202007</v>
      </c>
    </row>
    <row r="1603" spans="1:6">
      <c r="A1603" s="11" t="s">
        <v>777</v>
      </c>
      <c r="B1603" s="11">
        <v>24</v>
      </c>
      <c r="C1603" s="11" t="s">
        <v>175</v>
      </c>
      <c r="D1603" s="11" t="s">
        <v>206</v>
      </c>
      <c r="E1603" s="11">
        <v>0.99999999999999911</v>
      </c>
      <c r="F1603" s="11">
        <v>202007</v>
      </c>
    </row>
    <row r="1604" spans="1:6">
      <c r="A1604" s="11" t="s">
        <v>778</v>
      </c>
      <c r="B1604" s="11">
        <v>24</v>
      </c>
      <c r="C1604" s="11" t="s">
        <v>175</v>
      </c>
      <c r="D1604" s="11" t="s">
        <v>185</v>
      </c>
      <c r="E1604" s="11">
        <v>7</v>
      </c>
      <c r="F1604" s="11">
        <v>202007</v>
      </c>
    </row>
    <row r="1605" spans="1:6">
      <c r="A1605" s="11" t="s">
        <v>778</v>
      </c>
      <c r="B1605" s="11">
        <v>24</v>
      </c>
      <c r="C1605" s="11" t="s">
        <v>175</v>
      </c>
      <c r="D1605" s="11" t="s">
        <v>177</v>
      </c>
      <c r="E1605" s="11">
        <v>5</v>
      </c>
      <c r="F1605" s="11">
        <v>202007</v>
      </c>
    </row>
    <row r="1606" spans="1:6">
      <c r="A1606" s="11" t="s">
        <v>778</v>
      </c>
      <c r="B1606" s="11">
        <v>24</v>
      </c>
      <c r="C1606" s="11" t="s">
        <v>175</v>
      </c>
      <c r="D1606" s="11" t="s">
        <v>198</v>
      </c>
      <c r="E1606" s="11">
        <v>19.000000000000004</v>
      </c>
      <c r="F1606" s="11">
        <v>202007</v>
      </c>
    </row>
    <row r="1607" spans="1:6">
      <c r="A1607" s="11" t="s">
        <v>484</v>
      </c>
      <c r="B1607" s="11">
        <v>24</v>
      </c>
      <c r="C1607" s="11" t="s">
        <v>175</v>
      </c>
      <c r="D1607" s="11" t="s">
        <v>185</v>
      </c>
      <c r="E1607" s="11">
        <v>0.66666666666666696</v>
      </c>
      <c r="F1607" s="11">
        <v>202007</v>
      </c>
    </row>
    <row r="1608" spans="1:6">
      <c r="A1608" s="11" t="s">
        <v>484</v>
      </c>
      <c r="B1608" s="11">
        <v>24</v>
      </c>
      <c r="C1608" s="11" t="s">
        <v>175</v>
      </c>
      <c r="D1608" s="11" t="s">
        <v>198</v>
      </c>
      <c r="E1608" s="11">
        <v>16.333333333333336</v>
      </c>
      <c r="F1608" s="11">
        <v>202007</v>
      </c>
    </row>
    <row r="1609" spans="1:6">
      <c r="A1609" s="11" t="s">
        <v>1221</v>
      </c>
      <c r="B1609" s="11">
        <v>24</v>
      </c>
      <c r="C1609" s="11" t="s">
        <v>198</v>
      </c>
      <c r="D1609" s="11" t="s">
        <v>177</v>
      </c>
      <c r="E1609" s="11">
        <v>38.749999999999993</v>
      </c>
      <c r="F1609" s="11">
        <v>202007</v>
      </c>
    </row>
    <row r="1610" spans="1:6">
      <c r="A1610" s="11" t="s">
        <v>476</v>
      </c>
      <c r="B1610" s="11">
        <v>24</v>
      </c>
      <c r="C1610" s="11" t="s">
        <v>198</v>
      </c>
      <c r="D1610" s="11" t="s">
        <v>206</v>
      </c>
      <c r="E1610" s="11">
        <v>52.25</v>
      </c>
      <c r="F1610" s="11">
        <v>202007</v>
      </c>
    </row>
    <row r="1611" spans="1:6">
      <c r="A1611" s="11" t="s">
        <v>477</v>
      </c>
      <c r="B1611" s="11">
        <v>24</v>
      </c>
      <c r="C1611" s="11" t="s">
        <v>198</v>
      </c>
      <c r="D1611" s="11" t="s">
        <v>206</v>
      </c>
      <c r="E1611" s="11">
        <v>49</v>
      </c>
      <c r="F1611" s="11">
        <v>202007</v>
      </c>
    </row>
    <row r="1612" spans="1:6">
      <c r="A1612" s="11" t="s">
        <v>782</v>
      </c>
      <c r="B1612" s="11">
        <v>24</v>
      </c>
      <c r="C1612" s="11" t="s">
        <v>185</v>
      </c>
      <c r="D1612" s="11" t="s">
        <v>198</v>
      </c>
      <c r="E1612" s="11">
        <v>1.3500000000000005</v>
      </c>
      <c r="F1612" s="11">
        <v>202007</v>
      </c>
    </row>
    <row r="1613" spans="1:6">
      <c r="A1613" s="11" t="s">
        <v>464</v>
      </c>
      <c r="B1613" s="11">
        <v>24</v>
      </c>
      <c r="C1613" s="11" t="s">
        <v>198</v>
      </c>
      <c r="D1613" s="11" t="s">
        <v>177</v>
      </c>
      <c r="E1613" s="11">
        <v>12.633333333333333</v>
      </c>
      <c r="F1613" s="11">
        <v>202007</v>
      </c>
    </row>
    <row r="1614" spans="1:6">
      <c r="A1614" s="11" t="s">
        <v>486</v>
      </c>
      <c r="B1614" s="11">
        <v>24</v>
      </c>
      <c r="C1614" s="11" t="s">
        <v>175</v>
      </c>
      <c r="D1614" s="11" t="s">
        <v>177</v>
      </c>
      <c r="E1614" s="11">
        <v>46.25</v>
      </c>
      <c r="F1614" s="11">
        <v>202007</v>
      </c>
    </row>
    <row r="1615" spans="1:6">
      <c r="A1615" s="11" t="s">
        <v>483</v>
      </c>
      <c r="B1615" s="11">
        <v>24</v>
      </c>
      <c r="C1615" s="11" t="s">
        <v>175</v>
      </c>
      <c r="D1615" s="11" t="s">
        <v>182</v>
      </c>
      <c r="E1615" s="11">
        <v>2.4999999999999991</v>
      </c>
      <c r="F1615" s="11">
        <v>202007</v>
      </c>
    </row>
    <row r="1616" spans="1:6">
      <c r="A1616" s="11" t="s">
        <v>483</v>
      </c>
      <c r="B1616" s="11">
        <v>24</v>
      </c>
      <c r="C1616" s="11" t="s">
        <v>175</v>
      </c>
      <c r="D1616" s="11" t="s">
        <v>185</v>
      </c>
      <c r="E1616" s="11">
        <v>6</v>
      </c>
      <c r="F1616" s="11">
        <v>202007</v>
      </c>
    </row>
    <row r="1617" spans="1:6">
      <c r="A1617" s="11" t="s">
        <v>483</v>
      </c>
      <c r="B1617" s="11">
        <v>24</v>
      </c>
      <c r="C1617" s="11" t="s">
        <v>175</v>
      </c>
      <c r="D1617" s="11" t="s">
        <v>177</v>
      </c>
      <c r="E1617" s="11">
        <v>21</v>
      </c>
      <c r="F1617" s="11">
        <v>202007</v>
      </c>
    </row>
    <row r="1618" spans="1:6">
      <c r="A1618" s="11" t="s">
        <v>483</v>
      </c>
      <c r="B1618" s="11">
        <v>24</v>
      </c>
      <c r="C1618" s="11" t="s">
        <v>175</v>
      </c>
      <c r="D1618" s="11" t="s">
        <v>198</v>
      </c>
      <c r="E1618" s="11">
        <v>13.499999999999998</v>
      </c>
      <c r="F1618" s="11">
        <v>202007</v>
      </c>
    </row>
    <row r="1619" spans="1:6">
      <c r="A1619" s="11" t="s">
        <v>483</v>
      </c>
      <c r="B1619" s="11">
        <v>24</v>
      </c>
      <c r="C1619" s="11" t="s">
        <v>175</v>
      </c>
      <c r="D1619" s="11" t="s">
        <v>206</v>
      </c>
      <c r="E1619" s="11">
        <v>1.5000000000000013</v>
      </c>
      <c r="F1619" s="11">
        <v>202007</v>
      </c>
    </row>
    <row r="1620" spans="1:6">
      <c r="A1620" s="11" t="s">
        <v>783</v>
      </c>
      <c r="B1620" s="11">
        <v>24</v>
      </c>
      <c r="C1620" s="11" t="s">
        <v>198</v>
      </c>
      <c r="D1620" s="11" t="s">
        <v>177</v>
      </c>
      <c r="E1620" s="11">
        <v>46.92</v>
      </c>
      <c r="F1620" s="11">
        <v>202007</v>
      </c>
    </row>
    <row r="1621" spans="1:6">
      <c r="A1621" s="11" t="s">
        <v>502</v>
      </c>
      <c r="B1621" s="11">
        <v>24</v>
      </c>
      <c r="C1621" s="11" t="s">
        <v>198</v>
      </c>
      <c r="D1621" s="11" t="s">
        <v>177</v>
      </c>
      <c r="E1621" s="11">
        <v>12.25</v>
      </c>
      <c r="F1621" s="11">
        <v>202007</v>
      </c>
    </row>
    <row r="1622" spans="1:6">
      <c r="A1622" s="11" t="s">
        <v>1021</v>
      </c>
      <c r="B1622" s="11">
        <v>24</v>
      </c>
      <c r="C1622" s="11" t="s">
        <v>185</v>
      </c>
      <c r="D1622" s="11" t="s">
        <v>198</v>
      </c>
      <c r="E1622" s="11">
        <v>1.9166666666666665</v>
      </c>
      <c r="F1622" s="11">
        <v>202007</v>
      </c>
    </row>
    <row r="1623" spans="1:6">
      <c r="A1623" s="11" t="s">
        <v>1240</v>
      </c>
      <c r="B1623" s="11">
        <v>24</v>
      </c>
      <c r="C1623" s="11" t="s">
        <v>198</v>
      </c>
      <c r="D1623" s="11" t="s">
        <v>177</v>
      </c>
      <c r="E1623" s="11">
        <v>33</v>
      </c>
      <c r="F1623" s="11">
        <v>202007</v>
      </c>
    </row>
    <row r="1624" spans="1:6">
      <c r="A1624" s="11" t="s">
        <v>451</v>
      </c>
      <c r="B1624" s="11">
        <v>24</v>
      </c>
      <c r="C1624" s="11" t="s">
        <v>185</v>
      </c>
      <c r="D1624" s="11" t="s">
        <v>177</v>
      </c>
      <c r="E1624" s="11">
        <v>18.083333333333332</v>
      </c>
      <c r="F1624" s="11">
        <v>202007</v>
      </c>
    </row>
    <row r="1625" spans="1:6">
      <c r="A1625" s="11" t="s">
        <v>707</v>
      </c>
      <c r="B1625" s="11">
        <v>24</v>
      </c>
      <c r="C1625" s="11" t="s">
        <v>198</v>
      </c>
      <c r="D1625" s="11" t="s">
        <v>185</v>
      </c>
      <c r="E1625" s="11">
        <v>6.0633333333333255</v>
      </c>
      <c r="F1625" s="11">
        <v>202007</v>
      </c>
    </row>
    <row r="1626" spans="1:6">
      <c r="A1626" s="11" t="s">
        <v>775</v>
      </c>
      <c r="B1626" s="11">
        <v>22</v>
      </c>
      <c r="C1626" s="11" t="s">
        <v>198</v>
      </c>
      <c r="D1626" s="11" t="s">
        <v>185</v>
      </c>
      <c r="E1626" s="11">
        <v>35.170000000000009</v>
      </c>
      <c r="F1626" s="11">
        <v>202007</v>
      </c>
    </row>
    <row r="1627" spans="1:6">
      <c r="A1627" s="11" t="s">
        <v>1320</v>
      </c>
      <c r="B1627" s="11">
        <v>22</v>
      </c>
      <c r="C1627" s="11" t="s">
        <v>185</v>
      </c>
      <c r="D1627" s="11" t="s">
        <v>198</v>
      </c>
      <c r="E1627" s="11">
        <v>4.8333333333333321</v>
      </c>
      <c r="F1627" s="11">
        <v>202007</v>
      </c>
    </row>
    <row r="1628" spans="1:6">
      <c r="A1628" s="11" t="s">
        <v>783</v>
      </c>
      <c r="B1628" s="11">
        <v>21</v>
      </c>
      <c r="C1628" s="11" t="s">
        <v>198</v>
      </c>
      <c r="D1628" s="11" t="s">
        <v>177</v>
      </c>
      <c r="E1628" s="11">
        <v>34</v>
      </c>
      <c r="F1628" s="11">
        <v>202008</v>
      </c>
    </row>
    <row r="1629" spans="1:6">
      <c r="A1629" s="11" t="s">
        <v>1819</v>
      </c>
      <c r="B1629" s="11">
        <v>21</v>
      </c>
      <c r="C1629" s="11" t="s">
        <v>177</v>
      </c>
      <c r="D1629" s="11" t="s">
        <v>198</v>
      </c>
      <c r="E1629" s="11">
        <v>24.116666666666664</v>
      </c>
      <c r="F1629" s="11">
        <v>202008</v>
      </c>
    </row>
    <row r="1630" spans="1:6">
      <c r="A1630" s="11" t="s">
        <v>787</v>
      </c>
      <c r="B1630" s="11">
        <v>22</v>
      </c>
      <c r="C1630" s="11" t="s">
        <v>185</v>
      </c>
      <c r="D1630" s="11" t="s">
        <v>198</v>
      </c>
      <c r="E1630" s="11">
        <v>24.25</v>
      </c>
      <c r="F1630" s="11">
        <v>202008</v>
      </c>
    </row>
    <row r="1631" spans="1:6">
      <c r="A1631" s="11" t="s">
        <v>846</v>
      </c>
      <c r="B1631" s="11">
        <v>22</v>
      </c>
      <c r="C1631" s="11" t="s">
        <v>198</v>
      </c>
      <c r="D1631" s="11" t="s">
        <v>185</v>
      </c>
      <c r="E1631" s="11">
        <v>32.099999999999994</v>
      </c>
      <c r="F1631" s="11">
        <v>202008</v>
      </c>
    </row>
    <row r="1632" spans="1:6">
      <c r="A1632" s="11" t="s">
        <v>783</v>
      </c>
      <c r="B1632" s="11">
        <v>22</v>
      </c>
      <c r="C1632" s="11" t="s">
        <v>198</v>
      </c>
      <c r="D1632" s="11" t="s">
        <v>177</v>
      </c>
      <c r="E1632" s="11">
        <v>50.5</v>
      </c>
      <c r="F1632" s="11">
        <v>202008</v>
      </c>
    </row>
    <row r="1633" spans="1:6">
      <c r="A1633" s="11" t="s">
        <v>502</v>
      </c>
      <c r="B1633" s="11">
        <v>22</v>
      </c>
      <c r="C1633" s="11" t="s">
        <v>198</v>
      </c>
      <c r="D1633" s="11" t="s">
        <v>177</v>
      </c>
      <c r="E1633" s="11">
        <v>47.766666666666666</v>
      </c>
      <c r="F1633" s="11">
        <v>202008</v>
      </c>
    </row>
    <row r="1634" spans="1:6">
      <c r="A1634" s="11" t="s">
        <v>1819</v>
      </c>
      <c r="B1634" s="11">
        <v>22</v>
      </c>
      <c r="C1634" s="11" t="s">
        <v>177</v>
      </c>
      <c r="D1634" s="11" t="s">
        <v>198</v>
      </c>
      <c r="E1634" s="11">
        <v>47.74</v>
      </c>
      <c r="F1634" s="11">
        <v>202008</v>
      </c>
    </row>
    <row r="1635" spans="1:6">
      <c r="A1635" s="11" t="s">
        <v>470</v>
      </c>
      <c r="B1635" s="11">
        <v>23</v>
      </c>
      <c r="C1635" s="11" t="s">
        <v>185</v>
      </c>
      <c r="D1635" s="11" t="s">
        <v>198</v>
      </c>
      <c r="E1635" s="11">
        <v>2.3999999999999995</v>
      </c>
      <c r="F1635" s="11">
        <v>202008</v>
      </c>
    </row>
    <row r="1636" spans="1:6">
      <c r="A1636" s="11" t="s">
        <v>787</v>
      </c>
      <c r="B1636" s="11">
        <v>23</v>
      </c>
      <c r="C1636" s="11" t="s">
        <v>185</v>
      </c>
      <c r="D1636" s="11" t="s">
        <v>198</v>
      </c>
      <c r="E1636" s="11">
        <v>16.5</v>
      </c>
      <c r="F1636" s="11">
        <v>202008</v>
      </c>
    </row>
    <row r="1637" spans="1:6">
      <c r="A1637" s="11" t="s">
        <v>1239</v>
      </c>
      <c r="B1637" s="11">
        <v>23</v>
      </c>
      <c r="C1637" s="11" t="s">
        <v>185</v>
      </c>
      <c r="D1637" s="11" t="s">
        <v>198</v>
      </c>
      <c r="E1637" s="11">
        <v>19.783333333333331</v>
      </c>
      <c r="F1637" s="11">
        <v>202008</v>
      </c>
    </row>
    <row r="1638" spans="1:6">
      <c r="A1638" s="11" t="s">
        <v>846</v>
      </c>
      <c r="B1638" s="11">
        <v>23</v>
      </c>
      <c r="C1638" s="11" t="s">
        <v>198</v>
      </c>
      <c r="D1638" s="11" t="s">
        <v>185</v>
      </c>
      <c r="E1638" s="11">
        <v>20.399999999999999</v>
      </c>
      <c r="F1638" s="11">
        <v>202008</v>
      </c>
    </row>
    <row r="1639" spans="1:6">
      <c r="A1639" s="11" t="s">
        <v>1820</v>
      </c>
      <c r="B1639" s="11">
        <v>23</v>
      </c>
      <c r="C1639" s="11" t="s">
        <v>198</v>
      </c>
      <c r="D1639" s="11" t="s">
        <v>148</v>
      </c>
      <c r="E1639" s="11">
        <v>27.25</v>
      </c>
      <c r="F1639" s="11">
        <v>202008</v>
      </c>
    </row>
    <row r="1640" spans="1:6">
      <c r="A1640" s="11" t="s">
        <v>913</v>
      </c>
      <c r="B1640" s="11">
        <v>23</v>
      </c>
      <c r="C1640" s="11" t="s">
        <v>185</v>
      </c>
      <c r="D1640" s="11" t="s">
        <v>177</v>
      </c>
      <c r="E1640" s="11">
        <v>13</v>
      </c>
      <c r="F1640" s="11">
        <v>202008</v>
      </c>
    </row>
    <row r="1641" spans="1:6">
      <c r="A1641" s="11" t="s">
        <v>1819</v>
      </c>
      <c r="B1641" s="11">
        <v>23</v>
      </c>
      <c r="C1641" s="11" t="s">
        <v>177</v>
      </c>
      <c r="D1641" s="11" t="s">
        <v>198</v>
      </c>
      <c r="E1641" s="11">
        <v>39.856666666666662</v>
      </c>
      <c r="F1641" s="11">
        <v>202008</v>
      </c>
    </row>
    <row r="1642" spans="1:6">
      <c r="A1642" s="11" t="s">
        <v>598</v>
      </c>
      <c r="B1642" s="11">
        <v>24</v>
      </c>
      <c r="C1642" s="11" t="s">
        <v>203</v>
      </c>
      <c r="D1642" s="11" t="s">
        <v>198</v>
      </c>
      <c r="E1642" s="11">
        <v>32</v>
      </c>
      <c r="F1642" s="11">
        <v>202008</v>
      </c>
    </row>
    <row r="1643" spans="1:6">
      <c r="A1643" s="11" t="s">
        <v>775</v>
      </c>
      <c r="B1643" s="11">
        <v>24</v>
      </c>
      <c r="C1643" s="11" t="s">
        <v>198</v>
      </c>
      <c r="D1643" s="11" t="s">
        <v>185</v>
      </c>
      <c r="E1643" s="11">
        <v>50.683333333333337</v>
      </c>
      <c r="F1643" s="11">
        <v>202008</v>
      </c>
    </row>
    <row r="1644" spans="1:6">
      <c r="A1644" s="11" t="s">
        <v>787</v>
      </c>
      <c r="B1644" s="11">
        <v>24</v>
      </c>
      <c r="C1644" s="11" t="s">
        <v>185</v>
      </c>
      <c r="D1644" s="11" t="s">
        <v>198</v>
      </c>
      <c r="E1644" s="11">
        <v>26</v>
      </c>
      <c r="F1644" s="11">
        <v>202008</v>
      </c>
    </row>
    <row r="1645" spans="1:6">
      <c r="A1645" s="11" t="s">
        <v>1239</v>
      </c>
      <c r="B1645" s="11">
        <v>24</v>
      </c>
      <c r="C1645" s="11" t="s">
        <v>185</v>
      </c>
      <c r="D1645" s="11" t="s">
        <v>198</v>
      </c>
      <c r="E1645" s="11">
        <v>27.1</v>
      </c>
      <c r="F1645" s="11">
        <v>202008</v>
      </c>
    </row>
    <row r="1646" spans="1:6">
      <c r="A1646" s="11" t="s">
        <v>846</v>
      </c>
      <c r="B1646" s="11">
        <v>24</v>
      </c>
      <c r="C1646" s="11" t="s">
        <v>198</v>
      </c>
      <c r="D1646" s="11" t="s">
        <v>185</v>
      </c>
      <c r="E1646" s="11">
        <v>28.349999999999998</v>
      </c>
      <c r="F1646" s="11">
        <v>202008</v>
      </c>
    </row>
    <row r="1647" spans="1:6">
      <c r="A1647" s="11" t="s">
        <v>1820</v>
      </c>
      <c r="B1647" s="11">
        <v>24</v>
      </c>
      <c r="C1647" s="11" t="s">
        <v>198</v>
      </c>
      <c r="D1647" s="11" t="s">
        <v>148</v>
      </c>
      <c r="E1647" s="11">
        <v>45.499999999999993</v>
      </c>
      <c r="F1647" s="11">
        <v>202008</v>
      </c>
    </row>
    <row r="1648" spans="1:6">
      <c r="A1648" s="11" t="s">
        <v>913</v>
      </c>
      <c r="B1648" s="11">
        <v>24</v>
      </c>
      <c r="C1648" s="11" t="s">
        <v>185</v>
      </c>
      <c r="D1648" s="11" t="s">
        <v>177</v>
      </c>
      <c r="E1648" s="11">
        <v>20.666666666666668</v>
      </c>
      <c r="F1648" s="11">
        <v>202008</v>
      </c>
    </row>
    <row r="1649" spans="1:6">
      <c r="A1649" s="11" t="s">
        <v>784</v>
      </c>
      <c r="B1649" s="11">
        <v>24</v>
      </c>
      <c r="C1649" s="11" t="s">
        <v>175</v>
      </c>
      <c r="D1649" s="11" t="s">
        <v>148</v>
      </c>
      <c r="E1649" s="11">
        <v>3.4999999999999969</v>
      </c>
      <c r="F1649" s="11">
        <v>202008</v>
      </c>
    </row>
    <row r="1650" spans="1:6">
      <c r="A1650" s="11" t="s">
        <v>784</v>
      </c>
      <c r="B1650" s="11">
        <v>24</v>
      </c>
      <c r="C1650" s="11" t="s">
        <v>175</v>
      </c>
      <c r="D1650" s="11" t="s">
        <v>182</v>
      </c>
      <c r="E1650" s="11">
        <v>4.7500000000000044</v>
      </c>
      <c r="F1650" s="11">
        <v>202008</v>
      </c>
    </row>
    <row r="1651" spans="1:6">
      <c r="A1651" s="11" t="s">
        <v>784</v>
      </c>
      <c r="B1651" s="11">
        <v>24</v>
      </c>
      <c r="C1651" s="11" t="s">
        <v>175</v>
      </c>
      <c r="D1651" s="11" t="s">
        <v>185</v>
      </c>
      <c r="E1651" s="11">
        <v>5</v>
      </c>
      <c r="F1651" s="11">
        <v>202008</v>
      </c>
    </row>
    <row r="1652" spans="1:6">
      <c r="A1652" s="11" t="s">
        <v>784</v>
      </c>
      <c r="B1652" s="11">
        <v>24</v>
      </c>
      <c r="C1652" s="11" t="s">
        <v>175</v>
      </c>
      <c r="D1652" s="11" t="s">
        <v>177</v>
      </c>
      <c r="E1652" s="11">
        <v>4.0000000000000036</v>
      </c>
      <c r="F1652" s="11">
        <v>202008</v>
      </c>
    </row>
    <row r="1653" spans="1:6">
      <c r="A1653" s="11" t="s">
        <v>784</v>
      </c>
      <c r="B1653" s="11">
        <v>24</v>
      </c>
      <c r="C1653" s="11" t="s">
        <v>175</v>
      </c>
      <c r="D1653" s="11" t="s">
        <v>198</v>
      </c>
      <c r="E1653" s="11">
        <v>6</v>
      </c>
      <c r="F1653" s="11">
        <v>202008</v>
      </c>
    </row>
    <row r="1654" spans="1:6">
      <c r="A1654" s="11" t="s">
        <v>784</v>
      </c>
      <c r="B1654" s="11">
        <v>24</v>
      </c>
      <c r="C1654" s="11" t="s">
        <v>175</v>
      </c>
      <c r="D1654" s="11" t="s">
        <v>203</v>
      </c>
      <c r="E1654" s="11">
        <v>1.7500000000000004</v>
      </c>
      <c r="F1654" s="11">
        <v>202008</v>
      </c>
    </row>
    <row r="1655" spans="1:6">
      <c r="A1655" s="11" t="s">
        <v>784</v>
      </c>
      <c r="B1655" s="11">
        <v>24</v>
      </c>
      <c r="C1655" s="11" t="s">
        <v>175</v>
      </c>
      <c r="D1655" s="11" t="s">
        <v>206</v>
      </c>
      <c r="E1655" s="11">
        <v>5.0000000000000018</v>
      </c>
      <c r="F1655" s="11">
        <v>202008</v>
      </c>
    </row>
    <row r="1656" spans="1:6">
      <c r="A1656" s="11" t="s">
        <v>1819</v>
      </c>
      <c r="B1656" s="11">
        <v>24</v>
      </c>
      <c r="C1656" s="11" t="s">
        <v>177</v>
      </c>
      <c r="D1656" s="11" t="s">
        <v>198</v>
      </c>
      <c r="E1656" s="11">
        <v>45.696666666666673</v>
      </c>
      <c r="F1656" s="11">
        <v>202008</v>
      </c>
    </row>
    <row r="1657" spans="1:6">
      <c r="A1657" s="11" t="s">
        <v>1053</v>
      </c>
      <c r="B1657" s="11">
        <v>24</v>
      </c>
      <c r="C1657" s="11" t="s">
        <v>177</v>
      </c>
      <c r="D1657" s="11" t="s">
        <v>148</v>
      </c>
      <c r="E1657" s="11">
        <v>14.286666666666669</v>
      </c>
      <c r="F1657" s="11">
        <v>202008</v>
      </c>
    </row>
    <row r="1658" spans="1:6">
      <c r="A1658" s="11" t="s">
        <v>503</v>
      </c>
      <c r="B1658" s="11">
        <v>24</v>
      </c>
      <c r="C1658" s="11" t="s">
        <v>185</v>
      </c>
      <c r="D1658" s="11" t="s">
        <v>177</v>
      </c>
      <c r="E1658" s="11">
        <v>29.533333333333335</v>
      </c>
      <c r="F1658" s="11">
        <v>202008</v>
      </c>
    </row>
  </sheetData>
  <conditionalFormatting sqref="A4:F1000">
    <cfRule type="expression" dxfId="7" priority="1">
      <formula>TRIM($A4)="TOTAAL:"</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wbWK_25_30"/>
  <dimension ref="A1:V497"/>
  <sheetViews>
    <sheetView showZeros="0" workbookViewId="0">
      <pane ySplit="3" topLeftCell="A223" activePane="bottomLeft" state="frozen"/>
      <selection activeCell="A4" sqref="A4"/>
      <selection pane="bottomLeft" activeCell="A249" sqref="A249"/>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1233</v>
      </c>
      <c r="B4" s="11">
        <v>25</v>
      </c>
      <c r="C4" s="11">
        <v>40</v>
      </c>
      <c r="E4" s="11">
        <v>0</v>
      </c>
      <c r="F4" s="11">
        <v>0</v>
      </c>
      <c r="O4" s="11">
        <v>0</v>
      </c>
      <c r="P4" s="11">
        <v>3</v>
      </c>
      <c r="Q4" s="11">
        <v>0</v>
      </c>
      <c r="R4" s="11">
        <v>0</v>
      </c>
      <c r="T4" s="11">
        <v>2.93</v>
      </c>
      <c r="U4" s="11">
        <v>2.2999999999999998</v>
      </c>
      <c r="V4" s="11">
        <v>202007</v>
      </c>
    </row>
    <row r="5" spans="1:22">
      <c r="A5" s="11" t="s">
        <v>1162</v>
      </c>
      <c r="B5" s="11">
        <v>25</v>
      </c>
      <c r="C5" s="11">
        <v>45</v>
      </c>
      <c r="E5" s="11">
        <v>1.83</v>
      </c>
      <c r="F5" s="11">
        <v>19</v>
      </c>
      <c r="O5" s="11">
        <v>0</v>
      </c>
      <c r="P5" s="11">
        <v>4</v>
      </c>
      <c r="Q5" s="11">
        <v>0</v>
      </c>
      <c r="R5" s="11">
        <v>0</v>
      </c>
      <c r="V5" s="11">
        <v>202007</v>
      </c>
    </row>
    <row r="6" spans="1:22">
      <c r="A6" s="11" t="s">
        <v>496</v>
      </c>
      <c r="B6" s="11">
        <v>25</v>
      </c>
      <c r="C6" s="11">
        <v>34</v>
      </c>
      <c r="E6" s="11">
        <v>1.9</v>
      </c>
      <c r="F6" s="11">
        <v>1.45</v>
      </c>
      <c r="G6" s="11">
        <v>9</v>
      </c>
      <c r="O6" s="11">
        <v>0</v>
      </c>
      <c r="P6" s="11">
        <v>0</v>
      </c>
      <c r="Q6" s="11">
        <v>0</v>
      </c>
      <c r="R6" s="11">
        <v>0</v>
      </c>
      <c r="V6" s="11">
        <v>202008</v>
      </c>
    </row>
    <row r="7" spans="1:22">
      <c r="A7" s="11" t="s">
        <v>708</v>
      </c>
      <c r="B7" s="11">
        <v>25</v>
      </c>
      <c r="C7" s="11">
        <v>40</v>
      </c>
      <c r="E7" s="11">
        <v>0</v>
      </c>
      <c r="F7" s="11">
        <v>0</v>
      </c>
      <c r="O7" s="11">
        <v>0</v>
      </c>
      <c r="P7" s="11">
        <v>0</v>
      </c>
      <c r="Q7" s="11">
        <v>0</v>
      </c>
      <c r="R7" s="11">
        <v>0</v>
      </c>
      <c r="T7" s="11">
        <v>3.71</v>
      </c>
      <c r="U7" s="11">
        <v>6.05</v>
      </c>
      <c r="V7" s="11">
        <v>202007</v>
      </c>
    </row>
    <row r="8" spans="1:22">
      <c r="A8" s="11" t="s">
        <v>715</v>
      </c>
      <c r="B8" s="11">
        <v>25</v>
      </c>
      <c r="C8" s="11">
        <v>8</v>
      </c>
      <c r="O8" s="11">
        <v>0</v>
      </c>
      <c r="P8" s="11">
        <v>0</v>
      </c>
      <c r="Q8" s="11">
        <v>0</v>
      </c>
      <c r="R8" s="11">
        <v>0</v>
      </c>
      <c r="V8" s="11">
        <v>202007</v>
      </c>
    </row>
    <row r="9" spans="1:22">
      <c r="A9" s="11" t="s">
        <v>726</v>
      </c>
      <c r="B9" s="11">
        <v>25</v>
      </c>
      <c r="C9" s="11">
        <v>40</v>
      </c>
      <c r="F9" s="11">
        <v>0</v>
      </c>
      <c r="O9" s="11">
        <v>0</v>
      </c>
      <c r="P9" s="11">
        <v>0</v>
      </c>
      <c r="Q9" s="11">
        <v>0</v>
      </c>
      <c r="R9" s="11">
        <v>0</v>
      </c>
      <c r="U9" s="11">
        <v>7</v>
      </c>
      <c r="V9" s="11">
        <v>202007</v>
      </c>
    </row>
    <row r="10" spans="1:22">
      <c r="A10" s="11" t="s">
        <v>844</v>
      </c>
      <c r="B10" s="11">
        <v>25</v>
      </c>
      <c r="C10" s="11">
        <v>40</v>
      </c>
      <c r="F10" s="11">
        <v>0</v>
      </c>
      <c r="M10" s="11">
        <v>200</v>
      </c>
      <c r="O10" s="11">
        <v>0</v>
      </c>
      <c r="P10" s="11">
        <v>0</v>
      </c>
      <c r="Q10" s="11">
        <v>0</v>
      </c>
      <c r="R10" s="11">
        <v>0</v>
      </c>
      <c r="U10" s="11">
        <v>11.75</v>
      </c>
      <c r="V10" s="11">
        <v>202007</v>
      </c>
    </row>
    <row r="11" spans="1:22">
      <c r="A11" s="11" t="s">
        <v>1206</v>
      </c>
      <c r="B11" s="11">
        <v>25</v>
      </c>
      <c r="C11" s="11">
        <v>45</v>
      </c>
      <c r="E11" s="11">
        <v>4.92</v>
      </c>
      <c r="F11" s="11">
        <v>2.72</v>
      </c>
      <c r="O11" s="11">
        <v>0</v>
      </c>
      <c r="P11" s="11">
        <v>3</v>
      </c>
      <c r="Q11" s="11">
        <v>0</v>
      </c>
      <c r="R11" s="11">
        <v>0</v>
      </c>
      <c r="V11" s="11">
        <v>202008</v>
      </c>
    </row>
    <row r="12" spans="1:22">
      <c r="A12" s="11" t="s">
        <v>767</v>
      </c>
      <c r="B12" s="11">
        <v>25</v>
      </c>
      <c r="C12" s="11">
        <v>32</v>
      </c>
      <c r="E12" s="11">
        <v>0.85</v>
      </c>
      <c r="F12" s="11">
        <v>0.7</v>
      </c>
      <c r="G12" s="11">
        <v>8</v>
      </c>
      <c r="O12" s="11">
        <v>0</v>
      </c>
      <c r="P12" s="11">
        <v>0</v>
      </c>
      <c r="Q12" s="11">
        <v>0</v>
      </c>
      <c r="R12" s="11">
        <v>0</v>
      </c>
      <c r="V12" s="11">
        <v>202008</v>
      </c>
    </row>
    <row r="13" spans="1:22">
      <c r="A13" s="11" t="s">
        <v>1327</v>
      </c>
      <c r="B13" s="11">
        <v>25</v>
      </c>
      <c r="C13" s="11">
        <v>45</v>
      </c>
      <c r="E13" s="11">
        <v>0.75</v>
      </c>
      <c r="F13" s="11">
        <v>0.5</v>
      </c>
      <c r="O13" s="11">
        <v>0</v>
      </c>
      <c r="P13" s="11">
        <v>3</v>
      </c>
      <c r="Q13" s="11">
        <v>0</v>
      </c>
      <c r="R13" s="11">
        <v>0</v>
      </c>
      <c r="V13" s="11">
        <v>202007</v>
      </c>
    </row>
    <row r="14" spans="1:22">
      <c r="A14" s="11" t="s">
        <v>453</v>
      </c>
      <c r="B14" s="11">
        <v>25</v>
      </c>
      <c r="C14" s="11">
        <v>32</v>
      </c>
      <c r="D14" s="11">
        <v>0</v>
      </c>
      <c r="M14" s="11">
        <v>216</v>
      </c>
      <c r="O14" s="11">
        <v>0</v>
      </c>
      <c r="P14" s="11">
        <v>0</v>
      </c>
      <c r="Q14" s="11">
        <v>0</v>
      </c>
      <c r="R14" s="11">
        <v>0</v>
      </c>
      <c r="S14" s="11">
        <v>2</v>
      </c>
      <c r="V14" s="11">
        <v>202008</v>
      </c>
    </row>
    <row r="15" spans="1:22">
      <c r="A15" s="11" t="s">
        <v>1163</v>
      </c>
      <c r="B15" s="11">
        <v>25</v>
      </c>
      <c r="C15" s="11">
        <v>15</v>
      </c>
      <c r="O15" s="11">
        <v>0</v>
      </c>
      <c r="P15" s="11">
        <v>0</v>
      </c>
      <c r="Q15" s="11">
        <v>0</v>
      </c>
      <c r="R15" s="11">
        <v>0</v>
      </c>
      <c r="V15" s="11">
        <v>202007</v>
      </c>
    </row>
    <row r="16" spans="1:22">
      <c r="A16" s="11" t="s">
        <v>1627</v>
      </c>
      <c r="B16" s="11">
        <v>25</v>
      </c>
      <c r="C16" s="11">
        <v>40</v>
      </c>
      <c r="F16" s="11">
        <v>0.25</v>
      </c>
      <c r="O16" s="11">
        <v>0</v>
      </c>
      <c r="P16" s="11">
        <v>0</v>
      </c>
      <c r="Q16" s="11">
        <v>0</v>
      </c>
      <c r="R16" s="11">
        <v>0</v>
      </c>
      <c r="V16" s="11">
        <v>202007</v>
      </c>
    </row>
    <row r="17" spans="1:22">
      <c r="A17" s="11" t="s">
        <v>488</v>
      </c>
      <c r="B17" s="11">
        <v>25</v>
      </c>
      <c r="C17" s="11">
        <v>40</v>
      </c>
      <c r="F17" s="11">
        <v>0</v>
      </c>
      <c r="O17" s="11">
        <v>0</v>
      </c>
      <c r="P17" s="11">
        <v>0</v>
      </c>
      <c r="Q17" s="11">
        <v>0</v>
      </c>
      <c r="R17" s="11">
        <v>0</v>
      </c>
      <c r="U17" s="11">
        <v>17.5</v>
      </c>
      <c r="V17" s="11">
        <v>202007</v>
      </c>
    </row>
    <row r="18" spans="1:22">
      <c r="A18" s="11" t="s">
        <v>951</v>
      </c>
      <c r="B18" s="11">
        <v>25</v>
      </c>
      <c r="C18" s="11">
        <v>24</v>
      </c>
      <c r="D18" s="11">
        <v>6</v>
      </c>
      <c r="O18" s="11">
        <v>0</v>
      </c>
      <c r="P18" s="11">
        <v>0</v>
      </c>
      <c r="Q18" s="11">
        <v>0</v>
      </c>
      <c r="R18" s="11">
        <v>0</v>
      </c>
      <c r="V18" s="11">
        <v>202007</v>
      </c>
    </row>
    <row r="19" spans="1:22">
      <c r="A19" s="11" t="s">
        <v>786</v>
      </c>
      <c r="B19" s="11">
        <v>25</v>
      </c>
      <c r="C19" s="11">
        <v>40</v>
      </c>
      <c r="E19" s="11">
        <v>1.25</v>
      </c>
      <c r="F19" s="11">
        <v>2.2200000000000002</v>
      </c>
      <c r="O19" s="11">
        <v>0</v>
      </c>
      <c r="P19" s="11">
        <v>0</v>
      </c>
      <c r="Q19" s="11">
        <v>0</v>
      </c>
      <c r="R19" s="11">
        <v>0</v>
      </c>
      <c r="V19" s="11">
        <v>202007</v>
      </c>
    </row>
    <row r="20" spans="1:22">
      <c r="A20" s="11" t="s">
        <v>1215</v>
      </c>
      <c r="B20" s="11">
        <v>25</v>
      </c>
      <c r="C20" s="11">
        <v>40</v>
      </c>
      <c r="O20" s="11">
        <v>0</v>
      </c>
      <c r="P20" s="11">
        <v>0</v>
      </c>
      <c r="Q20" s="11">
        <v>0</v>
      </c>
      <c r="R20" s="11">
        <v>0</v>
      </c>
      <c r="V20" s="11">
        <v>202007</v>
      </c>
    </row>
    <row r="21" spans="1:22">
      <c r="A21" s="11" t="s">
        <v>478</v>
      </c>
      <c r="B21" s="11">
        <v>25</v>
      </c>
      <c r="C21" s="11">
        <v>24</v>
      </c>
      <c r="M21" s="11">
        <v>1214</v>
      </c>
      <c r="O21" s="11">
        <v>0</v>
      </c>
      <c r="P21" s="11">
        <v>0</v>
      </c>
      <c r="Q21" s="11">
        <v>0</v>
      </c>
      <c r="R21" s="11">
        <v>0</v>
      </c>
      <c r="V21" s="11">
        <v>202007</v>
      </c>
    </row>
    <row r="22" spans="1:22">
      <c r="A22" s="11" t="s">
        <v>1704</v>
      </c>
      <c r="B22" s="11">
        <v>25</v>
      </c>
      <c r="C22" s="11">
        <v>45</v>
      </c>
      <c r="E22" s="11">
        <v>1.5</v>
      </c>
      <c r="M22" s="11">
        <v>354</v>
      </c>
      <c r="O22" s="11">
        <v>0</v>
      </c>
      <c r="P22" s="11">
        <v>3</v>
      </c>
      <c r="Q22" s="11">
        <v>0</v>
      </c>
      <c r="R22" s="11">
        <v>0</v>
      </c>
      <c r="V22" s="11">
        <v>202007</v>
      </c>
    </row>
    <row r="23" spans="1:22">
      <c r="A23" s="11" t="s">
        <v>788</v>
      </c>
      <c r="B23" s="11">
        <v>25</v>
      </c>
      <c r="C23" s="11">
        <v>38</v>
      </c>
      <c r="D23" s="11">
        <v>2</v>
      </c>
      <c r="E23" s="11">
        <v>6.36</v>
      </c>
      <c r="F23" s="11">
        <v>9.7200000000000006</v>
      </c>
      <c r="O23" s="11">
        <v>0</v>
      </c>
      <c r="P23" s="11">
        <v>0</v>
      </c>
      <c r="Q23" s="11">
        <v>0</v>
      </c>
      <c r="R23" s="11">
        <v>0</v>
      </c>
      <c r="V23" s="11">
        <v>202007</v>
      </c>
    </row>
    <row r="24" spans="1:22">
      <c r="A24" s="11" t="s">
        <v>485</v>
      </c>
      <c r="B24" s="11">
        <v>25</v>
      </c>
      <c r="C24" s="11">
        <v>40</v>
      </c>
      <c r="F24" s="11">
        <v>0</v>
      </c>
      <c r="O24" s="11">
        <v>0</v>
      </c>
      <c r="P24" s="11">
        <v>0</v>
      </c>
      <c r="Q24" s="11">
        <v>0</v>
      </c>
      <c r="R24" s="11">
        <v>0</v>
      </c>
      <c r="U24" s="11">
        <v>9.25</v>
      </c>
      <c r="V24" s="11">
        <v>202007</v>
      </c>
    </row>
    <row r="25" spans="1:22">
      <c r="A25" s="11" t="s">
        <v>598</v>
      </c>
      <c r="B25" s="11">
        <v>25</v>
      </c>
      <c r="C25" s="11">
        <v>29</v>
      </c>
      <c r="M25" s="11">
        <v>620</v>
      </c>
      <c r="N25" s="11">
        <v>1</v>
      </c>
      <c r="O25" s="11">
        <v>0</v>
      </c>
      <c r="P25" s="11">
        <v>0</v>
      </c>
      <c r="Q25" s="11">
        <v>0</v>
      </c>
      <c r="R25" s="11">
        <v>0</v>
      </c>
      <c r="V25" s="11">
        <v>202008</v>
      </c>
    </row>
    <row r="26" spans="1:22">
      <c r="A26" s="11" t="s">
        <v>1086</v>
      </c>
      <c r="B26" s="11">
        <v>25</v>
      </c>
      <c r="C26" s="11">
        <v>20</v>
      </c>
      <c r="M26" s="11">
        <v>102</v>
      </c>
      <c r="O26" s="11">
        <v>0</v>
      </c>
      <c r="P26" s="11">
        <v>0</v>
      </c>
      <c r="Q26" s="11">
        <v>0</v>
      </c>
      <c r="R26" s="11">
        <v>0</v>
      </c>
      <c r="V26" s="11">
        <v>202007</v>
      </c>
    </row>
    <row r="27" spans="1:22">
      <c r="A27" s="11" t="s">
        <v>1216</v>
      </c>
      <c r="B27" s="11">
        <v>25</v>
      </c>
      <c r="C27" s="11">
        <v>24</v>
      </c>
      <c r="O27" s="11">
        <v>0</v>
      </c>
      <c r="P27" s="11">
        <v>0</v>
      </c>
      <c r="Q27" s="11">
        <v>0</v>
      </c>
      <c r="R27" s="11">
        <v>0</v>
      </c>
      <c r="V27" s="11">
        <v>202007</v>
      </c>
    </row>
    <row r="28" spans="1:22">
      <c r="A28" s="11" t="s">
        <v>1164</v>
      </c>
      <c r="B28" s="11">
        <v>25</v>
      </c>
      <c r="C28" s="11">
        <v>40</v>
      </c>
      <c r="F28" s="11">
        <v>11</v>
      </c>
      <c r="M28" s="11">
        <v>80</v>
      </c>
      <c r="O28" s="11">
        <v>0</v>
      </c>
      <c r="P28" s="11">
        <v>0</v>
      </c>
      <c r="Q28" s="11">
        <v>0</v>
      </c>
      <c r="R28" s="11">
        <v>0</v>
      </c>
      <c r="V28" s="11">
        <v>202008</v>
      </c>
    </row>
    <row r="29" spans="1:22">
      <c r="A29" s="11" t="s">
        <v>1165</v>
      </c>
      <c r="B29" s="11">
        <v>25</v>
      </c>
      <c r="C29" s="11">
        <v>40</v>
      </c>
      <c r="F29" s="11">
        <v>0.25</v>
      </c>
      <c r="O29" s="11">
        <v>0</v>
      </c>
      <c r="P29" s="11">
        <v>0</v>
      </c>
      <c r="Q29" s="11">
        <v>0</v>
      </c>
      <c r="R29" s="11">
        <v>0</v>
      </c>
      <c r="V29" s="11">
        <v>202007</v>
      </c>
    </row>
    <row r="30" spans="1:22">
      <c r="A30" s="11" t="s">
        <v>1166</v>
      </c>
      <c r="B30" s="11">
        <v>25</v>
      </c>
      <c r="C30" s="11">
        <v>40</v>
      </c>
      <c r="E30" s="11">
        <v>7.59</v>
      </c>
      <c r="M30" s="11">
        <v>80</v>
      </c>
      <c r="O30" s="11">
        <v>0</v>
      </c>
      <c r="P30" s="11">
        <v>0</v>
      </c>
      <c r="Q30" s="11">
        <v>0</v>
      </c>
      <c r="R30" s="11">
        <v>0</v>
      </c>
      <c r="V30" s="11">
        <v>202008</v>
      </c>
    </row>
    <row r="31" spans="1:22">
      <c r="A31" s="11" t="s">
        <v>1534</v>
      </c>
      <c r="B31" s="11">
        <v>25</v>
      </c>
      <c r="C31" s="11">
        <v>32.25</v>
      </c>
      <c r="O31" s="11">
        <v>0</v>
      </c>
      <c r="P31" s="11">
        <v>0</v>
      </c>
      <c r="Q31" s="11">
        <v>0</v>
      </c>
      <c r="R31" s="11">
        <v>0</v>
      </c>
      <c r="V31" s="11">
        <v>202007</v>
      </c>
    </row>
    <row r="32" spans="1:22">
      <c r="A32" s="11" t="s">
        <v>956</v>
      </c>
      <c r="B32" s="11">
        <v>25</v>
      </c>
      <c r="C32" s="11">
        <v>32</v>
      </c>
      <c r="E32" s="11">
        <v>1.25</v>
      </c>
      <c r="F32" s="11">
        <v>22.27</v>
      </c>
      <c r="J32" s="11">
        <v>8</v>
      </c>
      <c r="O32" s="11">
        <v>7</v>
      </c>
      <c r="P32" s="11">
        <v>0</v>
      </c>
      <c r="Q32" s="11">
        <v>0</v>
      </c>
      <c r="R32" s="11">
        <v>0</v>
      </c>
      <c r="V32" s="11">
        <v>202007</v>
      </c>
    </row>
    <row r="33" spans="1:22">
      <c r="A33" s="11" t="s">
        <v>1703</v>
      </c>
      <c r="B33" s="11">
        <v>25</v>
      </c>
      <c r="C33" s="11">
        <v>40</v>
      </c>
      <c r="F33" s="11">
        <v>0</v>
      </c>
      <c r="M33" s="11">
        <v>85</v>
      </c>
      <c r="O33" s="11">
        <v>0</v>
      </c>
      <c r="P33" s="11">
        <v>0</v>
      </c>
      <c r="Q33" s="11">
        <v>0</v>
      </c>
      <c r="R33" s="11">
        <v>0</v>
      </c>
      <c r="U33" s="11">
        <v>1</v>
      </c>
      <c r="V33" s="11">
        <v>202007</v>
      </c>
    </row>
    <row r="34" spans="1:22">
      <c r="A34" s="11" t="s">
        <v>1168</v>
      </c>
      <c r="B34" s="11">
        <v>25</v>
      </c>
      <c r="C34" s="11">
        <v>0</v>
      </c>
      <c r="H34" s="11">
        <v>45</v>
      </c>
      <c r="O34" s="11">
        <v>0</v>
      </c>
      <c r="P34" s="11">
        <v>0</v>
      </c>
      <c r="Q34" s="11">
        <v>0</v>
      </c>
      <c r="R34" s="11">
        <v>0</v>
      </c>
      <c r="V34" s="11">
        <v>202007</v>
      </c>
    </row>
    <row r="35" spans="1:22">
      <c r="A35" s="11" t="s">
        <v>1169</v>
      </c>
      <c r="B35" s="11">
        <v>25</v>
      </c>
      <c r="C35" s="11">
        <v>40</v>
      </c>
      <c r="E35" s="11">
        <v>0</v>
      </c>
      <c r="F35" s="11">
        <v>8.32</v>
      </c>
      <c r="O35" s="11">
        <v>0</v>
      </c>
      <c r="P35" s="11">
        <v>4</v>
      </c>
      <c r="Q35" s="11">
        <v>0</v>
      </c>
      <c r="R35" s="11">
        <v>0</v>
      </c>
      <c r="V35" s="11">
        <v>202007</v>
      </c>
    </row>
    <row r="36" spans="1:22">
      <c r="A36" s="11" t="s">
        <v>1203</v>
      </c>
      <c r="B36" s="11">
        <v>25</v>
      </c>
      <c r="C36" s="11">
        <v>40</v>
      </c>
      <c r="O36" s="11">
        <v>0</v>
      </c>
      <c r="P36" s="11">
        <v>0</v>
      </c>
      <c r="Q36" s="11">
        <v>0</v>
      </c>
      <c r="R36" s="11">
        <v>0</v>
      </c>
      <c r="V36" s="11">
        <v>202008</v>
      </c>
    </row>
    <row r="37" spans="1:22">
      <c r="A37" s="11" t="s">
        <v>471</v>
      </c>
      <c r="B37" s="11">
        <v>25</v>
      </c>
      <c r="C37" s="11">
        <v>38</v>
      </c>
      <c r="D37" s="11">
        <v>2</v>
      </c>
      <c r="F37" s="11">
        <v>5.58</v>
      </c>
      <c r="O37" s="11">
        <v>0</v>
      </c>
      <c r="P37" s="11">
        <v>0</v>
      </c>
      <c r="Q37" s="11">
        <v>0</v>
      </c>
      <c r="R37" s="11">
        <v>0</v>
      </c>
      <c r="V37" s="11">
        <v>202007</v>
      </c>
    </row>
    <row r="38" spans="1:22">
      <c r="A38" s="11" t="s">
        <v>1235</v>
      </c>
      <c r="B38" s="11">
        <v>25</v>
      </c>
      <c r="C38" s="11">
        <v>38</v>
      </c>
      <c r="D38" s="11">
        <v>2</v>
      </c>
      <c r="E38" s="11">
        <v>6.07</v>
      </c>
      <c r="F38" s="11">
        <v>4.42</v>
      </c>
      <c r="O38" s="11">
        <v>0</v>
      </c>
      <c r="P38" s="11">
        <v>0</v>
      </c>
      <c r="Q38" s="11">
        <v>0</v>
      </c>
      <c r="R38" s="11">
        <v>0</v>
      </c>
      <c r="V38" s="11">
        <v>202007</v>
      </c>
    </row>
    <row r="39" spans="1:22">
      <c r="A39" s="11" t="s">
        <v>1801</v>
      </c>
      <c r="B39" s="11">
        <v>25</v>
      </c>
      <c r="C39" s="11">
        <v>32</v>
      </c>
      <c r="F39" s="11">
        <v>5.25</v>
      </c>
      <c r="H39" s="11">
        <v>8</v>
      </c>
      <c r="O39" s="11">
        <v>0</v>
      </c>
      <c r="P39" s="11">
        <v>0</v>
      </c>
      <c r="Q39" s="11">
        <v>0</v>
      </c>
      <c r="R39" s="11">
        <v>0</v>
      </c>
      <c r="V39" s="11">
        <v>202007</v>
      </c>
    </row>
    <row r="40" spans="1:22">
      <c r="A40" s="11" t="s">
        <v>769</v>
      </c>
      <c r="B40" s="11">
        <v>25</v>
      </c>
      <c r="C40" s="11">
        <v>38</v>
      </c>
      <c r="D40" s="11">
        <v>2</v>
      </c>
      <c r="E40" s="11">
        <v>4.9800000000000004</v>
      </c>
      <c r="F40" s="11">
        <v>13.12</v>
      </c>
      <c r="O40" s="11">
        <v>0</v>
      </c>
      <c r="P40" s="11">
        <v>0</v>
      </c>
      <c r="Q40" s="11">
        <v>0</v>
      </c>
      <c r="R40" s="11">
        <v>7</v>
      </c>
      <c r="V40" s="11">
        <v>202007</v>
      </c>
    </row>
    <row r="41" spans="1:22">
      <c r="A41" s="11" t="s">
        <v>917</v>
      </c>
      <c r="B41" s="11">
        <v>25</v>
      </c>
      <c r="C41" s="11">
        <v>40</v>
      </c>
      <c r="E41" s="11">
        <v>3.38</v>
      </c>
      <c r="F41" s="11">
        <v>5.17</v>
      </c>
      <c r="O41" s="11">
        <v>0</v>
      </c>
      <c r="P41" s="11">
        <v>0</v>
      </c>
      <c r="Q41" s="11">
        <v>0</v>
      </c>
      <c r="R41" s="11">
        <v>0</v>
      </c>
      <c r="V41" s="11">
        <v>202008</v>
      </c>
    </row>
    <row r="42" spans="1:22">
      <c r="A42" s="11" t="s">
        <v>1019</v>
      </c>
      <c r="B42" s="11">
        <v>25</v>
      </c>
      <c r="C42" s="11">
        <v>30.93</v>
      </c>
      <c r="N42" s="11">
        <v>9.07</v>
      </c>
      <c r="O42" s="11">
        <v>0</v>
      </c>
      <c r="P42" s="11">
        <v>0</v>
      </c>
      <c r="Q42" s="11">
        <v>0</v>
      </c>
      <c r="R42" s="11">
        <v>0</v>
      </c>
      <c r="V42" s="11">
        <v>202007</v>
      </c>
    </row>
    <row r="43" spans="1:22">
      <c r="A43" s="11" t="s">
        <v>508</v>
      </c>
      <c r="B43" s="11">
        <v>25</v>
      </c>
      <c r="C43" s="11">
        <v>40</v>
      </c>
      <c r="F43" s="11">
        <v>0</v>
      </c>
      <c r="O43" s="11">
        <v>0</v>
      </c>
      <c r="P43" s="11">
        <v>0</v>
      </c>
      <c r="Q43" s="11">
        <v>0</v>
      </c>
      <c r="R43" s="11">
        <v>0</v>
      </c>
      <c r="U43" s="11">
        <v>2.25</v>
      </c>
      <c r="V43" s="11">
        <v>202008</v>
      </c>
    </row>
    <row r="44" spans="1:22">
      <c r="A44" s="11" t="s">
        <v>1326</v>
      </c>
      <c r="B44" s="11">
        <v>25</v>
      </c>
      <c r="C44" s="11">
        <v>34.5</v>
      </c>
      <c r="N44" s="11">
        <v>1.5</v>
      </c>
      <c r="O44" s="11">
        <v>0</v>
      </c>
      <c r="P44" s="11">
        <v>0</v>
      </c>
      <c r="Q44" s="11">
        <v>0</v>
      </c>
      <c r="R44" s="11">
        <v>0</v>
      </c>
      <c r="V44" s="11">
        <v>202008</v>
      </c>
    </row>
    <row r="45" spans="1:22">
      <c r="A45" s="11" t="s">
        <v>457</v>
      </c>
      <c r="B45" s="11">
        <v>25</v>
      </c>
      <c r="C45" s="11">
        <v>37.75</v>
      </c>
      <c r="N45" s="11">
        <v>0.25</v>
      </c>
      <c r="O45" s="11">
        <v>0</v>
      </c>
      <c r="P45" s="11">
        <v>0</v>
      </c>
      <c r="Q45" s="11">
        <v>0</v>
      </c>
      <c r="R45" s="11">
        <v>0</v>
      </c>
      <c r="V45" s="11">
        <v>202007</v>
      </c>
    </row>
    <row r="46" spans="1:22">
      <c r="A46" s="11" t="s">
        <v>450</v>
      </c>
      <c r="B46" s="11">
        <v>25</v>
      </c>
      <c r="C46" s="11">
        <v>38</v>
      </c>
      <c r="D46" s="11">
        <v>2</v>
      </c>
      <c r="E46" s="11">
        <v>4.1900000000000004</v>
      </c>
      <c r="F46" s="11">
        <v>2.3199999999999998</v>
      </c>
      <c r="O46" s="11">
        <v>0</v>
      </c>
      <c r="P46" s="11">
        <v>0</v>
      </c>
      <c r="Q46" s="11">
        <v>0</v>
      </c>
      <c r="R46" s="11">
        <v>0</v>
      </c>
      <c r="V46" s="11">
        <v>202007</v>
      </c>
    </row>
    <row r="47" spans="1:22">
      <c r="A47" s="11" t="s">
        <v>482</v>
      </c>
      <c r="B47" s="11">
        <v>25</v>
      </c>
      <c r="C47" s="11">
        <v>40</v>
      </c>
      <c r="F47" s="11">
        <v>12.5</v>
      </c>
      <c r="M47" s="11">
        <v>195</v>
      </c>
      <c r="O47" s="11">
        <v>0</v>
      </c>
      <c r="P47" s="11">
        <v>0</v>
      </c>
      <c r="Q47" s="11">
        <v>0</v>
      </c>
      <c r="R47" s="11">
        <v>0</v>
      </c>
      <c r="V47" s="11">
        <v>202007</v>
      </c>
    </row>
    <row r="48" spans="1:22">
      <c r="A48" s="11" t="s">
        <v>1173</v>
      </c>
      <c r="B48" s="11">
        <v>25</v>
      </c>
      <c r="C48" s="11">
        <v>41.46</v>
      </c>
      <c r="N48" s="11">
        <v>3.54</v>
      </c>
      <c r="O48" s="11">
        <v>0</v>
      </c>
      <c r="P48" s="11">
        <v>3</v>
      </c>
      <c r="Q48" s="11">
        <v>0</v>
      </c>
      <c r="R48" s="11">
        <v>0</v>
      </c>
      <c r="V48" s="11">
        <v>202008</v>
      </c>
    </row>
    <row r="49" spans="1:22">
      <c r="A49" s="11" t="s">
        <v>1448</v>
      </c>
      <c r="B49" s="11">
        <v>25</v>
      </c>
      <c r="C49" s="11">
        <v>40</v>
      </c>
      <c r="F49" s="11">
        <v>1.08</v>
      </c>
      <c r="O49" s="11">
        <v>0</v>
      </c>
      <c r="P49" s="11">
        <v>0</v>
      </c>
      <c r="Q49" s="11">
        <v>0</v>
      </c>
      <c r="R49" s="11">
        <v>0</v>
      </c>
      <c r="V49" s="11">
        <v>202008</v>
      </c>
    </row>
    <row r="50" spans="1:22">
      <c r="A50" s="11" t="s">
        <v>506</v>
      </c>
      <c r="B50" s="11">
        <v>25</v>
      </c>
      <c r="C50" s="11">
        <v>45</v>
      </c>
      <c r="E50" s="11">
        <v>1.71</v>
      </c>
      <c r="F50" s="11">
        <v>6.2</v>
      </c>
      <c r="O50" s="11">
        <v>0</v>
      </c>
      <c r="P50" s="11">
        <v>2</v>
      </c>
      <c r="Q50" s="11">
        <v>0</v>
      </c>
      <c r="R50" s="11">
        <v>0</v>
      </c>
      <c r="V50" s="11">
        <v>202008</v>
      </c>
    </row>
    <row r="51" spans="1:22">
      <c r="A51" s="11" t="s">
        <v>771</v>
      </c>
      <c r="B51" s="11">
        <v>25</v>
      </c>
      <c r="C51" s="11">
        <v>22.6</v>
      </c>
      <c r="G51" s="11">
        <v>14</v>
      </c>
      <c r="N51" s="11">
        <v>1.4</v>
      </c>
      <c r="O51" s="11">
        <v>0</v>
      </c>
      <c r="P51" s="11">
        <v>0</v>
      </c>
      <c r="Q51" s="11">
        <v>0</v>
      </c>
      <c r="R51" s="11">
        <v>0</v>
      </c>
      <c r="V51" s="11">
        <v>202008</v>
      </c>
    </row>
    <row r="52" spans="1:22">
      <c r="A52" s="11" t="s">
        <v>772</v>
      </c>
      <c r="B52" s="11">
        <v>25</v>
      </c>
      <c r="C52" s="11">
        <v>32</v>
      </c>
      <c r="D52" s="11">
        <v>0</v>
      </c>
      <c r="E52" s="11">
        <v>3</v>
      </c>
      <c r="F52" s="11">
        <v>2.5</v>
      </c>
      <c r="G52" s="11">
        <v>6</v>
      </c>
      <c r="O52" s="11">
        <v>0</v>
      </c>
      <c r="P52" s="11">
        <v>0</v>
      </c>
      <c r="Q52" s="11">
        <v>0</v>
      </c>
      <c r="R52" s="11">
        <v>0</v>
      </c>
      <c r="S52" s="11">
        <v>2</v>
      </c>
      <c r="U52" s="11">
        <v>5</v>
      </c>
      <c r="V52" s="11">
        <v>202008</v>
      </c>
    </row>
    <row r="53" spans="1:22">
      <c r="A53" s="11" t="s">
        <v>456</v>
      </c>
      <c r="B53" s="11">
        <v>25</v>
      </c>
      <c r="C53" s="11">
        <v>40</v>
      </c>
      <c r="F53" s="11">
        <v>3.5</v>
      </c>
      <c r="M53" s="11">
        <v>205</v>
      </c>
      <c r="O53" s="11">
        <v>0</v>
      </c>
      <c r="P53" s="11">
        <v>0</v>
      </c>
      <c r="Q53" s="11">
        <v>0</v>
      </c>
      <c r="R53" s="11">
        <v>0</v>
      </c>
      <c r="V53" s="11">
        <v>202008</v>
      </c>
    </row>
    <row r="54" spans="1:22">
      <c r="A54" s="11" t="s">
        <v>479</v>
      </c>
      <c r="B54" s="11">
        <v>25</v>
      </c>
      <c r="C54" s="11">
        <v>40</v>
      </c>
      <c r="F54" s="11">
        <v>1.25</v>
      </c>
      <c r="O54" s="11">
        <v>0</v>
      </c>
      <c r="P54" s="11">
        <v>0</v>
      </c>
      <c r="Q54" s="11">
        <v>0</v>
      </c>
      <c r="R54" s="11">
        <v>0</v>
      </c>
      <c r="V54" s="11">
        <v>202007</v>
      </c>
    </row>
    <row r="55" spans="1:22">
      <c r="A55" s="11" t="s">
        <v>1533</v>
      </c>
      <c r="B55" s="11">
        <v>25</v>
      </c>
      <c r="C55" s="11">
        <v>40</v>
      </c>
      <c r="F55" s="11">
        <v>0</v>
      </c>
      <c r="O55" s="11">
        <v>0</v>
      </c>
      <c r="P55" s="11">
        <v>0</v>
      </c>
      <c r="Q55" s="11">
        <v>0</v>
      </c>
      <c r="R55" s="11">
        <v>0</v>
      </c>
      <c r="U55" s="11">
        <v>2</v>
      </c>
      <c r="V55" s="11">
        <v>202007</v>
      </c>
    </row>
    <row r="56" spans="1:22">
      <c r="A56" s="11" t="s">
        <v>1174</v>
      </c>
      <c r="B56" s="11">
        <v>25</v>
      </c>
      <c r="C56" s="11">
        <v>40</v>
      </c>
      <c r="F56" s="11">
        <v>17.579999999999998</v>
      </c>
      <c r="N56" s="11">
        <v>0</v>
      </c>
      <c r="O56" s="11">
        <v>0</v>
      </c>
      <c r="P56" s="11">
        <v>0</v>
      </c>
      <c r="Q56" s="11">
        <v>0</v>
      </c>
      <c r="R56" s="11">
        <v>0</v>
      </c>
      <c r="V56" s="11">
        <v>202007</v>
      </c>
    </row>
    <row r="57" spans="1:22">
      <c r="A57" s="11" t="s">
        <v>1217</v>
      </c>
      <c r="B57" s="11">
        <v>25</v>
      </c>
      <c r="C57" s="11">
        <v>40</v>
      </c>
      <c r="E57" s="11">
        <v>5.29</v>
      </c>
      <c r="F57" s="11">
        <v>10.050000000000001</v>
      </c>
      <c r="O57" s="11">
        <v>0</v>
      </c>
      <c r="P57" s="11">
        <v>1</v>
      </c>
      <c r="Q57" s="11">
        <v>0</v>
      </c>
      <c r="R57" s="11">
        <v>0</v>
      </c>
      <c r="V57" s="11">
        <v>202007</v>
      </c>
    </row>
    <row r="58" spans="1:22">
      <c r="A58" s="11" t="s">
        <v>1218</v>
      </c>
      <c r="B58" s="11">
        <v>25</v>
      </c>
      <c r="C58" s="11">
        <v>36.65</v>
      </c>
      <c r="O58" s="11">
        <v>0</v>
      </c>
      <c r="P58" s="11">
        <v>0</v>
      </c>
      <c r="Q58" s="11">
        <v>0</v>
      </c>
      <c r="R58" s="11">
        <v>0</v>
      </c>
      <c r="V58" s="11">
        <v>202007</v>
      </c>
    </row>
    <row r="59" spans="1:22">
      <c r="A59" s="11" t="s">
        <v>1175</v>
      </c>
      <c r="B59" s="11">
        <v>25</v>
      </c>
      <c r="C59" s="11">
        <v>40</v>
      </c>
      <c r="F59" s="11">
        <v>17.579999999999998</v>
      </c>
      <c r="N59" s="11">
        <v>0</v>
      </c>
      <c r="O59" s="11">
        <v>0</v>
      </c>
      <c r="P59" s="11">
        <v>0</v>
      </c>
      <c r="Q59" s="11">
        <v>0</v>
      </c>
      <c r="R59" s="11">
        <v>0</v>
      </c>
      <c r="V59" s="11">
        <v>202007</v>
      </c>
    </row>
    <row r="60" spans="1:22">
      <c r="A60" s="11" t="s">
        <v>897</v>
      </c>
      <c r="B60" s="11">
        <v>25</v>
      </c>
      <c r="C60" s="11">
        <v>38</v>
      </c>
      <c r="D60" s="11">
        <v>2</v>
      </c>
      <c r="E60" s="11">
        <v>0</v>
      </c>
      <c r="F60" s="11">
        <v>2.62</v>
      </c>
      <c r="O60" s="11">
        <v>0</v>
      </c>
      <c r="P60" s="11">
        <v>0</v>
      </c>
      <c r="Q60" s="11">
        <v>0</v>
      </c>
      <c r="R60" s="11">
        <v>0</v>
      </c>
      <c r="T60" s="11">
        <v>3.04</v>
      </c>
      <c r="V60" s="11">
        <v>202008</v>
      </c>
    </row>
    <row r="61" spans="1:22">
      <c r="A61" s="11" t="s">
        <v>915</v>
      </c>
      <c r="B61" s="11">
        <v>25</v>
      </c>
      <c r="C61" s="11">
        <v>25.2</v>
      </c>
      <c r="G61" s="11">
        <v>9</v>
      </c>
      <c r="N61" s="11">
        <v>1.8</v>
      </c>
      <c r="O61" s="11">
        <v>0</v>
      </c>
      <c r="P61" s="11">
        <v>0</v>
      </c>
      <c r="Q61" s="11">
        <v>0</v>
      </c>
      <c r="R61" s="11">
        <v>0</v>
      </c>
      <c r="V61" s="11">
        <v>202007</v>
      </c>
    </row>
    <row r="62" spans="1:22">
      <c r="A62" s="11" t="s">
        <v>847</v>
      </c>
      <c r="B62" s="11">
        <v>25</v>
      </c>
      <c r="C62" s="11">
        <v>23</v>
      </c>
      <c r="H62" s="11">
        <v>17</v>
      </c>
      <c r="O62" s="11">
        <v>0</v>
      </c>
      <c r="P62" s="11">
        <v>0</v>
      </c>
      <c r="Q62" s="11">
        <v>0</v>
      </c>
      <c r="R62" s="11">
        <v>0</v>
      </c>
      <c r="V62" s="11">
        <v>202007</v>
      </c>
    </row>
    <row r="63" spans="1:22">
      <c r="A63" s="11" t="s">
        <v>1244</v>
      </c>
      <c r="B63" s="11">
        <v>25</v>
      </c>
      <c r="C63" s="11">
        <v>38</v>
      </c>
      <c r="D63" s="11">
        <v>0</v>
      </c>
      <c r="E63" s="11">
        <v>0</v>
      </c>
      <c r="O63" s="11">
        <v>0</v>
      </c>
      <c r="P63" s="11">
        <v>0</v>
      </c>
      <c r="Q63" s="11">
        <v>0</v>
      </c>
      <c r="R63" s="11">
        <v>0</v>
      </c>
      <c r="S63" s="11">
        <v>0.02</v>
      </c>
      <c r="T63" s="11">
        <v>7.6</v>
      </c>
      <c r="V63" s="11">
        <v>202007</v>
      </c>
    </row>
    <row r="64" spans="1:22">
      <c r="A64" s="11" t="s">
        <v>1535</v>
      </c>
      <c r="B64" s="11">
        <v>25</v>
      </c>
      <c r="C64" s="11">
        <v>45</v>
      </c>
      <c r="E64" s="11">
        <v>2.35</v>
      </c>
      <c r="F64" s="11">
        <v>0.52</v>
      </c>
      <c r="O64" s="11">
        <v>0</v>
      </c>
      <c r="P64" s="11">
        <v>0</v>
      </c>
      <c r="Q64" s="11">
        <v>0</v>
      </c>
      <c r="R64" s="11">
        <v>0</v>
      </c>
      <c r="V64" s="11">
        <v>202008</v>
      </c>
    </row>
    <row r="65" spans="1:22">
      <c r="A65" s="11" t="s">
        <v>1176</v>
      </c>
      <c r="B65" s="11">
        <v>25</v>
      </c>
      <c r="C65" s="11">
        <v>32</v>
      </c>
      <c r="F65" s="11">
        <v>15.52</v>
      </c>
      <c r="G65" s="11">
        <v>8</v>
      </c>
      <c r="N65" s="11">
        <v>0</v>
      </c>
      <c r="O65" s="11">
        <v>0</v>
      </c>
      <c r="P65" s="11">
        <v>3</v>
      </c>
      <c r="Q65" s="11">
        <v>0</v>
      </c>
      <c r="R65" s="11">
        <v>0</v>
      </c>
      <c r="V65" s="11">
        <v>202007</v>
      </c>
    </row>
    <row r="66" spans="1:22">
      <c r="A66" s="11" t="s">
        <v>1078</v>
      </c>
      <c r="B66" s="11">
        <v>25</v>
      </c>
      <c r="C66" s="11">
        <v>40</v>
      </c>
      <c r="F66" s="11">
        <v>8.5</v>
      </c>
      <c r="M66" s="11">
        <v>170</v>
      </c>
      <c r="O66" s="11">
        <v>0</v>
      </c>
      <c r="P66" s="11">
        <v>0</v>
      </c>
      <c r="Q66" s="11">
        <v>0</v>
      </c>
      <c r="R66" s="11">
        <v>0</v>
      </c>
      <c r="V66" s="11">
        <v>202007</v>
      </c>
    </row>
    <row r="67" spans="1:22">
      <c r="A67" s="11" t="s">
        <v>1613</v>
      </c>
      <c r="B67" s="11">
        <v>25</v>
      </c>
      <c r="C67" s="11">
        <v>40</v>
      </c>
      <c r="F67" s="11">
        <v>4.92</v>
      </c>
      <c r="O67" s="11">
        <v>0</v>
      </c>
      <c r="P67" s="11">
        <v>0</v>
      </c>
      <c r="Q67" s="11">
        <v>0</v>
      </c>
      <c r="R67" s="11">
        <v>0</v>
      </c>
      <c r="V67" s="11">
        <v>202008</v>
      </c>
    </row>
    <row r="68" spans="1:22">
      <c r="A68" s="11" t="s">
        <v>1177</v>
      </c>
      <c r="B68" s="11">
        <v>25</v>
      </c>
      <c r="C68" s="11">
        <v>40</v>
      </c>
      <c r="O68" s="11">
        <v>0</v>
      </c>
      <c r="P68" s="11">
        <v>0</v>
      </c>
      <c r="Q68" s="11">
        <v>0</v>
      </c>
      <c r="R68" s="11">
        <v>0</v>
      </c>
      <c r="V68" s="11">
        <v>202007</v>
      </c>
    </row>
    <row r="69" spans="1:22">
      <c r="A69" s="11" t="s">
        <v>1242</v>
      </c>
      <c r="B69" s="11">
        <v>25</v>
      </c>
      <c r="C69" s="11">
        <v>6.87</v>
      </c>
      <c r="H69" s="11">
        <v>31.13</v>
      </c>
      <c r="O69" s="11">
        <v>0</v>
      </c>
      <c r="P69" s="11">
        <v>0</v>
      </c>
      <c r="Q69" s="11">
        <v>0</v>
      </c>
      <c r="R69" s="11">
        <v>0</v>
      </c>
      <c r="V69" s="11">
        <v>202008</v>
      </c>
    </row>
    <row r="70" spans="1:22">
      <c r="A70" s="11" t="s">
        <v>898</v>
      </c>
      <c r="B70" s="11">
        <v>25</v>
      </c>
      <c r="C70" s="11">
        <v>40</v>
      </c>
      <c r="F70" s="11">
        <v>1.25</v>
      </c>
      <c r="M70" s="11">
        <v>138</v>
      </c>
      <c r="O70" s="11">
        <v>0</v>
      </c>
      <c r="P70" s="11">
        <v>0</v>
      </c>
      <c r="Q70" s="11">
        <v>0</v>
      </c>
      <c r="R70" s="11">
        <v>0</v>
      </c>
      <c r="V70" s="11">
        <v>202007</v>
      </c>
    </row>
    <row r="71" spans="1:22">
      <c r="A71" s="11" t="s">
        <v>494</v>
      </c>
      <c r="B71" s="11">
        <v>25</v>
      </c>
      <c r="C71" s="11">
        <v>0</v>
      </c>
      <c r="G71" s="11">
        <v>40</v>
      </c>
      <c r="O71" s="11">
        <v>0</v>
      </c>
      <c r="P71" s="11">
        <v>0</v>
      </c>
      <c r="Q71" s="11">
        <v>0</v>
      </c>
      <c r="R71" s="11">
        <v>0</v>
      </c>
      <c r="V71" s="11">
        <v>202007</v>
      </c>
    </row>
    <row r="72" spans="1:22">
      <c r="A72" s="11" t="s">
        <v>950</v>
      </c>
      <c r="B72" s="11">
        <v>25</v>
      </c>
      <c r="C72" s="11">
        <v>40</v>
      </c>
      <c r="E72" s="11">
        <v>0</v>
      </c>
      <c r="F72" s="11">
        <v>0</v>
      </c>
      <c r="O72" s="11">
        <v>0</v>
      </c>
      <c r="P72" s="11">
        <v>0</v>
      </c>
      <c r="Q72" s="11">
        <v>0</v>
      </c>
      <c r="R72" s="11">
        <v>0</v>
      </c>
      <c r="T72" s="11">
        <v>3.72</v>
      </c>
      <c r="U72" s="11">
        <v>5.3</v>
      </c>
      <c r="V72" s="11">
        <v>202007</v>
      </c>
    </row>
    <row r="73" spans="1:22">
      <c r="A73" s="11" t="s">
        <v>916</v>
      </c>
      <c r="B73" s="11">
        <v>25</v>
      </c>
      <c r="C73" s="11">
        <v>45</v>
      </c>
      <c r="E73" s="11">
        <v>0.65</v>
      </c>
      <c r="F73" s="11">
        <v>4.25</v>
      </c>
      <c r="O73" s="11">
        <v>0</v>
      </c>
      <c r="P73" s="11">
        <v>3</v>
      </c>
      <c r="Q73" s="11">
        <v>0</v>
      </c>
      <c r="R73" s="11">
        <v>0</v>
      </c>
      <c r="V73" s="11">
        <v>202008</v>
      </c>
    </row>
    <row r="74" spans="1:22">
      <c r="A74" s="11" t="s">
        <v>467</v>
      </c>
      <c r="B74" s="11">
        <v>25</v>
      </c>
      <c r="C74" s="11">
        <v>38</v>
      </c>
      <c r="D74" s="11">
        <v>2</v>
      </c>
      <c r="E74" s="11">
        <v>7.03</v>
      </c>
      <c r="F74" s="11">
        <v>13.55</v>
      </c>
      <c r="O74" s="11">
        <v>0</v>
      </c>
      <c r="P74" s="11">
        <v>0</v>
      </c>
      <c r="Q74" s="11">
        <v>3</v>
      </c>
      <c r="R74" s="11">
        <v>7</v>
      </c>
      <c r="V74" s="11">
        <v>202007</v>
      </c>
    </row>
    <row r="75" spans="1:22">
      <c r="A75" s="11" t="s">
        <v>1179</v>
      </c>
      <c r="B75" s="11">
        <v>25</v>
      </c>
      <c r="C75" s="11">
        <v>32</v>
      </c>
      <c r="D75" s="11">
        <v>8</v>
      </c>
      <c r="F75" s="11">
        <v>1.75</v>
      </c>
      <c r="O75" s="11">
        <v>0</v>
      </c>
      <c r="P75" s="11">
        <v>0</v>
      </c>
      <c r="Q75" s="11">
        <v>0</v>
      </c>
      <c r="R75" s="11">
        <v>0</v>
      </c>
      <c r="V75" s="11">
        <v>202008</v>
      </c>
    </row>
    <row r="76" spans="1:22">
      <c r="A76" s="11" t="s">
        <v>465</v>
      </c>
      <c r="B76" s="11">
        <v>25</v>
      </c>
      <c r="C76" s="11">
        <v>40</v>
      </c>
      <c r="F76" s="11">
        <v>0</v>
      </c>
      <c r="O76" s="11">
        <v>0</v>
      </c>
      <c r="P76" s="11">
        <v>0</v>
      </c>
      <c r="Q76" s="11">
        <v>0</v>
      </c>
      <c r="R76" s="11">
        <v>0</v>
      </c>
      <c r="U76" s="11">
        <v>5.98</v>
      </c>
      <c r="V76" s="11">
        <v>202008</v>
      </c>
    </row>
    <row r="77" spans="1:22">
      <c r="A77" s="11" t="s">
        <v>1536</v>
      </c>
      <c r="B77" s="11">
        <v>25</v>
      </c>
      <c r="C77" s="11">
        <v>8.5</v>
      </c>
      <c r="O77" s="11">
        <v>0</v>
      </c>
      <c r="P77" s="11">
        <v>0</v>
      </c>
      <c r="Q77" s="11">
        <v>0</v>
      </c>
      <c r="R77" s="11">
        <v>0</v>
      </c>
      <c r="V77" s="11">
        <v>202008</v>
      </c>
    </row>
    <row r="78" spans="1:22">
      <c r="A78" s="11" t="s">
        <v>774</v>
      </c>
      <c r="B78" s="11">
        <v>25</v>
      </c>
      <c r="C78" s="11">
        <v>40</v>
      </c>
      <c r="F78" s="11">
        <v>13.25</v>
      </c>
      <c r="O78" s="11">
        <v>0</v>
      </c>
      <c r="P78" s="11">
        <v>0</v>
      </c>
      <c r="Q78" s="11">
        <v>0</v>
      </c>
      <c r="R78" s="11">
        <v>0</v>
      </c>
      <c r="V78" s="11">
        <v>202007</v>
      </c>
    </row>
    <row r="79" spans="1:22">
      <c r="A79" s="11" t="s">
        <v>775</v>
      </c>
      <c r="B79" s="11">
        <v>25</v>
      </c>
      <c r="C79" s="11">
        <v>38</v>
      </c>
      <c r="D79" s="11">
        <v>2</v>
      </c>
      <c r="E79" s="11">
        <v>5.31</v>
      </c>
      <c r="F79" s="11">
        <v>23.15</v>
      </c>
      <c r="O79" s="11">
        <v>7</v>
      </c>
      <c r="P79" s="11">
        <v>0</v>
      </c>
      <c r="Q79" s="11">
        <v>0</v>
      </c>
      <c r="R79" s="11">
        <v>0</v>
      </c>
      <c r="V79" s="11">
        <v>202008</v>
      </c>
    </row>
    <row r="80" spans="1:22">
      <c r="A80" s="11" t="s">
        <v>468</v>
      </c>
      <c r="B80" s="11">
        <v>25</v>
      </c>
      <c r="C80" s="11">
        <v>38</v>
      </c>
      <c r="D80" s="11">
        <v>2</v>
      </c>
      <c r="E80" s="11">
        <v>0</v>
      </c>
      <c r="F80" s="11">
        <v>2.9</v>
      </c>
      <c r="O80" s="11">
        <v>0</v>
      </c>
      <c r="P80" s="11">
        <v>0</v>
      </c>
      <c r="Q80" s="11">
        <v>0</v>
      </c>
      <c r="R80" s="11">
        <v>0</v>
      </c>
      <c r="T80" s="11">
        <v>4.47</v>
      </c>
      <c r="V80" s="11">
        <v>202007</v>
      </c>
    </row>
    <row r="81" spans="1:22">
      <c r="A81" s="11" t="s">
        <v>1236</v>
      </c>
      <c r="B81" s="11">
        <v>25</v>
      </c>
      <c r="C81" s="11">
        <v>0</v>
      </c>
      <c r="H81" s="11">
        <v>36</v>
      </c>
      <c r="O81" s="11">
        <v>0</v>
      </c>
      <c r="P81" s="11">
        <v>0</v>
      </c>
      <c r="Q81" s="11">
        <v>0</v>
      </c>
      <c r="R81" s="11">
        <v>0</v>
      </c>
      <c r="V81" s="11">
        <v>202007</v>
      </c>
    </row>
    <row r="82" spans="1:22">
      <c r="A82" s="11" t="s">
        <v>1208</v>
      </c>
      <c r="B82" s="11">
        <v>25</v>
      </c>
      <c r="C82" s="11">
        <v>36</v>
      </c>
      <c r="E82" s="11">
        <v>1.66</v>
      </c>
      <c r="G82" s="11">
        <v>9</v>
      </c>
      <c r="O82" s="11">
        <v>0</v>
      </c>
      <c r="P82" s="11">
        <v>2</v>
      </c>
      <c r="Q82" s="11">
        <v>0</v>
      </c>
      <c r="R82" s="11">
        <v>0</v>
      </c>
      <c r="V82" s="11">
        <v>202007</v>
      </c>
    </row>
    <row r="83" spans="1:22">
      <c r="A83" s="11" t="s">
        <v>472</v>
      </c>
      <c r="B83" s="11">
        <v>25</v>
      </c>
      <c r="C83" s="11">
        <v>40</v>
      </c>
      <c r="O83" s="11">
        <v>0</v>
      </c>
      <c r="P83" s="11">
        <v>0</v>
      </c>
      <c r="Q83" s="11">
        <v>0</v>
      </c>
      <c r="R83" s="11">
        <v>0</v>
      </c>
      <c r="V83" s="11">
        <v>202007</v>
      </c>
    </row>
    <row r="84" spans="1:22">
      <c r="A84" s="11" t="s">
        <v>1220</v>
      </c>
      <c r="B84" s="11">
        <v>25</v>
      </c>
      <c r="C84" s="11">
        <v>25</v>
      </c>
      <c r="D84" s="11">
        <v>0</v>
      </c>
      <c r="O84" s="11">
        <v>0</v>
      </c>
      <c r="P84" s="11">
        <v>0</v>
      </c>
      <c r="Q84" s="11">
        <v>0</v>
      </c>
      <c r="R84" s="11">
        <v>0</v>
      </c>
      <c r="S84" s="11">
        <v>0.5</v>
      </c>
      <c r="V84" s="11">
        <v>202007</v>
      </c>
    </row>
    <row r="85" spans="1:22">
      <c r="A85" s="11" t="s">
        <v>480</v>
      </c>
      <c r="B85" s="11">
        <v>25</v>
      </c>
      <c r="C85" s="11">
        <v>27</v>
      </c>
      <c r="G85" s="11">
        <v>9</v>
      </c>
      <c r="O85" s="11">
        <v>0</v>
      </c>
      <c r="P85" s="11">
        <v>0</v>
      </c>
      <c r="Q85" s="11">
        <v>0</v>
      </c>
      <c r="R85" s="11">
        <v>0</v>
      </c>
      <c r="V85" s="11">
        <v>202007</v>
      </c>
    </row>
    <row r="86" spans="1:22">
      <c r="A86" s="11" t="s">
        <v>1054</v>
      </c>
      <c r="B86" s="11">
        <v>25</v>
      </c>
      <c r="C86" s="11">
        <v>40</v>
      </c>
      <c r="F86" s="11">
        <v>6.25</v>
      </c>
      <c r="M86" s="11">
        <v>90</v>
      </c>
      <c r="O86" s="11">
        <v>0</v>
      </c>
      <c r="P86" s="11">
        <v>0</v>
      </c>
      <c r="Q86" s="11">
        <v>0</v>
      </c>
      <c r="R86" s="11">
        <v>0</v>
      </c>
      <c r="V86" s="11">
        <v>202007</v>
      </c>
    </row>
    <row r="87" spans="1:22">
      <c r="A87" s="11" t="s">
        <v>500</v>
      </c>
      <c r="B87" s="11">
        <v>25</v>
      </c>
      <c r="C87" s="11">
        <v>38</v>
      </c>
      <c r="D87" s="11">
        <v>0</v>
      </c>
      <c r="E87" s="11">
        <v>0.97</v>
      </c>
      <c r="F87" s="11">
        <v>0</v>
      </c>
      <c r="O87" s="11">
        <v>0</v>
      </c>
      <c r="P87" s="11">
        <v>0</v>
      </c>
      <c r="Q87" s="11">
        <v>0</v>
      </c>
      <c r="R87" s="11">
        <v>0</v>
      </c>
      <c r="S87" s="11">
        <v>2</v>
      </c>
      <c r="U87" s="11">
        <v>0.63</v>
      </c>
      <c r="V87" s="11">
        <v>202008</v>
      </c>
    </row>
    <row r="88" spans="1:22">
      <c r="A88" s="11" t="s">
        <v>1181</v>
      </c>
      <c r="B88" s="11">
        <v>25</v>
      </c>
      <c r="C88" s="11">
        <v>40</v>
      </c>
      <c r="F88" s="11">
        <v>6.83</v>
      </c>
      <c r="N88" s="11">
        <v>0</v>
      </c>
      <c r="O88" s="11">
        <v>0</v>
      </c>
      <c r="P88" s="11">
        <v>0</v>
      </c>
      <c r="Q88" s="11">
        <v>0</v>
      </c>
      <c r="R88" s="11">
        <v>0</v>
      </c>
      <c r="V88" s="11">
        <v>202007</v>
      </c>
    </row>
    <row r="89" spans="1:22" s="36" customFormat="1">
      <c r="A89" s="11" t="s">
        <v>1182</v>
      </c>
      <c r="B89" s="11">
        <v>25</v>
      </c>
      <c r="C89" s="11">
        <v>45</v>
      </c>
      <c r="D89" s="11"/>
      <c r="E89" s="11">
        <v>0</v>
      </c>
      <c r="F89" s="11"/>
      <c r="G89" s="11"/>
      <c r="H89" s="11"/>
      <c r="I89" s="11"/>
      <c r="J89" s="11"/>
      <c r="K89" s="11"/>
      <c r="L89" s="11"/>
      <c r="M89" s="11"/>
      <c r="N89" s="11"/>
      <c r="O89" s="11">
        <v>0</v>
      </c>
      <c r="P89" s="11">
        <v>3</v>
      </c>
      <c r="Q89" s="11">
        <v>0</v>
      </c>
      <c r="R89" s="11">
        <v>0</v>
      </c>
      <c r="S89" s="11"/>
      <c r="T89" s="11">
        <v>1.61</v>
      </c>
      <c r="U89" s="11"/>
      <c r="V89" s="11">
        <v>202008</v>
      </c>
    </row>
    <row r="90" spans="1:22" s="36" customFormat="1">
      <c r="A90" s="11" t="s">
        <v>1209</v>
      </c>
      <c r="B90" s="11">
        <v>25</v>
      </c>
      <c r="C90" s="11">
        <v>16</v>
      </c>
      <c r="D90" s="11"/>
      <c r="E90" s="11"/>
      <c r="F90" s="11"/>
      <c r="G90" s="11"/>
      <c r="H90" s="11"/>
      <c r="I90" s="11"/>
      <c r="J90" s="11"/>
      <c r="K90" s="11"/>
      <c r="L90" s="11"/>
      <c r="M90" s="11"/>
      <c r="N90" s="11"/>
      <c r="O90" s="11">
        <v>0</v>
      </c>
      <c r="P90" s="11">
        <v>0</v>
      </c>
      <c r="Q90" s="11">
        <v>0</v>
      </c>
      <c r="R90" s="11">
        <v>0</v>
      </c>
      <c r="S90" s="11"/>
      <c r="T90" s="11"/>
      <c r="U90" s="11"/>
      <c r="V90" s="11">
        <v>202007</v>
      </c>
    </row>
    <row r="91" spans="1:22" s="36" customFormat="1">
      <c r="A91" s="11" t="s">
        <v>1183</v>
      </c>
      <c r="B91" s="11">
        <v>25</v>
      </c>
      <c r="C91" s="11">
        <v>0</v>
      </c>
      <c r="D91" s="11"/>
      <c r="E91" s="11"/>
      <c r="F91" s="11"/>
      <c r="G91" s="11">
        <v>40</v>
      </c>
      <c r="H91" s="11"/>
      <c r="I91" s="11"/>
      <c r="J91" s="11"/>
      <c r="K91" s="11"/>
      <c r="L91" s="11"/>
      <c r="M91" s="11"/>
      <c r="N91" s="11"/>
      <c r="O91" s="11">
        <v>0</v>
      </c>
      <c r="P91" s="11">
        <v>0</v>
      </c>
      <c r="Q91" s="11">
        <v>0</v>
      </c>
      <c r="R91" s="11">
        <v>0</v>
      </c>
      <c r="S91" s="11"/>
      <c r="T91" s="11"/>
      <c r="U91" s="11"/>
      <c r="V91" s="11">
        <v>202007</v>
      </c>
    </row>
    <row r="92" spans="1:22" s="36" customFormat="1">
      <c r="A92" s="11" t="s">
        <v>1010</v>
      </c>
      <c r="B92" s="11">
        <v>25</v>
      </c>
      <c r="C92" s="11">
        <v>39</v>
      </c>
      <c r="D92" s="11"/>
      <c r="E92" s="11"/>
      <c r="F92" s="11"/>
      <c r="G92" s="11"/>
      <c r="H92" s="11"/>
      <c r="I92" s="11"/>
      <c r="J92" s="11"/>
      <c r="K92" s="11"/>
      <c r="L92" s="11"/>
      <c r="M92" s="11">
        <v>205</v>
      </c>
      <c r="N92" s="11">
        <v>1</v>
      </c>
      <c r="O92" s="11">
        <v>0</v>
      </c>
      <c r="P92" s="11">
        <v>0</v>
      </c>
      <c r="Q92" s="11">
        <v>0</v>
      </c>
      <c r="R92" s="11">
        <v>0</v>
      </c>
      <c r="S92" s="11"/>
      <c r="T92" s="11"/>
      <c r="U92" s="11"/>
      <c r="V92" s="11">
        <v>202007</v>
      </c>
    </row>
    <row r="93" spans="1:22" s="36" customFormat="1">
      <c r="A93" s="11" t="s">
        <v>1450</v>
      </c>
      <c r="B93" s="11">
        <v>25</v>
      </c>
      <c r="C93" s="11">
        <v>40</v>
      </c>
      <c r="D93" s="11"/>
      <c r="E93" s="11"/>
      <c r="F93" s="11">
        <v>0.75</v>
      </c>
      <c r="G93" s="11"/>
      <c r="H93" s="11"/>
      <c r="I93" s="11"/>
      <c r="J93" s="11"/>
      <c r="K93" s="11"/>
      <c r="L93" s="11"/>
      <c r="M93" s="11">
        <v>50</v>
      </c>
      <c r="N93" s="11"/>
      <c r="O93" s="11">
        <v>0</v>
      </c>
      <c r="P93" s="11">
        <v>0</v>
      </c>
      <c r="Q93" s="11">
        <v>0</v>
      </c>
      <c r="R93" s="11">
        <v>0</v>
      </c>
      <c r="S93" s="11"/>
      <c r="T93" s="11"/>
      <c r="U93" s="11"/>
      <c r="V93" s="11">
        <v>202007</v>
      </c>
    </row>
    <row r="94" spans="1:22" s="36" customFormat="1">
      <c r="A94" s="11" t="s">
        <v>481</v>
      </c>
      <c r="B94" s="11">
        <v>25</v>
      </c>
      <c r="C94" s="11">
        <v>20</v>
      </c>
      <c r="D94" s="11">
        <v>5.75</v>
      </c>
      <c r="E94" s="11"/>
      <c r="F94" s="11"/>
      <c r="G94" s="11"/>
      <c r="H94" s="11"/>
      <c r="I94" s="11"/>
      <c r="J94" s="11"/>
      <c r="K94" s="11"/>
      <c r="L94" s="11"/>
      <c r="M94" s="11"/>
      <c r="N94" s="11"/>
      <c r="O94" s="11">
        <v>0</v>
      </c>
      <c r="P94" s="11">
        <v>0</v>
      </c>
      <c r="Q94" s="11">
        <v>0</v>
      </c>
      <c r="R94" s="11">
        <v>0</v>
      </c>
      <c r="S94" s="11"/>
      <c r="T94" s="11"/>
      <c r="U94" s="11"/>
      <c r="V94" s="11">
        <v>202007</v>
      </c>
    </row>
    <row r="95" spans="1:22">
      <c r="A95" s="11" t="s">
        <v>1185</v>
      </c>
      <c r="B95" s="11">
        <v>25</v>
      </c>
      <c r="C95" s="11">
        <v>18</v>
      </c>
      <c r="M95" s="11">
        <v>143</v>
      </c>
      <c r="O95" s="11">
        <v>0</v>
      </c>
      <c r="P95" s="11">
        <v>0</v>
      </c>
      <c r="Q95" s="11">
        <v>0</v>
      </c>
      <c r="R95" s="11">
        <v>0</v>
      </c>
      <c r="V95" s="11">
        <v>202007</v>
      </c>
    </row>
    <row r="96" spans="1:22">
      <c r="A96" s="11" t="s">
        <v>470</v>
      </c>
      <c r="B96" s="11">
        <v>25</v>
      </c>
      <c r="C96" s="11">
        <v>40</v>
      </c>
      <c r="E96" s="11">
        <v>0.81</v>
      </c>
      <c r="O96" s="11">
        <v>0</v>
      </c>
      <c r="P96" s="11">
        <v>0</v>
      </c>
      <c r="Q96" s="11">
        <v>0</v>
      </c>
      <c r="R96" s="11">
        <v>0</v>
      </c>
      <c r="V96" s="11">
        <v>202008</v>
      </c>
    </row>
    <row r="97" spans="1:22">
      <c r="A97" s="11" t="s">
        <v>777</v>
      </c>
      <c r="B97" s="11">
        <v>25</v>
      </c>
      <c r="C97" s="11">
        <v>28</v>
      </c>
      <c r="D97" s="11">
        <v>0</v>
      </c>
      <c r="O97" s="11">
        <v>0</v>
      </c>
      <c r="P97" s="11">
        <v>0</v>
      </c>
      <c r="Q97" s="11">
        <v>0</v>
      </c>
      <c r="R97" s="11">
        <v>0</v>
      </c>
      <c r="S97" s="11">
        <v>0.5</v>
      </c>
      <c r="V97" s="11">
        <v>202007</v>
      </c>
    </row>
    <row r="98" spans="1:22">
      <c r="A98" s="11" t="s">
        <v>778</v>
      </c>
      <c r="B98" s="11">
        <v>25</v>
      </c>
      <c r="C98" s="11">
        <v>40</v>
      </c>
      <c r="O98" s="11">
        <v>0</v>
      </c>
      <c r="P98" s="11">
        <v>0</v>
      </c>
      <c r="Q98" s="11">
        <v>0</v>
      </c>
      <c r="R98" s="11">
        <v>0</v>
      </c>
      <c r="V98" s="11">
        <v>202007</v>
      </c>
    </row>
    <row r="99" spans="1:22">
      <c r="A99" s="11" t="s">
        <v>709</v>
      </c>
      <c r="B99" s="11">
        <v>25</v>
      </c>
      <c r="C99" s="11">
        <v>35.71</v>
      </c>
      <c r="N99" s="11">
        <v>0.28999999999999998</v>
      </c>
      <c r="O99" s="11">
        <v>0</v>
      </c>
      <c r="P99" s="11">
        <v>0</v>
      </c>
      <c r="Q99" s="11">
        <v>0</v>
      </c>
      <c r="R99" s="11">
        <v>0</v>
      </c>
      <c r="V99" s="11">
        <v>202008</v>
      </c>
    </row>
    <row r="100" spans="1:22">
      <c r="A100" s="11" t="s">
        <v>1629</v>
      </c>
      <c r="B100" s="11">
        <v>25</v>
      </c>
      <c r="C100" s="11">
        <v>40</v>
      </c>
      <c r="M100" s="11">
        <v>270</v>
      </c>
      <c r="O100" s="11">
        <v>0</v>
      </c>
      <c r="P100" s="11">
        <v>0</v>
      </c>
      <c r="Q100" s="11">
        <v>0</v>
      </c>
      <c r="R100" s="11">
        <v>0</v>
      </c>
      <c r="V100" s="11">
        <v>202007</v>
      </c>
    </row>
    <row r="101" spans="1:22">
      <c r="A101" s="11" t="s">
        <v>1210</v>
      </c>
      <c r="B101" s="11">
        <v>25</v>
      </c>
      <c r="C101" s="11">
        <v>40</v>
      </c>
      <c r="O101" s="11">
        <v>0</v>
      </c>
      <c r="P101" s="11">
        <v>0</v>
      </c>
      <c r="Q101" s="11">
        <v>0</v>
      </c>
      <c r="R101" s="11">
        <v>0</v>
      </c>
      <c r="V101" s="11">
        <v>202007</v>
      </c>
    </row>
    <row r="102" spans="1:22">
      <c r="A102" s="11" t="s">
        <v>779</v>
      </c>
      <c r="B102" s="11">
        <v>25</v>
      </c>
      <c r="C102" s="11">
        <v>38</v>
      </c>
      <c r="D102" s="11">
        <v>2</v>
      </c>
      <c r="E102" s="11">
        <v>1.63</v>
      </c>
      <c r="F102" s="11">
        <v>4.18</v>
      </c>
      <c r="O102" s="11">
        <v>0</v>
      </c>
      <c r="P102" s="11">
        <v>0</v>
      </c>
      <c r="Q102" s="11">
        <v>0</v>
      </c>
      <c r="R102" s="11">
        <v>0</v>
      </c>
      <c r="V102" s="11">
        <v>202007</v>
      </c>
    </row>
    <row r="103" spans="1:22">
      <c r="A103" s="11" t="s">
        <v>1320</v>
      </c>
      <c r="B103" s="11">
        <v>25</v>
      </c>
      <c r="C103" s="11">
        <v>38</v>
      </c>
      <c r="D103" s="11">
        <v>2</v>
      </c>
      <c r="E103" s="11">
        <v>0.8</v>
      </c>
      <c r="F103" s="11">
        <v>2.63</v>
      </c>
      <c r="O103" s="11">
        <v>0</v>
      </c>
      <c r="P103" s="11">
        <v>0</v>
      </c>
      <c r="Q103" s="11">
        <v>0</v>
      </c>
      <c r="R103" s="11">
        <v>0</v>
      </c>
      <c r="V103" s="11">
        <v>202008</v>
      </c>
    </row>
    <row r="104" spans="1:22">
      <c r="A104" s="11" t="s">
        <v>1186</v>
      </c>
      <c r="B104" s="11">
        <v>25</v>
      </c>
      <c r="C104" s="11">
        <v>40</v>
      </c>
      <c r="F104" s="11">
        <v>8.75</v>
      </c>
      <c r="O104" s="11">
        <v>0</v>
      </c>
      <c r="P104" s="11">
        <v>0</v>
      </c>
      <c r="Q104" s="11">
        <v>0</v>
      </c>
      <c r="R104" s="11">
        <v>0</v>
      </c>
      <c r="V104" s="11">
        <v>202008</v>
      </c>
    </row>
    <row r="105" spans="1:22">
      <c r="A105" s="11" t="s">
        <v>1187</v>
      </c>
      <c r="B105" s="11">
        <v>25</v>
      </c>
      <c r="C105" s="11">
        <v>32</v>
      </c>
      <c r="E105" s="11">
        <v>1.64</v>
      </c>
      <c r="F105" s="11">
        <v>8.83</v>
      </c>
      <c r="G105" s="11">
        <v>8</v>
      </c>
      <c r="O105" s="11">
        <v>0</v>
      </c>
      <c r="P105" s="11">
        <v>2</v>
      </c>
      <c r="Q105" s="11">
        <v>0</v>
      </c>
      <c r="R105" s="11">
        <v>0</v>
      </c>
      <c r="V105" s="11">
        <v>202007</v>
      </c>
    </row>
    <row r="106" spans="1:22">
      <c r="A106" s="11" t="s">
        <v>1011</v>
      </c>
      <c r="B106" s="11">
        <v>25</v>
      </c>
      <c r="C106" s="11">
        <v>24</v>
      </c>
      <c r="F106" s="11">
        <v>0.8</v>
      </c>
      <c r="G106" s="11">
        <v>16</v>
      </c>
      <c r="O106" s="11">
        <v>0</v>
      </c>
      <c r="P106" s="11">
        <v>0</v>
      </c>
      <c r="Q106" s="11">
        <v>0</v>
      </c>
      <c r="R106" s="11">
        <v>0</v>
      </c>
      <c r="V106" s="11">
        <v>202008</v>
      </c>
    </row>
    <row r="107" spans="1:22">
      <c r="A107" s="11" t="s">
        <v>960</v>
      </c>
      <c r="B107" s="11">
        <v>25</v>
      </c>
      <c r="C107" s="11">
        <v>40</v>
      </c>
      <c r="E107" s="11">
        <v>1.32</v>
      </c>
      <c r="O107" s="11">
        <v>0</v>
      </c>
      <c r="P107" s="11">
        <v>0</v>
      </c>
      <c r="Q107" s="11">
        <v>0</v>
      </c>
      <c r="R107" s="11">
        <v>0</v>
      </c>
      <c r="V107" s="11">
        <v>202008</v>
      </c>
    </row>
    <row r="108" spans="1:22">
      <c r="A108" s="11" t="s">
        <v>484</v>
      </c>
      <c r="B108" s="11">
        <v>25</v>
      </c>
      <c r="C108" s="11">
        <v>17</v>
      </c>
      <c r="M108" s="11">
        <v>48</v>
      </c>
      <c r="O108" s="11">
        <v>0</v>
      </c>
      <c r="P108" s="11">
        <v>0</v>
      </c>
      <c r="Q108" s="11">
        <v>0</v>
      </c>
      <c r="R108" s="11">
        <v>0</v>
      </c>
      <c r="V108" s="11">
        <v>202007</v>
      </c>
    </row>
    <row r="109" spans="1:22">
      <c r="A109" s="11" t="s">
        <v>1221</v>
      </c>
      <c r="B109" s="11">
        <v>25</v>
      </c>
      <c r="C109" s="11">
        <v>39.75</v>
      </c>
      <c r="M109" s="11">
        <v>270</v>
      </c>
      <c r="N109" s="11">
        <v>0.25</v>
      </c>
      <c r="O109" s="11">
        <v>0</v>
      </c>
      <c r="P109" s="11">
        <v>0</v>
      </c>
      <c r="Q109" s="11">
        <v>0</v>
      </c>
      <c r="R109" s="11">
        <v>0</v>
      </c>
      <c r="V109" s="11">
        <v>202007</v>
      </c>
    </row>
    <row r="110" spans="1:22">
      <c r="A110" s="11" t="s">
        <v>1238</v>
      </c>
      <c r="B110" s="11">
        <v>25</v>
      </c>
      <c r="C110" s="11">
        <v>0</v>
      </c>
      <c r="H110" s="11">
        <v>40</v>
      </c>
      <c r="O110" s="11">
        <v>0</v>
      </c>
      <c r="P110" s="11">
        <v>0</v>
      </c>
      <c r="Q110" s="11">
        <v>0</v>
      </c>
      <c r="R110" s="11">
        <v>0</v>
      </c>
      <c r="V110" s="11">
        <v>202008</v>
      </c>
    </row>
    <row r="111" spans="1:22">
      <c r="A111" s="11" t="s">
        <v>1702</v>
      </c>
      <c r="B111" s="11">
        <v>25</v>
      </c>
      <c r="C111" s="11">
        <v>40</v>
      </c>
      <c r="E111" s="11">
        <v>3.25</v>
      </c>
      <c r="F111" s="11">
        <v>7</v>
      </c>
      <c r="M111" s="11">
        <v>100</v>
      </c>
      <c r="O111" s="11">
        <v>0</v>
      </c>
      <c r="P111" s="11">
        <v>3</v>
      </c>
      <c r="Q111" s="11">
        <v>0</v>
      </c>
      <c r="R111" s="11">
        <v>0</v>
      </c>
      <c r="V111" s="11">
        <v>202007</v>
      </c>
    </row>
    <row r="112" spans="1:22">
      <c r="A112" s="11" t="s">
        <v>505</v>
      </c>
      <c r="B112" s="11">
        <v>25</v>
      </c>
      <c r="C112" s="11">
        <v>45</v>
      </c>
      <c r="F112" s="11">
        <v>0</v>
      </c>
      <c r="O112" s="11">
        <v>0</v>
      </c>
      <c r="P112" s="11">
        <v>2</v>
      </c>
      <c r="Q112" s="11">
        <v>0</v>
      </c>
      <c r="R112" s="11">
        <v>0</v>
      </c>
      <c r="U112" s="11">
        <v>7</v>
      </c>
      <c r="V112" s="11">
        <v>202008</v>
      </c>
    </row>
    <row r="113" spans="1:22">
      <c r="A113" s="11" t="s">
        <v>1188</v>
      </c>
      <c r="B113" s="11">
        <v>25</v>
      </c>
      <c r="C113" s="11">
        <v>32</v>
      </c>
      <c r="F113" s="11">
        <v>1.5</v>
      </c>
      <c r="G113" s="11">
        <v>8</v>
      </c>
      <c r="M113" s="11">
        <v>175.2</v>
      </c>
      <c r="O113" s="11">
        <v>0</v>
      </c>
      <c r="P113" s="11">
        <v>0</v>
      </c>
      <c r="Q113" s="11">
        <v>0</v>
      </c>
      <c r="R113" s="11">
        <v>0</v>
      </c>
      <c r="V113" s="11">
        <v>202007</v>
      </c>
    </row>
    <row r="114" spans="1:22">
      <c r="A114" s="11" t="s">
        <v>780</v>
      </c>
      <c r="B114" s="11">
        <v>25</v>
      </c>
      <c r="C114" s="11">
        <v>32</v>
      </c>
      <c r="D114" s="11">
        <v>5</v>
      </c>
      <c r="O114" s="11">
        <v>0</v>
      </c>
      <c r="P114" s="11">
        <v>0</v>
      </c>
      <c r="Q114" s="11">
        <v>0</v>
      </c>
      <c r="R114" s="11">
        <v>0</v>
      </c>
      <c r="V114" s="11">
        <v>202008</v>
      </c>
    </row>
    <row r="115" spans="1:22">
      <c r="A115" s="11" t="s">
        <v>787</v>
      </c>
      <c r="B115" s="11">
        <v>25</v>
      </c>
      <c r="C115" s="11">
        <v>45</v>
      </c>
      <c r="F115" s="11">
        <v>4.5</v>
      </c>
      <c r="O115" s="11">
        <v>0</v>
      </c>
      <c r="P115" s="11">
        <v>0</v>
      </c>
      <c r="Q115" s="11">
        <v>0</v>
      </c>
      <c r="R115" s="11">
        <v>0</v>
      </c>
      <c r="V115" s="11">
        <v>202008</v>
      </c>
    </row>
    <row r="116" spans="1:22">
      <c r="A116" s="11" t="s">
        <v>1239</v>
      </c>
      <c r="B116" s="11">
        <v>25</v>
      </c>
      <c r="C116" s="11">
        <v>38</v>
      </c>
      <c r="D116" s="11">
        <v>1.18</v>
      </c>
      <c r="E116" s="11">
        <v>0.56999999999999995</v>
      </c>
      <c r="O116" s="11">
        <v>0</v>
      </c>
      <c r="P116" s="11">
        <v>0</v>
      </c>
      <c r="Q116" s="11">
        <v>0</v>
      </c>
      <c r="R116" s="11">
        <v>0</v>
      </c>
      <c r="V116" s="11">
        <v>202008</v>
      </c>
    </row>
    <row r="117" spans="1:22">
      <c r="A117" s="11" t="s">
        <v>1632</v>
      </c>
      <c r="B117" s="11">
        <v>25</v>
      </c>
      <c r="C117" s="11">
        <v>39.72</v>
      </c>
      <c r="N117" s="11">
        <v>0.28000000000000003</v>
      </c>
      <c r="O117" s="11">
        <v>0</v>
      </c>
      <c r="P117" s="11">
        <v>0</v>
      </c>
      <c r="Q117" s="11">
        <v>0</v>
      </c>
      <c r="R117" s="11">
        <v>0</v>
      </c>
      <c r="V117" s="11">
        <v>202008</v>
      </c>
    </row>
    <row r="118" spans="1:22">
      <c r="A118" s="11" t="s">
        <v>846</v>
      </c>
      <c r="B118" s="11">
        <v>25</v>
      </c>
      <c r="C118" s="11">
        <v>38</v>
      </c>
      <c r="D118" s="11">
        <v>2</v>
      </c>
      <c r="E118" s="11">
        <v>0.1</v>
      </c>
      <c r="F118" s="11">
        <v>9.8000000000000007</v>
      </c>
      <c r="O118" s="11">
        <v>7</v>
      </c>
      <c r="P118" s="11">
        <v>0</v>
      </c>
      <c r="Q118" s="11">
        <v>0</v>
      </c>
      <c r="R118" s="11">
        <v>0</v>
      </c>
      <c r="V118" s="11">
        <v>202008</v>
      </c>
    </row>
    <row r="119" spans="1:22">
      <c r="A119" s="11" t="s">
        <v>487</v>
      </c>
      <c r="B119" s="11">
        <v>25</v>
      </c>
      <c r="C119" s="11">
        <v>0</v>
      </c>
      <c r="H119" s="11">
        <v>40</v>
      </c>
      <c r="M119" s="11">
        <v>140</v>
      </c>
      <c r="O119" s="11">
        <v>0</v>
      </c>
      <c r="P119" s="11">
        <v>0</v>
      </c>
      <c r="Q119" s="11">
        <v>0</v>
      </c>
      <c r="R119" s="11">
        <v>0</v>
      </c>
      <c r="V119" s="11">
        <v>202008</v>
      </c>
    </row>
    <row r="120" spans="1:22">
      <c r="A120" s="11" t="s">
        <v>464</v>
      </c>
      <c r="B120" s="11">
        <v>25</v>
      </c>
      <c r="C120" s="11">
        <v>38</v>
      </c>
      <c r="D120" s="11">
        <v>0</v>
      </c>
      <c r="E120" s="11">
        <v>5.87</v>
      </c>
      <c r="O120" s="11">
        <v>0</v>
      </c>
      <c r="P120" s="11">
        <v>0</v>
      </c>
      <c r="Q120" s="11">
        <v>0</v>
      </c>
      <c r="R120" s="11">
        <v>0</v>
      </c>
      <c r="S120" s="11">
        <v>1.82</v>
      </c>
      <c r="V120" s="11">
        <v>202008</v>
      </c>
    </row>
    <row r="121" spans="1:22">
      <c r="A121" s="11" t="s">
        <v>1820</v>
      </c>
      <c r="B121" s="11">
        <v>25</v>
      </c>
      <c r="C121" s="11">
        <v>40</v>
      </c>
      <c r="M121" s="11">
        <v>100</v>
      </c>
      <c r="O121" s="11">
        <v>0</v>
      </c>
      <c r="P121" s="11">
        <v>0</v>
      </c>
      <c r="Q121" s="11">
        <v>0</v>
      </c>
      <c r="R121" s="11">
        <v>0</v>
      </c>
      <c r="V121" s="11">
        <v>202008</v>
      </c>
    </row>
    <row r="122" spans="1:22">
      <c r="A122" s="11" t="s">
        <v>486</v>
      </c>
      <c r="B122" s="11">
        <v>25</v>
      </c>
      <c r="C122" s="11">
        <v>40</v>
      </c>
      <c r="F122" s="11">
        <v>6.25</v>
      </c>
      <c r="O122" s="11">
        <v>0</v>
      </c>
      <c r="P122" s="11">
        <v>0</v>
      </c>
      <c r="Q122" s="11">
        <v>0</v>
      </c>
      <c r="R122" s="11">
        <v>0</v>
      </c>
      <c r="V122" s="11">
        <v>202007</v>
      </c>
    </row>
    <row r="123" spans="1:22">
      <c r="A123" s="11" t="s">
        <v>782</v>
      </c>
      <c r="B123" s="11">
        <v>25</v>
      </c>
      <c r="C123" s="11">
        <v>38</v>
      </c>
      <c r="D123" s="11">
        <v>0</v>
      </c>
      <c r="E123" s="11">
        <v>0</v>
      </c>
      <c r="F123" s="11">
        <v>2.3199999999999998</v>
      </c>
      <c r="O123" s="11">
        <v>6</v>
      </c>
      <c r="P123" s="11">
        <v>1</v>
      </c>
      <c r="Q123" s="11">
        <v>0</v>
      </c>
      <c r="R123" s="11">
        <v>7</v>
      </c>
      <c r="S123" s="11">
        <v>2</v>
      </c>
      <c r="T123" s="11">
        <v>1.67</v>
      </c>
      <c r="V123" s="11">
        <v>202008</v>
      </c>
    </row>
    <row r="124" spans="1:22">
      <c r="A124" s="11" t="s">
        <v>1200</v>
      </c>
      <c r="B124" s="11">
        <v>25</v>
      </c>
      <c r="C124" s="11">
        <v>40</v>
      </c>
      <c r="O124" s="11">
        <v>0</v>
      </c>
      <c r="P124" s="11">
        <v>0</v>
      </c>
      <c r="Q124" s="11">
        <v>0</v>
      </c>
      <c r="R124" s="11">
        <v>0</v>
      </c>
      <c r="V124" s="11">
        <v>202007</v>
      </c>
    </row>
    <row r="125" spans="1:22">
      <c r="A125" s="11" t="s">
        <v>1201</v>
      </c>
      <c r="B125" s="11">
        <v>25</v>
      </c>
      <c r="C125" s="11">
        <v>45</v>
      </c>
      <c r="E125" s="11">
        <v>1.8</v>
      </c>
      <c r="O125" s="11">
        <v>0</v>
      </c>
      <c r="P125" s="11">
        <v>0</v>
      </c>
      <c r="Q125" s="11">
        <v>0</v>
      </c>
      <c r="R125" s="11">
        <v>0</v>
      </c>
      <c r="V125" s="11">
        <v>202007</v>
      </c>
    </row>
    <row r="126" spans="1:22">
      <c r="A126" s="11" t="s">
        <v>507</v>
      </c>
      <c r="B126" s="11">
        <v>25</v>
      </c>
      <c r="C126" s="11">
        <v>16</v>
      </c>
      <c r="O126" s="11">
        <v>0</v>
      </c>
      <c r="P126" s="11">
        <v>0</v>
      </c>
      <c r="Q126" s="11">
        <v>0</v>
      </c>
      <c r="R126" s="11">
        <v>0</v>
      </c>
      <c r="V126" s="11">
        <v>202007</v>
      </c>
    </row>
    <row r="127" spans="1:22">
      <c r="A127" s="11" t="s">
        <v>469</v>
      </c>
      <c r="B127" s="11">
        <v>25</v>
      </c>
      <c r="C127" s="11">
        <v>38</v>
      </c>
      <c r="D127" s="11">
        <v>0</v>
      </c>
      <c r="E127" s="11">
        <v>0</v>
      </c>
      <c r="F127" s="11">
        <v>0</v>
      </c>
      <c r="O127" s="11">
        <v>0</v>
      </c>
      <c r="P127" s="11">
        <v>0</v>
      </c>
      <c r="Q127" s="11">
        <v>0</v>
      </c>
      <c r="R127" s="11">
        <v>0</v>
      </c>
      <c r="S127" s="11">
        <v>2</v>
      </c>
      <c r="T127" s="11">
        <v>0.85</v>
      </c>
      <c r="U127" s="11">
        <v>1.95</v>
      </c>
      <c r="V127" s="11">
        <v>202008</v>
      </c>
    </row>
    <row r="128" spans="1:22">
      <c r="A128" s="11" t="s">
        <v>1211</v>
      </c>
      <c r="B128" s="11">
        <v>25</v>
      </c>
      <c r="C128" s="11">
        <v>40</v>
      </c>
      <c r="E128" s="11">
        <v>4.21</v>
      </c>
      <c r="F128" s="11">
        <v>1.83</v>
      </c>
      <c r="M128" s="11">
        <v>32</v>
      </c>
      <c r="O128" s="11">
        <v>0</v>
      </c>
      <c r="P128" s="11">
        <v>3</v>
      </c>
      <c r="Q128" s="11">
        <v>0</v>
      </c>
      <c r="R128" s="11">
        <v>0</v>
      </c>
      <c r="V128" s="11">
        <v>202008</v>
      </c>
    </row>
    <row r="129" spans="1:22">
      <c r="A129" s="11" t="s">
        <v>483</v>
      </c>
      <c r="B129" s="11">
        <v>25</v>
      </c>
      <c r="C129" s="11">
        <v>40</v>
      </c>
      <c r="F129" s="11">
        <v>0</v>
      </c>
      <c r="O129" s="11">
        <v>0</v>
      </c>
      <c r="P129" s="11">
        <v>0</v>
      </c>
      <c r="Q129" s="11">
        <v>0</v>
      </c>
      <c r="R129" s="11">
        <v>0</v>
      </c>
      <c r="U129" s="11">
        <v>5</v>
      </c>
      <c r="V129" s="11">
        <v>202007</v>
      </c>
    </row>
    <row r="130" spans="1:22">
      <c r="A130" s="11" t="s">
        <v>783</v>
      </c>
      <c r="B130" s="11">
        <v>25</v>
      </c>
      <c r="C130" s="11">
        <v>45</v>
      </c>
      <c r="E130" s="11">
        <v>0.5</v>
      </c>
      <c r="O130" s="11">
        <v>0</v>
      </c>
      <c r="P130" s="11">
        <v>1</v>
      </c>
      <c r="Q130" s="11">
        <v>0</v>
      </c>
      <c r="R130" s="11">
        <v>0</v>
      </c>
      <c r="V130" s="11">
        <v>202008</v>
      </c>
    </row>
    <row r="131" spans="1:22">
      <c r="A131" s="11" t="s">
        <v>502</v>
      </c>
      <c r="B131" s="11">
        <v>25</v>
      </c>
      <c r="C131" s="11">
        <v>39.08</v>
      </c>
      <c r="N131" s="11">
        <v>0.92</v>
      </c>
      <c r="O131" s="11">
        <v>0</v>
      </c>
      <c r="P131" s="11">
        <v>2</v>
      </c>
      <c r="Q131" s="11">
        <v>0</v>
      </c>
      <c r="R131" s="11">
        <v>0</v>
      </c>
      <c r="V131" s="11">
        <v>202007</v>
      </c>
    </row>
    <row r="132" spans="1:22">
      <c r="A132" s="11" t="s">
        <v>1202</v>
      </c>
      <c r="B132" s="11">
        <v>25</v>
      </c>
      <c r="C132" s="11">
        <v>40</v>
      </c>
      <c r="E132" s="11">
        <v>0</v>
      </c>
      <c r="F132" s="11">
        <v>0</v>
      </c>
      <c r="O132" s="11">
        <v>0</v>
      </c>
      <c r="P132" s="11">
        <v>1</v>
      </c>
      <c r="Q132" s="11">
        <v>0</v>
      </c>
      <c r="R132" s="11">
        <v>0</v>
      </c>
      <c r="T132" s="11">
        <v>5.58</v>
      </c>
      <c r="U132" s="11">
        <v>5.12</v>
      </c>
      <c r="V132" s="11">
        <v>202008</v>
      </c>
    </row>
    <row r="133" spans="1:22">
      <c r="A133" s="11" t="s">
        <v>1021</v>
      </c>
      <c r="B133" s="11">
        <v>25</v>
      </c>
      <c r="C133" s="11">
        <v>36.549999999999997</v>
      </c>
      <c r="N133" s="11">
        <v>1.45</v>
      </c>
      <c r="O133" s="11">
        <v>0</v>
      </c>
      <c r="P133" s="11">
        <v>0</v>
      </c>
      <c r="Q133" s="11">
        <v>0</v>
      </c>
      <c r="R133" s="11">
        <v>0</v>
      </c>
      <c r="V133" s="11">
        <v>202007</v>
      </c>
    </row>
    <row r="134" spans="1:22">
      <c r="A134" s="11" t="s">
        <v>1240</v>
      </c>
      <c r="B134" s="11">
        <v>25</v>
      </c>
      <c r="C134" s="11">
        <v>33.75</v>
      </c>
      <c r="O134" s="11">
        <v>0</v>
      </c>
      <c r="P134" s="11">
        <v>0</v>
      </c>
      <c r="Q134" s="11">
        <v>0</v>
      </c>
      <c r="R134" s="11">
        <v>0</v>
      </c>
      <c r="V134" s="11">
        <v>202007</v>
      </c>
    </row>
    <row r="135" spans="1:22">
      <c r="A135" s="11" t="s">
        <v>1212</v>
      </c>
      <c r="B135" s="11">
        <v>25</v>
      </c>
      <c r="C135" s="11">
        <v>22</v>
      </c>
      <c r="O135" s="11">
        <v>0</v>
      </c>
      <c r="P135" s="11">
        <v>0</v>
      </c>
      <c r="Q135" s="11">
        <v>0</v>
      </c>
      <c r="R135" s="11">
        <v>0</v>
      </c>
      <c r="V135" s="11">
        <v>202007</v>
      </c>
    </row>
    <row r="136" spans="1:22">
      <c r="A136" s="11" t="s">
        <v>452</v>
      </c>
      <c r="B136" s="11">
        <v>25</v>
      </c>
      <c r="C136" s="11">
        <v>45</v>
      </c>
      <c r="E136" s="11">
        <v>0.71</v>
      </c>
      <c r="F136" s="11">
        <v>5.48</v>
      </c>
      <c r="O136" s="11">
        <v>0</v>
      </c>
      <c r="P136" s="11">
        <v>2</v>
      </c>
      <c r="Q136" s="11">
        <v>0</v>
      </c>
      <c r="R136" s="11">
        <v>0</v>
      </c>
      <c r="V136" s="11">
        <v>202007</v>
      </c>
    </row>
    <row r="137" spans="1:22">
      <c r="A137" s="11" t="s">
        <v>1190</v>
      </c>
      <c r="B137" s="11">
        <v>25</v>
      </c>
      <c r="C137" s="11">
        <v>40</v>
      </c>
      <c r="F137" s="11">
        <v>0</v>
      </c>
      <c r="M137" s="11">
        <v>144</v>
      </c>
      <c r="O137" s="11">
        <v>0</v>
      </c>
      <c r="P137" s="11">
        <v>0</v>
      </c>
      <c r="Q137" s="11">
        <v>0</v>
      </c>
      <c r="R137" s="11">
        <v>0</v>
      </c>
      <c r="U137" s="11">
        <v>1.25</v>
      </c>
      <c r="V137" s="11">
        <v>202007</v>
      </c>
    </row>
    <row r="138" spans="1:22">
      <c r="A138" s="11" t="s">
        <v>1241</v>
      </c>
      <c r="B138" s="11">
        <v>25</v>
      </c>
      <c r="C138" s="11">
        <v>45</v>
      </c>
      <c r="E138" s="11">
        <v>4.32</v>
      </c>
      <c r="F138" s="11">
        <v>5.23</v>
      </c>
      <c r="O138" s="11">
        <v>0</v>
      </c>
      <c r="P138" s="11">
        <v>0</v>
      </c>
      <c r="Q138" s="11">
        <v>0</v>
      </c>
      <c r="R138" s="11">
        <v>0</v>
      </c>
      <c r="V138" s="11">
        <v>202007</v>
      </c>
    </row>
    <row r="139" spans="1:22">
      <c r="A139" s="11" t="s">
        <v>913</v>
      </c>
      <c r="B139" s="11">
        <v>25</v>
      </c>
      <c r="C139" s="11">
        <v>40</v>
      </c>
      <c r="E139" s="11">
        <v>1.21</v>
      </c>
      <c r="F139" s="11">
        <v>1.8</v>
      </c>
      <c r="O139" s="11">
        <v>0</v>
      </c>
      <c r="P139" s="11">
        <v>0</v>
      </c>
      <c r="Q139" s="11">
        <v>0</v>
      </c>
      <c r="R139" s="11">
        <v>0</v>
      </c>
      <c r="V139" s="11">
        <v>202008</v>
      </c>
    </row>
    <row r="140" spans="1:22">
      <c r="A140" s="11" t="s">
        <v>503</v>
      </c>
      <c r="B140" s="11">
        <v>25</v>
      </c>
      <c r="C140" s="11">
        <v>38</v>
      </c>
      <c r="D140" s="11">
        <v>2</v>
      </c>
      <c r="E140" s="11">
        <v>0</v>
      </c>
      <c r="F140" s="11">
        <v>4.3499999999999996</v>
      </c>
      <c r="O140" s="11">
        <v>1</v>
      </c>
      <c r="P140" s="11">
        <v>0</v>
      </c>
      <c r="Q140" s="11">
        <v>0</v>
      </c>
      <c r="R140" s="11">
        <v>0</v>
      </c>
      <c r="T140" s="11">
        <v>1.4</v>
      </c>
      <c r="V140" s="11">
        <v>202008</v>
      </c>
    </row>
    <row r="141" spans="1:22">
      <c r="A141" s="11" t="s">
        <v>1222</v>
      </c>
      <c r="B141" s="11">
        <v>25</v>
      </c>
      <c r="C141" s="11">
        <v>40</v>
      </c>
      <c r="F141" s="11">
        <v>10.25</v>
      </c>
      <c r="O141" s="11">
        <v>0</v>
      </c>
      <c r="P141" s="11">
        <v>2</v>
      </c>
      <c r="Q141" s="11">
        <v>0</v>
      </c>
      <c r="R141" s="11">
        <v>0</v>
      </c>
      <c r="V141" s="11">
        <v>202008</v>
      </c>
    </row>
    <row r="142" spans="1:22">
      <c r="A142" s="11" t="s">
        <v>958</v>
      </c>
      <c r="B142" s="11">
        <v>25</v>
      </c>
      <c r="C142" s="11">
        <v>28</v>
      </c>
      <c r="D142" s="11">
        <v>5.5</v>
      </c>
      <c r="M142" s="11">
        <v>180</v>
      </c>
      <c r="O142" s="11">
        <v>0</v>
      </c>
      <c r="P142" s="11">
        <v>0</v>
      </c>
      <c r="Q142" s="11">
        <v>0</v>
      </c>
      <c r="R142" s="11">
        <v>0</v>
      </c>
      <c r="V142" s="11">
        <v>202007</v>
      </c>
    </row>
    <row r="143" spans="1:22">
      <c r="A143" s="11" t="s">
        <v>460</v>
      </c>
      <c r="B143" s="11">
        <v>25</v>
      </c>
      <c r="C143" s="11">
        <v>40</v>
      </c>
      <c r="F143" s="11">
        <v>0</v>
      </c>
      <c r="O143" s="11">
        <v>0</v>
      </c>
      <c r="P143" s="11">
        <v>0</v>
      </c>
      <c r="Q143" s="11">
        <v>0</v>
      </c>
      <c r="R143" s="11">
        <v>0</v>
      </c>
      <c r="U143" s="11">
        <v>0.75</v>
      </c>
      <c r="V143" s="11">
        <v>202007</v>
      </c>
    </row>
    <row r="144" spans="1:22">
      <c r="A144" s="11" t="s">
        <v>451</v>
      </c>
      <c r="B144" s="11">
        <v>25</v>
      </c>
      <c r="C144" s="11">
        <v>35.42</v>
      </c>
      <c r="N144" s="11">
        <v>4.58</v>
      </c>
      <c r="O144" s="11">
        <v>0</v>
      </c>
      <c r="P144" s="11">
        <v>0</v>
      </c>
      <c r="Q144" s="11">
        <v>0</v>
      </c>
      <c r="R144" s="11">
        <v>0</v>
      </c>
      <c r="V144" s="11">
        <v>202007</v>
      </c>
    </row>
    <row r="145" spans="1:22">
      <c r="A145" s="11" t="s">
        <v>784</v>
      </c>
      <c r="B145" s="11">
        <v>25</v>
      </c>
      <c r="C145" s="11">
        <v>27</v>
      </c>
      <c r="D145" s="11">
        <v>0</v>
      </c>
      <c r="M145" s="11">
        <v>14</v>
      </c>
      <c r="O145" s="11">
        <v>0</v>
      </c>
      <c r="P145" s="11">
        <v>0</v>
      </c>
      <c r="Q145" s="11">
        <v>0</v>
      </c>
      <c r="R145" s="11">
        <v>0</v>
      </c>
      <c r="S145" s="11">
        <v>4</v>
      </c>
      <c r="V145" s="11">
        <v>202007</v>
      </c>
    </row>
    <row r="146" spans="1:22">
      <c r="A146" s="11" t="s">
        <v>1191</v>
      </c>
      <c r="B146" s="11">
        <v>25</v>
      </c>
      <c r="C146" s="11">
        <v>45</v>
      </c>
      <c r="E146" s="11">
        <v>0</v>
      </c>
      <c r="O146" s="11">
        <v>0</v>
      </c>
      <c r="P146" s="11">
        <v>2</v>
      </c>
      <c r="Q146" s="11">
        <v>0</v>
      </c>
      <c r="R146" s="11">
        <v>0</v>
      </c>
      <c r="T146" s="11">
        <v>0.88</v>
      </c>
      <c r="V146" s="11">
        <v>202008</v>
      </c>
    </row>
    <row r="147" spans="1:22">
      <c r="A147" s="11" t="s">
        <v>707</v>
      </c>
      <c r="B147" s="11">
        <v>25</v>
      </c>
      <c r="C147" s="11">
        <v>40</v>
      </c>
      <c r="E147" s="11">
        <v>0</v>
      </c>
      <c r="F147" s="11">
        <v>0</v>
      </c>
      <c r="O147" s="11">
        <v>0</v>
      </c>
      <c r="P147" s="11">
        <v>3</v>
      </c>
      <c r="Q147" s="11">
        <v>0</v>
      </c>
      <c r="R147" s="11">
        <v>0</v>
      </c>
      <c r="T147" s="11">
        <v>3.39</v>
      </c>
      <c r="U147" s="11">
        <v>2.95</v>
      </c>
      <c r="V147" s="11">
        <v>202007</v>
      </c>
    </row>
    <row r="148" spans="1:22">
      <c r="A148" s="11" t="s">
        <v>1192</v>
      </c>
      <c r="B148" s="11">
        <v>25</v>
      </c>
      <c r="C148" s="11">
        <v>0</v>
      </c>
      <c r="N148" s="11">
        <v>40</v>
      </c>
      <c r="O148" s="11">
        <v>0</v>
      </c>
      <c r="P148" s="11">
        <v>0</v>
      </c>
      <c r="Q148" s="11">
        <v>0</v>
      </c>
      <c r="R148" s="11">
        <v>0</v>
      </c>
      <c r="V148" s="11">
        <v>202007</v>
      </c>
    </row>
    <row r="149" spans="1:22">
      <c r="A149" s="11" t="s">
        <v>1194</v>
      </c>
      <c r="B149" s="11">
        <v>25</v>
      </c>
      <c r="C149" s="11">
        <v>36.82</v>
      </c>
      <c r="N149" s="11">
        <v>8.18</v>
      </c>
      <c r="O149" s="11">
        <v>0</v>
      </c>
      <c r="P149" s="11">
        <v>3</v>
      </c>
      <c r="Q149" s="11">
        <v>0</v>
      </c>
      <c r="R149" s="11">
        <v>0</v>
      </c>
      <c r="V149" s="11">
        <v>202008</v>
      </c>
    </row>
    <row r="150" spans="1:22">
      <c r="A150" s="11" t="s">
        <v>492</v>
      </c>
      <c r="B150" s="11">
        <v>25</v>
      </c>
      <c r="C150" s="11">
        <v>40</v>
      </c>
      <c r="F150" s="11">
        <v>10.5</v>
      </c>
      <c r="N150" s="11">
        <v>0</v>
      </c>
      <c r="O150" s="11">
        <v>0</v>
      </c>
      <c r="P150" s="11">
        <v>0</v>
      </c>
      <c r="Q150" s="11">
        <v>0</v>
      </c>
      <c r="R150" s="11">
        <v>0</v>
      </c>
      <c r="V150" s="11">
        <v>202007</v>
      </c>
    </row>
    <row r="151" spans="1:22">
      <c r="A151" s="11" t="s">
        <v>1819</v>
      </c>
      <c r="B151" s="11">
        <v>25</v>
      </c>
      <c r="C151" s="11">
        <v>40</v>
      </c>
      <c r="E151" s="11">
        <v>3.73</v>
      </c>
      <c r="F151" s="11">
        <v>1.05</v>
      </c>
      <c r="M151" s="11">
        <v>68</v>
      </c>
      <c r="O151" s="11">
        <v>0</v>
      </c>
      <c r="P151" s="11">
        <v>2</v>
      </c>
      <c r="Q151" s="11">
        <v>0</v>
      </c>
      <c r="R151" s="11">
        <v>0</v>
      </c>
      <c r="V151" s="11">
        <v>202008</v>
      </c>
    </row>
    <row r="152" spans="1:22">
      <c r="A152" s="11" t="s">
        <v>848</v>
      </c>
      <c r="B152" s="11">
        <v>25</v>
      </c>
      <c r="C152" s="11">
        <v>32</v>
      </c>
      <c r="E152" s="11">
        <v>0</v>
      </c>
      <c r="F152" s="11">
        <v>0</v>
      </c>
      <c r="J152" s="11">
        <v>8</v>
      </c>
      <c r="O152" s="11">
        <v>0</v>
      </c>
      <c r="P152" s="11">
        <v>0</v>
      </c>
      <c r="Q152" s="11">
        <v>0</v>
      </c>
      <c r="R152" s="11">
        <v>0</v>
      </c>
      <c r="T152" s="11">
        <v>3.03</v>
      </c>
      <c r="U152" s="11">
        <v>0.7</v>
      </c>
      <c r="V152" s="11">
        <v>202007</v>
      </c>
    </row>
    <row r="153" spans="1:22">
      <c r="A153" s="11" t="s">
        <v>785</v>
      </c>
      <c r="B153" s="11">
        <v>25</v>
      </c>
      <c r="C153" s="11">
        <v>33.58</v>
      </c>
      <c r="N153" s="11">
        <v>4.42</v>
      </c>
      <c r="O153" s="11">
        <v>0</v>
      </c>
      <c r="P153" s="11">
        <v>0</v>
      </c>
      <c r="Q153" s="11">
        <v>0</v>
      </c>
      <c r="R153" s="11">
        <v>0</v>
      </c>
      <c r="V153" s="11">
        <v>202008</v>
      </c>
    </row>
    <row r="154" spans="1:22">
      <c r="A154" s="11" t="s">
        <v>1053</v>
      </c>
      <c r="B154" s="11">
        <v>25</v>
      </c>
      <c r="C154" s="11">
        <v>40</v>
      </c>
      <c r="E154" s="11">
        <v>1.54</v>
      </c>
      <c r="F154" s="11">
        <v>0.7</v>
      </c>
      <c r="M154" s="11">
        <v>165</v>
      </c>
      <c r="O154" s="11">
        <v>0</v>
      </c>
      <c r="P154" s="11">
        <v>1</v>
      </c>
      <c r="Q154" s="11">
        <v>0</v>
      </c>
      <c r="R154" s="11">
        <v>0</v>
      </c>
      <c r="V154" s="11">
        <v>202008</v>
      </c>
    </row>
    <row r="155" spans="1:22">
      <c r="A155" s="11" t="s">
        <v>1195</v>
      </c>
      <c r="B155" s="11">
        <v>25</v>
      </c>
      <c r="C155" s="11">
        <v>40</v>
      </c>
      <c r="F155" s="11">
        <v>7.75</v>
      </c>
      <c r="O155" s="11">
        <v>0</v>
      </c>
      <c r="P155" s="11">
        <v>0</v>
      </c>
      <c r="Q155" s="11">
        <v>0</v>
      </c>
      <c r="R155" s="11">
        <v>0</v>
      </c>
      <c r="V155" s="11">
        <v>202007</v>
      </c>
    </row>
    <row r="156" spans="1:22">
      <c r="A156" s="11" t="s">
        <v>1233</v>
      </c>
      <c r="B156" s="11">
        <v>26</v>
      </c>
      <c r="C156" s="11">
        <v>40</v>
      </c>
      <c r="E156" s="11">
        <v>0</v>
      </c>
      <c r="F156" s="11">
        <v>0</v>
      </c>
      <c r="O156" s="11">
        <v>0</v>
      </c>
      <c r="P156" s="11">
        <v>1</v>
      </c>
      <c r="Q156" s="11">
        <v>0</v>
      </c>
      <c r="R156" s="11">
        <v>0</v>
      </c>
      <c r="T156" s="11">
        <v>4.41</v>
      </c>
      <c r="U156" s="11">
        <v>1.5</v>
      </c>
      <c r="V156" s="11">
        <v>202007</v>
      </c>
    </row>
    <row r="157" spans="1:22">
      <c r="A157" s="11" t="s">
        <v>1162</v>
      </c>
      <c r="B157" s="11">
        <v>26</v>
      </c>
      <c r="C157" s="11">
        <v>36</v>
      </c>
      <c r="E157" s="11">
        <v>5.08</v>
      </c>
      <c r="F157" s="11">
        <v>1.83</v>
      </c>
      <c r="G157" s="11">
        <v>9</v>
      </c>
      <c r="O157" s="11">
        <v>0</v>
      </c>
      <c r="P157" s="11">
        <v>1</v>
      </c>
      <c r="Q157" s="11">
        <v>0</v>
      </c>
      <c r="R157" s="11">
        <v>0</v>
      </c>
      <c r="V157" s="11">
        <v>202007</v>
      </c>
    </row>
    <row r="158" spans="1:22">
      <c r="A158" s="11" t="s">
        <v>496</v>
      </c>
      <c r="B158" s="11">
        <v>26</v>
      </c>
      <c r="C158" s="11">
        <v>41.47</v>
      </c>
      <c r="N158" s="11">
        <v>1.53</v>
      </c>
      <c r="O158" s="11">
        <v>0</v>
      </c>
      <c r="P158" s="11">
        <v>0</v>
      </c>
      <c r="Q158" s="11">
        <v>0</v>
      </c>
      <c r="R158" s="11">
        <v>7</v>
      </c>
      <c r="V158" s="11">
        <v>202008</v>
      </c>
    </row>
    <row r="159" spans="1:22">
      <c r="A159" s="11" t="s">
        <v>708</v>
      </c>
      <c r="B159" s="11">
        <v>26</v>
      </c>
      <c r="C159" s="11">
        <v>40</v>
      </c>
      <c r="E159" s="11">
        <v>0</v>
      </c>
      <c r="F159" s="11">
        <v>0</v>
      </c>
      <c r="O159" s="11">
        <v>0</v>
      </c>
      <c r="P159" s="11">
        <v>0</v>
      </c>
      <c r="Q159" s="11">
        <v>0</v>
      </c>
      <c r="R159" s="11">
        <v>0</v>
      </c>
      <c r="T159" s="11">
        <v>5.7</v>
      </c>
      <c r="U159" s="11">
        <v>5.17</v>
      </c>
      <c r="V159" s="11">
        <v>202008</v>
      </c>
    </row>
    <row r="160" spans="1:22">
      <c r="A160" s="11" t="s">
        <v>715</v>
      </c>
      <c r="B160" s="11">
        <v>26</v>
      </c>
      <c r="C160" s="11">
        <v>8</v>
      </c>
      <c r="O160" s="11">
        <v>0</v>
      </c>
      <c r="P160" s="11">
        <v>0</v>
      </c>
      <c r="Q160" s="11">
        <v>0</v>
      </c>
      <c r="R160" s="11">
        <v>0</v>
      </c>
      <c r="V160" s="11">
        <v>202007</v>
      </c>
    </row>
    <row r="161" spans="1:22">
      <c r="A161" s="11" t="s">
        <v>726</v>
      </c>
      <c r="B161" s="11">
        <v>26</v>
      </c>
      <c r="C161" s="11">
        <v>40</v>
      </c>
      <c r="F161" s="11">
        <v>0</v>
      </c>
      <c r="O161" s="11">
        <v>0</v>
      </c>
      <c r="P161" s="11">
        <v>0</v>
      </c>
      <c r="Q161" s="11">
        <v>0</v>
      </c>
      <c r="R161" s="11">
        <v>0</v>
      </c>
      <c r="U161" s="11">
        <v>2</v>
      </c>
      <c r="V161" s="11">
        <v>202007</v>
      </c>
    </row>
    <row r="162" spans="1:22">
      <c r="A162" s="11" t="s">
        <v>458</v>
      </c>
      <c r="B162" s="11">
        <v>26</v>
      </c>
      <c r="C162" s="11">
        <v>31.5</v>
      </c>
      <c r="G162" s="11">
        <v>8</v>
      </c>
      <c r="N162" s="11">
        <v>0.5</v>
      </c>
      <c r="O162" s="11">
        <v>0</v>
      </c>
      <c r="P162" s="11">
        <v>0</v>
      </c>
      <c r="Q162" s="11">
        <v>0</v>
      </c>
      <c r="R162" s="11">
        <v>0</v>
      </c>
      <c r="V162" s="11">
        <v>202008</v>
      </c>
    </row>
    <row r="163" spans="1:22">
      <c r="A163" s="11" t="s">
        <v>844</v>
      </c>
      <c r="B163" s="11">
        <v>26</v>
      </c>
      <c r="C163" s="11">
        <v>40</v>
      </c>
      <c r="F163" s="11">
        <v>0</v>
      </c>
      <c r="M163" s="11">
        <v>200</v>
      </c>
      <c r="O163" s="11">
        <v>0</v>
      </c>
      <c r="P163" s="11">
        <v>0</v>
      </c>
      <c r="Q163" s="11">
        <v>0</v>
      </c>
      <c r="R163" s="11">
        <v>0</v>
      </c>
      <c r="U163" s="11">
        <v>9.5</v>
      </c>
      <c r="V163" s="11">
        <v>202007</v>
      </c>
    </row>
    <row r="164" spans="1:22">
      <c r="A164" s="11" t="s">
        <v>1206</v>
      </c>
      <c r="B164" s="11">
        <v>26</v>
      </c>
      <c r="C164" s="11">
        <v>45</v>
      </c>
      <c r="E164" s="11">
        <v>2.41</v>
      </c>
      <c r="F164" s="11">
        <v>2.5499999999999998</v>
      </c>
      <c r="O164" s="11">
        <v>0</v>
      </c>
      <c r="P164" s="11">
        <v>3</v>
      </c>
      <c r="Q164" s="11">
        <v>0</v>
      </c>
      <c r="R164" s="11">
        <v>0</v>
      </c>
      <c r="V164" s="11">
        <v>202008</v>
      </c>
    </row>
    <row r="165" spans="1:22">
      <c r="A165" s="11" t="s">
        <v>767</v>
      </c>
      <c r="B165" s="11">
        <v>26</v>
      </c>
      <c r="C165" s="11">
        <v>40</v>
      </c>
      <c r="E165" s="11">
        <v>1.1499999999999999</v>
      </c>
      <c r="F165" s="11">
        <v>1.68</v>
      </c>
      <c r="O165" s="11">
        <v>0</v>
      </c>
      <c r="P165" s="11">
        <v>0</v>
      </c>
      <c r="Q165" s="11">
        <v>0</v>
      </c>
      <c r="R165" s="11">
        <v>0</v>
      </c>
      <c r="V165" s="11">
        <v>202008</v>
      </c>
    </row>
    <row r="166" spans="1:22">
      <c r="A166" s="11" t="s">
        <v>453</v>
      </c>
      <c r="B166" s="11">
        <v>26</v>
      </c>
      <c r="C166" s="11">
        <v>30.75</v>
      </c>
      <c r="M166" s="11">
        <v>360</v>
      </c>
      <c r="N166" s="11">
        <v>1.25</v>
      </c>
      <c r="O166" s="11">
        <v>0</v>
      </c>
      <c r="P166" s="11">
        <v>0</v>
      </c>
      <c r="Q166" s="11">
        <v>0</v>
      </c>
      <c r="R166" s="11">
        <v>0</v>
      </c>
      <c r="V166" s="11">
        <v>202008</v>
      </c>
    </row>
    <row r="167" spans="1:22">
      <c r="A167" s="11" t="s">
        <v>1163</v>
      </c>
      <c r="B167" s="11">
        <v>26</v>
      </c>
      <c r="C167" s="11">
        <v>16</v>
      </c>
      <c r="O167" s="11">
        <v>0</v>
      </c>
      <c r="P167" s="11">
        <v>0</v>
      </c>
      <c r="Q167" s="11">
        <v>0</v>
      </c>
      <c r="R167" s="11">
        <v>0</v>
      </c>
      <c r="V167" s="11">
        <v>202007</v>
      </c>
    </row>
    <row r="168" spans="1:22">
      <c r="A168" s="11" t="s">
        <v>1705</v>
      </c>
      <c r="B168" s="11">
        <v>26</v>
      </c>
      <c r="C168" s="11">
        <v>40</v>
      </c>
      <c r="F168" s="11">
        <v>0.17</v>
      </c>
      <c r="M168" s="11">
        <v>180</v>
      </c>
      <c r="O168" s="11">
        <v>0</v>
      </c>
      <c r="P168" s="11">
        <v>0</v>
      </c>
      <c r="Q168" s="11">
        <v>0</v>
      </c>
      <c r="R168" s="11">
        <v>0</v>
      </c>
      <c r="V168" s="11">
        <v>202007</v>
      </c>
    </row>
    <row r="169" spans="1:22">
      <c r="A169" s="11" t="s">
        <v>1627</v>
      </c>
      <c r="B169" s="11">
        <v>26</v>
      </c>
      <c r="C169" s="11">
        <v>27.25</v>
      </c>
      <c r="O169" s="11">
        <v>0</v>
      </c>
      <c r="P169" s="11">
        <v>0</v>
      </c>
      <c r="Q169" s="11">
        <v>0</v>
      </c>
      <c r="R169" s="11">
        <v>0</v>
      </c>
      <c r="V169" s="11">
        <v>202007</v>
      </c>
    </row>
    <row r="170" spans="1:22">
      <c r="A170" s="11" t="s">
        <v>488</v>
      </c>
      <c r="B170" s="11">
        <v>26</v>
      </c>
      <c r="C170" s="11">
        <v>40</v>
      </c>
      <c r="F170" s="11">
        <v>0</v>
      </c>
      <c r="O170" s="11">
        <v>0</v>
      </c>
      <c r="P170" s="11">
        <v>0</v>
      </c>
      <c r="Q170" s="11">
        <v>0</v>
      </c>
      <c r="R170" s="11">
        <v>0</v>
      </c>
      <c r="U170" s="11">
        <v>16</v>
      </c>
      <c r="V170" s="11">
        <v>202007</v>
      </c>
    </row>
    <row r="171" spans="1:22">
      <c r="A171" s="11" t="s">
        <v>951</v>
      </c>
      <c r="B171" s="11">
        <v>26</v>
      </c>
      <c r="C171" s="11">
        <v>24</v>
      </c>
      <c r="D171" s="11">
        <v>1</v>
      </c>
      <c r="O171" s="11">
        <v>0</v>
      </c>
      <c r="P171" s="11">
        <v>0</v>
      </c>
      <c r="Q171" s="11">
        <v>0</v>
      </c>
      <c r="R171" s="11">
        <v>0</v>
      </c>
      <c r="V171" s="11">
        <v>202008</v>
      </c>
    </row>
    <row r="172" spans="1:22">
      <c r="A172" s="11" t="s">
        <v>786</v>
      </c>
      <c r="B172" s="11">
        <v>26</v>
      </c>
      <c r="C172" s="11">
        <v>40</v>
      </c>
      <c r="E172" s="11">
        <v>5.66</v>
      </c>
      <c r="F172" s="11">
        <v>9.7799999999999994</v>
      </c>
      <c r="O172" s="11">
        <v>0</v>
      </c>
      <c r="P172" s="11">
        <v>0</v>
      </c>
      <c r="Q172" s="11">
        <v>0</v>
      </c>
      <c r="R172" s="11">
        <v>0</v>
      </c>
      <c r="V172" s="11">
        <v>202007</v>
      </c>
    </row>
    <row r="173" spans="1:22">
      <c r="A173" s="11" t="s">
        <v>1215</v>
      </c>
      <c r="B173" s="11">
        <v>26</v>
      </c>
      <c r="C173" s="11">
        <v>40</v>
      </c>
      <c r="O173" s="11">
        <v>0</v>
      </c>
      <c r="P173" s="11">
        <v>0</v>
      </c>
      <c r="Q173" s="11">
        <v>0</v>
      </c>
      <c r="R173" s="11">
        <v>0</v>
      </c>
      <c r="V173" s="11">
        <v>202007</v>
      </c>
    </row>
    <row r="174" spans="1:22">
      <c r="A174" s="11" t="s">
        <v>478</v>
      </c>
      <c r="B174" s="11">
        <v>26</v>
      </c>
      <c r="C174" s="11">
        <v>20.5</v>
      </c>
      <c r="M174" s="11">
        <v>788</v>
      </c>
      <c r="O174" s="11">
        <v>0</v>
      </c>
      <c r="P174" s="11">
        <v>0</v>
      </c>
      <c r="Q174" s="11">
        <v>0</v>
      </c>
      <c r="R174" s="11">
        <v>0</v>
      </c>
      <c r="V174" s="11">
        <v>202007</v>
      </c>
    </row>
    <row r="175" spans="1:22">
      <c r="A175" s="11" t="s">
        <v>1704</v>
      </c>
      <c r="B175" s="11">
        <v>26</v>
      </c>
      <c r="C175" s="11">
        <v>43.25</v>
      </c>
      <c r="N175" s="11">
        <v>1.75</v>
      </c>
      <c r="O175" s="11">
        <v>0</v>
      </c>
      <c r="P175" s="11">
        <v>3</v>
      </c>
      <c r="Q175" s="11">
        <v>0</v>
      </c>
      <c r="R175" s="11">
        <v>0</v>
      </c>
      <c r="V175" s="11">
        <v>202007</v>
      </c>
    </row>
    <row r="176" spans="1:22">
      <c r="A176" s="11" t="s">
        <v>788</v>
      </c>
      <c r="B176" s="11">
        <v>26</v>
      </c>
      <c r="C176" s="11">
        <v>38</v>
      </c>
      <c r="D176" s="11">
        <v>2</v>
      </c>
      <c r="E176" s="11">
        <v>4.4800000000000004</v>
      </c>
      <c r="F176" s="11">
        <v>15.6</v>
      </c>
      <c r="O176" s="11">
        <v>7</v>
      </c>
      <c r="P176" s="11">
        <v>0</v>
      </c>
      <c r="Q176" s="11">
        <v>0</v>
      </c>
      <c r="R176" s="11">
        <v>0</v>
      </c>
      <c r="V176" s="11">
        <v>202008</v>
      </c>
    </row>
    <row r="177" spans="1:22">
      <c r="A177" s="11" t="s">
        <v>485</v>
      </c>
      <c r="B177" s="11">
        <v>26</v>
      </c>
      <c r="C177" s="11">
        <v>40</v>
      </c>
      <c r="F177" s="11">
        <v>0</v>
      </c>
      <c r="O177" s="11">
        <v>0</v>
      </c>
      <c r="P177" s="11">
        <v>0</v>
      </c>
      <c r="Q177" s="11">
        <v>0</v>
      </c>
      <c r="R177" s="11">
        <v>0</v>
      </c>
      <c r="U177" s="11">
        <v>6.25</v>
      </c>
      <c r="V177" s="11">
        <v>202007</v>
      </c>
    </row>
    <row r="178" spans="1:22">
      <c r="A178" s="11" t="s">
        <v>598</v>
      </c>
      <c r="B178" s="11">
        <v>26</v>
      </c>
      <c r="C178" s="11">
        <v>29.75</v>
      </c>
      <c r="M178" s="11">
        <v>975</v>
      </c>
      <c r="N178" s="11">
        <v>0.25</v>
      </c>
      <c r="O178" s="11">
        <v>0</v>
      </c>
      <c r="P178" s="11">
        <v>0</v>
      </c>
      <c r="Q178" s="11">
        <v>0</v>
      </c>
      <c r="R178" s="11">
        <v>0</v>
      </c>
      <c r="V178" s="11">
        <v>202008</v>
      </c>
    </row>
    <row r="179" spans="1:22">
      <c r="A179" s="11" t="s">
        <v>1086</v>
      </c>
      <c r="B179" s="11">
        <v>26</v>
      </c>
      <c r="C179" s="11">
        <v>20</v>
      </c>
      <c r="M179" s="11">
        <v>136</v>
      </c>
      <c r="O179" s="11">
        <v>0</v>
      </c>
      <c r="P179" s="11">
        <v>0</v>
      </c>
      <c r="Q179" s="11">
        <v>0</v>
      </c>
      <c r="R179" s="11">
        <v>0</v>
      </c>
      <c r="V179" s="11">
        <v>202008</v>
      </c>
    </row>
    <row r="180" spans="1:22">
      <c r="A180" s="11" t="s">
        <v>1216</v>
      </c>
      <c r="B180" s="11">
        <v>26</v>
      </c>
      <c r="C180" s="11">
        <v>23.5</v>
      </c>
      <c r="O180" s="11">
        <v>0</v>
      </c>
      <c r="P180" s="11">
        <v>0</v>
      </c>
      <c r="Q180" s="11">
        <v>0</v>
      </c>
      <c r="R180" s="11">
        <v>0</v>
      </c>
      <c r="V180" s="11">
        <v>202007</v>
      </c>
    </row>
    <row r="181" spans="1:22">
      <c r="A181" s="11" t="s">
        <v>1164</v>
      </c>
      <c r="B181" s="11">
        <v>26</v>
      </c>
      <c r="C181" s="11">
        <v>40</v>
      </c>
      <c r="F181" s="11">
        <v>8</v>
      </c>
      <c r="M181" s="11">
        <v>80</v>
      </c>
      <c r="O181" s="11">
        <v>0</v>
      </c>
      <c r="P181" s="11">
        <v>0</v>
      </c>
      <c r="Q181" s="11">
        <v>0</v>
      </c>
      <c r="R181" s="11">
        <v>0</v>
      </c>
      <c r="V181" s="11">
        <v>202008</v>
      </c>
    </row>
    <row r="182" spans="1:22">
      <c r="A182" s="11" t="s">
        <v>1165</v>
      </c>
      <c r="B182" s="11">
        <v>26</v>
      </c>
      <c r="C182" s="11">
        <v>13.75</v>
      </c>
      <c r="F182" s="11">
        <v>1.25</v>
      </c>
      <c r="G182" s="11">
        <v>18.25</v>
      </c>
      <c r="L182" s="11">
        <v>8</v>
      </c>
      <c r="O182" s="11">
        <v>0</v>
      </c>
      <c r="P182" s="11">
        <v>0</v>
      </c>
      <c r="Q182" s="11">
        <v>0</v>
      </c>
      <c r="R182" s="11">
        <v>0</v>
      </c>
      <c r="V182" s="11">
        <v>202007</v>
      </c>
    </row>
    <row r="183" spans="1:22">
      <c r="A183" s="11" t="s">
        <v>1166</v>
      </c>
      <c r="B183" s="11">
        <v>26</v>
      </c>
      <c r="C183" s="11">
        <v>40</v>
      </c>
      <c r="E183" s="11">
        <v>1.02</v>
      </c>
      <c r="F183" s="11">
        <v>0.25</v>
      </c>
      <c r="M183" s="11">
        <v>80</v>
      </c>
      <c r="O183" s="11">
        <v>0</v>
      </c>
      <c r="P183" s="11">
        <v>2</v>
      </c>
      <c r="Q183" s="11">
        <v>0</v>
      </c>
      <c r="R183" s="11">
        <v>0</v>
      </c>
      <c r="V183" s="11">
        <v>202008</v>
      </c>
    </row>
    <row r="184" spans="1:22">
      <c r="A184" s="11" t="s">
        <v>1534</v>
      </c>
      <c r="B184" s="11">
        <v>26</v>
      </c>
      <c r="C184" s="11">
        <v>9.25</v>
      </c>
      <c r="O184" s="11">
        <v>0</v>
      </c>
      <c r="P184" s="11">
        <v>0</v>
      </c>
      <c r="Q184" s="11">
        <v>0</v>
      </c>
      <c r="R184" s="11">
        <v>0</v>
      </c>
      <c r="V184" s="11">
        <v>202007</v>
      </c>
    </row>
    <row r="185" spans="1:22">
      <c r="A185" s="11" t="s">
        <v>956</v>
      </c>
      <c r="B185" s="11">
        <v>26</v>
      </c>
      <c r="C185" s="11">
        <v>40</v>
      </c>
      <c r="E185" s="11">
        <v>3.04</v>
      </c>
      <c r="F185" s="11">
        <v>1.47</v>
      </c>
      <c r="O185" s="11">
        <v>0</v>
      </c>
      <c r="P185" s="11">
        <v>0</v>
      </c>
      <c r="Q185" s="11">
        <v>0</v>
      </c>
      <c r="R185" s="11">
        <v>0</v>
      </c>
      <c r="V185" s="11">
        <v>202007</v>
      </c>
    </row>
    <row r="186" spans="1:22">
      <c r="A186" s="11" t="s">
        <v>1703</v>
      </c>
      <c r="B186" s="11">
        <v>26</v>
      </c>
      <c r="C186" s="11">
        <v>40</v>
      </c>
      <c r="F186" s="11">
        <v>0</v>
      </c>
      <c r="M186" s="11">
        <v>85</v>
      </c>
      <c r="O186" s="11">
        <v>0</v>
      </c>
      <c r="P186" s="11">
        <v>0</v>
      </c>
      <c r="Q186" s="11">
        <v>0</v>
      </c>
      <c r="R186" s="11">
        <v>0</v>
      </c>
      <c r="U186" s="11">
        <v>1.25</v>
      </c>
      <c r="V186" s="11">
        <v>202007</v>
      </c>
    </row>
    <row r="187" spans="1:22">
      <c r="A187" s="11" t="s">
        <v>1168</v>
      </c>
      <c r="B187" s="11">
        <v>26</v>
      </c>
      <c r="C187" s="11">
        <v>0</v>
      </c>
      <c r="H187" s="11">
        <v>45</v>
      </c>
      <c r="O187" s="11">
        <v>0</v>
      </c>
      <c r="P187" s="11">
        <v>0</v>
      </c>
      <c r="Q187" s="11">
        <v>0</v>
      </c>
      <c r="R187" s="11">
        <v>0</v>
      </c>
      <c r="V187" s="11">
        <v>202007</v>
      </c>
    </row>
    <row r="188" spans="1:22">
      <c r="A188" s="11" t="s">
        <v>1169</v>
      </c>
      <c r="B188" s="11">
        <v>26</v>
      </c>
      <c r="C188" s="11">
        <v>36.630000000000003</v>
      </c>
      <c r="N188" s="11">
        <v>3.37</v>
      </c>
      <c r="O188" s="11">
        <v>0</v>
      </c>
      <c r="P188" s="11">
        <v>2</v>
      </c>
      <c r="Q188" s="11">
        <v>0</v>
      </c>
      <c r="R188" s="11">
        <v>0</v>
      </c>
      <c r="V188" s="11">
        <v>202007</v>
      </c>
    </row>
    <row r="189" spans="1:22">
      <c r="A189" s="11" t="s">
        <v>1203</v>
      </c>
      <c r="B189" s="11">
        <v>26</v>
      </c>
      <c r="C189" s="11">
        <v>0</v>
      </c>
      <c r="G189" s="11">
        <v>40</v>
      </c>
      <c r="O189" s="11">
        <v>0</v>
      </c>
      <c r="P189" s="11">
        <v>0</v>
      </c>
      <c r="Q189" s="11">
        <v>0</v>
      </c>
      <c r="R189" s="11">
        <v>0</v>
      </c>
      <c r="V189" s="11">
        <v>202008</v>
      </c>
    </row>
    <row r="190" spans="1:22">
      <c r="A190" s="11" t="s">
        <v>471</v>
      </c>
      <c r="B190" s="11">
        <v>26</v>
      </c>
      <c r="C190" s="11">
        <v>0</v>
      </c>
      <c r="G190" s="11">
        <v>38</v>
      </c>
      <c r="O190" s="11">
        <v>0</v>
      </c>
      <c r="P190" s="11">
        <v>0</v>
      </c>
      <c r="Q190" s="11">
        <v>0</v>
      </c>
      <c r="R190" s="11">
        <v>0</v>
      </c>
      <c r="V190" s="11">
        <v>202007</v>
      </c>
    </row>
    <row r="191" spans="1:22">
      <c r="A191" s="11" t="s">
        <v>1235</v>
      </c>
      <c r="B191" s="11">
        <v>26</v>
      </c>
      <c r="C191" s="11">
        <v>38</v>
      </c>
      <c r="D191" s="11">
        <v>2</v>
      </c>
      <c r="E191" s="11">
        <v>1.52</v>
      </c>
      <c r="F191" s="11">
        <v>1.47</v>
      </c>
      <c r="O191" s="11">
        <v>0</v>
      </c>
      <c r="P191" s="11">
        <v>0</v>
      </c>
      <c r="Q191" s="11">
        <v>0</v>
      </c>
      <c r="R191" s="11">
        <v>7</v>
      </c>
      <c r="V191" s="11">
        <v>202008</v>
      </c>
    </row>
    <row r="192" spans="1:22">
      <c r="A192" s="11" t="s">
        <v>1801</v>
      </c>
      <c r="B192" s="11">
        <v>26</v>
      </c>
      <c r="C192" s="11">
        <v>32</v>
      </c>
      <c r="F192" s="11">
        <v>13.42</v>
      </c>
      <c r="G192" s="11">
        <v>8</v>
      </c>
      <c r="O192" s="11">
        <v>0</v>
      </c>
      <c r="P192" s="11">
        <v>0</v>
      </c>
      <c r="Q192" s="11">
        <v>0</v>
      </c>
      <c r="R192" s="11">
        <v>0</v>
      </c>
      <c r="V192" s="11">
        <v>202007</v>
      </c>
    </row>
    <row r="193" spans="1:22">
      <c r="A193" s="11" t="s">
        <v>769</v>
      </c>
      <c r="B193" s="11">
        <v>26</v>
      </c>
      <c r="C193" s="11">
        <v>38</v>
      </c>
      <c r="D193" s="11">
        <v>2</v>
      </c>
      <c r="E193" s="11">
        <v>3.15</v>
      </c>
      <c r="F193" s="11">
        <v>11.13</v>
      </c>
      <c r="O193" s="11">
        <v>0</v>
      </c>
      <c r="P193" s="11">
        <v>0</v>
      </c>
      <c r="Q193" s="11">
        <v>0</v>
      </c>
      <c r="R193" s="11">
        <v>0</v>
      </c>
      <c r="V193" s="11">
        <v>202008</v>
      </c>
    </row>
    <row r="194" spans="1:22">
      <c r="A194" s="11" t="s">
        <v>917</v>
      </c>
      <c r="B194" s="11">
        <v>26</v>
      </c>
      <c r="C194" s="11">
        <v>40</v>
      </c>
      <c r="E194" s="11">
        <v>5.81</v>
      </c>
      <c r="F194" s="11">
        <v>10.33</v>
      </c>
      <c r="O194" s="11">
        <v>0</v>
      </c>
      <c r="P194" s="11">
        <v>0</v>
      </c>
      <c r="Q194" s="11">
        <v>0</v>
      </c>
      <c r="R194" s="11">
        <v>0</v>
      </c>
      <c r="V194" s="11">
        <v>202008</v>
      </c>
    </row>
    <row r="195" spans="1:22">
      <c r="A195" s="11" t="s">
        <v>1019</v>
      </c>
      <c r="B195" s="11">
        <v>26</v>
      </c>
      <c r="C195" s="11">
        <v>40</v>
      </c>
      <c r="E195" s="11">
        <v>0</v>
      </c>
      <c r="F195" s="11">
        <v>0</v>
      </c>
      <c r="O195" s="11">
        <v>0</v>
      </c>
      <c r="P195" s="11">
        <v>0</v>
      </c>
      <c r="Q195" s="11">
        <v>0</v>
      </c>
      <c r="R195" s="11">
        <v>0</v>
      </c>
      <c r="T195" s="11">
        <v>5.78</v>
      </c>
      <c r="U195" s="11">
        <v>0.6</v>
      </c>
      <c r="V195" s="11">
        <v>202007</v>
      </c>
    </row>
    <row r="196" spans="1:22">
      <c r="A196" s="11" t="s">
        <v>508</v>
      </c>
      <c r="B196" s="11">
        <v>26</v>
      </c>
      <c r="C196" s="11">
        <v>40</v>
      </c>
      <c r="F196" s="11">
        <v>0</v>
      </c>
      <c r="O196" s="11">
        <v>0</v>
      </c>
      <c r="P196" s="11">
        <v>0</v>
      </c>
      <c r="Q196" s="11">
        <v>0</v>
      </c>
      <c r="R196" s="11">
        <v>0</v>
      </c>
      <c r="U196" s="11">
        <v>1.5</v>
      </c>
      <c r="V196" s="11">
        <v>202008</v>
      </c>
    </row>
    <row r="197" spans="1:22">
      <c r="A197" s="11" t="s">
        <v>1326</v>
      </c>
      <c r="B197" s="11">
        <v>26</v>
      </c>
      <c r="C197" s="11">
        <v>32.75</v>
      </c>
      <c r="N197" s="11">
        <v>3.25</v>
      </c>
      <c r="O197" s="11">
        <v>0</v>
      </c>
      <c r="P197" s="11">
        <v>0</v>
      </c>
      <c r="Q197" s="11">
        <v>0</v>
      </c>
      <c r="R197" s="11">
        <v>0</v>
      </c>
      <c r="V197" s="11">
        <v>202008</v>
      </c>
    </row>
    <row r="198" spans="1:22">
      <c r="A198" s="11" t="s">
        <v>457</v>
      </c>
      <c r="B198" s="11">
        <v>26</v>
      </c>
      <c r="C198" s="11">
        <v>38</v>
      </c>
      <c r="D198" s="11">
        <v>0</v>
      </c>
      <c r="F198" s="11">
        <v>0</v>
      </c>
      <c r="O198" s="11">
        <v>0</v>
      </c>
      <c r="P198" s="11">
        <v>0</v>
      </c>
      <c r="Q198" s="11">
        <v>0</v>
      </c>
      <c r="R198" s="11">
        <v>0</v>
      </c>
      <c r="S198" s="11">
        <v>2</v>
      </c>
      <c r="U198" s="11">
        <v>1.5</v>
      </c>
      <c r="V198" s="11">
        <v>202007</v>
      </c>
    </row>
    <row r="199" spans="1:22">
      <c r="A199" s="11" t="s">
        <v>450</v>
      </c>
      <c r="B199" s="11">
        <v>26</v>
      </c>
      <c r="C199" s="11">
        <v>38</v>
      </c>
      <c r="D199" s="11">
        <v>2</v>
      </c>
      <c r="E199" s="11">
        <v>3.77</v>
      </c>
      <c r="F199" s="11">
        <v>1.97</v>
      </c>
      <c r="O199" s="11">
        <v>0</v>
      </c>
      <c r="P199" s="11">
        <v>0</v>
      </c>
      <c r="Q199" s="11">
        <v>0</v>
      </c>
      <c r="R199" s="11">
        <v>0</v>
      </c>
      <c r="V199" s="11">
        <v>202008</v>
      </c>
    </row>
    <row r="200" spans="1:22">
      <c r="A200" s="11" t="s">
        <v>482</v>
      </c>
      <c r="B200" s="11">
        <v>26</v>
      </c>
      <c r="C200" s="11">
        <v>32</v>
      </c>
      <c r="F200" s="11">
        <v>13</v>
      </c>
      <c r="G200" s="11">
        <v>8</v>
      </c>
      <c r="M200" s="11">
        <v>130</v>
      </c>
      <c r="O200" s="11">
        <v>0</v>
      </c>
      <c r="P200" s="11">
        <v>0</v>
      </c>
      <c r="Q200" s="11">
        <v>0</v>
      </c>
      <c r="R200" s="11">
        <v>0</v>
      </c>
      <c r="V200" s="11">
        <v>202007</v>
      </c>
    </row>
    <row r="201" spans="1:22">
      <c r="A201" s="11" t="s">
        <v>1173</v>
      </c>
      <c r="B201" s="11">
        <v>26</v>
      </c>
      <c r="C201" s="11">
        <v>45</v>
      </c>
      <c r="E201" s="11">
        <v>1.08</v>
      </c>
      <c r="O201" s="11">
        <v>0</v>
      </c>
      <c r="P201" s="11">
        <v>3</v>
      </c>
      <c r="Q201" s="11">
        <v>0</v>
      </c>
      <c r="R201" s="11">
        <v>0</v>
      </c>
      <c r="V201" s="11">
        <v>202008</v>
      </c>
    </row>
    <row r="202" spans="1:22">
      <c r="A202" s="11" t="s">
        <v>1448</v>
      </c>
      <c r="B202" s="11">
        <v>26</v>
      </c>
      <c r="C202" s="11">
        <v>40</v>
      </c>
      <c r="F202" s="11">
        <v>1.5</v>
      </c>
      <c r="O202" s="11">
        <v>0</v>
      </c>
      <c r="P202" s="11">
        <v>0</v>
      </c>
      <c r="Q202" s="11">
        <v>0</v>
      </c>
      <c r="R202" s="11">
        <v>0</v>
      </c>
      <c r="V202" s="11">
        <v>202008</v>
      </c>
    </row>
    <row r="203" spans="1:22">
      <c r="A203" s="11" t="s">
        <v>506</v>
      </c>
      <c r="B203" s="11">
        <v>26</v>
      </c>
      <c r="C203" s="11">
        <v>45</v>
      </c>
      <c r="E203" s="11">
        <v>4.1500000000000004</v>
      </c>
      <c r="F203" s="11">
        <v>0.32</v>
      </c>
      <c r="O203" s="11">
        <v>0</v>
      </c>
      <c r="P203" s="11">
        <v>2</v>
      </c>
      <c r="Q203" s="11">
        <v>0</v>
      </c>
      <c r="R203" s="11">
        <v>0</v>
      </c>
      <c r="V203" s="11">
        <v>202008</v>
      </c>
    </row>
    <row r="204" spans="1:22">
      <c r="A204" s="11" t="s">
        <v>771</v>
      </c>
      <c r="B204" s="11">
        <v>26</v>
      </c>
      <c r="C204" s="11">
        <v>38</v>
      </c>
      <c r="D204" s="11">
        <v>0</v>
      </c>
      <c r="E204" s="11">
        <v>0</v>
      </c>
      <c r="F204" s="11">
        <v>0</v>
      </c>
      <c r="O204" s="11">
        <v>6</v>
      </c>
      <c r="P204" s="11">
        <v>0</v>
      </c>
      <c r="Q204" s="11">
        <v>0</v>
      </c>
      <c r="R204" s="11">
        <v>0</v>
      </c>
      <c r="S204" s="11">
        <v>2</v>
      </c>
      <c r="T204" s="11">
        <v>1.1299999999999999</v>
      </c>
      <c r="U204" s="11">
        <v>11.08</v>
      </c>
      <c r="V204" s="11">
        <v>202008</v>
      </c>
    </row>
    <row r="205" spans="1:22">
      <c r="A205" s="11" t="s">
        <v>456</v>
      </c>
      <c r="B205" s="11">
        <v>26</v>
      </c>
      <c r="C205" s="11">
        <v>40</v>
      </c>
      <c r="F205" s="11">
        <v>2.75</v>
      </c>
      <c r="M205" s="11">
        <v>427</v>
      </c>
      <c r="O205" s="11">
        <v>0</v>
      </c>
      <c r="P205" s="11">
        <v>0</v>
      </c>
      <c r="Q205" s="11">
        <v>0</v>
      </c>
      <c r="R205" s="11">
        <v>0</v>
      </c>
      <c r="V205" s="11">
        <v>202008</v>
      </c>
    </row>
    <row r="206" spans="1:22">
      <c r="A206" s="11" t="s">
        <v>479</v>
      </c>
      <c r="B206" s="11">
        <v>26</v>
      </c>
      <c r="C206" s="11">
        <v>39.5</v>
      </c>
      <c r="N206" s="11">
        <v>0.5</v>
      </c>
      <c r="O206" s="11">
        <v>0</v>
      </c>
      <c r="P206" s="11">
        <v>0</v>
      </c>
      <c r="Q206" s="11">
        <v>0</v>
      </c>
      <c r="R206" s="11">
        <v>0</v>
      </c>
      <c r="V206" s="11">
        <v>202007</v>
      </c>
    </row>
    <row r="207" spans="1:22">
      <c r="A207" s="11" t="s">
        <v>1533</v>
      </c>
      <c r="B207" s="11">
        <v>26</v>
      </c>
      <c r="C207" s="11">
        <v>40</v>
      </c>
      <c r="F207" s="11">
        <v>0</v>
      </c>
      <c r="O207" s="11">
        <v>0</v>
      </c>
      <c r="P207" s="11">
        <v>0</v>
      </c>
      <c r="Q207" s="11">
        <v>0</v>
      </c>
      <c r="R207" s="11">
        <v>0</v>
      </c>
      <c r="U207" s="11">
        <v>1.25</v>
      </c>
      <c r="V207" s="11">
        <v>202008</v>
      </c>
    </row>
    <row r="208" spans="1:22">
      <c r="A208" s="11" t="s">
        <v>1174</v>
      </c>
      <c r="B208" s="11">
        <v>26</v>
      </c>
      <c r="C208" s="11">
        <v>40</v>
      </c>
      <c r="F208" s="11">
        <v>19.829999999999998</v>
      </c>
      <c r="O208" s="11">
        <v>0</v>
      </c>
      <c r="P208" s="11">
        <v>1</v>
      </c>
      <c r="Q208" s="11">
        <v>0</v>
      </c>
      <c r="R208" s="11">
        <v>0</v>
      </c>
      <c r="V208" s="11">
        <v>202007</v>
      </c>
    </row>
    <row r="209" spans="1:22">
      <c r="A209" s="11" t="s">
        <v>1217</v>
      </c>
      <c r="B209" s="11">
        <v>26</v>
      </c>
      <c r="C209" s="11">
        <v>40</v>
      </c>
      <c r="E209" s="11">
        <v>2.73</v>
      </c>
      <c r="F209" s="11">
        <v>7.9</v>
      </c>
      <c r="O209" s="11">
        <v>0</v>
      </c>
      <c r="P209" s="11">
        <v>1</v>
      </c>
      <c r="Q209" s="11">
        <v>0</v>
      </c>
      <c r="R209" s="11">
        <v>0</v>
      </c>
      <c r="V209" s="11">
        <v>202007</v>
      </c>
    </row>
    <row r="210" spans="1:22">
      <c r="A210" s="11" t="s">
        <v>1218</v>
      </c>
      <c r="B210" s="11">
        <v>26</v>
      </c>
      <c r="C210" s="11">
        <v>38.700000000000003</v>
      </c>
      <c r="O210" s="11">
        <v>0</v>
      </c>
      <c r="P210" s="11">
        <v>0</v>
      </c>
      <c r="Q210" s="11">
        <v>0</v>
      </c>
      <c r="R210" s="11">
        <v>0</v>
      </c>
      <c r="V210" s="11">
        <v>202007</v>
      </c>
    </row>
    <row r="211" spans="1:22">
      <c r="A211" s="11" t="s">
        <v>1175</v>
      </c>
      <c r="B211" s="11">
        <v>26</v>
      </c>
      <c r="C211" s="11">
        <v>32</v>
      </c>
      <c r="F211" s="11">
        <v>16.329999999999998</v>
      </c>
      <c r="G211" s="11">
        <v>8</v>
      </c>
      <c r="O211" s="11">
        <v>7</v>
      </c>
      <c r="P211" s="11">
        <v>1</v>
      </c>
      <c r="Q211" s="11">
        <v>0</v>
      </c>
      <c r="R211" s="11">
        <v>0</v>
      </c>
      <c r="V211" s="11">
        <v>202007</v>
      </c>
    </row>
    <row r="212" spans="1:22">
      <c r="A212" s="11" t="s">
        <v>897</v>
      </c>
      <c r="B212" s="11">
        <v>26</v>
      </c>
      <c r="C212" s="11">
        <v>30</v>
      </c>
      <c r="D212" s="11">
        <v>0.67</v>
      </c>
      <c r="E212" s="11">
        <v>0</v>
      </c>
      <c r="G212" s="11">
        <v>8</v>
      </c>
      <c r="O212" s="11">
        <v>0</v>
      </c>
      <c r="P212" s="11">
        <v>0</v>
      </c>
      <c r="Q212" s="11">
        <v>0</v>
      </c>
      <c r="R212" s="11">
        <v>0</v>
      </c>
      <c r="T212" s="11">
        <v>3.53</v>
      </c>
      <c r="V212" s="11">
        <v>202008</v>
      </c>
    </row>
    <row r="213" spans="1:22">
      <c r="A213" s="11" t="s">
        <v>915</v>
      </c>
      <c r="B213" s="11">
        <v>26</v>
      </c>
      <c r="C213" s="11">
        <v>36</v>
      </c>
      <c r="D213" s="11">
        <v>2.5499999999999998</v>
      </c>
      <c r="E213" s="11">
        <v>0</v>
      </c>
      <c r="O213" s="11">
        <v>0</v>
      </c>
      <c r="P213" s="11">
        <v>0</v>
      </c>
      <c r="Q213" s="11">
        <v>0</v>
      </c>
      <c r="R213" s="11">
        <v>0</v>
      </c>
      <c r="T213" s="11">
        <v>1.9</v>
      </c>
      <c r="V213" s="11">
        <v>202008</v>
      </c>
    </row>
    <row r="214" spans="1:22">
      <c r="A214" s="11" t="s">
        <v>847</v>
      </c>
      <c r="B214" s="11">
        <v>26</v>
      </c>
      <c r="C214" s="11">
        <v>23</v>
      </c>
      <c r="H214" s="11">
        <v>17</v>
      </c>
      <c r="O214" s="11">
        <v>0</v>
      </c>
      <c r="P214" s="11">
        <v>0</v>
      </c>
      <c r="Q214" s="11">
        <v>0</v>
      </c>
      <c r="R214" s="11">
        <v>0</v>
      </c>
      <c r="V214" s="11">
        <v>202008</v>
      </c>
    </row>
    <row r="215" spans="1:22">
      <c r="A215" s="11" t="s">
        <v>1244</v>
      </c>
      <c r="B215" s="11">
        <v>26</v>
      </c>
      <c r="C215" s="11">
        <v>38</v>
      </c>
      <c r="E215" s="11">
        <v>0</v>
      </c>
      <c r="O215" s="11">
        <v>0</v>
      </c>
      <c r="P215" s="11">
        <v>0</v>
      </c>
      <c r="Q215" s="11">
        <v>0</v>
      </c>
      <c r="R215" s="11">
        <v>0</v>
      </c>
      <c r="T215" s="11">
        <v>0.45</v>
      </c>
      <c r="V215" s="11">
        <v>202008</v>
      </c>
    </row>
    <row r="216" spans="1:22">
      <c r="A216" s="11" t="s">
        <v>1535</v>
      </c>
      <c r="B216" s="11">
        <v>26</v>
      </c>
      <c r="C216" s="11">
        <v>45</v>
      </c>
      <c r="E216" s="11">
        <v>1.58</v>
      </c>
      <c r="F216" s="11">
        <v>2.0299999999999998</v>
      </c>
      <c r="O216" s="11">
        <v>0</v>
      </c>
      <c r="P216" s="11">
        <v>0</v>
      </c>
      <c r="Q216" s="11">
        <v>0</v>
      </c>
      <c r="R216" s="11">
        <v>0</v>
      </c>
      <c r="V216" s="11">
        <v>202008</v>
      </c>
    </row>
    <row r="217" spans="1:22">
      <c r="A217" s="11" t="s">
        <v>1176</v>
      </c>
      <c r="B217" s="11">
        <v>26</v>
      </c>
      <c r="C217" s="11">
        <v>16</v>
      </c>
      <c r="F217" s="11">
        <v>1.17</v>
      </c>
      <c r="H217" s="11">
        <v>24</v>
      </c>
      <c r="O217" s="11">
        <v>0</v>
      </c>
      <c r="P217" s="11">
        <v>0</v>
      </c>
      <c r="Q217" s="11">
        <v>0</v>
      </c>
      <c r="R217" s="11">
        <v>0</v>
      </c>
      <c r="V217" s="11">
        <v>202007</v>
      </c>
    </row>
    <row r="218" spans="1:22">
      <c r="A218" s="11" t="s">
        <v>1078</v>
      </c>
      <c r="B218" s="11">
        <v>26</v>
      </c>
      <c r="C218" s="11">
        <v>40</v>
      </c>
      <c r="F218" s="11">
        <v>9</v>
      </c>
      <c r="M218" s="11">
        <v>170</v>
      </c>
      <c r="O218" s="11">
        <v>0</v>
      </c>
      <c r="P218" s="11">
        <v>0</v>
      </c>
      <c r="Q218" s="11">
        <v>0</v>
      </c>
      <c r="R218" s="11">
        <v>0</v>
      </c>
      <c r="V218" s="11">
        <v>202007</v>
      </c>
    </row>
    <row r="219" spans="1:22">
      <c r="A219" s="11" t="s">
        <v>1613</v>
      </c>
      <c r="B219" s="11">
        <v>26</v>
      </c>
      <c r="C219" s="11">
        <v>40</v>
      </c>
      <c r="F219" s="11">
        <v>7.95</v>
      </c>
      <c r="O219" s="11">
        <v>0</v>
      </c>
      <c r="P219" s="11">
        <v>0</v>
      </c>
      <c r="Q219" s="11">
        <v>0</v>
      </c>
      <c r="R219" s="11">
        <v>0</v>
      </c>
      <c r="V219" s="11">
        <v>202008</v>
      </c>
    </row>
    <row r="220" spans="1:22">
      <c r="A220" s="11" t="s">
        <v>1177</v>
      </c>
      <c r="B220" s="11">
        <v>26</v>
      </c>
      <c r="C220" s="11">
        <v>40</v>
      </c>
      <c r="O220" s="11">
        <v>0</v>
      </c>
      <c r="P220" s="11">
        <v>0</v>
      </c>
      <c r="Q220" s="11">
        <v>0</v>
      </c>
      <c r="R220" s="11">
        <v>0</v>
      </c>
      <c r="V220" s="11">
        <v>202007</v>
      </c>
    </row>
    <row r="221" spans="1:22">
      <c r="A221" s="11" t="s">
        <v>1242</v>
      </c>
      <c r="B221" s="11">
        <v>26</v>
      </c>
      <c r="C221" s="11">
        <v>35.979999999999997</v>
      </c>
      <c r="D221" s="11">
        <v>0</v>
      </c>
      <c r="E221" s="11">
        <v>0</v>
      </c>
      <c r="H221" s="11">
        <v>2.02</v>
      </c>
      <c r="O221" s="11">
        <v>1</v>
      </c>
      <c r="P221" s="11">
        <v>0</v>
      </c>
      <c r="Q221" s="11">
        <v>0</v>
      </c>
      <c r="R221" s="11">
        <v>0</v>
      </c>
      <c r="S221" s="11">
        <v>0.57999999999999996</v>
      </c>
      <c r="T221" s="11">
        <v>0.21</v>
      </c>
      <c r="V221" s="11">
        <v>202008</v>
      </c>
    </row>
    <row r="222" spans="1:22">
      <c r="A222" s="11" t="s">
        <v>898</v>
      </c>
      <c r="B222" s="11">
        <v>26</v>
      </c>
      <c r="C222" s="11">
        <v>40</v>
      </c>
      <c r="F222" s="11">
        <v>1.75</v>
      </c>
      <c r="M222" s="11">
        <v>230</v>
      </c>
      <c r="O222" s="11">
        <v>0</v>
      </c>
      <c r="P222" s="11">
        <v>0</v>
      </c>
      <c r="Q222" s="11">
        <v>0</v>
      </c>
      <c r="R222" s="11">
        <v>0</v>
      </c>
      <c r="V222" s="11">
        <v>202007</v>
      </c>
    </row>
    <row r="223" spans="1:22">
      <c r="A223" s="11" t="s">
        <v>494</v>
      </c>
      <c r="B223" s="11">
        <v>26</v>
      </c>
      <c r="C223" s="11">
        <v>40</v>
      </c>
      <c r="F223" s="11">
        <v>16.78</v>
      </c>
      <c r="O223" s="11">
        <v>0</v>
      </c>
      <c r="P223" s="11">
        <v>0</v>
      </c>
      <c r="Q223" s="11">
        <v>0</v>
      </c>
      <c r="R223" s="11">
        <v>0</v>
      </c>
      <c r="V223" s="11">
        <v>202007</v>
      </c>
    </row>
    <row r="224" spans="1:22">
      <c r="A224" s="11" t="s">
        <v>950</v>
      </c>
      <c r="B224" s="11">
        <v>26</v>
      </c>
      <c r="C224" s="11">
        <v>39.31</v>
      </c>
      <c r="N224" s="11">
        <v>0.69</v>
      </c>
      <c r="O224" s="11">
        <v>0</v>
      </c>
      <c r="P224" s="11">
        <v>0</v>
      </c>
      <c r="Q224" s="11">
        <v>0</v>
      </c>
      <c r="R224" s="11">
        <v>0</v>
      </c>
      <c r="V224" s="11">
        <v>202008</v>
      </c>
    </row>
    <row r="225" spans="1:22">
      <c r="A225" s="11" t="s">
        <v>916</v>
      </c>
      <c r="B225" s="11">
        <v>26</v>
      </c>
      <c r="C225" s="11">
        <v>45</v>
      </c>
      <c r="E225" s="11">
        <v>1.32</v>
      </c>
      <c r="F225" s="11">
        <v>0.5</v>
      </c>
      <c r="O225" s="11">
        <v>0</v>
      </c>
      <c r="P225" s="11">
        <v>3</v>
      </c>
      <c r="Q225" s="11">
        <v>0</v>
      </c>
      <c r="R225" s="11">
        <v>0</v>
      </c>
      <c r="V225" s="11">
        <v>202008</v>
      </c>
    </row>
    <row r="226" spans="1:22">
      <c r="A226" s="11" t="s">
        <v>467</v>
      </c>
      <c r="B226" s="11">
        <v>26</v>
      </c>
      <c r="C226" s="11">
        <v>38</v>
      </c>
      <c r="D226" s="11">
        <v>2</v>
      </c>
      <c r="F226" s="11">
        <v>15.98</v>
      </c>
      <c r="O226" s="11">
        <v>0</v>
      </c>
      <c r="P226" s="11">
        <v>0</v>
      </c>
      <c r="Q226" s="11">
        <v>1</v>
      </c>
      <c r="R226" s="11">
        <v>7</v>
      </c>
      <c r="V226" s="11">
        <v>202007</v>
      </c>
    </row>
    <row r="227" spans="1:22">
      <c r="A227" s="11" t="s">
        <v>465</v>
      </c>
      <c r="B227" s="11">
        <v>26</v>
      </c>
      <c r="C227" s="11">
        <v>40</v>
      </c>
      <c r="F227" s="11">
        <v>0</v>
      </c>
      <c r="O227" s="11">
        <v>7</v>
      </c>
      <c r="P227" s="11">
        <v>0</v>
      </c>
      <c r="Q227" s="11">
        <v>0</v>
      </c>
      <c r="R227" s="11">
        <v>0</v>
      </c>
      <c r="U227" s="11">
        <v>4.2</v>
      </c>
      <c r="V227" s="11">
        <v>202008</v>
      </c>
    </row>
    <row r="228" spans="1:22">
      <c r="A228" s="11" t="s">
        <v>774</v>
      </c>
      <c r="B228" s="11">
        <v>26</v>
      </c>
      <c r="C228" s="11">
        <v>40</v>
      </c>
      <c r="F228" s="11">
        <v>4.5</v>
      </c>
      <c r="O228" s="11">
        <v>0</v>
      </c>
      <c r="P228" s="11">
        <v>0</v>
      </c>
      <c r="Q228" s="11">
        <v>0</v>
      </c>
      <c r="R228" s="11">
        <v>0</v>
      </c>
      <c r="V228" s="11">
        <v>202007</v>
      </c>
    </row>
    <row r="229" spans="1:22">
      <c r="A229" s="11" t="s">
        <v>775</v>
      </c>
      <c r="B229" s="11">
        <v>26</v>
      </c>
      <c r="C229" s="11">
        <v>38</v>
      </c>
      <c r="D229" s="11">
        <v>1.58</v>
      </c>
      <c r="E229" s="11">
        <v>5.3</v>
      </c>
      <c r="O229" s="11">
        <v>0</v>
      </c>
      <c r="P229" s="11">
        <v>0</v>
      </c>
      <c r="Q229" s="11">
        <v>0</v>
      </c>
      <c r="R229" s="11">
        <v>0</v>
      </c>
      <c r="V229" s="11">
        <v>202008</v>
      </c>
    </row>
    <row r="230" spans="1:22">
      <c r="A230" s="11" t="s">
        <v>468</v>
      </c>
      <c r="B230" s="11">
        <v>26</v>
      </c>
      <c r="C230" s="11">
        <v>38</v>
      </c>
      <c r="D230" s="11">
        <v>1.97</v>
      </c>
      <c r="E230" s="11">
        <v>0</v>
      </c>
      <c r="O230" s="11">
        <v>0</v>
      </c>
      <c r="P230" s="11">
        <v>0</v>
      </c>
      <c r="Q230" s="11">
        <v>0</v>
      </c>
      <c r="R230" s="11">
        <v>0</v>
      </c>
      <c r="T230" s="11">
        <v>4.09</v>
      </c>
      <c r="V230" s="11">
        <v>202008</v>
      </c>
    </row>
    <row r="231" spans="1:22">
      <c r="A231" s="11" t="s">
        <v>1236</v>
      </c>
      <c r="B231" s="11">
        <v>26</v>
      </c>
      <c r="C231" s="11">
        <v>27.33</v>
      </c>
      <c r="M231" s="11">
        <v>160</v>
      </c>
      <c r="N231" s="11">
        <v>8.67</v>
      </c>
      <c r="O231" s="11">
        <v>0</v>
      </c>
      <c r="P231" s="11">
        <v>0</v>
      </c>
      <c r="Q231" s="11">
        <v>0</v>
      </c>
      <c r="R231" s="11">
        <v>0</v>
      </c>
      <c r="V231" s="11">
        <v>202007</v>
      </c>
    </row>
    <row r="232" spans="1:22">
      <c r="A232" s="11" t="s">
        <v>1208</v>
      </c>
      <c r="B232" s="11">
        <v>26</v>
      </c>
      <c r="C232" s="11">
        <v>45</v>
      </c>
      <c r="E232" s="11">
        <v>3.01</v>
      </c>
      <c r="F232" s="11">
        <v>4.0999999999999996</v>
      </c>
      <c r="O232" s="11">
        <v>0</v>
      </c>
      <c r="P232" s="11">
        <v>3</v>
      </c>
      <c r="Q232" s="11">
        <v>0</v>
      </c>
      <c r="R232" s="11">
        <v>0</v>
      </c>
      <c r="V232" s="11">
        <v>202008</v>
      </c>
    </row>
    <row r="233" spans="1:22">
      <c r="A233" s="11" t="s">
        <v>472</v>
      </c>
      <c r="B233" s="11">
        <v>26</v>
      </c>
      <c r="C233" s="11">
        <v>40</v>
      </c>
      <c r="O233" s="11">
        <v>0</v>
      </c>
      <c r="P233" s="11">
        <v>0</v>
      </c>
      <c r="Q233" s="11">
        <v>0</v>
      </c>
      <c r="R233" s="11">
        <v>0</v>
      </c>
      <c r="V233" s="11">
        <v>202007</v>
      </c>
    </row>
    <row r="234" spans="1:22">
      <c r="A234" s="11" t="s">
        <v>1220</v>
      </c>
      <c r="B234" s="11">
        <v>26</v>
      </c>
      <c r="C234" s="11">
        <v>24.5</v>
      </c>
      <c r="G234" s="11">
        <v>0.5</v>
      </c>
      <c r="O234" s="11">
        <v>0</v>
      </c>
      <c r="P234" s="11">
        <v>0</v>
      </c>
      <c r="Q234" s="11">
        <v>0</v>
      </c>
      <c r="R234" s="11">
        <v>0</v>
      </c>
      <c r="V234" s="11">
        <v>202007</v>
      </c>
    </row>
    <row r="235" spans="1:22">
      <c r="A235" s="11" t="s">
        <v>480</v>
      </c>
      <c r="B235" s="11">
        <v>26</v>
      </c>
      <c r="C235" s="11">
        <v>27.25</v>
      </c>
      <c r="N235" s="11">
        <v>8.75</v>
      </c>
      <c r="O235" s="11">
        <v>0</v>
      </c>
      <c r="P235" s="11">
        <v>0</v>
      </c>
      <c r="Q235" s="11">
        <v>0</v>
      </c>
      <c r="R235" s="11">
        <v>0</v>
      </c>
      <c r="V235" s="11">
        <v>202007</v>
      </c>
    </row>
    <row r="236" spans="1:22">
      <c r="A236" s="11" t="s">
        <v>1054</v>
      </c>
      <c r="B236" s="11">
        <v>26</v>
      </c>
      <c r="C236" s="11">
        <v>40</v>
      </c>
      <c r="F236" s="11">
        <v>6.25</v>
      </c>
      <c r="M236" s="11">
        <v>72</v>
      </c>
      <c r="O236" s="11">
        <v>0</v>
      </c>
      <c r="P236" s="11">
        <v>0</v>
      </c>
      <c r="Q236" s="11">
        <v>0</v>
      </c>
      <c r="R236" s="11">
        <v>0</v>
      </c>
      <c r="V236" s="11">
        <v>202007</v>
      </c>
    </row>
    <row r="237" spans="1:22">
      <c r="A237" s="11" t="s">
        <v>500</v>
      </c>
      <c r="B237" s="11">
        <v>26</v>
      </c>
      <c r="C237" s="11">
        <v>37.79</v>
      </c>
      <c r="N237" s="11">
        <v>0.21</v>
      </c>
      <c r="O237" s="11">
        <v>0</v>
      </c>
      <c r="P237" s="11">
        <v>0</v>
      </c>
      <c r="Q237" s="11">
        <v>0</v>
      </c>
      <c r="R237" s="11">
        <v>0</v>
      </c>
      <c r="V237" s="11">
        <v>202008</v>
      </c>
    </row>
    <row r="238" spans="1:22">
      <c r="A238" s="11" t="s">
        <v>1181</v>
      </c>
      <c r="B238" s="11">
        <v>26</v>
      </c>
      <c r="C238" s="11">
        <v>40</v>
      </c>
      <c r="F238" s="11">
        <v>5.17</v>
      </c>
      <c r="N238" s="11">
        <v>0</v>
      </c>
      <c r="O238" s="11">
        <v>7</v>
      </c>
      <c r="P238" s="11">
        <v>0</v>
      </c>
      <c r="Q238" s="11">
        <v>0</v>
      </c>
      <c r="R238" s="11">
        <v>0</v>
      </c>
      <c r="V238" s="11">
        <v>202007</v>
      </c>
    </row>
    <row r="239" spans="1:22">
      <c r="A239" s="11" t="s">
        <v>1182</v>
      </c>
      <c r="B239" s="11">
        <v>26</v>
      </c>
      <c r="C239" s="11">
        <v>45</v>
      </c>
      <c r="E239" s="11">
        <v>0</v>
      </c>
      <c r="F239" s="11">
        <v>0</v>
      </c>
      <c r="O239" s="11">
        <v>0</v>
      </c>
      <c r="P239" s="11">
        <v>3</v>
      </c>
      <c r="Q239" s="11">
        <v>0</v>
      </c>
      <c r="R239" s="11">
        <v>0</v>
      </c>
      <c r="T239" s="11">
        <v>1.9</v>
      </c>
      <c r="U239" s="11">
        <v>2.12</v>
      </c>
      <c r="V239" s="11">
        <v>202008</v>
      </c>
    </row>
    <row r="240" spans="1:22">
      <c r="A240" s="11" t="s">
        <v>1209</v>
      </c>
      <c r="B240" s="11">
        <v>26</v>
      </c>
      <c r="C240" s="11">
        <v>16</v>
      </c>
      <c r="O240" s="11">
        <v>0</v>
      </c>
      <c r="P240" s="11">
        <v>0</v>
      </c>
      <c r="Q240" s="11">
        <v>0</v>
      </c>
      <c r="R240" s="11">
        <v>0</v>
      </c>
      <c r="V240" s="11">
        <v>202007</v>
      </c>
    </row>
    <row r="241" spans="1:22">
      <c r="A241" s="11" t="s">
        <v>1183</v>
      </c>
      <c r="B241" s="11">
        <v>26</v>
      </c>
      <c r="C241" s="11">
        <v>40</v>
      </c>
      <c r="F241" s="11">
        <v>21.17</v>
      </c>
      <c r="O241" s="11">
        <v>0</v>
      </c>
      <c r="P241" s="11">
        <v>0</v>
      </c>
      <c r="Q241" s="11">
        <v>0</v>
      </c>
      <c r="R241" s="11">
        <v>0</v>
      </c>
      <c r="V241" s="11">
        <v>202007</v>
      </c>
    </row>
    <row r="242" spans="1:22">
      <c r="A242" s="11" t="s">
        <v>1450</v>
      </c>
      <c r="B242" s="11">
        <v>26</v>
      </c>
      <c r="C242" s="11">
        <v>40</v>
      </c>
      <c r="F242" s="11">
        <v>0.5</v>
      </c>
      <c r="M242" s="11">
        <v>50</v>
      </c>
      <c r="O242" s="11">
        <v>0</v>
      </c>
      <c r="P242" s="11">
        <v>0</v>
      </c>
      <c r="Q242" s="11">
        <v>0</v>
      </c>
      <c r="R242" s="11">
        <v>0</v>
      </c>
      <c r="V242" s="11">
        <v>202007</v>
      </c>
    </row>
    <row r="243" spans="1:22">
      <c r="A243" s="11" t="s">
        <v>481</v>
      </c>
      <c r="B243" s="11">
        <v>26</v>
      </c>
      <c r="C243" s="11">
        <v>20</v>
      </c>
      <c r="O243" s="11">
        <v>0</v>
      </c>
      <c r="P243" s="11">
        <v>0</v>
      </c>
      <c r="Q243" s="11">
        <v>0</v>
      </c>
      <c r="R243" s="11">
        <v>0</v>
      </c>
      <c r="V243" s="11">
        <v>202007</v>
      </c>
    </row>
    <row r="244" spans="1:22">
      <c r="A244" s="11" t="s">
        <v>1185</v>
      </c>
      <c r="B244" s="11">
        <v>26</v>
      </c>
      <c r="C244" s="11">
        <v>18</v>
      </c>
      <c r="M244" s="11">
        <v>143</v>
      </c>
      <c r="O244" s="11">
        <v>0</v>
      </c>
      <c r="P244" s="11">
        <v>0</v>
      </c>
      <c r="Q244" s="11">
        <v>0</v>
      </c>
      <c r="R244" s="11">
        <v>0</v>
      </c>
      <c r="V244" s="11">
        <v>202007</v>
      </c>
    </row>
    <row r="245" spans="1:22">
      <c r="A245" s="11" t="s">
        <v>470</v>
      </c>
      <c r="B245" s="11">
        <v>26</v>
      </c>
      <c r="C245" s="11">
        <v>40</v>
      </c>
      <c r="E245" s="11">
        <v>1.75</v>
      </c>
      <c r="F245" s="11">
        <v>5.93</v>
      </c>
      <c r="O245" s="11">
        <v>3</v>
      </c>
      <c r="P245" s="11">
        <v>0</v>
      </c>
      <c r="Q245" s="11">
        <v>0</v>
      </c>
      <c r="R245" s="11">
        <v>0</v>
      </c>
      <c r="V245" s="11">
        <v>202008</v>
      </c>
    </row>
    <row r="246" spans="1:22">
      <c r="A246" s="11" t="s">
        <v>777</v>
      </c>
      <c r="B246" s="11">
        <v>26</v>
      </c>
      <c r="C246" s="11">
        <v>28</v>
      </c>
      <c r="O246" s="11">
        <v>0</v>
      </c>
      <c r="P246" s="11">
        <v>0</v>
      </c>
      <c r="Q246" s="11">
        <v>0</v>
      </c>
      <c r="R246" s="11">
        <v>0</v>
      </c>
      <c r="V246" s="11">
        <v>202007</v>
      </c>
    </row>
    <row r="247" spans="1:22">
      <c r="A247" s="11" t="s">
        <v>778</v>
      </c>
      <c r="B247" s="11">
        <v>26</v>
      </c>
      <c r="C247" s="11">
        <v>40</v>
      </c>
      <c r="O247" s="11">
        <v>0</v>
      </c>
      <c r="P247" s="11">
        <v>0</v>
      </c>
      <c r="Q247" s="11">
        <v>0</v>
      </c>
      <c r="R247" s="11">
        <v>0</v>
      </c>
      <c r="V247" s="11">
        <v>202007</v>
      </c>
    </row>
    <row r="248" spans="1:22">
      <c r="A248" s="11" t="s">
        <v>709</v>
      </c>
      <c r="B248" s="11">
        <v>26</v>
      </c>
      <c r="C248" s="11">
        <v>36</v>
      </c>
      <c r="D248" s="11">
        <v>0.97</v>
      </c>
      <c r="E248" s="11">
        <v>1.43</v>
      </c>
      <c r="O248" s="11">
        <v>0</v>
      </c>
      <c r="P248" s="11">
        <v>0</v>
      </c>
      <c r="Q248" s="11">
        <v>0</v>
      </c>
      <c r="R248" s="11">
        <v>0</v>
      </c>
      <c r="V248" s="11">
        <v>202008</v>
      </c>
    </row>
    <row r="249" spans="1:22">
      <c r="A249" s="11" t="s">
        <v>1629</v>
      </c>
      <c r="B249" s="11">
        <v>26</v>
      </c>
      <c r="C249" s="11">
        <v>40</v>
      </c>
      <c r="M249" s="11">
        <v>270</v>
      </c>
      <c r="O249" s="11">
        <v>0</v>
      </c>
      <c r="P249" s="11">
        <v>0</v>
      </c>
      <c r="Q249" s="11">
        <v>0</v>
      </c>
      <c r="R249" s="11">
        <v>0</v>
      </c>
      <c r="V249" s="11">
        <v>202007</v>
      </c>
    </row>
    <row r="250" spans="1:22">
      <c r="A250" s="11" t="s">
        <v>1210</v>
      </c>
      <c r="B250" s="11">
        <v>26</v>
      </c>
      <c r="C250" s="11">
        <v>40</v>
      </c>
      <c r="O250" s="11">
        <v>0</v>
      </c>
      <c r="P250" s="11">
        <v>0</v>
      </c>
      <c r="Q250" s="11">
        <v>0</v>
      </c>
      <c r="R250" s="11">
        <v>0</v>
      </c>
      <c r="V250" s="11">
        <v>202007</v>
      </c>
    </row>
    <row r="251" spans="1:22">
      <c r="A251" s="11" t="s">
        <v>779</v>
      </c>
      <c r="B251" s="11">
        <v>26</v>
      </c>
      <c r="C251" s="11">
        <v>38</v>
      </c>
      <c r="D251" s="11">
        <v>2</v>
      </c>
      <c r="E251" s="11">
        <v>1.35</v>
      </c>
      <c r="F251" s="11">
        <v>4.45</v>
      </c>
      <c r="O251" s="11">
        <v>0</v>
      </c>
      <c r="P251" s="11">
        <v>0</v>
      </c>
      <c r="Q251" s="11">
        <v>0</v>
      </c>
      <c r="R251" s="11">
        <v>0</v>
      </c>
      <c r="V251" s="11">
        <v>202008</v>
      </c>
    </row>
    <row r="252" spans="1:22">
      <c r="A252" s="11" t="s">
        <v>1320</v>
      </c>
      <c r="B252" s="11">
        <v>26</v>
      </c>
      <c r="C252" s="11">
        <v>38</v>
      </c>
      <c r="E252" s="11">
        <v>1.22</v>
      </c>
      <c r="O252" s="11">
        <v>6</v>
      </c>
      <c r="P252" s="11">
        <v>0</v>
      </c>
      <c r="Q252" s="11">
        <v>0</v>
      </c>
      <c r="R252" s="11">
        <v>0</v>
      </c>
      <c r="V252" s="11">
        <v>202008</v>
      </c>
    </row>
    <row r="253" spans="1:22">
      <c r="A253" s="11" t="s">
        <v>1186</v>
      </c>
      <c r="B253" s="11">
        <v>26</v>
      </c>
      <c r="C253" s="11">
        <v>40</v>
      </c>
      <c r="F253" s="11">
        <v>8.5</v>
      </c>
      <c r="O253" s="11">
        <v>0</v>
      </c>
      <c r="P253" s="11">
        <v>0</v>
      </c>
      <c r="Q253" s="11">
        <v>0</v>
      </c>
      <c r="R253" s="11">
        <v>0</v>
      </c>
      <c r="V253" s="11">
        <v>202008</v>
      </c>
    </row>
    <row r="254" spans="1:22">
      <c r="A254" s="11" t="s">
        <v>1187</v>
      </c>
      <c r="B254" s="11">
        <v>26</v>
      </c>
      <c r="C254" s="11">
        <v>40</v>
      </c>
      <c r="E254" s="11">
        <v>1.96</v>
      </c>
      <c r="F254" s="11">
        <v>10.92</v>
      </c>
      <c r="O254" s="11">
        <v>0</v>
      </c>
      <c r="P254" s="11">
        <v>2</v>
      </c>
      <c r="Q254" s="11">
        <v>0</v>
      </c>
      <c r="R254" s="11">
        <v>0</v>
      </c>
      <c r="V254" s="11">
        <v>202007</v>
      </c>
    </row>
    <row r="255" spans="1:22">
      <c r="A255" s="11" t="s">
        <v>1821</v>
      </c>
      <c r="B255" s="11">
        <v>26</v>
      </c>
      <c r="C255" s="11">
        <v>40</v>
      </c>
      <c r="F255" s="11">
        <v>9.25</v>
      </c>
      <c r="O255" s="11">
        <v>0</v>
      </c>
      <c r="P255" s="11">
        <v>0</v>
      </c>
      <c r="Q255" s="11">
        <v>0</v>
      </c>
      <c r="R255" s="11">
        <v>0</v>
      </c>
      <c r="V255" s="11">
        <v>202008</v>
      </c>
    </row>
    <row r="256" spans="1:22">
      <c r="A256" s="11" t="s">
        <v>960</v>
      </c>
      <c r="B256" s="11">
        <v>26</v>
      </c>
      <c r="C256" s="11">
        <v>40</v>
      </c>
      <c r="E256" s="11">
        <v>2.44</v>
      </c>
      <c r="F256" s="11">
        <v>17.03</v>
      </c>
      <c r="O256" s="11">
        <v>7</v>
      </c>
      <c r="P256" s="11">
        <v>0</v>
      </c>
      <c r="Q256" s="11">
        <v>0</v>
      </c>
      <c r="R256" s="11">
        <v>0</v>
      </c>
      <c r="V256" s="11">
        <v>202008</v>
      </c>
    </row>
    <row r="257" spans="1:22">
      <c r="A257" s="11" t="s">
        <v>484</v>
      </c>
      <c r="B257" s="11">
        <v>26</v>
      </c>
      <c r="C257" s="11">
        <v>17</v>
      </c>
      <c r="M257" s="11">
        <v>48</v>
      </c>
      <c r="O257" s="11">
        <v>0</v>
      </c>
      <c r="P257" s="11">
        <v>0</v>
      </c>
      <c r="Q257" s="11">
        <v>0</v>
      </c>
      <c r="R257" s="11">
        <v>0</v>
      </c>
      <c r="V257" s="11">
        <v>202007</v>
      </c>
    </row>
    <row r="258" spans="1:22">
      <c r="A258" s="11" t="s">
        <v>1221</v>
      </c>
      <c r="B258" s="11">
        <v>26</v>
      </c>
      <c r="C258" s="11">
        <v>40</v>
      </c>
      <c r="F258" s="11">
        <v>0</v>
      </c>
      <c r="M258" s="11">
        <v>270</v>
      </c>
      <c r="O258" s="11">
        <v>0</v>
      </c>
      <c r="P258" s="11">
        <v>0</v>
      </c>
      <c r="Q258" s="11">
        <v>0</v>
      </c>
      <c r="R258" s="11">
        <v>0</v>
      </c>
      <c r="U258" s="11">
        <v>5</v>
      </c>
      <c r="V258" s="11">
        <v>202007</v>
      </c>
    </row>
    <row r="259" spans="1:22">
      <c r="A259" s="11" t="s">
        <v>1238</v>
      </c>
      <c r="B259" s="11">
        <v>26</v>
      </c>
      <c r="C259" s="11">
        <v>40</v>
      </c>
      <c r="E259" s="11">
        <v>3.25</v>
      </c>
      <c r="F259" s="11">
        <v>12</v>
      </c>
      <c r="O259" s="11">
        <v>0</v>
      </c>
      <c r="P259" s="11">
        <v>3</v>
      </c>
      <c r="Q259" s="11">
        <v>0</v>
      </c>
      <c r="R259" s="11">
        <v>0</v>
      </c>
      <c r="V259" s="11">
        <v>202008</v>
      </c>
    </row>
    <row r="260" spans="1:22">
      <c r="A260" s="11" t="s">
        <v>1702</v>
      </c>
      <c r="B260" s="11">
        <v>26</v>
      </c>
      <c r="C260" s="11">
        <v>40</v>
      </c>
      <c r="E260" s="11">
        <v>3.25</v>
      </c>
      <c r="F260" s="11">
        <v>6.75</v>
      </c>
      <c r="M260" s="11">
        <v>100</v>
      </c>
      <c r="O260" s="11">
        <v>0</v>
      </c>
      <c r="P260" s="11">
        <v>3</v>
      </c>
      <c r="Q260" s="11">
        <v>0</v>
      </c>
      <c r="R260" s="11">
        <v>0</v>
      </c>
      <c r="V260" s="11">
        <v>202007</v>
      </c>
    </row>
    <row r="261" spans="1:22">
      <c r="A261" s="11" t="s">
        <v>505</v>
      </c>
      <c r="B261" s="11">
        <v>26</v>
      </c>
      <c r="C261" s="11">
        <v>44.5</v>
      </c>
      <c r="N261" s="11">
        <v>0.5</v>
      </c>
      <c r="O261" s="11">
        <v>0</v>
      </c>
      <c r="P261" s="11">
        <v>1</v>
      </c>
      <c r="Q261" s="11">
        <v>0</v>
      </c>
      <c r="R261" s="11">
        <v>0</v>
      </c>
      <c r="V261" s="11">
        <v>202008</v>
      </c>
    </row>
    <row r="262" spans="1:22">
      <c r="A262" s="11" t="s">
        <v>1188</v>
      </c>
      <c r="B262" s="11">
        <v>26</v>
      </c>
      <c r="C262" s="11">
        <v>4.75</v>
      </c>
      <c r="L262" s="11">
        <v>32</v>
      </c>
      <c r="N262" s="11">
        <v>3.25</v>
      </c>
      <c r="O262" s="11">
        <v>0</v>
      </c>
      <c r="P262" s="11">
        <v>0</v>
      </c>
      <c r="Q262" s="11">
        <v>0</v>
      </c>
      <c r="R262" s="11">
        <v>0</v>
      </c>
      <c r="V262" s="11">
        <v>202008</v>
      </c>
    </row>
    <row r="263" spans="1:22">
      <c r="A263" s="11" t="s">
        <v>780</v>
      </c>
      <c r="B263" s="11">
        <v>26</v>
      </c>
      <c r="C263" s="11">
        <v>32</v>
      </c>
      <c r="D263" s="11">
        <v>8</v>
      </c>
      <c r="F263" s="11">
        <v>2.5</v>
      </c>
      <c r="O263" s="11">
        <v>0</v>
      </c>
      <c r="P263" s="11">
        <v>0</v>
      </c>
      <c r="Q263" s="11">
        <v>0</v>
      </c>
      <c r="R263" s="11">
        <v>0</v>
      </c>
      <c r="V263" s="11">
        <v>202008</v>
      </c>
    </row>
    <row r="264" spans="1:22">
      <c r="A264" s="11" t="s">
        <v>787</v>
      </c>
      <c r="B264" s="11">
        <v>26</v>
      </c>
      <c r="C264" s="11">
        <v>45</v>
      </c>
      <c r="F264" s="11">
        <v>1.75</v>
      </c>
      <c r="O264" s="11">
        <v>0</v>
      </c>
      <c r="P264" s="11">
        <v>0</v>
      </c>
      <c r="Q264" s="11">
        <v>0</v>
      </c>
      <c r="R264" s="11">
        <v>0</v>
      </c>
      <c r="V264" s="11">
        <v>202008</v>
      </c>
    </row>
    <row r="265" spans="1:22">
      <c r="A265" s="11" t="s">
        <v>1239</v>
      </c>
      <c r="B265" s="11">
        <v>26</v>
      </c>
      <c r="C265" s="11">
        <v>38</v>
      </c>
      <c r="D265" s="11">
        <v>2</v>
      </c>
      <c r="E265" s="11">
        <v>4.62</v>
      </c>
      <c r="F265" s="11">
        <v>2.58</v>
      </c>
      <c r="O265" s="11">
        <v>0</v>
      </c>
      <c r="P265" s="11">
        <v>0</v>
      </c>
      <c r="Q265" s="11">
        <v>0</v>
      </c>
      <c r="R265" s="11">
        <v>0</v>
      </c>
      <c r="V265" s="11">
        <v>202008</v>
      </c>
    </row>
    <row r="266" spans="1:22">
      <c r="A266" s="11" t="s">
        <v>1632</v>
      </c>
      <c r="B266" s="11">
        <v>26</v>
      </c>
      <c r="C266" s="11">
        <v>40</v>
      </c>
      <c r="F266" s="11">
        <v>1</v>
      </c>
      <c r="O266" s="11">
        <v>0</v>
      </c>
      <c r="P266" s="11">
        <v>0</v>
      </c>
      <c r="Q266" s="11">
        <v>0</v>
      </c>
      <c r="R266" s="11">
        <v>0</v>
      </c>
      <c r="V266" s="11">
        <v>202008</v>
      </c>
    </row>
    <row r="267" spans="1:22">
      <c r="A267" s="11" t="s">
        <v>846</v>
      </c>
      <c r="B267" s="11">
        <v>26</v>
      </c>
      <c r="C267" s="11">
        <v>31.8</v>
      </c>
      <c r="G267" s="11">
        <v>6</v>
      </c>
      <c r="N267" s="11">
        <v>0.2</v>
      </c>
      <c r="O267" s="11">
        <v>0</v>
      </c>
      <c r="P267" s="11">
        <v>0</v>
      </c>
      <c r="Q267" s="11">
        <v>0</v>
      </c>
      <c r="R267" s="11">
        <v>0</v>
      </c>
      <c r="V267" s="11">
        <v>202008</v>
      </c>
    </row>
    <row r="268" spans="1:22">
      <c r="A268" s="11" t="s">
        <v>487</v>
      </c>
      <c r="B268" s="11">
        <v>26</v>
      </c>
      <c r="C268" s="11">
        <v>0</v>
      </c>
      <c r="H268" s="11">
        <v>40</v>
      </c>
      <c r="M268" s="11">
        <v>214</v>
      </c>
      <c r="O268" s="11">
        <v>0</v>
      </c>
      <c r="P268" s="11">
        <v>0</v>
      </c>
      <c r="Q268" s="11">
        <v>0</v>
      </c>
      <c r="R268" s="11">
        <v>0</v>
      </c>
      <c r="V268" s="11">
        <v>202007</v>
      </c>
    </row>
    <row r="269" spans="1:22">
      <c r="A269" s="11" t="s">
        <v>464</v>
      </c>
      <c r="B269" s="11">
        <v>26</v>
      </c>
      <c r="C269" s="11">
        <v>38</v>
      </c>
      <c r="D269" s="11">
        <v>0</v>
      </c>
      <c r="E269" s="11">
        <v>7.36</v>
      </c>
      <c r="F269" s="11">
        <v>6.05</v>
      </c>
      <c r="O269" s="11">
        <v>0</v>
      </c>
      <c r="P269" s="11">
        <v>0</v>
      </c>
      <c r="Q269" s="11">
        <v>0</v>
      </c>
      <c r="R269" s="11">
        <v>0</v>
      </c>
      <c r="S269" s="11">
        <v>2</v>
      </c>
      <c r="V269" s="11">
        <v>202008</v>
      </c>
    </row>
    <row r="270" spans="1:22">
      <c r="A270" s="11" t="s">
        <v>1820</v>
      </c>
      <c r="B270" s="11">
        <v>26</v>
      </c>
      <c r="C270" s="11">
        <v>40</v>
      </c>
      <c r="F270" s="11">
        <v>1</v>
      </c>
      <c r="M270" s="11">
        <v>100</v>
      </c>
      <c r="O270" s="11">
        <v>0</v>
      </c>
      <c r="P270" s="11">
        <v>0</v>
      </c>
      <c r="Q270" s="11">
        <v>0</v>
      </c>
      <c r="R270" s="11">
        <v>0</v>
      </c>
      <c r="V270" s="11">
        <v>202008</v>
      </c>
    </row>
    <row r="271" spans="1:22">
      <c r="A271" s="11" t="s">
        <v>486</v>
      </c>
      <c r="B271" s="11">
        <v>26</v>
      </c>
      <c r="C271" s="11">
        <v>40</v>
      </c>
      <c r="F271" s="11">
        <v>6</v>
      </c>
      <c r="O271" s="11">
        <v>0</v>
      </c>
      <c r="P271" s="11">
        <v>0</v>
      </c>
      <c r="Q271" s="11">
        <v>0</v>
      </c>
      <c r="R271" s="11">
        <v>0</v>
      </c>
      <c r="V271" s="11">
        <v>202007</v>
      </c>
    </row>
    <row r="272" spans="1:22">
      <c r="A272" s="11" t="s">
        <v>1538</v>
      </c>
      <c r="B272" s="11">
        <v>26</v>
      </c>
      <c r="C272" s="11">
        <v>36</v>
      </c>
      <c r="O272" s="11">
        <v>0</v>
      </c>
      <c r="P272" s="11">
        <v>0</v>
      </c>
      <c r="Q272" s="11">
        <v>0</v>
      </c>
      <c r="R272" s="11">
        <v>0</v>
      </c>
      <c r="V272" s="11">
        <v>202007</v>
      </c>
    </row>
    <row r="273" spans="1:22">
      <c r="A273" s="11" t="s">
        <v>782</v>
      </c>
      <c r="B273" s="11">
        <v>26</v>
      </c>
      <c r="C273" s="11">
        <v>14</v>
      </c>
      <c r="D273" s="11">
        <v>0</v>
      </c>
      <c r="E273" s="11">
        <v>0</v>
      </c>
      <c r="G273" s="11">
        <v>24</v>
      </c>
      <c r="O273" s="11">
        <v>0</v>
      </c>
      <c r="P273" s="11">
        <v>0</v>
      </c>
      <c r="Q273" s="11">
        <v>0</v>
      </c>
      <c r="R273" s="11">
        <v>0</v>
      </c>
      <c r="S273" s="11">
        <v>0.08</v>
      </c>
      <c r="T273" s="11">
        <v>0.15</v>
      </c>
      <c r="V273" s="11">
        <v>202008</v>
      </c>
    </row>
    <row r="274" spans="1:22">
      <c r="A274" s="11" t="s">
        <v>1200</v>
      </c>
      <c r="B274" s="11">
        <v>26</v>
      </c>
      <c r="C274" s="11">
        <v>32</v>
      </c>
      <c r="G274" s="11">
        <v>8</v>
      </c>
      <c r="O274" s="11">
        <v>0</v>
      </c>
      <c r="P274" s="11">
        <v>0</v>
      </c>
      <c r="Q274" s="11">
        <v>0</v>
      </c>
      <c r="R274" s="11">
        <v>0</v>
      </c>
      <c r="V274" s="11">
        <v>202007</v>
      </c>
    </row>
    <row r="275" spans="1:22">
      <c r="A275" s="11" t="s">
        <v>1201</v>
      </c>
      <c r="B275" s="11">
        <v>26</v>
      </c>
      <c r="C275" s="11">
        <v>29.88</v>
      </c>
      <c r="G275" s="11">
        <v>9</v>
      </c>
      <c r="M275" s="11">
        <v>558</v>
      </c>
      <c r="N275" s="11">
        <v>6.12</v>
      </c>
      <c r="O275" s="11">
        <v>0</v>
      </c>
      <c r="P275" s="11">
        <v>1</v>
      </c>
      <c r="Q275" s="11">
        <v>0</v>
      </c>
      <c r="R275" s="11">
        <v>0</v>
      </c>
      <c r="V275" s="11">
        <v>202008</v>
      </c>
    </row>
    <row r="276" spans="1:22">
      <c r="A276" s="11" t="s">
        <v>507</v>
      </c>
      <c r="B276" s="11">
        <v>26</v>
      </c>
      <c r="C276" s="11">
        <v>0</v>
      </c>
      <c r="H276" s="11">
        <v>16</v>
      </c>
      <c r="O276" s="11">
        <v>0</v>
      </c>
      <c r="P276" s="11">
        <v>0</v>
      </c>
      <c r="Q276" s="11">
        <v>0</v>
      </c>
      <c r="R276" s="11">
        <v>0</v>
      </c>
      <c r="V276" s="11">
        <v>202007</v>
      </c>
    </row>
    <row r="277" spans="1:22">
      <c r="A277" s="11" t="s">
        <v>469</v>
      </c>
      <c r="B277" s="11">
        <v>26</v>
      </c>
      <c r="C277" s="11">
        <v>37.020000000000003</v>
      </c>
      <c r="N277" s="11">
        <v>0.98</v>
      </c>
      <c r="O277" s="11">
        <v>0</v>
      </c>
      <c r="P277" s="11">
        <v>0</v>
      </c>
      <c r="Q277" s="11">
        <v>0</v>
      </c>
      <c r="R277" s="11">
        <v>0</v>
      </c>
      <c r="V277" s="11">
        <v>202008</v>
      </c>
    </row>
    <row r="278" spans="1:22">
      <c r="A278" s="11" t="s">
        <v>1211</v>
      </c>
      <c r="B278" s="11">
        <v>26</v>
      </c>
      <c r="C278" s="11">
        <v>40</v>
      </c>
      <c r="E278" s="11">
        <v>8.17</v>
      </c>
      <c r="F278" s="11">
        <v>1</v>
      </c>
      <c r="M278" s="11">
        <v>64</v>
      </c>
      <c r="O278" s="11">
        <v>0</v>
      </c>
      <c r="P278" s="11">
        <v>2</v>
      </c>
      <c r="Q278" s="11">
        <v>0</v>
      </c>
      <c r="R278" s="11">
        <v>0</v>
      </c>
      <c r="V278" s="11">
        <v>202008</v>
      </c>
    </row>
    <row r="279" spans="1:22">
      <c r="A279" s="11" t="s">
        <v>483</v>
      </c>
      <c r="B279" s="11">
        <v>26</v>
      </c>
      <c r="C279" s="11">
        <v>40</v>
      </c>
      <c r="F279" s="11">
        <v>0</v>
      </c>
      <c r="O279" s="11">
        <v>0</v>
      </c>
      <c r="P279" s="11">
        <v>0</v>
      </c>
      <c r="Q279" s="11">
        <v>0</v>
      </c>
      <c r="R279" s="11">
        <v>0</v>
      </c>
      <c r="U279" s="11">
        <v>5</v>
      </c>
      <c r="V279" s="11">
        <v>202007</v>
      </c>
    </row>
    <row r="280" spans="1:22">
      <c r="A280" s="11" t="s">
        <v>783</v>
      </c>
      <c r="B280" s="11">
        <v>26</v>
      </c>
      <c r="C280" s="11">
        <v>45</v>
      </c>
      <c r="E280" s="11">
        <v>1.7</v>
      </c>
      <c r="O280" s="11">
        <v>0</v>
      </c>
      <c r="P280" s="11">
        <v>0</v>
      </c>
      <c r="Q280" s="11">
        <v>0</v>
      </c>
      <c r="R280" s="11">
        <v>0</v>
      </c>
      <c r="V280" s="11">
        <v>202008</v>
      </c>
    </row>
    <row r="281" spans="1:22">
      <c r="A281" s="11" t="s">
        <v>502</v>
      </c>
      <c r="B281" s="11">
        <v>26</v>
      </c>
      <c r="C281" s="11">
        <v>32</v>
      </c>
      <c r="E281" s="11">
        <v>2.5</v>
      </c>
      <c r="F281" s="11">
        <v>4.45</v>
      </c>
      <c r="G281" s="11">
        <v>8</v>
      </c>
      <c r="O281" s="11">
        <v>0</v>
      </c>
      <c r="P281" s="11">
        <v>0</v>
      </c>
      <c r="Q281" s="11">
        <v>0</v>
      </c>
      <c r="R281" s="11">
        <v>0</v>
      </c>
      <c r="V281" s="11">
        <v>202007</v>
      </c>
    </row>
    <row r="282" spans="1:22">
      <c r="A282" s="11" t="s">
        <v>1202</v>
      </c>
      <c r="B282" s="11">
        <v>26</v>
      </c>
      <c r="C282" s="11">
        <v>32</v>
      </c>
      <c r="E282" s="11">
        <v>0</v>
      </c>
      <c r="F282" s="11">
        <v>0</v>
      </c>
      <c r="G282" s="11">
        <v>8</v>
      </c>
      <c r="O282" s="11">
        <v>0</v>
      </c>
      <c r="P282" s="11">
        <v>0</v>
      </c>
      <c r="Q282" s="11">
        <v>0</v>
      </c>
      <c r="R282" s="11">
        <v>0</v>
      </c>
      <c r="T282" s="11">
        <v>5.71</v>
      </c>
      <c r="U282" s="11">
        <v>5.97</v>
      </c>
      <c r="V282" s="11">
        <v>202008</v>
      </c>
    </row>
    <row r="283" spans="1:22">
      <c r="A283" s="11" t="s">
        <v>1021</v>
      </c>
      <c r="B283" s="11">
        <v>26</v>
      </c>
      <c r="C283" s="11">
        <v>22.72</v>
      </c>
      <c r="G283" s="11">
        <v>6</v>
      </c>
      <c r="N283" s="11">
        <v>9.2799999999999994</v>
      </c>
      <c r="O283" s="11">
        <v>0</v>
      </c>
      <c r="P283" s="11">
        <v>0</v>
      </c>
      <c r="Q283" s="11">
        <v>0</v>
      </c>
      <c r="R283" s="11">
        <v>0</v>
      </c>
      <c r="V283" s="11">
        <v>202007</v>
      </c>
    </row>
    <row r="284" spans="1:22">
      <c r="A284" s="11" t="s">
        <v>1240</v>
      </c>
      <c r="B284" s="11">
        <v>26</v>
      </c>
      <c r="C284" s="11">
        <v>33.5</v>
      </c>
      <c r="O284" s="11">
        <v>0</v>
      </c>
      <c r="P284" s="11">
        <v>0</v>
      </c>
      <c r="Q284" s="11">
        <v>0</v>
      </c>
      <c r="R284" s="11">
        <v>0</v>
      </c>
      <c r="V284" s="11">
        <v>202007</v>
      </c>
    </row>
    <row r="285" spans="1:22">
      <c r="A285" s="11" t="s">
        <v>1212</v>
      </c>
      <c r="B285" s="11">
        <v>26</v>
      </c>
      <c r="C285" s="11">
        <v>22</v>
      </c>
      <c r="O285" s="11">
        <v>0</v>
      </c>
      <c r="P285" s="11">
        <v>0</v>
      </c>
      <c r="Q285" s="11">
        <v>0</v>
      </c>
      <c r="R285" s="11">
        <v>0</v>
      </c>
      <c r="V285" s="11">
        <v>202007</v>
      </c>
    </row>
    <row r="286" spans="1:22">
      <c r="A286" s="11" t="s">
        <v>452</v>
      </c>
      <c r="B286" s="11">
        <v>26</v>
      </c>
      <c r="C286" s="11">
        <v>45</v>
      </c>
      <c r="E286" s="11">
        <v>0.71</v>
      </c>
      <c r="F286" s="11">
        <v>7.02</v>
      </c>
      <c r="O286" s="11">
        <v>0</v>
      </c>
      <c r="P286" s="11">
        <v>2</v>
      </c>
      <c r="Q286" s="11">
        <v>0</v>
      </c>
      <c r="R286" s="11">
        <v>0</v>
      </c>
      <c r="V286" s="11">
        <v>202008</v>
      </c>
    </row>
    <row r="287" spans="1:22">
      <c r="A287" s="11" t="s">
        <v>1190</v>
      </c>
      <c r="B287" s="11">
        <v>26</v>
      </c>
      <c r="C287" s="11">
        <v>40</v>
      </c>
      <c r="F287" s="11">
        <v>0</v>
      </c>
      <c r="M287" s="11">
        <v>72</v>
      </c>
      <c r="O287" s="11">
        <v>0</v>
      </c>
      <c r="P287" s="11">
        <v>0</v>
      </c>
      <c r="Q287" s="11">
        <v>0</v>
      </c>
      <c r="R287" s="11">
        <v>0</v>
      </c>
      <c r="U287" s="11">
        <v>2</v>
      </c>
      <c r="V287" s="11">
        <v>202007</v>
      </c>
    </row>
    <row r="288" spans="1:22">
      <c r="A288" s="11" t="s">
        <v>1241</v>
      </c>
      <c r="B288" s="11">
        <v>26</v>
      </c>
      <c r="C288" s="11">
        <v>45</v>
      </c>
      <c r="E288" s="11">
        <v>5.38</v>
      </c>
      <c r="F288" s="11">
        <v>7.5</v>
      </c>
      <c r="O288" s="11">
        <v>0</v>
      </c>
      <c r="P288" s="11">
        <v>0</v>
      </c>
      <c r="Q288" s="11">
        <v>0</v>
      </c>
      <c r="R288" s="11">
        <v>0</v>
      </c>
      <c r="V288" s="11">
        <v>202007</v>
      </c>
    </row>
    <row r="289" spans="1:22">
      <c r="A289" s="11" t="s">
        <v>913</v>
      </c>
      <c r="B289" s="11">
        <v>26</v>
      </c>
      <c r="C289" s="11">
        <v>38.119999999999997</v>
      </c>
      <c r="E289" s="11">
        <v>0.95</v>
      </c>
      <c r="F289" s="11">
        <v>1</v>
      </c>
      <c r="G289" s="11">
        <v>1.88</v>
      </c>
      <c r="O289" s="11">
        <v>0</v>
      </c>
      <c r="P289" s="11">
        <v>0</v>
      </c>
      <c r="Q289" s="11">
        <v>0</v>
      </c>
      <c r="R289" s="11">
        <v>7</v>
      </c>
      <c r="V289" s="11">
        <v>202008</v>
      </c>
    </row>
    <row r="290" spans="1:22">
      <c r="A290" s="11" t="s">
        <v>503</v>
      </c>
      <c r="B290" s="11">
        <v>26</v>
      </c>
      <c r="C290" s="11">
        <v>38</v>
      </c>
      <c r="D290" s="11">
        <v>2</v>
      </c>
      <c r="E290" s="11">
        <v>0</v>
      </c>
      <c r="F290" s="11">
        <v>4.87</v>
      </c>
      <c r="O290" s="11">
        <v>0</v>
      </c>
      <c r="P290" s="11">
        <v>0</v>
      </c>
      <c r="Q290" s="11">
        <v>0</v>
      </c>
      <c r="R290" s="11">
        <v>0</v>
      </c>
      <c r="T290" s="11">
        <v>3.4</v>
      </c>
      <c r="V290" s="11">
        <v>202008</v>
      </c>
    </row>
    <row r="291" spans="1:22">
      <c r="A291" s="11" t="s">
        <v>1222</v>
      </c>
      <c r="B291" s="11">
        <v>26</v>
      </c>
      <c r="C291" s="11">
        <v>28</v>
      </c>
      <c r="G291" s="11">
        <v>8</v>
      </c>
      <c r="N291" s="11">
        <v>4</v>
      </c>
      <c r="O291" s="11">
        <v>0</v>
      </c>
      <c r="P291" s="11">
        <v>1</v>
      </c>
      <c r="Q291" s="11">
        <v>0</v>
      </c>
      <c r="R291" s="11">
        <v>0</v>
      </c>
      <c r="V291" s="11">
        <v>202008</v>
      </c>
    </row>
    <row r="292" spans="1:22">
      <c r="A292" s="11" t="s">
        <v>958</v>
      </c>
      <c r="B292" s="11">
        <v>26</v>
      </c>
      <c r="C292" s="11">
        <v>28</v>
      </c>
      <c r="D292" s="11">
        <v>5.25</v>
      </c>
      <c r="M292" s="11">
        <v>180</v>
      </c>
      <c r="O292" s="11">
        <v>0</v>
      </c>
      <c r="P292" s="11">
        <v>0</v>
      </c>
      <c r="Q292" s="11">
        <v>0</v>
      </c>
      <c r="R292" s="11">
        <v>0</v>
      </c>
      <c r="V292" s="11">
        <v>202007</v>
      </c>
    </row>
    <row r="293" spans="1:22">
      <c r="A293" s="11" t="s">
        <v>460</v>
      </c>
      <c r="B293" s="11">
        <v>26</v>
      </c>
      <c r="C293" s="11">
        <v>40</v>
      </c>
      <c r="F293" s="11">
        <v>0</v>
      </c>
      <c r="O293" s="11">
        <v>0</v>
      </c>
      <c r="P293" s="11">
        <v>0</v>
      </c>
      <c r="Q293" s="11">
        <v>0</v>
      </c>
      <c r="R293" s="11">
        <v>0</v>
      </c>
      <c r="U293" s="11">
        <v>0.5</v>
      </c>
      <c r="V293" s="11">
        <v>202007</v>
      </c>
    </row>
    <row r="294" spans="1:22">
      <c r="A294" s="11" t="s">
        <v>451</v>
      </c>
      <c r="B294" s="11">
        <v>26</v>
      </c>
      <c r="C294" s="11">
        <v>32</v>
      </c>
      <c r="E294" s="11">
        <v>0.97</v>
      </c>
      <c r="F294" s="11">
        <v>1.5</v>
      </c>
      <c r="G294" s="11">
        <v>8</v>
      </c>
      <c r="O294" s="11">
        <v>0</v>
      </c>
      <c r="P294" s="11">
        <v>0</v>
      </c>
      <c r="Q294" s="11">
        <v>0</v>
      </c>
      <c r="R294" s="11">
        <v>0</v>
      </c>
      <c r="V294" s="11">
        <v>202007</v>
      </c>
    </row>
    <row r="295" spans="1:22">
      <c r="A295" s="11" t="s">
        <v>784</v>
      </c>
      <c r="B295" s="11">
        <v>26</v>
      </c>
      <c r="C295" s="11">
        <v>27</v>
      </c>
      <c r="D295" s="11">
        <v>0</v>
      </c>
      <c r="M295" s="11">
        <v>14</v>
      </c>
      <c r="O295" s="11">
        <v>0</v>
      </c>
      <c r="P295" s="11">
        <v>0</v>
      </c>
      <c r="Q295" s="11">
        <v>0</v>
      </c>
      <c r="R295" s="11">
        <v>0</v>
      </c>
      <c r="S295" s="11">
        <v>2.75</v>
      </c>
      <c r="V295" s="11">
        <v>202007</v>
      </c>
    </row>
    <row r="296" spans="1:22">
      <c r="A296" s="11" t="s">
        <v>1191</v>
      </c>
      <c r="B296" s="11">
        <v>26</v>
      </c>
      <c r="C296" s="11">
        <v>45</v>
      </c>
      <c r="E296" s="11">
        <v>0</v>
      </c>
      <c r="F296" s="11">
        <v>0</v>
      </c>
      <c r="O296" s="11">
        <v>0</v>
      </c>
      <c r="P296" s="11">
        <v>3</v>
      </c>
      <c r="Q296" s="11">
        <v>0</v>
      </c>
      <c r="R296" s="11">
        <v>0</v>
      </c>
      <c r="T296" s="11">
        <v>0.78</v>
      </c>
      <c r="U296" s="11">
        <v>3.03</v>
      </c>
      <c r="V296" s="11">
        <v>202008</v>
      </c>
    </row>
    <row r="297" spans="1:22">
      <c r="A297" s="11" t="s">
        <v>707</v>
      </c>
      <c r="B297" s="11">
        <v>26</v>
      </c>
      <c r="C297" s="11">
        <v>40</v>
      </c>
      <c r="E297" s="11">
        <v>0</v>
      </c>
      <c r="F297" s="11">
        <v>0</v>
      </c>
      <c r="O297" s="11">
        <v>0</v>
      </c>
      <c r="P297" s="11">
        <v>2</v>
      </c>
      <c r="Q297" s="11">
        <v>0</v>
      </c>
      <c r="R297" s="11">
        <v>0</v>
      </c>
      <c r="T297" s="11">
        <v>6.02</v>
      </c>
      <c r="U297" s="11">
        <v>11.77</v>
      </c>
      <c r="V297" s="11">
        <v>202007</v>
      </c>
    </row>
    <row r="298" spans="1:22">
      <c r="A298" s="11" t="s">
        <v>1192</v>
      </c>
      <c r="B298" s="11">
        <v>26</v>
      </c>
      <c r="C298" s="11">
        <v>0</v>
      </c>
      <c r="N298" s="11">
        <v>40</v>
      </c>
      <c r="O298" s="11">
        <v>0</v>
      </c>
      <c r="P298" s="11">
        <v>0</v>
      </c>
      <c r="Q298" s="11">
        <v>0</v>
      </c>
      <c r="R298" s="11">
        <v>0</v>
      </c>
      <c r="V298" s="11">
        <v>202007</v>
      </c>
    </row>
    <row r="299" spans="1:22">
      <c r="A299" s="11" t="s">
        <v>492</v>
      </c>
      <c r="B299" s="11">
        <v>26</v>
      </c>
      <c r="C299" s="11">
        <v>40</v>
      </c>
      <c r="F299" s="11">
        <v>16</v>
      </c>
      <c r="O299" s="11">
        <v>0</v>
      </c>
      <c r="P299" s="11">
        <v>0</v>
      </c>
      <c r="Q299" s="11">
        <v>0</v>
      </c>
      <c r="R299" s="11">
        <v>0</v>
      </c>
      <c r="V299" s="11">
        <v>202007</v>
      </c>
    </row>
    <row r="300" spans="1:22">
      <c r="A300" s="11" t="s">
        <v>1819</v>
      </c>
      <c r="B300" s="11">
        <v>26</v>
      </c>
      <c r="C300" s="11">
        <v>40</v>
      </c>
      <c r="E300" s="11">
        <v>3.81</v>
      </c>
      <c r="F300" s="11">
        <v>6.28</v>
      </c>
      <c r="M300" s="11">
        <v>245</v>
      </c>
      <c r="O300" s="11">
        <v>0</v>
      </c>
      <c r="P300" s="11">
        <v>0</v>
      </c>
      <c r="Q300" s="11">
        <v>0</v>
      </c>
      <c r="R300" s="11">
        <v>0</v>
      </c>
      <c r="V300" s="11">
        <v>202008</v>
      </c>
    </row>
    <row r="301" spans="1:22">
      <c r="A301" s="11" t="s">
        <v>848</v>
      </c>
      <c r="B301" s="11">
        <v>26</v>
      </c>
      <c r="C301" s="11">
        <v>32</v>
      </c>
      <c r="E301" s="11">
        <v>0</v>
      </c>
      <c r="F301" s="11">
        <v>0</v>
      </c>
      <c r="G301" s="11">
        <v>8</v>
      </c>
      <c r="O301" s="11">
        <v>2</v>
      </c>
      <c r="P301" s="11">
        <v>0</v>
      </c>
      <c r="Q301" s="11">
        <v>0</v>
      </c>
      <c r="R301" s="11">
        <v>0</v>
      </c>
      <c r="T301" s="11">
        <v>3.21</v>
      </c>
      <c r="U301" s="11">
        <v>0.13</v>
      </c>
      <c r="V301" s="11">
        <v>202008</v>
      </c>
    </row>
    <row r="302" spans="1:22">
      <c r="A302" s="11" t="s">
        <v>785</v>
      </c>
      <c r="B302" s="11">
        <v>26</v>
      </c>
      <c r="C302" s="11">
        <v>38</v>
      </c>
      <c r="D302" s="11">
        <v>0.48</v>
      </c>
      <c r="E302" s="11">
        <v>0</v>
      </c>
      <c r="O302" s="11">
        <v>0</v>
      </c>
      <c r="P302" s="11">
        <v>0</v>
      </c>
      <c r="Q302" s="11">
        <v>0</v>
      </c>
      <c r="R302" s="11">
        <v>0</v>
      </c>
      <c r="T302" s="11">
        <v>2.2999999999999998</v>
      </c>
      <c r="V302" s="11">
        <v>202008</v>
      </c>
    </row>
    <row r="303" spans="1:22">
      <c r="A303" s="11" t="s">
        <v>1053</v>
      </c>
      <c r="B303" s="11">
        <v>26</v>
      </c>
      <c r="C303" s="11">
        <v>40</v>
      </c>
      <c r="E303" s="11">
        <v>1.32</v>
      </c>
      <c r="O303" s="11">
        <v>0</v>
      </c>
      <c r="P303" s="11">
        <v>0</v>
      </c>
      <c r="Q303" s="11">
        <v>0</v>
      </c>
      <c r="R303" s="11">
        <v>0</v>
      </c>
      <c r="V303" s="11">
        <v>202008</v>
      </c>
    </row>
    <row r="304" spans="1:22">
      <c r="A304" s="11" t="s">
        <v>1195</v>
      </c>
      <c r="B304" s="11">
        <v>26</v>
      </c>
      <c r="C304" s="11">
        <v>40</v>
      </c>
      <c r="F304" s="11">
        <v>7.75</v>
      </c>
      <c r="O304" s="11">
        <v>0</v>
      </c>
      <c r="P304" s="11">
        <v>0</v>
      </c>
      <c r="Q304" s="11">
        <v>0</v>
      </c>
      <c r="R304" s="11">
        <v>0</v>
      </c>
      <c r="V304" s="11">
        <v>202008</v>
      </c>
    </row>
    <row r="305" spans="1:22">
      <c r="A305" s="11" t="s">
        <v>1162</v>
      </c>
      <c r="B305" s="11">
        <v>27</v>
      </c>
      <c r="C305" s="11">
        <v>45</v>
      </c>
      <c r="E305" s="11">
        <v>2</v>
      </c>
      <c r="O305" s="11">
        <v>0</v>
      </c>
      <c r="P305" s="11">
        <v>1</v>
      </c>
      <c r="Q305" s="11">
        <v>0</v>
      </c>
      <c r="R305" s="11">
        <v>0</v>
      </c>
      <c r="V305" s="11">
        <v>202007</v>
      </c>
    </row>
    <row r="306" spans="1:22">
      <c r="A306" s="11" t="s">
        <v>715</v>
      </c>
      <c r="B306" s="11">
        <v>27</v>
      </c>
      <c r="C306" s="11">
        <v>4</v>
      </c>
      <c r="N306" s="11">
        <v>4</v>
      </c>
      <c r="O306" s="11">
        <v>0</v>
      </c>
      <c r="P306" s="11">
        <v>0</v>
      </c>
      <c r="Q306" s="11">
        <v>0</v>
      </c>
      <c r="R306" s="11">
        <v>0</v>
      </c>
      <c r="V306" s="11">
        <v>202007</v>
      </c>
    </row>
    <row r="307" spans="1:22">
      <c r="A307" s="11" t="s">
        <v>1163</v>
      </c>
      <c r="B307" s="11">
        <v>27</v>
      </c>
      <c r="C307" s="11">
        <v>9.75</v>
      </c>
      <c r="O307" s="11">
        <v>0</v>
      </c>
      <c r="P307" s="11">
        <v>0</v>
      </c>
      <c r="Q307" s="11">
        <v>0</v>
      </c>
      <c r="R307" s="11">
        <v>0</v>
      </c>
      <c r="V307" s="11">
        <v>202008</v>
      </c>
    </row>
    <row r="308" spans="1:22">
      <c r="A308" s="11" t="s">
        <v>1705</v>
      </c>
      <c r="B308" s="11">
        <v>27</v>
      </c>
      <c r="C308" s="11">
        <v>40</v>
      </c>
      <c r="M308" s="11">
        <v>180</v>
      </c>
      <c r="O308" s="11">
        <v>0</v>
      </c>
      <c r="P308" s="11">
        <v>0</v>
      </c>
      <c r="Q308" s="11">
        <v>0</v>
      </c>
      <c r="R308" s="11">
        <v>0</v>
      </c>
      <c r="V308" s="11">
        <v>202008</v>
      </c>
    </row>
    <row r="309" spans="1:22">
      <c r="A309" s="11" t="s">
        <v>1627</v>
      </c>
      <c r="B309" s="11">
        <v>27</v>
      </c>
      <c r="C309" s="11">
        <v>24.75</v>
      </c>
      <c r="O309" s="11">
        <v>0</v>
      </c>
      <c r="P309" s="11">
        <v>0</v>
      </c>
      <c r="Q309" s="11">
        <v>0</v>
      </c>
      <c r="R309" s="11">
        <v>0</v>
      </c>
      <c r="V309" s="11">
        <v>202008</v>
      </c>
    </row>
    <row r="310" spans="1:22">
      <c r="A310" s="11" t="s">
        <v>478</v>
      </c>
      <c r="B310" s="11">
        <v>27</v>
      </c>
      <c r="C310" s="11">
        <v>17.5</v>
      </c>
      <c r="M310" s="11">
        <v>517</v>
      </c>
      <c r="O310" s="11">
        <v>0</v>
      </c>
      <c r="P310" s="11">
        <v>0</v>
      </c>
      <c r="Q310" s="11">
        <v>0</v>
      </c>
      <c r="R310" s="11">
        <v>0</v>
      </c>
      <c r="V310" s="11">
        <v>202008</v>
      </c>
    </row>
    <row r="311" spans="1:22">
      <c r="A311" s="11" t="s">
        <v>1216</v>
      </c>
      <c r="B311" s="11">
        <v>27</v>
      </c>
      <c r="C311" s="11">
        <v>24</v>
      </c>
      <c r="O311" s="11">
        <v>0</v>
      </c>
      <c r="P311" s="11">
        <v>0</v>
      </c>
      <c r="Q311" s="11">
        <v>0</v>
      </c>
      <c r="R311" s="11">
        <v>0</v>
      </c>
      <c r="V311" s="11">
        <v>202008</v>
      </c>
    </row>
    <row r="312" spans="1:22">
      <c r="A312" s="11" t="s">
        <v>1534</v>
      </c>
      <c r="B312" s="11">
        <v>27</v>
      </c>
      <c r="C312" s="11">
        <v>24</v>
      </c>
      <c r="O312" s="11">
        <v>0</v>
      </c>
      <c r="P312" s="11">
        <v>0</v>
      </c>
      <c r="Q312" s="11">
        <v>0</v>
      </c>
      <c r="R312" s="11">
        <v>0</v>
      </c>
      <c r="V312" s="11">
        <v>202008</v>
      </c>
    </row>
    <row r="313" spans="1:22">
      <c r="A313" s="11" t="s">
        <v>1801</v>
      </c>
      <c r="B313" s="11">
        <v>27</v>
      </c>
      <c r="C313" s="11">
        <v>0</v>
      </c>
      <c r="G313" s="11">
        <v>40</v>
      </c>
      <c r="O313" s="11">
        <v>0</v>
      </c>
      <c r="P313" s="11">
        <v>0</v>
      </c>
      <c r="Q313" s="11">
        <v>0</v>
      </c>
      <c r="R313" s="11">
        <v>0</v>
      </c>
      <c r="V313" s="11">
        <v>202008</v>
      </c>
    </row>
    <row r="314" spans="1:22">
      <c r="A314" s="11" t="s">
        <v>1533</v>
      </c>
      <c r="B314" s="11">
        <v>27</v>
      </c>
      <c r="C314" s="11">
        <v>40</v>
      </c>
      <c r="F314" s="11">
        <v>0</v>
      </c>
      <c r="O314" s="11">
        <v>0</v>
      </c>
      <c r="P314" s="11">
        <v>0</v>
      </c>
      <c r="Q314" s="11">
        <v>0</v>
      </c>
      <c r="R314" s="11">
        <v>0</v>
      </c>
      <c r="U314" s="11">
        <v>1.25</v>
      </c>
      <c r="V314" s="11">
        <v>202008</v>
      </c>
    </row>
    <row r="315" spans="1:22">
      <c r="A315" s="11" t="s">
        <v>1174</v>
      </c>
      <c r="B315" s="11">
        <v>27</v>
      </c>
      <c r="C315" s="11">
        <v>40</v>
      </c>
      <c r="E315" s="11">
        <v>0</v>
      </c>
      <c r="F315" s="11">
        <v>17.170000000000002</v>
      </c>
      <c r="O315" s="11">
        <v>0</v>
      </c>
      <c r="P315" s="11">
        <v>0</v>
      </c>
      <c r="Q315" s="11">
        <v>0</v>
      </c>
      <c r="R315" s="11">
        <v>0</v>
      </c>
      <c r="V315" s="11">
        <v>202008</v>
      </c>
    </row>
    <row r="316" spans="1:22">
      <c r="A316" s="11" t="s">
        <v>1218</v>
      </c>
      <c r="B316" s="11">
        <v>27</v>
      </c>
      <c r="C316" s="11">
        <v>40</v>
      </c>
      <c r="F316" s="11">
        <v>5.65</v>
      </c>
      <c r="O316" s="11">
        <v>0</v>
      </c>
      <c r="P316" s="11">
        <v>0</v>
      </c>
      <c r="Q316" s="11">
        <v>0</v>
      </c>
      <c r="R316" s="11">
        <v>0</v>
      </c>
      <c r="V316" s="11">
        <v>202008</v>
      </c>
    </row>
    <row r="317" spans="1:22">
      <c r="A317" s="11" t="s">
        <v>1175</v>
      </c>
      <c r="B317" s="11">
        <v>27</v>
      </c>
      <c r="C317" s="11">
        <v>40</v>
      </c>
      <c r="E317" s="11">
        <v>0</v>
      </c>
      <c r="F317" s="11">
        <v>17.170000000000002</v>
      </c>
      <c r="O317" s="11">
        <v>0</v>
      </c>
      <c r="P317" s="11">
        <v>0</v>
      </c>
      <c r="Q317" s="11">
        <v>0</v>
      </c>
      <c r="R317" s="11">
        <v>0</v>
      </c>
      <c r="V317" s="11">
        <v>202008</v>
      </c>
    </row>
    <row r="318" spans="1:22">
      <c r="A318" s="11" t="s">
        <v>847</v>
      </c>
      <c r="B318" s="11">
        <v>27</v>
      </c>
      <c r="C318" s="11">
        <v>11.5</v>
      </c>
      <c r="G318" s="11">
        <v>22.5</v>
      </c>
      <c r="H318" s="11">
        <v>6</v>
      </c>
      <c r="O318" s="11">
        <v>0</v>
      </c>
      <c r="P318" s="11">
        <v>0</v>
      </c>
      <c r="Q318" s="11">
        <v>0</v>
      </c>
      <c r="R318" s="11">
        <v>0</v>
      </c>
      <c r="V318" s="11">
        <v>202008</v>
      </c>
    </row>
    <row r="319" spans="1:22">
      <c r="A319" s="11" t="s">
        <v>1613</v>
      </c>
      <c r="B319" s="11">
        <v>27</v>
      </c>
      <c r="C319" s="11">
        <v>40</v>
      </c>
      <c r="E319" s="11">
        <v>0</v>
      </c>
      <c r="F319" s="11">
        <v>10.82</v>
      </c>
      <c r="O319" s="11">
        <v>0</v>
      </c>
      <c r="P319" s="11">
        <v>2</v>
      </c>
      <c r="Q319" s="11">
        <v>0</v>
      </c>
      <c r="R319" s="11">
        <v>0</v>
      </c>
      <c r="V319" s="11">
        <v>202008</v>
      </c>
    </row>
    <row r="320" spans="1:22">
      <c r="A320" s="11" t="s">
        <v>1181</v>
      </c>
      <c r="B320" s="11">
        <v>27</v>
      </c>
      <c r="C320" s="11">
        <v>0</v>
      </c>
      <c r="G320" s="11">
        <v>40</v>
      </c>
      <c r="O320" s="11">
        <v>0</v>
      </c>
      <c r="P320" s="11">
        <v>0</v>
      </c>
      <c r="Q320" s="11">
        <v>0</v>
      </c>
      <c r="R320" s="11">
        <v>0</v>
      </c>
      <c r="V320" s="11">
        <v>202008</v>
      </c>
    </row>
    <row r="321" spans="1:22">
      <c r="A321" s="11" t="s">
        <v>1183</v>
      </c>
      <c r="B321" s="11">
        <v>27</v>
      </c>
      <c r="C321" s="11">
        <v>40</v>
      </c>
      <c r="F321" s="11">
        <v>3.17</v>
      </c>
      <c r="O321" s="11">
        <v>0</v>
      </c>
      <c r="P321" s="11">
        <v>0</v>
      </c>
      <c r="Q321" s="11">
        <v>0</v>
      </c>
      <c r="R321" s="11">
        <v>0</v>
      </c>
      <c r="V321" s="11">
        <v>202008</v>
      </c>
    </row>
    <row r="322" spans="1:22">
      <c r="A322" s="11" t="s">
        <v>1538</v>
      </c>
      <c r="B322" s="11">
        <v>27</v>
      </c>
      <c r="C322" s="11">
        <v>33.75</v>
      </c>
      <c r="O322" s="11">
        <v>0</v>
      </c>
      <c r="P322" s="11">
        <v>0</v>
      </c>
      <c r="Q322" s="11">
        <v>0</v>
      </c>
      <c r="R322" s="11">
        <v>0</v>
      </c>
      <c r="V322" s="11">
        <v>202008</v>
      </c>
    </row>
    <row r="323" spans="1:22">
      <c r="A323" s="11" t="s">
        <v>1240</v>
      </c>
      <c r="B323" s="11">
        <v>27</v>
      </c>
      <c r="C323" s="11">
        <v>33.25</v>
      </c>
      <c r="O323" s="11">
        <v>0</v>
      </c>
      <c r="P323" s="11">
        <v>0</v>
      </c>
      <c r="Q323" s="11">
        <v>0</v>
      </c>
      <c r="R323" s="11">
        <v>0</v>
      </c>
      <c r="V323" s="11">
        <v>202008</v>
      </c>
    </row>
    <row r="324" spans="1:22">
      <c r="A324" s="11" t="s">
        <v>1192</v>
      </c>
      <c r="B324" s="11">
        <v>27</v>
      </c>
      <c r="C324" s="11">
        <v>0</v>
      </c>
      <c r="N324" s="11">
        <v>40</v>
      </c>
      <c r="O324" s="11">
        <v>0</v>
      </c>
      <c r="P324" s="11">
        <v>0</v>
      </c>
      <c r="Q324" s="11">
        <v>0</v>
      </c>
      <c r="R324" s="11">
        <v>0</v>
      </c>
      <c r="V324" s="11">
        <v>202007</v>
      </c>
    </row>
    <row r="325" spans="1:22">
      <c r="A325" s="11" t="s">
        <v>492</v>
      </c>
      <c r="B325" s="11">
        <v>27</v>
      </c>
      <c r="C325" s="11">
        <v>40</v>
      </c>
      <c r="F325" s="11">
        <v>13.92</v>
      </c>
      <c r="O325" s="11">
        <v>0</v>
      </c>
      <c r="P325" s="11">
        <v>2</v>
      </c>
      <c r="Q325" s="11">
        <v>0</v>
      </c>
      <c r="R325" s="11">
        <v>0</v>
      </c>
      <c r="V325" s="11">
        <v>202008</v>
      </c>
    </row>
    <row r="326" spans="1:22">
      <c r="A326" s="11" t="s">
        <v>1163</v>
      </c>
      <c r="B326" s="11">
        <v>28</v>
      </c>
      <c r="C326" s="11">
        <v>16.25</v>
      </c>
      <c r="O326" s="11">
        <v>0</v>
      </c>
      <c r="P326" s="11">
        <v>0</v>
      </c>
      <c r="Q326" s="11">
        <v>0</v>
      </c>
      <c r="R326" s="11">
        <v>0</v>
      </c>
      <c r="V326" s="11">
        <v>202008</v>
      </c>
    </row>
    <row r="327" spans="1:22">
      <c r="A327" s="11" t="s">
        <v>1705</v>
      </c>
      <c r="B327" s="11">
        <v>28</v>
      </c>
      <c r="C327" s="11">
        <v>40</v>
      </c>
      <c r="F327" s="11">
        <v>0.17</v>
      </c>
      <c r="M327" s="11">
        <v>180</v>
      </c>
      <c r="O327" s="11">
        <v>0</v>
      </c>
      <c r="P327" s="11">
        <v>0</v>
      </c>
      <c r="Q327" s="11">
        <v>0</v>
      </c>
      <c r="R327" s="11">
        <v>0</v>
      </c>
      <c r="V327" s="11">
        <v>202008</v>
      </c>
    </row>
    <row r="328" spans="1:22">
      <c r="A328" s="11" t="s">
        <v>478</v>
      </c>
      <c r="B328" s="11">
        <v>28</v>
      </c>
      <c r="C328" s="11">
        <v>14</v>
      </c>
      <c r="M328" s="11">
        <v>760</v>
      </c>
      <c r="O328" s="11">
        <v>0</v>
      </c>
      <c r="P328" s="11">
        <v>0</v>
      </c>
      <c r="Q328" s="11">
        <v>0</v>
      </c>
      <c r="R328" s="11">
        <v>0</v>
      </c>
      <c r="V328" s="11">
        <v>202008</v>
      </c>
    </row>
    <row r="329" spans="1:22">
      <c r="A329" s="11" t="s">
        <v>1216</v>
      </c>
      <c r="B329" s="11">
        <v>28</v>
      </c>
      <c r="C329" s="11">
        <v>25</v>
      </c>
      <c r="O329" s="11">
        <v>0</v>
      </c>
      <c r="P329" s="11">
        <v>0</v>
      </c>
      <c r="Q329" s="11">
        <v>0</v>
      </c>
      <c r="R329" s="11">
        <v>0</v>
      </c>
      <c r="V329" s="11">
        <v>202008</v>
      </c>
    </row>
    <row r="330" spans="1:22">
      <c r="A330" s="11" t="s">
        <v>1169</v>
      </c>
      <c r="B330" s="11">
        <v>28</v>
      </c>
      <c r="C330" s="11">
        <v>40</v>
      </c>
      <c r="E330" s="11">
        <v>0</v>
      </c>
      <c r="F330" s="11">
        <v>13.28</v>
      </c>
      <c r="O330" s="11">
        <v>0</v>
      </c>
      <c r="P330" s="11">
        <v>3</v>
      </c>
      <c r="Q330" s="11">
        <v>0</v>
      </c>
      <c r="R330" s="11">
        <v>0</v>
      </c>
      <c r="V330" s="11">
        <v>202008</v>
      </c>
    </row>
    <row r="331" spans="1:22">
      <c r="A331" s="11" t="s">
        <v>1801</v>
      </c>
      <c r="B331" s="11">
        <v>28</v>
      </c>
      <c r="C331" s="11">
        <v>7.25</v>
      </c>
      <c r="G331" s="11">
        <v>32</v>
      </c>
      <c r="N331" s="11">
        <v>0.75</v>
      </c>
      <c r="O331" s="11">
        <v>0</v>
      </c>
      <c r="P331" s="11">
        <v>0</v>
      </c>
      <c r="Q331" s="11">
        <v>0</v>
      </c>
      <c r="R331" s="11">
        <v>0</v>
      </c>
      <c r="V331" s="11">
        <v>202008</v>
      </c>
    </row>
    <row r="332" spans="1:22">
      <c r="A332" s="11" t="s">
        <v>1533</v>
      </c>
      <c r="B332" s="11">
        <v>28</v>
      </c>
      <c r="C332" s="11">
        <v>40</v>
      </c>
      <c r="O332" s="11">
        <v>0</v>
      </c>
      <c r="P332" s="11">
        <v>0</v>
      </c>
      <c r="Q332" s="11">
        <v>0</v>
      </c>
      <c r="R332" s="11">
        <v>0</v>
      </c>
      <c r="V332" s="11">
        <v>202008</v>
      </c>
    </row>
    <row r="333" spans="1:22">
      <c r="A333" s="11" t="s">
        <v>1174</v>
      </c>
      <c r="B333" s="11">
        <v>28</v>
      </c>
      <c r="C333" s="11">
        <v>40</v>
      </c>
      <c r="F333" s="11">
        <v>15.75</v>
      </c>
      <c r="N333" s="11">
        <v>0</v>
      </c>
      <c r="O333" s="11">
        <v>0</v>
      </c>
      <c r="P333" s="11">
        <v>0</v>
      </c>
      <c r="Q333" s="11">
        <v>0</v>
      </c>
      <c r="R333" s="11">
        <v>0</v>
      </c>
      <c r="V333" s="11">
        <v>202008</v>
      </c>
    </row>
    <row r="334" spans="1:22">
      <c r="A334" s="11" t="s">
        <v>1218</v>
      </c>
      <c r="B334" s="11">
        <v>28</v>
      </c>
      <c r="C334" s="11">
        <v>40</v>
      </c>
      <c r="F334" s="11">
        <v>6.63</v>
      </c>
      <c r="O334" s="11">
        <v>0</v>
      </c>
      <c r="P334" s="11">
        <v>0</v>
      </c>
      <c r="Q334" s="11">
        <v>0</v>
      </c>
      <c r="R334" s="11">
        <v>0</v>
      </c>
      <c r="V334" s="11">
        <v>202008</v>
      </c>
    </row>
    <row r="335" spans="1:22">
      <c r="A335" s="11" t="s">
        <v>1175</v>
      </c>
      <c r="B335" s="11">
        <v>28</v>
      </c>
      <c r="C335" s="11">
        <v>40</v>
      </c>
      <c r="F335" s="11">
        <v>15.75</v>
      </c>
      <c r="N335" s="11">
        <v>0</v>
      </c>
      <c r="O335" s="11">
        <v>0</v>
      </c>
      <c r="P335" s="11">
        <v>0</v>
      </c>
      <c r="Q335" s="11">
        <v>0</v>
      </c>
      <c r="R335" s="11">
        <v>0</v>
      </c>
      <c r="V335" s="11">
        <v>202008</v>
      </c>
    </row>
    <row r="336" spans="1:22">
      <c r="A336" s="11" t="s">
        <v>847</v>
      </c>
      <c r="B336" s="11">
        <v>28</v>
      </c>
      <c r="C336" s="11">
        <v>0</v>
      </c>
      <c r="G336" s="11">
        <v>40</v>
      </c>
      <c r="O336" s="11">
        <v>0</v>
      </c>
      <c r="P336" s="11">
        <v>0</v>
      </c>
      <c r="Q336" s="11">
        <v>0</v>
      </c>
      <c r="R336" s="11">
        <v>0</v>
      </c>
      <c r="V336" s="11">
        <v>202008</v>
      </c>
    </row>
    <row r="337" spans="1:22">
      <c r="A337" s="11" t="s">
        <v>1176</v>
      </c>
      <c r="B337" s="11">
        <v>28</v>
      </c>
      <c r="C337" s="11">
        <v>0</v>
      </c>
      <c r="G337" s="11">
        <v>40</v>
      </c>
      <c r="O337" s="11">
        <v>0</v>
      </c>
      <c r="P337" s="11">
        <v>0</v>
      </c>
      <c r="Q337" s="11">
        <v>0</v>
      </c>
      <c r="R337" s="11">
        <v>0</v>
      </c>
      <c r="V337" s="11">
        <v>202008</v>
      </c>
    </row>
    <row r="338" spans="1:22">
      <c r="A338" s="11" t="s">
        <v>1613</v>
      </c>
      <c r="B338" s="11">
        <v>28</v>
      </c>
      <c r="C338" s="11">
        <v>40</v>
      </c>
      <c r="F338" s="11">
        <v>12.43</v>
      </c>
      <c r="O338" s="11">
        <v>0</v>
      </c>
      <c r="P338" s="11">
        <v>0</v>
      </c>
      <c r="Q338" s="11">
        <v>0</v>
      </c>
      <c r="R338" s="11">
        <v>0</v>
      </c>
      <c r="V338" s="11">
        <v>202008</v>
      </c>
    </row>
    <row r="339" spans="1:22">
      <c r="A339" s="11" t="s">
        <v>1536</v>
      </c>
      <c r="B339" s="11">
        <v>28</v>
      </c>
      <c r="C339" s="11">
        <v>8.25</v>
      </c>
      <c r="O339" s="11">
        <v>0</v>
      </c>
      <c r="P339" s="11">
        <v>0</v>
      </c>
      <c r="Q339" s="11">
        <v>0</v>
      </c>
      <c r="R339" s="11">
        <v>0</v>
      </c>
      <c r="V339" s="11">
        <v>202008</v>
      </c>
    </row>
    <row r="340" spans="1:22">
      <c r="A340" s="11" t="s">
        <v>1181</v>
      </c>
      <c r="B340" s="11">
        <v>28</v>
      </c>
      <c r="C340" s="11">
        <v>0</v>
      </c>
      <c r="G340" s="11">
        <v>40</v>
      </c>
      <c r="O340" s="11">
        <v>0</v>
      </c>
      <c r="P340" s="11">
        <v>0</v>
      </c>
      <c r="Q340" s="11">
        <v>0</v>
      </c>
      <c r="R340" s="11">
        <v>0</v>
      </c>
      <c r="V340" s="11">
        <v>202008</v>
      </c>
    </row>
    <row r="341" spans="1:22">
      <c r="A341" s="11" t="s">
        <v>1183</v>
      </c>
      <c r="B341" s="11">
        <v>28</v>
      </c>
      <c r="C341" s="11">
        <v>40</v>
      </c>
      <c r="F341" s="11">
        <v>11.08</v>
      </c>
      <c r="O341" s="11">
        <v>0</v>
      </c>
      <c r="P341" s="11">
        <v>0</v>
      </c>
      <c r="Q341" s="11">
        <v>0</v>
      </c>
      <c r="R341" s="11">
        <v>0</v>
      </c>
      <c r="V341" s="11">
        <v>202008</v>
      </c>
    </row>
    <row r="342" spans="1:22">
      <c r="A342" s="11" t="s">
        <v>1538</v>
      </c>
      <c r="B342" s="11">
        <v>28</v>
      </c>
      <c r="C342" s="11">
        <v>36</v>
      </c>
      <c r="O342" s="11">
        <v>0</v>
      </c>
      <c r="P342" s="11">
        <v>0</v>
      </c>
      <c r="Q342" s="11">
        <v>0</v>
      </c>
      <c r="R342" s="11">
        <v>0</v>
      </c>
      <c r="V342" s="11">
        <v>202008</v>
      </c>
    </row>
    <row r="343" spans="1:22">
      <c r="A343" s="11" t="s">
        <v>1240</v>
      </c>
      <c r="B343" s="11">
        <v>28</v>
      </c>
      <c r="C343" s="11">
        <v>34</v>
      </c>
      <c r="O343" s="11">
        <v>0</v>
      </c>
      <c r="P343" s="11">
        <v>0</v>
      </c>
      <c r="Q343" s="11">
        <v>0</v>
      </c>
      <c r="R343" s="11">
        <v>0</v>
      </c>
      <c r="V343" s="11">
        <v>202008</v>
      </c>
    </row>
    <row r="344" spans="1:22">
      <c r="A344" s="11" t="s">
        <v>492</v>
      </c>
      <c r="B344" s="11">
        <v>28</v>
      </c>
      <c r="C344" s="11">
        <v>40</v>
      </c>
      <c r="F344" s="11">
        <v>13.17</v>
      </c>
      <c r="N344" s="11">
        <v>0</v>
      </c>
      <c r="O344" s="11">
        <v>7</v>
      </c>
      <c r="P344" s="11">
        <v>0</v>
      </c>
      <c r="Q344" s="11">
        <v>0</v>
      </c>
      <c r="R344" s="11">
        <v>0</v>
      </c>
      <c r="V344" s="11">
        <v>202008</v>
      </c>
    </row>
    <row r="345" spans="1:22">
      <c r="A345" s="11" t="s">
        <v>1705</v>
      </c>
      <c r="B345" s="11">
        <v>29</v>
      </c>
      <c r="C345" s="11">
        <v>40</v>
      </c>
      <c r="F345" s="11">
        <v>0.92</v>
      </c>
      <c r="M345" s="11">
        <v>180</v>
      </c>
      <c r="O345" s="11">
        <v>0</v>
      </c>
      <c r="P345" s="11">
        <v>0</v>
      </c>
      <c r="Q345" s="11">
        <v>0</v>
      </c>
      <c r="R345" s="11">
        <v>0</v>
      </c>
      <c r="V345" s="11">
        <v>202008</v>
      </c>
    </row>
    <row r="346" spans="1:22">
      <c r="A346" s="11" t="s">
        <v>478</v>
      </c>
      <c r="B346" s="11">
        <v>29</v>
      </c>
      <c r="C346" s="11">
        <v>15</v>
      </c>
      <c r="M346" s="11">
        <v>684</v>
      </c>
      <c r="O346" s="11">
        <v>0</v>
      </c>
      <c r="P346" s="11">
        <v>0</v>
      </c>
      <c r="Q346" s="11">
        <v>0</v>
      </c>
      <c r="R346" s="11">
        <v>0</v>
      </c>
      <c r="V346" s="11">
        <v>202008</v>
      </c>
    </row>
    <row r="347" spans="1:22">
      <c r="A347" s="11" t="s">
        <v>1216</v>
      </c>
      <c r="B347" s="11">
        <v>29</v>
      </c>
      <c r="C347" s="11">
        <v>25</v>
      </c>
      <c r="O347" s="11">
        <v>0</v>
      </c>
      <c r="P347" s="11">
        <v>0</v>
      </c>
      <c r="Q347" s="11">
        <v>0</v>
      </c>
      <c r="R347" s="11">
        <v>0</v>
      </c>
      <c r="V347" s="11">
        <v>202008</v>
      </c>
    </row>
    <row r="348" spans="1:22">
      <c r="A348" s="11" t="s">
        <v>1801</v>
      </c>
      <c r="B348" s="11">
        <v>29</v>
      </c>
      <c r="C348" s="11">
        <v>40</v>
      </c>
      <c r="E348" s="11">
        <v>0</v>
      </c>
      <c r="F348" s="11">
        <v>8.25</v>
      </c>
      <c r="O348" s="11">
        <v>0</v>
      </c>
      <c r="P348" s="11">
        <v>0</v>
      </c>
      <c r="Q348" s="11">
        <v>0</v>
      </c>
      <c r="R348" s="11">
        <v>0</v>
      </c>
      <c r="V348" s="11">
        <v>202008</v>
      </c>
    </row>
    <row r="349" spans="1:22">
      <c r="A349" s="11" t="s">
        <v>1533</v>
      </c>
      <c r="B349" s="11">
        <v>29</v>
      </c>
      <c r="C349" s="11">
        <v>40</v>
      </c>
      <c r="F349" s="11">
        <v>0</v>
      </c>
      <c r="O349" s="11">
        <v>0</v>
      </c>
      <c r="P349" s="11">
        <v>0</v>
      </c>
      <c r="Q349" s="11">
        <v>0</v>
      </c>
      <c r="R349" s="11">
        <v>0</v>
      </c>
      <c r="U349" s="11">
        <v>4</v>
      </c>
      <c r="V349" s="11">
        <v>202008</v>
      </c>
    </row>
    <row r="350" spans="1:22">
      <c r="A350" s="11" t="s">
        <v>1174</v>
      </c>
      <c r="B350" s="11">
        <v>29</v>
      </c>
      <c r="C350" s="11">
        <v>40</v>
      </c>
      <c r="E350" s="11">
        <v>0</v>
      </c>
      <c r="F350" s="11">
        <v>20.58</v>
      </c>
      <c r="O350" s="11">
        <v>0</v>
      </c>
      <c r="P350" s="11">
        <v>0</v>
      </c>
      <c r="Q350" s="11">
        <v>0</v>
      </c>
      <c r="R350" s="11">
        <v>0</v>
      </c>
      <c r="V350" s="11">
        <v>202008</v>
      </c>
    </row>
    <row r="351" spans="1:22">
      <c r="A351" s="11" t="s">
        <v>1218</v>
      </c>
      <c r="B351" s="11">
        <v>29</v>
      </c>
      <c r="C351" s="11">
        <v>40</v>
      </c>
      <c r="F351" s="11">
        <v>10.77</v>
      </c>
      <c r="O351" s="11">
        <v>0</v>
      </c>
      <c r="P351" s="11">
        <v>0</v>
      </c>
      <c r="Q351" s="11">
        <v>0</v>
      </c>
      <c r="R351" s="11">
        <v>0</v>
      </c>
      <c r="V351" s="11">
        <v>202008</v>
      </c>
    </row>
    <row r="352" spans="1:22">
      <c r="A352" s="11" t="s">
        <v>1175</v>
      </c>
      <c r="B352" s="11">
        <v>29</v>
      </c>
      <c r="C352" s="11">
        <v>40</v>
      </c>
      <c r="E352" s="11">
        <v>0</v>
      </c>
      <c r="F352" s="11">
        <v>20.58</v>
      </c>
      <c r="O352" s="11">
        <v>0</v>
      </c>
      <c r="P352" s="11">
        <v>0</v>
      </c>
      <c r="Q352" s="11">
        <v>0</v>
      </c>
      <c r="R352" s="11">
        <v>0</v>
      </c>
      <c r="V352" s="11">
        <v>202008</v>
      </c>
    </row>
    <row r="353" spans="1:22">
      <c r="A353" s="11" t="s">
        <v>847</v>
      </c>
      <c r="B353" s="11">
        <v>29</v>
      </c>
      <c r="C353" s="11">
        <v>0</v>
      </c>
      <c r="G353" s="11">
        <v>40</v>
      </c>
      <c r="O353" s="11">
        <v>0</v>
      </c>
      <c r="P353" s="11">
        <v>0</v>
      </c>
      <c r="Q353" s="11">
        <v>0</v>
      </c>
      <c r="R353" s="11">
        <v>0</v>
      </c>
      <c r="V353" s="11">
        <v>202008</v>
      </c>
    </row>
    <row r="354" spans="1:22">
      <c r="A354" s="11" t="s">
        <v>1176</v>
      </c>
      <c r="B354" s="11">
        <v>29</v>
      </c>
      <c r="C354" s="11">
        <v>0</v>
      </c>
      <c r="G354" s="11">
        <v>40</v>
      </c>
      <c r="O354" s="11">
        <v>0</v>
      </c>
      <c r="P354" s="11">
        <v>0</v>
      </c>
      <c r="Q354" s="11">
        <v>0</v>
      </c>
      <c r="R354" s="11">
        <v>0</v>
      </c>
      <c r="V354" s="11">
        <v>202008</v>
      </c>
    </row>
    <row r="355" spans="1:22">
      <c r="A355" s="11" t="s">
        <v>1613</v>
      </c>
      <c r="B355" s="11">
        <v>29</v>
      </c>
      <c r="C355" s="11">
        <v>40</v>
      </c>
      <c r="F355" s="11">
        <v>34.07</v>
      </c>
      <c r="O355" s="11">
        <v>7</v>
      </c>
      <c r="P355" s="11">
        <v>0</v>
      </c>
      <c r="Q355" s="11">
        <v>0</v>
      </c>
      <c r="R355" s="11">
        <v>0</v>
      </c>
      <c r="V355" s="11">
        <v>202008</v>
      </c>
    </row>
    <row r="356" spans="1:22">
      <c r="A356" s="11" t="s">
        <v>1204</v>
      </c>
      <c r="B356" s="11">
        <v>29</v>
      </c>
      <c r="C356" s="11">
        <v>0</v>
      </c>
      <c r="O356" s="11">
        <v>0</v>
      </c>
      <c r="P356" s="11">
        <v>0</v>
      </c>
      <c r="Q356" s="11">
        <v>0</v>
      </c>
      <c r="R356" s="11">
        <v>0</v>
      </c>
      <c r="V356" s="11">
        <v>202008</v>
      </c>
    </row>
    <row r="357" spans="1:22">
      <c r="A357" s="11" t="s">
        <v>1536</v>
      </c>
      <c r="B357" s="11">
        <v>29</v>
      </c>
      <c r="C357" s="11">
        <v>8.75</v>
      </c>
      <c r="O357" s="11">
        <v>0</v>
      </c>
      <c r="P357" s="11">
        <v>0</v>
      </c>
      <c r="Q357" s="11">
        <v>0</v>
      </c>
      <c r="R357" s="11">
        <v>0</v>
      </c>
      <c r="V357" s="11">
        <v>202008</v>
      </c>
    </row>
    <row r="358" spans="1:22">
      <c r="A358" s="11" t="s">
        <v>1181</v>
      </c>
      <c r="B358" s="11">
        <v>29</v>
      </c>
      <c r="C358" s="11">
        <v>0</v>
      </c>
      <c r="G358" s="11">
        <v>40</v>
      </c>
      <c r="O358" s="11">
        <v>0</v>
      </c>
      <c r="P358" s="11">
        <v>0</v>
      </c>
      <c r="Q358" s="11">
        <v>0</v>
      </c>
      <c r="R358" s="11">
        <v>0</v>
      </c>
      <c r="V358" s="11">
        <v>202008</v>
      </c>
    </row>
    <row r="359" spans="1:22">
      <c r="A359" s="11" t="s">
        <v>1538</v>
      </c>
      <c r="B359" s="11">
        <v>29</v>
      </c>
      <c r="C359" s="11">
        <v>17.25</v>
      </c>
      <c r="O359" s="11">
        <v>0</v>
      </c>
      <c r="P359" s="11">
        <v>0</v>
      </c>
      <c r="Q359" s="11">
        <v>0</v>
      </c>
      <c r="R359" s="11">
        <v>0</v>
      </c>
      <c r="V359" s="11">
        <v>202008</v>
      </c>
    </row>
    <row r="360" spans="1:22">
      <c r="A360" s="11" t="s">
        <v>1240</v>
      </c>
      <c r="B360" s="11">
        <v>29</v>
      </c>
      <c r="C360" s="11">
        <v>34.5</v>
      </c>
      <c r="O360" s="11">
        <v>0</v>
      </c>
      <c r="P360" s="11">
        <v>0</v>
      </c>
      <c r="Q360" s="11">
        <v>0</v>
      </c>
      <c r="R360" s="11">
        <v>0</v>
      </c>
      <c r="V360" s="11">
        <v>202008</v>
      </c>
    </row>
    <row r="361" spans="1:22">
      <c r="A361" s="11" t="s">
        <v>492</v>
      </c>
      <c r="B361" s="11">
        <v>29</v>
      </c>
      <c r="C361" s="11">
        <v>40</v>
      </c>
      <c r="F361" s="11">
        <v>15.67</v>
      </c>
      <c r="O361" s="11">
        <v>0</v>
      </c>
      <c r="P361" s="11">
        <v>0</v>
      </c>
      <c r="Q361" s="11">
        <v>3</v>
      </c>
      <c r="R361" s="11">
        <v>0</v>
      </c>
      <c r="V361" s="11">
        <v>202008</v>
      </c>
    </row>
    <row r="362" spans="1:22">
      <c r="A362" s="11" t="s">
        <v>478</v>
      </c>
      <c r="B362" s="11">
        <v>30</v>
      </c>
      <c r="C362" s="11">
        <v>0</v>
      </c>
      <c r="O362" s="11">
        <v>0</v>
      </c>
      <c r="P362" s="11">
        <v>0</v>
      </c>
      <c r="Q362" s="11">
        <v>0</v>
      </c>
      <c r="R362" s="11">
        <v>0</v>
      </c>
      <c r="V362" s="11">
        <v>202008</v>
      </c>
    </row>
    <row r="363" spans="1:22">
      <c r="A363" s="11" t="s">
        <v>1533</v>
      </c>
      <c r="B363" s="11">
        <v>30</v>
      </c>
      <c r="C363" s="11">
        <v>40</v>
      </c>
      <c r="F363" s="11">
        <v>0</v>
      </c>
      <c r="O363" s="11">
        <v>0</v>
      </c>
      <c r="P363" s="11">
        <v>0</v>
      </c>
      <c r="Q363" s="11">
        <v>0</v>
      </c>
      <c r="R363" s="11">
        <v>0</v>
      </c>
      <c r="U363" s="11">
        <v>5</v>
      </c>
      <c r="V363" s="11">
        <v>202008</v>
      </c>
    </row>
    <row r="364" spans="1:22">
      <c r="A364" s="11" t="s">
        <v>1174</v>
      </c>
      <c r="B364" s="11">
        <v>30</v>
      </c>
      <c r="C364" s="11">
        <v>40</v>
      </c>
      <c r="F364" s="11">
        <v>12.58</v>
      </c>
      <c r="N364" s="11">
        <v>0</v>
      </c>
      <c r="O364" s="11">
        <v>0</v>
      </c>
      <c r="P364" s="11">
        <v>0</v>
      </c>
      <c r="Q364" s="11">
        <v>0</v>
      </c>
      <c r="R364" s="11">
        <v>0</v>
      </c>
      <c r="V364" s="11">
        <v>202008</v>
      </c>
    </row>
    <row r="365" spans="1:22">
      <c r="A365" s="11" t="s">
        <v>1218</v>
      </c>
      <c r="B365" s="11">
        <v>30</v>
      </c>
      <c r="C365" s="11">
        <v>11.58</v>
      </c>
      <c r="O365" s="11">
        <v>0</v>
      </c>
      <c r="P365" s="11">
        <v>0</v>
      </c>
      <c r="Q365" s="11">
        <v>0</v>
      </c>
      <c r="R365" s="11">
        <v>0</v>
      </c>
      <c r="V365" s="11">
        <v>202008</v>
      </c>
    </row>
    <row r="366" spans="1:22">
      <c r="A366" s="11" t="s">
        <v>1175</v>
      </c>
      <c r="B366" s="11">
        <v>30</v>
      </c>
      <c r="C366" s="11">
        <v>32</v>
      </c>
      <c r="F366" s="11">
        <v>13.83</v>
      </c>
      <c r="G366" s="11">
        <v>8</v>
      </c>
      <c r="N366" s="11">
        <v>0</v>
      </c>
      <c r="O366" s="11">
        <v>0</v>
      </c>
      <c r="P366" s="11">
        <v>0</v>
      </c>
      <c r="Q366" s="11">
        <v>0</v>
      </c>
      <c r="R366" s="11">
        <v>0</v>
      </c>
      <c r="V366" s="11">
        <v>202008</v>
      </c>
    </row>
    <row r="367" spans="1:22">
      <c r="A367" s="11" t="s">
        <v>847</v>
      </c>
      <c r="B367" s="11">
        <v>30</v>
      </c>
      <c r="C367" s="11">
        <v>0</v>
      </c>
      <c r="G367" s="11">
        <v>40</v>
      </c>
      <c r="O367" s="11">
        <v>0</v>
      </c>
      <c r="P367" s="11">
        <v>0</v>
      </c>
      <c r="Q367" s="11">
        <v>0</v>
      </c>
      <c r="R367" s="11">
        <v>0</v>
      </c>
      <c r="V367" s="11">
        <v>202008</v>
      </c>
    </row>
    <row r="368" spans="1:22">
      <c r="A368" s="11" t="s">
        <v>1176</v>
      </c>
      <c r="B368" s="11">
        <v>30</v>
      </c>
      <c r="C368" s="11">
        <v>40</v>
      </c>
      <c r="F368" s="11">
        <v>13</v>
      </c>
      <c r="O368" s="11">
        <v>7</v>
      </c>
      <c r="P368" s="11">
        <v>3</v>
      </c>
      <c r="Q368" s="11">
        <v>1</v>
      </c>
      <c r="R368" s="11">
        <v>0</v>
      </c>
      <c r="V368" s="11">
        <v>202008</v>
      </c>
    </row>
    <row r="369" spans="1:22">
      <c r="A369" s="11" t="s">
        <v>1613</v>
      </c>
      <c r="B369" s="11">
        <v>30</v>
      </c>
      <c r="C369" s="11">
        <v>40</v>
      </c>
      <c r="F369" s="11">
        <v>7.2</v>
      </c>
      <c r="O369" s="11">
        <v>0</v>
      </c>
      <c r="P369" s="11">
        <v>0</v>
      </c>
      <c r="Q369" s="11">
        <v>0</v>
      </c>
      <c r="R369" s="11">
        <v>0</v>
      </c>
      <c r="V369" s="11">
        <v>202008</v>
      </c>
    </row>
    <row r="370" spans="1:22">
      <c r="A370" s="11" t="s">
        <v>1204</v>
      </c>
      <c r="B370" s="11">
        <v>30</v>
      </c>
      <c r="C370" s="11">
        <v>31</v>
      </c>
      <c r="O370" s="11">
        <v>0</v>
      </c>
      <c r="P370" s="11">
        <v>0</v>
      </c>
      <c r="Q370" s="11">
        <v>0</v>
      </c>
      <c r="R370" s="11">
        <v>0</v>
      </c>
      <c r="V370" s="11">
        <v>202008</v>
      </c>
    </row>
    <row r="371" spans="1:22">
      <c r="A371" s="11" t="s">
        <v>1536</v>
      </c>
      <c r="B371" s="11">
        <v>30</v>
      </c>
      <c r="C371" s="11">
        <v>8</v>
      </c>
      <c r="O371" s="11">
        <v>0</v>
      </c>
      <c r="P371" s="11">
        <v>0</v>
      </c>
      <c r="Q371" s="11">
        <v>0</v>
      </c>
      <c r="R371" s="11">
        <v>0</v>
      </c>
      <c r="V371" s="11">
        <v>202008</v>
      </c>
    </row>
    <row r="372" spans="1:22">
      <c r="A372" s="11" t="s">
        <v>1181</v>
      </c>
      <c r="B372" s="11">
        <v>30</v>
      </c>
      <c r="C372" s="11">
        <v>32</v>
      </c>
      <c r="F372" s="11">
        <v>1.92</v>
      </c>
      <c r="G372" s="11">
        <v>8</v>
      </c>
      <c r="O372" s="11">
        <v>0</v>
      </c>
      <c r="P372" s="11">
        <v>0</v>
      </c>
      <c r="Q372" s="11">
        <v>0</v>
      </c>
      <c r="R372" s="11">
        <v>0</v>
      </c>
      <c r="V372" s="11">
        <v>202008</v>
      </c>
    </row>
    <row r="373" spans="1:22">
      <c r="A373" s="11" t="s">
        <v>1538</v>
      </c>
      <c r="B373" s="11">
        <v>30</v>
      </c>
      <c r="C373" s="11">
        <v>27</v>
      </c>
      <c r="O373" s="11">
        <v>0</v>
      </c>
      <c r="P373" s="11">
        <v>0</v>
      </c>
      <c r="Q373" s="11">
        <v>0</v>
      </c>
      <c r="R373" s="11">
        <v>0</v>
      </c>
      <c r="V373" s="11">
        <v>202008</v>
      </c>
    </row>
    <row r="374" spans="1:22">
      <c r="A374" s="11" t="s">
        <v>1240</v>
      </c>
      <c r="B374" s="11">
        <v>30</v>
      </c>
      <c r="C374" s="11">
        <v>39.75</v>
      </c>
      <c r="O374" s="11">
        <v>0</v>
      </c>
      <c r="P374" s="11">
        <v>0</v>
      </c>
      <c r="Q374" s="11">
        <v>0</v>
      </c>
      <c r="R374" s="11">
        <v>0</v>
      </c>
      <c r="V374" s="11">
        <v>202008</v>
      </c>
    </row>
    <row r="375" spans="1:22">
      <c r="A375" s="11" t="s">
        <v>492</v>
      </c>
      <c r="B375" s="11">
        <v>30</v>
      </c>
      <c r="C375" s="11">
        <v>0</v>
      </c>
      <c r="G375" s="11">
        <v>40</v>
      </c>
      <c r="O375" s="11">
        <v>0</v>
      </c>
      <c r="P375" s="11">
        <v>0</v>
      </c>
      <c r="Q375" s="11">
        <v>0</v>
      </c>
      <c r="R375" s="11">
        <v>0</v>
      </c>
      <c r="V375" s="11">
        <v>202008</v>
      </c>
    </row>
    <row r="468" spans="1:22">
      <c r="A468" s="36"/>
      <c r="B468" s="36"/>
      <c r="C468" s="36"/>
      <c r="D468" s="36"/>
      <c r="E468" s="36"/>
      <c r="F468" s="36"/>
      <c r="G468" s="36"/>
      <c r="H468" s="36"/>
      <c r="I468" s="36"/>
      <c r="J468" s="36"/>
      <c r="K468" s="36"/>
      <c r="L468" s="36"/>
      <c r="M468" s="36"/>
      <c r="N468" s="36"/>
      <c r="O468" s="36"/>
      <c r="P468" s="36"/>
      <c r="Q468" s="36"/>
      <c r="R468" s="36"/>
      <c r="S468" s="36"/>
      <c r="T468" s="36"/>
      <c r="U468" s="36"/>
      <c r="V468" s="36"/>
    </row>
    <row r="473" spans="1:22">
      <c r="A473" s="36"/>
      <c r="B473" s="36"/>
      <c r="C473" s="36"/>
      <c r="D473" s="36"/>
      <c r="E473" s="36"/>
      <c r="F473" s="36"/>
      <c r="G473" s="36"/>
      <c r="H473" s="36"/>
      <c r="I473" s="36"/>
      <c r="J473" s="36"/>
      <c r="K473" s="36"/>
      <c r="L473" s="36"/>
      <c r="M473" s="36"/>
      <c r="N473" s="36"/>
      <c r="O473" s="36"/>
      <c r="P473" s="36"/>
      <c r="Q473" s="36"/>
      <c r="R473" s="36"/>
      <c r="S473" s="36"/>
      <c r="T473" s="36"/>
      <c r="U473" s="36"/>
      <c r="V473" s="36"/>
    </row>
    <row r="479" spans="1:22">
      <c r="A479" s="36"/>
      <c r="B479" s="36"/>
      <c r="C479" s="36"/>
      <c r="D479" s="36"/>
      <c r="E479" s="36"/>
      <c r="F479" s="36"/>
      <c r="G479" s="36"/>
      <c r="H479" s="36"/>
      <c r="I479" s="36"/>
      <c r="J479" s="36"/>
      <c r="K479" s="36"/>
      <c r="L479" s="36"/>
      <c r="M479" s="36"/>
      <c r="N479" s="36"/>
      <c r="O479" s="36"/>
      <c r="P479" s="36"/>
      <c r="Q479" s="36"/>
      <c r="R479" s="36"/>
      <c r="S479" s="36"/>
      <c r="T479" s="36"/>
      <c r="U479" s="36"/>
      <c r="V479" s="36"/>
    </row>
    <row r="482" spans="1:22">
      <c r="A482" s="36"/>
      <c r="B482" s="36"/>
      <c r="C482" s="36"/>
      <c r="D482" s="36"/>
      <c r="E482" s="36"/>
      <c r="F482" s="36"/>
      <c r="G482" s="36"/>
      <c r="H482" s="36"/>
      <c r="I482" s="36"/>
      <c r="J482" s="36"/>
      <c r="K482" s="36"/>
      <c r="L482" s="36"/>
      <c r="M482" s="36"/>
      <c r="N482" s="36"/>
      <c r="O482" s="36"/>
      <c r="P482" s="36"/>
      <c r="Q482" s="36"/>
      <c r="R482" s="36"/>
      <c r="S482" s="36"/>
      <c r="T482" s="36"/>
      <c r="U482" s="36"/>
      <c r="V482" s="36"/>
    </row>
    <row r="488" spans="1:22">
      <c r="A488" s="36"/>
      <c r="B488" s="36"/>
      <c r="C488" s="36"/>
      <c r="D488" s="36"/>
      <c r="E488" s="36"/>
      <c r="F488" s="36"/>
      <c r="G488" s="36"/>
      <c r="H488" s="36"/>
      <c r="I488" s="36"/>
      <c r="J488" s="36"/>
      <c r="K488" s="36"/>
      <c r="L488" s="36"/>
      <c r="M488" s="36"/>
      <c r="N488" s="36"/>
      <c r="O488" s="36"/>
      <c r="P488" s="36"/>
      <c r="Q488" s="36"/>
      <c r="R488" s="36"/>
      <c r="S488" s="36"/>
      <c r="T488" s="36"/>
      <c r="U488" s="36"/>
      <c r="V488" s="36"/>
    </row>
    <row r="497" spans="1:22">
      <c r="A497" s="36"/>
      <c r="B497" s="36"/>
      <c r="C497" s="36"/>
      <c r="D497" s="36"/>
      <c r="E497" s="36"/>
      <c r="F497" s="36"/>
      <c r="G497" s="36"/>
      <c r="H497" s="36"/>
      <c r="I497" s="36"/>
      <c r="J497" s="36"/>
      <c r="K497" s="36"/>
      <c r="L497" s="36"/>
      <c r="M497" s="36"/>
      <c r="N497" s="36"/>
      <c r="O497" s="36"/>
      <c r="P497" s="36"/>
      <c r="Q497" s="36"/>
      <c r="R497" s="36"/>
      <c r="S497" s="36"/>
      <c r="T497" s="36"/>
      <c r="U497" s="36"/>
      <c r="V497" s="36"/>
    </row>
  </sheetData>
  <autoFilter ref="A3:V857" xr:uid="{00000000-0009-0000-0000-000013000000}"/>
  <sortState xmlns:xlrd2="http://schemas.microsoft.com/office/spreadsheetml/2017/richdata2" ref="A4:V375">
    <sortCondition ref="B4:B375"/>
  </sortState>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wbWK_25_30_IF"/>
  <dimension ref="A1:F1538"/>
  <sheetViews>
    <sheetView showZeros="0" workbookViewId="0">
      <pane ySplit="3" topLeftCell="A4" activePane="bottomLeft" state="frozen"/>
      <selection activeCell="A4" sqref="A4"/>
      <selection pane="bottomLeft" activeCell="A4" sqref="A4:V90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1233</v>
      </c>
      <c r="B4" s="11">
        <v>25</v>
      </c>
      <c r="C4" s="11" t="s">
        <v>185</v>
      </c>
      <c r="D4" s="11" t="s">
        <v>206</v>
      </c>
      <c r="E4" s="11">
        <v>41.41</v>
      </c>
      <c r="F4" s="11">
        <v>201707</v>
      </c>
    </row>
    <row r="5" spans="1:6">
      <c r="A5" s="11" t="s">
        <v>715</v>
      </c>
      <c r="B5" s="11">
        <v>25</v>
      </c>
      <c r="C5" s="11" t="s">
        <v>175</v>
      </c>
      <c r="D5" s="11" t="s">
        <v>198</v>
      </c>
      <c r="E5" s="11">
        <v>8</v>
      </c>
      <c r="F5" s="11">
        <v>201707</v>
      </c>
    </row>
    <row r="6" spans="1:6">
      <c r="A6" s="11" t="s">
        <v>466</v>
      </c>
      <c r="B6" s="11">
        <v>25</v>
      </c>
      <c r="C6" s="11" t="s">
        <v>175</v>
      </c>
      <c r="D6" s="11" t="s">
        <v>198</v>
      </c>
      <c r="E6" s="11">
        <v>4</v>
      </c>
      <c r="F6" s="11">
        <v>201707</v>
      </c>
    </row>
    <row r="7" spans="1:6">
      <c r="A7" s="11" t="s">
        <v>726</v>
      </c>
      <c r="B7" s="11">
        <v>25</v>
      </c>
      <c r="C7" s="11" t="s">
        <v>175</v>
      </c>
      <c r="D7" s="11" t="s">
        <v>185</v>
      </c>
      <c r="E7" s="11">
        <v>1</v>
      </c>
      <c r="F7" s="11">
        <v>201707</v>
      </c>
    </row>
    <row r="8" spans="1:6">
      <c r="A8" s="11" t="s">
        <v>726</v>
      </c>
      <c r="B8" s="11">
        <v>25</v>
      </c>
      <c r="C8" s="11" t="s">
        <v>175</v>
      </c>
      <c r="D8" s="11" t="s">
        <v>177</v>
      </c>
      <c r="E8" s="11">
        <v>1</v>
      </c>
      <c r="F8" s="11">
        <v>201707</v>
      </c>
    </row>
    <row r="9" spans="1:6">
      <c r="A9" s="11" t="s">
        <v>726</v>
      </c>
      <c r="B9" s="11">
        <v>25</v>
      </c>
      <c r="C9" s="11" t="s">
        <v>175</v>
      </c>
      <c r="D9" s="11" t="s">
        <v>198</v>
      </c>
      <c r="E9" s="11">
        <v>23</v>
      </c>
      <c r="F9" s="11">
        <v>201707</v>
      </c>
    </row>
    <row r="10" spans="1:6">
      <c r="A10" s="11" t="s">
        <v>493</v>
      </c>
      <c r="B10" s="11">
        <v>25</v>
      </c>
      <c r="C10" s="11" t="s">
        <v>148</v>
      </c>
      <c r="D10" s="11" t="s">
        <v>177</v>
      </c>
      <c r="E10" s="11">
        <v>10.5</v>
      </c>
      <c r="F10" s="11">
        <v>201707</v>
      </c>
    </row>
    <row r="11" spans="1:6">
      <c r="A11" s="11" t="s">
        <v>458</v>
      </c>
      <c r="B11" s="11">
        <v>25</v>
      </c>
      <c r="C11" s="11" t="s">
        <v>185</v>
      </c>
      <c r="D11" s="11" t="s">
        <v>182</v>
      </c>
      <c r="E11" s="11">
        <v>14</v>
      </c>
      <c r="F11" s="11">
        <v>201707</v>
      </c>
    </row>
    <row r="12" spans="1:6">
      <c r="A12" s="11" t="s">
        <v>458</v>
      </c>
      <c r="B12" s="11">
        <v>25</v>
      </c>
      <c r="C12" s="11" t="s">
        <v>185</v>
      </c>
      <c r="D12" s="11" t="s">
        <v>198</v>
      </c>
      <c r="E12" s="11">
        <v>3.25</v>
      </c>
      <c r="F12" s="11">
        <v>201707</v>
      </c>
    </row>
    <row r="13" spans="1:6">
      <c r="A13" s="11" t="s">
        <v>458</v>
      </c>
      <c r="B13" s="11">
        <v>25</v>
      </c>
      <c r="C13" s="11" t="s">
        <v>185</v>
      </c>
      <c r="D13" s="11" t="s">
        <v>206</v>
      </c>
      <c r="E13" s="11">
        <v>1.5</v>
      </c>
      <c r="F13" s="11">
        <v>201707</v>
      </c>
    </row>
    <row r="14" spans="1:6">
      <c r="A14" s="11" t="s">
        <v>767</v>
      </c>
      <c r="B14" s="11">
        <v>25</v>
      </c>
      <c r="C14" s="11" t="s">
        <v>175</v>
      </c>
      <c r="D14" s="11" t="s">
        <v>206</v>
      </c>
      <c r="E14" s="11">
        <v>39.160000000000004</v>
      </c>
      <c r="F14" s="11">
        <v>201707</v>
      </c>
    </row>
    <row r="15" spans="1:6">
      <c r="A15" s="11" t="s">
        <v>459</v>
      </c>
      <c r="B15" s="11">
        <v>25</v>
      </c>
      <c r="C15" s="11" t="s">
        <v>175</v>
      </c>
      <c r="D15" s="11" t="s">
        <v>198</v>
      </c>
      <c r="E15" s="11">
        <v>41</v>
      </c>
      <c r="F15" s="11">
        <v>201707</v>
      </c>
    </row>
    <row r="16" spans="1:6">
      <c r="A16" s="11" t="s">
        <v>485</v>
      </c>
      <c r="B16" s="11">
        <v>25</v>
      </c>
      <c r="C16" s="11" t="s">
        <v>175</v>
      </c>
      <c r="D16" s="11" t="s">
        <v>185</v>
      </c>
      <c r="E16" s="11">
        <v>28.25</v>
      </c>
      <c r="F16" s="11">
        <v>201707</v>
      </c>
    </row>
    <row r="17" spans="1:6">
      <c r="A17" s="11" t="s">
        <v>485</v>
      </c>
      <c r="B17" s="11">
        <v>25</v>
      </c>
      <c r="C17" s="11" t="s">
        <v>175</v>
      </c>
      <c r="D17" s="11" t="s">
        <v>206</v>
      </c>
      <c r="E17" s="11">
        <v>20.5</v>
      </c>
      <c r="F17" s="11">
        <v>201707</v>
      </c>
    </row>
    <row r="18" spans="1:6">
      <c r="A18" s="11" t="s">
        <v>598</v>
      </c>
      <c r="B18" s="11">
        <v>25</v>
      </c>
      <c r="C18" s="11" t="s">
        <v>203</v>
      </c>
      <c r="D18" s="11" t="s">
        <v>198</v>
      </c>
      <c r="E18" s="11">
        <v>18.25</v>
      </c>
      <c r="F18" s="11">
        <v>201707</v>
      </c>
    </row>
    <row r="19" spans="1:6">
      <c r="A19" s="11" t="s">
        <v>471</v>
      </c>
      <c r="B19" s="11">
        <v>25</v>
      </c>
      <c r="C19" s="11" t="s">
        <v>185</v>
      </c>
      <c r="D19" s="11" t="s">
        <v>206</v>
      </c>
      <c r="E19" s="11">
        <v>36.840000000000003</v>
      </c>
      <c r="F19" s="11">
        <v>201707</v>
      </c>
    </row>
    <row r="20" spans="1:6">
      <c r="A20" s="11" t="s">
        <v>769</v>
      </c>
      <c r="B20" s="11">
        <v>25</v>
      </c>
      <c r="C20" s="11" t="s">
        <v>185</v>
      </c>
      <c r="D20" s="11" t="s">
        <v>198</v>
      </c>
      <c r="E20" s="11">
        <v>56.180000000000007</v>
      </c>
      <c r="F20" s="11">
        <v>201707</v>
      </c>
    </row>
    <row r="21" spans="1:6">
      <c r="A21" s="11" t="s">
        <v>482</v>
      </c>
      <c r="B21" s="11">
        <v>25</v>
      </c>
      <c r="C21" s="11" t="s">
        <v>175</v>
      </c>
      <c r="D21" s="11" t="s">
        <v>148</v>
      </c>
      <c r="E21" s="11">
        <v>1</v>
      </c>
      <c r="F21" s="11">
        <v>201707</v>
      </c>
    </row>
    <row r="22" spans="1:6">
      <c r="A22" s="11" t="s">
        <v>482</v>
      </c>
      <c r="B22" s="11">
        <v>25</v>
      </c>
      <c r="C22" s="11" t="s">
        <v>175</v>
      </c>
      <c r="D22" s="11" t="s">
        <v>182</v>
      </c>
      <c r="E22" s="11">
        <v>8.75</v>
      </c>
      <c r="F22" s="11">
        <v>201707</v>
      </c>
    </row>
    <row r="23" spans="1:6">
      <c r="A23" s="11" t="s">
        <v>482</v>
      </c>
      <c r="B23" s="11">
        <v>25</v>
      </c>
      <c r="C23" s="11" t="s">
        <v>175</v>
      </c>
      <c r="D23" s="11" t="s">
        <v>185</v>
      </c>
      <c r="E23" s="11">
        <v>1</v>
      </c>
      <c r="F23" s="11">
        <v>201707</v>
      </c>
    </row>
    <row r="24" spans="1:6">
      <c r="A24" s="11" t="s">
        <v>482</v>
      </c>
      <c r="B24" s="11">
        <v>25</v>
      </c>
      <c r="C24" s="11" t="s">
        <v>175</v>
      </c>
      <c r="D24" s="11" t="s">
        <v>177</v>
      </c>
      <c r="E24" s="11">
        <v>1.75</v>
      </c>
      <c r="F24" s="11">
        <v>201707</v>
      </c>
    </row>
    <row r="25" spans="1:6">
      <c r="A25" s="11" t="s">
        <v>482</v>
      </c>
      <c r="B25" s="11">
        <v>25</v>
      </c>
      <c r="C25" s="11" t="s">
        <v>175</v>
      </c>
      <c r="D25" s="11" t="s">
        <v>198</v>
      </c>
      <c r="E25" s="11">
        <v>23</v>
      </c>
      <c r="F25" s="11">
        <v>201707</v>
      </c>
    </row>
    <row r="26" spans="1:6">
      <c r="A26" s="11" t="s">
        <v>482</v>
      </c>
      <c r="B26" s="11">
        <v>25</v>
      </c>
      <c r="C26" s="11" t="s">
        <v>175</v>
      </c>
      <c r="D26" s="11" t="s">
        <v>203</v>
      </c>
      <c r="E26" s="11">
        <v>0.25</v>
      </c>
      <c r="F26" s="11">
        <v>201707</v>
      </c>
    </row>
    <row r="27" spans="1:6">
      <c r="A27" s="11" t="s">
        <v>482</v>
      </c>
      <c r="B27" s="11">
        <v>25</v>
      </c>
      <c r="C27" s="11" t="s">
        <v>175</v>
      </c>
      <c r="D27" s="11" t="s">
        <v>206</v>
      </c>
      <c r="E27" s="11">
        <v>7.5</v>
      </c>
      <c r="F27" s="11">
        <v>201707</v>
      </c>
    </row>
    <row r="28" spans="1:6">
      <c r="A28" s="11" t="s">
        <v>498</v>
      </c>
      <c r="B28" s="11">
        <v>25</v>
      </c>
      <c r="C28" s="11" t="s">
        <v>175</v>
      </c>
      <c r="D28" s="11" t="s">
        <v>206</v>
      </c>
      <c r="E28" s="11">
        <v>59.17</v>
      </c>
      <c r="F28" s="11">
        <v>201707</v>
      </c>
    </row>
    <row r="29" spans="1:6">
      <c r="A29" s="11" t="s">
        <v>479</v>
      </c>
      <c r="B29" s="11">
        <v>25</v>
      </c>
      <c r="C29" s="11" t="s">
        <v>175</v>
      </c>
      <c r="D29" s="11" t="s">
        <v>198</v>
      </c>
      <c r="E29" s="11">
        <v>37</v>
      </c>
      <c r="F29" s="11">
        <v>201707</v>
      </c>
    </row>
    <row r="30" spans="1:6">
      <c r="A30" s="11" t="s">
        <v>499</v>
      </c>
      <c r="B30" s="11">
        <v>25</v>
      </c>
      <c r="C30" s="11" t="s">
        <v>175</v>
      </c>
      <c r="D30" s="11" t="s">
        <v>206</v>
      </c>
      <c r="E30" s="11">
        <v>47.899999999999991</v>
      </c>
      <c r="F30" s="11">
        <v>201707</v>
      </c>
    </row>
    <row r="31" spans="1:6">
      <c r="A31" s="11" t="s">
        <v>474</v>
      </c>
      <c r="B31" s="11">
        <v>25</v>
      </c>
      <c r="C31" s="11" t="s">
        <v>175</v>
      </c>
      <c r="D31" s="11" t="s">
        <v>198</v>
      </c>
      <c r="E31" s="11">
        <v>36</v>
      </c>
      <c r="F31" s="11">
        <v>201707</v>
      </c>
    </row>
    <row r="32" spans="1:6">
      <c r="A32" s="11" t="s">
        <v>461</v>
      </c>
      <c r="B32" s="11">
        <v>25</v>
      </c>
      <c r="C32" s="11" t="s">
        <v>185</v>
      </c>
      <c r="D32" s="11" t="s">
        <v>182</v>
      </c>
      <c r="E32" s="11">
        <v>17.25</v>
      </c>
      <c r="F32" s="11">
        <v>201707</v>
      </c>
    </row>
    <row r="33" spans="1:6">
      <c r="A33" s="11" t="s">
        <v>494</v>
      </c>
      <c r="B33" s="11">
        <v>25</v>
      </c>
      <c r="C33" s="11" t="s">
        <v>175</v>
      </c>
      <c r="D33" s="11" t="s">
        <v>206</v>
      </c>
      <c r="E33" s="11">
        <v>44.8</v>
      </c>
      <c r="F33" s="11">
        <v>201707</v>
      </c>
    </row>
    <row r="34" spans="1:6">
      <c r="A34" s="11" t="s">
        <v>774</v>
      </c>
      <c r="B34" s="11">
        <v>25</v>
      </c>
      <c r="C34" s="11" t="s">
        <v>175</v>
      </c>
      <c r="D34" s="11" t="s">
        <v>198</v>
      </c>
      <c r="E34" s="11">
        <v>34.75</v>
      </c>
      <c r="F34" s="11">
        <v>201707</v>
      </c>
    </row>
    <row r="35" spans="1:6">
      <c r="A35" s="11" t="s">
        <v>775</v>
      </c>
      <c r="B35" s="11">
        <v>25</v>
      </c>
      <c r="C35" s="11" t="s">
        <v>198</v>
      </c>
      <c r="D35" s="11" t="s">
        <v>185</v>
      </c>
      <c r="E35" s="11">
        <v>29.83</v>
      </c>
      <c r="F35" s="11">
        <v>201707</v>
      </c>
    </row>
    <row r="36" spans="1:6">
      <c r="A36" s="11" t="s">
        <v>480</v>
      </c>
      <c r="B36" s="11">
        <v>25</v>
      </c>
      <c r="C36" s="11" t="s">
        <v>175</v>
      </c>
      <c r="D36" s="11" t="s">
        <v>185</v>
      </c>
      <c r="E36" s="11">
        <v>34</v>
      </c>
      <c r="F36" s="11">
        <v>201707</v>
      </c>
    </row>
    <row r="37" spans="1:6">
      <c r="A37" s="11" t="s">
        <v>480</v>
      </c>
      <c r="B37" s="11">
        <v>25</v>
      </c>
      <c r="C37" s="11" t="s">
        <v>175</v>
      </c>
      <c r="D37" s="11" t="s">
        <v>206</v>
      </c>
      <c r="E37" s="11">
        <v>2</v>
      </c>
      <c r="F37" s="11">
        <v>201707</v>
      </c>
    </row>
    <row r="38" spans="1:6">
      <c r="A38" s="11" t="s">
        <v>462</v>
      </c>
      <c r="B38" s="11">
        <v>25</v>
      </c>
      <c r="C38" s="11" t="s">
        <v>198</v>
      </c>
      <c r="D38" s="11" t="s">
        <v>206</v>
      </c>
      <c r="E38" s="11">
        <v>49</v>
      </c>
      <c r="F38" s="11">
        <v>201707</v>
      </c>
    </row>
    <row r="39" spans="1:6">
      <c r="A39" s="11" t="s">
        <v>481</v>
      </c>
      <c r="B39" s="11">
        <v>25</v>
      </c>
      <c r="C39" s="11" t="s">
        <v>175</v>
      </c>
      <c r="D39" s="11" t="s">
        <v>198</v>
      </c>
      <c r="E39" s="11">
        <v>8.5</v>
      </c>
      <c r="F39" s="11">
        <v>201707</v>
      </c>
    </row>
    <row r="40" spans="1:6">
      <c r="A40" s="11" t="s">
        <v>470</v>
      </c>
      <c r="B40" s="11">
        <v>25</v>
      </c>
      <c r="C40" s="11" t="s">
        <v>185</v>
      </c>
      <c r="D40" s="11" t="s">
        <v>198</v>
      </c>
      <c r="E40" s="11">
        <v>10.67</v>
      </c>
      <c r="F40" s="11">
        <v>201707</v>
      </c>
    </row>
    <row r="41" spans="1:6">
      <c r="A41" s="11" t="s">
        <v>777</v>
      </c>
      <c r="B41" s="11">
        <v>25</v>
      </c>
      <c r="C41" s="11" t="s">
        <v>175</v>
      </c>
      <c r="D41" s="11" t="s">
        <v>185</v>
      </c>
      <c r="E41" s="11">
        <v>22</v>
      </c>
      <c r="F41" s="11">
        <v>201707</v>
      </c>
    </row>
    <row r="42" spans="1:6">
      <c r="A42" s="11" t="s">
        <v>777</v>
      </c>
      <c r="B42" s="11">
        <v>25</v>
      </c>
      <c r="C42" s="11" t="s">
        <v>175</v>
      </c>
      <c r="D42" s="11" t="s">
        <v>198</v>
      </c>
      <c r="E42" s="11">
        <v>4.5</v>
      </c>
      <c r="F42" s="11">
        <v>201707</v>
      </c>
    </row>
    <row r="43" spans="1:6">
      <c r="A43" s="11" t="s">
        <v>777</v>
      </c>
      <c r="B43" s="11">
        <v>25</v>
      </c>
      <c r="C43" s="11" t="s">
        <v>175</v>
      </c>
      <c r="D43" s="11" t="s">
        <v>206</v>
      </c>
      <c r="E43" s="11">
        <v>1.5</v>
      </c>
      <c r="F43" s="11">
        <v>201707</v>
      </c>
    </row>
    <row r="44" spans="1:6">
      <c r="A44" s="11" t="s">
        <v>495</v>
      </c>
      <c r="B44" s="11">
        <v>25</v>
      </c>
      <c r="C44" s="11" t="s">
        <v>175</v>
      </c>
      <c r="D44" s="11" t="s">
        <v>206</v>
      </c>
      <c r="E44" s="11">
        <v>37</v>
      </c>
      <c r="F44" s="11">
        <v>201707</v>
      </c>
    </row>
    <row r="45" spans="1:6">
      <c r="A45" s="11" t="s">
        <v>484</v>
      </c>
      <c r="B45" s="11">
        <v>25</v>
      </c>
      <c r="C45" s="11" t="s">
        <v>175</v>
      </c>
      <c r="D45" s="11" t="s">
        <v>185</v>
      </c>
      <c r="E45" s="11">
        <v>0.75</v>
      </c>
      <c r="F45" s="11">
        <v>201707</v>
      </c>
    </row>
    <row r="46" spans="1:6">
      <c r="A46" s="11" t="s">
        <v>484</v>
      </c>
      <c r="B46" s="11">
        <v>25</v>
      </c>
      <c r="C46" s="11" t="s">
        <v>175</v>
      </c>
      <c r="D46" s="11" t="s">
        <v>177</v>
      </c>
      <c r="E46" s="11">
        <v>0.75</v>
      </c>
      <c r="F46" s="11">
        <v>201707</v>
      </c>
    </row>
    <row r="47" spans="1:6">
      <c r="A47" s="11" t="s">
        <v>484</v>
      </c>
      <c r="B47" s="11">
        <v>25</v>
      </c>
      <c r="C47" s="11" t="s">
        <v>175</v>
      </c>
      <c r="D47" s="11" t="s">
        <v>198</v>
      </c>
      <c r="E47" s="11">
        <v>16</v>
      </c>
      <c r="F47" s="11">
        <v>201707</v>
      </c>
    </row>
    <row r="48" spans="1:6">
      <c r="A48" s="11" t="s">
        <v>780</v>
      </c>
      <c r="B48" s="11">
        <v>25</v>
      </c>
      <c r="C48" s="11" t="s">
        <v>175</v>
      </c>
      <c r="D48" s="11" t="s">
        <v>185</v>
      </c>
      <c r="E48" s="11">
        <v>51.25</v>
      </c>
      <c r="F48" s="11">
        <v>201707</v>
      </c>
    </row>
    <row r="49" spans="1:6">
      <c r="A49" s="11" t="s">
        <v>476</v>
      </c>
      <c r="B49" s="11">
        <v>25</v>
      </c>
      <c r="C49" s="11" t="s">
        <v>198</v>
      </c>
      <c r="D49" s="11" t="s">
        <v>206</v>
      </c>
      <c r="E49" s="11">
        <v>59</v>
      </c>
      <c r="F49" s="11">
        <v>201707</v>
      </c>
    </row>
    <row r="50" spans="1:6">
      <c r="A50" s="11" t="s">
        <v>833</v>
      </c>
      <c r="B50" s="11">
        <v>25</v>
      </c>
      <c r="C50" s="11" t="s">
        <v>175</v>
      </c>
      <c r="D50" s="11" t="s">
        <v>198</v>
      </c>
      <c r="E50" s="11">
        <v>9</v>
      </c>
      <c r="F50" s="11">
        <v>201707</v>
      </c>
    </row>
    <row r="51" spans="1:6">
      <c r="A51" s="11" t="s">
        <v>501</v>
      </c>
      <c r="B51" s="11">
        <v>25</v>
      </c>
      <c r="C51" s="11" t="s">
        <v>175</v>
      </c>
      <c r="D51" s="11" t="s">
        <v>177</v>
      </c>
      <c r="E51" s="11">
        <v>2</v>
      </c>
      <c r="F51" s="11">
        <v>201707</v>
      </c>
    </row>
    <row r="52" spans="1:6">
      <c r="A52" s="11" t="s">
        <v>501</v>
      </c>
      <c r="B52" s="11">
        <v>25</v>
      </c>
      <c r="C52" s="11" t="s">
        <v>175</v>
      </c>
      <c r="D52" s="11" t="s">
        <v>198</v>
      </c>
      <c r="E52" s="11">
        <v>39</v>
      </c>
      <c r="F52" s="11">
        <v>201707</v>
      </c>
    </row>
    <row r="53" spans="1:6">
      <c r="A53" s="11" t="s">
        <v>501</v>
      </c>
      <c r="B53" s="11">
        <v>25</v>
      </c>
      <c r="C53" s="11" t="s">
        <v>175</v>
      </c>
      <c r="D53" s="11" t="s">
        <v>206</v>
      </c>
      <c r="E53" s="11">
        <v>4</v>
      </c>
      <c r="F53" s="11">
        <v>201707</v>
      </c>
    </row>
    <row r="54" spans="1:6">
      <c r="A54" s="11" t="s">
        <v>487</v>
      </c>
      <c r="B54" s="11">
        <v>25</v>
      </c>
      <c r="C54" s="11" t="s">
        <v>175</v>
      </c>
      <c r="D54" s="11" t="s">
        <v>177</v>
      </c>
      <c r="E54" s="11">
        <v>36.25</v>
      </c>
      <c r="F54" s="11">
        <v>201707</v>
      </c>
    </row>
    <row r="55" spans="1:6">
      <c r="A55" s="11" t="s">
        <v>768</v>
      </c>
      <c r="B55" s="11">
        <v>25</v>
      </c>
      <c r="C55" s="11" t="s">
        <v>175</v>
      </c>
      <c r="D55" s="11" t="s">
        <v>198</v>
      </c>
      <c r="E55" s="11">
        <v>32.340000000000003</v>
      </c>
      <c r="F55" s="11">
        <v>201707</v>
      </c>
    </row>
    <row r="56" spans="1:6">
      <c r="A56" s="11" t="s">
        <v>464</v>
      </c>
      <c r="B56" s="11">
        <v>25</v>
      </c>
      <c r="C56" s="11" t="s">
        <v>198</v>
      </c>
      <c r="D56" s="11" t="s">
        <v>211</v>
      </c>
      <c r="E56" s="11">
        <v>29.33</v>
      </c>
      <c r="F56" s="11">
        <v>201707</v>
      </c>
    </row>
    <row r="57" spans="1:6">
      <c r="A57" s="11" t="s">
        <v>781</v>
      </c>
      <c r="B57" s="11">
        <v>25</v>
      </c>
      <c r="C57" s="11" t="s">
        <v>175</v>
      </c>
      <c r="D57" s="11" t="s">
        <v>198</v>
      </c>
      <c r="E57" s="11">
        <v>40</v>
      </c>
      <c r="F57" s="11">
        <v>201707</v>
      </c>
    </row>
    <row r="58" spans="1:6">
      <c r="A58" s="11" t="s">
        <v>1240</v>
      </c>
      <c r="B58" s="11">
        <v>25</v>
      </c>
      <c r="C58" s="11" t="s">
        <v>175</v>
      </c>
      <c r="D58" s="11" t="s">
        <v>198</v>
      </c>
      <c r="E58" s="11">
        <v>13.17</v>
      </c>
      <c r="F58" s="11">
        <v>201707</v>
      </c>
    </row>
    <row r="59" spans="1:6">
      <c r="A59" s="11" t="s">
        <v>486</v>
      </c>
      <c r="B59" s="11">
        <v>25</v>
      </c>
      <c r="C59" s="11" t="s">
        <v>175</v>
      </c>
      <c r="D59" s="11" t="s">
        <v>177</v>
      </c>
      <c r="E59" s="11">
        <v>35</v>
      </c>
      <c r="F59" s="11">
        <v>201707</v>
      </c>
    </row>
    <row r="60" spans="1:6">
      <c r="A60" s="11" t="s">
        <v>507</v>
      </c>
      <c r="B60" s="11">
        <v>25</v>
      </c>
      <c r="C60" s="11" t="s">
        <v>175</v>
      </c>
      <c r="D60" s="11" t="s">
        <v>198</v>
      </c>
      <c r="E60" s="11">
        <v>16</v>
      </c>
      <c r="F60" s="11">
        <v>201707</v>
      </c>
    </row>
    <row r="61" spans="1:6">
      <c r="A61" s="11" t="s">
        <v>483</v>
      </c>
      <c r="B61" s="11">
        <v>25</v>
      </c>
      <c r="C61" s="11" t="s">
        <v>175</v>
      </c>
      <c r="D61" s="11" t="s">
        <v>185</v>
      </c>
      <c r="E61" s="11">
        <v>4</v>
      </c>
      <c r="F61" s="11">
        <v>201707</v>
      </c>
    </row>
    <row r="62" spans="1:6">
      <c r="A62" s="11" t="s">
        <v>483</v>
      </c>
      <c r="B62" s="11">
        <v>25</v>
      </c>
      <c r="C62" s="11" t="s">
        <v>175</v>
      </c>
      <c r="D62" s="11" t="s">
        <v>177</v>
      </c>
      <c r="E62" s="11">
        <v>7.5</v>
      </c>
      <c r="F62" s="11">
        <v>201707</v>
      </c>
    </row>
    <row r="63" spans="1:6">
      <c r="A63" s="11" t="s">
        <v>483</v>
      </c>
      <c r="B63" s="11">
        <v>25</v>
      </c>
      <c r="C63" s="11" t="s">
        <v>175</v>
      </c>
      <c r="D63" s="11" t="s">
        <v>198</v>
      </c>
      <c r="E63" s="11">
        <v>24.75</v>
      </c>
      <c r="F63" s="11">
        <v>201707</v>
      </c>
    </row>
    <row r="64" spans="1:6">
      <c r="A64" s="11" t="s">
        <v>483</v>
      </c>
      <c r="B64" s="11">
        <v>25</v>
      </c>
      <c r="C64" s="11" t="s">
        <v>175</v>
      </c>
      <c r="D64" s="11" t="s">
        <v>206</v>
      </c>
      <c r="E64" s="11">
        <v>8</v>
      </c>
      <c r="F64" s="11">
        <v>201707</v>
      </c>
    </row>
    <row r="65" spans="1:6">
      <c r="A65" s="11" t="s">
        <v>460</v>
      </c>
      <c r="B65" s="11">
        <v>25</v>
      </c>
      <c r="C65" s="11" t="s">
        <v>211</v>
      </c>
      <c r="D65" s="11" t="s">
        <v>177</v>
      </c>
      <c r="E65" s="11">
        <v>27</v>
      </c>
      <c r="F65" s="11">
        <v>201707</v>
      </c>
    </row>
    <row r="66" spans="1:6">
      <c r="A66" s="11" t="s">
        <v>784</v>
      </c>
      <c r="B66" s="11">
        <v>25</v>
      </c>
      <c r="C66" s="11" t="s">
        <v>175</v>
      </c>
      <c r="D66" s="11" t="s">
        <v>148</v>
      </c>
      <c r="E66" s="11">
        <v>1.5</v>
      </c>
      <c r="F66" s="11">
        <v>201707</v>
      </c>
    </row>
    <row r="67" spans="1:6">
      <c r="A67" s="11" t="s">
        <v>784</v>
      </c>
      <c r="B67" s="11">
        <v>25</v>
      </c>
      <c r="C67" s="11" t="s">
        <v>175</v>
      </c>
      <c r="D67" s="11" t="s">
        <v>182</v>
      </c>
      <c r="E67" s="11">
        <v>3.5</v>
      </c>
      <c r="F67" s="11">
        <v>201707</v>
      </c>
    </row>
    <row r="68" spans="1:6">
      <c r="A68" s="11" t="s">
        <v>784</v>
      </c>
      <c r="B68" s="11">
        <v>25</v>
      </c>
      <c r="C68" s="11" t="s">
        <v>175</v>
      </c>
      <c r="D68" s="11" t="s">
        <v>185</v>
      </c>
      <c r="E68" s="11">
        <v>4.5</v>
      </c>
      <c r="F68" s="11">
        <v>201707</v>
      </c>
    </row>
    <row r="69" spans="1:6">
      <c r="A69" s="11" t="s">
        <v>784</v>
      </c>
      <c r="B69" s="11">
        <v>25</v>
      </c>
      <c r="C69" s="11" t="s">
        <v>175</v>
      </c>
      <c r="D69" s="11" t="s">
        <v>177</v>
      </c>
      <c r="E69" s="11">
        <v>3.75</v>
      </c>
      <c r="F69" s="11">
        <v>201707</v>
      </c>
    </row>
    <row r="70" spans="1:6">
      <c r="A70" s="11" t="s">
        <v>784</v>
      </c>
      <c r="B70" s="11">
        <v>25</v>
      </c>
      <c r="C70" s="11" t="s">
        <v>175</v>
      </c>
      <c r="D70" s="11" t="s">
        <v>198</v>
      </c>
      <c r="E70" s="11">
        <v>4.75</v>
      </c>
      <c r="F70" s="11">
        <v>201707</v>
      </c>
    </row>
    <row r="71" spans="1:6">
      <c r="A71" s="11" t="s">
        <v>784</v>
      </c>
      <c r="B71" s="11">
        <v>25</v>
      </c>
      <c r="C71" s="11" t="s">
        <v>175</v>
      </c>
      <c r="D71" s="11" t="s">
        <v>203</v>
      </c>
      <c r="E71" s="11">
        <v>0.5</v>
      </c>
      <c r="F71" s="11">
        <v>201707</v>
      </c>
    </row>
    <row r="72" spans="1:6">
      <c r="A72" s="11" t="s">
        <v>784</v>
      </c>
      <c r="B72" s="11">
        <v>25</v>
      </c>
      <c r="C72" s="11" t="s">
        <v>175</v>
      </c>
      <c r="D72" s="11" t="s">
        <v>206</v>
      </c>
      <c r="E72" s="11">
        <v>4.5</v>
      </c>
      <c r="F72" s="11">
        <v>201707</v>
      </c>
    </row>
    <row r="73" spans="1:6">
      <c r="A73" s="11" t="s">
        <v>492</v>
      </c>
      <c r="B73" s="11">
        <v>25</v>
      </c>
      <c r="C73" s="11" t="s">
        <v>175</v>
      </c>
      <c r="D73" s="11" t="s">
        <v>206</v>
      </c>
      <c r="E73" s="11">
        <v>49.480000000000004</v>
      </c>
      <c r="F73" s="11">
        <v>201707</v>
      </c>
    </row>
    <row r="74" spans="1:6">
      <c r="A74" s="11" t="s">
        <v>785</v>
      </c>
      <c r="B74" s="11">
        <v>25</v>
      </c>
      <c r="C74" s="11" t="s">
        <v>198</v>
      </c>
      <c r="D74" s="11" t="s">
        <v>182</v>
      </c>
      <c r="E74" s="11">
        <v>1.75</v>
      </c>
      <c r="F74" s="11">
        <v>201707</v>
      </c>
    </row>
    <row r="75" spans="1:6">
      <c r="A75" s="11" t="s">
        <v>1233</v>
      </c>
      <c r="B75" s="11">
        <v>26</v>
      </c>
      <c r="C75" s="11" t="s">
        <v>185</v>
      </c>
      <c r="D75" s="11" t="s">
        <v>206</v>
      </c>
      <c r="E75" s="11">
        <v>51.83</v>
      </c>
      <c r="F75" s="11">
        <v>201707</v>
      </c>
    </row>
    <row r="76" spans="1:6">
      <c r="A76" s="11" t="s">
        <v>715</v>
      </c>
      <c r="B76" s="11">
        <v>26</v>
      </c>
      <c r="C76" s="11" t="s">
        <v>175</v>
      </c>
      <c r="D76" s="11" t="s">
        <v>198</v>
      </c>
      <c r="E76" s="11">
        <v>8</v>
      </c>
      <c r="F76" s="11">
        <v>201707</v>
      </c>
    </row>
    <row r="77" spans="1:6">
      <c r="A77" s="11" t="s">
        <v>466</v>
      </c>
      <c r="B77" s="11">
        <v>26</v>
      </c>
      <c r="C77" s="11" t="s">
        <v>175</v>
      </c>
      <c r="D77" s="11" t="s">
        <v>177</v>
      </c>
      <c r="E77" s="11">
        <v>15</v>
      </c>
      <c r="F77" s="11">
        <v>201707</v>
      </c>
    </row>
    <row r="78" spans="1:6">
      <c r="A78" s="11" t="s">
        <v>466</v>
      </c>
      <c r="B78" s="11">
        <v>26</v>
      </c>
      <c r="C78" s="11" t="s">
        <v>175</v>
      </c>
      <c r="D78" s="11" t="s">
        <v>198</v>
      </c>
      <c r="E78" s="11">
        <v>8</v>
      </c>
      <c r="F78" s="11">
        <v>201707</v>
      </c>
    </row>
    <row r="79" spans="1:6">
      <c r="A79" s="11" t="s">
        <v>726</v>
      </c>
      <c r="B79" s="11">
        <v>26</v>
      </c>
      <c r="C79" s="11" t="s">
        <v>175</v>
      </c>
      <c r="D79" s="11" t="s">
        <v>185</v>
      </c>
      <c r="E79" s="11">
        <v>1</v>
      </c>
      <c r="F79" s="11">
        <v>201707</v>
      </c>
    </row>
    <row r="80" spans="1:6">
      <c r="A80" s="11" t="s">
        <v>726</v>
      </c>
      <c r="B80" s="11">
        <v>26</v>
      </c>
      <c r="C80" s="11" t="s">
        <v>175</v>
      </c>
      <c r="D80" s="11" t="s">
        <v>177</v>
      </c>
      <c r="E80" s="11">
        <v>2</v>
      </c>
      <c r="F80" s="11">
        <v>201707</v>
      </c>
    </row>
    <row r="81" spans="1:6">
      <c r="A81" s="11" t="s">
        <v>726</v>
      </c>
      <c r="B81" s="11">
        <v>26</v>
      </c>
      <c r="C81" s="11" t="s">
        <v>175</v>
      </c>
      <c r="D81" s="11" t="s">
        <v>198</v>
      </c>
      <c r="E81" s="11">
        <v>22</v>
      </c>
      <c r="F81" s="11">
        <v>201707</v>
      </c>
    </row>
    <row r="82" spans="1:6">
      <c r="A82" s="11" t="s">
        <v>458</v>
      </c>
      <c r="B82" s="11">
        <v>26</v>
      </c>
      <c r="C82" s="11" t="s">
        <v>185</v>
      </c>
      <c r="D82" s="11" t="s">
        <v>182</v>
      </c>
      <c r="E82" s="11">
        <v>12.75</v>
      </c>
      <c r="F82" s="11">
        <v>201707</v>
      </c>
    </row>
    <row r="83" spans="1:6">
      <c r="A83" s="11" t="s">
        <v>458</v>
      </c>
      <c r="B83" s="11">
        <v>26</v>
      </c>
      <c r="C83" s="11" t="s">
        <v>185</v>
      </c>
      <c r="D83" s="11" t="s">
        <v>198</v>
      </c>
      <c r="E83" s="11">
        <v>4</v>
      </c>
      <c r="F83" s="11">
        <v>201707</v>
      </c>
    </row>
    <row r="84" spans="1:6">
      <c r="A84" s="11" t="s">
        <v>458</v>
      </c>
      <c r="B84" s="11">
        <v>26</v>
      </c>
      <c r="C84" s="11" t="s">
        <v>185</v>
      </c>
      <c r="D84" s="11" t="s">
        <v>206</v>
      </c>
      <c r="E84" s="11">
        <v>1</v>
      </c>
      <c r="F84" s="11">
        <v>201707</v>
      </c>
    </row>
    <row r="85" spans="1:6">
      <c r="A85" s="11" t="s">
        <v>767</v>
      </c>
      <c r="B85" s="11">
        <v>26</v>
      </c>
      <c r="C85" s="11" t="s">
        <v>175</v>
      </c>
      <c r="D85" s="11" t="s">
        <v>206</v>
      </c>
      <c r="E85" s="11">
        <v>53.510000000000005</v>
      </c>
      <c r="F85" s="11">
        <v>201707</v>
      </c>
    </row>
    <row r="86" spans="1:6">
      <c r="A86" s="11" t="s">
        <v>453</v>
      </c>
      <c r="B86" s="11">
        <v>26</v>
      </c>
      <c r="C86" s="11" t="s">
        <v>175</v>
      </c>
      <c r="D86" s="11" t="s">
        <v>177</v>
      </c>
      <c r="E86" s="11">
        <v>6.5</v>
      </c>
      <c r="F86" s="11">
        <v>201707</v>
      </c>
    </row>
    <row r="87" spans="1:6">
      <c r="A87" s="11" t="s">
        <v>453</v>
      </c>
      <c r="B87" s="11">
        <v>26</v>
      </c>
      <c r="C87" s="11" t="s">
        <v>175</v>
      </c>
      <c r="D87" s="11" t="s">
        <v>198</v>
      </c>
      <c r="E87" s="11">
        <v>12.5</v>
      </c>
      <c r="F87" s="11">
        <v>201707</v>
      </c>
    </row>
    <row r="88" spans="1:6">
      <c r="A88" s="11" t="s">
        <v>453</v>
      </c>
      <c r="B88" s="11">
        <v>26</v>
      </c>
      <c r="C88" s="11" t="s">
        <v>175</v>
      </c>
      <c r="D88" s="11" t="s">
        <v>206</v>
      </c>
      <c r="E88" s="11">
        <v>3.25</v>
      </c>
      <c r="F88" s="11">
        <v>201707</v>
      </c>
    </row>
    <row r="89" spans="1:6">
      <c r="A89" s="11" t="s">
        <v>485</v>
      </c>
      <c r="B89" s="11">
        <v>26</v>
      </c>
      <c r="C89" s="11" t="s">
        <v>175</v>
      </c>
      <c r="D89" s="11" t="s">
        <v>185</v>
      </c>
      <c r="E89" s="11">
        <v>8</v>
      </c>
      <c r="F89" s="11">
        <v>201707</v>
      </c>
    </row>
    <row r="90" spans="1:6">
      <c r="A90" s="11" t="s">
        <v>485</v>
      </c>
      <c r="B90" s="11">
        <v>26</v>
      </c>
      <c r="C90" s="11" t="s">
        <v>175</v>
      </c>
      <c r="D90" s="11" t="s">
        <v>177</v>
      </c>
      <c r="E90" s="11">
        <v>2</v>
      </c>
      <c r="F90" s="11">
        <v>201707</v>
      </c>
    </row>
    <row r="91" spans="1:6">
      <c r="A91" s="11" t="s">
        <v>485</v>
      </c>
      <c r="B91" s="11">
        <v>26</v>
      </c>
      <c r="C91" s="11" t="s">
        <v>175</v>
      </c>
      <c r="D91" s="11" t="s">
        <v>206</v>
      </c>
      <c r="E91" s="11">
        <v>42.5</v>
      </c>
      <c r="F91" s="11">
        <v>201707</v>
      </c>
    </row>
    <row r="92" spans="1:6">
      <c r="A92" s="11" t="s">
        <v>598</v>
      </c>
      <c r="B92" s="11">
        <v>26</v>
      </c>
      <c r="C92" s="11" t="s">
        <v>203</v>
      </c>
      <c r="D92" s="11" t="s">
        <v>198</v>
      </c>
      <c r="E92" s="11">
        <v>16.75</v>
      </c>
      <c r="F92" s="11">
        <v>201707</v>
      </c>
    </row>
    <row r="93" spans="1:6">
      <c r="A93" s="11" t="s">
        <v>459</v>
      </c>
      <c r="B93" s="11">
        <v>26</v>
      </c>
      <c r="C93" s="11" t="s">
        <v>175</v>
      </c>
      <c r="D93" s="11" t="s">
        <v>198</v>
      </c>
      <c r="E93" s="11">
        <v>44</v>
      </c>
      <c r="F93" s="11">
        <v>201707</v>
      </c>
    </row>
    <row r="94" spans="1:6">
      <c r="A94" s="11" t="s">
        <v>471</v>
      </c>
      <c r="B94" s="11">
        <v>26</v>
      </c>
      <c r="C94" s="11" t="s">
        <v>185</v>
      </c>
      <c r="D94" s="11" t="s">
        <v>206</v>
      </c>
      <c r="E94" s="11">
        <v>48.180000000000007</v>
      </c>
      <c r="F94" s="11">
        <v>201707</v>
      </c>
    </row>
    <row r="95" spans="1:6">
      <c r="A95" s="11" t="s">
        <v>769</v>
      </c>
      <c r="B95" s="11">
        <v>26</v>
      </c>
      <c r="C95" s="11" t="s">
        <v>185</v>
      </c>
      <c r="D95" s="11" t="s">
        <v>177</v>
      </c>
      <c r="E95" s="11">
        <v>17.590000000000003</v>
      </c>
      <c r="F95" s="11">
        <v>201707</v>
      </c>
    </row>
    <row r="96" spans="1:6">
      <c r="A96" s="11" t="s">
        <v>769</v>
      </c>
      <c r="B96" s="11">
        <v>26</v>
      </c>
      <c r="C96" s="11" t="s">
        <v>185</v>
      </c>
      <c r="D96" s="11" t="s">
        <v>198</v>
      </c>
      <c r="E96" s="11">
        <v>41.15</v>
      </c>
      <c r="F96" s="11">
        <v>201707</v>
      </c>
    </row>
    <row r="97" spans="1:6">
      <c r="A97" s="11" t="s">
        <v>482</v>
      </c>
      <c r="B97" s="11">
        <v>26</v>
      </c>
      <c r="C97" s="11" t="s">
        <v>175</v>
      </c>
      <c r="D97" s="11" t="s">
        <v>148</v>
      </c>
      <c r="E97" s="11">
        <v>0.75</v>
      </c>
      <c r="F97" s="11">
        <v>201707</v>
      </c>
    </row>
    <row r="98" spans="1:6">
      <c r="A98" s="11" t="s">
        <v>482</v>
      </c>
      <c r="B98" s="11">
        <v>26</v>
      </c>
      <c r="C98" s="11" t="s">
        <v>175</v>
      </c>
      <c r="D98" s="11" t="s">
        <v>182</v>
      </c>
      <c r="E98" s="11">
        <v>3.75</v>
      </c>
      <c r="F98" s="11">
        <v>201707</v>
      </c>
    </row>
    <row r="99" spans="1:6">
      <c r="A99" s="11" t="s">
        <v>482</v>
      </c>
      <c r="B99" s="11">
        <v>26</v>
      </c>
      <c r="C99" s="11" t="s">
        <v>175</v>
      </c>
      <c r="D99" s="11" t="s">
        <v>185</v>
      </c>
      <c r="E99" s="11">
        <v>2.25</v>
      </c>
      <c r="F99" s="11">
        <v>201707</v>
      </c>
    </row>
    <row r="100" spans="1:6">
      <c r="A100" s="11" t="s">
        <v>482</v>
      </c>
      <c r="B100" s="11">
        <v>26</v>
      </c>
      <c r="C100" s="11" t="s">
        <v>175</v>
      </c>
      <c r="D100" s="11" t="s">
        <v>177</v>
      </c>
      <c r="E100" s="11">
        <v>2</v>
      </c>
      <c r="F100" s="11">
        <v>201707</v>
      </c>
    </row>
    <row r="101" spans="1:6">
      <c r="A101" s="11" t="s">
        <v>482</v>
      </c>
      <c r="B101" s="11">
        <v>26</v>
      </c>
      <c r="C101" s="11" t="s">
        <v>175</v>
      </c>
      <c r="D101" s="11" t="s">
        <v>198</v>
      </c>
      <c r="E101" s="11">
        <v>31.5</v>
      </c>
      <c r="F101" s="11">
        <v>201707</v>
      </c>
    </row>
    <row r="102" spans="1:6">
      <c r="A102" s="11" t="s">
        <v>482</v>
      </c>
      <c r="B102" s="11">
        <v>26</v>
      </c>
      <c r="C102" s="11" t="s">
        <v>175</v>
      </c>
      <c r="D102" s="11" t="s">
        <v>203</v>
      </c>
      <c r="E102" s="11">
        <v>0.5</v>
      </c>
      <c r="F102" s="11">
        <v>201707</v>
      </c>
    </row>
    <row r="103" spans="1:6">
      <c r="A103" s="11" t="s">
        <v>482</v>
      </c>
      <c r="B103" s="11">
        <v>26</v>
      </c>
      <c r="C103" s="11" t="s">
        <v>175</v>
      </c>
      <c r="D103" s="11" t="s">
        <v>206</v>
      </c>
      <c r="E103" s="11">
        <v>13</v>
      </c>
      <c r="F103" s="11">
        <v>201707</v>
      </c>
    </row>
    <row r="104" spans="1:6">
      <c r="A104" s="11" t="s">
        <v>498</v>
      </c>
      <c r="B104" s="11">
        <v>26</v>
      </c>
      <c r="C104" s="11" t="s">
        <v>175</v>
      </c>
      <c r="D104" s="11" t="s">
        <v>206</v>
      </c>
      <c r="E104" s="11">
        <v>56.17</v>
      </c>
      <c r="F104" s="11">
        <v>201707</v>
      </c>
    </row>
    <row r="105" spans="1:6">
      <c r="A105" s="11" t="s">
        <v>479</v>
      </c>
      <c r="B105" s="11">
        <v>26</v>
      </c>
      <c r="C105" s="11" t="s">
        <v>175</v>
      </c>
      <c r="D105" s="11" t="s">
        <v>177</v>
      </c>
      <c r="E105" s="11">
        <v>19</v>
      </c>
      <c r="F105" s="11">
        <v>201707</v>
      </c>
    </row>
    <row r="106" spans="1:6">
      <c r="A106" s="11" t="s">
        <v>479</v>
      </c>
      <c r="B106" s="11">
        <v>26</v>
      </c>
      <c r="C106" s="11" t="s">
        <v>175</v>
      </c>
      <c r="D106" s="11" t="s">
        <v>198</v>
      </c>
      <c r="E106" s="11">
        <v>26.5</v>
      </c>
      <c r="F106" s="11">
        <v>201707</v>
      </c>
    </row>
    <row r="107" spans="1:6">
      <c r="A107" s="11" t="s">
        <v>499</v>
      </c>
      <c r="B107" s="11">
        <v>26</v>
      </c>
      <c r="C107" s="11" t="s">
        <v>175</v>
      </c>
      <c r="D107" s="11" t="s">
        <v>206</v>
      </c>
      <c r="E107" s="11">
        <v>58.77000000000001</v>
      </c>
      <c r="F107" s="11">
        <v>201707</v>
      </c>
    </row>
    <row r="108" spans="1:6">
      <c r="A108" s="11" t="s">
        <v>474</v>
      </c>
      <c r="B108" s="11">
        <v>26</v>
      </c>
      <c r="C108" s="11" t="s">
        <v>175</v>
      </c>
      <c r="D108" s="11" t="s">
        <v>198</v>
      </c>
      <c r="E108" s="11">
        <v>40</v>
      </c>
      <c r="F108" s="11">
        <v>201707</v>
      </c>
    </row>
    <row r="109" spans="1:6">
      <c r="A109" s="11" t="s">
        <v>461</v>
      </c>
      <c r="B109" s="11">
        <v>26</v>
      </c>
      <c r="C109" s="11" t="s">
        <v>185</v>
      </c>
      <c r="D109" s="11" t="s">
        <v>182</v>
      </c>
      <c r="E109" s="11">
        <v>8.48</v>
      </c>
      <c r="F109" s="11">
        <v>201707</v>
      </c>
    </row>
    <row r="110" spans="1:6">
      <c r="A110" s="11" t="s">
        <v>494</v>
      </c>
      <c r="B110" s="11">
        <v>26</v>
      </c>
      <c r="C110" s="11" t="s">
        <v>175</v>
      </c>
      <c r="D110" s="11" t="s">
        <v>206</v>
      </c>
      <c r="E110" s="11">
        <v>60.86</v>
      </c>
      <c r="F110" s="11">
        <v>201707</v>
      </c>
    </row>
    <row r="111" spans="1:6">
      <c r="A111" s="11" t="s">
        <v>455</v>
      </c>
      <c r="B111" s="11">
        <v>26</v>
      </c>
      <c r="C111" s="11" t="s">
        <v>185</v>
      </c>
      <c r="D111" s="11" t="s">
        <v>177</v>
      </c>
      <c r="E111" s="11">
        <v>7.67</v>
      </c>
      <c r="F111" s="11">
        <v>201707</v>
      </c>
    </row>
    <row r="112" spans="1:6">
      <c r="A112" s="11" t="s">
        <v>467</v>
      </c>
      <c r="B112" s="11">
        <v>26</v>
      </c>
      <c r="C112" s="11" t="s">
        <v>185</v>
      </c>
      <c r="D112" s="11" t="s">
        <v>206</v>
      </c>
      <c r="E112" s="11">
        <v>46.41</v>
      </c>
      <c r="F112" s="11">
        <v>201707</v>
      </c>
    </row>
    <row r="113" spans="1:6">
      <c r="A113" s="11" t="s">
        <v>480</v>
      </c>
      <c r="B113" s="11">
        <v>26</v>
      </c>
      <c r="C113" s="11" t="s">
        <v>175</v>
      </c>
      <c r="D113" s="11" t="s">
        <v>185</v>
      </c>
      <c r="E113" s="11">
        <v>35.75</v>
      </c>
      <c r="F113" s="11">
        <v>201707</v>
      </c>
    </row>
    <row r="114" spans="1:6">
      <c r="A114" s="11" t="s">
        <v>480</v>
      </c>
      <c r="B114" s="11">
        <v>26</v>
      </c>
      <c r="C114" s="11" t="s">
        <v>175</v>
      </c>
      <c r="D114" s="11" t="s">
        <v>206</v>
      </c>
      <c r="E114" s="11">
        <v>1</v>
      </c>
      <c r="F114" s="11">
        <v>201707</v>
      </c>
    </row>
    <row r="115" spans="1:6">
      <c r="A115" s="11" t="s">
        <v>481</v>
      </c>
      <c r="B115" s="11">
        <v>26</v>
      </c>
      <c r="C115" s="11" t="s">
        <v>175</v>
      </c>
      <c r="D115" s="11" t="s">
        <v>198</v>
      </c>
      <c r="E115" s="11">
        <v>8</v>
      </c>
      <c r="F115" s="11">
        <v>201707</v>
      </c>
    </row>
    <row r="116" spans="1:6">
      <c r="A116" s="11" t="s">
        <v>777</v>
      </c>
      <c r="B116" s="11">
        <v>26</v>
      </c>
      <c r="C116" s="11" t="s">
        <v>175</v>
      </c>
      <c r="D116" s="11" t="s">
        <v>185</v>
      </c>
      <c r="E116" s="11">
        <v>23</v>
      </c>
      <c r="F116" s="11">
        <v>201707</v>
      </c>
    </row>
    <row r="117" spans="1:6">
      <c r="A117" s="11" t="s">
        <v>777</v>
      </c>
      <c r="B117" s="11">
        <v>26</v>
      </c>
      <c r="C117" s="11" t="s">
        <v>175</v>
      </c>
      <c r="D117" s="11" t="s">
        <v>198</v>
      </c>
      <c r="E117" s="11">
        <v>3</v>
      </c>
      <c r="F117" s="11">
        <v>201707</v>
      </c>
    </row>
    <row r="118" spans="1:6">
      <c r="A118" s="11" t="s">
        <v>777</v>
      </c>
      <c r="B118" s="11">
        <v>26</v>
      </c>
      <c r="C118" s="11" t="s">
        <v>175</v>
      </c>
      <c r="D118" s="11" t="s">
        <v>206</v>
      </c>
      <c r="E118" s="11">
        <v>2</v>
      </c>
      <c r="F118" s="11">
        <v>201707</v>
      </c>
    </row>
    <row r="119" spans="1:6">
      <c r="A119" s="11" t="s">
        <v>495</v>
      </c>
      <c r="B119" s="11">
        <v>26</v>
      </c>
      <c r="C119" s="11" t="s">
        <v>175</v>
      </c>
      <c r="D119" s="11" t="s">
        <v>206</v>
      </c>
      <c r="E119" s="11">
        <v>34.5</v>
      </c>
      <c r="F119" s="11">
        <v>201707</v>
      </c>
    </row>
    <row r="120" spans="1:6">
      <c r="A120" s="11" t="s">
        <v>484</v>
      </c>
      <c r="B120" s="11">
        <v>26</v>
      </c>
      <c r="C120" s="11" t="s">
        <v>175</v>
      </c>
      <c r="D120" s="11" t="s">
        <v>185</v>
      </c>
      <c r="E120" s="11">
        <v>1.25</v>
      </c>
      <c r="F120" s="11">
        <v>201707</v>
      </c>
    </row>
    <row r="121" spans="1:6">
      <c r="A121" s="11" t="s">
        <v>484</v>
      </c>
      <c r="B121" s="11">
        <v>26</v>
      </c>
      <c r="C121" s="11" t="s">
        <v>175</v>
      </c>
      <c r="D121" s="11" t="s">
        <v>177</v>
      </c>
      <c r="E121" s="11">
        <v>0.5</v>
      </c>
      <c r="F121" s="11">
        <v>201707</v>
      </c>
    </row>
    <row r="122" spans="1:6">
      <c r="A122" s="11" t="s">
        <v>484</v>
      </c>
      <c r="B122" s="11">
        <v>26</v>
      </c>
      <c r="C122" s="11" t="s">
        <v>175</v>
      </c>
      <c r="D122" s="11" t="s">
        <v>198</v>
      </c>
      <c r="E122" s="11">
        <v>16.25</v>
      </c>
      <c r="F122" s="11">
        <v>201707</v>
      </c>
    </row>
    <row r="123" spans="1:6">
      <c r="A123" s="11" t="s">
        <v>476</v>
      </c>
      <c r="B123" s="11">
        <v>26</v>
      </c>
      <c r="C123" s="11" t="s">
        <v>198</v>
      </c>
      <c r="D123" s="11" t="s">
        <v>206</v>
      </c>
      <c r="E123" s="11">
        <v>51.75</v>
      </c>
      <c r="F123" s="11">
        <v>201707</v>
      </c>
    </row>
    <row r="124" spans="1:6">
      <c r="A124" s="11" t="s">
        <v>597</v>
      </c>
      <c r="B124" s="11">
        <v>26</v>
      </c>
      <c r="C124" s="11" t="s">
        <v>175</v>
      </c>
      <c r="D124" s="11" t="s">
        <v>198</v>
      </c>
      <c r="E124" s="11">
        <v>24</v>
      </c>
      <c r="F124" s="11">
        <v>201707</v>
      </c>
    </row>
    <row r="125" spans="1:6">
      <c r="A125" s="11" t="s">
        <v>501</v>
      </c>
      <c r="B125" s="11">
        <v>26</v>
      </c>
      <c r="C125" s="11" t="s">
        <v>175</v>
      </c>
      <c r="D125" s="11" t="s">
        <v>185</v>
      </c>
      <c r="E125" s="11">
        <v>3</v>
      </c>
      <c r="F125" s="11">
        <v>201707</v>
      </c>
    </row>
    <row r="126" spans="1:6">
      <c r="A126" s="11" t="s">
        <v>501</v>
      </c>
      <c r="B126" s="11">
        <v>26</v>
      </c>
      <c r="C126" s="11" t="s">
        <v>175</v>
      </c>
      <c r="D126" s="11" t="s">
        <v>177</v>
      </c>
      <c r="E126" s="11">
        <v>5</v>
      </c>
      <c r="F126" s="11">
        <v>201707</v>
      </c>
    </row>
    <row r="127" spans="1:6">
      <c r="A127" s="11" t="s">
        <v>501</v>
      </c>
      <c r="B127" s="11">
        <v>26</v>
      </c>
      <c r="C127" s="11" t="s">
        <v>175</v>
      </c>
      <c r="D127" s="11" t="s">
        <v>198</v>
      </c>
      <c r="E127" s="11">
        <v>31</v>
      </c>
      <c r="F127" s="11">
        <v>201707</v>
      </c>
    </row>
    <row r="128" spans="1:6">
      <c r="A128" s="11" t="s">
        <v>501</v>
      </c>
      <c r="B128" s="11">
        <v>26</v>
      </c>
      <c r="C128" s="11" t="s">
        <v>175</v>
      </c>
      <c r="D128" s="11" t="s">
        <v>206</v>
      </c>
      <c r="E128" s="11">
        <v>6</v>
      </c>
      <c r="F128" s="11">
        <v>201707</v>
      </c>
    </row>
    <row r="129" spans="1:6">
      <c r="A129" s="11" t="s">
        <v>487</v>
      </c>
      <c r="B129" s="11">
        <v>26</v>
      </c>
      <c r="C129" s="11" t="s">
        <v>175</v>
      </c>
      <c r="D129" s="11" t="s">
        <v>177</v>
      </c>
      <c r="E129" s="11">
        <v>43.25</v>
      </c>
      <c r="F129" s="11">
        <v>201707</v>
      </c>
    </row>
    <row r="130" spans="1:6">
      <c r="A130" s="11" t="s">
        <v>768</v>
      </c>
      <c r="B130" s="11">
        <v>26</v>
      </c>
      <c r="C130" s="11" t="s">
        <v>175</v>
      </c>
      <c r="D130" s="11" t="s">
        <v>198</v>
      </c>
      <c r="E130" s="11">
        <v>24</v>
      </c>
      <c r="F130" s="11">
        <v>201707</v>
      </c>
    </row>
    <row r="131" spans="1:6">
      <c r="A131" s="11" t="s">
        <v>781</v>
      </c>
      <c r="B131" s="11">
        <v>26</v>
      </c>
      <c r="C131" s="11" t="s">
        <v>175</v>
      </c>
      <c r="D131" s="11" t="s">
        <v>198</v>
      </c>
      <c r="E131" s="11">
        <v>35</v>
      </c>
      <c r="F131" s="11">
        <v>201707</v>
      </c>
    </row>
    <row r="132" spans="1:6">
      <c r="A132" s="11" t="s">
        <v>1240</v>
      </c>
      <c r="B132" s="11">
        <v>26</v>
      </c>
      <c r="C132" s="11" t="s">
        <v>175</v>
      </c>
      <c r="D132" s="11" t="s">
        <v>198</v>
      </c>
      <c r="E132" s="11">
        <v>11.75</v>
      </c>
      <c r="F132" s="11">
        <v>201707</v>
      </c>
    </row>
    <row r="133" spans="1:6">
      <c r="A133" s="11" t="s">
        <v>486</v>
      </c>
      <c r="B133" s="11">
        <v>26</v>
      </c>
      <c r="C133" s="11" t="s">
        <v>175</v>
      </c>
      <c r="D133" s="11" t="s">
        <v>177</v>
      </c>
      <c r="E133" s="11">
        <v>40</v>
      </c>
      <c r="F133" s="11">
        <v>201707</v>
      </c>
    </row>
    <row r="134" spans="1:6">
      <c r="A134" s="11" t="s">
        <v>507</v>
      </c>
      <c r="B134" s="11">
        <v>26</v>
      </c>
      <c r="C134" s="11" t="s">
        <v>175</v>
      </c>
      <c r="D134" s="11" t="s">
        <v>198</v>
      </c>
      <c r="E134" s="11">
        <v>16</v>
      </c>
      <c r="F134" s="11">
        <v>201707</v>
      </c>
    </row>
    <row r="135" spans="1:6">
      <c r="A135" s="11" t="s">
        <v>483</v>
      </c>
      <c r="B135" s="11">
        <v>26</v>
      </c>
      <c r="C135" s="11" t="s">
        <v>175</v>
      </c>
      <c r="D135" s="11" t="s">
        <v>185</v>
      </c>
      <c r="E135" s="11">
        <v>11</v>
      </c>
      <c r="F135" s="11">
        <v>201707</v>
      </c>
    </row>
    <row r="136" spans="1:6">
      <c r="A136" s="11" t="s">
        <v>483</v>
      </c>
      <c r="B136" s="11">
        <v>26</v>
      </c>
      <c r="C136" s="11" t="s">
        <v>175</v>
      </c>
      <c r="D136" s="11" t="s">
        <v>177</v>
      </c>
      <c r="E136" s="11">
        <v>3.5</v>
      </c>
      <c r="F136" s="11">
        <v>201707</v>
      </c>
    </row>
    <row r="137" spans="1:6">
      <c r="A137" s="11" t="s">
        <v>483</v>
      </c>
      <c r="B137" s="11">
        <v>26</v>
      </c>
      <c r="C137" s="11" t="s">
        <v>175</v>
      </c>
      <c r="D137" s="11" t="s">
        <v>198</v>
      </c>
      <c r="E137" s="11">
        <v>23</v>
      </c>
      <c r="F137" s="11">
        <v>201707</v>
      </c>
    </row>
    <row r="138" spans="1:6">
      <c r="A138" s="11" t="s">
        <v>483</v>
      </c>
      <c r="B138" s="11">
        <v>26</v>
      </c>
      <c r="C138" s="11" t="s">
        <v>175</v>
      </c>
      <c r="D138" s="11" t="s">
        <v>206</v>
      </c>
      <c r="E138" s="11">
        <v>6.5</v>
      </c>
      <c r="F138" s="11">
        <v>201707</v>
      </c>
    </row>
    <row r="139" spans="1:6">
      <c r="A139" s="11" t="s">
        <v>460</v>
      </c>
      <c r="B139" s="11">
        <v>26</v>
      </c>
      <c r="C139" s="11" t="s">
        <v>211</v>
      </c>
      <c r="D139" s="11" t="s">
        <v>177</v>
      </c>
      <c r="E139" s="11">
        <v>42</v>
      </c>
      <c r="F139" s="11">
        <v>201707</v>
      </c>
    </row>
    <row r="140" spans="1:6">
      <c r="A140" s="11" t="s">
        <v>913</v>
      </c>
      <c r="B140" s="11">
        <v>26</v>
      </c>
      <c r="C140" s="11" t="s">
        <v>185</v>
      </c>
      <c r="D140" s="11" t="s">
        <v>177</v>
      </c>
      <c r="E140" s="11">
        <v>34.25</v>
      </c>
      <c r="F140" s="11">
        <v>201707</v>
      </c>
    </row>
    <row r="141" spans="1:6">
      <c r="A141" s="11" t="s">
        <v>784</v>
      </c>
      <c r="B141" s="11">
        <v>26</v>
      </c>
      <c r="C141" s="11" t="s">
        <v>175</v>
      </c>
      <c r="D141" s="11" t="s">
        <v>148</v>
      </c>
      <c r="E141" s="11">
        <v>1</v>
      </c>
      <c r="F141" s="11">
        <v>201707</v>
      </c>
    </row>
    <row r="142" spans="1:6">
      <c r="A142" s="11" t="s">
        <v>784</v>
      </c>
      <c r="B142" s="11">
        <v>26</v>
      </c>
      <c r="C142" s="11" t="s">
        <v>175</v>
      </c>
      <c r="D142" s="11" t="s">
        <v>182</v>
      </c>
      <c r="E142" s="11">
        <v>3</v>
      </c>
      <c r="F142" s="11">
        <v>201707</v>
      </c>
    </row>
    <row r="143" spans="1:6">
      <c r="A143" s="11" t="s">
        <v>784</v>
      </c>
      <c r="B143" s="11">
        <v>26</v>
      </c>
      <c r="C143" s="11" t="s">
        <v>175</v>
      </c>
      <c r="D143" s="11" t="s">
        <v>185</v>
      </c>
      <c r="E143" s="11">
        <v>5.25</v>
      </c>
      <c r="F143" s="11">
        <v>201707</v>
      </c>
    </row>
    <row r="144" spans="1:6">
      <c r="A144" s="11" t="s">
        <v>784</v>
      </c>
      <c r="B144" s="11">
        <v>26</v>
      </c>
      <c r="C144" s="11" t="s">
        <v>175</v>
      </c>
      <c r="D144" s="11" t="s">
        <v>177</v>
      </c>
      <c r="E144" s="11">
        <v>2</v>
      </c>
      <c r="F144" s="11">
        <v>201707</v>
      </c>
    </row>
    <row r="145" spans="1:6">
      <c r="A145" s="11" t="s">
        <v>784</v>
      </c>
      <c r="B145" s="11">
        <v>26</v>
      </c>
      <c r="C145" s="11" t="s">
        <v>175</v>
      </c>
      <c r="D145" s="11" t="s">
        <v>198</v>
      </c>
      <c r="E145" s="11">
        <v>4.5</v>
      </c>
      <c r="F145" s="11">
        <v>201707</v>
      </c>
    </row>
    <row r="146" spans="1:6">
      <c r="A146" s="11" t="s">
        <v>784</v>
      </c>
      <c r="B146" s="11">
        <v>26</v>
      </c>
      <c r="C146" s="11" t="s">
        <v>175</v>
      </c>
      <c r="D146" s="11" t="s">
        <v>203</v>
      </c>
      <c r="E146" s="11">
        <v>1.5</v>
      </c>
      <c r="F146" s="11">
        <v>201707</v>
      </c>
    </row>
    <row r="147" spans="1:6">
      <c r="A147" s="11" t="s">
        <v>784</v>
      </c>
      <c r="B147" s="11">
        <v>26</v>
      </c>
      <c r="C147" s="11" t="s">
        <v>175</v>
      </c>
      <c r="D147" s="11" t="s">
        <v>206</v>
      </c>
      <c r="E147" s="11">
        <v>3.5</v>
      </c>
      <c r="F147" s="11">
        <v>201707</v>
      </c>
    </row>
    <row r="148" spans="1:6">
      <c r="A148" s="11" t="s">
        <v>492</v>
      </c>
      <c r="B148" s="11">
        <v>26</v>
      </c>
      <c r="C148" s="11" t="s">
        <v>175</v>
      </c>
      <c r="D148" s="11" t="s">
        <v>206</v>
      </c>
      <c r="E148" s="11">
        <v>43.069999999999993</v>
      </c>
      <c r="F148" s="11">
        <v>201707</v>
      </c>
    </row>
    <row r="149" spans="1:6">
      <c r="A149" s="11" t="s">
        <v>466</v>
      </c>
      <c r="B149" s="11">
        <v>27</v>
      </c>
      <c r="C149" s="11" t="s">
        <v>175</v>
      </c>
      <c r="D149" s="11" t="s">
        <v>177</v>
      </c>
      <c r="E149" s="11">
        <v>6.5</v>
      </c>
      <c r="F149" s="11">
        <v>201708</v>
      </c>
    </row>
    <row r="150" spans="1:6">
      <c r="A150" s="11" t="s">
        <v>466</v>
      </c>
      <c r="B150" s="11">
        <v>27</v>
      </c>
      <c r="C150" s="11" t="s">
        <v>175</v>
      </c>
      <c r="D150" s="11" t="s">
        <v>198</v>
      </c>
      <c r="E150" s="11">
        <v>1</v>
      </c>
      <c r="F150" s="11">
        <v>201708</v>
      </c>
    </row>
    <row r="151" spans="1:6">
      <c r="A151" s="11" t="s">
        <v>478</v>
      </c>
      <c r="B151" s="11">
        <v>27</v>
      </c>
      <c r="C151" s="11" t="s">
        <v>175</v>
      </c>
      <c r="D151" s="11" t="s">
        <v>206</v>
      </c>
      <c r="E151" s="11">
        <v>5</v>
      </c>
      <c r="F151" s="11">
        <v>201708</v>
      </c>
    </row>
    <row r="152" spans="1:6">
      <c r="A152" s="11" t="s">
        <v>474</v>
      </c>
      <c r="B152" s="11">
        <v>27</v>
      </c>
      <c r="C152" s="11" t="s">
        <v>175</v>
      </c>
      <c r="D152" s="11" t="s">
        <v>198</v>
      </c>
      <c r="E152" s="11">
        <v>31.18</v>
      </c>
      <c r="F152" s="11">
        <v>201708</v>
      </c>
    </row>
    <row r="153" spans="1:6">
      <c r="A153" s="11" t="s">
        <v>1209</v>
      </c>
      <c r="B153" s="11">
        <v>27</v>
      </c>
      <c r="C153" s="11" t="s">
        <v>175</v>
      </c>
      <c r="D153" s="11" t="s">
        <v>198</v>
      </c>
      <c r="E153" s="11">
        <v>16</v>
      </c>
      <c r="F153" s="11">
        <v>201708</v>
      </c>
    </row>
    <row r="154" spans="1:6">
      <c r="A154" s="11" t="s">
        <v>768</v>
      </c>
      <c r="B154" s="11">
        <v>27</v>
      </c>
      <c r="C154" s="11" t="s">
        <v>175</v>
      </c>
      <c r="D154" s="11" t="s">
        <v>198</v>
      </c>
      <c r="E154" s="11">
        <v>28</v>
      </c>
      <c r="F154" s="11">
        <v>201708</v>
      </c>
    </row>
    <row r="155" spans="1:6">
      <c r="A155" s="11" t="s">
        <v>781</v>
      </c>
      <c r="B155" s="11">
        <v>27</v>
      </c>
      <c r="C155" s="11" t="s">
        <v>175</v>
      </c>
      <c r="D155" s="11" t="s">
        <v>198</v>
      </c>
      <c r="E155" s="11">
        <v>40</v>
      </c>
      <c r="F155" s="11">
        <v>201708</v>
      </c>
    </row>
    <row r="156" spans="1:6">
      <c r="A156" s="11" t="s">
        <v>1240</v>
      </c>
      <c r="B156" s="11">
        <v>27</v>
      </c>
      <c r="C156" s="11" t="s">
        <v>175</v>
      </c>
      <c r="D156" s="11" t="s">
        <v>198</v>
      </c>
      <c r="E156" s="11">
        <v>1.88</v>
      </c>
      <c r="F156" s="11">
        <v>201708</v>
      </c>
    </row>
    <row r="157" spans="1:6">
      <c r="A157" s="11" t="s">
        <v>474</v>
      </c>
      <c r="B157" s="11">
        <v>28</v>
      </c>
      <c r="C157" s="11" t="s">
        <v>175</v>
      </c>
      <c r="D157" s="11" t="s">
        <v>198</v>
      </c>
      <c r="E157" s="11">
        <v>31.18</v>
      </c>
      <c r="F157" s="11">
        <v>201708</v>
      </c>
    </row>
    <row r="158" spans="1:6">
      <c r="A158" s="11" t="s">
        <v>768</v>
      </c>
      <c r="B158" s="11">
        <v>28</v>
      </c>
      <c r="C158" s="11" t="s">
        <v>175</v>
      </c>
      <c r="D158" s="11" t="s">
        <v>198</v>
      </c>
      <c r="E158" s="11">
        <v>31.33</v>
      </c>
      <c r="F158" s="11">
        <v>201708</v>
      </c>
    </row>
    <row r="159" spans="1:6">
      <c r="A159" s="11" t="s">
        <v>781</v>
      </c>
      <c r="B159" s="11">
        <v>28</v>
      </c>
      <c r="C159" s="11" t="s">
        <v>175</v>
      </c>
      <c r="D159" s="11" t="s">
        <v>198</v>
      </c>
      <c r="E159" s="11">
        <v>40</v>
      </c>
      <c r="F159" s="11">
        <v>201708</v>
      </c>
    </row>
    <row r="160" spans="1:6">
      <c r="A160" s="11" t="s">
        <v>1240</v>
      </c>
      <c r="B160" s="11">
        <v>28</v>
      </c>
      <c r="C160" s="11" t="s">
        <v>175</v>
      </c>
      <c r="D160" s="11" t="s">
        <v>198</v>
      </c>
      <c r="E160" s="11">
        <v>22.5</v>
      </c>
      <c r="F160" s="11">
        <v>201708</v>
      </c>
    </row>
    <row r="161" spans="1:6">
      <c r="A161" s="11" t="s">
        <v>474</v>
      </c>
      <c r="B161" s="11">
        <v>29</v>
      </c>
      <c r="C161" s="11" t="s">
        <v>175</v>
      </c>
      <c r="D161" s="11" t="s">
        <v>198</v>
      </c>
      <c r="E161" s="11">
        <v>29</v>
      </c>
      <c r="F161" s="11">
        <v>201708</v>
      </c>
    </row>
    <row r="162" spans="1:6">
      <c r="A162" s="11" t="s">
        <v>768</v>
      </c>
      <c r="B162" s="11">
        <v>29</v>
      </c>
      <c r="C162" s="11" t="s">
        <v>175</v>
      </c>
      <c r="D162" s="11" t="s">
        <v>198</v>
      </c>
      <c r="E162" s="11">
        <v>24</v>
      </c>
      <c r="F162" s="11">
        <v>201708</v>
      </c>
    </row>
    <row r="163" spans="1:6">
      <c r="A163" s="11" t="s">
        <v>781</v>
      </c>
      <c r="B163" s="11">
        <v>29</v>
      </c>
      <c r="C163" s="11" t="s">
        <v>175</v>
      </c>
      <c r="D163" s="11" t="s">
        <v>198</v>
      </c>
      <c r="E163" s="11">
        <v>4</v>
      </c>
      <c r="F163" s="11">
        <v>201708</v>
      </c>
    </row>
    <row r="164" spans="1:6">
      <c r="A164" s="11" t="s">
        <v>466</v>
      </c>
      <c r="B164" s="11">
        <v>30</v>
      </c>
      <c r="C164" s="11" t="s">
        <v>175</v>
      </c>
      <c r="D164" s="11" t="s">
        <v>177</v>
      </c>
      <c r="E164" s="11">
        <v>4.5</v>
      </c>
      <c r="F164" s="11">
        <v>201708</v>
      </c>
    </row>
    <row r="165" spans="1:6">
      <c r="A165" s="11" t="s">
        <v>466</v>
      </c>
      <c r="B165" s="11">
        <v>30</v>
      </c>
      <c r="C165" s="11" t="s">
        <v>175</v>
      </c>
      <c r="D165" s="11" t="s">
        <v>198</v>
      </c>
      <c r="E165" s="11">
        <v>7</v>
      </c>
      <c r="F165" s="11">
        <v>201708</v>
      </c>
    </row>
    <row r="166" spans="1:6">
      <c r="A166" s="11" t="s">
        <v>474</v>
      </c>
      <c r="B166" s="11">
        <v>30</v>
      </c>
      <c r="C166" s="11" t="s">
        <v>175</v>
      </c>
      <c r="D166" s="11" t="s">
        <v>198</v>
      </c>
      <c r="E166" s="11">
        <v>22.990000000000002</v>
      </c>
      <c r="F166" s="11">
        <v>201708</v>
      </c>
    </row>
    <row r="167" spans="1:6">
      <c r="A167" s="11" t="s">
        <v>768</v>
      </c>
      <c r="B167" s="11">
        <v>30</v>
      </c>
      <c r="C167" s="11" t="s">
        <v>175</v>
      </c>
      <c r="D167" s="11" t="s">
        <v>198</v>
      </c>
      <c r="E167" s="11">
        <v>32</v>
      </c>
      <c r="F167" s="11">
        <v>201708</v>
      </c>
    </row>
    <row r="168" spans="1:6">
      <c r="A168" s="11" t="s">
        <v>781</v>
      </c>
      <c r="B168" s="11">
        <v>30</v>
      </c>
      <c r="C168" s="11" t="s">
        <v>175</v>
      </c>
      <c r="D168" s="11" t="s">
        <v>198</v>
      </c>
      <c r="E168" s="11">
        <v>36</v>
      </c>
      <c r="F168" s="11">
        <v>201708</v>
      </c>
    </row>
    <row r="169" spans="1:6">
      <c r="A169" s="11" t="s">
        <v>488</v>
      </c>
      <c r="B169" s="11">
        <v>25</v>
      </c>
      <c r="C169" s="11" t="s">
        <v>175</v>
      </c>
      <c r="D169" s="11" t="s">
        <v>198</v>
      </c>
      <c r="E169" s="11">
        <v>55.75</v>
      </c>
      <c r="F169" s="11">
        <v>201709</v>
      </c>
    </row>
    <row r="170" spans="1:6">
      <c r="A170" s="11" t="s">
        <v>488</v>
      </c>
      <c r="B170" s="11">
        <v>26</v>
      </c>
      <c r="C170" s="11" t="s">
        <v>175</v>
      </c>
      <c r="D170" s="11" t="s">
        <v>198</v>
      </c>
      <c r="E170" s="11">
        <v>52</v>
      </c>
      <c r="F170" s="11">
        <v>201709</v>
      </c>
    </row>
    <row r="171" spans="1:6">
      <c r="A171" s="11" t="s">
        <v>786</v>
      </c>
      <c r="B171" s="11">
        <v>25</v>
      </c>
      <c r="C171" s="11" t="s">
        <v>198</v>
      </c>
      <c r="D171" s="11" t="s">
        <v>185</v>
      </c>
      <c r="E171" s="11">
        <v>2</v>
      </c>
      <c r="F171" s="11">
        <v>201709</v>
      </c>
    </row>
    <row r="172" spans="1:6">
      <c r="A172" s="11" t="s">
        <v>774</v>
      </c>
      <c r="B172" s="11">
        <v>26</v>
      </c>
      <c r="C172" s="11" t="s">
        <v>175</v>
      </c>
      <c r="D172" s="11" t="s">
        <v>198</v>
      </c>
      <c r="E172" s="11">
        <v>50</v>
      </c>
      <c r="F172" s="11">
        <v>201709</v>
      </c>
    </row>
    <row r="173" spans="1:6">
      <c r="A173" s="11" t="s">
        <v>775</v>
      </c>
      <c r="B173" s="11">
        <v>26</v>
      </c>
      <c r="C173" s="11" t="s">
        <v>198</v>
      </c>
      <c r="D173" s="11" t="s">
        <v>185</v>
      </c>
      <c r="E173" s="11">
        <v>19.75</v>
      </c>
      <c r="F173" s="11">
        <v>201709</v>
      </c>
    </row>
    <row r="174" spans="1:6">
      <c r="A174" s="11" t="s">
        <v>780</v>
      </c>
      <c r="B174" s="11">
        <v>26</v>
      </c>
      <c r="C174" s="11" t="s">
        <v>175</v>
      </c>
      <c r="D174" s="11" t="s">
        <v>185</v>
      </c>
      <c r="E174" s="11">
        <v>49.5</v>
      </c>
      <c r="F174" s="11">
        <v>201709</v>
      </c>
    </row>
    <row r="175" spans="1:6">
      <c r="A175" s="11" t="s">
        <v>477</v>
      </c>
      <c r="B175" s="11">
        <v>25</v>
      </c>
      <c r="C175" s="11" t="s">
        <v>198</v>
      </c>
      <c r="D175" s="11" t="s">
        <v>206</v>
      </c>
      <c r="E175" s="11">
        <v>51</v>
      </c>
      <c r="F175" s="11">
        <v>201709</v>
      </c>
    </row>
    <row r="176" spans="1:6">
      <c r="A176" s="11" t="s">
        <v>477</v>
      </c>
      <c r="B176" s="11">
        <v>26</v>
      </c>
      <c r="C176" s="11" t="s">
        <v>198</v>
      </c>
      <c r="D176" s="11" t="s">
        <v>206</v>
      </c>
      <c r="E176" s="11">
        <v>54.5</v>
      </c>
      <c r="F176" s="11">
        <v>201709</v>
      </c>
    </row>
    <row r="177" spans="1:6">
      <c r="A177" s="11" t="s">
        <v>787</v>
      </c>
      <c r="B177" s="11">
        <v>25</v>
      </c>
      <c r="C177" s="11" t="s">
        <v>185</v>
      </c>
      <c r="D177" s="11" t="s">
        <v>198</v>
      </c>
      <c r="E177" s="11">
        <v>27.5</v>
      </c>
      <c r="F177" s="11">
        <v>201709</v>
      </c>
    </row>
    <row r="178" spans="1:6">
      <c r="A178" s="11" t="s">
        <v>787</v>
      </c>
      <c r="B178" s="11">
        <v>25</v>
      </c>
      <c r="C178" s="11" t="s">
        <v>185</v>
      </c>
      <c r="D178" s="11" t="s">
        <v>206</v>
      </c>
      <c r="E178" s="11">
        <v>2</v>
      </c>
      <c r="F178" s="11">
        <v>201709</v>
      </c>
    </row>
    <row r="179" spans="1:6">
      <c r="A179" s="11" t="s">
        <v>787</v>
      </c>
      <c r="B179" s="11">
        <v>26</v>
      </c>
      <c r="C179" s="11" t="s">
        <v>185</v>
      </c>
      <c r="D179" s="11" t="s">
        <v>198</v>
      </c>
      <c r="E179" s="11">
        <v>24.67</v>
      </c>
      <c r="F179" s="11">
        <v>201709</v>
      </c>
    </row>
    <row r="180" spans="1:6">
      <c r="A180" s="11" t="s">
        <v>1233</v>
      </c>
      <c r="B180" s="11">
        <v>27</v>
      </c>
      <c r="C180" s="11" t="s">
        <v>185</v>
      </c>
      <c r="D180" s="11" t="s">
        <v>206</v>
      </c>
      <c r="E180" s="11">
        <v>53.75</v>
      </c>
      <c r="F180" s="11">
        <v>201709</v>
      </c>
    </row>
    <row r="181" spans="1:6">
      <c r="A181" s="11" t="s">
        <v>715</v>
      </c>
      <c r="B181" s="11">
        <v>27</v>
      </c>
      <c r="C181" s="11" t="s">
        <v>175</v>
      </c>
      <c r="D181" s="11" t="s">
        <v>198</v>
      </c>
      <c r="E181" s="11">
        <v>8</v>
      </c>
      <c r="F181" s="11">
        <v>201709</v>
      </c>
    </row>
    <row r="182" spans="1:6">
      <c r="A182" s="11" t="s">
        <v>726</v>
      </c>
      <c r="B182" s="11">
        <v>27</v>
      </c>
      <c r="C182" s="11" t="s">
        <v>175</v>
      </c>
      <c r="D182" s="11" t="s">
        <v>185</v>
      </c>
      <c r="E182" s="11">
        <v>2</v>
      </c>
      <c r="F182" s="11">
        <v>201709</v>
      </c>
    </row>
    <row r="183" spans="1:6">
      <c r="A183" s="11" t="s">
        <v>726</v>
      </c>
      <c r="B183" s="11">
        <v>27</v>
      </c>
      <c r="C183" s="11" t="s">
        <v>175</v>
      </c>
      <c r="D183" s="11" t="s">
        <v>177</v>
      </c>
      <c r="E183" s="11">
        <v>2</v>
      </c>
      <c r="F183" s="11">
        <v>201709</v>
      </c>
    </row>
    <row r="184" spans="1:6">
      <c r="A184" s="11" t="s">
        <v>726</v>
      </c>
      <c r="B184" s="11">
        <v>27</v>
      </c>
      <c r="C184" s="11" t="s">
        <v>175</v>
      </c>
      <c r="D184" s="11" t="s">
        <v>198</v>
      </c>
      <c r="E184" s="11">
        <v>18</v>
      </c>
      <c r="F184" s="11">
        <v>201709</v>
      </c>
    </row>
    <row r="185" spans="1:6">
      <c r="A185" s="11" t="s">
        <v>493</v>
      </c>
      <c r="B185" s="11">
        <v>27</v>
      </c>
      <c r="C185" s="11" t="s">
        <v>148</v>
      </c>
      <c r="D185" s="11" t="s">
        <v>177</v>
      </c>
      <c r="E185" s="11">
        <v>10</v>
      </c>
      <c r="F185" s="11">
        <v>201709</v>
      </c>
    </row>
    <row r="186" spans="1:6">
      <c r="A186" s="11" t="s">
        <v>458</v>
      </c>
      <c r="B186" s="11">
        <v>27</v>
      </c>
      <c r="C186" s="11" t="s">
        <v>185</v>
      </c>
      <c r="D186" s="11" t="s">
        <v>148</v>
      </c>
      <c r="E186" s="11">
        <v>0.5</v>
      </c>
      <c r="F186" s="11">
        <v>201709</v>
      </c>
    </row>
    <row r="187" spans="1:6">
      <c r="A187" s="11" t="s">
        <v>458</v>
      </c>
      <c r="B187" s="11">
        <v>27</v>
      </c>
      <c r="C187" s="11" t="s">
        <v>185</v>
      </c>
      <c r="D187" s="11" t="s">
        <v>182</v>
      </c>
      <c r="E187" s="11">
        <v>11.25</v>
      </c>
      <c r="F187" s="11">
        <v>201709</v>
      </c>
    </row>
    <row r="188" spans="1:6">
      <c r="A188" s="11" t="s">
        <v>458</v>
      </c>
      <c r="B188" s="11">
        <v>27</v>
      </c>
      <c r="C188" s="11" t="s">
        <v>185</v>
      </c>
      <c r="D188" s="11" t="s">
        <v>198</v>
      </c>
      <c r="E188" s="11">
        <v>1.75</v>
      </c>
      <c r="F188" s="11">
        <v>201709</v>
      </c>
    </row>
    <row r="189" spans="1:6">
      <c r="A189" s="11" t="s">
        <v>458</v>
      </c>
      <c r="B189" s="11">
        <v>27</v>
      </c>
      <c r="C189" s="11" t="s">
        <v>185</v>
      </c>
      <c r="D189" s="11" t="s">
        <v>206</v>
      </c>
      <c r="E189" s="11">
        <v>2.5</v>
      </c>
      <c r="F189" s="11">
        <v>201709</v>
      </c>
    </row>
    <row r="190" spans="1:6">
      <c r="A190" s="11" t="s">
        <v>767</v>
      </c>
      <c r="B190" s="11">
        <v>27</v>
      </c>
      <c r="C190" s="11" t="s">
        <v>175</v>
      </c>
      <c r="D190" s="11" t="s">
        <v>206</v>
      </c>
      <c r="E190" s="11">
        <v>54.819999999999993</v>
      </c>
      <c r="F190" s="11">
        <v>201709</v>
      </c>
    </row>
    <row r="191" spans="1:6">
      <c r="A191" s="11" t="s">
        <v>453</v>
      </c>
      <c r="B191" s="11">
        <v>27</v>
      </c>
      <c r="C191" s="11" t="s">
        <v>175</v>
      </c>
      <c r="D191" s="11" t="s">
        <v>182</v>
      </c>
      <c r="E191" s="11">
        <v>0.25</v>
      </c>
      <c r="F191" s="11">
        <v>201709</v>
      </c>
    </row>
    <row r="192" spans="1:6">
      <c r="A192" s="11" t="s">
        <v>453</v>
      </c>
      <c r="B192" s="11">
        <v>27</v>
      </c>
      <c r="C192" s="11" t="s">
        <v>175</v>
      </c>
      <c r="D192" s="11" t="s">
        <v>177</v>
      </c>
      <c r="E192" s="11">
        <v>12</v>
      </c>
      <c r="F192" s="11">
        <v>201709</v>
      </c>
    </row>
    <row r="193" spans="1:6">
      <c r="A193" s="11" t="s">
        <v>453</v>
      </c>
      <c r="B193" s="11">
        <v>27</v>
      </c>
      <c r="C193" s="11" t="s">
        <v>175</v>
      </c>
      <c r="D193" s="11" t="s">
        <v>198</v>
      </c>
      <c r="E193" s="11">
        <v>17.5</v>
      </c>
      <c r="F193" s="11">
        <v>201709</v>
      </c>
    </row>
    <row r="194" spans="1:6">
      <c r="A194" s="11" t="s">
        <v>453</v>
      </c>
      <c r="B194" s="11">
        <v>27</v>
      </c>
      <c r="C194" s="11" t="s">
        <v>175</v>
      </c>
      <c r="D194" s="11" t="s">
        <v>206</v>
      </c>
      <c r="E194" s="11">
        <v>2.75</v>
      </c>
      <c r="F194" s="11">
        <v>201709</v>
      </c>
    </row>
    <row r="195" spans="1:6">
      <c r="A195" s="11" t="s">
        <v>488</v>
      </c>
      <c r="B195" s="11">
        <v>27</v>
      </c>
      <c r="C195" s="11" t="s">
        <v>175</v>
      </c>
      <c r="D195" s="11" t="s">
        <v>198</v>
      </c>
      <c r="E195" s="11">
        <v>55.25</v>
      </c>
      <c r="F195" s="11">
        <v>201709</v>
      </c>
    </row>
    <row r="196" spans="1:6">
      <c r="A196" s="11" t="s">
        <v>598</v>
      </c>
      <c r="B196" s="11">
        <v>27</v>
      </c>
      <c r="C196" s="11" t="s">
        <v>203</v>
      </c>
      <c r="D196" s="11" t="s">
        <v>198</v>
      </c>
      <c r="E196" s="11">
        <v>18</v>
      </c>
      <c r="F196" s="11">
        <v>201709</v>
      </c>
    </row>
    <row r="197" spans="1:6">
      <c r="A197" s="11" t="s">
        <v>459</v>
      </c>
      <c r="B197" s="11">
        <v>27</v>
      </c>
      <c r="C197" s="11" t="s">
        <v>175</v>
      </c>
      <c r="D197" s="11" t="s">
        <v>198</v>
      </c>
      <c r="E197" s="11">
        <v>8</v>
      </c>
      <c r="F197" s="11">
        <v>201709</v>
      </c>
    </row>
    <row r="198" spans="1:6">
      <c r="A198" s="11" t="s">
        <v>471</v>
      </c>
      <c r="B198" s="11">
        <v>27</v>
      </c>
      <c r="C198" s="11" t="s">
        <v>185</v>
      </c>
      <c r="D198" s="11" t="s">
        <v>206</v>
      </c>
      <c r="E198" s="11">
        <v>50.83</v>
      </c>
      <c r="F198" s="11">
        <v>201709</v>
      </c>
    </row>
    <row r="199" spans="1:6">
      <c r="A199" s="11" t="s">
        <v>769</v>
      </c>
      <c r="B199" s="11">
        <v>27</v>
      </c>
      <c r="C199" s="11" t="s">
        <v>185</v>
      </c>
      <c r="D199" s="11" t="s">
        <v>177</v>
      </c>
      <c r="E199" s="11">
        <v>31.85</v>
      </c>
      <c r="F199" s="11">
        <v>201709</v>
      </c>
    </row>
    <row r="200" spans="1:6">
      <c r="A200" s="11" t="s">
        <v>769</v>
      </c>
      <c r="B200" s="11">
        <v>27</v>
      </c>
      <c r="C200" s="11" t="s">
        <v>185</v>
      </c>
      <c r="D200" s="11" t="s">
        <v>198</v>
      </c>
      <c r="E200" s="11">
        <v>23.5</v>
      </c>
      <c r="F200" s="11">
        <v>201709</v>
      </c>
    </row>
    <row r="201" spans="1:6">
      <c r="A201" s="11" t="s">
        <v>482</v>
      </c>
      <c r="B201" s="11">
        <v>27</v>
      </c>
      <c r="C201" s="11" t="s">
        <v>175</v>
      </c>
      <c r="D201" s="11" t="s">
        <v>148</v>
      </c>
      <c r="E201" s="11">
        <v>1</v>
      </c>
      <c r="F201" s="11">
        <v>201709</v>
      </c>
    </row>
    <row r="202" spans="1:6">
      <c r="A202" s="11" t="s">
        <v>482</v>
      </c>
      <c r="B202" s="11">
        <v>27</v>
      </c>
      <c r="C202" s="11" t="s">
        <v>175</v>
      </c>
      <c r="D202" s="11" t="s">
        <v>182</v>
      </c>
      <c r="E202" s="11">
        <v>8.75</v>
      </c>
      <c r="F202" s="11">
        <v>201709</v>
      </c>
    </row>
    <row r="203" spans="1:6">
      <c r="A203" s="11" t="s">
        <v>482</v>
      </c>
      <c r="B203" s="11">
        <v>27</v>
      </c>
      <c r="C203" s="11" t="s">
        <v>175</v>
      </c>
      <c r="D203" s="11" t="s">
        <v>185</v>
      </c>
      <c r="E203" s="11">
        <v>1</v>
      </c>
      <c r="F203" s="11">
        <v>201709</v>
      </c>
    </row>
    <row r="204" spans="1:6">
      <c r="A204" s="11" t="s">
        <v>482</v>
      </c>
      <c r="B204" s="11">
        <v>27</v>
      </c>
      <c r="C204" s="11" t="s">
        <v>175</v>
      </c>
      <c r="D204" s="11" t="s">
        <v>177</v>
      </c>
      <c r="E204" s="11">
        <v>2</v>
      </c>
      <c r="F204" s="11">
        <v>201709</v>
      </c>
    </row>
    <row r="205" spans="1:6">
      <c r="A205" s="11" t="s">
        <v>482</v>
      </c>
      <c r="B205" s="11">
        <v>27</v>
      </c>
      <c r="C205" s="11" t="s">
        <v>175</v>
      </c>
      <c r="D205" s="11" t="s">
        <v>198</v>
      </c>
      <c r="E205" s="11">
        <v>30.25</v>
      </c>
      <c r="F205" s="11">
        <v>201709</v>
      </c>
    </row>
    <row r="206" spans="1:6">
      <c r="A206" s="11" t="s">
        <v>482</v>
      </c>
      <c r="B206" s="11">
        <v>27</v>
      </c>
      <c r="C206" s="11" t="s">
        <v>175</v>
      </c>
      <c r="D206" s="11" t="s">
        <v>203</v>
      </c>
      <c r="E206" s="11">
        <v>0.25</v>
      </c>
      <c r="F206" s="11">
        <v>201709</v>
      </c>
    </row>
    <row r="207" spans="1:6">
      <c r="A207" s="11" t="s">
        <v>482</v>
      </c>
      <c r="B207" s="11">
        <v>27</v>
      </c>
      <c r="C207" s="11" t="s">
        <v>175</v>
      </c>
      <c r="D207" s="11" t="s">
        <v>206</v>
      </c>
      <c r="E207" s="11">
        <v>8.75</v>
      </c>
      <c r="F207" s="11">
        <v>201709</v>
      </c>
    </row>
    <row r="208" spans="1:6">
      <c r="A208" s="11" t="s">
        <v>498</v>
      </c>
      <c r="B208" s="11">
        <v>27</v>
      </c>
      <c r="C208" s="11" t="s">
        <v>175</v>
      </c>
      <c r="D208" s="11" t="s">
        <v>206</v>
      </c>
      <c r="E208" s="11">
        <v>41.01</v>
      </c>
      <c r="F208" s="11">
        <v>201709</v>
      </c>
    </row>
    <row r="209" spans="1:6">
      <c r="A209" s="11" t="s">
        <v>479</v>
      </c>
      <c r="B209" s="11">
        <v>27</v>
      </c>
      <c r="C209" s="11" t="s">
        <v>175</v>
      </c>
      <c r="D209" s="11" t="s">
        <v>177</v>
      </c>
      <c r="E209" s="11">
        <v>19</v>
      </c>
      <c r="F209" s="11">
        <v>201709</v>
      </c>
    </row>
    <row r="210" spans="1:6">
      <c r="A210" s="11" t="s">
        <v>479</v>
      </c>
      <c r="B210" s="11">
        <v>27</v>
      </c>
      <c r="C210" s="11" t="s">
        <v>175</v>
      </c>
      <c r="D210" s="11" t="s">
        <v>198</v>
      </c>
      <c r="E210" s="11">
        <v>26.5</v>
      </c>
      <c r="F210" s="11">
        <v>201709</v>
      </c>
    </row>
    <row r="211" spans="1:6">
      <c r="A211" s="11" t="s">
        <v>499</v>
      </c>
      <c r="B211" s="11">
        <v>27</v>
      </c>
      <c r="C211" s="11" t="s">
        <v>175</v>
      </c>
      <c r="D211" s="11" t="s">
        <v>206</v>
      </c>
      <c r="E211" s="11">
        <v>45.91</v>
      </c>
      <c r="F211" s="11">
        <v>201709</v>
      </c>
    </row>
    <row r="212" spans="1:6">
      <c r="A212" s="11" t="s">
        <v>461</v>
      </c>
      <c r="B212" s="11">
        <v>27</v>
      </c>
      <c r="C212" s="11" t="s">
        <v>185</v>
      </c>
      <c r="D212" s="11" t="s">
        <v>182</v>
      </c>
      <c r="E212" s="11">
        <v>26.3</v>
      </c>
      <c r="F212" s="11">
        <v>201709</v>
      </c>
    </row>
    <row r="213" spans="1:6">
      <c r="A213" s="11" t="s">
        <v>494</v>
      </c>
      <c r="B213" s="11">
        <v>27</v>
      </c>
      <c r="C213" s="11" t="s">
        <v>175</v>
      </c>
      <c r="D213" s="11" t="s">
        <v>206</v>
      </c>
      <c r="E213" s="11">
        <v>58.060000000000009</v>
      </c>
      <c r="F213" s="11">
        <v>201709</v>
      </c>
    </row>
    <row r="214" spans="1:6">
      <c r="A214" s="11" t="s">
        <v>467</v>
      </c>
      <c r="B214" s="11">
        <v>27</v>
      </c>
      <c r="C214" s="11" t="s">
        <v>185</v>
      </c>
      <c r="D214" s="11" t="s">
        <v>206</v>
      </c>
      <c r="E214" s="11">
        <v>56.64</v>
      </c>
      <c r="F214" s="11">
        <v>201709</v>
      </c>
    </row>
    <row r="215" spans="1:6">
      <c r="A215" s="11" t="s">
        <v>775</v>
      </c>
      <c r="B215" s="11">
        <v>27</v>
      </c>
      <c r="C215" s="11" t="s">
        <v>198</v>
      </c>
      <c r="D215" s="11" t="s">
        <v>185</v>
      </c>
      <c r="E215" s="11">
        <v>20.25</v>
      </c>
      <c r="F215" s="11">
        <v>201709</v>
      </c>
    </row>
    <row r="216" spans="1:6">
      <c r="A216" s="11" t="s">
        <v>480</v>
      </c>
      <c r="B216" s="11">
        <v>27</v>
      </c>
      <c r="C216" s="11" t="s">
        <v>175</v>
      </c>
      <c r="D216" s="11" t="s">
        <v>185</v>
      </c>
      <c r="E216" s="11">
        <v>29.5</v>
      </c>
      <c r="F216" s="11">
        <v>201709</v>
      </c>
    </row>
    <row r="217" spans="1:6">
      <c r="A217" s="11" t="s">
        <v>480</v>
      </c>
      <c r="B217" s="11">
        <v>27</v>
      </c>
      <c r="C217" s="11" t="s">
        <v>175</v>
      </c>
      <c r="D217" s="11" t="s">
        <v>206</v>
      </c>
      <c r="E217" s="11">
        <v>4</v>
      </c>
      <c r="F217" s="11">
        <v>201709</v>
      </c>
    </row>
    <row r="218" spans="1:6">
      <c r="A218" s="11" t="s">
        <v>481</v>
      </c>
      <c r="B218" s="11">
        <v>27</v>
      </c>
      <c r="C218" s="11" t="s">
        <v>175</v>
      </c>
      <c r="D218" s="11" t="s">
        <v>198</v>
      </c>
      <c r="E218" s="11">
        <v>8</v>
      </c>
      <c r="F218" s="11">
        <v>201709</v>
      </c>
    </row>
    <row r="219" spans="1:6">
      <c r="A219" s="11" t="s">
        <v>495</v>
      </c>
      <c r="B219" s="11">
        <v>27</v>
      </c>
      <c r="C219" s="11" t="s">
        <v>175</v>
      </c>
      <c r="D219" s="11" t="s">
        <v>206</v>
      </c>
      <c r="E219" s="11">
        <v>37</v>
      </c>
      <c r="F219" s="11">
        <v>201709</v>
      </c>
    </row>
    <row r="220" spans="1:6">
      <c r="A220" s="11" t="s">
        <v>780</v>
      </c>
      <c r="B220" s="11">
        <v>27</v>
      </c>
      <c r="C220" s="11" t="s">
        <v>175</v>
      </c>
      <c r="D220" s="11" t="s">
        <v>185</v>
      </c>
      <c r="E220" s="11">
        <v>51.25</v>
      </c>
      <c r="F220" s="11">
        <v>201709</v>
      </c>
    </row>
    <row r="221" spans="1:6">
      <c r="A221" s="11" t="s">
        <v>476</v>
      </c>
      <c r="B221" s="11">
        <v>27</v>
      </c>
      <c r="C221" s="11" t="s">
        <v>198</v>
      </c>
      <c r="D221" s="11" t="s">
        <v>206</v>
      </c>
      <c r="E221" s="11">
        <v>38</v>
      </c>
      <c r="F221" s="11">
        <v>201709</v>
      </c>
    </row>
    <row r="222" spans="1:6">
      <c r="A222" s="11" t="s">
        <v>477</v>
      </c>
      <c r="B222" s="11">
        <v>27</v>
      </c>
      <c r="C222" s="11" t="s">
        <v>198</v>
      </c>
      <c r="D222" s="11" t="s">
        <v>206</v>
      </c>
      <c r="E222" s="11">
        <v>40</v>
      </c>
      <c r="F222" s="11">
        <v>201709</v>
      </c>
    </row>
    <row r="223" spans="1:6">
      <c r="A223" s="11" t="s">
        <v>787</v>
      </c>
      <c r="B223" s="11">
        <v>27</v>
      </c>
      <c r="C223" s="11" t="s">
        <v>185</v>
      </c>
      <c r="D223" s="11" t="s">
        <v>198</v>
      </c>
      <c r="E223" s="11">
        <v>26</v>
      </c>
      <c r="F223" s="11">
        <v>201709</v>
      </c>
    </row>
    <row r="224" spans="1:6">
      <c r="A224" s="11" t="s">
        <v>501</v>
      </c>
      <c r="B224" s="11">
        <v>27</v>
      </c>
      <c r="C224" s="11" t="s">
        <v>175</v>
      </c>
      <c r="D224" s="11" t="s">
        <v>198</v>
      </c>
      <c r="E224" s="11">
        <v>45</v>
      </c>
      <c r="F224" s="11">
        <v>201709</v>
      </c>
    </row>
    <row r="225" spans="1:6">
      <c r="A225" s="11" t="s">
        <v>487</v>
      </c>
      <c r="B225" s="11">
        <v>27</v>
      </c>
      <c r="C225" s="11" t="s">
        <v>175</v>
      </c>
      <c r="D225" s="11" t="s">
        <v>177</v>
      </c>
      <c r="E225" s="11">
        <v>45.5</v>
      </c>
      <c r="F225" s="11">
        <v>201709</v>
      </c>
    </row>
    <row r="226" spans="1:6">
      <c r="A226" s="11" t="s">
        <v>486</v>
      </c>
      <c r="B226" s="11">
        <v>27</v>
      </c>
      <c r="C226" s="11" t="s">
        <v>175</v>
      </c>
      <c r="D226" s="11" t="s">
        <v>185</v>
      </c>
      <c r="E226" s="11">
        <v>9.25</v>
      </c>
      <c r="F226" s="11">
        <v>201709</v>
      </c>
    </row>
    <row r="227" spans="1:6">
      <c r="A227" s="11" t="s">
        <v>486</v>
      </c>
      <c r="B227" s="11">
        <v>27</v>
      </c>
      <c r="C227" s="11" t="s">
        <v>175</v>
      </c>
      <c r="D227" s="11" t="s">
        <v>177</v>
      </c>
      <c r="E227" s="11">
        <v>27.75</v>
      </c>
      <c r="F227" s="11">
        <v>201709</v>
      </c>
    </row>
    <row r="228" spans="1:6">
      <c r="A228" s="11" t="s">
        <v>483</v>
      </c>
      <c r="B228" s="11">
        <v>27</v>
      </c>
      <c r="C228" s="11" t="s">
        <v>175</v>
      </c>
      <c r="D228" s="11" t="s">
        <v>185</v>
      </c>
      <c r="E228" s="11">
        <v>3.5</v>
      </c>
      <c r="F228" s="11">
        <v>201709</v>
      </c>
    </row>
    <row r="229" spans="1:6">
      <c r="A229" s="11" t="s">
        <v>483</v>
      </c>
      <c r="B229" s="11">
        <v>27</v>
      </c>
      <c r="C229" s="11" t="s">
        <v>175</v>
      </c>
      <c r="D229" s="11" t="s">
        <v>177</v>
      </c>
      <c r="E229" s="11">
        <v>3.5</v>
      </c>
      <c r="F229" s="11">
        <v>201709</v>
      </c>
    </row>
    <row r="230" spans="1:6">
      <c r="A230" s="11" t="s">
        <v>483</v>
      </c>
      <c r="B230" s="11">
        <v>27</v>
      </c>
      <c r="C230" s="11" t="s">
        <v>175</v>
      </c>
      <c r="D230" s="11" t="s">
        <v>198</v>
      </c>
      <c r="E230" s="11">
        <v>31.5</v>
      </c>
      <c r="F230" s="11">
        <v>201709</v>
      </c>
    </row>
    <row r="231" spans="1:6">
      <c r="A231" s="11" t="s">
        <v>483</v>
      </c>
      <c r="B231" s="11">
        <v>27</v>
      </c>
      <c r="C231" s="11" t="s">
        <v>175</v>
      </c>
      <c r="D231" s="11" t="s">
        <v>206</v>
      </c>
      <c r="E231" s="11">
        <v>5.5</v>
      </c>
      <c r="F231" s="11">
        <v>201709</v>
      </c>
    </row>
    <row r="232" spans="1:6">
      <c r="A232" s="11" t="s">
        <v>460</v>
      </c>
      <c r="B232" s="11">
        <v>27</v>
      </c>
      <c r="C232" s="11" t="s">
        <v>211</v>
      </c>
      <c r="D232" s="11" t="s">
        <v>177</v>
      </c>
      <c r="E232" s="11">
        <v>43</v>
      </c>
      <c r="F232" s="11">
        <v>201709</v>
      </c>
    </row>
    <row r="233" spans="1:6">
      <c r="A233" s="11" t="s">
        <v>784</v>
      </c>
      <c r="B233" s="11">
        <v>27</v>
      </c>
      <c r="C233" s="11" t="s">
        <v>175</v>
      </c>
      <c r="D233" s="11" t="s">
        <v>148</v>
      </c>
      <c r="E233" s="11">
        <v>1.75</v>
      </c>
      <c r="F233" s="11">
        <v>201709</v>
      </c>
    </row>
    <row r="234" spans="1:6">
      <c r="A234" s="11" t="s">
        <v>784</v>
      </c>
      <c r="B234" s="11">
        <v>27</v>
      </c>
      <c r="C234" s="11" t="s">
        <v>175</v>
      </c>
      <c r="D234" s="11" t="s">
        <v>182</v>
      </c>
      <c r="E234" s="11">
        <v>4.25</v>
      </c>
      <c r="F234" s="11">
        <v>201709</v>
      </c>
    </row>
    <row r="235" spans="1:6">
      <c r="A235" s="11" t="s">
        <v>784</v>
      </c>
      <c r="B235" s="11">
        <v>27</v>
      </c>
      <c r="C235" s="11" t="s">
        <v>175</v>
      </c>
      <c r="D235" s="11" t="s">
        <v>185</v>
      </c>
      <c r="E235" s="11">
        <v>4.5</v>
      </c>
      <c r="F235" s="11">
        <v>201709</v>
      </c>
    </row>
    <row r="236" spans="1:6">
      <c r="A236" s="11" t="s">
        <v>784</v>
      </c>
      <c r="B236" s="11">
        <v>27</v>
      </c>
      <c r="C236" s="11" t="s">
        <v>175</v>
      </c>
      <c r="D236" s="11" t="s">
        <v>177</v>
      </c>
      <c r="E236" s="11">
        <v>2.5</v>
      </c>
      <c r="F236" s="11">
        <v>201709</v>
      </c>
    </row>
    <row r="237" spans="1:6">
      <c r="A237" s="11" t="s">
        <v>784</v>
      </c>
      <c r="B237" s="11">
        <v>27</v>
      </c>
      <c r="C237" s="11" t="s">
        <v>175</v>
      </c>
      <c r="D237" s="11" t="s">
        <v>198</v>
      </c>
      <c r="E237" s="11">
        <v>4</v>
      </c>
      <c r="F237" s="11">
        <v>201709</v>
      </c>
    </row>
    <row r="238" spans="1:6">
      <c r="A238" s="11" t="s">
        <v>784</v>
      </c>
      <c r="B238" s="11">
        <v>27</v>
      </c>
      <c r="C238" s="11" t="s">
        <v>175</v>
      </c>
      <c r="D238" s="11" t="s">
        <v>203</v>
      </c>
      <c r="E238" s="11">
        <v>2</v>
      </c>
      <c r="F238" s="11">
        <v>201709</v>
      </c>
    </row>
    <row r="239" spans="1:6">
      <c r="A239" s="11" t="s">
        <v>784</v>
      </c>
      <c r="B239" s="11">
        <v>27</v>
      </c>
      <c r="C239" s="11" t="s">
        <v>175</v>
      </c>
      <c r="D239" s="11" t="s">
        <v>206</v>
      </c>
      <c r="E239" s="11">
        <v>2.75</v>
      </c>
      <c r="F239" s="11">
        <v>201709</v>
      </c>
    </row>
    <row r="240" spans="1:6">
      <c r="A240" s="11" t="s">
        <v>492</v>
      </c>
      <c r="B240" s="11">
        <v>27</v>
      </c>
      <c r="C240" s="11" t="s">
        <v>175</v>
      </c>
      <c r="D240" s="11" t="s">
        <v>206</v>
      </c>
      <c r="E240" s="11">
        <v>50.91</v>
      </c>
      <c r="F240" s="11">
        <v>201709</v>
      </c>
    </row>
    <row r="241" spans="1:6">
      <c r="A241" s="11" t="s">
        <v>491</v>
      </c>
      <c r="B241" s="11">
        <v>27</v>
      </c>
      <c r="C241" s="11" t="s">
        <v>175</v>
      </c>
      <c r="D241" s="11" t="s">
        <v>206</v>
      </c>
      <c r="E241" s="11">
        <v>46.08</v>
      </c>
      <c r="F241" s="11">
        <v>201709</v>
      </c>
    </row>
    <row r="242" spans="1:6">
      <c r="A242" s="11" t="s">
        <v>1233</v>
      </c>
      <c r="B242" s="11">
        <v>28</v>
      </c>
      <c r="C242" s="11" t="s">
        <v>185</v>
      </c>
      <c r="D242" s="11" t="s">
        <v>206</v>
      </c>
      <c r="E242" s="11">
        <v>53.75</v>
      </c>
      <c r="F242" s="11">
        <v>201709</v>
      </c>
    </row>
    <row r="243" spans="1:6">
      <c r="A243" s="11" t="s">
        <v>715</v>
      </c>
      <c r="B243" s="11">
        <v>28</v>
      </c>
      <c r="C243" s="11" t="s">
        <v>175</v>
      </c>
      <c r="D243" s="11" t="s">
        <v>198</v>
      </c>
      <c r="E243" s="11">
        <v>8</v>
      </c>
      <c r="F243" s="11">
        <v>201709</v>
      </c>
    </row>
    <row r="244" spans="1:6">
      <c r="A244" s="11" t="s">
        <v>726</v>
      </c>
      <c r="B244" s="11">
        <v>28</v>
      </c>
      <c r="C244" s="11" t="s">
        <v>175</v>
      </c>
      <c r="D244" s="11" t="s">
        <v>185</v>
      </c>
      <c r="E244" s="11">
        <v>1</v>
      </c>
      <c r="F244" s="11">
        <v>201709</v>
      </c>
    </row>
    <row r="245" spans="1:6">
      <c r="A245" s="11" t="s">
        <v>726</v>
      </c>
      <c r="B245" s="11">
        <v>28</v>
      </c>
      <c r="C245" s="11" t="s">
        <v>175</v>
      </c>
      <c r="D245" s="11" t="s">
        <v>177</v>
      </c>
      <c r="E245" s="11">
        <v>1</v>
      </c>
      <c r="F245" s="11">
        <v>201709</v>
      </c>
    </row>
    <row r="246" spans="1:6">
      <c r="A246" s="11" t="s">
        <v>726</v>
      </c>
      <c r="B246" s="11">
        <v>28</v>
      </c>
      <c r="C246" s="11" t="s">
        <v>175</v>
      </c>
      <c r="D246" s="11" t="s">
        <v>198</v>
      </c>
      <c r="E246" s="11">
        <v>21.5</v>
      </c>
      <c r="F246" s="11">
        <v>201709</v>
      </c>
    </row>
    <row r="247" spans="1:6">
      <c r="A247" s="11" t="s">
        <v>493</v>
      </c>
      <c r="B247" s="11">
        <v>28</v>
      </c>
      <c r="C247" s="11" t="s">
        <v>148</v>
      </c>
      <c r="D247" s="11" t="s">
        <v>177</v>
      </c>
      <c r="E247" s="11">
        <v>18.75</v>
      </c>
      <c r="F247" s="11">
        <v>201709</v>
      </c>
    </row>
    <row r="248" spans="1:6">
      <c r="A248" s="11" t="s">
        <v>458</v>
      </c>
      <c r="B248" s="11">
        <v>28</v>
      </c>
      <c r="C248" s="11" t="s">
        <v>185</v>
      </c>
      <c r="D248" s="11" t="s">
        <v>182</v>
      </c>
      <c r="E248" s="11">
        <v>7.75</v>
      </c>
      <c r="F248" s="11">
        <v>201709</v>
      </c>
    </row>
    <row r="249" spans="1:6">
      <c r="A249" s="11" t="s">
        <v>458</v>
      </c>
      <c r="B249" s="11">
        <v>28</v>
      </c>
      <c r="C249" s="11" t="s">
        <v>185</v>
      </c>
      <c r="D249" s="11" t="s">
        <v>198</v>
      </c>
      <c r="E249" s="11">
        <v>2.75</v>
      </c>
      <c r="F249" s="11">
        <v>201709</v>
      </c>
    </row>
    <row r="250" spans="1:6">
      <c r="A250" s="11" t="s">
        <v>458</v>
      </c>
      <c r="B250" s="11">
        <v>28</v>
      </c>
      <c r="C250" s="11" t="s">
        <v>185</v>
      </c>
      <c r="D250" s="11" t="s">
        <v>206</v>
      </c>
      <c r="E250" s="11">
        <v>2</v>
      </c>
      <c r="F250" s="11">
        <v>201709</v>
      </c>
    </row>
    <row r="251" spans="1:6">
      <c r="A251" s="11" t="s">
        <v>767</v>
      </c>
      <c r="B251" s="11">
        <v>28</v>
      </c>
      <c r="C251" s="11" t="s">
        <v>175</v>
      </c>
      <c r="D251" s="11" t="s">
        <v>206</v>
      </c>
      <c r="E251" s="11">
        <v>51.489999999999995</v>
      </c>
      <c r="F251" s="11">
        <v>201709</v>
      </c>
    </row>
    <row r="252" spans="1:6">
      <c r="A252" s="11" t="s">
        <v>453</v>
      </c>
      <c r="B252" s="11">
        <v>28</v>
      </c>
      <c r="C252" s="11" t="s">
        <v>175</v>
      </c>
      <c r="D252" s="11" t="s">
        <v>177</v>
      </c>
      <c r="E252" s="11">
        <v>11.5</v>
      </c>
      <c r="F252" s="11">
        <v>201709</v>
      </c>
    </row>
    <row r="253" spans="1:6">
      <c r="A253" s="11" t="s">
        <v>453</v>
      </c>
      <c r="B253" s="11">
        <v>28</v>
      </c>
      <c r="C253" s="11" t="s">
        <v>175</v>
      </c>
      <c r="D253" s="11" t="s">
        <v>198</v>
      </c>
      <c r="E253" s="11">
        <v>18</v>
      </c>
      <c r="F253" s="11">
        <v>201709</v>
      </c>
    </row>
    <row r="254" spans="1:6">
      <c r="A254" s="11" t="s">
        <v>453</v>
      </c>
      <c r="B254" s="11">
        <v>28</v>
      </c>
      <c r="C254" s="11" t="s">
        <v>175</v>
      </c>
      <c r="D254" s="11" t="s">
        <v>206</v>
      </c>
      <c r="E254" s="11">
        <v>2.5</v>
      </c>
      <c r="F254" s="11">
        <v>201709</v>
      </c>
    </row>
    <row r="255" spans="1:6">
      <c r="A255" s="11" t="s">
        <v>488</v>
      </c>
      <c r="B255" s="11">
        <v>28</v>
      </c>
      <c r="C255" s="11" t="s">
        <v>175</v>
      </c>
      <c r="D255" s="11" t="s">
        <v>198</v>
      </c>
      <c r="E255" s="11">
        <v>59.75</v>
      </c>
      <c r="F255" s="11">
        <v>201709</v>
      </c>
    </row>
    <row r="256" spans="1:6">
      <c r="A256" s="11" t="s">
        <v>598</v>
      </c>
      <c r="B256" s="11">
        <v>28</v>
      </c>
      <c r="C256" s="11" t="s">
        <v>203</v>
      </c>
      <c r="D256" s="11" t="s">
        <v>198</v>
      </c>
      <c r="E256" s="11">
        <v>9.25</v>
      </c>
      <c r="F256" s="11">
        <v>201709</v>
      </c>
    </row>
    <row r="257" spans="1:6">
      <c r="A257" s="11" t="s">
        <v>459</v>
      </c>
      <c r="B257" s="11">
        <v>28</v>
      </c>
      <c r="C257" s="11" t="s">
        <v>175</v>
      </c>
      <c r="D257" s="11" t="s">
        <v>198</v>
      </c>
      <c r="E257" s="11">
        <v>40.5</v>
      </c>
      <c r="F257" s="11">
        <v>201709</v>
      </c>
    </row>
    <row r="258" spans="1:6">
      <c r="A258" s="11" t="s">
        <v>482</v>
      </c>
      <c r="B258" s="11">
        <v>28</v>
      </c>
      <c r="C258" s="11" t="s">
        <v>175</v>
      </c>
      <c r="D258" s="11" t="s">
        <v>148</v>
      </c>
      <c r="E258" s="11">
        <v>0.5</v>
      </c>
      <c r="F258" s="11">
        <v>201709</v>
      </c>
    </row>
    <row r="259" spans="1:6">
      <c r="A259" s="11" t="s">
        <v>482</v>
      </c>
      <c r="B259" s="11">
        <v>28</v>
      </c>
      <c r="C259" s="11" t="s">
        <v>175</v>
      </c>
      <c r="D259" s="11" t="s">
        <v>182</v>
      </c>
      <c r="E259" s="11">
        <v>7</v>
      </c>
      <c r="F259" s="11">
        <v>201709</v>
      </c>
    </row>
    <row r="260" spans="1:6">
      <c r="A260" s="11" t="s">
        <v>482</v>
      </c>
      <c r="B260" s="11">
        <v>28</v>
      </c>
      <c r="C260" s="11" t="s">
        <v>175</v>
      </c>
      <c r="D260" s="11" t="s">
        <v>185</v>
      </c>
      <c r="E260" s="11">
        <v>1.75</v>
      </c>
      <c r="F260" s="11">
        <v>201709</v>
      </c>
    </row>
    <row r="261" spans="1:6">
      <c r="A261" s="11" t="s">
        <v>482</v>
      </c>
      <c r="B261" s="11">
        <v>28</v>
      </c>
      <c r="C261" s="11" t="s">
        <v>175</v>
      </c>
      <c r="D261" s="11" t="s">
        <v>177</v>
      </c>
      <c r="E261" s="11">
        <v>3.25</v>
      </c>
      <c r="F261" s="11">
        <v>201709</v>
      </c>
    </row>
    <row r="262" spans="1:6">
      <c r="A262" s="11" t="s">
        <v>482</v>
      </c>
      <c r="B262" s="11">
        <v>28</v>
      </c>
      <c r="C262" s="11" t="s">
        <v>175</v>
      </c>
      <c r="D262" s="11" t="s">
        <v>198</v>
      </c>
      <c r="E262" s="11">
        <v>29.75</v>
      </c>
      <c r="F262" s="11">
        <v>201709</v>
      </c>
    </row>
    <row r="263" spans="1:6">
      <c r="A263" s="11" t="s">
        <v>482</v>
      </c>
      <c r="B263" s="11">
        <v>28</v>
      </c>
      <c r="C263" s="11" t="s">
        <v>175</v>
      </c>
      <c r="D263" s="11" t="s">
        <v>203</v>
      </c>
      <c r="E263" s="11">
        <v>0.25</v>
      </c>
      <c r="F263" s="11">
        <v>201709</v>
      </c>
    </row>
    <row r="264" spans="1:6">
      <c r="A264" s="11" t="s">
        <v>482</v>
      </c>
      <c r="B264" s="11">
        <v>28</v>
      </c>
      <c r="C264" s="11" t="s">
        <v>175</v>
      </c>
      <c r="D264" s="11" t="s">
        <v>206</v>
      </c>
      <c r="E264" s="11">
        <v>9.25</v>
      </c>
      <c r="F264" s="11">
        <v>201709</v>
      </c>
    </row>
    <row r="265" spans="1:6">
      <c r="A265" s="11" t="s">
        <v>498</v>
      </c>
      <c r="B265" s="11">
        <v>28</v>
      </c>
      <c r="C265" s="11" t="s">
        <v>175</v>
      </c>
      <c r="D265" s="11" t="s">
        <v>206</v>
      </c>
      <c r="E265" s="11">
        <v>49.84</v>
      </c>
      <c r="F265" s="11">
        <v>201709</v>
      </c>
    </row>
    <row r="266" spans="1:6">
      <c r="A266" s="11" t="s">
        <v>479</v>
      </c>
      <c r="B266" s="11">
        <v>28</v>
      </c>
      <c r="C266" s="11" t="s">
        <v>175</v>
      </c>
      <c r="D266" s="11" t="s">
        <v>177</v>
      </c>
      <c r="E266" s="11">
        <v>17.5</v>
      </c>
      <c r="F266" s="11">
        <v>201709</v>
      </c>
    </row>
    <row r="267" spans="1:6">
      <c r="A267" s="11" t="s">
        <v>479</v>
      </c>
      <c r="B267" s="11">
        <v>28</v>
      </c>
      <c r="C267" s="11" t="s">
        <v>175</v>
      </c>
      <c r="D267" s="11" t="s">
        <v>198</v>
      </c>
      <c r="E267" s="11">
        <v>27.5</v>
      </c>
      <c r="F267" s="11">
        <v>201709</v>
      </c>
    </row>
    <row r="268" spans="1:6">
      <c r="A268" s="11" t="s">
        <v>499</v>
      </c>
      <c r="B268" s="11">
        <v>28</v>
      </c>
      <c r="C268" s="11" t="s">
        <v>175</v>
      </c>
      <c r="D268" s="11" t="s">
        <v>206</v>
      </c>
      <c r="E268" s="11">
        <v>52.660000000000004</v>
      </c>
      <c r="F268" s="11">
        <v>201709</v>
      </c>
    </row>
    <row r="269" spans="1:6">
      <c r="A269" s="11" t="s">
        <v>461</v>
      </c>
      <c r="B269" s="11">
        <v>28</v>
      </c>
      <c r="C269" s="11" t="s">
        <v>185</v>
      </c>
      <c r="D269" s="11" t="s">
        <v>182</v>
      </c>
      <c r="E269" s="11">
        <v>17.119999999999997</v>
      </c>
      <c r="F269" s="11">
        <v>201709</v>
      </c>
    </row>
    <row r="270" spans="1:6">
      <c r="A270" s="11" t="s">
        <v>494</v>
      </c>
      <c r="B270" s="11">
        <v>28</v>
      </c>
      <c r="C270" s="11" t="s">
        <v>175</v>
      </c>
      <c r="D270" s="11" t="s">
        <v>206</v>
      </c>
      <c r="E270" s="11">
        <v>66.490000000000009</v>
      </c>
      <c r="F270" s="11">
        <v>201709</v>
      </c>
    </row>
    <row r="271" spans="1:6">
      <c r="A271" s="11" t="s">
        <v>467</v>
      </c>
      <c r="B271" s="11">
        <v>28</v>
      </c>
      <c r="C271" s="11" t="s">
        <v>185</v>
      </c>
      <c r="D271" s="11" t="s">
        <v>206</v>
      </c>
      <c r="E271" s="11">
        <v>44.75</v>
      </c>
      <c r="F271" s="11">
        <v>201709</v>
      </c>
    </row>
    <row r="272" spans="1:6">
      <c r="A272" s="11" t="s">
        <v>472</v>
      </c>
      <c r="B272" s="11">
        <v>28</v>
      </c>
      <c r="C272" s="11" t="s">
        <v>203</v>
      </c>
      <c r="D272" s="11" t="s">
        <v>198</v>
      </c>
      <c r="E272" s="11">
        <v>43.75</v>
      </c>
      <c r="F272" s="11">
        <v>201709</v>
      </c>
    </row>
    <row r="273" spans="1:6">
      <c r="A273" s="11" t="s">
        <v>480</v>
      </c>
      <c r="B273" s="11">
        <v>28</v>
      </c>
      <c r="C273" s="11" t="s">
        <v>175</v>
      </c>
      <c r="D273" s="11" t="s">
        <v>185</v>
      </c>
      <c r="E273" s="11">
        <v>27.5</v>
      </c>
      <c r="F273" s="11">
        <v>201709</v>
      </c>
    </row>
    <row r="274" spans="1:6">
      <c r="A274" s="11" t="s">
        <v>500</v>
      </c>
      <c r="B274" s="11">
        <v>28</v>
      </c>
      <c r="C274" s="11" t="s">
        <v>185</v>
      </c>
      <c r="D274" s="11" t="s">
        <v>198</v>
      </c>
      <c r="E274" s="11">
        <v>10.41</v>
      </c>
      <c r="F274" s="11">
        <v>201709</v>
      </c>
    </row>
    <row r="275" spans="1:6">
      <c r="A275" s="11" t="s">
        <v>481</v>
      </c>
      <c r="B275" s="11">
        <v>28</v>
      </c>
      <c r="C275" s="11" t="s">
        <v>175</v>
      </c>
      <c r="D275" s="11" t="s">
        <v>198</v>
      </c>
      <c r="E275" s="11">
        <v>20</v>
      </c>
      <c r="F275" s="11">
        <v>201709</v>
      </c>
    </row>
    <row r="276" spans="1:6">
      <c r="A276" s="11" t="s">
        <v>777</v>
      </c>
      <c r="B276" s="11">
        <v>28</v>
      </c>
      <c r="C276" s="11" t="s">
        <v>175</v>
      </c>
      <c r="D276" s="11" t="s">
        <v>185</v>
      </c>
      <c r="E276" s="11">
        <v>26</v>
      </c>
      <c r="F276" s="11">
        <v>201709</v>
      </c>
    </row>
    <row r="277" spans="1:6">
      <c r="A277" s="11" t="s">
        <v>777</v>
      </c>
      <c r="B277" s="11">
        <v>28</v>
      </c>
      <c r="C277" s="11" t="s">
        <v>175</v>
      </c>
      <c r="D277" s="11" t="s">
        <v>206</v>
      </c>
      <c r="E277" s="11">
        <v>2</v>
      </c>
      <c r="F277" s="11">
        <v>201709</v>
      </c>
    </row>
    <row r="278" spans="1:6">
      <c r="A278" s="11" t="s">
        <v>495</v>
      </c>
      <c r="B278" s="11">
        <v>28</v>
      </c>
      <c r="C278" s="11" t="s">
        <v>175</v>
      </c>
      <c r="D278" s="11" t="s">
        <v>206</v>
      </c>
      <c r="E278" s="11">
        <v>36</v>
      </c>
      <c r="F278" s="11">
        <v>201709</v>
      </c>
    </row>
    <row r="279" spans="1:6">
      <c r="A279" s="11" t="s">
        <v>780</v>
      </c>
      <c r="B279" s="11">
        <v>28</v>
      </c>
      <c r="C279" s="11" t="s">
        <v>175</v>
      </c>
      <c r="D279" s="11" t="s">
        <v>185</v>
      </c>
      <c r="E279" s="11">
        <v>51.25</v>
      </c>
      <c r="F279" s="11">
        <v>201709</v>
      </c>
    </row>
    <row r="280" spans="1:6">
      <c r="A280" s="11" t="s">
        <v>476</v>
      </c>
      <c r="B280" s="11">
        <v>28</v>
      </c>
      <c r="C280" s="11" t="s">
        <v>198</v>
      </c>
      <c r="D280" s="11" t="s">
        <v>206</v>
      </c>
      <c r="E280" s="11">
        <v>53.75</v>
      </c>
      <c r="F280" s="11">
        <v>201709</v>
      </c>
    </row>
    <row r="281" spans="1:6">
      <c r="A281" s="11" t="s">
        <v>477</v>
      </c>
      <c r="B281" s="11">
        <v>28</v>
      </c>
      <c r="C281" s="11" t="s">
        <v>198</v>
      </c>
      <c r="D281" s="11" t="s">
        <v>206</v>
      </c>
      <c r="E281" s="11">
        <v>52.75</v>
      </c>
      <c r="F281" s="11">
        <v>201709</v>
      </c>
    </row>
    <row r="282" spans="1:6">
      <c r="A282" s="11" t="s">
        <v>597</v>
      </c>
      <c r="B282" s="11">
        <v>28</v>
      </c>
      <c r="C282" s="11" t="s">
        <v>175</v>
      </c>
      <c r="D282" s="11" t="s">
        <v>198</v>
      </c>
      <c r="E282" s="11">
        <v>24</v>
      </c>
      <c r="F282" s="11">
        <v>201709</v>
      </c>
    </row>
    <row r="283" spans="1:6">
      <c r="A283" s="11" t="s">
        <v>787</v>
      </c>
      <c r="B283" s="11">
        <v>28</v>
      </c>
      <c r="C283" s="11" t="s">
        <v>185</v>
      </c>
      <c r="D283" s="11" t="s">
        <v>198</v>
      </c>
      <c r="E283" s="11">
        <v>22.75</v>
      </c>
      <c r="F283" s="11">
        <v>201709</v>
      </c>
    </row>
    <row r="284" spans="1:6">
      <c r="A284" s="11" t="s">
        <v>501</v>
      </c>
      <c r="B284" s="11">
        <v>28</v>
      </c>
      <c r="C284" s="11" t="s">
        <v>175</v>
      </c>
      <c r="D284" s="11" t="s">
        <v>185</v>
      </c>
      <c r="E284" s="11">
        <v>2</v>
      </c>
      <c r="F284" s="11">
        <v>201709</v>
      </c>
    </row>
    <row r="285" spans="1:6">
      <c r="A285" s="11" t="s">
        <v>501</v>
      </c>
      <c r="B285" s="11">
        <v>28</v>
      </c>
      <c r="C285" s="11" t="s">
        <v>175</v>
      </c>
      <c r="D285" s="11" t="s">
        <v>177</v>
      </c>
      <c r="E285" s="11">
        <v>5</v>
      </c>
      <c r="F285" s="11">
        <v>201709</v>
      </c>
    </row>
    <row r="286" spans="1:6">
      <c r="A286" s="11" t="s">
        <v>501</v>
      </c>
      <c r="B286" s="11">
        <v>28</v>
      </c>
      <c r="C286" s="11" t="s">
        <v>175</v>
      </c>
      <c r="D286" s="11" t="s">
        <v>198</v>
      </c>
      <c r="E286" s="11">
        <v>34</v>
      </c>
      <c r="F286" s="11">
        <v>201709</v>
      </c>
    </row>
    <row r="287" spans="1:6">
      <c r="A287" s="11" t="s">
        <v>501</v>
      </c>
      <c r="B287" s="11">
        <v>28</v>
      </c>
      <c r="C287" s="11" t="s">
        <v>175</v>
      </c>
      <c r="D287" s="11" t="s">
        <v>206</v>
      </c>
      <c r="E287" s="11">
        <v>4</v>
      </c>
      <c r="F287" s="11">
        <v>201709</v>
      </c>
    </row>
    <row r="288" spans="1:6">
      <c r="A288" s="11" t="s">
        <v>487</v>
      </c>
      <c r="B288" s="11">
        <v>28</v>
      </c>
      <c r="C288" s="11" t="s">
        <v>175</v>
      </c>
      <c r="D288" s="11" t="s">
        <v>177</v>
      </c>
      <c r="E288" s="11">
        <v>43</v>
      </c>
      <c r="F288" s="11">
        <v>201709</v>
      </c>
    </row>
    <row r="289" spans="1:6">
      <c r="A289" s="11" t="s">
        <v>490</v>
      </c>
      <c r="B289" s="11">
        <v>28</v>
      </c>
      <c r="C289" s="11" t="s">
        <v>203</v>
      </c>
      <c r="D289" s="11" t="s">
        <v>198</v>
      </c>
      <c r="E289" s="11">
        <v>39</v>
      </c>
      <c r="F289" s="11">
        <v>201709</v>
      </c>
    </row>
    <row r="290" spans="1:6">
      <c r="A290" s="11" t="s">
        <v>486</v>
      </c>
      <c r="B290" s="11">
        <v>28</v>
      </c>
      <c r="C290" s="11" t="s">
        <v>175</v>
      </c>
      <c r="D290" s="11" t="s">
        <v>177</v>
      </c>
      <c r="E290" s="11">
        <v>46.25</v>
      </c>
      <c r="F290" s="11">
        <v>201709</v>
      </c>
    </row>
    <row r="291" spans="1:6">
      <c r="A291" s="11" t="s">
        <v>483</v>
      </c>
      <c r="B291" s="11">
        <v>28</v>
      </c>
      <c r="C291" s="11" t="s">
        <v>175</v>
      </c>
      <c r="D291" s="11" t="s">
        <v>185</v>
      </c>
      <c r="E291" s="11">
        <v>11</v>
      </c>
      <c r="F291" s="11">
        <v>201709</v>
      </c>
    </row>
    <row r="292" spans="1:6">
      <c r="A292" s="11" t="s">
        <v>483</v>
      </c>
      <c r="B292" s="11">
        <v>28</v>
      </c>
      <c r="C292" s="11" t="s">
        <v>175</v>
      </c>
      <c r="D292" s="11" t="s">
        <v>177</v>
      </c>
      <c r="E292" s="11">
        <v>7.5</v>
      </c>
      <c r="F292" s="11">
        <v>201709</v>
      </c>
    </row>
    <row r="293" spans="1:6">
      <c r="A293" s="11" t="s">
        <v>483</v>
      </c>
      <c r="B293" s="11">
        <v>28</v>
      </c>
      <c r="C293" s="11" t="s">
        <v>175</v>
      </c>
      <c r="D293" s="11" t="s">
        <v>198</v>
      </c>
      <c r="E293" s="11">
        <v>18.5</v>
      </c>
      <c r="F293" s="11">
        <v>201709</v>
      </c>
    </row>
    <row r="294" spans="1:6">
      <c r="A294" s="11" t="s">
        <v>483</v>
      </c>
      <c r="B294" s="11">
        <v>28</v>
      </c>
      <c r="C294" s="11" t="s">
        <v>175</v>
      </c>
      <c r="D294" s="11" t="s">
        <v>206</v>
      </c>
      <c r="E294" s="11">
        <v>4.5</v>
      </c>
      <c r="F294" s="11">
        <v>201709</v>
      </c>
    </row>
    <row r="295" spans="1:6">
      <c r="A295" s="11" t="s">
        <v>913</v>
      </c>
      <c r="B295" s="11">
        <v>28</v>
      </c>
      <c r="C295" s="11" t="s">
        <v>185</v>
      </c>
      <c r="D295" s="11" t="s">
        <v>177</v>
      </c>
      <c r="E295" s="11">
        <v>15.17</v>
      </c>
      <c r="F295" s="11">
        <v>201709</v>
      </c>
    </row>
    <row r="296" spans="1:6">
      <c r="A296" s="11" t="s">
        <v>460</v>
      </c>
      <c r="B296" s="11">
        <v>28</v>
      </c>
      <c r="C296" s="11" t="s">
        <v>211</v>
      </c>
      <c r="D296" s="11" t="s">
        <v>177</v>
      </c>
      <c r="E296" s="11">
        <v>44</v>
      </c>
      <c r="F296" s="11">
        <v>201709</v>
      </c>
    </row>
    <row r="297" spans="1:6">
      <c r="A297" s="11" t="s">
        <v>784</v>
      </c>
      <c r="B297" s="11">
        <v>28</v>
      </c>
      <c r="C297" s="11" t="s">
        <v>175</v>
      </c>
      <c r="D297" s="11" t="s">
        <v>148</v>
      </c>
      <c r="E297" s="11">
        <v>2</v>
      </c>
      <c r="F297" s="11">
        <v>201709</v>
      </c>
    </row>
    <row r="298" spans="1:6">
      <c r="A298" s="11" t="s">
        <v>784</v>
      </c>
      <c r="B298" s="11">
        <v>28</v>
      </c>
      <c r="C298" s="11" t="s">
        <v>175</v>
      </c>
      <c r="D298" s="11" t="s">
        <v>182</v>
      </c>
      <c r="E298" s="11">
        <v>4</v>
      </c>
      <c r="F298" s="11">
        <v>201709</v>
      </c>
    </row>
    <row r="299" spans="1:6">
      <c r="A299" s="11" t="s">
        <v>784</v>
      </c>
      <c r="B299" s="11">
        <v>28</v>
      </c>
      <c r="C299" s="11" t="s">
        <v>175</v>
      </c>
      <c r="D299" s="11" t="s">
        <v>185</v>
      </c>
      <c r="E299" s="11">
        <v>4.25</v>
      </c>
      <c r="F299" s="11">
        <v>201709</v>
      </c>
    </row>
    <row r="300" spans="1:6">
      <c r="A300" s="11" t="s">
        <v>784</v>
      </c>
      <c r="B300" s="11">
        <v>28</v>
      </c>
      <c r="C300" s="11" t="s">
        <v>175</v>
      </c>
      <c r="D300" s="11" t="s">
        <v>177</v>
      </c>
      <c r="E300" s="11">
        <v>4</v>
      </c>
      <c r="F300" s="11">
        <v>201709</v>
      </c>
    </row>
    <row r="301" spans="1:6">
      <c r="A301" s="11" t="s">
        <v>784</v>
      </c>
      <c r="B301" s="11">
        <v>28</v>
      </c>
      <c r="C301" s="11" t="s">
        <v>175</v>
      </c>
      <c r="D301" s="11" t="s">
        <v>198</v>
      </c>
      <c r="E301" s="11">
        <v>4</v>
      </c>
      <c r="F301" s="11">
        <v>201709</v>
      </c>
    </row>
    <row r="302" spans="1:6">
      <c r="A302" s="11" t="s">
        <v>784</v>
      </c>
      <c r="B302" s="11">
        <v>28</v>
      </c>
      <c r="C302" s="11" t="s">
        <v>175</v>
      </c>
      <c r="D302" s="11" t="s">
        <v>203</v>
      </c>
      <c r="E302" s="11">
        <v>1</v>
      </c>
      <c r="F302" s="11">
        <v>201709</v>
      </c>
    </row>
    <row r="303" spans="1:6">
      <c r="A303" s="11" t="s">
        <v>784</v>
      </c>
      <c r="B303" s="11">
        <v>28</v>
      </c>
      <c r="C303" s="11" t="s">
        <v>175</v>
      </c>
      <c r="D303" s="11" t="s">
        <v>206</v>
      </c>
      <c r="E303" s="11">
        <v>4</v>
      </c>
      <c r="F303" s="11">
        <v>201709</v>
      </c>
    </row>
    <row r="304" spans="1:6">
      <c r="A304" s="11" t="s">
        <v>784</v>
      </c>
      <c r="B304" s="11">
        <v>28</v>
      </c>
      <c r="C304" s="11" t="s">
        <v>175</v>
      </c>
      <c r="D304" s="11" t="s">
        <v>211</v>
      </c>
      <c r="E304" s="11">
        <v>0.5</v>
      </c>
      <c r="F304" s="11">
        <v>201709</v>
      </c>
    </row>
    <row r="305" spans="1:6">
      <c r="A305" s="11" t="s">
        <v>492</v>
      </c>
      <c r="B305" s="11">
        <v>28</v>
      </c>
      <c r="C305" s="11" t="s">
        <v>175</v>
      </c>
      <c r="D305" s="11" t="s">
        <v>206</v>
      </c>
      <c r="E305" s="11">
        <v>51.18</v>
      </c>
      <c r="F305" s="11">
        <v>201709</v>
      </c>
    </row>
    <row r="306" spans="1:6">
      <c r="A306" s="11" t="s">
        <v>491</v>
      </c>
      <c r="B306" s="11">
        <v>28</v>
      </c>
      <c r="C306" s="11" t="s">
        <v>175</v>
      </c>
      <c r="D306" s="11" t="s">
        <v>206</v>
      </c>
      <c r="E306" s="11">
        <v>45.16</v>
      </c>
      <c r="F306" s="11">
        <v>201709</v>
      </c>
    </row>
    <row r="307" spans="1:6">
      <c r="A307" s="11" t="s">
        <v>1233</v>
      </c>
      <c r="B307" s="11">
        <v>29</v>
      </c>
      <c r="C307" s="11" t="s">
        <v>185</v>
      </c>
      <c r="D307" s="11" t="s">
        <v>206</v>
      </c>
      <c r="E307" s="11">
        <v>56.399999999999991</v>
      </c>
      <c r="F307" s="11">
        <v>201709</v>
      </c>
    </row>
    <row r="308" spans="1:6">
      <c r="A308" s="11" t="s">
        <v>715</v>
      </c>
      <c r="B308" s="11">
        <v>29</v>
      </c>
      <c r="C308" s="11" t="s">
        <v>175</v>
      </c>
      <c r="D308" s="11" t="s">
        <v>198</v>
      </c>
      <c r="E308" s="11">
        <v>8</v>
      </c>
      <c r="F308" s="11">
        <v>201709</v>
      </c>
    </row>
    <row r="309" spans="1:6">
      <c r="A309" s="11" t="s">
        <v>726</v>
      </c>
      <c r="B309" s="11">
        <v>29</v>
      </c>
      <c r="C309" s="11" t="s">
        <v>175</v>
      </c>
      <c r="D309" s="11" t="s">
        <v>185</v>
      </c>
      <c r="E309" s="11">
        <v>1</v>
      </c>
      <c r="F309" s="11">
        <v>201709</v>
      </c>
    </row>
    <row r="310" spans="1:6">
      <c r="A310" s="11" t="s">
        <v>726</v>
      </c>
      <c r="B310" s="11">
        <v>29</v>
      </c>
      <c r="C310" s="11" t="s">
        <v>175</v>
      </c>
      <c r="D310" s="11" t="s">
        <v>177</v>
      </c>
      <c r="E310" s="11">
        <v>1</v>
      </c>
      <c r="F310" s="11">
        <v>201709</v>
      </c>
    </row>
    <row r="311" spans="1:6">
      <c r="A311" s="11" t="s">
        <v>726</v>
      </c>
      <c r="B311" s="11">
        <v>29</v>
      </c>
      <c r="C311" s="11" t="s">
        <v>175</v>
      </c>
      <c r="D311" s="11" t="s">
        <v>198</v>
      </c>
      <c r="E311" s="11">
        <v>21</v>
      </c>
      <c r="F311" s="11">
        <v>201709</v>
      </c>
    </row>
    <row r="312" spans="1:6">
      <c r="A312" s="11" t="s">
        <v>493</v>
      </c>
      <c r="B312" s="11">
        <v>29</v>
      </c>
      <c r="C312" s="11" t="s">
        <v>148</v>
      </c>
      <c r="D312" s="11" t="s">
        <v>177</v>
      </c>
      <c r="E312" s="11">
        <v>15.5</v>
      </c>
      <c r="F312" s="11">
        <v>201709</v>
      </c>
    </row>
    <row r="313" spans="1:6">
      <c r="A313" s="11" t="s">
        <v>458</v>
      </c>
      <c r="B313" s="11">
        <v>29</v>
      </c>
      <c r="C313" s="11" t="s">
        <v>185</v>
      </c>
      <c r="D313" s="11" t="s">
        <v>182</v>
      </c>
      <c r="E313" s="11">
        <v>7.5</v>
      </c>
      <c r="F313" s="11">
        <v>201709</v>
      </c>
    </row>
    <row r="314" spans="1:6">
      <c r="A314" s="11" t="s">
        <v>458</v>
      </c>
      <c r="B314" s="11">
        <v>29</v>
      </c>
      <c r="C314" s="11" t="s">
        <v>185</v>
      </c>
      <c r="D314" s="11" t="s">
        <v>177</v>
      </c>
      <c r="E314" s="11">
        <v>1</v>
      </c>
      <c r="F314" s="11">
        <v>201709</v>
      </c>
    </row>
    <row r="315" spans="1:6">
      <c r="A315" s="11" t="s">
        <v>458</v>
      </c>
      <c r="B315" s="11">
        <v>29</v>
      </c>
      <c r="C315" s="11" t="s">
        <v>185</v>
      </c>
      <c r="D315" s="11" t="s">
        <v>198</v>
      </c>
      <c r="E315" s="11">
        <v>2.75</v>
      </c>
      <c r="F315" s="11">
        <v>201709</v>
      </c>
    </row>
    <row r="316" spans="1:6">
      <c r="A316" s="11" t="s">
        <v>458</v>
      </c>
      <c r="B316" s="11">
        <v>29</v>
      </c>
      <c r="C316" s="11" t="s">
        <v>185</v>
      </c>
      <c r="D316" s="11" t="s">
        <v>206</v>
      </c>
      <c r="E316" s="11">
        <v>3.25</v>
      </c>
      <c r="F316" s="11">
        <v>201709</v>
      </c>
    </row>
    <row r="317" spans="1:6">
      <c r="A317" s="11" t="s">
        <v>767</v>
      </c>
      <c r="B317" s="11">
        <v>29</v>
      </c>
      <c r="C317" s="11" t="s">
        <v>175</v>
      </c>
      <c r="D317" s="11" t="s">
        <v>206</v>
      </c>
      <c r="E317" s="11">
        <v>36.83</v>
      </c>
      <c r="F317" s="11">
        <v>201709</v>
      </c>
    </row>
    <row r="318" spans="1:6">
      <c r="A318" s="11" t="s">
        <v>453</v>
      </c>
      <c r="B318" s="11">
        <v>29</v>
      </c>
      <c r="C318" s="11" t="s">
        <v>175</v>
      </c>
      <c r="D318" s="11" t="s">
        <v>177</v>
      </c>
      <c r="E318" s="11">
        <v>7.5</v>
      </c>
      <c r="F318" s="11">
        <v>201709</v>
      </c>
    </row>
    <row r="319" spans="1:6">
      <c r="A319" s="11" t="s">
        <v>453</v>
      </c>
      <c r="B319" s="11">
        <v>29</v>
      </c>
      <c r="C319" s="11" t="s">
        <v>175</v>
      </c>
      <c r="D319" s="11" t="s">
        <v>198</v>
      </c>
      <c r="E319" s="11">
        <v>12.5</v>
      </c>
      <c r="F319" s="11">
        <v>201709</v>
      </c>
    </row>
    <row r="320" spans="1:6">
      <c r="A320" s="11" t="s">
        <v>453</v>
      </c>
      <c r="B320" s="11">
        <v>29</v>
      </c>
      <c r="C320" s="11" t="s">
        <v>175</v>
      </c>
      <c r="D320" s="11" t="s">
        <v>206</v>
      </c>
      <c r="E320" s="11">
        <v>1.5</v>
      </c>
      <c r="F320" s="11">
        <v>201709</v>
      </c>
    </row>
    <row r="321" spans="1:6">
      <c r="A321" s="11" t="s">
        <v>786</v>
      </c>
      <c r="B321" s="11">
        <v>29</v>
      </c>
      <c r="C321" s="11" t="s">
        <v>198</v>
      </c>
      <c r="D321" s="11" t="s">
        <v>185</v>
      </c>
      <c r="E321" s="11">
        <v>0.67</v>
      </c>
      <c r="F321" s="11">
        <v>201709</v>
      </c>
    </row>
    <row r="322" spans="1:6">
      <c r="A322" s="11" t="s">
        <v>485</v>
      </c>
      <c r="B322" s="11">
        <v>29</v>
      </c>
      <c r="C322" s="11" t="s">
        <v>175</v>
      </c>
      <c r="D322" s="11" t="s">
        <v>185</v>
      </c>
      <c r="E322" s="11">
        <v>7.5</v>
      </c>
      <c r="F322" s="11">
        <v>201709</v>
      </c>
    </row>
    <row r="323" spans="1:6">
      <c r="A323" s="11" t="s">
        <v>485</v>
      </c>
      <c r="B323" s="11">
        <v>29</v>
      </c>
      <c r="C323" s="11" t="s">
        <v>175</v>
      </c>
      <c r="D323" s="11" t="s">
        <v>206</v>
      </c>
      <c r="E323" s="11">
        <v>24</v>
      </c>
      <c r="F323" s="11">
        <v>201709</v>
      </c>
    </row>
    <row r="324" spans="1:6">
      <c r="A324" s="11" t="s">
        <v>598</v>
      </c>
      <c r="B324" s="11">
        <v>29</v>
      </c>
      <c r="C324" s="11" t="s">
        <v>203</v>
      </c>
      <c r="D324" s="11" t="s">
        <v>198</v>
      </c>
      <c r="E324" s="11">
        <v>19</v>
      </c>
      <c r="F324" s="11">
        <v>201709</v>
      </c>
    </row>
    <row r="325" spans="1:6">
      <c r="A325" s="11" t="s">
        <v>459</v>
      </c>
      <c r="B325" s="11">
        <v>29</v>
      </c>
      <c r="C325" s="11" t="s">
        <v>175</v>
      </c>
      <c r="D325" s="11" t="s">
        <v>198</v>
      </c>
      <c r="E325" s="11">
        <v>39.25</v>
      </c>
      <c r="F325" s="11">
        <v>201709</v>
      </c>
    </row>
    <row r="326" spans="1:6">
      <c r="A326" s="11" t="s">
        <v>471</v>
      </c>
      <c r="B326" s="11">
        <v>29</v>
      </c>
      <c r="C326" s="11" t="s">
        <v>185</v>
      </c>
      <c r="D326" s="11" t="s">
        <v>206</v>
      </c>
      <c r="E326" s="11">
        <v>49.66</v>
      </c>
      <c r="F326" s="11">
        <v>201709</v>
      </c>
    </row>
    <row r="327" spans="1:6">
      <c r="A327" s="11" t="s">
        <v>482</v>
      </c>
      <c r="B327" s="11">
        <v>29</v>
      </c>
      <c r="C327" s="11" t="s">
        <v>175</v>
      </c>
      <c r="D327" s="11" t="s">
        <v>148</v>
      </c>
      <c r="E327" s="11">
        <v>0.5</v>
      </c>
      <c r="F327" s="11">
        <v>201709</v>
      </c>
    </row>
    <row r="328" spans="1:6">
      <c r="A328" s="11" t="s">
        <v>482</v>
      </c>
      <c r="B328" s="11">
        <v>29</v>
      </c>
      <c r="C328" s="11" t="s">
        <v>175</v>
      </c>
      <c r="D328" s="11" t="s">
        <v>182</v>
      </c>
      <c r="E328" s="11">
        <v>4</v>
      </c>
      <c r="F328" s="11">
        <v>201709</v>
      </c>
    </row>
    <row r="329" spans="1:6">
      <c r="A329" s="11" t="s">
        <v>482</v>
      </c>
      <c r="B329" s="11">
        <v>29</v>
      </c>
      <c r="C329" s="11" t="s">
        <v>175</v>
      </c>
      <c r="D329" s="11" t="s">
        <v>185</v>
      </c>
      <c r="E329" s="11">
        <v>2.5</v>
      </c>
      <c r="F329" s="11">
        <v>201709</v>
      </c>
    </row>
    <row r="330" spans="1:6">
      <c r="A330" s="11" t="s">
        <v>482</v>
      </c>
      <c r="B330" s="11">
        <v>29</v>
      </c>
      <c r="C330" s="11" t="s">
        <v>175</v>
      </c>
      <c r="D330" s="11" t="s">
        <v>177</v>
      </c>
      <c r="E330" s="11">
        <v>3.5</v>
      </c>
      <c r="F330" s="11">
        <v>201709</v>
      </c>
    </row>
    <row r="331" spans="1:6">
      <c r="A331" s="11" t="s">
        <v>482</v>
      </c>
      <c r="B331" s="11">
        <v>29</v>
      </c>
      <c r="C331" s="11" t="s">
        <v>175</v>
      </c>
      <c r="D331" s="11" t="s">
        <v>198</v>
      </c>
      <c r="E331" s="11">
        <v>29.5</v>
      </c>
      <c r="F331" s="11">
        <v>201709</v>
      </c>
    </row>
    <row r="332" spans="1:6">
      <c r="A332" s="11" t="s">
        <v>482</v>
      </c>
      <c r="B332" s="11">
        <v>29</v>
      </c>
      <c r="C332" s="11" t="s">
        <v>175</v>
      </c>
      <c r="D332" s="11" t="s">
        <v>203</v>
      </c>
      <c r="E332" s="11">
        <v>0.25</v>
      </c>
      <c r="F332" s="11">
        <v>201709</v>
      </c>
    </row>
    <row r="333" spans="1:6">
      <c r="A333" s="11" t="s">
        <v>482</v>
      </c>
      <c r="B333" s="11">
        <v>29</v>
      </c>
      <c r="C333" s="11" t="s">
        <v>175</v>
      </c>
      <c r="D333" s="11" t="s">
        <v>206</v>
      </c>
      <c r="E333" s="11">
        <v>16</v>
      </c>
      <c r="F333" s="11">
        <v>201709</v>
      </c>
    </row>
    <row r="334" spans="1:6">
      <c r="A334" s="11" t="s">
        <v>498</v>
      </c>
      <c r="B334" s="11">
        <v>29</v>
      </c>
      <c r="C334" s="11" t="s">
        <v>175</v>
      </c>
      <c r="D334" s="11" t="s">
        <v>206</v>
      </c>
      <c r="E334" s="11">
        <v>48.58</v>
      </c>
      <c r="F334" s="11">
        <v>201709</v>
      </c>
    </row>
    <row r="335" spans="1:6">
      <c r="A335" s="11" t="s">
        <v>479</v>
      </c>
      <c r="B335" s="11">
        <v>29</v>
      </c>
      <c r="C335" s="11" t="s">
        <v>175</v>
      </c>
      <c r="D335" s="11" t="s">
        <v>177</v>
      </c>
      <c r="E335" s="11">
        <v>19</v>
      </c>
      <c r="F335" s="11">
        <v>201709</v>
      </c>
    </row>
    <row r="336" spans="1:6">
      <c r="A336" s="11" t="s">
        <v>479</v>
      </c>
      <c r="B336" s="11">
        <v>29</v>
      </c>
      <c r="C336" s="11" t="s">
        <v>175</v>
      </c>
      <c r="D336" s="11" t="s">
        <v>198</v>
      </c>
      <c r="E336" s="11">
        <v>26.5</v>
      </c>
      <c r="F336" s="11">
        <v>201709</v>
      </c>
    </row>
    <row r="337" spans="1:6">
      <c r="A337" s="11" t="s">
        <v>499</v>
      </c>
      <c r="B337" s="11">
        <v>29</v>
      </c>
      <c r="C337" s="11" t="s">
        <v>175</v>
      </c>
      <c r="D337" s="11" t="s">
        <v>206</v>
      </c>
      <c r="E337" s="11">
        <v>65.680000000000007</v>
      </c>
      <c r="F337" s="11">
        <v>201709</v>
      </c>
    </row>
    <row r="338" spans="1:6">
      <c r="A338" s="11" t="s">
        <v>461</v>
      </c>
      <c r="B338" s="11">
        <v>29</v>
      </c>
      <c r="C338" s="11" t="s">
        <v>185</v>
      </c>
      <c r="D338" s="11" t="s">
        <v>182</v>
      </c>
      <c r="E338" s="11">
        <v>24.840000000000003</v>
      </c>
      <c r="F338" s="11">
        <v>201709</v>
      </c>
    </row>
    <row r="339" spans="1:6">
      <c r="A339" s="11" t="s">
        <v>494</v>
      </c>
      <c r="B339" s="11">
        <v>29</v>
      </c>
      <c r="C339" s="11" t="s">
        <v>175</v>
      </c>
      <c r="D339" s="11" t="s">
        <v>206</v>
      </c>
      <c r="E339" s="11">
        <v>72.790000000000006</v>
      </c>
      <c r="F339" s="11">
        <v>201709</v>
      </c>
    </row>
    <row r="340" spans="1:6">
      <c r="A340" s="11" t="s">
        <v>489</v>
      </c>
      <c r="B340" s="11">
        <v>29</v>
      </c>
      <c r="C340" s="11" t="s">
        <v>203</v>
      </c>
      <c r="D340" s="11" t="s">
        <v>198</v>
      </c>
      <c r="E340" s="11">
        <v>41.75</v>
      </c>
      <c r="F340" s="11">
        <v>201709</v>
      </c>
    </row>
    <row r="341" spans="1:6">
      <c r="A341" s="11" t="s">
        <v>467</v>
      </c>
      <c r="B341" s="11">
        <v>29</v>
      </c>
      <c r="C341" s="11" t="s">
        <v>185</v>
      </c>
      <c r="D341" s="11" t="s">
        <v>206</v>
      </c>
      <c r="E341" s="11">
        <v>61.59</v>
      </c>
      <c r="F341" s="11">
        <v>201709</v>
      </c>
    </row>
    <row r="342" spans="1:6">
      <c r="A342" s="11" t="s">
        <v>472</v>
      </c>
      <c r="B342" s="11">
        <v>29</v>
      </c>
      <c r="C342" s="11" t="s">
        <v>203</v>
      </c>
      <c r="D342" s="11" t="s">
        <v>198</v>
      </c>
      <c r="E342" s="11">
        <v>43.75</v>
      </c>
      <c r="F342" s="11">
        <v>201709</v>
      </c>
    </row>
    <row r="343" spans="1:6">
      <c r="A343" s="11" t="s">
        <v>481</v>
      </c>
      <c r="B343" s="11">
        <v>29</v>
      </c>
      <c r="C343" s="11" t="s">
        <v>175</v>
      </c>
      <c r="D343" s="11" t="s">
        <v>198</v>
      </c>
      <c r="E343" s="11">
        <v>21.5</v>
      </c>
      <c r="F343" s="11">
        <v>201709</v>
      </c>
    </row>
    <row r="344" spans="1:6">
      <c r="A344" s="11" t="s">
        <v>777</v>
      </c>
      <c r="B344" s="11">
        <v>29</v>
      </c>
      <c r="C344" s="11" t="s">
        <v>175</v>
      </c>
      <c r="D344" s="11" t="s">
        <v>185</v>
      </c>
      <c r="E344" s="11">
        <v>32.5</v>
      </c>
      <c r="F344" s="11">
        <v>201709</v>
      </c>
    </row>
    <row r="345" spans="1:6">
      <c r="A345" s="11" t="s">
        <v>777</v>
      </c>
      <c r="B345" s="11">
        <v>29</v>
      </c>
      <c r="C345" s="11" t="s">
        <v>175</v>
      </c>
      <c r="D345" s="11" t="s">
        <v>206</v>
      </c>
      <c r="E345" s="11">
        <v>1.5</v>
      </c>
      <c r="F345" s="11">
        <v>201709</v>
      </c>
    </row>
    <row r="346" spans="1:6">
      <c r="A346" s="11" t="s">
        <v>495</v>
      </c>
      <c r="B346" s="11">
        <v>29</v>
      </c>
      <c r="C346" s="11" t="s">
        <v>175</v>
      </c>
      <c r="D346" s="11" t="s">
        <v>206</v>
      </c>
      <c r="E346" s="11">
        <v>36</v>
      </c>
      <c r="F346" s="11">
        <v>201709</v>
      </c>
    </row>
    <row r="347" spans="1:6">
      <c r="A347" s="11" t="s">
        <v>780</v>
      </c>
      <c r="B347" s="11">
        <v>29</v>
      </c>
      <c r="C347" s="11" t="s">
        <v>175</v>
      </c>
      <c r="D347" s="11" t="s">
        <v>185</v>
      </c>
      <c r="E347" s="11">
        <v>39</v>
      </c>
      <c r="F347" s="11">
        <v>201709</v>
      </c>
    </row>
    <row r="348" spans="1:6">
      <c r="A348" s="11" t="s">
        <v>476</v>
      </c>
      <c r="B348" s="11">
        <v>29</v>
      </c>
      <c r="C348" s="11" t="s">
        <v>198</v>
      </c>
      <c r="D348" s="11" t="s">
        <v>206</v>
      </c>
      <c r="E348" s="11">
        <v>48.5</v>
      </c>
      <c r="F348" s="11">
        <v>201709</v>
      </c>
    </row>
    <row r="349" spans="1:6">
      <c r="A349" s="11" t="s">
        <v>477</v>
      </c>
      <c r="B349" s="11">
        <v>29</v>
      </c>
      <c r="C349" s="11" t="s">
        <v>198</v>
      </c>
      <c r="D349" s="11" t="s">
        <v>206</v>
      </c>
      <c r="E349" s="11">
        <v>47</v>
      </c>
      <c r="F349" s="11">
        <v>201709</v>
      </c>
    </row>
    <row r="350" spans="1:6">
      <c r="A350" s="11" t="s">
        <v>597</v>
      </c>
      <c r="B350" s="11">
        <v>29</v>
      </c>
      <c r="C350" s="11" t="s">
        <v>175</v>
      </c>
      <c r="D350" s="11" t="s">
        <v>198</v>
      </c>
      <c r="E350" s="11">
        <v>24</v>
      </c>
      <c r="F350" s="11">
        <v>201709</v>
      </c>
    </row>
    <row r="351" spans="1:6">
      <c r="A351" s="11" t="s">
        <v>501</v>
      </c>
      <c r="B351" s="11">
        <v>29</v>
      </c>
      <c r="C351" s="11" t="s">
        <v>175</v>
      </c>
      <c r="D351" s="11" t="s">
        <v>198</v>
      </c>
      <c r="E351" s="11">
        <v>45</v>
      </c>
      <c r="F351" s="11">
        <v>201709</v>
      </c>
    </row>
    <row r="352" spans="1:6">
      <c r="A352" s="11" t="s">
        <v>487</v>
      </c>
      <c r="B352" s="11">
        <v>29</v>
      </c>
      <c r="C352" s="11" t="s">
        <v>175</v>
      </c>
      <c r="D352" s="11" t="s">
        <v>177</v>
      </c>
      <c r="E352" s="11">
        <v>44.75</v>
      </c>
      <c r="F352" s="11">
        <v>201709</v>
      </c>
    </row>
    <row r="353" spans="1:6">
      <c r="A353" s="11" t="s">
        <v>490</v>
      </c>
      <c r="B353" s="11">
        <v>29</v>
      </c>
      <c r="C353" s="11" t="s">
        <v>203</v>
      </c>
      <c r="D353" s="11" t="s">
        <v>198</v>
      </c>
      <c r="E353" s="11">
        <v>40.5</v>
      </c>
      <c r="F353" s="11">
        <v>201709</v>
      </c>
    </row>
    <row r="354" spans="1:6">
      <c r="A354" s="11" t="s">
        <v>486</v>
      </c>
      <c r="B354" s="11">
        <v>29</v>
      </c>
      <c r="C354" s="11" t="s">
        <v>175</v>
      </c>
      <c r="D354" s="11" t="s">
        <v>177</v>
      </c>
      <c r="E354" s="11">
        <v>37</v>
      </c>
      <c r="F354" s="11">
        <v>201709</v>
      </c>
    </row>
    <row r="355" spans="1:6">
      <c r="A355" s="11" t="s">
        <v>486</v>
      </c>
      <c r="B355" s="11">
        <v>29</v>
      </c>
      <c r="C355" s="11" t="s">
        <v>175</v>
      </c>
      <c r="D355" s="11" t="s">
        <v>198</v>
      </c>
      <c r="E355" s="11">
        <v>9.25</v>
      </c>
      <c r="F355" s="11">
        <v>201709</v>
      </c>
    </row>
    <row r="356" spans="1:6">
      <c r="A356" s="11" t="s">
        <v>483</v>
      </c>
      <c r="B356" s="11">
        <v>29</v>
      </c>
      <c r="C356" s="11" t="s">
        <v>175</v>
      </c>
      <c r="D356" s="11" t="s">
        <v>185</v>
      </c>
      <c r="E356" s="11">
        <v>10</v>
      </c>
      <c r="F356" s="11">
        <v>201709</v>
      </c>
    </row>
    <row r="357" spans="1:6">
      <c r="A357" s="11" t="s">
        <v>483</v>
      </c>
      <c r="B357" s="11">
        <v>29</v>
      </c>
      <c r="C357" s="11" t="s">
        <v>175</v>
      </c>
      <c r="D357" s="11" t="s">
        <v>177</v>
      </c>
      <c r="E357" s="11">
        <v>4.5</v>
      </c>
      <c r="F357" s="11">
        <v>201709</v>
      </c>
    </row>
    <row r="358" spans="1:6">
      <c r="A358" s="11" t="s">
        <v>483</v>
      </c>
      <c r="B358" s="11">
        <v>29</v>
      </c>
      <c r="C358" s="11" t="s">
        <v>175</v>
      </c>
      <c r="D358" s="11" t="s">
        <v>198</v>
      </c>
      <c r="E358" s="11">
        <v>24.75</v>
      </c>
      <c r="F358" s="11">
        <v>201709</v>
      </c>
    </row>
    <row r="359" spans="1:6">
      <c r="A359" s="11" t="s">
        <v>483</v>
      </c>
      <c r="B359" s="11">
        <v>29</v>
      </c>
      <c r="C359" s="11" t="s">
        <v>175</v>
      </c>
      <c r="D359" s="11" t="s">
        <v>206</v>
      </c>
      <c r="E359" s="11">
        <v>7.5</v>
      </c>
      <c r="F359" s="11">
        <v>201709</v>
      </c>
    </row>
    <row r="360" spans="1:6">
      <c r="A360" s="11" t="s">
        <v>460</v>
      </c>
      <c r="B360" s="11">
        <v>29</v>
      </c>
      <c r="C360" s="11" t="s">
        <v>211</v>
      </c>
      <c r="D360" s="11" t="s">
        <v>177</v>
      </c>
      <c r="E360" s="11">
        <v>45.5</v>
      </c>
      <c r="F360" s="11">
        <v>201709</v>
      </c>
    </row>
    <row r="361" spans="1:6">
      <c r="A361" s="11" t="s">
        <v>784</v>
      </c>
      <c r="B361" s="11">
        <v>29</v>
      </c>
      <c r="C361" s="11" t="s">
        <v>175</v>
      </c>
      <c r="D361" s="11" t="s">
        <v>148</v>
      </c>
      <c r="E361" s="11">
        <v>2.75</v>
      </c>
      <c r="F361" s="11">
        <v>201709</v>
      </c>
    </row>
    <row r="362" spans="1:6">
      <c r="A362" s="11" t="s">
        <v>784</v>
      </c>
      <c r="B362" s="11">
        <v>29</v>
      </c>
      <c r="C362" s="11" t="s">
        <v>175</v>
      </c>
      <c r="D362" s="11" t="s">
        <v>182</v>
      </c>
      <c r="E362" s="11">
        <v>3</v>
      </c>
      <c r="F362" s="11">
        <v>201709</v>
      </c>
    </row>
    <row r="363" spans="1:6">
      <c r="A363" s="11" t="s">
        <v>784</v>
      </c>
      <c r="B363" s="11">
        <v>29</v>
      </c>
      <c r="C363" s="11" t="s">
        <v>175</v>
      </c>
      <c r="D363" s="11" t="s">
        <v>185</v>
      </c>
      <c r="E363" s="11">
        <v>4</v>
      </c>
      <c r="F363" s="11">
        <v>201709</v>
      </c>
    </row>
    <row r="364" spans="1:6">
      <c r="A364" s="11" t="s">
        <v>784</v>
      </c>
      <c r="B364" s="11">
        <v>29</v>
      </c>
      <c r="C364" s="11" t="s">
        <v>175</v>
      </c>
      <c r="D364" s="11" t="s">
        <v>177</v>
      </c>
      <c r="E364" s="11">
        <v>2.25</v>
      </c>
      <c r="F364" s="11">
        <v>201709</v>
      </c>
    </row>
    <row r="365" spans="1:6">
      <c r="A365" s="11" t="s">
        <v>784</v>
      </c>
      <c r="B365" s="11">
        <v>29</v>
      </c>
      <c r="C365" s="11" t="s">
        <v>175</v>
      </c>
      <c r="D365" s="11" t="s">
        <v>198</v>
      </c>
      <c r="E365" s="11">
        <v>4.5</v>
      </c>
      <c r="F365" s="11">
        <v>201709</v>
      </c>
    </row>
    <row r="366" spans="1:6">
      <c r="A366" s="11" t="s">
        <v>784</v>
      </c>
      <c r="B366" s="11">
        <v>29</v>
      </c>
      <c r="C366" s="11" t="s">
        <v>175</v>
      </c>
      <c r="D366" s="11" t="s">
        <v>203</v>
      </c>
      <c r="E366" s="11">
        <v>0.5</v>
      </c>
      <c r="F366" s="11">
        <v>201709</v>
      </c>
    </row>
    <row r="367" spans="1:6">
      <c r="A367" s="11" t="s">
        <v>784</v>
      </c>
      <c r="B367" s="11">
        <v>29</v>
      </c>
      <c r="C367" s="11" t="s">
        <v>175</v>
      </c>
      <c r="D367" s="11" t="s">
        <v>206</v>
      </c>
      <c r="E367" s="11">
        <v>4.5</v>
      </c>
      <c r="F367" s="11">
        <v>201709</v>
      </c>
    </row>
    <row r="368" spans="1:6">
      <c r="A368" s="11" t="s">
        <v>492</v>
      </c>
      <c r="B368" s="11">
        <v>29</v>
      </c>
      <c r="C368" s="11" t="s">
        <v>175</v>
      </c>
      <c r="D368" s="11" t="s">
        <v>206</v>
      </c>
      <c r="E368" s="11">
        <v>41.899999999999991</v>
      </c>
      <c r="F368" s="11">
        <v>201709</v>
      </c>
    </row>
    <row r="369" spans="1:6">
      <c r="A369" s="11" t="s">
        <v>491</v>
      </c>
      <c r="B369" s="11">
        <v>29</v>
      </c>
      <c r="C369" s="11" t="s">
        <v>175</v>
      </c>
      <c r="D369" s="11" t="s">
        <v>206</v>
      </c>
      <c r="E369" s="11">
        <v>47.17</v>
      </c>
      <c r="F369" s="11">
        <v>201709</v>
      </c>
    </row>
    <row r="370" spans="1:6">
      <c r="A370" s="11" t="s">
        <v>1233</v>
      </c>
      <c r="B370" s="11">
        <v>30</v>
      </c>
      <c r="C370" s="11" t="s">
        <v>185</v>
      </c>
      <c r="D370" s="11" t="s">
        <v>206</v>
      </c>
      <c r="E370" s="11">
        <v>53.59</v>
      </c>
      <c r="F370" s="11">
        <v>201709</v>
      </c>
    </row>
    <row r="371" spans="1:6">
      <c r="A371" s="11" t="s">
        <v>715</v>
      </c>
      <c r="B371" s="11">
        <v>30</v>
      </c>
      <c r="C371" s="11" t="s">
        <v>175</v>
      </c>
      <c r="D371" s="11" t="s">
        <v>198</v>
      </c>
      <c r="E371" s="11">
        <v>8</v>
      </c>
      <c r="F371" s="11">
        <v>201709</v>
      </c>
    </row>
    <row r="372" spans="1:6">
      <c r="A372" s="11" t="s">
        <v>726</v>
      </c>
      <c r="B372" s="11">
        <v>30</v>
      </c>
      <c r="C372" s="11" t="s">
        <v>175</v>
      </c>
      <c r="D372" s="11" t="s">
        <v>185</v>
      </c>
      <c r="E372" s="11">
        <v>1</v>
      </c>
      <c r="F372" s="11">
        <v>201709</v>
      </c>
    </row>
    <row r="373" spans="1:6">
      <c r="A373" s="11" t="s">
        <v>726</v>
      </c>
      <c r="B373" s="11">
        <v>30</v>
      </c>
      <c r="C373" s="11" t="s">
        <v>175</v>
      </c>
      <c r="D373" s="11" t="s">
        <v>177</v>
      </c>
      <c r="E373" s="11">
        <v>1</v>
      </c>
      <c r="F373" s="11">
        <v>201709</v>
      </c>
    </row>
    <row r="374" spans="1:6">
      <c r="A374" s="11" t="s">
        <v>726</v>
      </c>
      <c r="B374" s="11">
        <v>30</v>
      </c>
      <c r="C374" s="11" t="s">
        <v>175</v>
      </c>
      <c r="D374" s="11" t="s">
        <v>198</v>
      </c>
      <c r="E374" s="11">
        <v>23</v>
      </c>
      <c r="F374" s="11">
        <v>201709</v>
      </c>
    </row>
    <row r="375" spans="1:6">
      <c r="A375" s="11" t="s">
        <v>458</v>
      </c>
      <c r="B375" s="11">
        <v>30</v>
      </c>
      <c r="C375" s="11" t="s">
        <v>185</v>
      </c>
      <c r="D375" s="11" t="s">
        <v>182</v>
      </c>
      <c r="E375" s="11">
        <v>12.25</v>
      </c>
      <c r="F375" s="11">
        <v>201709</v>
      </c>
    </row>
    <row r="376" spans="1:6">
      <c r="A376" s="11" t="s">
        <v>458</v>
      </c>
      <c r="B376" s="11">
        <v>30</v>
      </c>
      <c r="C376" s="11" t="s">
        <v>185</v>
      </c>
      <c r="D376" s="11" t="s">
        <v>198</v>
      </c>
      <c r="E376" s="11">
        <v>4</v>
      </c>
      <c r="F376" s="11">
        <v>201709</v>
      </c>
    </row>
    <row r="377" spans="1:6">
      <c r="A377" s="11" t="s">
        <v>458</v>
      </c>
      <c r="B377" s="11">
        <v>30</v>
      </c>
      <c r="C377" s="11" t="s">
        <v>185</v>
      </c>
      <c r="D377" s="11" t="s">
        <v>206</v>
      </c>
      <c r="E377" s="11">
        <v>2</v>
      </c>
      <c r="F377" s="11">
        <v>201709</v>
      </c>
    </row>
    <row r="378" spans="1:6">
      <c r="A378" s="11" t="s">
        <v>453</v>
      </c>
      <c r="B378" s="11">
        <v>30</v>
      </c>
      <c r="C378" s="11" t="s">
        <v>175</v>
      </c>
      <c r="D378" s="11" t="s">
        <v>177</v>
      </c>
      <c r="E378" s="11">
        <v>11.25</v>
      </c>
      <c r="F378" s="11">
        <v>201709</v>
      </c>
    </row>
    <row r="379" spans="1:6">
      <c r="A379" s="11" t="s">
        <v>453</v>
      </c>
      <c r="B379" s="11">
        <v>30</v>
      </c>
      <c r="C379" s="11" t="s">
        <v>175</v>
      </c>
      <c r="D379" s="11" t="s">
        <v>198</v>
      </c>
      <c r="E379" s="11">
        <v>16.75</v>
      </c>
      <c r="F379" s="11">
        <v>201709</v>
      </c>
    </row>
    <row r="380" spans="1:6">
      <c r="A380" s="11" t="s">
        <v>453</v>
      </c>
      <c r="B380" s="11">
        <v>30</v>
      </c>
      <c r="C380" s="11" t="s">
        <v>175</v>
      </c>
      <c r="D380" s="11" t="s">
        <v>206</v>
      </c>
      <c r="E380" s="11">
        <v>4.25</v>
      </c>
      <c r="F380" s="11">
        <v>201709</v>
      </c>
    </row>
    <row r="381" spans="1:6">
      <c r="A381" s="11" t="s">
        <v>786</v>
      </c>
      <c r="B381" s="11">
        <v>30</v>
      </c>
      <c r="C381" s="11" t="s">
        <v>198</v>
      </c>
      <c r="D381" s="11" t="s">
        <v>185</v>
      </c>
      <c r="E381" s="11">
        <v>35.75</v>
      </c>
      <c r="F381" s="11">
        <v>201709</v>
      </c>
    </row>
    <row r="382" spans="1:6">
      <c r="A382" s="11" t="s">
        <v>598</v>
      </c>
      <c r="B382" s="11">
        <v>30</v>
      </c>
      <c r="C382" s="11" t="s">
        <v>203</v>
      </c>
      <c r="D382" s="11" t="s">
        <v>198</v>
      </c>
      <c r="E382" s="11">
        <v>17</v>
      </c>
      <c r="F382" s="11">
        <v>201709</v>
      </c>
    </row>
    <row r="383" spans="1:6">
      <c r="A383" s="11" t="s">
        <v>459</v>
      </c>
      <c r="B383" s="11">
        <v>30</v>
      </c>
      <c r="C383" s="11" t="s">
        <v>175</v>
      </c>
      <c r="D383" s="11" t="s">
        <v>198</v>
      </c>
      <c r="E383" s="11">
        <v>40</v>
      </c>
      <c r="F383" s="11">
        <v>201709</v>
      </c>
    </row>
    <row r="384" spans="1:6">
      <c r="A384" s="11" t="s">
        <v>471</v>
      </c>
      <c r="B384" s="11">
        <v>30</v>
      </c>
      <c r="C384" s="11" t="s">
        <v>185</v>
      </c>
      <c r="D384" s="11" t="s">
        <v>206</v>
      </c>
      <c r="E384" s="11">
        <v>55.579999999999984</v>
      </c>
      <c r="F384" s="11">
        <v>201709</v>
      </c>
    </row>
    <row r="385" spans="1:6">
      <c r="A385" s="11" t="s">
        <v>498</v>
      </c>
      <c r="B385" s="11">
        <v>30</v>
      </c>
      <c r="C385" s="11" t="s">
        <v>175</v>
      </c>
      <c r="D385" s="11" t="s">
        <v>206</v>
      </c>
      <c r="E385" s="11">
        <v>44.25</v>
      </c>
      <c r="F385" s="11">
        <v>201709</v>
      </c>
    </row>
    <row r="386" spans="1:6">
      <c r="A386" s="11" t="s">
        <v>479</v>
      </c>
      <c r="B386" s="11">
        <v>30</v>
      </c>
      <c r="C386" s="11" t="s">
        <v>175</v>
      </c>
      <c r="D386" s="11" t="s">
        <v>177</v>
      </c>
      <c r="E386" s="11">
        <v>19</v>
      </c>
      <c r="F386" s="11">
        <v>201709</v>
      </c>
    </row>
    <row r="387" spans="1:6">
      <c r="A387" s="11" t="s">
        <v>479</v>
      </c>
      <c r="B387" s="11">
        <v>30</v>
      </c>
      <c r="C387" s="11" t="s">
        <v>175</v>
      </c>
      <c r="D387" s="11" t="s">
        <v>198</v>
      </c>
      <c r="E387" s="11">
        <v>27</v>
      </c>
      <c r="F387" s="11">
        <v>201709</v>
      </c>
    </row>
    <row r="388" spans="1:6">
      <c r="A388" s="11" t="s">
        <v>499</v>
      </c>
      <c r="B388" s="11">
        <v>30</v>
      </c>
      <c r="C388" s="11" t="s">
        <v>175</v>
      </c>
      <c r="D388" s="11" t="s">
        <v>206</v>
      </c>
      <c r="E388" s="11">
        <v>57.570000000000007</v>
      </c>
      <c r="F388" s="11">
        <v>201709</v>
      </c>
    </row>
    <row r="389" spans="1:6">
      <c r="A389" s="11" t="s">
        <v>467</v>
      </c>
      <c r="B389" s="11">
        <v>30</v>
      </c>
      <c r="C389" s="11" t="s">
        <v>185</v>
      </c>
      <c r="D389" s="11" t="s">
        <v>206</v>
      </c>
      <c r="E389" s="11">
        <v>71.569999999999993</v>
      </c>
      <c r="F389" s="11">
        <v>201709</v>
      </c>
    </row>
    <row r="390" spans="1:6">
      <c r="A390" s="11" t="s">
        <v>774</v>
      </c>
      <c r="B390" s="11">
        <v>30</v>
      </c>
      <c r="C390" s="11" t="s">
        <v>175</v>
      </c>
      <c r="D390" s="11" t="s">
        <v>198</v>
      </c>
      <c r="E390" s="11">
        <v>52.25</v>
      </c>
      <c r="F390" s="11">
        <v>201709</v>
      </c>
    </row>
    <row r="391" spans="1:6">
      <c r="A391" s="11" t="s">
        <v>775</v>
      </c>
      <c r="B391" s="11">
        <v>30</v>
      </c>
      <c r="C391" s="11" t="s">
        <v>198</v>
      </c>
      <c r="D391" s="11" t="s">
        <v>185</v>
      </c>
      <c r="E391" s="11">
        <v>50.16</v>
      </c>
      <c r="F391" s="11">
        <v>201709</v>
      </c>
    </row>
    <row r="392" spans="1:6">
      <c r="A392" s="11" t="s">
        <v>472</v>
      </c>
      <c r="B392" s="11">
        <v>30</v>
      </c>
      <c r="C392" s="11" t="s">
        <v>203</v>
      </c>
      <c r="D392" s="11" t="s">
        <v>198</v>
      </c>
      <c r="E392" s="11">
        <v>43.75</v>
      </c>
      <c r="F392" s="11">
        <v>201709</v>
      </c>
    </row>
    <row r="393" spans="1:6">
      <c r="A393" s="11" t="s">
        <v>481</v>
      </c>
      <c r="B393" s="11">
        <v>30</v>
      </c>
      <c r="C393" s="11" t="s">
        <v>175</v>
      </c>
      <c r="D393" s="11" t="s">
        <v>198</v>
      </c>
      <c r="E393" s="11">
        <v>20</v>
      </c>
      <c r="F393" s="11">
        <v>201709</v>
      </c>
    </row>
    <row r="394" spans="1:6">
      <c r="A394" s="11" t="s">
        <v>470</v>
      </c>
      <c r="B394" s="11">
        <v>30</v>
      </c>
      <c r="C394" s="11" t="s">
        <v>185</v>
      </c>
      <c r="D394" s="11" t="s">
        <v>198</v>
      </c>
      <c r="E394" s="11">
        <v>21.410000000000004</v>
      </c>
      <c r="F394" s="11">
        <v>201709</v>
      </c>
    </row>
    <row r="395" spans="1:6">
      <c r="A395" s="11" t="s">
        <v>777</v>
      </c>
      <c r="B395" s="11">
        <v>30</v>
      </c>
      <c r="C395" s="11" t="s">
        <v>175</v>
      </c>
      <c r="D395" s="11" t="s">
        <v>185</v>
      </c>
      <c r="E395" s="11">
        <v>27.5</v>
      </c>
      <c r="F395" s="11">
        <v>201709</v>
      </c>
    </row>
    <row r="396" spans="1:6">
      <c r="A396" s="11" t="s">
        <v>777</v>
      </c>
      <c r="B396" s="11">
        <v>30</v>
      </c>
      <c r="C396" s="11" t="s">
        <v>175</v>
      </c>
      <c r="D396" s="11" t="s">
        <v>206</v>
      </c>
      <c r="E396" s="11">
        <v>1.75</v>
      </c>
      <c r="F396" s="11">
        <v>201709</v>
      </c>
    </row>
    <row r="397" spans="1:6">
      <c r="A397" s="11" t="s">
        <v>780</v>
      </c>
      <c r="B397" s="11">
        <v>30</v>
      </c>
      <c r="C397" s="11" t="s">
        <v>175</v>
      </c>
      <c r="D397" s="11" t="s">
        <v>185</v>
      </c>
      <c r="E397" s="11">
        <v>50</v>
      </c>
      <c r="F397" s="11">
        <v>201709</v>
      </c>
    </row>
    <row r="398" spans="1:6">
      <c r="A398" s="11" t="s">
        <v>476</v>
      </c>
      <c r="B398" s="11">
        <v>30</v>
      </c>
      <c r="C398" s="11" t="s">
        <v>198</v>
      </c>
      <c r="D398" s="11" t="s">
        <v>206</v>
      </c>
      <c r="E398" s="11">
        <v>46</v>
      </c>
      <c r="F398" s="11">
        <v>201709</v>
      </c>
    </row>
    <row r="399" spans="1:6">
      <c r="A399" s="11" t="s">
        <v>477</v>
      </c>
      <c r="B399" s="11">
        <v>30</v>
      </c>
      <c r="C399" s="11" t="s">
        <v>198</v>
      </c>
      <c r="D399" s="11" t="s">
        <v>206</v>
      </c>
      <c r="E399" s="11">
        <v>47.75</v>
      </c>
      <c r="F399" s="11">
        <v>201709</v>
      </c>
    </row>
    <row r="400" spans="1:6">
      <c r="A400" s="11" t="s">
        <v>597</v>
      </c>
      <c r="B400" s="11">
        <v>30</v>
      </c>
      <c r="C400" s="11" t="s">
        <v>175</v>
      </c>
      <c r="D400" s="11" t="s">
        <v>198</v>
      </c>
      <c r="E400" s="11">
        <v>24</v>
      </c>
      <c r="F400" s="11">
        <v>201709</v>
      </c>
    </row>
    <row r="401" spans="1:6">
      <c r="A401" s="11" t="s">
        <v>501</v>
      </c>
      <c r="B401" s="11">
        <v>30</v>
      </c>
      <c r="C401" s="11" t="s">
        <v>175</v>
      </c>
      <c r="D401" s="11" t="s">
        <v>177</v>
      </c>
      <c r="E401" s="11">
        <v>4</v>
      </c>
      <c r="F401" s="11">
        <v>201709</v>
      </c>
    </row>
    <row r="402" spans="1:6">
      <c r="A402" s="11" t="s">
        <v>501</v>
      </c>
      <c r="B402" s="11">
        <v>30</v>
      </c>
      <c r="C402" s="11" t="s">
        <v>175</v>
      </c>
      <c r="D402" s="11" t="s">
        <v>198</v>
      </c>
      <c r="E402" s="11">
        <v>37</v>
      </c>
      <c r="F402" s="11">
        <v>201709</v>
      </c>
    </row>
    <row r="403" spans="1:6">
      <c r="A403" s="11" t="s">
        <v>501</v>
      </c>
      <c r="B403" s="11">
        <v>30</v>
      </c>
      <c r="C403" s="11" t="s">
        <v>175</v>
      </c>
      <c r="D403" s="11" t="s">
        <v>206</v>
      </c>
      <c r="E403" s="11">
        <v>4</v>
      </c>
      <c r="F403" s="11">
        <v>201709</v>
      </c>
    </row>
    <row r="404" spans="1:6">
      <c r="A404" s="11" t="s">
        <v>487</v>
      </c>
      <c r="B404" s="11">
        <v>30</v>
      </c>
      <c r="C404" s="11" t="s">
        <v>175</v>
      </c>
      <c r="D404" s="11" t="s">
        <v>177</v>
      </c>
      <c r="E404" s="11">
        <v>44.25</v>
      </c>
      <c r="F404" s="11">
        <v>201709</v>
      </c>
    </row>
    <row r="405" spans="1:6">
      <c r="A405" s="11" t="s">
        <v>490</v>
      </c>
      <c r="B405" s="11">
        <v>30</v>
      </c>
      <c r="C405" s="11" t="s">
        <v>203</v>
      </c>
      <c r="D405" s="11" t="s">
        <v>198</v>
      </c>
      <c r="E405" s="11">
        <v>39.5</v>
      </c>
      <c r="F405" s="11">
        <v>201709</v>
      </c>
    </row>
    <row r="406" spans="1:6">
      <c r="A406" s="11" t="s">
        <v>1240</v>
      </c>
      <c r="B406" s="11">
        <v>30</v>
      </c>
      <c r="C406" s="11" t="s">
        <v>175</v>
      </c>
      <c r="D406" s="11" t="s">
        <v>198</v>
      </c>
      <c r="E406" s="11">
        <v>8.75</v>
      </c>
      <c r="F406" s="11">
        <v>201709</v>
      </c>
    </row>
    <row r="407" spans="1:6">
      <c r="A407" s="11" t="s">
        <v>486</v>
      </c>
      <c r="B407" s="11">
        <v>30</v>
      </c>
      <c r="C407" s="11" t="s">
        <v>175</v>
      </c>
      <c r="D407" s="11" t="s">
        <v>177</v>
      </c>
      <c r="E407" s="11">
        <v>37</v>
      </c>
      <c r="F407" s="11">
        <v>201709</v>
      </c>
    </row>
    <row r="408" spans="1:6">
      <c r="A408" s="11" t="s">
        <v>486</v>
      </c>
      <c r="B408" s="11">
        <v>30</v>
      </c>
      <c r="C408" s="11" t="s">
        <v>175</v>
      </c>
      <c r="D408" s="11" t="s">
        <v>198</v>
      </c>
      <c r="E408" s="11">
        <v>9.25</v>
      </c>
      <c r="F408" s="11">
        <v>201709</v>
      </c>
    </row>
    <row r="409" spans="1:6">
      <c r="A409" s="11" t="s">
        <v>483</v>
      </c>
      <c r="B409" s="11">
        <v>30</v>
      </c>
      <c r="C409" s="11" t="s">
        <v>175</v>
      </c>
      <c r="D409" s="11" t="s">
        <v>185</v>
      </c>
      <c r="E409" s="11">
        <v>7</v>
      </c>
      <c r="F409" s="11">
        <v>201709</v>
      </c>
    </row>
    <row r="410" spans="1:6">
      <c r="A410" s="11" t="s">
        <v>483</v>
      </c>
      <c r="B410" s="11">
        <v>30</v>
      </c>
      <c r="C410" s="11" t="s">
        <v>175</v>
      </c>
      <c r="D410" s="11" t="s">
        <v>177</v>
      </c>
      <c r="E410" s="11">
        <v>10.5</v>
      </c>
      <c r="F410" s="11">
        <v>201709</v>
      </c>
    </row>
    <row r="411" spans="1:6">
      <c r="A411" s="11" t="s">
        <v>483</v>
      </c>
      <c r="B411" s="11">
        <v>30</v>
      </c>
      <c r="C411" s="11" t="s">
        <v>175</v>
      </c>
      <c r="D411" s="11" t="s">
        <v>198</v>
      </c>
      <c r="E411" s="11">
        <v>21</v>
      </c>
      <c r="F411" s="11">
        <v>201709</v>
      </c>
    </row>
    <row r="412" spans="1:6">
      <c r="A412" s="11" t="s">
        <v>483</v>
      </c>
      <c r="B412" s="11">
        <v>30</v>
      </c>
      <c r="C412" s="11" t="s">
        <v>175</v>
      </c>
      <c r="D412" s="11" t="s">
        <v>206</v>
      </c>
      <c r="E412" s="11">
        <v>8</v>
      </c>
      <c r="F412" s="11">
        <v>201709</v>
      </c>
    </row>
    <row r="413" spans="1:6">
      <c r="A413" s="11" t="s">
        <v>784</v>
      </c>
      <c r="B413" s="11">
        <v>30</v>
      </c>
      <c r="C413" s="11" t="s">
        <v>175</v>
      </c>
      <c r="D413" s="11" t="s">
        <v>148</v>
      </c>
      <c r="E413" s="11">
        <v>1.25</v>
      </c>
      <c r="F413" s="11">
        <v>201709</v>
      </c>
    </row>
    <row r="414" spans="1:6">
      <c r="A414" s="11" t="s">
        <v>784</v>
      </c>
      <c r="B414" s="11">
        <v>30</v>
      </c>
      <c r="C414" s="11" t="s">
        <v>175</v>
      </c>
      <c r="D414" s="11" t="s">
        <v>182</v>
      </c>
      <c r="E414" s="11">
        <v>1.75</v>
      </c>
      <c r="F414" s="11">
        <v>201709</v>
      </c>
    </row>
    <row r="415" spans="1:6">
      <c r="A415" s="11" t="s">
        <v>784</v>
      </c>
      <c r="B415" s="11">
        <v>30</v>
      </c>
      <c r="C415" s="11" t="s">
        <v>175</v>
      </c>
      <c r="D415" s="11" t="s">
        <v>185</v>
      </c>
      <c r="E415" s="11">
        <v>2</v>
      </c>
      <c r="F415" s="11">
        <v>201709</v>
      </c>
    </row>
    <row r="416" spans="1:6">
      <c r="A416" s="11" t="s">
        <v>784</v>
      </c>
      <c r="B416" s="11">
        <v>30</v>
      </c>
      <c r="C416" s="11" t="s">
        <v>175</v>
      </c>
      <c r="D416" s="11" t="s">
        <v>177</v>
      </c>
      <c r="E416" s="11">
        <v>1.5</v>
      </c>
      <c r="F416" s="11">
        <v>201709</v>
      </c>
    </row>
    <row r="417" spans="1:6">
      <c r="A417" s="11" t="s">
        <v>784</v>
      </c>
      <c r="B417" s="11">
        <v>30</v>
      </c>
      <c r="C417" s="11" t="s">
        <v>175</v>
      </c>
      <c r="D417" s="11" t="s">
        <v>198</v>
      </c>
      <c r="E417" s="11">
        <v>2.75</v>
      </c>
      <c r="F417" s="11">
        <v>201709</v>
      </c>
    </row>
    <row r="418" spans="1:6">
      <c r="A418" s="11" t="s">
        <v>784</v>
      </c>
      <c r="B418" s="11">
        <v>30</v>
      </c>
      <c r="C418" s="11" t="s">
        <v>175</v>
      </c>
      <c r="D418" s="11" t="s">
        <v>203</v>
      </c>
      <c r="E418" s="11">
        <v>1</v>
      </c>
      <c r="F418" s="11">
        <v>201709</v>
      </c>
    </row>
    <row r="419" spans="1:6">
      <c r="A419" s="11" t="s">
        <v>784</v>
      </c>
      <c r="B419" s="11">
        <v>30</v>
      </c>
      <c r="C419" s="11" t="s">
        <v>175</v>
      </c>
      <c r="D419" s="11" t="s">
        <v>206</v>
      </c>
      <c r="E419" s="11">
        <v>2</v>
      </c>
      <c r="F419" s="11">
        <v>201709</v>
      </c>
    </row>
    <row r="420" spans="1:6">
      <c r="A420" s="11" t="s">
        <v>492</v>
      </c>
      <c r="B420" s="11">
        <v>30</v>
      </c>
      <c r="C420" s="11" t="s">
        <v>175</v>
      </c>
      <c r="D420" s="11" t="s">
        <v>206</v>
      </c>
      <c r="E420" s="11">
        <v>39.510000000000005</v>
      </c>
      <c r="F420" s="11">
        <v>201709</v>
      </c>
    </row>
    <row r="421" spans="1:6">
      <c r="A421" s="11" t="s">
        <v>491</v>
      </c>
      <c r="B421" s="11">
        <v>30</v>
      </c>
      <c r="C421" s="11" t="s">
        <v>175</v>
      </c>
      <c r="D421" s="11" t="s">
        <v>206</v>
      </c>
      <c r="E421" s="11">
        <v>38.33</v>
      </c>
      <c r="F421" s="11">
        <v>201709</v>
      </c>
    </row>
    <row r="422" spans="1:6">
      <c r="A422" s="11" t="s">
        <v>489</v>
      </c>
      <c r="B422" s="11">
        <v>28</v>
      </c>
      <c r="C422" s="11" t="s">
        <v>203</v>
      </c>
      <c r="D422" s="11" t="s">
        <v>198</v>
      </c>
      <c r="E422" s="11">
        <v>3.75</v>
      </c>
      <c r="F422" s="11">
        <v>201709</v>
      </c>
    </row>
    <row r="423" spans="1:6">
      <c r="A423" s="11" t="s">
        <v>482</v>
      </c>
      <c r="B423" s="11">
        <v>30</v>
      </c>
      <c r="C423" s="11" t="s">
        <v>175</v>
      </c>
      <c r="D423" s="11" t="s">
        <v>148</v>
      </c>
      <c r="E423" s="11">
        <v>0.75</v>
      </c>
      <c r="F423" s="11">
        <v>201709</v>
      </c>
    </row>
    <row r="424" spans="1:6">
      <c r="A424" s="11" t="s">
        <v>482</v>
      </c>
      <c r="B424" s="11">
        <v>30</v>
      </c>
      <c r="C424" s="11" t="s">
        <v>175</v>
      </c>
      <c r="D424" s="11" t="s">
        <v>182</v>
      </c>
      <c r="E424" s="11">
        <v>6</v>
      </c>
      <c r="F424" s="11">
        <v>201709</v>
      </c>
    </row>
    <row r="425" spans="1:6">
      <c r="A425" s="11" t="s">
        <v>482</v>
      </c>
      <c r="B425" s="11">
        <v>30</v>
      </c>
      <c r="C425" s="11" t="s">
        <v>175</v>
      </c>
      <c r="D425" s="11" t="s">
        <v>185</v>
      </c>
      <c r="E425" s="11">
        <v>2.25</v>
      </c>
      <c r="F425" s="11">
        <v>201709</v>
      </c>
    </row>
    <row r="426" spans="1:6">
      <c r="A426" s="11" t="s">
        <v>482</v>
      </c>
      <c r="B426" s="11">
        <v>30</v>
      </c>
      <c r="C426" s="11" t="s">
        <v>175</v>
      </c>
      <c r="D426" s="11" t="s">
        <v>177</v>
      </c>
      <c r="E426" s="11">
        <v>4.5</v>
      </c>
      <c r="F426" s="11">
        <v>201709</v>
      </c>
    </row>
    <row r="427" spans="1:6">
      <c r="A427" s="11" t="s">
        <v>482</v>
      </c>
      <c r="B427" s="11">
        <v>30</v>
      </c>
      <c r="C427" s="11" t="s">
        <v>175</v>
      </c>
      <c r="D427" s="11" t="s">
        <v>198</v>
      </c>
      <c r="E427" s="11">
        <v>35.75</v>
      </c>
      <c r="F427" s="11">
        <v>201709</v>
      </c>
    </row>
    <row r="428" spans="1:6">
      <c r="A428" s="11" t="s">
        <v>482</v>
      </c>
      <c r="B428" s="11">
        <v>30</v>
      </c>
      <c r="C428" s="11" t="s">
        <v>175</v>
      </c>
      <c r="D428" s="11" t="s">
        <v>206</v>
      </c>
      <c r="E428" s="11">
        <v>5.25</v>
      </c>
      <c r="F428" s="11">
        <v>201709</v>
      </c>
    </row>
    <row r="429" spans="1:6">
      <c r="A429" s="11" t="s">
        <v>497</v>
      </c>
      <c r="B429" s="11">
        <v>29</v>
      </c>
      <c r="C429" s="11" t="s">
        <v>177</v>
      </c>
      <c r="D429" s="11" t="s">
        <v>198</v>
      </c>
      <c r="E429" s="11">
        <v>43.5</v>
      </c>
      <c r="F429" s="11">
        <v>201710</v>
      </c>
    </row>
    <row r="430" spans="1:6">
      <c r="A430" s="11" t="s">
        <v>769</v>
      </c>
      <c r="B430" s="11">
        <v>28</v>
      </c>
      <c r="C430" s="11" t="s">
        <v>185</v>
      </c>
      <c r="D430" s="11" t="s">
        <v>198</v>
      </c>
      <c r="E430" s="11">
        <v>43.25</v>
      </c>
      <c r="F430" s="11">
        <v>201710</v>
      </c>
    </row>
    <row r="431" spans="1:6">
      <c r="A431" s="11" t="s">
        <v>769</v>
      </c>
      <c r="B431" s="11">
        <v>29</v>
      </c>
      <c r="C431" s="11" t="s">
        <v>185</v>
      </c>
      <c r="D431" s="11" t="s">
        <v>198</v>
      </c>
      <c r="E431" s="11">
        <v>51.83</v>
      </c>
      <c r="F431" s="11">
        <v>201710</v>
      </c>
    </row>
    <row r="432" spans="1:6">
      <c r="A432" s="11" t="s">
        <v>769</v>
      </c>
      <c r="B432" s="11">
        <v>30</v>
      </c>
      <c r="C432" s="11" t="s">
        <v>185</v>
      </c>
      <c r="D432" s="11" t="s">
        <v>198</v>
      </c>
      <c r="E432" s="11">
        <v>38.67</v>
      </c>
      <c r="F432" s="11">
        <v>201710</v>
      </c>
    </row>
    <row r="433" spans="1:6">
      <c r="A433" s="11" t="s">
        <v>494</v>
      </c>
      <c r="B433" s="11">
        <v>30</v>
      </c>
      <c r="C433" s="11" t="s">
        <v>175</v>
      </c>
      <c r="D433" s="11" t="s">
        <v>206</v>
      </c>
      <c r="E433" s="11">
        <v>77.320000000000007</v>
      </c>
      <c r="F433" s="11">
        <v>201710</v>
      </c>
    </row>
    <row r="434" spans="1:6">
      <c r="A434" s="11" t="s">
        <v>787</v>
      </c>
      <c r="B434" s="11">
        <v>29</v>
      </c>
      <c r="C434" s="11" t="s">
        <v>185</v>
      </c>
      <c r="D434" s="11" t="s">
        <v>198</v>
      </c>
      <c r="E434" s="11">
        <v>24.75</v>
      </c>
      <c r="F434" s="11">
        <v>201710</v>
      </c>
    </row>
    <row r="435" spans="1:6">
      <c r="A435" s="11" t="s">
        <v>787</v>
      </c>
      <c r="B435" s="11">
        <v>30</v>
      </c>
      <c r="C435" s="11" t="s">
        <v>185</v>
      </c>
      <c r="D435" s="11" t="s">
        <v>198</v>
      </c>
      <c r="E435" s="11">
        <v>12.25</v>
      </c>
      <c r="F435" s="11">
        <v>201710</v>
      </c>
    </row>
    <row r="436" spans="1:6">
      <c r="A436" s="11" t="s">
        <v>478</v>
      </c>
      <c r="B436" s="11">
        <v>29</v>
      </c>
      <c r="C436" s="11" t="s">
        <v>175</v>
      </c>
      <c r="D436" s="11" t="s">
        <v>206</v>
      </c>
      <c r="E436" s="11">
        <v>3</v>
      </c>
      <c r="F436" s="11">
        <v>201710</v>
      </c>
    </row>
    <row r="437" spans="1:6">
      <c r="A437" s="11" t="s">
        <v>478</v>
      </c>
      <c r="B437" s="11">
        <v>30</v>
      </c>
      <c r="C437" s="11" t="s">
        <v>175</v>
      </c>
      <c r="D437" s="11" t="s">
        <v>206</v>
      </c>
      <c r="E437" s="11">
        <v>4</v>
      </c>
      <c r="F437" s="11">
        <v>201710</v>
      </c>
    </row>
    <row r="438" spans="1:6">
      <c r="A438" s="11" t="s">
        <v>503</v>
      </c>
      <c r="B438" s="11">
        <v>25</v>
      </c>
      <c r="C438" s="11" t="s">
        <v>185</v>
      </c>
      <c r="D438" s="11" t="s">
        <v>177</v>
      </c>
      <c r="E438" s="11">
        <v>35.65</v>
      </c>
      <c r="F438" s="11">
        <v>201711</v>
      </c>
    </row>
    <row r="439" spans="1:6">
      <c r="A439" s="11" t="s">
        <v>503</v>
      </c>
      <c r="B439" s="11">
        <v>26</v>
      </c>
      <c r="C439" s="11" t="s">
        <v>185</v>
      </c>
      <c r="D439" s="11" t="s">
        <v>177</v>
      </c>
      <c r="E439" s="11">
        <v>41.23</v>
      </c>
      <c r="F439" s="11">
        <v>201711</v>
      </c>
    </row>
    <row r="440" spans="1:6">
      <c r="A440" s="11" t="s">
        <v>503</v>
      </c>
      <c r="B440" s="11">
        <v>27</v>
      </c>
      <c r="C440" s="11" t="s">
        <v>185</v>
      </c>
      <c r="D440" s="11" t="s">
        <v>177</v>
      </c>
      <c r="E440" s="11">
        <v>24.340000000000003</v>
      </c>
      <c r="F440" s="11">
        <v>201711</v>
      </c>
    </row>
    <row r="441" spans="1:6">
      <c r="A441" s="11" t="s">
        <v>503</v>
      </c>
      <c r="B441" s="11">
        <v>29</v>
      </c>
      <c r="C441" s="11" t="s">
        <v>185</v>
      </c>
      <c r="D441" s="11" t="s">
        <v>177</v>
      </c>
      <c r="E441" s="11">
        <v>26.239999999999995</v>
      </c>
      <c r="F441" s="11">
        <v>201711</v>
      </c>
    </row>
    <row r="442" spans="1:6">
      <c r="A442" s="11" t="s">
        <v>453</v>
      </c>
      <c r="B442" s="11">
        <v>25</v>
      </c>
      <c r="C442" s="11" t="s">
        <v>175</v>
      </c>
      <c r="D442" s="11" t="s">
        <v>177</v>
      </c>
      <c r="E442" s="11">
        <v>9.25</v>
      </c>
      <c r="F442" s="11">
        <v>201712</v>
      </c>
    </row>
    <row r="443" spans="1:6">
      <c r="A443" s="11" t="s">
        <v>453</v>
      </c>
      <c r="B443" s="11">
        <v>25</v>
      </c>
      <c r="C443" s="11" t="s">
        <v>175</v>
      </c>
      <c r="D443" s="11" t="s">
        <v>198</v>
      </c>
      <c r="E443" s="11">
        <v>21</v>
      </c>
      <c r="F443" s="11">
        <v>201712</v>
      </c>
    </row>
    <row r="444" spans="1:6">
      <c r="A444" s="11" t="s">
        <v>453</v>
      </c>
      <c r="B444" s="11">
        <v>25</v>
      </c>
      <c r="C444" s="11" t="s">
        <v>175</v>
      </c>
      <c r="D444" s="11" t="s">
        <v>206</v>
      </c>
      <c r="E444" s="11">
        <v>2</v>
      </c>
      <c r="F444" s="11">
        <v>201712</v>
      </c>
    </row>
    <row r="445" spans="1:6">
      <c r="A445" s="11" t="s">
        <v>1233</v>
      </c>
      <c r="B445" s="11">
        <v>25</v>
      </c>
      <c r="C445" s="11" t="s">
        <v>185</v>
      </c>
      <c r="D445" s="11" t="s">
        <v>198</v>
      </c>
      <c r="E445" s="11">
        <v>33.5</v>
      </c>
      <c r="F445" s="11">
        <v>201807</v>
      </c>
    </row>
    <row r="446" spans="1:6">
      <c r="A446" s="11" t="s">
        <v>715</v>
      </c>
      <c r="B446" s="11">
        <v>25</v>
      </c>
      <c r="C446" s="11" t="s">
        <v>175</v>
      </c>
      <c r="D446" s="11" t="s">
        <v>198</v>
      </c>
      <c r="E446" s="11">
        <v>7.9999999999999982</v>
      </c>
      <c r="F446" s="11">
        <v>201807</v>
      </c>
    </row>
    <row r="447" spans="1:6">
      <c r="A447" s="11" t="s">
        <v>726</v>
      </c>
      <c r="B447" s="11">
        <v>25</v>
      </c>
      <c r="C447" s="11" t="s">
        <v>175</v>
      </c>
      <c r="D447" s="11" t="s">
        <v>185</v>
      </c>
      <c r="E447" s="11">
        <v>3</v>
      </c>
      <c r="F447" s="11">
        <v>201807</v>
      </c>
    </row>
    <row r="448" spans="1:6">
      <c r="A448" s="11" t="s">
        <v>726</v>
      </c>
      <c r="B448" s="11">
        <v>25</v>
      </c>
      <c r="C448" s="11" t="s">
        <v>175</v>
      </c>
      <c r="D448" s="11" t="s">
        <v>177</v>
      </c>
      <c r="E448" s="11">
        <v>2.0000000000000009</v>
      </c>
      <c r="F448" s="11">
        <v>201807</v>
      </c>
    </row>
    <row r="449" spans="1:6">
      <c r="A449" s="11" t="s">
        <v>726</v>
      </c>
      <c r="B449" s="11">
        <v>25</v>
      </c>
      <c r="C449" s="11" t="s">
        <v>175</v>
      </c>
      <c r="D449" s="11" t="s">
        <v>198</v>
      </c>
      <c r="E449" s="11">
        <v>45.75</v>
      </c>
      <c r="F449" s="11">
        <v>201807</v>
      </c>
    </row>
    <row r="450" spans="1:6">
      <c r="A450" s="11" t="s">
        <v>458</v>
      </c>
      <c r="B450" s="11">
        <v>25</v>
      </c>
      <c r="C450" s="11" t="s">
        <v>185</v>
      </c>
      <c r="D450" s="11" t="s">
        <v>177</v>
      </c>
      <c r="E450" s="11">
        <v>0.99999999999999911</v>
      </c>
      <c r="F450" s="11">
        <v>201807</v>
      </c>
    </row>
    <row r="451" spans="1:6">
      <c r="A451" s="11" t="s">
        <v>458</v>
      </c>
      <c r="B451" s="11">
        <v>25</v>
      </c>
      <c r="C451" s="11" t="s">
        <v>185</v>
      </c>
      <c r="D451" s="11" t="s">
        <v>198</v>
      </c>
      <c r="E451" s="11">
        <v>1.5</v>
      </c>
      <c r="F451" s="11">
        <v>201807</v>
      </c>
    </row>
    <row r="452" spans="1:6">
      <c r="A452" s="11" t="s">
        <v>458</v>
      </c>
      <c r="B452" s="11">
        <v>25</v>
      </c>
      <c r="C452" s="11" t="s">
        <v>185</v>
      </c>
      <c r="D452" s="11" t="s">
        <v>206</v>
      </c>
      <c r="E452" s="11">
        <v>4</v>
      </c>
      <c r="F452" s="11">
        <v>201807</v>
      </c>
    </row>
    <row r="453" spans="1:6">
      <c r="A453" s="11" t="s">
        <v>767</v>
      </c>
      <c r="B453" s="11">
        <v>25</v>
      </c>
      <c r="C453" s="11" t="s">
        <v>175</v>
      </c>
      <c r="D453" s="11" t="s">
        <v>206</v>
      </c>
      <c r="E453" s="11">
        <v>55.423333333333339</v>
      </c>
      <c r="F453" s="11">
        <v>201807</v>
      </c>
    </row>
    <row r="454" spans="1:6">
      <c r="A454" s="11" t="s">
        <v>453</v>
      </c>
      <c r="B454" s="11">
        <v>25</v>
      </c>
      <c r="C454" s="11" t="s">
        <v>175</v>
      </c>
      <c r="D454" s="11" t="s">
        <v>177</v>
      </c>
      <c r="E454" s="11">
        <v>16.75</v>
      </c>
      <c r="F454" s="11">
        <v>201807</v>
      </c>
    </row>
    <row r="455" spans="1:6">
      <c r="A455" s="11" t="s">
        <v>453</v>
      </c>
      <c r="B455" s="11">
        <v>25</v>
      </c>
      <c r="C455" s="11" t="s">
        <v>175</v>
      </c>
      <c r="D455" s="11" t="s">
        <v>198</v>
      </c>
      <c r="E455" s="11">
        <v>16</v>
      </c>
      <c r="F455" s="11">
        <v>201807</v>
      </c>
    </row>
    <row r="456" spans="1:6">
      <c r="A456" s="11" t="s">
        <v>488</v>
      </c>
      <c r="B456" s="11">
        <v>25</v>
      </c>
      <c r="C456" s="11" t="s">
        <v>175</v>
      </c>
      <c r="D456" s="11" t="s">
        <v>198</v>
      </c>
      <c r="E456" s="11">
        <v>49.5</v>
      </c>
      <c r="F456" s="11">
        <v>201807</v>
      </c>
    </row>
    <row r="457" spans="1:6">
      <c r="A457" s="11" t="s">
        <v>955</v>
      </c>
      <c r="B457" s="11">
        <v>25</v>
      </c>
      <c r="C457" s="11" t="s">
        <v>175</v>
      </c>
      <c r="D457" s="11" t="s">
        <v>182</v>
      </c>
      <c r="E457" s="11">
        <v>5.0000000000000009</v>
      </c>
      <c r="F457" s="11">
        <v>201807</v>
      </c>
    </row>
    <row r="458" spans="1:6">
      <c r="A458" s="11" t="s">
        <v>955</v>
      </c>
      <c r="B458" s="11">
        <v>25</v>
      </c>
      <c r="C458" s="11" t="s">
        <v>175</v>
      </c>
      <c r="D458" s="11" t="s">
        <v>185</v>
      </c>
      <c r="E458" s="11">
        <v>1.7500000000000004</v>
      </c>
      <c r="F458" s="11">
        <v>201807</v>
      </c>
    </row>
    <row r="459" spans="1:6">
      <c r="A459" s="11" t="s">
        <v>955</v>
      </c>
      <c r="B459" s="11">
        <v>25</v>
      </c>
      <c r="C459" s="11" t="s">
        <v>175</v>
      </c>
      <c r="D459" s="11" t="s">
        <v>177</v>
      </c>
      <c r="E459" s="11">
        <v>6.4999999999999982</v>
      </c>
      <c r="F459" s="11">
        <v>201807</v>
      </c>
    </row>
    <row r="460" spans="1:6">
      <c r="A460" s="11" t="s">
        <v>955</v>
      </c>
      <c r="B460" s="11">
        <v>25</v>
      </c>
      <c r="C460" s="11" t="s">
        <v>175</v>
      </c>
      <c r="D460" s="11" t="s">
        <v>198</v>
      </c>
      <c r="E460" s="11">
        <v>14.25</v>
      </c>
      <c r="F460" s="11">
        <v>201807</v>
      </c>
    </row>
    <row r="461" spans="1:6">
      <c r="A461" s="11" t="s">
        <v>955</v>
      </c>
      <c r="B461" s="11">
        <v>25</v>
      </c>
      <c r="C461" s="11" t="s">
        <v>175</v>
      </c>
      <c r="D461" s="11" t="s">
        <v>206</v>
      </c>
      <c r="E461" s="11">
        <v>5.5000000000000018</v>
      </c>
      <c r="F461" s="11">
        <v>201807</v>
      </c>
    </row>
    <row r="462" spans="1:6">
      <c r="A462" s="11" t="s">
        <v>485</v>
      </c>
      <c r="B462" s="11">
        <v>25</v>
      </c>
      <c r="C462" s="11" t="s">
        <v>175</v>
      </c>
      <c r="D462" s="11" t="s">
        <v>185</v>
      </c>
      <c r="E462" s="11">
        <v>18.5</v>
      </c>
      <c r="F462" s="11">
        <v>201807</v>
      </c>
    </row>
    <row r="463" spans="1:6">
      <c r="A463" s="11" t="s">
        <v>485</v>
      </c>
      <c r="B463" s="11">
        <v>25</v>
      </c>
      <c r="C463" s="11" t="s">
        <v>175</v>
      </c>
      <c r="D463" s="11" t="s">
        <v>206</v>
      </c>
      <c r="E463" s="11">
        <v>31.25</v>
      </c>
      <c r="F463" s="11">
        <v>201807</v>
      </c>
    </row>
    <row r="464" spans="1:6">
      <c r="A464" s="11" t="s">
        <v>459</v>
      </c>
      <c r="B464" s="11">
        <v>25</v>
      </c>
      <c r="C464" s="11" t="s">
        <v>175</v>
      </c>
      <c r="D464" s="11" t="s">
        <v>198</v>
      </c>
      <c r="E464" s="11">
        <v>47.416666666666664</v>
      </c>
      <c r="F464" s="11">
        <v>201807</v>
      </c>
    </row>
    <row r="465" spans="1:6">
      <c r="A465" s="11" t="s">
        <v>471</v>
      </c>
      <c r="B465" s="11">
        <v>25</v>
      </c>
      <c r="C465" s="11" t="s">
        <v>185</v>
      </c>
      <c r="D465" s="11" t="s">
        <v>206</v>
      </c>
      <c r="E465" s="11">
        <v>47.173333333333332</v>
      </c>
      <c r="F465" s="11">
        <v>201807</v>
      </c>
    </row>
    <row r="466" spans="1:6">
      <c r="A466" s="11" t="s">
        <v>1235</v>
      </c>
      <c r="B466" s="11">
        <v>25</v>
      </c>
      <c r="C466" s="11" t="s">
        <v>185</v>
      </c>
      <c r="D466" s="11" t="s">
        <v>177</v>
      </c>
      <c r="E466" s="11">
        <v>3.549999999999998</v>
      </c>
      <c r="F466" s="11">
        <v>201807</v>
      </c>
    </row>
    <row r="467" spans="1:6">
      <c r="A467" s="11" t="s">
        <v>1235</v>
      </c>
      <c r="B467" s="11">
        <v>25</v>
      </c>
      <c r="C467" s="11" t="s">
        <v>185</v>
      </c>
      <c r="D467" s="11" t="s">
        <v>206</v>
      </c>
      <c r="E467" s="11">
        <v>7.9500000000000011</v>
      </c>
      <c r="F467" s="11">
        <v>201807</v>
      </c>
    </row>
    <row r="468" spans="1:6">
      <c r="A468" s="11" t="s">
        <v>899</v>
      </c>
      <c r="B468" s="11">
        <v>25</v>
      </c>
      <c r="C468" s="11" t="s">
        <v>185</v>
      </c>
      <c r="D468" s="11" t="s">
        <v>198</v>
      </c>
      <c r="E468" s="11">
        <v>35.683333333333337</v>
      </c>
      <c r="F468" s="11">
        <v>201807</v>
      </c>
    </row>
    <row r="469" spans="1:6">
      <c r="A469" s="11" t="s">
        <v>482</v>
      </c>
      <c r="B469" s="11">
        <v>25</v>
      </c>
      <c r="C469" s="11" t="s">
        <v>175</v>
      </c>
      <c r="D469" s="11" t="s">
        <v>182</v>
      </c>
      <c r="E469" s="11">
        <v>7.25</v>
      </c>
      <c r="F469" s="11">
        <v>201807</v>
      </c>
    </row>
    <row r="470" spans="1:6">
      <c r="A470" s="11" t="s">
        <v>482</v>
      </c>
      <c r="B470" s="11">
        <v>25</v>
      </c>
      <c r="C470" s="11" t="s">
        <v>175</v>
      </c>
      <c r="D470" s="11" t="s">
        <v>177</v>
      </c>
      <c r="E470" s="11">
        <v>3.2499999999999991</v>
      </c>
      <c r="F470" s="11">
        <v>201807</v>
      </c>
    </row>
    <row r="471" spans="1:6">
      <c r="A471" s="11" t="s">
        <v>482</v>
      </c>
      <c r="B471" s="11">
        <v>25</v>
      </c>
      <c r="C471" s="11" t="s">
        <v>175</v>
      </c>
      <c r="D471" s="11" t="s">
        <v>198</v>
      </c>
      <c r="E471" s="11">
        <v>36</v>
      </c>
      <c r="F471" s="11">
        <v>201807</v>
      </c>
    </row>
    <row r="472" spans="1:6">
      <c r="A472" s="11" t="s">
        <v>482</v>
      </c>
      <c r="B472" s="11">
        <v>25</v>
      </c>
      <c r="C472" s="11" t="s">
        <v>175</v>
      </c>
      <c r="D472" s="11" t="s">
        <v>206</v>
      </c>
      <c r="E472" s="11">
        <v>3.75</v>
      </c>
      <c r="F472" s="11">
        <v>201807</v>
      </c>
    </row>
    <row r="473" spans="1:6">
      <c r="A473" s="11" t="s">
        <v>498</v>
      </c>
      <c r="B473" s="11">
        <v>25</v>
      </c>
      <c r="C473" s="11" t="s">
        <v>175</v>
      </c>
      <c r="D473" s="11" t="s">
        <v>206</v>
      </c>
      <c r="E473" s="11">
        <v>51.499999999999993</v>
      </c>
      <c r="F473" s="11">
        <v>201807</v>
      </c>
    </row>
    <row r="474" spans="1:6">
      <c r="A474" s="11" t="s">
        <v>479</v>
      </c>
      <c r="B474" s="11">
        <v>25</v>
      </c>
      <c r="C474" s="11" t="s">
        <v>175</v>
      </c>
      <c r="D474" s="11" t="s">
        <v>177</v>
      </c>
      <c r="E474" s="11">
        <v>11.5</v>
      </c>
      <c r="F474" s="11">
        <v>201807</v>
      </c>
    </row>
    <row r="475" spans="1:6">
      <c r="A475" s="11" t="s">
        <v>479</v>
      </c>
      <c r="B475" s="11">
        <v>25</v>
      </c>
      <c r="C475" s="11" t="s">
        <v>175</v>
      </c>
      <c r="D475" s="11" t="s">
        <v>198</v>
      </c>
      <c r="E475" s="11">
        <v>33.25</v>
      </c>
      <c r="F475" s="11">
        <v>201807</v>
      </c>
    </row>
    <row r="476" spans="1:6">
      <c r="A476" s="11" t="s">
        <v>467</v>
      </c>
      <c r="B476" s="11">
        <v>25</v>
      </c>
      <c r="C476" s="11" t="s">
        <v>185</v>
      </c>
      <c r="D476" s="11" t="s">
        <v>206</v>
      </c>
      <c r="E476" s="11">
        <v>54.333333333333343</v>
      </c>
      <c r="F476" s="11">
        <v>201807</v>
      </c>
    </row>
    <row r="477" spans="1:6">
      <c r="A477" s="11" t="s">
        <v>776</v>
      </c>
      <c r="B477" s="11">
        <v>25</v>
      </c>
      <c r="C477" s="11" t="s">
        <v>175</v>
      </c>
      <c r="D477" s="11" t="s">
        <v>206</v>
      </c>
      <c r="E477" s="11">
        <v>26.25</v>
      </c>
      <c r="F477" s="11">
        <v>201807</v>
      </c>
    </row>
    <row r="478" spans="1:6">
      <c r="A478" s="11" t="s">
        <v>472</v>
      </c>
      <c r="B478" s="11">
        <v>25</v>
      </c>
      <c r="C478" s="11" t="s">
        <v>203</v>
      </c>
      <c r="D478" s="11" t="s">
        <v>198</v>
      </c>
      <c r="E478" s="11">
        <v>40</v>
      </c>
      <c r="F478" s="11">
        <v>201807</v>
      </c>
    </row>
    <row r="479" spans="1:6">
      <c r="A479" s="11" t="s">
        <v>480</v>
      </c>
      <c r="B479" s="11">
        <v>25</v>
      </c>
      <c r="C479" s="11" t="s">
        <v>175</v>
      </c>
      <c r="D479" s="11" t="s">
        <v>185</v>
      </c>
      <c r="E479" s="11">
        <v>33.5</v>
      </c>
      <c r="F479" s="11">
        <v>201807</v>
      </c>
    </row>
    <row r="480" spans="1:6">
      <c r="A480" s="11" t="s">
        <v>500</v>
      </c>
      <c r="B480" s="11">
        <v>25</v>
      </c>
      <c r="C480" s="11" t="s">
        <v>185</v>
      </c>
      <c r="D480" s="11" t="s">
        <v>198</v>
      </c>
      <c r="E480" s="11">
        <v>1.8333333333333348</v>
      </c>
      <c r="F480" s="11">
        <v>201807</v>
      </c>
    </row>
    <row r="481" spans="1:6">
      <c r="A481" s="11" t="s">
        <v>1209</v>
      </c>
      <c r="B481" s="11">
        <v>25</v>
      </c>
      <c r="C481" s="11" t="s">
        <v>175</v>
      </c>
      <c r="D481" s="11" t="s">
        <v>198</v>
      </c>
      <c r="E481" s="11">
        <v>16</v>
      </c>
      <c r="F481" s="11">
        <v>201807</v>
      </c>
    </row>
    <row r="482" spans="1:6">
      <c r="A482" s="11" t="s">
        <v>777</v>
      </c>
      <c r="B482" s="11">
        <v>25</v>
      </c>
      <c r="C482" s="11" t="s">
        <v>175</v>
      </c>
      <c r="D482" s="11" t="s">
        <v>185</v>
      </c>
      <c r="E482" s="11">
        <v>28</v>
      </c>
      <c r="F482" s="11">
        <v>201807</v>
      </c>
    </row>
    <row r="483" spans="1:6">
      <c r="A483" s="11" t="s">
        <v>777</v>
      </c>
      <c r="B483" s="11">
        <v>25</v>
      </c>
      <c r="C483" s="11" t="s">
        <v>175</v>
      </c>
      <c r="D483" s="11" t="s">
        <v>206</v>
      </c>
      <c r="E483" s="11">
        <v>1.9999999999999982</v>
      </c>
      <c r="F483" s="11">
        <v>201807</v>
      </c>
    </row>
    <row r="484" spans="1:6">
      <c r="A484" s="11" t="s">
        <v>778</v>
      </c>
      <c r="B484" s="11">
        <v>25</v>
      </c>
      <c r="C484" s="11" t="s">
        <v>175</v>
      </c>
      <c r="D484" s="11" t="s">
        <v>185</v>
      </c>
      <c r="E484" s="11">
        <v>2.0000000000000009</v>
      </c>
      <c r="F484" s="11">
        <v>201807</v>
      </c>
    </row>
    <row r="485" spans="1:6">
      <c r="A485" s="11" t="s">
        <v>778</v>
      </c>
      <c r="B485" s="11">
        <v>25</v>
      </c>
      <c r="C485" s="11" t="s">
        <v>175</v>
      </c>
      <c r="D485" s="11" t="s">
        <v>177</v>
      </c>
      <c r="E485" s="11">
        <v>1.0000000000000004</v>
      </c>
      <c r="F485" s="11">
        <v>201807</v>
      </c>
    </row>
    <row r="486" spans="1:6">
      <c r="A486" s="11" t="s">
        <v>778</v>
      </c>
      <c r="B486" s="11">
        <v>25</v>
      </c>
      <c r="C486" s="11" t="s">
        <v>175</v>
      </c>
      <c r="D486" s="11" t="s">
        <v>198</v>
      </c>
      <c r="E486" s="11">
        <v>37.000000000000007</v>
      </c>
      <c r="F486" s="11">
        <v>201807</v>
      </c>
    </row>
    <row r="487" spans="1:6">
      <c r="A487" s="11" t="s">
        <v>495</v>
      </c>
      <c r="B487" s="11">
        <v>25</v>
      </c>
      <c r="C487" s="11" t="s">
        <v>175</v>
      </c>
      <c r="D487" s="11" t="s">
        <v>206</v>
      </c>
      <c r="E487" s="11">
        <v>35.999999999999993</v>
      </c>
      <c r="F487" s="11">
        <v>201807</v>
      </c>
    </row>
    <row r="488" spans="1:6">
      <c r="A488" s="11" t="s">
        <v>484</v>
      </c>
      <c r="B488" s="11">
        <v>25</v>
      </c>
      <c r="C488" s="11" t="s">
        <v>175</v>
      </c>
      <c r="D488" s="11" t="s">
        <v>185</v>
      </c>
      <c r="E488" s="11">
        <v>0.75000000000000266</v>
      </c>
      <c r="F488" s="11">
        <v>201807</v>
      </c>
    </row>
    <row r="489" spans="1:6">
      <c r="A489" s="11" t="s">
        <v>484</v>
      </c>
      <c r="B489" s="11">
        <v>25</v>
      </c>
      <c r="C489" s="11" t="s">
        <v>175</v>
      </c>
      <c r="D489" s="11" t="s">
        <v>177</v>
      </c>
      <c r="E489" s="11">
        <v>0.24999999999999911</v>
      </c>
      <c r="F489" s="11">
        <v>201807</v>
      </c>
    </row>
    <row r="490" spans="1:6">
      <c r="A490" s="11" t="s">
        <v>484</v>
      </c>
      <c r="B490" s="11">
        <v>25</v>
      </c>
      <c r="C490" s="11" t="s">
        <v>175</v>
      </c>
      <c r="D490" s="11" t="s">
        <v>198</v>
      </c>
      <c r="E490" s="11">
        <v>16.25</v>
      </c>
      <c r="F490" s="11">
        <v>201807</v>
      </c>
    </row>
    <row r="491" spans="1:6">
      <c r="A491" s="11" t="s">
        <v>476</v>
      </c>
      <c r="B491" s="11">
        <v>25</v>
      </c>
      <c r="C491" s="11" t="s">
        <v>198</v>
      </c>
      <c r="D491" s="11" t="s">
        <v>206</v>
      </c>
      <c r="E491" s="11">
        <v>57.25</v>
      </c>
      <c r="F491" s="11">
        <v>201807</v>
      </c>
    </row>
    <row r="492" spans="1:6">
      <c r="A492" s="11" t="s">
        <v>833</v>
      </c>
      <c r="B492" s="11">
        <v>25</v>
      </c>
      <c r="C492" s="11" t="s">
        <v>175</v>
      </c>
      <c r="D492" s="11" t="s">
        <v>198</v>
      </c>
      <c r="E492" s="11">
        <v>48</v>
      </c>
      <c r="F492" s="11">
        <v>201807</v>
      </c>
    </row>
    <row r="493" spans="1:6">
      <c r="A493" s="11" t="s">
        <v>487</v>
      </c>
      <c r="B493" s="11">
        <v>25</v>
      </c>
      <c r="C493" s="11" t="s">
        <v>175</v>
      </c>
      <c r="D493" s="11" t="s">
        <v>177</v>
      </c>
      <c r="E493" s="11">
        <v>51</v>
      </c>
      <c r="F493" s="11">
        <v>201807</v>
      </c>
    </row>
    <row r="494" spans="1:6">
      <c r="A494" s="11" t="s">
        <v>781</v>
      </c>
      <c r="B494" s="11">
        <v>25</v>
      </c>
      <c r="C494" s="11" t="s">
        <v>175</v>
      </c>
      <c r="D494" s="11" t="s">
        <v>198</v>
      </c>
      <c r="E494" s="11">
        <v>32</v>
      </c>
      <c r="F494" s="11">
        <v>201807</v>
      </c>
    </row>
    <row r="495" spans="1:6">
      <c r="A495" s="11" t="s">
        <v>1240</v>
      </c>
      <c r="B495" s="11">
        <v>25</v>
      </c>
      <c r="C495" s="11" t="s">
        <v>175</v>
      </c>
      <c r="D495" s="11" t="s">
        <v>177</v>
      </c>
      <c r="E495" s="11">
        <v>4.5</v>
      </c>
      <c r="F495" s="11">
        <v>201807</v>
      </c>
    </row>
    <row r="496" spans="1:6">
      <c r="A496" s="11" t="s">
        <v>486</v>
      </c>
      <c r="B496" s="11">
        <v>25</v>
      </c>
      <c r="C496" s="11" t="s">
        <v>175</v>
      </c>
      <c r="D496" s="11" t="s">
        <v>177</v>
      </c>
      <c r="E496" s="11">
        <v>48.75</v>
      </c>
      <c r="F496" s="11">
        <v>201807</v>
      </c>
    </row>
    <row r="497" spans="1:6">
      <c r="A497" s="11" t="s">
        <v>1216</v>
      </c>
      <c r="B497" s="11">
        <v>25</v>
      </c>
      <c r="C497" s="11" t="s">
        <v>175</v>
      </c>
      <c r="D497" s="11" t="s">
        <v>198</v>
      </c>
      <c r="E497" s="11">
        <v>5.5</v>
      </c>
      <c r="F497" s="11">
        <v>201807</v>
      </c>
    </row>
    <row r="498" spans="1:6">
      <c r="A498" s="11" t="s">
        <v>507</v>
      </c>
      <c r="B498" s="11">
        <v>25</v>
      </c>
      <c r="C498" s="11" t="s">
        <v>175</v>
      </c>
      <c r="D498" s="11" t="s">
        <v>198</v>
      </c>
      <c r="E498" s="11">
        <v>16</v>
      </c>
      <c r="F498" s="11">
        <v>201807</v>
      </c>
    </row>
    <row r="499" spans="1:6">
      <c r="A499" s="11" t="s">
        <v>483</v>
      </c>
      <c r="B499" s="11">
        <v>25</v>
      </c>
      <c r="C499" s="11" t="s">
        <v>175</v>
      </c>
      <c r="D499" s="11" t="s">
        <v>182</v>
      </c>
      <c r="E499" s="11">
        <v>2.9999999999999987</v>
      </c>
      <c r="F499" s="11">
        <v>201807</v>
      </c>
    </row>
    <row r="500" spans="1:6">
      <c r="A500" s="11" t="s">
        <v>483</v>
      </c>
      <c r="B500" s="11">
        <v>25</v>
      </c>
      <c r="C500" s="11" t="s">
        <v>175</v>
      </c>
      <c r="D500" s="11" t="s">
        <v>185</v>
      </c>
      <c r="E500" s="11">
        <v>12.5</v>
      </c>
      <c r="F500" s="11">
        <v>201807</v>
      </c>
    </row>
    <row r="501" spans="1:6">
      <c r="A501" s="11" t="s">
        <v>483</v>
      </c>
      <c r="B501" s="11">
        <v>25</v>
      </c>
      <c r="C501" s="11" t="s">
        <v>175</v>
      </c>
      <c r="D501" s="11" t="s">
        <v>177</v>
      </c>
      <c r="E501" s="11">
        <v>6.9999999999999991</v>
      </c>
      <c r="F501" s="11">
        <v>201807</v>
      </c>
    </row>
    <row r="502" spans="1:6">
      <c r="A502" s="11" t="s">
        <v>483</v>
      </c>
      <c r="B502" s="11">
        <v>25</v>
      </c>
      <c r="C502" s="11" t="s">
        <v>175</v>
      </c>
      <c r="D502" s="11" t="s">
        <v>198</v>
      </c>
      <c r="E502" s="11">
        <v>20.5</v>
      </c>
      <c r="F502" s="11">
        <v>201807</v>
      </c>
    </row>
    <row r="503" spans="1:6">
      <c r="A503" s="11" t="s">
        <v>483</v>
      </c>
      <c r="B503" s="11">
        <v>25</v>
      </c>
      <c r="C503" s="11" t="s">
        <v>175</v>
      </c>
      <c r="D503" s="11" t="s">
        <v>206</v>
      </c>
      <c r="E503" s="11">
        <v>1.9999999999999982</v>
      </c>
      <c r="F503" s="11">
        <v>201807</v>
      </c>
    </row>
    <row r="504" spans="1:6">
      <c r="A504" s="11" t="s">
        <v>784</v>
      </c>
      <c r="B504" s="11">
        <v>25</v>
      </c>
      <c r="C504" s="11" t="s">
        <v>175</v>
      </c>
      <c r="D504" s="11" t="s">
        <v>148</v>
      </c>
      <c r="E504" s="11">
        <v>1.5000000000000013</v>
      </c>
      <c r="F504" s="11">
        <v>201807</v>
      </c>
    </row>
    <row r="505" spans="1:6">
      <c r="A505" s="11" t="s">
        <v>784</v>
      </c>
      <c r="B505" s="11">
        <v>25</v>
      </c>
      <c r="C505" s="11" t="s">
        <v>175</v>
      </c>
      <c r="D505" s="11" t="s">
        <v>182</v>
      </c>
      <c r="E505" s="11">
        <v>3.7499999999999987</v>
      </c>
      <c r="F505" s="11">
        <v>201807</v>
      </c>
    </row>
    <row r="506" spans="1:6">
      <c r="A506" s="11" t="s">
        <v>784</v>
      </c>
      <c r="B506" s="11">
        <v>25</v>
      </c>
      <c r="C506" s="11" t="s">
        <v>175</v>
      </c>
      <c r="D506" s="11" t="s">
        <v>185</v>
      </c>
      <c r="E506" s="11">
        <v>4.7499999999999991</v>
      </c>
      <c r="F506" s="11">
        <v>201807</v>
      </c>
    </row>
    <row r="507" spans="1:6">
      <c r="A507" s="11" t="s">
        <v>784</v>
      </c>
      <c r="B507" s="11">
        <v>25</v>
      </c>
      <c r="C507" s="11" t="s">
        <v>175</v>
      </c>
      <c r="D507" s="11" t="s">
        <v>177</v>
      </c>
      <c r="E507" s="11">
        <v>3.2500000000000004</v>
      </c>
      <c r="F507" s="11">
        <v>201807</v>
      </c>
    </row>
    <row r="508" spans="1:6">
      <c r="A508" s="11" t="s">
        <v>784</v>
      </c>
      <c r="B508" s="11">
        <v>25</v>
      </c>
      <c r="C508" s="11" t="s">
        <v>175</v>
      </c>
      <c r="D508" s="11" t="s">
        <v>198</v>
      </c>
      <c r="E508" s="11">
        <v>4.4999999999999973</v>
      </c>
      <c r="F508" s="11">
        <v>201807</v>
      </c>
    </row>
    <row r="509" spans="1:6">
      <c r="A509" s="11" t="s">
        <v>784</v>
      </c>
      <c r="B509" s="11">
        <v>25</v>
      </c>
      <c r="C509" s="11" t="s">
        <v>175</v>
      </c>
      <c r="D509" s="11" t="s">
        <v>206</v>
      </c>
      <c r="E509" s="11">
        <v>5.0000000000000018</v>
      </c>
      <c r="F509" s="11">
        <v>201807</v>
      </c>
    </row>
    <row r="510" spans="1:6">
      <c r="A510" s="11" t="s">
        <v>491</v>
      </c>
      <c r="B510" s="11">
        <v>26</v>
      </c>
      <c r="C510" s="11" t="s">
        <v>175</v>
      </c>
      <c r="D510" s="11" t="s">
        <v>206</v>
      </c>
      <c r="E510" s="11">
        <v>46.666666666666657</v>
      </c>
      <c r="F510" s="11">
        <v>201807</v>
      </c>
    </row>
    <row r="511" spans="1:6">
      <c r="A511" s="11" t="s">
        <v>1233</v>
      </c>
      <c r="B511" s="11">
        <v>26</v>
      </c>
      <c r="C511" s="11" t="s">
        <v>185</v>
      </c>
      <c r="D511" s="11" t="s">
        <v>198</v>
      </c>
      <c r="E511" s="11">
        <v>54.830000000000005</v>
      </c>
      <c r="F511" s="11">
        <v>201807</v>
      </c>
    </row>
    <row r="512" spans="1:6">
      <c r="A512" s="11" t="s">
        <v>715</v>
      </c>
      <c r="B512" s="11">
        <v>26</v>
      </c>
      <c r="C512" s="11" t="s">
        <v>175</v>
      </c>
      <c r="D512" s="11" t="s">
        <v>198</v>
      </c>
      <c r="E512" s="11">
        <v>7.9999999999999982</v>
      </c>
      <c r="F512" s="11">
        <v>201807</v>
      </c>
    </row>
    <row r="513" spans="1:6">
      <c r="A513" s="11" t="s">
        <v>726</v>
      </c>
      <c r="B513" s="11">
        <v>26</v>
      </c>
      <c r="C513" s="11" t="s">
        <v>175</v>
      </c>
      <c r="D513" s="11" t="s">
        <v>185</v>
      </c>
      <c r="E513" s="11">
        <v>2.0000000000000009</v>
      </c>
      <c r="F513" s="11">
        <v>201807</v>
      </c>
    </row>
    <row r="514" spans="1:6">
      <c r="A514" s="11" t="s">
        <v>726</v>
      </c>
      <c r="B514" s="11">
        <v>26</v>
      </c>
      <c r="C514" s="11" t="s">
        <v>175</v>
      </c>
      <c r="D514" s="11" t="s">
        <v>177</v>
      </c>
      <c r="E514" s="11">
        <v>2.0000000000000009</v>
      </c>
      <c r="F514" s="11">
        <v>201807</v>
      </c>
    </row>
    <row r="515" spans="1:6">
      <c r="A515" s="11" t="s">
        <v>726</v>
      </c>
      <c r="B515" s="11">
        <v>26</v>
      </c>
      <c r="C515" s="11" t="s">
        <v>175</v>
      </c>
      <c r="D515" s="11" t="s">
        <v>198</v>
      </c>
      <c r="E515" s="11">
        <v>22</v>
      </c>
      <c r="F515" s="11">
        <v>201807</v>
      </c>
    </row>
    <row r="516" spans="1:6">
      <c r="A516" s="11" t="s">
        <v>458</v>
      </c>
      <c r="B516" s="11">
        <v>26</v>
      </c>
      <c r="C516" s="11" t="s">
        <v>185</v>
      </c>
      <c r="D516" s="11" t="s">
        <v>182</v>
      </c>
      <c r="E516" s="11">
        <v>3.4999999999999982</v>
      </c>
      <c r="F516" s="11">
        <v>201807</v>
      </c>
    </row>
    <row r="517" spans="1:6">
      <c r="A517" s="11" t="s">
        <v>458</v>
      </c>
      <c r="B517" s="11">
        <v>26</v>
      </c>
      <c r="C517" s="11" t="s">
        <v>185</v>
      </c>
      <c r="D517" s="11" t="s">
        <v>198</v>
      </c>
      <c r="E517" s="11">
        <v>11.25</v>
      </c>
      <c r="F517" s="11">
        <v>201807</v>
      </c>
    </row>
    <row r="518" spans="1:6">
      <c r="A518" s="11" t="s">
        <v>458</v>
      </c>
      <c r="B518" s="11">
        <v>26</v>
      </c>
      <c r="C518" s="11" t="s">
        <v>185</v>
      </c>
      <c r="D518" s="11" t="s">
        <v>206</v>
      </c>
      <c r="E518" s="11">
        <v>1.4999999999999987</v>
      </c>
      <c r="F518" s="11">
        <v>201807</v>
      </c>
    </row>
    <row r="519" spans="1:6">
      <c r="A519" s="11" t="s">
        <v>767</v>
      </c>
      <c r="B519" s="11">
        <v>26</v>
      </c>
      <c r="C519" s="11" t="s">
        <v>175</v>
      </c>
      <c r="D519" s="11" t="s">
        <v>206</v>
      </c>
      <c r="E519" s="11">
        <v>63.846666666666664</v>
      </c>
      <c r="F519" s="11">
        <v>201807</v>
      </c>
    </row>
    <row r="520" spans="1:6">
      <c r="A520" s="11" t="s">
        <v>453</v>
      </c>
      <c r="B520" s="11">
        <v>26</v>
      </c>
      <c r="C520" s="11" t="s">
        <v>175</v>
      </c>
      <c r="D520" s="11" t="s">
        <v>177</v>
      </c>
      <c r="E520" s="11">
        <v>9</v>
      </c>
      <c r="F520" s="11">
        <v>201807</v>
      </c>
    </row>
    <row r="521" spans="1:6">
      <c r="A521" s="11" t="s">
        <v>453</v>
      </c>
      <c r="B521" s="11">
        <v>26</v>
      </c>
      <c r="C521" s="11" t="s">
        <v>175</v>
      </c>
      <c r="D521" s="11" t="s">
        <v>198</v>
      </c>
      <c r="E521" s="11">
        <v>17.25</v>
      </c>
      <c r="F521" s="11">
        <v>201807</v>
      </c>
    </row>
    <row r="522" spans="1:6">
      <c r="A522" s="11" t="s">
        <v>488</v>
      </c>
      <c r="B522" s="11">
        <v>26</v>
      </c>
      <c r="C522" s="11" t="s">
        <v>175</v>
      </c>
      <c r="D522" s="11" t="s">
        <v>198</v>
      </c>
      <c r="E522" s="11">
        <v>49.5</v>
      </c>
      <c r="F522" s="11">
        <v>201807</v>
      </c>
    </row>
    <row r="523" spans="1:6">
      <c r="A523" s="11" t="s">
        <v>955</v>
      </c>
      <c r="B523" s="11">
        <v>26</v>
      </c>
      <c r="C523" s="11" t="s">
        <v>175</v>
      </c>
      <c r="D523" s="11" t="s">
        <v>182</v>
      </c>
      <c r="E523" s="11">
        <v>6.0000000000000009</v>
      </c>
      <c r="F523" s="11">
        <v>201807</v>
      </c>
    </row>
    <row r="524" spans="1:6">
      <c r="A524" s="11" t="s">
        <v>955</v>
      </c>
      <c r="B524" s="11">
        <v>26</v>
      </c>
      <c r="C524" s="11" t="s">
        <v>175</v>
      </c>
      <c r="D524" s="11" t="s">
        <v>185</v>
      </c>
      <c r="E524" s="11">
        <v>4.5</v>
      </c>
      <c r="F524" s="11">
        <v>201807</v>
      </c>
    </row>
    <row r="525" spans="1:6">
      <c r="A525" s="11" t="s">
        <v>955</v>
      </c>
      <c r="B525" s="11">
        <v>26</v>
      </c>
      <c r="C525" s="11" t="s">
        <v>175</v>
      </c>
      <c r="D525" s="11" t="s">
        <v>198</v>
      </c>
      <c r="E525" s="11">
        <v>16.5</v>
      </c>
      <c r="F525" s="11">
        <v>201807</v>
      </c>
    </row>
    <row r="526" spans="1:6">
      <c r="A526" s="11" t="s">
        <v>955</v>
      </c>
      <c r="B526" s="11">
        <v>26</v>
      </c>
      <c r="C526" s="11" t="s">
        <v>175</v>
      </c>
      <c r="D526" s="11" t="s">
        <v>206</v>
      </c>
      <c r="E526" s="11">
        <v>2.9999999999999973</v>
      </c>
      <c r="F526" s="11">
        <v>201807</v>
      </c>
    </row>
    <row r="527" spans="1:6">
      <c r="A527" s="11" t="s">
        <v>485</v>
      </c>
      <c r="B527" s="11">
        <v>26</v>
      </c>
      <c r="C527" s="11" t="s">
        <v>175</v>
      </c>
      <c r="D527" s="11" t="s">
        <v>185</v>
      </c>
      <c r="E527" s="11">
        <v>50</v>
      </c>
      <c r="F527" s="11">
        <v>201807</v>
      </c>
    </row>
    <row r="528" spans="1:6">
      <c r="A528" s="11" t="s">
        <v>459</v>
      </c>
      <c r="B528" s="11">
        <v>26</v>
      </c>
      <c r="C528" s="11" t="s">
        <v>175</v>
      </c>
      <c r="D528" s="11" t="s">
        <v>198</v>
      </c>
      <c r="E528" s="11">
        <v>53.25</v>
      </c>
      <c r="F528" s="11">
        <v>201807</v>
      </c>
    </row>
    <row r="529" spans="1:6">
      <c r="A529" s="11" t="s">
        <v>471</v>
      </c>
      <c r="B529" s="11">
        <v>26</v>
      </c>
      <c r="C529" s="11" t="s">
        <v>185</v>
      </c>
      <c r="D529" s="11" t="s">
        <v>182</v>
      </c>
      <c r="E529" s="11">
        <v>0.99999999999999911</v>
      </c>
      <c r="F529" s="11">
        <v>201807</v>
      </c>
    </row>
    <row r="530" spans="1:6">
      <c r="A530" s="11" t="s">
        <v>471</v>
      </c>
      <c r="B530" s="11">
        <v>26</v>
      </c>
      <c r="C530" s="11" t="s">
        <v>185</v>
      </c>
      <c r="D530" s="11" t="s">
        <v>206</v>
      </c>
      <c r="E530" s="11">
        <v>48.163333333333341</v>
      </c>
      <c r="F530" s="11">
        <v>201807</v>
      </c>
    </row>
    <row r="531" spans="1:6">
      <c r="A531" s="11" t="s">
        <v>899</v>
      </c>
      <c r="B531" s="11">
        <v>26</v>
      </c>
      <c r="C531" s="11" t="s">
        <v>185</v>
      </c>
      <c r="D531" s="11" t="s">
        <v>148</v>
      </c>
      <c r="E531" s="11">
        <v>8.9166666666666643</v>
      </c>
      <c r="F531" s="11">
        <v>201807</v>
      </c>
    </row>
    <row r="532" spans="1:6">
      <c r="A532" s="11" t="s">
        <v>899</v>
      </c>
      <c r="B532" s="11">
        <v>26</v>
      </c>
      <c r="C532" s="11" t="s">
        <v>185</v>
      </c>
      <c r="D532" s="11" t="s">
        <v>198</v>
      </c>
      <c r="E532" s="11">
        <v>26.4</v>
      </c>
      <c r="F532" s="11">
        <v>201807</v>
      </c>
    </row>
    <row r="533" spans="1:6">
      <c r="A533" s="11" t="s">
        <v>479</v>
      </c>
      <c r="B533" s="11">
        <v>26</v>
      </c>
      <c r="C533" s="11" t="s">
        <v>175</v>
      </c>
      <c r="D533" s="11" t="s">
        <v>177</v>
      </c>
      <c r="E533" s="11">
        <v>19</v>
      </c>
      <c r="F533" s="11">
        <v>201807</v>
      </c>
    </row>
    <row r="534" spans="1:6">
      <c r="A534" s="11" t="s">
        <v>479</v>
      </c>
      <c r="B534" s="11">
        <v>26</v>
      </c>
      <c r="C534" s="11" t="s">
        <v>175</v>
      </c>
      <c r="D534" s="11" t="s">
        <v>198</v>
      </c>
      <c r="E534" s="11">
        <v>26.5</v>
      </c>
      <c r="F534" s="11">
        <v>201807</v>
      </c>
    </row>
    <row r="535" spans="1:6">
      <c r="A535" s="11" t="s">
        <v>467</v>
      </c>
      <c r="B535" s="11">
        <v>26</v>
      </c>
      <c r="C535" s="11" t="s">
        <v>185</v>
      </c>
      <c r="D535" s="11" t="s">
        <v>206</v>
      </c>
      <c r="E535" s="11">
        <v>54.666666666666657</v>
      </c>
      <c r="F535" s="11">
        <v>201807</v>
      </c>
    </row>
    <row r="536" spans="1:6">
      <c r="A536" s="11" t="s">
        <v>472</v>
      </c>
      <c r="B536" s="11">
        <v>26</v>
      </c>
      <c r="C536" s="11" t="s">
        <v>203</v>
      </c>
      <c r="D536" s="11" t="s">
        <v>198</v>
      </c>
      <c r="E536" s="11">
        <v>40</v>
      </c>
      <c r="F536" s="11">
        <v>201807</v>
      </c>
    </row>
    <row r="537" spans="1:6">
      <c r="A537" s="11" t="s">
        <v>480</v>
      </c>
      <c r="B537" s="11">
        <v>26</v>
      </c>
      <c r="C537" s="11" t="s">
        <v>175</v>
      </c>
      <c r="D537" s="11" t="s">
        <v>185</v>
      </c>
      <c r="E537" s="11">
        <v>36.5</v>
      </c>
      <c r="F537" s="11">
        <v>201807</v>
      </c>
    </row>
    <row r="538" spans="1:6">
      <c r="A538" s="11" t="s">
        <v>500</v>
      </c>
      <c r="B538" s="11">
        <v>26</v>
      </c>
      <c r="C538" s="11" t="s">
        <v>185</v>
      </c>
      <c r="D538" s="11" t="s">
        <v>198</v>
      </c>
      <c r="E538" s="11">
        <v>6.2333333333333343</v>
      </c>
      <c r="F538" s="11">
        <v>201807</v>
      </c>
    </row>
    <row r="539" spans="1:6">
      <c r="A539" s="11" t="s">
        <v>1209</v>
      </c>
      <c r="B539" s="11">
        <v>26</v>
      </c>
      <c r="C539" s="11" t="s">
        <v>175</v>
      </c>
      <c r="D539" s="11" t="s">
        <v>198</v>
      </c>
      <c r="E539" s="11">
        <v>16</v>
      </c>
      <c r="F539" s="11">
        <v>201807</v>
      </c>
    </row>
    <row r="540" spans="1:6">
      <c r="A540" s="11" t="s">
        <v>777</v>
      </c>
      <c r="B540" s="11">
        <v>26</v>
      </c>
      <c r="C540" s="11" t="s">
        <v>175</v>
      </c>
      <c r="D540" s="11" t="s">
        <v>185</v>
      </c>
      <c r="E540" s="11">
        <v>23</v>
      </c>
      <c r="F540" s="11">
        <v>201807</v>
      </c>
    </row>
    <row r="541" spans="1:6">
      <c r="A541" s="11" t="s">
        <v>778</v>
      </c>
      <c r="B541" s="11">
        <v>26</v>
      </c>
      <c r="C541" s="11" t="s">
        <v>175</v>
      </c>
      <c r="D541" s="11" t="s">
        <v>185</v>
      </c>
      <c r="E541" s="11">
        <v>2.2500000000000013</v>
      </c>
      <c r="F541" s="11">
        <v>201807</v>
      </c>
    </row>
    <row r="542" spans="1:6">
      <c r="A542" s="11" t="s">
        <v>778</v>
      </c>
      <c r="B542" s="11">
        <v>26</v>
      </c>
      <c r="C542" s="11" t="s">
        <v>175</v>
      </c>
      <c r="D542" s="11" t="s">
        <v>177</v>
      </c>
      <c r="E542" s="11">
        <v>3.2499999999999991</v>
      </c>
      <c r="F542" s="11">
        <v>201807</v>
      </c>
    </row>
    <row r="543" spans="1:6">
      <c r="A543" s="11" t="s">
        <v>778</v>
      </c>
      <c r="B543" s="11">
        <v>26</v>
      </c>
      <c r="C543" s="11" t="s">
        <v>175</v>
      </c>
      <c r="D543" s="11" t="s">
        <v>198</v>
      </c>
      <c r="E543" s="11">
        <v>34.500000000000007</v>
      </c>
      <c r="F543" s="11">
        <v>201807</v>
      </c>
    </row>
    <row r="544" spans="1:6">
      <c r="A544" s="11" t="s">
        <v>484</v>
      </c>
      <c r="B544" s="11">
        <v>26</v>
      </c>
      <c r="C544" s="11" t="s">
        <v>175</v>
      </c>
      <c r="D544" s="11" t="s">
        <v>185</v>
      </c>
      <c r="E544" s="11">
        <v>0.25000000000000178</v>
      </c>
      <c r="F544" s="11">
        <v>201807</v>
      </c>
    </row>
    <row r="545" spans="1:6">
      <c r="A545" s="11" t="s">
        <v>484</v>
      </c>
      <c r="B545" s="11">
        <v>26</v>
      </c>
      <c r="C545" s="11" t="s">
        <v>175</v>
      </c>
      <c r="D545" s="11" t="s">
        <v>177</v>
      </c>
      <c r="E545" s="11">
        <v>0.24999999999999911</v>
      </c>
      <c r="F545" s="11">
        <v>201807</v>
      </c>
    </row>
    <row r="546" spans="1:6">
      <c r="A546" s="11" t="s">
        <v>484</v>
      </c>
      <c r="B546" s="11">
        <v>26</v>
      </c>
      <c r="C546" s="11" t="s">
        <v>175</v>
      </c>
      <c r="D546" s="11" t="s">
        <v>198</v>
      </c>
      <c r="E546" s="11">
        <v>16.500000000000004</v>
      </c>
      <c r="F546" s="11">
        <v>201807</v>
      </c>
    </row>
    <row r="547" spans="1:6">
      <c r="A547" s="11" t="s">
        <v>476</v>
      </c>
      <c r="B547" s="11">
        <v>26</v>
      </c>
      <c r="C547" s="11" t="s">
        <v>198</v>
      </c>
      <c r="D547" s="11" t="s">
        <v>206</v>
      </c>
      <c r="E547" s="11">
        <v>47.25</v>
      </c>
      <c r="F547" s="11">
        <v>201807</v>
      </c>
    </row>
    <row r="548" spans="1:6">
      <c r="A548" s="11" t="s">
        <v>833</v>
      </c>
      <c r="B548" s="11">
        <v>26</v>
      </c>
      <c r="C548" s="11" t="s">
        <v>175</v>
      </c>
      <c r="D548" s="11" t="s">
        <v>198</v>
      </c>
      <c r="E548" s="11">
        <v>47.5</v>
      </c>
      <c r="F548" s="11">
        <v>201807</v>
      </c>
    </row>
    <row r="549" spans="1:6">
      <c r="A549" s="11" t="s">
        <v>501</v>
      </c>
      <c r="B549" s="11">
        <v>26</v>
      </c>
      <c r="C549" s="11" t="s">
        <v>175</v>
      </c>
      <c r="D549" s="11" t="s">
        <v>198</v>
      </c>
      <c r="E549" s="11">
        <v>24</v>
      </c>
      <c r="F549" s="11">
        <v>201807</v>
      </c>
    </row>
    <row r="550" spans="1:6">
      <c r="A550" s="11" t="s">
        <v>781</v>
      </c>
      <c r="B550" s="11">
        <v>26</v>
      </c>
      <c r="C550" s="11" t="s">
        <v>175</v>
      </c>
      <c r="D550" s="11" t="s">
        <v>198</v>
      </c>
      <c r="E550" s="11">
        <v>32</v>
      </c>
      <c r="F550" s="11">
        <v>201807</v>
      </c>
    </row>
    <row r="551" spans="1:6">
      <c r="A551" s="11" t="s">
        <v>1240</v>
      </c>
      <c r="B551" s="11">
        <v>26</v>
      </c>
      <c r="C551" s="11" t="s">
        <v>175</v>
      </c>
      <c r="D551" s="11" t="s">
        <v>177</v>
      </c>
      <c r="E551" s="11">
        <v>8</v>
      </c>
      <c r="F551" s="11">
        <v>201807</v>
      </c>
    </row>
    <row r="552" spans="1:6">
      <c r="A552" s="11" t="s">
        <v>486</v>
      </c>
      <c r="B552" s="11">
        <v>26</v>
      </c>
      <c r="C552" s="11" t="s">
        <v>175</v>
      </c>
      <c r="D552" s="11" t="s">
        <v>177</v>
      </c>
      <c r="E552" s="11">
        <v>48.75</v>
      </c>
      <c r="F552" s="11">
        <v>201807</v>
      </c>
    </row>
    <row r="553" spans="1:6">
      <c r="A553" s="11" t="s">
        <v>1216</v>
      </c>
      <c r="B553" s="11">
        <v>26</v>
      </c>
      <c r="C553" s="11" t="s">
        <v>175</v>
      </c>
      <c r="D553" s="11" t="s">
        <v>198</v>
      </c>
      <c r="E553" s="11">
        <v>15.500000000000002</v>
      </c>
      <c r="F553" s="11">
        <v>201807</v>
      </c>
    </row>
    <row r="554" spans="1:6">
      <c r="A554" s="11" t="s">
        <v>507</v>
      </c>
      <c r="B554" s="11">
        <v>26</v>
      </c>
      <c r="C554" s="11" t="s">
        <v>175</v>
      </c>
      <c r="D554" s="11" t="s">
        <v>198</v>
      </c>
      <c r="E554" s="11">
        <v>16</v>
      </c>
      <c r="F554" s="11">
        <v>201807</v>
      </c>
    </row>
    <row r="555" spans="1:6">
      <c r="A555" s="11" t="s">
        <v>483</v>
      </c>
      <c r="B555" s="11">
        <v>26</v>
      </c>
      <c r="C555" s="11" t="s">
        <v>175</v>
      </c>
      <c r="D555" s="11" t="s">
        <v>148</v>
      </c>
      <c r="E555" s="11">
        <v>1.9999999999999996</v>
      </c>
      <c r="F555" s="11">
        <v>201807</v>
      </c>
    </row>
    <row r="556" spans="1:6">
      <c r="A556" s="11" t="s">
        <v>483</v>
      </c>
      <c r="B556" s="11">
        <v>26</v>
      </c>
      <c r="C556" s="11" t="s">
        <v>175</v>
      </c>
      <c r="D556" s="11" t="s">
        <v>182</v>
      </c>
      <c r="E556" s="11">
        <v>4.5</v>
      </c>
      <c r="F556" s="11">
        <v>201807</v>
      </c>
    </row>
    <row r="557" spans="1:6">
      <c r="A557" s="11" t="s">
        <v>483</v>
      </c>
      <c r="B557" s="11">
        <v>26</v>
      </c>
      <c r="C557" s="11" t="s">
        <v>175</v>
      </c>
      <c r="D557" s="11" t="s">
        <v>185</v>
      </c>
      <c r="E557" s="11">
        <v>8.4999999999999982</v>
      </c>
      <c r="F557" s="11">
        <v>201807</v>
      </c>
    </row>
    <row r="558" spans="1:6">
      <c r="A558" s="11" t="s">
        <v>483</v>
      </c>
      <c r="B558" s="11">
        <v>26</v>
      </c>
      <c r="C558" s="11" t="s">
        <v>175</v>
      </c>
      <c r="D558" s="11" t="s">
        <v>177</v>
      </c>
      <c r="E558" s="11">
        <v>10</v>
      </c>
      <c r="F558" s="11">
        <v>201807</v>
      </c>
    </row>
    <row r="559" spans="1:6">
      <c r="A559" s="11" t="s">
        <v>483</v>
      </c>
      <c r="B559" s="11">
        <v>26</v>
      </c>
      <c r="C559" s="11" t="s">
        <v>175</v>
      </c>
      <c r="D559" s="11" t="s">
        <v>198</v>
      </c>
      <c r="E559" s="11">
        <v>20</v>
      </c>
      <c r="F559" s="11">
        <v>201807</v>
      </c>
    </row>
    <row r="560" spans="1:6">
      <c r="A560" s="11" t="s">
        <v>483</v>
      </c>
      <c r="B560" s="11">
        <v>26</v>
      </c>
      <c r="C560" s="11" t="s">
        <v>175</v>
      </c>
      <c r="D560" s="11" t="s">
        <v>206</v>
      </c>
      <c r="E560" s="11">
        <v>1.0000000000000004</v>
      </c>
      <c r="F560" s="11">
        <v>201807</v>
      </c>
    </row>
    <row r="561" spans="1:6">
      <c r="A561" s="11" t="s">
        <v>784</v>
      </c>
      <c r="B561" s="11">
        <v>26</v>
      </c>
      <c r="C561" s="11" t="s">
        <v>175</v>
      </c>
      <c r="D561" s="11" t="s">
        <v>148</v>
      </c>
      <c r="E561" s="11">
        <v>0.99999999999999911</v>
      </c>
      <c r="F561" s="11">
        <v>201807</v>
      </c>
    </row>
    <row r="562" spans="1:6">
      <c r="A562" s="11" t="s">
        <v>784</v>
      </c>
      <c r="B562" s="11">
        <v>26</v>
      </c>
      <c r="C562" s="11" t="s">
        <v>175</v>
      </c>
      <c r="D562" s="11" t="s">
        <v>182</v>
      </c>
      <c r="E562" s="11">
        <v>2.9999999999999987</v>
      </c>
      <c r="F562" s="11">
        <v>201807</v>
      </c>
    </row>
    <row r="563" spans="1:6">
      <c r="A563" s="11" t="s">
        <v>784</v>
      </c>
      <c r="B563" s="11">
        <v>26</v>
      </c>
      <c r="C563" s="11" t="s">
        <v>175</v>
      </c>
      <c r="D563" s="11" t="s">
        <v>185</v>
      </c>
      <c r="E563" s="11">
        <v>4.2500000000000009</v>
      </c>
      <c r="F563" s="11">
        <v>201807</v>
      </c>
    </row>
    <row r="564" spans="1:6">
      <c r="A564" s="11" t="s">
        <v>784</v>
      </c>
      <c r="B564" s="11">
        <v>26</v>
      </c>
      <c r="C564" s="11" t="s">
        <v>175</v>
      </c>
      <c r="D564" s="11" t="s">
        <v>177</v>
      </c>
      <c r="E564" s="11">
        <v>3.5000000000000022</v>
      </c>
      <c r="F564" s="11">
        <v>201807</v>
      </c>
    </row>
    <row r="565" spans="1:6">
      <c r="A565" s="11" t="s">
        <v>784</v>
      </c>
      <c r="B565" s="11">
        <v>26</v>
      </c>
      <c r="C565" s="11" t="s">
        <v>175</v>
      </c>
      <c r="D565" s="11" t="s">
        <v>198</v>
      </c>
      <c r="E565" s="11">
        <v>4.2500000000000009</v>
      </c>
      <c r="F565" s="11">
        <v>201807</v>
      </c>
    </row>
    <row r="566" spans="1:6">
      <c r="A566" s="11" t="s">
        <v>784</v>
      </c>
      <c r="B566" s="11">
        <v>26</v>
      </c>
      <c r="C566" s="11" t="s">
        <v>175</v>
      </c>
      <c r="D566" s="11" t="s">
        <v>203</v>
      </c>
      <c r="E566" s="11">
        <v>1.9999999999999996</v>
      </c>
      <c r="F566" s="11">
        <v>201807</v>
      </c>
    </row>
    <row r="567" spans="1:6">
      <c r="A567" s="11" t="s">
        <v>784</v>
      </c>
      <c r="B567" s="11">
        <v>26</v>
      </c>
      <c r="C567" s="11" t="s">
        <v>175</v>
      </c>
      <c r="D567" s="11" t="s">
        <v>206</v>
      </c>
      <c r="E567" s="11">
        <v>3.7499999999999987</v>
      </c>
      <c r="F567" s="11">
        <v>201807</v>
      </c>
    </row>
    <row r="568" spans="1:6">
      <c r="A568" s="11" t="s">
        <v>491</v>
      </c>
      <c r="B568" s="11">
        <v>25</v>
      </c>
      <c r="C568" s="11" t="s">
        <v>175</v>
      </c>
      <c r="D568" s="11" t="s">
        <v>206</v>
      </c>
      <c r="E568" s="11">
        <v>43.500000000000007</v>
      </c>
      <c r="F568" s="11">
        <v>201807</v>
      </c>
    </row>
    <row r="569" spans="1:6">
      <c r="A569" s="11" t="s">
        <v>708</v>
      </c>
      <c r="B569" s="11">
        <v>25</v>
      </c>
      <c r="C569" s="11" t="s">
        <v>203</v>
      </c>
      <c r="D569" s="11" t="s">
        <v>185</v>
      </c>
      <c r="E569" s="11">
        <v>41.016666666666673</v>
      </c>
      <c r="F569" s="11">
        <v>201809</v>
      </c>
    </row>
    <row r="570" spans="1:6">
      <c r="A570" s="11" t="s">
        <v>708</v>
      </c>
      <c r="B570" s="11">
        <v>26</v>
      </c>
      <c r="C570" s="11" t="s">
        <v>203</v>
      </c>
      <c r="D570" s="11" t="s">
        <v>185</v>
      </c>
      <c r="E570" s="11">
        <v>28.50333333333333</v>
      </c>
      <c r="F570" s="11">
        <v>201809</v>
      </c>
    </row>
    <row r="571" spans="1:6">
      <c r="A571" s="11" t="s">
        <v>708</v>
      </c>
      <c r="B571" s="11">
        <v>26</v>
      </c>
      <c r="C571" s="11" t="s">
        <v>203</v>
      </c>
      <c r="D571" s="11" t="s">
        <v>198</v>
      </c>
      <c r="E571" s="11">
        <v>9.1166666666666671</v>
      </c>
      <c r="F571" s="11">
        <v>201809</v>
      </c>
    </row>
    <row r="572" spans="1:6">
      <c r="A572" s="11" t="s">
        <v>844</v>
      </c>
      <c r="B572" s="11">
        <v>26</v>
      </c>
      <c r="C572" s="11" t="s">
        <v>182</v>
      </c>
      <c r="D572" s="11" t="s">
        <v>177</v>
      </c>
      <c r="E572" s="11">
        <v>11.749999999999998</v>
      </c>
      <c r="F572" s="11">
        <v>201809</v>
      </c>
    </row>
    <row r="573" spans="1:6">
      <c r="A573" s="11" t="s">
        <v>478</v>
      </c>
      <c r="B573" s="11">
        <v>25</v>
      </c>
      <c r="C573" s="11" t="s">
        <v>175</v>
      </c>
      <c r="D573" s="11" t="s">
        <v>206</v>
      </c>
      <c r="E573" s="11">
        <v>11</v>
      </c>
      <c r="F573" s="11">
        <v>201809</v>
      </c>
    </row>
    <row r="574" spans="1:6">
      <c r="A574" s="11" t="s">
        <v>478</v>
      </c>
      <c r="B574" s="11">
        <v>26</v>
      </c>
      <c r="C574" s="11" t="s">
        <v>175</v>
      </c>
      <c r="D574" s="11" t="s">
        <v>206</v>
      </c>
      <c r="E574" s="11">
        <v>3</v>
      </c>
      <c r="F574" s="11">
        <v>201809</v>
      </c>
    </row>
    <row r="575" spans="1:6">
      <c r="A575" s="11" t="s">
        <v>788</v>
      </c>
      <c r="B575" s="11">
        <v>25</v>
      </c>
      <c r="C575" s="11" t="s">
        <v>185</v>
      </c>
      <c r="D575" s="11" t="s">
        <v>198</v>
      </c>
      <c r="E575" s="11">
        <v>27.250000000000004</v>
      </c>
      <c r="F575" s="11">
        <v>201809</v>
      </c>
    </row>
    <row r="576" spans="1:6">
      <c r="A576" s="11" t="s">
        <v>598</v>
      </c>
      <c r="B576" s="11">
        <v>25</v>
      </c>
      <c r="C576" s="11" t="s">
        <v>203</v>
      </c>
      <c r="D576" s="11" t="s">
        <v>198</v>
      </c>
      <c r="E576" s="11">
        <v>25</v>
      </c>
      <c r="F576" s="11">
        <v>201809</v>
      </c>
    </row>
    <row r="577" spans="1:6">
      <c r="A577" s="11" t="s">
        <v>598</v>
      </c>
      <c r="B577" s="11">
        <v>26</v>
      </c>
      <c r="C577" s="11" t="s">
        <v>203</v>
      </c>
      <c r="D577" s="11" t="s">
        <v>198</v>
      </c>
      <c r="E577" s="11">
        <v>25</v>
      </c>
      <c r="F577" s="11">
        <v>201809</v>
      </c>
    </row>
    <row r="578" spans="1:6">
      <c r="A578" s="11" t="s">
        <v>769</v>
      </c>
      <c r="B578" s="11">
        <v>25</v>
      </c>
      <c r="C578" s="11" t="s">
        <v>185</v>
      </c>
      <c r="D578" s="11" t="s">
        <v>198</v>
      </c>
      <c r="E578" s="11">
        <v>12.016666666666666</v>
      </c>
      <c r="F578" s="11">
        <v>201809</v>
      </c>
    </row>
    <row r="579" spans="1:6">
      <c r="A579" s="11" t="s">
        <v>482</v>
      </c>
      <c r="B579" s="11">
        <v>26</v>
      </c>
      <c r="C579" s="11" t="s">
        <v>175</v>
      </c>
      <c r="D579" s="11" t="s">
        <v>198</v>
      </c>
      <c r="E579" s="11">
        <v>49</v>
      </c>
      <c r="F579" s="11">
        <v>201809</v>
      </c>
    </row>
    <row r="580" spans="1:6">
      <c r="A580" s="11" t="s">
        <v>494</v>
      </c>
      <c r="B580" s="11">
        <v>25</v>
      </c>
      <c r="C580" s="11" t="s">
        <v>175</v>
      </c>
      <c r="D580" s="11" t="s">
        <v>206</v>
      </c>
      <c r="E580" s="11">
        <v>41.446666666666665</v>
      </c>
      <c r="F580" s="11">
        <v>201809</v>
      </c>
    </row>
    <row r="581" spans="1:6">
      <c r="A581" s="11" t="s">
        <v>774</v>
      </c>
      <c r="B581" s="11">
        <v>25</v>
      </c>
      <c r="C581" s="11" t="s">
        <v>175</v>
      </c>
      <c r="D581" s="11" t="s">
        <v>198</v>
      </c>
      <c r="E581" s="11">
        <v>38</v>
      </c>
      <c r="F581" s="11">
        <v>201809</v>
      </c>
    </row>
    <row r="582" spans="1:6">
      <c r="A582" s="11" t="s">
        <v>774</v>
      </c>
      <c r="B582" s="11">
        <v>26</v>
      </c>
      <c r="C582" s="11" t="s">
        <v>175</v>
      </c>
      <c r="D582" s="11" t="s">
        <v>198</v>
      </c>
      <c r="E582" s="11">
        <v>39.25</v>
      </c>
      <c r="F582" s="11">
        <v>201809</v>
      </c>
    </row>
    <row r="583" spans="1:6">
      <c r="A583" s="11" t="s">
        <v>775</v>
      </c>
      <c r="B583" s="11">
        <v>26</v>
      </c>
      <c r="C583" s="11" t="s">
        <v>198</v>
      </c>
      <c r="D583" s="11" t="s">
        <v>185</v>
      </c>
      <c r="E583" s="11">
        <v>38.396666666666661</v>
      </c>
      <c r="F583" s="11">
        <v>201809</v>
      </c>
    </row>
    <row r="584" spans="1:6">
      <c r="A584" s="11" t="s">
        <v>454</v>
      </c>
      <c r="B584" s="11">
        <v>25</v>
      </c>
      <c r="C584" s="11" t="s">
        <v>185</v>
      </c>
      <c r="D584" s="11" t="s">
        <v>198</v>
      </c>
      <c r="E584" s="11">
        <v>1.7833333333333337</v>
      </c>
      <c r="F584" s="11">
        <v>201809</v>
      </c>
    </row>
    <row r="585" spans="1:6">
      <c r="A585" s="11" t="s">
        <v>454</v>
      </c>
      <c r="B585" s="11">
        <v>26</v>
      </c>
      <c r="C585" s="11" t="s">
        <v>185</v>
      </c>
      <c r="D585" s="11" t="s">
        <v>198</v>
      </c>
      <c r="E585" s="11">
        <v>14.116666666666665</v>
      </c>
      <c r="F585" s="11">
        <v>201809</v>
      </c>
    </row>
    <row r="586" spans="1:6">
      <c r="A586" s="11" t="s">
        <v>477</v>
      </c>
      <c r="B586" s="11">
        <v>25</v>
      </c>
      <c r="C586" s="11" t="s">
        <v>198</v>
      </c>
      <c r="D586" s="11" t="s">
        <v>206</v>
      </c>
      <c r="E586" s="11">
        <v>37.5</v>
      </c>
      <c r="F586" s="11">
        <v>201809</v>
      </c>
    </row>
    <row r="587" spans="1:6">
      <c r="A587" s="11" t="s">
        <v>477</v>
      </c>
      <c r="B587" s="11">
        <v>26</v>
      </c>
      <c r="C587" s="11" t="s">
        <v>198</v>
      </c>
      <c r="D587" s="11" t="s">
        <v>206</v>
      </c>
      <c r="E587" s="11">
        <v>43.75</v>
      </c>
      <c r="F587" s="11">
        <v>201809</v>
      </c>
    </row>
    <row r="588" spans="1:6">
      <c r="A588" s="11" t="s">
        <v>780</v>
      </c>
      <c r="B588" s="11">
        <v>25</v>
      </c>
      <c r="C588" s="11" t="s">
        <v>175</v>
      </c>
      <c r="D588" s="11" t="s">
        <v>185</v>
      </c>
      <c r="E588" s="11">
        <v>36.000000000000007</v>
      </c>
      <c r="F588" s="11">
        <v>201809</v>
      </c>
    </row>
    <row r="589" spans="1:6">
      <c r="A589" s="11" t="s">
        <v>780</v>
      </c>
      <c r="B589" s="11">
        <v>26</v>
      </c>
      <c r="C589" s="11" t="s">
        <v>175</v>
      </c>
      <c r="D589" s="11" t="s">
        <v>185</v>
      </c>
      <c r="E589" s="11">
        <v>24</v>
      </c>
      <c r="F589" s="11">
        <v>201809</v>
      </c>
    </row>
    <row r="590" spans="1:6">
      <c r="A590" s="11" t="s">
        <v>501</v>
      </c>
      <c r="B590" s="11">
        <v>25</v>
      </c>
      <c r="C590" s="11" t="s">
        <v>175</v>
      </c>
      <c r="D590" s="11" t="s">
        <v>198</v>
      </c>
      <c r="E590" s="11">
        <v>15.000000000000002</v>
      </c>
      <c r="F590" s="11">
        <v>201809</v>
      </c>
    </row>
    <row r="591" spans="1:6">
      <c r="A591" s="11" t="s">
        <v>913</v>
      </c>
      <c r="B591" s="11">
        <v>25</v>
      </c>
      <c r="C591" s="11" t="s">
        <v>185</v>
      </c>
      <c r="D591" s="11" t="s">
        <v>177</v>
      </c>
      <c r="E591" s="11">
        <v>7.2166666666666659</v>
      </c>
      <c r="F591" s="11">
        <v>201809</v>
      </c>
    </row>
    <row r="592" spans="1:6">
      <c r="A592" s="11" t="s">
        <v>913</v>
      </c>
      <c r="B592" s="11">
        <v>25</v>
      </c>
      <c r="C592" s="11" t="s">
        <v>185</v>
      </c>
      <c r="D592" s="11" t="s">
        <v>198</v>
      </c>
      <c r="E592" s="11">
        <v>3.7499999999999987</v>
      </c>
      <c r="F592" s="11">
        <v>201809</v>
      </c>
    </row>
    <row r="593" spans="1:6">
      <c r="A593" s="11" t="s">
        <v>913</v>
      </c>
      <c r="B593" s="11">
        <v>26</v>
      </c>
      <c r="C593" s="11" t="s">
        <v>185</v>
      </c>
      <c r="D593" s="11" t="s">
        <v>177</v>
      </c>
      <c r="E593" s="11">
        <v>26.433333333333334</v>
      </c>
      <c r="F593" s="11">
        <v>201809</v>
      </c>
    </row>
    <row r="594" spans="1:6">
      <c r="A594" s="11" t="s">
        <v>492</v>
      </c>
      <c r="B594" s="11">
        <v>25</v>
      </c>
      <c r="C594" s="11" t="s">
        <v>175</v>
      </c>
      <c r="D594" s="11" t="s">
        <v>206</v>
      </c>
      <c r="E594" s="11">
        <v>50.42</v>
      </c>
      <c r="F594" s="11">
        <v>201809</v>
      </c>
    </row>
    <row r="595" spans="1:6">
      <c r="A595" s="11" t="s">
        <v>1233</v>
      </c>
      <c r="B595" s="11">
        <v>27</v>
      </c>
      <c r="C595" s="11" t="s">
        <v>185</v>
      </c>
      <c r="D595" s="11" t="s">
        <v>198</v>
      </c>
      <c r="E595" s="11">
        <v>45.166666666666671</v>
      </c>
      <c r="F595" s="11">
        <v>201809</v>
      </c>
    </row>
    <row r="596" spans="1:6">
      <c r="A596" s="11" t="s">
        <v>715</v>
      </c>
      <c r="B596" s="11">
        <v>27</v>
      </c>
      <c r="C596" s="11" t="s">
        <v>175</v>
      </c>
      <c r="D596" s="11" t="s">
        <v>198</v>
      </c>
      <c r="E596" s="11">
        <v>7.9999999999999982</v>
      </c>
      <c r="F596" s="11">
        <v>201809</v>
      </c>
    </row>
    <row r="597" spans="1:6">
      <c r="A597" s="11" t="s">
        <v>726</v>
      </c>
      <c r="B597" s="11">
        <v>27</v>
      </c>
      <c r="C597" s="11" t="s">
        <v>175</v>
      </c>
      <c r="D597" s="11" t="s">
        <v>185</v>
      </c>
      <c r="E597" s="11">
        <v>1.9999999999999996</v>
      </c>
      <c r="F597" s="11">
        <v>201809</v>
      </c>
    </row>
    <row r="598" spans="1:6">
      <c r="A598" s="11" t="s">
        <v>726</v>
      </c>
      <c r="B598" s="11">
        <v>27</v>
      </c>
      <c r="C598" s="11" t="s">
        <v>175</v>
      </c>
      <c r="D598" s="11" t="s">
        <v>177</v>
      </c>
      <c r="E598" s="11">
        <v>1.9999999999999996</v>
      </c>
      <c r="F598" s="11">
        <v>201809</v>
      </c>
    </row>
    <row r="599" spans="1:6">
      <c r="A599" s="11" t="s">
        <v>726</v>
      </c>
      <c r="B599" s="11">
        <v>27</v>
      </c>
      <c r="C599" s="11" t="s">
        <v>175</v>
      </c>
      <c r="D599" s="11" t="s">
        <v>198</v>
      </c>
      <c r="E599" s="11">
        <v>40.5</v>
      </c>
      <c r="F599" s="11">
        <v>201809</v>
      </c>
    </row>
    <row r="600" spans="1:6">
      <c r="A600" s="11" t="s">
        <v>458</v>
      </c>
      <c r="B600" s="11">
        <v>27</v>
      </c>
      <c r="C600" s="11" t="s">
        <v>185</v>
      </c>
      <c r="D600" s="11" t="s">
        <v>182</v>
      </c>
      <c r="E600" s="11">
        <v>2.7499999999999996</v>
      </c>
      <c r="F600" s="11">
        <v>201809</v>
      </c>
    </row>
    <row r="601" spans="1:6">
      <c r="A601" s="11" t="s">
        <v>458</v>
      </c>
      <c r="B601" s="11">
        <v>27</v>
      </c>
      <c r="C601" s="11" t="s">
        <v>185</v>
      </c>
      <c r="D601" s="11" t="s">
        <v>198</v>
      </c>
      <c r="E601" s="11">
        <v>3.75</v>
      </c>
      <c r="F601" s="11">
        <v>201809</v>
      </c>
    </row>
    <row r="602" spans="1:6">
      <c r="A602" s="11" t="s">
        <v>767</v>
      </c>
      <c r="B602" s="11">
        <v>27</v>
      </c>
      <c r="C602" s="11" t="s">
        <v>175</v>
      </c>
      <c r="D602" s="11" t="s">
        <v>206</v>
      </c>
      <c r="E602" s="11">
        <v>38.909999999999997</v>
      </c>
      <c r="F602" s="11">
        <v>201809</v>
      </c>
    </row>
    <row r="603" spans="1:6">
      <c r="A603" s="11" t="s">
        <v>453</v>
      </c>
      <c r="B603" s="11">
        <v>27</v>
      </c>
      <c r="C603" s="11" t="s">
        <v>175</v>
      </c>
      <c r="D603" s="11" t="s">
        <v>177</v>
      </c>
      <c r="E603" s="11">
        <v>9.75</v>
      </c>
      <c r="F603" s="11">
        <v>201809</v>
      </c>
    </row>
    <row r="604" spans="1:6">
      <c r="A604" s="11" t="s">
        <v>453</v>
      </c>
      <c r="B604" s="11">
        <v>27</v>
      </c>
      <c r="C604" s="11" t="s">
        <v>175</v>
      </c>
      <c r="D604" s="11" t="s">
        <v>198</v>
      </c>
      <c r="E604" s="11">
        <v>22.5</v>
      </c>
      <c r="F604" s="11">
        <v>201809</v>
      </c>
    </row>
    <row r="605" spans="1:6">
      <c r="A605" s="11" t="s">
        <v>488</v>
      </c>
      <c r="B605" s="11">
        <v>27</v>
      </c>
      <c r="C605" s="11" t="s">
        <v>175</v>
      </c>
      <c r="D605" s="11" t="s">
        <v>198</v>
      </c>
      <c r="E605" s="11">
        <v>50</v>
      </c>
      <c r="F605" s="11">
        <v>201809</v>
      </c>
    </row>
    <row r="606" spans="1:6">
      <c r="A606" s="11" t="s">
        <v>955</v>
      </c>
      <c r="B606" s="11">
        <v>27</v>
      </c>
      <c r="C606" s="11" t="s">
        <v>175</v>
      </c>
      <c r="D606" s="11" t="s">
        <v>182</v>
      </c>
      <c r="E606" s="11">
        <v>5.4999999999999982</v>
      </c>
      <c r="F606" s="11">
        <v>201809</v>
      </c>
    </row>
    <row r="607" spans="1:6">
      <c r="A607" s="11" t="s">
        <v>955</v>
      </c>
      <c r="B607" s="11">
        <v>27</v>
      </c>
      <c r="C607" s="11" t="s">
        <v>175</v>
      </c>
      <c r="D607" s="11" t="s">
        <v>185</v>
      </c>
      <c r="E607" s="11">
        <v>3</v>
      </c>
      <c r="F607" s="11">
        <v>201809</v>
      </c>
    </row>
    <row r="608" spans="1:6">
      <c r="A608" s="11" t="s">
        <v>955</v>
      </c>
      <c r="B608" s="11">
        <v>27</v>
      </c>
      <c r="C608" s="11" t="s">
        <v>175</v>
      </c>
      <c r="D608" s="11" t="s">
        <v>177</v>
      </c>
      <c r="E608" s="11">
        <v>2.0000000000000009</v>
      </c>
      <c r="F608" s="11">
        <v>201809</v>
      </c>
    </row>
    <row r="609" spans="1:6">
      <c r="A609" s="11" t="s">
        <v>955</v>
      </c>
      <c r="B609" s="11">
        <v>27</v>
      </c>
      <c r="C609" s="11" t="s">
        <v>175</v>
      </c>
      <c r="D609" s="11" t="s">
        <v>198</v>
      </c>
      <c r="E609" s="11">
        <v>16</v>
      </c>
      <c r="F609" s="11">
        <v>201809</v>
      </c>
    </row>
    <row r="610" spans="1:6">
      <c r="A610" s="11" t="s">
        <v>955</v>
      </c>
      <c r="B610" s="11">
        <v>27</v>
      </c>
      <c r="C610" s="11" t="s">
        <v>175</v>
      </c>
      <c r="D610" s="11" t="s">
        <v>206</v>
      </c>
      <c r="E610" s="11">
        <v>5.0000000000000009</v>
      </c>
      <c r="F610" s="11">
        <v>201809</v>
      </c>
    </row>
    <row r="611" spans="1:6">
      <c r="A611" s="11" t="s">
        <v>478</v>
      </c>
      <c r="B611" s="11">
        <v>27</v>
      </c>
      <c r="C611" s="11" t="s">
        <v>175</v>
      </c>
      <c r="D611" s="11" t="s">
        <v>206</v>
      </c>
      <c r="E611" s="11">
        <v>9.5</v>
      </c>
      <c r="F611" s="11">
        <v>201809</v>
      </c>
    </row>
    <row r="612" spans="1:6">
      <c r="A612" s="11" t="s">
        <v>788</v>
      </c>
      <c r="B612" s="11">
        <v>27</v>
      </c>
      <c r="C612" s="11" t="s">
        <v>185</v>
      </c>
      <c r="D612" s="11" t="s">
        <v>198</v>
      </c>
      <c r="E612" s="11">
        <v>2.4666666666666659</v>
      </c>
      <c r="F612" s="11">
        <v>201809</v>
      </c>
    </row>
    <row r="613" spans="1:6">
      <c r="A613" s="11" t="s">
        <v>485</v>
      </c>
      <c r="B613" s="11">
        <v>27</v>
      </c>
      <c r="C613" s="11" t="s">
        <v>175</v>
      </c>
      <c r="D613" s="11" t="s">
        <v>185</v>
      </c>
      <c r="E613" s="11">
        <v>60</v>
      </c>
      <c r="F613" s="11">
        <v>201809</v>
      </c>
    </row>
    <row r="614" spans="1:6">
      <c r="A614" s="11" t="s">
        <v>598</v>
      </c>
      <c r="B614" s="11">
        <v>27</v>
      </c>
      <c r="C614" s="11" t="s">
        <v>203</v>
      </c>
      <c r="D614" s="11" t="s">
        <v>198</v>
      </c>
      <c r="E614" s="11">
        <v>29</v>
      </c>
      <c r="F614" s="11">
        <v>201809</v>
      </c>
    </row>
    <row r="615" spans="1:6">
      <c r="A615" s="11" t="s">
        <v>459</v>
      </c>
      <c r="B615" s="11">
        <v>27</v>
      </c>
      <c r="C615" s="11" t="s">
        <v>175</v>
      </c>
      <c r="D615" s="11" t="s">
        <v>198</v>
      </c>
      <c r="E615" s="11">
        <v>43.166666666666664</v>
      </c>
      <c r="F615" s="11">
        <v>201809</v>
      </c>
    </row>
    <row r="616" spans="1:6">
      <c r="A616" s="11" t="s">
        <v>471</v>
      </c>
      <c r="B616" s="11">
        <v>27</v>
      </c>
      <c r="C616" s="11" t="s">
        <v>185</v>
      </c>
      <c r="D616" s="11" t="s">
        <v>206</v>
      </c>
      <c r="E616" s="11">
        <v>5.9166666666666679</v>
      </c>
      <c r="F616" s="11">
        <v>201809</v>
      </c>
    </row>
    <row r="617" spans="1:6">
      <c r="A617" s="11" t="s">
        <v>899</v>
      </c>
      <c r="B617" s="11">
        <v>27</v>
      </c>
      <c r="C617" s="11" t="s">
        <v>185</v>
      </c>
      <c r="D617" s="11" t="s">
        <v>177</v>
      </c>
      <c r="E617" s="11">
        <v>8.9999999999999982</v>
      </c>
      <c r="F617" s="11">
        <v>201809</v>
      </c>
    </row>
    <row r="618" spans="1:6">
      <c r="A618" s="11" t="s">
        <v>899</v>
      </c>
      <c r="B618" s="11">
        <v>27</v>
      </c>
      <c r="C618" s="11" t="s">
        <v>185</v>
      </c>
      <c r="D618" s="11" t="s">
        <v>198</v>
      </c>
      <c r="E618" s="11">
        <v>30.516666666666669</v>
      </c>
      <c r="F618" s="11">
        <v>201809</v>
      </c>
    </row>
    <row r="619" spans="1:6">
      <c r="A619" s="11" t="s">
        <v>899</v>
      </c>
      <c r="B619" s="11">
        <v>27</v>
      </c>
      <c r="C619" s="11" t="s">
        <v>185</v>
      </c>
      <c r="D619" s="11" t="s">
        <v>203</v>
      </c>
      <c r="E619" s="11">
        <v>6.9166666666666661</v>
      </c>
      <c r="F619" s="11">
        <v>201809</v>
      </c>
    </row>
    <row r="620" spans="1:6">
      <c r="A620" s="11" t="s">
        <v>482</v>
      </c>
      <c r="B620" s="11">
        <v>27</v>
      </c>
      <c r="C620" s="11" t="s">
        <v>175</v>
      </c>
      <c r="D620" s="11" t="s">
        <v>182</v>
      </c>
      <c r="E620" s="11">
        <v>3.2500000000000018</v>
      </c>
      <c r="F620" s="11">
        <v>201809</v>
      </c>
    </row>
    <row r="621" spans="1:6">
      <c r="A621" s="11" t="s">
        <v>482</v>
      </c>
      <c r="B621" s="11">
        <v>27</v>
      </c>
      <c r="C621" s="11" t="s">
        <v>175</v>
      </c>
      <c r="D621" s="11" t="s">
        <v>177</v>
      </c>
      <c r="E621" s="11">
        <v>1.2499999999999996</v>
      </c>
      <c r="F621" s="11">
        <v>201809</v>
      </c>
    </row>
    <row r="622" spans="1:6">
      <c r="A622" s="11" t="s">
        <v>482</v>
      </c>
      <c r="B622" s="11">
        <v>27</v>
      </c>
      <c r="C622" s="11" t="s">
        <v>175</v>
      </c>
      <c r="D622" s="11" t="s">
        <v>198</v>
      </c>
      <c r="E622" s="11">
        <v>41</v>
      </c>
      <c r="F622" s="11">
        <v>201809</v>
      </c>
    </row>
    <row r="623" spans="1:6">
      <c r="A623" s="11" t="s">
        <v>482</v>
      </c>
      <c r="B623" s="11">
        <v>27</v>
      </c>
      <c r="C623" s="11" t="s">
        <v>175</v>
      </c>
      <c r="D623" s="11" t="s">
        <v>206</v>
      </c>
      <c r="E623" s="11">
        <v>3.2499999999999991</v>
      </c>
      <c r="F623" s="11">
        <v>201809</v>
      </c>
    </row>
    <row r="624" spans="1:6">
      <c r="A624" s="11" t="s">
        <v>772</v>
      </c>
      <c r="B624" s="11">
        <v>27</v>
      </c>
      <c r="C624" s="11" t="s">
        <v>198</v>
      </c>
      <c r="D624" s="11" t="s">
        <v>177</v>
      </c>
      <c r="E624" s="11">
        <v>31.5</v>
      </c>
      <c r="F624" s="11">
        <v>201809</v>
      </c>
    </row>
    <row r="625" spans="1:6">
      <c r="A625" s="11" t="s">
        <v>479</v>
      </c>
      <c r="B625" s="11">
        <v>27</v>
      </c>
      <c r="C625" s="11" t="s">
        <v>175</v>
      </c>
      <c r="D625" s="11" t="s">
        <v>177</v>
      </c>
      <c r="E625" s="11">
        <v>9.5</v>
      </c>
      <c r="F625" s="11">
        <v>201809</v>
      </c>
    </row>
    <row r="626" spans="1:6">
      <c r="A626" s="11" t="s">
        <v>479</v>
      </c>
      <c r="B626" s="11">
        <v>27</v>
      </c>
      <c r="C626" s="11" t="s">
        <v>175</v>
      </c>
      <c r="D626" s="11" t="s">
        <v>198</v>
      </c>
      <c r="E626" s="11">
        <v>37.25</v>
      </c>
      <c r="F626" s="11">
        <v>201809</v>
      </c>
    </row>
    <row r="627" spans="1:6">
      <c r="A627" s="11" t="s">
        <v>467</v>
      </c>
      <c r="B627" s="11">
        <v>27</v>
      </c>
      <c r="C627" s="11" t="s">
        <v>185</v>
      </c>
      <c r="D627" s="11" t="s">
        <v>206</v>
      </c>
      <c r="E627" s="11">
        <v>45.08</v>
      </c>
      <c r="F627" s="11">
        <v>201809</v>
      </c>
    </row>
    <row r="628" spans="1:6">
      <c r="A628" s="11" t="s">
        <v>774</v>
      </c>
      <c r="B628" s="11">
        <v>27</v>
      </c>
      <c r="C628" s="11" t="s">
        <v>175</v>
      </c>
      <c r="D628" s="11" t="s">
        <v>198</v>
      </c>
      <c r="E628" s="11">
        <v>3</v>
      </c>
      <c r="F628" s="11">
        <v>201809</v>
      </c>
    </row>
    <row r="629" spans="1:6">
      <c r="A629" s="11" t="s">
        <v>775</v>
      </c>
      <c r="B629" s="11">
        <v>27</v>
      </c>
      <c r="C629" s="11" t="s">
        <v>198</v>
      </c>
      <c r="D629" s="11" t="s">
        <v>185</v>
      </c>
      <c r="E629" s="11">
        <v>39.58333333333335</v>
      </c>
      <c r="F629" s="11">
        <v>201809</v>
      </c>
    </row>
    <row r="630" spans="1:6">
      <c r="A630" s="11" t="s">
        <v>775</v>
      </c>
      <c r="B630" s="11">
        <v>27</v>
      </c>
      <c r="C630" s="11" t="s">
        <v>198</v>
      </c>
      <c r="D630" s="11" t="s">
        <v>175</v>
      </c>
      <c r="E630" s="11">
        <v>1.9999999999999982</v>
      </c>
      <c r="F630" s="11">
        <v>201809</v>
      </c>
    </row>
    <row r="631" spans="1:6">
      <c r="A631" s="11" t="s">
        <v>472</v>
      </c>
      <c r="B631" s="11">
        <v>27</v>
      </c>
      <c r="C631" s="11" t="s">
        <v>203</v>
      </c>
      <c r="D631" s="11" t="s">
        <v>198</v>
      </c>
      <c r="E631" s="11">
        <v>40</v>
      </c>
      <c r="F631" s="11">
        <v>201809</v>
      </c>
    </row>
    <row r="632" spans="1:6">
      <c r="A632" s="11" t="s">
        <v>480</v>
      </c>
      <c r="B632" s="11">
        <v>27</v>
      </c>
      <c r="C632" s="11" t="s">
        <v>175</v>
      </c>
      <c r="D632" s="11" t="s">
        <v>185</v>
      </c>
      <c r="E632" s="11">
        <v>38</v>
      </c>
      <c r="F632" s="11">
        <v>201809</v>
      </c>
    </row>
    <row r="633" spans="1:6">
      <c r="A633" s="11" t="s">
        <v>500</v>
      </c>
      <c r="B633" s="11">
        <v>27</v>
      </c>
      <c r="C633" s="11" t="s">
        <v>185</v>
      </c>
      <c r="D633" s="11" t="s">
        <v>198</v>
      </c>
      <c r="E633" s="11">
        <v>1.7500000000000004</v>
      </c>
      <c r="F633" s="11">
        <v>201809</v>
      </c>
    </row>
    <row r="634" spans="1:6">
      <c r="A634" s="11" t="s">
        <v>1209</v>
      </c>
      <c r="B634" s="11">
        <v>27</v>
      </c>
      <c r="C634" s="11" t="s">
        <v>175</v>
      </c>
      <c r="D634" s="11" t="s">
        <v>198</v>
      </c>
      <c r="E634" s="11">
        <v>16</v>
      </c>
      <c r="F634" s="11">
        <v>201809</v>
      </c>
    </row>
    <row r="635" spans="1:6">
      <c r="A635" s="11" t="s">
        <v>777</v>
      </c>
      <c r="B635" s="11">
        <v>27</v>
      </c>
      <c r="C635" s="11" t="s">
        <v>175</v>
      </c>
      <c r="D635" s="11" t="s">
        <v>185</v>
      </c>
      <c r="E635" s="11">
        <v>28</v>
      </c>
      <c r="F635" s="11">
        <v>201809</v>
      </c>
    </row>
    <row r="636" spans="1:6">
      <c r="A636" s="11" t="s">
        <v>778</v>
      </c>
      <c r="B636" s="11">
        <v>27</v>
      </c>
      <c r="C636" s="11" t="s">
        <v>175</v>
      </c>
      <c r="D636" s="11" t="s">
        <v>185</v>
      </c>
      <c r="E636" s="11">
        <v>3.0000000000000013</v>
      </c>
      <c r="F636" s="11">
        <v>201809</v>
      </c>
    </row>
    <row r="637" spans="1:6">
      <c r="A637" s="11" t="s">
        <v>778</v>
      </c>
      <c r="B637" s="11">
        <v>27</v>
      </c>
      <c r="C637" s="11" t="s">
        <v>175</v>
      </c>
      <c r="D637" s="11" t="s">
        <v>177</v>
      </c>
      <c r="E637" s="11">
        <v>1.5</v>
      </c>
      <c r="F637" s="11">
        <v>201809</v>
      </c>
    </row>
    <row r="638" spans="1:6">
      <c r="A638" s="11" t="s">
        <v>778</v>
      </c>
      <c r="B638" s="11">
        <v>27</v>
      </c>
      <c r="C638" s="11" t="s">
        <v>175</v>
      </c>
      <c r="D638" s="11" t="s">
        <v>198</v>
      </c>
      <c r="E638" s="11">
        <v>35.5</v>
      </c>
      <c r="F638" s="11">
        <v>201809</v>
      </c>
    </row>
    <row r="639" spans="1:6">
      <c r="A639" s="11" t="s">
        <v>484</v>
      </c>
      <c r="B639" s="11">
        <v>27</v>
      </c>
      <c r="C639" s="11" t="s">
        <v>175</v>
      </c>
      <c r="D639" s="11" t="s">
        <v>185</v>
      </c>
      <c r="E639" s="11">
        <v>0.75</v>
      </c>
      <c r="F639" s="11">
        <v>201809</v>
      </c>
    </row>
    <row r="640" spans="1:6">
      <c r="A640" s="11" t="s">
        <v>484</v>
      </c>
      <c r="B640" s="11">
        <v>27</v>
      </c>
      <c r="C640" s="11" t="s">
        <v>175</v>
      </c>
      <c r="D640" s="11" t="s">
        <v>177</v>
      </c>
      <c r="E640" s="11">
        <v>0.50000000000000089</v>
      </c>
      <c r="F640" s="11">
        <v>201809</v>
      </c>
    </row>
    <row r="641" spans="1:6">
      <c r="A641" s="11" t="s">
        <v>484</v>
      </c>
      <c r="B641" s="11">
        <v>27</v>
      </c>
      <c r="C641" s="11" t="s">
        <v>175</v>
      </c>
      <c r="D641" s="11" t="s">
        <v>198</v>
      </c>
      <c r="E641" s="11">
        <v>16.000000000000004</v>
      </c>
      <c r="F641" s="11">
        <v>201809</v>
      </c>
    </row>
    <row r="642" spans="1:6">
      <c r="A642" s="11" t="s">
        <v>477</v>
      </c>
      <c r="B642" s="11">
        <v>27</v>
      </c>
      <c r="C642" s="11" t="s">
        <v>198</v>
      </c>
      <c r="D642" s="11" t="s">
        <v>206</v>
      </c>
      <c r="E642" s="11">
        <v>49.75</v>
      </c>
      <c r="F642" s="11">
        <v>201809</v>
      </c>
    </row>
    <row r="643" spans="1:6">
      <c r="A643" s="11" t="s">
        <v>780</v>
      </c>
      <c r="B643" s="11">
        <v>27</v>
      </c>
      <c r="C643" s="11" t="s">
        <v>175</v>
      </c>
      <c r="D643" s="11" t="s">
        <v>185</v>
      </c>
      <c r="E643" s="11">
        <v>32</v>
      </c>
      <c r="F643" s="11">
        <v>201809</v>
      </c>
    </row>
    <row r="644" spans="1:6">
      <c r="A644" s="11" t="s">
        <v>1632</v>
      </c>
      <c r="B644" s="11">
        <v>27</v>
      </c>
      <c r="C644" s="11" t="s">
        <v>185</v>
      </c>
      <c r="D644" s="11" t="s">
        <v>198</v>
      </c>
      <c r="E644" s="11">
        <v>41.499999999999993</v>
      </c>
      <c r="F644" s="11">
        <v>201809</v>
      </c>
    </row>
    <row r="645" spans="1:6">
      <c r="A645" s="11" t="s">
        <v>833</v>
      </c>
      <c r="B645" s="11">
        <v>27</v>
      </c>
      <c r="C645" s="11" t="s">
        <v>175</v>
      </c>
      <c r="D645" s="11" t="s">
        <v>198</v>
      </c>
      <c r="E645" s="11">
        <v>48.25</v>
      </c>
      <c r="F645" s="11">
        <v>201809</v>
      </c>
    </row>
    <row r="646" spans="1:6">
      <c r="A646" s="11" t="s">
        <v>501</v>
      </c>
      <c r="B646" s="11">
        <v>27</v>
      </c>
      <c r="C646" s="11" t="s">
        <v>175</v>
      </c>
      <c r="D646" s="11" t="s">
        <v>198</v>
      </c>
      <c r="E646" s="11">
        <v>20.000000000000004</v>
      </c>
      <c r="F646" s="11">
        <v>201809</v>
      </c>
    </row>
    <row r="647" spans="1:6">
      <c r="A647" s="11" t="s">
        <v>464</v>
      </c>
      <c r="B647" s="11">
        <v>27</v>
      </c>
      <c r="C647" s="11" t="s">
        <v>198</v>
      </c>
      <c r="D647" s="11" t="s">
        <v>177</v>
      </c>
      <c r="E647" s="11">
        <v>52.833333333333329</v>
      </c>
      <c r="F647" s="11">
        <v>201809</v>
      </c>
    </row>
    <row r="648" spans="1:6">
      <c r="A648" s="11" t="s">
        <v>781</v>
      </c>
      <c r="B648" s="11">
        <v>27</v>
      </c>
      <c r="C648" s="11" t="s">
        <v>175</v>
      </c>
      <c r="D648" s="11" t="s">
        <v>198</v>
      </c>
      <c r="E648" s="11">
        <v>32</v>
      </c>
      <c r="F648" s="11">
        <v>201809</v>
      </c>
    </row>
    <row r="649" spans="1:6">
      <c r="A649" s="11" t="s">
        <v>486</v>
      </c>
      <c r="B649" s="11">
        <v>27</v>
      </c>
      <c r="C649" s="11" t="s">
        <v>175</v>
      </c>
      <c r="D649" s="11" t="s">
        <v>177</v>
      </c>
      <c r="E649" s="11">
        <v>47.5</v>
      </c>
      <c r="F649" s="11">
        <v>201809</v>
      </c>
    </row>
    <row r="650" spans="1:6">
      <c r="A650" s="11" t="s">
        <v>1216</v>
      </c>
      <c r="B650" s="11">
        <v>27</v>
      </c>
      <c r="C650" s="11" t="s">
        <v>175</v>
      </c>
      <c r="D650" s="11" t="s">
        <v>198</v>
      </c>
      <c r="E650" s="11">
        <v>16.5</v>
      </c>
      <c r="F650" s="11">
        <v>201809</v>
      </c>
    </row>
    <row r="651" spans="1:6">
      <c r="A651" s="11" t="s">
        <v>507</v>
      </c>
      <c r="B651" s="11">
        <v>27</v>
      </c>
      <c r="C651" s="11" t="s">
        <v>175</v>
      </c>
      <c r="D651" s="11" t="s">
        <v>198</v>
      </c>
      <c r="E651" s="11">
        <v>16</v>
      </c>
      <c r="F651" s="11">
        <v>201809</v>
      </c>
    </row>
    <row r="652" spans="1:6">
      <c r="A652" s="11" t="s">
        <v>483</v>
      </c>
      <c r="B652" s="11">
        <v>27</v>
      </c>
      <c r="C652" s="11" t="s">
        <v>175</v>
      </c>
      <c r="D652" s="11" t="s">
        <v>182</v>
      </c>
      <c r="E652" s="11">
        <v>0.99999999999999911</v>
      </c>
      <c r="F652" s="11">
        <v>201809</v>
      </c>
    </row>
    <row r="653" spans="1:6">
      <c r="A653" s="11" t="s">
        <v>483</v>
      </c>
      <c r="B653" s="11">
        <v>27</v>
      </c>
      <c r="C653" s="11" t="s">
        <v>175</v>
      </c>
      <c r="D653" s="11" t="s">
        <v>185</v>
      </c>
      <c r="E653" s="11">
        <v>6.0000000000000018</v>
      </c>
      <c r="F653" s="11">
        <v>201809</v>
      </c>
    </row>
    <row r="654" spans="1:6">
      <c r="A654" s="11" t="s">
        <v>483</v>
      </c>
      <c r="B654" s="11">
        <v>27</v>
      </c>
      <c r="C654" s="11" t="s">
        <v>175</v>
      </c>
      <c r="D654" s="11" t="s">
        <v>177</v>
      </c>
      <c r="E654" s="11">
        <v>6.5000000000000009</v>
      </c>
      <c r="F654" s="11">
        <v>201809</v>
      </c>
    </row>
    <row r="655" spans="1:6">
      <c r="A655" s="11" t="s">
        <v>483</v>
      </c>
      <c r="B655" s="11">
        <v>27</v>
      </c>
      <c r="C655" s="11" t="s">
        <v>175</v>
      </c>
      <c r="D655" s="11" t="s">
        <v>198</v>
      </c>
      <c r="E655" s="11">
        <v>30</v>
      </c>
      <c r="F655" s="11">
        <v>201809</v>
      </c>
    </row>
    <row r="656" spans="1:6">
      <c r="A656" s="11" t="s">
        <v>483</v>
      </c>
      <c r="B656" s="11">
        <v>27</v>
      </c>
      <c r="C656" s="11" t="s">
        <v>175</v>
      </c>
      <c r="D656" s="11" t="s">
        <v>206</v>
      </c>
      <c r="E656" s="11">
        <v>1.5</v>
      </c>
      <c r="F656" s="11">
        <v>201809</v>
      </c>
    </row>
    <row r="657" spans="1:6">
      <c r="A657" s="11" t="s">
        <v>913</v>
      </c>
      <c r="B657" s="11">
        <v>27</v>
      </c>
      <c r="C657" s="11" t="s">
        <v>185</v>
      </c>
      <c r="D657" s="11" t="s">
        <v>177</v>
      </c>
      <c r="E657" s="11">
        <v>8.0499999999999989</v>
      </c>
      <c r="F657" s="11">
        <v>201809</v>
      </c>
    </row>
    <row r="658" spans="1:6">
      <c r="A658" s="11" t="s">
        <v>913</v>
      </c>
      <c r="B658" s="11">
        <v>27</v>
      </c>
      <c r="C658" s="11" t="s">
        <v>185</v>
      </c>
      <c r="D658" s="11" t="s">
        <v>198</v>
      </c>
      <c r="E658" s="11">
        <v>3.9166666666666661</v>
      </c>
      <c r="F658" s="11">
        <v>201809</v>
      </c>
    </row>
    <row r="659" spans="1:6">
      <c r="A659" s="11" t="s">
        <v>784</v>
      </c>
      <c r="B659" s="11">
        <v>27</v>
      </c>
      <c r="C659" s="11" t="s">
        <v>175</v>
      </c>
      <c r="D659" s="11" t="s">
        <v>148</v>
      </c>
      <c r="E659" s="11">
        <v>1.9999999999999996</v>
      </c>
      <c r="F659" s="11">
        <v>201809</v>
      </c>
    </row>
    <row r="660" spans="1:6">
      <c r="A660" s="11" t="s">
        <v>784</v>
      </c>
      <c r="B660" s="11">
        <v>27</v>
      </c>
      <c r="C660" s="11" t="s">
        <v>175</v>
      </c>
      <c r="D660" s="11" t="s">
        <v>182</v>
      </c>
      <c r="E660" s="11">
        <v>4.25</v>
      </c>
      <c r="F660" s="11">
        <v>201809</v>
      </c>
    </row>
    <row r="661" spans="1:6">
      <c r="A661" s="11" t="s">
        <v>784</v>
      </c>
      <c r="B661" s="11">
        <v>27</v>
      </c>
      <c r="C661" s="11" t="s">
        <v>175</v>
      </c>
      <c r="D661" s="11" t="s">
        <v>185</v>
      </c>
      <c r="E661" s="11">
        <v>3.7500000000000013</v>
      </c>
      <c r="F661" s="11">
        <v>201809</v>
      </c>
    </row>
    <row r="662" spans="1:6">
      <c r="A662" s="11" t="s">
        <v>784</v>
      </c>
      <c r="B662" s="11">
        <v>27</v>
      </c>
      <c r="C662" s="11" t="s">
        <v>175</v>
      </c>
      <c r="D662" s="11" t="s">
        <v>177</v>
      </c>
      <c r="E662" s="11">
        <v>3.2499999999999991</v>
      </c>
      <c r="F662" s="11">
        <v>201809</v>
      </c>
    </row>
    <row r="663" spans="1:6">
      <c r="A663" s="11" t="s">
        <v>784</v>
      </c>
      <c r="B663" s="11">
        <v>27</v>
      </c>
      <c r="C663" s="11" t="s">
        <v>175</v>
      </c>
      <c r="D663" s="11" t="s">
        <v>198</v>
      </c>
      <c r="E663" s="11">
        <v>5.4999999999999982</v>
      </c>
      <c r="F663" s="11">
        <v>201809</v>
      </c>
    </row>
    <row r="664" spans="1:6">
      <c r="A664" s="11" t="s">
        <v>784</v>
      </c>
      <c r="B664" s="11">
        <v>27</v>
      </c>
      <c r="C664" s="11" t="s">
        <v>175</v>
      </c>
      <c r="D664" s="11" t="s">
        <v>203</v>
      </c>
      <c r="E664" s="11">
        <v>0.99999999999999778</v>
      </c>
      <c r="F664" s="11">
        <v>201809</v>
      </c>
    </row>
    <row r="665" spans="1:6">
      <c r="A665" s="11" t="s">
        <v>784</v>
      </c>
      <c r="B665" s="11">
        <v>27</v>
      </c>
      <c r="C665" s="11" t="s">
        <v>175</v>
      </c>
      <c r="D665" s="11" t="s">
        <v>206</v>
      </c>
      <c r="E665" s="11">
        <v>3.75</v>
      </c>
      <c r="F665" s="11">
        <v>201809</v>
      </c>
    </row>
    <row r="666" spans="1:6">
      <c r="A666" s="11" t="s">
        <v>1233</v>
      </c>
      <c r="B666" s="11">
        <v>28</v>
      </c>
      <c r="C666" s="11" t="s">
        <v>185</v>
      </c>
      <c r="D666" s="11" t="s">
        <v>198</v>
      </c>
      <c r="E666" s="11">
        <v>41.083333333333343</v>
      </c>
      <c r="F666" s="11">
        <v>201809</v>
      </c>
    </row>
    <row r="667" spans="1:6">
      <c r="A667" s="11" t="s">
        <v>715</v>
      </c>
      <c r="B667" s="11">
        <v>28</v>
      </c>
      <c r="C667" s="11" t="s">
        <v>175</v>
      </c>
      <c r="D667" s="11" t="s">
        <v>198</v>
      </c>
      <c r="E667" s="11">
        <v>7.9999999999999982</v>
      </c>
      <c r="F667" s="11">
        <v>201809</v>
      </c>
    </row>
    <row r="668" spans="1:6">
      <c r="A668" s="11" t="s">
        <v>726</v>
      </c>
      <c r="B668" s="11">
        <v>28</v>
      </c>
      <c r="C668" s="11" t="s">
        <v>175</v>
      </c>
      <c r="D668" s="11" t="s">
        <v>185</v>
      </c>
      <c r="E668" s="11">
        <v>1.9999999999999996</v>
      </c>
      <c r="F668" s="11">
        <v>201809</v>
      </c>
    </row>
    <row r="669" spans="1:6">
      <c r="A669" s="11" t="s">
        <v>726</v>
      </c>
      <c r="B669" s="11">
        <v>28</v>
      </c>
      <c r="C669" s="11" t="s">
        <v>175</v>
      </c>
      <c r="D669" s="11" t="s">
        <v>177</v>
      </c>
      <c r="E669" s="11">
        <v>6.5000000000000009</v>
      </c>
      <c r="F669" s="11">
        <v>201809</v>
      </c>
    </row>
    <row r="670" spans="1:6">
      <c r="A670" s="11" t="s">
        <v>726</v>
      </c>
      <c r="B670" s="11">
        <v>28</v>
      </c>
      <c r="C670" s="11" t="s">
        <v>175</v>
      </c>
      <c r="D670" s="11" t="s">
        <v>198</v>
      </c>
      <c r="E670" s="11">
        <v>26.5</v>
      </c>
      <c r="F670" s="11">
        <v>201809</v>
      </c>
    </row>
    <row r="671" spans="1:6">
      <c r="A671" s="11" t="s">
        <v>458</v>
      </c>
      <c r="B671" s="11">
        <v>28</v>
      </c>
      <c r="C671" s="11" t="s">
        <v>185</v>
      </c>
      <c r="D671" s="11" t="s">
        <v>182</v>
      </c>
      <c r="E671" s="11">
        <v>5.4999999999999991</v>
      </c>
      <c r="F671" s="11">
        <v>201809</v>
      </c>
    </row>
    <row r="672" spans="1:6">
      <c r="A672" s="11" t="s">
        <v>458</v>
      </c>
      <c r="B672" s="11">
        <v>28</v>
      </c>
      <c r="C672" s="11" t="s">
        <v>185</v>
      </c>
      <c r="D672" s="11" t="s">
        <v>177</v>
      </c>
      <c r="E672" s="11">
        <v>0.75</v>
      </c>
      <c r="F672" s="11">
        <v>201809</v>
      </c>
    </row>
    <row r="673" spans="1:6">
      <c r="A673" s="11" t="s">
        <v>458</v>
      </c>
      <c r="B673" s="11">
        <v>28</v>
      </c>
      <c r="C673" s="11" t="s">
        <v>185</v>
      </c>
      <c r="D673" s="11" t="s">
        <v>198</v>
      </c>
      <c r="E673" s="11">
        <v>4.5</v>
      </c>
      <c r="F673" s="11">
        <v>201809</v>
      </c>
    </row>
    <row r="674" spans="1:6">
      <c r="A674" s="11" t="s">
        <v>458</v>
      </c>
      <c r="B674" s="11">
        <v>28</v>
      </c>
      <c r="C674" s="11" t="s">
        <v>185</v>
      </c>
      <c r="D674" s="11" t="s">
        <v>206</v>
      </c>
      <c r="E674" s="11">
        <v>1.2499999999999996</v>
      </c>
      <c r="F674" s="11">
        <v>201809</v>
      </c>
    </row>
    <row r="675" spans="1:6">
      <c r="A675" s="11" t="s">
        <v>844</v>
      </c>
      <c r="B675" s="11">
        <v>28</v>
      </c>
      <c r="C675" s="11" t="s">
        <v>182</v>
      </c>
      <c r="D675" s="11" t="s">
        <v>177</v>
      </c>
      <c r="E675" s="11">
        <v>26</v>
      </c>
      <c r="F675" s="11">
        <v>201809</v>
      </c>
    </row>
    <row r="676" spans="1:6">
      <c r="A676" s="11" t="s">
        <v>767</v>
      </c>
      <c r="B676" s="11">
        <v>28</v>
      </c>
      <c r="C676" s="11" t="s">
        <v>175</v>
      </c>
      <c r="D676" s="11" t="s">
        <v>206</v>
      </c>
      <c r="E676" s="11">
        <v>44.580000000000005</v>
      </c>
      <c r="F676" s="11">
        <v>201809</v>
      </c>
    </row>
    <row r="677" spans="1:6">
      <c r="A677" s="11" t="s">
        <v>453</v>
      </c>
      <c r="B677" s="11">
        <v>28</v>
      </c>
      <c r="C677" s="11" t="s">
        <v>175</v>
      </c>
      <c r="D677" s="11" t="s">
        <v>182</v>
      </c>
      <c r="E677" s="11">
        <v>0.50000000000000089</v>
      </c>
      <c r="F677" s="11">
        <v>201809</v>
      </c>
    </row>
    <row r="678" spans="1:6">
      <c r="A678" s="11" t="s">
        <v>453</v>
      </c>
      <c r="B678" s="11">
        <v>28</v>
      </c>
      <c r="C678" s="11" t="s">
        <v>175</v>
      </c>
      <c r="D678" s="11" t="s">
        <v>177</v>
      </c>
      <c r="E678" s="11">
        <v>9.25</v>
      </c>
      <c r="F678" s="11">
        <v>201809</v>
      </c>
    </row>
    <row r="679" spans="1:6">
      <c r="A679" s="11" t="s">
        <v>453</v>
      </c>
      <c r="B679" s="11">
        <v>28</v>
      </c>
      <c r="C679" s="11" t="s">
        <v>175</v>
      </c>
      <c r="D679" s="11" t="s">
        <v>198</v>
      </c>
      <c r="E679" s="11">
        <v>21</v>
      </c>
      <c r="F679" s="11">
        <v>201809</v>
      </c>
    </row>
    <row r="680" spans="1:6">
      <c r="A680" s="11" t="s">
        <v>955</v>
      </c>
      <c r="B680" s="11">
        <v>28</v>
      </c>
      <c r="C680" s="11" t="s">
        <v>175</v>
      </c>
      <c r="D680" s="11" t="s">
        <v>182</v>
      </c>
      <c r="E680" s="11">
        <v>6.5000000000000009</v>
      </c>
      <c r="F680" s="11">
        <v>201809</v>
      </c>
    </row>
    <row r="681" spans="1:6">
      <c r="A681" s="11" t="s">
        <v>955</v>
      </c>
      <c r="B681" s="11">
        <v>28</v>
      </c>
      <c r="C681" s="11" t="s">
        <v>175</v>
      </c>
      <c r="D681" s="11" t="s">
        <v>185</v>
      </c>
      <c r="E681" s="11">
        <v>4.5000000000000018</v>
      </c>
      <c r="F681" s="11">
        <v>201809</v>
      </c>
    </row>
    <row r="682" spans="1:6">
      <c r="A682" s="11" t="s">
        <v>955</v>
      </c>
      <c r="B682" s="11">
        <v>28</v>
      </c>
      <c r="C682" s="11" t="s">
        <v>175</v>
      </c>
      <c r="D682" s="11" t="s">
        <v>177</v>
      </c>
      <c r="E682" s="11">
        <v>3</v>
      </c>
      <c r="F682" s="11">
        <v>201809</v>
      </c>
    </row>
    <row r="683" spans="1:6">
      <c r="A683" s="11" t="s">
        <v>955</v>
      </c>
      <c r="B683" s="11">
        <v>28</v>
      </c>
      <c r="C683" s="11" t="s">
        <v>175</v>
      </c>
      <c r="D683" s="11" t="s">
        <v>198</v>
      </c>
      <c r="E683" s="11">
        <v>18</v>
      </c>
      <c r="F683" s="11">
        <v>201809</v>
      </c>
    </row>
    <row r="684" spans="1:6">
      <c r="A684" s="11" t="s">
        <v>955</v>
      </c>
      <c r="B684" s="11">
        <v>28</v>
      </c>
      <c r="C684" s="11" t="s">
        <v>175</v>
      </c>
      <c r="D684" s="11" t="s">
        <v>206</v>
      </c>
      <c r="E684" s="11">
        <v>0.99999999999999911</v>
      </c>
      <c r="F684" s="11">
        <v>201809</v>
      </c>
    </row>
    <row r="685" spans="1:6">
      <c r="A685" s="11" t="s">
        <v>478</v>
      </c>
      <c r="B685" s="11">
        <v>28</v>
      </c>
      <c r="C685" s="11" t="s">
        <v>175</v>
      </c>
      <c r="D685" s="11" t="s">
        <v>206</v>
      </c>
      <c r="E685" s="11">
        <v>3.0000000000000013</v>
      </c>
      <c r="F685" s="11">
        <v>201809</v>
      </c>
    </row>
    <row r="686" spans="1:6">
      <c r="A686" s="11" t="s">
        <v>788</v>
      </c>
      <c r="B686" s="11">
        <v>28</v>
      </c>
      <c r="C686" s="11" t="s">
        <v>185</v>
      </c>
      <c r="D686" s="11" t="s">
        <v>198</v>
      </c>
      <c r="E686" s="11">
        <v>15.433333333333332</v>
      </c>
      <c r="F686" s="11">
        <v>201809</v>
      </c>
    </row>
    <row r="687" spans="1:6">
      <c r="A687" s="11" t="s">
        <v>485</v>
      </c>
      <c r="B687" s="11">
        <v>28</v>
      </c>
      <c r="C687" s="11" t="s">
        <v>175</v>
      </c>
      <c r="D687" s="11" t="s">
        <v>185</v>
      </c>
      <c r="E687" s="11">
        <v>15</v>
      </c>
      <c r="F687" s="11">
        <v>201809</v>
      </c>
    </row>
    <row r="688" spans="1:6">
      <c r="A688" s="11" t="s">
        <v>598</v>
      </c>
      <c r="B688" s="11">
        <v>28</v>
      </c>
      <c r="C688" s="11" t="s">
        <v>203</v>
      </c>
      <c r="D688" s="11" t="s">
        <v>198</v>
      </c>
      <c r="E688" s="11">
        <v>29</v>
      </c>
      <c r="F688" s="11">
        <v>201809</v>
      </c>
    </row>
    <row r="689" spans="1:6">
      <c r="A689" s="11" t="s">
        <v>459</v>
      </c>
      <c r="B689" s="11">
        <v>28</v>
      </c>
      <c r="C689" s="11" t="s">
        <v>175</v>
      </c>
      <c r="D689" s="11" t="s">
        <v>198</v>
      </c>
      <c r="E689" s="11">
        <v>44</v>
      </c>
      <c r="F689" s="11">
        <v>201809</v>
      </c>
    </row>
    <row r="690" spans="1:6">
      <c r="A690" s="11" t="s">
        <v>471</v>
      </c>
      <c r="B690" s="11">
        <v>28</v>
      </c>
      <c r="C690" s="11" t="s">
        <v>185</v>
      </c>
      <c r="D690" s="11" t="s">
        <v>206</v>
      </c>
      <c r="E690" s="11">
        <v>41.256666666666653</v>
      </c>
      <c r="F690" s="11">
        <v>201809</v>
      </c>
    </row>
    <row r="691" spans="1:6">
      <c r="A691" s="11" t="s">
        <v>1235</v>
      </c>
      <c r="B691" s="11">
        <v>28</v>
      </c>
      <c r="C691" s="11" t="s">
        <v>185</v>
      </c>
      <c r="D691" s="11" t="s">
        <v>198</v>
      </c>
      <c r="E691" s="11">
        <v>4.25</v>
      </c>
      <c r="F691" s="11">
        <v>201809</v>
      </c>
    </row>
    <row r="692" spans="1:6">
      <c r="A692" s="11" t="s">
        <v>899</v>
      </c>
      <c r="B692" s="11">
        <v>28</v>
      </c>
      <c r="C692" s="11" t="s">
        <v>185</v>
      </c>
      <c r="D692" s="11" t="s">
        <v>198</v>
      </c>
      <c r="E692" s="11">
        <v>52.500000000000007</v>
      </c>
      <c r="F692" s="11">
        <v>201809</v>
      </c>
    </row>
    <row r="693" spans="1:6">
      <c r="A693" s="11" t="s">
        <v>482</v>
      </c>
      <c r="B693" s="11">
        <v>28</v>
      </c>
      <c r="C693" s="11" t="s">
        <v>175</v>
      </c>
      <c r="D693" s="11" t="s">
        <v>148</v>
      </c>
      <c r="E693" s="11">
        <v>0.99999999999999911</v>
      </c>
      <c r="F693" s="11">
        <v>201809</v>
      </c>
    </row>
    <row r="694" spans="1:6">
      <c r="A694" s="11" t="s">
        <v>482</v>
      </c>
      <c r="B694" s="11">
        <v>28</v>
      </c>
      <c r="C694" s="11" t="s">
        <v>175</v>
      </c>
      <c r="D694" s="11" t="s">
        <v>182</v>
      </c>
      <c r="E694" s="11">
        <v>3.4999999999999996</v>
      </c>
      <c r="F694" s="11">
        <v>201809</v>
      </c>
    </row>
    <row r="695" spans="1:6">
      <c r="A695" s="11" t="s">
        <v>482</v>
      </c>
      <c r="B695" s="11">
        <v>28</v>
      </c>
      <c r="C695" s="11" t="s">
        <v>175</v>
      </c>
      <c r="D695" s="11" t="s">
        <v>185</v>
      </c>
      <c r="E695" s="11">
        <v>0.99999999999999911</v>
      </c>
      <c r="F695" s="11">
        <v>201809</v>
      </c>
    </row>
    <row r="696" spans="1:6">
      <c r="A696" s="11" t="s">
        <v>482</v>
      </c>
      <c r="B696" s="11">
        <v>28</v>
      </c>
      <c r="C696" s="11" t="s">
        <v>175</v>
      </c>
      <c r="D696" s="11" t="s">
        <v>177</v>
      </c>
      <c r="E696" s="11">
        <v>2.4999999999999991</v>
      </c>
      <c r="F696" s="11">
        <v>201809</v>
      </c>
    </row>
    <row r="697" spans="1:6">
      <c r="A697" s="11" t="s">
        <v>482</v>
      </c>
      <c r="B697" s="11">
        <v>28</v>
      </c>
      <c r="C697" s="11" t="s">
        <v>175</v>
      </c>
      <c r="D697" s="11" t="s">
        <v>198</v>
      </c>
      <c r="E697" s="11">
        <v>32</v>
      </c>
      <c r="F697" s="11">
        <v>201809</v>
      </c>
    </row>
    <row r="698" spans="1:6">
      <c r="A698" s="11" t="s">
        <v>482</v>
      </c>
      <c r="B698" s="11">
        <v>28</v>
      </c>
      <c r="C698" s="11" t="s">
        <v>175</v>
      </c>
      <c r="D698" s="11" t="s">
        <v>206</v>
      </c>
      <c r="E698" s="11">
        <v>8.9999999999999964</v>
      </c>
      <c r="F698" s="11">
        <v>201809</v>
      </c>
    </row>
    <row r="699" spans="1:6">
      <c r="A699" s="11" t="s">
        <v>772</v>
      </c>
      <c r="B699" s="11">
        <v>28</v>
      </c>
      <c r="C699" s="11" t="s">
        <v>198</v>
      </c>
      <c r="D699" s="11" t="s">
        <v>177</v>
      </c>
      <c r="E699" s="11">
        <v>11.749999999999998</v>
      </c>
      <c r="F699" s="11">
        <v>201809</v>
      </c>
    </row>
    <row r="700" spans="1:6">
      <c r="A700" s="11" t="s">
        <v>479</v>
      </c>
      <c r="B700" s="11">
        <v>28</v>
      </c>
      <c r="C700" s="11" t="s">
        <v>175</v>
      </c>
      <c r="D700" s="11" t="s">
        <v>177</v>
      </c>
      <c r="E700" s="11">
        <v>9.5</v>
      </c>
      <c r="F700" s="11">
        <v>201809</v>
      </c>
    </row>
    <row r="701" spans="1:6">
      <c r="A701" s="11" t="s">
        <v>479</v>
      </c>
      <c r="B701" s="11">
        <v>28</v>
      </c>
      <c r="C701" s="11" t="s">
        <v>175</v>
      </c>
      <c r="D701" s="11" t="s">
        <v>198</v>
      </c>
      <c r="E701" s="11">
        <v>36.5</v>
      </c>
      <c r="F701" s="11">
        <v>201809</v>
      </c>
    </row>
    <row r="702" spans="1:6">
      <c r="A702" s="11" t="s">
        <v>461</v>
      </c>
      <c r="B702" s="11">
        <v>28</v>
      </c>
      <c r="C702" s="11" t="s">
        <v>185</v>
      </c>
      <c r="D702" s="11" t="s">
        <v>198</v>
      </c>
      <c r="E702" s="11">
        <v>2.5166666666666671</v>
      </c>
      <c r="F702" s="11">
        <v>201809</v>
      </c>
    </row>
    <row r="703" spans="1:6">
      <c r="A703" s="11" t="s">
        <v>467</v>
      </c>
      <c r="B703" s="11">
        <v>28</v>
      </c>
      <c r="C703" s="11" t="s">
        <v>185</v>
      </c>
      <c r="D703" s="11" t="s">
        <v>206</v>
      </c>
      <c r="E703" s="11">
        <v>54.336666666666666</v>
      </c>
      <c r="F703" s="11">
        <v>201809</v>
      </c>
    </row>
    <row r="704" spans="1:6">
      <c r="A704" s="11" t="s">
        <v>775</v>
      </c>
      <c r="B704" s="11">
        <v>28</v>
      </c>
      <c r="C704" s="11" t="s">
        <v>198</v>
      </c>
      <c r="D704" s="11" t="s">
        <v>185</v>
      </c>
      <c r="E704" s="11">
        <v>28.549999999999997</v>
      </c>
      <c r="F704" s="11">
        <v>201809</v>
      </c>
    </row>
    <row r="705" spans="1:6">
      <c r="A705" s="11" t="s">
        <v>480</v>
      </c>
      <c r="B705" s="11">
        <v>28</v>
      </c>
      <c r="C705" s="11" t="s">
        <v>175</v>
      </c>
      <c r="D705" s="11" t="s">
        <v>185</v>
      </c>
      <c r="E705" s="11">
        <v>36</v>
      </c>
      <c r="F705" s="11">
        <v>201809</v>
      </c>
    </row>
    <row r="706" spans="1:6">
      <c r="A706" s="11" t="s">
        <v>500</v>
      </c>
      <c r="B706" s="11">
        <v>28</v>
      </c>
      <c r="C706" s="11" t="s">
        <v>185</v>
      </c>
      <c r="D706" s="11" t="s">
        <v>198</v>
      </c>
      <c r="E706" s="11">
        <v>3.3666666666666667</v>
      </c>
      <c r="F706" s="11">
        <v>201809</v>
      </c>
    </row>
    <row r="707" spans="1:6">
      <c r="A707" s="11" t="s">
        <v>1209</v>
      </c>
      <c r="B707" s="11">
        <v>28</v>
      </c>
      <c r="C707" s="11" t="s">
        <v>175</v>
      </c>
      <c r="D707" s="11" t="s">
        <v>198</v>
      </c>
      <c r="E707" s="11">
        <v>16</v>
      </c>
      <c r="F707" s="11">
        <v>201809</v>
      </c>
    </row>
    <row r="708" spans="1:6">
      <c r="A708" s="11" t="s">
        <v>777</v>
      </c>
      <c r="B708" s="11">
        <v>28</v>
      </c>
      <c r="C708" s="11" t="s">
        <v>175</v>
      </c>
      <c r="D708" s="11" t="s">
        <v>185</v>
      </c>
      <c r="E708" s="11">
        <v>28</v>
      </c>
      <c r="F708" s="11">
        <v>201809</v>
      </c>
    </row>
    <row r="709" spans="1:6">
      <c r="A709" s="11" t="s">
        <v>778</v>
      </c>
      <c r="B709" s="11">
        <v>28</v>
      </c>
      <c r="C709" s="11" t="s">
        <v>175</v>
      </c>
      <c r="D709" s="11" t="s">
        <v>185</v>
      </c>
      <c r="E709" s="11">
        <v>2.5000000000000018</v>
      </c>
      <c r="F709" s="11">
        <v>201809</v>
      </c>
    </row>
    <row r="710" spans="1:6">
      <c r="A710" s="11" t="s">
        <v>778</v>
      </c>
      <c r="B710" s="11">
        <v>28</v>
      </c>
      <c r="C710" s="11" t="s">
        <v>175</v>
      </c>
      <c r="D710" s="11" t="s">
        <v>177</v>
      </c>
      <c r="E710" s="11">
        <v>1.0000000000000004</v>
      </c>
      <c r="F710" s="11">
        <v>201809</v>
      </c>
    </row>
    <row r="711" spans="1:6">
      <c r="A711" s="11" t="s">
        <v>778</v>
      </c>
      <c r="B711" s="11">
        <v>28</v>
      </c>
      <c r="C711" s="11" t="s">
        <v>175</v>
      </c>
      <c r="D711" s="11" t="s">
        <v>198</v>
      </c>
      <c r="E711" s="11">
        <v>36.5</v>
      </c>
      <c r="F711" s="11">
        <v>201809</v>
      </c>
    </row>
    <row r="712" spans="1:6">
      <c r="A712" s="11" t="s">
        <v>454</v>
      </c>
      <c r="B712" s="11">
        <v>28</v>
      </c>
      <c r="C712" s="11" t="s">
        <v>185</v>
      </c>
      <c r="D712" s="11" t="s">
        <v>198</v>
      </c>
      <c r="E712" s="11">
        <v>2.1000000000000032</v>
      </c>
      <c r="F712" s="11">
        <v>201809</v>
      </c>
    </row>
    <row r="713" spans="1:6">
      <c r="A713" s="11" t="s">
        <v>484</v>
      </c>
      <c r="B713" s="11">
        <v>28</v>
      </c>
      <c r="C713" s="11" t="s">
        <v>175</v>
      </c>
      <c r="D713" s="11" t="s">
        <v>185</v>
      </c>
      <c r="E713" s="11">
        <v>1.0000000000000004</v>
      </c>
      <c r="F713" s="11">
        <v>201809</v>
      </c>
    </row>
    <row r="714" spans="1:6">
      <c r="A714" s="11" t="s">
        <v>484</v>
      </c>
      <c r="B714" s="11">
        <v>28</v>
      </c>
      <c r="C714" s="11" t="s">
        <v>175</v>
      </c>
      <c r="D714" s="11" t="s">
        <v>177</v>
      </c>
      <c r="E714" s="11">
        <v>0.75</v>
      </c>
      <c r="F714" s="11">
        <v>201809</v>
      </c>
    </row>
    <row r="715" spans="1:6">
      <c r="A715" s="11" t="s">
        <v>484</v>
      </c>
      <c r="B715" s="11">
        <v>28</v>
      </c>
      <c r="C715" s="11" t="s">
        <v>175</v>
      </c>
      <c r="D715" s="11" t="s">
        <v>198</v>
      </c>
      <c r="E715" s="11">
        <v>15.25</v>
      </c>
      <c r="F715" s="11">
        <v>201809</v>
      </c>
    </row>
    <row r="716" spans="1:6">
      <c r="A716" s="11" t="s">
        <v>477</v>
      </c>
      <c r="B716" s="11">
        <v>28</v>
      </c>
      <c r="C716" s="11" t="s">
        <v>198</v>
      </c>
      <c r="D716" s="11" t="s">
        <v>206</v>
      </c>
      <c r="E716" s="11">
        <v>39.5</v>
      </c>
      <c r="F716" s="11">
        <v>201809</v>
      </c>
    </row>
    <row r="717" spans="1:6">
      <c r="A717" s="11" t="s">
        <v>780</v>
      </c>
      <c r="B717" s="11">
        <v>28</v>
      </c>
      <c r="C717" s="11" t="s">
        <v>175</v>
      </c>
      <c r="D717" s="11" t="s">
        <v>185</v>
      </c>
      <c r="E717" s="11">
        <v>44.75</v>
      </c>
      <c r="F717" s="11">
        <v>201809</v>
      </c>
    </row>
    <row r="718" spans="1:6">
      <c r="A718" s="11" t="s">
        <v>833</v>
      </c>
      <c r="B718" s="11">
        <v>28</v>
      </c>
      <c r="C718" s="11" t="s">
        <v>175</v>
      </c>
      <c r="D718" s="11" t="s">
        <v>198</v>
      </c>
      <c r="E718" s="11">
        <v>49.5</v>
      </c>
      <c r="F718" s="11">
        <v>201809</v>
      </c>
    </row>
    <row r="719" spans="1:6">
      <c r="A719" s="11" t="s">
        <v>501</v>
      </c>
      <c r="B719" s="11">
        <v>28</v>
      </c>
      <c r="C719" s="11" t="s">
        <v>175</v>
      </c>
      <c r="D719" s="11" t="s">
        <v>198</v>
      </c>
      <c r="E719" s="11">
        <v>36</v>
      </c>
      <c r="F719" s="11">
        <v>201809</v>
      </c>
    </row>
    <row r="720" spans="1:6">
      <c r="A720" s="11" t="s">
        <v>487</v>
      </c>
      <c r="B720" s="11">
        <v>28</v>
      </c>
      <c r="C720" s="11" t="s">
        <v>175</v>
      </c>
      <c r="D720" s="11" t="s">
        <v>177</v>
      </c>
      <c r="E720" s="11">
        <v>44</v>
      </c>
      <c r="F720" s="11">
        <v>201809</v>
      </c>
    </row>
    <row r="721" spans="1:6">
      <c r="A721" s="11" t="s">
        <v>464</v>
      </c>
      <c r="B721" s="11">
        <v>28</v>
      </c>
      <c r="C721" s="11" t="s">
        <v>198</v>
      </c>
      <c r="D721" s="11" t="s">
        <v>177</v>
      </c>
      <c r="E721" s="11">
        <v>54.253333333333337</v>
      </c>
      <c r="F721" s="11">
        <v>201809</v>
      </c>
    </row>
    <row r="722" spans="1:6">
      <c r="A722" s="11" t="s">
        <v>486</v>
      </c>
      <c r="B722" s="11">
        <v>28</v>
      </c>
      <c r="C722" s="11" t="s">
        <v>175</v>
      </c>
      <c r="D722" s="11" t="s">
        <v>177</v>
      </c>
      <c r="E722" s="11">
        <v>47.5</v>
      </c>
      <c r="F722" s="11">
        <v>201809</v>
      </c>
    </row>
    <row r="723" spans="1:6">
      <c r="A723" s="11" t="s">
        <v>1216</v>
      </c>
      <c r="B723" s="11">
        <v>28</v>
      </c>
      <c r="C723" s="11" t="s">
        <v>175</v>
      </c>
      <c r="D723" s="11" t="s">
        <v>148</v>
      </c>
      <c r="E723" s="11">
        <v>16.5</v>
      </c>
      <c r="F723" s="11">
        <v>201809</v>
      </c>
    </row>
    <row r="724" spans="1:6">
      <c r="A724" s="11" t="s">
        <v>507</v>
      </c>
      <c r="B724" s="11">
        <v>28</v>
      </c>
      <c r="C724" s="11" t="s">
        <v>175</v>
      </c>
      <c r="D724" s="11" t="s">
        <v>198</v>
      </c>
      <c r="E724" s="11">
        <v>16</v>
      </c>
      <c r="F724" s="11">
        <v>201809</v>
      </c>
    </row>
    <row r="725" spans="1:6">
      <c r="A725" s="11" t="s">
        <v>483</v>
      </c>
      <c r="B725" s="11">
        <v>28</v>
      </c>
      <c r="C725" s="11" t="s">
        <v>175</v>
      </c>
      <c r="D725" s="11" t="s">
        <v>182</v>
      </c>
      <c r="E725" s="11">
        <v>1.5</v>
      </c>
      <c r="F725" s="11">
        <v>201809</v>
      </c>
    </row>
    <row r="726" spans="1:6">
      <c r="A726" s="11" t="s">
        <v>483</v>
      </c>
      <c r="B726" s="11">
        <v>28</v>
      </c>
      <c r="C726" s="11" t="s">
        <v>175</v>
      </c>
      <c r="D726" s="11" t="s">
        <v>185</v>
      </c>
      <c r="E726" s="11">
        <v>4.5</v>
      </c>
      <c r="F726" s="11">
        <v>201809</v>
      </c>
    </row>
    <row r="727" spans="1:6">
      <c r="A727" s="11" t="s">
        <v>483</v>
      </c>
      <c r="B727" s="11">
        <v>28</v>
      </c>
      <c r="C727" s="11" t="s">
        <v>175</v>
      </c>
      <c r="D727" s="11" t="s">
        <v>177</v>
      </c>
      <c r="E727" s="11">
        <v>7.4999999999999991</v>
      </c>
      <c r="F727" s="11">
        <v>201809</v>
      </c>
    </row>
    <row r="728" spans="1:6">
      <c r="A728" s="11" t="s">
        <v>483</v>
      </c>
      <c r="B728" s="11">
        <v>28</v>
      </c>
      <c r="C728" s="11" t="s">
        <v>175</v>
      </c>
      <c r="D728" s="11" t="s">
        <v>198</v>
      </c>
      <c r="E728" s="11">
        <v>27</v>
      </c>
      <c r="F728" s="11">
        <v>201809</v>
      </c>
    </row>
    <row r="729" spans="1:6">
      <c r="A729" s="11" t="s">
        <v>483</v>
      </c>
      <c r="B729" s="11">
        <v>28</v>
      </c>
      <c r="C729" s="11" t="s">
        <v>175</v>
      </c>
      <c r="D729" s="11" t="s">
        <v>206</v>
      </c>
      <c r="E729" s="11">
        <v>5</v>
      </c>
      <c r="F729" s="11">
        <v>201809</v>
      </c>
    </row>
    <row r="730" spans="1:6">
      <c r="A730" s="11" t="s">
        <v>784</v>
      </c>
      <c r="B730" s="11">
        <v>28</v>
      </c>
      <c r="C730" s="11" t="s">
        <v>175</v>
      </c>
      <c r="D730" s="11" t="s">
        <v>148</v>
      </c>
      <c r="E730" s="11">
        <v>2.4999999999999991</v>
      </c>
      <c r="F730" s="11">
        <v>201809</v>
      </c>
    </row>
    <row r="731" spans="1:6">
      <c r="A731" s="11" t="s">
        <v>784</v>
      </c>
      <c r="B731" s="11">
        <v>28</v>
      </c>
      <c r="C731" s="11" t="s">
        <v>175</v>
      </c>
      <c r="D731" s="11" t="s">
        <v>182</v>
      </c>
      <c r="E731" s="11">
        <v>4.7499999999999991</v>
      </c>
      <c r="F731" s="11">
        <v>201809</v>
      </c>
    </row>
    <row r="732" spans="1:6">
      <c r="A732" s="11" t="s">
        <v>784</v>
      </c>
      <c r="B732" s="11">
        <v>28</v>
      </c>
      <c r="C732" s="11" t="s">
        <v>175</v>
      </c>
      <c r="D732" s="11" t="s">
        <v>185</v>
      </c>
      <c r="E732" s="11">
        <v>4.2500000000000009</v>
      </c>
      <c r="F732" s="11">
        <v>201809</v>
      </c>
    </row>
    <row r="733" spans="1:6">
      <c r="A733" s="11" t="s">
        <v>784</v>
      </c>
      <c r="B733" s="11">
        <v>28</v>
      </c>
      <c r="C733" s="11" t="s">
        <v>175</v>
      </c>
      <c r="D733" s="11" t="s">
        <v>177</v>
      </c>
      <c r="E733" s="11">
        <v>2.7500000000000009</v>
      </c>
      <c r="F733" s="11">
        <v>201809</v>
      </c>
    </row>
    <row r="734" spans="1:6">
      <c r="A734" s="11" t="s">
        <v>784</v>
      </c>
      <c r="B734" s="11">
        <v>28</v>
      </c>
      <c r="C734" s="11" t="s">
        <v>175</v>
      </c>
      <c r="D734" s="11" t="s">
        <v>198</v>
      </c>
      <c r="E734" s="11">
        <v>4.7499999999999982</v>
      </c>
      <c r="F734" s="11">
        <v>201809</v>
      </c>
    </row>
    <row r="735" spans="1:6">
      <c r="A735" s="11" t="s">
        <v>784</v>
      </c>
      <c r="B735" s="11">
        <v>28</v>
      </c>
      <c r="C735" s="11" t="s">
        <v>175</v>
      </c>
      <c r="D735" s="11" t="s">
        <v>203</v>
      </c>
      <c r="E735" s="11">
        <v>1.5000000000000013</v>
      </c>
      <c r="F735" s="11">
        <v>201809</v>
      </c>
    </row>
    <row r="736" spans="1:6">
      <c r="A736" s="11" t="s">
        <v>784</v>
      </c>
      <c r="B736" s="11">
        <v>28</v>
      </c>
      <c r="C736" s="11" t="s">
        <v>175</v>
      </c>
      <c r="D736" s="11" t="s">
        <v>206</v>
      </c>
      <c r="E736" s="11">
        <v>4.0000000000000018</v>
      </c>
      <c r="F736" s="11">
        <v>201809</v>
      </c>
    </row>
    <row r="737" spans="1:6">
      <c r="A737" s="11" t="s">
        <v>1233</v>
      </c>
      <c r="B737" s="11">
        <v>29</v>
      </c>
      <c r="C737" s="11" t="s">
        <v>185</v>
      </c>
      <c r="D737" s="11" t="s">
        <v>198</v>
      </c>
      <c r="E737" s="11">
        <v>42.416666666666657</v>
      </c>
      <c r="F737" s="11">
        <v>201809</v>
      </c>
    </row>
    <row r="738" spans="1:6">
      <c r="A738" s="11" t="s">
        <v>715</v>
      </c>
      <c r="B738" s="11">
        <v>29</v>
      </c>
      <c r="C738" s="11" t="s">
        <v>175</v>
      </c>
      <c r="D738" s="11" t="s">
        <v>198</v>
      </c>
      <c r="E738" s="11">
        <v>7.9999999999999982</v>
      </c>
      <c r="F738" s="11">
        <v>201809</v>
      </c>
    </row>
    <row r="739" spans="1:6">
      <c r="A739" s="11" t="s">
        <v>726</v>
      </c>
      <c r="B739" s="11">
        <v>29</v>
      </c>
      <c r="C739" s="11" t="s">
        <v>175</v>
      </c>
      <c r="D739" s="11" t="s">
        <v>185</v>
      </c>
      <c r="E739" s="11">
        <v>1.9999999999999996</v>
      </c>
      <c r="F739" s="11">
        <v>201809</v>
      </c>
    </row>
    <row r="740" spans="1:6">
      <c r="A740" s="11" t="s">
        <v>726</v>
      </c>
      <c r="B740" s="11">
        <v>29</v>
      </c>
      <c r="C740" s="11" t="s">
        <v>175</v>
      </c>
      <c r="D740" s="11" t="s">
        <v>177</v>
      </c>
      <c r="E740" s="11">
        <v>5</v>
      </c>
      <c r="F740" s="11">
        <v>201809</v>
      </c>
    </row>
    <row r="741" spans="1:6">
      <c r="A741" s="11" t="s">
        <v>726</v>
      </c>
      <c r="B741" s="11">
        <v>29</v>
      </c>
      <c r="C741" s="11" t="s">
        <v>175</v>
      </c>
      <c r="D741" s="11" t="s">
        <v>198</v>
      </c>
      <c r="E741" s="11">
        <v>46.5</v>
      </c>
      <c r="F741" s="11">
        <v>201809</v>
      </c>
    </row>
    <row r="742" spans="1:6">
      <c r="A742" s="11" t="s">
        <v>767</v>
      </c>
      <c r="B742" s="11">
        <v>29</v>
      </c>
      <c r="C742" s="11" t="s">
        <v>175</v>
      </c>
      <c r="D742" s="11" t="s">
        <v>206</v>
      </c>
      <c r="E742" s="11">
        <v>47.413333333333327</v>
      </c>
      <c r="F742" s="11">
        <v>201809</v>
      </c>
    </row>
    <row r="743" spans="1:6">
      <c r="A743" s="11" t="s">
        <v>453</v>
      </c>
      <c r="B743" s="11">
        <v>29</v>
      </c>
      <c r="C743" s="11" t="s">
        <v>175</v>
      </c>
      <c r="D743" s="11" t="s">
        <v>148</v>
      </c>
      <c r="E743" s="11">
        <v>7</v>
      </c>
      <c r="F743" s="11">
        <v>201809</v>
      </c>
    </row>
    <row r="744" spans="1:6">
      <c r="A744" s="11" t="s">
        <v>453</v>
      </c>
      <c r="B744" s="11">
        <v>29</v>
      </c>
      <c r="C744" s="11" t="s">
        <v>175</v>
      </c>
      <c r="D744" s="11" t="s">
        <v>177</v>
      </c>
      <c r="E744" s="11">
        <v>8.9999999999999964</v>
      </c>
      <c r="F744" s="11">
        <v>201809</v>
      </c>
    </row>
    <row r="745" spans="1:6">
      <c r="A745" s="11" t="s">
        <v>453</v>
      </c>
      <c r="B745" s="11">
        <v>29</v>
      </c>
      <c r="C745" s="11" t="s">
        <v>175</v>
      </c>
      <c r="D745" s="11" t="s">
        <v>198</v>
      </c>
      <c r="E745" s="11">
        <v>16</v>
      </c>
      <c r="F745" s="11">
        <v>201809</v>
      </c>
    </row>
    <row r="746" spans="1:6">
      <c r="A746" s="11" t="s">
        <v>955</v>
      </c>
      <c r="B746" s="11">
        <v>29</v>
      </c>
      <c r="C746" s="11" t="s">
        <v>175</v>
      </c>
      <c r="D746" s="11" t="s">
        <v>182</v>
      </c>
      <c r="E746" s="11">
        <v>2.9999999999999987</v>
      </c>
      <c r="F746" s="11">
        <v>201809</v>
      </c>
    </row>
    <row r="747" spans="1:6">
      <c r="A747" s="11" t="s">
        <v>955</v>
      </c>
      <c r="B747" s="11">
        <v>29</v>
      </c>
      <c r="C747" s="11" t="s">
        <v>175</v>
      </c>
      <c r="D747" s="11" t="s">
        <v>185</v>
      </c>
      <c r="E747" s="11">
        <v>11.000000000000002</v>
      </c>
      <c r="F747" s="11">
        <v>201809</v>
      </c>
    </row>
    <row r="748" spans="1:6">
      <c r="A748" s="11" t="s">
        <v>955</v>
      </c>
      <c r="B748" s="11">
        <v>29</v>
      </c>
      <c r="C748" s="11" t="s">
        <v>175</v>
      </c>
      <c r="D748" s="11" t="s">
        <v>177</v>
      </c>
      <c r="E748" s="11">
        <v>5.5</v>
      </c>
      <c r="F748" s="11">
        <v>201809</v>
      </c>
    </row>
    <row r="749" spans="1:6">
      <c r="A749" s="11" t="s">
        <v>955</v>
      </c>
      <c r="B749" s="11">
        <v>29</v>
      </c>
      <c r="C749" s="11" t="s">
        <v>175</v>
      </c>
      <c r="D749" s="11" t="s">
        <v>198</v>
      </c>
      <c r="E749" s="11">
        <v>11</v>
      </c>
      <c r="F749" s="11">
        <v>201809</v>
      </c>
    </row>
    <row r="750" spans="1:6">
      <c r="A750" s="11" t="s">
        <v>955</v>
      </c>
      <c r="B750" s="11">
        <v>29</v>
      </c>
      <c r="C750" s="11" t="s">
        <v>175</v>
      </c>
      <c r="D750" s="11" t="s">
        <v>206</v>
      </c>
      <c r="E750" s="11">
        <v>1.9999999999999982</v>
      </c>
      <c r="F750" s="11">
        <v>201809</v>
      </c>
    </row>
    <row r="751" spans="1:6">
      <c r="A751" s="11" t="s">
        <v>478</v>
      </c>
      <c r="B751" s="11">
        <v>29</v>
      </c>
      <c r="C751" s="11" t="s">
        <v>175</v>
      </c>
      <c r="D751" s="11" t="s">
        <v>206</v>
      </c>
      <c r="E751" s="11">
        <v>3.0000000000000013</v>
      </c>
      <c r="F751" s="11">
        <v>201809</v>
      </c>
    </row>
    <row r="752" spans="1:6">
      <c r="A752" s="11" t="s">
        <v>788</v>
      </c>
      <c r="B752" s="11">
        <v>29</v>
      </c>
      <c r="C752" s="11" t="s">
        <v>185</v>
      </c>
      <c r="D752" s="11" t="s">
        <v>198</v>
      </c>
      <c r="E752" s="11">
        <v>7.0000000000000027</v>
      </c>
      <c r="F752" s="11">
        <v>201809</v>
      </c>
    </row>
    <row r="753" spans="1:6">
      <c r="A753" s="11" t="s">
        <v>485</v>
      </c>
      <c r="B753" s="11">
        <v>29</v>
      </c>
      <c r="C753" s="11" t="s">
        <v>175</v>
      </c>
      <c r="D753" s="11" t="s">
        <v>185</v>
      </c>
      <c r="E753" s="11">
        <v>11</v>
      </c>
      <c r="F753" s="11">
        <v>201809</v>
      </c>
    </row>
    <row r="754" spans="1:6">
      <c r="A754" s="11" t="s">
        <v>485</v>
      </c>
      <c r="B754" s="11">
        <v>29</v>
      </c>
      <c r="C754" s="11" t="s">
        <v>175</v>
      </c>
      <c r="D754" s="11" t="s">
        <v>198</v>
      </c>
      <c r="E754" s="11">
        <v>9.5</v>
      </c>
      <c r="F754" s="11">
        <v>201809</v>
      </c>
    </row>
    <row r="755" spans="1:6">
      <c r="A755" s="11" t="s">
        <v>598</v>
      </c>
      <c r="B755" s="11">
        <v>29</v>
      </c>
      <c r="C755" s="11" t="s">
        <v>203</v>
      </c>
      <c r="D755" s="11" t="s">
        <v>198</v>
      </c>
      <c r="E755" s="11">
        <v>28.5</v>
      </c>
      <c r="F755" s="11">
        <v>201809</v>
      </c>
    </row>
    <row r="756" spans="1:6">
      <c r="A756" s="11" t="s">
        <v>459</v>
      </c>
      <c r="B756" s="11">
        <v>29</v>
      </c>
      <c r="C756" s="11" t="s">
        <v>175</v>
      </c>
      <c r="D756" s="11" t="s">
        <v>198</v>
      </c>
      <c r="E756" s="11">
        <v>45.75</v>
      </c>
      <c r="F756" s="11">
        <v>201809</v>
      </c>
    </row>
    <row r="757" spans="1:6">
      <c r="A757" s="11" t="s">
        <v>471</v>
      </c>
      <c r="B757" s="11">
        <v>29</v>
      </c>
      <c r="C757" s="11" t="s">
        <v>185</v>
      </c>
      <c r="D757" s="11" t="s">
        <v>206</v>
      </c>
      <c r="E757" s="11">
        <v>48.996666666666648</v>
      </c>
      <c r="F757" s="11">
        <v>201809</v>
      </c>
    </row>
    <row r="758" spans="1:6">
      <c r="A758" s="11" t="s">
        <v>482</v>
      </c>
      <c r="B758" s="11">
        <v>29</v>
      </c>
      <c r="C758" s="11" t="s">
        <v>175</v>
      </c>
      <c r="D758" s="11" t="s">
        <v>198</v>
      </c>
      <c r="E758" s="11">
        <v>48</v>
      </c>
      <c r="F758" s="11">
        <v>201809</v>
      </c>
    </row>
    <row r="759" spans="1:6">
      <c r="A759" s="11" t="s">
        <v>772</v>
      </c>
      <c r="B759" s="11">
        <v>29</v>
      </c>
      <c r="C759" s="11" t="s">
        <v>198</v>
      </c>
      <c r="D759" s="11" t="s">
        <v>177</v>
      </c>
      <c r="E759" s="11">
        <v>26.75</v>
      </c>
      <c r="F759" s="11">
        <v>201809</v>
      </c>
    </row>
    <row r="760" spans="1:6">
      <c r="A760" s="11" t="s">
        <v>479</v>
      </c>
      <c r="B760" s="11">
        <v>29</v>
      </c>
      <c r="C760" s="11" t="s">
        <v>175</v>
      </c>
      <c r="D760" s="11" t="s">
        <v>177</v>
      </c>
      <c r="E760" s="11">
        <v>9.5</v>
      </c>
      <c r="F760" s="11">
        <v>201809</v>
      </c>
    </row>
    <row r="761" spans="1:6">
      <c r="A761" s="11" t="s">
        <v>479</v>
      </c>
      <c r="B761" s="11">
        <v>29</v>
      </c>
      <c r="C761" s="11" t="s">
        <v>175</v>
      </c>
      <c r="D761" s="11" t="s">
        <v>198</v>
      </c>
      <c r="E761" s="11">
        <v>34.5</v>
      </c>
      <c r="F761" s="11">
        <v>201809</v>
      </c>
    </row>
    <row r="762" spans="1:6">
      <c r="A762" s="11" t="s">
        <v>915</v>
      </c>
      <c r="B762" s="11">
        <v>29</v>
      </c>
      <c r="C762" s="11" t="s">
        <v>198</v>
      </c>
      <c r="D762" s="11" t="s">
        <v>185</v>
      </c>
      <c r="E762" s="11">
        <v>28.720000000000006</v>
      </c>
      <c r="F762" s="11">
        <v>201809</v>
      </c>
    </row>
    <row r="763" spans="1:6">
      <c r="A763" s="11" t="s">
        <v>467</v>
      </c>
      <c r="B763" s="11">
        <v>29</v>
      </c>
      <c r="C763" s="11" t="s">
        <v>185</v>
      </c>
      <c r="D763" s="11" t="s">
        <v>206</v>
      </c>
      <c r="E763" s="11">
        <v>49.673333333333325</v>
      </c>
      <c r="F763" s="11">
        <v>201809</v>
      </c>
    </row>
    <row r="764" spans="1:6">
      <c r="A764" s="11" t="s">
        <v>775</v>
      </c>
      <c r="B764" s="11">
        <v>29</v>
      </c>
      <c r="C764" s="11" t="s">
        <v>198</v>
      </c>
      <c r="D764" s="11" t="s">
        <v>185</v>
      </c>
      <c r="E764" s="11">
        <v>44.133333333333333</v>
      </c>
      <c r="F764" s="11">
        <v>201809</v>
      </c>
    </row>
    <row r="765" spans="1:6">
      <c r="A765" s="11" t="s">
        <v>472</v>
      </c>
      <c r="B765" s="11">
        <v>29</v>
      </c>
      <c r="C765" s="11" t="s">
        <v>203</v>
      </c>
      <c r="D765" s="11" t="s">
        <v>198</v>
      </c>
      <c r="E765" s="11">
        <v>32</v>
      </c>
      <c r="F765" s="11">
        <v>201809</v>
      </c>
    </row>
    <row r="766" spans="1:6">
      <c r="A766" s="11" t="s">
        <v>480</v>
      </c>
      <c r="B766" s="11">
        <v>29</v>
      </c>
      <c r="C766" s="11" t="s">
        <v>175</v>
      </c>
      <c r="D766" s="11" t="s">
        <v>185</v>
      </c>
      <c r="E766" s="11">
        <v>38</v>
      </c>
      <c r="F766" s="11">
        <v>201809</v>
      </c>
    </row>
    <row r="767" spans="1:6">
      <c r="A767" s="11" t="s">
        <v>1209</v>
      </c>
      <c r="B767" s="11">
        <v>29</v>
      </c>
      <c r="C767" s="11" t="s">
        <v>175</v>
      </c>
      <c r="D767" s="11" t="s">
        <v>198</v>
      </c>
      <c r="E767" s="11">
        <v>8</v>
      </c>
      <c r="F767" s="11">
        <v>201809</v>
      </c>
    </row>
    <row r="768" spans="1:6">
      <c r="A768" s="11" t="s">
        <v>777</v>
      </c>
      <c r="B768" s="11">
        <v>29</v>
      </c>
      <c r="C768" s="11" t="s">
        <v>175</v>
      </c>
      <c r="D768" s="11" t="s">
        <v>185</v>
      </c>
      <c r="E768" s="11">
        <v>26</v>
      </c>
      <c r="F768" s="11">
        <v>201809</v>
      </c>
    </row>
    <row r="769" spans="1:6">
      <c r="A769" s="11" t="s">
        <v>777</v>
      </c>
      <c r="B769" s="11">
        <v>29</v>
      </c>
      <c r="C769" s="11" t="s">
        <v>175</v>
      </c>
      <c r="D769" s="11" t="s">
        <v>206</v>
      </c>
      <c r="E769" s="11">
        <v>1.9999999999999996</v>
      </c>
      <c r="F769" s="11">
        <v>201809</v>
      </c>
    </row>
    <row r="770" spans="1:6">
      <c r="A770" s="11" t="s">
        <v>778</v>
      </c>
      <c r="B770" s="11">
        <v>29</v>
      </c>
      <c r="C770" s="11" t="s">
        <v>175</v>
      </c>
      <c r="D770" s="11" t="s">
        <v>185</v>
      </c>
      <c r="E770" s="11">
        <v>2.0000000000000022</v>
      </c>
      <c r="F770" s="11">
        <v>201809</v>
      </c>
    </row>
    <row r="771" spans="1:6">
      <c r="A771" s="11" t="s">
        <v>778</v>
      </c>
      <c r="B771" s="11">
        <v>29</v>
      </c>
      <c r="C771" s="11" t="s">
        <v>175</v>
      </c>
      <c r="D771" s="11" t="s">
        <v>177</v>
      </c>
      <c r="E771" s="11">
        <v>0.75</v>
      </c>
      <c r="F771" s="11">
        <v>201809</v>
      </c>
    </row>
    <row r="772" spans="1:6">
      <c r="A772" s="11" t="s">
        <v>778</v>
      </c>
      <c r="B772" s="11">
        <v>29</v>
      </c>
      <c r="C772" s="11" t="s">
        <v>175</v>
      </c>
      <c r="D772" s="11" t="s">
        <v>198</v>
      </c>
      <c r="E772" s="11">
        <v>19.25</v>
      </c>
      <c r="F772" s="11">
        <v>201809</v>
      </c>
    </row>
    <row r="773" spans="1:6">
      <c r="A773" s="11" t="s">
        <v>477</v>
      </c>
      <c r="B773" s="11">
        <v>29</v>
      </c>
      <c r="C773" s="11" t="s">
        <v>198</v>
      </c>
      <c r="D773" s="11" t="s">
        <v>206</v>
      </c>
      <c r="E773" s="11">
        <v>41.25</v>
      </c>
      <c r="F773" s="11">
        <v>201809</v>
      </c>
    </row>
    <row r="774" spans="1:6">
      <c r="A774" s="11" t="s">
        <v>780</v>
      </c>
      <c r="B774" s="11">
        <v>29</v>
      </c>
      <c r="C774" s="11" t="s">
        <v>175</v>
      </c>
      <c r="D774" s="11" t="s">
        <v>185</v>
      </c>
      <c r="E774" s="11">
        <v>36.000000000000007</v>
      </c>
      <c r="F774" s="11">
        <v>201809</v>
      </c>
    </row>
    <row r="775" spans="1:6">
      <c r="A775" s="11" t="s">
        <v>833</v>
      </c>
      <c r="B775" s="11">
        <v>29</v>
      </c>
      <c r="C775" s="11" t="s">
        <v>175</v>
      </c>
      <c r="D775" s="11" t="s">
        <v>198</v>
      </c>
      <c r="E775" s="11">
        <v>49</v>
      </c>
      <c r="F775" s="11">
        <v>201809</v>
      </c>
    </row>
    <row r="776" spans="1:6">
      <c r="A776" s="11" t="s">
        <v>501</v>
      </c>
      <c r="B776" s="11">
        <v>29</v>
      </c>
      <c r="C776" s="11" t="s">
        <v>175</v>
      </c>
      <c r="D776" s="11" t="s">
        <v>198</v>
      </c>
      <c r="E776" s="11">
        <v>41</v>
      </c>
      <c r="F776" s="11">
        <v>201809</v>
      </c>
    </row>
    <row r="777" spans="1:6">
      <c r="A777" s="11" t="s">
        <v>487</v>
      </c>
      <c r="B777" s="11">
        <v>29</v>
      </c>
      <c r="C777" s="11" t="s">
        <v>175</v>
      </c>
      <c r="D777" s="11" t="s">
        <v>177</v>
      </c>
      <c r="E777" s="11">
        <v>43.5</v>
      </c>
      <c r="F777" s="11">
        <v>201809</v>
      </c>
    </row>
    <row r="778" spans="1:6">
      <c r="A778" s="11" t="s">
        <v>464</v>
      </c>
      <c r="B778" s="11">
        <v>29</v>
      </c>
      <c r="C778" s="11" t="s">
        <v>198</v>
      </c>
      <c r="D778" s="11" t="s">
        <v>177</v>
      </c>
      <c r="E778" s="11">
        <v>40.833333333333336</v>
      </c>
      <c r="F778" s="11">
        <v>201809</v>
      </c>
    </row>
    <row r="779" spans="1:6">
      <c r="A779" s="11" t="s">
        <v>781</v>
      </c>
      <c r="B779" s="11">
        <v>29</v>
      </c>
      <c r="C779" s="11" t="s">
        <v>175</v>
      </c>
      <c r="D779" s="11" t="s">
        <v>198</v>
      </c>
      <c r="E779" s="11">
        <v>32</v>
      </c>
      <c r="F779" s="11">
        <v>201809</v>
      </c>
    </row>
    <row r="780" spans="1:6">
      <c r="A780" s="11" t="s">
        <v>1240</v>
      </c>
      <c r="B780" s="11">
        <v>29</v>
      </c>
      <c r="C780" s="11" t="s">
        <v>175</v>
      </c>
      <c r="D780" s="11" t="s">
        <v>177</v>
      </c>
      <c r="E780" s="11">
        <v>40</v>
      </c>
      <c r="F780" s="11">
        <v>201809</v>
      </c>
    </row>
    <row r="781" spans="1:6">
      <c r="A781" s="11" t="s">
        <v>486</v>
      </c>
      <c r="B781" s="11">
        <v>29</v>
      </c>
      <c r="C781" s="11" t="s">
        <v>175</v>
      </c>
      <c r="D781" s="11" t="s">
        <v>177</v>
      </c>
      <c r="E781" s="11">
        <v>47.5</v>
      </c>
      <c r="F781" s="11">
        <v>201809</v>
      </c>
    </row>
    <row r="782" spans="1:6">
      <c r="A782" s="11" t="s">
        <v>1216</v>
      </c>
      <c r="B782" s="11">
        <v>29</v>
      </c>
      <c r="C782" s="11" t="s">
        <v>175</v>
      </c>
      <c r="D782" s="11" t="s">
        <v>198</v>
      </c>
      <c r="E782" s="11">
        <v>16.5</v>
      </c>
      <c r="F782" s="11">
        <v>201809</v>
      </c>
    </row>
    <row r="783" spans="1:6">
      <c r="A783" s="11" t="s">
        <v>507</v>
      </c>
      <c r="B783" s="11">
        <v>29</v>
      </c>
      <c r="C783" s="11" t="s">
        <v>175</v>
      </c>
      <c r="D783" s="11" t="s">
        <v>198</v>
      </c>
      <c r="E783" s="11">
        <v>16</v>
      </c>
      <c r="F783" s="11">
        <v>201809</v>
      </c>
    </row>
    <row r="784" spans="1:6">
      <c r="A784" s="11" t="s">
        <v>483</v>
      </c>
      <c r="B784" s="11">
        <v>29</v>
      </c>
      <c r="C784" s="11" t="s">
        <v>175</v>
      </c>
      <c r="D784" s="11" t="s">
        <v>185</v>
      </c>
      <c r="E784" s="11">
        <v>5.4999999999999991</v>
      </c>
      <c r="F784" s="11">
        <v>201809</v>
      </c>
    </row>
    <row r="785" spans="1:6">
      <c r="A785" s="11" t="s">
        <v>483</v>
      </c>
      <c r="B785" s="11">
        <v>29</v>
      </c>
      <c r="C785" s="11" t="s">
        <v>175</v>
      </c>
      <c r="D785" s="11" t="s">
        <v>177</v>
      </c>
      <c r="E785" s="11">
        <v>5.9999999999999982</v>
      </c>
      <c r="F785" s="11">
        <v>201809</v>
      </c>
    </row>
    <row r="786" spans="1:6">
      <c r="A786" s="11" t="s">
        <v>483</v>
      </c>
      <c r="B786" s="11">
        <v>29</v>
      </c>
      <c r="C786" s="11" t="s">
        <v>175</v>
      </c>
      <c r="D786" s="11" t="s">
        <v>198</v>
      </c>
      <c r="E786" s="11">
        <v>31</v>
      </c>
      <c r="F786" s="11">
        <v>201809</v>
      </c>
    </row>
    <row r="787" spans="1:6">
      <c r="A787" s="11" t="s">
        <v>483</v>
      </c>
      <c r="B787" s="11">
        <v>29</v>
      </c>
      <c r="C787" s="11" t="s">
        <v>175</v>
      </c>
      <c r="D787" s="11" t="s">
        <v>206</v>
      </c>
      <c r="E787" s="11">
        <v>0.99999999999999911</v>
      </c>
      <c r="F787" s="11">
        <v>201809</v>
      </c>
    </row>
    <row r="788" spans="1:6">
      <c r="A788" s="11" t="s">
        <v>913</v>
      </c>
      <c r="B788" s="11">
        <v>29</v>
      </c>
      <c r="C788" s="11" t="s">
        <v>185</v>
      </c>
      <c r="D788" s="11" t="s">
        <v>177</v>
      </c>
      <c r="E788" s="11">
        <v>28.733333333333334</v>
      </c>
      <c r="F788" s="11">
        <v>201809</v>
      </c>
    </row>
    <row r="789" spans="1:6">
      <c r="A789" s="11" t="s">
        <v>913</v>
      </c>
      <c r="B789" s="11">
        <v>29</v>
      </c>
      <c r="C789" s="11" t="s">
        <v>185</v>
      </c>
      <c r="D789" s="11" t="s">
        <v>198</v>
      </c>
      <c r="E789" s="11">
        <v>0.56666666666666665</v>
      </c>
      <c r="F789" s="11">
        <v>201809</v>
      </c>
    </row>
    <row r="790" spans="1:6">
      <c r="A790" s="11" t="s">
        <v>784</v>
      </c>
      <c r="B790" s="11">
        <v>29</v>
      </c>
      <c r="C790" s="11" t="s">
        <v>175</v>
      </c>
      <c r="D790" s="11" t="s">
        <v>148</v>
      </c>
      <c r="E790" s="11">
        <v>1.0000000000000004</v>
      </c>
      <c r="F790" s="11">
        <v>201809</v>
      </c>
    </row>
    <row r="791" spans="1:6">
      <c r="A791" s="11" t="s">
        <v>784</v>
      </c>
      <c r="B791" s="11">
        <v>29</v>
      </c>
      <c r="C791" s="11" t="s">
        <v>175</v>
      </c>
      <c r="D791" s="11" t="s">
        <v>182</v>
      </c>
      <c r="E791" s="11">
        <v>4.2499999999999982</v>
      </c>
      <c r="F791" s="11">
        <v>201809</v>
      </c>
    </row>
    <row r="792" spans="1:6">
      <c r="A792" s="11" t="s">
        <v>784</v>
      </c>
      <c r="B792" s="11">
        <v>29</v>
      </c>
      <c r="C792" s="11" t="s">
        <v>175</v>
      </c>
      <c r="D792" s="11" t="s">
        <v>185</v>
      </c>
      <c r="E792" s="11">
        <v>4.5000000000000027</v>
      </c>
      <c r="F792" s="11">
        <v>201809</v>
      </c>
    </row>
    <row r="793" spans="1:6">
      <c r="A793" s="11" t="s">
        <v>784</v>
      </c>
      <c r="B793" s="11">
        <v>29</v>
      </c>
      <c r="C793" s="11" t="s">
        <v>175</v>
      </c>
      <c r="D793" s="11" t="s">
        <v>177</v>
      </c>
      <c r="E793" s="11">
        <v>3.4999999999999996</v>
      </c>
      <c r="F793" s="11">
        <v>201809</v>
      </c>
    </row>
    <row r="794" spans="1:6">
      <c r="A794" s="11" t="s">
        <v>784</v>
      </c>
      <c r="B794" s="11">
        <v>29</v>
      </c>
      <c r="C794" s="11" t="s">
        <v>175</v>
      </c>
      <c r="D794" s="11" t="s">
        <v>198</v>
      </c>
      <c r="E794" s="11">
        <v>5.7499999999999982</v>
      </c>
      <c r="F794" s="11">
        <v>201809</v>
      </c>
    </row>
    <row r="795" spans="1:6">
      <c r="A795" s="11" t="s">
        <v>784</v>
      </c>
      <c r="B795" s="11">
        <v>29</v>
      </c>
      <c r="C795" s="11" t="s">
        <v>175</v>
      </c>
      <c r="D795" s="11" t="s">
        <v>203</v>
      </c>
      <c r="E795" s="11">
        <v>0.49999999999999956</v>
      </c>
      <c r="F795" s="11">
        <v>201809</v>
      </c>
    </row>
    <row r="796" spans="1:6">
      <c r="A796" s="11" t="s">
        <v>784</v>
      </c>
      <c r="B796" s="11">
        <v>29</v>
      </c>
      <c r="C796" s="11" t="s">
        <v>175</v>
      </c>
      <c r="D796" s="11" t="s">
        <v>206</v>
      </c>
      <c r="E796" s="11">
        <v>3.9999999999999978</v>
      </c>
      <c r="F796" s="11">
        <v>201809</v>
      </c>
    </row>
    <row r="797" spans="1:6">
      <c r="A797" s="11" t="s">
        <v>1233</v>
      </c>
      <c r="B797" s="11">
        <v>30</v>
      </c>
      <c r="C797" s="11" t="s">
        <v>185</v>
      </c>
      <c r="D797" s="11" t="s">
        <v>198</v>
      </c>
      <c r="E797" s="11">
        <v>45.17</v>
      </c>
      <c r="F797" s="11">
        <v>201809</v>
      </c>
    </row>
    <row r="798" spans="1:6">
      <c r="A798" s="11" t="s">
        <v>715</v>
      </c>
      <c r="B798" s="11">
        <v>30</v>
      </c>
      <c r="C798" s="11" t="s">
        <v>175</v>
      </c>
      <c r="D798" s="11" t="s">
        <v>198</v>
      </c>
      <c r="E798" s="11">
        <v>7.9999999999999982</v>
      </c>
      <c r="F798" s="11">
        <v>201809</v>
      </c>
    </row>
    <row r="799" spans="1:6">
      <c r="A799" s="11" t="s">
        <v>466</v>
      </c>
      <c r="B799" s="11">
        <v>30</v>
      </c>
      <c r="C799" s="11" t="s">
        <v>175</v>
      </c>
      <c r="D799" s="11" t="s">
        <v>177</v>
      </c>
      <c r="E799" s="11">
        <v>22.5</v>
      </c>
      <c r="F799" s="11">
        <v>201809</v>
      </c>
    </row>
    <row r="800" spans="1:6">
      <c r="A800" s="11" t="s">
        <v>726</v>
      </c>
      <c r="B800" s="11">
        <v>30</v>
      </c>
      <c r="C800" s="11" t="s">
        <v>175</v>
      </c>
      <c r="D800" s="11" t="s">
        <v>185</v>
      </c>
      <c r="E800" s="11">
        <v>2.0000000000000009</v>
      </c>
      <c r="F800" s="11">
        <v>201809</v>
      </c>
    </row>
    <row r="801" spans="1:6">
      <c r="A801" s="11" t="s">
        <v>726</v>
      </c>
      <c r="B801" s="11">
        <v>30</v>
      </c>
      <c r="C801" s="11" t="s">
        <v>175</v>
      </c>
      <c r="D801" s="11" t="s">
        <v>177</v>
      </c>
      <c r="E801" s="11">
        <v>4.5000000000000027</v>
      </c>
      <c r="F801" s="11">
        <v>201809</v>
      </c>
    </row>
    <row r="802" spans="1:6">
      <c r="A802" s="11" t="s">
        <v>726</v>
      </c>
      <c r="B802" s="11">
        <v>30</v>
      </c>
      <c r="C802" s="11" t="s">
        <v>175</v>
      </c>
      <c r="D802" s="11" t="s">
        <v>198</v>
      </c>
      <c r="E802" s="11">
        <v>45.75</v>
      </c>
      <c r="F802" s="11">
        <v>201809</v>
      </c>
    </row>
    <row r="803" spans="1:6">
      <c r="A803" s="11" t="s">
        <v>458</v>
      </c>
      <c r="B803" s="11">
        <v>30</v>
      </c>
      <c r="C803" s="11" t="s">
        <v>185</v>
      </c>
      <c r="D803" s="11" t="s">
        <v>182</v>
      </c>
      <c r="E803" s="11">
        <v>10.999999999999996</v>
      </c>
      <c r="F803" s="11">
        <v>201809</v>
      </c>
    </row>
    <row r="804" spans="1:6">
      <c r="A804" s="11" t="s">
        <v>458</v>
      </c>
      <c r="B804" s="11">
        <v>30</v>
      </c>
      <c r="C804" s="11" t="s">
        <v>185</v>
      </c>
      <c r="D804" s="11" t="s">
        <v>198</v>
      </c>
      <c r="E804" s="11">
        <v>4.75</v>
      </c>
      <c r="F804" s="11">
        <v>201809</v>
      </c>
    </row>
    <row r="805" spans="1:6">
      <c r="A805" s="11" t="s">
        <v>458</v>
      </c>
      <c r="B805" s="11">
        <v>30</v>
      </c>
      <c r="C805" s="11" t="s">
        <v>185</v>
      </c>
      <c r="D805" s="11" t="s">
        <v>206</v>
      </c>
      <c r="E805" s="11">
        <v>0.24999999999999911</v>
      </c>
      <c r="F805" s="11">
        <v>201809</v>
      </c>
    </row>
    <row r="806" spans="1:6">
      <c r="A806" s="11" t="s">
        <v>844</v>
      </c>
      <c r="B806" s="11">
        <v>30</v>
      </c>
      <c r="C806" s="11" t="s">
        <v>182</v>
      </c>
      <c r="D806" s="11" t="s">
        <v>177</v>
      </c>
      <c r="E806" s="11">
        <v>28.5</v>
      </c>
      <c r="F806" s="11">
        <v>201809</v>
      </c>
    </row>
    <row r="807" spans="1:6">
      <c r="A807" s="11" t="s">
        <v>767</v>
      </c>
      <c r="B807" s="11">
        <v>30</v>
      </c>
      <c r="C807" s="11" t="s">
        <v>175</v>
      </c>
      <c r="D807" s="11" t="s">
        <v>206</v>
      </c>
      <c r="E807" s="11">
        <v>47.163333333333327</v>
      </c>
      <c r="F807" s="11">
        <v>201809</v>
      </c>
    </row>
    <row r="808" spans="1:6">
      <c r="A808" s="11" t="s">
        <v>453</v>
      </c>
      <c r="B808" s="11">
        <v>30</v>
      </c>
      <c r="C808" s="11" t="s">
        <v>175</v>
      </c>
      <c r="D808" s="11" t="s">
        <v>177</v>
      </c>
      <c r="E808" s="11">
        <v>16.5</v>
      </c>
      <c r="F808" s="11">
        <v>201809</v>
      </c>
    </row>
    <row r="809" spans="1:6">
      <c r="A809" s="11" t="s">
        <v>453</v>
      </c>
      <c r="B809" s="11">
        <v>30</v>
      </c>
      <c r="C809" s="11" t="s">
        <v>175</v>
      </c>
      <c r="D809" s="11" t="s">
        <v>198</v>
      </c>
      <c r="E809" s="11">
        <v>16.25</v>
      </c>
      <c r="F809" s="11">
        <v>201809</v>
      </c>
    </row>
    <row r="810" spans="1:6">
      <c r="A810" s="11" t="s">
        <v>955</v>
      </c>
      <c r="B810" s="11">
        <v>30</v>
      </c>
      <c r="C810" s="11" t="s">
        <v>175</v>
      </c>
      <c r="D810" s="11" t="s">
        <v>182</v>
      </c>
      <c r="E810" s="11">
        <v>6.4999999999999991</v>
      </c>
      <c r="F810" s="11">
        <v>201809</v>
      </c>
    </row>
    <row r="811" spans="1:6">
      <c r="A811" s="11" t="s">
        <v>955</v>
      </c>
      <c r="B811" s="11">
        <v>30</v>
      </c>
      <c r="C811" s="11" t="s">
        <v>175</v>
      </c>
      <c r="D811" s="11" t="s">
        <v>185</v>
      </c>
      <c r="E811" s="11">
        <v>4.0000000000000018</v>
      </c>
      <c r="F811" s="11">
        <v>201809</v>
      </c>
    </row>
    <row r="812" spans="1:6">
      <c r="A812" s="11" t="s">
        <v>955</v>
      </c>
      <c r="B812" s="11">
        <v>30</v>
      </c>
      <c r="C812" s="11" t="s">
        <v>175</v>
      </c>
      <c r="D812" s="11" t="s">
        <v>177</v>
      </c>
      <c r="E812" s="11">
        <v>0.99999999999999911</v>
      </c>
      <c r="F812" s="11">
        <v>201809</v>
      </c>
    </row>
    <row r="813" spans="1:6">
      <c r="A813" s="11" t="s">
        <v>955</v>
      </c>
      <c r="B813" s="11">
        <v>30</v>
      </c>
      <c r="C813" s="11" t="s">
        <v>175</v>
      </c>
      <c r="D813" s="11" t="s">
        <v>198</v>
      </c>
      <c r="E813" s="11">
        <v>15.5</v>
      </c>
      <c r="F813" s="11">
        <v>201809</v>
      </c>
    </row>
    <row r="814" spans="1:6">
      <c r="A814" s="11" t="s">
        <v>955</v>
      </c>
      <c r="B814" s="11">
        <v>30</v>
      </c>
      <c r="C814" s="11" t="s">
        <v>175</v>
      </c>
      <c r="D814" s="11" t="s">
        <v>206</v>
      </c>
      <c r="E814" s="11">
        <v>6.4999999999999991</v>
      </c>
      <c r="F814" s="11">
        <v>201809</v>
      </c>
    </row>
    <row r="815" spans="1:6">
      <c r="A815" s="11" t="s">
        <v>478</v>
      </c>
      <c r="B815" s="11">
        <v>30</v>
      </c>
      <c r="C815" s="11" t="s">
        <v>175</v>
      </c>
      <c r="D815" s="11" t="s">
        <v>206</v>
      </c>
      <c r="E815" s="11">
        <v>7.5</v>
      </c>
      <c r="F815" s="11">
        <v>201809</v>
      </c>
    </row>
    <row r="816" spans="1:6">
      <c r="A816" s="11" t="s">
        <v>485</v>
      </c>
      <c r="B816" s="11">
        <v>30</v>
      </c>
      <c r="C816" s="11" t="s">
        <v>175</v>
      </c>
      <c r="D816" s="11" t="s">
        <v>185</v>
      </c>
      <c r="E816" s="11">
        <v>46.75</v>
      </c>
      <c r="F816" s="11">
        <v>201809</v>
      </c>
    </row>
    <row r="817" spans="1:6">
      <c r="A817" s="11" t="s">
        <v>459</v>
      </c>
      <c r="B817" s="11">
        <v>30</v>
      </c>
      <c r="C817" s="11" t="s">
        <v>175</v>
      </c>
      <c r="D817" s="11" t="s">
        <v>198</v>
      </c>
      <c r="E817" s="11">
        <v>44.666666666666671</v>
      </c>
      <c r="F817" s="11">
        <v>201809</v>
      </c>
    </row>
    <row r="818" spans="1:6">
      <c r="A818" s="11" t="s">
        <v>471</v>
      </c>
      <c r="B818" s="11">
        <v>30</v>
      </c>
      <c r="C818" s="11" t="s">
        <v>185</v>
      </c>
      <c r="D818" s="11" t="s">
        <v>206</v>
      </c>
      <c r="E818" s="11">
        <v>51.783333333333339</v>
      </c>
      <c r="F818" s="11">
        <v>201809</v>
      </c>
    </row>
    <row r="819" spans="1:6">
      <c r="A819" s="11" t="s">
        <v>482</v>
      </c>
      <c r="B819" s="11">
        <v>30</v>
      </c>
      <c r="C819" s="11" t="s">
        <v>175</v>
      </c>
      <c r="D819" s="11" t="s">
        <v>198</v>
      </c>
      <c r="E819" s="11">
        <v>49.499999999999993</v>
      </c>
      <c r="F819" s="11">
        <v>201809</v>
      </c>
    </row>
    <row r="820" spans="1:6">
      <c r="A820" s="11" t="s">
        <v>479</v>
      </c>
      <c r="B820" s="11">
        <v>30</v>
      </c>
      <c r="C820" s="11" t="s">
        <v>175</v>
      </c>
      <c r="D820" s="11" t="s">
        <v>177</v>
      </c>
      <c r="E820" s="11">
        <v>18.75</v>
      </c>
      <c r="F820" s="11">
        <v>201809</v>
      </c>
    </row>
    <row r="821" spans="1:6">
      <c r="A821" s="11" t="s">
        <v>479</v>
      </c>
      <c r="B821" s="11">
        <v>30</v>
      </c>
      <c r="C821" s="11" t="s">
        <v>175</v>
      </c>
      <c r="D821" s="11" t="s">
        <v>198</v>
      </c>
      <c r="E821" s="11">
        <v>26.75</v>
      </c>
      <c r="F821" s="11">
        <v>201809</v>
      </c>
    </row>
    <row r="822" spans="1:6">
      <c r="A822" s="11" t="s">
        <v>915</v>
      </c>
      <c r="B822" s="11">
        <v>30</v>
      </c>
      <c r="C822" s="11" t="s">
        <v>198</v>
      </c>
      <c r="D822" s="11" t="s">
        <v>185</v>
      </c>
      <c r="E822" s="11">
        <v>36.270000000000003</v>
      </c>
      <c r="F822" s="11">
        <v>201809</v>
      </c>
    </row>
    <row r="823" spans="1:6">
      <c r="A823" s="11" t="s">
        <v>467</v>
      </c>
      <c r="B823" s="11">
        <v>30</v>
      </c>
      <c r="C823" s="11" t="s">
        <v>185</v>
      </c>
      <c r="D823" s="11" t="s">
        <v>206</v>
      </c>
      <c r="E823" s="11">
        <v>63.00333333333333</v>
      </c>
      <c r="F823" s="11">
        <v>201809</v>
      </c>
    </row>
    <row r="824" spans="1:6">
      <c r="A824" s="11" t="s">
        <v>774</v>
      </c>
      <c r="B824" s="11">
        <v>30</v>
      </c>
      <c r="C824" s="11" t="s">
        <v>175</v>
      </c>
      <c r="D824" s="11" t="s">
        <v>198</v>
      </c>
      <c r="E824" s="11">
        <v>50.5</v>
      </c>
      <c r="F824" s="11">
        <v>201809</v>
      </c>
    </row>
    <row r="825" spans="1:6">
      <c r="A825" s="11" t="s">
        <v>775</v>
      </c>
      <c r="B825" s="11">
        <v>30</v>
      </c>
      <c r="C825" s="11" t="s">
        <v>198</v>
      </c>
      <c r="D825" s="11" t="s">
        <v>185</v>
      </c>
      <c r="E825" s="11">
        <v>44.533333333333324</v>
      </c>
      <c r="F825" s="11">
        <v>201809</v>
      </c>
    </row>
    <row r="826" spans="1:6">
      <c r="A826" s="11" t="s">
        <v>472</v>
      </c>
      <c r="B826" s="11">
        <v>30</v>
      </c>
      <c r="C826" s="11" t="s">
        <v>203</v>
      </c>
      <c r="D826" s="11" t="s">
        <v>198</v>
      </c>
      <c r="E826" s="11">
        <v>40</v>
      </c>
      <c r="F826" s="11">
        <v>201809</v>
      </c>
    </row>
    <row r="827" spans="1:6">
      <c r="A827" s="11" t="s">
        <v>480</v>
      </c>
      <c r="B827" s="11">
        <v>30</v>
      </c>
      <c r="C827" s="11" t="s">
        <v>175</v>
      </c>
      <c r="D827" s="11" t="s">
        <v>185</v>
      </c>
      <c r="E827" s="11">
        <v>36.5</v>
      </c>
      <c r="F827" s="11">
        <v>201809</v>
      </c>
    </row>
    <row r="828" spans="1:6">
      <c r="A828" s="11" t="s">
        <v>1209</v>
      </c>
      <c r="B828" s="11">
        <v>30</v>
      </c>
      <c r="C828" s="11" t="s">
        <v>175</v>
      </c>
      <c r="D828" s="11" t="s">
        <v>198</v>
      </c>
      <c r="E828" s="11">
        <v>8</v>
      </c>
      <c r="F828" s="11">
        <v>201809</v>
      </c>
    </row>
    <row r="829" spans="1:6">
      <c r="A829" s="11" t="s">
        <v>777</v>
      </c>
      <c r="B829" s="11">
        <v>30</v>
      </c>
      <c r="C829" s="11" t="s">
        <v>175</v>
      </c>
      <c r="D829" s="11" t="s">
        <v>185</v>
      </c>
      <c r="E829" s="11">
        <v>28</v>
      </c>
      <c r="F829" s="11">
        <v>201809</v>
      </c>
    </row>
    <row r="830" spans="1:6">
      <c r="A830" s="11" t="s">
        <v>477</v>
      </c>
      <c r="B830" s="11">
        <v>30</v>
      </c>
      <c r="C830" s="11" t="s">
        <v>198</v>
      </c>
      <c r="D830" s="11" t="s">
        <v>206</v>
      </c>
      <c r="E830" s="11">
        <v>45.75</v>
      </c>
      <c r="F830" s="11">
        <v>201809</v>
      </c>
    </row>
    <row r="831" spans="1:6">
      <c r="A831" s="11" t="s">
        <v>780</v>
      </c>
      <c r="B831" s="11">
        <v>30</v>
      </c>
      <c r="C831" s="11" t="s">
        <v>175</v>
      </c>
      <c r="D831" s="11" t="s">
        <v>185</v>
      </c>
      <c r="E831" s="11">
        <v>43.250000000000007</v>
      </c>
      <c r="F831" s="11">
        <v>201809</v>
      </c>
    </row>
    <row r="832" spans="1:6">
      <c r="A832" s="11" t="s">
        <v>833</v>
      </c>
      <c r="B832" s="11">
        <v>30</v>
      </c>
      <c r="C832" s="11" t="s">
        <v>175</v>
      </c>
      <c r="D832" s="11" t="s">
        <v>198</v>
      </c>
      <c r="E832" s="11">
        <v>37</v>
      </c>
      <c r="F832" s="11">
        <v>201809</v>
      </c>
    </row>
    <row r="833" spans="1:6">
      <c r="A833" s="11" t="s">
        <v>501</v>
      </c>
      <c r="B833" s="11">
        <v>30</v>
      </c>
      <c r="C833" s="11" t="s">
        <v>175</v>
      </c>
      <c r="D833" s="11" t="s">
        <v>198</v>
      </c>
      <c r="E833" s="11">
        <v>39</v>
      </c>
      <c r="F833" s="11">
        <v>201809</v>
      </c>
    </row>
    <row r="834" spans="1:6">
      <c r="A834" s="11" t="s">
        <v>487</v>
      </c>
      <c r="B834" s="11">
        <v>30</v>
      </c>
      <c r="C834" s="11" t="s">
        <v>175</v>
      </c>
      <c r="D834" s="11" t="s">
        <v>177</v>
      </c>
      <c r="E834" s="11">
        <v>43.75</v>
      </c>
      <c r="F834" s="11">
        <v>201809</v>
      </c>
    </row>
    <row r="835" spans="1:6">
      <c r="A835" s="11" t="s">
        <v>464</v>
      </c>
      <c r="B835" s="11">
        <v>30</v>
      </c>
      <c r="C835" s="11" t="s">
        <v>198</v>
      </c>
      <c r="D835" s="11" t="s">
        <v>177</v>
      </c>
      <c r="E835" s="11">
        <v>46.25333333333333</v>
      </c>
      <c r="F835" s="11">
        <v>201809</v>
      </c>
    </row>
    <row r="836" spans="1:6">
      <c r="A836" s="11" t="s">
        <v>781</v>
      </c>
      <c r="B836" s="11">
        <v>30</v>
      </c>
      <c r="C836" s="11" t="s">
        <v>175</v>
      </c>
      <c r="D836" s="11" t="s">
        <v>198</v>
      </c>
      <c r="E836" s="11">
        <v>32</v>
      </c>
      <c r="F836" s="11">
        <v>201809</v>
      </c>
    </row>
    <row r="837" spans="1:6">
      <c r="A837" s="11" t="s">
        <v>1240</v>
      </c>
      <c r="B837" s="11">
        <v>30</v>
      </c>
      <c r="C837" s="11" t="s">
        <v>175</v>
      </c>
      <c r="D837" s="11" t="s">
        <v>177</v>
      </c>
      <c r="E837" s="11">
        <v>34.5</v>
      </c>
      <c r="F837" s="11">
        <v>201809</v>
      </c>
    </row>
    <row r="838" spans="1:6">
      <c r="A838" s="11" t="s">
        <v>1216</v>
      </c>
      <c r="B838" s="11">
        <v>30</v>
      </c>
      <c r="C838" s="11" t="s">
        <v>175</v>
      </c>
      <c r="D838" s="11" t="s">
        <v>198</v>
      </c>
      <c r="E838" s="11">
        <v>16.5</v>
      </c>
      <c r="F838" s="11">
        <v>201809</v>
      </c>
    </row>
    <row r="839" spans="1:6">
      <c r="A839" s="11" t="s">
        <v>507</v>
      </c>
      <c r="B839" s="11">
        <v>30</v>
      </c>
      <c r="C839" s="11" t="s">
        <v>175</v>
      </c>
      <c r="D839" s="11" t="s">
        <v>198</v>
      </c>
      <c r="E839" s="11">
        <v>16</v>
      </c>
      <c r="F839" s="11">
        <v>201809</v>
      </c>
    </row>
    <row r="840" spans="1:6">
      <c r="A840" s="11" t="s">
        <v>483</v>
      </c>
      <c r="B840" s="11">
        <v>30</v>
      </c>
      <c r="C840" s="11" t="s">
        <v>175</v>
      </c>
      <c r="D840" s="11" t="s">
        <v>182</v>
      </c>
      <c r="E840" s="11">
        <v>1.9999999999999996</v>
      </c>
      <c r="F840" s="11">
        <v>201809</v>
      </c>
    </row>
    <row r="841" spans="1:6">
      <c r="A841" s="11" t="s">
        <v>483</v>
      </c>
      <c r="B841" s="11">
        <v>30</v>
      </c>
      <c r="C841" s="11" t="s">
        <v>175</v>
      </c>
      <c r="D841" s="11" t="s">
        <v>185</v>
      </c>
      <c r="E841" s="11">
        <v>6</v>
      </c>
      <c r="F841" s="11">
        <v>201809</v>
      </c>
    </row>
    <row r="842" spans="1:6">
      <c r="A842" s="11" t="s">
        <v>483</v>
      </c>
      <c r="B842" s="11">
        <v>30</v>
      </c>
      <c r="C842" s="11" t="s">
        <v>175</v>
      </c>
      <c r="D842" s="11" t="s">
        <v>177</v>
      </c>
      <c r="E842" s="11">
        <v>28</v>
      </c>
      <c r="F842" s="11">
        <v>201809</v>
      </c>
    </row>
    <row r="843" spans="1:6">
      <c r="A843" s="11" t="s">
        <v>483</v>
      </c>
      <c r="B843" s="11">
        <v>30</v>
      </c>
      <c r="C843" s="11" t="s">
        <v>175</v>
      </c>
      <c r="D843" s="11" t="s">
        <v>198</v>
      </c>
      <c r="E843" s="11">
        <v>9</v>
      </c>
      <c r="F843" s="11">
        <v>201809</v>
      </c>
    </row>
    <row r="844" spans="1:6">
      <c r="A844" s="11" t="s">
        <v>483</v>
      </c>
      <c r="B844" s="11">
        <v>30</v>
      </c>
      <c r="C844" s="11" t="s">
        <v>175</v>
      </c>
      <c r="D844" s="11" t="s">
        <v>206</v>
      </c>
      <c r="E844" s="11">
        <v>0.99999999999999911</v>
      </c>
      <c r="F844" s="11">
        <v>201809</v>
      </c>
    </row>
    <row r="845" spans="1:6">
      <c r="A845" s="11" t="s">
        <v>913</v>
      </c>
      <c r="B845" s="11">
        <v>30</v>
      </c>
      <c r="C845" s="11" t="s">
        <v>185</v>
      </c>
      <c r="D845" s="11" t="s">
        <v>177</v>
      </c>
      <c r="E845" s="11">
        <v>28.466666666666665</v>
      </c>
      <c r="F845" s="11">
        <v>201809</v>
      </c>
    </row>
    <row r="846" spans="1:6">
      <c r="A846" s="11" t="s">
        <v>784</v>
      </c>
      <c r="B846" s="11">
        <v>30</v>
      </c>
      <c r="C846" s="11" t="s">
        <v>175</v>
      </c>
      <c r="D846" s="11" t="s">
        <v>148</v>
      </c>
      <c r="E846" s="11">
        <v>2.4999999999999991</v>
      </c>
      <c r="F846" s="11">
        <v>201809</v>
      </c>
    </row>
    <row r="847" spans="1:6">
      <c r="A847" s="11" t="s">
        <v>784</v>
      </c>
      <c r="B847" s="11">
        <v>30</v>
      </c>
      <c r="C847" s="11" t="s">
        <v>175</v>
      </c>
      <c r="D847" s="11" t="s">
        <v>182</v>
      </c>
      <c r="E847" s="11">
        <v>3.7500000000000013</v>
      </c>
      <c r="F847" s="11">
        <v>201809</v>
      </c>
    </row>
    <row r="848" spans="1:6">
      <c r="A848" s="11" t="s">
        <v>784</v>
      </c>
      <c r="B848" s="11">
        <v>30</v>
      </c>
      <c r="C848" s="11" t="s">
        <v>175</v>
      </c>
      <c r="D848" s="11" t="s">
        <v>185</v>
      </c>
      <c r="E848" s="11">
        <v>3.5000000000000009</v>
      </c>
      <c r="F848" s="11">
        <v>201809</v>
      </c>
    </row>
    <row r="849" spans="1:6">
      <c r="A849" s="11" t="s">
        <v>784</v>
      </c>
      <c r="B849" s="11">
        <v>30</v>
      </c>
      <c r="C849" s="11" t="s">
        <v>175</v>
      </c>
      <c r="D849" s="11" t="s">
        <v>177</v>
      </c>
      <c r="E849" s="11">
        <v>2.25</v>
      </c>
      <c r="F849" s="11">
        <v>201809</v>
      </c>
    </row>
    <row r="850" spans="1:6">
      <c r="A850" s="11" t="s">
        <v>784</v>
      </c>
      <c r="B850" s="11">
        <v>30</v>
      </c>
      <c r="C850" s="11" t="s">
        <v>175</v>
      </c>
      <c r="D850" s="11" t="s">
        <v>198</v>
      </c>
      <c r="E850" s="11">
        <v>5.0000000000000009</v>
      </c>
      <c r="F850" s="11">
        <v>201809</v>
      </c>
    </row>
    <row r="851" spans="1:6">
      <c r="A851" s="11" t="s">
        <v>784</v>
      </c>
      <c r="B851" s="11">
        <v>30</v>
      </c>
      <c r="C851" s="11" t="s">
        <v>175</v>
      </c>
      <c r="D851" s="11" t="s">
        <v>203</v>
      </c>
      <c r="E851" s="11">
        <v>1.2500000000000009</v>
      </c>
      <c r="F851" s="11">
        <v>201809</v>
      </c>
    </row>
    <row r="852" spans="1:6">
      <c r="A852" s="11" t="s">
        <v>784</v>
      </c>
      <c r="B852" s="11">
        <v>30</v>
      </c>
      <c r="C852" s="11" t="s">
        <v>175</v>
      </c>
      <c r="D852" s="11" t="s">
        <v>206</v>
      </c>
      <c r="E852" s="11">
        <v>3.4999999999999982</v>
      </c>
      <c r="F852" s="11">
        <v>201809</v>
      </c>
    </row>
    <row r="853" spans="1:6">
      <c r="A853" s="11" t="s">
        <v>782</v>
      </c>
      <c r="B853" s="11">
        <v>28</v>
      </c>
      <c r="C853" s="11" t="s">
        <v>185</v>
      </c>
      <c r="D853" s="11" t="s">
        <v>198</v>
      </c>
      <c r="E853" s="11">
        <v>1.2833333333333341</v>
      </c>
      <c r="F853" s="11">
        <v>201809</v>
      </c>
    </row>
    <row r="854" spans="1:6">
      <c r="A854" s="11" t="s">
        <v>499</v>
      </c>
      <c r="B854" s="11">
        <v>25</v>
      </c>
      <c r="C854" s="11" t="s">
        <v>175</v>
      </c>
      <c r="D854" s="11" t="s">
        <v>206</v>
      </c>
      <c r="E854" s="11">
        <v>46.823333333333331</v>
      </c>
      <c r="F854" s="11">
        <v>201809</v>
      </c>
    </row>
    <row r="855" spans="1:6">
      <c r="A855" s="11" t="s">
        <v>708</v>
      </c>
      <c r="B855" s="11">
        <v>27</v>
      </c>
      <c r="C855" s="11" t="s">
        <v>203</v>
      </c>
      <c r="D855" s="11" t="s">
        <v>185</v>
      </c>
      <c r="E855" s="11">
        <v>31.483333333333334</v>
      </c>
      <c r="F855" s="11">
        <v>201810</v>
      </c>
    </row>
    <row r="856" spans="1:6">
      <c r="A856" s="11" t="s">
        <v>708</v>
      </c>
      <c r="B856" s="11">
        <v>27</v>
      </c>
      <c r="C856" s="11" t="s">
        <v>203</v>
      </c>
      <c r="D856" s="11" t="s">
        <v>198</v>
      </c>
      <c r="E856" s="11">
        <v>6.2166666666666668</v>
      </c>
      <c r="F856" s="11">
        <v>201810</v>
      </c>
    </row>
    <row r="857" spans="1:6">
      <c r="A857" s="11" t="s">
        <v>708</v>
      </c>
      <c r="B857" s="11">
        <v>28</v>
      </c>
      <c r="C857" s="11" t="s">
        <v>203</v>
      </c>
      <c r="D857" s="11" t="s">
        <v>185</v>
      </c>
      <c r="E857" s="11">
        <v>7.7833333333333368</v>
      </c>
      <c r="F857" s="11">
        <v>201810</v>
      </c>
    </row>
    <row r="858" spans="1:6">
      <c r="A858" s="11" t="s">
        <v>708</v>
      </c>
      <c r="B858" s="11">
        <v>28</v>
      </c>
      <c r="C858" s="11" t="s">
        <v>203</v>
      </c>
      <c r="D858" s="11" t="s">
        <v>198</v>
      </c>
      <c r="E858" s="11">
        <v>8.4333333333333336</v>
      </c>
      <c r="F858" s="11">
        <v>201810</v>
      </c>
    </row>
    <row r="859" spans="1:6">
      <c r="A859" s="11" t="s">
        <v>708</v>
      </c>
      <c r="B859" s="11">
        <v>29</v>
      </c>
      <c r="C859" s="11" t="s">
        <v>203</v>
      </c>
      <c r="D859" s="11" t="s">
        <v>185</v>
      </c>
      <c r="E859" s="11">
        <v>28.883333333333336</v>
      </c>
      <c r="F859" s="11">
        <v>201810</v>
      </c>
    </row>
    <row r="860" spans="1:6">
      <c r="A860" s="11" t="s">
        <v>708</v>
      </c>
      <c r="B860" s="11">
        <v>30</v>
      </c>
      <c r="C860" s="11" t="s">
        <v>203</v>
      </c>
      <c r="D860" s="11" t="s">
        <v>185</v>
      </c>
      <c r="E860" s="11">
        <v>33.066666666666663</v>
      </c>
      <c r="F860" s="11">
        <v>201810</v>
      </c>
    </row>
    <row r="861" spans="1:6">
      <c r="A861" s="11" t="s">
        <v>708</v>
      </c>
      <c r="B861" s="11">
        <v>30</v>
      </c>
      <c r="C861" s="11" t="s">
        <v>203</v>
      </c>
      <c r="D861" s="11" t="s">
        <v>198</v>
      </c>
      <c r="E861" s="11">
        <v>11.249999999999998</v>
      </c>
      <c r="F861" s="11">
        <v>201810</v>
      </c>
    </row>
    <row r="862" spans="1:6">
      <c r="A862" s="11" t="s">
        <v>458</v>
      </c>
      <c r="B862" s="11">
        <v>29</v>
      </c>
      <c r="C862" s="11" t="s">
        <v>185</v>
      </c>
      <c r="D862" s="11" t="s">
        <v>182</v>
      </c>
      <c r="E862" s="11">
        <v>3.5000000000000009</v>
      </c>
      <c r="F862" s="11">
        <v>201810</v>
      </c>
    </row>
    <row r="863" spans="1:6">
      <c r="A863" s="11" t="s">
        <v>458</v>
      </c>
      <c r="B863" s="11">
        <v>29</v>
      </c>
      <c r="C863" s="11" t="s">
        <v>185</v>
      </c>
      <c r="D863" s="11" t="s">
        <v>198</v>
      </c>
      <c r="E863" s="11">
        <v>4.5</v>
      </c>
      <c r="F863" s="11">
        <v>201810</v>
      </c>
    </row>
    <row r="864" spans="1:6">
      <c r="A864" s="11" t="s">
        <v>458</v>
      </c>
      <c r="B864" s="11">
        <v>29</v>
      </c>
      <c r="C864" s="11" t="s">
        <v>185</v>
      </c>
      <c r="D864" s="11" t="s">
        <v>206</v>
      </c>
      <c r="E864" s="11">
        <v>6.2499999999999973</v>
      </c>
      <c r="F864" s="11">
        <v>201810</v>
      </c>
    </row>
    <row r="865" spans="1:6">
      <c r="A865" s="11" t="s">
        <v>598</v>
      </c>
      <c r="B865" s="11">
        <v>30</v>
      </c>
      <c r="C865" s="11" t="s">
        <v>203</v>
      </c>
      <c r="D865" s="11" t="s">
        <v>198</v>
      </c>
      <c r="E865" s="11">
        <v>25.5</v>
      </c>
      <c r="F865" s="11">
        <v>201810</v>
      </c>
    </row>
    <row r="866" spans="1:6">
      <c r="A866" s="11" t="s">
        <v>476</v>
      </c>
      <c r="B866" s="11">
        <v>27</v>
      </c>
      <c r="C866" s="11" t="s">
        <v>198</v>
      </c>
      <c r="D866" s="11" t="s">
        <v>206</v>
      </c>
      <c r="E866" s="11">
        <v>55.75</v>
      </c>
      <c r="F866" s="11">
        <v>201810</v>
      </c>
    </row>
    <row r="867" spans="1:6">
      <c r="A867" s="11" t="s">
        <v>476</v>
      </c>
      <c r="B867" s="11">
        <v>28</v>
      </c>
      <c r="C867" s="11" t="s">
        <v>198</v>
      </c>
      <c r="D867" s="11" t="s">
        <v>206</v>
      </c>
      <c r="E867" s="11">
        <v>49.75</v>
      </c>
      <c r="F867" s="11">
        <v>201810</v>
      </c>
    </row>
    <row r="868" spans="1:6">
      <c r="A868" s="11" t="s">
        <v>476</v>
      </c>
      <c r="B868" s="11">
        <v>29</v>
      </c>
      <c r="C868" s="11" t="s">
        <v>198</v>
      </c>
      <c r="D868" s="11" t="s">
        <v>206</v>
      </c>
      <c r="E868" s="11">
        <v>52</v>
      </c>
      <c r="F868" s="11">
        <v>201810</v>
      </c>
    </row>
    <row r="869" spans="1:6">
      <c r="A869" s="11" t="s">
        <v>476</v>
      </c>
      <c r="B869" s="11">
        <v>30</v>
      </c>
      <c r="C869" s="11" t="s">
        <v>198</v>
      </c>
      <c r="D869" s="11" t="s">
        <v>206</v>
      </c>
      <c r="E869" s="11">
        <v>53</v>
      </c>
      <c r="F869" s="11">
        <v>201810</v>
      </c>
    </row>
    <row r="870" spans="1:6">
      <c r="A870" s="11" t="s">
        <v>787</v>
      </c>
      <c r="B870" s="11">
        <v>25</v>
      </c>
      <c r="C870" s="11" t="s">
        <v>185</v>
      </c>
      <c r="D870" s="11" t="s">
        <v>198</v>
      </c>
      <c r="E870" s="11">
        <v>33.166666666666664</v>
      </c>
      <c r="F870" s="11">
        <v>201810</v>
      </c>
    </row>
    <row r="871" spans="1:6">
      <c r="A871" s="11" t="s">
        <v>787</v>
      </c>
      <c r="B871" s="11">
        <v>26</v>
      </c>
      <c r="C871" s="11" t="s">
        <v>185</v>
      </c>
      <c r="D871" s="11" t="s">
        <v>198</v>
      </c>
      <c r="E871" s="11">
        <v>19.75</v>
      </c>
      <c r="F871" s="11">
        <v>201810</v>
      </c>
    </row>
    <row r="872" spans="1:6">
      <c r="A872" s="11" t="s">
        <v>787</v>
      </c>
      <c r="B872" s="11">
        <v>26</v>
      </c>
      <c r="C872" s="11" t="s">
        <v>185</v>
      </c>
      <c r="D872" s="11" t="s">
        <v>206</v>
      </c>
      <c r="E872" s="11">
        <v>2.0000000000000009</v>
      </c>
      <c r="F872" s="11">
        <v>201810</v>
      </c>
    </row>
    <row r="873" spans="1:6">
      <c r="A873" s="11" t="s">
        <v>787</v>
      </c>
      <c r="B873" s="11">
        <v>27</v>
      </c>
      <c r="C873" s="11" t="s">
        <v>185</v>
      </c>
      <c r="D873" s="11" t="s">
        <v>198</v>
      </c>
      <c r="E873" s="11">
        <v>20.166666666666668</v>
      </c>
      <c r="F873" s="11">
        <v>201810</v>
      </c>
    </row>
    <row r="874" spans="1:6">
      <c r="A874" s="11" t="s">
        <v>787</v>
      </c>
      <c r="B874" s="11">
        <v>28</v>
      </c>
      <c r="C874" s="11" t="s">
        <v>185</v>
      </c>
      <c r="D874" s="11" t="s">
        <v>198</v>
      </c>
      <c r="E874" s="11">
        <v>16.750000000000004</v>
      </c>
      <c r="F874" s="11">
        <v>201810</v>
      </c>
    </row>
    <row r="875" spans="1:6">
      <c r="A875" s="11" t="s">
        <v>787</v>
      </c>
      <c r="B875" s="11">
        <v>29</v>
      </c>
      <c r="C875" s="11" t="s">
        <v>185</v>
      </c>
      <c r="D875" s="11" t="s">
        <v>198</v>
      </c>
      <c r="E875" s="11">
        <v>21.75</v>
      </c>
      <c r="F875" s="11">
        <v>201810</v>
      </c>
    </row>
    <row r="876" spans="1:6">
      <c r="A876" s="11" t="s">
        <v>787</v>
      </c>
      <c r="B876" s="11">
        <v>30</v>
      </c>
      <c r="C876" s="11" t="s">
        <v>185</v>
      </c>
      <c r="D876" s="11" t="s">
        <v>198</v>
      </c>
      <c r="E876" s="11">
        <v>5.9999999999999982</v>
      </c>
      <c r="F876" s="11">
        <v>201810</v>
      </c>
    </row>
    <row r="877" spans="1:6">
      <c r="A877" s="11" t="s">
        <v>503</v>
      </c>
      <c r="B877" s="11">
        <v>26</v>
      </c>
      <c r="C877" s="11" t="s">
        <v>185</v>
      </c>
      <c r="D877" s="11" t="s">
        <v>177</v>
      </c>
      <c r="E877" s="11">
        <v>10.17</v>
      </c>
      <c r="F877" s="11">
        <v>201810</v>
      </c>
    </row>
    <row r="878" spans="1:6">
      <c r="A878" s="11" t="s">
        <v>503</v>
      </c>
      <c r="B878" s="11">
        <v>27</v>
      </c>
      <c r="C878" s="11" t="s">
        <v>185</v>
      </c>
      <c r="D878" s="11" t="s">
        <v>177</v>
      </c>
      <c r="E878" s="11">
        <v>3.2499999999999991</v>
      </c>
      <c r="F878" s="11">
        <v>201810</v>
      </c>
    </row>
    <row r="879" spans="1:6">
      <c r="A879" s="11" t="s">
        <v>503</v>
      </c>
      <c r="B879" s="11">
        <v>30</v>
      </c>
      <c r="C879" s="11" t="s">
        <v>185</v>
      </c>
      <c r="D879" s="11" t="s">
        <v>177</v>
      </c>
      <c r="E879" s="11">
        <v>1.7499999999999991</v>
      </c>
      <c r="F879" s="11">
        <v>201810</v>
      </c>
    </row>
    <row r="880" spans="1:6">
      <c r="A880" s="11" t="s">
        <v>488</v>
      </c>
      <c r="B880" s="11">
        <v>28</v>
      </c>
      <c r="C880" s="11" t="s">
        <v>175</v>
      </c>
      <c r="D880" s="11" t="s">
        <v>177</v>
      </c>
      <c r="E880" s="11">
        <v>54.25</v>
      </c>
      <c r="F880" s="11">
        <v>201811</v>
      </c>
    </row>
    <row r="881" spans="1:6">
      <c r="A881" s="11" t="s">
        <v>488</v>
      </c>
      <c r="B881" s="11">
        <v>29</v>
      </c>
      <c r="C881" s="11" t="s">
        <v>175</v>
      </c>
      <c r="D881" s="11" t="s">
        <v>177</v>
      </c>
      <c r="E881" s="11">
        <v>50.75</v>
      </c>
      <c r="F881" s="11">
        <v>201811</v>
      </c>
    </row>
    <row r="882" spans="1:6">
      <c r="A882" s="11" t="s">
        <v>488</v>
      </c>
      <c r="B882" s="11">
        <v>30</v>
      </c>
      <c r="C882" s="11" t="s">
        <v>175</v>
      </c>
      <c r="D882" s="11" t="s">
        <v>177</v>
      </c>
      <c r="E882" s="11">
        <v>50.5</v>
      </c>
      <c r="F882" s="11">
        <v>201811</v>
      </c>
    </row>
    <row r="883" spans="1:6">
      <c r="A883" s="11" t="s">
        <v>786</v>
      </c>
      <c r="B883" s="11">
        <v>25</v>
      </c>
      <c r="C883" s="11" t="s">
        <v>198</v>
      </c>
      <c r="D883" s="11" t="s">
        <v>185</v>
      </c>
      <c r="E883" s="11">
        <v>2.0166666666666688</v>
      </c>
      <c r="F883" s="11">
        <v>201811</v>
      </c>
    </row>
    <row r="884" spans="1:6">
      <c r="A884" s="11" t="s">
        <v>786</v>
      </c>
      <c r="B884" s="11">
        <v>26</v>
      </c>
      <c r="C884" s="11" t="s">
        <v>198</v>
      </c>
      <c r="D884" s="11" t="s">
        <v>185</v>
      </c>
      <c r="E884" s="11">
        <v>4.8666666666666636</v>
      </c>
      <c r="F884" s="11">
        <v>201811</v>
      </c>
    </row>
    <row r="885" spans="1:6">
      <c r="A885" s="11" t="s">
        <v>786</v>
      </c>
      <c r="B885" s="11">
        <v>27</v>
      </c>
      <c r="C885" s="11" t="s">
        <v>198</v>
      </c>
      <c r="D885" s="11" t="s">
        <v>185</v>
      </c>
      <c r="E885" s="11">
        <v>6.4499999999999993</v>
      </c>
      <c r="F885" s="11">
        <v>201811</v>
      </c>
    </row>
    <row r="886" spans="1:6">
      <c r="A886" s="11" t="s">
        <v>786</v>
      </c>
      <c r="B886" s="11">
        <v>27</v>
      </c>
      <c r="C886" s="11" t="s">
        <v>198</v>
      </c>
      <c r="D886" s="11" t="s">
        <v>177</v>
      </c>
      <c r="E886" s="11">
        <v>28.18333333333333</v>
      </c>
      <c r="F886" s="11">
        <v>201811</v>
      </c>
    </row>
    <row r="887" spans="1:6">
      <c r="A887" s="11" t="s">
        <v>455</v>
      </c>
      <c r="B887" s="11">
        <v>27</v>
      </c>
      <c r="C887" s="11" t="s">
        <v>185</v>
      </c>
      <c r="D887" s="11" t="s">
        <v>198</v>
      </c>
      <c r="E887" s="11">
        <v>6</v>
      </c>
      <c r="F887" s="11">
        <v>201811</v>
      </c>
    </row>
    <row r="888" spans="1:6">
      <c r="A888" s="11" t="s">
        <v>468</v>
      </c>
      <c r="B888" s="11">
        <v>25</v>
      </c>
      <c r="C888" s="11" t="s">
        <v>185</v>
      </c>
      <c r="D888" s="11" t="s">
        <v>198</v>
      </c>
      <c r="E888" s="11">
        <v>2.7333333333333329</v>
      </c>
      <c r="F888" s="11">
        <v>201811</v>
      </c>
    </row>
    <row r="889" spans="1:6">
      <c r="A889" s="11" t="s">
        <v>468</v>
      </c>
      <c r="B889" s="11">
        <v>26</v>
      </c>
      <c r="C889" s="11" t="s">
        <v>185</v>
      </c>
      <c r="D889" s="11" t="s">
        <v>198</v>
      </c>
      <c r="E889" s="11">
        <v>3.6833333333333336</v>
      </c>
      <c r="F889" s="11">
        <v>201811</v>
      </c>
    </row>
    <row r="890" spans="1:6">
      <c r="A890" s="11" t="s">
        <v>468</v>
      </c>
      <c r="B890" s="11">
        <v>28</v>
      </c>
      <c r="C890" s="11" t="s">
        <v>185</v>
      </c>
      <c r="D890" s="11" t="s">
        <v>198</v>
      </c>
      <c r="E890" s="11">
        <v>4.3500000000000005</v>
      </c>
      <c r="F890" s="11">
        <v>201811</v>
      </c>
    </row>
    <row r="891" spans="1:6">
      <c r="A891" s="11" t="s">
        <v>468</v>
      </c>
      <c r="B891" s="11">
        <v>29</v>
      </c>
      <c r="C891" s="11" t="s">
        <v>185</v>
      </c>
      <c r="D891" s="11" t="s">
        <v>177</v>
      </c>
      <c r="E891" s="11">
        <v>2.4333333333333327</v>
      </c>
      <c r="F891" s="11">
        <v>201811</v>
      </c>
    </row>
    <row r="892" spans="1:6">
      <c r="A892" s="11" t="s">
        <v>468</v>
      </c>
      <c r="B892" s="11">
        <v>30</v>
      </c>
      <c r="C892" s="11" t="s">
        <v>185</v>
      </c>
      <c r="D892" s="11" t="s">
        <v>198</v>
      </c>
      <c r="E892" s="11">
        <v>5.6166666666666654</v>
      </c>
      <c r="F892" s="11">
        <v>201811</v>
      </c>
    </row>
    <row r="893" spans="1:6">
      <c r="A893" s="11" t="s">
        <v>451</v>
      </c>
      <c r="B893" s="11">
        <v>26</v>
      </c>
      <c r="C893" s="11" t="s">
        <v>185</v>
      </c>
      <c r="D893" s="11" t="s">
        <v>198</v>
      </c>
      <c r="E893" s="11">
        <v>0.70000000000000151</v>
      </c>
      <c r="F893" s="11">
        <v>201811</v>
      </c>
    </row>
    <row r="894" spans="1:6">
      <c r="A894" s="11" t="s">
        <v>451</v>
      </c>
      <c r="B894" s="11">
        <v>27</v>
      </c>
      <c r="C894" s="11" t="s">
        <v>185</v>
      </c>
      <c r="D894" s="11" t="s">
        <v>198</v>
      </c>
      <c r="E894" s="11">
        <v>0.11666666666666625</v>
      </c>
      <c r="F894" s="11">
        <v>201811</v>
      </c>
    </row>
    <row r="895" spans="1:6">
      <c r="A895" s="11" t="s">
        <v>707</v>
      </c>
      <c r="B895" s="11">
        <v>29</v>
      </c>
      <c r="C895" s="11" t="s">
        <v>185</v>
      </c>
      <c r="D895" s="11" t="s">
        <v>198</v>
      </c>
      <c r="E895" s="11">
        <v>44.916666666666657</v>
      </c>
      <c r="F895" s="11">
        <v>201811</v>
      </c>
    </row>
    <row r="896" spans="1:6">
      <c r="A896" s="11" t="s">
        <v>707</v>
      </c>
      <c r="B896" s="11">
        <v>30</v>
      </c>
      <c r="C896" s="11" t="s">
        <v>185</v>
      </c>
      <c r="D896" s="11" t="s">
        <v>198</v>
      </c>
      <c r="E896" s="11">
        <v>45.650000000000006</v>
      </c>
      <c r="F896" s="11">
        <v>201811</v>
      </c>
    </row>
    <row r="897" spans="1:6">
      <c r="A897" s="11" t="s">
        <v>770</v>
      </c>
      <c r="B897" s="11">
        <v>29</v>
      </c>
      <c r="C897" s="11" t="s">
        <v>185</v>
      </c>
      <c r="D897" s="11" t="s">
        <v>198</v>
      </c>
      <c r="E897" s="11">
        <v>5.1666666666666643</v>
      </c>
      <c r="F897" s="11">
        <v>201812</v>
      </c>
    </row>
    <row r="898" spans="1:6">
      <c r="A898" s="11" t="s">
        <v>484</v>
      </c>
      <c r="B898" s="11">
        <v>30</v>
      </c>
      <c r="C898" s="11" t="s">
        <v>175</v>
      </c>
      <c r="D898" s="11" t="s">
        <v>185</v>
      </c>
      <c r="E898" s="11">
        <v>0.99999999999999911</v>
      </c>
      <c r="F898" s="11">
        <v>201812</v>
      </c>
    </row>
    <row r="899" spans="1:6">
      <c r="A899" s="11" t="s">
        <v>484</v>
      </c>
      <c r="B899" s="11">
        <v>30</v>
      </c>
      <c r="C899" s="11" t="s">
        <v>175</v>
      </c>
      <c r="D899" s="11" t="s">
        <v>177</v>
      </c>
      <c r="E899" s="11">
        <v>0.49999999999999956</v>
      </c>
      <c r="F899" s="11">
        <v>201812</v>
      </c>
    </row>
    <row r="900" spans="1:6">
      <c r="A900" s="11" t="s">
        <v>484</v>
      </c>
      <c r="B900" s="11">
        <v>30</v>
      </c>
      <c r="C900" s="11" t="s">
        <v>175</v>
      </c>
      <c r="D900" s="11" t="s">
        <v>198</v>
      </c>
      <c r="E900" s="11">
        <v>15.500000000000002</v>
      </c>
      <c r="F900" s="11">
        <v>201812</v>
      </c>
    </row>
    <row r="901" spans="1:6">
      <c r="A901" s="11" t="s">
        <v>707</v>
      </c>
      <c r="B901" s="11">
        <v>25</v>
      </c>
      <c r="C901" s="11" t="s">
        <v>185</v>
      </c>
      <c r="D901" s="11" t="s">
        <v>198</v>
      </c>
      <c r="E901" s="11">
        <v>41.266666666666666</v>
      </c>
      <c r="F901" s="11">
        <v>201812</v>
      </c>
    </row>
    <row r="902" spans="1:6">
      <c r="A902" s="11" t="s">
        <v>707</v>
      </c>
      <c r="B902" s="11">
        <v>26</v>
      </c>
      <c r="C902" s="11" t="s">
        <v>185</v>
      </c>
      <c r="D902" s="11" t="s">
        <v>198</v>
      </c>
      <c r="E902" s="11">
        <v>41.849999999999994</v>
      </c>
      <c r="F902" s="11">
        <v>201812</v>
      </c>
    </row>
    <row r="903" spans="1:6">
      <c r="A903" s="11" t="s">
        <v>707</v>
      </c>
      <c r="B903" s="11">
        <v>27</v>
      </c>
      <c r="C903" s="11" t="s">
        <v>185</v>
      </c>
      <c r="D903" s="11" t="s">
        <v>198</v>
      </c>
      <c r="E903" s="11">
        <v>11.65</v>
      </c>
      <c r="F903" s="11">
        <v>201812</v>
      </c>
    </row>
    <row r="904" spans="1:6">
      <c r="A904" s="11" t="s">
        <v>707</v>
      </c>
      <c r="B904" s="11">
        <v>28</v>
      </c>
      <c r="C904" s="11" t="s">
        <v>185</v>
      </c>
      <c r="D904" s="11" t="s">
        <v>177</v>
      </c>
      <c r="E904" s="11">
        <v>9.4499999999999993</v>
      </c>
      <c r="F904" s="11">
        <v>201812</v>
      </c>
    </row>
    <row r="905" spans="1:6">
      <c r="A905" s="11" t="s">
        <v>707</v>
      </c>
      <c r="B905" s="11">
        <v>28</v>
      </c>
      <c r="C905" s="11" t="s">
        <v>185</v>
      </c>
      <c r="D905" s="11" t="s">
        <v>198</v>
      </c>
      <c r="E905" s="11">
        <v>20.149999999999999</v>
      </c>
      <c r="F905" s="11">
        <v>201812</v>
      </c>
    </row>
    <row r="906" spans="1:6">
      <c r="A906" s="11" t="s">
        <v>1233</v>
      </c>
      <c r="B906" s="11">
        <v>25</v>
      </c>
      <c r="C906" s="11" t="s">
        <v>185</v>
      </c>
      <c r="D906" s="11" t="s">
        <v>198</v>
      </c>
      <c r="E906" s="11">
        <v>25.450000000000003</v>
      </c>
      <c r="F906" s="11">
        <v>201907</v>
      </c>
    </row>
    <row r="907" spans="1:6">
      <c r="A907" s="11" t="s">
        <v>708</v>
      </c>
      <c r="B907" s="11">
        <v>25</v>
      </c>
      <c r="C907" s="11" t="s">
        <v>185</v>
      </c>
      <c r="D907" s="11" t="s">
        <v>198</v>
      </c>
      <c r="E907" s="11">
        <v>8.0500000000000025</v>
      </c>
      <c r="F907" s="11">
        <v>201907</v>
      </c>
    </row>
    <row r="908" spans="1:6">
      <c r="A908" s="11" t="s">
        <v>708</v>
      </c>
      <c r="B908" s="11">
        <v>25</v>
      </c>
      <c r="C908" s="11" t="s">
        <v>185</v>
      </c>
      <c r="D908" s="11" t="s">
        <v>203</v>
      </c>
      <c r="E908" s="11">
        <v>11.93333333333333</v>
      </c>
      <c r="F908" s="11">
        <v>201907</v>
      </c>
    </row>
    <row r="909" spans="1:6">
      <c r="A909" s="11" t="s">
        <v>726</v>
      </c>
      <c r="B909" s="11">
        <v>25</v>
      </c>
      <c r="C909" s="11" t="s">
        <v>175</v>
      </c>
      <c r="D909" s="11" t="s">
        <v>185</v>
      </c>
      <c r="E909" s="11">
        <v>7</v>
      </c>
      <c r="F909" s="11">
        <v>201907</v>
      </c>
    </row>
    <row r="910" spans="1:6">
      <c r="A910" s="11" t="s">
        <v>726</v>
      </c>
      <c r="B910" s="11">
        <v>25</v>
      </c>
      <c r="C910" s="11" t="s">
        <v>175</v>
      </c>
      <c r="D910" s="11" t="s">
        <v>177</v>
      </c>
      <c r="E910" s="11">
        <v>6.4999999999999982</v>
      </c>
      <c r="F910" s="11">
        <v>201907</v>
      </c>
    </row>
    <row r="911" spans="1:6">
      <c r="A911" s="11" t="s">
        <v>726</v>
      </c>
      <c r="B911" s="11">
        <v>25</v>
      </c>
      <c r="C911" s="11" t="s">
        <v>175</v>
      </c>
      <c r="D911" s="11" t="s">
        <v>198</v>
      </c>
      <c r="E911" s="11">
        <v>23.5</v>
      </c>
      <c r="F911" s="11">
        <v>201907</v>
      </c>
    </row>
    <row r="912" spans="1:6">
      <c r="A912" s="11" t="s">
        <v>726</v>
      </c>
      <c r="B912" s="11">
        <v>25</v>
      </c>
      <c r="C912" s="11" t="s">
        <v>175</v>
      </c>
      <c r="D912" s="11" t="s">
        <v>918</v>
      </c>
      <c r="E912" s="11">
        <v>3.4999999999999982</v>
      </c>
      <c r="F912" s="11">
        <v>201907</v>
      </c>
    </row>
    <row r="913" spans="1:6">
      <c r="A913" s="11" t="s">
        <v>458</v>
      </c>
      <c r="B913" s="11">
        <v>25</v>
      </c>
      <c r="C913" s="11" t="s">
        <v>185</v>
      </c>
      <c r="D913" s="11" t="s">
        <v>182</v>
      </c>
      <c r="E913" s="11">
        <v>6.75</v>
      </c>
      <c r="F913" s="11">
        <v>201907</v>
      </c>
    </row>
    <row r="914" spans="1:6">
      <c r="A914" s="11" t="s">
        <v>458</v>
      </c>
      <c r="B914" s="11">
        <v>25</v>
      </c>
      <c r="C914" s="11" t="s">
        <v>185</v>
      </c>
      <c r="D914" s="11" t="s">
        <v>177</v>
      </c>
      <c r="E914" s="11">
        <v>0.75</v>
      </c>
      <c r="F914" s="11">
        <v>201907</v>
      </c>
    </row>
    <row r="915" spans="1:6">
      <c r="A915" s="11" t="s">
        <v>458</v>
      </c>
      <c r="B915" s="11">
        <v>25</v>
      </c>
      <c r="C915" s="11" t="s">
        <v>185</v>
      </c>
      <c r="D915" s="11" t="s">
        <v>198</v>
      </c>
      <c r="E915" s="11">
        <v>8</v>
      </c>
      <c r="F915" s="11">
        <v>201907</v>
      </c>
    </row>
    <row r="916" spans="1:6">
      <c r="A916" s="11" t="s">
        <v>458</v>
      </c>
      <c r="B916" s="11">
        <v>25</v>
      </c>
      <c r="C916" s="11" t="s">
        <v>185</v>
      </c>
      <c r="D916" s="11" t="s">
        <v>206</v>
      </c>
      <c r="E916" s="11">
        <v>1.9999999999999996</v>
      </c>
      <c r="F916" s="11">
        <v>201907</v>
      </c>
    </row>
    <row r="917" spans="1:6">
      <c r="A917" s="11" t="s">
        <v>767</v>
      </c>
      <c r="B917" s="11">
        <v>25</v>
      </c>
      <c r="C917" s="11" t="s">
        <v>175</v>
      </c>
      <c r="D917" s="11" t="s">
        <v>206</v>
      </c>
      <c r="E917" s="11">
        <v>50.433333333333337</v>
      </c>
      <c r="F917" s="11">
        <v>201907</v>
      </c>
    </row>
    <row r="918" spans="1:6">
      <c r="A918" s="11" t="s">
        <v>1234</v>
      </c>
      <c r="B918" s="11">
        <v>25</v>
      </c>
      <c r="C918" s="11" t="s">
        <v>198</v>
      </c>
      <c r="D918" s="11" t="s">
        <v>185</v>
      </c>
      <c r="E918" s="11">
        <v>24.36333333333333</v>
      </c>
      <c r="F918" s="11">
        <v>201907</v>
      </c>
    </row>
    <row r="919" spans="1:6">
      <c r="A919" s="11" t="s">
        <v>453</v>
      </c>
      <c r="B919" s="11">
        <v>25</v>
      </c>
      <c r="C919" s="11" t="s">
        <v>175</v>
      </c>
      <c r="D919" s="11" t="s">
        <v>177</v>
      </c>
      <c r="E919" s="11">
        <v>18.75</v>
      </c>
      <c r="F919" s="11">
        <v>201907</v>
      </c>
    </row>
    <row r="920" spans="1:6">
      <c r="A920" s="11" t="s">
        <v>453</v>
      </c>
      <c r="B920" s="11">
        <v>25</v>
      </c>
      <c r="C920" s="11" t="s">
        <v>175</v>
      </c>
      <c r="D920" s="11" t="s">
        <v>198</v>
      </c>
      <c r="E920" s="11">
        <v>12.999999999999996</v>
      </c>
      <c r="F920" s="11">
        <v>201907</v>
      </c>
    </row>
    <row r="921" spans="1:6">
      <c r="A921" s="11" t="s">
        <v>951</v>
      </c>
      <c r="B921" s="11">
        <v>25</v>
      </c>
      <c r="C921" s="11" t="s">
        <v>198</v>
      </c>
      <c r="D921" s="11" t="s">
        <v>206</v>
      </c>
      <c r="E921" s="11">
        <v>1.5</v>
      </c>
      <c r="F921" s="11">
        <v>201907</v>
      </c>
    </row>
    <row r="922" spans="1:6">
      <c r="A922" s="11" t="s">
        <v>951</v>
      </c>
      <c r="B922" s="11">
        <v>25</v>
      </c>
      <c r="C922" s="11" t="s">
        <v>198</v>
      </c>
      <c r="D922" s="11" t="s">
        <v>918</v>
      </c>
      <c r="E922" s="11">
        <v>12.25</v>
      </c>
      <c r="F922" s="11">
        <v>201907</v>
      </c>
    </row>
    <row r="923" spans="1:6">
      <c r="A923" s="11" t="s">
        <v>478</v>
      </c>
      <c r="B923" s="11">
        <v>25</v>
      </c>
      <c r="C923" s="11" t="s">
        <v>175</v>
      </c>
      <c r="D923" s="11" t="s">
        <v>198</v>
      </c>
      <c r="E923" s="11">
        <v>3</v>
      </c>
      <c r="F923" s="11">
        <v>201907</v>
      </c>
    </row>
    <row r="924" spans="1:6">
      <c r="A924" s="11" t="s">
        <v>478</v>
      </c>
      <c r="B924" s="11">
        <v>25</v>
      </c>
      <c r="C924" s="11" t="s">
        <v>175</v>
      </c>
      <c r="D924" s="11" t="s">
        <v>206</v>
      </c>
      <c r="E924" s="11">
        <v>3.4999999999999996</v>
      </c>
      <c r="F924" s="11">
        <v>201907</v>
      </c>
    </row>
    <row r="925" spans="1:6">
      <c r="A925" s="11" t="s">
        <v>845</v>
      </c>
      <c r="B925" s="11">
        <v>25</v>
      </c>
      <c r="C925" s="11" t="s">
        <v>185</v>
      </c>
      <c r="D925" s="11" t="s">
        <v>198</v>
      </c>
      <c r="E925" s="11">
        <v>2.6</v>
      </c>
      <c r="F925" s="11">
        <v>201907</v>
      </c>
    </row>
    <row r="926" spans="1:6">
      <c r="A926" s="11" t="s">
        <v>485</v>
      </c>
      <c r="B926" s="11">
        <v>25</v>
      </c>
      <c r="C926" s="11" t="s">
        <v>175</v>
      </c>
      <c r="D926" s="11" t="s">
        <v>185</v>
      </c>
      <c r="E926" s="11">
        <v>44.25</v>
      </c>
      <c r="F926" s="11">
        <v>201907</v>
      </c>
    </row>
    <row r="927" spans="1:6">
      <c r="A927" s="11" t="s">
        <v>485</v>
      </c>
      <c r="B927" s="11">
        <v>25</v>
      </c>
      <c r="C927" s="11" t="s">
        <v>175</v>
      </c>
      <c r="D927" s="11" t="s">
        <v>206</v>
      </c>
      <c r="E927" s="11">
        <v>3.2499999999999991</v>
      </c>
      <c r="F927" s="11">
        <v>201907</v>
      </c>
    </row>
    <row r="928" spans="1:6">
      <c r="A928" s="11" t="s">
        <v>598</v>
      </c>
      <c r="B928" s="11">
        <v>25</v>
      </c>
      <c r="C928" s="11" t="s">
        <v>203</v>
      </c>
      <c r="D928" s="11" t="s">
        <v>198</v>
      </c>
      <c r="E928" s="11">
        <v>32.75</v>
      </c>
      <c r="F928" s="11">
        <v>201907</v>
      </c>
    </row>
    <row r="929" spans="1:6">
      <c r="A929" s="11" t="s">
        <v>917</v>
      </c>
      <c r="B929" s="11">
        <v>25</v>
      </c>
      <c r="C929" s="11" t="s">
        <v>203</v>
      </c>
      <c r="D929" s="11" t="s">
        <v>185</v>
      </c>
      <c r="E929" s="11">
        <v>36.266666666666659</v>
      </c>
      <c r="F929" s="11">
        <v>201907</v>
      </c>
    </row>
    <row r="930" spans="1:6">
      <c r="A930" s="11" t="s">
        <v>508</v>
      </c>
      <c r="B930" s="11">
        <v>25</v>
      </c>
      <c r="C930" s="11" t="s">
        <v>198</v>
      </c>
      <c r="D930" s="11" t="s">
        <v>203</v>
      </c>
      <c r="E930" s="11">
        <v>42.25</v>
      </c>
      <c r="F930" s="11">
        <v>201907</v>
      </c>
    </row>
    <row r="931" spans="1:6">
      <c r="A931" s="11" t="s">
        <v>482</v>
      </c>
      <c r="B931" s="11">
        <v>25</v>
      </c>
      <c r="C931" s="11" t="s">
        <v>175</v>
      </c>
      <c r="D931" s="11" t="s">
        <v>198</v>
      </c>
      <c r="E931" s="11">
        <v>48.5</v>
      </c>
      <c r="F931" s="11">
        <v>201907</v>
      </c>
    </row>
    <row r="932" spans="1:6">
      <c r="A932" s="11" t="s">
        <v>482</v>
      </c>
      <c r="B932" s="11">
        <v>25</v>
      </c>
      <c r="C932" s="11" t="s">
        <v>175</v>
      </c>
      <c r="D932" s="11" t="s">
        <v>206</v>
      </c>
      <c r="E932" s="11">
        <v>2.7500000000000009</v>
      </c>
      <c r="F932" s="11">
        <v>201907</v>
      </c>
    </row>
    <row r="933" spans="1:6">
      <c r="A933" s="11" t="s">
        <v>479</v>
      </c>
      <c r="B933" s="11">
        <v>25</v>
      </c>
      <c r="C933" s="11" t="s">
        <v>175</v>
      </c>
      <c r="D933" s="11" t="s">
        <v>177</v>
      </c>
      <c r="E933" s="11">
        <v>4.0000000000000018</v>
      </c>
      <c r="F933" s="11">
        <v>201907</v>
      </c>
    </row>
    <row r="934" spans="1:6">
      <c r="A934" s="11" t="s">
        <v>479</v>
      </c>
      <c r="B934" s="11">
        <v>25</v>
      </c>
      <c r="C934" s="11" t="s">
        <v>175</v>
      </c>
      <c r="D934" s="11" t="s">
        <v>198</v>
      </c>
      <c r="E934" s="11">
        <v>39.75</v>
      </c>
      <c r="F934" s="11">
        <v>201907</v>
      </c>
    </row>
    <row r="935" spans="1:6">
      <c r="A935" s="11" t="s">
        <v>950</v>
      </c>
      <c r="B935" s="11">
        <v>25</v>
      </c>
      <c r="C935" s="11" t="s">
        <v>185</v>
      </c>
      <c r="D935" s="11" t="s">
        <v>198</v>
      </c>
      <c r="E935" s="11">
        <v>12.433333333333334</v>
      </c>
      <c r="F935" s="11">
        <v>201907</v>
      </c>
    </row>
    <row r="936" spans="1:6">
      <c r="A936" s="11" t="s">
        <v>467</v>
      </c>
      <c r="B936" s="11">
        <v>25</v>
      </c>
      <c r="C936" s="11" t="s">
        <v>185</v>
      </c>
      <c r="D936" s="11" t="s">
        <v>206</v>
      </c>
      <c r="E936" s="11">
        <v>43.333333333333336</v>
      </c>
      <c r="F936" s="11">
        <v>201907</v>
      </c>
    </row>
    <row r="937" spans="1:6">
      <c r="A937" s="11" t="s">
        <v>468</v>
      </c>
      <c r="B937" s="11">
        <v>25</v>
      </c>
      <c r="C937" s="11" t="s">
        <v>185</v>
      </c>
      <c r="D937" s="11" t="s">
        <v>198</v>
      </c>
      <c r="E937" s="11">
        <v>12.333333333333334</v>
      </c>
      <c r="F937" s="11">
        <v>201907</v>
      </c>
    </row>
    <row r="938" spans="1:6">
      <c r="A938" s="11" t="s">
        <v>480</v>
      </c>
      <c r="B938" s="11">
        <v>25</v>
      </c>
      <c r="C938" s="11" t="s">
        <v>175</v>
      </c>
      <c r="D938" s="11" t="s">
        <v>185</v>
      </c>
      <c r="E938" s="11">
        <v>38</v>
      </c>
      <c r="F938" s="11">
        <v>201907</v>
      </c>
    </row>
    <row r="939" spans="1:6">
      <c r="A939" s="11" t="s">
        <v>1054</v>
      </c>
      <c r="B939" s="11">
        <v>25</v>
      </c>
      <c r="C939" s="11" t="s">
        <v>198</v>
      </c>
      <c r="D939" s="11" t="s">
        <v>148</v>
      </c>
      <c r="E939" s="11">
        <v>23.499999999999993</v>
      </c>
      <c r="F939" s="11">
        <v>201907</v>
      </c>
    </row>
    <row r="940" spans="1:6">
      <c r="A940" s="11" t="s">
        <v>500</v>
      </c>
      <c r="B940" s="11">
        <v>25</v>
      </c>
      <c r="C940" s="11" t="s">
        <v>185</v>
      </c>
      <c r="D940" s="11" t="s">
        <v>198</v>
      </c>
      <c r="E940" s="11">
        <v>4.0166666666666675</v>
      </c>
      <c r="F940" s="11">
        <v>201907</v>
      </c>
    </row>
    <row r="941" spans="1:6">
      <c r="A941" s="11" t="s">
        <v>1209</v>
      </c>
      <c r="B941" s="11">
        <v>25</v>
      </c>
      <c r="C941" s="11" t="s">
        <v>175</v>
      </c>
      <c r="D941" s="11" t="s">
        <v>198</v>
      </c>
      <c r="E941" s="11">
        <v>16</v>
      </c>
      <c r="F941" s="11">
        <v>201907</v>
      </c>
    </row>
    <row r="942" spans="1:6">
      <c r="A942" s="11" t="s">
        <v>777</v>
      </c>
      <c r="B942" s="11">
        <v>25</v>
      </c>
      <c r="C942" s="11" t="s">
        <v>175</v>
      </c>
      <c r="D942" s="11" t="s">
        <v>185</v>
      </c>
      <c r="E942" s="11">
        <v>28</v>
      </c>
      <c r="F942" s="11">
        <v>201907</v>
      </c>
    </row>
    <row r="943" spans="1:6">
      <c r="A943" s="11" t="s">
        <v>778</v>
      </c>
      <c r="B943" s="11">
        <v>25</v>
      </c>
      <c r="C943" s="11" t="s">
        <v>175</v>
      </c>
      <c r="D943" s="11" t="s">
        <v>185</v>
      </c>
      <c r="E943" s="11">
        <v>4</v>
      </c>
      <c r="F943" s="11">
        <v>201907</v>
      </c>
    </row>
    <row r="944" spans="1:6">
      <c r="A944" s="11" t="s">
        <v>778</v>
      </c>
      <c r="B944" s="11">
        <v>25</v>
      </c>
      <c r="C944" s="11" t="s">
        <v>175</v>
      </c>
      <c r="D944" s="11" t="s">
        <v>177</v>
      </c>
      <c r="E944" s="11">
        <v>5.0000000000000009</v>
      </c>
      <c r="F944" s="11">
        <v>201907</v>
      </c>
    </row>
    <row r="945" spans="1:6">
      <c r="A945" s="11" t="s">
        <v>778</v>
      </c>
      <c r="B945" s="11">
        <v>25</v>
      </c>
      <c r="C945" s="11" t="s">
        <v>175</v>
      </c>
      <c r="D945" s="11" t="s">
        <v>198</v>
      </c>
      <c r="E945" s="11">
        <v>31.000000000000007</v>
      </c>
      <c r="F945" s="11">
        <v>201907</v>
      </c>
    </row>
    <row r="946" spans="1:6">
      <c r="A946" s="11" t="s">
        <v>709</v>
      </c>
      <c r="B946" s="11">
        <v>25</v>
      </c>
      <c r="C946" s="11" t="s">
        <v>185</v>
      </c>
      <c r="D946" s="11" t="s">
        <v>198</v>
      </c>
      <c r="E946" s="11">
        <v>2.9333333333333349</v>
      </c>
      <c r="F946" s="11">
        <v>201907</v>
      </c>
    </row>
    <row r="947" spans="1:6">
      <c r="A947" s="11" t="s">
        <v>454</v>
      </c>
      <c r="B947" s="11">
        <v>25</v>
      </c>
      <c r="C947" s="11" t="s">
        <v>198</v>
      </c>
      <c r="D947" s="11" t="s">
        <v>185</v>
      </c>
      <c r="E947" s="11">
        <v>45.833333333333336</v>
      </c>
      <c r="F947" s="11">
        <v>201907</v>
      </c>
    </row>
    <row r="948" spans="1:6">
      <c r="A948" s="11" t="s">
        <v>484</v>
      </c>
      <c r="B948" s="11">
        <v>25</v>
      </c>
      <c r="C948" s="11" t="s">
        <v>175</v>
      </c>
      <c r="D948" s="11" t="s">
        <v>185</v>
      </c>
      <c r="E948" s="11">
        <v>0.74999999999999734</v>
      </c>
      <c r="F948" s="11">
        <v>201907</v>
      </c>
    </row>
    <row r="949" spans="1:6">
      <c r="A949" s="11" t="s">
        <v>484</v>
      </c>
      <c r="B949" s="11">
        <v>25</v>
      </c>
      <c r="C949" s="11" t="s">
        <v>175</v>
      </c>
      <c r="D949" s="11" t="s">
        <v>177</v>
      </c>
      <c r="E949" s="11">
        <v>0.50000000000000089</v>
      </c>
      <c r="F949" s="11">
        <v>201907</v>
      </c>
    </row>
    <row r="950" spans="1:6">
      <c r="A950" s="11" t="s">
        <v>484</v>
      </c>
      <c r="B950" s="11">
        <v>25</v>
      </c>
      <c r="C950" s="11" t="s">
        <v>175</v>
      </c>
      <c r="D950" s="11" t="s">
        <v>198</v>
      </c>
      <c r="E950" s="11">
        <v>15.750000000000004</v>
      </c>
      <c r="F950" s="11">
        <v>201907</v>
      </c>
    </row>
    <row r="951" spans="1:6">
      <c r="A951" s="11" t="s">
        <v>476</v>
      </c>
      <c r="B951" s="11">
        <v>25</v>
      </c>
      <c r="C951" s="11" t="s">
        <v>198</v>
      </c>
      <c r="D951" s="11" t="s">
        <v>206</v>
      </c>
      <c r="E951" s="11">
        <v>52.25</v>
      </c>
      <c r="F951" s="11">
        <v>201907</v>
      </c>
    </row>
    <row r="952" spans="1:6">
      <c r="A952" s="11" t="s">
        <v>477</v>
      </c>
      <c r="B952" s="11">
        <v>25</v>
      </c>
      <c r="C952" s="11" t="s">
        <v>198</v>
      </c>
      <c r="D952" s="11" t="s">
        <v>203</v>
      </c>
      <c r="E952" s="11">
        <v>0.75</v>
      </c>
      <c r="F952" s="11">
        <v>201907</v>
      </c>
    </row>
    <row r="953" spans="1:6">
      <c r="A953" s="11" t="s">
        <v>477</v>
      </c>
      <c r="B953" s="11">
        <v>25</v>
      </c>
      <c r="C953" s="11" t="s">
        <v>198</v>
      </c>
      <c r="D953" s="11" t="s">
        <v>206</v>
      </c>
      <c r="E953" s="11">
        <v>47.75</v>
      </c>
      <c r="F953" s="11">
        <v>201907</v>
      </c>
    </row>
    <row r="954" spans="1:6">
      <c r="A954" s="11" t="s">
        <v>464</v>
      </c>
      <c r="B954" s="11">
        <v>25</v>
      </c>
      <c r="C954" s="11" t="s">
        <v>198</v>
      </c>
      <c r="D954" s="11" t="s">
        <v>177</v>
      </c>
      <c r="E954" s="11">
        <v>37.550000000000011</v>
      </c>
      <c r="F954" s="11">
        <v>201907</v>
      </c>
    </row>
    <row r="955" spans="1:6">
      <c r="A955" s="11" t="s">
        <v>486</v>
      </c>
      <c r="B955" s="11">
        <v>25</v>
      </c>
      <c r="C955" s="11" t="s">
        <v>175</v>
      </c>
      <c r="D955" s="11" t="s">
        <v>177</v>
      </c>
      <c r="E955" s="11">
        <v>43.75</v>
      </c>
      <c r="F955" s="11">
        <v>201907</v>
      </c>
    </row>
    <row r="956" spans="1:6">
      <c r="A956" s="11" t="s">
        <v>1216</v>
      </c>
      <c r="B956" s="11">
        <v>25</v>
      </c>
      <c r="C956" s="11" t="s">
        <v>175</v>
      </c>
      <c r="D956" s="11" t="s">
        <v>198</v>
      </c>
      <c r="E956" s="11">
        <v>22.5</v>
      </c>
      <c r="F956" s="11">
        <v>201907</v>
      </c>
    </row>
    <row r="957" spans="1:6">
      <c r="A957" s="11" t="s">
        <v>507</v>
      </c>
      <c r="B957" s="11">
        <v>25</v>
      </c>
      <c r="C957" s="11" t="s">
        <v>175</v>
      </c>
      <c r="D957" s="11" t="s">
        <v>198</v>
      </c>
      <c r="E957" s="11">
        <v>16</v>
      </c>
      <c r="F957" s="11">
        <v>201907</v>
      </c>
    </row>
    <row r="958" spans="1:6">
      <c r="A958" s="11" t="s">
        <v>483</v>
      </c>
      <c r="B958" s="11">
        <v>25</v>
      </c>
      <c r="C958" s="11" t="s">
        <v>175</v>
      </c>
      <c r="D958" s="11" t="s">
        <v>182</v>
      </c>
      <c r="E958" s="11">
        <v>6.9999999999999991</v>
      </c>
      <c r="F958" s="11">
        <v>201907</v>
      </c>
    </row>
    <row r="959" spans="1:6">
      <c r="A959" s="11" t="s">
        <v>483</v>
      </c>
      <c r="B959" s="11">
        <v>25</v>
      </c>
      <c r="C959" s="11" t="s">
        <v>175</v>
      </c>
      <c r="D959" s="11" t="s">
        <v>185</v>
      </c>
      <c r="E959" s="11">
        <v>8.0000000000000036</v>
      </c>
      <c r="F959" s="11">
        <v>201907</v>
      </c>
    </row>
    <row r="960" spans="1:6">
      <c r="A960" s="11" t="s">
        <v>483</v>
      </c>
      <c r="B960" s="11">
        <v>25</v>
      </c>
      <c r="C960" s="11" t="s">
        <v>175</v>
      </c>
      <c r="D960" s="11" t="s">
        <v>177</v>
      </c>
      <c r="E960" s="11">
        <v>14.499999999999998</v>
      </c>
      <c r="F960" s="11">
        <v>201907</v>
      </c>
    </row>
    <row r="961" spans="1:6">
      <c r="A961" s="11" t="s">
        <v>483</v>
      </c>
      <c r="B961" s="11">
        <v>25</v>
      </c>
      <c r="C961" s="11" t="s">
        <v>175</v>
      </c>
      <c r="D961" s="11" t="s">
        <v>198</v>
      </c>
      <c r="E961" s="11">
        <v>13.999999999999998</v>
      </c>
      <c r="F961" s="11">
        <v>201907</v>
      </c>
    </row>
    <row r="962" spans="1:6">
      <c r="A962" s="11" t="s">
        <v>483</v>
      </c>
      <c r="B962" s="11">
        <v>25</v>
      </c>
      <c r="C962" s="11" t="s">
        <v>175</v>
      </c>
      <c r="D962" s="11" t="s">
        <v>206</v>
      </c>
      <c r="E962" s="11">
        <v>1.0000000000000004</v>
      </c>
      <c r="F962" s="11">
        <v>201907</v>
      </c>
    </row>
    <row r="963" spans="1:6">
      <c r="A963" s="11" t="s">
        <v>483</v>
      </c>
      <c r="B963" s="11">
        <v>25</v>
      </c>
      <c r="C963" s="11" t="s">
        <v>175</v>
      </c>
      <c r="D963" s="11" t="s">
        <v>918</v>
      </c>
      <c r="E963" s="11">
        <v>1.5</v>
      </c>
      <c r="F963" s="11">
        <v>201907</v>
      </c>
    </row>
    <row r="964" spans="1:6">
      <c r="A964" s="11" t="s">
        <v>452</v>
      </c>
      <c r="B964" s="11">
        <v>25</v>
      </c>
      <c r="C964" s="11" t="s">
        <v>177</v>
      </c>
      <c r="D964" s="11" t="s">
        <v>198</v>
      </c>
      <c r="E964" s="11">
        <v>21.433333333333337</v>
      </c>
      <c r="F964" s="11">
        <v>201907</v>
      </c>
    </row>
    <row r="965" spans="1:6">
      <c r="A965" s="11" t="s">
        <v>913</v>
      </c>
      <c r="B965" s="11">
        <v>25</v>
      </c>
      <c r="C965" s="11" t="s">
        <v>185</v>
      </c>
      <c r="D965" s="11" t="s">
        <v>177</v>
      </c>
      <c r="E965" s="11">
        <v>14.683333333333334</v>
      </c>
      <c r="F965" s="11">
        <v>201907</v>
      </c>
    </row>
    <row r="966" spans="1:6">
      <c r="A966" s="11" t="s">
        <v>913</v>
      </c>
      <c r="B966" s="11">
        <v>25</v>
      </c>
      <c r="C966" s="11" t="s">
        <v>185</v>
      </c>
      <c r="D966" s="11" t="s">
        <v>198</v>
      </c>
      <c r="E966" s="11">
        <v>14.300000000000002</v>
      </c>
      <c r="F966" s="11">
        <v>201907</v>
      </c>
    </row>
    <row r="967" spans="1:6">
      <c r="A967" s="11" t="s">
        <v>784</v>
      </c>
      <c r="B967" s="11">
        <v>25</v>
      </c>
      <c r="C967" s="11" t="s">
        <v>175</v>
      </c>
      <c r="D967" s="11" t="s">
        <v>148</v>
      </c>
      <c r="E967" s="11">
        <v>1.7500000000000018</v>
      </c>
      <c r="F967" s="11">
        <v>201907</v>
      </c>
    </row>
    <row r="968" spans="1:6">
      <c r="A968" s="11" t="s">
        <v>784</v>
      </c>
      <c r="B968" s="11">
        <v>25</v>
      </c>
      <c r="C968" s="11" t="s">
        <v>175</v>
      </c>
      <c r="D968" s="11" t="s">
        <v>182</v>
      </c>
      <c r="E968" s="11">
        <v>2.9999999999999973</v>
      </c>
      <c r="F968" s="11">
        <v>201907</v>
      </c>
    </row>
    <row r="969" spans="1:6">
      <c r="A969" s="11" t="s">
        <v>784</v>
      </c>
      <c r="B969" s="11">
        <v>25</v>
      </c>
      <c r="C969" s="11" t="s">
        <v>175</v>
      </c>
      <c r="D969" s="11" t="s">
        <v>185</v>
      </c>
      <c r="E969" s="11">
        <v>4.9999999999999982</v>
      </c>
      <c r="F969" s="11">
        <v>201907</v>
      </c>
    </row>
    <row r="970" spans="1:6">
      <c r="A970" s="11" t="s">
        <v>784</v>
      </c>
      <c r="B970" s="11">
        <v>25</v>
      </c>
      <c r="C970" s="11" t="s">
        <v>175</v>
      </c>
      <c r="D970" s="11" t="s">
        <v>177</v>
      </c>
      <c r="E970" s="11">
        <v>3.5000000000000022</v>
      </c>
      <c r="F970" s="11">
        <v>201907</v>
      </c>
    </row>
    <row r="971" spans="1:6">
      <c r="A971" s="11" t="s">
        <v>784</v>
      </c>
      <c r="B971" s="11">
        <v>25</v>
      </c>
      <c r="C971" s="11" t="s">
        <v>175</v>
      </c>
      <c r="D971" s="11" t="s">
        <v>198</v>
      </c>
      <c r="E971" s="11">
        <v>5.2499999999999982</v>
      </c>
      <c r="F971" s="11">
        <v>201907</v>
      </c>
    </row>
    <row r="972" spans="1:6">
      <c r="A972" s="11" t="s">
        <v>784</v>
      </c>
      <c r="B972" s="11">
        <v>25</v>
      </c>
      <c r="C972" s="11" t="s">
        <v>175</v>
      </c>
      <c r="D972" s="11" t="s">
        <v>203</v>
      </c>
      <c r="E972" s="11">
        <v>0.49999999999999956</v>
      </c>
      <c r="F972" s="11">
        <v>201907</v>
      </c>
    </row>
    <row r="973" spans="1:6">
      <c r="A973" s="11" t="s">
        <v>784</v>
      </c>
      <c r="B973" s="11">
        <v>25</v>
      </c>
      <c r="C973" s="11" t="s">
        <v>175</v>
      </c>
      <c r="D973" s="11" t="s">
        <v>206</v>
      </c>
      <c r="E973" s="11">
        <v>4.5000000000000018</v>
      </c>
      <c r="F973" s="11">
        <v>201907</v>
      </c>
    </row>
    <row r="974" spans="1:6">
      <c r="A974" s="11" t="s">
        <v>1233</v>
      </c>
      <c r="B974" s="11">
        <v>26</v>
      </c>
      <c r="C974" s="11" t="s">
        <v>185</v>
      </c>
      <c r="D974" s="11" t="s">
        <v>198</v>
      </c>
      <c r="E974" s="11">
        <v>37.666666666666671</v>
      </c>
      <c r="F974" s="11">
        <v>201907</v>
      </c>
    </row>
    <row r="975" spans="1:6">
      <c r="A975" s="11" t="s">
        <v>708</v>
      </c>
      <c r="B975" s="11">
        <v>26</v>
      </c>
      <c r="C975" s="11" t="s">
        <v>185</v>
      </c>
      <c r="D975" s="11" t="s">
        <v>203</v>
      </c>
      <c r="E975" s="11">
        <v>9.2200000000000006</v>
      </c>
      <c r="F975" s="11">
        <v>201907</v>
      </c>
    </row>
    <row r="976" spans="1:6">
      <c r="A976" s="11" t="s">
        <v>726</v>
      </c>
      <c r="B976" s="11">
        <v>26</v>
      </c>
      <c r="C976" s="11" t="s">
        <v>175</v>
      </c>
      <c r="D976" s="11" t="s">
        <v>185</v>
      </c>
      <c r="E976" s="11">
        <v>6.5</v>
      </c>
      <c r="F976" s="11">
        <v>201907</v>
      </c>
    </row>
    <row r="977" spans="1:6">
      <c r="A977" s="11" t="s">
        <v>726</v>
      </c>
      <c r="B977" s="11">
        <v>26</v>
      </c>
      <c r="C977" s="11" t="s">
        <v>175</v>
      </c>
      <c r="D977" s="11" t="s">
        <v>177</v>
      </c>
      <c r="E977" s="11">
        <v>8.5</v>
      </c>
      <c r="F977" s="11">
        <v>201907</v>
      </c>
    </row>
    <row r="978" spans="1:6">
      <c r="A978" s="11" t="s">
        <v>726</v>
      </c>
      <c r="B978" s="11">
        <v>26</v>
      </c>
      <c r="C978" s="11" t="s">
        <v>175</v>
      </c>
      <c r="D978" s="11" t="s">
        <v>198</v>
      </c>
      <c r="E978" s="11">
        <v>21</v>
      </c>
      <c r="F978" s="11">
        <v>201907</v>
      </c>
    </row>
    <row r="979" spans="1:6">
      <c r="A979" s="11" t="s">
        <v>726</v>
      </c>
      <c r="B979" s="11">
        <v>26</v>
      </c>
      <c r="C979" s="11" t="s">
        <v>175</v>
      </c>
      <c r="D979" s="11" t="s">
        <v>918</v>
      </c>
      <c r="E979" s="11">
        <v>2.9999999999999987</v>
      </c>
      <c r="F979" s="11">
        <v>201907</v>
      </c>
    </row>
    <row r="980" spans="1:6">
      <c r="A980" s="11" t="s">
        <v>458</v>
      </c>
      <c r="B980" s="11">
        <v>26</v>
      </c>
      <c r="C980" s="11" t="s">
        <v>185</v>
      </c>
      <c r="D980" s="11" t="s">
        <v>182</v>
      </c>
      <c r="E980" s="11">
        <v>7.9999999999999964</v>
      </c>
      <c r="F980" s="11">
        <v>201907</v>
      </c>
    </row>
    <row r="981" spans="1:6">
      <c r="A981" s="11" t="s">
        <v>458</v>
      </c>
      <c r="B981" s="11">
        <v>26</v>
      </c>
      <c r="C981" s="11" t="s">
        <v>185</v>
      </c>
      <c r="D981" s="11" t="s">
        <v>198</v>
      </c>
      <c r="E981" s="11">
        <v>1.5</v>
      </c>
      <c r="F981" s="11">
        <v>201907</v>
      </c>
    </row>
    <row r="982" spans="1:6">
      <c r="A982" s="11" t="s">
        <v>458</v>
      </c>
      <c r="B982" s="11">
        <v>26</v>
      </c>
      <c r="C982" s="11" t="s">
        <v>185</v>
      </c>
      <c r="D982" s="11" t="s">
        <v>206</v>
      </c>
      <c r="E982" s="11">
        <v>1.9999999999999996</v>
      </c>
      <c r="F982" s="11">
        <v>201907</v>
      </c>
    </row>
    <row r="983" spans="1:6">
      <c r="A983" s="11" t="s">
        <v>767</v>
      </c>
      <c r="B983" s="11">
        <v>26</v>
      </c>
      <c r="C983" s="11" t="s">
        <v>175</v>
      </c>
      <c r="D983" s="11" t="s">
        <v>206</v>
      </c>
      <c r="E983" s="11">
        <v>45.800000000000004</v>
      </c>
      <c r="F983" s="11">
        <v>201907</v>
      </c>
    </row>
    <row r="984" spans="1:6">
      <c r="A984" s="11" t="s">
        <v>1234</v>
      </c>
      <c r="B984" s="11">
        <v>26</v>
      </c>
      <c r="C984" s="11" t="s">
        <v>198</v>
      </c>
      <c r="D984" s="11" t="s">
        <v>185</v>
      </c>
      <c r="E984" s="11">
        <v>12.533333333333331</v>
      </c>
      <c r="F984" s="11">
        <v>201907</v>
      </c>
    </row>
    <row r="985" spans="1:6">
      <c r="A985" s="11" t="s">
        <v>453</v>
      </c>
      <c r="B985" s="11">
        <v>26</v>
      </c>
      <c r="C985" s="11" t="s">
        <v>175</v>
      </c>
      <c r="D985" s="11" t="s">
        <v>177</v>
      </c>
      <c r="E985" s="11">
        <v>18.5</v>
      </c>
      <c r="F985" s="11">
        <v>201907</v>
      </c>
    </row>
    <row r="986" spans="1:6">
      <c r="A986" s="11" t="s">
        <v>453</v>
      </c>
      <c r="B986" s="11">
        <v>26</v>
      </c>
      <c r="C986" s="11" t="s">
        <v>175</v>
      </c>
      <c r="D986" s="11" t="s">
        <v>198</v>
      </c>
      <c r="E986" s="11">
        <v>13.75</v>
      </c>
      <c r="F986" s="11">
        <v>201907</v>
      </c>
    </row>
    <row r="987" spans="1:6">
      <c r="A987" s="11" t="s">
        <v>951</v>
      </c>
      <c r="B987" s="11">
        <v>26</v>
      </c>
      <c r="C987" s="11" t="s">
        <v>198</v>
      </c>
      <c r="D987" s="11" t="s">
        <v>918</v>
      </c>
      <c r="E987" s="11">
        <v>4.7499999999999991</v>
      </c>
      <c r="F987" s="11">
        <v>201907</v>
      </c>
    </row>
    <row r="988" spans="1:6">
      <c r="A988" s="11" t="s">
        <v>485</v>
      </c>
      <c r="B988" s="11">
        <v>26</v>
      </c>
      <c r="C988" s="11" t="s">
        <v>175</v>
      </c>
      <c r="D988" s="11" t="s">
        <v>185</v>
      </c>
      <c r="E988" s="11">
        <v>21</v>
      </c>
      <c r="F988" s="11">
        <v>201907</v>
      </c>
    </row>
    <row r="989" spans="1:6">
      <c r="A989" s="11" t="s">
        <v>485</v>
      </c>
      <c r="B989" s="11">
        <v>26</v>
      </c>
      <c r="C989" s="11" t="s">
        <v>175</v>
      </c>
      <c r="D989" s="11" t="s">
        <v>206</v>
      </c>
      <c r="E989" s="11">
        <v>8.2500000000000036</v>
      </c>
      <c r="F989" s="11">
        <v>201907</v>
      </c>
    </row>
    <row r="990" spans="1:6">
      <c r="A990" s="11" t="s">
        <v>598</v>
      </c>
      <c r="B990" s="11">
        <v>26</v>
      </c>
      <c r="C990" s="11" t="s">
        <v>203</v>
      </c>
      <c r="D990" s="11" t="s">
        <v>198</v>
      </c>
      <c r="E990" s="11">
        <v>32.75</v>
      </c>
      <c r="F990" s="11">
        <v>201907</v>
      </c>
    </row>
    <row r="991" spans="1:6">
      <c r="A991" s="11" t="s">
        <v>917</v>
      </c>
      <c r="B991" s="11">
        <v>26</v>
      </c>
      <c r="C991" s="11" t="s">
        <v>203</v>
      </c>
      <c r="D991" s="11" t="s">
        <v>185</v>
      </c>
      <c r="E991" s="11">
        <v>44.416666666666657</v>
      </c>
      <c r="F991" s="11">
        <v>201907</v>
      </c>
    </row>
    <row r="992" spans="1:6">
      <c r="A992" s="11" t="s">
        <v>508</v>
      </c>
      <c r="B992" s="11">
        <v>26</v>
      </c>
      <c r="C992" s="11" t="s">
        <v>198</v>
      </c>
      <c r="D992" s="11" t="s">
        <v>203</v>
      </c>
      <c r="E992" s="11">
        <v>44.5</v>
      </c>
      <c r="F992" s="11">
        <v>201907</v>
      </c>
    </row>
    <row r="993" spans="1:6">
      <c r="A993" s="11" t="s">
        <v>482</v>
      </c>
      <c r="B993" s="11">
        <v>26</v>
      </c>
      <c r="C993" s="11" t="s">
        <v>175</v>
      </c>
      <c r="D993" s="11" t="s">
        <v>198</v>
      </c>
      <c r="E993" s="11">
        <v>45.75</v>
      </c>
      <c r="F993" s="11">
        <v>201907</v>
      </c>
    </row>
    <row r="994" spans="1:6">
      <c r="A994" s="11" t="s">
        <v>482</v>
      </c>
      <c r="B994" s="11">
        <v>26</v>
      </c>
      <c r="C994" s="11" t="s">
        <v>175</v>
      </c>
      <c r="D994" s="11" t="s">
        <v>206</v>
      </c>
      <c r="E994" s="11">
        <v>6.75</v>
      </c>
      <c r="F994" s="11">
        <v>201907</v>
      </c>
    </row>
    <row r="995" spans="1:6">
      <c r="A995" s="11" t="s">
        <v>771</v>
      </c>
      <c r="B995" s="11">
        <v>26</v>
      </c>
      <c r="C995" s="11" t="s">
        <v>185</v>
      </c>
      <c r="D995" s="11" t="s">
        <v>198</v>
      </c>
      <c r="E995" s="11">
        <v>2.3666666666666663</v>
      </c>
      <c r="F995" s="11">
        <v>201907</v>
      </c>
    </row>
    <row r="996" spans="1:6">
      <c r="A996" s="11" t="s">
        <v>479</v>
      </c>
      <c r="B996" s="11">
        <v>26</v>
      </c>
      <c r="C996" s="11" t="s">
        <v>175</v>
      </c>
      <c r="D996" s="11" t="s">
        <v>177</v>
      </c>
      <c r="E996" s="11">
        <v>33</v>
      </c>
      <c r="F996" s="11">
        <v>201907</v>
      </c>
    </row>
    <row r="997" spans="1:6">
      <c r="A997" s="11" t="s">
        <v>479</v>
      </c>
      <c r="B997" s="11">
        <v>26</v>
      </c>
      <c r="C997" s="11" t="s">
        <v>175</v>
      </c>
      <c r="D997" s="11" t="s">
        <v>198</v>
      </c>
      <c r="E997" s="11">
        <v>12.5</v>
      </c>
      <c r="F997" s="11">
        <v>201907</v>
      </c>
    </row>
    <row r="998" spans="1:6">
      <c r="A998" s="11" t="s">
        <v>950</v>
      </c>
      <c r="B998" s="11">
        <v>26</v>
      </c>
      <c r="C998" s="11" t="s">
        <v>185</v>
      </c>
      <c r="D998" s="11" t="s">
        <v>198</v>
      </c>
      <c r="E998" s="11">
        <v>10.200000000000001</v>
      </c>
      <c r="F998" s="11">
        <v>201907</v>
      </c>
    </row>
    <row r="999" spans="1:6">
      <c r="A999" s="11" t="s">
        <v>467</v>
      </c>
      <c r="B999" s="11">
        <v>26</v>
      </c>
      <c r="C999" s="11" t="s">
        <v>185</v>
      </c>
      <c r="D999" s="11" t="s">
        <v>206</v>
      </c>
      <c r="E999" s="11">
        <v>52</v>
      </c>
      <c r="F999" s="11">
        <v>201907</v>
      </c>
    </row>
    <row r="1000" spans="1:6">
      <c r="A1000" s="11" t="s">
        <v>480</v>
      </c>
      <c r="B1000" s="11">
        <v>26</v>
      </c>
      <c r="C1000" s="11" t="s">
        <v>175</v>
      </c>
      <c r="D1000" s="11" t="s">
        <v>185</v>
      </c>
      <c r="E1000" s="11">
        <v>39.083333333333329</v>
      </c>
      <c r="F1000" s="11">
        <v>201907</v>
      </c>
    </row>
    <row r="1001" spans="1:6">
      <c r="A1001" s="11" t="s">
        <v>1054</v>
      </c>
      <c r="B1001" s="11">
        <v>26</v>
      </c>
      <c r="C1001" s="11" t="s">
        <v>198</v>
      </c>
      <c r="D1001" s="11" t="s">
        <v>148</v>
      </c>
      <c r="E1001" s="11">
        <v>50</v>
      </c>
      <c r="F1001" s="11">
        <v>201907</v>
      </c>
    </row>
    <row r="1002" spans="1:6">
      <c r="A1002" s="11" t="s">
        <v>1209</v>
      </c>
      <c r="B1002" s="11">
        <v>26</v>
      </c>
      <c r="C1002" s="11" t="s">
        <v>175</v>
      </c>
      <c r="D1002" s="11" t="s">
        <v>198</v>
      </c>
      <c r="E1002" s="11">
        <v>16</v>
      </c>
      <c r="F1002" s="11">
        <v>201907</v>
      </c>
    </row>
    <row r="1003" spans="1:6">
      <c r="A1003" s="11" t="s">
        <v>777</v>
      </c>
      <c r="B1003" s="11">
        <v>26</v>
      </c>
      <c r="C1003" s="11" t="s">
        <v>175</v>
      </c>
      <c r="D1003" s="11" t="s">
        <v>185</v>
      </c>
      <c r="E1003" s="11">
        <v>28.5</v>
      </c>
      <c r="F1003" s="11">
        <v>201907</v>
      </c>
    </row>
    <row r="1004" spans="1:6">
      <c r="A1004" s="11" t="s">
        <v>778</v>
      </c>
      <c r="B1004" s="11">
        <v>26</v>
      </c>
      <c r="C1004" s="11" t="s">
        <v>175</v>
      </c>
      <c r="D1004" s="11" t="s">
        <v>185</v>
      </c>
      <c r="E1004" s="11">
        <v>5.0000000000000009</v>
      </c>
      <c r="F1004" s="11">
        <v>201907</v>
      </c>
    </row>
    <row r="1005" spans="1:6">
      <c r="A1005" s="11" t="s">
        <v>778</v>
      </c>
      <c r="B1005" s="11">
        <v>26</v>
      </c>
      <c r="C1005" s="11" t="s">
        <v>175</v>
      </c>
      <c r="D1005" s="11" t="s">
        <v>177</v>
      </c>
      <c r="E1005" s="11">
        <v>4</v>
      </c>
      <c r="F1005" s="11">
        <v>201907</v>
      </c>
    </row>
    <row r="1006" spans="1:6">
      <c r="A1006" s="11" t="s">
        <v>778</v>
      </c>
      <c r="B1006" s="11">
        <v>26</v>
      </c>
      <c r="C1006" s="11" t="s">
        <v>175</v>
      </c>
      <c r="D1006" s="11" t="s">
        <v>198</v>
      </c>
      <c r="E1006" s="11">
        <v>31.000000000000007</v>
      </c>
      <c r="F1006" s="11">
        <v>201907</v>
      </c>
    </row>
    <row r="1007" spans="1:6">
      <c r="A1007" s="11" t="s">
        <v>454</v>
      </c>
      <c r="B1007" s="11">
        <v>26</v>
      </c>
      <c r="C1007" s="11" t="s">
        <v>198</v>
      </c>
      <c r="D1007" s="11" t="s">
        <v>185</v>
      </c>
      <c r="E1007" s="11">
        <v>38.9</v>
      </c>
      <c r="F1007" s="11">
        <v>201907</v>
      </c>
    </row>
    <row r="1008" spans="1:6">
      <c r="A1008" s="11" t="s">
        <v>484</v>
      </c>
      <c r="B1008" s="11">
        <v>26</v>
      </c>
      <c r="C1008" s="11" t="s">
        <v>175</v>
      </c>
      <c r="D1008" s="11" t="s">
        <v>185</v>
      </c>
      <c r="E1008" s="11">
        <v>0.74999999999999734</v>
      </c>
      <c r="F1008" s="11">
        <v>201907</v>
      </c>
    </row>
    <row r="1009" spans="1:6">
      <c r="A1009" s="11" t="s">
        <v>484</v>
      </c>
      <c r="B1009" s="11">
        <v>26</v>
      </c>
      <c r="C1009" s="11" t="s">
        <v>175</v>
      </c>
      <c r="D1009" s="11" t="s">
        <v>177</v>
      </c>
      <c r="E1009" s="11">
        <v>0.25000000000000178</v>
      </c>
      <c r="F1009" s="11">
        <v>201907</v>
      </c>
    </row>
    <row r="1010" spans="1:6">
      <c r="A1010" s="11" t="s">
        <v>484</v>
      </c>
      <c r="B1010" s="11">
        <v>26</v>
      </c>
      <c r="C1010" s="11" t="s">
        <v>175</v>
      </c>
      <c r="D1010" s="11" t="s">
        <v>198</v>
      </c>
      <c r="E1010" s="11">
        <v>16.000000000000004</v>
      </c>
      <c r="F1010" s="11">
        <v>201907</v>
      </c>
    </row>
    <row r="1011" spans="1:6">
      <c r="A1011" s="11" t="s">
        <v>476</v>
      </c>
      <c r="B1011" s="11">
        <v>26</v>
      </c>
      <c r="C1011" s="11" t="s">
        <v>198</v>
      </c>
      <c r="D1011" s="11" t="s">
        <v>206</v>
      </c>
      <c r="E1011" s="11">
        <v>57</v>
      </c>
      <c r="F1011" s="11">
        <v>201907</v>
      </c>
    </row>
    <row r="1012" spans="1:6">
      <c r="A1012" s="11" t="s">
        <v>477</v>
      </c>
      <c r="B1012" s="11">
        <v>26</v>
      </c>
      <c r="C1012" s="11" t="s">
        <v>198</v>
      </c>
      <c r="D1012" s="11" t="s">
        <v>206</v>
      </c>
      <c r="E1012" s="11">
        <v>47</v>
      </c>
      <c r="F1012" s="11">
        <v>201907</v>
      </c>
    </row>
    <row r="1013" spans="1:6">
      <c r="A1013" s="11" t="s">
        <v>1240</v>
      </c>
      <c r="B1013" s="11">
        <v>26</v>
      </c>
      <c r="C1013" s="11" t="s">
        <v>198</v>
      </c>
      <c r="D1013" s="11" t="s">
        <v>177</v>
      </c>
      <c r="E1013" s="11">
        <v>7</v>
      </c>
      <c r="F1013" s="11">
        <v>201907</v>
      </c>
    </row>
    <row r="1014" spans="1:6">
      <c r="A1014" s="11" t="s">
        <v>486</v>
      </c>
      <c r="B1014" s="11">
        <v>26</v>
      </c>
      <c r="C1014" s="11" t="s">
        <v>175</v>
      </c>
      <c r="D1014" s="11" t="s">
        <v>177</v>
      </c>
      <c r="E1014" s="11">
        <v>17.5</v>
      </c>
      <c r="F1014" s="11">
        <v>201907</v>
      </c>
    </row>
    <row r="1015" spans="1:6">
      <c r="A1015" s="11" t="s">
        <v>1216</v>
      </c>
      <c r="B1015" s="11">
        <v>26</v>
      </c>
      <c r="C1015" s="11" t="s">
        <v>175</v>
      </c>
      <c r="D1015" s="11" t="s">
        <v>198</v>
      </c>
      <c r="E1015" s="11">
        <v>22.5</v>
      </c>
      <c r="F1015" s="11">
        <v>201907</v>
      </c>
    </row>
    <row r="1016" spans="1:6">
      <c r="A1016" s="11" t="s">
        <v>507</v>
      </c>
      <c r="B1016" s="11">
        <v>26</v>
      </c>
      <c r="C1016" s="11" t="s">
        <v>175</v>
      </c>
      <c r="D1016" s="11" t="s">
        <v>198</v>
      </c>
      <c r="E1016" s="11">
        <v>16</v>
      </c>
      <c r="F1016" s="11">
        <v>201907</v>
      </c>
    </row>
    <row r="1017" spans="1:6">
      <c r="A1017" s="11" t="s">
        <v>469</v>
      </c>
      <c r="B1017" s="11">
        <v>26</v>
      </c>
      <c r="C1017" s="11" t="s">
        <v>185</v>
      </c>
      <c r="D1017" s="11" t="s">
        <v>198</v>
      </c>
      <c r="E1017" s="11">
        <v>2.616666666666668</v>
      </c>
      <c r="F1017" s="11">
        <v>201907</v>
      </c>
    </row>
    <row r="1018" spans="1:6">
      <c r="A1018" s="11" t="s">
        <v>483</v>
      </c>
      <c r="B1018" s="11">
        <v>26</v>
      </c>
      <c r="C1018" s="11" t="s">
        <v>175</v>
      </c>
      <c r="D1018" s="11" t="s">
        <v>182</v>
      </c>
      <c r="E1018" s="11">
        <v>3.4999999999999996</v>
      </c>
      <c r="F1018" s="11">
        <v>201907</v>
      </c>
    </row>
    <row r="1019" spans="1:6">
      <c r="A1019" s="11" t="s">
        <v>483</v>
      </c>
      <c r="B1019" s="11">
        <v>26</v>
      </c>
      <c r="C1019" s="11" t="s">
        <v>175</v>
      </c>
      <c r="D1019" s="11" t="s">
        <v>185</v>
      </c>
      <c r="E1019" s="11">
        <v>4</v>
      </c>
      <c r="F1019" s="11">
        <v>201907</v>
      </c>
    </row>
    <row r="1020" spans="1:6">
      <c r="A1020" s="11" t="s">
        <v>483</v>
      </c>
      <c r="B1020" s="11">
        <v>26</v>
      </c>
      <c r="C1020" s="11" t="s">
        <v>175</v>
      </c>
      <c r="D1020" s="11" t="s">
        <v>177</v>
      </c>
      <c r="E1020" s="11">
        <v>28.999999999999996</v>
      </c>
      <c r="F1020" s="11">
        <v>201907</v>
      </c>
    </row>
    <row r="1021" spans="1:6">
      <c r="A1021" s="11" t="s">
        <v>483</v>
      </c>
      <c r="B1021" s="11">
        <v>26</v>
      </c>
      <c r="C1021" s="11" t="s">
        <v>175</v>
      </c>
      <c r="D1021" s="11" t="s">
        <v>198</v>
      </c>
      <c r="E1021" s="11">
        <v>8.5</v>
      </c>
      <c r="F1021" s="11">
        <v>201907</v>
      </c>
    </row>
    <row r="1022" spans="1:6">
      <c r="A1022" s="11" t="s">
        <v>483</v>
      </c>
      <c r="B1022" s="11">
        <v>26</v>
      </c>
      <c r="C1022" s="11" t="s">
        <v>175</v>
      </c>
      <c r="D1022" s="11" t="s">
        <v>206</v>
      </c>
      <c r="E1022" s="11">
        <v>0.50000000000000089</v>
      </c>
      <c r="F1022" s="11">
        <v>201907</v>
      </c>
    </row>
    <row r="1023" spans="1:6">
      <c r="A1023" s="11" t="s">
        <v>483</v>
      </c>
      <c r="B1023" s="11">
        <v>26</v>
      </c>
      <c r="C1023" s="11" t="s">
        <v>175</v>
      </c>
      <c r="D1023" s="11" t="s">
        <v>918</v>
      </c>
      <c r="E1023" s="11">
        <v>0.99999999999999911</v>
      </c>
      <c r="F1023" s="11">
        <v>201907</v>
      </c>
    </row>
    <row r="1024" spans="1:6">
      <c r="A1024" s="11" t="s">
        <v>460</v>
      </c>
      <c r="B1024" s="11">
        <v>26</v>
      </c>
      <c r="C1024" s="11" t="s">
        <v>177</v>
      </c>
      <c r="D1024" s="11" t="s">
        <v>198</v>
      </c>
      <c r="E1024" s="11">
        <v>2.9999999999999973</v>
      </c>
      <c r="F1024" s="11">
        <v>201907</v>
      </c>
    </row>
    <row r="1025" spans="1:6">
      <c r="A1025" s="11" t="s">
        <v>784</v>
      </c>
      <c r="B1025" s="11">
        <v>26</v>
      </c>
      <c r="C1025" s="11" t="s">
        <v>175</v>
      </c>
      <c r="D1025" s="11" t="s">
        <v>148</v>
      </c>
      <c r="E1025" s="11">
        <v>2.7499999999999996</v>
      </c>
      <c r="F1025" s="11">
        <v>201907</v>
      </c>
    </row>
    <row r="1026" spans="1:6">
      <c r="A1026" s="11" t="s">
        <v>784</v>
      </c>
      <c r="B1026" s="11">
        <v>26</v>
      </c>
      <c r="C1026" s="11" t="s">
        <v>175</v>
      </c>
      <c r="D1026" s="11" t="s">
        <v>182</v>
      </c>
      <c r="E1026" s="11">
        <v>4.5</v>
      </c>
      <c r="F1026" s="11">
        <v>201907</v>
      </c>
    </row>
    <row r="1027" spans="1:6">
      <c r="A1027" s="11" t="s">
        <v>784</v>
      </c>
      <c r="B1027" s="11">
        <v>26</v>
      </c>
      <c r="C1027" s="11" t="s">
        <v>175</v>
      </c>
      <c r="D1027" s="11" t="s">
        <v>185</v>
      </c>
      <c r="E1027" s="11">
        <v>5</v>
      </c>
      <c r="F1027" s="11">
        <v>201907</v>
      </c>
    </row>
    <row r="1028" spans="1:6">
      <c r="A1028" s="11" t="s">
        <v>784</v>
      </c>
      <c r="B1028" s="11">
        <v>26</v>
      </c>
      <c r="C1028" s="11" t="s">
        <v>175</v>
      </c>
      <c r="D1028" s="11" t="s">
        <v>177</v>
      </c>
      <c r="E1028" s="11">
        <v>3.2500000000000004</v>
      </c>
      <c r="F1028" s="11">
        <v>201907</v>
      </c>
    </row>
    <row r="1029" spans="1:6">
      <c r="A1029" s="11" t="s">
        <v>784</v>
      </c>
      <c r="B1029" s="11">
        <v>26</v>
      </c>
      <c r="C1029" s="11" t="s">
        <v>175</v>
      </c>
      <c r="D1029" s="11" t="s">
        <v>198</v>
      </c>
      <c r="E1029" s="11">
        <v>4.5000000000000018</v>
      </c>
      <c r="F1029" s="11">
        <v>201907</v>
      </c>
    </row>
    <row r="1030" spans="1:6">
      <c r="A1030" s="11" t="s">
        <v>784</v>
      </c>
      <c r="B1030" s="11">
        <v>26</v>
      </c>
      <c r="C1030" s="11" t="s">
        <v>175</v>
      </c>
      <c r="D1030" s="11" t="s">
        <v>203</v>
      </c>
      <c r="E1030" s="11">
        <v>2.0000000000000009</v>
      </c>
      <c r="F1030" s="11">
        <v>201907</v>
      </c>
    </row>
    <row r="1031" spans="1:6">
      <c r="A1031" s="11" t="s">
        <v>784</v>
      </c>
      <c r="B1031" s="11">
        <v>26</v>
      </c>
      <c r="C1031" s="11" t="s">
        <v>175</v>
      </c>
      <c r="D1031" s="11" t="s">
        <v>206</v>
      </c>
      <c r="E1031" s="11">
        <v>3.4999999999999982</v>
      </c>
      <c r="F1031" s="11">
        <v>201907</v>
      </c>
    </row>
    <row r="1032" spans="1:6">
      <c r="A1032" s="11" t="s">
        <v>1240</v>
      </c>
      <c r="B1032" s="11">
        <v>27</v>
      </c>
      <c r="C1032" s="11" t="s">
        <v>198</v>
      </c>
      <c r="D1032" s="11" t="s">
        <v>177</v>
      </c>
      <c r="E1032" s="11">
        <v>22.5</v>
      </c>
      <c r="F1032" s="11">
        <v>201908</v>
      </c>
    </row>
    <row r="1033" spans="1:6">
      <c r="A1033" s="11" t="s">
        <v>1216</v>
      </c>
      <c r="B1033" s="11">
        <v>27</v>
      </c>
      <c r="C1033" s="11" t="s">
        <v>175</v>
      </c>
      <c r="D1033" s="11" t="s">
        <v>198</v>
      </c>
      <c r="E1033" s="11">
        <v>22.5</v>
      </c>
      <c r="F1033" s="11">
        <v>201908</v>
      </c>
    </row>
    <row r="1034" spans="1:6">
      <c r="A1034" s="11" t="s">
        <v>1240</v>
      </c>
      <c r="B1034" s="11">
        <v>28</v>
      </c>
      <c r="C1034" s="11" t="s">
        <v>198</v>
      </c>
      <c r="D1034" s="11" t="s">
        <v>177</v>
      </c>
      <c r="E1034" s="11">
        <v>36.5</v>
      </c>
      <c r="F1034" s="11">
        <v>201908</v>
      </c>
    </row>
    <row r="1035" spans="1:6">
      <c r="A1035" s="11" t="s">
        <v>1216</v>
      </c>
      <c r="B1035" s="11">
        <v>28</v>
      </c>
      <c r="C1035" s="11" t="s">
        <v>175</v>
      </c>
      <c r="D1035" s="11" t="s">
        <v>198</v>
      </c>
      <c r="E1035" s="11">
        <v>17</v>
      </c>
      <c r="F1035" s="11">
        <v>201908</v>
      </c>
    </row>
    <row r="1036" spans="1:6">
      <c r="A1036" s="11" t="s">
        <v>1240</v>
      </c>
      <c r="B1036" s="11">
        <v>29</v>
      </c>
      <c r="C1036" s="11" t="s">
        <v>198</v>
      </c>
      <c r="D1036" s="11" t="s">
        <v>177</v>
      </c>
      <c r="E1036" s="11">
        <v>40.5</v>
      </c>
      <c r="F1036" s="11">
        <v>201908</v>
      </c>
    </row>
    <row r="1037" spans="1:6">
      <c r="A1037" s="11" t="s">
        <v>1216</v>
      </c>
      <c r="B1037" s="11">
        <v>29</v>
      </c>
      <c r="C1037" s="11" t="s">
        <v>175</v>
      </c>
      <c r="D1037" s="11" t="s">
        <v>198</v>
      </c>
      <c r="E1037" s="11">
        <v>25.5</v>
      </c>
      <c r="F1037" s="11">
        <v>201908</v>
      </c>
    </row>
    <row r="1038" spans="1:6">
      <c r="A1038" s="11" t="s">
        <v>1240</v>
      </c>
      <c r="B1038" s="11">
        <v>30</v>
      </c>
      <c r="C1038" s="11" t="s">
        <v>198</v>
      </c>
      <c r="D1038" s="11" t="s">
        <v>177</v>
      </c>
      <c r="E1038" s="11">
        <v>38.75</v>
      </c>
      <c r="F1038" s="11">
        <v>201908</v>
      </c>
    </row>
    <row r="1039" spans="1:6">
      <c r="A1039" s="11" t="s">
        <v>1216</v>
      </c>
      <c r="B1039" s="11">
        <v>30</v>
      </c>
      <c r="C1039" s="11" t="s">
        <v>175</v>
      </c>
      <c r="D1039" s="11" t="s">
        <v>198</v>
      </c>
      <c r="E1039" s="11">
        <v>25.5</v>
      </c>
      <c r="F1039" s="11">
        <v>201908</v>
      </c>
    </row>
    <row r="1040" spans="1:6">
      <c r="A1040" s="11" t="s">
        <v>788</v>
      </c>
      <c r="B1040" s="11">
        <v>25</v>
      </c>
      <c r="C1040" s="11" t="s">
        <v>185</v>
      </c>
      <c r="D1040" s="11" t="s">
        <v>198</v>
      </c>
      <c r="E1040" s="11">
        <v>17.483333333333331</v>
      </c>
      <c r="F1040" s="11">
        <v>201909</v>
      </c>
    </row>
    <row r="1041" spans="1:6">
      <c r="A1041" s="11" t="s">
        <v>956</v>
      </c>
      <c r="B1041" s="11">
        <v>25</v>
      </c>
      <c r="C1041" s="11" t="s">
        <v>185</v>
      </c>
      <c r="D1041" s="11" t="s">
        <v>198</v>
      </c>
      <c r="E1041" s="11">
        <v>8</v>
      </c>
      <c r="F1041" s="11">
        <v>201909</v>
      </c>
    </row>
    <row r="1042" spans="1:6">
      <c r="A1042" s="11" t="s">
        <v>915</v>
      </c>
      <c r="B1042" s="11">
        <v>25</v>
      </c>
      <c r="C1042" s="11" t="s">
        <v>185</v>
      </c>
      <c r="D1042" s="11" t="s">
        <v>198</v>
      </c>
      <c r="E1042" s="11">
        <v>9.4599999999999973</v>
      </c>
      <c r="F1042" s="11">
        <v>201909</v>
      </c>
    </row>
    <row r="1043" spans="1:6">
      <c r="A1043" s="11" t="s">
        <v>1320</v>
      </c>
      <c r="B1043" s="11">
        <v>25</v>
      </c>
      <c r="C1043" s="11" t="s">
        <v>185</v>
      </c>
      <c r="D1043" s="11" t="s">
        <v>198</v>
      </c>
      <c r="E1043" s="11">
        <v>7.2166666666666677</v>
      </c>
      <c r="F1043" s="11">
        <v>201909</v>
      </c>
    </row>
    <row r="1044" spans="1:6">
      <c r="A1044" s="11" t="s">
        <v>505</v>
      </c>
      <c r="B1044" s="11">
        <v>25</v>
      </c>
      <c r="C1044" s="11" t="s">
        <v>203</v>
      </c>
      <c r="D1044" s="11" t="s">
        <v>177</v>
      </c>
      <c r="E1044" s="11">
        <v>43.5</v>
      </c>
      <c r="F1044" s="11">
        <v>201909</v>
      </c>
    </row>
    <row r="1045" spans="1:6">
      <c r="A1045" s="11" t="s">
        <v>787</v>
      </c>
      <c r="B1045" s="11">
        <v>25</v>
      </c>
      <c r="C1045" s="11" t="s">
        <v>185</v>
      </c>
      <c r="D1045" s="11" t="s">
        <v>198</v>
      </c>
      <c r="E1045" s="11">
        <v>17</v>
      </c>
      <c r="F1045" s="11">
        <v>201909</v>
      </c>
    </row>
    <row r="1046" spans="1:6">
      <c r="A1046" s="11" t="s">
        <v>787</v>
      </c>
      <c r="B1046" s="11">
        <v>25</v>
      </c>
      <c r="C1046" s="11" t="s">
        <v>185</v>
      </c>
      <c r="D1046" s="11" t="s">
        <v>206</v>
      </c>
      <c r="E1046" s="11">
        <v>2.9999999999999987</v>
      </c>
      <c r="F1046" s="11">
        <v>201909</v>
      </c>
    </row>
    <row r="1047" spans="1:6">
      <c r="A1047" s="11" t="s">
        <v>1239</v>
      </c>
      <c r="B1047" s="11">
        <v>25</v>
      </c>
      <c r="C1047" s="11" t="s">
        <v>185</v>
      </c>
      <c r="D1047" s="11" t="s">
        <v>198</v>
      </c>
      <c r="E1047" s="11">
        <v>15.766666666666671</v>
      </c>
      <c r="F1047" s="11">
        <v>201909</v>
      </c>
    </row>
    <row r="1048" spans="1:6">
      <c r="A1048" s="11" t="s">
        <v>782</v>
      </c>
      <c r="B1048" s="11">
        <v>25</v>
      </c>
      <c r="C1048" s="11" t="s">
        <v>185</v>
      </c>
      <c r="D1048" s="11" t="s">
        <v>198</v>
      </c>
      <c r="E1048" s="11">
        <v>0.94999999999999929</v>
      </c>
      <c r="F1048" s="11">
        <v>201909</v>
      </c>
    </row>
    <row r="1049" spans="1:6">
      <c r="A1049" s="11" t="s">
        <v>846</v>
      </c>
      <c r="B1049" s="11">
        <v>25</v>
      </c>
      <c r="C1049" s="11" t="s">
        <v>198</v>
      </c>
      <c r="D1049" s="11" t="s">
        <v>185</v>
      </c>
      <c r="E1049" s="11">
        <v>30.516666666666669</v>
      </c>
      <c r="F1049" s="11">
        <v>201909</v>
      </c>
    </row>
    <row r="1050" spans="1:6">
      <c r="A1050" s="11" t="s">
        <v>503</v>
      </c>
      <c r="B1050" s="11">
        <v>25</v>
      </c>
      <c r="C1050" s="11" t="s">
        <v>185</v>
      </c>
      <c r="D1050" s="11" t="s">
        <v>177</v>
      </c>
      <c r="E1050" s="11">
        <v>6.0333333333333314</v>
      </c>
      <c r="F1050" s="11">
        <v>201909</v>
      </c>
    </row>
    <row r="1051" spans="1:6">
      <c r="A1051" s="11" t="s">
        <v>503</v>
      </c>
      <c r="B1051" s="11">
        <v>25</v>
      </c>
      <c r="C1051" s="11" t="s">
        <v>185</v>
      </c>
      <c r="D1051" s="11" t="s">
        <v>198</v>
      </c>
      <c r="E1051" s="11">
        <v>2.6999999999999997</v>
      </c>
      <c r="F1051" s="11">
        <v>201909</v>
      </c>
    </row>
    <row r="1052" spans="1:6">
      <c r="A1052" s="11" t="s">
        <v>478</v>
      </c>
      <c r="B1052" s="11">
        <v>26</v>
      </c>
      <c r="C1052" s="11" t="s">
        <v>175</v>
      </c>
      <c r="D1052" s="11" t="s">
        <v>198</v>
      </c>
      <c r="E1052" s="11">
        <v>3</v>
      </c>
      <c r="F1052" s="11">
        <v>201909</v>
      </c>
    </row>
    <row r="1053" spans="1:6">
      <c r="A1053" s="11" t="s">
        <v>788</v>
      </c>
      <c r="B1053" s="11">
        <v>26</v>
      </c>
      <c r="C1053" s="11" t="s">
        <v>185</v>
      </c>
      <c r="D1053" s="11" t="s">
        <v>198</v>
      </c>
      <c r="E1053" s="11">
        <v>5.8166666666666664</v>
      </c>
      <c r="F1053" s="11">
        <v>201909</v>
      </c>
    </row>
    <row r="1054" spans="1:6">
      <c r="A1054" s="11" t="s">
        <v>956</v>
      </c>
      <c r="B1054" s="11">
        <v>26</v>
      </c>
      <c r="C1054" s="11" t="s">
        <v>185</v>
      </c>
      <c r="D1054" s="11" t="s">
        <v>198</v>
      </c>
      <c r="E1054" s="11">
        <v>0.66666666666666563</v>
      </c>
      <c r="F1054" s="11">
        <v>201909</v>
      </c>
    </row>
    <row r="1055" spans="1:6">
      <c r="A1055" s="11" t="s">
        <v>897</v>
      </c>
      <c r="B1055" s="11">
        <v>26</v>
      </c>
      <c r="C1055" s="11" t="s">
        <v>185</v>
      </c>
      <c r="D1055" s="11" t="s">
        <v>198</v>
      </c>
      <c r="E1055" s="11">
        <v>2.7499999999999996</v>
      </c>
      <c r="F1055" s="11">
        <v>201909</v>
      </c>
    </row>
    <row r="1056" spans="1:6">
      <c r="A1056" s="11" t="s">
        <v>915</v>
      </c>
      <c r="B1056" s="11">
        <v>26</v>
      </c>
      <c r="C1056" s="11" t="s">
        <v>185</v>
      </c>
      <c r="D1056" s="11" t="s">
        <v>198</v>
      </c>
      <c r="E1056" s="11">
        <v>11.850000000000001</v>
      </c>
      <c r="F1056" s="11">
        <v>201909</v>
      </c>
    </row>
    <row r="1057" spans="1:6">
      <c r="A1057" s="11" t="s">
        <v>775</v>
      </c>
      <c r="B1057" s="11">
        <v>26</v>
      </c>
      <c r="C1057" s="11" t="s">
        <v>198</v>
      </c>
      <c r="D1057" s="11" t="s">
        <v>185</v>
      </c>
      <c r="E1057" s="11">
        <v>5.0166666666666648</v>
      </c>
      <c r="F1057" s="11">
        <v>201909</v>
      </c>
    </row>
    <row r="1058" spans="1:6">
      <c r="A1058" s="11" t="s">
        <v>468</v>
      </c>
      <c r="B1058" s="11">
        <v>26</v>
      </c>
      <c r="C1058" s="11" t="s">
        <v>185</v>
      </c>
      <c r="D1058" s="11" t="s">
        <v>198</v>
      </c>
      <c r="E1058" s="11">
        <v>9.4166666666666643</v>
      </c>
      <c r="F1058" s="11">
        <v>201909</v>
      </c>
    </row>
    <row r="1059" spans="1:6">
      <c r="A1059" s="11" t="s">
        <v>500</v>
      </c>
      <c r="B1059" s="11">
        <v>26</v>
      </c>
      <c r="C1059" s="11" t="s">
        <v>185</v>
      </c>
      <c r="D1059" s="11" t="s">
        <v>198</v>
      </c>
      <c r="E1059" s="11">
        <v>3.366666666666668</v>
      </c>
      <c r="F1059" s="11">
        <v>201909</v>
      </c>
    </row>
    <row r="1060" spans="1:6">
      <c r="A1060" s="11" t="s">
        <v>1320</v>
      </c>
      <c r="B1060" s="11">
        <v>26</v>
      </c>
      <c r="C1060" s="11" t="s">
        <v>185</v>
      </c>
      <c r="D1060" s="11" t="s">
        <v>198</v>
      </c>
      <c r="E1060" s="11">
        <v>2.5833333333333321</v>
      </c>
      <c r="F1060" s="11">
        <v>201909</v>
      </c>
    </row>
    <row r="1061" spans="1:6">
      <c r="A1061" s="11" t="s">
        <v>505</v>
      </c>
      <c r="B1061" s="11">
        <v>26</v>
      </c>
      <c r="C1061" s="11" t="s">
        <v>203</v>
      </c>
      <c r="D1061" s="11" t="s">
        <v>177</v>
      </c>
      <c r="E1061" s="11">
        <v>47.5</v>
      </c>
      <c r="F1061" s="11">
        <v>201909</v>
      </c>
    </row>
    <row r="1062" spans="1:6">
      <c r="A1062" s="11" t="s">
        <v>787</v>
      </c>
      <c r="B1062" s="11">
        <v>26</v>
      </c>
      <c r="C1062" s="11" t="s">
        <v>185</v>
      </c>
      <c r="D1062" s="11" t="s">
        <v>198</v>
      </c>
      <c r="E1062" s="11">
        <v>18.75</v>
      </c>
      <c r="F1062" s="11">
        <v>201909</v>
      </c>
    </row>
    <row r="1063" spans="1:6">
      <c r="A1063" s="11" t="s">
        <v>1239</v>
      </c>
      <c r="B1063" s="11">
        <v>26</v>
      </c>
      <c r="C1063" s="11" t="s">
        <v>185</v>
      </c>
      <c r="D1063" s="11" t="s">
        <v>198</v>
      </c>
      <c r="E1063" s="11">
        <v>4.6499999999999995</v>
      </c>
      <c r="F1063" s="11">
        <v>201909</v>
      </c>
    </row>
    <row r="1064" spans="1:6">
      <c r="A1064" s="11" t="s">
        <v>846</v>
      </c>
      <c r="B1064" s="11">
        <v>26</v>
      </c>
      <c r="C1064" s="11" t="s">
        <v>198</v>
      </c>
      <c r="D1064" s="11" t="s">
        <v>185</v>
      </c>
      <c r="E1064" s="11">
        <v>14.633333333333331</v>
      </c>
      <c r="F1064" s="11">
        <v>201909</v>
      </c>
    </row>
    <row r="1065" spans="1:6">
      <c r="A1065" s="11" t="s">
        <v>464</v>
      </c>
      <c r="B1065" s="11">
        <v>26</v>
      </c>
      <c r="C1065" s="11" t="s">
        <v>198</v>
      </c>
      <c r="D1065" s="11" t="s">
        <v>177</v>
      </c>
      <c r="E1065" s="11">
        <v>39.416666666666657</v>
      </c>
      <c r="F1065" s="11">
        <v>201909</v>
      </c>
    </row>
    <row r="1066" spans="1:6">
      <c r="A1066" s="11" t="s">
        <v>503</v>
      </c>
      <c r="B1066" s="11">
        <v>26</v>
      </c>
      <c r="C1066" s="11" t="s">
        <v>185</v>
      </c>
      <c r="D1066" s="11" t="s">
        <v>198</v>
      </c>
      <c r="E1066" s="11">
        <v>5.2333333333333352</v>
      </c>
      <c r="F1066" s="11">
        <v>201909</v>
      </c>
    </row>
    <row r="1067" spans="1:6">
      <c r="A1067" s="11" t="s">
        <v>708</v>
      </c>
      <c r="B1067" s="11">
        <v>27</v>
      </c>
      <c r="C1067" s="11" t="s">
        <v>185</v>
      </c>
      <c r="D1067" s="11" t="s">
        <v>198</v>
      </c>
      <c r="E1067" s="11">
        <v>10.583333333333336</v>
      </c>
      <c r="F1067" s="11">
        <v>201909</v>
      </c>
    </row>
    <row r="1068" spans="1:6">
      <c r="A1068" s="11" t="s">
        <v>708</v>
      </c>
      <c r="B1068" s="11">
        <v>27</v>
      </c>
      <c r="C1068" s="11" t="s">
        <v>185</v>
      </c>
      <c r="D1068" s="11" t="s">
        <v>203</v>
      </c>
      <c r="E1068" s="11">
        <v>10.810000000000006</v>
      </c>
      <c r="F1068" s="11">
        <v>201909</v>
      </c>
    </row>
    <row r="1069" spans="1:6">
      <c r="A1069" s="11" t="s">
        <v>726</v>
      </c>
      <c r="B1069" s="11">
        <v>27</v>
      </c>
      <c r="C1069" s="11" t="s">
        <v>175</v>
      </c>
      <c r="D1069" s="11" t="s">
        <v>185</v>
      </c>
      <c r="E1069" s="11">
        <v>7.5</v>
      </c>
      <c r="F1069" s="11">
        <v>201909</v>
      </c>
    </row>
    <row r="1070" spans="1:6">
      <c r="A1070" s="11" t="s">
        <v>726</v>
      </c>
      <c r="B1070" s="11">
        <v>27</v>
      </c>
      <c r="C1070" s="11" t="s">
        <v>175</v>
      </c>
      <c r="D1070" s="11" t="s">
        <v>177</v>
      </c>
      <c r="E1070" s="11">
        <v>6.5000000000000009</v>
      </c>
      <c r="F1070" s="11">
        <v>201909</v>
      </c>
    </row>
    <row r="1071" spans="1:6">
      <c r="A1071" s="11" t="s">
        <v>726</v>
      </c>
      <c r="B1071" s="11">
        <v>27</v>
      </c>
      <c r="C1071" s="11" t="s">
        <v>175</v>
      </c>
      <c r="D1071" s="11" t="s">
        <v>198</v>
      </c>
      <c r="E1071" s="11">
        <v>24.5</v>
      </c>
      <c r="F1071" s="11">
        <v>201909</v>
      </c>
    </row>
    <row r="1072" spans="1:6">
      <c r="A1072" s="11" t="s">
        <v>726</v>
      </c>
      <c r="B1072" s="11">
        <v>27</v>
      </c>
      <c r="C1072" s="11" t="s">
        <v>175</v>
      </c>
      <c r="D1072" s="11" t="s">
        <v>918</v>
      </c>
      <c r="E1072" s="11">
        <v>10</v>
      </c>
      <c r="F1072" s="11">
        <v>201909</v>
      </c>
    </row>
    <row r="1073" spans="1:6">
      <c r="A1073" s="11" t="s">
        <v>458</v>
      </c>
      <c r="B1073" s="11">
        <v>27</v>
      </c>
      <c r="C1073" s="11" t="s">
        <v>185</v>
      </c>
      <c r="D1073" s="11" t="s">
        <v>182</v>
      </c>
      <c r="E1073" s="11">
        <v>5.9999999999999982</v>
      </c>
      <c r="F1073" s="11">
        <v>201909</v>
      </c>
    </row>
    <row r="1074" spans="1:6">
      <c r="A1074" s="11" t="s">
        <v>458</v>
      </c>
      <c r="B1074" s="11">
        <v>27</v>
      </c>
      <c r="C1074" s="11" t="s">
        <v>185</v>
      </c>
      <c r="D1074" s="11" t="s">
        <v>198</v>
      </c>
      <c r="E1074" s="11">
        <v>3.2499999999999991</v>
      </c>
      <c r="F1074" s="11">
        <v>201909</v>
      </c>
    </row>
    <row r="1075" spans="1:6">
      <c r="A1075" s="11" t="s">
        <v>458</v>
      </c>
      <c r="B1075" s="11">
        <v>27</v>
      </c>
      <c r="C1075" s="11" t="s">
        <v>185</v>
      </c>
      <c r="D1075" s="11" t="s">
        <v>206</v>
      </c>
      <c r="E1075" s="11">
        <v>2.0000000000000009</v>
      </c>
      <c r="F1075" s="11">
        <v>201909</v>
      </c>
    </row>
    <row r="1076" spans="1:6">
      <c r="A1076" s="11" t="s">
        <v>767</v>
      </c>
      <c r="B1076" s="11">
        <v>27</v>
      </c>
      <c r="C1076" s="11" t="s">
        <v>175</v>
      </c>
      <c r="D1076" s="11" t="s">
        <v>206</v>
      </c>
      <c r="E1076" s="11">
        <v>43.623333333333335</v>
      </c>
      <c r="F1076" s="11">
        <v>201909</v>
      </c>
    </row>
    <row r="1077" spans="1:6">
      <c r="A1077" s="11" t="s">
        <v>1234</v>
      </c>
      <c r="B1077" s="11">
        <v>27</v>
      </c>
      <c r="C1077" s="11" t="s">
        <v>198</v>
      </c>
      <c r="D1077" s="11" t="s">
        <v>185</v>
      </c>
      <c r="E1077" s="11">
        <v>26.8</v>
      </c>
      <c r="F1077" s="11">
        <v>201909</v>
      </c>
    </row>
    <row r="1078" spans="1:6">
      <c r="A1078" s="11" t="s">
        <v>453</v>
      </c>
      <c r="B1078" s="11">
        <v>27</v>
      </c>
      <c r="C1078" s="11" t="s">
        <v>175</v>
      </c>
      <c r="D1078" s="11" t="s">
        <v>182</v>
      </c>
      <c r="E1078" s="11">
        <v>1.0000000000000004</v>
      </c>
      <c r="F1078" s="11">
        <v>201909</v>
      </c>
    </row>
    <row r="1079" spans="1:6">
      <c r="A1079" s="11" t="s">
        <v>453</v>
      </c>
      <c r="B1079" s="11">
        <v>27</v>
      </c>
      <c r="C1079" s="11" t="s">
        <v>175</v>
      </c>
      <c r="D1079" s="11" t="s">
        <v>177</v>
      </c>
      <c r="E1079" s="11">
        <v>18.5</v>
      </c>
      <c r="F1079" s="11">
        <v>201909</v>
      </c>
    </row>
    <row r="1080" spans="1:6">
      <c r="A1080" s="11" t="s">
        <v>453</v>
      </c>
      <c r="B1080" s="11">
        <v>27</v>
      </c>
      <c r="C1080" s="11" t="s">
        <v>175</v>
      </c>
      <c r="D1080" s="11" t="s">
        <v>198</v>
      </c>
      <c r="E1080" s="11">
        <v>12.5</v>
      </c>
      <c r="F1080" s="11">
        <v>201909</v>
      </c>
    </row>
    <row r="1081" spans="1:6">
      <c r="A1081" s="11" t="s">
        <v>951</v>
      </c>
      <c r="B1081" s="11">
        <v>27</v>
      </c>
      <c r="C1081" s="11" t="s">
        <v>198</v>
      </c>
      <c r="D1081" s="11" t="s">
        <v>206</v>
      </c>
      <c r="E1081" s="11">
        <v>0.99999999999999911</v>
      </c>
      <c r="F1081" s="11">
        <v>201909</v>
      </c>
    </row>
    <row r="1082" spans="1:6">
      <c r="A1082" s="11" t="s">
        <v>951</v>
      </c>
      <c r="B1082" s="11">
        <v>27</v>
      </c>
      <c r="C1082" s="11" t="s">
        <v>198</v>
      </c>
      <c r="D1082" s="11" t="s">
        <v>918</v>
      </c>
      <c r="E1082" s="11">
        <v>16</v>
      </c>
      <c r="F1082" s="11">
        <v>201909</v>
      </c>
    </row>
    <row r="1083" spans="1:6">
      <c r="A1083" s="11" t="s">
        <v>478</v>
      </c>
      <c r="B1083" s="11">
        <v>27</v>
      </c>
      <c r="C1083" s="11" t="s">
        <v>175</v>
      </c>
      <c r="D1083" s="11" t="s">
        <v>198</v>
      </c>
      <c r="E1083" s="11">
        <v>3</v>
      </c>
      <c r="F1083" s="11">
        <v>201909</v>
      </c>
    </row>
    <row r="1084" spans="1:6">
      <c r="A1084" s="11" t="s">
        <v>478</v>
      </c>
      <c r="B1084" s="11">
        <v>27</v>
      </c>
      <c r="C1084" s="11" t="s">
        <v>175</v>
      </c>
      <c r="D1084" s="11" t="s">
        <v>206</v>
      </c>
      <c r="E1084" s="11">
        <v>4</v>
      </c>
      <c r="F1084" s="11">
        <v>201909</v>
      </c>
    </row>
    <row r="1085" spans="1:6">
      <c r="A1085" s="11" t="s">
        <v>485</v>
      </c>
      <c r="B1085" s="11">
        <v>27</v>
      </c>
      <c r="C1085" s="11" t="s">
        <v>175</v>
      </c>
      <c r="D1085" s="11" t="s">
        <v>185</v>
      </c>
      <c r="E1085" s="11">
        <v>43</v>
      </c>
      <c r="F1085" s="11">
        <v>201909</v>
      </c>
    </row>
    <row r="1086" spans="1:6">
      <c r="A1086" s="11" t="s">
        <v>485</v>
      </c>
      <c r="B1086" s="11">
        <v>27</v>
      </c>
      <c r="C1086" s="11" t="s">
        <v>175</v>
      </c>
      <c r="D1086" s="11" t="s">
        <v>206</v>
      </c>
      <c r="E1086" s="11">
        <v>7.2500000000000009</v>
      </c>
      <c r="F1086" s="11">
        <v>201909</v>
      </c>
    </row>
    <row r="1087" spans="1:6">
      <c r="A1087" s="11" t="s">
        <v>598</v>
      </c>
      <c r="B1087" s="11">
        <v>27</v>
      </c>
      <c r="C1087" s="11" t="s">
        <v>203</v>
      </c>
      <c r="D1087" s="11" t="s">
        <v>198</v>
      </c>
      <c r="E1087" s="11">
        <v>27</v>
      </c>
      <c r="F1087" s="11">
        <v>201909</v>
      </c>
    </row>
    <row r="1088" spans="1:6">
      <c r="A1088" s="11" t="s">
        <v>956</v>
      </c>
      <c r="B1088" s="11">
        <v>27</v>
      </c>
      <c r="C1088" s="11" t="s">
        <v>185</v>
      </c>
      <c r="D1088" s="11" t="s">
        <v>198</v>
      </c>
      <c r="E1088" s="11">
        <v>3.6333333333333311</v>
      </c>
      <c r="F1088" s="11">
        <v>201909</v>
      </c>
    </row>
    <row r="1089" spans="1:6">
      <c r="A1089" s="11" t="s">
        <v>769</v>
      </c>
      <c r="B1089" s="11">
        <v>27</v>
      </c>
      <c r="C1089" s="11" t="s">
        <v>185</v>
      </c>
      <c r="D1089" s="11" t="s">
        <v>198</v>
      </c>
      <c r="E1089" s="11">
        <v>0.33333333333333215</v>
      </c>
      <c r="F1089" s="11">
        <v>201909</v>
      </c>
    </row>
    <row r="1090" spans="1:6">
      <c r="A1090" s="11" t="s">
        <v>769</v>
      </c>
      <c r="B1090" s="11">
        <v>27</v>
      </c>
      <c r="C1090" s="11" t="s">
        <v>185</v>
      </c>
      <c r="D1090" s="11" t="s">
        <v>206</v>
      </c>
      <c r="E1090" s="11">
        <v>0.66666666666666563</v>
      </c>
      <c r="F1090" s="11">
        <v>201909</v>
      </c>
    </row>
    <row r="1091" spans="1:6">
      <c r="A1091" s="11" t="s">
        <v>917</v>
      </c>
      <c r="B1091" s="11">
        <v>27</v>
      </c>
      <c r="C1091" s="11" t="s">
        <v>203</v>
      </c>
      <c r="D1091" s="11" t="s">
        <v>185</v>
      </c>
      <c r="E1091" s="11">
        <v>39.633333333333333</v>
      </c>
      <c r="F1091" s="11">
        <v>201909</v>
      </c>
    </row>
    <row r="1092" spans="1:6">
      <c r="A1092" s="11" t="s">
        <v>508</v>
      </c>
      <c r="B1092" s="11">
        <v>27</v>
      </c>
      <c r="C1092" s="11" t="s">
        <v>198</v>
      </c>
      <c r="D1092" s="11" t="s">
        <v>203</v>
      </c>
      <c r="E1092" s="11">
        <v>35.5</v>
      </c>
      <c r="F1092" s="11">
        <v>201909</v>
      </c>
    </row>
    <row r="1093" spans="1:6">
      <c r="A1093" s="11" t="s">
        <v>482</v>
      </c>
      <c r="B1093" s="11">
        <v>27</v>
      </c>
      <c r="C1093" s="11" t="s">
        <v>175</v>
      </c>
      <c r="D1093" s="11" t="s">
        <v>198</v>
      </c>
      <c r="E1093" s="11">
        <v>47.5</v>
      </c>
      <c r="F1093" s="11">
        <v>201909</v>
      </c>
    </row>
    <row r="1094" spans="1:6">
      <c r="A1094" s="11" t="s">
        <v>482</v>
      </c>
      <c r="B1094" s="11">
        <v>27</v>
      </c>
      <c r="C1094" s="11" t="s">
        <v>175</v>
      </c>
      <c r="D1094" s="11" t="s">
        <v>206</v>
      </c>
      <c r="E1094" s="11">
        <v>4.4999999999999982</v>
      </c>
      <c r="F1094" s="11">
        <v>201909</v>
      </c>
    </row>
    <row r="1095" spans="1:6">
      <c r="A1095" s="11" t="s">
        <v>479</v>
      </c>
      <c r="B1095" s="11">
        <v>27</v>
      </c>
      <c r="C1095" s="11" t="s">
        <v>175</v>
      </c>
      <c r="D1095" s="11" t="s">
        <v>177</v>
      </c>
      <c r="E1095" s="11">
        <v>28.5</v>
      </c>
      <c r="F1095" s="11">
        <v>201909</v>
      </c>
    </row>
    <row r="1096" spans="1:6">
      <c r="A1096" s="11" t="s">
        <v>479</v>
      </c>
      <c r="B1096" s="11">
        <v>27</v>
      </c>
      <c r="C1096" s="11" t="s">
        <v>175</v>
      </c>
      <c r="D1096" s="11" t="s">
        <v>198</v>
      </c>
      <c r="E1096" s="11">
        <v>16.500000000000004</v>
      </c>
      <c r="F1096" s="11">
        <v>201909</v>
      </c>
    </row>
    <row r="1097" spans="1:6">
      <c r="A1097" s="11" t="s">
        <v>915</v>
      </c>
      <c r="B1097" s="11">
        <v>27</v>
      </c>
      <c r="C1097" s="11" t="s">
        <v>185</v>
      </c>
      <c r="D1097" s="11" t="s">
        <v>198</v>
      </c>
      <c r="E1097" s="11">
        <v>19.87</v>
      </c>
      <c r="F1097" s="11">
        <v>201909</v>
      </c>
    </row>
    <row r="1098" spans="1:6">
      <c r="A1098" s="11" t="s">
        <v>950</v>
      </c>
      <c r="B1098" s="11">
        <v>27</v>
      </c>
      <c r="C1098" s="11" t="s">
        <v>185</v>
      </c>
      <c r="D1098" s="11" t="s">
        <v>198</v>
      </c>
      <c r="E1098" s="11">
        <v>13.899999999999999</v>
      </c>
      <c r="F1098" s="11">
        <v>201909</v>
      </c>
    </row>
    <row r="1099" spans="1:6">
      <c r="A1099" s="11" t="s">
        <v>467</v>
      </c>
      <c r="B1099" s="11">
        <v>27</v>
      </c>
      <c r="C1099" s="11" t="s">
        <v>185</v>
      </c>
      <c r="D1099" s="11" t="s">
        <v>206</v>
      </c>
      <c r="E1099" s="11">
        <v>59.083333333333343</v>
      </c>
      <c r="F1099" s="11">
        <v>201909</v>
      </c>
    </row>
    <row r="1100" spans="1:6">
      <c r="A1100" s="11" t="s">
        <v>775</v>
      </c>
      <c r="B1100" s="11">
        <v>27</v>
      </c>
      <c r="C1100" s="11" t="s">
        <v>198</v>
      </c>
      <c r="D1100" s="11" t="s">
        <v>185</v>
      </c>
      <c r="E1100" s="11">
        <v>2.6666666666666665</v>
      </c>
      <c r="F1100" s="11">
        <v>201909</v>
      </c>
    </row>
    <row r="1101" spans="1:6">
      <c r="A1101" s="11" t="s">
        <v>468</v>
      </c>
      <c r="B1101" s="11">
        <v>27</v>
      </c>
      <c r="C1101" s="11" t="s">
        <v>185</v>
      </c>
      <c r="D1101" s="11" t="s">
        <v>198</v>
      </c>
      <c r="E1101" s="11">
        <v>5.2333333333333325</v>
      </c>
      <c r="F1101" s="11">
        <v>201909</v>
      </c>
    </row>
    <row r="1102" spans="1:6">
      <c r="A1102" s="11" t="s">
        <v>480</v>
      </c>
      <c r="B1102" s="11">
        <v>27</v>
      </c>
      <c r="C1102" s="11" t="s">
        <v>175</v>
      </c>
      <c r="D1102" s="11" t="s">
        <v>185</v>
      </c>
      <c r="E1102" s="11">
        <v>37.416666666666671</v>
      </c>
      <c r="F1102" s="11">
        <v>201909</v>
      </c>
    </row>
    <row r="1103" spans="1:6">
      <c r="A1103" s="11" t="s">
        <v>1054</v>
      </c>
      <c r="B1103" s="11">
        <v>27</v>
      </c>
      <c r="C1103" s="11" t="s">
        <v>198</v>
      </c>
      <c r="D1103" s="11" t="s">
        <v>148</v>
      </c>
      <c r="E1103" s="11">
        <v>57.5</v>
      </c>
      <c r="F1103" s="11">
        <v>201909</v>
      </c>
    </row>
    <row r="1104" spans="1:6">
      <c r="A1104" s="11" t="s">
        <v>1209</v>
      </c>
      <c r="B1104" s="11">
        <v>27</v>
      </c>
      <c r="C1104" s="11" t="s">
        <v>175</v>
      </c>
      <c r="D1104" s="11" t="s">
        <v>198</v>
      </c>
      <c r="E1104" s="11">
        <v>16</v>
      </c>
      <c r="F1104" s="11">
        <v>201909</v>
      </c>
    </row>
    <row r="1105" spans="1:6">
      <c r="A1105" s="11" t="s">
        <v>777</v>
      </c>
      <c r="B1105" s="11">
        <v>27</v>
      </c>
      <c r="C1105" s="11" t="s">
        <v>175</v>
      </c>
      <c r="D1105" s="11" t="s">
        <v>185</v>
      </c>
      <c r="E1105" s="11">
        <v>23</v>
      </c>
      <c r="F1105" s="11">
        <v>201909</v>
      </c>
    </row>
    <row r="1106" spans="1:6">
      <c r="A1106" s="11" t="s">
        <v>777</v>
      </c>
      <c r="B1106" s="11">
        <v>27</v>
      </c>
      <c r="C1106" s="11" t="s">
        <v>175</v>
      </c>
      <c r="D1106" s="11" t="s">
        <v>206</v>
      </c>
      <c r="E1106" s="11">
        <v>1.9999999999999982</v>
      </c>
      <c r="F1106" s="11">
        <v>201909</v>
      </c>
    </row>
    <row r="1107" spans="1:6">
      <c r="A1107" s="11" t="s">
        <v>777</v>
      </c>
      <c r="B1107" s="11">
        <v>27</v>
      </c>
      <c r="C1107" s="11" t="s">
        <v>175</v>
      </c>
      <c r="D1107" s="11" t="s">
        <v>918</v>
      </c>
      <c r="E1107" s="11">
        <v>1.9999999999999982</v>
      </c>
      <c r="F1107" s="11">
        <v>201909</v>
      </c>
    </row>
    <row r="1108" spans="1:6">
      <c r="A1108" s="11" t="s">
        <v>778</v>
      </c>
      <c r="B1108" s="11">
        <v>27</v>
      </c>
      <c r="C1108" s="11" t="s">
        <v>175</v>
      </c>
      <c r="D1108" s="11" t="s">
        <v>185</v>
      </c>
      <c r="E1108" s="11">
        <v>4.5</v>
      </c>
      <c r="F1108" s="11">
        <v>201909</v>
      </c>
    </row>
    <row r="1109" spans="1:6">
      <c r="A1109" s="11" t="s">
        <v>778</v>
      </c>
      <c r="B1109" s="11">
        <v>27</v>
      </c>
      <c r="C1109" s="11" t="s">
        <v>175</v>
      </c>
      <c r="D1109" s="11" t="s">
        <v>177</v>
      </c>
      <c r="E1109" s="11">
        <v>4.5000000000000018</v>
      </c>
      <c r="F1109" s="11">
        <v>201909</v>
      </c>
    </row>
    <row r="1110" spans="1:6">
      <c r="A1110" s="11" t="s">
        <v>778</v>
      </c>
      <c r="B1110" s="11">
        <v>27</v>
      </c>
      <c r="C1110" s="11" t="s">
        <v>175</v>
      </c>
      <c r="D1110" s="11" t="s">
        <v>198</v>
      </c>
      <c r="E1110" s="11">
        <v>31.000000000000007</v>
      </c>
      <c r="F1110" s="11">
        <v>201909</v>
      </c>
    </row>
    <row r="1111" spans="1:6">
      <c r="A1111" s="11" t="s">
        <v>779</v>
      </c>
      <c r="B1111" s="11">
        <v>27</v>
      </c>
      <c r="C1111" s="11" t="s">
        <v>185</v>
      </c>
      <c r="D1111" s="11" t="s">
        <v>198</v>
      </c>
      <c r="E1111" s="11">
        <v>0.35000000000000009</v>
      </c>
      <c r="F1111" s="11">
        <v>201909</v>
      </c>
    </row>
    <row r="1112" spans="1:6">
      <c r="A1112" s="11" t="s">
        <v>454</v>
      </c>
      <c r="B1112" s="11">
        <v>27</v>
      </c>
      <c r="C1112" s="11" t="s">
        <v>198</v>
      </c>
      <c r="D1112" s="11" t="s">
        <v>185</v>
      </c>
      <c r="E1112" s="11">
        <v>43.250000000000007</v>
      </c>
      <c r="F1112" s="11">
        <v>201909</v>
      </c>
    </row>
    <row r="1113" spans="1:6">
      <c r="A1113" s="11" t="s">
        <v>484</v>
      </c>
      <c r="B1113" s="11">
        <v>27</v>
      </c>
      <c r="C1113" s="11" t="s">
        <v>175</v>
      </c>
      <c r="D1113" s="11" t="s">
        <v>185</v>
      </c>
      <c r="E1113" s="11">
        <v>1.0000000000000004</v>
      </c>
      <c r="F1113" s="11">
        <v>201909</v>
      </c>
    </row>
    <row r="1114" spans="1:6">
      <c r="A1114" s="11" t="s">
        <v>484</v>
      </c>
      <c r="B1114" s="11">
        <v>27</v>
      </c>
      <c r="C1114" s="11" t="s">
        <v>175</v>
      </c>
      <c r="D1114" s="11" t="s">
        <v>177</v>
      </c>
      <c r="E1114" s="11">
        <v>0.49999999999999822</v>
      </c>
      <c r="F1114" s="11">
        <v>201909</v>
      </c>
    </row>
    <row r="1115" spans="1:6">
      <c r="A1115" s="11" t="s">
        <v>484</v>
      </c>
      <c r="B1115" s="11">
        <v>27</v>
      </c>
      <c r="C1115" s="11" t="s">
        <v>175</v>
      </c>
      <c r="D1115" s="11" t="s">
        <v>198</v>
      </c>
      <c r="E1115" s="11">
        <v>15.500000000000004</v>
      </c>
      <c r="F1115" s="11">
        <v>201909</v>
      </c>
    </row>
    <row r="1116" spans="1:6">
      <c r="A1116" s="11" t="s">
        <v>505</v>
      </c>
      <c r="B1116" s="11">
        <v>27</v>
      </c>
      <c r="C1116" s="11" t="s">
        <v>203</v>
      </c>
      <c r="D1116" s="11" t="s">
        <v>177</v>
      </c>
      <c r="E1116" s="11">
        <v>38</v>
      </c>
      <c r="F1116" s="11">
        <v>201909</v>
      </c>
    </row>
    <row r="1117" spans="1:6">
      <c r="A1117" s="11" t="s">
        <v>780</v>
      </c>
      <c r="B1117" s="11">
        <v>27</v>
      </c>
      <c r="C1117" s="11" t="s">
        <v>175</v>
      </c>
      <c r="D1117" s="11" t="s">
        <v>185</v>
      </c>
      <c r="E1117" s="11">
        <v>36.25</v>
      </c>
      <c r="F1117" s="11">
        <v>201909</v>
      </c>
    </row>
    <row r="1118" spans="1:6">
      <c r="A1118" s="11" t="s">
        <v>1239</v>
      </c>
      <c r="B1118" s="11">
        <v>27</v>
      </c>
      <c r="C1118" s="11" t="s">
        <v>185</v>
      </c>
      <c r="D1118" s="11" t="s">
        <v>198</v>
      </c>
      <c r="E1118" s="11">
        <v>21.866666666666667</v>
      </c>
      <c r="F1118" s="11">
        <v>201909</v>
      </c>
    </row>
    <row r="1119" spans="1:6">
      <c r="A1119" s="11" t="s">
        <v>782</v>
      </c>
      <c r="B1119" s="11">
        <v>27</v>
      </c>
      <c r="C1119" s="11" t="s">
        <v>185</v>
      </c>
      <c r="D1119" s="11" t="s">
        <v>198</v>
      </c>
      <c r="E1119" s="11">
        <v>7.1833333333333345</v>
      </c>
      <c r="F1119" s="11">
        <v>201909</v>
      </c>
    </row>
    <row r="1120" spans="1:6">
      <c r="A1120" s="11" t="s">
        <v>486</v>
      </c>
      <c r="B1120" s="11">
        <v>27</v>
      </c>
      <c r="C1120" s="11" t="s">
        <v>175</v>
      </c>
      <c r="D1120" s="11" t="s">
        <v>177</v>
      </c>
      <c r="E1120" s="11">
        <v>43.75</v>
      </c>
      <c r="F1120" s="11">
        <v>201909</v>
      </c>
    </row>
    <row r="1121" spans="1:6">
      <c r="A1121" s="11" t="s">
        <v>507</v>
      </c>
      <c r="B1121" s="11">
        <v>27</v>
      </c>
      <c r="C1121" s="11" t="s">
        <v>175</v>
      </c>
      <c r="D1121" s="11" t="s">
        <v>198</v>
      </c>
      <c r="E1121" s="11">
        <v>16</v>
      </c>
      <c r="F1121" s="11">
        <v>201909</v>
      </c>
    </row>
    <row r="1122" spans="1:6">
      <c r="A1122" s="11" t="s">
        <v>483</v>
      </c>
      <c r="B1122" s="11">
        <v>27</v>
      </c>
      <c r="C1122" s="11" t="s">
        <v>175</v>
      </c>
      <c r="D1122" s="11" t="s">
        <v>182</v>
      </c>
      <c r="E1122" s="11">
        <v>11.999999999999996</v>
      </c>
      <c r="F1122" s="11">
        <v>201909</v>
      </c>
    </row>
    <row r="1123" spans="1:6">
      <c r="A1123" s="11" t="s">
        <v>483</v>
      </c>
      <c r="B1123" s="11">
        <v>27</v>
      </c>
      <c r="C1123" s="11" t="s">
        <v>175</v>
      </c>
      <c r="D1123" s="11" t="s">
        <v>185</v>
      </c>
      <c r="E1123" s="11">
        <v>0.50000000000000089</v>
      </c>
      <c r="F1123" s="11">
        <v>201909</v>
      </c>
    </row>
    <row r="1124" spans="1:6">
      <c r="A1124" s="11" t="s">
        <v>483</v>
      </c>
      <c r="B1124" s="11">
        <v>27</v>
      </c>
      <c r="C1124" s="11" t="s">
        <v>175</v>
      </c>
      <c r="D1124" s="11" t="s">
        <v>177</v>
      </c>
      <c r="E1124" s="11">
        <v>12.249999999999998</v>
      </c>
      <c r="F1124" s="11">
        <v>201909</v>
      </c>
    </row>
    <row r="1125" spans="1:6">
      <c r="A1125" s="11" t="s">
        <v>483</v>
      </c>
      <c r="B1125" s="11">
        <v>27</v>
      </c>
      <c r="C1125" s="11" t="s">
        <v>175</v>
      </c>
      <c r="D1125" s="11" t="s">
        <v>198</v>
      </c>
      <c r="E1125" s="11">
        <v>13.5</v>
      </c>
      <c r="F1125" s="11">
        <v>201909</v>
      </c>
    </row>
    <row r="1126" spans="1:6">
      <c r="A1126" s="11" t="s">
        <v>483</v>
      </c>
      <c r="B1126" s="11">
        <v>27</v>
      </c>
      <c r="C1126" s="11" t="s">
        <v>175</v>
      </c>
      <c r="D1126" s="11" t="s">
        <v>206</v>
      </c>
      <c r="E1126" s="11">
        <v>4.5</v>
      </c>
      <c r="F1126" s="11">
        <v>201909</v>
      </c>
    </row>
    <row r="1127" spans="1:6">
      <c r="A1127" s="11" t="s">
        <v>452</v>
      </c>
      <c r="B1127" s="11">
        <v>27</v>
      </c>
      <c r="C1127" s="11" t="s">
        <v>177</v>
      </c>
      <c r="D1127" s="11" t="s">
        <v>198</v>
      </c>
      <c r="E1127" s="11">
        <v>11.566666666666668</v>
      </c>
      <c r="F1127" s="11">
        <v>201909</v>
      </c>
    </row>
    <row r="1128" spans="1:6">
      <c r="A1128" s="11" t="s">
        <v>784</v>
      </c>
      <c r="B1128" s="11">
        <v>27</v>
      </c>
      <c r="C1128" s="11" t="s">
        <v>175</v>
      </c>
      <c r="D1128" s="11" t="s">
        <v>148</v>
      </c>
      <c r="E1128" s="11">
        <v>2.0000000000000009</v>
      </c>
      <c r="F1128" s="11">
        <v>201909</v>
      </c>
    </row>
    <row r="1129" spans="1:6">
      <c r="A1129" s="11" t="s">
        <v>784</v>
      </c>
      <c r="B1129" s="11">
        <v>27</v>
      </c>
      <c r="C1129" s="11" t="s">
        <v>175</v>
      </c>
      <c r="D1129" s="11" t="s">
        <v>182</v>
      </c>
      <c r="E1129" s="11">
        <v>2.5000000000000004</v>
      </c>
      <c r="F1129" s="11">
        <v>201909</v>
      </c>
    </row>
    <row r="1130" spans="1:6">
      <c r="A1130" s="11" t="s">
        <v>784</v>
      </c>
      <c r="B1130" s="11">
        <v>27</v>
      </c>
      <c r="C1130" s="11" t="s">
        <v>175</v>
      </c>
      <c r="D1130" s="11" t="s">
        <v>185</v>
      </c>
      <c r="E1130" s="11">
        <v>3.7499999999999973</v>
      </c>
      <c r="F1130" s="11">
        <v>201909</v>
      </c>
    </row>
    <row r="1131" spans="1:6">
      <c r="A1131" s="11" t="s">
        <v>784</v>
      </c>
      <c r="B1131" s="11">
        <v>27</v>
      </c>
      <c r="C1131" s="11" t="s">
        <v>175</v>
      </c>
      <c r="D1131" s="11" t="s">
        <v>177</v>
      </c>
      <c r="E1131" s="11">
        <v>2.0000000000000009</v>
      </c>
      <c r="F1131" s="11">
        <v>201909</v>
      </c>
    </row>
    <row r="1132" spans="1:6">
      <c r="A1132" s="11" t="s">
        <v>784</v>
      </c>
      <c r="B1132" s="11">
        <v>27</v>
      </c>
      <c r="C1132" s="11" t="s">
        <v>175</v>
      </c>
      <c r="D1132" s="11" t="s">
        <v>198</v>
      </c>
      <c r="E1132" s="11">
        <v>3.75</v>
      </c>
      <c r="F1132" s="11">
        <v>201909</v>
      </c>
    </row>
    <row r="1133" spans="1:6">
      <c r="A1133" s="11" t="s">
        <v>784</v>
      </c>
      <c r="B1133" s="11">
        <v>27</v>
      </c>
      <c r="C1133" s="11" t="s">
        <v>175</v>
      </c>
      <c r="D1133" s="11" t="s">
        <v>203</v>
      </c>
      <c r="E1133" s="11">
        <v>0.50000000000000089</v>
      </c>
      <c r="F1133" s="11">
        <v>201909</v>
      </c>
    </row>
    <row r="1134" spans="1:6">
      <c r="A1134" s="11" t="s">
        <v>784</v>
      </c>
      <c r="B1134" s="11">
        <v>27</v>
      </c>
      <c r="C1134" s="11" t="s">
        <v>175</v>
      </c>
      <c r="D1134" s="11" t="s">
        <v>206</v>
      </c>
      <c r="E1134" s="11">
        <v>2.4999999999999991</v>
      </c>
      <c r="F1134" s="11">
        <v>201909</v>
      </c>
    </row>
    <row r="1135" spans="1:6">
      <c r="A1135" s="11" t="s">
        <v>784</v>
      </c>
      <c r="B1135" s="11">
        <v>27</v>
      </c>
      <c r="C1135" s="11" t="s">
        <v>175</v>
      </c>
      <c r="D1135" s="11" t="s">
        <v>918</v>
      </c>
      <c r="E1135" s="11">
        <v>1.0000000000000004</v>
      </c>
      <c r="F1135" s="11">
        <v>201909</v>
      </c>
    </row>
    <row r="1136" spans="1:6">
      <c r="A1136" s="11" t="s">
        <v>785</v>
      </c>
      <c r="B1136" s="11">
        <v>27</v>
      </c>
      <c r="C1136" s="11" t="s">
        <v>198</v>
      </c>
      <c r="D1136" s="11" t="s">
        <v>185</v>
      </c>
      <c r="E1136" s="11">
        <v>2.1666666666666643</v>
      </c>
      <c r="F1136" s="11">
        <v>201909</v>
      </c>
    </row>
    <row r="1137" spans="1:6">
      <c r="A1137" s="11" t="s">
        <v>708</v>
      </c>
      <c r="B1137" s="11">
        <v>28</v>
      </c>
      <c r="C1137" s="11" t="s">
        <v>185</v>
      </c>
      <c r="D1137" s="11" t="s">
        <v>203</v>
      </c>
      <c r="E1137" s="11">
        <v>21.013333333333328</v>
      </c>
      <c r="F1137" s="11">
        <v>201909</v>
      </c>
    </row>
    <row r="1138" spans="1:6">
      <c r="A1138" s="11" t="s">
        <v>726</v>
      </c>
      <c r="B1138" s="11">
        <v>28</v>
      </c>
      <c r="C1138" s="11" t="s">
        <v>175</v>
      </c>
      <c r="D1138" s="11" t="s">
        <v>185</v>
      </c>
      <c r="E1138" s="11">
        <v>7.4999999999999982</v>
      </c>
      <c r="F1138" s="11">
        <v>201909</v>
      </c>
    </row>
    <row r="1139" spans="1:6">
      <c r="A1139" s="11" t="s">
        <v>726</v>
      </c>
      <c r="B1139" s="11">
        <v>28</v>
      </c>
      <c r="C1139" s="11" t="s">
        <v>175</v>
      </c>
      <c r="D1139" s="11" t="s">
        <v>177</v>
      </c>
      <c r="E1139" s="11">
        <v>12</v>
      </c>
      <c r="F1139" s="11">
        <v>201909</v>
      </c>
    </row>
    <row r="1140" spans="1:6">
      <c r="A1140" s="11" t="s">
        <v>726</v>
      </c>
      <c r="B1140" s="11">
        <v>28</v>
      </c>
      <c r="C1140" s="11" t="s">
        <v>175</v>
      </c>
      <c r="D1140" s="11" t="s">
        <v>198</v>
      </c>
      <c r="E1140" s="11">
        <v>19.5</v>
      </c>
      <c r="F1140" s="11">
        <v>201909</v>
      </c>
    </row>
    <row r="1141" spans="1:6">
      <c r="A1141" s="11" t="s">
        <v>726</v>
      </c>
      <c r="B1141" s="11">
        <v>28</v>
      </c>
      <c r="C1141" s="11" t="s">
        <v>175</v>
      </c>
      <c r="D1141" s="11" t="s">
        <v>918</v>
      </c>
      <c r="E1141" s="11">
        <v>6</v>
      </c>
      <c r="F1141" s="11">
        <v>201909</v>
      </c>
    </row>
    <row r="1142" spans="1:6">
      <c r="A1142" s="11" t="s">
        <v>458</v>
      </c>
      <c r="B1142" s="11">
        <v>28</v>
      </c>
      <c r="C1142" s="11" t="s">
        <v>185</v>
      </c>
      <c r="D1142" s="11" t="s">
        <v>182</v>
      </c>
      <c r="E1142" s="11">
        <v>11.75</v>
      </c>
      <c r="F1142" s="11">
        <v>201909</v>
      </c>
    </row>
    <row r="1143" spans="1:6">
      <c r="A1143" s="11" t="s">
        <v>458</v>
      </c>
      <c r="B1143" s="11">
        <v>28</v>
      </c>
      <c r="C1143" s="11" t="s">
        <v>185</v>
      </c>
      <c r="D1143" s="11" t="s">
        <v>198</v>
      </c>
      <c r="E1143" s="11">
        <v>1.5</v>
      </c>
      <c r="F1143" s="11">
        <v>201909</v>
      </c>
    </row>
    <row r="1144" spans="1:6">
      <c r="A1144" s="11" t="s">
        <v>458</v>
      </c>
      <c r="B1144" s="11">
        <v>28</v>
      </c>
      <c r="C1144" s="11" t="s">
        <v>185</v>
      </c>
      <c r="D1144" s="11" t="s">
        <v>206</v>
      </c>
      <c r="E1144" s="11">
        <v>2.7499999999999982</v>
      </c>
      <c r="F1144" s="11">
        <v>201909</v>
      </c>
    </row>
    <row r="1145" spans="1:6">
      <c r="A1145" s="11" t="s">
        <v>767</v>
      </c>
      <c r="B1145" s="11">
        <v>28</v>
      </c>
      <c r="C1145" s="11" t="s">
        <v>175</v>
      </c>
      <c r="D1145" s="11" t="s">
        <v>206</v>
      </c>
      <c r="E1145" s="11">
        <v>49.14</v>
      </c>
      <c r="F1145" s="11">
        <v>201909</v>
      </c>
    </row>
    <row r="1146" spans="1:6">
      <c r="A1146" s="11" t="s">
        <v>1234</v>
      </c>
      <c r="B1146" s="11">
        <v>28</v>
      </c>
      <c r="C1146" s="11" t="s">
        <v>198</v>
      </c>
      <c r="D1146" s="11" t="s">
        <v>185</v>
      </c>
      <c r="E1146" s="11">
        <v>28.119999999999997</v>
      </c>
      <c r="F1146" s="11">
        <v>201909</v>
      </c>
    </row>
    <row r="1147" spans="1:6">
      <c r="A1147" s="11" t="s">
        <v>453</v>
      </c>
      <c r="B1147" s="11">
        <v>28</v>
      </c>
      <c r="C1147" s="11" t="s">
        <v>175</v>
      </c>
      <c r="D1147" s="11" t="s">
        <v>185</v>
      </c>
      <c r="E1147" s="11">
        <v>3.4999999999999996</v>
      </c>
      <c r="F1147" s="11">
        <v>201909</v>
      </c>
    </row>
    <row r="1148" spans="1:6">
      <c r="A1148" s="11" t="s">
        <v>453</v>
      </c>
      <c r="B1148" s="11">
        <v>28</v>
      </c>
      <c r="C1148" s="11" t="s">
        <v>175</v>
      </c>
      <c r="D1148" s="11" t="s">
        <v>177</v>
      </c>
      <c r="E1148" s="11">
        <v>9.4999999999999982</v>
      </c>
      <c r="F1148" s="11">
        <v>201909</v>
      </c>
    </row>
    <row r="1149" spans="1:6">
      <c r="A1149" s="11" t="s">
        <v>453</v>
      </c>
      <c r="B1149" s="11">
        <v>28</v>
      </c>
      <c r="C1149" s="11" t="s">
        <v>175</v>
      </c>
      <c r="D1149" s="11" t="s">
        <v>198</v>
      </c>
      <c r="E1149" s="11">
        <v>19.5</v>
      </c>
      <c r="F1149" s="11">
        <v>201909</v>
      </c>
    </row>
    <row r="1150" spans="1:6">
      <c r="A1150" s="11" t="s">
        <v>951</v>
      </c>
      <c r="B1150" s="11">
        <v>28</v>
      </c>
      <c r="C1150" s="11" t="s">
        <v>198</v>
      </c>
      <c r="D1150" s="11" t="s">
        <v>206</v>
      </c>
      <c r="E1150" s="11">
        <v>3</v>
      </c>
      <c r="F1150" s="11">
        <v>201909</v>
      </c>
    </row>
    <row r="1151" spans="1:6">
      <c r="A1151" s="11" t="s">
        <v>951</v>
      </c>
      <c r="B1151" s="11">
        <v>28</v>
      </c>
      <c r="C1151" s="11" t="s">
        <v>198</v>
      </c>
      <c r="D1151" s="11" t="s">
        <v>918</v>
      </c>
      <c r="E1151" s="11">
        <v>18</v>
      </c>
      <c r="F1151" s="11">
        <v>201909</v>
      </c>
    </row>
    <row r="1152" spans="1:6">
      <c r="A1152" s="11" t="s">
        <v>478</v>
      </c>
      <c r="B1152" s="11">
        <v>28</v>
      </c>
      <c r="C1152" s="11" t="s">
        <v>175</v>
      </c>
      <c r="D1152" s="11" t="s">
        <v>198</v>
      </c>
      <c r="E1152" s="11">
        <v>22.5</v>
      </c>
      <c r="F1152" s="11">
        <v>201909</v>
      </c>
    </row>
    <row r="1153" spans="1:6">
      <c r="A1153" s="11" t="s">
        <v>478</v>
      </c>
      <c r="B1153" s="11">
        <v>28</v>
      </c>
      <c r="C1153" s="11" t="s">
        <v>175</v>
      </c>
      <c r="D1153" s="11" t="s">
        <v>206</v>
      </c>
      <c r="E1153" s="11">
        <v>9.0000000000000018</v>
      </c>
      <c r="F1153" s="11">
        <v>201909</v>
      </c>
    </row>
    <row r="1154" spans="1:6">
      <c r="A1154" s="11" t="s">
        <v>788</v>
      </c>
      <c r="B1154" s="11">
        <v>28</v>
      </c>
      <c r="C1154" s="11" t="s">
        <v>185</v>
      </c>
      <c r="D1154" s="11" t="s">
        <v>198</v>
      </c>
      <c r="E1154" s="11">
        <v>4.6833333333333327</v>
      </c>
      <c r="F1154" s="11">
        <v>201909</v>
      </c>
    </row>
    <row r="1155" spans="1:6">
      <c r="A1155" s="11" t="s">
        <v>598</v>
      </c>
      <c r="B1155" s="11">
        <v>28</v>
      </c>
      <c r="C1155" s="11" t="s">
        <v>203</v>
      </c>
      <c r="D1155" s="11" t="s">
        <v>198</v>
      </c>
      <c r="E1155" s="11">
        <v>35</v>
      </c>
      <c r="F1155" s="11">
        <v>201909</v>
      </c>
    </row>
    <row r="1156" spans="1:6">
      <c r="A1156" s="11" t="s">
        <v>1235</v>
      </c>
      <c r="B1156" s="11">
        <v>28</v>
      </c>
      <c r="C1156" s="11" t="s">
        <v>185</v>
      </c>
      <c r="D1156" s="11" t="s">
        <v>198</v>
      </c>
      <c r="E1156" s="11">
        <v>6.549999999999998</v>
      </c>
      <c r="F1156" s="11">
        <v>201909</v>
      </c>
    </row>
    <row r="1157" spans="1:6">
      <c r="A1157" s="11" t="s">
        <v>769</v>
      </c>
      <c r="B1157" s="11">
        <v>28</v>
      </c>
      <c r="C1157" s="11" t="s">
        <v>185</v>
      </c>
      <c r="D1157" s="11" t="s">
        <v>198</v>
      </c>
      <c r="E1157" s="11">
        <v>0.24999999999999911</v>
      </c>
      <c r="F1157" s="11">
        <v>201909</v>
      </c>
    </row>
    <row r="1158" spans="1:6">
      <c r="A1158" s="11" t="s">
        <v>508</v>
      </c>
      <c r="B1158" s="11">
        <v>28</v>
      </c>
      <c r="C1158" s="11" t="s">
        <v>198</v>
      </c>
      <c r="D1158" s="11" t="s">
        <v>203</v>
      </c>
      <c r="E1158" s="11">
        <v>46.5</v>
      </c>
      <c r="F1158" s="11">
        <v>201909</v>
      </c>
    </row>
    <row r="1159" spans="1:6">
      <c r="A1159" s="11" t="s">
        <v>482</v>
      </c>
      <c r="B1159" s="11">
        <v>28</v>
      </c>
      <c r="C1159" s="11" t="s">
        <v>175</v>
      </c>
      <c r="D1159" s="11" t="s">
        <v>198</v>
      </c>
      <c r="E1159" s="11">
        <v>43.25</v>
      </c>
      <c r="F1159" s="11">
        <v>201909</v>
      </c>
    </row>
    <row r="1160" spans="1:6">
      <c r="A1160" s="11" t="s">
        <v>482</v>
      </c>
      <c r="B1160" s="11">
        <v>28</v>
      </c>
      <c r="C1160" s="11" t="s">
        <v>175</v>
      </c>
      <c r="D1160" s="11" t="s">
        <v>206</v>
      </c>
      <c r="E1160" s="11">
        <v>10</v>
      </c>
      <c r="F1160" s="11">
        <v>201909</v>
      </c>
    </row>
    <row r="1161" spans="1:6">
      <c r="A1161" s="11" t="s">
        <v>479</v>
      </c>
      <c r="B1161" s="11">
        <v>28</v>
      </c>
      <c r="C1161" s="11" t="s">
        <v>175</v>
      </c>
      <c r="D1161" s="11" t="s">
        <v>177</v>
      </c>
      <c r="E1161" s="11">
        <v>27.5</v>
      </c>
      <c r="F1161" s="11">
        <v>201909</v>
      </c>
    </row>
    <row r="1162" spans="1:6">
      <c r="A1162" s="11" t="s">
        <v>479</v>
      </c>
      <c r="B1162" s="11">
        <v>28</v>
      </c>
      <c r="C1162" s="11" t="s">
        <v>175</v>
      </c>
      <c r="D1162" s="11" t="s">
        <v>198</v>
      </c>
      <c r="E1162" s="11">
        <v>17</v>
      </c>
      <c r="F1162" s="11">
        <v>201909</v>
      </c>
    </row>
    <row r="1163" spans="1:6">
      <c r="A1163" s="11" t="s">
        <v>897</v>
      </c>
      <c r="B1163" s="11">
        <v>28</v>
      </c>
      <c r="C1163" s="11" t="s">
        <v>185</v>
      </c>
      <c r="D1163" s="11" t="s">
        <v>198</v>
      </c>
      <c r="E1163" s="11">
        <v>13.016666666666669</v>
      </c>
      <c r="F1163" s="11">
        <v>201909</v>
      </c>
    </row>
    <row r="1164" spans="1:6">
      <c r="A1164" s="11" t="s">
        <v>915</v>
      </c>
      <c r="B1164" s="11">
        <v>28</v>
      </c>
      <c r="C1164" s="11" t="s">
        <v>185</v>
      </c>
      <c r="D1164" s="11" t="s">
        <v>198</v>
      </c>
      <c r="E1164" s="11">
        <v>6.4333333333333318</v>
      </c>
      <c r="F1164" s="11">
        <v>201909</v>
      </c>
    </row>
    <row r="1165" spans="1:6">
      <c r="A1165" s="11" t="s">
        <v>950</v>
      </c>
      <c r="B1165" s="11">
        <v>28</v>
      </c>
      <c r="C1165" s="11" t="s">
        <v>185</v>
      </c>
      <c r="D1165" s="11" t="s">
        <v>198</v>
      </c>
      <c r="E1165" s="11">
        <v>4.2333333333333325</v>
      </c>
      <c r="F1165" s="11">
        <v>201909</v>
      </c>
    </row>
    <row r="1166" spans="1:6">
      <c r="A1166" s="11" t="s">
        <v>467</v>
      </c>
      <c r="B1166" s="11">
        <v>28</v>
      </c>
      <c r="C1166" s="11" t="s">
        <v>185</v>
      </c>
      <c r="D1166" s="11" t="s">
        <v>206</v>
      </c>
      <c r="E1166" s="11">
        <v>41.006666666666661</v>
      </c>
      <c r="F1166" s="11">
        <v>201909</v>
      </c>
    </row>
    <row r="1167" spans="1:6">
      <c r="A1167" s="11" t="s">
        <v>775</v>
      </c>
      <c r="B1167" s="11">
        <v>28</v>
      </c>
      <c r="C1167" s="11" t="s">
        <v>198</v>
      </c>
      <c r="D1167" s="11" t="s">
        <v>185</v>
      </c>
      <c r="E1167" s="11">
        <v>16.999999999999996</v>
      </c>
      <c r="F1167" s="11">
        <v>201909</v>
      </c>
    </row>
    <row r="1168" spans="1:6">
      <c r="A1168" s="11" t="s">
        <v>468</v>
      </c>
      <c r="B1168" s="11">
        <v>28</v>
      </c>
      <c r="C1168" s="11" t="s">
        <v>185</v>
      </c>
      <c r="D1168" s="11" t="s">
        <v>177</v>
      </c>
      <c r="E1168" s="11">
        <v>11.933333333333334</v>
      </c>
      <c r="F1168" s="11">
        <v>201909</v>
      </c>
    </row>
    <row r="1169" spans="1:6">
      <c r="A1169" s="11" t="s">
        <v>468</v>
      </c>
      <c r="B1169" s="11">
        <v>28</v>
      </c>
      <c r="C1169" s="11" t="s">
        <v>185</v>
      </c>
      <c r="D1169" s="11" t="s">
        <v>198</v>
      </c>
      <c r="E1169" s="11">
        <v>2.5166666666666684</v>
      </c>
      <c r="F1169" s="11">
        <v>201909</v>
      </c>
    </row>
    <row r="1170" spans="1:6">
      <c r="A1170" s="11" t="s">
        <v>480</v>
      </c>
      <c r="B1170" s="11">
        <v>28</v>
      </c>
      <c r="C1170" s="11" t="s">
        <v>175</v>
      </c>
      <c r="D1170" s="11" t="s">
        <v>185</v>
      </c>
      <c r="E1170" s="11">
        <v>32.583333333333329</v>
      </c>
      <c r="F1170" s="11">
        <v>201909</v>
      </c>
    </row>
    <row r="1171" spans="1:6">
      <c r="A1171" s="11" t="s">
        <v>1054</v>
      </c>
      <c r="B1171" s="11">
        <v>28</v>
      </c>
      <c r="C1171" s="11" t="s">
        <v>198</v>
      </c>
      <c r="D1171" s="11" t="s">
        <v>148</v>
      </c>
      <c r="E1171" s="11">
        <v>50</v>
      </c>
      <c r="F1171" s="11">
        <v>201909</v>
      </c>
    </row>
    <row r="1172" spans="1:6">
      <c r="A1172" s="11" t="s">
        <v>500</v>
      </c>
      <c r="B1172" s="11">
        <v>28</v>
      </c>
      <c r="C1172" s="11" t="s">
        <v>185</v>
      </c>
      <c r="D1172" s="11" t="s">
        <v>198</v>
      </c>
      <c r="E1172" s="11">
        <v>7.9333333333333327</v>
      </c>
      <c r="F1172" s="11">
        <v>201909</v>
      </c>
    </row>
    <row r="1173" spans="1:6">
      <c r="A1173" s="11" t="s">
        <v>1209</v>
      </c>
      <c r="B1173" s="11">
        <v>28</v>
      </c>
      <c r="C1173" s="11" t="s">
        <v>175</v>
      </c>
      <c r="D1173" s="11" t="s">
        <v>198</v>
      </c>
      <c r="E1173" s="11">
        <v>16</v>
      </c>
      <c r="F1173" s="11">
        <v>201909</v>
      </c>
    </row>
    <row r="1174" spans="1:6">
      <c r="A1174" s="11" t="s">
        <v>777</v>
      </c>
      <c r="B1174" s="11">
        <v>28</v>
      </c>
      <c r="C1174" s="11" t="s">
        <v>175</v>
      </c>
      <c r="D1174" s="11" t="s">
        <v>185</v>
      </c>
      <c r="E1174" s="11">
        <v>25.000000000000004</v>
      </c>
      <c r="F1174" s="11">
        <v>201909</v>
      </c>
    </row>
    <row r="1175" spans="1:6">
      <c r="A1175" s="11" t="s">
        <v>777</v>
      </c>
      <c r="B1175" s="11">
        <v>28</v>
      </c>
      <c r="C1175" s="11" t="s">
        <v>175</v>
      </c>
      <c r="D1175" s="11" t="s">
        <v>206</v>
      </c>
      <c r="E1175" s="11">
        <v>1.0000000000000018</v>
      </c>
      <c r="F1175" s="11">
        <v>201909</v>
      </c>
    </row>
    <row r="1176" spans="1:6">
      <c r="A1176" s="11" t="s">
        <v>777</v>
      </c>
      <c r="B1176" s="11">
        <v>28</v>
      </c>
      <c r="C1176" s="11" t="s">
        <v>175</v>
      </c>
      <c r="D1176" s="11" t="s">
        <v>211</v>
      </c>
      <c r="E1176" s="11">
        <v>0.99999999999999645</v>
      </c>
      <c r="F1176" s="11">
        <v>201909</v>
      </c>
    </row>
    <row r="1177" spans="1:6">
      <c r="A1177" s="11" t="s">
        <v>777</v>
      </c>
      <c r="B1177" s="11">
        <v>28</v>
      </c>
      <c r="C1177" s="11" t="s">
        <v>175</v>
      </c>
      <c r="D1177" s="11" t="s">
        <v>918</v>
      </c>
      <c r="E1177" s="11">
        <v>0.99999999999999645</v>
      </c>
      <c r="F1177" s="11">
        <v>201909</v>
      </c>
    </row>
    <row r="1178" spans="1:6">
      <c r="A1178" s="11" t="s">
        <v>778</v>
      </c>
      <c r="B1178" s="11">
        <v>28</v>
      </c>
      <c r="C1178" s="11" t="s">
        <v>175</v>
      </c>
      <c r="D1178" s="11" t="s">
        <v>185</v>
      </c>
      <c r="E1178" s="11">
        <v>2.5000000000000004</v>
      </c>
      <c r="F1178" s="11">
        <v>201909</v>
      </c>
    </row>
    <row r="1179" spans="1:6">
      <c r="A1179" s="11" t="s">
        <v>778</v>
      </c>
      <c r="B1179" s="11">
        <v>28</v>
      </c>
      <c r="C1179" s="11" t="s">
        <v>175</v>
      </c>
      <c r="D1179" s="11" t="s">
        <v>177</v>
      </c>
      <c r="E1179" s="11">
        <v>1.5</v>
      </c>
      <c r="F1179" s="11">
        <v>201909</v>
      </c>
    </row>
    <row r="1180" spans="1:6">
      <c r="A1180" s="11" t="s">
        <v>778</v>
      </c>
      <c r="B1180" s="11">
        <v>28</v>
      </c>
      <c r="C1180" s="11" t="s">
        <v>175</v>
      </c>
      <c r="D1180" s="11" t="s">
        <v>198</v>
      </c>
      <c r="E1180" s="11">
        <v>18</v>
      </c>
      <c r="F1180" s="11">
        <v>201909</v>
      </c>
    </row>
    <row r="1181" spans="1:6">
      <c r="A1181" s="11" t="s">
        <v>484</v>
      </c>
      <c r="B1181" s="11">
        <v>28</v>
      </c>
      <c r="C1181" s="11" t="s">
        <v>175</v>
      </c>
      <c r="D1181" s="11" t="s">
        <v>185</v>
      </c>
      <c r="E1181" s="11">
        <v>0.75</v>
      </c>
      <c r="F1181" s="11">
        <v>201909</v>
      </c>
    </row>
    <row r="1182" spans="1:6">
      <c r="A1182" s="11" t="s">
        <v>484</v>
      </c>
      <c r="B1182" s="11">
        <v>28</v>
      </c>
      <c r="C1182" s="11" t="s">
        <v>175</v>
      </c>
      <c r="D1182" s="11" t="s">
        <v>177</v>
      </c>
      <c r="E1182" s="11">
        <v>0.24999999999999911</v>
      </c>
      <c r="F1182" s="11">
        <v>201909</v>
      </c>
    </row>
    <row r="1183" spans="1:6">
      <c r="A1183" s="11" t="s">
        <v>484</v>
      </c>
      <c r="B1183" s="11">
        <v>28</v>
      </c>
      <c r="C1183" s="11" t="s">
        <v>175</v>
      </c>
      <c r="D1183" s="11" t="s">
        <v>198</v>
      </c>
      <c r="E1183" s="11">
        <v>16</v>
      </c>
      <c r="F1183" s="11">
        <v>201909</v>
      </c>
    </row>
    <row r="1184" spans="1:6">
      <c r="A1184" s="11" t="s">
        <v>505</v>
      </c>
      <c r="B1184" s="11">
        <v>28</v>
      </c>
      <c r="C1184" s="11" t="s">
        <v>203</v>
      </c>
      <c r="D1184" s="11" t="s">
        <v>177</v>
      </c>
      <c r="E1184" s="11">
        <v>10.25</v>
      </c>
      <c r="F1184" s="11">
        <v>201909</v>
      </c>
    </row>
    <row r="1185" spans="1:6">
      <c r="A1185" s="11" t="s">
        <v>780</v>
      </c>
      <c r="B1185" s="11">
        <v>28</v>
      </c>
      <c r="C1185" s="11" t="s">
        <v>175</v>
      </c>
      <c r="D1185" s="11" t="s">
        <v>185</v>
      </c>
      <c r="E1185" s="11">
        <v>35</v>
      </c>
      <c r="F1185" s="11">
        <v>201909</v>
      </c>
    </row>
    <row r="1186" spans="1:6">
      <c r="A1186" s="11" t="s">
        <v>1239</v>
      </c>
      <c r="B1186" s="11">
        <v>28</v>
      </c>
      <c r="C1186" s="11" t="s">
        <v>185</v>
      </c>
      <c r="D1186" s="11" t="s">
        <v>198</v>
      </c>
      <c r="E1186" s="11">
        <v>15.616666666666667</v>
      </c>
      <c r="F1186" s="11">
        <v>201909</v>
      </c>
    </row>
    <row r="1187" spans="1:6">
      <c r="A1187" s="11" t="s">
        <v>846</v>
      </c>
      <c r="B1187" s="11">
        <v>28</v>
      </c>
      <c r="C1187" s="11" t="s">
        <v>198</v>
      </c>
      <c r="D1187" s="11" t="s">
        <v>185</v>
      </c>
      <c r="E1187" s="11">
        <v>39.466666666666654</v>
      </c>
      <c r="F1187" s="11">
        <v>201909</v>
      </c>
    </row>
    <row r="1188" spans="1:6">
      <c r="A1188" s="11" t="s">
        <v>486</v>
      </c>
      <c r="B1188" s="11">
        <v>28</v>
      </c>
      <c r="C1188" s="11" t="s">
        <v>175</v>
      </c>
      <c r="D1188" s="11" t="s">
        <v>177</v>
      </c>
      <c r="E1188" s="11">
        <v>43.75</v>
      </c>
      <c r="F1188" s="11">
        <v>201909</v>
      </c>
    </row>
    <row r="1189" spans="1:6">
      <c r="A1189" s="11" t="s">
        <v>507</v>
      </c>
      <c r="B1189" s="11">
        <v>28</v>
      </c>
      <c r="C1189" s="11" t="s">
        <v>175</v>
      </c>
      <c r="D1189" s="11" t="s">
        <v>198</v>
      </c>
      <c r="E1189" s="11">
        <v>16</v>
      </c>
      <c r="F1189" s="11">
        <v>201909</v>
      </c>
    </row>
    <row r="1190" spans="1:6">
      <c r="A1190" s="11" t="s">
        <v>483</v>
      </c>
      <c r="B1190" s="11">
        <v>28</v>
      </c>
      <c r="C1190" s="11" t="s">
        <v>175</v>
      </c>
      <c r="D1190" s="11" t="s">
        <v>182</v>
      </c>
      <c r="E1190" s="11">
        <v>3</v>
      </c>
      <c r="F1190" s="11">
        <v>201909</v>
      </c>
    </row>
    <row r="1191" spans="1:6">
      <c r="A1191" s="11" t="s">
        <v>483</v>
      </c>
      <c r="B1191" s="11">
        <v>28</v>
      </c>
      <c r="C1191" s="11" t="s">
        <v>175</v>
      </c>
      <c r="D1191" s="11" t="s">
        <v>185</v>
      </c>
      <c r="E1191" s="11">
        <v>12.000000000000002</v>
      </c>
      <c r="F1191" s="11">
        <v>201909</v>
      </c>
    </row>
    <row r="1192" spans="1:6">
      <c r="A1192" s="11" t="s">
        <v>483</v>
      </c>
      <c r="B1192" s="11">
        <v>28</v>
      </c>
      <c r="C1192" s="11" t="s">
        <v>175</v>
      </c>
      <c r="D1192" s="11" t="s">
        <v>177</v>
      </c>
      <c r="E1192" s="11">
        <v>17.5</v>
      </c>
      <c r="F1192" s="11">
        <v>201909</v>
      </c>
    </row>
    <row r="1193" spans="1:6">
      <c r="A1193" s="11" t="s">
        <v>483</v>
      </c>
      <c r="B1193" s="11">
        <v>28</v>
      </c>
      <c r="C1193" s="11" t="s">
        <v>175</v>
      </c>
      <c r="D1193" s="11" t="s">
        <v>198</v>
      </c>
      <c r="E1193" s="11">
        <v>11.5</v>
      </c>
      <c r="F1193" s="11">
        <v>201909</v>
      </c>
    </row>
    <row r="1194" spans="1:6">
      <c r="A1194" s="11" t="s">
        <v>483</v>
      </c>
      <c r="B1194" s="11">
        <v>28</v>
      </c>
      <c r="C1194" s="11" t="s">
        <v>175</v>
      </c>
      <c r="D1194" s="11" t="s">
        <v>206</v>
      </c>
      <c r="E1194" s="11">
        <v>1.9999999999999982</v>
      </c>
      <c r="F1194" s="11">
        <v>201909</v>
      </c>
    </row>
    <row r="1195" spans="1:6">
      <c r="A1195" s="11" t="s">
        <v>483</v>
      </c>
      <c r="B1195" s="11">
        <v>28</v>
      </c>
      <c r="C1195" s="11" t="s">
        <v>175</v>
      </c>
      <c r="D1195" s="11" t="s">
        <v>918</v>
      </c>
      <c r="E1195" s="11">
        <v>1.0000000000000004</v>
      </c>
      <c r="F1195" s="11">
        <v>201909</v>
      </c>
    </row>
    <row r="1196" spans="1:6">
      <c r="A1196" s="11" t="s">
        <v>784</v>
      </c>
      <c r="B1196" s="11">
        <v>28</v>
      </c>
      <c r="C1196" s="11" t="s">
        <v>175</v>
      </c>
      <c r="D1196" s="11" t="s">
        <v>148</v>
      </c>
      <c r="E1196" s="11">
        <v>2.5000000000000004</v>
      </c>
      <c r="F1196" s="11">
        <v>201909</v>
      </c>
    </row>
    <row r="1197" spans="1:6">
      <c r="A1197" s="11" t="s">
        <v>784</v>
      </c>
      <c r="B1197" s="11">
        <v>28</v>
      </c>
      <c r="C1197" s="11" t="s">
        <v>175</v>
      </c>
      <c r="D1197" s="11" t="s">
        <v>182</v>
      </c>
      <c r="E1197" s="11">
        <v>4.2500000000000009</v>
      </c>
      <c r="F1197" s="11">
        <v>201909</v>
      </c>
    </row>
    <row r="1198" spans="1:6">
      <c r="A1198" s="11" t="s">
        <v>784</v>
      </c>
      <c r="B1198" s="11">
        <v>28</v>
      </c>
      <c r="C1198" s="11" t="s">
        <v>175</v>
      </c>
      <c r="D1198" s="11" t="s">
        <v>185</v>
      </c>
      <c r="E1198" s="11">
        <v>4.2499999999999964</v>
      </c>
      <c r="F1198" s="11">
        <v>201909</v>
      </c>
    </row>
    <row r="1199" spans="1:6">
      <c r="A1199" s="11" t="s">
        <v>784</v>
      </c>
      <c r="B1199" s="11">
        <v>28</v>
      </c>
      <c r="C1199" s="11" t="s">
        <v>175</v>
      </c>
      <c r="D1199" s="11" t="s">
        <v>177</v>
      </c>
      <c r="E1199" s="11">
        <v>4.5000000000000018</v>
      </c>
      <c r="F1199" s="11">
        <v>201909</v>
      </c>
    </row>
    <row r="1200" spans="1:6">
      <c r="A1200" s="11" t="s">
        <v>784</v>
      </c>
      <c r="B1200" s="11">
        <v>28</v>
      </c>
      <c r="C1200" s="11" t="s">
        <v>175</v>
      </c>
      <c r="D1200" s="11" t="s">
        <v>198</v>
      </c>
      <c r="E1200" s="11">
        <v>5</v>
      </c>
      <c r="F1200" s="11">
        <v>201909</v>
      </c>
    </row>
    <row r="1201" spans="1:6">
      <c r="A1201" s="11" t="s">
        <v>784</v>
      </c>
      <c r="B1201" s="11">
        <v>28</v>
      </c>
      <c r="C1201" s="11" t="s">
        <v>175</v>
      </c>
      <c r="D1201" s="11" t="s">
        <v>206</v>
      </c>
      <c r="E1201" s="11">
        <v>3.2500000000000004</v>
      </c>
      <c r="F1201" s="11">
        <v>201909</v>
      </c>
    </row>
    <row r="1202" spans="1:6">
      <c r="A1202" s="11" t="s">
        <v>848</v>
      </c>
      <c r="B1202" s="11">
        <v>28</v>
      </c>
      <c r="C1202" s="11" t="s">
        <v>185</v>
      </c>
      <c r="D1202" s="11" t="s">
        <v>198</v>
      </c>
      <c r="E1202" s="11">
        <v>0.86666666666666625</v>
      </c>
      <c r="F1202" s="11">
        <v>201909</v>
      </c>
    </row>
    <row r="1203" spans="1:6">
      <c r="A1203" s="11" t="s">
        <v>708</v>
      </c>
      <c r="B1203" s="11">
        <v>29</v>
      </c>
      <c r="C1203" s="11" t="s">
        <v>185</v>
      </c>
      <c r="D1203" s="11" t="s">
        <v>198</v>
      </c>
      <c r="E1203" s="11">
        <v>10.083333333333334</v>
      </c>
      <c r="F1203" s="11">
        <v>201909</v>
      </c>
    </row>
    <row r="1204" spans="1:6">
      <c r="A1204" s="11" t="s">
        <v>708</v>
      </c>
      <c r="B1204" s="11">
        <v>29</v>
      </c>
      <c r="C1204" s="11" t="s">
        <v>185</v>
      </c>
      <c r="D1204" s="11" t="s">
        <v>203</v>
      </c>
      <c r="E1204" s="11">
        <v>8.9333333333333318</v>
      </c>
      <c r="F1204" s="11">
        <v>201909</v>
      </c>
    </row>
    <row r="1205" spans="1:6">
      <c r="A1205" s="11" t="s">
        <v>726</v>
      </c>
      <c r="B1205" s="11">
        <v>29</v>
      </c>
      <c r="C1205" s="11" t="s">
        <v>175</v>
      </c>
      <c r="D1205" s="11" t="s">
        <v>185</v>
      </c>
      <c r="E1205" s="11">
        <v>3.0000000000000013</v>
      </c>
      <c r="F1205" s="11">
        <v>201909</v>
      </c>
    </row>
    <row r="1206" spans="1:6">
      <c r="A1206" s="11" t="s">
        <v>726</v>
      </c>
      <c r="B1206" s="11">
        <v>29</v>
      </c>
      <c r="C1206" s="11" t="s">
        <v>175</v>
      </c>
      <c r="D1206" s="11" t="s">
        <v>177</v>
      </c>
      <c r="E1206" s="11">
        <v>2.9999999999999987</v>
      </c>
      <c r="F1206" s="11">
        <v>201909</v>
      </c>
    </row>
    <row r="1207" spans="1:6">
      <c r="A1207" s="11" t="s">
        <v>726</v>
      </c>
      <c r="B1207" s="11">
        <v>29</v>
      </c>
      <c r="C1207" s="11" t="s">
        <v>175</v>
      </c>
      <c r="D1207" s="11" t="s">
        <v>198</v>
      </c>
      <c r="E1207" s="11">
        <v>8</v>
      </c>
      <c r="F1207" s="11">
        <v>201909</v>
      </c>
    </row>
    <row r="1208" spans="1:6">
      <c r="A1208" s="11" t="s">
        <v>726</v>
      </c>
      <c r="B1208" s="11">
        <v>29</v>
      </c>
      <c r="C1208" s="11" t="s">
        <v>175</v>
      </c>
      <c r="D1208" s="11" t="s">
        <v>918</v>
      </c>
      <c r="E1208" s="11">
        <v>1.9999999999999996</v>
      </c>
      <c r="F1208" s="11">
        <v>201909</v>
      </c>
    </row>
    <row r="1209" spans="1:6">
      <c r="A1209" s="11" t="s">
        <v>458</v>
      </c>
      <c r="B1209" s="11">
        <v>29</v>
      </c>
      <c r="C1209" s="11" t="s">
        <v>185</v>
      </c>
      <c r="D1209" s="11" t="s">
        <v>182</v>
      </c>
      <c r="E1209" s="11">
        <v>4.7500000000000018</v>
      </c>
      <c r="F1209" s="11">
        <v>201909</v>
      </c>
    </row>
    <row r="1210" spans="1:6">
      <c r="A1210" s="11" t="s">
        <v>458</v>
      </c>
      <c r="B1210" s="11">
        <v>29</v>
      </c>
      <c r="C1210" s="11" t="s">
        <v>185</v>
      </c>
      <c r="D1210" s="11" t="s">
        <v>198</v>
      </c>
      <c r="E1210" s="11">
        <v>1.9999999999999996</v>
      </c>
      <c r="F1210" s="11">
        <v>201909</v>
      </c>
    </row>
    <row r="1211" spans="1:6">
      <c r="A1211" s="11" t="s">
        <v>767</v>
      </c>
      <c r="B1211" s="11">
        <v>29</v>
      </c>
      <c r="C1211" s="11" t="s">
        <v>175</v>
      </c>
      <c r="D1211" s="11" t="s">
        <v>206</v>
      </c>
      <c r="E1211" s="11">
        <v>46.06333333333334</v>
      </c>
      <c r="F1211" s="11">
        <v>201909</v>
      </c>
    </row>
    <row r="1212" spans="1:6">
      <c r="A1212" s="11" t="s">
        <v>453</v>
      </c>
      <c r="B1212" s="11">
        <v>29</v>
      </c>
      <c r="C1212" s="11" t="s">
        <v>175</v>
      </c>
      <c r="D1212" s="11" t="s">
        <v>185</v>
      </c>
      <c r="E1212" s="11">
        <v>0.75</v>
      </c>
      <c r="F1212" s="11">
        <v>201909</v>
      </c>
    </row>
    <row r="1213" spans="1:6">
      <c r="A1213" s="11" t="s">
        <v>453</v>
      </c>
      <c r="B1213" s="11">
        <v>29</v>
      </c>
      <c r="C1213" s="11" t="s">
        <v>175</v>
      </c>
      <c r="D1213" s="11" t="s">
        <v>177</v>
      </c>
      <c r="E1213" s="11">
        <v>20.5</v>
      </c>
      <c r="F1213" s="11">
        <v>201909</v>
      </c>
    </row>
    <row r="1214" spans="1:6">
      <c r="A1214" s="11" t="s">
        <v>453</v>
      </c>
      <c r="B1214" s="11">
        <v>29</v>
      </c>
      <c r="C1214" s="11" t="s">
        <v>175</v>
      </c>
      <c r="D1214" s="11" t="s">
        <v>198</v>
      </c>
      <c r="E1214" s="11">
        <v>10.999999999999996</v>
      </c>
      <c r="F1214" s="11">
        <v>201909</v>
      </c>
    </row>
    <row r="1215" spans="1:6">
      <c r="A1215" s="11" t="s">
        <v>951</v>
      </c>
      <c r="B1215" s="11">
        <v>29</v>
      </c>
      <c r="C1215" s="11" t="s">
        <v>198</v>
      </c>
      <c r="D1215" s="11" t="s">
        <v>182</v>
      </c>
      <c r="E1215" s="11">
        <v>3</v>
      </c>
      <c r="F1215" s="11">
        <v>201909</v>
      </c>
    </row>
    <row r="1216" spans="1:6">
      <c r="A1216" s="11" t="s">
        <v>951</v>
      </c>
      <c r="B1216" s="11">
        <v>29</v>
      </c>
      <c r="C1216" s="11" t="s">
        <v>198</v>
      </c>
      <c r="D1216" s="11" t="s">
        <v>206</v>
      </c>
      <c r="E1216" s="11">
        <v>0.99999999999999911</v>
      </c>
      <c r="F1216" s="11">
        <v>201909</v>
      </c>
    </row>
    <row r="1217" spans="1:6">
      <c r="A1217" s="11" t="s">
        <v>951</v>
      </c>
      <c r="B1217" s="11">
        <v>29</v>
      </c>
      <c r="C1217" s="11" t="s">
        <v>198</v>
      </c>
      <c r="D1217" s="11" t="s">
        <v>918</v>
      </c>
      <c r="E1217" s="11">
        <v>17.75</v>
      </c>
      <c r="F1217" s="11">
        <v>201909</v>
      </c>
    </row>
    <row r="1218" spans="1:6">
      <c r="A1218" s="11" t="s">
        <v>478</v>
      </c>
      <c r="B1218" s="11">
        <v>29</v>
      </c>
      <c r="C1218" s="11" t="s">
        <v>175</v>
      </c>
      <c r="D1218" s="11" t="s">
        <v>198</v>
      </c>
      <c r="E1218" s="11">
        <v>12</v>
      </c>
      <c r="F1218" s="11">
        <v>201909</v>
      </c>
    </row>
    <row r="1219" spans="1:6">
      <c r="A1219" s="11" t="s">
        <v>485</v>
      </c>
      <c r="B1219" s="11">
        <v>29</v>
      </c>
      <c r="C1219" s="11" t="s">
        <v>175</v>
      </c>
      <c r="D1219" s="11" t="s">
        <v>185</v>
      </c>
      <c r="E1219" s="11">
        <v>46.25</v>
      </c>
      <c r="F1219" s="11">
        <v>201909</v>
      </c>
    </row>
    <row r="1220" spans="1:6">
      <c r="A1220" s="11" t="s">
        <v>598</v>
      </c>
      <c r="B1220" s="11">
        <v>29</v>
      </c>
      <c r="C1220" s="11" t="s">
        <v>203</v>
      </c>
      <c r="D1220" s="11" t="s">
        <v>198</v>
      </c>
      <c r="E1220" s="11">
        <v>33</v>
      </c>
      <c r="F1220" s="11">
        <v>201909</v>
      </c>
    </row>
    <row r="1221" spans="1:6">
      <c r="A1221" s="11" t="s">
        <v>769</v>
      </c>
      <c r="B1221" s="11">
        <v>29</v>
      </c>
      <c r="C1221" s="11" t="s">
        <v>185</v>
      </c>
      <c r="D1221" s="11" t="s">
        <v>206</v>
      </c>
      <c r="E1221" s="11">
        <v>0.73333333333333472</v>
      </c>
      <c r="F1221" s="11">
        <v>201909</v>
      </c>
    </row>
    <row r="1222" spans="1:6">
      <c r="A1222" s="11" t="s">
        <v>508</v>
      </c>
      <c r="B1222" s="11">
        <v>29</v>
      </c>
      <c r="C1222" s="11" t="s">
        <v>198</v>
      </c>
      <c r="D1222" s="11" t="s">
        <v>203</v>
      </c>
      <c r="E1222" s="11">
        <v>43.250000000000007</v>
      </c>
      <c r="F1222" s="11">
        <v>201909</v>
      </c>
    </row>
    <row r="1223" spans="1:6">
      <c r="A1223" s="11" t="s">
        <v>482</v>
      </c>
      <c r="B1223" s="11">
        <v>29</v>
      </c>
      <c r="C1223" s="11" t="s">
        <v>175</v>
      </c>
      <c r="D1223" s="11" t="s">
        <v>198</v>
      </c>
      <c r="E1223" s="11">
        <v>53.25</v>
      </c>
      <c r="F1223" s="11">
        <v>201909</v>
      </c>
    </row>
    <row r="1224" spans="1:6">
      <c r="A1224" s="11" t="s">
        <v>479</v>
      </c>
      <c r="B1224" s="11">
        <v>29</v>
      </c>
      <c r="C1224" s="11" t="s">
        <v>175</v>
      </c>
      <c r="D1224" s="11" t="s">
        <v>177</v>
      </c>
      <c r="E1224" s="11">
        <v>22.5</v>
      </c>
      <c r="F1224" s="11">
        <v>201909</v>
      </c>
    </row>
    <row r="1225" spans="1:6">
      <c r="A1225" s="11" t="s">
        <v>479</v>
      </c>
      <c r="B1225" s="11">
        <v>29</v>
      </c>
      <c r="C1225" s="11" t="s">
        <v>175</v>
      </c>
      <c r="D1225" s="11" t="s">
        <v>198</v>
      </c>
      <c r="E1225" s="11">
        <v>22.5</v>
      </c>
      <c r="F1225" s="11">
        <v>201909</v>
      </c>
    </row>
    <row r="1226" spans="1:6">
      <c r="A1226" s="11" t="s">
        <v>915</v>
      </c>
      <c r="B1226" s="11">
        <v>29</v>
      </c>
      <c r="C1226" s="11" t="s">
        <v>185</v>
      </c>
      <c r="D1226" s="11" t="s">
        <v>198</v>
      </c>
      <c r="E1226" s="11">
        <v>15.870000000000003</v>
      </c>
      <c r="F1226" s="11">
        <v>201909</v>
      </c>
    </row>
    <row r="1227" spans="1:6">
      <c r="A1227" s="11" t="s">
        <v>950</v>
      </c>
      <c r="B1227" s="11">
        <v>29</v>
      </c>
      <c r="C1227" s="11" t="s">
        <v>185</v>
      </c>
      <c r="D1227" s="11" t="s">
        <v>198</v>
      </c>
      <c r="E1227" s="11">
        <v>2.0333333333333341</v>
      </c>
      <c r="F1227" s="11">
        <v>201909</v>
      </c>
    </row>
    <row r="1228" spans="1:6">
      <c r="A1228" s="11" t="s">
        <v>467</v>
      </c>
      <c r="B1228" s="11">
        <v>29</v>
      </c>
      <c r="C1228" s="11" t="s">
        <v>185</v>
      </c>
      <c r="D1228" s="11" t="s">
        <v>206</v>
      </c>
      <c r="E1228" s="11">
        <v>45.773333333333319</v>
      </c>
      <c r="F1228" s="11">
        <v>201909</v>
      </c>
    </row>
    <row r="1229" spans="1:6">
      <c r="A1229" s="11" t="s">
        <v>1054</v>
      </c>
      <c r="B1229" s="11">
        <v>29</v>
      </c>
      <c r="C1229" s="11" t="s">
        <v>198</v>
      </c>
      <c r="D1229" s="11" t="s">
        <v>148</v>
      </c>
      <c r="E1229" s="11">
        <v>51</v>
      </c>
      <c r="F1229" s="11">
        <v>201909</v>
      </c>
    </row>
    <row r="1230" spans="1:6">
      <c r="A1230" s="11" t="s">
        <v>470</v>
      </c>
      <c r="B1230" s="11">
        <v>29</v>
      </c>
      <c r="C1230" s="11" t="s">
        <v>185</v>
      </c>
      <c r="D1230" s="11" t="s">
        <v>198</v>
      </c>
      <c r="E1230" s="11">
        <v>2.3333333333333344</v>
      </c>
      <c r="F1230" s="11">
        <v>201909</v>
      </c>
    </row>
    <row r="1231" spans="1:6">
      <c r="A1231" s="11" t="s">
        <v>777</v>
      </c>
      <c r="B1231" s="11">
        <v>29</v>
      </c>
      <c r="C1231" s="11" t="s">
        <v>175</v>
      </c>
      <c r="D1231" s="11" t="s">
        <v>185</v>
      </c>
      <c r="E1231" s="11">
        <v>28</v>
      </c>
      <c r="F1231" s="11">
        <v>201909</v>
      </c>
    </row>
    <row r="1232" spans="1:6">
      <c r="A1232" s="11" t="s">
        <v>709</v>
      </c>
      <c r="B1232" s="11">
        <v>29</v>
      </c>
      <c r="C1232" s="11" t="s">
        <v>185</v>
      </c>
      <c r="D1232" s="11" t="s">
        <v>198</v>
      </c>
      <c r="E1232" s="11">
        <v>3.1000000000000023</v>
      </c>
      <c r="F1232" s="11">
        <v>201909</v>
      </c>
    </row>
    <row r="1233" spans="1:6">
      <c r="A1233" s="11" t="s">
        <v>484</v>
      </c>
      <c r="B1233" s="11">
        <v>29</v>
      </c>
      <c r="C1233" s="11" t="s">
        <v>175</v>
      </c>
      <c r="D1233" s="11" t="s">
        <v>185</v>
      </c>
      <c r="E1233" s="11">
        <v>1.2500000000000009</v>
      </c>
      <c r="F1233" s="11">
        <v>201909</v>
      </c>
    </row>
    <row r="1234" spans="1:6">
      <c r="A1234" s="11" t="s">
        <v>484</v>
      </c>
      <c r="B1234" s="11">
        <v>29</v>
      </c>
      <c r="C1234" s="11" t="s">
        <v>175</v>
      </c>
      <c r="D1234" s="11" t="s">
        <v>177</v>
      </c>
      <c r="E1234" s="11">
        <v>0.49999999999999822</v>
      </c>
      <c r="F1234" s="11">
        <v>201909</v>
      </c>
    </row>
    <row r="1235" spans="1:6">
      <c r="A1235" s="11" t="s">
        <v>484</v>
      </c>
      <c r="B1235" s="11">
        <v>29</v>
      </c>
      <c r="C1235" s="11" t="s">
        <v>175</v>
      </c>
      <c r="D1235" s="11" t="s">
        <v>198</v>
      </c>
      <c r="E1235" s="11">
        <v>15.250000000000002</v>
      </c>
      <c r="F1235" s="11">
        <v>201909</v>
      </c>
    </row>
    <row r="1236" spans="1:6">
      <c r="A1236" s="11" t="s">
        <v>780</v>
      </c>
      <c r="B1236" s="11">
        <v>29</v>
      </c>
      <c r="C1236" s="11" t="s">
        <v>175</v>
      </c>
      <c r="D1236" s="11" t="s">
        <v>185</v>
      </c>
      <c r="E1236" s="11">
        <v>38.5</v>
      </c>
      <c r="F1236" s="11">
        <v>201909</v>
      </c>
    </row>
    <row r="1237" spans="1:6">
      <c r="A1237" s="11" t="s">
        <v>846</v>
      </c>
      <c r="B1237" s="11">
        <v>29</v>
      </c>
      <c r="C1237" s="11" t="s">
        <v>198</v>
      </c>
      <c r="D1237" s="11" t="s">
        <v>185</v>
      </c>
      <c r="E1237" s="11">
        <v>40.400000000000006</v>
      </c>
      <c r="F1237" s="11">
        <v>201909</v>
      </c>
    </row>
    <row r="1238" spans="1:6">
      <c r="A1238" s="11" t="s">
        <v>486</v>
      </c>
      <c r="B1238" s="11">
        <v>29</v>
      </c>
      <c r="C1238" s="11" t="s">
        <v>175</v>
      </c>
      <c r="D1238" s="11" t="s">
        <v>185</v>
      </c>
      <c r="E1238" s="11">
        <v>3.75</v>
      </c>
      <c r="F1238" s="11">
        <v>201909</v>
      </c>
    </row>
    <row r="1239" spans="1:6">
      <c r="A1239" s="11" t="s">
        <v>486</v>
      </c>
      <c r="B1239" s="11">
        <v>29</v>
      </c>
      <c r="C1239" s="11" t="s">
        <v>175</v>
      </c>
      <c r="D1239" s="11" t="s">
        <v>177</v>
      </c>
      <c r="E1239" s="11">
        <v>24.75</v>
      </c>
      <c r="F1239" s="11">
        <v>201909</v>
      </c>
    </row>
    <row r="1240" spans="1:6">
      <c r="A1240" s="11" t="s">
        <v>507</v>
      </c>
      <c r="B1240" s="11">
        <v>29</v>
      </c>
      <c r="C1240" s="11" t="s">
        <v>175</v>
      </c>
      <c r="D1240" s="11" t="s">
        <v>198</v>
      </c>
      <c r="E1240" s="11">
        <v>16</v>
      </c>
      <c r="F1240" s="11">
        <v>201909</v>
      </c>
    </row>
    <row r="1241" spans="1:6">
      <c r="A1241" s="11" t="s">
        <v>483</v>
      </c>
      <c r="B1241" s="11">
        <v>29</v>
      </c>
      <c r="C1241" s="11" t="s">
        <v>175</v>
      </c>
      <c r="D1241" s="11" t="s">
        <v>182</v>
      </c>
      <c r="E1241" s="11">
        <v>4.5</v>
      </c>
      <c r="F1241" s="11">
        <v>201909</v>
      </c>
    </row>
    <row r="1242" spans="1:6">
      <c r="A1242" s="11" t="s">
        <v>483</v>
      </c>
      <c r="B1242" s="11">
        <v>29</v>
      </c>
      <c r="C1242" s="11" t="s">
        <v>175</v>
      </c>
      <c r="D1242" s="11" t="s">
        <v>185</v>
      </c>
      <c r="E1242" s="11">
        <v>7.5000000000000009</v>
      </c>
      <c r="F1242" s="11">
        <v>201909</v>
      </c>
    </row>
    <row r="1243" spans="1:6">
      <c r="A1243" s="11" t="s">
        <v>483</v>
      </c>
      <c r="B1243" s="11">
        <v>29</v>
      </c>
      <c r="C1243" s="11" t="s">
        <v>175</v>
      </c>
      <c r="D1243" s="11" t="s">
        <v>177</v>
      </c>
      <c r="E1243" s="11">
        <v>13</v>
      </c>
      <c r="F1243" s="11">
        <v>201909</v>
      </c>
    </row>
    <row r="1244" spans="1:6">
      <c r="A1244" s="11" t="s">
        <v>483</v>
      </c>
      <c r="B1244" s="11">
        <v>29</v>
      </c>
      <c r="C1244" s="11" t="s">
        <v>175</v>
      </c>
      <c r="D1244" s="11" t="s">
        <v>198</v>
      </c>
      <c r="E1244" s="11">
        <v>18</v>
      </c>
      <c r="F1244" s="11">
        <v>201909</v>
      </c>
    </row>
    <row r="1245" spans="1:6">
      <c r="A1245" s="11" t="s">
        <v>483</v>
      </c>
      <c r="B1245" s="11">
        <v>29</v>
      </c>
      <c r="C1245" s="11" t="s">
        <v>175</v>
      </c>
      <c r="D1245" s="11" t="s">
        <v>206</v>
      </c>
      <c r="E1245" s="11">
        <v>1.5</v>
      </c>
      <c r="F1245" s="11">
        <v>201909</v>
      </c>
    </row>
    <row r="1246" spans="1:6">
      <c r="A1246" s="11" t="s">
        <v>784</v>
      </c>
      <c r="B1246" s="11">
        <v>29</v>
      </c>
      <c r="C1246" s="11" t="s">
        <v>175</v>
      </c>
      <c r="D1246" s="11" t="s">
        <v>148</v>
      </c>
      <c r="E1246" s="11">
        <v>2.4999999999999978</v>
      </c>
      <c r="F1246" s="11">
        <v>201909</v>
      </c>
    </row>
    <row r="1247" spans="1:6">
      <c r="A1247" s="11" t="s">
        <v>784</v>
      </c>
      <c r="B1247" s="11">
        <v>29</v>
      </c>
      <c r="C1247" s="11" t="s">
        <v>175</v>
      </c>
      <c r="D1247" s="11" t="s">
        <v>182</v>
      </c>
      <c r="E1247" s="11">
        <v>3.9999999999999991</v>
      </c>
      <c r="F1247" s="11">
        <v>201909</v>
      </c>
    </row>
    <row r="1248" spans="1:6">
      <c r="A1248" s="11" t="s">
        <v>784</v>
      </c>
      <c r="B1248" s="11">
        <v>29</v>
      </c>
      <c r="C1248" s="11" t="s">
        <v>175</v>
      </c>
      <c r="D1248" s="11" t="s">
        <v>185</v>
      </c>
      <c r="E1248" s="11">
        <v>4.7499999999999991</v>
      </c>
      <c r="F1248" s="11">
        <v>201909</v>
      </c>
    </row>
    <row r="1249" spans="1:6">
      <c r="A1249" s="11" t="s">
        <v>784</v>
      </c>
      <c r="B1249" s="11">
        <v>29</v>
      </c>
      <c r="C1249" s="11" t="s">
        <v>175</v>
      </c>
      <c r="D1249" s="11" t="s">
        <v>177</v>
      </c>
      <c r="E1249" s="11">
        <v>3.0000000000000027</v>
      </c>
      <c r="F1249" s="11">
        <v>201909</v>
      </c>
    </row>
    <row r="1250" spans="1:6">
      <c r="A1250" s="11" t="s">
        <v>784</v>
      </c>
      <c r="B1250" s="11">
        <v>29</v>
      </c>
      <c r="C1250" s="11" t="s">
        <v>175</v>
      </c>
      <c r="D1250" s="11" t="s">
        <v>198</v>
      </c>
      <c r="E1250" s="11">
        <v>4.75</v>
      </c>
      <c r="F1250" s="11">
        <v>201909</v>
      </c>
    </row>
    <row r="1251" spans="1:6">
      <c r="A1251" s="11" t="s">
        <v>784</v>
      </c>
      <c r="B1251" s="11">
        <v>29</v>
      </c>
      <c r="C1251" s="11" t="s">
        <v>175</v>
      </c>
      <c r="D1251" s="11" t="s">
        <v>203</v>
      </c>
      <c r="E1251" s="11">
        <v>1.2499999999999996</v>
      </c>
      <c r="F1251" s="11">
        <v>201909</v>
      </c>
    </row>
    <row r="1252" spans="1:6">
      <c r="A1252" s="11" t="s">
        <v>784</v>
      </c>
      <c r="B1252" s="11">
        <v>29</v>
      </c>
      <c r="C1252" s="11" t="s">
        <v>175</v>
      </c>
      <c r="D1252" s="11" t="s">
        <v>206</v>
      </c>
      <c r="E1252" s="11">
        <v>4.5000000000000018</v>
      </c>
      <c r="F1252" s="11">
        <v>201909</v>
      </c>
    </row>
    <row r="1253" spans="1:6">
      <c r="A1253" s="11" t="s">
        <v>708</v>
      </c>
      <c r="B1253" s="11">
        <v>30</v>
      </c>
      <c r="C1253" s="11" t="s">
        <v>185</v>
      </c>
      <c r="D1253" s="11" t="s">
        <v>198</v>
      </c>
      <c r="E1253" s="11">
        <v>1.3666666666666658</v>
      </c>
      <c r="F1253" s="11">
        <v>201909</v>
      </c>
    </row>
    <row r="1254" spans="1:6">
      <c r="A1254" s="11" t="s">
        <v>708</v>
      </c>
      <c r="B1254" s="11">
        <v>30</v>
      </c>
      <c r="C1254" s="11" t="s">
        <v>185</v>
      </c>
      <c r="D1254" s="11" t="s">
        <v>203</v>
      </c>
      <c r="E1254" s="11">
        <v>9.9833333333333307</v>
      </c>
      <c r="F1254" s="11">
        <v>201909</v>
      </c>
    </row>
    <row r="1255" spans="1:6">
      <c r="A1255" s="11" t="s">
        <v>458</v>
      </c>
      <c r="B1255" s="11">
        <v>30</v>
      </c>
      <c r="C1255" s="11" t="s">
        <v>185</v>
      </c>
      <c r="D1255" s="11" t="s">
        <v>182</v>
      </c>
      <c r="E1255" s="11">
        <v>4.25</v>
      </c>
      <c r="F1255" s="11">
        <v>201909</v>
      </c>
    </row>
    <row r="1256" spans="1:6">
      <c r="A1256" s="11" t="s">
        <v>458</v>
      </c>
      <c r="B1256" s="11">
        <v>30</v>
      </c>
      <c r="C1256" s="11" t="s">
        <v>185</v>
      </c>
      <c r="D1256" s="11" t="s">
        <v>198</v>
      </c>
      <c r="E1256" s="11">
        <v>4.7499999999999982</v>
      </c>
      <c r="F1256" s="11">
        <v>201909</v>
      </c>
    </row>
    <row r="1257" spans="1:6">
      <c r="A1257" s="11" t="s">
        <v>767</v>
      </c>
      <c r="B1257" s="11">
        <v>30</v>
      </c>
      <c r="C1257" s="11" t="s">
        <v>175</v>
      </c>
      <c r="D1257" s="11" t="s">
        <v>206</v>
      </c>
      <c r="E1257" s="11">
        <v>40.92</v>
      </c>
      <c r="F1257" s="11">
        <v>201909</v>
      </c>
    </row>
    <row r="1258" spans="1:6">
      <c r="A1258" s="11" t="s">
        <v>453</v>
      </c>
      <c r="B1258" s="11">
        <v>30</v>
      </c>
      <c r="C1258" s="11" t="s">
        <v>175</v>
      </c>
      <c r="D1258" s="11" t="s">
        <v>185</v>
      </c>
      <c r="E1258" s="11">
        <v>1.7500000000000018</v>
      </c>
      <c r="F1258" s="11">
        <v>201909</v>
      </c>
    </row>
    <row r="1259" spans="1:6">
      <c r="A1259" s="11" t="s">
        <v>453</v>
      </c>
      <c r="B1259" s="11">
        <v>30</v>
      </c>
      <c r="C1259" s="11" t="s">
        <v>175</v>
      </c>
      <c r="D1259" s="11" t="s">
        <v>177</v>
      </c>
      <c r="E1259" s="11">
        <v>22</v>
      </c>
      <c r="F1259" s="11">
        <v>201909</v>
      </c>
    </row>
    <row r="1260" spans="1:6">
      <c r="A1260" s="11" t="s">
        <v>453</v>
      </c>
      <c r="B1260" s="11">
        <v>30</v>
      </c>
      <c r="C1260" s="11" t="s">
        <v>175</v>
      </c>
      <c r="D1260" s="11" t="s">
        <v>198</v>
      </c>
      <c r="E1260" s="11">
        <v>8.4999999999999964</v>
      </c>
      <c r="F1260" s="11">
        <v>201909</v>
      </c>
    </row>
    <row r="1261" spans="1:6">
      <c r="A1261" s="11" t="s">
        <v>951</v>
      </c>
      <c r="B1261" s="11">
        <v>30</v>
      </c>
      <c r="C1261" s="11" t="s">
        <v>198</v>
      </c>
      <c r="D1261" s="11" t="s">
        <v>918</v>
      </c>
      <c r="E1261" s="11">
        <v>10.25</v>
      </c>
      <c r="F1261" s="11">
        <v>201909</v>
      </c>
    </row>
    <row r="1262" spans="1:6">
      <c r="A1262" s="11" t="s">
        <v>478</v>
      </c>
      <c r="B1262" s="11">
        <v>30</v>
      </c>
      <c r="C1262" s="11" t="s">
        <v>175</v>
      </c>
      <c r="D1262" s="11" t="s">
        <v>198</v>
      </c>
      <c r="E1262" s="11">
        <v>18</v>
      </c>
      <c r="F1262" s="11">
        <v>201909</v>
      </c>
    </row>
    <row r="1263" spans="1:6">
      <c r="A1263" s="11" t="s">
        <v>485</v>
      </c>
      <c r="B1263" s="11">
        <v>30</v>
      </c>
      <c r="C1263" s="11" t="s">
        <v>175</v>
      </c>
      <c r="D1263" s="11" t="s">
        <v>185</v>
      </c>
      <c r="E1263" s="11">
        <v>46.5</v>
      </c>
      <c r="F1263" s="11">
        <v>201909</v>
      </c>
    </row>
    <row r="1264" spans="1:6">
      <c r="A1264" s="11" t="s">
        <v>769</v>
      </c>
      <c r="B1264" s="11">
        <v>30</v>
      </c>
      <c r="C1264" s="11" t="s">
        <v>185</v>
      </c>
      <c r="D1264" s="11" t="s">
        <v>177</v>
      </c>
      <c r="E1264" s="11">
        <v>0.66666666666666563</v>
      </c>
      <c r="F1264" s="11">
        <v>201909</v>
      </c>
    </row>
    <row r="1265" spans="1:6">
      <c r="A1265" s="11" t="s">
        <v>769</v>
      </c>
      <c r="B1265" s="11">
        <v>30</v>
      </c>
      <c r="C1265" s="11" t="s">
        <v>185</v>
      </c>
      <c r="D1265" s="11" t="s">
        <v>206</v>
      </c>
      <c r="E1265" s="11">
        <v>10.1</v>
      </c>
      <c r="F1265" s="11">
        <v>201909</v>
      </c>
    </row>
    <row r="1266" spans="1:6">
      <c r="A1266" s="11" t="s">
        <v>508</v>
      </c>
      <c r="B1266" s="11">
        <v>30</v>
      </c>
      <c r="C1266" s="11" t="s">
        <v>198</v>
      </c>
      <c r="D1266" s="11" t="s">
        <v>203</v>
      </c>
      <c r="E1266" s="11">
        <v>46.000000000000007</v>
      </c>
      <c r="F1266" s="11">
        <v>201909</v>
      </c>
    </row>
    <row r="1267" spans="1:6">
      <c r="A1267" s="11" t="s">
        <v>482</v>
      </c>
      <c r="B1267" s="11">
        <v>30</v>
      </c>
      <c r="C1267" s="11" t="s">
        <v>175</v>
      </c>
      <c r="D1267" s="11" t="s">
        <v>198</v>
      </c>
      <c r="E1267" s="11">
        <v>21.5</v>
      </c>
      <c r="F1267" s="11">
        <v>201909</v>
      </c>
    </row>
    <row r="1268" spans="1:6">
      <c r="A1268" s="11" t="s">
        <v>771</v>
      </c>
      <c r="B1268" s="11">
        <v>30</v>
      </c>
      <c r="C1268" s="11" t="s">
        <v>185</v>
      </c>
      <c r="D1268" s="11" t="s">
        <v>198</v>
      </c>
      <c r="E1268" s="11">
        <v>1.9833333333333329</v>
      </c>
      <c r="F1268" s="11">
        <v>201909</v>
      </c>
    </row>
    <row r="1269" spans="1:6">
      <c r="A1269" s="11" t="s">
        <v>479</v>
      </c>
      <c r="B1269" s="11">
        <v>30</v>
      </c>
      <c r="C1269" s="11" t="s">
        <v>175</v>
      </c>
      <c r="D1269" s="11" t="s">
        <v>177</v>
      </c>
      <c r="E1269" s="11">
        <v>32.75</v>
      </c>
      <c r="F1269" s="11">
        <v>201909</v>
      </c>
    </row>
    <row r="1270" spans="1:6">
      <c r="A1270" s="11" t="s">
        <v>479</v>
      </c>
      <c r="B1270" s="11">
        <v>30</v>
      </c>
      <c r="C1270" s="11" t="s">
        <v>175</v>
      </c>
      <c r="D1270" s="11" t="s">
        <v>198</v>
      </c>
      <c r="E1270" s="11">
        <v>12</v>
      </c>
      <c r="F1270" s="11">
        <v>201909</v>
      </c>
    </row>
    <row r="1271" spans="1:6">
      <c r="A1271" s="11" t="s">
        <v>915</v>
      </c>
      <c r="B1271" s="11">
        <v>30</v>
      </c>
      <c r="C1271" s="11" t="s">
        <v>185</v>
      </c>
      <c r="D1271" s="11" t="s">
        <v>198</v>
      </c>
      <c r="E1271" s="11">
        <v>12.533333333333331</v>
      </c>
      <c r="F1271" s="11">
        <v>201909</v>
      </c>
    </row>
    <row r="1272" spans="1:6">
      <c r="A1272" s="11" t="s">
        <v>467</v>
      </c>
      <c r="B1272" s="11">
        <v>30</v>
      </c>
      <c r="C1272" s="11" t="s">
        <v>185</v>
      </c>
      <c r="D1272" s="11" t="s">
        <v>206</v>
      </c>
      <c r="E1272" s="11">
        <v>63.749999999999993</v>
      </c>
      <c r="F1272" s="11">
        <v>201909</v>
      </c>
    </row>
    <row r="1273" spans="1:6">
      <c r="A1273" s="11" t="s">
        <v>775</v>
      </c>
      <c r="B1273" s="11">
        <v>30</v>
      </c>
      <c r="C1273" s="11" t="s">
        <v>198</v>
      </c>
      <c r="D1273" s="11" t="s">
        <v>185</v>
      </c>
      <c r="E1273" s="11">
        <v>27.576666666666664</v>
      </c>
      <c r="F1273" s="11">
        <v>201909</v>
      </c>
    </row>
    <row r="1274" spans="1:6">
      <c r="A1274" s="11" t="s">
        <v>1054</v>
      </c>
      <c r="B1274" s="11">
        <v>30</v>
      </c>
      <c r="C1274" s="11" t="s">
        <v>198</v>
      </c>
      <c r="D1274" s="11" t="s">
        <v>148</v>
      </c>
      <c r="E1274" s="11">
        <v>54</v>
      </c>
      <c r="F1274" s="11">
        <v>201909</v>
      </c>
    </row>
    <row r="1275" spans="1:6">
      <c r="A1275" s="11" t="s">
        <v>777</v>
      </c>
      <c r="B1275" s="11">
        <v>30</v>
      </c>
      <c r="C1275" s="11" t="s">
        <v>175</v>
      </c>
      <c r="D1275" s="11" t="s">
        <v>185</v>
      </c>
      <c r="E1275" s="11">
        <v>26</v>
      </c>
      <c r="F1275" s="11">
        <v>201909</v>
      </c>
    </row>
    <row r="1276" spans="1:6">
      <c r="A1276" s="11" t="s">
        <v>777</v>
      </c>
      <c r="B1276" s="11">
        <v>30</v>
      </c>
      <c r="C1276" s="11" t="s">
        <v>175</v>
      </c>
      <c r="D1276" s="11" t="s">
        <v>918</v>
      </c>
      <c r="E1276" s="11">
        <v>0.49999999999999822</v>
      </c>
      <c r="F1276" s="11">
        <v>201909</v>
      </c>
    </row>
    <row r="1277" spans="1:6">
      <c r="A1277" s="11" t="s">
        <v>484</v>
      </c>
      <c r="B1277" s="11">
        <v>30</v>
      </c>
      <c r="C1277" s="11" t="s">
        <v>175</v>
      </c>
      <c r="D1277" s="11" t="s">
        <v>185</v>
      </c>
      <c r="E1277" s="11">
        <v>0.75</v>
      </c>
      <c r="F1277" s="11">
        <v>201909</v>
      </c>
    </row>
    <row r="1278" spans="1:6">
      <c r="A1278" s="11" t="s">
        <v>484</v>
      </c>
      <c r="B1278" s="11">
        <v>30</v>
      </c>
      <c r="C1278" s="11" t="s">
        <v>175</v>
      </c>
      <c r="D1278" s="11" t="s">
        <v>177</v>
      </c>
      <c r="E1278" s="11">
        <v>0.50000000000000089</v>
      </c>
      <c r="F1278" s="11">
        <v>201909</v>
      </c>
    </row>
    <row r="1279" spans="1:6">
      <c r="A1279" s="11" t="s">
        <v>484</v>
      </c>
      <c r="B1279" s="11">
        <v>30</v>
      </c>
      <c r="C1279" s="11" t="s">
        <v>175</v>
      </c>
      <c r="D1279" s="11" t="s">
        <v>198</v>
      </c>
      <c r="E1279" s="11">
        <v>16</v>
      </c>
      <c r="F1279" s="11">
        <v>201909</v>
      </c>
    </row>
    <row r="1280" spans="1:6">
      <c r="A1280" s="11" t="s">
        <v>505</v>
      </c>
      <c r="B1280" s="11">
        <v>30</v>
      </c>
      <c r="C1280" s="11" t="s">
        <v>203</v>
      </c>
      <c r="D1280" s="11" t="s">
        <v>177</v>
      </c>
      <c r="E1280" s="11">
        <v>40.5</v>
      </c>
      <c r="F1280" s="11">
        <v>201909</v>
      </c>
    </row>
    <row r="1281" spans="1:6">
      <c r="A1281" s="11" t="s">
        <v>780</v>
      </c>
      <c r="B1281" s="11">
        <v>30</v>
      </c>
      <c r="C1281" s="11" t="s">
        <v>175</v>
      </c>
      <c r="D1281" s="11" t="s">
        <v>185</v>
      </c>
      <c r="E1281" s="11">
        <v>38</v>
      </c>
      <c r="F1281" s="11">
        <v>201909</v>
      </c>
    </row>
    <row r="1282" spans="1:6">
      <c r="A1282" s="11" t="s">
        <v>846</v>
      </c>
      <c r="B1282" s="11">
        <v>30</v>
      </c>
      <c r="C1282" s="11" t="s">
        <v>198</v>
      </c>
      <c r="D1282" s="11" t="s">
        <v>185</v>
      </c>
      <c r="E1282" s="11">
        <v>40.34999999999998</v>
      </c>
      <c r="F1282" s="11">
        <v>201909</v>
      </c>
    </row>
    <row r="1283" spans="1:6">
      <c r="A1283" s="11" t="s">
        <v>507</v>
      </c>
      <c r="B1283" s="11">
        <v>30</v>
      </c>
      <c r="C1283" s="11" t="s">
        <v>175</v>
      </c>
      <c r="D1283" s="11" t="s">
        <v>198</v>
      </c>
      <c r="E1283" s="11">
        <v>16</v>
      </c>
      <c r="F1283" s="11">
        <v>201909</v>
      </c>
    </row>
    <row r="1284" spans="1:6">
      <c r="A1284" s="11" t="s">
        <v>784</v>
      </c>
      <c r="B1284" s="11">
        <v>30</v>
      </c>
      <c r="C1284" s="11" t="s">
        <v>175</v>
      </c>
      <c r="D1284" s="11" t="s">
        <v>148</v>
      </c>
      <c r="E1284" s="11">
        <v>3.7499999999999987</v>
      </c>
      <c r="F1284" s="11">
        <v>201909</v>
      </c>
    </row>
    <row r="1285" spans="1:6">
      <c r="A1285" s="11" t="s">
        <v>784</v>
      </c>
      <c r="B1285" s="11">
        <v>30</v>
      </c>
      <c r="C1285" s="11" t="s">
        <v>175</v>
      </c>
      <c r="D1285" s="11" t="s">
        <v>182</v>
      </c>
      <c r="E1285" s="11">
        <v>3.75</v>
      </c>
      <c r="F1285" s="11">
        <v>201909</v>
      </c>
    </row>
    <row r="1286" spans="1:6">
      <c r="A1286" s="11" t="s">
        <v>784</v>
      </c>
      <c r="B1286" s="11">
        <v>30</v>
      </c>
      <c r="C1286" s="11" t="s">
        <v>175</v>
      </c>
      <c r="D1286" s="11" t="s">
        <v>185</v>
      </c>
      <c r="E1286" s="11">
        <v>4.4999999999999982</v>
      </c>
      <c r="F1286" s="11">
        <v>201909</v>
      </c>
    </row>
    <row r="1287" spans="1:6">
      <c r="A1287" s="11" t="s">
        <v>784</v>
      </c>
      <c r="B1287" s="11">
        <v>30</v>
      </c>
      <c r="C1287" s="11" t="s">
        <v>175</v>
      </c>
      <c r="D1287" s="11" t="s">
        <v>177</v>
      </c>
      <c r="E1287" s="11">
        <v>4.5000000000000018</v>
      </c>
      <c r="F1287" s="11">
        <v>201909</v>
      </c>
    </row>
    <row r="1288" spans="1:6">
      <c r="A1288" s="11" t="s">
        <v>784</v>
      </c>
      <c r="B1288" s="11">
        <v>30</v>
      </c>
      <c r="C1288" s="11" t="s">
        <v>175</v>
      </c>
      <c r="D1288" s="11" t="s">
        <v>198</v>
      </c>
      <c r="E1288" s="11">
        <v>5.0000000000000018</v>
      </c>
      <c r="F1288" s="11">
        <v>201909</v>
      </c>
    </row>
    <row r="1289" spans="1:6">
      <c r="A1289" s="11" t="s">
        <v>784</v>
      </c>
      <c r="B1289" s="11">
        <v>30</v>
      </c>
      <c r="C1289" s="11" t="s">
        <v>175</v>
      </c>
      <c r="D1289" s="11" t="s">
        <v>203</v>
      </c>
      <c r="E1289" s="11">
        <v>1.7499999999999978</v>
      </c>
      <c r="F1289" s="11">
        <v>201909</v>
      </c>
    </row>
    <row r="1290" spans="1:6">
      <c r="A1290" s="11" t="s">
        <v>784</v>
      </c>
      <c r="B1290" s="11">
        <v>30</v>
      </c>
      <c r="C1290" s="11" t="s">
        <v>175</v>
      </c>
      <c r="D1290" s="11" t="s">
        <v>206</v>
      </c>
      <c r="E1290" s="11">
        <v>3.4999999999999996</v>
      </c>
      <c r="F1290" s="11">
        <v>201909</v>
      </c>
    </row>
    <row r="1291" spans="1:6">
      <c r="A1291" s="11" t="s">
        <v>1242</v>
      </c>
      <c r="B1291" s="11">
        <v>25</v>
      </c>
      <c r="C1291" s="11" t="s">
        <v>185</v>
      </c>
      <c r="D1291" s="11" t="s">
        <v>198</v>
      </c>
      <c r="E1291" s="11">
        <v>5.9833333333333325</v>
      </c>
      <c r="F1291" s="11">
        <v>201910</v>
      </c>
    </row>
    <row r="1292" spans="1:6">
      <c r="A1292" s="11" t="s">
        <v>783</v>
      </c>
      <c r="B1292" s="11">
        <v>25</v>
      </c>
      <c r="C1292" s="11" t="s">
        <v>198</v>
      </c>
      <c r="D1292" s="11" t="s">
        <v>177</v>
      </c>
      <c r="E1292" s="11">
        <v>10.75</v>
      </c>
      <c r="F1292" s="11">
        <v>201910</v>
      </c>
    </row>
    <row r="1293" spans="1:6">
      <c r="A1293" s="11" t="s">
        <v>707</v>
      </c>
      <c r="B1293" s="11">
        <v>25</v>
      </c>
      <c r="C1293" s="11" t="s">
        <v>198</v>
      </c>
      <c r="D1293" s="11" t="s">
        <v>185</v>
      </c>
      <c r="E1293" s="11">
        <v>38.270000000000003</v>
      </c>
      <c r="F1293" s="11">
        <v>201910</v>
      </c>
    </row>
    <row r="1294" spans="1:6">
      <c r="A1294" s="11" t="s">
        <v>1242</v>
      </c>
      <c r="B1294" s="11">
        <v>26</v>
      </c>
      <c r="C1294" s="11" t="s">
        <v>185</v>
      </c>
      <c r="D1294" s="11" t="s">
        <v>198</v>
      </c>
      <c r="E1294" s="11">
        <v>1.299999999999998</v>
      </c>
      <c r="F1294" s="11">
        <v>201910</v>
      </c>
    </row>
    <row r="1295" spans="1:6">
      <c r="A1295" s="11" t="s">
        <v>1202</v>
      </c>
      <c r="B1295" s="11">
        <v>26</v>
      </c>
      <c r="C1295" s="11" t="s">
        <v>185</v>
      </c>
      <c r="D1295" s="11" t="s">
        <v>198</v>
      </c>
      <c r="E1295" s="11">
        <v>7.7166666666666703</v>
      </c>
      <c r="F1295" s="11">
        <v>201910</v>
      </c>
    </row>
    <row r="1296" spans="1:6">
      <c r="A1296" s="11" t="s">
        <v>913</v>
      </c>
      <c r="B1296" s="11">
        <v>26</v>
      </c>
      <c r="C1296" s="11" t="s">
        <v>185</v>
      </c>
      <c r="D1296" s="11" t="s">
        <v>198</v>
      </c>
      <c r="E1296" s="11">
        <v>12.066666666666666</v>
      </c>
      <c r="F1296" s="11">
        <v>201910</v>
      </c>
    </row>
    <row r="1297" spans="1:6">
      <c r="A1297" s="11" t="s">
        <v>707</v>
      </c>
      <c r="B1297" s="11">
        <v>26</v>
      </c>
      <c r="C1297" s="11" t="s">
        <v>198</v>
      </c>
      <c r="D1297" s="11" t="s">
        <v>185</v>
      </c>
      <c r="E1297" s="11">
        <v>54.666666666666664</v>
      </c>
      <c r="F1297" s="11">
        <v>201910</v>
      </c>
    </row>
    <row r="1298" spans="1:6">
      <c r="A1298" s="11" t="s">
        <v>1233</v>
      </c>
      <c r="B1298" s="11">
        <v>27</v>
      </c>
      <c r="C1298" s="11" t="s">
        <v>185</v>
      </c>
      <c r="D1298" s="11" t="s">
        <v>198</v>
      </c>
      <c r="E1298" s="11">
        <v>10.733333333333331</v>
      </c>
      <c r="F1298" s="11">
        <v>201910</v>
      </c>
    </row>
    <row r="1299" spans="1:6">
      <c r="A1299" s="11" t="s">
        <v>1019</v>
      </c>
      <c r="B1299" s="11">
        <v>27</v>
      </c>
      <c r="C1299" s="11" t="s">
        <v>198</v>
      </c>
      <c r="D1299" s="11" t="s">
        <v>185</v>
      </c>
      <c r="E1299" s="11">
        <v>2.1499999999999977</v>
      </c>
      <c r="F1299" s="11">
        <v>201910</v>
      </c>
    </row>
    <row r="1300" spans="1:6">
      <c r="A1300" s="11" t="s">
        <v>476</v>
      </c>
      <c r="B1300" s="11">
        <v>27</v>
      </c>
      <c r="C1300" s="11" t="s">
        <v>198</v>
      </c>
      <c r="D1300" s="11" t="s">
        <v>206</v>
      </c>
      <c r="E1300" s="11">
        <v>50</v>
      </c>
      <c r="F1300" s="11">
        <v>201910</v>
      </c>
    </row>
    <row r="1301" spans="1:6">
      <c r="A1301" s="11" t="s">
        <v>464</v>
      </c>
      <c r="B1301" s="11">
        <v>27</v>
      </c>
      <c r="C1301" s="11" t="s">
        <v>198</v>
      </c>
      <c r="D1301" s="11" t="s">
        <v>177</v>
      </c>
      <c r="E1301" s="11">
        <v>39.783333333333331</v>
      </c>
      <c r="F1301" s="11">
        <v>201910</v>
      </c>
    </row>
    <row r="1302" spans="1:6">
      <c r="A1302" s="11" t="s">
        <v>1242</v>
      </c>
      <c r="B1302" s="11">
        <v>27</v>
      </c>
      <c r="C1302" s="11" t="s">
        <v>185</v>
      </c>
      <c r="D1302" s="11" t="s">
        <v>198</v>
      </c>
      <c r="E1302" s="11">
        <v>2.166666666666667</v>
      </c>
      <c r="F1302" s="11">
        <v>201910</v>
      </c>
    </row>
    <row r="1303" spans="1:6">
      <c r="A1303" s="11" t="s">
        <v>707</v>
      </c>
      <c r="B1303" s="11">
        <v>27</v>
      </c>
      <c r="C1303" s="11" t="s">
        <v>198</v>
      </c>
      <c r="D1303" s="11" t="s">
        <v>185</v>
      </c>
      <c r="E1303" s="11">
        <v>19.686666666666664</v>
      </c>
      <c r="F1303" s="11">
        <v>201910</v>
      </c>
    </row>
    <row r="1304" spans="1:6">
      <c r="A1304" s="11" t="s">
        <v>1233</v>
      </c>
      <c r="B1304" s="11">
        <v>28</v>
      </c>
      <c r="C1304" s="11" t="s">
        <v>185</v>
      </c>
      <c r="D1304" s="11" t="s">
        <v>198</v>
      </c>
      <c r="E1304" s="11">
        <v>29.316666666666663</v>
      </c>
      <c r="F1304" s="11">
        <v>201910</v>
      </c>
    </row>
    <row r="1305" spans="1:6">
      <c r="A1305" s="11" t="s">
        <v>476</v>
      </c>
      <c r="B1305" s="11">
        <v>28</v>
      </c>
      <c r="C1305" s="11" t="s">
        <v>198</v>
      </c>
      <c r="D1305" s="11" t="s">
        <v>206</v>
      </c>
      <c r="E1305" s="11">
        <v>48.5</v>
      </c>
      <c r="F1305" s="11">
        <v>201910</v>
      </c>
    </row>
    <row r="1306" spans="1:6">
      <c r="A1306" s="11" t="s">
        <v>464</v>
      </c>
      <c r="B1306" s="11">
        <v>28</v>
      </c>
      <c r="C1306" s="11" t="s">
        <v>198</v>
      </c>
      <c r="D1306" s="11" t="s">
        <v>177</v>
      </c>
      <c r="E1306" s="11">
        <v>48.933333333333344</v>
      </c>
      <c r="F1306" s="11">
        <v>201910</v>
      </c>
    </row>
    <row r="1307" spans="1:6">
      <c r="A1307" s="11" t="s">
        <v>707</v>
      </c>
      <c r="B1307" s="11">
        <v>28</v>
      </c>
      <c r="C1307" s="11" t="s">
        <v>198</v>
      </c>
      <c r="D1307" s="11" t="s">
        <v>185</v>
      </c>
      <c r="E1307" s="11">
        <v>11.883333333333329</v>
      </c>
      <c r="F1307" s="11">
        <v>201910</v>
      </c>
    </row>
    <row r="1308" spans="1:6">
      <c r="A1308" s="11" t="s">
        <v>1233</v>
      </c>
      <c r="B1308" s="11">
        <v>29</v>
      </c>
      <c r="C1308" s="11" t="s">
        <v>185</v>
      </c>
      <c r="D1308" s="11" t="s">
        <v>198</v>
      </c>
      <c r="E1308" s="11">
        <v>24.1</v>
      </c>
      <c r="F1308" s="11">
        <v>201910</v>
      </c>
    </row>
    <row r="1309" spans="1:6">
      <c r="A1309" s="11" t="s">
        <v>476</v>
      </c>
      <c r="B1309" s="11">
        <v>29</v>
      </c>
      <c r="C1309" s="11" t="s">
        <v>198</v>
      </c>
      <c r="D1309" s="11" t="s">
        <v>206</v>
      </c>
      <c r="E1309" s="11">
        <v>52.5</v>
      </c>
      <c r="F1309" s="11">
        <v>201910</v>
      </c>
    </row>
    <row r="1310" spans="1:6">
      <c r="A1310" s="11" t="s">
        <v>464</v>
      </c>
      <c r="B1310" s="11">
        <v>29</v>
      </c>
      <c r="C1310" s="11" t="s">
        <v>198</v>
      </c>
      <c r="D1310" s="11" t="s">
        <v>177</v>
      </c>
      <c r="E1310" s="11">
        <v>38.666666666666657</v>
      </c>
      <c r="F1310" s="11">
        <v>201910</v>
      </c>
    </row>
    <row r="1311" spans="1:6">
      <c r="A1311" s="11" t="s">
        <v>502</v>
      </c>
      <c r="B1311" s="11">
        <v>29</v>
      </c>
      <c r="C1311" s="11" t="s">
        <v>198</v>
      </c>
      <c r="D1311" s="11" t="s">
        <v>177</v>
      </c>
      <c r="E1311" s="11">
        <v>11</v>
      </c>
      <c r="F1311" s="11">
        <v>201910</v>
      </c>
    </row>
    <row r="1312" spans="1:6">
      <c r="A1312" s="11" t="s">
        <v>707</v>
      </c>
      <c r="B1312" s="11">
        <v>29</v>
      </c>
      <c r="C1312" s="11" t="s">
        <v>198</v>
      </c>
      <c r="D1312" s="11" t="s">
        <v>185</v>
      </c>
      <c r="E1312" s="11">
        <v>7.3</v>
      </c>
      <c r="F1312" s="11">
        <v>201910</v>
      </c>
    </row>
    <row r="1313" spans="1:6">
      <c r="A1313" s="11" t="s">
        <v>1233</v>
      </c>
      <c r="B1313" s="11">
        <v>30</v>
      </c>
      <c r="C1313" s="11" t="s">
        <v>185</v>
      </c>
      <c r="D1313" s="11" t="s">
        <v>198</v>
      </c>
      <c r="E1313" s="11">
        <v>27.883333333333336</v>
      </c>
      <c r="F1313" s="11">
        <v>201910</v>
      </c>
    </row>
    <row r="1314" spans="1:6">
      <c r="A1314" s="11" t="s">
        <v>464</v>
      </c>
      <c r="B1314" s="11">
        <v>30</v>
      </c>
      <c r="C1314" s="11" t="s">
        <v>198</v>
      </c>
      <c r="D1314" s="11" t="s">
        <v>177</v>
      </c>
      <c r="E1314" s="11">
        <v>40.183333333333337</v>
      </c>
      <c r="F1314" s="11">
        <v>201910</v>
      </c>
    </row>
    <row r="1315" spans="1:6">
      <c r="A1315" s="11" t="s">
        <v>707</v>
      </c>
      <c r="B1315" s="11">
        <v>30</v>
      </c>
      <c r="C1315" s="11" t="s">
        <v>198</v>
      </c>
      <c r="D1315" s="11" t="s">
        <v>185</v>
      </c>
      <c r="E1315" s="11">
        <v>4.4833333333333369</v>
      </c>
      <c r="F1315" s="11">
        <v>201910</v>
      </c>
    </row>
    <row r="1316" spans="1:6">
      <c r="A1316" s="11" t="s">
        <v>488</v>
      </c>
      <c r="B1316" s="11">
        <v>25</v>
      </c>
      <c r="C1316" s="11" t="s">
        <v>175</v>
      </c>
      <c r="D1316" s="11" t="s">
        <v>177</v>
      </c>
      <c r="E1316" s="11">
        <v>49</v>
      </c>
      <c r="F1316" s="11">
        <v>201911</v>
      </c>
    </row>
    <row r="1317" spans="1:6">
      <c r="A1317" s="11" t="s">
        <v>1020</v>
      </c>
      <c r="B1317" s="11">
        <v>25</v>
      </c>
      <c r="C1317" s="11" t="s">
        <v>203</v>
      </c>
      <c r="D1317" s="11" t="s">
        <v>185</v>
      </c>
      <c r="E1317" s="11">
        <v>30.833333333333329</v>
      </c>
      <c r="F1317" s="11">
        <v>201911</v>
      </c>
    </row>
    <row r="1318" spans="1:6">
      <c r="A1318" s="11" t="s">
        <v>1020</v>
      </c>
      <c r="B1318" s="11">
        <v>25</v>
      </c>
      <c r="C1318" s="11" t="s">
        <v>203</v>
      </c>
      <c r="D1318" s="11" t="s">
        <v>198</v>
      </c>
      <c r="E1318" s="11">
        <v>3.8</v>
      </c>
      <c r="F1318" s="11">
        <v>201911</v>
      </c>
    </row>
    <row r="1319" spans="1:6">
      <c r="A1319" s="11" t="s">
        <v>488</v>
      </c>
      <c r="B1319" s="11">
        <v>26</v>
      </c>
      <c r="C1319" s="11" t="s">
        <v>175</v>
      </c>
      <c r="D1319" s="11" t="s">
        <v>177</v>
      </c>
      <c r="E1319" s="11">
        <v>55</v>
      </c>
      <c r="F1319" s="11">
        <v>201911</v>
      </c>
    </row>
    <row r="1320" spans="1:6">
      <c r="A1320" s="11" t="s">
        <v>1020</v>
      </c>
      <c r="B1320" s="11">
        <v>26</v>
      </c>
      <c r="C1320" s="11" t="s">
        <v>203</v>
      </c>
      <c r="D1320" s="11" t="s">
        <v>185</v>
      </c>
      <c r="E1320" s="11">
        <v>48.949999999999996</v>
      </c>
      <c r="F1320" s="11">
        <v>201911</v>
      </c>
    </row>
    <row r="1321" spans="1:6">
      <c r="A1321" s="11" t="s">
        <v>488</v>
      </c>
      <c r="B1321" s="11">
        <v>27</v>
      </c>
      <c r="C1321" s="11" t="s">
        <v>175</v>
      </c>
      <c r="D1321" s="11" t="s">
        <v>177</v>
      </c>
      <c r="E1321" s="11">
        <v>52.5</v>
      </c>
      <c r="F1321" s="11">
        <v>201911</v>
      </c>
    </row>
    <row r="1322" spans="1:6">
      <c r="A1322" s="11" t="s">
        <v>1020</v>
      </c>
      <c r="B1322" s="11">
        <v>27</v>
      </c>
      <c r="C1322" s="11" t="s">
        <v>203</v>
      </c>
      <c r="D1322" s="11" t="s">
        <v>185</v>
      </c>
      <c r="E1322" s="11">
        <v>37.233333333333327</v>
      </c>
      <c r="F1322" s="11">
        <v>201911</v>
      </c>
    </row>
    <row r="1323" spans="1:6">
      <c r="A1323" s="11" t="s">
        <v>477</v>
      </c>
      <c r="B1323" s="11">
        <v>27</v>
      </c>
      <c r="C1323" s="11" t="s">
        <v>198</v>
      </c>
      <c r="D1323" s="11" t="s">
        <v>206</v>
      </c>
      <c r="E1323" s="11">
        <v>48</v>
      </c>
      <c r="F1323" s="11">
        <v>201911</v>
      </c>
    </row>
    <row r="1324" spans="1:6">
      <c r="A1324" s="11" t="s">
        <v>787</v>
      </c>
      <c r="B1324" s="11">
        <v>27</v>
      </c>
      <c r="C1324" s="11" t="s">
        <v>185</v>
      </c>
      <c r="D1324" s="11" t="s">
        <v>198</v>
      </c>
      <c r="E1324" s="11">
        <v>23.75</v>
      </c>
      <c r="F1324" s="11">
        <v>201911</v>
      </c>
    </row>
    <row r="1325" spans="1:6">
      <c r="A1325" s="11" t="s">
        <v>787</v>
      </c>
      <c r="B1325" s="11">
        <v>27</v>
      </c>
      <c r="C1325" s="11" t="s">
        <v>185</v>
      </c>
      <c r="D1325" s="11" t="s">
        <v>918</v>
      </c>
      <c r="E1325" s="11">
        <v>2.0000000000000009</v>
      </c>
      <c r="F1325" s="11">
        <v>201911</v>
      </c>
    </row>
    <row r="1326" spans="1:6">
      <c r="A1326" s="11" t="s">
        <v>1020</v>
      </c>
      <c r="B1326" s="11">
        <v>28</v>
      </c>
      <c r="C1326" s="11" t="s">
        <v>203</v>
      </c>
      <c r="D1326" s="11" t="s">
        <v>185</v>
      </c>
      <c r="E1326" s="11">
        <v>23.566666666666663</v>
      </c>
      <c r="F1326" s="11">
        <v>201911</v>
      </c>
    </row>
    <row r="1327" spans="1:6">
      <c r="A1327" s="11" t="s">
        <v>454</v>
      </c>
      <c r="B1327" s="11">
        <v>28</v>
      </c>
      <c r="C1327" s="11" t="s">
        <v>198</v>
      </c>
      <c r="D1327" s="11" t="s">
        <v>185</v>
      </c>
      <c r="E1327" s="11">
        <v>44.496666666666663</v>
      </c>
      <c r="F1327" s="11">
        <v>201911</v>
      </c>
    </row>
    <row r="1328" spans="1:6">
      <c r="A1328" s="11" t="s">
        <v>477</v>
      </c>
      <c r="B1328" s="11">
        <v>28</v>
      </c>
      <c r="C1328" s="11" t="s">
        <v>198</v>
      </c>
      <c r="D1328" s="11" t="s">
        <v>206</v>
      </c>
      <c r="E1328" s="11">
        <v>48</v>
      </c>
      <c r="F1328" s="11">
        <v>201911</v>
      </c>
    </row>
    <row r="1329" spans="1:6">
      <c r="A1329" s="11" t="s">
        <v>787</v>
      </c>
      <c r="B1329" s="11">
        <v>28</v>
      </c>
      <c r="C1329" s="11" t="s">
        <v>185</v>
      </c>
      <c r="D1329" s="11" t="s">
        <v>198</v>
      </c>
      <c r="E1329" s="11">
        <v>20.499999999999996</v>
      </c>
      <c r="F1329" s="11">
        <v>201911</v>
      </c>
    </row>
    <row r="1330" spans="1:6">
      <c r="A1330" s="11" t="s">
        <v>1020</v>
      </c>
      <c r="B1330" s="11">
        <v>29</v>
      </c>
      <c r="C1330" s="11" t="s">
        <v>203</v>
      </c>
      <c r="D1330" s="11" t="s">
        <v>185</v>
      </c>
      <c r="E1330" s="11">
        <v>45.099999999999987</v>
      </c>
      <c r="F1330" s="11">
        <v>201911</v>
      </c>
    </row>
    <row r="1331" spans="1:6">
      <c r="A1331" s="11" t="s">
        <v>454</v>
      </c>
      <c r="B1331" s="11">
        <v>29</v>
      </c>
      <c r="C1331" s="11" t="s">
        <v>198</v>
      </c>
      <c r="D1331" s="11" t="s">
        <v>185</v>
      </c>
      <c r="E1331" s="11">
        <v>49.26666666666668</v>
      </c>
      <c r="F1331" s="11">
        <v>201911</v>
      </c>
    </row>
    <row r="1332" spans="1:6">
      <c r="A1332" s="11" t="s">
        <v>477</v>
      </c>
      <c r="B1332" s="11">
        <v>29</v>
      </c>
      <c r="C1332" s="11" t="s">
        <v>198</v>
      </c>
      <c r="D1332" s="11" t="s">
        <v>206</v>
      </c>
      <c r="E1332" s="11">
        <v>47.5</v>
      </c>
      <c r="F1332" s="11">
        <v>201911</v>
      </c>
    </row>
    <row r="1333" spans="1:6">
      <c r="A1333" s="11" t="s">
        <v>787</v>
      </c>
      <c r="B1333" s="11">
        <v>29</v>
      </c>
      <c r="C1333" s="11" t="s">
        <v>185</v>
      </c>
      <c r="D1333" s="11" t="s">
        <v>198</v>
      </c>
      <c r="E1333" s="11">
        <v>14</v>
      </c>
      <c r="F1333" s="11">
        <v>201911</v>
      </c>
    </row>
    <row r="1334" spans="1:6">
      <c r="A1334" s="11" t="s">
        <v>1020</v>
      </c>
      <c r="B1334" s="11">
        <v>30</v>
      </c>
      <c r="C1334" s="11" t="s">
        <v>203</v>
      </c>
      <c r="D1334" s="11" t="s">
        <v>185</v>
      </c>
      <c r="E1334" s="11">
        <v>42.333333333333343</v>
      </c>
      <c r="F1334" s="11">
        <v>201911</v>
      </c>
    </row>
    <row r="1335" spans="1:6">
      <c r="A1335" s="11" t="s">
        <v>465</v>
      </c>
      <c r="B1335" s="11">
        <v>30</v>
      </c>
      <c r="C1335" s="11" t="s">
        <v>185</v>
      </c>
      <c r="D1335" s="11" t="s">
        <v>198</v>
      </c>
      <c r="E1335" s="11">
        <v>0.58333333333333126</v>
      </c>
      <c r="F1335" s="11">
        <v>201911</v>
      </c>
    </row>
    <row r="1336" spans="1:6">
      <c r="A1336" s="11" t="s">
        <v>454</v>
      </c>
      <c r="B1336" s="11">
        <v>30</v>
      </c>
      <c r="C1336" s="11" t="s">
        <v>198</v>
      </c>
      <c r="D1336" s="11" t="s">
        <v>185</v>
      </c>
      <c r="E1336" s="11">
        <v>48.083333333333336</v>
      </c>
      <c r="F1336" s="11">
        <v>201911</v>
      </c>
    </row>
    <row r="1337" spans="1:6">
      <c r="A1337" s="11" t="s">
        <v>451</v>
      </c>
      <c r="B1337" s="11">
        <v>29</v>
      </c>
      <c r="C1337" s="11" t="s">
        <v>185</v>
      </c>
      <c r="D1337" s="11" t="s">
        <v>198</v>
      </c>
      <c r="E1337" s="11">
        <v>0.46666666666666767</v>
      </c>
      <c r="F1337" s="11">
        <v>201911</v>
      </c>
    </row>
    <row r="1338" spans="1:6">
      <c r="A1338" s="11" t="s">
        <v>477</v>
      </c>
      <c r="B1338" s="11">
        <v>30</v>
      </c>
      <c r="C1338" s="11" t="s">
        <v>198</v>
      </c>
      <c r="D1338" s="11" t="s">
        <v>206</v>
      </c>
      <c r="E1338" s="11">
        <v>61.25</v>
      </c>
      <c r="F1338" s="11">
        <v>201911</v>
      </c>
    </row>
    <row r="1339" spans="1:6">
      <c r="A1339" s="11" t="s">
        <v>1234</v>
      </c>
      <c r="B1339" s="11">
        <v>29</v>
      </c>
      <c r="C1339" s="11" t="s">
        <v>198</v>
      </c>
      <c r="D1339" s="11" t="s">
        <v>148</v>
      </c>
      <c r="E1339" s="11">
        <v>8.9999999999999982</v>
      </c>
      <c r="F1339" s="11">
        <v>201912</v>
      </c>
    </row>
    <row r="1340" spans="1:6">
      <c r="A1340" s="11" t="s">
        <v>1234</v>
      </c>
      <c r="B1340" s="11">
        <v>29</v>
      </c>
      <c r="C1340" s="11" t="s">
        <v>198</v>
      </c>
      <c r="D1340" s="11" t="s">
        <v>185</v>
      </c>
      <c r="E1340" s="11">
        <v>36.416666666666671</v>
      </c>
      <c r="F1340" s="11">
        <v>201912</v>
      </c>
    </row>
    <row r="1341" spans="1:6">
      <c r="A1341" s="11" t="s">
        <v>1234</v>
      </c>
      <c r="B1341" s="11">
        <v>30</v>
      </c>
      <c r="C1341" s="11" t="s">
        <v>198</v>
      </c>
      <c r="D1341" s="11" t="s">
        <v>185</v>
      </c>
      <c r="E1341" s="11">
        <v>34.349999999999994</v>
      </c>
      <c r="F1341" s="11">
        <v>201912</v>
      </c>
    </row>
    <row r="1342" spans="1:6">
      <c r="A1342" s="11" t="s">
        <v>1234</v>
      </c>
      <c r="B1342" s="11">
        <v>30</v>
      </c>
      <c r="C1342" s="11" t="s">
        <v>198</v>
      </c>
      <c r="D1342" s="11" t="s">
        <v>177</v>
      </c>
      <c r="E1342" s="11">
        <v>2.1166666666666671</v>
      </c>
      <c r="F1342" s="11">
        <v>201912</v>
      </c>
    </row>
    <row r="1343" spans="1:6">
      <c r="A1343" s="11" t="s">
        <v>1233</v>
      </c>
      <c r="B1343" s="11">
        <v>25</v>
      </c>
      <c r="C1343" s="11" t="s">
        <v>185</v>
      </c>
      <c r="D1343" s="11" t="s">
        <v>198</v>
      </c>
      <c r="E1343" s="11">
        <v>41.616666666666667</v>
      </c>
      <c r="F1343" s="11">
        <v>202007</v>
      </c>
    </row>
    <row r="1344" spans="1:6">
      <c r="A1344" s="11" t="s">
        <v>715</v>
      </c>
      <c r="B1344" s="11">
        <v>25</v>
      </c>
      <c r="C1344" s="11" t="s">
        <v>198</v>
      </c>
      <c r="D1344" s="11" t="s">
        <v>177</v>
      </c>
      <c r="E1344" s="11">
        <v>7.9999999999999982</v>
      </c>
      <c r="F1344" s="11">
        <v>202007</v>
      </c>
    </row>
    <row r="1345" spans="1:6">
      <c r="A1345" s="11" t="s">
        <v>726</v>
      </c>
      <c r="B1345" s="11">
        <v>25</v>
      </c>
      <c r="C1345" s="11" t="s">
        <v>175</v>
      </c>
      <c r="D1345" s="11" t="s">
        <v>185</v>
      </c>
      <c r="E1345" s="11">
        <v>10</v>
      </c>
      <c r="F1345" s="11">
        <v>202007</v>
      </c>
    </row>
    <row r="1346" spans="1:6">
      <c r="A1346" s="11" t="s">
        <v>726</v>
      </c>
      <c r="B1346" s="11">
        <v>25</v>
      </c>
      <c r="C1346" s="11" t="s">
        <v>175</v>
      </c>
      <c r="D1346" s="11" t="s">
        <v>177</v>
      </c>
      <c r="E1346" s="11">
        <v>11.499999999999998</v>
      </c>
      <c r="F1346" s="11">
        <v>202007</v>
      </c>
    </row>
    <row r="1347" spans="1:6">
      <c r="A1347" s="11" t="s">
        <v>726</v>
      </c>
      <c r="B1347" s="11">
        <v>25</v>
      </c>
      <c r="C1347" s="11" t="s">
        <v>175</v>
      </c>
      <c r="D1347" s="11" t="s">
        <v>198</v>
      </c>
      <c r="E1347" s="11">
        <v>19.5</v>
      </c>
      <c r="F1347" s="11">
        <v>202007</v>
      </c>
    </row>
    <row r="1348" spans="1:6">
      <c r="A1348" s="11" t="s">
        <v>726</v>
      </c>
      <c r="B1348" s="11">
        <v>25</v>
      </c>
      <c r="C1348" s="11" t="s">
        <v>175</v>
      </c>
      <c r="D1348" s="11" t="s">
        <v>918</v>
      </c>
      <c r="E1348" s="11">
        <v>5.0000000000000036</v>
      </c>
      <c r="F1348" s="11">
        <v>202007</v>
      </c>
    </row>
    <row r="1349" spans="1:6">
      <c r="A1349" s="11" t="s">
        <v>488</v>
      </c>
      <c r="B1349" s="11">
        <v>25</v>
      </c>
      <c r="C1349" s="11" t="s">
        <v>175</v>
      </c>
      <c r="D1349" s="11" t="s">
        <v>177</v>
      </c>
      <c r="E1349" s="11">
        <v>60</v>
      </c>
      <c r="F1349" s="11">
        <v>202007</v>
      </c>
    </row>
    <row r="1350" spans="1:6">
      <c r="A1350" s="11" t="s">
        <v>951</v>
      </c>
      <c r="B1350" s="11">
        <v>25</v>
      </c>
      <c r="C1350" s="11" t="s">
        <v>198</v>
      </c>
      <c r="D1350" s="11" t="s">
        <v>177</v>
      </c>
      <c r="E1350" s="11">
        <v>0.99999999999999911</v>
      </c>
      <c r="F1350" s="11">
        <v>202007</v>
      </c>
    </row>
    <row r="1351" spans="1:6">
      <c r="A1351" s="11" t="s">
        <v>951</v>
      </c>
      <c r="B1351" s="11">
        <v>25</v>
      </c>
      <c r="C1351" s="11" t="s">
        <v>198</v>
      </c>
      <c r="D1351" s="11" t="s">
        <v>918</v>
      </c>
      <c r="E1351" s="11">
        <v>8.5</v>
      </c>
      <c r="F1351" s="11">
        <v>202007</v>
      </c>
    </row>
    <row r="1352" spans="1:6">
      <c r="A1352" s="11" t="s">
        <v>478</v>
      </c>
      <c r="B1352" s="11">
        <v>25</v>
      </c>
      <c r="C1352" s="11" t="s">
        <v>175</v>
      </c>
      <c r="D1352" s="11" t="s">
        <v>198</v>
      </c>
      <c r="E1352" s="11">
        <v>20</v>
      </c>
      <c r="F1352" s="11">
        <v>202007</v>
      </c>
    </row>
    <row r="1353" spans="1:6">
      <c r="A1353" s="11" t="s">
        <v>478</v>
      </c>
      <c r="B1353" s="11">
        <v>25</v>
      </c>
      <c r="C1353" s="11" t="s">
        <v>175</v>
      </c>
      <c r="D1353" s="11" t="s">
        <v>206</v>
      </c>
      <c r="E1353" s="11">
        <v>3.9999999999999991</v>
      </c>
      <c r="F1353" s="11">
        <v>202007</v>
      </c>
    </row>
    <row r="1354" spans="1:6">
      <c r="A1354" s="11" t="s">
        <v>788</v>
      </c>
      <c r="B1354" s="11">
        <v>25</v>
      </c>
      <c r="C1354" s="11" t="s">
        <v>185</v>
      </c>
      <c r="D1354" s="11" t="s">
        <v>198</v>
      </c>
      <c r="E1354" s="11">
        <v>17.933333333333334</v>
      </c>
      <c r="F1354" s="11">
        <v>202007</v>
      </c>
    </row>
    <row r="1355" spans="1:6">
      <c r="A1355" s="11" t="s">
        <v>485</v>
      </c>
      <c r="B1355" s="11">
        <v>25</v>
      </c>
      <c r="C1355" s="11" t="s">
        <v>175</v>
      </c>
      <c r="D1355" s="11" t="s">
        <v>185</v>
      </c>
      <c r="E1355" s="11">
        <v>36</v>
      </c>
      <c r="F1355" s="11">
        <v>202007</v>
      </c>
    </row>
    <row r="1356" spans="1:6">
      <c r="A1356" s="11" t="s">
        <v>485</v>
      </c>
      <c r="B1356" s="11">
        <v>25</v>
      </c>
      <c r="C1356" s="11" t="s">
        <v>175</v>
      </c>
      <c r="D1356" s="11" t="s">
        <v>206</v>
      </c>
      <c r="E1356" s="11">
        <v>13.25</v>
      </c>
      <c r="F1356" s="11">
        <v>202007</v>
      </c>
    </row>
    <row r="1357" spans="1:6">
      <c r="A1357" s="11" t="s">
        <v>1086</v>
      </c>
      <c r="B1357" s="11">
        <v>25</v>
      </c>
      <c r="C1357" s="11" t="s">
        <v>175</v>
      </c>
      <c r="D1357" s="11" t="s">
        <v>177</v>
      </c>
      <c r="E1357" s="11">
        <v>20</v>
      </c>
      <c r="F1357" s="11">
        <v>202007</v>
      </c>
    </row>
    <row r="1358" spans="1:6">
      <c r="A1358" s="11" t="s">
        <v>1216</v>
      </c>
      <c r="B1358" s="11">
        <v>25</v>
      </c>
      <c r="C1358" s="11" t="s">
        <v>175</v>
      </c>
      <c r="D1358" s="11" t="s">
        <v>198</v>
      </c>
      <c r="E1358" s="11">
        <v>24.000000000000007</v>
      </c>
      <c r="F1358" s="11">
        <v>202007</v>
      </c>
    </row>
    <row r="1359" spans="1:6">
      <c r="A1359" s="11" t="s">
        <v>1235</v>
      </c>
      <c r="B1359" s="11">
        <v>25</v>
      </c>
      <c r="C1359" s="11" t="s">
        <v>185</v>
      </c>
      <c r="D1359" s="11" t="s">
        <v>198</v>
      </c>
      <c r="E1359" s="11">
        <v>2.333333333333333</v>
      </c>
      <c r="F1359" s="11">
        <v>202007</v>
      </c>
    </row>
    <row r="1360" spans="1:6">
      <c r="A1360" s="11" t="s">
        <v>769</v>
      </c>
      <c r="B1360" s="11">
        <v>25</v>
      </c>
      <c r="C1360" s="11" t="s">
        <v>185</v>
      </c>
      <c r="D1360" s="11" t="s">
        <v>198</v>
      </c>
      <c r="E1360" s="11">
        <v>12.733333333333331</v>
      </c>
      <c r="F1360" s="11">
        <v>202007</v>
      </c>
    </row>
    <row r="1361" spans="1:6">
      <c r="A1361" s="11" t="s">
        <v>769</v>
      </c>
      <c r="B1361" s="11">
        <v>25</v>
      </c>
      <c r="C1361" s="11" t="s">
        <v>185</v>
      </c>
      <c r="D1361" s="11" t="s">
        <v>206</v>
      </c>
      <c r="E1361" s="11">
        <v>0.75</v>
      </c>
      <c r="F1361" s="11">
        <v>202007</v>
      </c>
    </row>
    <row r="1362" spans="1:6">
      <c r="A1362" s="11" t="s">
        <v>482</v>
      </c>
      <c r="B1362" s="11">
        <v>25</v>
      </c>
      <c r="C1362" s="11" t="s">
        <v>175</v>
      </c>
      <c r="D1362" s="11" t="s">
        <v>182</v>
      </c>
      <c r="E1362" s="11">
        <v>10.5</v>
      </c>
      <c r="F1362" s="11">
        <v>202007</v>
      </c>
    </row>
    <row r="1363" spans="1:6">
      <c r="A1363" s="11" t="s">
        <v>482</v>
      </c>
      <c r="B1363" s="11">
        <v>25</v>
      </c>
      <c r="C1363" s="11" t="s">
        <v>175</v>
      </c>
      <c r="D1363" s="11" t="s">
        <v>177</v>
      </c>
      <c r="E1363" s="11">
        <v>10.5</v>
      </c>
      <c r="F1363" s="11">
        <v>202007</v>
      </c>
    </row>
    <row r="1364" spans="1:6">
      <c r="A1364" s="11" t="s">
        <v>482</v>
      </c>
      <c r="B1364" s="11">
        <v>25</v>
      </c>
      <c r="C1364" s="11" t="s">
        <v>175</v>
      </c>
      <c r="D1364" s="11" t="s">
        <v>198</v>
      </c>
      <c r="E1364" s="11">
        <v>21</v>
      </c>
      <c r="F1364" s="11">
        <v>202007</v>
      </c>
    </row>
    <row r="1365" spans="1:6">
      <c r="A1365" s="11" t="s">
        <v>482</v>
      </c>
      <c r="B1365" s="11">
        <v>25</v>
      </c>
      <c r="C1365" s="11" t="s">
        <v>175</v>
      </c>
      <c r="D1365" s="11" t="s">
        <v>206</v>
      </c>
      <c r="E1365" s="11">
        <v>6.9999999999999991</v>
      </c>
      <c r="F1365" s="11">
        <v>202007</v>
      </c>
    </row>
    <row r="1366" spans="1:6">
      <c r="A1366" s="11" t="s">
        <v>482</v>
      </c>
      <c r="B1366" s="11">
        <v>25</v>
      </c>
      <c r="C1366" s="11" t="s">
        <v>175</v>
      </c>
      <c r="D1366" s="11" t="s">
        <v>918</v>
      </c>
      <c r="E1366" s="11">
        <v>3.5</v>
      </c>
      <c r="F1366" s="11">
        <v>202007</v>
      </c>
    </row>
    <row r="1367" spans="1:6">
      <c r="A1367" s="11" t="s">
        <v>479</v>
      </c>
      <c r="B1367" s="11">
        <v>25</v>
      </c>
      <c r="C1367" s="11" t="s">
        <v>175</v>
      </c>
      <c r="D1367" s="11" t="s">
        <v>177</v>
      </c>
      <c r="E1367" s="11">
        <v>19.75</v>
      </c>
      <c r="F1367" s="11">
        <v>202007</v>
      </c>
    </row>
    <row r="1368" spans="1:6">
      <c r="A1368" s="11" t="s">
        <v>479</v>
      </c>
      <c r="B1368" s="11">
        <v>25</v>
      </c>
      <c r="C1368" s="11" t="s">
        <v>175</v>
      </c>
      <c r="D1368" s="11" t="s">
        <v>198</v>
      </c>
      <c r="E1368" s="11">
        <v>21.5</v>
      </c>
      <c r="F1368" s="11">
        <v>202007</v>
      </c>
    </row>
    <row r="1369" spans="1:6">
      <c r="A1369" s="11" t="s">
        <v>1218</v>
      </c>
      <c r="B1369" s="11">
        <v>25</v>
      </c>
      <c r="C1369" s="11" t="s">
        <v>198</v>
      </c>
      <c r="D1369" s="11" t="s">
        <v>177</v>
      </c>
      <c r="E1369" s="11">
        <v>14.049999999999997</v>
      </c>
      <c r="F1369" s="11">
        <v>202007</v>
      </c>
    </row>
    <row r="1370" spans="1:6">
      <c r="A1370" s="11" t="s">
        <v>915</v>
      </c>
      <c r="B1370" s="11">
        <v>25</v>
      </c>
      <c r="C1370" s="11" t="s">
        <v>185</v>
      </c>
      <c r="D1370" s="11" t="s">
        <v>198</v>
      </c>
      <c r="E1370" s="11">
        <v>7.65</v>
      </c>
      <c r="F1370" s="11">
        <v>202007</v>
      </c>
    </row>
    <row r="1371" spans="1:6">
      <c r="A1371" s="11" t="s">
        <v>1078</v>
      </c>
      <c r="B1371" s="11">
        <v>25</v>
      </c>
      <c r="C1371" s="11" t="s">
        <v>177</v>
      </c>
      <c r="D1371" s="11" t="s">
        <v>148</v>
      </c>
      <c r="E1371" s="11">
        <v>52.25</v>
      </c>
      <c r="F1371" s="11">
        <v>202007</v>
      </c>
    </row>
    <row r="1372" spans="1:6">
      <c r="A1372" s="11" t="s">
        <v>950</v>
      </c>
      <c r="B1372" s="11">
        <v>25</v>
      </c>
      <c r="C1372" s="11" t="s">
        <v>185</v>
      </c>
      <c r="D1372" s="11" t="s">
        <v>198</v>
      </c>
      <c r="E1372" s="11">
        <v>17.116666666666664</v>
      </c>
      <c r="F1372" s="11">
        <v>202007</v>
      </c>
    </row>
    <row r="1373" spans="1:6">
      <c r="A1373" s="11" t="s">
        <v>467</v>
      </c>
      <c r="B1373" s="11">
        <v>25</v>
      </c>
      <c r="C1373" s="11" t="s">
        <v>185</v>
      </c>
      <c r="D1373" s="11" t="s">
        <v>206</v>
      </c>
      <c r="E1373" s="11">
        <v>64.33</v>
      </c>
      <c r="F1373" s="11">
        <v>202007</v>
      </c>
    </row>
    <row r="1374" spans="1:6">
      <c r="A1374" s="11" t="s">
        <v>774</v>
      </c>
      <c r="B1374" s="11">
        <v>25</v>
      </c>
      <c r="C1374" s="11" t="s">
        <v>175</v>
      </c>
      <c r="D1374" s="11" t="s">
        <v>198</v>
      </c>
      <c r="E1374" s="11">
        <v>53.25</v>
      </c>
      <c r="F1374" s="11">
        <v>202007</v>
      </c>
    </row>
    <row r="1375" spans="1:6">
      <c r="A1375" s="11" t="s">
        <v>468</v>
      </c>
      <c r="B1375" s="11">
        <v>25</v>
      </c>
      <c r="C1375" s="11" t="s">
        <v>185</v>
      </c>
      <c r="D1375" s="11" t="s">
        <v>198</v>
      </c>
      <c r="E1375" s="11">
        <v>8.8499999999999979</v>
      </c>
      <c r="F1375" s="11">
        <v>202007</v>
      </c>
    </row>
    <row r="1376" spans="1:6">
      <c r="A1376" s="11" t="s">
        <v>480</v>
      </c>
      <c r="B1376" s="11">
        <v>25</v>
      </c>
      <c r="C1376" s="11" t="s">
        <v>175</v>
      </c>
      <c r="D1376" s="11" t="s">
        <v>185</v>
      </c>
      <c r="E1376" s="11">
        <v>27</v>
      </c>
      <c r="F1376" s="11">
        <v>202007</v>
      </c>
    </row>
    <row r="1377" spans="1:6">
      <c r="A1377" s="11" t="s">
        <v>1054</v>
      </c>
      <c r="B1377" s="11">
        <v>25</v>
      </c>
      <c r="C1377" s="11" t="s">
        <v>177</v>
      </c>
      <c r="D1377" s="11" t="s">
        <v>148</v>
      </c>
      <c r="E1377" s="11">
        <v>50</v>
      </c>
      <c r="F1377" s="11">
        <v>202007</v>
      </c>
    </row>
    <row r="1378" spans="1:6">
      <c r="A1378" s="11" t="s">
        <v>1209</v>
      </c>
      <c r="B1378" s="11">
        <v>25</v>
      </c>
      <c r="C1378" s="11" t="s">
        <v>175</v>
      </c>
      <c r="D1378" s="11" t="s">
        <v>198</v>
      </c>
      <c r="E1378" s="11">
        <v>16</v>
      </c>
      <c r="F1378" s="11">
        <v>202007</v>
      </c>
    </row>
    <row r="1379" spans="1:6">
      <c r="A1379" s="11" t="s">
        <v>777</v>
      </c>
      <c r="B1379" s="11">
        <v>25</v>
      </c>
      <c r="C1379" s="11" t="s">
        <v>175</v>
      </c>
      <c r="D1379" s="11" t="s">
        <v>185</v>
      </c>
      <c r="E1379" s="11">
        <v>26.5</v>
      </c>
      <c r="F1379" s="11">
        <v>202007</v>
      </c>
    </row>
    <row r="1380" spans="1:6">
      <c r="A1380" s="11" t="s">
        <v>777</v>
      </c>
      <c r="B1380" s="11">
        <v>25</v>
      </c>
      <c r="C1380" s="11" t="s">
        <v>175</v>
      </c>
      <c r="D1380" s="11" t="s">
        <v>206</v>
      </c>
      <c r="E1380" s="11">
        <v>2.0000000000000009</v>
      </c>
      <c r="F1380" s="11">
        <v>202007</v>
      </c>
    </row>
    <row r="1381" spans="1:6">
      <c r="A1381" s="11" t="s">
        <v>778</v>
      </c>
      <c r="B1381" s="11">
        <v>25</v>
      </c>
      <c r="C1381" s="11" t="s">
        <v>175</v>
      </c>
      <c r="D1381" s="11" t="s">
        <v>185</v>
      </c>
      <c r="E1381" s="11">
        <v>10.000000000000002</v>
      </c>
      <c r="F1381" s="11">
        <v>202007</v>
      </c>
    </row>
    <row r="1382" spans="1:6">
      <c r="A1382" s="11" t="s">
        <v>778</v>
      </c>
      <c r="B1382" s="11">
        <v>25</v>
      </c>
      <c r="C1382" s="11" t="s">
        <v>175</v>
      </c>
      <c r="D1382" s="11" t="s">
        <v>177</v>
      </c>
      <c r="E1382" s="11">
        <v>6</v>
      </c>
      <c r="F1382" s="11">
        <v>202007</v>
      </c>
    </row>
    <row r="1383" spans="1:6">
      <c r="A1383" s="11" t="s">
        <v>778</v>
      </c>
      <c r="B1383" s="11">
        <v>25</v>
      </c>
      <c r="C1383" s="11" t="s">
        <v>175</v>
      </c>
      <c r="D1383" s="11" t="s">
        <v>198</v>
      </c>
      <c r="E1383" s="11">
        <v>15.000000000000004</v>
      </c>
      <c r="F1383" s="11">
        <v>202007</v>
      </c>
    </row>
    <row r="1384" spans="1:6">
      <c r="A1384" s="11" t="s">
        <v>484</v>
      </c>
      <c r="B1384" s="11">
        <v>25</v>
      </c>
      <c r="C1384" s="11" t="s">
        <v>175</v>
      </c>
      <c r="D1384" s="11" t="s">
        <v>185</v>
      </c>
      <c r="E1384" s="11">
        <v>0.66666666666666829</v>
      </c>
      <c r="F1384" s="11">
        <v>202007</v>
      </c>
    </row>
    <row r="1385" spans="1:6">
      <c r="A1385" s="11" t="s">
        <v>484</v>
      </c>
      <c r="B1385" s="11">
        <v>25</v>
      </c>
      <c r="C1385" s="11" t="s">
        <v>175</v>
      </c>
      <c r="D1385" s="11" t="s">
        <v>177</v>
      </c>
      <c r="E1385" s="11">
        <v>0.16666666666666607</v>
      </c>
      <c r="F1385" s="11">
        <v>202007</v>
      </c>
    </row>
    <row r="1386" spans="1:6">
      <c r="A1386" s="11" t="s">
        <v>484</v>
      </c>
      <c r="B1386" s="11">
        <v>25</v>
      </c>
      <c r="C1386" s="11" t="s">
        <v>175</v>
      </c>
      <c r="D1386" s="11" t="s">
        <v>198</v>
      </c>
      <c r="E1386" s="11">
        <v>16.166666666666668</v>
      </c>
      <c r="F1386" s="11">
        <v>202007</v>
      </c>
    </row>
    <row r="1387" spans="1:6">
      <c r="A1387" s="11" t="s">
        <v>1221</v>
      </c>
      <c r="B1387" s="11">
        <v>25</v>
      </c>
      <c r="C1387" s="11" t="s">
        <v>198</v>
      </c>
      <c r="D1387" s="11" t="s">
        <v>177</v>
      </c>
      <c r="E1387" s="11">
        <v>33.5</v>
      </c>
      <c r="F1387" s="11">
        <v>202007</v>
      </c>
    </row>
    <row r="1388" spans="1:6">
      <c r="A1388" s="11" t="s">
        <v>486</v>
      </c>
      <c r="B1388" s="11">
        <v>25</v>
      </c>
      <c r="C1388" s="11" t="s">
        <v>175</v>
      </c>
      <c r="D1388" s="11" t="s">
        <v>177</v>
      </c>
      <c r="E1388" s="11">
        <v>37</v>
      </c>
      <c r="F1388" s="11">
        <v>202007</v>
      </c>
    </row>
    <row r="1389" spans="1:6">
      <c r="A1389" s="11" t="s">
        <v>483</v>
      </c>
      <c r="B1389" s="11">
        <v>25</v>
      </c>
      <c r="C1389" s="11" t="s">
        <v>175</v>
      </c>
      <c r="D1389" s="11" t="s">
        <v>182</v>
      </c>
      <c r="E1389" s="11">
        <v>8.5</v>
      </c>
      <c r="F1389" s="11">
        <v>202007</v>
      </c>
    </row>
    <row r="1390" spans="1:6">
      <c r="A1390" s="11" t="s">
        <v>483</v>
      </c>
      <c r="B1390" s="11">
        <v>25</v>
      </c>
      <c r="C1390" s="11" t="s">
        <v>175</v>
      </c>
      <c r="D1390" s="11" t="s">
        <v>185</v>
      </c>
      <c r="E1390" s="11">
        <v>5.4999999999999991</v>
      </c>
      <c r="F1390" s="11">
        <v>202007</v>
      </c>
    </row>
    <row r="1391" spans="1:6">
      <c r="A1391" s="11" t="s">
        <v>483</v>
      </c>
      <c r="B1391" s="11">
        <v>25</v>
      </c>
      <c r="C1391" s="11" t="s">
        <v>175</v>
      </c>
      <c r="D1391" s="11" t="s">
        <v>177</v>
      </c>
      <c r="E1391" s="11">
        <v>19.499999999999996</v>
      </c>
      <c r="F1391" s="11">
        <v>202007</v>
      </c>
    </row>
    <row r="1392" spans="1:6">
      <c r="A1392" s="11" t="s">
        <v>483</v>
      </c>
      <c r="B1392" s="11">
        <v>25</v>
      </c>
      <c r="C1392" s="11" t="s">
        <v>175</v>
      </c>
      <c r="D1392" s="11" t="s">
        <v>198</v>
      </c>
      <c r="E1392" s="11">
        <v>9.5</v>
      </c>
      <c r="F1392" s="11">
        <v>202007</v>
      </c>
    </row>
    <row r="1393" spans="1:6">
      <c r="A1393" s="11" t="s">
        <v>483</v>
      </c>
      <c r="B1393" s="11">
        <v>25</v>
      </c>
      <c r="C1393" s="11" t="s">
        <v>175</v>
      </c>
      <c r="D1393" s="11" t="s">
        <v>206</v>
      </c>
      <c r="E1393" s="11">
        <v>1.9999999999999996</v>
      </c>
      <c r="F1393" s="11">
        <v>202007</v>
      </c>
    </row>
    <row r="1394" spans="1:6">
      <c r="A1394" s="11" t="s">
        <v>502</v>
      </c>
      <c r="B1394" s="11">
        <v>25</v>
      </c>
      <c r="C1394" s="11" t="s">
        <v>198</v>
      </c>
      <c r="D1394" s="11" t="s">
        <v>177</v>
      </c>
      <c r="E1394" s="11">
        <v>11.33</v>
      </c>
      <c r="F1394" s="11">
        <v>202007</v>
      </c>
    </row>
    <row r="1395" spans="1:6">
      <c r="A1395" s="11" t="s">
        <v>1021</v>
      </c>
      <c r="B1395" s="11">
        <v>25</v>
      </c>
      <c r="C1395" s="11" t="s">
        <v>185</v>
      </c>
      <c r="D1395" s="11" t="s">
        <v>198</v>
      </c>
      <c r="E1395" s="11">
        <v>11.166666666666664</v>
      </c>
      <c r="F1395" s="11">
        <v>202007</v>
      </c>
    </row>
    <row r="1396" spans="1:6">
      <c r="A1396" s="11" t="s">
        <v>1240</v>
      </c>
      <c r="B1396" s="11">
        <v>25</v>
      </c>
      <c r="C1396" s="11" t="s">
        <v>198</v>
      </c>
      <c r="D1396" s="11" t="s">
        <v>177</v>
      </c>
      <c r="E1396" s="11">
        <v>37.5</v>
      </c>
      <c r="F1396" s="11">
        <v>202007</v>
      </c>
    </row>
    <row r="1397" spans="1:6">
      <c r="A1397" s="11" t="s">
        <v>451</v>
      </c>
      <c r="B1397" s="11">
        <v>25</v>
      </c>
      <c r="C1397" s="11" t="s">
        <v>185</v>
      </c>
      <c r="D1397" s="11" t="s">
        <v>198</v>
      </c>
      <c r="E1397" s="11">
        <v>1.7333333333333325</v>
      </c>
      <c r="F1397" s="11">
        <v>202007</v>
      </c>
    </row>
    <row r="1398" spans="1:6">
      <c r="A1398" s="11" t="s">
        <v>784</v>
      </c>
      <c r="B1398" s="11">
        <v>25</v>
      </c>
      <c r="C1398" s="11" t="s">
        <v>175</v>
      </c>
      <c r="D1398" s="11" t="s">
        <v>148</v>
      </c>
      <c r="E1398" s="11">
        <v>2.25</v>
      </c>
      <c r="F1398" s="11">
        <v>202007</v>
      </c>
    </row>
    <row r="1399" spans="1:6">
      <c r="A1399" s="11" t="s">
        <v>784</v>
      </c>
      <c r="B1399" s="11">
        <v>25</v>
      </c>
      <c r="C1399" s="11" t="s">
        <v>175</v>
      </c>
      <c r="D1399" s="11" t="s">
        <v>182</v>
      </c>
      <c r="E1399" s="11">
        <v>2.5000000000000018</v>
      </c>
      <c r="F1399" s="11">
        <v>202007</v>
      </c>
    </row>
    <row r="1400" spans="1:6">
      <c r="A1400" s="11" t="s">
        <v>784</v>
      </c>
      <c r="B1400" s="11">
        <v>25</v>
      </c>
      <c r="C1400" s="11" t="s">
        <v>175</v>
      </c>
      <c r="D1400" s="11" t="s">
        <v>185</v>
      </c>
      <c r="E1400" s="11">
        <v>5.2499999999999956</v>
      </c>
      <c r="F1400" s="11">
        <v>202007</v>
      </c>
    </row>
    <row r="1401" spans="1:6">
      <c r="A1401" s="11" t="s">
        <v>784</v>
      </c>
      <c r="B1401" s="11">
        <v>25</v>
      </c>
      <c r="C1401" s="11" t="s">
        <v>175</v>
      </c>
      <c r="D1401" s="11" t="s">
        <v>177</v>
      </c>
      <c r="E1401" s="11">
        <v>4</v>
      </c>
      <c r="F1401" s="11">
        <v>202007</v>
      </c>
    </row>
    <row r="1402" spans="1:6">
      <c r="A1402" s="11" t="s">
        <v>784</v>
      </c>
      <c r="B1402" s="11">
        <v>25</v>
      </c>
      <c r="C1402" s="11" t="s">
        <v>175</v>
      </c>
      <c r="D1402" s="11" t="s">
        <v>198</v>
      </c>
      <c r="E1402" s="11">
        <v>6.0000000000000036</v>
      </c>
      <c r="F1402" s="11">
        <v>202007</v>
      </c>
    </row>
    <row r="1403" spans="1:6">
      <c r="A1403" s="11" t="s">
        <v>784</v>
      </c>
      <c r="B1403" s="11">
        <v>25</v>
      </c>
      <c r="C1403" s="11" t="s">
        <v>175</v>
      </c>
      <c r="D1403" s="11" t="s">
        <v>203</v>
      </c>
      <c r="E1403" s="11">
        <v>2.0000000000000036</v>
      </c>
      <c r="F1403" s="11">
        <v>202007</v>
      </c>
    </row>
    <row r="1404" spans="1:6">
      <c r="A1404" s="11" t="s">
        <v>784</v>
      </c>
      <c r="B1404" s="11">
        <v>25</v>
      </c>
      <c r="C1404" s="11" t="s">
        <v>175</v>
      </c>
      <c r="D1404" s="11" t="s">
        <v>206</v>
      </c>
      <c r="E1404" s="11">
        <v>4.0000000000000018</v>
      </c>
      <c r="F1404" s="11">
        <v>202007</v>
      </c>
    </row>
    <row r="1405" spans="1:6">
      <c r="A1405" s="11" t="s">
        <v>784</v>
      </c>
      <c r="B1405" s="11">
        <v>25</v>
      </c>
      <c r="C1405" s="11" t="s">
        <v>175</v>
      </c>
      <c r="D1405" s="11" t="s">
        <v>918</v>
      </c>
      <c r="E1405" s="11">
        <v>0.49999999999999956</v>
      </c>
      <c r="F1405" s="11">
        <v>202007</v>
      </c>
    </row>
    <row r="1406" spans="1:6">
      <c r="A1406" s="11" t="s">
        <v>707</v>
      </c>
      <c r="B1406" s="11">
        <v>25</v>
      </c>
      <c r="C1406" s="11" t="s">
        <v>198</v>
      </c>
      <c r="D1406" s="11" t="s">
        <v>185</v>
      </c>
      <c r="E1406" s="11">
        <v>3.4599999999999995</v>
      </c>
      <c r="F1406" s="11">
        <v>202007</v>
      </c>
    </row>
    <row r="1407" spans="1:6">
      <c r="A1407" s="11" t="s">
        <v>1233</v>
      </c>
      <c r="B1407" s="11">
        <v>26</v>
      </c>
      <c r="C1407" s="11" t="s">
        <v>185</v>
      </c>
      <c r="D1407" s="11" t="s">
        <v>198</v>
      </c>
      <c r="E1407" s="11">
        <v>36.050000000000004</v>
      </c>
      <c r="F1407" s="11">
        <v>202007</v>
      </c>
    </row>
    <row r="1408" spans="1:6">
      <c r="A1408" s="11" t="s">
        <v>715</v>
      </c>
      <c r="B1408" s="11">
        <v>26</v>
      </c>
      <c r="C1408" s="11" t="s">
        <v>198</v>
      </c>
      <c r="D1408" s="11" t="s">
        <v>177</v>
      </c>
      <c r="E1408" s="11">
        <v>7.9999999999999982</v>
      </c>
      <c r="F1408" s="11">
        <v>202007</v>
      </c>
    </row>
    <row r="1409" spans="1:6">
      <c r="A1409" s="11" t="s">
        <v>726</v>
      </c>
      <c r="B1409" s="11">
        <v>26</v>
      </c>
      <c r="C1409" s="11" t="s">
        <v>175</v>
      </c>
      <c r="D1409" s="11" t="s">
        <v>185</v>
      </c>
      <c r="E1409" s="11">
        <v>12</v>
      </c>
      <c r="F1409" s="11">
        <v>202007</v>
      </c>
    </row>
    <row r="1410" spans="1:6">
      <c r="A1410" s="11" t="s">
        <v>726</v>
      </c>
      <c r="B1410" s="11">
        <v>26</v>
      </c>
      <c r="C1410" s="11" t="s">
        <v>175</v>
      </c>
      <c r="D1410" s="11" t="s">
        <v>177</v>
      </c>
      <c r="E1410" s="11">
        <v>7</v>
      </c>
      <c r="F1410" s="11">
        <v>202007</v>
      </c>
    </row>
    <row r="1411" spans="1:6">
      <c r="A1411" s="11" t="s">
        <v>726</v>
      </c>
      <c r="B1411" s="11">
        <v>26</v>
      </c>
      <c r="C1411" s="11" t="s">
        <v>175</v>
      </c>
      <c r="D1411" s="11" t="s">
        <v>198</v>
      </c>
      <c r="E1411" s="11">
        <v>17</v>
      </c>
      <c r="F1411" s="11">
        <v>202007</v>
      </c>
    </row>
    <row r="1412" spans="1:6">
      <c r="A1412" s="11" t="s">
        <v>726</v>
      </c>
      <c r="B1412" s="11">
        <v>26</v>
      </c>
      <c r="C1412" s="11" t="s">
        <v>175</v>
      </c>
      <c r="D1412" s="11" t="s">
        <v>918</v>
      </c>
      <c r="E1412" s="11">
        <v>5.9999999999999964</v>
      </c>
      <c r="F1412" s="11">
        <v>202007</v>
      </c>
    </row>
    <row r="1413" spans="1:6">
      <c r="A1413" s="11" t="s">
        <v>488</v>
      </c>
      <c r="B1413" s="11">
        <v>26</v>
      </c>
      <c r="C1413" s="11" t="s">
        <v>175</v>
      </c>
      <c r="D1413" s="11" t="s">
        <v>177</v>
      </c>
      <c r="E1413" s="11">
        <v>58.5</v>
      </c>
      <c r="F1413" s="11">
        <v>202007</v>
      </c>
    </row>
    <row r="1414" spans="1:6">
      <c r="A1414" s="11" t="s">
        <v>478</v>
      </c>
      <c r="B1414" s="11">
        <v>26</v>
      </c>
      <c r="C1414" s="11" t="s">
        <v>175</v>
      </c>
      <c r="D1414" s="11" t="s">
        <v>198</v>
      </c>
      <c r="E1414" s="11">
        <v>16.499999999999996</v>
      </c>
      <c r="F1414" s="11">
        <v>202007</v>
      </c>
    </row>
    <row r="1415" spans="1:6">
      <c r="A1415" s="11" t="s">
        <v>478</v>
      </c>
      <c r="B1415" s="11">
        <v>26</v>
      </c>
      <c r="C1415" s="11" t="s">
        <v>175</v>
      </c>
      <c r="D1415" s="11" t="s">
        <v>206</v>
      </c>
      <c r="E1415" s="11">
        <v>4</v>
      </c>
      <c r="F1415" s="11">
        <v>202007</v>
      </c>
    </row>
    <row r="1416" spans="1:6">
      <c r="A1416" s="11" t="s">
        <v>485</v>
      </c>
      <c r="B1416" s="11">
        <v>26</v>
      </c>
      <c r="C1416" s="11" t="s">
        <v>175</v>
      </c>
      <c r="D1416" s="11" t="s">
        <v>185</v>
      </c>
      <c r="E1416" s="11">
        <v>35.25</v>
      </c>
      <c r="F1416" s="11">
        <v>202007</v>
      </c>
    </row>
    <row r="1417" spans="1:6">
      <c r="A1417" s="11" t="s">
        <v>485</v>
      </c>
      <c r="B1417" s="11">
        <v>26</v>
      </c>
      <c r="C1417" s="11" t="s">
        <v>175</v>
      </c>
      <c r="D1417" s="11" t="s">
        <v>206</v>
      </c>
      <c r="E1417" s="11">
        <v>11</v>
      </c>
      <c r="F1417" s="11">
        <v>202007</v>
      </c>
    </row>
    <row r="1418" spans="1:6">
      <c r="A1418" s="11" t="s">
        <v>1216</v>
      </c>
      <c r="B1418" s="11">
        <v>26</v>
      </c>
      <c r="C1418" s="11" t="s">
        <v>175</v>
      </c>
      <c r="D1418" s="11" t="s">
        <v>198</v>
      </c>
      <c r="E1418" s="11">
        <v>23.500000000000004</v>
      </c>
      <c r="F1418" s="11">
        <v>202007</v>
      </c>
    </row>
    <row r="1419" spans="1:6">
      <c r="A1419" s="11" t="s">
        <v>482</v>
      </c>
      <c r="B1419" s="11">
        <v>26</v>
      </c>
      <c r="C1419" s="11" t="s">
        <v>175</v>
      </c>
      <c r="D1419" s="11" t="s">
        <v>182</v>
      </c>
      <c r="E1419" s="11">
        <v>4.5000000000000009</v>
      </c>
      <c r="F1419" s="11">
        <v>202007</v>
      </c>
    </row>
    <row r="1420" spans="1:6">
      <c r="A1420" s="11" t="s">
        <v>482</v>
      </c>
      <c r="B1420" s="11">
        <v>26</v>
      </c>
      <c r="C1420" s="11" t="s">
        <v>175</v>
      </c>
      <c r="D1420" s="11" t="s">
        <v>177</v>
      </c>
      <c r="E1420" s="11">
        <v>10.5</v>
      </c>
      <c r="F1420" s="11">
        <v>202007</v>
      </c>
    </row>
    <row r="1421" spans="1:6">
      <c r="A1421" s="11" t="s">
        <v>482</v>
      </c>
      <c r="B1421" s="11">
        <v>26</v>
      </c>
      <c r="C1421" s="11" t="s">
        <v>175</v>
      </c>
      <c r="D1421" s="11" t="s">
        <v>198</v>
      </c>
      <c r="E1421" s="11">
        <v>22</v>
      </c>
      <c r="F1421" s="11">
        <v>202007</v>
      </c>
    </row>
    <row r="1422" spans="1:6">
      <c r="A1422" s="11" t="s">
        <v>482</v>
      </c>
      <c r="B1422" s="11">
        <v>26</v>
      </c>
      <c r="C1422" s="11" t="s">
        <v>175</v>
      </c>
      <c r="D1422" s="11" t="s">
        <v>206</v>
      </c>
      <c r="E1422" s="11">
        <v>5</v>
      </c>
      <c r="F1422" s="11">
        <v>202007</v>
      </c>
    </row>
    <row r="1423" spans="1:6">
      <c r="A1423" s="11" t="s">
        <v>482</v>
      </c>
      <c r="B1423" s="11">
        <v>26</v>
      </c>
      <c r="C1423" s="11" t="s">
        <v>175</v>
      </c>
      <c r="D1423" s="11" t="s">
        <v>918</v>
      </c>
      <c r="E1423" s="11">
        <v>3</v>
      </c>
      <c r="F1423" s="11">
        <v>202007</v>
      </c>
    </row>
    <row r="1424" spans="1:6">
      <c r="A1424" s="11" t="s">
        <v>479</v>
      </c>
      <c r="B1424" s="11">
        <v>26</v>
      </c>
      <c r="C1424" s="11" t="s">
        <v>175</v>
      </c>
      <c r="D1424" s="11" t="s">
        <v>177</v>
      </c>
      <c r="E1424" s="11">
        <v>22.25</v>
      </c>
      <c r="F1424" s="11">
        <v>202007</v>
      </c>
    </row>
    <row r="1425" spans="1:6">
      <c r="A1425" s="11" t="s">
        <v>479</v>
      </c>
      <c r="B1425" s="11">
        <v>26</v>
      </c>
      <c r="C1425" s="11" t="s">
        <v>175</v>
      </c>
      <c r="D1425" s="11" t="s">
        <v>198</v>
      </c>
      <c r="E1425" s="11">
        <v>17.25</v>
      </c>
      <c r="F1425" s="11">
        <v>202007</v>
      </c>
    </row>
    <row r="1426" spans="1:6">
      <c r="A1426" s="11" t="s">
        <v>1218</v>
      </c>
      <c r="B1426" s="11">
        <v>26</v>
      </c>
      <c r="C1426" s="11" t="s">
        <v>198</v>
      </c>
      <c r="D1426" s="11" t="s">
        <v>177</v>
      </c>
      <c r="E1426" s="11">
        <v>31.416666666666664</v>
      </c>
      <c r="F1426" s="11">
        <v>202007</v>
      </c>
    </row>
    <row r="1427" spans="1:6">
      <c r="A1427" s="11" t="s">
        <v>1078</v>
      </c>
      <c r="B1427" s="11">
        <v>26</v>
      </c>
      <c r="C1427" s="11" t="s">
        <v>177</v>
      </c>
      <c r="D1427" s="11" t="s">
        <v>148</v>
      </c>
      <c r="E1427" s="11">
        <v>52.75</v>
      </c>
      <c r="F1427" s="11">
        <v>202007</v>
      </c>
    </row>
    <row r="1428" spans="1:6">
      <c r="A1428" s="11" t="s">
        <v>467</v>
      </c>
      <c r="B1428" s="11">
        <v>26</v>
      </c>
      <c r="C1428" s="11" t="s">
        <v>185</v>
      </c>
      <c r="D1428" s="11" t="s">
        <v>206</v>
      </c>
      <c r="E1428" s="11">
        <v>59.733333333333341</v>
      </c>
      <c r="F1428" s="11">
        <v>202007</v>
      </c>
    </row>
    <row r="1429" spans="1:6">
      <c r="A1429" s="11" t="s">
        <v>774</v>
      </c>
      <c r="B1429" s="11">
        <v>26</v>
      </c>
      <c r="C1429" s="11" t="s">
        <v>175</v>
      </c>
      <c r="D1429" s="11" t="s">
        <v>198</v>
      </c>
      <c r="E1429" s="11">
        <v>44.5</v>
      </c>
      <c r="F1429" s="11">
        <v>202007</v>
      </c>
    </row>
    <row r="1430" spans="1:6">
      <c r="A1430" s="11" t="s">
        <v>1236</v>
      </c>
      <c r="B1430" s="11">
        <v>26</v>
      </c>
      <c r="C1430" s="11" t="s">
        <v>177</v>
      </c>
      <c r="D1430" s="11" t="s">
        <v>198</v>
      </c>
      <c r="E1430" s="11">
        <v>1.5</v>
      </c>
      <c r="F1430" s="11">
        <v>202007</v>
      </c>
    </row>
    <row r="1431" spans="1:6">
      <c r="A1431" s="11" t="s">
        <v>480</v>
      </c>
      <c r="B1431" s="11">
        <v>26</v>
      </c>
      <c r="C1431" s="11" t="s">
        <v>175</v>
      </c>
      <c r="D1431" s="11" t="s">
        <v>185</v>
      </c>
      <c r="E1431" s="11">
        <v>27.25</v>
      </c>
      <c r="F1431" s="11">
        <v>202007</v>
      </c>
    </row>
    <row r="1432" spans="1:6">
      <c r="A1432" s="11" t="s">
        <v>1054</v>
      </c>
      <c r="B1432" s="11">
        <v>26</v>
      </c>
      <c r="C1432" s="11" t="s">
        <v>177</v>
      </c>
      <c r="D1432" s="11" t="s">
        <v>148</v>
      </c>
      <c r="E1432" s="11">
        <v>50</v>
      </c>
      <c r="F1432" s="11">
        <v>202007</v>
      </c>
    </row>
    <row r="1433" spans="1:6">
      <c r="A1433" s="11" t="s">
        <v>1209</v>
      </c>
      <c r="B1433" s="11">
        <v>26</v>
      </c>
      <c r="C1433" s="11" t="s">
        <v>175</v>
      </c>
      <c r="D1433" s="11" t="s">
        <v>198</v>
      </c>
      <c r="E1433" s="11">
        <v>16</v>
      </c>
      <c r="F1433" s="11">
        <v>202007</v>
      </c>
    </row>
    <row r="1434" spans="1:6">
      <c r="A1434" s="11" t="s">
        <v>777</v>
      </c>
      <c r="B1434" s="11">
        <v>26</v>
      </c>
      <c r="C1434" s="11" t="s">
        <v>175</v>
      </c>
      <c r="D1434" s="11" t="s">
        <v>185</v>
      </c>
      <c r="E1434" s="11">
        <v>27</v>
      </c>
      <c r="F1434" s="11">
        <v>202007</v>
      </c>
    </row>
    <row r="1435" spans="1:6">
      <c r="A1435" s="11" t="s">
        <v>777</v>
      </c>
      <c r="B1435" s="11">
        <v>26</v>
      </c>
      <c r="C1435" s="11" t="s">
        <v>175</v>
      </c>
      <c r="D1435" s="11" t="s">
        <v>206</v>
      </c>
      <c r="E1435" s="11">
        <v>1.0000000000000018</v>
      </c>
      <c r="F1435" s="11">
        <v>202007</v>
      </c>
    </row>
    <row r="1436" spans="1:6">
      <c r="A1436" s="11" t="s">
        <v>778</v>
      </c>
      <c r="B1436" s="11">
        <v>26</v>
      </c>
      <c r="C1436" s="11" t="s">
        <v>175</v>
      </c>
      <c r="D1436" s="11" t="s">
        <v>185</v>
      </c>
      <c r="E1436" s="11">
        <v>10.000000000000002</v>
      </c>
      <c r="F1436" s="11">
        <v>202007</v>
      </c>
    </row>
    <row r="1437" spans="1:6">
      <c r="A1437" s="11" t="s">
        <v>778</v>
      </c>
      <c r="B1437" s="11">
        <v>26</v>
      </c>
      <c r="C1437" s="11" t="s">
        <v>175</v>
      </c>
      <c r="D1437" s="11" t="s">
        <v>177</v>
      </c>
      <c r="E1437" s="11">
        <v>5.0000000000000009</v>
      </c>
      <c r="F1437" s="11">
        <v>202007</v>
      </c>
    </row>
    <row r="1438" spans="1:6">
      <c r="A1438" s="11" t="s">
        <v>778</v>
      </c>
      <c r="B1438" s="11">
        <v>26</v>
      </c>
      <c r="C1438" s="11" t="s">
        <v>175</v>
      </c>
      <c r="D1438" s="11" t="s">
        <v>198</v>
      </c>
      <c r="E1438" s="11">
        <v>25.000000000000004</v>
      </c>
      <c r="F1438" s="11">
        <v>202007</v>
      </c>
    </row>
    <row r="1439" spans="1:6">
      <c r="A1439" s="11" t="s">
        <v>484</v>
      </c>
      <c r="B1439" s="11">
        <v>26</v>
      </c>
      <c r="C1439" s="11" t="s">
        <v>175</v>
      </c>
      <c r="D1439" s="11" t="s">
        <v>185</v>
      </c>
      <c r="E1439" s="11">
        <v>0.91666666666666741</v>
      </c>
      <c r="F1439" s="11">
        <v>202007</v>
      </c>
    </row>
    <row r="1440" spans="1:6">
      <c r="A1440" s="11" t="s">
        <v>484</v>
      </c>
      <c r="B1440" s="11">
        <v>26</v>
      </c>
      <c r="C1440" s="11" t="s">
        <v>175</v>
      </c>
      <c r="D1440" s="11" t="s">
        <v>177</v>
      </c>
      <c r="E1440" s="11">
        <v>0.75</v>
      </c>
      <c r="F1440" s="11">
        <v>202007</v>
      </c>
    </row>
    <row r="1441" spans="1:6">
      <c r="A1441" s="11" t="s">
        <v>484</v>
      </c>
      <c r="B1441" s="11">
        <v>26</v>
      </c>
      <c r="C1441" s="11" t="s">
        <v>175</v>
      </c>
      <c r="D1441" s="11" t="s">
        <v>198</v>
      </c>
      <c r="E1441" s="11">
        <v>15.333333333333334</v>
      </c>
      <c r="F1441" s="11">
        <v>202007</v>
      </c>
    </row>
    <row r="1442" spans="1:6">
      <c r="A1442" s="11" t="s">
        <v>1221</v>
      </c>
      <c r="B1442" s="11">
        <v>26</v>
      </c>
      <c r="C1442" s="11" t="s">
        <v>198</v>
      </c>
      <c r="D1442" s="11" t="s">
        <v>177</v>
      </c>
      <c r="E1442" s="11">
        <v>38.749999999999993</v>
      </c>
      <c r="F1442" s="11">
        <v>202007</v>
      </c>
    </row>
    <row r="1443" spans="1:6">
      <c r="A1443" s="11" t="s">
        <v>486</v>
      </c>
      <c r="B1443" s="11">
        <v>26</v>
      </c>
      <c r="C1443" s="11" t="s">
        <v>175</v>
      </c>
      <c r="D1443" s="11" t="s">
        <v>177</v>
      </c>
      <c r="E1443" s="11">
        <v>46</v>
      </c>
      <c r="F1443" s="11">
        <v>202007</v>
      </c>
    </row>
    <row r="1444" spans="1:6">
      <c r="A1444" s="11" t="s">
        <v>483</v>
      </c>
      <c r="B1444" s="11">
        <v>26</v>
      </c>
      <c r="C1444" s="11" t="s">
        <v>175</v>
      </c>
      <c r="D1444" s="11" t="s">
        <v>182</v>
      </c>
      <c r="E1444" s="11">
        <v>2.4999999999999991</v>
      </c>
      <c r="F1444" s="11">
        <v>202007</v>
      </c>
    </row>
    <row r="1445" spans="1:6">
      <c r="A1445" s="11" t="s">
        <v>483</v>
      </c>
      <c r="B1445" s="11">
        <v>26</v>
      </c>
      <c r="C1445" s="11" t="s">
        <v>175</v>
      </c>
      <c r="D1445" s="11" t="s">
        <v>185</v>
      </c>
      <c r="E1445" s="11">
        <v>5.25</v>
      </c>
      <c r="F1445" s="11">
        <v>202007</v>
      </c>
    </row>
    <row r="1446" spans="1:6">
      <c r="A1446" s="11" t="s">
        <v>483</v>
      </c>
      <c r="B1446" s="11">
        <v>26</v>
      </c>
      <c r="C1446" s="11" t="s">
        <v>175</v>
      </c>
      <c r="D1446" s="11" t="s">
        <v>177</v>
      </c>
      <c r="E1446" s="11">
        <v>34.5</v>
      </c>
      <c r="F1446" s="11">
        <v>202007</v>
      </c>
    </row>
    <row r="1447" spans="1:6">
      <c r="A1447" s="11" t="s">
        <v>483</v>
      </c>
      <c r="B1447" s="11">
        <v>26</v>
      </c>
      <c r="C1447" s="11" t="s">
        <v>175</v>
      </c>
      <c r="D1447" s="11" t="s">
        <v>198</v>
      </c>
      <c r="E1447" s="11">
        <v>2.2500000000000027</v>
      </c>
      <c r="F1447" s="11">
        <v>202007</v>
      </c>
    </row>
    <row r="1448" spans="1:6">
      <c r="A1448" s="11" t="s">
        <v>483</v>
      </c>
      <c r="B1448" s="11">
        <v>26</v>
      </c>
      <c r="C1448" s="11" t="s">
        <v>175</v>
      </c>
      <c r="D1448" s="11" t="s">
        <v>206</v>
      </c>
      <c r="E1448" s="11">
        <v>0.49999999999999822</v>
      </c>
      <c r="F1448" s="11">
        <v>202007</v>
      </c>
    </row>
    <row r="1449" spans="1:6">
      <c r="A1449" s="11" t="s">
        <v>502</v>
      </c>
      <c r="B1449" s="11">
        <v>26</v>
      </c>
      <c r="C1449" s="11" t="s">
        <v>198</v>
      </c>
      <c r="D1449" s="11" t="s">
        <v>177</v>
      </c>
      <c r="E1449" s="11">
        <v>41.2</v>
      </c>
      <c r="F1449" s="11">
        <v>202007</v>
      </c>
    </row>
    <row r="1450" spans="1:6">
      <c r="A1450" s="11" t="s">
        <v>1021</v>
      </c>
      <c r="B1450" s="11">
        <v>26</v>
      </c>
      <c r="C1450" s="11" t="s">
        <v>185</v>
      </c>
      <c r="D1450" s="11" t="s">
        <v>198</v>
      </c>
      <c r="E1450" s="11">
        <v>2.0999999999999992</v>
      </c>
      <c r="F1450" s="11">
        <v>202007</v>
      </c>
    </row>
    <row r="1451" spans="1:6">
      <c r="A1451" s="11" t="s">
        <v>1240</v>
      </c>
      <c r="B1451" s="11">
        <v>26</v>
      </c>
      <c r="C1451" s="11" t="s">
        <v>198</v>
      </c>
      <c r="D1451" s="11" t="s">
        <v>177</v>
      </c>
      <c r="E1451" s="11">
        <v>37.25</v>
      </c>
      <c r="F1451" s="11">
        <v>202007</v>
      </c>
    </row>
    <row r="1452" spans="1:6">
      <c r="A1452" s="11" t="s">
        <v>784</v>
      </c>
      <c r="B1452" s="11">
        <v>26</v>
      </c>
      <c r="C1452" s="11" t="s">
        <v>175</v>
      </c>
      <c r="D1452" s="11" t="s">
        <v>148</v>
      </c>
      <c r="E1452" s="11">
        <v>3.0000000000000013</v>
      </c>
      <c r="F1452" s="11">
        <v>202007</v>
      </c>
    </row>
    <row r="1453" spans="1:6">
      <c r="A1453" s="11" t="s">
        <v>784</v>
      </c>
      <c r="B1453" s="11">
        <v>26</v>
      </c>
      <c r="C1453" s="11" t="s">
        <v>175</v>
      </c>
      <c r="D1453" s="11" t="s">
        <v>182</v>
      </c>
      <c r="E1453" s="11">
        <v>4.2500000000000036</v>
      </c>
      <c r="F1453" s="11">
        <v>202007</v>
      </c>
    </row>
    <row r="1454" spans="1:6">
      <c r="A1454" s="11" t="s">
        <v>784</v>
      </c>
      <c r="B1454" s="11">
        <v>26</v>
      </c>
      <c r="C1454" s="11" t="s">
        <v>175</v>
      </c>
      <c r="D1454" s="11" t="s">
        <v>185</v>
      </c>
      <c r="E1454" s="11">
        <v>3.7500000000000027</v>
      </c>
      <c r="F1454" s="11">
        <v>202007</v>
      </c>
    </row>
    <row r="1455" spans="1:6">
      <c r="A1455" s="11" t="s">
        <v>784</v>
      </c>
      <c r="B1455" s="11">
        <v>26</v>
      </c>
      <c r="C1455" s="11" t="s">
        <v>175</v>
      </c>
      <c r="D1455" s="11" t="s">
        <v>177</v>
      </c>
      <c r="E1455" s="11">
        <v>3.2499999999999991</v>
      </c>
      <c r="F1455" s="11">
        <v>202007</v>
      </c>
    </row>
    <row r="1456" spans="1:6">
      <c r="A1456" s="11" t="s">
        <v>784</v>
      </c>
      <c r="B1456" s="11">
        <v>26</v>
      </c>
      <c r="C1456" s="11" t="s">
        <v>175</v>
      </c>
      <c r="D1456" s="11" t="s">
        <v>198</v>
      </c>
      <c r="E1456" s="11">
        <v>5.9999999999999991</v>
      </c>
      <c r="F1456" s="11">
        <v>202007</v>
      </c>
    </row>
    <row r="1457" spans="1:6">
      <c r="A1457" s="11" t="s">
        <v>784</v>
      </c>
      <c r="B1457" s="11">
        <v>26</v>
      </c>
      <c r="C1457" s="11" t="s">
        <v>175</v>
      </c>
      <c r="D1457" s="11" t="s">
        <v>203</v>
      </c>
      <c r="E1457" s="11">
        <v>1.9999999999999982</v>
      </c>
      <c r="F1457" s="11">
        <v>202007</v>
      </c>
    </row>
    <row r="1458" spans="1:6">
      <c r="A1458" s="11" t="s">
        <v>784</v>
      </c>
      <c r="B1458" s="11">
        <v>26</v>
      </c>
      <c r="C1458" s="11" t="s">
        <v>175</v>
      </c>
      <c r="D1458" s="11" t="s">
        <v>206</v>
      </c>
      <c r="E1458" s="11">
        <v>4.7500000000000018</v>
      </c>
      <c r="F1458" s="11">
        <v>202007</v>
      </c>
    </row>
    <row r="1459" spans="1:6">
      <c r="A1459" s="11" t="s">
        <v>784</v>
      </c>
      <c r="B1459" s="11">
        <v>26</v>
      </c>
      <c r="C1459" s="11" t="s">
        <v>175</v>
      </c>
      <c r="D1459" s="11" t="s">
        <v>918</v>
      </c>
      <c r="E1459" s="11">
        <v>0.49999999999999956</v>
      </c>
      <c r="F1459" s="11">
        <v>202007</v>
      </c>
    </row>
    <row r="1460" spans="1:6">
      <c r="A1460" s="11" t="s">
        <v>707</v>
      </c>
      <c r="B1460" s="11">
        <v>26</v>
      </c>
      <c r="C1460" s="11" t="s">
        <v>198</v>
      </c>
      <c r="D1460" s="11" t="s">
        <v>185</v>
      </c>
      <c r="E1460" s="11">
        <v>7.1999999999999975</v>
      </c>
      <c r="F1460" s="11">
        <v>202007</v>
      </c>
    </row>
    <row r="1461" spans="1:6">
      <c r="A1461" s="11" t="s">
        <v>708</v>
      </c>
      <c r="B1461" s="11">
        <v>25</v>
      </c>
      <c r="C1461" s="11" t="s">
        <v>185</v>
      </c>
      <c r="D1461" s="11" t="s">
        <v>198</v>
      </c>
      <c r="E1461" s="11">
        <v>38.816666666666663</v>
      </c>
      <c r="F1461" s="11">
        <v>202007</v>
      </c>
    </row>
    <row r="1462" spans="1:6">
      <c r="A1462" s="11" t="s">
        <v>708</v>
      </c>
      <c r="B1462" s="11">
        <v>25</v>
      </c>
      <c r="C1462" s="11" t="s">
        <v>185</v>
      </c>
      <c r="D1462" s="11" t="s">
        <v>203</v>
      </c>
      <c r="E1462" s="11">
        <v>10.816666666666659</v>
      </c>
      <c r="F1462" s="11">
        <v>202007</v>
      </c>
    </row>
    <row r="1463" spans="1:6">
      <c r="A1463" s="11" t="s">
        <v>715</v>
      </c>
      <c r="B1463" s="11">
        <v>27</v>
      </c>
      <c r="C1463" s="11" t="s">
        <v>198</v>
      </c>
      <c r="D1463" s="11" t="s">
        <v>177</v>
      </c>
      <c r="E1463" s="11">
        <v>3.9999999999999991</v>
      </c>
      <c r="F1463" s="11">
        <v>202007</v>
      </c>
    </row>
    <row r="1464" spans="1:6">
      <c r="A1464" s="11" t="s">
        <v>767</v>
      </c>
      <c r="B1464" s="11">
        <v>25</v>
      </c>
      <c r="C1464" s="11" t="s">
        <v>175</v>
      </c>
      <c r="D1464" s="11" t="s">
        <v>206</v>
      </c>
      <c r="E1464" s="11">
        <v>34.766666666666666</v>
      </c>
      <c r="F1464" s="11">
        <v>202008</v>
      </c>
    </row>
    <row r="1465" spans="1:6">
      <c r="A1465" s="11" t="s">
        <v>453</v>
      </c>
      <c r="B1465" s="11">
        <v>25</v>
      </c>
      <c r="C1465" s="11" t="s">
        <v>175</v>
      </c>
      <c r="D1465" s="11" t="s">
        <v>177</v>
      </c>
      <c r="E1465" s="11">
        <v>13</v>
      </c>
      <c r="F1465" s="11">
        <v>202008</v>
      </c>
    </row>
    <row r="1466" spans="1:6">
      <c r="A1466" s="11" t="s">
        <v>453</v>
      </c>
      <c r="B1466" s="11">
        <v>25</v>
      </c>
      <c r="C1466" s="11" t="s">
        <v>175</v>
      </c>
      <c r="D1466" s="11" t="s">
        <v>198</v>
      </c>
      <c r="E1466" s="11">
        <v>21</v>
      </c>
      <c r="F1466" s="11">
        <v>202008</v>
      </c>
    </row>
    <row r="1467" spans="1:6">
      <c r="A1467" s="11" t="s">
        <v>598</v>
      </c>
      <c r="B1467" s="11">
        <v>25</v>
      </c>
      <c r="C1467" s="11" t="s">
        <v>203</v>
      </c>
      <c r="D1467" s="11" t="s">
        <v>198</v>
      </c>
      <c r="E1467" s="11">
        <v>32</v>
      </c>
      <c r="F1467" s="11">
        <v>202008</v>
      </c>
    </row>
    <row r="1468" spans="1:6">
      <c r="A1468" s="11" t="s">
        <v>917</v>
      </c>
      <c r="B1468" s="11">
        <v>25</v>
      </c>
      <c r="C1468" s="11" t="s">
        <v>203</v>
      </c>
      <c r="D1468" s="11" t="s">
        <v>185</v>
      </c>
      <c r="E1468" s="11">
        <v>45.66666666666665</v>
      </c>
      <c r="F1468" s="11">
        <v>202008</v>
      </c>
    </row>
    <row r="1469" spans="1:6">
      <c r="A1469" s="11" t="s">
        <v>917</v>
      </c>
      <c r="B1469" s="11">
        <v>25</v>
      </c>
      <c r="C1469" s="11" t="s">
        <v>203</v>
      </c>
      <c r="D1469" s="11" t="s">
        <v>198</v>
      </c>
      <c r="E1469" s="11">
        <v>7.6666666666666643</v>
      </c>
      <c r="F1469" s="11">
        <v>202008</v>
      </c>
    </row>
    <row r="1470" spans="1:6">
      <c r="A1470" s="11" t="s">
        <v>775</v>
      </c>
      <c r="B1470" s="11">
        <v>25</v>
      </c>
      <c r="C1470" s="11" t="s">
        <v>198</v>
      </c>
      <c r="D1470" s="11" t="s">
        <v>185</v>
      </c>
      <c r="E1470" s="11">
        <v>63.356666666666683</v>
      </c>
      <c r="F1470" s="11">
        <v>202008</v>
      </c>
    </row>
    <row r="1471" spans="1:6">
      <c r="A1471" s="11" t="s">
        <v>500</v>
      </c>
      <c r="B1471" s="11">
        <v>25</v>
      </c>
      <c r="C1471" s="11" t="s">
        <v>185</v>
      </c>
      <c r="D1471" s="11" t="s">
        <v>198</v>
      </c>
      <c r="E1471" s="11">
        <v>6.1166666666666663</v>
      </c>
      <c r="F1471" s="11">
        <v>202008</v>
      </c>
    </row>
    <row r="1472" spans="1:6">
      <c r="A1472" s="11" t="s">
        <v>470</v>
      </c>
      <c r="B1472" s="11">
        <v>25</v>
      </c>
      <c r="C1472" s="11" t="s">
        <v>185</v>
      </c>
      <c r="D1472" s="11" t="s">
        <v>198</v>
      </c>
      <c r="E1472" s="11">
        <v>4.1333333333333329</v>
      </c>
      <c r="F1472" s="11">
        <v>202008</v>
      </c>
    </row>
    <row r="1473" spans="1:6">
      <c r="A1473" s="11" t="s">
        <v>960</v>
      </c>
      <c r="B1473" s="11">
        <v>25</v>
      </c>
      <c r="C1473" s="11" t="s">
        <v>185</v>
      </c>
      <c r="D1473" s="11" t="s">
        <v>198</v>
      </c>
      <c r="E1473" s="11">
        <v>18.81666666666667</v>
      </c>
      <c r="F1473" s="11">
        <v>202008</v>
      </c>
    </row>
    <row r="1474" spans="1:6">
      <c r="A1474" s="11" t="s">
        <v>787</v>
      </c>
      <c r="B1474" s="11">
        <v>25</v>
      </c>
      <c r="C1474" s="11" t="s">
        <v>185</v>
      </c>
      <c r="D1474" s="11" t="s">
        <v>177</v>
      </c>
      <c r="E1474" s="11">
        <v>2.0000000000000009</v>
      </c>
      <c r="F1474" s="11">
        <v>202008</v>
      </c>
    </row>
    <row r="1475" spans="1:6">
      <c r="A1475" s="11" t="s">
        <v>787</v>
      </c>
      <c r="B1475" s="11">
        <v>25</v>
      </c>
      <c r="C1475" s="11" t="s">
        <v>185</v>
      </c>
      <c r="D1475" s="11" t="s">
        <v>198</v>
      </c>
      <c r="E1475" s="11">
        <v>19.25</v>
      </c>
      <c r="F1475" s="11">
        <v>202008</v>
      </c>
    </row>
    <row r="1476" spans="1:6">
      <c r="A1476" s="11" t="s">
        <v>1239</v>
      </c>
      <c r="B1476" s="11">
        <v>25</v>
      </c>
      <c r="C1476" s="11" t="s">
        <v>185</v>
      </c>
      <c r="D1476" s="11" t="s">
        <v>198</v>
      </c>
      <c r="E1476" s="11">
        <v>5.466666666666665</v>
      </c>
      <c r="F1476" s="11">
        <v>202008</v>
      </c>
    </row>
    <row r="1477" spans="1:6">
      <c r="A1477" s="11" t="s">
        <v>846</v>
      </c>
      <c r="B1477" s="11">
        <v>25</v>
      </c>
      <c r="C1477" s="11" t="s">
        <v>198</v>
      </c>
      <c r="D1477" s="11" t="s">
        <v>185</v>
      </c>
      <c r="E1477" s="11">
        <v>28.43333333333333</v>
      </c>
      <c r="F1477" s="11">
        <v>202008</v>
      </c>
    </row>
    <row r="1478" spans="1:6">
      <c r="A1478" s="11" t="s">
        <v>464</v>
      </c>
      <c r="B1478" s="11">
        <v>25</v>
      </c>
      <c r="C1478" s="11" t="s">
        <v>198</v>
      </c>
      <c r="D1478" s="11" t="s">
        <v>177</v>
      </c>
      <c r="E1478" s="11">
        <v>21.6</v>
      </c>
      <c r="F1478" s="11">
        <v>202008</v>
      </c>
    </row>
    <row r="1479" spans="1:6">
      <c r="A1479" s="11" t="s">
        <v>1820</v>
      </c>
      <c r="B1479" s="11">
        <v>25</v>
      </c>
      <c r="C1479" s="11" t="s">
        <v>198</v>
      </c>
      <c r="D1479" s="11" t="s">
        <v>148</v>
      </c>
      <c r="E1479" s="11">
        <v>43.75</v>
      </c>
      <c r="F1479" s="11">
        <v>202008</v>
      </c>
    </row>
    <row r="1480" spans="1:6">
      <c r="A1480" s="11" t="s">
        <v>783</v>
      </c>
      <c r="B1480" s="11">
        <v>25</v>
      </c>
      <c r="C1480" s="11" t="s">
        <v>198</v>
      </c>
      <c r="D1480" s="11" t="s">
        <v>177</v>
      </c>
      <c r="E1480" s="11">
        <v>45</v>
      </c>
      <c r="F1480" s="11">
        <v>202008</v>
      </c>
    </row>
    <row r="1481" spans="1:6">
      <c r="A1481" s="11" t="s">
        <v>913</v>
      </c>
      <c r="B1481" s="11">
        <v>25</v>
      </c>
      <c r="C1481" s="11" t="s">
        <v>185</v>
      </c>
      <c r="D1481" s="11" t="s">
        <v>177</v>
      </c>
      <c r="E1481" s="11">
        <v>6.6666666666666661</v>
      </c>
      <c r="F1481" s="11">
        <v>202008</v>
      </c>
    </row>
    <row r="1482" spans="1:6">
      <c r="A1482" s="11" t="s">
        <v>503</v>
      </c>
      <c r="B1482" s="11">
        <v>25</v>
      </c>
      <c r="C1482" s="11" t="s">
        <v>185</v>
      </c>
      <c r="D1482" s="11" t="s">
        <v>177</v>
      </c>
      <c r="E1482" s="11">
        <v>8.8833333333333346</v>
      </c>
      <c r="F1482" s="11">
        <v>202008</v>
      </c>
    </row>
    <row r="1483" spans="1:6">
      <c r="A1483" s="11" t="s">
        <v>1819</v>
      </c>
      <c r="B1483" s="11">
        <v>25</v>
      </c>
      <c r="C1483" s="11" t="s">
        <v>177</v>
      </c>
      <c r="D1483" s="11" t="s">
        <v>198</v>
      </c>
      <c r="E1483" s="11">
        <v>44.55</v>
      </c>
      <c r="F1483" s="11">
        <v>202008</v>
      </c>
    </row>
    <row r="1484" spans="1:6">
      <c r="A1484" s="11" t="s">
        <v>1053</v>
      </c>
      <c r="B1484" s="11">
        <v>25</v>
      </c>
      <c r="C1484" s="11" t="s">
        <v>177</v>
      </c>
      <c r="D1484" s="11" t="s">
        <v>148</v>
      </c>
      <c r="E1484" s="11">
        <v>1.6733333333333358</v>
      </c>
      <c r="F1484" s="11">
        <v>202008</v>
      </c>
    </row>
    <row r="1485" spans="1:6">
      <c r="A1485" s="11" t="s">
        <v>708</v>
      </c>
      <c r="B1485" s="11">
        <v>26</v>
      </c>
      <c r="C1485" s="11" t="s">
        <v>185</v>
      </c>
      <c r="D1485" s="11" t="s">
        <v>198</v>
      </c>
      <c r="E1485" s="11">
        <v>41.150000000000006</v>
      </c>
      <c r="F1485" s="11">
        <v>202008</v>
      </c>
    </row>
    <row r="1486" spans="1:6">
      <c r="A1486" s="11" t="s">
        <v>708</v>
      </c>
      <c r="B1486" s="11">
        <v>26</v>
      </c>
      <c r="C1486" s="11" t="s">
        <v>185</v>
      </c>
      <c r="D1486" s="11" t="s">
        <v>203</v>
      </c>
      <c r="E1486" s="11">
        <v>10.233333333333336</v>
      </c>
      <c r="F1486" s="11">
        <v>202008</v>
      </c>
    </row>
    <row r="1487" spans="1:6">
      <c r="A1487" s="11" t="s">
        <v>458</v>
      </c>
      <c r="B1487" s="11">
        <v>26</v>
      </c>
      <c r="C1487" s="11" t="s">
        <v>185</v>
      </c>
      <c r="D1487" s="11" t="s">
        <v>182</v>
      </c>
      <c r="E1487" s="11">
        <v>8.25</v>
      </c>
      <c r="F1487" s="11">
        <v>202008</v>
      </c>
    </row>
    <row r="1488" spans="1:6">
      <c r="A1488" s="11" t="s">
        <v>458</v>
      </c>
      <c r="B1488" s="11">
        <v>26</v>
      </c>
      <c r="C1488" s="11" t="s">
        <v>185</v>
      </c>
      <c r="D1488" s="11" t="s">
        <v>198</v>
      </c>
      <c r="E1488" s="11">
        <v>8.5000000000000018</v>
      </c>
      <c r="F1488" s="11">
        <v>202008</v>
      </c>
    </row>
    <row r="1489" spans="1:6">
      <c r="A1489" s="11" t="s">
        <v>767</v>
      </c>
      <c r="B1489" s="11">
        <v>26</v>
      </c>
      <c r="C1489" s="11" t="s">
        <v>175</v>
      </c>
      <c r="D1489" s="11" t="s">
        <v>206</v>
      </c>
      <c r="E1489" s="11">
        <v>44.893333333333331</v>
      </c>
      <c r="F1489" s="11">
        <v>202008</v>
      </c>
    </row>
    <row r="1490" spans="1:6">
      <c r="A1490" s="11" t="s">
        <v>453</v>
      </c>
      <c r="B1490" s="11">
        <v>26</v>
      </c>
      <c r="C1490" s="11" t="s">
        <v>175</v>
      </c>
      <c r="D1490" s="11" t="s">
        <v>177</v>
      </c>
      <c r="E1490" s="11">
        <v>17.75</v>
      </c>
      <c r="F1490" s="11">
        <v>202008</v>
      </c>
    </row>
    <row r="1491" spans="1:6">
      <c r="A1491" s="11" t="s">
        <v>453</v>
      </c>
      <c r="B1491" s="11">
        <v>26</v>
      </c>
      <c r="C1491" s="11" t="s">
        <v>175</v>
      </c>
      <c r="D1491" s="11" t="s">
        <v>198</v>
      </c>
      <c r="E1491" s="11">
        <v>13</v>
      </c>
      <c r="F1491" s="11">
        <v>202008</v>
      </c>
    </row>
    <row r="1492" spans="1:6">
      <c r="A1492" s="11" t="s">
        <v>951</v>
      </c>
      <c r="B1492" s="11">
        <v>26</v>
      </c>
      <c r="C1492" s="11" t="s">
        <v>198</v>
      </c>
      <c r="D1492" s="11" t="s">
        <v>177</v>
      </c>
      <c r="E1492" s="11">
        <v>2.0000000000000009</v>
      </c>
      <c r="F1492" s="11">
        <v>202008</v>
      </c>
    </row>
    <row r="1493" spans="1:6">
      <c r="A1493" s="11" t="s">
        <v>951</v>
      </c>
      <c r="B1493" s="11">
        <v>26</v>
      </c>
      <c r="C1493" s="11" t="s">
        <v>198</v>
      </c>
      <c r="D1493" s="11" t="s">
        <v>918</v>
      </c>
      <c r="E1493" s="11">
        <v>6.0000000000000009</v>
      </c>
      <c r="F1493" s="11">
        <v>202008</v>
      </c>
    </row>
    <row r="1494" spans="1:6">
      <c r="A1494" s="11" t="s">
        <v>788</v>
      </c>
      <c r="B1494" s="11">
        <v>26</v>
      </c>
      <c r="C1494" s="11" t="s">
        <v>185</v>
      </c>
      <c r="D1494" s="11" t="s">
        <v>198</v>
      </c>
      <c r="E1494" s="11">
        <v>2.5666666666666669</v>
      </c>
      <c r="F1494" s="11">
        <v>202008</v>
      </c>
    </row>
    <row r="1495" spans="1:6">
      <c r="A1495" s="11" t="s">
        <v>598</v>
      </c>
      <c r="B1495" s="11">
        <v>26</v>
      </c>
      <c r="C1495" s="11" t="s">
        <v>203</v>
      </c>
      <c r="D1495" s="11" t="s">
        <v>198</v>
      </c>
      <c r="E1495" s="11">
        <v>32.75</v>
      </c>
      <c r="F1495" s="11">
        <v>202008</v>
      </c>
    </row>
    <row r="1496" spans="1:6">
      <c r="A1496" s="11" t="s">
        <v>1086</v>
      </c>
      <c r="B1496" s="11">
        <v>26</v>
      </c>
      <c r="C1496" s="11" t="s">
        <v>175</v>
      </c>
      <c r="D1496" s="11" t="s">
        <v>185</v>
      </c>
      <c r="E1496" s="11">
        <v>5</v>
      </c>
      <c r="F1496" s="11">
        <v>202008</v>
      </c>
    </row>
    <row r="1497" spans="1:6">
      <c r="A1497" s="11" t="s">
        <v>1086</v>
      </c>
      <c r="B1497" s="11">
        <v>26</v>
      </c>
      <c r="C1497" s="11" t="s">
        <v>175</v>
      </c>
      <c r="D1497" s="11" t="s">
        <v>177</v>
      </c>
      <c r="E1497" s="11">
        <v>15</v>
      </c>
      <c r="F1497" s="11">
        <v>202008</v>
      </c>
    </row>
    <row r="1498" spans="1:6">
      <c r="A1498" s="11" t="s">
        <v>1235</v>
      </c>
      <c r="B1498" s="11">
        <v>26</v>
      </c>
      <c r="C1498" s="11" t="s">
        <v>185</v>
      </c>
      <c r="D1498" s="11" t="s">
        <v>198</v>
      </c>
      <c r="E1498" s="11">
        <v>2.5833333333333335</v>
      </c>
      <c r="F1498" s="11">
        <v>202008</v>
      </c>
    </row>
    <row r="1499" spans="1:6">
      <c r="A1499" s="11" t="s">
        <v>769</v>
      </c>
      <c r="B1499" s="11">
        <v>26</v>
      </c>
      <c r="C1499" s="11" t="s">
        <v>185</v>
      </c>
      <c r="D1499" s="11" t="s">
        <v>198</v>
      </c>
      <c r="E1499" s="11">
        <v>0.75</v>
      </c>
      <c r="F1499" s="11">
        <v>202008</v>
      </c>
    </row>
    <row r="1500" spans="1:6">
      <c r="A1500" s="11" t="s">
        <v>769</v>
      </c>
      <c r="B1500" s="11">
        <v>26</v>
      </c>
      <c r="C1500" s="11" t="s">
        <v>185</v>
      </c>
      <c r="D1500" s="11" t="s">
        <v>206</v>
      </c>
      <c r="E1500" s="11">
        <v>0.56666666666666599</v>
      </c>
      <c r="F1500" s="11">
        <v>202008</v>
      </c>
    </row>
    <row r="1501" spans="1:6">
      <c r="A1501" s="11" t="s">
        <v>917</v>
      </c>
      <c r="B1501" s="11">
        <v>26</v>
      </c>
      <c r="C1501" s="11" t="s">
        <v>203</v>
      </c>
      <c r="D1501" s="11" t="s">
        <v>185</v>
      </c>
      <c r="E1501" s="11">
        <v>61.86</v>
      </c>
      <c r="F1501" s="11">
        <v>202008</v>
      </c>
    </row>
    <row r="1502" spans="1:6">
      <c r="A1502" s="11" t="s">
        <v>1533</v>
      </c>
      <c r="B1502" s="11">
        <v>26</v>
      </c>
      <c r="C1502" s="11" t="s">
        <v>177</v>
      </c>
      <c r="D1502" s="11" t="s">
        <v>182</v>
      </c>
      <c r="E1502" s="11">
        <v>8.9999999999999982</v>
      </c>
      <c r="F1502" s="11">
        <v>202008</v>
      </c>
    </row>
    <row r="1503" spans="1:6">
      <c r="A1503" s="11" t="s">
        <v>915</v>
      </c>
      <c r="B1503" s="11">
        <v>26</v>
      </c>
      <c r="C1503" s="11" t="s">
        <v>185</v>
      </c>
      <c r="D1503" s="11" t="s">
        <v>198</v>
      </c>
      <c r="E1503" s="11">
        <v>8.2499999999999947</v>
      </c>
      <c r="F1503" s="11">
        <v>202008</v>
      </c>
    </row>
    <row r="1504" spans="1:6">
      <c r="A1504" s="11" t="s">
        <v>847</v>
      </c>
      <c r="B1504" s="11">
        <v>26</v>
      </c>
      <c r="C1504" s="11" t="s">
        <v>198</v>
      </c>
      <c r="D1504" s="11" t="s">
        <v>175</v>
      </c>
      <c r="E1504" s="11">
        <v>5</v>
      </c>
      <c r="F1504" s="11">
        <v>202008</v>
      </c>
    </row>
    <row r="1505" spans="1:6">
      <c r="A1505" s="11" t="s">
        <v>1242</v>
      </c>
      <c r="B1505" s="11">
        <v>26</v>
      </c>
      <c r="C1505" s="11" t="s">
        <v>185</v>
      </c>
      <c r="D1505" s="11" t="s">
        <v>198</v>
      </c>
      <c r="E1505" s="11">
        <v>3.5333333333333341</v>
      </c>
      <c r="F1505" s="11">
        <v>202008</v>
      </c>
    </row>
    <row r="1506" spans="1:6">
      <c r="A1506" s="11" t="s">
        <v>950</v>
      </c>
      <c r="B1506" s="11">
        <v>26</v>
      </c>
      <c r="C1506" s="11" t="s">
        <v>185</v>
      </c>
      <c r="D1506" s="11" t="s">
        <v>198</v>
      </c>
      <c r="E1506" s="11">
        <v>3.4333333333333358</v>
      </c>
      <c r="F1506" s="11">
        <v>202008</v>
      </c>
    </row>
    <row r="1507" spans="1:6">
      <c r="A1507" s="11" t="s">
        <v>775</v>
      </c>
      <c r="B1507" s="11">
        <v>26</v>
      </c>
      <c r="C1507" s="11" t="s">
        <v>198</v>
      </c>
      <c r="D1507" s="11" t="s">
        <v>185</v>
      </c>
      <c r="E1507" s="11">
        <v>50.883333333333312</v>
      </c>
      <c r="F1507" s="11">
        <v>202008</v>
      </c>
    </row>
    <row r="1508" spans="1:6">
      <c r="A1508" s="11" t="s">
        <v>500</v>
      </c>
      <c r="B1508" s="11">
        <v>26</v>
      </c>
      <c r="C1508" s="11" t="s">
        <v>185</v>
      </c>
      <c r="D1508" s="11" t="s">
        <v>198</v>
      </c>
      <c r="E1508" s="11">
        <v>2.3166666666666664</v>
      </c>
      <c r="F1508" s="11">
        <v>202008</v>
      </c>
    </row>
    <row r="1509" spans="1:6">
      <c r="A1509" s="11" t="s">
        <v>470</v>
      </c>
      <c r="B1509" s="11">
        <v>26</v>
      </c>
      <c r="C1509" s="11" t="s">
        <v>185</v>
      </c>
      <c r="D1509" s="11" t="s">
        <v>198</v>
      </c>
      <c r="E1509" s="11">
        <v>7.6999999999999975</v>
      </c>
      <c r="F1509" s="11">
        <v>202008</v>
      </c>
    </row>
    <row r="1510" spans="1:6">
      <c r="A1510" s="11" t="s">
        <v>709</v>
      </c>
      <c r="B1510" s="11">
        <v>26</v>
      </c>
      <c r="C1510" s="11" t="s">
        <v>185</v>
      </c>
      <c r="D1510" s="11" t="s">
        <v>198</v>
      </c>
      <c r="E1510" s="11">
        <v>2.65</v>
      </c>
      <c r="F1510" s="11">
        <v>202008</v>
      </c>
    </row>
    <row r="1511" spans="1:6">
      <c r="A1511" s="11" t="s">
        <v>1320</v>
      </c>
      <c r="B1511" s="11">
        <v>26</v>
      </c>
      <c r="C1511" s="11" t="s">
        <v>185</v>
      </c>
      <c r="D1511" s="11" t="s">
        <v>198</v>
      </c>
      <c r="E1511" s="11">
        <v>3.5000000000000009</v>
      </c>
      <c r="F1511" s="11">
        <v>202008</v>
      </c>
    </row>
    <row r="1512" spans="1:6">
      <c r="A1512" s="11" t="s">
        <v>787</v>
      </c>
      <c r="B1512" s="11">
        <v>26</v>
      </c>
      <c r="C1512" s="11" t="s">
        <v>185</v>
      </c>
      <c r="D1512" s="11" t="s">
        <v>198</v>
      </c>
      <c r="E1512" s="11">
        <v>21.000000000000004</v>
      </c>
      <c r="F1512" s="11">
        <v>202008</v>
      </c>
    </row>
    <row r="1513" spans="1:6">
      <c r="A1513" s="11" t="s">
        <v>1239</v>
      </c>
      <c r="B1513" s="11">
        <v>26</v>
      </c>
      <c r="C1513" s="11" t="s">
        <v>185</v>
      </c>
      <c r="D1513" s="11" t="s">
        <v>198</v>
      </c>
      <c r="E1513" s="11">
        <v>17.899999999999999</v>
      </c>
      <c r="F1513" s="11">
        <v>202008</v>
      </c>
    </row>
    <row r="1514" spans="1:6">
      <c r="A1514" s="11" t="s">
        <v>846</v>
      </c>
      <c r="B1514" s="11">
        <v>26</v>
      </c>
      <c r="C1514" s="11" t="s">
        <v>198</v>
      </c>
      <c r="D1514" s="11" t="s">
        <v>185</v>
      </c>
      <c r="E1514" s="11">
        <v>23.1</v>
      </c>
      <c r="F1514" s="11">
        <v>202008</v>
      </c>
    </row>
    <row r="1515" spans="1:6">
      <c r="A1515" s="11" t="s">
        <v>464</v>
      </c>
      <c r="B1515" s="11">
        <v>26</v>
      </c>
      <c r="C1515" s="11" t="s">
        <v>198</v>
      </c>
      <c r="D1515" s="11" t="s">
        <v>177</v>
      </c>
      <c r="E1515" s="11">
        <v>42.766666666666666</v>
      </c>
      <c r="F1515" s="11">
        <v>202008</v>
      </c>
    </row>
    <row r="1516" spans="1:6">
      <c r="A1516" s="11" t="s">
        <v>1820</v>
      </c>
      <c r="B1516" s="11">
        <v>26</v>
      </c>
      <c r="C1516" s="11" t="s">
        <v>198</v>
      </c>
      <c r="D1516" s="11" t="s">
        <v>148</v>
      </c>
      <c r="E1516" s="11">
        <v>44.75</v>
      </c>
      <c r="F1516" s="11">
        <v>202008</v>
      </c>
    </row>
    <row r="1517" spans="1:6">
      <c r="A1517" s="11" t="s">
        <v>469</v>
      </c>
      <c r="B1517" s="11">
        <v>26</v>
      </c>
      <c r="C1517" s="11" t="s">
        <v>185</v>
      </c>
      <c r="D1517" s="11" t="s">
        <v>198</v>
      </c>
      <c r="E1517" s="11">
        <v>2.8666666666666671</v>
      </c>
      <c r="F1517" s="11">
        <v>202008</v>
      </c>
    </row>
    <row r="1518" spans="1:6">
      <c r="A1518" s="11" t="s">
        <v>783</v>
      </c>
      <c r="B1518" s="11">
        <v>26</v>
      </c>
      <c r="C1518" s="11" t="s">
        <v>198</v>
      </c>
      <c r="D1518" s="11" t="s">
        <v>177</v>
      </c>
      <c r="E1518" s="11">
        <v>4.2500000000000018</v>
      </c>
      <c r="F1518" s="11">
        <v>202008</v>
      </c>
    </row>
    <row r="1519" spans="1:6">
      <c r="A1519" s="11" t="s">
        <v>913</v>
      </c>
      <c r="B1519" s="11">
        <v>26</v>
      </c>
      <c r="C1519" s="11" t="s">
        <v>185</v>
      </c>
      <c r="D1519" s="11" t="s">
        <v>177</v>
      </c>
      <c r="E1519" s="11">
        <v>9.9333333333333336</v>
      </c>
      <c r="F1519" s="11">
        <v>202008</v>
      </c>
    </row>
    <row r="1520" spans="1:6">
      <c r="A1520" s="11" t="s">
        <v>503</v>
      </c>
      <c r="B1520" s="11">
        <v>26</v>
      </c>
      <c r="C1520" s="11" t="s">
        <v>185</v>
      </c>
      <c r="D1520" s="11" t="s">
        <v>177</v>
      </c>
      <c r="E1520" s="11">
        <v>30.566666666666663</v>
      </c>
      <c r="F1520" s="11">
        <v>202008</v>
      </c>
    </row>
    <row r="1521" spans="1:6">
      <c r="A1521" s="11" t="s">
        <v>1819</v>
      </c>
      <c r="B1521" s="11">
        <v>26</v>
      </c>
      <c r="C1521" s="11" t="s">
        <v>177</v>
      </c>
      <c r="D1521" s="11" t="s">
        <v>198</v>
      </c>
      <c r="E1521" s="11">
        <v>49.823333333333331</v>
      </c>
      <c r="F1521" s="11">
        <v>202008</v>
      </c>
    </row>
    <row r="1522" spans="1:6">
      <c r="A1522" s="11" t="s">
        <v>478</v>
      </c>
      <c r="B1522" s="11">
        <v>27</v>
      </c>
      <c r="C1522" s="11" t="s">
        <v>175</v>
      </c>
      <c r="D1522" s="11" t="s">
        <v>198</v>
      </c>
      <c r="E1522" s="11">
        <v>17.5</v>
      </c>
      <c r="F1522" s="11">
        <v>202008</v>
      </c>
    </row>
    <row r="1523" spans="1:6">
      <c r="A1523" s="11" t="s">
        <v>1216</v>
      </c>
      <c r="B1523" s="11">
        <v>27</v>
      </c>
      <c r="C1523" s="11" t="s">
        <v>175</v>
      </c>
      <c r="D1523" s="11" t="s">
        <v>198</v>
      </c>
      <c r="E1523" s="11">
        <v>24.000000000000007</v>
      </c>
      <c r="F1523" s="11">
        <v>202008</v>
      </c>
    </row>
    <row r="1524" spans="1:6">
      <c r="A1524" s="11" t="s">
        <v>1218</v>
      </c>
      <c r="B1524" s="11">
        <v>27</v>
      </c>
      <c r="C1524" s="11" t="s">
        <v>198</v>
      </c>
      <c r="D1524" s="11" t="s">
        <v>177</v>
      </c>
      <c r="E1524" s="11">
        <v>29.983333333333327</v>
      </c>
      <c r="F1524" s="11">
        <v>202008</v>
      </c>
    </row>
    <row r="1525" spans="1:6">
      <c r="A1525" s="11" t="s">
        <v>1240</v>
      </c>
      <c r="B1525" s="11">
        <v>27</v>
      </c>
      <c r="C1525" s="11" t="s">
        <v>198</v>
      </c>
      <c r="D1525" s="11" t="s">
        <v>177</v>
      </c>
      <c r="E1525" s="11">
        <v>37</v>
      </c>
      <c r="F1525" s="11">
        <v>202008</v>
      </c>
    </row>
    <row r="1526" spans="1:6">
      <c r="A1526" s="11" t="s">
        <v>478</v>
      </c>
      <c r="B1526" s="11">
        <v>28</v>
      </c>
      <c r="C1526" s="11" t="s">
        <v>175</v>
      </c>
      <c r="D1526" s="11" t="s">
        <v>198</v>
      </c>
      <c r="E1526" s="11">
        <v>10</v>
      </c>
      <c r="F1526" s="11">
        <v>202008</v>
      </c>
    </row>
    <row r="1527" spans="1:6">
      <c r="A1527" s="11" t="s">
        <v>478</v>
      </c>
      <c r="B1527" s="11">
        <v>28</v>
      </c>
      <c r="C1527" s="11" t="s">
        <v>175</v>
      </c>
      <c r="D1527" s="11" t="s">
        <v>206</v>
      </c>
      <c r="E1527" s="11">
        <v>3.9999999999999991</v>
      </c>
      <c r="F1527" s="11">
        <v>202008</v>
      </c>
    </row>
    <row r="1528" spans="1:6">
      <c r="A1528" s="11" t="s">
        <v>1216</v>
      </c>
      <c r="B1528" s="11">
        <v>28</v>
      </c>
      <c r="C1528" s="11" t="s">
        <v>175</v>
      </c>
      <c r="D1528" s="11" t="s">
        <v>198</v>
      </c>
      <c r="E1528" s="11">
        <v>16</v>
      </c>
      <c r="F1528" s="11">
        <v>202008</v>
      </c>
    </row>
    <row r="1529" spans="1:6">
      <c r="A1529" s="11" t="s">
        <v>1218</v>
      </c>
      <c r="B1529" s="11">
        <v>28</v>
      </c>
      <c r="C1529" s="11" t="s">
        <v>198</v>
      </c>
      <c r="D1529" s="11" t="s">
        <v>177</v>
      </c>
      <c r="E1529" s="11">
        <v>30.266666666666669</v>
      </c>
      <c r="F1529" s="11">
        <v>202008</v>
      </c>
    </row>
    <row r="1530" spans="1:6">
      <c r="A1530" s="11" t="s">
        <v>1240</v>
      </c>
      <c r="B1530" s="11">
        <v>28</v>
      </c>
      <c r="C1530" s="11" t="s">
        <v>198</v>
      </c>
      <c r="D1530" s="11" t="s">
        <v>177</v>
      </c>
      <c r="E1530" s="11">
        <v>37.75</v>
      </c>
      <c r="F1530" s="11">
        <v>202008</v>
      </c>
    </row>
    <row r="1531" spans="1:6">
      <c r="A1531" s="11" t="s">
        <v>478</v>
      </c>
      <c r="B1531" s="11">
        <v>29</v>
      </c>
      <c r="C1531" s="11" t="s">
        <v>175</v>
      </c>
      <c r="D1531" s="11" t="s">
        <v>198</v>
      </c>
      <c r="E1531" s="11">
        <v>11</v>
      </c>
      <c r="F1531" s="11">
        <v>202008</v>
      </c>
    </row>
    <row r="1532" spans="1:6">
      <c r="A1532" s="11" t="s">
        <v>478</v>
      </c>
      <c r="B1532" s="11">
        <v>29</v>
      </c>
      <c r="C1532" s="11" t="s">
        <v>175</v>
      </c>
      <c r="D1532" s="11" t="s">
        <v>206</v>
      </c>
      <c r="E1532" s="11">
        <v>3.9999999999999991</v>
      </c>
      <c r="F1532" s="11">
        <v>202008</v>
      </c>
    </row>
    <row r="1533" spans="1:6">
      <c r="A1533" s="11" t="s">
        <v>1216</v>
      </c>
      <c r="B1533" s="11">
        <v>29</v>
      </c>
      <c r="C1533" s="11" t="s">
        <v>175</v>
      </c>
      <c r="D1533" s="11" t="s">
        <v>198</v>
      </c>
      <c r="E1533" s="11">
        <v>25</v>
      </c>
      <c r="F1533" s="11">
        <v>202008</v>
      </c>
    </row>
    <row r="1534" spans="1:6">
      <c r="A1534" s="11" t="s">
        <v>1218</v>
      </c>
      <c r="B1534" s="11">
        <v>29</v>
      </c>
      <c r="C1534" s="11" t="s">
        <v>198</v>
      </c>
      <c r="D1534" s="11" t="s">
        <v>177</v>
      </c>
      <c r="E1534" s="11">
        <v>27.249999999999996</v>
      </c>
      <c r="F1534" s="11">
        <v>202008</v>
      </c>
    </row>
    <row r="1535" spans="1:6">
      <c r="A1535" s="11" t="s">
        <v>1240</v>
      </c>
      <c r="B1535" s="11">
        <v>29</v>
      </c>
      <c r="C1535" s="11" t="s">
        <v>198</v>
      </c>
      <c r="D1535" s="11" t="s">
        <v>185</v>
      </c>
      <c r="E1535" s="11">
        <v>8</v>
      </c>
      <c r="F1535" s="11">
        <v>202008</v>
      </c>
    </row>
    <row r="1536" spans="1:6">
      <c r="A1536" s="11" t="s">
        <v>1240</v>
      </c>
      <c r="B1536" s="11">
        <v>29</v>
      </c>
      <c r="C1536" s="11" t="s">
        <v>198</v>
      </c>
      <c r="D1536" s="11" t="s">
        <v>177</v>
      </c>
      <c r="E1536" s="11">
        <v>30.25</v>
      </c>
      <c r="F1536" s="11">
        <v>202008</v>
      </c>
    </row>
    <row r="1537" spans="1:6">
      <c r="A1537" s="11" t="s">
        <v>1240</v>
      </c>
      <c r="B1537" s="11">
        <v>30</v>
      </c>
      <c r="C1537" s="11" t="s">
        <v>198</v>
      </c>
      <c r="D1537" s="11" t="s">
        <v>177</v>
      </c>
      <c r="E1537" s="11">
        <v>43.5</v>
      </c>
      <c r="F1537" s="11">
        <v>202008</v>
      </c>
    </row>
    <row r="1538" spans="1:6">
      <c r="A1538" s="11" t="s">
        <v>1053</v>
      </c>
      <c r="B1538" s="11">
        <v>26</v>
      </c>
      <c r="C1538" s="11" t="s">
        <v>177</v>
      </c>
      <c r="D1538" s="11" t="s">
        <v>148</v>
      </c>
      <c r="E1538" s="11">
        <v>12.13333333333334</v>
      </c>
      <c r="F1538" s="11">
        <v>202008</v>
      </c>
    </row>
  </sheetData>
  <conditionalFormatting sqref="A4:F1000">
    <cfRule type="expression" dxfId="6" priority="1">
      <formula>TRIM($A4)="TOTAAL:"</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wbWK_31_36"/>
  <dimension ref="A1:V589"/>
  <sheetViews>
    <sheetView showZeros="0" workbookViewId="0">
      <pane ySplit="3" topLeftCell="A4" activePane="bottomLeft" state="frozen"/>
      <selection activeCell="A4" sqref="A4"/>
      <selection pane="bottomLeft" activeCell="A4" sqref="A4:V17"/>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2">
      <c r="A4" s="11" t="s">
        <v>1163</v>
      </c>
      <c r="B4" s="11">
        <v>31</v>
      </c>
      <c r="C4" s="11">
        <v>0</v>
      </c>
      <c r="O4" s="11">
        <v>0</v>
      </c>
      <c r="P4" s="11">
        <v>0</v>
      </c>
      <c r="Q4" s="11">
        <v>0</v>
      </c>
      <c r="R4" s="11">
        <v>0</v>
      </c>
      <c r="V4" s="11">
        <v>202008</v>
      </c>
    </row>
    <row r="5" spans="1:22">
      <c r="A5" s="11" t="s">
        <v>1705</v>
      </c>
      <c r="B5" s="11">
        <v>31</v>
      </c>
      <c r="C5" s="11">
        <v>40</v>
      </c>
      <c r="F5" s="11">
        <v>0.25</v>
      </c>
      <c r="M5" s="11">
        <v>272</v>
      </c>
      <c r="O5" s="11">
        <v>0</v>
      </c>
      <c r="P5" s="11">
        <v>0</v>
      </c>
      <c r="Q5" s="11">
        <v>0</v>
      </c>
      <c r="R5" s="11">
        <v>0</v>
      </c>
      <c r="V5" s="11">
        <v>202008</v>
      </c>
    </row>
    <row r="6" spans="1:22">
      <c r="A6" s="11" t="s">
        <v>478</v>
      </c>
      <c r="B6" s="11">
        <v>31</v>
      </c>
      <c r="C6" s="11">
        <v>22.5</v>
      </c>
      <c r="M6" s="11">
        <v>798</v>
      </c>
      <c r="O6" s="11">
        <v>0</v>
      </c>
      <c r="P6" s="11">
        <v>0</v>
      </c>
      <c r="Q6" s="11">
        <v>0</v>
      </c>
      <c r="R6" s="11">
        <v>0</v>
      </c>
      <c r="V6" s="11">
        <v>202008</v>
      </c>
    </row>
    <row r="7" spans="1:22">
      <c r="A7" s="11" t="s">
        <v>1534</v>
      </c>
      <c r="B7" s="11">
        <v>31</v>
      </c>
      <c r="C7" s="11">
        <v>40</v>
      </c>
      <c r="F7" s="11">
        <v>1</v>
      </c>
      <c r="O7" s="11">
        <v>0</v>
      </c>
      <c r="P7" s="11">
        <v>0</v>
      </c>
      <c r="Q7" s="11">
        <v>0</v>
      </c>
      <c r="R7" s="11">
        <v>0</v>
      </c>
      <c r="V7" s="11">
        <v>202008</v>
      </c>
    </row>
    <row r="8" spans="1:22">
      <c r="A8" s="11" t="s">
        <v>1533</v>
      </c>
      <c r="B8" s="11">
        <v>31</v>
      </c>
      <c r="C8" s="11">
        <v>40</v>
      </c>
      <c r="F8" s="11">
        <v>0</v>
      </c>
      <c r="O8" s="11">
        <v>0</v>
      </c>
      <c r="P8" s="11">
        <v>0</v>
      </c>
      <c r="Q8" s="11">
        <v>0</v>
      </c>
      <c r="R8" s="11">
        <v>0</v>
      </c>
      <c r="U8" s="11">
        <v>3</v>
      </c>
      <c r="V8" s="11">
        <v>202008</v>
      </c>
    </row>
    <row r="9" spans="1:22">
      <c r="A9" s="11" t="s">
        <v>1174</v>
      </c>
      <c r="B9" s="11">
        <v>31</v>
      </c>
      <c r="C9" s="11">
        <v>39.99</v>
      </c>
      <c r="F9" s="11">
        <v>19.920000000000002</v>
      </c>
      <c r="N9" s="11">
        <v>0.01</v>
      </c>
      <c r="O9" s="11">
        <v>0</v>
      </c>
      <c r="P9" s="11">
        <v>0</v>
      </c>
      <c r="Q9" s="11">
        <v>0</v>
      </c>
      <c r="R9" s="11">
        <v>0</v>
      </c>
      <c r="V9" s="11">
        <v>202008</v>
      </c>
    </row>
    <row r="10" spans="1:22">
      <c r="A10" s="11" t="s">
        <v>1175</v>
      </c>
      <c r="B10" s="11">
        <v>31</v>
      </c>
      <c r="C10" s="11">
        <v>39.99</v>
      </c>
      <c r="F10" s="11">
        <v>19.920000000000002</v>
      </c>
      <c r="N10" s="11">
        <v>0.01</v>
      </c>
      <c r="O10" s="11">
        <v>0</v>
      </c>
      <c r="P10" s="11">
        <v>0</v>
      </c>
      <c r="Q10" s="11">
        <v>0</v>
      </c>
      <c r="R10" s="11">
        <v>0</v>
      </c>
      <c r="V10" s="11">
        <v>202008</v>
      </c>
    </row>
    <row r="11" spans="1:22">
      <c r="A11" s="11" t="s">
        <v>847</v>
      </c>
      <c r="B11" s="11">
        <v>31</v>
      </c>
      <c r="C11" s="11">
        <v>0</v>
      </c>
      <c r="G11" s="11">
        <v>40</v>
      </c>
      <c r="O11" s="11">
        <v>0</v>
      </c>
      <c r="P11" s="11">
        <v>0</v>
      </c>
      <c r="Q11" s="11">
        <v>0</v>
      </c>
      <c r="R11" s="11">
        <v>0</v>
      </c>
      <c r="V11" s="11">
        <v>202008</v>
      </c>
    </row>
    <row r="12" spans="1:22">
      <c r="A12" s="11" t="s">
        <v>1613</v>
      </c>
      <c r="B12" s="11">
        <v>31</v>
      </c>
      <c r="C12" s="11">
        <v>40</v>
      </c>
      <c r="F12" s="11">
        <v>10.5</v>
      </c>
      <c r="O12" s="11">
        <v>0</v>
      </c>
      <c r="P12" s="11">
        <v>0</v>
      </c>
      <c r="Q12" s="11">
        <v>0</v>
      </c>
      <c r="R12" s="11">
        <v>0</v>
      </c>
      <c r="V12" s="11">
        <v>202008</v>
      </c>
    </row>
    <row r="13" spans="1:22">
      <c r="A13" s="11" t="s">
        <v>494</v>
      </c>
      <c r="B13" s="11">
        <v>31</v>
      </c>
      <c r="C13" s="11">
        <v>40</v>
      </c>
      <c r="F13" s="11">
        <v>26.93</v>
      </c>
      <c r="O13" s="11">
        <v>0</v>
      </c>
      <c r="P13" s="11">
        <v>0</v>
      </c>
      <c r="Q13" s="11">
        <v>0</v>
      </c>
      <c r="R13" s="11">
        <v>0</v>
      </c>
      <c r="V13" s="11">
        <v>202008</v>
      </c>
    </row>
    <row r="14" spans="1:22">
      <c r="A14" s="11" t="s">
        <v>1204</v>
      </c>
      <c r="B14" s="11">
        <v>31</v>
      </c>
      <c r="C14" s="11">
        <v>32</v>
      </c>
      <c r="O14" s="11">
        <v>0</v>
      </c>
      <c r="P14" s="11">
        <v>0</v>
      </c>
      <c r="Q14" s="11">
        <v>0</v>
      </c>
      <c r="R14" s="11">
        <v>0</v>
      </c>
      <c r="V14" s="11">
        <v>202008</v>
      </c>
    </row>
    <row r="15" spans="1:22">
      <c r="A15" s="11" t="s">
        <v>1181</v>
      </c>
      <c r="B15" s="11">
        <v>31</v>
      </c>
      <c r="C15" s="11">
        <v>36.74</v>
      </c>
      <c r="N15" s="11">
        <v>3.26</v>
      </c>
      <c r="O15" s="11">
        <v>7</v>
      </c>
      <c r="P15" s="11">
        <v>0</v>
      </c>
      <c r="Q15" s="11">
        <v>0</v>
      </c>
      <c r="R15" s="11">
        <v>0</v>
      </c>
      <c r="V15" s="11">
        <v>202008</v>
      </c>
    </row>
    <row r="16" spans="1:22">
      <c r="A16" s="11" t="s">
        <v>1240</v>
      </c>
      <c r="B16" s="11">
        <v>31</v>
      </c>
      <c r="C16" s="11">
        <v>33</v>
      </c>
      <c r="O16" s="11">
        <v>0</v>
      </c>
      <c r="P16" s="11">
        <v>0</v>
      </c>
      <c r="Q16" s="11">
        <v>0</v>
      </c>
      <c r="R16" s="11">
        <v>0</v>
      </c>
      <c r="V16" s="11">
        <v>202008</v>
      </c>
    </row>
    <row r="17" spans="1:22">
      <c r="A17" s="11" t="s">
        <v>492</v>
      </c>
      <c r="B17" s="11">
        <v>31</v>
      </c>
      <c r="C17" s="11">
        <v>0</v>
      </c>
      <c r="G17" s="11">
        <v>40</v>
      </c>
      <c r="O17" s="11">
        <v>0</v>
      </c>
      <c r="P17" s="11">
        <v>0</v>
      </c>
      <c r="Q17" s="11">
        <v>0</v>
      </c>
      <c r="R17" s="11">
        <v>0</v>
      </c>
      <c r="V17" s="11">
        <v>202008</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555" spans="1:22">
      <c r="A555" s="36"/>
      <c r="B555" s="36"/>
      <c r="C555" s="36"/>
      <c r="D555" s="36"/>
      <c r="E555" s="36"/>
      <c r="F555" s="36"/>
      <c r="G555" s="36"/>
      <c r="H555" s="36"/>
      <c r="I555" s="36"/>
      <c r="J555" s="36"/>
      <c r="K555" s="36"/>
      <c r="L555" s="36"/>
      <c r="M555" s="36"/>
      <c r="N555" s="36"/>
      <c r="O555" s="36"/>
      <c r="P555" s="36"/>
      <c r="Q555" s="36"/>
      <c r="R555" s="36"/>
      <c r="S555" s="36"/>
      <c r="T555" s="36"/>
      <c r="U555" s="36"/>
      <c r="V555" s="36"/>
    </row>
    <row r="563" spans="1:22">
      <c r="A563" s="36"/>
      <c r="B563" s="36"/>
      <c r="C563" s="36"/>
      <c r="D563" s="36"/>
      <c r="E563" s="36"/>
      <c r="F563" s="36"/>
      <c r="G563" s="36"/>
      <c r="H563" s="36"/>
      <c r="I563" s="36"/>
      <c r="J563" s="36"/>
      <c r="K563" s="36"/>
      <c r="L563" s="36"/>
      <c r="M563" s="36"/>
      <c r="N563" s="36"/>
      <c r="O563" s="36"/>
      <c r="P563" s="36"/>
      <c r="Q563" s="36"/>
      <c r="R563" s="36"/>
      <c r="S563" s="36"/>
      <c r="T563" s="36"/>
      <c r="U563" s="36"/>
      <c r="V563" s="36"/>
    </row>
    <row r="576" spans="1:22">
      <c r="A576" s="36"/>
      <c r="B576" s="36"/>
      <c r="C576" s="36"/>
      <c r="D576" s="36"/>
      <c r="E576" s="36"/>
      <c r="F576" s="36"/>
      <c r="G576" s="36"/>
      <c r="H576" s="36"/>
      <c r="I576" s="36"/>
      <c r="J576" s="36"/>
      <c r="K576" s="36"/>
      <c r="L576" s="36"/>
      <c r="M576" s="36"/>
      <c r="N576" s="36"/>
      <c r="O576" s="36"/>
      <c r="P576" s="36"/>
      <c r="Q576" s="36"/>
      <c r="R576" s="36"/>
      <c r="S576" s="36"/>
      <c r="T576" s="36"/>
      <c r="U576" s="36"/>
      <c r="V576" s="36"/>
    </row>
    <row r="582" spans="1:22">
      <c r="A582" s="36"/>
      <c r="B582" s="36"/>
      <c r="C582" s="36"/>
      <c r="D582" s="36"/>
      <c r="E582" s="36"/>
      <c r="F582" s="36"/>
      <c r="G582" s="36"/>
      <c r="H582" s="36"/>
      <c r="I582" s="36"/>
      <c r="J582" s="36"/>
      <c r="K582" s="36"/>
      <c r="L582" s="36"/>
      <c r="M582" s="36"/>
      <c r="N582" s="36"/>
      <c r="O582" s="36"/>
      <c r="P582" s="36"/>
      <c r="Q582" s="36"/>
      <c r="R582" s="36"/>
      <c r="S582" s="36"/>
      <c r="T582" s="36"/>
      <c r="U582" s="36"/>
      <c r="V582" s="36"/>
    </row>
    <row r="587" spans="1:22">
      <c r="A587" s="36"/>
      <c r="B587" s="36"/>
      <c r="C587" s="36"/>
      <c r="D587" s="36"/>
      <c r="E587" s="36"/>
      <c r="F587" s="36"/>
      <c r="G587" s="36"/>
      <c r="H587" s="36"/>
      <c r="I587" s="36"/>
      <c r="J587" s="36"/>
      <c r="K587" s="36"/>
      <c r="L587" s="36"/>
      <c r="M587" s="36"/>
      <c r="N587" s="36"/>
      <c r="O587" s="36"/>
      <c r="P587" s="36"/>
      <c r="Q587" s="36"/>
      <c r="R587" s="36"/>
      <c r="S587" s="36"/>
      <c r="T587" s="36"/>
      <c r="U587" s="36"/>
      <c r="V587" s="36"/>
    </row>
    <row r="589" spans="1:22">
      <c r="A589" s="36"/>
      <c r="B589" s="36"/>
      <c r="C589" s="36"/>
      <c r="D589" s="36"/>
      <c r="E589" s="36"/>
      <c r="F589" s="36"/>
      <c r="G589" s="36"/>
      <c r="H589" s="36"/>
      <c r="I589" s="36"/>
      <c r="J589" s="36"/>
      <c r="K589" s="36"/>
      <c r="L589" s="36"/>
      <c r="M589" s="36"/>
      <c r="N589" s="36"/>
      <c r="O589" s="36"/>
      <c r="P589" s="36"/>
      <c r="Q589" s="36"/>
      <c r="R589" s="36"/>
      <c r="S589" s="36"/>
      <c r="T589" s="36"/>
      <c r="U589" s="36"/>
      <c r="V589" s="36"/>
    </row>
  </sheetData>
  <autoFilter ref="A3:V910" xr:uid="{C9380D98-F714-40F3-94E6-44D97AC44FDC}"/>
  <sortState xmlns:xlrd2="http://schemas.microsoft.com/office/spreadsheetml/2017/richdata2" ref="A4:V17">
    <sortCondition ref="B4:B17"/>
  </sortState>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wbWK_31_36_IF"/>
  <dimension ref="A1:F840"/>
  <sheetViews>
    <sheetView showZeros="0" workbookViewId="0">
      <pane ySplit="3" topLeftCell="A4" activePane="bottomLeft" state="frozen"/>
      <selection activeCell="A4" sqref="A4"/>
      <selection pane="bottomLeft" activeCell="A4" sqref="A4:V549"/>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1233</v>
      </c>
      <c r="B4" s="11">
        <v>31</v>
      </c>
      <c r="C4" s="11" t="s">
        <v>185</v>
      </c>
      <c r="D4" s="11" t="s">
        <v>206</v>
      </c>
      <c r="E4" s="11">
        <v>49.97999999999999</v>
      </c>
      <c r="F4" s="11">
        <v>201709</v>
      </c>
    </row>
    <row r="5" spans="1:6">
      <c r="A5" s="11" t="s">
        <v>715</v>
      </c>
      <c r="B5" s="11">
        <v>31</v>
      </c>
      <c r="C5" s="11" t="s">
        <v>175</v>
      </c>
      <c r="D5" s="11" t="s">
        <v>198</v>
      </c>
      <c r="E5" s="11">
        <v>8</v>
      </c>
      <c r="F5" s="11">
        <v>201709</v>
      </c>
    </row>
    <row r="6" spans="1:6">
      <c r="A6" s="11" t="s">
        <v>466</v>
      </c>
      <c r="B6" s="11">
        <v>31</v>
      </c>
      <c r="C6" s="11" t="s">
        <v>175</v>
      </c>
      <c r="D6" s="11" t="s">
        <v>177</v>
      </c>
      <c r="E6" s="11">
        <v>24.5</v>
      </c>
      <c r="F6" s="11">
        <v>201709</v>
      </c>
    </row>
    <row r="7" spans="1:6">
      <c r="A7" s="11" t="s">
        <v>466</v>
      </c>
      <c r="B7" s="11">
        <v>31</v>
      </c>
      <c r="C7" s="11" t="s">
        <v>175</v>
      </c>
      <c r="D7" s="11" t="s">
        <v>198</v>
      </c>
      <c r="E7" s="11">
        <v>3</v>
      </c>
      <c r="F7" s="11">
        <v>201709</v>
      </c>
    </row>
    <row r="8" spans="1:6">
      <c r="A8" s="11" t="s">
        <v>726</v>
      </c>
      <c r="B8" s="11">
        <v>31</v>
      </c>
      <c r="C8" s="11" t="s">
        <v>175</v>
      </c>
      <c r="D8" s="11" t="s">
        <v>185</v>
      </c>
      <c r="E8" s="11">
        <v>1</v>
      </c>
      <c r="F8" s="11">
        <v>201709</v>
      </c>
    </row>
    <row r="9" spans="1:6">
      <c r="A9" s="11" t="s">
        <v>726</v>
      </c>
      <c r="B9" s="11">
        <v>31</v>
      </c>
      <c r="C9" s="11" t="s">
        <v>175</v>
      </c>
      <c r="D9" s="11" t="s">
        <v>177</v>
      </c>
      <c r="E9" s="11">
        <v>1</v>
      </c>
      <c r="F9" s="11">
        <v>201709</v>
      </c>
    </row>
    <row r="10" spans="1:6">
      <c r="A10" s="11" t="s">
        <v>726</v>
      </c>
      <c r="B10" s="11">
        <v>31</v>
      </c>
      <c r="C10" s="11" t="s">
        <v>175</v>
      </c>
      <c r="D10" s="11" t="s">
        <v>198</v>
      </c>
      <c r="E10" s="11">
        <v>23</v>
      </c>
      <c r="F10" s="11">
        <v>201709</v>
      </c>
    </row>
    <row r="11" spans="1:6">
      <c r="A11" s="11" t="s">
        <v>458</v>
      </c>
      <c r="B11" s="11">
        <v>31</v>
      </c>
      <c r="C11" s="11" t="s">
        <v>185</v>
      </c>
      <c r="D11" s="11" t="s">
        <v>182</v>
      </c>
      <c r="E11" s="11">
        <v>7.25</v>
      </c>
      <c r="F11" s="11">
        <v>201709</v>
      </c>
    </row>
    <row r="12" spans="1:6">
      <c r="A12" s="11" t="s">
        <v>458</v>
      </c>
      <c r="B12" s="11">
        <v>31</v>
      </c>
      <c r="C12" s="11" t="s">
        <v>185</v>
      </c>
      <c r="D12" s="11" t="s">
        <v>198</v>
      </c>
      <c r="E12" s="11">
        <v>2.5</v>
      </c>
      <c r="F12" s="11">
        <v>201709</v>
      </c>
    </row>
    <row r="13" spans="1:6">
      <c r="A13" s="11" t="s">
        <v>458</v>
      </c>
      <c r="B13" s="11">
        <v>31</v>
      </c>
      <c r="C13" s="11" t="s">
        <v>185</v>
      </c>
      <c r="D13" s="11" t="s">
        <v>206</v>
      </c>
      <c r="E13" s="11">
        <v>1</v>
      </c>
      <c r="F13" s="11">
        <v>201709</v>
      </c>
    </row>
    <row r="14" spans="1:6">
      <c r="A14" s="11" t="s">
        <v>453</v>
      </c>
      <c r="B14" s="11">
        <v>31</v>
      </c>
      <c r="C14" s="11" t="s">
        <v>175</v>
      </c>
      <c r="D14" s="11" t="s">
        <v>177</v>
      </c>
      <c r="E14" s="11">
        <v>7</v>
      </c>
      <c r="F14" s="11">
        <v>201709</v>
      </c>
    </row>
    <row r="15" spans="1:6">
      <c r="A15" s="11" t="s">
        <v>453</v>
      </c>
      <c r="B15" s="11">
        <v>31</v>
      </c>
      <c r="C15" s="11" t="s">
        <v>175</v>
      </c>
      <c r="D15" s="11" t="s">
        <v>198</v>
      </c>
      <c r="E15" s="11">
        <v>20.5</v>
      </c>
      <c r="F15" s="11">
        <v>201709</v>
      </c>
    </row>
    <row r="16" spans="1:6">
      <c r="A16" s="11" t="s">
        <v>453</v>
      </c>
      <c r="B16" s="11">
        <v>31</v>
      </c>
      <c r="C16" s="11" t="s">
        <v>175</v>
      </c>
      <c r="D16" s="11" t="s">
        <v>206</v>
      </c>
      <c r="E16" s="11">
        <v>5</v>
      </c>
      <c r="F16" s="11">
        <v>201709</v>
      </c>
    </row>
    <row r="17" spans="1:6">
      <c r="A17" s="11" t="s">
        <v>786</v>
      </c>
      <c r="B17" s="11">
        <v>31</v>
      </c>
      <c r="C17" s="11" t="s">
        <v>198</v>
      </c>
      <c r="D17" s="11" t="s">
        <v>185</v>
      </c>
      <c r="E17" s="11">
        <v>38.100000000000009</v>
      </c>
      <c r="F17" s="11">
        <v>201709</v>
      </c>
    </row>
    <row r="18" spans="1:6">
      <c r="A18" s="11" t="s">
        <v>485</v>
      </c>
      <c r="B18" s="11">
        <v>31</v>
      </c>
      <c r="C18" s="11" t="s">
        <v>175</v>
      </c>
      <c r="D18" s="11" t="s">
        <v>185</v>
      </c>
      <c r="E18" s="11">
        <v>33.25</v>
      </c>
      <c r="F18" s="11">
        <v>201709</v>
      </c>
    </row>
    <row r="19" spans="1:6">
      <c r="A19" s="11" t="s">
        <v>485</v>
      </c>
      <c r="B19" s="11">
        <v>31</v>
      </c>
      <c r="C19" s="11" t="s">
        <v>175</v>
      </c>
      <c r="D19" s="11" t="s">
        <v>206</v>
      </c>
      <c r="E19" s="11">
        <v>10.5</v>
      </c>
      <c r="F19" s="11">
        <v>201709</v>
      </c>
    </row>
    <row r="20" spans="1:6">
      <c r="A20" s="11" t="s">
        <v>598</v>
      </c>
      <c r="B20" s="11">
        <v>31</v>
      </c>
      <c r="C20" s="11" t="s">
        <v>203</v>
      </c>
      <c r="D20" s="11" t="s">
        <v>198</v>
      </c>
      <c r="E20" s="11">
        <v>15.5</v>
      </c>
      <c r="F20" s="11">
        <v>201709</v>
      </c>
    </row>
    <row r="21" spans="1:6">
      <c r="A21" s="11" t="s">
        <v>459</v>
      </c>
      <c r="B21" s="11">
        <v>31</v>
      </c>
      <c r="C21" s="11" t="s">
        <v>175</v>
      </c>
      <c r="D21" s="11" t="s">
        <v>198</v>
      </c>
      <c r="E21" s="11">
        <v>40</v>
      </c>
      <c r="F21" s="11">
        <v>201709</v>
      </c>
    </row>
    <row r="22" spans="1:6">
      <c r="A22" s="11" t="s">
        <v>471</v>
      </c>
      <c r="B22" s="11">
        <v>31</v>
      </c>
      <c r="C22" s="11" t="s">
        <v>185</v>
      </c>
      <c r="D22" s="11" t="s">
        <v>206</v>
      </c>
      <c r="E22" s="11">
        <v>52.489999999999995</v>
      </c>
      <c r="F22" s="11">
        <v>201709</v>
      </c>
    </row>
    <row r="23" spans="1:6">
      <c r="A23" s="11" t="s">
        <v>498</v>
      </c>
      <c r="B23" s="11">
        <v>31</v>
      </c>
      <c r="C23" s="11" t="s">
        <v>175</v>
      </c>
      <c r="D23" s="11" t="s">
        <v>206</v>
      </c>
      <c r="E23" s="11">
        <v>46.84</v>
      </c>
      <c r="F23" s="11">
        <v>201709</v>
      </c>
    </row>
    <row r="24" spans="1:6">
      <c r="A24" s="11" t="s">
        <v>479</v>
      </c>
      <c r="B24" s="11">
        <v>31</v>
      </c>
      <c r="C24" s="11" t="s">
        <v>175</v>
      </c>
      <c r="D24" s="11" t="s">
        <v>177</v>
      </c>
      <c r="E24" s="11">
        <v>19</v>
      </c>
      <c r="F24" s="11">
        <v>201709</v>
      </c>
    </row>
    <row r="25" spans="1:6">
      <c r="A25" s="11" t="s">
        <v>479</v>
      </c>
      <c r="B25" s="11">
        <v>31</v>
      </c>
      <c r="C25" s="11" t="s">
        <v>175</v>
      </c>
      <c r="D25" s="11" t="s">
        <v>198</v>
      </c>
      <c r="E25" s="11">
        <v>26.5</v>
      </c>
      <c r="F25" s="11">
        <v>201709</v>
      </c>
    </row>
    <row r="26" spans="1:6">
      <c r="A26" s="11" t="s">
        <v>499</v>
      </c>
      <c r="B26" s="11">
        <v>31</v>
      </c>
      <c r="C26" s="11" t="s">
        <v>175</v>
      </c>
      <c r="D26" s="11" t="s">
        <v>206</v>
      </c>
      <c r="E26" s="11">
        <v>56.17</v>
      </c>
      <c r="F26" s="11">
        <v>201709</v>
      </c>
    </row>
    <row r="27" spans="1:6">
      <c r="A27" s="11" t="s">
        <v>489</v>
      </c>
      <c r="B27" s="11">
        <v>31</v>
      </c>
      <c r="C27" s="11" t="s">
        <v>203</v>
      </c>
      <c r="D27" s="11" t="s">
        <v>198</v>
      </c>
      <c r="E27" s="11">
        <v>27.25</v>
      </c>
      <c r="F27" s="11">
        <v>201709</v>
      </c>
    </row>
    <row r="28" spans="1:6">
      <c r="A28" s="11" t="s">
        <v>467</v>
      </c>
      <c r="B28" s="11">
        <v>31</v>
      </c>
      <c r="C28" s="11" t="s">
        <v>185</v>
      </c>
      <c r="D28" s="11" t="s">
        <v>206</v>
      </c>
      <c r="E28" s="11">
        <v>76.84</v>
      </c>
      <c r="F28" s="11">
        <v>201709</v>
      </c>
    </row>
    <row r="29" spans="1:6">
      <c r="A29" s="11" t="s">
        <v>774</v>
      </c>
      <c r="B29" s="11">
        <v>31</v>
      </c>
      <c r="C29" s="11" t="s">
        <v>175</v>
      </c>
      <c r="D29" s="11" t="s">
        <v>198</v>
      </c>
      <c r="E29" s="11">
        <v>48.75</v>
      </c>
      <c r="F29" s="11">
        <v>201709</v>
      </c>
    </row>
    <row r="30" spans="1:6">
      <c r="A30" s="11" t="s">
        <v>775</v>
      </c>
      <c r="B30" s="11">
        <v>31</v>
      </c>
      <c r="C30" s="11" t="s">
        <v>198</v>
      </c>
      <c r="D30" s="11" t="s">
        <v>185</v>
      </c>
      <c r="E30" s="11">
        <v>50.469999999999992</v>
      </c>
      <c r="F30" s="11">
        <v>201709</v>
      </c>
    </row>
    <row r="31" spans="1:6">
      <c r="A31" s="11" t="s">
        <v>472</v>
      </c>
      <c r="B31" s="11">
        <v>31</v>
      </c>
      <c r="C31" s="11" t="s">
        <v>203</v>
      </c>
      <c r="D31" s="11" t="s">
        <v>198</v>
      </c>
      <c r="E31" s="11">
        <v>43.75</v>
      </c>
      <c r="F31" s="11">
        <v>201709</v>
      </c>
    </row>
    <row r="32" spans="1:6">
      <c r="A32" s="11" t="s">
        <v>481</v>
      </c>
      <c r="B32" s="11">
        <v>31</v>
      </c>
      <c r="C32" s="11" t="s">
        <v>175</v>
      </c>
      <c r="D32" s="11" t="s">
        <v>198</v>
      </c>
      <c r="E32" s="11">
        <v>20</v>
      </c>
      <c r="F32" s="11">
        <v>201709</v>
      </c>
    </row>
    <row r="33" spans="1:6">
      <c r="A33" s="11" t="s">
        <v>777</v>
      </c>
      <c r="B33" s="11">
        <v>31</v>
      </c>
      <c r="C33" s="11" t="s">
        <v>175</v>
      </c>
      <c r="D33" s="11" t="s">
        <v>185</v>
      </c>
      <c r="E33" s="11">
        <v>25</v>
      </c>
      <c r="F33" s="11">
        <v>201709</v>
      </c>
    </row>
    <row r="34" spans="1:6">
      <c r="A34" s="11" t="s">
        <v>777</v>
      </c>
      <c r="B34" s="11">
        <v>31</v>
      </c>
      <c r="C34" s="11" t="s">
        <v>175</v>
      </c>
      <c r="D34" s="11" t="s">
        <v>206</v>
      </c>
      <c r="E34" s="11">
        <v>3</v>
      </c>
      <c r="F34" s="11">
        <v>201709</v>
      </c>
    </row>
    <row r="35" spans="1:6">
      <c r="A35" s="11" t="s">
        <v>780</v>
      </c>
      <c r="B35" s="11">
        <v>31</v>
      </c>
      <c r="C35" s="11" t="s">
        <v>175</v>
      </c>
      <c r="D35" s="11" t="s">
        <v>185</v>
      </c>
      <c r="E35" s="11">
        <v>50</v>
      </c>
      <c r="F35" s="11">
        <v>201709</v>
      </c>
    </row>
    <row r="36" spans="1:6">
      <c r="A36" s="11" t="s">
        <v>501</v>
      </c>
      <c r="B36" s="11">
        <v>31</v>
      </c>
      <c r="C36" s="11" t="s">
        <v>175</v>
      </c>
      <c r="D36" s="11" t="s">
        <v>198</v>
      </c>
      <c r="E36" s="11">
        <v>36</v>
      </c>
      <c r="F36" s="11">
        <v>201709</v>
      </c>
    </row>
    <row r="37" spans="1:6">
      <c r="A37" s="11" t="s">
        <v>487</v>
      </c>
      <c r="B37" s="11">
        <v>31</v>
      </c>
      <c r="C37" s="11" t="s">
        <v>175</v>
      </c>
      <c r="D37" s="11" t="s">
        <v>177</v>
      </c>
      <c r="E37" s="11">
        <v>45.5</v>
      </c>
      <c r="F37" s="11">
        <v>201709</v>
      </c>
    </row>
    <row r="38" spans="1:6">
      <c r="A38" s="11" t="s">
        <v>768</v>
      </c>
      <c r="B38" s="11">
        <v>31</v>
      </c>
      <c r="C38" s="11" t="s">
        <v>175</v>
      </c>
      <c r="D38" s="11" t="s">
        <v>198</v>
      </c>
      <c r="E38" s="11">
        <v>30</v>
      </c>
      <c r="F38" s="11">
        <v>201709</v>
      </c>
    </row>
    <row r="39" spans="1:6">
      <c r="A39" s="11" t="s">
        <v>490</v>
      </c>
      <c r="B39" s="11">
        <v>31</v>
      </c>
      <c r="C39" s="11" t="s">
        <v>203</v>
      </c>
      <c r="D39" s="11" t="s">
        <v>198</v>
      </c>
      <c r="E39" s="11">
        <v>41</v>
      </c>
      <c r="F39" s="11">
        <v>201709</v>
      </c>
    </row>
    <row r="40" spans="1:6">
      <c r="A40" s="11" t="s">
        <v>781</v>
      </c>
      <c r="B40" s="11">
        <v>31</v>
      </c>
      <c r="C40" s="11" t="s">
        <v>175</v>
      </c>
      <c r="D40" s="11" t="s">
        <v>198</v>
      </c>
      <c r="E40" s="11">
        <v>27</v>
      </c>
      <c r="F40" s="11">
        <v>201709</v>
      </c>
    </row>
    <row r="41" spans="1:6">
      <c r="A41" s="11" t="s">
        <v>1240</v>
      </c>
      <c r="B41" s="11">
        <v>31</v>
      </c>
      <c r="C41" s="11" t="s">
        <v>175</v>
      </c>
      <c r="D41" s="11" t="s">
        <v>198</v>
      </c>
      <c r="E41" s="11">
        <v>40</v>
      </c>
      <c r="F41" s="11">
        <v>201709</v>
      </c>
    </row>
    <row r="42" spans="1:6">
      <c r="A42" s="11" t="s">
        <v>486</v>
      </c>
      <c r="B42" s="11">
        <v>31</v>
      </c>
      <c r="C42" s="11" t="s">
        <v>175</v>
      </c>
      <c r="D42" s="11" t="s">
        <v>177</v>
      </c>
      <c r="E42" s="11">
        <v>35</v>
      </c>
      <c r="F42" s="11">
        <v>201709</v>
      </c>
    </row>
    <row r="43" spans="1:6">
      <c r="A43" s="11" t="s">
        <v>486</v>
      </c>
      <c r="B43" s="11">
        <v>31</v>
      </c>
      <c r="C43" s="11" t="s">
        <v>175</v>
      </c>
      <c r="D43" s="11" t="s">
        <v>198</v>
      </c>
      <c r="E43" s="11">
        <v>8.75</v>
      </c>
      <c r="F43" s="11">
        <v>201709</v>
      </c>
    </row>
    <row r="44" spans="1:6">
      <c r="A44" s="11" t="s">
        <v>507</v>
      </c>
      <c r="B44" s="11">
        <v>31</v>
      </c>
      <c r="C44" s="11" t="s">
        <v>175</v>
      </c>
      <c r="D44" s="11" t="s">
        <v>198</v>
      </c>
      <c r="E44" s="11">
        <v>8</v>
      </c>
      <c r="F44" s="11">
        <v>201709</v>
      </c>
    </row>
    <row r="45" spans="1:6">
      <c r="A45" s="11" t="s">
        <v>492</v>
      </c>
      <c r="B45" s="11">
        <v>31</v>
      </c>
      <c r="C45" s="11" t="s">
        <v>175</v>
      </c>
      <c r="D45" s="11" t="s">
        <v>206</v>
      </c>
      <c r="E45" s="11">
        <v>49.239999999999995</v>
      </c>
      <c r="F45" s="11">
        <v>201709</v>
      </c>
    </row>
    <row r="46" spans="1:6">
      <c r="A46" s="11" t="s">
        <v>1233</v>
      </c>
      <c r="B46" s="11">
        <v>32</v>
      </c>
      <c r="C46" s="11" t="s">
        <v>185</v>
      </c>
      <c r="D46" s="11" t="s">
        <v>206</v>
      </c>
      <c r="E46" s="11">
        <v>34.989999999999995</v>
      </c>
      <c r="F46" s="11">
        <v>201709</v>
      </c>
    </row>
    <row r="47" spans="1:6">
      <c r="A47" s="11" t="s">
        <v>726</v>
      </c>
      <c r="B47" s="11">
        <v>32</v>
      </c>
      <c r="C47" s="11" t="s">
        <v>175</v>
      </c>
      <c r="D47" s="11" t="s">
        <v>198</v>
      </c>
      <c r="E47" s="11">
        <v>25</v>
      </c>
      <c r="F47" s="11">
        <v>201709</v>
      </c>
    </row>
    <row r="48" spans="1:6">
      <c r="A48" s="11" t="s">
        <v>715</v>
      </c>
      <c r="B48" s="11">
        <v>32</v>
      </c>
      <c r="C48" s="11" t="s">
        <v>175</v>
      </c>
      <c r="D48" s="11" t="s">
        <v>198</v>
      </c>
      <c r="E48" s="11">
        <v>8</v>
      </c>
      <c r="F48" s="11">
        <v>201709</v>
      </c>
    </row>
    <row r="49" spans="1:6">
      <c r="A49" s="11" t="s">
        <v>466</v>
      </c>
      <c r="B49" s="11">
        <v>32</v>
      </c>
      <c r="C49" s="11" t="s">
        <v>175</v>
      </c>
      <c r="D49" s="11" t="s">
        <v>198</v>
      </c>
      <c r="E49" s="11">
        <v>4</v>
      </c>
      <c r="F49" s="11">
        <v>201709</v>
      </c>
    </row>
    <row r="50" spans="1:6">
      <c r="A50" s="11" t="s">
        <v>458</v>
      </c>
      <c r="B50" s="11">
        <v>32</v>
      </c>
      <c r="C50" s="11" t="s">
        <v>185</v>
      </c>
      <c r="D50" s="11" t="s">
        <v>198</v>
      </c>
      <c r="E50" s="11">
        <v>4.25</v>
      </c>
      <c r="F50" s="11">
        <v>201709</v>
      </c>
    </row>
    <row r="51" spans="1:6">
      <c r="A51" s="11" t="s">
        <v>458</v>
      </c>
      <c r="B51" s="11">
        <v>32</v>
      </c>
      <c r="C51" s="11" t="s">
        <v>185</v>
      </c>
      <c r="D51" s="11" t="s">
        <v>206</v>
      </c>
      <c r="E51" s="11">
        <v>1.5</v>
      </c>
      <c r="F51" s="11">
        <v>201709</v>
      </c>
    </row>
    <row r="52" spans="1:6">
      <c r="A52" s="11" t="s">
        <v>453</v>
      </c>
      <c r="B52" s="11">
        <v>32</v>
      </c>
      <c r="C52" s="11" t="s">
        <v>175</v>
      </c>
      <c r="D52" s="11" t="s">
        <v>177</v>
      </c>
      <c r="E52" s="11">
        <v>6</v>
      </c>
      <c r="F52" s="11">
        <v>201709</v>
      </c>
    </row>
    <row r="53" spans="1:6">
      <c r="A53" s="11" t="s">
        <v>453</v>
      </c>
      <c r="B53" s="11">
        <v>32</v>
      </c>
      <c r="C53" s="11" t="s">
        <v>175</v>
      </c>
      <c r="D53" s="11" t="s">
        <v>198</v>
      </c>
      <c r="E53" s="11">
        <v>6.25</v>
      </c>
      <c r="F53" s="11">
        <v>201709</v>
      </c>
    </row>
    <row r="54" spans="1:6">
      <c r="A54" s="11" t="s">
        <v>786</v>
      </c>
      <c r="B54" s="11">
        <v>32</v>
      </c>
      <c r="C54" s="11" t="s">
        <v>198</v>
      </c>
      <c r="D54" s="11" t="s">
        <v>185</v>
      </c>
      <c r="E54" s="11">
        <v>51.679999999999993</v>
      </c>
      <c r="F54" s="11">
        <v>201709</v>
      </c>
    </row>
    <row r="55" spans="1:6">
      <c r="A55" s="11" t="s">
        <v>485</v>
      </c>
      <c r="B55" s="11">
        <v>32</v>
      </c>
      <c r="C55" s="11" t="s">
        <v>175</v>
      </c>
      <c r="D55" s="11" t="s">
        <v>185</v>
      </c>
      <c r="E55" s="11">
        <v>35.5</v>
      </c>
      <c r="F55" s="11">
        <v>201709</v>
      </c>
    </row>
    <row r="56" spans="1:6">
      <c r="A56" s="11" t="s">
        <v>485</v>
      </c>
      <c r="B56" s="11">
        <v>32</v>
      </c>
      <c r="C56" s="11" t="s">
        <v>175</v>
      </c>
      <c r="D56" s="11" t="s">
        <v>177</v>
      </c>
      <c r="E56" s="11">
        <v>4.25</v>
      </c>
      <c r="F56" s="11">
        <v>201709</v>
      </c>
    </row>
    <row r="57" spans="1:6">
      <c r="A57" s="11" t="s">
        <v>485</v>
      </c>
      <c r="B57" s="11">
        <v>32</v>
      </c>
      <c r="C57" s="11" t="s">
        <v>175</v>
      </c>
      <c r="D57" s="11" t="s">
        <v>206</v>
      </c>
      <c r="E57" s="11">
        <v>6</v>
      </c>
      <c r="F57" s="11">
        <v>201709</v>
      </c>
    </row>
    <row r="58" spans="1:6">
      <c r="A58" s="11" t="s">
        <v>598</v>
      </c>
      <c r="B58" s="11">
        <v>32</v>
      </c>
      <c r="C58" s="11" t="s">
        <v>203</v>
      </c>
      <c r="D58" s="11" t="s">
        <v>198</v>
      </c>
      <c r="E58" s="11">
        <v>16.25</v>
      </c>
      <c r="F58" s="11">
        <v>201709</v>
      </c>
    </row>
    <row r="59" spans="1:6">
      <c r="A59" s="11" t="s">
        <v>459</v>
      </c>
      <c r="B59" s="11">
        <v>32</v>
      </c>
      <c r="C59" s="11" t="s">
        <v>175</v>
      </c>
      <c r="D59" s="11" t="s">
        <v>198</v>
      </c>
      <c r="E59" s="11">
        <v>39</v>
      </c>
      <c r="F59" s="11">
        <v>201709</v>
      </c>
    </row>
    <row r="60" spans="1:6">
      <c r="A60" s="11" t="s">
        <v>471</v>
      </c>
      <c r="B60" s="11">
        <v>32</v>
      </c>
      <c r="C60" s="11" t="s">
        <v>185</v>
      </c>
      <c r="D60" s="11" t="s">
        <v>206</v>
      </c>
      <c r="E60" s="11">
        <v>38.57</v>
      </c>
      <c r="F60" s="11">
        <v>201709</v>
      </c>
    </row>
    <row r="61" spans="1:6">
      <c r="A61" s="11" t="s">
        <v>498</v>
      </c>
      <c r="B61" s="11">
        <v>32</v>
      </c>
      <c r="C61" s="11" t="s">
        <v>175</v>
      </c>
      <c r="D61" s="11" t="s">
        <v>206</v>
      </c>
      <c r="E61" s="11">
        <v>43.16</v>
      </c>
      <c r="F61" s="11">
        <v>201709</v>
      </c>
    </row>
    <row r="62" spans="1:6">
      <c r="A62" s="11" t="s">
        <v>456</v>
      </c>
      <c r="B62" s="11">
        <v>32</v>
      </c>
      <c r="C62" s="11" t="s">
        <v>198</v>
      </c>
      <c r="D62" s="11" t="s">
        <v>177</v>
      </c>
      <c r="E62" s="11">
        <v>13.5</v>
      </c>
      <c r="F62" s="11">
        <v>201709</v>
      </c>
    </row>
    <row r="63" spans="1:6">
      <c r="A63" s="11" t="s">
        <v>499</v>
      </c>
      <c r="B63" s="11">
        <v>32</v>
      </c>
      <c r="C63" s="11" t="s">
        <v>175</v>
      </c>
      <c r="D63" s="11" t="s">
        <v>206</v>
      </c>
      <c r="E63" s="11">
        <v>33.319999999999993</v>
      </c>
      <c r="F63" s="11">
        <v>201709</v>
      </c>
    </row>
    <row r="64" spans="1:6">
      <c r="A64" s="11" t="s">
        <v>467</v>
      </c>
      <c r="B64" s="11">
        <v>32</v>
      </c>
      <c r="C64" s="11" t="s">
        <v>185</v>
      </c>
      <c r="D64" s="11" t="s">
        <v>206</v>
      </c>
      <c r="E64" s="11">
        <v>33.49</v>
      </c>
      <c r="F64" s="11">
        <v>201709</v>
      </c>
    </row>
    <row r="65" spans="1:6">
      <c r="A65" s="11" t="s">
        <v>774</v>
      </c>
      <c r="B65" s="11">
        <v>32</v>
      </c>
      <c r="C65" s="11" t="s">
        <v>175</v>
      </c>
      <c r="D65" s="11" t="s">
        <v>198</v>
      </c>
      <c r="E65" s="11">
        <v>49.75</v>
      </c>
      <c r="F65" s="11">
        <v>201709</v>
      </c>
    </row>
    <row r="66" spans="1:6">
      <c r="A66" s="11" t="s">
        <v>775</v>
      </c>
      <c r="B66" s="11">
        <v>32</v>
      </c>
      <c r="C66" s="11" t="s">
        <v>198</v>
      </c>
      <c r="D66" s="11" t="s">
        <v>185</v>
      </c>
      <c r="E66" s="11">
        <v>50.49</v>
      </c>
      <c r="F66" s="11">
        <v>201709</v>
      </c>
    </row>
    <row r="67" spans="1:6">
      <c r="A67" s="11" t="s">
        <v>472</v>
      </c>
      <c r="B67" s="11">
        <v>32</v>
      </c>
      <c r="C67" s="11" t="s">
        <v>203</v>
      </c>
      <c r="D67" s="11" t="s">
        <v>198</v>
      </c>
      <c r="E67" s="11">
        <v>38.5</v>
      </c>
      <c r="F67" s="11">
        <v>201709</v>
      </c>
    </row>
    <row r="68" spans="1:6">
      <c r="A68" s="11" t="s">
        <v>481</v>
      </c>
      <c r="B68" s="11">
        <v>32</v>
      </c>
      <c r="C68" s="11" t="s">
        <v>175</v>
      </c>
      <c r="D68" s="11" t="s">
        <v>198</v>
      </c>
      <c r="E68" s="11">
        <v>20</v>
      </c>
      <c r="F68" s="11">
        <v>201709</v>
      </c>
    </row>
    <row r="69" spans="1:6">
      <c r="A69" s="11" t="s">
        <v>780</v>
      </c>
      <c r="B69" s="11">
        <v>32</v>
      </c>
      <c r="C69" s="11" t="s">
        <v>175</v>
      </c>
      <c r="D69" s="11" t="s">
        <v>185</v>
      </c>
      <c r="E69" s="11">
        <v>50</v>
      </c>
      <c r="F69" s="11">
        <v>201709</v>
      </c>
    </row>
    <row r="70" spans="1:6">
      <c r="A70" s="11" t="s">
        <v>487</v>
      </c>
      <c r="B70" s="11">
        <v>32</v>
      </c>
      <c r="C70" s="11" t="s">
        <v>175</v>
      </c>
      <c r="D70" s="11" t="s">
        <v>177</v>
      </c>
      <c r="E70" s="11">
        <v>44.25</v>
      </c>
      <c r="F70" s="11">
        <v>201709</v>
      </c>
    </row>
    <row r="71" spans="1:6">
      <c r="A71" s="11" t="s">
        <v>768</v>
      </c>
      <c r="B71" s="11">
        <v>32</v>
      </c>
      <c r="C71" s="11" t="s">
        <v>175</v>
      </c>
      <c r="D71" s="11" t="s">
        <v>198</v>
      </c>
      <c r="E71" s="11">
        <v>30.67</v>
      </c>
      <c r="F71" s="11">
        <v>201709</v>
      </c>
    </row>
    <row r="72" spans="1:6">
      <c r="A72" s="11" t="s">
        <v>486</v>
      </c>
      <c r="B72" s="11">
        <v>32</v>
      </c>
      <c r="C72" s="11" t="s">
        <v>175</v>
      </c>
      <c r="D72" s="11" t="s">
        <v>177</v>
      </c>
      <c r="E72" s="11">
        <v>35</v>
      </c>
      <c r="F72" s="11">
        <v>201709</v>
      </c>
    </row>
    <row r="73" spans="1:6">
      <c r="A73" s="11" t="s">
        <v>486</v>
      </c>
      <c r="B73" s="11">
        <v>32</v>
      </c>
      <c r="C73" s="11" t="s">
        <v>175</v>
      </c>
      <c r="D73" s="11" t="s">
        <v>198</v>
      </c>
      <c r="E73" s="11">
        <v>8.75</v>
      </c>
      <c r="F73" s="11">
        <v>201709</v>
      </c>
    </row>
    <row r="74" spans="1:6">
      <c r="A74" s="11" t="s">
        <v>507</v>
      </c>
      <c r="B74" s="11">
        <v>32</v>
      </c>
      <c r="C74" s="11" t="s">
        <v>175</v>
      </c>
      <c r="D74" s="11" t="s">
        <v>198</v>
      </c>
      <c r="E74" s="11">
        <v>16</v>
      </c>
      <c r="F74" s="11">
        <v>201709</v>
      </c>
    </row>
    <row r="75" spans="1:6">
      <c r="A75" s="11" t="s">
        <v>715</v>
      </c>
      <c r="B75" s="11">
        <v>33</v>
      </c>
      <c r="C75" s="11" t="s">
        <v>175</v>
      </c>
      <c r="D75" s="11" t="s">
        <v>198</v>
      </c>
      <c r="E75" s="11">
        <v>8</v>
      </c>
      <c r="F75" s="11">
        <v>201709</v>
      </c>
    </row>
    <row r="76" spans="1:6">
      <c r="A76" s="11" t="s">
        <v>726</v>
      </c>
      <c r="B76" s="11">
        <v>33</v>
      </c>
      <c r="C76" s="11" t="s">
        <v>175</v>
      </c>
      <c r="D76" s="11" t="s">
        <v>198</v>
      </c>
      <c r="E76" s="11">
        <v>25</v>
      </c>
      <c r="F76" s="11">
        <v>201709</v>
      </c>
    </row>
    <row r="77" spans="1:6">
      <c r="A77" s="11" t="s">
        <v>458</v>
      </c>
      <c r="B77" s="11">
        <v>33</v>
      </c>
      <c r="C77" s="11" t="s">
        <v>185</v>
      </c>
      <c r="D77" s="11" t="s">
        <v>198</v>
      </c>
      <c r="E77" s="11">
        <v>5</v>
      </c>
      <c r="F77" s="11">
        <v>201709</v>
      </c>
    </row>
    <row r="78" spans="1:6">
      <c r="A78" s="11" t="s">
        <v>458</v>
      </c>
      <c r="B78" s="11">
        <v>33</v>
      </c>
      <c r="C78" s="11" t="s">
        <v>185</v>
      </c>
      <c r="D78" s="11" t="s">
        <v>206</v>
      </c>
      <c r="E78" s="11">
        <v>6.5</v>
      </c>
      <c r="F78" s="11">
        <v>201709</v>
      </c>
    </row>
    <row r="79" spans="1:6">
      <c r="A79" s="11" t="s">
        <v>767</v>
      </c>
      <c r="B79" s="11">
        <v>33</v>
      </c>
      <c r="C79" s="11" t="s">
        <v>175</v>
      </c>
      <c r="D79" s="11" t="s">
        <v>206</v>
      </c>
      <c r="E79" s="11">
        <v>50.260000000000005</v>
      </c>
      <c r="F79" s="11">
        <v>201709</v>
      </c>
    </row>
    <row r="80" spans="1:6">
      <c r="A80" s="11" t="s">
        <v>488</v>
      </c>
      <c r="B80" s="11">
        <v>33</v>
      </c>
      <c r="C80" s="11" t="s">
        <v>175</v>
      </c>
      <c r="D80" s="11" t="s">
        <v>198</v>
      </c>
      <c r="E80" s="11">
        <v>45.5</v>
      </c>
      <c r="F80" s="11">
        <v>201709</v>
      </c>
    </row>
    <row r="81" spans="1:6">
      <c r="A81" s="11" t="s">
        <v>598</v>
      </c>
      <c r="B81" s="11">
        <v>33</v>
      </c>
      <c r="C81" s="11" t="s">
        <v>203</v>
      </c>
      <c r="D81" s="11" t="s">
        <v>198</v>
      </c>
      <c r="E81" s="11">
        <v>7.5</v>
      </c>
      <c r="F81" s="11">
        <v>201709</v>
      </c>
    </row>
    <row r="82" spans="1:6">
      <c r="A82" s="11" t="s">
        <v>471</v>
      </c>
      <c r="B82" s="11">
        <v>33</v>
      </c>
      <c r="C82" s="11" t="s">
        <v>185</v>
      </c>
      <c r="D82" s="11" t="s">
        <v>206</v>
      </c>
      <c r="E82" s="11">
        <v>18.240000000000002</v>
      </c>
      <c r="F82" s="11">
        <v>201709</v>
      </c>
    </row>
    <row r="83" spans="1:6">
      <c r="A83" s="11" t="s">
        <v>498</v>
      </c>
      <c r="B83" s="11">
        <v>33</v>
      </c>
      <c r="C83" s="11" t="s">
        <v>175</v>
      </c>
      <c r="D83" s="11" t="s">
        <v>206</v>
      </c>
      <c r="E83" s="11">
        <v>51.58</v>
      </c>
      <c r="F83" s="11">
        <v>201709</v>
      </c>
    </row>
    <row r="84" spans="1:6">
      <c r="A84" s="11" t="s">
        <v>499</v>
      </c>
      <c r="B84" s="11">
        <v>33</v>
      </c>
      <c r="C84" s="11" t="s">
        <v>175</v>
      </c>
      <c r="D84" s="11" t="s">
        <v>206</v>
      </c>
      <c r="E84" s="11">
        <v>42.940000000000005</v>
      </c>
      <c r="F84" s="11">
        <v>201709</v>
      </c>
    </row>
    <row r="85" spans="1:6">
      <c r="A85" s="11" t="s">
        <v>774</v>
      </c>
      <c r="B85" s="11">
        <v>33</v>
      </c>
      <c r="C85" s="11" t="s">
        <v>175</v>
      </c>
      <c r="D85" s="11" t="s">
        <v>198</v>
      </c>
      <c r="E85" s="11">
        <v>51.75</v>
      </c>
      <c r="F85" s="11">
        <v>201709</v>
      </c>
    </row>
    <row r="86" spans="1:6">
      <c r="A86" s="11" t="s">
        <v>775</v>
      </c>
      <c r="B86" s="11">
        <v>33</v>
      </c>
      <c r="C86" s="11" t="s">
        <v>198</v>
      </c>
      <c r="D86" s="11" t="s">
        <v>185</v>
      </c>
      <c r="E86" s="11">
        <v>47.489999999999995</v>
      </c>
      <c r="F86" s="11">
        <v>201709</v>
      </c>
    </row>
    <row r="87" spans="1:6">
      <c r="A87" s="11" t="s">
        <v>775</v>
      </c>
      <c r="B87" s="11">
        <v>33</v>
      </c>
      <c r="C87" s="11" t="s">
        <v>198</v>
      </c>
      <c r="D87" s="11" t="s">
        <v>206</v>
      </c>
      <c r="E87" s="11">
        <v>5.09</v>
      </c>
      <c r="F87" s="11">
        <v>201709</v>
      </c>
    </row>
    <row r="88" spans="1:6">
      <c r="A88" s="11" t="s">
        <v>472</v>
      </c>
      <c r="B88" s="11">
        <v>33</v>
      </c>
      <c r="C88" s="11" t="s">
        <v>203</v>
      </c>
      <c r="D88" s="11" t="s">
        <v>198</v>
      </c>
      <c r="E88" s="11">
        <v>43.75</v>
      </c>
      <c r="F88" s="11">
        <v>201709</v>
      </c>
    </row>
    <row r="89" spans="1:6">
      <c r="A89" s="11" t="s">
        <v>495</v>
      </c>
      <c r="B89" s="11">
        <v>33</v>
      </c>
      <c r="C89" s="11" t="s">
        <v>175</v>
      </c>
      <c r="D89" s="11" t="s">
        <v>206</v>
      </c>
      <c r="E89" s="11">
        <v>36</v>
      </c>
      <c r="F89" s="11">
        <v>201709</v>
      </c>
    </row>
    <row r="90" spans="1:6">
      <c r="A90" s="11" t="s">
        <v>780</v>
      </c>
      <c r="B90" s="11">
        <v>33</v>
      </c>
      <c r="C90" s="11" t="s">
        <v>175</v>
      </c>
      <c r="D90" s="11" t="s">
        <v>185</v>
      </c>
      <c r="E90" s="11">
        <v>50.5</v>
      </c>
      <c r="F90" s="11">
        <v>201709</v>
      </c>
    </row>
    <row r="91" spans="1:6">
      <c r="A91" s="11" t="s">
        <v>487</v>
      </c>
      <c r="B91" s="11">
        <v>33</v>
      </c>
      <c r="C91" s="11" t="s">
        <v>175</v>
      </c>
      <c r="D91" s="11" t="s">
        <v>177</v>
      </c>
      <c r="E91" s="11">
        <v>47.25</v>
      </c>
      <c r="F91" s="11">
        <v>201709</v>
      </c>
    </row>
    <row r="92" spans="1:6">
      <c r="A92" s="11" t="s">
        <v>768</v>
      </c>
      <c r="B92" s="11">
        <v>33</v>
      </c>
      <c r="C92" s="11" t="s">
        <v>175</v>
      </c>
      <c r="D92" s="11" t="s">
        <v>198</v>
      </c>
      <c r="E92" s="11">
        <v>4</v>
      </c>
      <c r="F92" s="11">
        <v>201709</v>
      </c>
    </row>
    <row r="93" spans="1:6">
      <c r="A93" s="11" t="s">
        <v>781</v>
      </c>
      <c r="B93" s="11">
        <v>33</v>
      </c>
      <c r="C93" s="11" t="s">
        <v>175</v>
      </c>
      <c r="D93" s="11" t="s">
        <v>198</v>
      </c>
      <c r="E93" s="11">
        <v>32</v>
      </c>
      <c r="F93" s="11">
        <v>201709</v>
      </c>
    </row>
    <row r="94" spans="1:6">
      <c r="A94" s="11" t="s">
        <v>1240</v>
      </c>
      <c r="B94" s="11">
        <v>33</v>
      </c>
      <c r="C94" s="11" t="s">
        <v>175</v>
      </c>
      <c r="D94" s="11" t="s">
        <v>198</v>
      </c>
      <c r="E94" s="11">
        <v>41</v>
      </c>
      <c r="F94" s="11">
        <v>201709</v>
      </c>
    </row>
    <row r="95" spans="1:6">
      <c r="A95" s="11" t="s">
        <v>726</v>
      </c>
      <c r="B95" s="11">
        <v>34</v>
      </c>
      <c r="C95" s="11" t="s">
        <v>175</v>
      </c>
      <c r="D95" s="11" t="s">
        <v>185</v>
      </c>
      <c r="E95" s="11">
        <v>1</v>
      </c>
      <c r="F95" s="11">
        <v>201709</v>
      </c>
    </row>
    <row r="96" spans="1:6">
      <c r="A96" s="11" t="s">
        <v>726</v>
      </c>
      <c r="B96" s="11">
        <v>34</v>
      </c>
      <c r="C96" s="11" t="s">
        <v>175</v>
      </c>
      <c r="D96" s="11" t="s">
        <v>177</v>
      </c>
      <c r="E96" s="11">
        <v>2</v>
      </c>
      <c r="F96" s="11">
        <v>201709</v>
      </c>
    </row>
    <row r="97" spans="1:6">
      <c r="A97" s="11" t="s">
        <v>726</v>
      </c>
      <c r="B97" s="11">
        <v>34</v>
      </c>
      <c r="C97" s="11" t="s">
        <v>175</v>
      </c>
      <c r="D97" s="11" t="s">
        <v>198</v>
      </c>
      <c r="E97" s="11">
        <v>22</v>
      </c>
      <c r="F97" s="11">
        <v>201709</v>
      </c>
    </row>
    <row r="98" spans="1:6">
      <c r="A98" s="11" t="s">
        <v>715</v>
      </c>
      <c r="B98" s="11">
        <v>34</v>
      </c>
      <c r="C98" s="11" t="s">
        <v>175</v>
      </c>
      <c r="D98" s="11" t="s">
        <v>198</v>
      </c>
      <c r="E98" s="11">
        <v>8</v>
      </c>
      <c r="F98" s="11">
        <v>201709</v>
      </c>
    </row>
    <row r="99" spans="1:6">
      <c r="A99" s="11" t="s">
        <v>466</v>
      </c>
      <c r="B99" s="11">
        <v>34</v>
      </c>
      <c r="C99" s="11" t="s">
        <v>175</v>
      </c>
      <c r="D99" s="11" t="s">
        <v>177</v>
      </c>
      <c r="E99" s="11">
        <v>3</v>
      </c>
      <c r="F99" s="11">
        <v>201709</v>
      </c>
    </row>
    <row r="100" spans="1:6">
      <c r="A100" s="11" t="s">
        <v>458</v>
      </c>
      <c r="B100" s="11">
        <v>34</v>
      </c>
      <c r="C100" s="11" t="s">
        <v>185</v>
      </c>
      <c r="D100" s="11" t="s">
        <v>198</v>
      </c>
      <c r="E100" s="11">
        <v>3</v>
      </c>
      <c r="F100" s="11">
        <v>201709</v>
      </c>
    </row>
    <row r="101" spans="1:6">
      <c r="A101" s="11" t="s">
        <v>458</v>
      </c>
      <c r="B101" s="11">
        <v>34</v>
      </c>
      <c r="C101" s="11" t="s">
        <v>185</v>
      </c>
      <c r="D101" s="11" t="s">
        <v>206</v>
      </c>
      <c r="E101" s="11">
        <v>5.25</v>
      </c>
      <c r="F101" s="11">
        <v>201709</v>
      </c>
    </row>
    <row r="102" spans="1:6">
      <c r="A102" s="11" t="s">
        <v>767</v>
      </c>
      <c r="B102" s="11">
        <v>34</v>
      </c>
      <c r="C102" s="11" t="s">
        <v>175</v>
      </c>
      <c r="D102" s="11" t="s">
        <v>206</v>
      </c>
      <c r="E102" s="11">
        <v>53.51</v>
      </c>
      <c r="F102" s="11">
        <v>201709</v>
      </c>
    </row>
    <row r="103" spans="1:6">
      <c r="A103" s="11" t="s">
        <v>482</v>
      </c>
      <c r="B103" s="11">
        <v>34</v>
      </c>
      <c r="C103" s="11" t="s">
        <v>175</v>
      </c>
      <c r="D103" s="11" t="s">
        <v>148</v>
      </c>
      <c r="E103" s="11">
        <v>0.25</v>
      </c>
      <c r="F103" s="11">
        <v>201709</v>
      </c>
    </row>
    <row r="104" spans="1:6">
      <c r="A104" s="11" t="s">
        <v>482</v>
      </c>
      <c r="B104" s="11">
        <v>34</v>
      </c>
      <c r="C104" s="11" t="s">
        <v>175</v>
      </c>
      <c r="D104" s="11" t="s">
        <v>182</v>
      </c>
      <c r="E104" s="11">
        <v>4.5</v>
      </c>
      <c r="F104" s="11">
        <v>201709</v>
      </c>
    </row>
    <row r="105" spans="1:6">
      <c r="A105" s="11" t="s">
        <v>482</v>
      </c>
      <c r="B105" s="11">
        <v>34</v>
      </c>
      <c r="C105" s="11" t="s">
        <v>175</v>
      </c>
      <c r="D105" s="11" t="s">
        <v>185</v>
      </c>
      <c r="E105" s="11">
        <v>1.5</v>
      </c>
      <c r="F105" s="11">
        <v>201709</v>
      </c>
    </row>
    <row r="106" spans="1:6">
      <c r="A106" s="11" t="s">
        <v>482</v>
      </c>
      <c r="B106" s="11">
        <v>34</v>
      </c>
      <c r="C106" s="11" t="s">
        <v>175</v>
      </c>
      <c r="D106" s="11" t="s">
        <v>177</v>
      </c>
      <c r="E106" s="11">
        <v>2.5</v>
      </c>
      <c r="F106" s="11">
        <v>201709</v>
      </c>
    </row>
    <row r="107" spans="1:6">
      <c r="A107" s="11" t="s">
        <v>482</v>
      </c>
      <c r="B107" s="11">
        <v>34</v>
      </c>
      <c r="C107" s="11" t="s">
        <v>175</v>
      </c>
      <c r="D107" s="11" t="s">
        <v>198</v>
      </c>
      <c r="E107" s="11">
        <v>12.5</v>
      </c>
      <c r="F107" s="11">
        <v>201709</v>
      </c>
    </row>
    <row r="108" spans="1:6">
      <c r="A108" s="11" t="s">
        <v>482</v>
      </c>
      <c r="B108" s="11">
        <v>34</v>
      </c>
      <c r="C108" s="11" t="s">
        <v>175</v>
      </c>
      <c r="D108" s="11" t="s">
        <v>203</v>
      </c>
      <c r="E108" s="11">
        <v>0.5</v>
      </c>
      <c r="F108" s="11">
        <v>201709</v>
      </c>
    </row>
    <row r="109" spans="1:6">
      <c r="A109" s="11" t="s">
        <v>482</v>
      </c>
      <c r="B109" s="11">
        <v>34</v>
      </c>
      <c r="C109" s="11" t="s">
        <v>175</v>
      </c>
      <c r="D109" s="11" t="s">
        <v>206</v>
      </c>
      <c r="E109" s="11">
        <v>5.25</v>
      </c>
      <c r="F109" s="11">
        <v>201709</v>
      </c>
    </row>
    <row r="110" spans="1:6">
      <c r="A110" s="11" t="s">
        <v>498</v>
      </c>
      <c r="B110" s="11">
        <v>34</v>
      </c>
      <c r="C110" s="11" t="s">
        <v>175</v>
      </c>
      <c r="D110" s="11" t="s">
        <v>206</v>
      </c>
      <c r="E110" s="11">
        <v>28.5</v>
      </c>
      <c r="F110" s="11">
        <v>201709</v>
      </c>
    </row>
    <row r="111" spans="1:6">
      <c r="A111" s="11" t="s">
        <v>499</v>
      </c>
      <c r="B111" s="11">
        <v>34</v>
      </c>
      <c r="C111" s="11" t="s">
        <v>175</v>
      </c>
      <c r="D111" s="11" t="s">
        <v>206</v>
      </c>
      <c r="E111" s="11">
        <v>50.59</v>
      </c>
      <c r="F111" s="11">
        <v>201709</v>
      </c>
    </row>
    <row r="112" spans="1:6">
      <c r="A112" s="11" t="s">
        <v>774</v>
      </c>
      <c r="B112" s="11">
        <v>34</v>
      </c>
      <c r="C112" s="11" t="s">
        <v>175</v>
      </c>
      <c r="D112" s="11" t="s">
        <v>198</v>
      </c>
      <c r="E112" s="11">
        <v>49.5</v>
      </c>
      <c r="F112" s="11">
        <v>201709</v>
      </c>
    </row>
    <row r="113" spans="1:6">
      <c r="A113" s="11" t="s">
        <v>472</v>
      </c>
      <c r="B113" s="11">
        <v>34</v>
      </c>
      <c r="C113" s="11" t="s">
        <v>203</v>
      </c>
      <c r="D113" s="11" t="s">
        <v>198</v>
      </c>
      <c r="E113" s="11">
        <v>43.75</v>
      </c>
      <c r="F113" s="11">
        <v>201709</v>
      </c>
    </row>
    <row r="114" spans="1:6">
      <c r="A114" s="11" t="s">
        <v>480</v>
      </c>
      <c r="B114" s="11">
        <v>34</v>
      </c>
      <c r="C114" s="11" t="s">
        <v>175</v>
      </c>
      <c r="D114" s="11" t="s">
        <v>185</v>
      </c>
      <c r="E114" s="11">
        <v>34</v>
      </c>
      <c r="F114" s="11">
        <v>201709</v>
      </c>
    </row>
    <row r="115" spans="1:6">
      <c r="A115" s="11" t="s">
        <v>480</v>
      </c>
      <c r="B115" s="11">
        <v>34</v>
      </c>
      <c r="C115" s="11" t="s">
        <v>175</v>
      </c>
      <c r="D115" s="11" t="s">
        <v>206</v>
      </c>
      <c r="E115" s="11">
        <v>2</v>
      </c>
      <c r="F115" s="11">
        <v>201709</v>
      </c>
    </row>
    <row r="116" spans="1:6">
      <c r="A116" s="11" t="s">
        <v>462</v>
      </c>
      <c r="B116" s="11">
        <v>34</v>
      </c>
      <c r="C116" s="11" t="s">
        <v>198</v>
      </c>
      <c r="D116" s="11" t="s">
        <v>206</v>
      </c>
      <c r="E116" s="11">
        <v>1</v>
      </c>
      <c r="F116" s="11">
        <v>201709</v>
      </c>
    </row>
    <row r="117" spans="1:6">
      <c r="A117" s="11" t="s">
        <v>495</v>
      </c>
      <c r="B117" s="11">
        <v>34</v>
      </c>
      <c r="C117" s="11" t="s">
        <v>175</v>
      </c>
      <c r="D117" s="11" t="s">
        <v>206</v>
      </c>
      <c r="E117" s="11">
        <v>32</v>
      </c>
      <c r="F117" s="11">
        <v>201709</v>
      </c>
    </row>
    <row r="118" spans="1:6">
      <c r="A118" s="11" t="s">
        <v>780</v>
      </c>
      <c r="B118" s="11">
        <v>34</v>
      </c>
      <c r="C118" s="11" t="s">
        <v>175</v>
      </c>
      <c r="D118" s="11" t="s">
        <v>185</v>
      </c>
      <c r="E118" s="11">
        <v>50</v>
      </c>
      <c r="F118" s="11">
        <v>201709</v>
      </c>
    </row>
    <row r="119" spans="1:6">
      <c r="A119" s="11" t="s">
        <v>768</v>
      </c>
      <c r="B119" s="11">
        <v>34</v>
      </c>
      <c r="C119" s="11" t="s">
        <v>175</v>
      </c>
      <c r="D119" s="11" t="s">
        <v>198</v>
      </c>
      <c r="E119" s="11">
        <v>32</v>
      </c>
      <c r="F119" s="11">
        <v>201709</v>
      </c>
    </row>
    <row r="120" spans="1:6">
      <c r="A120" s="11" t="s">
        <v>781</v>
      </c>
      <c r="B120" s="11">
        <v>34</v>
      </c>
      <c r="C120" s="11" t="s">
        <v>175</v>
      </c>
      <c r="D120" s="11" t="s">
        <v>198</v>
      </c>
      <c r="E120" s="11">
        <v>32</v>
      </c>
      <c r="F120" s="11">
        <v>201709</v>
      </c>
    </row>
    <row r="121" spans="1:6">
      <c r="A121" s="11" t="s">
        <v>507</v>
      </c>
      <c r="B121" s="11">
        <v>34</v>
      </c>
      <c r="C121" s="11" t="s">
        <v>175</v>
      </c>
      <c r="D121" s="11" t="s">
        <v>198</v>
      </c>
      <c r="E121" s="11">
        <v>16</v>
      </c>
      <c r="F121" s="11">
        <v>201709</v>
      </c>
    </row>
    <row r="122" spans="1:6">
      <c r="A122" s="11" t="s">
        <v>483</v>
      </c>
      <c r="B122" s="11">
        <v>34</v>
      </c>
      <c r="C122" s="11" t="s">
        <v>175</v>
      </c>
      <c r="D122" s="11" t="s">
        <v>182</v>
      </c>
      <c r="E122" s="11">
        <v>5</v>
      </c>
      <c r="F122" s="11">
        <v>201709</v>
      </c>
    </row>
    <row r="123" spans="1:6">
      <c r="A123" s="11" t="s">
        <v>483</v>
      </c>
      <c r="B123" s="11">
        <v>34</v>
      </c>
      <c r="C123" s="11" t="s">
        <v>175</v>
      </c>
      <c r="D123" s="11" t="s">
        <v>185</v>
      </c>
      <c r="E123" s="11">
        <v>8</v>
      </c>
      <c r="F123" s="11">
        <v>201709</v>
      </c>
    </row>
    <row r="124" spans="1:6">
      <c r="A124" s="11" t="s">
        <v>483</v>
      </c>
      <c r="B124" s="11">
        <v>34</v>
      </c>
      <c r="C124" s="11" t="s">
        <v>175</v>
      </c>
      <c r="D124" s="11" t="s">
        <v>177</v>
      </c>
      <c r="E124" s="11">
        <v>1.5</v>
      </c>
      <c r="F124" s="11">
        <v>201709</v>
      </c>
    </row>
    <row r="125" spans="1:6">
      <c r="A125" s="11" t="s">
        <v>483</v>
      </c>
      <c r="B125" s="11">
        <v>34</v>
      </c>
      <c r="C125" s="11" t="s">
        <v>175</v>
      </c>
      <c r="D125" s="11" t="s">
        <v>198</v>
      </c>
      <c r="E125" s="11">
        <v>26.5</v>
      </c>
      <c r="F125" s="11">
        <v>201709</v>
      </c>
    </row>
    <row r="126" spans="1:6">
      <c r="A126" s="11" t="s">
        <v>483</v>
      </c>
      <c r="B126" s="11">
        <v>34</v>
      </c>
      <c r="C126" s="11" t="s">
        <v>175</v>
      </c>
      <c r="D126" s="11" t="s">
        <v>206</v>
      </c>
      <c r="E126" s="11">
        <v>6</v>
      </c>
      <c r="F126" s="11">
        <v>201709</v>
      </c>
    </row>
    <row r="127" spans="1:6">
      <c r="A127" s="11" t="s">
        <v>784</v>
      </c>
      <c r="B127" s="11">
        <v>34</v>
      </c>
      <c r="C127" s="11" t="s">
        <v>175</v>
      </c>
      <c r="D127" s="11" t="s">
        <v>148</v>
      </c>
      <c r="E127" s="11">
        <v>1.5</v>
      </c>
      <c r="F127" s="11">
        <v>201709</v>
      </c>
    </row>
    <row r="128" spans="1:6">
      <c r="A128" s="11" t="s">
        <v>784</v>
      </c>
      <c r="B128" s="11">
        <v>34</v>
      </c>
      <c r="C128" s="11" t="s">
        <v>175</v>
      </c>
      <c r="D128" s="11" t="s">
        <v>182</v>
      </c>
      <c r="E128" s="11">
        <v>3</v>
      </c>
      <c r="F128" s="11">
        <v>201709</v>
      </c>
    </row>
    <row r="129" spans="1:6">
      <c r="A129" s="11" t="s">
        <v>784</v>
      </c>
      <c r="B129" s="11">
        <v>34</v>
      </c>
      <c r="C129" s="11" t="s">
        <v>175</v>
      </c>
      <c r="D129" s="11" t="s">
        <v>185</v>
      </c>
      <c r="E129" s="11">
        <v>7.25</v>
      </c>
      <c r="F129" s="11">
        <v>201709</v>
      </c>
    </row>
    <row r="130" spans="1:6">
      <c r="A130" s="11" t="s">
        <v>784</v>
      </c>
      <c r="B130" s="11">
        <v>34</v>
      </c>
      <c r="C130" s="11" t="s">
        <v>175</v>
      </c>
      <c r="D130" s="11" t="s">
        <v>177</v>
      </c>
      <c r="E130" s="11">
        <v>2</v>
      </c>
      <c r="F130" s="11">
        <v>201709</v>
      </c>
    </row>
    <row r="131" spans="1:6">
      <c r="A131" s="11" t="s">
        <v>784</v>
      </c>
      <c r="B131" s="11">
        <v>34</v>
      </c>
      <c r="C131" s="11" t="s">
        <v>175</v>
      </c>
      <c r="D131" s="11" t="s">
        <v>198</v>
      </c>
      <c r="E131" s="11">
        <v>5.75</v>
      </c>
      <c r="F131" s="11">
        <v>201709</v>
      </c>
    </row>
    <row r="132" spans="1:6">
      <c r="A132" s="11" t="s">
        <v>784</v>
      </c>
      <c r="B132" s="11">
        <v>34</v>
      </c>
      <c r="C132" s="11" t="s">
        <v>175</v>
      </c>
      <c r="D132" s="11" t="s">
        <v>203</v>
      </c>
      <c r="E132" s="11">
        <v>1.5</v>
      </c>
      <c r="F132" s="11">
        <v>201709</v>
      </c>
    </row>
    <row r="133" spans="1:6">
      <c r="A133" s="11" t="s">
        <v>784</v>
      </c>
      <c r="B133" s="11">
        <v>34</v>
      </c>
      <c r="C133" s="11" t="s">
        <v>175</v>
      </c>
      <c r="D133" s="11" t="s">
        <v>206</v>
      </c>
      <c r="E133" s="11">
        <v>3.5</v>
      </c>
      <c r="F133" s="11">
        <v>201709</v>
      </c>
    </row>
    <row r="134" spans="1:6">
      <c r="A134" s="11" t="s">
        <v>491</v>
      </c>
      <c r="B134" s="11">
        <v>34</v>
      </c>
      <c r="C134" s="11" t="s">
        <v>175</v>
      </c>
      <c r="D134" s="11" t="s">
        <v>206</v>
      </c>
      <c r="E134" s="11">
        <v>48.25</v>
      </c>
      <c r="F134" s="11">
        <v>201709</v>
      </c>
    </row>
    <row r="135" spans="1:6">
      <c r="A135" s="11" t="s">
        <v>715</v>
      </c>
      <c r="B135" s="11">
        <v>35</v>
      </c>
      <c r="C135" s="11" t="s">
        <v>175</v>
      </c>
      <c r="D135" s="11" t="s">
        <v>198</v>
      </c>
      <c r="E135" s="11">
        <v>8</v>
      </c>
      <c r="F135" s="11">
        <v>201709</v>
      </c>
    </row>
    <row r="136" spans="1:6">
      <c r="A136" s="11" t="s">
        <v>466</v>
      </c>
      <c r="B136" s="11">
        <v>35</v>
      </c>
      <c r="C136" s="11" t="s">
        <v>175</v>
      </c>
      <c r="D136" s="11" t="s">
        <v>177</v>
      </c>
      <c r="E136" s="11">
        <v>10.5</v>
      </c>
      <c r="F136" s="11">
        <v>201709</v>
      </c>
    </row>
    <row r="137" spans="1:6">
      <c r="A137" s="11" t="s">
        <v>726</v>
      </c>
      <c r="B137" s="11">
        <v>35</v>
      </c>
      <c r="C137" s="11" t="s">
        <v>175</v>
      </c>
      <c r="D137" s="11" t="s">
        <v>185</v>
      </c>
      <c r="E137" s="11">
        <v>1</v>
      </c>
      <c r="F137" s="11">
        <v>201709</v>
      </c>
    </row>
    <row r="138" spans="1:6">
      <c r="A138" s="11" t="s">
        <v>726</v>
      </c>
      <c r="B138" s="11">
        <v>35</v>
      </c>
      <c r="C138" s="11" t="s">
        <v>175</v>
      </c>
      <c r="D138" s="11" t="s">
        <v>198</v>
      </c>
      <c r="E138" s="11">
        <v>24</v>
      </c>
      <c r="F138" s="11">
        <v>201709</v>
      </c>
    </row>
    <row r="139" spans="1:6">
      <c r="A139" s="11" t="s">
        <v>493</v>
      </c>
      <c r="B139" s="11">
        <v>35</v>
      </c>
      <c r="C139" s="11" t="s">
        <v>148</v>
      </c>
      <c r="D139" s="11" t="s">
        <v>177</v>
      </c>
      <c r="E139" s="11">
        <v>9.5</v>
      </c>
      <c r="F139" s="11">
        <v>201709</v>
      </c>
    </row>
    <row r="140" spans="1:6">
      <c r="A140" s="11" t="s">
        <v>458</v>
      </c>
      <c r="B140" s="11">
        <v>35</v>
      </c>
      <c r="C140" s="11" t="s">
        <v>185</v>
      </c>
      <c r="D140" s="11" t="s">
        <v>182</v>
      </c>
      <c r="E140" s="11">
        <v>7.5</v>
      </c>
      <c r="F140" s="11">
        <v>201709</v>
      </c>
    </row>
    <row r="141" spans="1:6">
      <c r="A141" s="11" t="s">
        <v>458</v>
      </c>
      <c r="B141" s="11">
        <v>35</v>
      </c>
      <c r="C141" s="11" t="s">
        <v>185</v>
      </c>
      <c r="D141" s="11" t="s">
        <v>177</v>
      </c>
      <c r="E141" s="11">
        <v>0.5</v>
      </c>
      <c r="F141" s="11">
        <v>201709</v>
      </c>
    </row>
    <row r="142" spans="1:6">
      <c r="A142" s="11" t="s">
        <v>458</v>
      </c>
      <c r="B142" s="11">
        <v>35</v>
      </c>
      <c r="C142" s="11" t="s">
        <v>185</v>
      </c>
      <c r="D142" s="11" t="s">
        <v>198</v>
      </c>
      <c r="E142" s="11">
        <v>6.75</v>
      </c>
      <c r="F142" s="11">
        <v>201709</v>
      </c>
    </row>
    <row r="143" spans="1:6">
      <c r="A143" s="11" t="s">
        <v>458</v>
      </c>
      <c r="B143" s="11">
        <v>35</v>
      </c>
      <c r="C143" s="11" t="s">
        <v>185</v>
      </c>
      <c r="D143" s="11" t="s">
        <v>206</v>
      </c>
      <c r="E143" s="11">
        <v>2</v>
      </c>
      <c r="F143" s="11">
        <v>201709</v>
      </c>
    </row>
    <row r="144" spans="1:6">
      <c r="A144" s="11" t="s">
        <v>458</v>
      </c>
      <c r="B144" s="11">
        <v>35</v>
      </c>
      <c r="C144" s="11" t="s">
        <v>185</v>
      </c>
      <c r="D144" s="11" t="s">
        <v>175</v>
      </c>
      <c r="E144" s="11">
        <v>0.5</v>
      </c>
      <c r="F144" s="11">
        <v>201709</v>
      </c>
    </row>
    <row r="145" spans="1:6">
      <c r="A145" s="11" t="s">
        <v>498</v>
      </c>
      <c r="B145" s="11">
        <v>35</v>
      </c>
      <c r="C145" s="11" t="s">
        <v>175</v>
      </c>
      <c r="D145" s="11" t="s">
        <v>206</v>
      </c>
      <c r="E145" s="11">
        <v>37.75</v>
      </c>
      <c r="F145" s="11">
        <v>201709</v>
      </c>
    </row>
    <row r="146" spans="1:6">
      <c r="A146" s="11" t="s">
        <v>499</v>
      </c>
      <c r="B146" s="11">
        <v>35</v>
      </c>
      <c r="C146" s="11" t="s">
        <v>175</v>
      </c>
      <c r="D146" s="11" t="s">
        <v>206</v>
      </c>
      <c r="E146" s="11">
        <v>52.420000000000009</v>
      </c>
      <c r="F146" s="11">
        <v>201709</v>
      </c>
    </row>
    <row r="147" spans="1:6">
      <c r="A147" s="11" t="s">
        <v>489</v>
      </c>
      <c r="B147" s="11">
        <v>35</v>
      </c>
      <c r="C147" s="11" t="s">
        <v>203</v>
      </c>
      <c r="D147" s="11" t="s">
        <v>198</v>
      </c>
      <c r="E147" s="11">
        <v>46.92</v>
      </c>
      <c r="F147" s="11">
        <v>201709</v>
      </c>
    </row>
    <row r="148" spans="1:6">
      <c r="A148" s="11" t="s">
        <v>774</v>
      </c>
      <c r="B148" s="11">
        <v>35</v>
      </c>
      <c r="C148" s="11" t="s">
        <v>175</v>
      </c>
      <c r="D148" s="11" t="s">
        <v>198</v>
      </c>
      <c r="E148" s="11">
        <v>52.25</v>
      </c>
      <c r="F148" s="11">
        <v>201709</v>
      </c>
    </row>
    <row r="149" spans="1:6">
      <c r="A149" s="11" t="s">
        <v>480</v>
      </c>
      <c r="B149" s="11">
        <v>35</v>
      </c>
      <c r="C149" s="11" t="s">
        <v>175</v>
      </c>
      <c r="D149" s="11" t="s">
        <v>185</v>
      </c>
      <c r="E149" s="11">
        <v>37</v>
      </c>
      <c r="F149" s="11">
        <v>201709</v>
      </c>
    </row>
    <row r="150" spans="1:6">
      <c r="A150" s="11" t="s">
        <v>495</v>
      </c>
      <c r="B150" s="11">
        <v>35</v>
      </c>
      <c r="C150" s="11" t="s">
        <v>175</v>
      </c>
      <c r="D150" s="11" t="s">
        <v>206</v>
      </c>
      <c r="E150" s="11">
        <v>36</v>
      </c>
      <c r="F150" s="11">
        <v>201709</v>
      </c>
    </row>
    <row r="151" spans="1:6">
      <c r="A151" s="11" t="s">
        <v>780</v>
      </c>
      <c r="B151" s="11">
        <v>35</v>
      </c>
      <c r="C151" s="11" t="s">
        <v>175</v>
      </c>
      <c r="D151" s="11" t="s">
        <v>185</v>
      </c>
      <c r="E151" s="11">
        <v>49</v>
      </c>
      <c r="F151" s="11">
        <v>201709</v>
      </c>
    </row>
    <row r="152" spans="1:6">
      <c r="A152" s="11" t="s">
        <v>781</v>
      </c>
      <c r="B152" s="11">
        <v>35</v>
      </c>
      <c r="C152" s="11" t="s">
        <v>175</v>
      </c>
      <c r="D152" s="11" t="s">
        <v>198</v>
      </c>
      <c r="E152" s="11">
        <v>32</v>
      </c>
      <c r="F152" s="11">
        <v>201709</v>
      </c>
    </row>
    <row r="153" spans="1:6">
      <c r="A153" s="11" t="s">
        <v>507</v>
      </c>
      <c r="B153" s="11">
        <v>35</v>
      </c>
      <c r="C153" s="11" t="s">
        <v>175</v>
      </c>
      <c r="D153" s="11" t="s">
        <v>198</v>
      </c>
      <c r="E153" s="11">
        <v>12</v>
      </c>
      <c r="F153" s="11">
        <v>201709</v>
      </c>
    </row>
    <row r="154" spans="1:6">
      <c r="A154" s="11" t="s">
        <v>483</v>
      </c>
      <c r="B154" s="11">
        <v>35</v>
      </c>
      <c r="C154" s="11" t="s">
        <v>175</v>
      </c>
      <c r="D154" s="11" t="s">
        <v>185</v>
      </c>
      <c r="E154" s="11">
        <v>2</v>
      </c>
      <c r="F154" s="11">
        <v>201709</v>
      </c>
    </row>
    <row r="155" spans="1:6">
      <c r="A155" s="11" t="s">
        <v>483</v>
      </c>
      <c r="B155" s="11">
        <v>35</v>
      </c>
      <c r="C155" s="11" t="s">
        <v>175</v>
      </c>
      <c r="D155" s="11" t="s">
        <v>177</v>
      </c>
      <c r="E155" s="11">
        <v>2</v>
      </c>
      <c r="F155" s="11">
        <v>201709</v>
      </c>
    </row>
    <row r="156" spans="1:6">
      <c r="A156" s="11" t="s">
        <v>483</v>
      </c>
      <c r="B156" s="11">
        <v>35</v>
      </c>
      <c r="C156" s="11" t="s">
        <v>175</v>
      </c>
      <c r="D156" s="11" t="s">
        <v>198</v>
      </c>
      <c r="E156" s="11">
        <v>39.75</v>
      </c>
      <c r="F156" s="11">
        <v>201709</v>
      </c>
    </row>
    <row r="157" spans="1:6">
      <c r="A157" s="11" t="s">
        <v>483</v>
      </c>
      <c r="B157" s="11">
        <v>35</v>
      </c>
      <c r="C157" s="11" t="s">
        <v>175</v>
      </c>
      <c r="D157" s="11" t="s">
        <v>206</v>
      </c>
      <c r="E157" s="11">
        <v>2</v>
      </c>
      <c r="F157" s="11">
        <v>201709</v>
      </c>
    </row>
    <row r="158" spans="1:6">
      <c r="A158" s="11" t="s">
        <v>784</v>
      </c>
      <c r="B158" s="11">
        <v>35</v>
      </c>
      <c r="C158" s="11" t="s">
        <v>175</v>
      </c>
      <c r="D158" s="11" t="s">
        <v>148</v>
      </c>
      <c r="E158" s="11">
        <v>2.5</v>
      </c>
      <c r="F158" s="11">
        <v>201709</v>
      </c>
    </row>
    <row r="159" spans="1:6">
      <c r="A159" s="11" t="s">
        <v>784</v>
      </c>
      <c r="B159" s="11">
        <v>35</v>
      </c>
      <c r="C159" s="11" t="s">
        <v>175</v>
      </c>
      <c r="D159" s="11" t="s">
        <v>182</v>
      </c>
      <c r="E159" s="11">
        <v>3.5</v>
      </c>
      <c r="F159" s="11">
        <v>201709</v>
      </c>
    </row>
    <row r="160" spans="1:6">
      <c r="A160" s="11" t="s">
        <v>784</v>
      </c>
      <c r="B160" s="11">
        <v>35</v>
      </c>
      <c r="C160" s="11" t="s">
        <v>175</v>
      </c>
      <c r="D160" s="11" t="s">
        <v>185</v>
      </c>
      <c r="E160" s="11">
        <v>3.5</v>
      </c>
      <c r="F160" s="11">
        <v>201709</v>
      </c>
    </row>
    <row r="161" spans="1:6">
      <c r="A161" s="11" t="s">
        <v>784</v>
      </c>
      <c r="B161" s="11">
        <v>35</v>
      </c>
      <c r="C161" s="11" t="s">
        <v>175</v>
      </c>
      <c r="D161" s="11" t="s">
        <v>177</v>
      </c>
      <c r="E161" s="11">
        <v>3.75</v>
      </c>
      <c r="F161" s="11">
        <v>201709</v>
      </c>
    </row>
    <row r="162" spans="1:6">
      <c r="A162" s="11" t="s">
        <v>784</v>
      </c>
      <c r="B162" s="11">
        <v>35</v>
      </c>
      <c r="C162" s="11" t="s">
        <v>175</v>
      </c>
      <c r="D162" s="11" t="s">
        <v>198</v>
      </c>
      <c r="E162" s="11">
        <v>5.5</v>
      </c>
      <c r="F162" s="11">
        <v>201709</v>
      </c>
    </row>
    <row r="163" spans="1:6">
      <c r="A163" s="11" t="s">
        <v>784</v>
      </c>
      <c r="B163" s="11">
        <v>35</v>
      </c>
      <c r="C163" s="11" t="s">
        <v>175</v>
      </c>
      <c r="D163" s="11" t="s">
        <v>203</v>
      </c>
      <c r="E163" s="11">
        <v>1</v>
      </c>
      <c r="F163" s="11">
        <v>201709</v>
      </c>
    </row>
    <row r="164" spans="1:6">
      <c r="A164" s="11" t="s">
        <v>784</v>
      </c>
      <c r="B164" s="11">
        <v>35</v>
      </c>
      <c r="C164" s="11" t="s">
        <v>175</v>
      </c>
      <c r="D164" s="11" t="s">
        <v>206</v>
      </c>
      <c r="E164" s="11">
        <v>3.75</v>
      </c>
      <c r="F164" s="11">
        <v>201709</v>
      </c>
    </row>
    <row r="165" spans="1:6">
      <c r="A165" s="11" t="s">
        <v>492</v>
      </c>
      <c r="B165" s="11">
        <v>35</v>
      </c>
      <c r="C165" s="11" t="s">
        <v>175</v>
      </c>
      <c r="D165" s="11" t="s">
        <v>206</v>
      </c>
      <c r="E165" s="11">
        <v>46.510000000000005</v>
      </c>
      <c r="F165" s="11">
        <v>201709</v>
      </c>
    </row>
    <row r="166" spans="1:6">
      <c r="A166" s="11" t="s">
        <v>491</v>
      </c>
      <c r="B166" s="11">
        <v>35</v>
      </c>
      <c r="C166" s="11" t="s">
        <v>175</v>
      </c>
      <c r="D166" s="11" t="s">
        <v>206</v>
      </c>
      <c r="E166" s="11">
        <v>45.66</v>
      </c>
      <c r="F166" s="11">
        <v>201709</v>
      </c>
    </row>
    <row r="167" spans="1:6">
      <c r="A167" s="11" t="s">
        <v>482</v>
      </c>
      <c r="B167" s="11">
        <v>35</v>
      </c>
      <c r="C167" s="11" t="s">
        <v>175</v>
      </c>
      <c r="D167" s="11" t="s">
        <v>148</v>
      </c>
      <c r="E167" s="11">
        <v>0.5</v>
      </c>
      <c r="F167" s="11">
        <v>201709</v>
      </c>
    </row>
    <row r="168" spans="1:6">
      <c r="A168" s="11" t="s">
        <v>482</v>
      </c>
      <c r="B168" s="11">
        <v>35</v>
      </c>
      <c r="C168" s="11" t="s">
        <v>175</v>
      </c>
      <c r="D168" s="11" t="s">
        <v>182</v>
      </c>
      <c r="E168" s="11">
        <v>2</v>
      </c>
      <c r="F168" s="11">
        <v>201709</v>
      </c>
    </row>
    <row r="169" spans="1:6">
      <c r="A169" s="11" t="s">
        <v>482</v>
      </c>
      <c r="B169" s="11">
        <v>35</v>
      </c>
      <c r="C169" s="11" t="s">
        <v>175</v>
      </c>
      <c r="D169" s="11" t="s">
        <v>185</v>
      </c>
      <c r="E169" s="11">
        <v>2</v>
      </c>
      <c r="F169" s="11">
        <v>201709</v>
      </c>
    </row>
    <row r="170" spans="1:6">
      <c r="A170" s="11" t="s">
        <v>482</v>
      </c>
      <c r="B170" s="11">
        <v>35</v>
      </c>
      <c r="C170" s="11" t="s">
        <v>175</v>
      </c>
      <c r="D170" s="11" t="s">
        <v>177</v>
      </c>
      <c r="E170" s="11">
        <v>5</v>
      </c>
      <c r="F170" s="11">
        <v>201709</v>
      </c>
    </row>
    <row r="171" spans="1:6">
      <c r="A171" s="11" t="s">
        <v>482</v>
      </c>
      <c r="B171" s="11">
        <v>35</v>
      </c>
      <c r="C171" s="11" t="s">
        <v>175</v>
      </c>
      <c r="D171" s="11" t="s">
        <v>198</v>
      </c>
      <c r="E171" s="11">
        <v>30.75</v>
      </c>
      <c r="F171" s="11">
        <v>201709</v>
      </c>
    </row>
    <row r="172" spans="1:6">
      <c r="A172" s="11" t="s">
        <v>482</v>
      </c>
      <c r="B172" s="11">
        <v>35</v>
      </c>
      <c r="C172" s="11" t="s">
        <v>175</v>
      </c>
      <c r="D172" s="11" t="s">
        <v>203</v>
      </c>
      <c r="E172" s="11">
        <v>0.5</v>
      </c>
      <c r="F172" s="11">
        <v>201709</v>
      </c>
    </row>
    <row r="173" spans="1:6">
      <c r="A173" s="11" t="s">
        <v>482</v>
      </c>
      <c r="B173" s="11">
        <v>35</v>
      </c>
      <c r="C173" s="11" t="s">
        <v>175</v>
      </c>
      <c r="D173" s="11" t="s">
        <v>206</v>
      </c>
      <c r="E173" s="11">
        <v>10</v>
      </c>
      <c r="F173" s="11">
        <v>201709</v>
      </c>
    </row>
    <row r="174" spans="1:6">
      <c r="A174" s="11" t="s">
        <v>777</v>
      </c>
      <c r="B174" s="11">
        <v>35</v>
      </c>
      <c r="C174" s="11" t="s">
        <v>175</v>
      </c>
      <c r="D174" s="11" t="s">
        <v>185</v>
      </c>
      <c r="E174" s="11">
        <v>26.25</v>
      </c>
      <c r="F174" s="11">
        <v>201709</v>
      </c>
    </row>
    <row r="175" spans="1:6">
      <c r="A175" s="11" t="s">
        <v>777</v>
      </c>
      <c r="B175" s="11">
        <v>35</v>
      </c>
      <c r="C175" s="11" t="s">
        <v>175</v>
      </c>
      <c r="D175" s="11" t="s">
        <v>206</v>
      </c>
      <c r="E175" s="11">
        <v>1.75</v>
      </c>
      <c r="F175" s="11">
        <v>201709</v>
      </c>
    </row>
    <row r="176" spans="1:6">
      <c r="A176" s="11" t="s">
        <v>767</v>
      </c>
      <c r="B176" s="11">
        <v>35</v>
      </c>
      <c r="C176" s="11" t="s">
        <v>175</v>
      </c>
      <c r="D176" s="11" t="s">
        <v>206</v>
      </c>
      <c r="E176" s="11">
        <v>47.19</v>
      </c>
      <c r="F176" s="11">
        <v>201710</v>
      </c>
    </row>
    <row r="177" spans="1:6">
      <c r="A177" s="11" t="s">
        <v>769</v>
      </c>
      <c r="B177" s="11">
        <v>35</v>
      </c>
      <c r="C177" s="11" t="s">
        <v>185</v>
      </c>
      <c r="D177" s="11" t="s">
        <v>198</v>
      </c>
      <c r="E177" s="11">
        <v>46.989999999999995</v>
      </c>
      <c r="F177" s="11">
        <v>201710</v>
      </c>
    </row>
    <row r="178" spans="1:6">
      <c r="A178" s="11" t="s">
        <v>494</v>
      </c>
      <c r="B178" s="11">
        <v>31</v>
      </c>
      <c r="C178" s="11" t="s">
        <v>175</v>
      </c>
      <c r="D178" s="11" t="s">
        <v>206</v>
      </c>
      <c r="E178" s="11">
        <v>75.33</v>
      </c>
      <c r="F178" s="11">
        <v>201710</v>
      </c>
    </row>
    <row r="179" spans="1:6">
      <c r="A179" s="11" t="s">
        <v>494</v>
      </c>
      <c r="B179" s="11">
        <v>32</v>
      </c>
      <c r="C179" s="11" t="s">
        <v>175</v>
      </c>
      <c r="D179" s="11" t="s">
        <v>206</v>
      </c>
      <c r="E179" s="11">
        <v>55.89</v>
      </c>
      <c r="F179" s="11">
        <v>201710</v>
      </c>
    </row>
    <row r="180" spans="1:6">
      <c r="A180" s="11" t="s">
        <v>494</v>
      </c>
      <c r="B180" s="11">
        <v>33</v>
      </c>
      <c r="C180" s="11" t="s">
        <v>175</v>
      </c>
      <c r="D180" s="11" t="s">
        <v>206</v>
      </c>
      <c r="E180" s="11">
        <v>91.75</v>
      </c>
      <c r="F180" s="11">
        <v>201710</v>
      </c>
    </row>
    <row r="181" spans="1:6">
      <c r="A181" s="11" t="s">
        <v>494</v>
      </c>
      <c r="B181" s="11">
        <v>34</v>
      </c>
      <c r="C181" s="11" t="s">
        <v>175</v>
      </c>
      <c r="D181" s="11" t="s">
        <v>206</v>
      </c>
      <c r="E181" s="11">
        <v>68.87</v>
      </c>
      <c r="F181" s="11">
        <v>201710</v>
      </c>
    </row>
    <row r="182" spans="1:6">
      <c r="A182" s="11" t="s">
        <v>494</v>
      </c>
      <c r="B182" s="11">
        <v>35</v>
      </c>
      <c r="C182" s="11" t="s">
        <v>175</v>
      </c>
      <c r="D182" s="11" t="s">
        <v>206</v>
      </c>
      <c r="E182" s="11">
        <v>67.56</v>
      </c>
      <c r="F182" s="11">
        <v>201710</v>
      </c>
    </row>
    <row r="183" spans="1:6">
      <c r="A183" s="11" t="s">
        <v>465</v>
      </c>
      <c r="B183" s="11">
        <v>34</v>
      </c>
      <c r="C183" s="11" t="s">
        <v>185</v>
      </c>
      <c r="D183" s="11" t="s">
        <v>198</v>
      </c>
      <c r="E183" s="11">
        <v>12</v>
      </c>
      <c r="F183" s="11">
        <v>201710</v>
      </c>
    </row>
    <row r="184" spans="1:6">
      <c r="A184" s="11" t="s">
        <v>775</v>
      </c>
      <c r="B184" s="11">
        <v>34</v>
      </c>
      <c r="C184" s="11" t="s">
        <v>198</v>
      </c>
      <c r="D184" s="11" t="s">
        <v>185</v>
      </c>
      <c r="E184" s="11">
        <v>50.36</v>
      </c>
      <c r="F184" s="11">
        <v>201710</v>
      </c>
    </row>
    <row r="185" spans="1:6">
      <c r="A185" s="11" t="s">
        <v>476</v>
      </c>
      <c r="B185" s="11">
        <v>35</v>
      </c>
      <c r="C185" s="11" t="s">
        <v>198</v>
      </c>
      <c r="D185" s="11" t="s">
        <v>206</v>
      </c>
      <c r="E185" s="11">
        <v>27.25</v>
      </c>
      <c r="F185" s="11">
        <v>201710</v>
      </c>
    </row>
    <row r="186" spans="1:6">
      <c r="A186" s="11" t="s">
        <v>787</v>
      </c>
      <c r="B186" s="11">
        <v>31</v>
      </c>
      <c r="C186" s="11" t="s">
        <v>185</v>
      </c>
      <c r="D186" s="11" t="s">
        <v>198</v>
      </c>
      <c r="E186" s="11">
        <v>9</v>
      </c>
      <c r="F186" s="11">
        <v>201710</v>
      </c>
    </row>
    <row r="187" spans="1:6">
      <c r="A187" s="11" t="s">
        <v>787</v>
      </c>
      <c r="B187" s="11">
        <v>35</v>
      </c>
      <c r="C187" s="11" t="s">
        <v>185</v>
      </c>
      <c r="D187" s="11" t="s">
        <v>198</v>
      </c>
      <c r="E187" s="11">
        <v>14.25</v>
      </c>
      <c r="F187" s="11">
        <v>201710</v>
      </c>
    </row>
    <row r="188" spans="1:6">
      <c r="A188" s="11" t="s">
        <v>768</v>
      </c>
      <c r="B188" s="11">
        <v>35</v>
      </c>
      <c r="C188" s="11" t="s">
        <v>175</v>
      </c>
      <c r="D188" s="11" t="s">
        <v>198</v>
      </c>
      <c r="E188" s="11">
        <v>32</v>
      </c>
      <c r="F188" s="11">
        <v>201710</v>
      </c>
    </row>
    <row r="189" spans="1:6">
      <c r="A189" s="11" t="s">
        <v>781</v>
      </c>
      <c r="B189" s="11">
        <v>32</v>
      </c>
      <c r="C189" s="11" t="s">
        <v>175</v>
      </c>
      <c r="D189" s="11" t="s">
        <v>198</v>
      </c>
      <c r="E189" s="11">
        <v>40</v>
      </c>
      <c r="F189" s="11">
        <v>201710</v>
      </c>
    </row>
    <row r="190" spans="1:6">
      <c r="A190" s="11" t="s">
        <v>1233</v>
      </c>
      <c r="B190" s="11">
        <v>36</v>
      </c>
      <c r="C190" s="11" t="s">
        <v>185</v>
      </c>
      <c r="D190" s="11" t="s">
        <v>206</v>
      </c>
      <c r="E190" s="11">
        <v>33.01</v>
      </c>
      <c r="F190" s="11">
        <v>201710</v>
      </c>
    </row>
    <row r="191" spans="1:6">
      <c r="A191" s="11" t="s">
        <v>715</v>
      </c>
      <c r="B191" s="11">
        <v>36</v>
      </c>
      <c r="C191" s="11" t="s">
        <v>175</v>
      </c>
      <c r="D191" s="11" t="s">
        <v>198</v>
      </c>
      <c r="E191" s="11">
        <v>8</v>
      </c>
      <c r="F191" s="11">
        <v>201710</v>
      </c>
    </row>
    <row r="192" spans="1:6">
      <c r="A192" s="11" t="s">
        <v>466</v>
      </c>
      <c r="B192" s="11">
        <v>36</v>
      </c>
      <c r="C192" s="11" t="s">
        <v>175</v>
      </c>
      <c r="D192" s="11" t="s">
        <v>177</v>
      </c>
      <c r="E192" s="11">
        <v>13</v>
      </c>
      <c r="F192" s="11">
        <v>201710</v>
      </c>
    </row>
    <row r="193" spans="1:6">
      <c r="A193" s="11" t="s">
        <v>466</v>
      </c>
      <c r="B193" s="11">
        <v>36</v>
      </c>
      <c r="C193" s="11" t="s">
        <v>175</v>
      </c>
      <c r="D193" s="11" t="s">
        <v>198</v>
      </c>
      <c r="E193" s="11">
        <v>13.5</v>
      </c>
      <c r="F193" s="11">
        <v>201710</v>
      </c>
    </row>
    <row r="194" spans="1:6">
      <c r="A194" s="11" t="s">
        <v>726</v>
      </c>
      <c r="B194" s="11">
        <v>36</v>
      </c>
      <c r="C194" s="11" t="s">
        <v>175</v>
      </c>
      <c r="D194" s="11" t="s">
        <v>185</v>
      </c>
      <c r="E194" s="11">
        <v>1</v>
      </c>
      <c r="F194" s="11">
        <v>201710</v>
      </c>
    </row>
    <row r="195" spans="1:6">
      <c r="A195" s="11" t="s">
        <v>726</v>
      </c>
      <c r="B195" s="11">
        <v>36</v>
      </c>
      <c r="C195" s="11" t="s">
        <v>175</v>
      </c>
      <c r="D195" s="11" t="s">
        <v>177</v>
      </c>
      <c r="E195" s="11">
        <v>1</v>
      </c>
      <c r="F195" s="11">
        <v>201710</v>
      </c>
    </row>
    <row r="196" spans="1:6">
      <c r="A196" s="11" t="s">
        <v>726</v>
      </c>
      <c r="B196" s="11">
        <v>36</v>
      </c>
      <c r="C196" s="11" t="s">
        <v>175</v>
      </c>
      <c r="D196" s="11" t="s">
        <v>198</v>
      </c>
      <c r="E196" s="11">
        <v>23</v>
      </c>
      <c r="F196" s="11">
        <v>201710</v>
      </c>
    </row>
    <row r="197" spans="1:6">
      <c r="A197" s="11" t="s">
        <v>458</v>
      </c>
      <c r="B197" s="11">
        <v>36</v>
      </c>
      <c r="C197" s="11" t="s">
        <v>185</v>
      </c>
      <c r="D197" s="11" t="s">
        <v>182</v>
      </c>
      <c r="E197" s="11">
        <v>12</v>
      </c>
      <c r="F197" s="11">
        <v>201710</v>
      </c>
    </row>
    <row r="198" spans="1:6">
      <c r="A198" s="11" t="s">
        <v>458</v>
      </c>
      <c r="B198" s="11">
        <v>36</v>
      </c>
      <c r="C198" s="11" t="s">
        <v>185</v>
      </c>
      <c r="D198" s="11" t="s">
        <v>198</v>
      </c>
      <c r="E198" s="11">
        <v>4.25</v>
      </c>
      <c r="F198" s="11">
        <v>201710</v>
      </c>
    </row>
    <row r="199" spans="1:6">
      <c r="A199" s="11" t="s">
        <v>458</v>
      </c>
      <c r="B199" s="11">
        <v>36</v>
      </c>
      <c r="C199" s="11" t="s">
        <v>185</v>
      </c>
      <c r="D199" s="11" t="s">
        <v>206</v>
      </c>
      <c r="E199" s="11">
        <v>2.75</v>
      </c>
      <c r="F199" s="11">
        <v>201710</v>
      </c>
    </row>
    <row r="200" spans="1:6">
      <c r="A200" s="11" t="s">
        <v>767</v>
      </c>
      <c r="B200" s="11">
        <v>36</v>
      </c>
      <c r="C200" s="11" t="s">
        <v>175</v>
      </c>
      <c r="D200" s="11" t="s">
        <v>206</v>
      </c>
      <c r="E200" s="11">
        <v>38.350000000000009</v>
      </c>
      <c r="F200" s="11">
        <v>201710</v>
      </c>
    </row>
    <row r="201" spans="1:6">
      <c r="A201" s="11" t="s">
        <v>453</v>
      </c>
      <c r="B201" s="11">
        <v>36</v>
      </c>
      <c r="C201" s="11" t="s">
        <v>175</v>
      </c>
      <c r="D201" s="11" t="s">
        <v>177</v>
      </c>
      <c r="E201" s="11">
        <v>11.75</v>
      </c>
      <c r="F201" s="11">
        <v>201710</v>
      </c>
    </row>
    <row r="202" spans="1:6">
      <c r="A202" s="11" t="s">
        <v>453</v>
      </c>
      <c r="B202" s="11">
        <v>36</v>
      </c>
      <c r="C202" s="11" t="s">
        <v>175</v>
      </c>
      <c r="D202" s="11" t="s">
        <v>198</v>
      </c>
      <c r="E202" s="11">
        <v>20.75</v>
      </c>
      <c r="F202" s="11">
        <v>201710</v>
      </c>
    </row>
    <row r="203" spans="1:6">
      <c r="A203" s="11" t="s">
        <v>485</v>
      </c>
      <c r="B203" s="11">
        <v>36</v>
      </c>
      <c r="C203" s="11" t="s">
        <v>175</v>
      </c>
      <c r="D203" s="11" t="s">
        <v>185</v>
      </c>
      <c r="E203" s="11">
        <v>27.75</v>
      </c>
      <c r="F203" s="11">
        <v>201710</v>
      </c>
    </row>
    <row r="204" spans="1:6">
      <c r="A204" s="11" t="s">
        <v>769</v>
      </c>
      <c r="B204" s="11">
        <v>36</v>
      </c>
      <c r="C204" s="11" t="s">
        <v>185</v>
      </c>
      <c r="D204" s="11" t="s">
        <v>177</v>
      </c>
      <c r="E204" s="11">
        <v>3.75</v>
      </c>
      <c r="F204" s="11">
        <v>201710</v>
      </c>
    </row>
    <row r="205" spans="1:6">
      <c r="A205" s="11" t="s">
        <v>769</v>
      </c>
      <c r="B205" s="11">
        <v>36</v>
      </c>
      <c r="C205" s="11" t="s">
        <v>185</v>
      </c>
      <c r="D205" s="11" t="s">
        <v>198</v>
      </c>
      <c r="E205" s="11">
        <v>53.739999999999995</v>
      </c>
      <c r="F205" s="11">
        <v>201710</v>
      </c>
    </row>
    <row r="206" spans="1:6">
      <c r="A206" s="11" t="s">
        <v>482</v>
      </c>
      <c r="B206" s="11">
        <v>36</v>
      </c>
      <c r="C206" s="11" t="s">
        <v>175</v>
      </c>
      <c r="D206" s="11" t="s">
        <v>148</v>
      </c>
      <c r="E206" s="11">
        <v>0.25</v>
      </c>
      <c r="F206" s="11">
        <v>201710</v>
      </c>
    </row>
    <row r="207" spans="1:6">
      <c r="A207" s="11" t="s">
        <v>482</v>
      </c>
      <c r="B207" s="11">
        <v>36</v>
      </c>
      <c r="C207" s="11" t="s">
        <v>175</v>
      </c>
      <c r="D207" s="11" t="s">
        <v>182</v>
      </c>
      <c r="E207" s="11">
        <v>6.25</v>
      </c>
      <c r="F207" s="11">
        <v>201710</v>
      </c>
    </row>
    <row r="208" spans="1:6">
      <c r="A208" s="11" t="s">
        <v>482</v>
      </c>
      <c r="B208" s="11">
        <v>36</v>
      </c>
      <c r="C208" s="11" t="s">
        <v>175</v>
      </c>
      <c r="D208" s="11" t="s">
        <v>185</v>
      </c>
      <c r="E208" s="11">
        <v>1.5</v>
      </c>
      <c r="F208" s="11">
        <v>201710</v>
      </c>
    </row>
    <row r="209" spans="1:6">
      <c r="A209" s="11" t="s">
        <v>482</v>
      </c>
      <c r="B209" s="11">
        <v>36</v>
      </c>
      <c r="C209" s="11" t="s">
        <v>175</v>
      </c>
      <c r="D209" s="11" t="s">
        <v>177</v>
      </c>
      <c r="E209" s="11">
        <v>2.5</v>
      </c>
      <c r="F209" s="11">
        <v>201710</v>
      </c>
    </row>
    <row r="210" spans="1:6">
      <c r="A210" s="11" t="s">
        <v>482</v>
      </c>
      <c r="B210" s="11">
        <v>36</v>
      </c>
      <c r="C210" s="11" t="s">
        <v>175</v>
      </c>
      <c r="D210" s="11" t="s">
        <v>198</v>
      </c>
      <c r="E210" s="11">
        <v>24.75</v>
      </c>
      <c r="F210" s="11">
        <v>201710</v>
      </c>
    </row>
    <row r="211" spans="1:6">
      <c r="A211" s="11" t="s">
        <v>482</v>
      </c>
      <c r="B211" s="11">
        <v>36</v>
      </c>
      <c r="C211" s="11" t="s">
        <v>175</v>
      </c>
      <c r="D211" s="11" t="s">
        <v>203</v>
      </c>
      <c r="E211" s="11">
        <v>0.25</v>
      </c>
      <c r="F211" s="11">
        <v>201710</v>
      </c>
    </row>
    <row r="212" spans="1:6">
      <c r="A212" s="11" t="s">
        <v>482</v>
      </c>
      <c r="B212" s="11">
        <v>36</v>
      </c>
      <c r="C212" s="11" t="s">
        <v>175</v>
      </c>
      <c r="D212" s="11" t="s">
        <v>206</v>
      </c>
      <c r="E212" s="11">
        <v>13.5</v>
      </c>
      <c r="F212" s="11">
        <v>201710</v>
      </c>
    </row>
    <row r="213" spans="1:6">
      <c r="A213" s="11" t="s">
        <v>498</v>
      </c>
      <c r="B213" s="11">
        <v>36</v>
      </c>
      <c r="C213" s="11" t="s">
        <v>175</v>
      </c>
      <c r="D213" s="11" t="s">
        <v>206</v>
      </c>
      <c r="E213" s="11">
        <v>50.17</v>
      </c>
      <c r="F213" s="11">
        <v>201710</v>
      </c>
    </row>
    <row r="214" spans="1:6">
      <c r="A214" s="11" t="s">
        <v>479</v>
      </c>
      <c r="B214" s="11">
        <v>36</v>
      </c>
      <c r="C214" s="11" t="s">
        <v>175</v>
      </c>
      <c r="D214" s="11" t="s">
        <v>185</v>
      </c>
      <c r="E214" s="11">
        <v>19</v>
      </c>
      <c r="F214" s="11">
        <v>201710</v>
      </c>
    </row>
    <row r="215" spans="1:6">
      <c r="A215" s="11" t="s">
        <v>479</v>
      </c>
      <c r="B215" s="11">
        <v>36</v>
      </c>
      <c r="C215" s="11" t="s">
        <v>175</v>
      </c>
      <c r="D215" s="11" t="s">
        <v>198</v>
      </c>
      <c r="E215" s="11">
        <v>27.25</v>
      </c>
      <c r="F215" s="11">
        <v>201710</v>
      </c>
    </row>
    <row r="216" spans="1:6">
      <c r="A216" s="11" t="s">
        <v>499</v>
      </c>
      <c r="B216" s="11">
        <v>36</v>
      </c>
      <c r="C216" s="11" t="s">
        <v>175</v>
      </c>
      <c r="D216" s="11" t="s">
        <v>206</v>
      </c>
      <c r="E216" s="11">
        <v>43.5</v>
      </c>
      <c r="F216" s="11">
        <v>201710</v>
      </c>
    </row>
    <row r="217" spans="1:6">
      <c r="A217" s="11" t="s">
        <v>461</v>
      </c>
      <c r="B217" s="11">
        <v>36</v>
      </c>
      <c r="C217" s="11" t="s">
        <v>185</v>
      </c>
      <c r="D217" s="11" t="s">
        <v>182</v>
      </c>
      <c r="E217" s="11">
        <v>16.850000000000001</v>
      </c>
      <c r="F217" s="11">
        <v>201710</v>
      </c>
    </row>
    <row r="218" spans="1:6">
      <c r="A218" s="11" t="s">
        <v>494</v>
      </c>
      <c r="B218" s="11">
        <v>36</v>
      </c>
      <c r="C218" s="11" t="s">
        <v>175</v>
      </c>
      <c r="D218" s="11" t="s">
        <v>206</v>
      </c>
      <c r="E218" s="11">
        <v>60.54</v>
      </c>
      <c r="F218" s="11">
        <v>201710</v>
      </c>
    </row>
    <row r="219" spans="1:6">
      <c r="A219" s="11" t="s">
        <v>489</v>
      </c>
      <c r="B219" s="11">
        <v>36</v>
      </c>
      <c r="C219" s="11" t="s">
        <v>203</v>
      </c>
      <c r="D219" s="11" t="s">
        <v>198</v>
      </c>
      <c r="E219" s="11">
        <v>38.5</v>
      </c>
      <c r="F219" s="11">
        <v>201710</v>
      </c>
    </row>
    <row r="220" spans="1:6">
      <c r="A220" s="11" t="s">
        <v>467</v>
      </c>
      <c r="B220" s="11">
        <v>36</v>
      </c>
      <c r="C220" s="11" t="s">
        <v>185</v>
      </c>
      <c r="D220" s="11" t="s">
        <v>206</v>
      </c>
      <c r="E220" s="11">
        <v>45.22999999999999</v>
      </c>
      <c r="F220" s="11">
        <v>201710</v>
      </c>
    </row>
    <row r="221" spans="1:6">
      <c r="A221" s="11" t="s">
        <v>774</v>
      </c>
      <c r="B221" s="11">
        <v>36</v>
      </c>
      <c r="C221" s="11" t="s">
        <v>175</v>
      </c>
      <c r="D221" s="11" t="s">
        <v>198</v>
      </c>
      <c r="E221" s="11">
        <v>39</v>
      </c>
      <c r="F221" s="11">
        <v>201710</v>
      </c>
    </row>
    <row r="222" spans="1:6">
      <c r="A222" s="11" t="s">
        <v>468</v>
      </c>
      <c r="B222" s="11">
        <v>36</v>
      </c>
      <c r="C222" s="11" t="s">
        <v>185</v>
      </c>
      <c r="D222" s="11" t="s">
        <v>198</v>
      </c>
      <c r="E222" s="11">
        <v>11.9</v>
      </c>
      <c r="F222" s="11">
        <v>201710</v>
      </c>
    </row>
    <row r="223" spans="1:6">
      <c r="A223" s="11" t="s">
        <v>480</v>
      </c>
      <c r="B223" s="11">
        <v>36</v>
      </c>
      <c r="C223" s="11" t="s">
        <v>175</v>
      </c>
      <c r="D223" s="11" t="s">
        <v>185</v>
      </c>
      <c r="E223" s="11">
        <v>20</v>
      </c>
      <c r="F223" s="11">
        <v>201710</v>
      </c>
    </row>
    <row r="224" spans="1:6">
      <c r="A224" s="11" t="s">
        <v>481</v>
      </c>
      <c r="B224" s="11">
        <v>36</v>
      </c>
      <c r="C224" s="11" t="s">
        <v>175</v>
      </c>
      <c r="D224" s="11" t="s">
        <v>198</v>
      </c>
      <c r="E224" s="11">
        <v>20.5</v>
      </c>
      <c r="F224" s="11">
        <v>201710</v>
      </c>
    </row>
    <row r="225" spans="1:6">
      <c r="A225" s="11" t="s">
        <v>777</v>
      </c>
      <c r="B225" s="11">
        <v>36</v>
      </c>
      <c r="C225" s="11" t="s">
        <v>175</v>
      </c>
      <c r="D225" s="11" t="s">
        <v>185</v>
      </c>
      <c r="E225" s="11">
        <v>28</v>
      </c>
      <c r="F225" s="11">
        <v>201710</v>
      </c>
    </row>
    <row r="226" spans="1:6">
      <c r="A226" s="11" t="s">
        <v>495</v>
      </c>
      <c r="B226" s="11">
        <v>36</v>
      </c>
      <c r="C226" s="11" t="s">
        <v>175</v>
      </c>
      <c r="D226" s="11" t="s">
        <v>206</v>
      </c>
      <c r="E226" s="11">
        <v>36</v>
      </c>
      <c r="F226" s="11">
        <v>201710</v>
      </c>
    </row>
    <row r="227" spans="1:6">
      <c r="A227" s="11" t="s">
        <v>509</v>
      </c>
      <c r="B227" s="11">
        <v>36</v>
      </c>
      <c r="C227" s="11" t="s">
        <v>175</v>
      </c>
      <c r="D227" s="11" t="s">
        <v>198</v>
      </c>
      <c r="E227" s="11">
        <v>43.75</v>
      </c>
      <c r="F227" s="11">
        <v>201710</v>
      </c>
    </row>
    <row r="228" spans="1:6">
      <c r="A228" s="11" t="s">
        <v>476</v>
      </c>
      <c r="B228" s="11">
        <v>36</v>
      </c>
      <c r="C228" s="11" t="s">
        <v>198</v>
      </c>
      <c r="D228" s="11" t="s">
        <v>206</v>
      </c>
      <c r="E228" s="11">
        <v>53.75</v>
      </c>
      <c r="F228" s="11">
        <v>201710</v>
      </c>
    </row>
    <row r="229" spans="1:6">
      <c r="A229" s="11" t="s">
        <v>787</v>
      </c>
      <c r="B229" s="11">
        <v>36</v>
      </c>
      <c r="C229" s="11" t="s">
        <v>185</v>
      </c>
      <c r="D229" s="11" t="s">
        <v>198</v>
      </c>
      <c r="E229" s="11">
        <v>16.25</v>
      </c>
      <c r="F229" s="11">
        <v>201710</v>
      </c>
    </row>
    <row r="230" spans="1:6">
      <c r="A230" s="11" t="s">
        <v>501</v>
      </c>
      <c r="B230" s="11">
        <v>36</v>
      </c>
      <c r="C230" s="11" t="s">
        <v>175</v>
      </c>
      <c r="D230" s="11" t="s">
        <v>198</v>
      </c>
      <c r="E230" s="11">
        <v>45</v>
      </c>
      <c r="F230" s="11">
        <v>201710</v>
      </c>
    </row>
    <row r="231" spans="1:6">
      <c r="A231" s="11" t="s">
        <v>768</v>
      </c>
      <c r="B231" s="11">
        <v>36</v>
      </c>
      <c r="C231" s="11" t="s">
        <v>175</v>
      </c>
      <c r="D231" s="11" t="s">
        <v>198</v>
      </c>
      <c r="E231" s="11">
        <v>24</v>
      </c>
      <c r="F231" s="11">
        <v>201710</v>
      </c>
    </row>
    <row r="232" spans="1:6">
      <c r="A232" s="11" t="s">
        <v>781</v>
      </c>
      <c r="B232" s="11">
        <v>36</v>
      </c>
      <c r="C232" s="11" t="s">
        <v>175</v>
      </c>
      <c r="D232" s="11" t="s">
        <v>198</v>
      </c>
      <c r="E232" s="11">
        <v>38.5</v>
      </c>
      <c r="F232" s="11">
        <v>201710</v>
      </c>
    </row>
    <row r="233" spans="1:6">
      <c r="A233" s="11" t="s">
        <v>486</v>
      </c>
      <c r="B233" s="11">
        <v>36</v>
      </c>
      <c r="C233" s="11" t="s">
        <v>175</v>
      </c>
      <c r="D233" s="11" t="s">
        <v>177</v>
      </c>
      <c r="E233" s="11">
        <v>37</v>
      </c>
      <c r="F233" s="11">
        <v>201710</v>
      </c>
    </row>
    <row r="234" spans="1:6">
      <c r="A234" s="11" t="s">
        <v>483</v>
      </c>
      <c r="B234" s="11">
        <v>36</v>
      </c>
      <c r="C234" s="11" t="s">
        <v>175</v>
      </c>
      <c r="D234" s="11" t="s">
        <v>185</v>
      </c>
      <c r="E234" s="11">
        <v>4</v>
      </c>
      <c r="F234" s="11">
        <v>201710</v>
      </c>
    </row>
    <row r="235" spans="1:6">
      <c r="A235" s="11" t="s">
        <v>483</v>
      </c>
      <c r="B235" s="11">
        <v>36</v>
      </c>
      <c r="C235" s="11" t="s">
        <v>175</v>
      </c>
      <c r="D235" s="11" t="s">
        <v>177</v>
      </c>
      <c r="E235" s="11">
        <v>2.5</v>
      </c>
      <c r="F235" s="11">
        <v>201710</v>
      </c>
    </row>
    <row r="236" spans="1:6">
      <c r="A236" s="11" t="s">
        <v>483</v>
      </c>
      <c r="B236" s="11">
        <v>36</v>
      </c>
      <c r="C236" s="11" t="s">
        <v>175</v>
      </c>
      <c r="D236" s="11" t="s">
        <v>198</v>
      </c>
      <c r="E236" s="11">
        <v>34.5</v>
      </c>
      <c r="F236" s="11">
        <v>201710</v>
      </c>
    </row>
    <row r="237" spans="1:6">
      <c r="A237" s="11" t="s">
        <v>483</v>
      </c>
      <c r="B237" s="11">
        <v>36</v>
      </c>
      <c r="C237" s="11" t="s">
        <v>175</v>
      </c>
      <c r="D237" s="11" t="s">
        <v>206</v>
      </c>
      <c r="E237" s="11">
        <v>3.5</v>
      </c>
      <c r="F237" s="11">
        <v>201710</v>
      </c>
    </row>
    <row r="238" spans="1:6">
      <c r="A238" s="11" t="s">
        <v>492</v>
      </c>
      <c r="B238" s="11">
        <v>36</v>
      </c>
      <c r="C238" s="11" t="s">
        <v>175</v>
      </c>
      <c r="D238" s="11" t="s">
        <v>206</v>
      </c>
      <c r="E238" s="11">
        <v>42.069999999999993</v>
      </c>
      <c r="F238" s="11">
        <v>201710</v>
      </c>
    </row>
    <row r="239" spans="1:6">
      <c r="A239" s="11" t="s">
        <v>491</v>
      </c>
      <c r="B239" s="11">
        <v>36</v>
      </c>
      <c r="C239" s="11" t="s">
        <v>175</v>
      </c>
      <c r="D239" s="11" t="s">
        <v>206</v>
      </c>
      <c r="E239" s="11">
        <v>46.42</v>
      </c>
      <c r="F239" s="11">
        <v>201710</v>
      </c>
    </row>
    <row r="240" spans="1:6">
      <c r="A240" s="11" t="s">
        <v>784</v>
      </c>
      <c r="B240" s="11">
        <v>36</v>
      </c>
      <c r="C240" s="11" t="s">
        <v>175</v>
      </c>
      <c r="D240" s="11" t="s">
        <v>148</v>
      </c>
      <c r="E240" s="11">
        <v>1</v>
      </c>
      <c r="F240" s="11">
        <v>201710</v>
      </c>
    </row>
    <row r="241" spans="1:6">
      <c r="A241" s="11" t="s">
        <v>784</v>
      </c>
      <c r="B241" s="11">
        <v>36</v>
      </c>
      <c r="C241" s="11" t="s">
        <v>175</v>
      </c>
      <c r="D241" s="11" t="s">
        <v>182</v>
      </c>
      <c r="E241" s="11">
        <v>4.5</v>
      </c>
      <c r="F241" s="11">
        <v>201710</v>
      </c>
    </row>
    <row r="242" spans="1:6">
      <c r="A242" s="11" t="s">
        <v>784</v>
      </c>
      <c r="B242" s="11">
        <v>36</v>
      </c>
      <c r="C242" s="11" t="s">
        <v>175</v>
      </c>
      <c r="D242" s="11" t="s">
        <v>185</v>
      </c>
      <c r="E242" s="11">
        <v>3.75</v>
      </c>
      <c r="F242" s="11">
        <v>201710</v>
      </c>
    </row>
    <row r="243" spans="1:6">
      <c r="A243" s="11" t="s">
        <v>784</v>
      </c>
      <c r="B243" s="11">
        <v>36</v>
      </c>
      <c r="C243" s="11" t="s">
        <v>175</v>
      </c>
      <c r="D243" s="11" t="s">
        <v>177</v>
      </c>
      <c r="E243" s="11">
        <v>2.75</v>
      </c>
      <c r="F243" s="11">
        <v>201710</v>
      </c>
    </row>
    <row r="244" spans="1:6">
      <c r="A244" s="11" t="s">
        <v>784</v>
      </c>
      <c r="B244" s="11">
        <v>36</v>
      </c>
      <c r="C244" s="11" t="s">
        <v>175</v>
      </c>
      <c r="D244" s="11" t="s">
        <v>198</v>
      </c>
      <c r="E244" s="11">
        <v>4.25</v>
      </c>
      <c r="F244" s="11">
        <v>201710</v>
      </c>
    </row>
    <row r="245" spans="1:6">
      <c r="A245" s="11" t="s">
        <v>784</v>
      </c>
      <c r="B245" s="11">
        <v>36</v>
      </c>
      <c r="C245" s="11" t="s">
        <v>175</v>
      </c>
      <c r="D245" s="11" t="s">
        <v>203</v>
      </c>
      <c r="E245" s="11">
        <v>1</v>
      </c>
      <c r="F245" s="11">
        <v>201710</v>
      </c>
    </row>
    <row r="246" spans="1:6">
      <c r="A246" s="11" t="s">
        <v>784</v>
      </c>
      <c r="B246" s="11">
        <v>36</v>
      </c>
      <c r="C246" s="11" t="s">
        <v>175</v>
      </c>
      <c r="D246" s="11" t="s">
        <v>206</v>
      </c>
      <c r="E246" s="11">
        <v>3.5</v>
      </c>
      <c r="F246" s="11">
        <v>201710</v>
      </c>
    </row>
    <row r="247" spans="1:6">
      <c r="A247" s="11" t="s">
        <v>478</v>
      </c>
      <c r="B247" s="11">
        <v>31</v>
      </c>
      <c r="C247" s="11" t="s">
        <v>175</v>
      </c>
      <c r="D247" s="11" t="s">
        <v>206</v>
      </c>
      <c r="E247" s="11">
        <v>4</v>
      </c>
      <c r="F247" s="11">
        <v>201710</v>
      </c>
    </row>
    <row r="248" spans="1:6">
      <c r="A248" s="11" t="s">
        <v>488</v>
      </c>
      <c r="B248" s="11">
        <v>34</v>
      </c>
      <c r="C248" s="11" t="s">
        <v>175</v>
      </c>
      <c r="D248" s="11" t="s">
        <v>198</v>
      </c>
      <c r="E248" s="11">
        <v>48.5</v>
      </c>
      <c r="F248" s="11">
        <v>201711</v>
      </c>
    </row>
    <row r="249" spans="1:6">
      <c r="A249" s="11" t="s">
        <v>488</v>
      </c>
      <c r="B249" s="11">
        <v>35</v>
      </c>
      <c r="C249" s="11" t="s">
        <v>175</v>
      </c>
      <c r="D249" s="11" t="s">
        <v>198</v>
      </c>
      <c r="E249" s="11">
        <v>51.25</v>
      </c>
      <c r="F249" s="11">
        <v>201711</v>
      </c>
    </row>
    <row r="250" spans="1:6">
      <c r="A250" s="11" t="s">
        <v>488</v>
      </c>
      <c r="B250" s="11">
        <v>36</v>
      </c>
      <c r="C250" s="11" t="s">
        <v>175</v>
      </c>
      <c r="D250" s="11" t="s">
        <v>198</v>
      </c>
      <c r="E250" s="11">
        <v>52.25</v>
      </c>
      <c r="F250" s="11">
        <v>201711</v>
      </c>
    </row>
    <row r="251" spans="1:6">
      <c r="A251" s="11" t="s">
        <v>788</v>
      </c>
      <c r="B251" s="11">
        <v>33</v>
      </c>
      <c r="C251" s="11" t="s">
        <v>185</v>
      </c>
      <c r="D251" s="11" t="s">
        <v>206</v>
      </c>
      <c r="E251" s="11">
        <v>2</v>
      </c>
      <c r="F251" s="11">
        <v>201711</v>
      </c>
    </row>
    <row r="252" spans="1:6">
      <c r="A252" s="11" t="s">
        <v>788</v>
      </c>
      <c r="B252" s="11">
        <v>34</v>
      </c>
      <c r="C252" s="11" t="s">
        <v>185</v>
      </c>
      <c r="D252" s="11" t="s">
        <v>206</v>
      </c>
      <c r="E252" s="11">
        <v>35.92</v>
      </c>
      <c r="F252" s="11">
        <v>201711</v>
      </c>
    </row>
    <row r="253" spans="1:6">
      <c r="A253" s="11" t="s">
        <v>598</v>
      </c>
      <c r="B253" s="11">
        <v>34</v>
      </c>
      <c r="C253" s="11" t="s">
        <v>203</v>
      </c>
      <c r="D253" s="11" t="s">
        <v>198</v>
      </c>
      <c r="E253" s="11">
        <v>7</v>
      </c>
      <c r="F253" s="11">
        <v>201711</v>
      </c>
    </row>
    <row r="254" spans="1:6">
      <c r="A254" s="11" t="s">
        <v>598</v>
      </c>
      <c r="B254" s="11">
        <v>35</v>
      </c>
      <c r="C254" s="11" t="s">
        <v>203</v>
      </c>
      <c r="D254" s="11" t="s">
        <v>198</v>
      </c>
      <c r="E254" s="11">
        <v>18</v>
      </c>
      <c r="F254" s="11">
        <v>201711</v>
      </c>
    </row>
    <row r="255" spans="1:6">
      <c r="A255" s="11" t="s">
        <v>598</v>
      </c>
      <c r="B255" s="11">
        <v>36</v>
      </c>
      <c r="C255" s="11" t="s">
        <v>203</v>
      </c>
      <c r="D255" s="11" t="s">
        <v>198</v>
      </c>
      <c r="E255" s="11">
        <v>16.75</v>
      </c>
      <c r="F255" s="11">
        <v>201711</v>
      </c>
    </row>
    <row r="256" spans="1:6">
      <c r="A256" s="11" t="s">
        <v>490</v>
      </c>
      <c r="B256" s="11">
        <v>35</v>
      </c>
      <c r="C256" s="11" t="s">
        <v>203</v>
      </c>
      <c r="D256" s="11" t="s">
        <v>198</v>
      </c>
      <c r="E256" s="11">
        <v>33.5</v>
      </c>
      <c r="F256" s="11">
        <v>201711</v>
      </c>
    </row>
    <row r="257" spans="1:6">
      <c r="A257" s="11" t="s">
        <v>490</v>
      </c>
      <c r="B257" s="11">
        <v>36</v>
      </c>
      <c r="C257" s="11" t="s">
        <v>203</v>
      </c>
      <c r="D257" s="11" t="s">
        <v>198</v>
      </c>
      <c r="E257" s="11">
        <v>40</v>
      </c>
      <c r="F257" s="11">
        <v>201711</v>
      </c>
    </row>
    <row r="258" spans="1:6">
      <c r="A258" s="11" t="s">
        <v>1233</v>
      </c>
      <c r="B258" s="11">
        <v>31</v>
      </c>
      <c r="C258" s="11" t="s">
        <v>185</v>
      </c>
      <c r="D258" s="11" t="s">
        <v>198</v>
      </c>
      <c r="E258" s="11">
        <v>32.416666666666664</v>
      </c>
      <c r="F258" s="11">
        <v>201809</v>
      </c>
    </row>
    <row r="259" spans="1:6">
      <c r="A259" s="11" t="s">
        <v>715</v>
      </c>
      <c r="B259" s="11">
        <v>31</v>
      </c>
      <c r="C259" s="11" t="s">
        <v>175</v>
      </c>
      <c r="D259" s="11" t="s">
        <v>198</v>
      </c>
      <c r="E259" s="11">
        <v>7.9999999999999982</v>
      </c>
      <c r="F259" s="11">
        <v>201809</v>
      </c>
    </row>
    <row r="260" spans="1:6">
      <c r="A260" s="11" t="s">
        <v>466</v>
      </c>
      <c r="B260" s="11">
        <v>31</v>
      </c>
      <c r="C260" s="11" t="s">
        <v>175</v>
      </c>
      <c r="D260" s="11" t="s">
        <v>177</v>
      </c>
      <c r="E260" s="11">
        <v>4.0000000000000018</v>
      </c>
      <c r="F260" s="11">
        <v>201809</v>
      </c>
    </row>
    <row r="261" spans="1:6">
      <c r="A261" s="11" t="s">
        <v>466</v>
      </c>
      <c r="B261" s="11">
        <v>31</v>
      </c>
      <c r="C261" s="11" t="s">
        <v>175</v>
      </c>
      <c r="D261" s="11" t="s">
        <v>198</v>
      </c>
      <c r="E261" s="11">
        <v>2.4999999999999991</v>
      </c>
      <c r="F261" s="11">
        <v>201809</v>
      </c>
    </row>
    <row r="262" spans="1:6">
      <c r="A262" s="11" t="s">
        <v>726</v>
      </c>
      <c r="B262" s="11">
        <v>31</v>
      </c>
      <c r="C262" s="11" t="s">
        <v>175</v>
      </c>
      <c r="D262" s="11" t="s">
        <v>185</v>
      </c>
      <c r="E262" s="11">
        <v>2.0000000000000009</v>
      </c>
      <c r="F262" s="11">
        <v>201809</v>
      </c>
    </row>
    <row r="263" spans="1:6">
      <c r="A263" s="11" t="s">
        <v>726</v>
      </c>
      <c r="B263" s="11">
        <v>31</v>
      </c>
      <c r="C263" s="11" t="s">
        <v>175</v>
      </c>
      <c r="D263" s="11" t="s">
        <v>177</v>
      </c>
      <c r="E263" s="11">
        <v>4</v>
      </c>
      <c r="F263" s="11">
        <v>201809</v>
      </c>
    </row>
    <row r="264" spans="1:6">
      <c r="A264" s="11" t="s">
        <v>726</v>
      </c>
      <c r="B264" s="11">
        <v>31</v>
      </c>
      <c r="C264" s="11" t="s">
        <v>175</v>
      </c>
      <c r="D264" s="11" t="s">
        <v>198</v>
      </c>
      <c r="E264" s="11">
        <v>38</v>
      </c>
      <c r="F264" s="11">
        <v>201809</v>
      </c>
    </row>
    <row r="265" spans="1:6">
      <c r="A265" s="11" t="s">
        <v>458</v>
      </c>
      <c r="B265" s="11">
        <v>31</v>
      </c>
      <c r="C265" s="11" t="s">
        <v>185</v>
      </c>
      <c r="D265" s="11" t="s">
        <v>182</v>
      </c>
      <c r="E265" s="11">
        <v>10.999999999999998</v>
      </c>
      <c r="F265" s="11">
        <v>201809</v>
      </c>
    </row>
    <row r="266" spans="1:6">
      <c r="A266" s="11" t="s">
        <v>458</v>
      </c>
      <c r="B266" s="11">
        <v>31</v>
      </c>
      <c r="C266" s="11" t="s">
        <v>185</v>
      </c>
      <c r="D266" s="11" t="s">
        <v>198</v>
      </c>
      <c r="E266" s="11">
        <v>2.25</v>
      </c>
      <c r="F266" s="11">
        <v>201809</v>
      </c>
    </row>
    <row r="267" spans="1:6">
      <c r="A267" s="11" t="s">
        <v>767</v>
      </c>
      <c r="B267" s="11">
        <v>31</v>
      </c>
      <c r="C267" s="11" t="s">
        <v>175</v>
      </c>
      <c r="D267" s="11" t="s">
        <v>206</v>
      </c>
      <c r="E267" s="11">
        <v>40.840000000000003</v>
      </c>
      <c r="F267" s="11">
        <v>201809</v>
      </c>
    </row>
    <row r="268" spans="1:6">
      <c r="A268" s="11" t="s">
        <v>453</v>
      </c>
      <c r="B268" s="11">
        <v>31</v>
      </c>
      <c r="C268" s="11" t="s">
        <v>175</v>
      </c>
      <c r="D268" s="11" t="s">
        <v>177</v>
      </c>
      <c r="E268" s="11">
        <v>15.999999999999998</v>
      </c>
      <c r="F268" s="11">
        <v>201809</v>
      </c>
    </row>
    <row r="269" spans="1:6">
      <c r="A269" s="11" t="s">
        <v>453</v>
      </c>
      <c r="B269" s="11">
        <v>31</v>
      </c>
      <c r="C269" s="11" t="s">
        <v>175</v>
      </c>
      <c r="D269" s="11" t="s">
        <v>198</v>
      </c>
      <c r="E269" s="11">
        <v>15</v>
      </c>
      <c r="F269" s="11">
        <v>201809</v>
      </c>
    </row>
    <row r="270" spans="1:6">
      <c r="A270" s="11" t="s">
        <v>955</v>
      </c>
      <c r="B270" s="11">
        <v>31</v>
      </c>
      <c r="C270" s="11" t="s">
        <v>175</v>
      </c>
      <c r="D270" s="11" t="s">
        <v>185</v>
      </c>
      <c r="E270" s="11">
        <v>1.5</v>
      </c>
      <c r="F270" s="11">
        <v>201809</v>
      </c>
    </row>
    <row r="271" spans="1:6">
      <c r="A271" s="11" t="s">
        <v>955</v>
      </c>
      <c r="B271" s="11">
        <v>31</v>
      </c>
      <c r="C271" s="11" t="s">
        <v>175</v>
      </c>
      <c r="D271" s="11" t="s">
        <v>198</v>
      </c>
      <c r="E271" s="11">
        <v>3.0000000000000013</v>
      </c>
      <c r="F271" s="11">
        <v>201809</v>
      </c>
    </row>
    <row r="272" spans="1:6">
      <c r="A272" s="11" t="s">
        <v>955</v>
      </c>
      <c r="B272" s="11">
        <v>31</v>
      </c>
      <c r="C272" s="11" t="s">
        <v>175</v>
      </c>
      <c r="D272" s="11" t="s">
        <v>206</v>
      </c>
      <c r="E272" s="11">
        <v>1.5</v>
      </c>
      <c r="F272" s="11">
        <v>201809</v>
      </c>
    </row>
    <row r="273" spans="1:6">
      <c r="A273" s="11" t="s">
        <v>485</v>
      </c>
      <c r="B273" s="11">
        <v>31</v>
      </c>
      <c r="C273" s="11" t="s">
        <v>175</v>
      </c>
      <c r="D273" s="11" t="s">
        <v>185</v>
      </c>
      <c r="E273" s="11">
        <v>20.25</v>
      </c>
      <c r="F273" s="11">
        <v>201809</v>
      </c>
    </row>
    <row r="274" spans="1:6">
      <c r="A274" s="11" t="s">
        <v>485</v>
      </c>
      <c r="B274" s="11">
        <v>31</v>
      </c>
      <c r="C274" s="11" t="s">
        <v>175</v>
      </c>
      <c r="D274" s="11" t="s">
        <v>177</v>
      </c>
      <c r="E274" s="11">
        <v>5.75</v>
      </c>
      <c r="F274" s="11">
        <v>201809</v>
      </c>
    </row>
    <row r="275" spans="1:6">
      <c r="A275" s="11" t="s">
        <v>485</v>
      </c>
      <c r="B275" s="11">
        <v>31</v>
      </c>
      <c r="C275" s="11" t="s">
        <v>175</v>
      </c>
      <c r="D275" s="11" t="s">
        <v>198</v>
      </c>
      <c r="E275" s="11">
        <v>23.5</v>
      </c>
      <c r="F275" s="11">
        <v>201809</v>
      </c>
    </row>
    <row r="276" spans="1:6">
      <c r="A276" s="11" t="s">
        <v>459</v>
      </c>
      <c r="B276" s="11">
        <v>31</v>
      </c>
      <c r="C276" s="11" t="s">
        <v>175</v>
      </c>
      <c r="D276" s="11" t="s">
        <v>198</v>
      </c>
      <c r="E276" s="11">
        <v>44</v>
      </c>
      <c r="F276" s="11">
        <v>201809</v>
      </c>
    </row>
    <row r="277" spans="1:6">
      <c r="A277" s="11" t="s">
        <v>1235</v>
      </c>
      <c r="B277" s="11">
        <v>31</v>
      </c>
      <c r="C277" s="11" t="s">
        <v>185</v>
      </c>
      <c r="D277" s="11" t="s">
        <v>198</v>
      </c>
      <c r="E277" s="11">
        <v>8.1999999999999993</v>
      </c>
      <c r="F277" s="11">
        <v>201809</v>
      </c>
    </row>
    <row r="278" spans="1:6">
      <c r="A278" s="11" t="s">
        <v>769</v>
      </c>
      <c r="B278" s="11">
        <v>31</v>
      </c>
      <c r="C278" s="11" t="s">
        <v>185</v>
      </c>
      <c r="D278" s="11" t="s">
        <v>177</v>
      </c>
      <c r="E278" s="11">
        <v>47.503333333333345</v>
      </c>
      <c r="F278" s="11">
        <v>201809</v>
      </c>
    </row>
    <row r="279" spans="1:6">
      <c r="A279" s="11" t="s">
        <v>769</v>
      </c>
      <c r="B279" s="11">
        <v>31</v>
      </c>
      <c r="C279" s="11" t="s">
        <v>185</v>
      </c>
      <c r="D279" s="11" t="s">
        <v>198</v>
      </c>
      <c r="E279" s="11">
        <v>0.25000000000000178</v>
      </c>
      <c r="F279" s="11">
        <v>201809</v>
      </c>
    </row>
    <row r="280" spans="1:6">
      <c r="A280" s="11" t="s">
        <v>479</v>
      </c>
      <c r="B280" s="11">
        <v>31</v>
      </c>
      <c r="C280" s="11" t="s">
        <v>175</v>
      </c>
      <c r="D280" s="11" t="s">
        <v>177</v>
      </c>
      <c r="E280" s="11">
        <v>9.5</v>
      </c>
      <c r="F280" s="11">
        <v>201809</v>
      </c>
    </row>
    <row r="281" spans="1:6">
      <c r="A281" s="11" t="s">
        <v>479</v>
      </c>
      <c r="B281" s="11">
        <v>31</v>
      </c>
      <c r="C281" s="11" t="s">
        <v>175</v>
      </c>
      <c r="D281" s="11" t="s">
        <v>198</v>
      </c>
      <c r="E281" s="11">
        <v>35.25</v>
      </c>
      <c r="F281" s="11">
        <v>201809</v>
      </c>
    </row>
    <row r="282" spans="1:6">
      <c r="A282" s="11" t="s">
        <v>915</v>
      </c>
      <c r="B282" s="11">
        <v>31</v>
      </c>
      <c r="C282" s="11" t="s">
        <v>198</v>
      </c>
      <c r="D282" s="11" t="s">
        <v>185</v>
      </c>
      <c r="E282" s="11">
        <v>34.783333333333339</v>
      </c>
      <c r="F282" s="11">
        <v>201809</v>
      </c>
    </row>
    <row r="283" spans="1:6">
      <c r="A283" s="11" t="s">
        <v>467</v>
      </c>
      <c r="B283" s="11">
        <v>31</v>
      </c>
      <c r="C283" s="11" t="s">
        <v>185</v>
      </c>
      <c r="D283" s="11" t="s">
        <v>206</v>
      </c>
      <c r="E283" s="11">
        <v>54.003333333333345</v>
      </c>
      <c r="F283" s="11">
        <v>201809</v>
      </c>
    </row>
    <row r="284" spans="1:6">
      <c r="A284" s="11" t="s">
        <v>774</v>
      </c>
      <c r="B284" s="11">
        <v>31</v>
      </c>
      <c r="C284" s="11" t="s">
        <v>175</v>
      </c>
      <c r="D284" s="11" t="s">
        <v>198</v>
      </c>
      <c r="E284" s="11">
        <v>47.75</v>
      </c>
      <c r="F284" s="11">
        <v>201809</v>
      </c>
    </row>
    <row r="285" spans="1:6">
      <c r="A285" s="11" t="s">
        <v>775</v>
      </c>
      <c r="B285" s="11">
        <v>31</v>
      </c>
      <c r="C285" s="11" t="s">
        <v>198</v>
      </c>
      <c r="D285" s="11" t="s">
        <v>185</v>
      </c>
      <c r="E285" s="11">
        <v>37.899999999999991</v>
      </c>
      <c r="F285" s="11">
        <v>201809</v>
      </c>
    </row>
    <row r="286" spans="1:6">
      <c r="A286" s="11" t="s">
        <v>472</v>
      </c>
      <c r="B286" s="11">
        <v>31</v>
      </c>
      <c r="C286" s="11" t="s">
        <v>203</v>
      </c>
      <c r="D286" s="11" t="s">
        <v>198</v>
      </c>
      <c r="E286" s="11">
        <v>40</v>
      </c>
      <c r="F286" s="11">
        <v>201809</v>
      </c>
    </row>
    <row r="287" spans="1:6">
      <c r="A287" s="11" t="s">
        <v>1209</v>
      </c>
      <c r="B287" s="11">
        <v>31</v>
      </c>
      <c r="C287" s="11" t="s">
        <v>175</v>
      </c>
      <c r="D287" s="11" t="s">
        <v>198</v>
      </c>
      <c r="E287" s="11">
        <v>16</v>
      </c>
      <c r="F287" s="11">
        <v>201809</v>
      </c>
    </row>
    <row r="288" spans="1:6">
      <c r="A288" s="11" t="s">
        <v>470</v>
      </c>
      <c r="B288" s="11">
        <v>31</v>
      </c>
      <c r="C288" s="11" t="s">
        <v>185</v>
      </c>
      <c r="D288" s="11" t="s">
        <v>198</v>
      </c>
      <c r="E288" s="11">
        <v>6.5166666666666657</v>
      </c>
      <c r="F288" s="11">
        <v>201809</v>
      </c>
    </row>
    <row r="289" spans="1:6">
      <c r="A289" s="11" t="s">
        <v>777</v>
      </c>
      <c r="B289" s="11">
        <v>31</v>
      </c>
      <c r="C289" s="11" t="s">
        <v>175</v>
      </c>
      <c r="D289" s="11" t="s">
        <v>185</v>
      </c>
      <c r="E289" s="11">
        <v>25</v>
      </c>
      <c r="F289" s="11">
        <v>201809</v>
      </c>
    </row>
    <row r="290" spans="1:6">
      <c r="A290" s="11" t="s">
        <v>477</v>
      </c>
      <c r="B290" s="11">
        <v>31</v>
      </c>
      <c r="C290" s="11" t="s">
        <v>198</v>
      </c>
      <c r="D290" s="11" t="s">
        <v>206</v>
      </c>
      <c r="E290" s="11">
        <v>48</v>
      </c>
      <c r="F290" s="11">
        <v>201809</v>
      </c>
    </row>
    <row r="291" spans="1:6">
      <c r="A291" s="11" t="s">
        <v>780</v>
      </c>
      <c r="B291" s="11">
        <v>31</v>
      </c>
      <c r="C291" s="11" t="s">
        <v>175</v>
      </c>
      <c r="D291" s="11" t="s">
        <v>185</v>
      </c>
      <c r="E291" s="11">
        <v>37.000000000000007</v>
      </c>
      <c r="F291" s="11">
        <v>201809</v>
      </c>
    </row>
    <row r="292" spans="1:6">
      <c r="A292" s="11" t="s">
        <v>833</v>
      </c>
      <c r="B292" s="11">
        <v>31</v>
      </c>
      <c r="C292" s="11" t="s">
        <v>175</v>
      </c>
      <c r="D292" s="11" t="s">
        <v>198</v>
      </c>
      <c r="E292" s="11">
        <v>37.5</v>
      </c>
      <c r="F292" s="11">
        <v>201809</v>
      </c>
    </row>
    <row r="293" spans="1:6">
      <c r="A293" s="11" t="s">
        <v>501</v>
      </c>
      <c r="B293" s="11">
        <v>31</v>
      </c>
      <c r="C293" s="11" t="s">
        <v>175</v>
      </c>
      <c r="D293" s="11" t="s">
        <v>198</v>
      </c>
      <c r="E293" s="11">
        <v>43</v>
      </c>
      <c r="F293" s="11">
        <v>201809</v>
      </c>
    </row>
    <row r="294" spans="1:6">
      <c r="A294" s="11" t="s">
        <v>487</v>
      </c>
      <c r="B294" s="11">
        <v>31</v>
      </c>
      <c r="C294" s="11" t="s">
        <v>175</v>
      </c>
      <c r="D294" s="11" t="s">
        <v>177</v>
      </c>
      <c r="E294" s="11">
        <v>44.25</v>
      </c>
      <c r="F294" s="11">
        <v>201809</v>
      </c>
    </row>
    <row r="295" spans="1:6">
      <c r="A295" s="11" t="s">
        <v>464</v>
      </c>
      <c r="B295" s="11">
        <v>31</v>
      </c>
      <c r="C295" s="11" t="s">
        <v>198</v>
      </c>
      <c r="D295" s="11" t="s">
        <v>177</v>
      </c>
      <c r="E295" s="11">
        <v>38.833333333333336</v>
      </c>
      <c r="F295" s="11">
        <v>201809</v>
      </c>
    </row>
    <row r="296" spans="1:6">
      <c r="A296" s="11" t="s">
        <v>781</v>
      </c>
      <c r="B296" s="11">
        <v>31</v>
      </c>
      <c r="C296" s="11" t="s">
        <v>175</v>
      </c>
      <c r="D296" s="11" t="s">
        <v>198</v>
      </c>
      <c r="E296" s="11">
        <v>34</v>
      </c>
      <c r="F296" s="11">
        <v>201809</v>
      </c>
    </row>
    <row r="297" spans="1:6">
      <c r="A297" s="11" t="s">
        <v>1216</v>
      </c>
      <c r="B297" s="11">
        <v>31</v>
      </c>
      <c r="C297" s="11" t="s">
        <v>175</v>
      </c>
      <c r="D297" s="11" t="s">
        <v>198</v>
      </c>
      <c r="E297" s="11">
        <v>16.5</v>
      </c>
      <c r="F297" s="11">
        <v>201809</v>
      </c>
    </row>
    <row r="298" spans="1:6">
      <c r="A298" s="11" t="s">
        <v>507</v>
      </c>
      <c r="B298" s="11">
        <v>31</v>
      </c>
      <c r="C298" s="11" t="s">
        <v>175</v>
      </c>
      <c r="D298" s="11" t="s">
        <v>198</v>
      </c>
      <c r="E298" s="11">
        <v>16</v>
      </c>
      <c r="F298" s="11">
        <v>201809</v>
      </c>
    </row>
    <row r="299" spans="1:6">
      <c r="A299" s="11" t="s">
        <v>483</v>
      </c>
      <c r="B299" s="11">
        <v>31</v>
      </c>
      <c r="C299" s="11" t="s">
        <v>175</v>
      </c>
      <c r="D299" s="11" t="s">
        <v>182</v>
      </c>
      <c r="E299" s="11">
        <v>1.4999999999999987</v>
      </c>
      <c r="F299" s="11">
        <v>201809</v>
      </c>
    </row>
    <row r="300" spans="1:6">
      <c r="A300" s="11" t="s">
        <v>483</v>
      </c>
      <c r="B300" s="11">
        <v>31</v>
      </c>
      <c r="C300" s="11" t="s">
        <v>175</v>
      </c>
      <c r="D300" s="11" t="s">
        <v>185</v>
      </c>
      <c r="E300" s="11">
        <v>2.9999999999999987</v>
      </c>
      <c r="F300" s="11">
        <v>201809</v>
      </c>
    </row>
    <row r="301" spans="1:6">
      <c r="A301" s="11" t="s">
        <v>483</v>
      </c>
      <c r="B301" s="11">
        <v>31</v>
      </c>
      <c r="C301" s="11" t="s">
        <v>175</v>
      </c>
      <c r="D301" s="11" t="s">
        <v>177</v>
      </c>
      <c r="E301" s="11">
        <v>5.5</v>
      </c>
      <c r="F301" s="11">
        <v>201809</v>
      </c>
    </row>
    <row r="302" spans="1:6">
      <c r="A302" s="11" t="s">
        <v>483</v>
      </c>
      <c r="B302" s="11">
        <v>31</v>
      </c>
      <c r="C302" s="11" t="s">
        <v>175</v>
      </c>
      <c r="D302" s="11" t="s">
        <v>198</v>
      </c>
      <c r="E302" s="11">
        <v>23</v>
      </c>
      <c r="F302" s="11">
        <v>201809</v>
      </c>
    </row>
    <row r="303" spans="1:6">
      <c r="A303" s="11" t="s">
        <v>483</v>
      </c>
      <c r="B303" s="11">
        <v>31</v>
      </c>
      <c r="C303" s="11" t="s">
        <v>175</v>
      </c>
      <c r="D303" s="11" t="s">
        <v>206</v>
      </c>
      <c r="E303" s="11">
        <v>5.0000000000000009</v>
      </c>
      <c r="F303" s="11">
        <v>201809</v>
      </c>
    </row>
    <row r="304" spans="1:6">
      <c r="A304" s="11" t="s">
        <v>913</v>
      </c>
      <c r="B304" s="11">
        <v>31</v>
      </c>
      <c r="C304" s="11" t="s">
        <v>185</v>
      </c>
      <c r="D304" s="11" t="s">
        <v>177</v>
      </c>
      <c r="E304" s="11">
        <v>5.2333333333333334</v>
      </c>
      <c r="F304" s="11">
        <v>201809</v>
      </c>
    </row>
    <row r="305" spans="1:6">
      <c r="A305" s="11" t="s">
        <v>913</v>
      </c>
      <c r="B305" s="11">
        <v>31</v>
      </c>
      <c r="C305" s="11" t="s">
        <v>185</v>
      </c>
      <c r="D305" s="11" t="s">
        <v>198</v>
      </c>
      <c r="E305" s="11">
        <v>1.0333333333333323</v>
      </c>
      <c r="F305" s="11">
        <v>201809</v>
      </c>
    </row>
    <row r="306" spans="1:6">
      <c r="A306" s="11" t="s">
        <v>715</v>
      </c>
      <c r="B306" s="11">
        <v>32</v>
      </c>
      <c r="C306" s="11" t="s">
        <v>175</v>
      </c>
      <c r="D306" s="11" t="s">
        <v>198</v>
      </c>
      <c r="E306" s="11">
        <v>7.9999999999999982</v>
      </c>
      <c r="F306" s="11">
        <v>201809</v>
      </c>
    </row>
    <row r="307" spans="1:6">
      <c r="A307" s="11" t="s">
        <v>726</v>
      </c>
      <c r="B307" s="11">
        <v>32</v>
      </c>
      <c r="C307" s="11" t="s">
        <v>175</v>
      </c>
      <c r="D307" s="11" t="s">
        <v>185</v>
      </c>
      <c r="E307" s="11">
        <v>1.9999999999999996</v>
      </c>
      <c r="F307" s="11">
        <v>201809</v>
      </c>
    </row>
    <row r="308" spans="1:6">
      <c r="A308" s="11" t="s">
        <v>726</v>
      </c>
      <c r="B308" s="11">
        <v>32</v>
      </c>
      <c r="C308" s="11" t="s">
        <v>175</v>
      </c>
      <c r="D308" s="11" t="s">
        <v>177</v>
      </c>
      <c r="E308" s="11">
        <v>1.9999999999999996</v>
      </c>
      <c r="F308" s="11">
        <v>201809</v>
      </c>
    </row>
    <row r="309" spans="1:6">
      <c r="A309" s="11" t="s">
        <v>726</v>
      </c>
      <c r="B309" s="11">
        <v>32</v>
      </c>
      <c r="C309" s="11" t="s">
        <v>175</v>
      </c>
      <c r="D309" s="11" t="s">
        <v>198</v>
      </c>
      <c r="E309" s="11">
        <v>36.25</v>
      </c>
      <c r="F309" s="11">
        <v>201809</v>
      </c>
    </row>
    <row r="310" spans="1:6">
      <c r="A310" s="11" t="s">
        <v>453</v>
      </c>
      <c r="B310" s="11">
        <v>32</v>
      </c>
      <c r="C310" s="11" t="s">
        <v>175</v>
      </c>
      <c r="D310" s="11" t="s">
        <v>177</v>
      </c>
      <c r="E310" s="11">
        <v>5.2499999999999982</v>
      </c>
      <c r="F310" s="11">
        <v>201809</v>
      </c>
    </row>
    <row r="311" spans="1:6">
      <c r="A311" s="11" t="s">
        <v>453</v>
      </c>
      <c r="B311" s="11">
        <v>32</v>
      </c>
      <c r="C311" s="11" t="s">
        <v>175</v>
      </c>
      <c r="D311" s="11" t="s">
        <v>198</v>
      </c>
      <c r="E311" s="11">
        <v>13</v>
      </c>
      <c r="F311" s="11">
        <v>201809</v>
      </c>
    </row>
    <row r="312" spans="1:6">
      <c r="A312" s="11" t="s">
        <v>478</v>
      </c>
      <c r="B312" s="11">
        <v>32</v>
      </c>
      <c r="C312" s="11" t="s">
        <v>175</v>
      </c>
      <c r="D312" s="11" t="s">
        <v>206</v>
      </c>
      <c r="E312" s="11">
        <v>8.5</v>
      </c>
      <c r="F312" s="11">
        <v>201809</v>
      </c>
    </row>
    <row r="313" spans="1:6">
      <c r="A313" s="11" t="s">
        <v>485</v>
      </c>
      <c r="B313" s="11">
        <v>32</v>
      </c>
      <c r="C313" s="11" t="s">
        <v>175</v>
      </c>
      <c r="D313" s="11" t="s">
        <v>185</v>
      </c>
      <c r="E313" s="11">
        <v>46.75</v>
      </c>
      <c r="F313" s="11">
        <v>201809</v>
      </c>
    </row>
    <row r="314" spans="1:6">
      <c r="A314" s="11" t="s">
        <v>459</v>
      </c>
      <c r="B314" s="11">
        <v>32</v>
      </c>
      <c r="C314" s="11" t="s">
        <v>175</v>
      </c>
      <c r="D314" s="11" t="s">
        <v>198</v>
      </c>
      <c r="E314" s="11">
        <v>8</v>
      </c>
      <c r="F314" s="11">
        <v>201809</v>
      </c>
    </row>
    <row r="315" spans="1:6">
      <c r="A315" s="11" t="s">
        <v>1235</v>
      </c>
      <c r="B315" s="11">
        <v>32</v>
      </c>
      <c r="C315" s="11" t="s">
        <v>185</v>
      </c>
      <c r="D315" s="11" t="s">
        <v>198</v>
      </c>
      <c r="E315" s="11">
        <v>8.5166666666666657</v>
      </c>
      <c r="F315" s="11">
        <v>201809</v>
      </c>
    </row>
    <row r="316" spans="1:6">
      <c r="A316" s="11" t="s">
        <v>772</v>
      </c>
      <c r="B316" s="11">
        <v>32</v>
      </c>
      <c r="C316" s="11" t="s">
        <v>198</v>
      </c>
      <c r="D316" s="11" t="s">
        <v>177</v>
      </c>
      <c r="E316" s="11">
        <v>11.25</v>
      </c>
      <c r="F316" s="11">
        <v>201809</v>
      </c>
    </row>
    <row r="317" spans="1:6">
      <c r="A317" s="11" t="s">
        <v>479</v>
      </c>
      <c r="B317" s="11">
        <v>32</v>
      </c>
      <c r="C317" s="11" t="s">
        <v>175</v>
      </c>
      <c r="D317" s="11" t="s">
        <v>177</v>
      </c>
      <c r="E317" s="11">
        <v>22.5</v>
      </c>
      <c r="F317" s="11">
        <v>201809</v>
      </c>
    </row>
    <row r="318" spans="1:6">
      <c r="A318" s="11" t="s">
        <v>479</v>
      </c>
      <c r="B318" s="11">
        <v>32</v>
      </c>
      <c r="C318" s="11" t="s">
        <v>175</v>
      </c>
      <c r="D318" s="11" t="s">
        <v>198</v>
      </c>
      <c r="E318" s="11">
        <v>22.5</v>
      </c>
      <c r="F318" s="11">
        <v>201809</v>
      </c>
    </row>
    <row r="319" spans="1:6">
      <c r="A319" s="11" t="s">
        <v>467</v>
      </c>
      <c r="B319" s="11">
        <v>32</v>
      </c>
      <c r="C319" s="11" t="s">
        <v>185</v>
      </c>
      <c r="D319" s="11" t="s">
        <v>206</v>
      </c>
      <c r="E319" s="11">
        <v>54.340000000000011</v>
      </c>
      <c r="F319" s="11">
        <v>201809</v>
      </c>
    </row>
    <row r="320" spans="1:6">
      <c r="A320" s="11" t="s">
        <v>774</v>
      </c>
      <c r="B320" s="11">
        <v>32</v>
      </c>
      <c r="C320" s="11" t="s">
        <v>175</v>
      </c>
      <c r="D320" s="11" t="s">
        <v>198</v>
      </c>
      <c r="E320" s="11">
        <v>48.25</v>
      </c>
      <c r="F320" s="11">
        <v>201809</v>
      </c>
    </row>
    <row r="321" spans="1:6">
      <c r="A321" s="11" t="s">
        <v>472</v>
      </c>
      <c r="B321" s="11">
        <v>32</v>
      </c>
      <c r="C321" s="11" t="s">
        <v>203</v>
      </c>
      <c r="D321" s="11" t="s">
        <v>198</v>
      </c>
      <c r="E321" s="11">
        <v>40</v>
      </c>
      <c r="F321" s="11">
        <v>201809</v>
      </c>
    </row>
    <row r="322" spans="1:6">
      <c r="A322" s="11" t="s">
        <v>1209</v>
      </c>
      <c r="B322" s="11">
        <v>32</v>
      </c>
      <c r="C322" s="11" t="s">
        <v>175</v>
      </c>
      <c r="D322" s="11" t="s">
        <v>198</v>
      </c>
      <c r="E322" s="11">
        <v>16</v>
      </c>
      <c r="F322" s="11">
        <v>201809</v>
      </c>
    </row>
    <row r="323" spans="1:6">
      <c r="A323" s="11" t="s">
        <v>778</v>
      </c>
      <c r="B323" s="11">
        <v>32</v>
      </c>
      <c r="C323" s="11" t="s">
        <v>175</v>
      </c>
      <c r="D323" s="11" t="s">
        <v>185</v>
      </c>
      <c r="E323" s="11">
        <v>3</v>
      </c>
      <c r="F323" s="11">
        <v>201809</v>
      </c>
    </row>
    <row r="324" spans="1:6">
      <c r="A324" s="11" t="s">
        <v>778</v>
      </c>
      <c r="B324" s="11">
        <v>32</v>
      </c>
      <c r="C324" s="11" t="s">
        <v>175</v>
      </c>
      <c r="D324" s="11" t="s">
        <v>177</v>
      </c>
      <c r="E324" s="11">
        <v>1.0000000000000004</v>
      </c>
      <c r="F324" s="11">
        <v>201809</v>
      </c>
    </row>
    <row r="325" spans="1:6">
      <c r="A325" s="11" t="s">
        <v>778</v>
      </c>
      <c r="B325" s="11">
        <v>32</v>
      </c>
      <c r="C325" s="11" t="s">
        <v>175</v>
      </c>
      <c r="D325" s="11" t="s">
        <v>198</v>
      </c>
      <c r="E325" s="11">
        <v>36.000000000000007</v>
      </c>
      <c r="F325" s="11">
        <v>201809</v>
      </c>
    </row>
    <row r="326" spans="1:6">
      <c r="A326" s="11" t="s">
        <v>780</v>
      </c>
      <c r="B326" s="11">
        <v>32</v>
      </c>
      <c r="C326" s="11" t="s">
        <v>175</v>
      </c>
      <c r="D326" s="11" t="s">
        <v>185</v>
      </c>
      <c r="E326" s="11">
        <v>45.000000000000007</v>
      </c>
      <c r="F326" s="11">
        <v>201809</v>
      </c>
    </row>
    <row r="327" spans="1:6">
      <c r="A327" s="11" t="s">
        <v>833</v>
      </c>
      <c r="B327" s="11">
        <v>32</v>
      </c>
      <c r="C327" s="11" t="s">
        <v>175</v>
      </c>
      <c r="D327" s="11" t="s">
        <v>198</v>
      </c>
      <c r="E327" s="11">
        <v>46</v>
      </c>
      <c r="F327" s="11">
        <v>201809</v>
      </c>
    </row>
    <row r="328" spans="1:6">
      <c r="A328" s="11" t="s">
        <v>487</v>
      </c>
      <c r="B328" s="11">
        <v>32</v>
      </c>
      <c r="C328" s="11" t="s">
        <v>175</v>
      </c>
      <c r="D328" s="11" t="s">
        <v>177</v>
      </c>
      <c r="E328" s="11">
        <v>47.75</v>
      </c>
      <c r="F328" s="11">
        <v>201809</v>
      </c>
    </row>
    <row r="329" spans="1:6">
      <c r="A329" s="11" t="s">
        <v>781</v>
      </c>
      <c r="B329" s="11">
        <v>32</v>
      </c>
      <c r="C329" s="11" t="s">
        <v>175</v>
      </c>
      <c r="D329" s="11" t="s">
        <v>198</v>
      </c>
      <c r="E329" s="11">
        <v>24</v>
      </c>
      <c r="F329" s="11">
        <v>201809</v>
      </c>
    </row>
    <row r="330" spans="1:6">
      <c r="A330" s="11" t="s">
        <v>507</v>
      </c>
      <c r="B330" s="11">
        <v>32</v>
      </c>
      <c r="C330" s="11" t="s">
        <v>175</v>
      </c>
      <c r="D330" s="11" t="s">
        <v>198</v>
      </c>
      <c r="E330" s="11">
        <v>16</v>
      </c>
      <c r="F330" s="11">
        <v>201809</v>
      </c>
    </row>
    <row r="331" spans="1:6">
      <c r="A331" s="11" t="s">
        <v>715</v>
      </c>
      <c r="B331" s="11">
        <v>33</v>
      </c>
      <c r="C331" s="11" t="s">
        <v>175</v>
      </c>
      <c r="D331" s="11" t="s">
        <v>198</v>
      </c>
      <c r="E331" s="11">
        <v>5.9999999999999982</v>
      </c>
      <c r="F331" s="11">
        <v>201809</v>
      </c>
    </row>
    <row r="332" spans="1:6">
      <c r="A332" s="11" t="s">
        <v>726</v>
      </c>
      <c r="B332" s="11">
        <v>33</v>
      </c>
      <c r="C332" s="11" t="s">
        <v>175</v>
      </c>
      <c r="D332" s="11" t="s">
        <v>185</v>
      </c>
      <c r="E332" s="11">
        <v>2.0000000000000009</v>
      </c>
      <c r="F332" s="11">
        <v>201809</v>
      </c>
    </row>
    <row r="333" spans="1:6">
      <c r="A333" s="11" t="s">
        <v>726</v>
      </c>
      <c r="B333" s="11">
        <v>33</v>
      </c>
      <c r="C333" s="11" t="s">
        <v>175</v>
      </c>
      <c r="D333" s="11" t="s">
        <v>177</v>
      </c>
      <c r="E333" s="11">
        <v>1.5</v>
      </c>
      <c r="F333" s="11">
        <v>201809</v>
      </c>
    </row>
    <row r="334" spans="1:6">
      <c r="A334" s="11" t="s">
        <v>726</v>
      </c>
      <c r="B334" s="11">
        <v>33</v>
      </c>
      <c r="C334" s="11" t="s">
        <v>175</v>
      </c>
      <c r="D334" s="11" t="s">
        <v>198</v>
      </c>
      <c r="E334" s="11">
        <v>30.5</v>
      </c>
      <c r="F334" s="11">
        <v>201809</v>
      </c>
    </row>
    <row r="335" spans="1:6">
      <c r="A335" s="11" t="s">
        <v>458</v>
      </c>
      <c r="B335" s="11">
        <v>33</v>
      </c>
      <c r="C335" s="11" t="s">
        <v>185</v>
      </c>
      <c r="D335" s="11" t="s">
        <v>177</v>
      </c>
      <c r="E335" s="11">
        <v>0.99999999999999911</v>
      </c>
      <c r="F335" s="11">
        <v>201809</v>
      </c>
    </row>
    <row r="336" spans="1:6">
      <c r="A336" s="11" t="s">
        <v>458</v>
      </c>
      <c r="B336" s="11">
        <v>33</v>
      </c>
      <c r="C336" s="11" t="s">
        <v>185</v>
      </c>
      <c r="D336" s="11" t="s">
        <v>198</v>
      </c>
      <c r="E336" s="11">
        <v>4.75</v>
      </c>
      <c r="F336" s="11">
        <v>201809</v>
      </c>
    </row>
    <row r="337" spans="1:6">
      <c r="A337" s="11" t="s">
        <v>458</v>
      </c>
      <c r="B337" s="11">
        <v>33</v>
      </c>
      <c r="C337" s="11" t="s">
        <v>185</v>
      </c>
      <c r="D337" s="11" t="s">
        <v>206</v>
      </c>
      <c r="E337" s="11">
        <v>6.9999999999999982</v>
      </c>
      <c r="F337" s="11">
        <v>201809</v>
      </c>
    </row>
    <row r="338" spans="1:6">
      <c r="A338" s="11" t="s">
        <v>485</v>
      </c>
      <c r="B338" s="11">
        <v>33</v>
      </c>
      <c r="C338" s="11" t="s">
        <v>175</v>
      </c>
      <c r="D338" s="11" t="s">
        <v>185</v>
      </c>
      <c r="E338" s="11">
        <v>38.5</v>
      </c>
      <c r="F338" s="11">
        <v>201809</v>
      </c>
    </row>
    <row r="339" spans="1:6">
      <c r="A339" s="11" t="s">
        <v>485</v>
      </c>
      <c r="B339" s="11">
        <v>33</v>
      </c>
      <c r="C339" s="11" t="s">
        <v>175</v>
      </c>
      <c r="D339" s="11" t="s">
        <v>198</v>
      </c>
      <c r="E339" s="11">
        <v>5.75</v>
      </c>
      <c r="F339" s="11">
        <v>201809</v>
      </c>
    </row>
    <row r="340" spans="1:6">
      <c r="A340" s="11" t="s">
        <v>459</v>
      </c>
      <c r="B340" s="11">
        <v>33</v>
      </c>
      <c r="C340" s="11" t="s">
        <v>175</v>
      </c>
      <c r="D340" s="11" t="s">
        <v>198</v>
      </c>
      <c r="E340" s="11">
        <v>8</v>
      </c>
      <c r="F340" s="11">
        <v>201809</v>
      </c>
    </row>
    <row r="341" spans="1:6">
      <c r="A341" s="11" t="s">
        <v>769</v>
      </c>
      <c r="B341" s="11">
        <v>33</v>
      </c>
      <c r="C341" s="11" t="s">
        <v>185</v>
      </c>
      <c r="D341" s="11" t="s">
        <v>177</v>
      </c>
      <c r="E341" s="11">
        <v>3.1666666666666661</v>
      </c>
      <c r="F341" s="11">
        <v>201809</v>
      </c>
    </row>
    <row r="342" spans="1:6">
      <c r="A342" s="11" t="s">
        <v>769</v>
      </c>
      <c r="B342" s="11">
        <v>33</v>
      </c>
      <c r="C342" s="11" t="s">
        <v>185</v>
      </c>
      <c r="D342" s="11" t="s">
        <v>198</v>
      </c>
      <c r="E342" s="11">
        <v>1.216666666666665</v>
      </c>
      <c r="F342" s="11">
        <v>201809</v>
      </c>
    </row>
    <row r="343" spans="1:6">
      <c r="A343" s="11" t="s">
        <v>769</v>
      </c>
      <c r="B343" s="11">
        <v>33</v>
      </c>
      <c r="C343" s="11" t="s">
        <v>185</v>
      </c>
      <c r="D343" s="11" t="s">
        <v>206</v>
      </c>
      <c r="E343" s="11">
        <v>0.25000000000000044</v>
      </c>
      <c r="F343" s="11">
        <v>201809</v>
      </c>
    </row>
    <row r="344" spans="1:6">
      <c r="A344" s="11" t="s">
        <v>772</v>
      </c>
      <c r="B344" s="11">
        <v>33</v>
      </c>
      <c r="C344" s="11" t="s">
        <v>198</v>
      </c>
      <c r="D344" s="11" t="s">
        <v>177</v>
      </c>
      <c r="E344" s="11">
        <v>9.6666666666666679</v>
      </c>
      <c r="F344" s="11">
        <v>201809</v>
      </c>
    </row>
    <row r="345" spans="1:6">
      <c r="A345" s="11" t="s">
        <v>774</v>
      </c>
      <c r="B345" s="11">
        <v>33</v>
      </c>
      <c r="C345" s="11" t="s">
        <v>175</v>
      </c>
      <c r="D345" s="11" t="s">
        <v>198</v>
      </c>
      <c r="E345" s="11">
        <v>47.75</v>
      </c>
      <c r="F345" s="11">
        <v>201809</v>
      </c>
    </row>
    <row r="346" spans="1:6">
      <c r="A346" s="11" t="s">
        <v>775</v>
      </c>
      <c r="B346" s="11">
        <v>33</v>
      </c>
      <c r="C346" s="11" t="s">
        <v>198</v>
      </c>
      <c r="D346" s="11" t="s">
        <v>185</v>
      </c>
      <c r="E346" s="11">
        <v>38.11666666666666</v>
      </c>
      <c r="F346" s="11">
        <v>201809</v>
      </c>
    </row>
    <row r="347" spans="1:6">
      <c r="A347" s="11" t="s">
        <v>472</v>
      </c>
      <c r="B347" s="11">
        <v>33</v>
      </c>
      <c r="C347" s="11" t="s">
        <v>203</v>
      </c>
      <c r="D347" s="11" t="s">
        <v>198</v>
      </c>
      <c r="E347" s="11">
        <v>32</v>
      </c>
      <c r="F347" s="11">
        <v>201809</v>
      </c>
    </row>
    <row r="348" spans="1:6">
      <c r="A348" s="11" t="s">
        <v>1209</v>
      </c>
      <c r="B348" s="11">
        <v>33</v>
      </c>
      <c r="C348" s="11" t="s">
        <v>175</v>
      </c>
      <c r="D348" s="11" t="s">
        <v>198</v>
      </c>
      <c r="E348" s="11">
        <v>16</v>
      </c>
      <c r="F348" s="11">
        <v>201809</v>
      </c>
    </row>
    <row r="349" spans="1:6">
      <c r="A349" s="11" t="s">
        <v>778</v>
      </c>
      <c r="B349" s="11">
        <v>33</v>
      </c>
      <c r="C349" s="11" t="s">
        <v>175</v>
      </c>
      <c r="D349" s="11" t="s">
        <v>198</v>
      </c>
      <c r="E349" s="11">
        <v>40.000000000000007</v>
      </c>
      <c r="F349" s="11">
        <v>201809</v>
      </c>
    </row>
    <row r="350" spans="1:6">
      <c r="A350" s="11" t="s">
        <v>454</v>
      </c>
      <c r="B350" s="11">
        <v>33</v>
      </c>
      <c r="C350" s="11" t="s">
        <v>185</v>
      </c>
      <c r="D350" s="11" t="s">
        <v>198</v>
      </c>
      <c r="E350" s="11">
        <v>12.566666666666666</v>
      </c>
      <c r="F350" s="11">
        <v>201809</v>
      </c>
    </row>
    <row r="351" spans="1:6">
      <c r="A351" s="11" t="s">
        <v>487</v>
      </c>
      <c r="B351" s="11">
        <v>33</v>
      </c>
      <c r="C351" s="11" t="s">
        <v>175</v>
      </c>
      <c r="D351" s="11" t="s">
        <v>177</v>
      </c>
      <c r="E351" s="11">
        <v>43</v>
      </c>
      <c r="F351" s="11">
        <v>201809</v>
      </c>
    </row>
    <row r="352" spans="1:6">
      <c r="A352" s="11" t="s">
        <v>507</v>
      </c>
      <c r="B352" s="11">
        <v>33</v>
      </c>
      <c r="C352" s="11" t="s">
        <v>175</v>
      </c>
      <c r="D352" s="11" t="s">
        <v>198</v>
      </c>
      <c r="E352" s="11">
        <v>16</v>
      </c>
      <c r="F352" s="11">
        <v>201809</v>
      </c>
    </row>
    <row r="353" spans="1:6">
      <c r="A353" s="11" t="s">
        <v>715</v>
      </c>
      <c r="B353" s="11">
        <v>34</v>
      </c>
      <c r="C353" s="11" t="s">
        <v>175</v>
      </c>
      <c r="D353" s="11" t="s">
        <v>198</v>
      </c>
      <c r="E353" s="11">
        <v>7.9999999999999982</v>
      </c>
      <c r="F353" s="11">
        <v>201809</v>
      </c>
    </row>
    <row r="354" spans="1:6">
      <c r="A354" s="11" t="s">
        <v>726</v>
      </c>
      <c r="B354" s="11">
        <v>34</v>
      </c>
      <c r="C354" s="11" t="s">
        <v>175</v>
      </c>
      <c r="D354" s="11" t="s">
        <v>185</v>
      </c>
      <c r="E354" s="11">
        <v>1.9999999999999982</v>
      </c>
      <c r="F354" s="11">
        <v>201809</v>
      </c>
    </row>
    <row r="355" spans="1:6">
      <c r="A355" s="11" t="s">
        <v>726</v>
      </c>
      <c r="B355" s="11">
        <v>34</v>
      </c>
      <c r="C355" s="11" t="s">
        <v>175</v>
      </c>
      <c r="D355" s="11" t="s">
        <v>177</v>
      </c>
      <c r="E355" s="11">
        <v>1.5</v>
      </c>
      <c r="F355" s="11">
        <v>201809</v>
      </c>
    </row>
    <row r="356" spans="1:6">
      <c r="A356" s="11" t="s">
        <v>726</v>
      </c>
      <c r="B356" s="11">
        <v>34</v>
      </c>
      <c r="C356" s="11" t="s">
        <v>175</v>
      </c>
      <c r="D356" s="11" t="s">
        <v>198</v>
      </c>
      <c r="E356" s="11">
        <v>36.250000000000007</v>
      </c>
      <c r="F356" s="11">
        <v>201809</v>
      </c>
    </row>
    <row r="357" spans="1:6">
      <c r="A357" s="11" t="s">
        <v>458</v>
      </c>
      <c r="B357" s="11">
        <v>34</v>
      </c>
      <c r="C357" s="11" t="s">
        <v>185</v>
      </c>
      <c r="D357" s="11" t="s">
        <v>198</v>
      </c>
      <c r="E357" s="11">
        <v>4</v>
      </c>
      <c r="F357" s="11">
        <v>201809</v>
      </c>
    </row>
    <row r="358" spans="1:6">
      <c r="A358" s="11" t="s">
        <v>458</v>
      </c>
      <c r="B358" s="11">
        <v>34</v>
      </c>
      <c r="C358" s="11" t="s">
        <v>185</v>
      </c>
      <c r="D358" s="11" t="s">
        <v>206</v>
      </c>
      <c r="E358" s="11">
        <v>3.2499999999999991</v>
      </c>
      <c r="F358" s="11">
        <v>201809</v>
      </c>
    </row>
    <row r="359" spans="1:6">
      <c r="A359" s="11" t="s">
        <v>485</v>
      </c>
      <c r="B359" s="11">
        <v>34</v>
      </c>
      <c r="C359" s="11" t="s">
        <v>175</v>
      </c>
      <c r="D359" s="11" t="s">
        <v>185</v>
      </c>
      <c r="E359" s="11">
        <v>12.749999999999996</v>
      </c>
      <c r="F359" s="11">
        <v>201809</v>
      </c>
    </row>
    <row r="360" spans="1:6">
      <c r="A360" s="11" t="s">
        <v>485</v>
      </c>
      <c r="B360" s="11">
        <v>34</v>
      </c>
      <c r="C360" s="11" t="s">
        <v>175</v>
      </c>
      <c r="D360" s="11" t="s">
        <v>177</v>
      </c>
      <c r="E360" s="11">
        <v>5.75</v>
      </c>
      <c r="F360" s="11">
        <v>201809</v>
      </c>
    </row>
    <row r="361" spans="1:6">
      <c r="A361" s="11" t="s">
        <v>485</v>
      </c>
      <c r="B361" s="11">
        <v>34</v>
      </c>
      <c r="C361" s="11" t="s">
        <v>175</v>
      </c>
      <c r="D361" s="11" t="s">
        <v>198</v>
      </c>
      <c r="E361" s="11">
        <v>11.5</v>
      </c>
      <c r="F361" s="11">
        <v>201809</v>
      </c>
    </row>
    <row r="362" spans="1:6">
      <c r="A362" s="11" t="s">
        <v>459</v>
      </c>
      <c r="B362" s="11">
        <v>34</v>
      </c>
      <c r="C362" s="11" t="s">
        <v>175</v>
      </c>
      <c r="D362" s="11" t="s">
        <v>198</v>
      </c>
      <c r="E362" s="11">
        <v>6</v>
      </c>
      <c r="F362" s="11">
        <v>201809</v>
      </c>
    </row>
    <row r="363" spans="1:6">
      <c r="A363" s="11" t="s">
        <v>1235</v>
      </c>
      <c r="B363" s="11">
        <v>34</v>
      </c>
      <c r="C363" s="11" t="s">
        <v>185</v>
      </c>
      <c r="D363" s="11" t="s">
        <v>198</v>
      </c>
      <c r="E363" s="11">
        <v>8.9166666666666679</v>
      </c>
      <c r="F363" s="11">
        <v>201809</v>
      </c>
    </row>
    <row r="364" spans="1:6">
      <c r="A364" s="11" t="s">
        <v>769</v>
      </c>
      <c r="B364" s="11">
        <v>34</v>
      </c>
      <c r="C364" s="11" t="s">
        <v>185</v>
      </c>
      <c r="D364" s="11" t="s">
        <v>206</v>
      </c>
      <c r="E364" s="11">
        <v>0.31666666666666687</v>
      </c>
      <c r="F364" s="11">
        <v>201809</v>
      </c>
    </row>
    <row r="365" spans="1:6">
      <c r="A365" s="11" t="s">
        <v>917</v>
      </c>
      <c r="B365" s="11">
        <v>34</v>
      </c>
      <c r="C365" s="11" t="s">
        <v>185</v>
      </c>
      <c r="D365" s="11" t="s">
        <v>203</v>
      </c>
      <c r="E365" s="11">
        <v>55.416666666666671</v>
      </c>
      <c r="F365" s="11">
        <v>201809</v>
      </c>
    </row>
    <row r="366" spans="1:6">
      <c r="A366" s="11" t="s">
        <v>482</v>
      </c>
      <c r="B366" s="11">
        <v>34</v>
      </c>
      <c r="C366" s="11" t="s">
        <v>175</v>
      </c>
      <c r="D366" s="11" t="s">
        <v>198</v>
      </c>
      <c r="E366" s="11">
        <v>21</v>
      </c>
      <c r="F366" s="11">
        <v>201809</v>
      </c>
    </row>
    <row r="367" spans="1:6">
      <c r="A367" s="11" t="s">
        <v>775</v>
      </c>
      <c r="B367" s="11">
        <v>34</v>
      </c>
      <c r="C367" s="11" t="s">
        <v>198</v>
      </c>
      <c r="D367" s="11" t="s">
        <v>185</v>
      </c>
      <c r="E367" s="11">
        <v>33.133333333333333</v>
      </c>
      <c r="F367" s="11">
        <v>201809</v>
      </c>
    </row>
    <row r="368" spans="1:6">
      <c r="A368" s="11" t="s">
        <v>472</v>
      </c>
      <c r="B368" s="11">
        <v>34</v>
      </c>
      <c r="C368" s="11" t="s">
        <v>203</v>
      </c>
      <c r="D368" s="11" t="s">
        <v>198</v>
      </c>
      <c r="E368" s="11">
        <v>40</v>
      </c>
      <c r="F368" s="11">
        <v>201809</v>
      </c>
    </row>
    <row r="369" spans="1:6">
      <c r="A369" s="11" t="s">
        <v>480</v>
      </c>
      <c r="B369" s="11">
        <v>34</v>
      </c>
      <c r="C369" s="11" t="s">
        <v>175</v>
      </c>
      <c r="D369" s="11" t="s">
        <v>185</v>
      </c>
      <c r="E369" s="11">
        <v>37</v>
      </c>
      <c r="F369" s="11">
        <v>201809</v>
      </c>
    </row>
    <row r="370" spans="1:6">
      <c r="A370" s="11" t="s">
        <v>500</v>
      </c>
      <c r="B370" s="11">
        <v>34</v>
      </c>
      <c r="C370" s="11" t="s">
        <v>185</v>
      </c>
      <c r="D370" s="11" t="s">
        <v>198</v>
      </c>
      <c r="E370" s="11">
        <v>3.6166666666666658</v>
      </c>
      <c r="F370" s="11">
        <v>201809</v>
      </c>
    </row>
    <row r="371" spans="1:6">
      <c r="A371" s="11" t="s">
        <v>778</v>
      </c>
      <c r="B371" s="11">
        <v>34</v>
      </c>
      <c r="C371" s="11" t="s">
        <v>175</v>
      </c>
      <c r="D371" s="11" t="s">
        <v>185</v>
      </c>
      <c r="E371" s="11">
        <v>1.5</v>
      </c>
      <c r="F371" s="11">
        <v>201809</v>
      </c>
    </row>
    <row r="372" spans="1:6">
      <c r="A372" s="11" t="s">
        <v>778</v>
      </c>
      <c r="B372" s="11">
        <v>34</v>
      </c>
      <c r="C372" s="11" t="s">
        <v>175</v>
      </c>
      <c r="D372" s="11" t="s">
        <v>177</v>
      </c>
      <c r="E372" s="11">
        <v>0.50000000000000089</v>
      </c>
      <c r="F372" s="11">
        <v>201809</v>
      </c>
    </row>
    <row r="373" spans="1:6">
      <c r="A373" s="11" t="s">
        <v>778</v>
      </c>
      <c r="B373" s="11">
        <v>34</v>
      </c>
      <c r="C373" s="11" t="s">
        <v>175</v>
      </c>
      <c r="D373" s="11" t="s">
        <v>198</v>
      </c>
      <c r="E373" s="11">
        <v>38.000000000000007</v>
      </c>
      <c r="F373" s="11">
        <v>201809</v>
      </c>
    </row>
    <row r="374" spans="1:6">
      <c r="A374" s="11" t="s">
        <v>487</v>
      </c>
      <c r="B374" s="11">
        <v>34</v>
      </c>
      <c r="C374" s="11" t="s">
        <v>175</v>
      </c>
      <c r="D374" s="11" t="s">
        <v>177</v>
      </c>
      <c r="E374" s="11">
        <v>40.25</v>
      </c>
      <c r="F374" s="11">
        <v>201809</v>
      </c>
    </row>
    <row r="375" spans="1:6">
      <c r="A375" s="11" t="s">
        <v>1240</v>
      </c>
      <c r="B375" s="11">
        <v>34</v>
      </c>
      <c r="C375" s="11" t="s">
        <v>175</v>
      </c>
      <c r="D375" s="11" t="s">
        <v>177</v>
      </c>
      <c r="E375" s="11">
        <v>25.5</v>
      </c>
      <c r="F375" s="11">
        <v>201809</v>
      </c>
    </row>
    <row r="376" spans="1:6">
      <c r="A376" s="11" t="s">
        <v>507</v>
      </c>
      <c r="B376" s="11">
        <v>34</v>
      </c>
      <c r="C376" s="11" t="s">
        <v>175</v>
      </c>
      <c r="D376" s="11" t="s">
        <v>198</v>
      </c>
      <c r="E376" s="11">
        <v>16</v>
      </c>
      <c r="F376" s="11">
        <v>201809</v>
      </c>
    </row>
    <row r="377" spans="1:6">
      <c r="A377" s="11" t="s">
        <v>784</v>
      </c>
      <c r="B377" s="11">
        <v>34</v>
      </c>
      <c r="C377" s="11" t="s">
        <v>175</v>
      </c>
      <c r="D377" s="11" t="s">
        <v>148</v>
      </c>
      <c r="E377" s="11">
        <v>1.9999999999999996</v>
      </c>
      <c r="F377" s="11">
        <v>201809</v>
      </c>
    </row>
    <row r="378" spans="1:6">
      <c r="A378" s="11" t="s">
        <v>784</v>
      </c>
      <c r="B378" s="11">
        <v>34</v>
      </c>
      <c r="C378" s="11" t="s">
        <v>175</v>
      </c>
      <c r="D378" s="11" t="s">
        <v>182</v>
      </c>
      <c r="E378" s="11">
        <v>5</v>
      </c>
      <c r="F378" s="11">
        <v>201809</v>
      </c>
    </row>
    <row r="379" spans="1:6">
      <c r="A379" s="11" t="s">
        <v>784</v>
      </c>
      <c r="B379" s="11">
        <v>34</v>
      </c>
      <c r="C379" s="11" t="s">
        <v>175</v>
      </c>
      <c r="D379" s="11" t="s">
        <v>185</v>
      </c>
      <c r="E379" s="11">
        <v>5.5000000000000018</v>
      </c>
      <c r="F379" s="11">
        <v>201809</v>
      </c>
    </row>
    <row r="380" spans="1:6">
      <c r="A380" s="11" t="s">
        <v>784</v>
      </c>
      <c r="B380" s="11">
        <v>34</v>
      </c>
      <c r="C380" s="11" t="s">
        <v>175</v>
      </c>
      <c r="D380" s="11" t="s">
        <v>177</v>
      </c>
      <c r="E380" s="11">
        <v>4.4999999999999982</v>
      </c>
      <c r="F380" s="11">
        <v>201809</v>
      </c>
    </row>
    <row r="381" spans="1:6">
      <c r="A381" s="11" t="s">
        <v>784</v>
      </c>
      <c r="B381" s="11">
        <v>34</v>
      </c>
      <c r="C381" s="11" t="s">
        <v>175</v>
      </c>
      <c r="D381" s="11" t="s">
        <v>198</v>
      </c>
      <c r="E381" s="11">
        <v>5.0000000000000009</v>
      </c>
      <c r="F381" s="11">
        <v>201809</v>
      </c>
    </row>
    <row r="382" spans="1:6">
      <c r="A382" s="11" t="s">
        <v>784</v>
      </c>
      <c r="B382" s="11">
        <v>34</v>
      </c>
      <c r="C382" s="11" t="s">
        <v>175</v>
      </c>
      <c r="D382" s="11" t="s">
        <v>203</v>
      </c>
      <c r="E382" s="11">
        <v>1.5</v>
      </c>
      <c r="F382" s="11">
        <v>201809</v>
      </c>
    </row>
    <row r="383" spans="1:6">
      <c r="A383" s="11" t="s">
        <v>784</v>
      </c>
      <c r="B383" s="11">
        <v>34</v>
      </c>
      <c r="C383" s="11" t="s">
        <v>175</v>
      </c>
      <c r="D383" s="11" t="s">
        <v>206</v>
      </c>
      <c r="E383" s="11">
        <v>4.25</v>
      </c>
      <c r="F383" s="11">
        <v>201809</v>
      </c>
    </row>
    <row r="384" spans="1:6">
      <c r="A384" s="11" t="s">
        <v>715</v>
      </c>
      <c r="B384" s="11">
        <v>35</v>
      </c>
      <c r="C384" s="11" t="s">
        <v>175</v>
      </c>
      <c r="D384" s="11" t="s">
        <v>198</v>
      </c>
      <c r="E384" s="11">
        <v>7.9999999999999982</v>
      </c>
      <c r="F384" s="11">
        <v>201809</v>
      </c>
    </row>
    <row r="385" spans="1:6">
      <c r="A385" s="11" t="s">
        <v>726</v>
      </c>
      <c r="B385" s="11">
        <v>35</v>
      </c>
      <c r="C385" s="11" t="s">
        <v>175</v>
      </c>
      <c r="D385" s="11" t="s">
        <v>185</v>
      </c>
      <c r="E385" s="11">
        <v>2.0000000000000009</v>
      </c>
      <c r="F385" s="11">
        <v>201809</v>
      </c>
    </row>
    <row r="386" spans="1:6">
      <c r="A386" s="11" t="s">
        <v>726</v>
      </c>
      <c r="B386" s="11">
        <v>35</v>
      </c>
      <c r="C386" s="11" t="s">
        <v>175</v>
      </c>
      <c r="D386" s="11" t="s">
        <v>177</v>
      </c>
      <c r="E386" s="11">
        <v>6.5000000000000009</v>
      </c>
      <c r="F386" s="11">
        <v>201809</v>
      </c>
    </row>
    <row r="387" spans="1:6">
      <c r="A387" s="11" t="s">
        <v>726</v>
      </c>
      <c r="B387" s="11">
        <v>35</v>
      </c>
      <c r="C387" s="11" t="s">
        <v>175</v>
      </c>
      <c r="D387" s="11" t="s">
        <v>198</v>
      </c>
      <c r="E387" s="11">
        <v>35</v>
      </c>
      <c r="F387" s="11">
        <v>201809</v>
      </c>
    </row>
    <row r="388" spans="1:6">
      <c r="A388" s="11" t="s">
        <v>458</v>
      </c>
      <c r="B388" s="11">
        <v>35</v>
      </c>
      <c r="C388" s="11" t="s">
        <v>185</v>
      </c>
      <c r="D388" s="11" t="s">
        <v>177</v>
      </c>
      <c r="E388" s="11">
        <v>0.49999999999999956</v>
      </c>
      <c r="F388" s="11">
        <v>201809</v>
      </c>
    </row>
    <row r="389" spans="1:6">
      <c r="A389" s="11" t="s">
        <v>458</v>
      </c>
      <c r="B389" s="11">
        <v>35</v>
      </c>
      <c r="C389" s="11" t="s">
        <v>185</v>
      </c>
      <c r="D389" s="11" t="s">
        <v>198</v>
      </c>
      <c r="E389" s="11">
        <v>1.5</v>
      </c>
      <c r="F389" s="11">
        <v>201809</v>
      </c>
    </row>
    <row r="390" spans="1:6">
      <c r="A390" s="11" t="s">
        <v>458</v>
      </c>
      <c r="B390" s="11">
        <v>35</v>
      </c>
      <c r="C390" s="11" t="s">
        <v>185</v>
      </c>
      <c r="D390" s="11" t="s">
        <v>206</v>
      </c>
      <c r="E390" s="11">
        <v>0.75</v>
      </c>
      <c r="F390" s="11">
        <v>201809</v>
      </c>
    </row>
    <row r="391" spans="1:6">
      <c r="A391" s="11" t="s">
        <v>485</v>
      </c>
      <c r="B391" s="11">
        <v>35</v>
      </c>
      <c r="C391" s="11" t="s">
        <v>175</v>
      </c>
      <c r="D391" s="11" t="s">
        <v>185</v>
      </c>
      <c r="E391" s="11">
        <v>28</v>
      </c>
      <c r="F391" s="11">
        <v>201809</v>
      </c>
    </row>
    <row r="392" spans="1:6">
      <c r="A392" s="11" t="s">
        <v>485</v>
      </c>
      <c r="B392" s="11">
        <v>35</v>
      </c>
      <c r="C392" s="11" t="s">
        <v>175</v>
      </c>
      <c r="D392" s="11" t="s">
        <v>198</v>
      </c>
      <c r="E392" s="11">
        <v>7.9999999999999982</v>
      </c>
      <c r="F392" s="11">
        <v>201809</v>
      </c>
    </row>
    <row r="393" spans="1:6">
      <c r="A393" s="11" t="s">
        <v>485</v>
      </c>
      <c r="B393" s="11">
        <v>35</v>
      </c>
      <c r="C393" s="11" t="s">
        <v>175</v>
      </c>
      <c r="D393" s="11" t="s">
        <v>206</v>
      </c>
      <c r="E393" s="11">
        <v>13.750000000000002</v>
      </c>
      <c r="F393" s="11">
        <v>201809</v>
      </c>
    </row>
    <row r="394" spans="1:6">
      <c r="A394" s="11" t="s">
        <v>459</v>
      </c>
      <c r="B394" s="11">
        <v>35</v>
      </c>
      <c r="C394" s="11" t="s">
        <v>175</v>
      </c>
      <c r="D394" s="11" t="s">
        <v>198</v>
      </c>
      <c r="E394" s="11">
        <v>46.833333333333336</v>
      </c>
      <c r="F394" s="11">
        <v>201809</v>
      </c>
    </row>
    <row r="395" spans="1:6">
      <c r="A395" s="11" t="s">
        <v>471</v>
      </c>
      <c r="B395" s="11">
        <v>35</v>
      </c>
      <c r="C395" s="11" t="s">
        <v>185</v>
      </c>
      <c r="D395" s="11" t="s">
        <v>206</v>
      </c>
      <c r="E395" s="11">
        <v>30.319999999999993</v>
      </c>
      <c r="F395" s="11">
        <v>201809</v>
      </c>
    </row>
    <row r="396" spans="1:6">
      <c r="A396" s="11" t="s">
        <v>917</v>
      </c>
      <c r="B396" s="11">
        <v>35</v>
      </c>
      <c r="C396" s="11" t="s">
        <v>185</v>
      </c>
      <c r="D396" s="11" t="s">
        <v>203</v>
      </c>
      <c r="E396" s="11">
        <v>49.833333333333314</v>
      </c>
      <c r="F396" s="11">
        <v>201809</v>
      </c>
    </row>
    <row r="397" spans="1:6">
      <c r="A397" s="11" t="s">
        <v>482</v>
      </c>
      <c r="B397" s="11">
        <v>35</v>
      </c>
      <c r="C397" s="11" t="s">
        <v>175</v>
      </c>
      <c r="D397" s="11" t="s">
        <v>198</v>
      </c>
      <c r="E397" s="11">
        <v>51.75</v>
      </c>
      <c r="F397" s="11">
        <v>201809</v>
      </c>
    </row>
    <row r="398" spans="1:6">
      <c r="A398" s="11" t="s">
        <v>467</v>
      </c>
      <c r="B398" s="11">
        <v>35</v>
      </c>
      <c r="C398" s="11" t="s">
        <v>185</v>
      </c>
      <c r="D398" s="11" t="s">
        <v>206</v>
      </c>
      <c r="E398" s="11">
        <v>4.6666666666666661</v>
      </c>
      <c r="F398" s="11">
        <v>201809</v>
      </c>
    </row>
    <row r="399" spans="1:6">
      <c r="A399" s="11" t="s">
        <v>465</v>
      </c>
      <c r="B399" s="11">
        <v>35</v>
      </c>
      <c r="C399" s="11" t="s">
        <v>185</v>
      </c>
      <c r="D399" s="11" t="s">
        <v>198</v>
      </c>
      <c r="E399" s="11">
        <v>0.81666666666666643</v>
      </c>
      <c r="F399" s="11">
        <v>201809</v>
      </c>
    </row>
    <row r="400" spans="1:6">
      <c r="A400" s="11" t="s">
        <v>480</v>
      </c>
      <c r="B400" s="11">
        <v>35</v>
      </c>
      <c r="C400" s="11" t="s">
        <v>175</v>
      </c>
      <c r="D400" s="11" t="s">
        <v>185</v>
      </c>
      <c r="E400" s="11">
        <v>37</v>
      </c>
      <c r="F400" s="11">
        <v>201809</v>
      </c>
    </row>
    <row r="401" spans="1:6">
      <c r="A401" s="11" t="s">
        <v>500</v>
      </c>
      <c r="B401" s="11">
        <v>35</v>
      </c>
      <c r="C401" s="11" t="s">
        <v>185</v>
      </c>
      <c r="D401" s="11" t="s">
        <v>198</v>
      </c>
      <c r="E401" s="11">
        <v>3.4833333333333329</v>
      </c>
      <c r="F401" s="11">
        <v>201809</v>
      </c>
    </row>
    <row r="402" spans="1:6">
      <c r="A402" s="11" t="s">
        <v>777</v>
      </c>
      <c r="B402" s="11">
        <v>35</v>
      </c>
      <c r="C402" s="11" t="s">
        <v>175</v>
      </c>
      <c r="D402" s="11" t="s">
        <v>185</v>
      </c>
      <c r="E402" s="11">
        <v>28</v>
      </c>
      <c r="F402" s="11">
        <v>201809</v>
      </c>
    </row>
    <row r="403" spans="1:6">
      <c r="A403" s="11" t="s">
        <v>778</v>
      </c>
      <c r="B403" s="11">
        <v>35</v>
      </c>
      <c r="C403" s="11" t="s">
        <v>175</v>
      </c>
      <c r="D403" s="11" t="s">
        <v>185</v>
      </c>
      <c r="E403" s="11">
        <v>4</v>
      </c>
      <c r="F403" s="11">
        <v>201809</v>
      </c>
    </row>
    <row r="404" spans="1:6">
      <c r="A404" s="11" t="s">
        <v>778</v>
      </c>
      <c r="B404" s="11">
        <v>35</v>
      </c>
      <c r="C404" s="11" t="s">
        <v>175</v>
      </c>
      <c r="D404" s="11" t="s">
        <v>177</v>
      </c>
      <c r="E404" s="11">
        <v>2.4999999999999991</v>
      </c>
      <c r="F404" s="11">
        <v>201809</v>
      </c>
    </row>
    <row r="405" spans="1:6">
      <c r="A405" s="11" t="s">
        <v>778</v>
      </c>
      <c r="B405" s="11">
        <v>35</v>
      </c>
      <c r="C405" s="11" t="s">
        <v>175</v>
      </c>
      <c r="D405" s="11" t="s">
        <v>198</v>
      </c>
      <c r="E405" s="11">
        <v>33.500000000000007</v>
      </c>
      <c r="F405" s="11">
        <v>201809</v>
      </c>
    </row>
    <row r="406" spans="1:6">
      <c r="A406" s="11" t="s">
        <v>505</v>
      </c>
      <c r="B406" s="11">
        <v>35</v>
      </c>
      <c r="C406" s="11" t="s">
        <v>203</v>
      </c>
      <c r="D406" s="11" t="s">
        <v>177</v>
      </c>
      <c r="E406" s="11">
        <v>42.75</v>
      </c>
      <c r="F406" s="11">
        <v>201809</v>
      </c>
    </row>
    <row r="407" spans="1:6">
      <c r="A407" s="11" t="s">
        <v>487</v>
      </c>
      <c r="B407" s="11">
        <v>35</v>
      </c>
      <c r="C407" s="11" t="s">
        <v>175</v>
      </c>
      <c r="D407" s="11" t="s">
        <v>177</v>
      </c>
      <c r="E407" s="11">
        <v>41.75</v>
      </c>
      <c r="F407" s="11">
        <v>201809</v>
      </c>
    </row>
    <row r="408" spans="1:6">
      <c r="A408" s="11" t="s">
        <v>1240</v>
      </c>
      <c r="B408" s="11">
        <v>35</v>
      </c>
      <c r="C408" s="11" t="s">
        <v>175</v>
      </c>
      <c r="D408" s="11" t="s">
        <v>177</v>
      </c>
      <c r="E408" s="11">
        <v>41.25</v>
      </c>
      <c r="F408" s="11">
        <v>201809</v>
      </c>
    </row>
    <row r="409" spans="1:6">
      <c r="A409" s="11" t="s">
        <v>1216</v>
      </c>
      <c r="B409" s="11">
        <v>35</v>
      </c>
      <c r="C409" s="11" t="s">
        <v>175</v>
      </c>
      <c r="D409" s="11" t="s">
        <v>198</v>
      </c>
      <c r="E409" s="11">
        <v>16.5</v>
      </c>
      <c r="F409" s="11">
        <v>201809</v>
      </c>
    </row>
    <row r="410" spans="1:6">
      <c r="A410" s="11" t="s">
        <v>507</v>
      </c>
      <c r="B410" s="11">
        <v>35</v>
      </c>
      <c r="C410" s="11" t="s">
        <v>175</v>
      </c>
      <c r="D410" s="11" t="s">
        <v>198</v>
      </c>
      <c r="E410" s="11">
        <v>16</v>
      </c>
      <c r="F410" s="11">
        <v>201809</v>
      </c>
    </row>
    <row r="411" spans="1:6">
      <c r="A411" s="11" t="s">
        <v>483</v>
      </c>
      <c r="B411" s="11">
        <v>35</v>
      </c>
      <c r="C411" s="11" t="s">
        <v>175</v>
      </c>
      <c r="D411" s="11" t="s">
        <v>182</v>
      </c>
      <c r="E411" s="11">
        <v>2.0000000000000009</v>
      </c>
      <c r="F411" s="11">
        <v>201809</v>
      </c>
    </row>
    <row r="412" spans="1:6">
      <c r="A412" s="11" t="s">
        <v>483</v>
      </c>
      <c r="B412" s="11">
        <v>35</v>
      </c>
      <c r="C412" s="11" t="s">
        <v>175</v>
      </c>
      <c r="D412" s="11" t="s">
        <v>185</v>
      </c>
      <c r="E412" s="11">
        <v>6.75</v>
      </c>
      <c r="F412" s="11">
        <v>201809</v>
      </c>
    </row>
    <row r="413" spans="1:6">
      <c r="A413" s="11" t="s">
        <v>483</v>
      </c>
      <c r="B413" s="11">
        <v>35</v>
      </c>
      <c r="C413" s="11" t="s">
        <v>175</v>
      </c>
      <c r="D413" s="11" t="s">
        <v>177</v>
      </c>
      <c r="E413" s="11">
        <v>15</v>
      </c>
      <c r="F413" s="11">
        <v>201809</v>
      </c>
    </row>
    <row r="414" spans="1:6">
      <c r="A414" s="11" t="s">
        <v>483</v>
      </c>
      <c r="B414" s="11">
        <v>35</v>
      </c>
      <c r="C414" s="11" t="s">
        <v>175</v>
      </c>
      <c r="D414" s="11" t="s">
        <v>198</v>
      </c>
      <c r="E414" s="11">
        <v>20</v>
      </c>
      <c r="F414" s="11">
        <v>201809</v>
      </c>
    </row>
    <row r="415" spans="1:6">
      <c r="A415" s="11" t="s">
        <v>483</v>
      </c>
      <c r="B415" s="11">
        <v>35</v>
      </c>
      <c r="C415" s="11" t="s">
        <v>175</v>
      </c>
      <c r="D415" s="11" t="s">
        <v>206</v>
      </c>
      <c r="E415" s="11">
        <v>3.75</v>
      </c>
      <c r="F415" s="11">
        <v>201809</v>
      </c>
    </row>
    <row r="416" spans="1:6">
      <c r="A416" s="11" t="s">
        <v>784</v>
      </c>
      <c r="B416" s="11">
        <v>35</v>
      </c>
      <c r="C416" s="11" t="s">
        <v>175</v>
      </c>
      <c r="D416" s="11" t="s">
        <v>148</v>
      </c>
      <c r="E416" s="11">
        <v>1.5</v>
      </c>
      <c r="F416" s="11">
        <v>201809</v>
      </c>
    </row>
    <row r="417" spans="1:6">
      <c r="A417" s="11" t="s">
        <v>784</v>
      </c>
      <c r="B417" s="11">
        <v>35</v>
      </c>
      <c r="C417" s="11" t="s">
        <v>175</v>
      </c>
      <c r="D417" s="11" t="s">
        <v>182</v>
      </c>
      <c r="E417" s="11">
        <v>3.4999999999999996</v>
      </c>
      <c r="F417" s="11">
        <v>201809</v>
      </c>
    </row>
    <row r="418" spans="1:6">
      <c r="A418" s="11" t="s">
        <v>784</v>
      </c>
      <c r="B418" s="11">
        <v>35</v>
      </c>
      <c r="C418" s="11" t="s">
        <v>175</v>
      </c>
      <c r="D418" s="11" t="s">
        <v>185</v>
      </c>
      <c r="E418" s="11">
        <v>5.5000000000000036</v>
      </c>
      <c r="F418" s="11">
        <v>201809</v>
      </c>
    </row>
    <row r="419" spans="1:6">
      <c r="A419" s="11" t="s">
        <v>784</v>
      </c>
      <c r="B419" s="11">
        <v>35</v>
      </c>
      <c r="C419" s="11" t="s">
        <v>175</v>
      </c>
      <c r="D419" s="11" t="s">
        <v>177</v>
      </c>
      <c r="E419" s="11">
        <v>2.2499999999999987</v>
      </c>
      <c r="F419" s="11">
        <v>201809</v>
      </c>
    </row>
    <row r="420" spans="1:6">
      <c r="A420" s="11" t="s">
        <v>784</v>
      </c>
      <c r="B420" s="11">
        <v>35</v>
      </c>
      <c r="C420" s="11" t="s">
        <v>175</v>
      </c>
      <c r="D420" s="11" t="s">
        <v>198</v>
      </c>
      <c r="E420" s="11">
        <v>5.4999999999999991</v>
      </c>
      <c r="F420" s="11">
        <v>201809</v>
      </c>
    </row>
    <row r="421" spans="1:6">
      <c r="A421" s="11" t="s">
        <v>784</v>
      </c>
      <c r="B421" s="11">
        <v>35</v>
      </c>
      <c r="C421" s="11" t="s">
        <v>175</v>
      </c>
      <c r="D421" s="11" t="s">
        <v>203</v>
      </c>
      <c r="E421" s="11">
        <v>1.5000000000000013</v>
      </c>
      <c r="F421" s="11">
        <v>201809</v>
      </c>
    </row>
    <row r="422" spans="1:6">
      <c r="A422" s="11" t="s">
        <v>784</v>
      </c>
      <c r="B422" s="11">
        <v>35</v>
      </c>
      <c r="C422" s="11" t="s">
        <v>175</v>
      </c>
      <c r="D422" s="11" t="s">
        <v>206</v>
      </c>
      <c r="E422" s="11">
        <v>3.9999999999999991</v>
      </c>
      <c r="F422" s="11">
        <v>201809</v>
      </c>
    </row>
    <row r="423" spans="1:6">
      <c r="A423" s="11" t="s">
        <v>775</v>
      </c>
      <c r="B423" s="11">
        <v>32</v>
      </c>
      <c r="C423" s="11" t="s">
        <v>198</v>
      </c>
      <c r="D423" s="11" t="s">
        <v>185</v>
      </c>
      <c r="E423" s="11">
        <v>34.833333333333329</v>
      </c>
      <c r="F423" s="11">
        <v>201809</v>
      </c>
    </row>
    <row r="424" spans="1:6">
      <c r="A424" s="11" t="s">
        <v>708</v>
      </c>
      <c r="B424" s="11">
        <v>31</v>
      </c>
      <c r="C424" s="11" t="s">
        <v>203</v>
      </c>
      <c r="D424" s="11" t="s">
        <v>185</v>
      </c>
      <c r="E424" s="11">
        <v>35.116666666666667</v>
      </c>
      <c r="F424" s="11">
        <v>201810</v>
      </c>
    </row>
    <row r="425" spans="1:6">
      <c r="A425" s="11" t="s">
        <v>458</v>
      </c>
      <c r="B425" s="11">
        <v>32</v>
      </c>
      <c r="C425" s="11" t="s">
        <v>185</v>
      </c>
      <c r="D425" s="11" t="s">
        <v>198</v>
      </c>
      <c r="E425" s="11">
        <v>4.2500000000000009</v>
      </c>
      <c r="F425" s="11">
        <v>201810</v>
      </c>
    </row>
    <row r="426" spans="1:6">
      <c r="A426" s="11" t="s">
        <v>951</v>
      </c>
      <c r="B426" s="11">
        <v>33</v>
      </c>
      <c r="C426" s="11" t="s">
        <v>175</v>
      </c>
      <c r="D426" s="11" t="s">
        <v>182</v>
      </c>
      <c r="E426" s="11">
        <v>3.0000000000000013</v>
      </c>
      <c r="F426" s="11">
        <v>201810</v>
      </c>
    </row>
    <row r="427" spans="1:6">
      <c r="A427" s="11" t="s">
        <v>951</v>
      </c>
      <c r="B427" s="11">
        <v>33</v>
      </c>
      <c r="C427" s="11" t="s">
        <v>175</v>
      </c>
      <c r="D427" s="11" t="s">
        <v>185</v>
      </c>
      <c r="E427" s="11">
        <v>6.0000000000000018</v>
      </c>
      <c r="F427" s="11">
        <v>201810</v>
      </c>
    </row>
    <row r="428" spans="1:6">
      <c r="A428" s="11" t="s">
        <v>951</v>
      </c>
      <c r="B428" s="11">
        <v>33</v>
      </c>
      <c r="C428" s="11" t="s">
        <v>175</v>
      </c>
      <c r="D428" s="11" t="s">
        <v>177</v>
      </c>
      <c r="E428" s="11">
        <v>1.9999999999999982</v>
      </c>
      <c r="F428" s="11">
        <v>201810</v>
      </c>
    </row>
    <row r="429" spans="1:6">
      <c r="A429" s="11" t="s">
        <v>951</v>
      </c>
      <c r="B429" s="11">
        <v>33</v>
      </c>
      <c r="C429" s="11" t="s">
        <v>175</v>
      </c>
      <c r="D429" s="11" t="s">
        <v>198</v>
      </c>
      <c r="E429" s="11">
        <v>21</v>
      </c>
      <c r="F429" s="11">
        <v>201810</v>
      </c>
    </row>
    <row r="430" spans="1:6">
      <c r="A430" s="11" t="s">
        <v>951</v>
      </c>
      <c r="B430" s="11">
        <v>33</v>
      </c>
      <c r="C430" s="11" t="s">
        <v>175</v>
      </c>
      <c r="D430" s="11" t="s">
        <v>206</v>
      </c>
      <c r="E430" s="11">
        <v>5.0000000000000009</v>
      </c>
      <c r="F430" s="11">
        <v>201810</v>
      </c>
    </row>
    <row r="431" spans="1:6">
      <c r="A431" s="11" t="s">
        <v>951</v>
      </c>
      <c r="B431" s="11">
        <v>34</v>
      </c>
      <c r="C431" s="11" t="s">
        <v>175</v>
      </c>
      <c r="D431" s="11" t="s">
        <v>182</v>
      </c>
      <c r="E431" s="11">
        <v>3.9999999999999991</v>
      </c>
      <c r="F431" s="11">
        <v>201810</v>
      </c>
    </row>
    <row r="432" spans="1:6">
      <c r="A432" s="11" t="s">
        <v>951</v>
      </c>
      <c r="B432" s="11">
        <v>34</v>
      </c>
      <c r="C432" s="11" t="s">
        <v>175</v>
      </c>
      <c r="D432" s="11" t="s">
        <v>185</v>
      </c>
      <c r="E432" s="11">
        <v>6.0000000000000018</v>
      </c>
      <c r="F432" s="11">
        <v>201810</v>
      </c>
    </row>
    <row r="433" spans="1:6">
      <c r="A433" s="11" t="s">
        <v>951</v>
      </c>
      <c r="B433" s="11">
        <v>34</v>
      </c>
      <c r="C433" s="11" t="s">
        <v>175</v>
      </c>
      <c r="D433" s="11" t="s">
        <v>177</v>
      </c>
      <c r="E433" s="11">
        <v>0.99999999999999911</v>
      </c>
      <c r="F433" s="11">
        <v>201810</v>
      </c>
    </row>
    <row r="434" spans="1:6">
      <c r="A434" s="11" t="s">
        <v>951</v>
      </c>
      <c r="B434" s="11">
        <v>34</v>
      </c>
      <c r="C434" s="11" t="s">
        <v>175</v>
      </c>
      <c r="D434" s="11" t="s">
        <v>198</v>
      </c>
      <c r="E434" s="11">
        <v>14</v>
      </c>
      <c r="F434" s="11">
        <v>201810</v>
      </c>
    </row>
    <row r="435" spans="1:6">
      <c r="A435" s="11" t="s">
        <v>951</v>
      </c>
      <c r="B435" s="11">
        <v>34</v>
      </c>
      <c r="C435" s="11" t="s">
        <v>175</v>
      </c>
      <c r="D435" s="11" t="s">
        <v>206</v>
      </c>
      <c r="E435" s="11">
        <v>9</v>
      </c>
      <c r="F435" s="11">
        <v>201810</v>
      </c>
    </row>
    <row r="436" spans="1:6">
      <c r="A436" s="11" t="s">
        <v>951</v>
      </c>
      <c r="B436" s="11">
        <v>35</v>
      </c>
      <c r="C436" s="11" t="s">
        <v>175</v>
      </c>
      <c r="D436" s="11" t="s">
        <v>182</v>
      </c>
      <c r="E436" s="11">
        <v>4.5</v>
      </c>
      <c r="F436" s="11">
        <v>201810</v>
      </c>
    </row>
    <row r="437" spans="1:6">
      <c r="A437" s="11" t="s">
        <v>951</v>
      </c>
      <c r="B437" s="11">
        <v>35</v>
      </c>
      <c r="C437" s="11" t="s">
        <v>175</v>
      </c>
      <c r="D437" s="11" t="s">
        <v>185</v>
      </c>
      <c r="E437" s="11">
        <v>3.0000000000000027</v>
      </c>
      <c r="F437" s="11">
        <v>201810</v>
      </c>
    </row>
    <row r="438" spans="1:6">
      <c r="A438" s="11" t="s">
        <v>951</v>
      </c>
      <c r="B438" s="11">
        <v>35</v>
      </c>
      <c r="C438" s="11" t="s">
        <v>175</v>
      </c>
      <c r="D438" s="11" t="s">
        <v>177</v>
      </c>
      <c r="E438" s="11">
        <v>2.5000000000000004</v>
      </c>
      <c r="F438" s="11">
        <v>201810</v>
      </c>
    </row>
    <row r="439" spans="1:6">
      <c r="A439" s="11" t="s">
        <v>951</v>
      </c>
      <c r="B439" s="11">
        <v>35</v>
      </c>
      <c r="C439" s="11" t="s">
        <v>175</v>
      </c>
      <c r="D439" s="11" t="s">
        <v>198</v>
      </c>
      <c r="E439" s="11">
        <v>16.499999999999996</v>
      </c>
      <c r="F439" s="11">
        <v>201810</v>
      </c>
    </row>
    <row r="440" spans="1:6">
      <c r="A440" s="11" t="s">
        <v>951</v>
      </c>
      <c r="B440" s="11">
        <v>35</v>
      </c>
      <c r="C440" s="11" t="s">
        <v>175</v>
      </c>
      <c r="D440" s="11" t="s">
        <v>206</v>
      </c>
      <c r="E440" s="11">
        <v>6</v>
      </c>
      <c r="F440" s="11">
        <v>201810</v>
      </c>
    </row>
    <row r="441" spans="1:6">
      <c r="A441" s="11" t="s">
        <v>598</v>
      </c>
      <c r="B441" s="11">
        <v>31</v>
      </c>
      <c r="C441" s="11" t="s">
        <v>203</v>
      </c>
      <c r="D441" s="11" t="s">
        <v>198</v>
      </c>
      <c r="E441" s="11">
        <v>25.75</v>
      </c>
      <c r="F441" s="11">
        <v>201810</v>
      </c>
    </row>
    <row r="442" spans="1:6">
      <c r="A442" s="11" t="s">
        <v>598</v>
      </c>
      <c r="B442" s="11">
        <v>34</v>
      </c>
      <c r="C442" s="11" t="s">
        <v>203</v>
      </c>
      <c r="D442" s="11" t="s">
        <v>198</v>
      </c>
      <c r="E442" s="11">
        <v>25.25</v>
      </c>
      <c r="F442" s="11">
        <v>201810</v>
      </c>
    </row>
    <row r="443" spans="1:6">
      <c r="A443" s="11" t="s">
        <v>598</v>
      </c>
      <c r="B443" s="11">
        <v>35</v>
      </c>
      <c r="C443" s="11" t="s">
        <v>203</v>
      </c>
      <c r="D443" s="11" t="s">
        <v>198</v>
      </c>
      <c r="E443" s="11">
        <v>25</v>
      </c>
      <c r="F443" s="11">
        <v>201810</v>
      </c>
    </row>
    <row r="444" spans="1:6">
      <c r="A444" s="11" t="s">
        <v>915</v>
      </c>
      <c r="B444" s="11">
        <v>32</v>
      </c>
      <c r="C444" s="11" t="s">
        <v>198</v>
      </c>
      <c r="D444" s="11" t="s">
        <v>185</v>
      </c>
      <c r="E444" s="11">
        <v>38.666666666666664</v>
      </c>
      <c r="F444" s="11">
        <v>201810</v>
      </c>
    </row>
    <row r="445" spans="1:6">
      <c r="A445" s="11" t="s">
        <v>774</v>
      </c>
      <c r="B445" s="11">
        <v>34</v>
      </c>
      <c r="C445" s="11" t="s">
        <v>175</v>
      </c>
      <c r="D445" s="11" t="s">
        <v>198</v>
      </c>
      <c r="E445" s="11">
        <v>44.749999999999993</v>
      </c>
      <c r="F445" s="11">
        <v>201810</v>
      </c>
    </row>
    <row r="446" spans="1:6">
      <c r="A446" s="11" t="s">
        <v>774</v>
      </c>
      <c r="B446" s="11">
        <v>35</v>
      </c>
      <c r="C446" s="11" t="s">
        <v>175</v>
      </c>
      <c r="D446" s="11" t="s">
        <v>198</v>
      </c>
      <c r="E446" s="11">
        <v>48.25</v>
      </c>
      <c r="F446" s="11">
        <v>201810</v>
      </c>
    </row>
    <row r="447" spans="1:6">
      <c r="A447" s="11" t="s">
        <v>470</v>
      </c>
      <c r="B447" s="11">
        <v>33</v>
      </c>
      <c r="C447" s="11" t="s">
        <v>185</v>
      </c>
      <c r="D447" s="11" t="s">
        <v>198</v>
      </c>
      <c r="E447" s="11">
        <v>3.933333333333334</v>
      </c>
      <c r="F447" s="11">
        <v>201810</v>
      </c>
    </row>
    <row r="448" spans="1:6">
      <c r="A448" s="11" t="s">
        <v>470</v>
      </c>
      <c r="B448" s="11">
        <v>34</v>
      </c>
      <c r="C448" s="11" t="s">
        <v>185</v>
      </c>
      <c r="D448" s="11" t="s">
        <v>198</v>
      </c>
      <c r="E448" s="11">
        <v>11.653333333333334</v>
      </c>
      <c r="F448" s="11">
        <v>201810</v>
      </c>
    </row>
    <row r="449" spans="1:6">
      <c r="A449" s="11" t="s">
        <v>470</v>
      </c>
      <c r="B449" s="11">
        <v>35</v>
      </c>
      <c r="C449" s="11" t="s">
        <v>185</v>
      </c>
      <c r="D449" s="11" t="s">
        <v>198</v>
      </c>
      <c r="E449" s="11">
        <v>1.1666666666666652</v>
      </c>
      <c r="F449" s="11">
        <v>201810</v>
      </c>
    </row>
    <row r="450" spans="1:6">
      <c r="A450" s="11" t="s">
        <v>1320</v>
      </c>
      <c r="B450" s="11">
        <v>35</v>
      </c>
      <c r="C450" s="11" t="s">
        <v>185</v>
      </c>
      <c r="D450" s="11" t="s">
        <v>198</v>
      </c>
      <c r="E450" s="11">
        <v>18.166666666666668</v>
      </c>
      <c r="F450" s="11">
        <v>201810</v>
      </c>
    </row>
    <row r="451" spans="1:6">
      <c r="A451" s="11" t="s">
        <v>454</v>
      </c>
      <c r="B451" s="11">
        <v>34</v>
      </c>
      <c r="C451" s="11" t="s">
        <v>185</v>
      </c>
      <c r="D451" s="11" t="s">
        <v>198</v>
      </c>
      <c r="E451" s="11">
        <v>2.1500000000000004</v>
      </c>
      <c r="F451" s="11">
        <v>201810</v>
      </c>
    </row>
    <row r="452" spans="1:6">
      <c r="A452" s="11" t="s">
        <v>476</v>
      </c>
      <c r="B452" s="11">
        <v>31</v>
      </c>
      <c r="C452" s="11" t="s">
        <v>198</v>
      </c>
      <c r="D452" s="11" t="s">
        <v>206</v>
      </c>
      <c r="E452" s="11">
        <v>49.25</v>
      </c>
      <c r="F452" s="11">
        <v>201810</v>
      </c>
    </row>
    <row r="453" spans="1:6">
      <c r="A453" s="11" t="s">
        <v>476</v>
      </c>
      <c r="B453" s="11">
        <v>35</v>
      </c>
      <c r="C453" s="11" t="s">
        <v>198</v>
      </c>
      <c r="D453" s="11" t="s">
        <v>206</v>
      </c>
      <c r="E453" s="11">
        <v>50.25</v>
      </c>
      <c r="F453" s="11">
        <v>201810</v>
      </c>
    </row>
    <row r="454" spans="1:6">
      <c r="A454" s="11" t="s">
        <v>477</v>
      </c>
      <c r="B454" s="11">
        <v>35</v>
      </c>
      <c r="C454" s="11" t="s">
        <v>198</v>
      </c>
      <c r="D454" s="11" t="s">
        <v>206</v>
      </c>
      <c r="E454" s="11">
        <v>32.75</v>
      </c>
      <c r="F454" s="11">
        <v>201810</v>
      </c>
    </row>
    <row r="455" spans="1:6">
      <c r="A455" s="11" t="s">
        <v>780</v>
      </c>
      <c r="B455" s="11">
        <v>33</v>
      </c>
      <c r="C455" s="11" t="s">
        <v>175</v>
      </c>
      <c r="D455" s="11" t="s">
        <v>185</v>
      </c>
      <c r="E455" s="11">
        <v>50</v>
      </c>
      <c r="F455" s="11">
        <v>201810</v>
      </c>
    </row>
    <row r="456" spans="1:6">
      <c r="A456" s="11" t="s">
        <v>780</v>
      </c>
      <c r="B456" s="11">
        <v>34</v>
      </c>
      <c r="C456" s="11" t="s">
        <v>175</v>
      </c>
      <c r="D456" s="11" t="s">
        <v>185</v>
      </c>
      <c r="E456" s="11">
        <v>50</v>
      </c>
      <c r="F456" s="11">
        <v>201810</v>
      </c>
    </row>
    <row r="457" spans="1:6">
      <c r="A457" s="11" t="s">
        <v>787</v>
      </c>
      <c r="B457" s="11">
        <v>34</v>
      </c>
      <c r="C457" s="11" t="s">
        <v>185</v>
      </c>
      <c r="D457" s="11" t="s">
        <v>198</v>
      </c>
      <c r="E457" s="11">
        <v>3.666666666666667</v>
      </c>
      <c r="F457" s="11">
        <v>201810</v>
      </c>
    </row>
    <row r="458" spans="1:6">
      <c r="A458" s="11" t="s">
        <v>787</v>
      </c>
      <c r="B458" s="11">
        <v>35</v>
      </c>
      <c r="C458" s="11" t="s">
        <v>185</v>
      </c>
      <c r="D458" s="11" t="s">
        <v>198</v>
      </c>
      <c r="E458" s="11">
        <v>16.5</v>
      </c>
      <c r="F458" s="11">
        <v>201810</v>
      </c>
    </row>
    <row r="459" spans="1:6">
      <c r="A459" s="11" t="s">
        <v>486</v>
      </c>
      <c r="B459" s="11">
        <v>34</v>
      </c>
      <c r="C459" s="11" t="s">
        <v>175</v>
      </c>
      <c r="D459" s="11" t="s">
        <v>177</v>
      </c>
      <c r="E459" s="11">
        <v>45.000000000000007</v>
      </c>
      <c r="F459" s="11">
        <v>201810</v>
      </c>
    </row>
    <row r="460" spans="1:6">
      <c r="A460" s="11" t="s">
        <v>486</v>
      </c>
      <c r="B460" s="11">
        <v>35</v>
      </c>
      <c r="C460" s="11" t="s">
        <v>175</v>
      </c>
      <c r="D460" s="11" t="s">
        <v>177</v>
      </c>
      <c r="E460" s="11">
        <v>45.000000000000007</v>
      </c>
      <c r="F460" s="11">
        <v>201810</v>
      </c>
    </row>
    <row r="461" spans="1:6">
      <c r="A461" s="11" t="s">
        <v>503</v>
      </c>
      <c r="B461" s="11">
        <v>31</v>
      </c>
      <c r="C461" s="11" t="s">
        <v>185</v>
      </c>
      <c r="D461" s="11" t="s">
        <v>177</v>
      </c>
      <c r="E461" s="11">
        <v>55.326666666666654</v>
      </c>
      <c r="F461" s="11">
        <v>201810</v>
      </c>
    </row>
    <row r="462" spans="1:6">
      <c r="A462" s="11" t="s">
        <v>503</v>
      </c>
      <c r="B462" s="11">
        <v>32</v>
      </c>
      <c r="C462" s="11" t="s">
        <v>185</v>
      </c>
      <c r="D462" s="11" t="s">
        <v>177</v>
      </c>
      <c r="E462" s="11">
        <v>10.330000000000002</v>
      </c>
      <c r="F462" s="11">
        <v>201810</v>
      </c>
    </row>
    <row r="463" spans="1:6">
      <c r="A463" s="11" t="s">
        <v>708</v>
      </c>
      <c r="B463" s="11">
        <v>36</v>
      </c>
      <c r="C463" s="11" t="s">
        <v>203</v>
      </c>
      <c r="D463" s="11" t="s">
        <v>185</v>
      </c>
      <c r="E463" s="11">
        <v>35.433333333333337</v>
      </c>
      <c r="F463" s="11">
        <v>201810</v>
      </c>
    </row>
    <row r="464" spans="1:6">
      <c r="A464" s="11" t="s">
        <v>715</v>
      </c>
      <c r="B464" s="11">
        <v>36</v>
      </c>
      <c r="C464" s="11" t="s">
        <v>175</v>
      </c>
      <c r="D464" s="11" t="s">
        <v>198</v>
      </c>
      <c r="E464" s="11">
        <v>7.9999999999999982</v>
      </c>
      <c r="F464" s="11">
        <v>201810</v>
      </c>
    </row>
    <row r="465" spans="1:6">
      <c r="A465" s="11" t="s">
        <v>726</v>
      </c>
      <c r="B465" s="11">
        <v>36</v>
      </c>
      <c r="C465" s="11" t="s">
        <v>175</v>
      </c>
      <c r="D465" s="11" t="s">
        <v>185</v>
      </c>
      <c r="E465" s="11">
        <v>5.0000000000000009</v>
      </c>
      <c r="F465" s="11">
        <v>201810</v>
      </c>
    </row>
    <row r="466" spans="1:6">
      <c r="A466" s="11" t="s">
        <v>726</v>
      </c>
      <c r="B466" s="11">
        <v>36</v>
      </c>
      <c r="C466" s="11" t="s">
        <v>175</v>
      </c>
      <c r="D466" s="11" t="s">
        <v>177</v>
      </c>
      <c r="E466" s="11">
        <v>2.0000000000000009</v>
      </c>
      <c r="F466" s="11">
        <v>201810</v>
      </c>
    </row>
    <row r="467" spans="1:6">
      <c r="A467" s="11" t="s">
        <v>726</v>
      </c>
      <c r="B467" s="11">
        <v>36</v>
      </c>
      <c r="C467" s="11" t="s">
        <v>175</v>
      </c>
      <c r="D467" s="11" t="s">
        <v>198</v>
      </c>
      <c r="E467" s="11">
        <v>33</v>
      </c>
      <c r="F467" s="11">
        <v>201810</v>
      </c>
    </row>
    <row r="468" spans="1:6">
      <c r="A468" s="11" t="s">
        <v>493</v>
      </c>
      <c r="B468" s="11">
        <v>36</v>
      </c>
      <c r="C468" s="11" t="s">
        <v>198</v>
      </c>
      <c r="D468" s="11" t="s">
        <v>177</v>
      </c>
      <c r="E468" s="11">
        <v>30</v>
      </c>
      <c r="F468" s="11">
        <v>201810</v>
      </c>
    </row>
    <row r="469" spans="1:6">
      <c r="A469" s="11" t="s">
        <v>458</v>
      </c>
      <c r="B469" s="11">
        <v>36</v>
      </c>
      <c r="C469" s="11" t="s">
        <v>185</v>
      </c>
      <c r="D469" s="11" t="s">
        <v>182</v>
      </c>
      <c r="E469" s="11">
        <v>7.0000000000000009</v>
      </c>
      <c r="F469" s="11">
        <v>201810</v>
      </c>
    </row>
    <row r="470" spans="1:6">
      <c r="A470" s="11" t="s">
        <v>458</v>
      </c>
      <c r="B470" s="11">
        <v>36</v>
      </c>
      <c r="C470" s="11" t="s">
        <v>185</v>
      </c>
      <c r="D470" s="11" t="s">
        <v>198</v>
      </c>
      <c r="E470" s="11">
        <v>2.7499999999999996</v>
      </c>
      <c r="F470" s="11">
        <v>201810</v>
      </c>
    </row>
    <row r="471" spans="1:6">
      <c r="A471" s="11" t="s">
        <v>458</v>
      </c>
      <c r="B471" s="11">
        <v>36</v>
      </c>
      <c r="C471" s="11" t="s">
        <v>185</v>
      </c>
      <c r="D471" s="11" t="s">
        <v>206</v>
      </c>
      <c r="E471" s="11">
        <v>7.5000000000000009</v>
      </c>
      <c r="F471" s="11">
        <v>201810</v>
      </c>
    </row>
    <row r="472" spans="1:6">
      <c r="A472" s="11" t="s">
        <v>767</v>
      </c>
      <c r="B472" s="11">
        <v>36</v>
      </c>
      <c r="C472" s="11" t="s">
        <v>175</v>
      </c>
      <c r="D472" s="11" t="s">
        <v>206</v>
      </c>
      <c r="E472" s="11">
        <v>53.666666666666679</v>
      </c>
      <c r="F472" s="11">
        <v>201810</v>
      </c>
    </row>
    <row r="473" spans="1:6">
      <c r="A473" s="11" t="s">
        <v>453</v>
      </c>
      <c r="B473" s="11">
        <v>36</v>
      </c>
      <c r="C473" s="11" t="s">
        <v>175</v>
      </c>
      <c r="D473" s="11" t="s">
        <v>177</v>
      </c>
      <c r="E473" s="11">
        <v>6.4999999999999982</v>
      </c>
      <c r="F473" s="11">
        <v>201810</v>
      </c>
    </row>
    <row r="474" spans="1:6">
      <c r="A474" s="11" t="s">
        <v>453</v>
      </c>
      <c r="B474" s="11">
        <v>36</v>
      </c>
      <c r="C474" s="11" t="s">
        <v>175</v>
      </c>
      <c r="D474" s="11" t="s">
        <v>198</v>
      </c>
      <c r="E474" s="11">
        <v>25.5</v>
      </c>
      <c r="F474" s="11">
        <v>201810</v>
      </c>
    </row>
    <row r="475" spans="1:6">
      <c r="A475" s="11" t="s">
        <v>951</v>
      </c>
      <c r="B475" s="11">
        <v>36</v>
      </c>
      <c r="C475" s="11" t="s">
        <v>175</v>
      </c>
      <c r="D475" s="11" t="s">
        <v>182</v>
      </c>
      <c r="E475" s="11">
        <v>4.0000000000000018</v>
      </c>
      <c r="F475" s="11">
        <v>201810</v>
      </c>
    </row>
    <row r="476" spans="1:6">
      <c r="A476" s="11" t="s">
        <v>951</v>
      </c>
      <c r="B476" s="11">
        <v>36</v>
      </c>
      <c r="C476" s="11" t="s">
        <v>175</v>
      </c>
      <c r="D476" s="11" t="s">
        <v>185</v>
      </c>
      <c r="E476" s="11">
        <v>4</v>
      </c>
      <c r="F476" s="11">
        <v>201810</v>
      </c>
    </row>
    <row r="477" spans="1:6">
      <c r="A477" s="11" t="s">
        <v>951</v>
      </c>
      <c r="B477" s="11">
        <v>36</v>
      </c>
      <c r="C477" s="11" t="s">
        <v>175</v>
      </c>
      <c r="D477" s="11" t="s">
        <v>177</v>
      </c>
      <c r="E477" s="11">
        <v>1.0000000000000004</v>
      </c>
      <c r="F477" s="11">
        <v>201810</v>
      </c>
    </row>
    <row r="478" spans="1:6">
      <c r="A478" s="11" t="s">
        <v>951</v>
      </c>
      <c r="B478" s="11">
        <v>36</v>
      </c>
      <c r="C478" s="11" t="s">
        <v>175</v>
      </c>
      <c r="D478" s="11" t="s">
        <v>198</v>
      </c>
      <c r="E478" s="11">
        <v>13</v>
      </c>
      <c r="F478" s="11">
        <v>201810</v>
      </c>
    </row>
    <row r="479" spans="1:6">
      <c r="A479" s="11" t="s">
        <v>951</v>
      </c>
      <c r="B479" s="11">
        <v>36</v>
      </c>
      <c r="C479" s="11" t="s">
        <v>175</v>
      </c>
      <c r="D479" s="11" t="s">
        <v>206</v>
      </c>
      <c r="E479" s="11">
        <v>3</v>
      </c>
      <c r="F479" s="11">
        <v>201810</v>
      </c>
    </row>
    <row r="480" spans="1:6">
      <c r="A480" s="11" t="s">
        <v>485</v>
      </c>
      <c r="B480" s="11">
        <v>36</v>
      </c>
      <c r="C480" s="11" t="s">
        <v>175</v>
      </c>
      <c r="D480" s="11" t="s">
        <v>185</v>
      </c>
      <c r="E480" s="11">
        <v>18.083333333333329</v>
      </c>
      <c r="F480" s="11">
        <v>201810</v>
      </c>
    </row>
    <row r="481" spans="1:6">
      <c r="A481" s="11" t="s">
        <v>485</v>
      </c>
      <c r="B481" s="11">
        <v>36</v>
      </c>
      <c r="C481" s="11" t="s">
        <v>175</v>
      </c>
      <c r="D481" s="11" t="s">
        <v>177</v>
      </c>
      <c r="E481" s="11">
        <v>3.9999999999999991</v>
      </c>
      <c r="F481" s="11">
        <v>201810</v>
      </c>
    </row>
    <row r="482" spans="1:6">
      <c r="A482" s="11" t="s">
        <v>485</v>
      </c>
      <c r="B482" s="11">
        <v>36</v>
      </c>
      <c r="C482" s="11" t="s">
        <v>175</v>
      </c>
      <c r="D482" s="11" t="s">
        <v>198</v>
      </c>
      <c r="E482" s="11">
        <v>23.5</v>
      </c>
      <c r="F482" s="11">
        <v>201810</v>
      </c>
    </row>
    <row r="483" spans="1:6">
      <c r="A483" s="11" t="s">
        <v>485</v>
      </c>
      <c r="B483" s="11">
        <v>36</v>
      </c>
      <c r="C483" s="11" t="s">
        <v>175</v>
      </c>
      <c r="D483" s="11" t="s">
        <v>206</v>
      </c>
      <c r="E483" s="11">
        <v>1.2500000000000009</v>
      </c>
      <c r="F483" s="11">
        <v>201810</v>
      </c>
    </row>
    <row r="484" spans="1:6">
      <c r="A484" s="11" t="s">
        <v>598</v>
      </c>
      <c r="B484" s="11">
        <v>36</v>
      </c>
      <c r="C484" s="11" t="s">
        <v>203</v>
      </c>
      <c r="D484" s="11" t="s">
        <v>198</v>
      </c>
      <c r="E484" s="11">
        <v>26</v>
      </c>
      <c r="F484" s="11">
        <v>201810</v>
      </c>
    </row>
    <row r="485" spans="1:6">
      <c r="A485" s="11" t="s">
        <v>459</v>
      </c>
      <c r="B485" s="11">
        <v>36</v>
      </c>
      <c r="C485" s="11" t="s">
        <v>175</v>
      </c>
      <c r="D485" s="11" t="s">
        <v>198</v>
      </c>
      <c r="E485" s="11">
        <v>56.333333333333336</v>
      </c>
      <c r="F485" s="11">
        <v>201810</v>
      </c>
    </row>
    <row r="486" spans="1:6">
      <c r="A486" s="11" t="s">
        <v>471</v>
      </c>
      <c r="B486" s="11">
        <v>36</v>
      </c>
      <c r="C486" s="11" t="s">
        <v>185</v>
      </c>
      <c r="D486" s="11" t="s">
        <v>206</v>
      </c>
      <c r="E486" s="11">
        <v>30.319999999999997</v>
      </c>
      <c r="F486" s="11">
        <v>201810</v>
      </c>
    </row>
    <row r="487" spans="1:6">
      <c r="A487" s="11" t="s">
        <v>482</v>
      </c>
      <c r="B487" s="11">
        <v>36</v>
      </c>
      <c r="C487" s="11" t="s">
        <v>175</v>
      </c>
      <c r="D487" s="11" t="s">
        <v>198</v>
      </c>
      <c r="E487" s="11">
        <v>35.25</v>
      </c>
      <c r="F487" s="11">
        <v>201810</v>
      </c>
    </row>
    <row r="488" spans="1:6">
      <c r="A488" s="11" t="s">
        <v>482</v>
      </c>
      <c r="B488" s="11">
        <v>36</v>
      </c>
      <c r="C488" s="11" t="s">
        <v>175</v>
      </c>
      <c r="D488" s="11" t="s">
        <v>206</v>
      </c>
      <c r="E488" s="11">
        <v>9.25</v>
      </c>
      <c r="F488" s="11">
        <v>201810</v>
      </c>
    </row>
    <row r="489" spans="1:6">
      <c r="A489" s="11" t="s">
        <v>467</v>
      </c>
      <c r="B489" s="11">
        <v>36</v>
      </c>
      <c r="C489" s="11" t="s">
        <v>185</v>
      </c>
      <c r="D489" s="11" t="s">
        <v>206</v>
      </c>
      <c r="E489" s="11">
        <v>59.42</v>
      </c>
      <c r="F489" s="11">
        <v>201810</v>
      </c>
    </row>
    <row r="490" spans="1:6">
      <c r="A490" s="11" t="s">
        <v>774</v>
      </c>
      <c r="B490" s="11">
        <v>36</v>
      </c>
      <c r="C490" s="11" t="s">
        <v>175</v>
      </c>
      <c r="D490" s="11" t="s">
        <v>198</v>
      </c>
      <c r="E490" s="11">
        <v>44.5</v>
      </c>
      <c r="F490" s="11">
        <v>201810</v>
      </c>
    </row>
    <row r="491" spans="1:6">
      <c r="A491" s="11" t="s">
        <v>480</v>
      </c>
      <c r="B491" s="11">
        <v>36</v>
      </c>
      <c r="C491" s="11" t="s">
        <v>175</v>
      </c>
      <c r="D491" s="11" t="s">
        <v>185</v>
      </c>
      <c r="E491" s="11">
        <v>40.5</v>
      </c>
      <c r="F491" s="11">
        <v>201810</v>
      </c>
    </row>
    <row r="492" spans="1:6">
      <c r="A492" s="11" t="s">
        <v>500</v>
      </c>
      <c r="B492" s="11">
        <v>36</v>
      </c>
      <c r="C492" s="11" t="s">
        <v>185</v>
      </c>
      <c r="D492" s="11" t="s">
        <v>198</v>
      </c>
      <c r="E492" s="11">
        <v>3.0833333333333317</v>
      </c>
      <c r="F492" s="11">
        <v>201810</v>
      </c>
    </row>
    <row r="493" spans="1:6">
      <c r="A493" s="11" t="s">
        <v>1209</v>
      </c>
      <c r="B493" s="11">
        <v>36</v>
      </c>
      <c r="C493" s="11" t="s">
        <v>175</v>
      </c>
      <c r="D493" s="11" t="s">
        <v>198</v>
      </c>
      <c r="E493" s="11">
        <v>8</v>
      </c>
      <c r="F493" s="11">
        <v>201810</v>
      </c>
    </row>
    <row r="494" spans="1:6">
      <c r="A494" s="11" t="s">
        <v>777</v>
      </c>
      <c r="B494" s="11">
        <v>36</v>
      </c>
      <c r="C494" s="11" t="s">
        <v>175</v>
      </c>
      <c r="D494" s="11" t="s">
        <v>185</v>
      </c>
      <c r="E494" s="11">
        <v>28</v>
      </c>
      <c r="F494" s="11">
        <v>201810</v>
      </c>
    </row>
    <row r="495" spans="1:6">
      <c r="A495" s="11" t="s">
        <v>778</v>
      </c>
      <c r="B495" s="11">
        <v>36</v>
      </c>
      <c r="C495" s="11" t="s">
        <v>175</v>
      </c>
      <c r="D495" s="11" t="s">
        <v>185</v>
      </c>
      <c r="E495" s="11">
        <v>1.9999999999999996</v>
      </c>
      <c r="F495" s="11">
        <v>201810</v>
      </c>
    </row>
    <row r="496" spans="1:6">
      <c r="A496" s="11" t="s">
        <v>778</v>
      </c>
      <c r="B496" s="11">
        <v>36</v>
      </c>
      <c r="C496" s="11" t="s">
        <v>175</v>
      </c>
      <c r="D496" s="11" t="s">
        <v>177</v>
      </c>
      <c r="E496" s="11">
        <v>2.0000000000000009</v>
      </c>
      <c r="F496" s="11">
        <v>201810</v>
      </c>
    </row>
    <row r="497" spans="1:6">
      <c r="A497" s="11" t="s">
        <v>778</v>
      </c>
      <c r="B497" s="11">
        <v>36</v>
      </c>
      <c r="C497" s="11" t="s">
        <v>175</v>
      </c>
      <c r="D497" s="11" t="s">
        <v>198</v>
      </c>
      <c r="E497" s="11">
        <v>36.000000000000007</v>
      </c>
      <c r="F497" s="11">
        <v>201810</v>
      </c>
    </row>
    <row r="498" spans="1:6">
      <c r="A498" s="11" t="s">
        <v>484</v>
      </c>
      <c r="B498" s="11">
        <v>36</v>
      </c>
      <c r="C498" s="11" t="s">
        <v>175</v>
      </c>
      <c r="D498" s="11" t="s">
        <v>185</v>
      </c>
      <c r="E498" s="11">
        <v>0.75</v>
      </c>
      <c r="F498" s="11">
        <v>201810</v>
      </c>
    </row>
    <row r="499" spans="1:6">
      <c r="A499" s="11" t="s">
        <v>484</v>
      </c>
      <c r="B499" s="11">
        <v>36</v>
      </c>
      <c r="C499" s="11" t="s">
        <v>175</v>
      </c>
      <c r="D499" s="11" t="s">
        <v>177</v>
      </c>
      <c r="E499" s="11">
        <v>0.50000000000000089</v>
      </c>
      <c r="F499" s="11">
        <v>201810</v>
      </c>
    </row>
    <row r="500" spans="1:6">
      <c r="A500" s="11" t="s">
        <v>484</v>
      </c>
      <c r="B500" s="11">
        <v>36</v>
      </c>
      <c r="C500" s="11" t="s">
        <v>175</v>
      </c>
      <c r="D500" s="11" t="s">
        <v>198</v>
      </c>
      <c r="E500" s="11">
        <v>15.75</v>
      </c>
      <c r="F500" s="11">
        <v>201810</v>
      </c>
    </row>
    <row r="501" spans="1:6">
      <c r="A501" s="11" t="s">
        <v>476</v>
      </c>
      <c r="B501" s="11">
        <v>36</v>
      </c>
      <c r="C501" s="11" t="s">
        <v>198</v>
      </c>
      <c r="D501" s="11" t="s">
        <v>206</v>
      </c>
      <c r="E501" s="11">
        <v>51.983333333333334</v>
      </c>
      <c r="F501" s="11">
        <v>201810</v>
      </c>
    </row>
    <row r="502" spans="1:6">
      <c r="A502" s="11" t="s">
        <v>477</v>
      </c>
      <c r="B502" s="11">
        <v>36</v>
      </c>
      <c r="C502" s="11" t="s">
        <v>198</v>
      </c>
      <c r="D502" s="11" t="s">
        <v>206</v>
      </c>
      <c r="E502" s="11">
        <v>45.5</v>
      </c>
      <c r="F502" s="11">
        <v>201810</v>
      </c>
    </row>
    <row r="503" spans="1:6">
      <c r="A503" s="11" t="s">
        <v>787</v>
      </c>
      <c r="B503" s="11">
        <v>36</v>
      </c>
      <c r="C503" s="11" t="s">
        <v>185</v>
      </c>
      <c r="D503" s="11" t="s">
        <v>198</v>
      </c>
      <c r="E503" s="11">
        <v>24.75</v>
      </c>
      <c r="F503" s="11">
        <v>201810</v>
      </c>
    </row>
    <row r="504" spans="1:6">
      <c r="A504" s="11" t="s">
        <v>787</v>
      </c>
      <c r="B504" s="11">
        <v>36</v>
      </c>
      <c r="C504" s="11" t="s">
        <v>185</v>
      </c>
      <c r="D504" s="11" t="s">
        <v>206</v>
      </c>
      <c r="E504" s="11">
        <v>2.9999999999999987</v>
      </c>
      <c r="F504" s="11">
        <v>201810</v>
      </c>
    </row>
    <row r="505" spans="1:6">
      <c r="A505" s="11" t="s">
        <v>833</v>
      </c>
      <c r="B505" s="11">
        <v>36</v>
      </c>
      <c r="C505" s="11" t="s">
        <v>175</v>
      </c>
      <c r="D505" s="11" t="s">
        <v>198</v>
      </c>
      <c r="E505" s="11">
        <v>39.25</v>
      </c>
      <c r="F505" s="11">
        <v>201810</v>
      </c>
    </row>
    <row r="506" spans="1:6">
      <c r="A506" s="11" t="s">
        <v>501</v>
      </c>
      <c r="B506" s="11">
        <v>36</v>
      </c>
      <c r="C506" s="11" t="s">
        <v>175</v>
      </c>
      <c r="D506" s="11" t="s">
        <v>198</v>
      </c>
      <c r="E506" s="11">
        <v>35.500000000000007</v>
      </c>
      <c r="F506" s="11">
        <v>201810</v>
      </c>
    </row>
    <row r="507" spans="1:6">
      <c r="A507" s="11" t="s">
        <v>487</v>
      </c>
      <c r="B507" s="11">
        <v>36</v>
      </c>
      <c r="C507" s="11" t="s">
        <v>175</v>
      </c>
      <c r="D507" s="11" t="s">
        <v>177</v>
      </c>
      <c r="E507" s="11">
        <v>58.25</v>
      </c>
      <c r="F507" s="11">
        <v>201810</v>
      </c>
    </row>
    <row r="508" spans="1:6">
      <c r="A508" s="11" t="s">
        <v>1240</v>
      </c>
      <c r="B508" s="11">
        <v>36</v>
      </c>
      <c r="C508" s="11" t="s">
        <v>175</v>
      </c>
      <c r="D508" s="11" t="s">
        <v>177</v>
      </c>
      <c r="E508" s="11">
        <v>9.5</v>
      </c>
      <c r="F508" s="11">
        <v>201810</v>
      </c>
    </row>
    <row r="509" spans="1:6">
      <c r="A509" s="11" t="s">
        <v>486</v>
      </c>
      <c r="B509" s="11">
        <v>36</v>
      </c>
      <c r="C509" s="11" t="s">
        <v>175</v>
      </c>
      <c r="D509" s="11" t="s">
        <v>177</v>
      </c>
      <c r="E509" s="11">
        <v>43.75</v>
      </c>
      <c r="F509" s="11">
        <v>201810</v>
      </c>
    </row>
    <row r="510" spans="1:6">
      <c r="A510" s="11" t="s">
        <v>1216</v>
      </c>
      <c r="B510" s="11">
        <v>36</v>
      </c>
      <c r="C510" s="11" t="s">
        <v>175</v>
      </c>
      <c r="D510" s="11" t="s">
        <v>198</v>
      </c>
      <c r="E510" s="11">
        <v>19.5</v>
      </c>
      <c r="F510" s="11">
        <v>201810</v>
      </c>
    </row>
    <row r="511" spans="1:6">
      <c r="A511" s="11" t="s">
        <v>507</v>
      </c>
      <c r="B511" s="11">
        <v>36</v>
      </c>
      <c r="C511" s="11" t="s">
        <v>175</v>
      </c>
      <c r="D511" s="11" t="s">
        <v>198</v>
      </c>
      <c r="E511" s="11">
        <v>16</v>
      </c>
      <c r="F511" s="11">
        <v>201810</v>
      </c>
    </row>
    <row r="512" spans="1:6">
      <c r="A512" s="11" t="s">
        <v>483</v>
      </c>
      <c r="B512" s="11">
        <v>36</v>
      </c>
      <c r="C512" s="11" t="s">
        <v>175</v>
      </c>
      <c r="D512" s="11" t="s">
        <v>182</v>
      </c>
      <c r="E512" s="11">
        <v>18</v>
      </c>
      <c r="F512" s="11">
        <v>201810</v>
      </c>
    </row>
    <row r="513" spans="1:6">
      <c r="A513" s="11" t="s">
        <v>483</v>
      </c>
      <c r="B513" s="11">
        <v>36</v>
      </c>
      <c r="C513" s="11" t="s">
        <v>175</v>
      </c>
      <c r="D513" s="11" t="s">
        <v>185</v>
      </c>
      <c r="E513" s="11">
        <v>5.5</v>
      </c>
      <c r="F513" s="11">
        <v>201810</v>
      </c>
    </row>
    <row r="514" spans="1:6">
      <c r="A514" s="11" t="s">
        <v>483</v>
      </c>
      <c r="B514" s="11">
        <v>36</v>
      </c>
      <c r="C514" s="11" t="s">
        <v>175</v>
      </c>
      <c r="D514" s="11" t="s">
        <v>177</v>
      </c>
      <c r="E514" s="11">
        <v>1.9999999999999996</v>
      </c>
      <c r="F514" s="11">
        <v>201810</v>
      </c>
    </row>
    <row r="515" spans="1:6">
      <c r="A515" s="11" t="s">
        <v>483</v>
      </c>
      <c r="B515" s="11">
        <v>36</v>
      </c>
      <c r="C515" s="11" t="s">
        <v>175</v>
      </c>
      <c r="D515" s="11" t="s">
        <v>198</v>
      </c>
      <c r="E515" s="11">
        <v>17.5</v>
      </c>
      <c r="F515" s="11">
        <v>201810</v>
      </c>
    </row>
    <row r="516" spans="1:6">
      <c r="A516" s="11" t="s">
        <v>483</v>
      </c>
      <c r="B516" s="11">
        <v>36</v>
      </c>
      <c r="C516" s="11" t="s">
        <v>175</v>
      </c>
      <c r="D516" s="11" t="s">
        <v>203</v>
      </c>
      <c r="E516" s="11">
        <v>3.9999999999999991</v>
      </c>
      <c r="F516" s="11">
        <v>201810</v>
      </c>
    </row>
    <row r="517" spans="1:6">
      <c r="A517" s="11" t="s">
        <v>503</v>
      </c>
      <c r="B517" s="11">
        <v>36</v>
      </c>
      <c r="C517" s="11" t="s">
        <v>185</v>
      </c>
      <c r="D517" s="11" t="s">
        <v>177</v>
      </c>
      <c r="E517" s="11">
        <v>37.49666666666667</v>
      </c>
      <c r="F517" s="11">
        <v>201810</v>
      </c>
    </row>
    <row r="518" spans="1:6">
      <c r="A518" s="11" t="s">
        <v>784</v>
      </c>
      <c r="B518" s="11">
        <v>36</v>
      </c>
      <c r="C518" s="11" t="s">
        <v>175</v>
      </c>
      <c r="D518" s="11" t="s">
        <v>148</v>
      </c>
      <c r="E518" s="11">
        <v>1.0000000000000018</v>
      </c>
      <c r="F518" s="11">
        <v>201810</v>
      </c>
    </row>
    <row r="519" spans="1:6">
      <c r="A519" s="11" t="s">
        <v>784</v>
      </c>
      <c r="B519" s="11">
        <v>36</v>
      </c>
      <c r="C519" s="11" t="s">
        <v>175</v>
      </c>
      <c r="D519" s="11" t="s">
        <v>182</v>
      </c>
      <c r="E519" s="11">
        <v>4.9999999999999991</v>
      </c>
      <c r="F519" s="11">
        <v>201810</v>
      </c>
    </row>
    <row r="520" spans="1:6">
      <c r="A520" s="11" t="s">
        <v>784</v>
      </c>
      <c r="B520" s="11">
        <v>36</v>
      </c>
      <c r="C520" s="11" t="s">
        <v>175</v>
      </c>
      <c r="D520" s="11" t="s">
        <v>185</v>
      </c>
      <c r="E520" s="11">
        <v>4.5</v>
      </c>
      <c r="F520" s="11">
        <v>201810</v>
      </c>
    </row>
    <row r="521" spans="1:6">
      <c r="A521" s="11" t="s">
        <v>784</v>
      </c>
      <c r="B521" s="11">
        <v>36</v>
      </c>
      <c r="C521" s="11" t="s">
        <v>175</v>
      </c>
      <c r="D521" s="11" t="s">
        <v>177</v>
      </c>
      <c r="E521" s="11">
        <v>3.2500000000000018</v>
      </c>
      <c r="F521" s="11">
        <v>201810</v>
      </c>
    </row>
    <row r="522" spans="1:6">
      <c r="A522" s="11" t="s">
        <v>784</v>
      </c>
      <c r="B522" s="11">
        <v>36</v>
      </c>
      <c r="C522" s="11" t="s">
        <v>175</v>
      </c>
      <c r="D522" s="11" t="s">
        <v>198</v>
      </c>
      <c r="E522" s="11">
        <v>4.7499999999999982</v>
      </c>
      <c r="F522" s="11">
        <v>201810</v>
      </c>
    </row>
    <row r="523" spans="1:6">
      <c r="A523" s="11" t="s">
        <v>784</v>
      </c>
      <c r="B523" s="11">
        <v>36</v>
      </c>
      <c r="C523" s="11" t="s">
        <v>175</v>
      </c>
      <c r="D523" s="11" t="s">
        <v>203</v>
      </c>
      <c r="E523" s="11">
        <v>1.5</v>
      </c>
      <c r="F523" s="11">
        <v>201810</v>
      </c>
    </row>
    <row r="524" spans="1:6">
      <c r="A524" s="11" t="s">
        <v>784</v>
      </c>
      <c r="B524" s="11">
        <v>36</v>
      </c>
      <c r="C524" s="11" t="s">
        <v>175</v>
      </c>
      <c r="D524" s="11" t="s">
        <v>206</v>
      </c>
      <c r="E524" s="11">
        <v>3.4999999999999982</v>
      </c>
      <c r="F524" s="11">
        <v>201810</v>
      </c>
    </row>
    <row r="525" spans="1:6">
      <c r="A525" s="11" t="s">
        <v>708</v>
      </c>
      <c r="B525" s="11">
        <v>35</v>
      </c>
      <c r="C525" s="11" t="s">
        <v>203</v>
      </c>
      <c r="D525" s="11" t="s">
        <v>185</v>
      </c>
      <c r="E525" s="11">
        <v>38.716666666666669</v>
      </c>
      <c r="F525" s="11">
        <v>201811</v>
      </c>
    </row>
    <row r="526" spans="1:6">
      <c r="A526" s="11" t="s">
        <v>488</v>
      </c>
      <c r="B526" s="11">
        <v>31</v>
      </c>
      <c r="C526" s="11" t="s">
        <v>175</v>
      </c>
      <c r="D526" s="11" t="s">
        <v>177</v>
      </c>
      <c r="E526" s="11">
        <v>59</v>
      </c>
      <c r="F526" s="11">
        <v>201811</v>
      </c>
    </row>
    <row r="527" spans="1:6">
      <c r="A527" s="11" t="s">
        <v>488</v>
      </c>
      <c r="B527" s="11">
        <v>36</v>
      </c>
      <c r="C527" s="11" t="s">
        <v>175</v>
      </c>
      <c r="D527" s="11" t="s">
        <v>198</v>
      </c>
      <c r="E527" s="11">
        <v>49.25</v>
      </c>
      <c r="F527" s="11">
        <v>201811</v>
      </c>
    </row>
    <row r="528" spans="1:6">
      <c r="A528" s="11" t="s">
        <v>786</v>
      </c>
      <c r="B528" s="11">
        <v>31</v>
      </c>
      <c r="C528" s="11" t="s">
        <v>198</v>
      </c>
      <c r="D528" s="11" t="s">
        <v>185</v>
      </c>
      <c r="E528" s="11">
        <v>6.2333333333333325</v>
      </c>
      <c r="F528" s="11">
        <v>201811</v>
      </c>
    </row>
    <row r="529" spans="1:6">
      <c r="A529" s="11" t="s">
        <v>786</v>
      </c>
      <c r="B529" s="11">
        <v>32</v>
      </c>
      <c r="C529" s="11" t="s">
        <v>198</v>
      </c>
      <c r="D529" s="11" t="s">
        <v>185</v>
      </c>
      <c r="E529" s="11">
        <v>10.600000000000001</v>
      </c>
      <c r="F529" s="11">
        <v>201811</v>
      </c>
    </row>
    <row r="530" spans="1:6">
      <c r="A530" s="11" t="s">
        <v>786</v>
      </c>
      <c r="B530" s="11">
        <v>33</v>
      </c>
      <c r="C530" s="11" t="s">
        <v>198</v>
      </c>
      <c r="D530" s="11" t="s">
        <v>185</v>
      </c>
      <c r="E530" s="11">
        <v>22.850000000000005</v>
      </c>
      <c r="F530" s="11">
        <v>201811</v>
      </c>
    </row>
    <row r="531" spans="1:6">
      <c r="A531" s="11" t="s">
        <v>788</v>
      </c>
      <c r="B531" s="11">
        <v>36</v>
      </c>
      <c r="C531" s="11" t="s">
        <v>185</v>
      </c>
      <c r="D531" s="11" t="s">
        <v>198</v>
      </c>
      <c r="E531" s="11">
        <v>3.2500000000000004</v>
      </c>
      <c r="F531" s="11">
        <v>201811</v>
      </c>
    </row>
    <row r="532" spans="1:6">
      <c r="A532" s="11" t="s">
        <v>471</v>
      </c>
      <c r="B532" s="11">
        <v>31</v>
      </c>
      <c r="C532" s="11" t="s">
        <v>185</v>
      </c>
      <c r="D532" s="11" t="s">
        <v>206</v>
      </c>
      <c r="E532" s="11">
        <v>41.95333333333334</v>
      </c>
      <c r="F532" s="11">
        <v>201811</v>
      </c>
    </row>
    <row r="533" spans="1:6">
      <c r="A533" s="11" t="s">
        <v>1235</v>
      </c>
      <c r="B533" s="11">
        <v>36</v>
      </c>
      <c r="C533" s="11" t="s">
        <v>185</v>
      </c>
      <c r="D533" s="11" t="s">
        <v>198</v>
      </c>
      <c r="E533" s="11">
        <v>2.3833333333333329</v>
      </c>
      <c r="F533" s="11">
        <v>201811</v>
      </c>
    </row>
    <row r="534" spans="1:6">
      <c r="A534" s="11" t="s">
        <v>769</v>
      </c>
      <c r="B534" s="11">
        <v>36</v>
      </c>
      <c r="C534" s="11" t="s">
        <v>185</v>
      </c>
      <c r="D534" s="11" t="s">
        <v>177</v>
      </c>
      <c r="E534" s="11">
        <v>22.2</v>
      </c>
      <c r="F534" s="11">
        <v>201811</v>
      </c>
    </row>
    <row r="535" spans="1:6">
      <c r="A535" s="11" t="s">
        <v>455</v>
      </c>
      <c r="B535" s="11">
        <v>32</v>
      </c>
      <c r="C535" s="11" t="s">
        <v>185</v>
      </c>
      <c r="D535" s="11" t="s">
        <v>198</v>
      </c>
      <c r="E535" s="11">
        <v>4.4166666666666679</v>
      </c>
      <c r="F535" s="11">
        <v>201811</v>
      </c>
    </row>
    <row r="536" spans="1:6">
      <c r="A536" s="11" t="s">
        <v>468</v>
      </c>
      <c r="B536" s="11">
        <v>35</v>
      </c>
      <c r="C536" s="11" t="s">
        <v>185</v>
      </c>
      <c r="D536" s="11" t="s">
        <v>177</v>
      </c>
      <c r="E536" s="11">
        <v>6.6833333333333336</v>
      </c>
      <c r="F536" s="11">
        <v>201811</v>
      </c>
    </row>
    <row r="537" spans="1:6">
      <c r="A537" s="11" t="s">
        <v>468</v>
      </c>
      <c r="B537" s="11">
        <v>36</v>
      </c>
      <c r="C537" s="11" t="s">
        <v>185</v>
      </c>
      <c r="D537" s="11" t="s">
        <v>177</v>
      </c>
      <c r="E537" s="11">
        <v>21.733333333333327</v>
      </c>
      <c r="F537" s="11">
        <v>201811</v>
      </c>
    </row>
    <row r="538" spans="1:6">
      <c r="A538" s="11" t="s">
        <v>913</v>
      </c>
      <c r="B538" s="11">
        <v>36</v>
      </c>
      <c r="C538" s="11" t="s">
        <v>185</v>
      </c>
      <c r="D538" s="11" t="s">
        <v>177</v>
      </c>
      <c r="E538" s="11">
        <v>29.283333333333324</v>
      </c>
      <c r="F538" s="11">
        <v>201811</v>
      </c>
    </row>
    <row r="539" spans="1:6">
      <c r="A539" s="11" t="s">
        <v>451</v>
      </c>
      <c r="B539" s="11">
        <v>34</v>
      </c>
      <c r="C539" s="11" t="s">
        <v>185</v>
      </c>
      <c r="D539" s="11" t="s">
        <v>198</v>
      </c>
      <c r="E539" s="11">
        <v>2.9333333333333322</v>
      </c>
      <c r="F539" s="11">
        <v>201811</v>
      </c>
    </row>
    <row r="540" spans="1:6">
      <c r="A540" s="11" t="s">
        <v>451</v>
      </c>
      <c r="B540" s="11">
        <v>36</v>
      </c>
      <c r="C540" s="11" t="s">
        <v>185</v>
      </c>
      <c r="D540" s="11" t="s">
        <v>198</v>
      </c>
      <c r="E540" s="11">
        <v>0.64999999999999902</v>
      </c>
      <c r="F540" s="11">
        <v>201811</v>
      </c>
    </row>
    <row r="541" spans="1:6">
      <c r="A541" s="11" t="s">
        <v>707</v>
      </c>
      <c r="B541" s="11">
        <v>31</v>
      </c>
      <c r="C541" s="11" t="s">
        <v>185</v>
      </c>
      <c r="D541" s="11" t="s">
        <v>198</v>
      </c>
      <c r="E541" s="11">
        <v>29.283333333333331</v>
      </c>
      <c r="F541" s="11">
        <v>201811</v>
      </c>
    </row>
    <row r="542" spans="1:6">
      <c r="A542" s="11" t="s">
        <v>707</v>
      </c>
      <c r="B542" s="11">
        <v>32</v>
      </c>
      <c r="C542" s="11" t="s">
        <v>185</v>
      </c>
      <c r="D542" s="11" t="s">
        <v>198</v>
      </c>
      <c r="E542" s="11">
        <v>13.8</v>
      </c>
      <c r="F542" s="11">
        <v>201811</v>
      </c>
    </row>
    <row r="543" spans="1:6">
      <c r="A543" s="11" t="s">
        <v>770</v>
      </c>
      <c r="B543" s="11">
        <v>31</v>
      </c>
      <c r="C543" s="11" t="s">
        <v>185</v>
      </c>
      <c r="D543" s="11" t="s">
        <v>198</v>
      </c>
      <c r="E543" s="11">
        <v>4.6666666666666661</v>
      </c>
      <c r="F543" s="11">
        <v>201812</v>
      </c>
    </row>
    <row r="544" spans="1:6">
      <c r="A544" s="11" t="s">
        <v>770</v>
      </c>
      <c r="B544" s="11">
        <v>34</v>
      </c>
      <c r="C544" s="11" t="s">
        <v>185</v>
      </c>
      <c r="D544" s="11" t="s">
        <v>198</v>
      </c>
      <c r="E544" s="11">
        <v>10.583333333333336</v>
      </c>
      <c r="F544" s="11">
        <v>201812</v>
      </c>
    </row>
    <row r="545" spans="1:6">
      <c r="A545" s="11" t="s">
        <v>775</v>
      </c>
      <c r="B545" s="11">
        <v>35</v>
      </c>
      <c r="C545" s="11" t="s">
        <v>198</v>
      </c>
      <c r="D545" s="11" t="s">
        <v>185</v>
      </c>
      <c r="E545" s="11">
        <v>33.533333333333339</v>
      </c>
      <c r="F545" s="11">
        <v>201812</v>
      </c>
    </row>
    <row r="546" spans="1:6">
      <c r="A546" s="11" t="s">
        <v>775</v>
      </c>
      <c r="B546" s="11">
        <v>36</v>
      </c>
      <c r="C546" s="11" t="s">
        <v>198</v>
      </c>
      <c r="D546" s="11" t="s">
        <v>185</v>
      </c>
      <c r="E546" s="11">
        <v>13.749999999999998</v>
      </c>
      <c r="F546" s="11">
        <v>201812</v>
      </c>
    </row>
    <row r="547" spans="1:6">
      <c r="A547" s="11" t="s">
        <v>484</v>
      </c>
      <c r="B547" s="11">
        <v>31</v>
      </c>
      <c r="C547" s="11" t="s">
        <v>175</v>
      </c>
      <c r="D547" s="11" t="s">
        <v>185</v>
      </c>
      <c r="E547" s="11">
        <v>0.75</v>
      </c>
      <c r="F547" s="11">
        <v>201812</v>
      </c>
    </row>
    <row r="548" spans="1:6">
      <c r="A548" s="11" t="s">
        <v>484</v>
      </c>
      <c r="B548" s="11">
        <v>31</v>
      </c>
      <c r="C548" s="11" t="s">
        <v>175</v>
      </c>
      <c r="D548" s="11" t="s">
        <v>198</v>
      </c>
      <c r="E548" s="11">
        <v>16.25</v>
      </c>
      <c r="F548" s="11">
        <v>201812</v>
      </c>
    </row>
    <row r="549" spans="1:6">
      <c r="A549" s="11" t="s">
        <v>707</v>
      </c>
      <c r="B549" s="11">
        <v>34</v>
      </c>
      <c r="C549" s="11" t="s">
        <v>185</v>
      </c>
      <c r="D549" s="11" t="s">
        <v>198</v>
      </c>
      <c r="E549" s="11">
        <v>11.350000000000001</v>
      </c>
      <c r="F549" s="11">
        <v>201812</v>
      </c>
    </row>
    <row r="550" spans="1:6">
      <c r="A550" s="11" t="s">
        <v>1240</v>
      </c>
      <c r="B550" s="11">
        <v>31</v>
      </c>
      <c r="C550" s="11" t="s">
        <v>198</v>
      </c>
      <c r="D550" s="11" t="s">
        <v>177</v>
      </c>
      <c r="E550" s="11">
        <v>38</v>
      </c>
      <c r="F550" s="11">
        <v>201908</v>
      </c>
    </row>
    <row r="551" spans="1:6">
      <c r="A551" s="11" t="s">
        <v>708</v>
      </c>
      <c r="B551" s="11">
        <v>31</v>
      </c>
      <c r="C551" s="11" t="s">
        <v>185</v>
      </c>
      <c r="D551" s="11" t="s">
        <v>203</v>
      </c>
      <c r="E551" s="11">
        <v>9.3333333333333375</v>
      </c>
      <c r="F551" s="11">
        <v>201909</v>
      </c>
    </row>
    <row r="552" spans="1:6">
      <c r="A552" s="11" t="s">
        <v>458</v>
      </c>
      <c r="B552" s="11">
        <v>31</v>
      </c>
      <c r="C552" s="11" t="s">
        <v>185</v>
      </c>
      <c r="D552" s="11" t="s">
        <v>206</v>
      </c>
      <c r="E552" s="11">
        <v>3.0000000000000013</v>
      </c>
      <c r="F552" s="11">
        <v>201909</v>
      </c>
    </row>
    <row r="553" spans="1:6">
      <c r="A553" s="11" t="s">
        <v>786</v>
      </c>
      <c r="B553" s="11">
        <v>31</v>
      </c>
      <c r="C553" s="11" t="s">
        <v>198</v>
      </c>
      <c r="D553" s="11" t="s">
        <v>185</v>
      </c>
      <c r="E553" s="11">
        <v>17.983333333333338</v>
      </c>
      <c r="F553" s="11">
        <v>201909</v>
      </c>
    </row>
    <row r="554" spans="1:6">
      <c r="A554" s="11" t="s">
        <v>485</v>
      </c>
      <c r="B554" s="11">
        <v>31</v>
      </c>
      <c r="C554" s="11" t="s">
        <v>175</v>
      </c>
      <c r="D554" s="11" t="s">
        <v>185</v>
      </c>
      <c r="E554" s="11">
        <v>44.25</v>
      </c>
      <c r="F554" s="11">
        <v>201909</v>
      </c>
    </row>
    <row r="555" spans="1:6">
      <c r="A555" s="11" t="s">
        <v>508</v>
      </c>
      <c r="B555" s="11">
        <v>31</v>
      </c>
      <c r="C555" s="11" t="s">
        <v>198</v>
      </c>
      <c r="D555" s="11" t="s">
        <v>203</v>
      </c>
      <c r="E555" s="11">
        <v>46.000000000000007</v>
      </c>
      <c r="F555" s="11">
        <v>201909</v>
      </c>
    </row>
    <row r="556" spans="1:6">
      <c r="A556" s="11" t="s">
        <v>479</v>
      </c>
      <c r="B556" s="11">
        <v>31</v>
      </c>
      <c r="C556" s="11" t="s">
        <v>175</v>
      </c>
      <c r="D556" s="11" t="s">
        <v>177</v>
      </c>
      <c r="E556" s="11">
        <v>24.75</v>
      </c>
      <c r="F556" s="11">
        <v>201909</v>
      </c>
    </row>
    <row r="557" spans="1:6">
      <c r="A557" s="11" t="s">
        <v>479</v>
      </c>
      <c r="B557" s="11">
        <v>31</v>
      </c>
      <c r="C557" s="11" t="s">
        <v>175</v>
      </c>
      <c r="D557" s="11" t="s">
        <v>198</v>
      </c>
      <c r="E557" s="11">
        <v>18.5</v>
      </c>
      <c r="F557" s="11">
        <v>201909</v>
      </c>
    </row>
    <row r="558" spans="1:6">
      <c r="A558" s="11" t="s">
        <v>467</v>
      </c>
      <c r="B558" s="11">
        <v>31</v>
      </c>
      <c r="C558" s="11" t="s">
        <v>185</v>
      </c>
      <c r="D558" s="11" t="s">
        <v>206</v>
      </c>
      <c r="E558" s="11">
        <v>43.016666666666659</v>
      </c>
      <c r="F558" s="11">
        <v>201909</v>
      </c>
    </row>
    <row r="559" spans="1:6">
      <c r="A559" s="11" t="s">
        <v>1054</v>
      </c>
      <c r="B559" s="11">
        <v>31</v>
      </c>
      <c r="C559" s="11" t="s">
        <v>198</v>
      </c>
      <c r="D559" s="11" t="s">
        <v>148</v>
      </c>
      <c r="E559" s="11">
        <v>52</v>
      </c>
      <c r="F559" s="11">
        <v>201909</v>
      </c>
    </row>
    <row r="560" spans="1:6">
      <c r="A560" s="11" t="s">
        <v>777</v>
      </c>
      <c r="B560" s="11">
        <v>31</v>
      </c>
      <c r="C560" s="11" t="s">
        <v>175</v>
      </c>
      <c r="D560" s="11" t="s">
        <v>185</v>
      </c>
      <c r="E560" s="11">
        <v>27.5</v>
      </c>
      <c r="F560" s="11">
        <v>201909</v>
      </c>
    </row>
    <row r="561" spans="1:6">
      <c r="A561" s="11" t="s">
        <v>778</v>
      </c>
      <c r="B561" s="11">
        <v>31</v>
      </c>
      <c r="C561" s="11" t="s">
        <v>175</v>
      </c>
      <c r="D561" s="11" t="s">
        <v>185</v>
      </c>
      <c r="E561" s="11">
        <v>1.9999999999999996</v>
      </c>
      <c r="F561" s="11">
        <v>201909</v>
      </c>
    </row>
    <row r="562" spans="1:6">
      <c r="A562" s="11" t="s">
        <v>778</v>
      </c>
      <c r="B562" s="11">
        <v>31</v>
      </c>
      <c r="C562" s="11" t="s">
        <v>175</v>
      </c>
      <c r="D562" s="11" t="s">
        <v>177</v>
      </c>
      <c r="E562" s="11">
        <v>1.0000000000000004</v>
      </c>
      <c r="F562" s="11">
        <v>201909</v>
      </c>
    </row>
    <row r="563" spans="1:6">
      <c r="A563" s="11" t="s">
        <v>778</v>
      </c>
      <c r="B563" s="11">
        <v>31</v>
      </c>
      <c r="C563" s="11" t="s">
        <v>175</v>
      </c>
      <c r="D563" s="11" t="s">
        <v>198</v>
      </c>
      <c r="E563" s="11">
        <v>37.000000000000007</v>
      </c>
      <c r="F563" s="11">
        <v>201909</v>
      </c>
    </row>
    <row r="564" spans="1:6">
      <c r="A564" s="11" t="s">
        <v>1320</v>
      </c>
      <c r="B564" s="11">
        <v>31</v>
      </c>
      <c r="C564" s="11" t="s">
        <v>185</v>
      </c>
      <c r="D564" s="11" t="s">
        <v>198</v>
      </c>
      <c r="E564" s="11">
        <v>5.5833333333333348</v>
      </c>
      <c r="F564" s="11">
        <v>201909</v>
      </c>
    </row>
    <row r="565" spans="1:6">
      <c r="A565" s="11" t="s">
        <v>505</v>
      </c>
      <c r="B565" s="11">
        <v>31</v>
      </c>
      <c r="C565" s="11" t="s">
        <v>203</v>
      </c>
      <c r="D565" s="11" t="s">
        <v>177</v>
      </c>
      <c r="E565" s="11">
        <v>50.5</v>
      </c>
      <c r="F565" s="11">
        <v>201909</v>
      </c>
    </row>
    <row r="566" spans="1:6">
      <c r="A566" s="11" t="s">
        <v>780</v>
      </c>
      <c r="B566" s="11">
        <v>31</v>
      </c>
      <c r="C566" s="11" t="s">
        <v>175</v>
      </c>
      <c r="D566" s="11" t="s">
        <v>185</v>
      </c>
      <c r="E566" s="11">
        <v>40</v>
      </c>
      <c r="F566" s="11">
        <v>201909</v>
      </c>
    </row>
    <row r="567" spans="1:6">
      <c r="A567" s="11" t="s">
        <v>846</v>
      </c>
      <c r="B567" s="11">
        <v>31</v>
      </c>
      <c r="C567" s="11" t="s">
        <v>198</v>
      </c>
      <c r="D567" s="11" t="s">
        <v>185</v>
      </c>
      <c r="E567" s="11">
        <v>31.099999999999994</v>
      </c>
      <c r="F567" s="11">
        <v>201909</v>
      </c>
    </row>
    <row r="568" spans="1:6">
      <c r="A568" s="11" t="s">
        <v>507</v>
      </c>
      <c r="B568" s="11">
        <v>31</v>
      </c>
      <c r="C568" s="11" t="s">
        <v>175</v>
      </c>
      <c r="D568" s="11" t="s">
        <v>198</v>
      </c>
      <c r="E568" s="11">
        <v>16</v>
      </c>
      <c r="F568" s="11">
        <v>201909</v>
      </c>
    </row>
    <row r="569" spans="1:6">
      <c r="A569" s="11" t="s">
        <v>458</v>
      </c>
      <c r="B569" s="11">
        <v>32</v>
      </c>
      <c r="C569" s="11" t="s">
        <v>185</v>
      </c>
      <c r="D569" s="11" t="s">
        <v>182</v>
      </c>
      <c r="E569" s="11">
        <v>1.7499999999999991</v>
      </c>
      <c r="F569" s="11">
        <v>201909</v>
      </c>
    </row>
    <row r="570" spans="1:6">
      <c r="A570" s="11" t="s">
        <v>458</v>
      </c>
      <c r="B570" s="11">
        <v>32</v>
      </c>
      <c r="C570" s="11" t="s">
        <v>185</v>
      </c>
      <c r="D570" s="11" t="s">
        <v>198</v>
      </c>
      <c r="E570" s="11">
        <v>2.7499999999999996</v>
      </c>
      <c r="F570" s="11">
        <v>201909</v>
      </c>
    </row>
    <row r="571" spans="1:6">
      <c r="A571" s="11" t="s">
        <v>458</v>
      </c>
      <c r="B571" s="11">
        <v>32</v>
      </c>
      <c r="C571" s="11" t="s">
        <v>185</v>
      </c>
      <c r="D571" s="11" t="s">
        <v>206</v>
      </c>
      <c r="E571" s="11">
        <v>1.9999999999999996</v>
      </c>
      <c r="F571" s="11">
        <v>201909</v>
      </c>
    </row>
    <row r="572" spans="1:6">
      <c r="A572" s="11" t="s">
        <v>786</v>
      </c>
      <c r="B572" s="11">
        <v>32</v>
      </c>
      <c r="C572" s="11" t="s">
        <v>198</v>
      </c>
      <c r="D572" s="11" t="s">
        <v>185</v>
      </c>
      <c r="E572" s="11">
        <v>28.483333333333331</v>
      </c>
      <c r="F572" s="11">
        <v>201909</v>
      </c>
    </row>
    <row r="573" spans="1:6">
      <c r="A573" s="11" t="s">
        <v>478</v>
      </c>
      <c r="B573" s="11">
        <v>32</v>
      </c>
      <c r="C573" s="11" t="s">
        <v>175</v>
      </c>
      <c r="D573" s="11" t="s">
        <v>198</v>
      </c>
      <c r="E573" s="11">
        <v>16.5</v>
      </c>
      <c r="F573" s="11">
        <v>201909</v>
      </c>
    </row>
    <row r="574" spans="1:6">
      <c r="A574" s="11" t="s">
        <v>485</v>
      </c>
      <c r="B574" s="11">
        <v>32</v>
      </c>
      <c r="C574" s="11" t="s">
        <v>175</v>
      </c>
      <c r="D574" s="11" t="s">
        <v>185</v>
      </c>
      <c r="E574" s="11">
        <v>48.5</v>
      </c>
      <c r="F574" s="11">
        <v>201909</v>
      </c>
    </row>
    <row r="575" spans="1:6">
      <c r="A575" s="11" t="s">
        <v>769</v>
      </c>
      <c r="B575" s="11">
        <v>32</v>
      </c>
      <c r="C575" s="11" t="s">
        <v>185</v>
      </c>
      <c r="D575" s="11" t="s">
        <v>206</v>
      </c>
      <c r="E575" s="11">
        <v>0.31666666666666687</v>
      </c>
      <c r="F575" s="11">
        <v>201909</v>
      </c>
    </row>
    <row r="576" spans="1:6">
      <c r="A576" s="11" t="s">
        <v>917</v>
      </c>
      <c r="B576" s="11">
        <v>32</v>
      </c>
      <c r="C576" s="11" t="s">
        <v>203</v>
      </c>
      <c r="D576" s="11" t="s">
        <v>185</v>
      </c>
      <c r="E576" s="11">
        <v>41.993333333333339</v>
      </c>
      <c r="F576" s="11">
        <v>201909</v>
      </c>
    </row>
    <row r="577" spans="1:6">
      <c r="A577" s="11" t="s">
        <v>897</v>
      </c>
      <c r="B577" s="11">
        <v>32</v>
      </c>
      <c r="C577" s="11" t="s">
        <v>185</v>
      </c>
      <c r="D577" s="11" t="s">
        <v>198</v>
      </c>
      <c r="E577" s="11">
        <v>0.5166666666666675</v>
      </c>
      <c r="F577" s="11">
        <v>201909</v>
      </c>
    </row>
    <row r="578" spans="1:6">
      <c r="A578" s="11" t="s">
        <v>480</v>
      </c>
      <c r="B578" s="11">
        <v>32</v>
      </c>
      <c r="C578" s="11" t="s">
        <v>175</v>
      </c>
      <c r="D578" s="11" t="s">
        <v>185</v>
      </c>
      <c r="E578" s="11">
        <v>37.75</v>
      </c>
      <c r="F578" s="11">
        <v>201909</v>
      </c>
    </row>
    <row r="579" spans="1:6">
      <c r="A579" s="11" t="s">
        <v>1054</v>
      </c>
      <c r="B579" s="11">
        <v>32</v>
      </c>
      <c r="C579" s="11" t="s">
        <v>198</v>
      </c>
      <c r="D579" s="11" t="s">
        <v>148</v>
      </c>
      <c r="E579" s="11">
        <v>50</v>
      </c>
      <c r="F579" s="11">
        <v>201909</v>
      </c>
    </row>
    <row r="580" spans="1:6">
      <c r="A580" s="11" t="s">
        <v>1209</v>
      </c>
      <c r="B580" s="11">
        <v>32</v>
      </c>
      <c r="C580" s="11" t="s">
        <v>175</v>
      </c>
      <c r="D580" s="11" t="s">
        <v>198</v>
      </c>
      <c r="E580" s="11">
        <v>16</v>
      </c>
      <c r="F580" s="11">
        <v>201909</v>
      </c>
    </row>
    <row r="581" spans="1:6">
      <c r="A581" s="11" t="s">
        <v>777</v>
      </c>
      <c r="B581" s="11">
        <v>32</v>
      </c>
      <c r="C581" s="11" t="s">
        <v>175</v>
      </c>
      <c r="D581" s="11" t="s">
        <v>185</v>
      </c>
      <c r="E581" s="11">
        <v>15</v>
      </c>
      <c r="F581" s="11">
        <v>201909</v>
      </c>
    </row>
    <row r="582" spans="1:6">
      <c r="A582" s="11" t="s">
        <v>778</v>
      </c>
      <c r="B582" s="11">
        <v>32</v>
      </c>
      <c r="C582" s="11" t="s">
        <v>175</v>
      </c>
      <c r="D582" s="11" t="s">
        <v>185</v>
      </c>
      <c r="E582" s="11">
        <v>1.9999999999999996</v>
      </c>
      <c r="F582" s="11">
        <v>201909</v>
      </c>
    </row>
    <row r="583" spans="1:6">
      <c r="A583" s="11" t="s">
        <v>778</v>
      </c>
      <c r="B583" s="11">
        <v>32</v>
      </c>
      <c r="C583" s="11" t="s">
        <v>175</v>
      </c>
      <c r="D583" s="11" t="s">
        <v>177</v>
      </c>
      <c r="E583" s="11">
        <v>1.0000000000000004</v>
      </c>
      <c r="F583" s="11">
        <v>201909</v>
      </c>
    </row>
    <row r="584" spans="1:6">
      <c r="A584" s="11" t="s">
        <v>778</v>
      </c>
      <c r="B584" s="11">
        <v>32</v>
      </c>
      <c r="C584" s="11" t="s">
        <v>175</v>
      </c>
      <c r="D584" s="11" t="s">
        <v>198</v>
      </c>
      <c r="E584" s="11">
        <v>37.000000000000007</v>
      </c>
      <c r="F584" s="11">
        <v>201909</v>
      </c>
    </row>
    <row r="585" spans="1:6">
      <c r="A585" s="11" t="s">
        <v>1320</v>
      </c>
      <c r="B585" s="11">
        <v>32</v>
      </c>
      <c r="C585" s="11" t="s">
        <v>185</v>
      </c>
      <c r="D585" s="11" t="s">
        <v>198</v>
      </c>
      <c r="E585" s="11">
        <v>10.033333333333331</v>
      </c>
      <c r="F585" s="11">
        <v>201909</v>
      </c>
    </row>
    <row r="586" spans="1:6">
      <c r="A586" s="11" t="s">
        <v>1239</v>
      </c>
      <c r="B586" s="11">
        <v>32</v>
      </c>
      <c r="C586" s="11" t="s">
        <v>185</v>
      </c>
      <c r="D586" s="11" t="s">
        <v>198</v>
      </c>
      <c r="E586" s="11">
        <v>2.9333333333333322</v>
      </c>
      <c r="F586" s="11">
        <v>201909</v>
      </c>
    </row>
    <row r="587" spans="1:6">
      <c r="A587" s="11" t="s">
        <v>846</v>
      </c>
      <c r="B587" s="11">
        <v>32</v>
      </c>
      <c r="C587" s="11" t="s">
        <v>198</v>
      </c>
      <c r="D587" s="11" t="s">
        <v>185</v>
      </c>
      <c r="E587" s="11">
        <v>18.183333333333337</v>
      </c>
      <c r="F587" s="11">
        <v>201909</v>
      </c>
    </row>
    <row r="588" spans="1:6">
      <c r="A588" s="11" t="s">
        <v>507</v>
      </c>
      <c r="B588" s="11">
        <v>32</v>
      </c>
      <c r="C588" s="11" t="s">
        <v>175</v>
      </c>
      <c r="D588" s="11" t="s">
        <v>198</v>
      </c>
      <c r="E588" s="11">
        <v>16</v>
      </c>
      <c r="F588" s="11">
        <v>201909</v>
      </c>
    </row>
    <row r="589" spans="1:6">
      <c r="A589" s="11" t="s">
        <v>458</v>
      </c>
      <c r="B589" s="11">
        <v>33</v>
      </c>
      <c r="C589" s="11" t="s">
        <v>185</v>
      </c>
      <c r="D589" s="11" t="s">
        <v>198</v>
      </c>
      <c r="E589" s="11">
        <v>1.9999999999999982</v>
      </c>
      <c r="F589" s="11">
        <v>201909</v>
      </c>
    </row>
    <row r="590" spans="1:6">
      <c r="A590" s="11" t="s">
        <v>458</v>
      </c>
      <c r="B590" s="11">
        <v>33</v>
      </c>
      <c r="C590" s="11" t="s">
        <v>185</v>
      </c>
      <c r="D590" s="11" t="s">
        <v>206</v>
      </c>
      <c r="E590" s="11">
        <v>4</v>
      </c>
      <c r="F590" s="11">
        <v>201909</v>
      </c>
    </row>
    <row r="591" spans="1:6">
      <c r="A591" s="11" t="s">
        <v>951</v>
      </c>
      <c r="B591" s="11">
        <v>33</v>
      </c>
      <c r="C591" s="11" t="s">
        <v>198</v>
      </c>
      <c r="D591" s="11" t="s">
        <v>918</v>
      </c>
      <c r="E591" s="11">
        <v>8</v>
      </c>
      <c r="F591" s="11">
        <v>201909</v>
      </c>
    </row>
    <row r="592" spans="1:6">
      <c r="A592" s="11" t="s">
        <v>478</v>
      </c>
      <c r="B592" s="11">
        <v>33</v>
      </c>
      <c r="C592" s="11" t="s">
        <v>175</v>
      </c>
      <c r="D592" s="11" t="s">
        <v>198</v>
      </c>
      <c r="E592" s="11">
        <v>18.5</v>
      </c>
      <c r="F592" s="11">
        <v>201909</v>
      </c>
    </row>
    <row r="593" spans="1:6">
      <c r="A593" s="11" t="s">
        <v>845</v>
      </c>
      <c r="B593" s="11">
        <v>33</v>
      </c>
      <c r="C593" s="11" t="s">
        <v>185</v>
      </c>
      <c r="D593" s="11" t="s">
        <v>198</v>
      </c>
      <c r="E593" s="11">
        <v>0.88333333333333419</v>
      </c>
      <c r="F593" s="11">
        <v>201909</v>
      </c>
    </row>
    <row r="594" spans="1:6">
      <c r="A594" s="11" t="s">
        <v>485</v>
      </c>
      <c r="B594" s="11">
        <v>33</v>
      </c>
      <c r="C594" s="11" t="s">
        <v>175</v>
      </c>
      <c r="D594" s="11" t="s">
        <v>185</v>
      </c>
      <c r="E594" s="11">
        <v>47.25</v>
      </c>
      <c r="F594" s="11">
        <v>201909</v>
      </c>
    </row>
    <row r="595" spans="1:6">
      <c r="A595" s="11" t="s">
        <v>598</v>
      </c>
      <c r="B595" s="11">
        <v>33</v>
      </c>
      <c r="C595" s="11" t="s">
        <v>203</v>
      </c>
      <c r="D595" s="11" t="s">
        <v>198</v>
      </c>
      <c r="E595" s="11">
        <v>17</v>
      </c>
      <c r="F595" s="11">
        <v>201909</v>
      </c>
    </row>
    <row r="596" spans="1:6">
      <c r="A596" s="11" t="s">
        <v>769</v>
      </c>
      <c r="B596" s="11">
        <v>33</v>
      </c>
      <c r="C596" s="11" t="s">
        <v>185</v>
      </c>
      <c r="D596" s="11" t="s">
        <v>206</v>
      </c>
      <c r="E596" s="11">
        <v>0.16666666666666607</v>
      </c>
      <c r="F596" s="11">
        <v>201909</v>
      </c>
    </row>
    <row r="597" spans="1:6">
      <c r="A597" s="11" t="s">
        <v>917</v>
      </c>
      <c r="B597" s="11">
        <v>33</v>
      </c>
      <c r="C597" s="11" t="s">
        <v>203</v>
      </c>
      <c r="D597" s="11" t="s">
        <v>185</v>
      </c>
      <c r="E597" s="11">
        <v>45.830000000000005</v>
      </c>
      <c r="F597" s="11">
        <v>201909</v>
      </c>
    </row>
    <row r="598" spans="1:6">
      <c r="A598" s="11" t="s">
        <v>950</v>
      </c>
      <c r="B598" s="11">
        <v>33</v>
      </c>
      <c r="C598" s="11" t="s">
        <v>185</v>
      </c>
      <c r="D598" s="11" t="s">
        <v>198</v>
      </c>
      <c r="E598" s="11">
        <v>9.9</v>
      </c>
      <c r="F598" s="11">
        <v>201909</v>
      </c>
    </row>
    <row r="599" spans="1:6">
      <c r="A599" s="11" t="s">
        <v>775</v>
      </c>
      <c r="B599" s="11">
        <v>33</v>
      </c>
      <c r="C599" s="11" t="s">
        <v>198</v>
      </c>
      <c r="D599" s="11" t="s">
        <v>185</v>
      </c>
      <c r="E599" s="11">
        <v>37.296666666666674</v>
      </c>
      <c r="F599" s="11">
        <v>201909</v>
      </c>
    </row>
    <row r="600" spans="1:6">
      <c r="A600" s="11" t="s">
        <v>480</v>
      </c>
      <c r="B600" s="11">
        <v>33</v>
      </c>
      <c r="C600" s="11" t="s">
        <v>175</v>
      </c>
      <c r="D600" s="11" t="s">
        <v>185</v>
      </c>
      <c r="E600" s="11">
        <v>36.75</v>
      </c>
      <c r="F600" s="11">
        <v>201909</v>
      </c>
    </row>
    <row r="601" spans="1:6">
      <c r="A601" s="11" t="s">
        <v>1054</v>
      </c>
      <c r="B601" s="11">
        <v>33</v>
      </c>
      <c r="C601" s="11" t="s">
        <v>198</v>
      </c>
      <c r="D601" s="11" t="s">
        <v>148</v>
      </c>
      <c r="E601" s="11">
        <v>51</v>
      </c>
      <c r="F601" s="11">
        <v>201909</v>
      </c>
    </row>
    <row r="602" spans="1:6">
      <c r="A602" s="11" t="s">
        <v>1209</v>
      </c>
      <c r="B602" s="11">
        <v>33</v>
      </c>
      <c r="C602" s="11" t="s">
        <v>175</v>
      </c>
      <c r="D602" s="11" t="s">
        <v>198</v>
      </c>
      <c r="E602" s="11">
        <v>16</v>
      </c>
      <c r="F602" s="11">
        <v>201909</v>
      </c>
    </row>
    <row r="603" spans="1:6">
      <c r="A603" s="11" t="s">
        <v>778</v>
      </c>
      <c r="B603" s="11">
        <v>33</v>
      </c>
      <c r="C603" s="11" t="s">
        <v>175</v>
      </c>
      <c r="D603" s="11" t="s">
        <v>185</v>
      </c>
      <c r="E603" s="11">
        <v>1.9999999999999996</v>
      </c>
      <c r="F603" s="11">
        <v>201909</v>
      </c>
    </row>
    <row r="604" spans="1:6">
      <c r="A604" s="11" t="s">
        <v>778</v>
      </c>
      <c r="B604" s="11">
        <v>33</v>
      </c>
      <c r="C604" s="11" t="s">
        <v>175</v>
      </c>
      <c r="D604" s="11" t="s">
        <v>177</v>
      </c>
      <c r="E604" s="11">
        <v>1.0000000000000004</v>
      </c>
      <c r="F604" s="11">
        <v>201909</v>
      </c>
    </row>
    <row r="605" spans="1:6">
      <c r="A605" s="11" t="s">
        <v>778</v>
      </c>
      <c r="B605" s="11">
        <v>33</v>
      </c>
      <c r="C605" s="11" t="s">
        <v>175</v>
      </c>
      <c r="D605" s="11" t="s">
        <v>198</v>
      </c>
      <c r="E605" s="11">
        <v>37.000000000000007</v>
      </c>
      <c r="F605" s="11">
        <v>201909</v>
      </c>
    </row>
    <row r="606" spans="1:6">
      <c r="A606" s="11" t="s">
        <v>709</v>
      </c>
      <c r="B606" s="11">
        <v>33</v>
      </c>
      <c r="C606" s="11" t="s">
        <v>185</v>
      </c>
      <c r="D606" s="11" t="s">
        <v>198</v>
      </c>
      <c r="E606" s="11">
        <v>4.1833333333333318</v>
      </c>
      <c r="F606" s="11">
        <v>201909</v>
      </c>
    </row>
    <row r="607" spans="1:6">
      <c r="A607" s="11" t="s">
        <v>779</v>
      </c>
      <c r="B607" s="11">
        <v>33</v>
      </c>
      <c r="C607" s="11" t="s">
        <v>185</v>
      </c>
      <c r="D607" s="11" t="s">
        <v>198</v>
      </c>
      <c r="E607" s="11">
        <v>4.6166666666666663</v>
      </c>
      <c r="F607" s="11">
        <v>201909</v>
      </c>
    </row>
    <row r="608" spans="1:6">
      <c r="A608" s="11" t="s">
        <v>1320</v>
      </c>
      <c r="B608" s="11">
        <v>33</v>
      </c>
      <c r="C608" s="11" t="s">
        <v>185</v>
      </c>
      <c r="D608" s="11" t="s">
        <v>198</v>
      </c>
      <c r="E608" s="11">
        <v>1.5166666666666653</v>
      </c>
      <c r="F608" s="11">
        <v>201909</v>
      </c>
    </row>
    <row r="609" spans="1:6">
      <c r="A609" s="11" t="s">
        <v>1239</v>
      </c>
      <c r="B609" s="11">
        <v>33</v>
      </c>
      <c r="C609" s="11" t="s">
        <v>185</v>
      </c>
      <c r="D609" s="11" t="s">
        <v>198</v>
      </c>
      <c r="E609" s="11">
        <v>4.5666666666666664</v>
      </c>
      <c r="F609" s="11">
        <v>201909</v>
      </c>
    </row>
    <row r="610" spans="1:6">
      <c r="A610" s="11" t="s">
        <v>846</v>
      </c>
      <c r="B610" s="11">
        <v>33</v>
      </c>
      <c r="C610" s="11" t="s">
        <v>198</v>
      </c>
      <c r="D610" s="11" t="s">
        <v>185</v>
      </c>
      <c r="E610" s="11">
        <v>34.149999999999991</v>
      </c>
      <c r="F610" s="11">
        <v>201909</v>
      </c>
    </row>
    <row r="611" spans="1:6">
      <c r="A611" s="11" t="s">
        <v>1240</v>
      </c>
      <c r="B611" s="11">
        <v>33</v>
      </c>
      <c r="C611" s="11" t="s">
        <v>198</v>
      </c>
      <c r="D611" s="11" t="s">
        <v>177</v>
      </c>
      <c r="E611" s="11">
        <v>20</v>
      </c>
      <c r="F611" s="11">
        <v>201909</v>
      </c>
    </row>
    <row r="612" spans="1:6">
      <c r="A612" s="11" t="s">
        <v>486</v>
      </c>
      <c r="B612" s="11">
        <v>33</v>
      </c>
      <c r="C612" s="11" t="s">
        <v>175</v>
      </c>
      <c r="D612" s="11" t="s">
        <v>177</v>
      </c>
      <c r="E612" s="11">
        <v>43.75</v>
      </c>
      <c r="F612" s="11">
        <v>201909</v>
      </c>
    </row>
    <row r="613" spans="1:6">
      <c r="A613" s="11" t="s">
        <v>507</v>
      </c>
      <c r="B613" s="11">
        <v>33</v>
      </c>
      <c r="C613" s="11" t="s">
        <v>175</v>
      </c>
      <c r="D613" s="11" t="s">
        <v>198</v>
      </c>
      <c r="E613" s="11">
        <v>16</v>
      </c>
      <c r="F613" s="11">
        <v>201909</v>
      </c>
    </row>
    <row r="614" spans="1:6">
      <c r="A614" s="11" t="s">
        <v>483</v>
      </c>
      <c r="B614" s="11">
        <v>33</v>
      </c>
      <c r="C614" s="11" t="s">
        <v>175</v>
      </c>
      <c r="D614" s="11" t="s">
        <v>182</v>
      </c>
      <c r="E614" s="11">
        <v>5.25</v>
      </c>
      <c r="F614" s="11">
        <v>201909</v>
      </c>
    </row>
    <row r="615" spans="1:6">
      <c r="A615" s="11" t="s">
        <v>483</v>
      </c>
      <c r="B615" s="11">
        <v>33</v>
      </c>
      <c r="C615" s="11" t="s">
        <v>175</v>
      </c>
      <c r="D615" s="11" t="s">
        <v>185</v>
      </c>
      <c r="E615" s="11">
        <v>2.5000000000000004</v>
      </c>
      <c r="F615" s="11">
        <v>201909</v>
      </c>
    </row>
    <row r="616" spans="1:6">
      <c r="A616" s="11" t="s">
        <v>483</v>
      </c>
      <c r="B616" s="11">
        <v>33</v>
      </c>
      <c r="C616" s="11" t="s">
        <v>175</v>
      </c>
      <c r="D616" s="11" t="s">
        <v>177</v>
      </c>
      <c r="E616" s="11">
        <v>18.750000000000004</v>
      </c>
      <c r="F616" s="11">
        <v>201909</v>
      </c>
    </row>
    <row r="617" spans="1:6">
      <c r="A617" s="11" t="s">
        <v>483</v>
      </c>
      <c r="B617" s="11">
        <v>33</v>
      </c>
      <c r="C617" s="11" t="s">
        <v>175</v>
      </c>
      <c r="D617" s="11" t="s">
        <v>198</v>
      </c>
      <c r="E617" s="11">
        <v>18.5</v>
      </c>
      <c r="F617" s="11">
        <v>201909</v>
      </c>
    </row>
    <row r="618" spans="1:6">
      <c r="A618" s="11" t="s">
        <v>483</v>
      </c>
      <c r="B618" s="11">
        <v>33</v>
      </c>
      <c r="C618" s="11" t="s">
        <v>175</v>
      </c>
      <c r="D618" s="11" t="s">
        <v>206</v>
      </c>
      <c r="E618" s="11">
        <v>0.49999999999999956</v>
      </c>
      <c r="F618" s="11">
        <v>201909</v>
      </c>
    </row>
    <row r="619" spans="1:6">
      <c r="A619" s="11" t="s">
        <v>483</v>
      </c>
      <c r="B619" s="11">
        <v>33</v>
      </c>
      <c r="C619" s="11" t="s">
        <v>175</v>
      </c>
      <c r="D619" s="11" t="s">
        <v>918</v>
      </c>
      <c r="E619" s="11">
        <v>2.9999999999999987</v>
      </c>
      <c r="F619" s="11">
        <v>201909</v>
      </c>
    </row>
    <row r="620" spans="1:6">
      <c r="A620" s="11" t="s">
        <v>726</v>
      </c>
      <c r="B620" s="11">
        <v>34</v>
      </c>
      <c r="C620" s="11" t="s">
        <v>175</v>
      </c>
      <c r="D620" s="11" t="s">
        <v>185</v>
      </c>
      <c r="E620" s="11">
        <v>7.9999999999999991</v>
      </c>
      <c r="F620" s="11">
        <v>201909</v>
      </c>
    </row>
    <row r="621" spans="1:6">
      <c r="A621" s="11" t="s">
        <v>726</v>
      </c>
      <c r="B621" s="11">
        <v>34</v>
      </c>
      <c r="C621" s="11" t="s">
        <v>175</v>
      </c>
      <c r="D621" s="11" t="s">
        <v>177</v>
      </c>
      <c r="E621" s="11">
        <v>5.5</v>
      </c>
      <c r="F621" s="11">
        <v>201909</v>
      </c>
    </row>
    <row r="622" spans="1:6">
      <c r="A622" s="11" t="s">
        <v>726</v>
      </c>
      <c r="B622" s="11">
        <v>34</v>
      </c>
      <c r="C622" s="11" t="s">
        <v>175</v>
      </c>
      <c r="D622" s="11" t="s">
        <v>198</v>
      </c>
      <c r="E622" s="11">
        <v>15.5</v>
      </c>
      <c r="F622" s="11">
        <v>201909</v>
      </c>
    </row>
    <row r="623" spans="1:6">
      <c r="A623" s="11" t="s">
        <v>726</v>
      </c>
      <c r="B623" s="11">
        <v>34</v>
      </c>
      <c r="C623" s="11" t="s">
        <v>175</v>
      </c>
      <c r="D623" s="11" t="s">
        <v>918</v>
      </c>
      <c r="E623" s="11">
        <v>2.5000000000000018</v>
      </c>
      <c r="F623" s="11">
        <v>201909</v>
      </c>
    </row>
    <row r="624" spans="1:6">
      <c r="A624" s="11" t="s">
        <v>458</v>
      </c>
      <c r="B624" s="11">
        <v>34</v>
      </c>
      <c r="C624" s="11" t="s">
        <v>185</v>
      </c>
      <c r="D624" s="11" t="s">
        <v>182</v>
      </c>
      <c r="E624" s="11">
        <v>4.75</v>
      </c>
      <c r="F624" s="11">
        <v>201909</v>
      </c>
    </row>
    <row r="625" spans="1:6">
      <c r="A625" s="11" t="s">
        <v>458</v>
      </c>
      <c r="B625" s="11">
        <v>34</v>
      </c>
      <c r="C625" s="11" t="s">
        <v>185</v>
      </c>
      <c r="D625" s="11" t="s">
        <v>198</v>
      </c>
      <c r="E625" s="11">
        <v>4.75</v>
      </c>
      <c r="F625" s="11">
        <v>201909</v>
      </c>
    </row>
    <row r="626" spans="1:6">
      <c r="A626" s="11" t="s">
        <v>458</v>
      </c>
      <c r="B626" s="11">
        <v>34</v>
      </c>
      <c r="C626" s="11" t="s">
        <v>185</v>
      </c>
      <c r="D626" s="11" t="s">
        <v>206</v>
      </c>
      <c r="E626" s="11">
        <v>2.7499999999999996</v>
      </c>
      <c r="F626" s="11">
        <v>201909</v>
      </c>
    </row>
    <row r="627" spans="1:6">
      <c r="A627" s="11" t="s">
        <v>767</v>
      </c>
      <c r="B627" s="11">
        <v>34</v>
      </c>
      <c r="C627" s="11" t="s">
        <v>175</v>
      </c>
      <c r="D627" s="11" t="s">
        <v>206</v>
      </c>
      <c r="E627" s="11">
        <v>40.053333333333327</v>
      </c>
      <c r="F627" s="11">
        <v>201909</v>
      </c>
    </row>
    <row r="628" spans="1:6">
      <c r="A628" s="11" t="s">
        <v>453</v>
      </c>
      <c r="B628" s="11">
        <v>34</v>
      </c>
      <c r="C628" s="11" t="s">
        <v>175</v>
      </c>
      <c r="D628" s="11" t="s">
        <v>177</v>
      </c>
      <c r="E628" s="11">
        <v>10.5</v>
      </c>
      <c r="F628" s="11">
        <v>201909</v>
      </c>
    </row>
    <row r="629" spans="1:6">
      <c r="A629" s="11" t="s">
        <v>453</v>
      </c>
      <c r="B629" s="11">
        <v>34</v>
      </c>
      <c r="C629" s="11" t="s">
        <v>175</v>
      </c>
      <c r="D629" s="11" t="s">
        <v>198</v>
      </c>
      <c r="E629" s="11">
        <v>13.75</v>
      </c>
      <c r="F629" s="11">
        <v>201909</v>
      </c>
    </row>
    <row r="630" spans="1:6">
      <c r="A630" s="11" t="s">
        <v>951</v>
      </c>
      <c r="B630" s="11">
        <v>34</v>
      </c>
      <c r="C630" s="11" t="s">
        <v>198</v>
      </c>
      <c r="D630" s="11" t="s">
        <v>182</v>
      </c>
      <c r="E630" s="11">
        <v>0.99999999999999911</v>
      </c>
      <c r="F630" s="11">
        <v>201909</v>
      </c>
    </row>
    <row r="631" spans="1:6">
      <c r="A631" s="11" t="s">
        <v>951</v>
      </c>
      <c r="B631" s="11">
        <v>34</v>
      </c>
      <c r="C631" s="11" t="s">
        <v>198</v>
      </c>
      <c r="D631" s="11" t="s">
        <v>206</v>
      </c>
      <c r="E631" s="11">
        <v>1.0000000000000018</v>
      </c>
      <c r="F631" s="11">
        <v>201909</v>
      </c>
    </row>
    <row r="632" spans="1:6">
      <c r="A632" s="11" t="s">
        <v>951</v>
      </c>
      <c r="B632" s="11">
        <v>34</v>
      </c>
      <c r="C632" s="11" t="s">
        <v>198</v>
      </c>
      <c r="D632" s="11" t="s">
        <v>918</v>
      </c>
      <c r="E632" s="11">
        <v>14.5</v>
      </c>
      <c r="F632" s="11">
        <v>201909</v>
      </c>
    </row>
    <row r="633" spans="1:6">
      <c r="A633" s="11" t="s">
        <v>478</v>
      </c>
      <c r="B633" s="11">
        <v>34</v>
      </c>
      <c r="C633" s="11" t="s">
        <v>175</v>
      </c>
      <c r="D633" s="11" t="s">
        <v>198</v>
      </c>
      <c r="E633" s="11">
        <v>20.5</v>
      </c>
      <c r="F633" s="11">
        <v>201909</v>
      </c>
    </row>
    <row r="634" spans="1:6">
      <c r="A634" s="11" t="s">
        <v>845</v>
      </c>
      <c r="B634" s="11">
        <v>34</v>
      </c>
      <c r="C634" s="11" t="s">
        <v>185</v>
      </c>
      <c r="D634" s="11" t="s">
        <v>198</v>
      </c>
      <c r="E634" s="11">
        <v>6.8500000000000014</v>
      </c>
      <c r="F634" s="11">
        <v>201909</v>
      </c>
    </row>
    <row r="635" spans="1:6">
      <c r="A635" s="11" t="s">
        <v>485</v>
      </c>
      <c r="B635" s="11">
        <v>34</v>
      </c>
      <c r="C635" s="11" t="s">
        <v>175</v>
      </c>
      <c r="D635" s="11" t="s">
        <v>185</v>
      </c>
      <c r="E635" s="11">
        <v>29</v>
      </c>
      <c r="F635" s="11">
        <v>201909</v>
      </c>
    </row>
    <row r="636" spans="1:6">
      <c r="A636" s="11" t="s">
        <v>598</v>
      </c>
      <c r="B636" s="11">
        <v>34</v>
      </c>
      <c r="C636" s="11" t="s">
        <v>203</v>
      </c>
      <c r="D636" s="11" t="s">
        <v>198</v>
      </c>
      <c r="E636" s="11">
        <v>36</v>
      </c>
      <c r="F636" s="11">
        <v>201909</v>
      </c>
    </row>
    <row r="637" spans="1:6">
      <c r="A637" s="11" t="s">
        <v>769</v>
      </c>
      <c r="B637" s="11">
        <v>34</v>
      </c>
      <c r="C637" s="11" t="s">
        <v>185</v>
      </c>
      <c r="D637" s="11" t="s">
        <v>206</v>
      </c>
      <c r="E637" s="11">
        <v>0.8999999999999968</v>
      </c>
      <c r="F637" s="11">
        <v>201909</v>
      </c>
    </row>
    <row r="638" spans="1:6">
      <c r="A638" s="11" t="s">
        <v>917</v>
      </c>
      <c r="B638" s="11">
        <v>34</v>
      </c>
      <c r="C638" s="11" t="s">
        <v>203</v>
      </c>
      <c r="D638" s="11" t="s">
        <v>185</v>
      </c>
      <c r="E638" s="11">
        <v>52.650000000000006</v>
      </c>
      <c r="F638" s="11">
        <v>201909</v>
      </c>
    </row>
    <row r="639" spans="1:6">
      <c r="A639" s="11" t="s">
        <v>482</v>
      </c>
      <c r="B639" s="11">
        <v>34</v>
      </c>
      <c r="C639" s="11" t="s">
        <v>175</v>
      </c>
      <c r="D639" s="11" t="s">
        <v>198</v>
      </c>
      <c r="E639" s="11">
        <v>18</v>
      </c>
      <c r="F639" s="11">
        <v>201909</v>
      </c>
    </row>
    <row r="640" spans="1:6">
      <c r="A640" s="11" t="s">
        <v>950</v>
      </c>
      <c r="B640" s="11">
        <v>34</v>
      </c>
      <c r="C640" s="11" t="s">
        <v>185</v>
      </c>
      <c r="D640" s="11" t="s">
        <v>198</v>
      </c>
      <c r="E640" s="11">
        <v>8.2666666666666675</v>
      </c>
      <c r="F640" s="11">
        <v>201909</v>
      </c>
    </row>
    <row r="641" spans="1:6">
      <c r="A641" s="11" t="s">
        <v>468</v>
      </c>
      <c r="B641" s="11">
        <v>34</v>
      </c>
      <c r="C641" s="11" t="s">
        <v>185</v>
      </c>
      <c r="D641" s="11" t="s">
        <v>198</v>
      </c>
      <c r="E641" s="11">
        <v>10.566666666666666</v>
      </c>
      <c r="F641" s="11">
        <v>201909</v>
      </c>
    </row>
    <row r="642" spans="1:6">
      <c r="A642" s="11" t="s">
        <v>480</v>
      </c>
      <c r="B642" s="11">
        <v>34</v>
      </c>
      <c r="C642" s="11" t="s">
        <v>175</v>
      </c>
      <c r="D642" s="11" t="s">
        <v>185</v>
      </c>
      <c r="E642" s="11">
        <v>36.5</v>
      </c>
      <c r="F642" s="11">
        <v>201909</v>
      </c>
    </row>
    <row r="643" spans="1:6">
      <c r="A643" s="11" t="s">
        <v>1054</v>
      </c>
      <c r="B643" s="11">
        <v>34</v>
      </c>
      <c r="C643" s="11" t="s">
        <v>198</v>
      </c>
      <c r="D643" s="11" t="s">
        <v>148</v>
      </c>
      <c r="E643" s="11">
        <v>50</v>
      </c>
      <c r="F643" s="11">
        <v>201909</v>
      </c>
    </row>
    <row r="644" spans="1:6">
      <c r="A644" s="11" t="s">
        <v>500</v>
      </c>
      <c r="B644" s="11">
        <v>34</v>
      </c>
      <c r="C644" s="11" t="s">
        <v>185</v>
      </c>
      <c r="D644" s="11" t="s">
        <v>198</v>
      </c>
      <c r="E644" s="11">
        <v>1.1166666666666654</v>
      </c>
      <c r="F644" s="11">
        <v>201909</v>
      </c>
    </row>
    <row r="645" spans="1:6">
      <c r="A645" s="11" t="s">
        <v>1209</v>
      </c>
      <c r="B645" s="11">
        <v>34</v>
      </c>
      <c r="C645" s="11" t="s">
        <v>175</v>
      </c>
      <c r="D645" s="11" t="s">
        <v>198</v>
      </c>
      <c r="E645" s="11">
        <v>12</v>
      </c>
      <c r="F645" s="11">
        <v>201909</v>
      </c>
    </row>
    <row r="646" spans="1:6">
      <c r="A646" s="11" t="s">
        <v>778</v>
      </c>
      <c r="B646" s="11">
        <v>34</v>
      </c>
      <c r="C646" s="11" t="s">
        <v>175</v>
      </c>
      <c r="D646" s="11" t="s">
        <v>185</v>
      </c>
      <c r="E646" s="11">
        <v>2.5000000000000004</v>
      </c>
      <c r="F646" s="11">
        <v>201909</v>
      </c>
    </row>
    <row r="647" spans="1:6">
      <c r="A647" s="11" t="s">
        <v>778</v>
      </c>
      <c r="B647" s="11">
        <v>34</v>
      </c>
      <c r="C647" s="11" t="s">
        <v>175</v>
      </c>
      <c r="D647" s="11" t="s">
        <v>177</v>
      </c>
      <c r="E647" s="11">
        <v>1.5</v>
      </c>
      <c r="F647" s="11">
        <v>201909</v>
      </c>
    </row>
    <row r="648" spans="1:6">
      <c r="A648" s="11" t="s">
        <v>778</v>
      </c>
      <c r="B648" s="11">
        <v>34</v>
      </c>
      <c r="C648" s="11" t="s">
        <v>175</v>
      </c>
      <c r="D648" s="11" t="s">
        <v>198</v>
      </c>
      <c r="E648" s="11">
        <v>36.000000000000007</v>
      </c>
      <c r="F648" s="11">
        <v>201909</v>
      </c>
    </row>
    <row r="649" spans="1:6">
      <c r="A649" s="11" t="s">
        <v>1320</v>
      </c>
      <c r="B649" s="11">
        <v>34</v>
      </c>
      <c r="C649" s="11" t="s">
        <v>185</v>
      </c>
      <c r="D649" s="11" t="s">
        <v>198</v>
      </c>
      <c r="E649" s="11">
        <v>3.7</v>
      </c>
      <c r="F649" s="11">
        <v>201909</v>
      </c>
    </row>
    <row r="650" spans="1:6">
      <c r="A650" s="11" t="s">
        <v>1239</v>
      </c>
      <c r="B650" s="11">
        <v>34</v>
      </c>
      <c r="C650" s="11" t="s">
        <v>185</v>
      </c>
      <c r="D650" s="11" t="s">
        <v>198</v>
      </c>
      <c r="E650" s="11">
        <v>5.8500000000000005</v>
      </c>
      <c r="F650" s="11">
        <v>201909</v>
      </c>
    </row>
    <row r="651" spans="1:6">
      <c r="A651" s="11" t="s">
        <v>846</v>
      </c>
      <c r="B651" s="11">
        <v>34</v>
      </c>
      <c r="C651" s="11" t="s">
        <v>198</v>
      </c>
      <c r="D651" s="11" t="s">
        <v>185</v>
      </c>
      <c r="E651" s="11">
        <v>39.096666666666664</v>
      </c>
      <c r="F651" s="11">
        <v>201909</v>
      </c>
    </row>
    <row r="652" spans="1:6">
      <c r="A652" s="11" t="s">
        <v>1240</v>
      </c>
      <c r="B652" s="11">
        <v>34</v>
      </c>
      <c r="C652" s="11" t="s">
        <v>198</v>
      </c>
      <c r="D652" s="11" t="s">
        <v>177</v>
      </c>
      <c r="E652" s="11">
        <v>41</v>
      </c>
      <c r="F652" s="11">
        <v>201909</v>
      </c>
    </row>
    <row r="653" spans="1:6">
      <c r="A653" s="11" t="s">
        <v>486</v>
      </c>
      <c r="B653" s="11">
        <v>34</v>
      </c>
      <c r="C653" s="11" t="s">
        <v>175</v>
      </c>
      <c r="D653" s="11" t="s">
        <v>177</v>
      </c>
      <c r="E653" s="11">
        <v>43.75</v>
      </c>
      <c r="F653" s="11">
        <v>201909</v>
      </c>
    </row>
    <row r="654" spans="1:6">
      <c r="A654" s="11" t="s">
        <v>1216</v>
      </c>
      <c r="B654" s="11">
        <v>34</v>
      </c>
      <c r="C654" s="11" t="s">
        <v>175</v>
      </c>
      <c r="D654" s="11" t="s">
        <v>198</v>
      </c>
      <c r="E654" s="11">
        <v>25.5</v>
      </c>
      <c r="F654" s="11">
        <v>201909</v>
      </c>
    </row>
    <row r="655" spans="1:6">
      <c r="A655" s="11" t="s">
        <v>507</v>
      </c>
      <c r="B655" s="11">
        <v>34</v>
      </c>
      <c r="C655" s="11" t="s">
        <v>175</v>
      </c>
      <c r="D655" s="11" t="s">
        <v>198</v>
      </c>
      <c r="E655" s="11">
        <v>16</v>
      </c>
      <c r="F655" s="11">
        <v>201909</v>
      </c>
    </row>
    <row r="656" spans="1:6">
      <c r="A656" s="11" t="s">
        <v>483</v>
      </c>
      <c r="B656" s="11">
        <v>34</v>
      </c>
      <c r="C656" s="11" t="s">
        <v>175</v>
      </c>
      <c r="D656" s="11" t="s">
        <v>182</v>
      </c>
      <c r="E656" s="11">
        <v>2.0000000000000009</v>
      </c>
      <c r="F656" s="11">
        <v>201909</v>
      </c>
    </row>
    <row r="657" spans="1:6">
      <c r="A657" s="11" t="s">
        <v>483</v>
      </c>
      <c r="B657" s="11">
        <v>34</v>
      </c>
      <c r="C657" s="11" t="s">
        <v>175</v>
      </c>
      <c r="D657" s="11" t="s">
        <v>185</v>
      </c>
      <c r="E657" s="11">
        <v>6.5000000000000018</v>
      </c>
      <c r="F657" s="11">
        <v>201909</v>
      </c>
    </row>
    <row r="658" spans="1:6">
      <c r="A658" s="11" t="s">
        <v>483</v>
      </c>
      <c r="B658" s="11">
        <v>34</v>
      </c>
      <c r="C658" s="11" t="s">
        <v>175</v>
      </c>
      <c r="D658" s="11" t="s">
        <v>177</v>
      </c>
      <c r="E658" s="11">
        <v>28.999999999999993</v>
      </c>
      <c r="F658" s="11">
        <v>201909</v>
      </c>
    </row>
    <row r="659" spans="1:6">
      <c r="A659" s="11" t="s">
        <v>483</v>
      </c>
      <c r="B659" s="11">
        <v>34</v>
      </c>
      <c r="C659" s="11" t="s">
        <v>175</v>
      </c>
      <c r="D659" s="11" t="s">
        <v>198</v>
      </c>
      <c r="E659" s="11">
        <v>6.5</v>
      </c>
      <c r="F659" s="11">
        <v>201909</v>
      </c>
    </row>
    <row r="660" spans="1:6">
      <c r="A660" s="11" t="s">
        <v>483</v>
      </c>
      <c r="B660" s="11">
        <v>34</v>
      </c>
      <c r="C660" s="11" t="s">
        <v>175</v>
      </c>
      <c r="D660" s="11" t="s">
        <v>206</v>
      </c>
      <c r="E660" s="11">
        <v>1.0000000000000004</v>
      </c>
      <c r="F660" s="11">
        <v>201909</v>
      </c>
    </row>
    <row r="661" spans="1:6">
      <c r="A661" s="11" t="s">
        <v>483</v>
      </c>
      <c r="B661" s="11">
        <v>34</v>
      </c>
      <c r="C661" s="11" t="s">
        <v>175</v>
      </c>
      <c r="D661" s="11" t="s">
        <v>918</v>
      </c>
      <c r="E661" s="11">
        <v>0.99999999999999911</v>
      </c>
      <c r="F661" s="11">
        <v>201909</v>
      </c>
    </row>
    <row r="662" spans="1:6">
      <c r="A662" s="11" t="s">
        <v>848</v>
      </c>
      <c r="B662" s="11">
        <v>34</v>
      </c>
      <c r="C662" s="11" t="s">
        <v>185</v>
      </c>
      <c r="D662" s="11" t="s">
        <v>198</v>
      </c>
      <c r="E662" s="11">
        <v>0.16666666666666607</v>
      </c>
      <c r="F662" s="11">
        <v>201909</v>
      </c>
    </row>
    <row r="663" spans="1:6">
      <c r="A663" s="11" t="s">
        <v>458</v>
      </c>
      <c r="B663" s="11">
        <v>35</v>
      </c>
      <c r="C663" s="11" t="s">
        <v>185</v>
      </c>
      <c r="D663" s="11" t="s">
        <v>182</v>
      </c>
      <c r="E663" s="11">
        <v>4</v>
      </c>
      <c r="F663" s="11">
        <v>201909</v>
      </c>
    </row>
    <row r="664" spans="1:6">
      <c r="A664" s="11" t="s">
        <v>458</v>
      </c>
      <c r="B664" s="11">
        <v>35</v>
      </c>
      <c r="C664" s="11" t="s">
        <v>185</v>
      </c>
      <c r="D664" s="11" t="s">
        <v>206</v>
      </c>
      <c r="E664" s="11">
        <v>2.4999999999999991</v>
      </c>
      <c r="F664" s="11">
        <v>201909</v>
      </c>
    </row>
    <row r="665" spans="1:6">
      <c r="A665" s="11" t="s">
        <v>767</v>
      </c>
      <c r="B665" s="11">
        <v>35</v>
      </c>
      <c r="C665" s="11" t="s">
        <v>175</v>
      </c>
      <c r="D665" s="11" t="s">
        <v>206</v>
      </c>
      <c r="E665" s="11">
        <v>42.183333333333337</v>
      </c>
      <c r="F665" s="11">
        <v>201909</v>
      </c>
    </row>
    <row r="666" spans="1:6">
      <c r="A666" s="11" t="s">
        <v>951</v>
      </c>
      <c r="B666" s="11">
        <v>35</v>
      </c>
      <c r="C666" s="11" t="s">
        <v>198</v>
      </c>
      <c r="D666" s="11" t="s">
        <v>182</v>
      </c>
      <c r="E666" s="11">
        <v>0.99999999999999911</v>
      </c>
      <c r="F666" s="11">
        <v>201909</v>
      </c>
    </row>
    <row r="667" spans="1:6">
      <c r="A667" s="11" t="s">
        <v>951</v>
      </c>
      <c r="B667" s="11">
        <v>35</v>
      </c>
      <c r="C667" s="11" t="s">
        <v>198</v>
      </c>
      <c r="D667" s="11" t="s">
        <v>918</v>
      </c>
      <c r="E667" s="11">
        <v>26</v>
      </c>
      <c r="F667" s="11">
        <v>201909</v>
      </c>
    </row>
    <row r="668" spans="1:6">
      <c r="A668" s="11" t="s">
        <v>845</v>
      </c>
      <c r="B668" s="11">
        <v>35</v>
      </c>
      <c r="C668" s="11" t="s">
        <v>185</v>
      </c>
      <c r="D668" s="11" t="s">
        <v>198</v>
      </c>
      <c r="E668" s="11">
        <v>1.600000000000001</v>
      </c>
      <c r="F668" s="11">
        <v>201909</v>
      </c>
    </row>
    <row r="669" spans="1:6">
      <c r="A669" s="11" t="s">
        <v>485</v>
      </c>
      <c r="B669" s="11">
        <v>35</v>
      </c>
      <c r="C669" s="11" t="s">
        <v>175</v>
      </c>
      <c r="D669" s="11" t="s">
        <v>185</v>
      </c>
      <c r="E669" s="11">
        <v>36.5</v>
      </c>
      <c r="F669" s="11">
        <v>201909</v>
      </c>
    </row>
    <row r="670" spans="1:6">
      <c r="A670" s="11" t="s">
        <v>485</v>
      </c>
      <c r="B670" s="11">
        <v>35</v>
      </c>
      <c r="C670" s="11" t="s">
        <v>175</v>
      </c>
      <c r="D670" s="11" t="s">
        <v>177</v>
      </c>
      <c r="E670" s="11">
        <v>5.0000000000000009</v>
      </c>
      <c r="F670" s="11">
        <v>201909</v>
      </c>
    </row>
    <row r="671" spans="1:6">
      <c r="A671" s="11" t="s">
        <v>598</v>
      </c>
      <c r="B671" s="11">
        <v>35</v>
      </c>
      <c r="C671" s="11" t="s">
        <v>203</v>
      </c>
      <c r="D671" s="11" t="s">
        <v>198</v>
      </c>
      <c r="E671" s="11">
        <v>34.5</v>
      </c>
      <c r="F671" s="11">
        <v>201909</v>
      </c>
    </row>
    <row r="672" spans="1:6">
      <c r="A672" s="11" t="s">
        <v>769</v>
      </c>
      <c r="B672" s="11">
        <v>35</v>
      </c>
      <c r="C672" s="11" t="s">
        <v>185</v>
      </c>
      <c r="D672" s="11" t="s">
        <v>198</v>
      </c>
      <c r="E672" s="11">
        <v>5.6000000000000032</v>
      </c>
      <c r="F672" s="11">
        <v>201909</v>
      </c>
    </row>
    <row r="673" spans="1:6">
      <c r="A673" s="11" t="s">
        <v>769</v>
      </c>
      <c r="B673" s="11">
        <v>35</v>
      </c>
      <c r="C673" s="11" t="s">
        <v>185</v>
      </c>
      <c r="D673" s="11" t="s">
        <v>206</v>
      </c>
      <c r="E673" s="11">
        <v>0.31666666666666554</v>
      </c>
      <c r="F673" s="11">
        <v>201909</v>
      </c>
    </row>
    <row r="674" spans="1:6">
      <c r="A674" s="11" t="s">
        <v>482</v>
      </c>
      <c r="B674" s="11">
        <v>35</v>
      </c>
      <c r="C674" s="11" t="s">
        <v>175</v>
      </c>
      <c r="D674" s="11" t="s">
        <v>198</v>
      </c>
      <c r="E674" s="11">
        <v>48.5</v>
      </c>
      <c r="F674" s="11">
        <v>201909</v>
      </c>
    </row>
    <row r="675" spans="1:6">
      <c r="A675" s="11" t="s">
        <v>897</v>
      </c>
      <c r="B675" s="11">
        <v>35</v>
      </c>
      <c r="C675" s="11" t="s">
        <v>185</v>
      </c>
      <c r="D675" s="11" t="s">
        <v>198</v>
      </c>
      <c r="E675" s="11">
        <v>3.5166666666666662</v>
      </c>
      <c r="F675" s="11">
        <v>201909</v>
      </c>
    </row>
    <row r="676" spans="1:6">
      <c r="A676" s="11" t="s">
        <v>950</v>
      </c>
      <c r="B676" s="11">
        <v>35</v>
      </c>
      <c r="C676" s="11" t="s">
        <v>185</v>
      </c>
      <c r="D676" s="11" t="s">
        <v>198</v>
      </c>
      <c r="E676" s="11">
        <v>3.5333333333333341</v>
      </c>
      <c r="F676" s="11">
        <v>201909</v>
      </c>
    </row>
    <row r="677" spans="1:6">
      <c r="A677" s="11" t="s">
        <v>467</v>
      </c>
      <c r="B677" s="11">
        <v>35</v>
      </c>
      <c r="C677" s="11" t="s">
        <v>185</v>
      </c>
      <c r="D677" s="11" t="s">
        <v>206</v>
      </c>
      <c r="E677" s="11">
        <v>59.396666666666654</v>
      </c>
      <c r="F677" s="11">
        <v>201909</v>
      </c>
    </row>
    <row r="678" spans="1:6">
      <c r="A678" s="11" t="s">
        <v>1054</v>
      </c>
      <c r="B678" s="11">
        <v>35</v>
      </c>
      <c r="C678" s="11" t="s">
        <v>198</v>
      </c>
      <c r="D678" s="11" t="s">
        <v>148</v>
      </c>
      <c r="E678" s="11">
        <v>50</v>
      </c>
      <c r="F678" s="11">
        <v>201909</v>
      </c>
    </row>
    <row r="679" spans="1:6">
      <c r="A679" s="11" t="s">
        <v>500</v>
      </c>
      <c r="B679" s="11">
        <v>35</v>
      </c>
      <c r="C679" s="11" t="s">
        <v>185</v>
      </c>
      <c r="D679" s="11" t="s">
        <v>198</v>
      </c>
      <c r="E679" s="11">
        <v>4.8333333333333339</v>
      </c>
      <c r="F679" s="11">
        <v>201909</v>
      </c>
    </row>
    <row r="680" spans="1:6">
      <c r="A680" s="11" t="s">
        <v>1209</v>
      </c>
      <c r="B680" s="11">
        <v>35</v>
      </c>
      <c r="C680" s="11" t="s">
        <v>175</v>
      </c>
      <c r="D680" s="11" t="s">
        <v>198</v>
      </c>
      <c r="E680" s="11">
        <v>16</v>
      </c>
      <c r="F680" s="11">
        <v>201909</v>
      </c>
    </row>
    <row r="681" spans="1:6">
      <c r="A681" s="11" t="s">
        <v>778</v>
      </c>
      <c r="B681" s="11">
        <v>35</v>
      </c>
      <c r="C681" s="11" t="s">
        <v>175</v>
      </c>
      <c r="D681" s="11" t="s">
        <v>185</v>
      </c>
      <c r="E681" s="11">
        <v>6.0000000000000018</v>
      </c>
      <c r="F681" s="11">
        <v>201909</v>
      </c>
    </row>
    <row r="682" spans="1:6">
      <c r="A682" s="11" t="s">
        <v>778</v>
      </c>
      <c r="B682" s="11">
        <v>35</v>
      </c>
      <c r="C682" s="11" t="s">
        <v>175</v>
      </c>
      <c r="D682" s="11" t="s">
        <v>177</v>
      </c>
      <c r="E682" s="11">
        <v>3</v>
      </c>
      <c r="F682" s="11">
        <v>201909</v>
      </c>
    </row>
    <row r="683" spans="1:6">
      <c r="A683" s="11" t="s">
        <v>778</v>
      </c>
      <c r="B683" s="11">
        <v>35</v>
      </c>
      <c r="C683" s="11" t="s">
        <v>175</v>
      </c>
      <c r="D683" s="11" t="s">
        <v>198</v>
      </c>
      <c r="E683" s="11">
        <v>31.000000000000007</v>
      </c>
      <c r="F683" s="11">
        <v>201909</v>
      </c>
    </row>
    <row r="684" spans="1:6">
      <c r="A684" s="11" t="s">
        <v>1320</v>
      </c>
      <c r="B684" s="11">
        <v>35</v>
      </c>
      <c r="C684" s="11" t="s">
        <v>185</v>
      </c>
      <c r="D684" s="11" t="s">
        <v>198</v>
      </c>
      <c r="E684" s="11">
        <v>9.1</v>
      </c>
      <c r="F684" s="11">
        <v>201909</v>
      </c>
    </row>
    <row r="685" spans="1:6">
      <c r="A685" s="11" t="s">
        <v>484</v>
      </c>
      <c r="B685" s="11">
        <v>35</v>
      </c>
      <c r="C685" s="11" t="s">
        <v>175</v>
      </c>
      <c r="D685" s="11" t="s">
        <v>185</v>
      </c>
      <c r="E685" s="11">
        <v>1.0000000000000004</v>
      </c>
      <c r="F685" s="11">
        <v>201909</v>
      </c>
    </row>
    <row r="686" spans="1:6">
      <c r="A686" s="11" t="s">
        <v>484</v>
      </c>
      <c r="B686" s="11">
        <v>35</v>
      </c>
      <c r="C686" s="11" t="s">
        <v>175</v>
      </c>
      <c r="D686" s="11" t="s">
        <v>177</v>
      </c>
      <c r="E686" s="11">
        <v>0.24999999999999911</v>
      </c>
      <c r="F686" s="11">
        <v>201909</v>
      </c>
    </row>
    <row r="687" spans="1:6">
      <c r="A687" s="11" t="s">
        <v>484</v>
      </c>
      <c r="B687" s="11">
        <v>35</v>
      </c>
      <c r="C687" s="11" t="s">
        <v>175</v>
      </c>
      <c r="D687" s="11" t="s">
        <v>198</v>
      </c>
      <c r="E687" s="11">
        <v>16</v>
      </c>
      <c r="F687" s="11">
        <v>201909</v>
      </c>
    </row>
    <row r="688" spans="1:6">
      <c r="A688" s="11" t="s">
        <v>505</v>
      </c>
      <c r="B688" s="11">
        <v>35</v>
      </c>
      <c r="C688" s="11" t="s">
        <v>203</v>
      </c>
      <c r="D688" s="11" t="s">
        <v>177</v>
      </c>
      <c r="E688" s="11">
        <v>48.5</v>
      </c>
      <c r="F688" s="11">
        <v>201909</v>
      </c>
    </row>
    <row r="689" spans="1:6">
      <c r="A689" s="11" t="s">
        <v>846</v>
      </c>
      <c r="B689" s="11">
        <v>35</v>
      </c>
      <c r="C689" s="11" t="s">
        <v>198</v>
      </c>
      <c r="D689" s="11" t="s">
        <v>185</v>
      </c>
      <c r="E689" s="11">
        <v>28.716666666666654</v>
      </c>
      <c r="F689" s="11">
        <v>201909</v>
      </c>
    </row>
    <row r="690" spans="1:6">
      <c r="A690" s="11" t="s">
        <v>1240</v>
      </c>
      <c r="B690" s="11">
        <v>35</v>
      </c>
      <c r="C690" s="11" t="s">
        <v>198</v>
      </c>
      <c r="D690" s="11" t="s">
        <v>177</v>
      </c>
      <c r="E690" s="11">
        <v>30</v>
      </c>
      <c r="F690" s="11">
        <v>201909</v>
      </c>
    </row>
    <row r="691" spans="1:6">
      <c r="A691" s="11" t="s">
        <v>486</v>
      </c>
      <c r="B691" s="11">
        <v>35</v>
      </c>
      <c r="C691" s="11" t="s">
        <v>175</v>
      </c>
      <c r="D691" s="11" t="s">
        <v>177</v>
      </c>
      <c r="E691" s="11">
        <v>43.75</v>
      </c>
      <c r="F691" s="11">
        <v>201909</v>
      </c>
    </row>
    <row r="692" spans="1:6">
      <c r="A692" s="11" t="s">
        <v>1216</v>
      </c>
      <c r="B692" s="11">
        <v>35</v>
      </c>
      <c r="C692" s="11" t="s">
        <v>175</v>
      </c>
      <c r="D692" s="11" t="s">
        <v>198</v>
      </c>
      <c r="E692" s="11">
        <v>25.5</v>
      </c>
      <c r="F692" s="11">
        <v>201909</v>
      </c>
    </row>
    <row r="693" spans="1:6">
      <c r="A693" s="11" t="s">
        <v>507</v>
      </c>
      <c r="B693" s="11">
        <v>35</v>
      </c>
      <c r="C693" s="11" t="s">
        <v>175</v>
      </c>
      <c r="D693" s="11" t="s">
        <v>198</v>
      </c>
      <c r="E693" s="11">
        <v>16</v>
      </c>
      <c r="F693" s="11">
        <v>201909</v>
      </c>
    </row>
    <row r="694" spans="1:6">
      <c r="A694" s="11" t="s">
        <v>483</v>
      </c>
      <c r="B694" s="11">
        <v>35</v>
      </c>
      <c r="C694" s="11" t="s">
        <v>175</v>
      </c>
      <c r="D694" s="11" t="s">
        <v>182</v>
      </c>
      <c r="E694" s="11">
        <v>4.2499999999999982</v>
      </c>
      <c r="F694" s="11">
        <v>201909</v>
      </c>
    </row>
    <row r="695" spans="1:6">
      <c r="A695" s="11" t="s">
        <v>483</v>
      </c>
      <c r="B695" s="11">
        <v>35</v>
      </c>
      <c r="C695" s="11" t="s">
        <v>175</v>
      </c>
      <c r="D695" s="11" t="s">
        <v>185</v>
      </c>
      <c r="E695" s="11">
        <v>3.5000000000000009</v>
      </c>
      <c r="F695" s="11">
        <v>201909</v>
      </c>
    </row>
    <row r="696" spans="1:6">
      <c r="A696" s="11" t="s">
        <v>483</v>
      </c>
      <c r="B696" s="11">
        <v>35</v>
      </c>
      <c r="C696" s="11" t="s">
        <v>175</v>
      </c>
      <c r="D696" s="11" t="s">
        <v>177</v>
      </c>
      <c r="E696" s="11">
        <v>9.25</v>
      </c>
      <c r="F696" s="11">
        <v>201909</v>
      </c>
    </row>
    <row r="697" spans="1:6">
      <c r="A697" s="11" t="s">
        <v>483</v>
      </c>
      <c r="B697" s="11">
        <v>35</v>
      </c>
      <c r="C697" s="11" t="s">
        <v>175</v>
      </c>
      <c r="D697" s="11" t="s">
        <v>198</v>
      </c>
      <c r="E697" s="11">
        <v>25.5</v>
      </c>
      <c r="F697" s="11">
        <v>201909</v>
      </c>
    </row>
    <row r="698" spans="1:6">
      <c r="A698" s="11" t="s">
        <v>483</v>
      </c>
      <c r="B698" s="11">
        <v>35</v>
      </c>
      <c r="C698" s="11" t="s">
        <v>175</v>
      </c>
      <c r="D698" s="11" t="s">
        <v>206</v>
      </c>
      <c r="E698" s="11">
        <v>1.9999999999999996</v>
      </c>
      <c r="F698" s="11">
        <v>201909</v>
      </c>
    </row>
    <row r="699" spans="1:6">
      <c r="A699" s="11" t="s">
        <v>503</v>
      </c>
      <c r="B699" s="11">
        <v>35</v>
      </c>
      <c r="C699" s="11" t="s">
        <v>185</v>
      </c>
      <c r="D699" s="11" t="s">
        <v>177</v>
      </c>
      <c r="E699" s="11">
        <v>33.099999999999994</v>
      </c>
      <c r="F699" s="11">
        <v>201909</v>
      </c>
    </row>
    <row r="700" spans="1:6">
      <c r="A700" s="11" t="s">
        <v>784</v>
      </c>
      <c r="B700" s="11">
        <v>35</v>
      </c>
      <c r="C700" s="11" t="s">
        <v>175</v>
      </c>
      <c r="D700" s="11" t="s">
        <v>148</v>
      </c>
      <c r="E700" s="11">
        <v>2.9999999999999987</v>
      </c>
      <c r="F700" s="11">
        <v>201909</v>
      </c>
    </row>
    <row r="701" spans="1:6">
      <c r="A701" s="11" t="s">
        <v>784</v>
      </c>
      <c r="B701" s="11">
        <v>35</v>
      </c>
      <c r="C701" s="11" t="s">
        <v>175</v>
      </c>
      <c r="D701" s="11" t="s">
        <v>182</v>
      </c>
      <c r="E701" s="11">
        <v>3.0000000000000013</v>
      </c>
      <c r="F701" s="11">
        <v>201909</v>
      </c>
    </row>
    <row r="702" spans="1:6">
      <c r="A702" s="11" t="s">
        <v>784</v>
      </c>
      <c r="B702" s="11">
        <v>35</v>
      </c>
      <c r="C702" s="11" t="s">
        <v>175</v>
      </c>
      <c r="D702" s="11" t="s">
        <v>185</v>
      </c>
      <c r="E702" s="11">
        <v>10</v>
      </c>
      <c r="F702" s="11">
        <v>201909</v>
      </c>
    </row>
    <row r="703" spans="1:6">
      <c r="A703" s="11" t="s">
        <v>784</v>
      </c>
      <c r="B703" s="11">
        <v>35</v>
      </c>
      <c r="C703" s="11" t="s">
        <v>175</v>
      </c>
      <c r="D703" s="11" t="s">
        <v>177</v>
      </c>
      <c r="E703" s="11">
        <v>3.2499999999999991</v>
      </c>
      <c r="F703" s="11">
        <v>201909</v>
      </c>
    </row>
    <row r="704" spans="1:6">
      <c r="A704" s="11" t="s">
        <v>784</v>
      </c>
      <c r="B704" s="11">
        <v>35</v>
      </c>
      <c r="C704" s="11" t="s">
        <v>175</v>
      </c>
      <c r="D704" s="11" t="s">
        <v>198</v>
      </c>
      <c r="E704" s="11">
        <v>5.4999999999999964</v>
      </c>
      <c r="F704" s="11">
        <v>201909</v>
      </c>
    </row>
    <row r="705" spans="1:6">
      <c r="A705" s="11" t="s">
        <v>784</v>
      </c>
      <c r="B705" s="11">
        <v>35</v>
      </c>
      <c r="C705" s="11" t="s">
        <v>175</v>
      </c>
      <c r="D705" s="11" t="s">
        <v>203</v>
      </c>
      <c r="E705" s="11">
        <v>2.0000000000000009</v>
      </c>
      <c r="F705" s="11">
        <v>201909</v>
      </c>
    </row>
    <row r="706" spans="1:6">
      <c r="A706" s="11" t="s">
        <v>784</v>
      </c>
      <c r="B706" s="11">
        <v>35</v>
      </c>
      <c r="C706" s="11" t="s">
        <v>175</v>
      </c>
      <c r="D706" s="11" t="s">
        <v>206</v>
      </c>
      <c r="E706" s="11">
        <v>4.2500000000000009</v>
      </c>
      <c r="F706" s="11">
        <v>201909</v>
      </c>
    </row>
    <row r="707" spans="1:6">
      <c r="A707" s="11" t="s">
        <v>784</v>
      </c>
      <c r="B707" s="11">
        <v>35</v>
      </c>
      <c r="C707" s="11" t="s">
        <v>175</v>
      </c>
      <c r="D707" s="11" t="s">
        <v>918</v>
      </c>
      <c r="E707" s="11">
        <v>0.49999999999999956</v>
      </c>
      <c r="F707" s="11">
        <v>201909</v>
      </c>
    </row>
    <row r="708" spans="1:6">
      <c r="A708" s="11" t="s">
        <v>1053</v>
      </c>
      <c r="B708" s="11">
        <v>35</v>
      </c>
      <c r="C708" s="11" t="s">
        <v>177</v>
      </c>
      <c r="D708" s="11" t="s">
        <v>148</v>
      </c>
      <c r="E708" s="11">
        <v>8.75</v>
      </c>
      <c r="F708" s="11">
        <v>201909</v>
      </c>
    </row>
    <row r="709" spans="1:6">
      <c r="A709" s="11" t="s">
        <v>1053</v>
      </c>
      <c r="B709" s="11">
        <v>35</v>
      </c>
      <c r="C709" s="11" t="s">
        <v>177</v>
      </c>
      <c r="D709" s="11" t="s">
        <v>198</v>
      </c>
      <c r="E709" s="11">
        <v>1</v>
      </c>
      <c r="F709" s="11">
        <v>201909</v>
      </c>
    </row>
    <row r="710" spans="1:6">
      <c r="A710" s="11" t="s">
        <v>464</v>
      </c>
      <c r="B710" s="11">
        <v>31</v>
      </c>
      <c r="C710" s="11" t="s">
        <v>198</v>
      </c>
      <c r="D710" s="11" t="s">
        <v>177</v>
      </c>
      <c r="E710" s="11">
        <v>39.650000000000006</v>
      </c>
      <c r="F710" s="11">
        <v>201910</v>
      </c>
    </row>
    <row r="711" spans="1:6">
      <c r="A711" s="11" t="s">
        <v>1202</v>
      </c>
      <c r="B711" s="11">
        <v>31</v>
      </c>
      <c r="C711" s="11" t="s">
        <v>185</v>
      </c>
      <c r="D711" s="11" t="s">
        <v>198</v>
      </c>
      <c r="E711" s="11">
        <v>35.633333333333326</v>
      </c>
      <c r="F711" s="11">
        <v>201910</v>
      </c>
    </row>
    <row r="712" spans="1:6">
      <c r="A712" s="11" t="s">
        <v>707</v>
      </c>
      <c r="B712" s="11">
        <v>31</v>
      </c>
      <c r="C712" s="11" t="s">
        <v>198</v>
      </c>
      <c r="D712" s="11" t="s">
        <v>185</v>
      </c>
      <c r="E712" s="11">
        <v>46.806666666666672</v>
      </c>
      <c r="F712" s="11">
        <v>201910</v>
      </c>
    </row>
    <row r="713" spans="1:6">
      <c r="A713" s="11" t="s">
        <v>708</v>
      </c>
      <c r="B713" s="11">
        <v>32</v>
      </c>
      <c r="C713" s="11" t="s">
        <v>185</v>
      </c>
      <c r="D713" s="11" t="s">
        <v>203</v>
      </c>
      <c r="E713" s="11">
        <v>19.5</v>
      </c>
      <c r="F713" s="11">
        <v>201910</v>
      </c>
    </row>
    <row r="714" spans="1:6">
      <c r="A714" s="11" t="s">
        <v>1019</v>
      </c>
      <c r="B714" s="11">
        <v>32</v>
      </c>
      <c r="C714" s="11" t="s">
        <v>198</v>
      </c>
      <c r="D714" s="11" t="s">
        <v>185</v>
      </c>
      <c r="E714" s="11">
        <v>32.216666666666669</v>
      </c>
      <c r="F714" s="11">
        <v>201910</v>
      </c>
    </row>
    <row r="715" spans="1:6">
      <c r="A715" s="11" t="s">
        <v>1202</v>
      </c>
      <c r="B715" s="11">
        <v>32</v>
      </c>
      <c r="C715" s="11" t="s">
        <v>185</v>
      </c>
      <c r="D715" s="11" t="s">
        <v>198</v>
      </c>
      <c r="E715" s="11">
        <v>6.3166666666666682</v>
      </c>
      <c r="F715" s="11">
        <v>201910</v>
      </c>
    </row>
    <row r="716" spans="1:6">
      <c r="A716" s="11" t="s">
        <v>707</v>
      </c>
      <c r="B716" s="11">
        <v>32</v>
      </c>
      <c r="C716" s="11" t="s">
        <v>198</v>
      </c>
      <c r="D716" s="11" t="s">
        <v>185</v>
      </c>
      <c r="E716" s="11">
        <v>15.21</v>
      </c>
      <c r="F716" s="11">
        <v>201910</v>
      </c>
    </row>
    <row r="717" spans="1:6">
      <c r="A717" s="11" t="s">
        <v>476</v>
      </c>
      <c r="B717" s="11">
        <v>33</v>
      </c>
      <c r="C717" s="11" t="s">
        <v>198</v>
      </c>
      <c r="D717" s="11" t="s">
        <v>206</v>
      </c>
      <c r="E717" s="11">
        <v>46.75</v>
      </c>
      <c r="F717" s="11">
        <v>201910</v>
      </c>
    </row>
    <row r="718" spans="1:6">
      <c r="A718" s="11" t="s">
        <v>1242</v>
      </c>
      <c r="B718" s="11">
        <v>33</v>
      </c>
      <c r="C718" s="11" t="s">
        <v>185</v>
      </c>
      <c r="D718" s="11" t="s">
        <v>198</v>
      </c>
      <c r="E718" s="11">
        <v>1.8166666666666655</v>
      </c>
      <c r="F718" s="11">
        <v>201910</v>
      </c>
    </row>
    <row r="719" spans="1:6">
      <c r="A719" s="11" t="s">
        <v>1202</v>
      </c>
      <c r="B719" s="11">
        <v>33</v>
      </c>
      <c r="C719" s="11" t="s">
        <v>185</v>
      </c>
      <c r="D719" s="11" t="s">
        <v>198</v>
      </c>
      <c r="E719" s="11">
        <v>7.4333333333333336</v>
      </c>
      <c r="F719" s="11">
        <v>201910</v>
      </c>
    </row>
    <row r="720" spans="1:6">
      <c r="A720" s="11" t="s">
        <v>476</v>
      </c>
      <c r="B720" s="11">
        <v>34</v>
      </c>
      <c r="C720" s="11" t="s">
        <v>198</v>
      </c>
      <c r="D720" s="11" t="s">
        <v>206</v>
      </c>
      <c r="E720" s="11">
        <v>56.5</v>
      </c>
      <c r="F720" s="11">
        <v>201910</v>
      </c>
    </row>
    <row r="721" spans="1:6">
      <c r="A721" s="11" t="s">
        <v>726</v>
      </c>
      <c r="B721" s="11">
        <v>35</v>
      </c>
      <c r="C721" s="11" t="s">
        <v>175</v>
      </c>
      <c r="D721" s="11" t="s">
        <v>185</v>
      </c>
      <c r="E721" s="11">
        <v>10</v>
      </c>
      <c r="F721" s="11">
        <v>201910</v>
      </c>
    </row>
    <row r="722" spans="1:6">
      <c r="A722" s="11" t="s">
        <v>726</v>
      </c>
      <c r="B722" s="11">
        <v>35</v>
      </c>
      <c r="C722" s="11" t="s">
        <v>175</v>
      </c>
      <c r="D722" s="11" t="s">
        <v>177</v>
      </c>
      <c r="E722" s="11">
        <v>4.5</v>
      </c>
      <c r="F722" s="11">
        <v>201910</v>
      </c>
    </row>
    <row r="723" spans="1:6">
      <c r="A723" s="11" t="s">
        <v>726</v>
      </c>
      <c r="B723" s="11">
        <v>35</v>
      </c>
      <c r="C723" s="11" t="s">
        <v>175</v>
      </c>
      <c r="D723" s="11" t="s">
        <v>198</v>
      </c>
      <c r="E723" s="11">
        <v>16.5</v>
      </c>
      <c r="F723" s="11">
        <v>201910</v>
      </c>
    </row>
    <row r="724" spans="1:6">
      <c r="A724" s="11" t="s">
        <v>726</v>
      </c>
      <c r="B724" s="11">
        <v>35</v>
      </c>
      <c r="C724" s="11" t="s">
        <v>175</v>
      </c>
      <c r="D724" s="11" t="s">
        <v>918</v>
      </c>
      <c r="E724" s="11">
        <v>4</v>
      </c>
      <c r="F724" s="11">
        <v>201910</v>
      </c>
    </row>
    <row r="725" spans="1:6">
      <c r="A725" s="11" t="s">
        <v>453</v>
      </c>
      <c r="B725" s="11">
        <v>35</v>
      </c>
      <c r="C725" s="11" t="s">
        <v>175</v>
      </c>
      <c r="D725" s="11" t="s">
        <v>177</v>
      </c>
      <c r="E725" s="11">
        <v>14.749999999999996</v>
      </c>
      <c r="F725" s="11">
        <v>201910</v>
      </c>
    </row>
    <row r="726" spans="1:6">
      <c r="A726" s="11" t="s">
        <v>453</v>
      </c>
      <c r="B726" s="11">
        <v>35</v>
      </c>
      <c r="C726" s="11" t="s">
        <v>175</v>
      </c>
      <c r="D726" s="11" t="s">
        <v>198</v>
      </c>
      <c r="E726" s="11">
        <v>12.75</v>
      </c>
      <c r="F726" s="11">
        <v>201910</v>
      </c>
    </row>
    <row r="727" spans="1:6">
      <c r="A727" s="11" t="s">
        <v>453</v>
      </c>
      <c r="B727" s="11">
        <v>35</v>
      </c>
      <c r="C727" s="11" t="s">
        <v>175</v>
      </c>
      <c r="D727" s="11" t="s">
        <v>206</v>
      </c>
      <c r="E727" s="11">
        <v>5.0000000000000009</v>
      </c>
      <c r="F727" s="11">
        <v>201910</v>
      </c>
    </row>
    <row r="728" spans="1:6">
      <c r="A728" s="11" t="s">
        <v>478</v>
      </c>
      <c r="B728" s="11">
        <v>35</v>
      </c>
      <c r="C728" s="11" t="s">
        <v>175</v>
      </c>
      <c r="D728" s="11" t="s">
        <v>198</v>
      </c>
      <c r="E728" s="11">
        <v>11</v>
      </c>
      <c r="F728" s="11">
        <v>201910</v>
      </c>
    </row>
    <row r="729" spans="1:6">
      <c r="A729" s="11" t="s">
        <v>478</v>
      </c>
      <c r="B729" s="11">
        <v>35</v>
      </c>
      <c r="C729" s="11" t="s">
        <v>175</v>
      </c>
      <c r="D729" s="11" t="s">
        <v>206</v>
      </c>
      <c r="E729" s="11">
        <v>6.5</v>
      </c>
      <c r="F729" s="11">
        <v>201910</v>
      </c>
    </row>
    <row r="730" spans="1:6">
      <c r="A730" s="11" t="s">
        <v>917</v>
      </c>
      <c r="B730" s="11">
        <v>35</v>
      </c>
      <c r="C730" s="11" t="s">
        <v>203</v>
      </c>
      <c r="D730" s="11" t="s">
        <v>185</v>
      </c>
      <c r="E730" s="11">
        <v>52.646666666666661</v>
      </c>
      <c r="F730" s="11">
        <v>201910</v>
      </c>
    </row>
    <row r="731" spans="1:6">
      <c r="A731" s="11" t="s">
        <v>775</v>
      </c>
      <c r="B731" s="11">
        <v>35</v>
      </c>
      <c r="C731" s="11" t="s">
        <v>198</v>
      </c>
      <c r="D731" s="11" t="s">
        <v>185</v>
      </c>
      <c r="E731" s="11">
        <v>10.953333333333333</v>
      </c>
      <c r="F731" s="11">
        <v>201910</v>
      </c>
    </row>
    <row r="732" spans="1:6">
      <c r="A732" s="11" t="s">
        <v>468</v>
      </c>
      <c r="B732" s="11">
        <v>35</v>
      </c>
      <c r="C732" s="11" t="s">
        <v>185</v>
      </c>
      <c r="D732" s="11" t="s">
        <v>198</v>
      </c>
      <c r="E732" s="11">
        <v>3.9833333333333325</v>
      </c>
      <c r="F732" s="11">
        <v>201910</v>
      </c>
    </row>
    <row r="733" spans="1:6">
      <c r="A733" s="11" t="s">
        <v>480</v>
      </c>
      <c r="B733" s="11">
        <v>35</v>
      </c>
      <c r="C733" s="11" t="s">
        <v>175</v>
      </c>
      <c r="D733" s="11" t="s">
        <v>185</v>
      </c>
      <c r="E733" s="11">
        <v>37.5</v>
      </c>
      <c r="F733" s="11">
        <v>201910</v>
      </c>
    </row>
    <row r="734" spans="1:6">
      <c r="A734" s="11" t="s">
        <v>476</v>
      </c>
      <c r="B734" s="11">
        <v>35</v>
      </c>
      <c r="C734" s="11" t="s">
        <v>198</v>
      </c>
      <c r="D734" s="11" t="s">
        <v>206</v>
      </c>
      <c r="E734" s="11">
        <v>44.5</v>
      </c>
      <c r="F734" s="11">
        <v>201910</v>
      </c>
    </row>
    <row r="735" spans="1:6">
      <c r="A735" s="11" t="s">
        <v>780</v>
      </c>
      <c r="B735" s="11">
        <v>35</v>
      </c>
      <c r="C735" s="11" t="s">
        <v>175</v>
      </c>
      <c r="D735" s="11" t="s">
        <v>185</v>
      </c>
      <c r="E735" s="11">
        <v>32</v>
      </c>
      <c r="F735" s="11">
        <v>201910</v>
      </c>
    </row>
    <row r="736" spans="1:6">
      <c r="A736" s="11" t="s">
        <v>1239</v>
      </c>
      <c r="B736" s="11">
        <v>35</v>
      </c>
      <c r="C736" s="11" t="s">
        <v>185</v>
      </c>
      <c r="D736" s="11" t="s">
        <v>198</v>
      </c>
      <c r="E736" s="11">
        <v>9.6833333333333318</v>
      </c>
      <c r="F736" s="11">
        <v>201910</v>
      </c>
    </row>
    <row r="737" spans="1:6">
      <c r="A737" s="11" t="s">
        <v>464</v>
      </c>
      <c r="B737" s="11">
        <v>35</v>
      </c>
      <c r="C737" s="11" t="s">
        <v>198</v>
      </c>
      <c r="D737" s="11" t="s">
        <v>177</v>
      </c>
      <c r="E737" s="11">
        <v>18.216666666666661</v>
      </c>
      <c r="F737" s="11">
        <v>201910</v>
      </c>
    </row>
    <row r="738" spans="1:6">
      <c r="A738" s="11" t="s">
        <v>708</v>
      </c>
      <c r="B738" s="11">
        <v>36</v>
      </c>
      <c r="C738" s="11" t="s">
        <v>185</v>
      </c>
      <c r="D738" s="11" t="s">
        <v>198</v>
      </c>
      <c r="E738" s="11">
        <v>25</v>
      </c>
      <c r="F738" s="11">
        <v>201910</v>
      </c>
    </row>
    <row r="739" spans="1:6">
      <c r="A739" s="11" t="s">
        <v>708</v>
      </c>
      <c r="B739" s="11">
        <v>36</v>
      </c>
      <c r="C739" s="11" t="s">
        <v>185</v>
      </c>
      <c r="D739" s="11" t="s">
        <v>203</v>
      </c>
      <c r="E739" s="11">
        <v>9.4666666666666703</v>
      </c>
      <c r="F739" s="11">
        <v>201910</v>
      </c>
    </row>
    <row r="740" spans="1:6">
      <c r="A740" s="11" t="s">
        <v>726</v>
      </c>
      <c r="B740" s="11">
        <v>36</v>
      </c>
      <c r="C740" s="11" t="s">
        <v>175</v>
      </c>
      <c r="D740" s="11" t="s">
        <v>185</v>
      </c>
      <c r="E740" s="11">
        <v>8.0000000000000018</v>
      </c>
      <c r="F740" s="11">
        <v>201910</v>
      </c>
    </row>
    <row r="741" spans="1:6">
      <c r="A741" s="11" t="s">
        <v>726</v>
      </c>
      <c r="B741" s="11">
        <v>36</v>
      </c>
      <c r="C741" s="11" t="s">
        <v>175</v>
      </c>
      <c r="D741" s="11" t="s">
        <v>177</v>
      </c>
      <c r="E741" s="11">
        <v>10.499999999999996</v>
      </c>
      <c r="F741" s="11">
        <v>201910</v>
      </c>
    </row>
    <row r="742" spans="1:6">
      <c r="A742" s="11" t="s">
        <v>726</v>
      </c>
      <c r="B742" s="11">
        <v>36</v>
      </c>
      <c r="C742" s="11" t="s">
        <v>175</v>
      </c>
      <c r="D742" s="11" t="s">
        <v>198</v>
      </c>
      <c r="E742" s="11">
        <v>23</v>
      </c>
      <c r="F742" s="11">
        <v>201910</v>
      </c>
    </row>
    <row r="743" spans="1:6">
      <c r="A743" s="11" t="s">
        <v>726</v>
      </c>
      <c r="B743" s="11">
        <v>36</v>
      </c>
      <c r="C743" s="11" t="s">
        <v>175</v>
      </c>
      <c r="D743" s="11" t="s">
        <v>918</v>
      </c>
      <c r="E743" s="11">
        <v>3.0000000000000013</v>
      </c>
      <c r="F743" s="11">
        <v>201910</v>
      </c>
    </row>
    <row r="744" spans="1:6">
      <c r="A744" s="11" t="s">
        <v>453</v>
      </c>
      <c r="B744" s="11">
        <v>36</v>
      </c>
      <c r="C744" s="11" t="s">
        <v>175</v>
      </c>
      <c r="D744" s="11" t="s">
        <v>177</v>
      </c>
      <c r="E744" s="11">
        <v>23.25</v>
      </c>
      <c r="F744" s="11">
        <v>201910</v>
      </c>
    </row>
    <row r="745" spans="1:6">
      <c r="A745" s="11" t="s">
        <v>453</v>
      </c>
      <c r="B745" s="11">
        <v>36</v>
      </c>
      <c r="C745" s="11" t="s">
        <v>175</v>
      </c>
      <c r="D745" s="11" t="s">
        <v>198</v>
      </c>
      <c r="E745" s="11">
        <v>8.2499999999999964</v>
      </c>
      <c r="F745" s="11">
        <v>201910</v>
      </c>
    </row>
    <row r="746" spans="1:6">
      <c r="A746" s="11" t="s">
        <v>951</v>
      </c>
      <c r="B746" s="11">
        <v>36</v>
      </c>
      <c r="C746" s="11" t="s">
        <v>198</v>
      </c>
      <c r="D746" s="11" t="s">
        <v>182</v>
      </c>
      <c r="E746" s="11">
        <v>2.0000000000000009</v>
      </c>
      <c r="F746" s="11">
        <v>201910</v>
      </c>
    </row>
    <row r="747" spans="1:6">
      <c r="A747" s="11" t="s">
        <v>951</v>
      </c>
      <c r="B747" s="11">
        <v>36</v>
      </c>
      <c r="C747" s="11" t="s">
        <v>198</v>
      </c>
      <c r="D747" s="11" t="s">
        <v>918</v>
      </c>
      <c r="E747" s="11">
        <v>17</v>
      </c>
      <c r="F747" s="11">
        <v>201910</v>
      </c>
    </row>
    <row r="748" spans="1:6">
      <c r="A748" s="11" t="s">
        <v>478</v>
      </c>
      <c r="B748" s="11">
        <v>36</v>
      </c>
      <c r="C748" s="11" t="s">
        <v>175</v>
      </c>
      <c r="D748" s="11" t="s">
        <v>198</v>
      </c>
      <c r="E748" s="11">
        <v>31.500000000000004</v>
      </c>
      <c r="F748" s="11">
        <v>201910</v>
      </c>
    </row>
    <row r="749" spans="1:6">
      <c r="A749" s="11" t="s">
        <v>485</v>
      </c>
      <c r="B749" s="11">
        <v>36</v>
      </c>
      <c r="C749" s="11" t="s">
        <v>175</v>
      </c>
      <c r="D749" s="11" t="s">
        <v>185</v>
      </c>
      <c r="E749" s="11">
        <v>44.5</v>
      </c>
      <c r="F749" s="11">
        <v>201910</v>
      </c>
    </row>
    <row r="750" spans="1:6">
      <c r="A750" s="11" t="s">
        <v>769</v>
      </c>
      <c r="B750" s="11">
        <v>36</v>
      </c>
      <c r="C750" s="11" t="s">
        <v>185</v>
      </c>
      <c r="D750" s="11" t="s">
        <v>198</v>
      </c>
      <c r="E750" s="11">
        <v>1.8833333333333333</v>
      </c>
      <c r="F750" s="11">
        <v>201910</v>
      </c>
    </row>
    <row r="751" spans="1:6">
      <c r="A751" s="11" t="s">
        <v>769</v>
      </c>
      <c r="B751" s="11">
        <v>36</v>
      </c>
      <c r="C751" s="11" t="s">
        <v>185</v>
      </c>
      <c r="D751" s="11" t="s">
        <v>206</v>
      </c>
      <c r="E751" s="11">
        <v>0.86666666666666758</v>
      </c>
      <c r="F751" s="11">
        <v>201910</v>
      </c>
    </row>
    <row r="752" spans="1:6">
      <c r="A752" s="11" t="s">
        <v>917</v>
      </c>
      <c r="B752" s="11">
        <v>36</v>
      </c>
      <c r="C752" s="11" t="s">
        <v>203</v>
      </c>
      <c r="D752" s="11" t="s">
        <v>185</v>
      </c>
      <c r="E752" s="11">
        <v>52.526666666666657</v>
      </c>
      <c r="F752" s="11">
        <v>201910</v>
      </c>
    </row>
    <row r="753" spans="1:6">
      <c r="A753" s="11" t="s">
        <v>508</v>
      </c>
      <c r="B753" s="11">
        <v>36</v>
      </c>
      <c r="C753" s="11" t="s">
        <v>198</v>
      </c>
      <c r="D753" s="11" t="s">
        <v>203</v>
      </c>
      <c r="E753" s="11">
        <v>45.5</v>
      </c>
      <c r="F753" s="11">
        <v>201910</v>
      </c>
    </row>
    <row r="754" spans="1:6">
      <c r="A754" s="11" t="s">
        <v>482</v>
      </c>
      <c r="B754" s="11">
        <v>36</v>
      </c>
      <c r="C754" s="11" t="s">
        <v>175</v>
      </c>
      <c r="D754" s="11" t="s">
        <v>198</v>
      </c>
      <c r="E754" s="11">
        <v>51.25</v>
      </c>
      <c r="F754" s="11">
        <v>201910</v>
      </c>
    </row>
    <row r="755" spans="1:6">
      <c r="A755" s="11" t="s">
        <v>479</v>
      </c>
      <c r="B755" s="11">
        <v>36</v>
      </c>
      <c r="C755" s="11" t="s">
        <v>175</v>
      </c>
      <c r="D755" s="11" t="s">
        <v>177</v>
      </c>
      <c r="E755" s="11">
        <v>19</v>
      </c>
      <c r="F755" s="11">
        <v>201910</v>
      </c>
    </row>
    <row r="756" spans="1:6">
      <c r="A756" s="11" t="s">
        <v>479</v>
      </c>
      <c r="B756" s="11">
        <v>36</v>
      </c>
      <c r="C756" s="11" t="s">
        <v>175</v>
      </c>
      <c r="D756" s="11" t="s">
        <v>198</v>
      </c>
      <c r="E756" s="11">
        <v>25.5</v>
      </c>
      <c r="F756" s="11">
        <v>201910</v>
      </c>
    </row>
    <row r="757" spans="1:6">
      <c r="A757" s="11" t="s">
        <v>1078</v>
      </c>
      <c r="B757" s="11">
        <v>36</v>
      </c>
      <c r="C757" s="11" t="s">
        <v>177</v>
      </c>
      <c r="D757" s="11" t="s">
        <v>148</v>
      </c>
      <c r="E757" s="11">
        <v>49</v>
      </c>
      <c r="F757" s="11">
        <v>201910</v>
      </c>
    </row>
    <row r="758" spans="1:6">
      <c r="A758" s="11" t="s">
        <v>467</v>
      </c>
      <c r="B758" s="11">
        <v>36</v>
      </c>
      <c r="C758" s="11" t="s">
        <v>185</v>
      </c>
      <c r="D758" s="11" t="s">
        <v>206</v>
      </c>
      <c r="E758" s="11">
        <v>57.639999999999986</v>
      </c>
      <c r="F758" s="11">
        <v>201910</v>
      </c>
    </row>
    <row r="759" spans="1:6">
      <c r="A759" s="11" t="s">
        <v>775</v>
      </c>
      <c r="B759" s="11">
        <v>36</v>
      </c>
      <c r="C759" s="11" t="s">
        <v>198</v>
      </c>
      <c r="D759" s="11" t="s">
        <v>185</v>
      </c>
      <c r="E759" s="11">
        <v>11.916666666666668</v>
      </c>
      <c r="F759" s="11">
        <v>201910</v>
      </c>
    </row>
    <row r="760" spans="1:6">
      <c r="A760" s="11" t="s">
        <v>480</v>
      </c>
      <c r="B760" s="11">
        <v>36</v>
      </c>
      <c r="C760" s="11" t="s">
        <v>175</v>
      </c>
      <c r="D760" s="11" t="s">
        <v>185</v>
      </c>
      <c r="E760" s="11">
        <v>37</v>
      </c>
      <c r="F760" s="11">
        <v>201910</v>
      </c>
    </row>
    <row r="761" spans="1:6">
      <c r="A761" s="11" t="s">
        <v>1054</v>
      </c>
      <c r="B761" s="11">
        <v>36</v>
      </c>
      <c r="C761" s="11" t="s">
        <v>198</v>
      </c>
      <c r="D761" s="11" t="s">
        <v>148</v>
      </c>
      <c r="E761" s="11">
        <v>42</v>
      </c>
      <c r="F761" s="11">
        <v>201910</v>
      </c>
    </row>
    <row r="762" spans="1:6">
      <c r="A762" s="11" t="s">
        <v>1209</v>
      </c>
      <c r="B762" s="11">
        <v>36</v>
      </c>
      <c r="C762" s="11" t="s">
        <v>175</v>
      </c>
      <c r="D762" s="11" t="s">
        <v>198</v>
      </c>
      <c r="E762" s="11">
        <v>16</v>
      </c>
      <c r="F762" s="11">
        <v>201910</v>
      </c>
    </row>
    <row r="763" spans="1:6">
      <c r="A763" s="11" t="s">
        <v>777</v>
      </c>
      <c r="B763" s="11">
        <v>36</v>
      </c>
      <c r="C763" s="11" t="s">
        <v>175</v>
      </c>
      <c r="D763" s="11" t="s">
        <v>185</v>
      </c>
      <c r="E763" s="11">
        <v>28</v>
      </c>
      <c r="F763" s="11">
        <v>201910</v>
      </c>
    </row>
    <row r="764" spans="1:6">
      <c r="A764" s="11" t="s">
        <v>778</v>
      </c>
      <c r="B764" s="11">
        <v>36</v>
      </c>
      <c r="C764" s="11" t="s">
        <v>175</v>
      </c>
      <c r="D764" s="11" t="s">
        <v>185</v>
      </c>
      <c r="E764" s="11">
        <v>4</v>
      </c>
      <c r="F764" s="11">
        <v>201910</v>
      </c>
    </row>
    <row r="765" spans="1:6">
      <c r="A765" s="11" t="s">
        <v>778</v>
      </c>
      <c r="B765" s="11">
        <v>36</v>
      </c>
      <c r="C765" s="11" t="s">
        <v>175</v>
      </c>
      <c r="D765" s="11" t="s">
        <v>177</v>
      </c>
      <c r="E765" s="11">
        <v>4</v>
      </c>
      <c r="F765" s="11">
        <v>201910</v>
      </c>
    </row>
    <row r="766" spans="1:6">
      <c r="A766" s="11" t="s">
        <v>778</v>
      </c>
      <c r="B766" s="11">
        <v>36</v>
      </c>
      <c r="C766" s="11" t="s">
        <v>175</v>
      </c>
      <c r="D766" s="11" t="s">
        <v>198</v>
      </c>
      <c r="E766" s="11">
        <v>32.000000000000007</v>
      </c>
      <c r="F766" s="11">
        <v>201910</v>
      </c>
    </row>
    <row r="767" spans="1:6">
      <c r="A767" s="11" t="s">
        <v>1320</v>
      </c>
      <c r="B767" s="11">
        <v>36</v>
      </c>
      <c r="C767" s="11" t="s">
        <v>185</v>
      </c>
      <c r="D767" s="11" t="s">
        <v>198</v>
      </c>
      <c r="E767" s="11">
        <v>5.5666666666666673</v>
      </c>
      <c r="F767" s="11">
        <v>201910</v>
      </c>
    </row>
    <row r="768" spans="1:6">
      <c r="A768" s="11" t="s">
        <v>484</v>
      </c>
      <c r="B768" s="11">
        <v>36</v>
      </c>
      <c r="C768" s="11" t="s">
        <v>175</v>
      </c>
      <c r="D768" s="11" t="s">
        <v>185</v>
      </c>
      <c r="E768" s="11">
        <v>0.75</v>
      </c>
      <c r="F768" s="11">
        <v>201910</v>
      </c>
    </row>
    <row r="769" spans="1:6">
      <c r="A769" s="11" t="s">
        <v>484</v>
      </c>
      <c r="B769" s="11">
        <v>36</v>
      </c>
      <c r="C769" s="11" t="s">
        <v>175</v>
      </c>
      <c r="D769" s="11" t="s">
        <v>177</v>
      </c>
      <c r="E769" s="11">
        <v>0.24999999999999911</v>
      </c>
      <c r="F769" s="11">
        <v>201910</v>
      </c>
    </row>
    <row r="770" spans="1:6">
      <c r="A770" s="11" t="s">
        <v>484</v>
      </c>
      <c r="B770" s="11">
        <v>36</v>
      </c>
      <c r="C770" s="11" t="s">
        <v>175</v>
      </c>
      <c r="D770" s="11" t="s">
        <v>198</v>
      </c>
      <c r="E770" s="11">
        <v>16</v>
      </c>
      <c r="F770" s="11">
        <v>201910</v>
      </c>
    </row>
    <row r="771" spans="1:6">
      <c r="A771" s="11" t="s">
        <v>476</v>
      </c>
      <c r="B771" s="11">
        <v>36</v>
      </c>
      <c r="C771" s="11" t="s">
        <v>198</v>
      </c>
      <c r="D771" s="11" t="s">
        <v>206</v>
      </c>
      <c r="E771" s="11">
        <v>47.5</v>
      </c>
      <c r="F771" s="11">
        <v>201910</v>
      </c>
    </row>
    <row r="772" spans="1:6">
      <c r="A772" s="11" t="s">
        <v>780</v>
      </c>
      <c r="B772" s="11">
        <v>36</v>
      </c>
      <c r="C772" s="11" t="s">
        <v>175</v>
      </c>
      <c r="D772" s="11" t="s">
        <v>185</v>
      </c>
      <c r="E772" s="11">
        <v>37.25</v>
      </c>
      <c r="F772" s="11">
        <v>201910</v>
      </c>
    </row>
    <row r="773" spans="1:6">
      <c r="A773" s="11" t="s">
        <v>1239</v>
      </c>
      <c r="B773" s="11">
        <v>36</v>
      </c>
      <c r="C773" s="11" t="s">
        <v>185</v>
      </c>
      <c r="D773" s="11" t="s">
        <v>198</v>
      </c>
      <c r="E773" s="11">
        <v>27.799999999999997</v>
      </c>
      <c r="F773" s="11">
        <v>201910</v>
      </c>
    </row>
    <row r="774" spans="1:6">
      <c r="A774" s="11" t="s">
        <v>782</v>
      </c>
      <c r="B774" s="11">
        <v>36</v>
      </c>
      <c r="C774" s="11" t="s">
        <v>185</v>
      </c>
      <c r="D774" s="11" t="s">
        <v>198</v>
      </c>
      <c r="E774" s="11">
        <v>0.98333333333333384</v>
      </c>
      <c r="F774" s="11">
        <v>201910</v>
      </c>
    </row>
    <row r="775" spans="1:6">
      <c r="A775" s="11" t="s">
        <v>464</v>
      </c>
      <c r="B775" s="11">
        <v>36</v>
      </c>
      <c r="C775" s="11" t="s">
        <v>198</v>
      </c>
      <c r="D775" s="11" t="s">
        <v>177</v>
      </c>
      <c r="E775" s="11">
        <v>46.93333333333333</v>
      </c>
      <c r="F775" s="11">
        <v>201910</v>
      </c>
    </row>
    <row r="776" spans="1:6">
      <c r="A776" s="11" t="s">
        <v>1240</v>
      </c>
      <c r="B776" s="11">
        <v>36</v>
      </c>
      <c r="C776" s="11" t="s">
        <v>198</v>
      </c>
      <c r="D776" s="11" t="s">
        <v>185</v>
      </c>
      <c r="E776" s="11">
        <v>7</v>
      </c>
      <c r="F776" s="11">
        <v>201910</v>
      </c>
    </row>
    <row r="777" spans="1:6">
      <c r="A777" s="11" t="s">
        <v>1240</v>
      </c>
      <c r="B777" s="11">
        <v>36</v>
      </c>
      <c r="C777" s="11" t="s">
        <v>198</v>
      </c>
      <c r="D777" s="11" t="s">
        <v>177</v>
      </c>
      <c r="E777" s="11">
        <v>15</v>
      </c>
      <c r="F777" s="11">
        <v>201910</v>
      </c>
    </row>
    <row r="778" spans="1:6">
      <c r="A778" s="11" t="s">
        <v>486</v>
      </c>
      <c r="B778" s="11">
        <v>36</v>
      </c>
      <c r="C778" s="11" t="s">
        <v>175</v>
      </c>
      <c r="D778" s="11" t="s">
        <v>177</v>
      </c>
      <c r="E778" s="11">
        <v>36.000000000000007</v>
      </c>
      <c r="F778" s="11">
        <v>201910</v>
      </c>
    </row>
    <row r="779" spans="1:6">
      <c r="A779" s="11" t="s">
        <v>1216</v>
      </c>
      <c r="B779" s="11">
        <v>36</v>
      </c>
      <c r="C779" s="11" t="s">
        <v>175</v>
      </c>
      <c r="D779" s="11" t="s">
        <v>198</v>
      </c>
      <c r="E779" s="11">
        <v>25.5</v>
      </c>
      <c r="F779" s="11">
        <v>201910</v>
      </c>
    </row>
    <row r="780" spans="1:6">
      <c r="A780" s="11" t="s">
        <v>1242</v>
      </c>
      <c r="B780" s="11">
        <v>36</v>
      </c>
      <c r="C780" s="11" t="s">
        <v>185</v>
      </c>
      <c r="D780" s="11" t="s">
        <v>198</v>
      </c>
      <c r="E780" s="11">
        <v>3.5333333333333341</v>
      </c>
      <c r="F780" s="11">
        <v>201910</v>
      </c>
    </row>
    <row r="781" spans="1:6">
      <c r="A781" s="11" t="s">
        <v>507</v>
      </c>
      <c r="B781" s="11">
        <v>36</v>
      </c>
      <c r="C781" s="11" t="s">
        <v>175</v>
      </c>
      <c r="D781" s="11" t="s">
        <v>198</v>
      </c>
      <c r="E781" s="11">
        <v>16</v>
      </c>
      <c r="F781" s="11">
        <v>201910</v>
      </c>
    </row>
    <row r="782" spans="1:6">
      <c r="A782" s="11" t="s">
        <v>483</v>
      </c>
      <c r="B782" s="11">
        <v>36</v>
      </c>
      <c r="C782" s="11" t="s">
        <v>175</v>
      </c>
      <c r="D782" s="11" t="s">
        <v>182</v>
      </c>
      <c r="E782" s="11">
        <v>5.4999999999999991</v>
      </c>
      <c r="F782" s="11">
        <v>201910</v>
      </c>
    </row>
    <row r="783" spans="1:6">
      <c r="A783" s="11" t="s">
        <v>483</v>
      </c>
      <c r="B783" s="11">
        <v>36</v>
      </c>
      <c r="C783" s="11" t="s">
        <v>175</v>
      </c>
      <c r="D783" s="11" t="s">
        <v>185</v>
      </c>
      <c r="E783" s="11">
        <v>7</v>
      </c>
      <c r="F783" s="11">
        <v>201910</v>
      </c>
    </row>
    <row r="784" spans="1:6">
      <c r="A784" s="11" t="s">
        <v>483</v>
      </c>
      <c r="B784" s="11">
        <v>36</v>
      </c>
      <c r="C784" s="11" t="s">
        <v>175</v>
      </c>
      <c r="D784" s="11" t="s">
        <v>177</v>
      </c>
      <c r="E784" s="11">
        <v>16</v>
      </c>
      <c r="F784" s="11">
        <v>201910</v>
      </c>
    </row>
    <row r="785" spans="1:6">
      <c r="A785" s="11" t="s">
        <v>483</v>
      </c>
      <c r="B785" s="11">
        <v>36</v>
      </c>
      <c r="C785" s="11" t="s">
        <v>175</v>
      </c>
      <c r="D785" s="11" t="s">
        <v>198</v>
      </c>
      <c r="E785" s="11">
        <v>16.5</v>
      </c>
      <c r="F785" s="11">
        <v>201910</v>
      </c>
    </row>
    <row r="786" spans="1:6">
      <c r="A786" s="11" t="s">
        <v>483</v>
      </c>
      <c r="B786" s="11">
        <v>36</v>
      </c>
      <c r="C786" s="11" t="s">
        <v>175</v>
      </c>
      <c r="D786" s="11" t="s">
        <v>206</v>
      </c>
      <c r="E786" s="11">
        <v>0.99999999999999911</v>
      </c>
      <c r="F786" s="11">
        <v>201910</v>
      </c>
    </row>
    <row r="787" spans="1:6">
      <c r="A787" s="11" t="s">
        <v>913</v>
      </c>
      <c r="B787" s="11">
        <v>36</v>
      </c>
      <c r="C787" s="11" t="s">
        <v>185</v>
      </c>
      <c r="D787" s="11" t="s">
        <v>177</v>
      </c>
      <c r="E787" s="11">
        <v>12.65</v>
      </c>
      <c r="F787" s="11">
        <v>201910</v>
      </c>
    </row>
    <row r="788" spans="1:6">
      <c r="A788" s="11" t="s">
        <v>784</v>
      </c>
      <c r="B788" s="11">
        <v>36</v>
      </c>
      <c r="C788" s="11" t="s">
        <v>175</v>
      </c>
      <c r="D788" s="11" t="s">
        <v>148</v>
      </c>
      <c r="E788" s="11">
        <v>1.9999999999999982</v>
      </c>
      <c r="F788" s="11">
        <v>201910</v>
      </c>
    </row>
    <row r="789" spans="1:6">
      <c r="A789" s="11" t="s">
        <v>784</v>
      </c>
      <c r="B789" s="11">
        <v>36</v>
      </c>
      <c r="C789" s="11" t="s">
        <v>175</v>
      </c>
      <c r="D789" s="11" t="s">
        <v>182</v>
      </c>
      <c r="E789" s="11">
        <v>3.2500000000000004</v>
      </c>
      <c r="F789" s="11">
        <v>201910</v>
      </c>
    </row>
    <row r="790" spans="1:6">
      <c r="A790" s="11" t="s">
        <v>784</v>
      </c>
      <c r="B790" s="11">
        <v>36</v>
      </c>
      <c r="C790" s="11" t="s">
        <v>175</v>
      </c>
      <c r="D790" s="11" t="s">
        <v>185</v>
      </c>
      <c r="E790" s="11">
        <v>4</v>
      </c>
      <c r="F790" s="11">
        <v>201910</v>
      </c>
    </row>
    <row r="791" spans="1:6">
      <c r="A791" s="11" t="s">
        <v>784</v>
      </c>
      <c r="B791" s="11">
        <v>36</v>
      </c>
      <c r="C791" s="11" t="s">
        <v>175</v>
      </c>
      <c r="D791" s="11" t="s">
        <v>177</v>
      </c>
      <c r="E791" s="11">
        <v>2.7500000000000022</v>
      </c>
      <c r="F791" s="11">
        <v>201910</v>
      </c>
    </row>
    <row r="792" spans="1:6">
      <c r="A792" s="11" t="s">
        <v>784</v>
      </c>
      <c r="B792" s="11">
        <v>36</v>
      </c>
      <c r="C792" s="11" t="s">
        <v>175</v>
      </c>
      <c r="D792" s="11" t="s">
        <v>198</v>
      </c>
      <c r="E792" s="11">
        <v>3.9999999999999978</v>
      </c>
      <c r="F792" s="11">
        <v>201910</v>
      </c>
    </row>
    <row r="793" spans="1:6">
      <c r="A793" s="11" t="s">
        <v>784</v>
      </c>
      <c r="B793" s="11">
        <v>36</v>
      </c>
      <c r="C793" s="11" t="s">
        <v>175</v>
      </c>
      <c r="D793" s="11" t="s">
        <v>203</v>
      </c>
      <c r="E793" s="11">
        <v>1.0000000000000018</v>
      </c>
      <c r="F793" s="11">
        <v>201910</v>
      </c>
    </row>
    <row r="794" spans="1:6">
      <c r="A794" s="11" t="s">
        <v>784</v>
      </c>
      <c r="B794" s="11">
        <v>36</v>
      </c>
      <c r="C794" s="11" t="s">
        <v>175</v>
      </c>
      <c r="D794" s="11" t="s">
        <v>206</v>
      </c>
      <c r="E794" s="11">
        <v>3.9999999999999991</v>
      </c>
      <c r="F794" s="11">
        <v>201910</v>
      </c>
    </row>
    <row r="795" spans="1:6">
      <c r="A795" s="11" t="s">
        <v>784</v>
      </c>
      <c r="B795" s="11">
        <v>36</v>
      </c>
      <c r="C795" s="11" t="s">
        <v>175</v>
      </c>
      <c r="D795" s="11" t="s">
        <v>918</v>
      </c>
      <c r="E795" s="11">
        <v>0.50000000000000089</v>
      </c>
      <c r="F795" s="11">
        <v>201910</v>
      </c>
    </row>
    <row r="796" spans="1:6">
      <c r="A796" s="11" t="s">
        <v>1020</v>
      </c>
      <c r="B796" s="11">
        <v>31</v>
      </c>
      <c r="C796" s="11" t="s">
        <v>203</v>
      </c>
      <c r="D796" s="11" t="s">
        <v>185</v>
      </c>
      <c r="E796" s="11">
        <v>18.716666666666665</v>
      </c>
      <c r="F796" s="11">
        <v>201911</v>
      </c>
    </row>
    <row r="797" spans="1:6">
      <c r="A797" s="11" t="s">
        <v>454</v>
      </c>
      <c r="B797" s="11">
        <v>31</v>
      </c>
      <c r="C797" s="11" t="s">
        <v>198</v>
      </c>
      <c r="D797" s="11" t="s">
        <v>185</v>
      </c>
      <c r="E797" s="11">
        <v>30.77</v>
      </c>
      <c r="F797" s="11">
        <v>201911</v>
      </c>
    </row>
    <row r="798" spans="1:6">
      <c r="A798" s="11" t="s">
        <v>488</v>
      </c>
      <c r="B798" s="11">
        <v>32</v>
      </c>
      <c r="C798" s="11" t="s">
        <v>175</v>
      </c>
      <c r="D798" s="11" t="s">
        <v>177</v>
      </c>
      <c r="E798" s="11">
        <v>51</v>
      </c>
      <c r="F798" s="11">
        <v>201911</v>
      </c>
    </row>
    <row r="799" spans="1:6">
      <c r="A799" s="11" t="s">
        <v>1020</v>
      </c>
      <c r="B799" s="11">
        <v>32</v>
      </c>
      <c r="C799" s="11" t="s">
        <v>203</v>
      </c>
      <c r="D799" s="11" t="s">
        <v>185</v>
      </c>
      <c r="E799" s="11">
        <v>39.583333333333336</v>
      </c>
      <c r="F799" s="11">
        <v>201911</v>
      </c>
    </row>
    <row r="800" spans="1:6">
      <c r="A800" s="11" t="s">
        <v>488</v>
      </c>
      <c r="B800" s="11">
        <v>33</v>
      </c>
      <c r="C800" s="11" t="s">
        <v>175</v>
      </c>
      <c r="D800" s="11" t="s">
        <v>177</v>
      </c>
      <c r="E800" s="11">
        <v>51</v>
      </c>
      <c r="F800" s="11">
        <v>201911</v>
      </c>
    </row>
    <row r="801" spans="1:6">
      <c r="A801" s="11" t="s">
        <v>1020</v>
      </c>
      <c r="B801" s="11">
        <v>33</v>
      </c>
      <c r="C801" s="11" t="s">
        <v>203</v>
      </c>
      <c r="D801" s="11" t="s">
        <v>185</v>
      </c>
      <c r="E801" s="11">
        <v>28.049999999999997</v>
      </c>
      <c r="F801" s="11">
        <v>201911</v>
      </c>
    </row>
    <row r="802" spans="1:6">
      <c r="A802" s="11" t="s">
        <v>787</v>
      </c>
      <c r="B802" s="11">
        <v>33</v>
      </c>
      <c r="C802" s="11" t="s">
        <v>185</v>
      </c>
      <c r="D802" s="11" t="s">
        <v>198</v>
      </c>
      <c r="E802" s="11">
        <v>15</v>
      </c>
      <c r="F802" s="11">
        <v>201911</v>
      </c>
    </row>
    <row r="803" spans="1:6">
      <c r="A803" s="11" t="s">
        <v>451</v>
      </c>
      <c r="B803" s="11">
        <v>33</v>
      </c>
      <c r="C803" s="11" t="s">
        <v>185</v>
      </c>
      <c r="D803" s="11" t="s">
        <v>198</v>
      </c>
      <c r="E803" s="11">
        <v>2.5666666666666669</v>
      </c>
      <c r="F803" s="11">
        <v>201911</v>
      </c>
    </row>
    <row r="804" spans="1:6">
      <c r="A804" s="11" t="s">
        <v>488</v>
      </c>
      <c r="B804" s="11">
        <v>34</v>
      </c>
      <c r="C804" s="11" t="s">
        <v>175</v>
      </c>
      <c r="D804" s="11" t="s">
        <v>177</v>
      </c>
      <c r="E804" s="11">
        <v>50</v>
      </c>
      <c r="F804" s="11">
        <v>201911</v>
      </c>
    </row>
    <row r="805" spans="1:6">
      <c r="A805" s="11" t="s">
        <v>770</v>
      </c>
      <c r="B805" s="11">
        <v>34</v>
      </c>
      <c r="C805" s="11" t="s">
        <v>185</v>
      </c>
      <c r="D805" s="11" t="s">
        <v>198</v>
      </c>
      <c r="E805" s="11">
        <v>5.9</v>
      </c>
      <c r="F805" s="11">
        <v>201911</v>
      </c>
    </row>
    <row r="806" spans="1:6">
      <c r="A806" s="11" t="s">
        <v>915</v>
      </c>
      <c r="B806" s="11">
        <v>34</v>
      </c>
      <c r="C806" s="11" t="s">
        <v>185</v>
      </c>
      <c r="D806" s="11" t="s">
        <v>198</v>
      </c>
      <c r="E806" s="11">
        <v>7.5166666666666675</v>
      </c>
      <c r="F806" s="11">
        <v>201911</v>
      </c>
    </row>
    <row r="807" spans="1:6">
      <c r="A807" s="11" t="s">
        <v>477</v>
      </c>
      <c r="B807" s="11">
        <v>34</v>
      </c>
      <c r="C807" s="11" t="s">
        <v>198</v>
      </c>
      <c r="D807" s="11" t="s">
        <v>206</v>
      </c>
      <c r="E807" s="11">
        <v>57</v>
      </c>
      <c r="F807" s="11">
        <v>201911</v>
      </c>
    </row>
    <row r="808" spans="1:6">
      <c r="A808" s="11" t="s">
        <v>787</v>
      </c>
      <c r="B808" s="11">
        <v>34</v>
      </c>
      <c r="C808" s="11" t="s">
        <v>185</v>
      </c>
      <c r="D808" s="11" t="s">
        <v>198</v>
      </c>
      <c r="E808" s="11">
        <v>20.916666666666664</v>
      </c>
      <c r="F808" s="11">
        <v>201911</v>
      </c>
    </row>
    <row r="809" spans="1:6">
      <c r="A809" s="11" t="s">
        <v>451</v>
      </c>
      <c r="B809" s="11">
        <v>34</v>
      </c>
      <c r="C809" s="11" t="s">
        <v>185</v>
      </c>
      <c r="D809" s="11" t="s">
        <v>198</v>
      </c>
      <c r="E809" s="11">
        <v>0.94999999999999929</v>
      </c>
      <c r="F809" s="11">
        <v>201911</v>
      </c>
    </row>
    <row r="810" spans="1:6">
      <c r="A810" s="11" t="s">
        <v>1233</v>
      </c>
      <c r="B810" s="11">
        <v>35</v>
      </c>
      <c r="C810" s="11" t="s">
        <v>185</v>
      </c>
      <c r="D810" s="11" t="s">
        <v>198</v>
      </c>
      <c r="E810" s="11">
        <v>18.55</v>
      </c>
      <c r="F810" s="11">
        <v>201911</v>
      </c>
    </row>
    <row r="811" spans="1:6">
      <c r="A811" s="11" t="s">
        <v>488</v>
      </c>
      <c r="B811" s="11">
        <v>35</v>
      </c>
      <c r="C811" s="11" t="s">
        <v>175</v>
      </c>
      <c r="D811" s="11" t="s">
        <v>177</v>
      </c>
      <c r="E811" s="11">
        <v>50.75</v>
      </c>
      <c r="F811" s="11">
        <v>201911</v>
      </c>
    </row>
    <row r="812" spans="1:6">
      <c r="A812" s="11" t="s">
        <v>770</v>
      </c>
      <c r="B812" s="11">
        <v>35</v>
      </c>
      <c r="C812" s="11" t="s">
        <v>185</v>
      </c>
      <c r="D812" s="11" t="s">
        <v>198</v>
      </c>
      <c r="E812" s="11">
        <v>4.95</v>
      </c>
      <c r="F812" s="11">
        <v>201911</v>
      </c>
    </row>
    <row r="813" spans="1:6">
      <c r="A813" s="11" t="s">
        <v>915</v>
      </c>
      <c r="B813" s="11">
        <v>35</v>
      </c>
      <c r="C813" s="11" t="s">
        <v>185</v>
      </c>
      <c r="D813" s="11" t="s">
        <v>198</v>
      </c>
      <c r="E813" s="11">
        <v>9.2533333333333303</v>
      </c>
      <c r="F813" s="11">
        <v>201911</v>
      </c>
    </row>
    <row r="814" spans="1:6">
      <c r="A814" s="11" t="s">
        <v>1020</v>
      </c>
      <c r="B814" s="11">
        <v>35</v>
      </c>
      <c r="C814" s="11" t="s">
        <v>203</v>
      </c>
      <c r="D814" s="11" t="s">
        <v>185</v>
      </c>
      <c r="E814" s="11">
        <v>1.6999999999999993</v>
      </c>
      <c r="F814" s="11">
        <v>201911</v>
      </c>
    </row>
    <row r="815" spans="1:6">
      <c r="A815" s="11" t="s">
        <v>454</v>
      </c>
      <c r="B815" s="11">
        <v>35</v>
      </c>
      <c r="C815" s="11" t="s">
        <v>198</v>
      </c>
      <c r="D815" s="11" t="s">
        <v>185</v>
      </c>
      <c r="E815" s="11">
        <v>50.383333333333333</v>
      </c>
      <c r="F815" s="11">
        <v>201911</v>
      </c>
    </row>
    <row r="816" spans="1:6">
      <c r="A816" s="11" t="s">
        <v>477</v>
      </c>
      <c r="B816" s="11">
        <v>35</v>
      </c>
      <c r="C816" s="11" t="s">
        <v>198</v>
      </c>
      <c r="D816" s="11" t="s">
        <v>206</v>
      </c>
      <c r="E816" s="11">
        <v>11.25</v>
      </c>
      <c r="F816" s="11">
        <v>201911</v>
      </c>
    </row>
    <row r="817" spans="1:6">
      <c r="A817" s="11" t="s">
        <v>787</v>
      </c>
      <c r="B817" s="11">
        <v>35</v>
      </c>
      <c r="C817" s="11" t="s">
        <v>185</v>
      </c>
      <c r="D817" s="11" t="s">
        <v>177</v>
      </c>
      <c r="E817" s="11">
        <v>1.5</v>
      </c>
      <c r="F817" s="11">
        <v>201911</v>
      </c>
    </row>
    <row r="818" spans="1:6">
      <c r="A818" s="11" t="s">
        <v>787</v>
      </c>
      <c r="B818" s="11">
        <v>35</v>
      </c>
      <c r="C818" s="11" t="s">
        <v>185</v>
      </c>
      <c r="D818" s="11" t="s">
        <v>198</v>
      </c>
      <c r="E818" s="11">
        <v>19</v>
      </c>
      <c r="F818" s="11">
        <v>201911</v>
      </c>
    </row>
    <row r="819" spans="1:6">
      <c r="A819" s="11" t="s">
        <v>451</v>
      </c>
      <c r="B819" s="11">
        <v>35</v>
      </c>
      <c r="C819" s="11" t="s">
        <v>185</v>
      </c>
      <c r="D819" s="11" t="s">
        <v>198</v>
      </c>
      <c r="E819" s="11">
        <v>7.3166666666666664</v>
      </c>
      <c r="F819" s="11">
        <v>201911</v>
      </c>
    </row>
    <row r="820" spans="1:6">
      <c r="A820" s="11" t="s">
        <v>1233</v>
      </c>
      <c r="B820" s="11">
        <v>36</v>
      </c>
      <c r="C820" s="11" t="s">
        <v>185</v>
      </c>
      <c r="D820" s="11" t="s">
        <v>198</v>
      </c>
      <c r="E820" s="11">
        <v>17.266666666666669</v>
      </c>
      <c r="F820" s="11">
        <v>201911</v>
      </c>
    </row>
    <row r="821" spans="1:6">
      <c r="A821" s="11" t="s">
        <v>767</v>
      </c>
      <c r="B821" s="11">
        <v>36</v>
      </c>
      <c r="C821" s="11" t="s">
        <v>175</v>
      </c>
      <c r="D821" s="11" t="s">
        <v>206</v>
      </c>
      <c r="E821" s="11">
        <v>43.056666666666658</v>
      </c>
      <c r="F821" s="11">
        <v>201911</v>
      </c>
    </row>
    <row r="822" spans="1:6">
      <c r="A822" s="11" t="s">
        <v>488</v>
      </c>
      <c r="B822" s="11">
        <v>36</v>
      </c>
      <c r="C822" s="11" t="s">
        <v>175</v>
      </c>
      <c r="D822" s="11" t="s">
        <v>177</v>
      </c>
      <c r="E822" s="11">
        <v>51</v>
      </c>
      <c r="F822" s="11">
        <v>201911</v>
      </c>
    </row>
    <row r="823" spans="1:6">
      <c r="A823" s="11" t="s">
        <v>788</v>
      </c>
      <c r="B823" s="11">
        <v>36</v>
      </c>
      <c r="C823" s="11" t="s">
        <v>185</v>
      </c>
      <c r="D823" s="11" t="s">
        <v>198</v>
      </c>
      <c r="E823" s="11">
        <v>2.0333333333333341</v>
      </c>
      <c r="F823" s="11">
        <v>201911</v>
      </c>
    </row>
    <row r="824" spans="1:6">
      <c r="A824" s="11" t="s">
        <v>845</v>
      </c>
      <c r="B824" s="11">
        <v>36</v>
      </c>
      <c r="C824" s="11" t="s">
        <v>185</v>
      </c>
      <c r="D824" s="11" t="s">
        <v>198</v>
      </c>
      <c r="E824" s="11">
        <v>2.4833333333333325</v>
      </c>
      <c r="F824" s="11">
        <v>201911</v>
      </c>
    </row>
    <row r="825" spans="1:6">
      <c r="A825" s="11" t="s">
        <v>598</v>
      </c>
      <c r="B825" s="11">
        <v>36</v>
      </c>
      <c r="C825" s="11" t="s">
        <v>203</v>
      </c>
      <c r="D825" s="11" t="s">
        <v>198</v>
      </c>
      <c r="E825" s="11">
        <v>31.5</v>
      </c>
      <c r="F825" s="11">
        <v>201911</v>
      </c>
    </row>
    <row r="826" spans="1:6">
      <c r="A826" s="11" t="s">
        <v>1020</v>
      </c>
      <c r="B826" s="11">
        <v>36</v>
      </c>
      <c r="C826" s="11" t="s">
        <v>203</v>
      </c>
      <c r="D826" s="11" t="s">
        <v>185</v>
      </c>
      <c r="E826" s="11">
        <v>41.4</v>
      </c>
      <c r="F826" s="11">
        <v>201911</v>
      </c>
    </row>
    <row r="827" spans="1:6">
      <c r="A827" s="11" t="s">
        <v>454</v>
      </c>
      <c r="B827" s="11">
        <v>36</v>
      </c>
      <c r="C827" s="11" t="s">
        <v>198</v>
      </c>
      <c r="D827" s="11" t="s">
        <v>185</v>
      </c>
      <c r="E827" s="11">
        <v>29</v>
      </c>
      <c r="F827" s="11">
        <v>201911</v>
      </c>
    </row>
    <row r="828" spans="1:6">
      <c r="A828" s="11" t="s">
        <v>477</v>
      </c>
      <c r="B828" s="11">
        <v>36</v>
      </c>
      <c r="C828" s="11" t="s">
        <v>198</v>
      </c>
      <c r="D828" s="11" t="s">
        <v>206</v>
      </c>
      <c r="E828" s="11">
        <v>42.25</v>
      </c>
      <c r="F828" s="11">
        <v>201911</v>
      </c>
    </row>
    <row r="829" spans="1:6">
      <c r="A829" s="11" t="s">
        <v>787</v>
      </c>
      <c r="B829" s="11">
        <v>36</v>
      </c>
      <c r="C829" s="11" t="s">
        <v>185</v>
      </c>
      <c r="D829" s="11" t="s">
        <v>198</v>
      </c>
      <c r="E829" s="11">
        <v>28.583333333333332</v>
      </c>
      <c r="F829" s="11">
        <v>201911</v>
      </c>
    </row>
    <row r="830" spans="1:6">
      <c r="A830" s="11" t="s">
        <v>846</v>
      </c>
      <c r="B830" s="11">
        <v>36</v>
      </c>
      <c r="C830" s="11" t="s">
        <v>198</v>
      </c>
      <c r="D830" s="11" t="s">
        <v>185</v>
      </c>
      <c r="E830" s="11">
        <v>26.366666666666667</v>
      </c>
      <c r="F830" s="11">
        <v>201911</v>
      </c>
    </row>
    <row r="831" spans="1:6">
      <c r="A831" s="11" t="s">
        <v>503</v>
      </c>
      <c r="B831" s="11">
        <v>36</v>
      </c>
      <c r="C831" s="11" t="s">
        <v>185</v>
      </c>
      <c r="D831" s="11" t="s">
        <v>177</v>
      </c>
      <c r="E831" s="11">
        <v>23.15</v>
      </c>
      <c r="F831" s="11">
        <v>201911</v>
      </c>
    </row>
    <row r="832" spans="1:6">
      <c r="A832" s="11" t="s">
        <v>503</v>
      </c>
      <c r="B832" s="11">
        <v>36</v>
      </c>
      <c r="C832" s="11" t="s">
        <v>185</v>
      </c>
      <c r="D832" s="11" t="s">
        <v>198</v>
      </c>
      <c r="E832" s="11">
        <v>3.5166666666666662</v>
      </c>
      <c r="F832" s="11">
        <v>201911</v>
      </c>
    </row>
    <row r="833" spans="1:6">
      <c r="A833" s="11" t="s">
        <v>451</v>
      </c>
      <c r="B833" s="11">
        <v>36</v>
      </c>
      <c r="C833" s="11" t="s">
        <v>185</v>
      </c>
      <c r="D833" s="11" t="s">
        <v>198</v>
      </c>
      <c r="E833" s="11">
        <v>9.1333333333333329</v>
      </c>
      <c r="F833" s="11">
        <v>201911</v>
      </c>
    </row>
    <row r="834" spans="1:6">
      <c r="A834" s="11" t="s">
        <v>915</v>
      </c>
      <c r="B834" s="11">
        <v>36</v>
      </c>
      <c r="C834" s="11" t="s">
        <v>185</v>
      </c>
      <c r="D834" s="11" t="s">
        <v>198</v>
      </c>
      <c r="E834" s="11">
        <v>8.0166666666666657</v>
      </c>
      <c r="F834" s="11">
        <v>201911</v>
      </c>
    </row>
    <row r="835" spans="1:6">
      <c r="A835" s="11" t="s">
        <v>1234</v>
      </c>
      <c r="B835" s="11">
        <v>31</v>
      </c>
      <c r="C835" s="11" t="s">
        <v>198</v>
      </c>
      <c r="D835" s="11" t="s">
        <v>185</v>
      </c>
      <c r="E835" s="11">
        <v>42.879999999999995</v>
      </c>
      <c r="F835" s="11">
        <v>201912</v>
      </c>
    </row>
    <row r="836" spans="1:6">
      <c r="A836" s="11" t="s">
        <v>1234</v>
      </c>
      <c r="B836" s="11">
        <v>35</v>
      </c>
      <c r="C836" s="11" t="s">
        <v>198</v>
      </c>
      <c r="D836" s="11" t="s">
        <v>185</v>
      </c>
      <c r="E836" s="11">
        <v>42.083333333333329</v>
      </c>
      <c r="F836" s="11">
        <v>201912</v>
      </c>
    </row>
    <row r="837" spans="1:6">
      <c r="A837" s="11" t="s">
        <v>1234</v>
      </c>
      <c r="B837" s="11">
        <v>36</v>
      </c>
      <c r="C837" s="11" t="s">
        <v>198</v>
      </c>
      <c r="D837" s="11" t="s">
        <v>185</v>
      </c>
      <c r="E837" s="11">
        <v>37.963333333333331</v>
      </c>
      <c r="F837" s="11">
        <v>201912</v>
      </c>
    </row>
    <row r="838" spans="1:6">
      <c r="A838" s="11" t="s">
        <v>478</v>
      </c>
      <c r="B838" s="11">
        <v>31</v>
      </c>
      <c r="C838" s="11" t="s">
        <v>175</v>
      </c>
      <c r="D838" s="11" t="s">
        <v>198</v>
      </c>
      <c r="E838" s="11">
        <v>18.5</v>
      </c>
      <c r="F838" s="11">
        <v>202008</v>
      </c>
    </row>
    <row r="839" spans="1:6">
      <c r="A839" s="11" t="s">
        <v>478</v>
      </c>
      <c r="B839" s="11">
        <v>31</v>
      </c>
      <c r="C839" s="11" t="s">
        <v>175</v>
      </c>
      <c r="D839" s="11" t="s">
        <v>206</v>
      </c>
      <c r="E839" s="11">
        <v>3.9999999999999991</v>
      </c>
      <c r="F839" s="11">
        <v>202008</v>
      </c>
    </row>
    <row r="840" spans="1:6">
      <c r="A840" s="11" t="s">
        <v>1240</v>
      </c>
      <c r="B840" s="11">
        <v>31</v>
      </c>
      <c r="C840" s="11" t="s">
        <v>198</v>
      </c>
      <c r="D840" s="11" t="s">
        <v>177</v>
      </c>
      <c r="E840" s="11">
        <v>36</v>
      </c>
      <c r="F840" s="11">
        <v>202008</v>
      </c>
    </row>
  </sheetData>
  <conditionalFormatting sqref="A4:F1000">
    <cfRule type="expression" dxfId="5" priority="1">
      <formula>TRIM($A4)="TOTAAL:"</formula>
    </cfRule>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wbWK_37_42"/>
  <dimension ref="A1:V377"/>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326" spans="1:22">
      <c r="A326" s="36"/>
      <c r="B326" s="36"/>
      <c r="C326" s="36"/>
      <c r="D326" s="36"/>
      <c r="E326" s="36"/>
      <c r="F326" s="36"/>
      <c r="G326" s="36"/>
      <c r="H326" s="36"/>
      <c r="I326" s="36"/>
      <c r="J326" s="36"/>
      <c r="K326" s="36"/>
      <c r="L326" s="36"/>
      <c r="M326" s="36"/>
      <c r="N326" s="36"/>
      <c r="O326" s="36"/>
      <c r="P326" s="36"/>
      <c r="Q326" s="36"/>
      <c r="R326" s="36"/>
      <c r="S326" s="36"/>
      <c r="T326" s="36"/>
      <c r="U326" s="36"/>
      <c r="V326" s="36"/>
    </row>
    <row r="335" spans="1:22">
      <c r="A335" s="36"/>
      <c r="B335" s="36"/>
      <c r="C335" s="36"/>
      <c r="D335" s="36"/>
      <c r="E335" s="36"/>
      <c r="F335" s="36"/>
      <c r="G335" s="36"/>
      <c r="H335" s="36"/>
      <c r="I335" s="36"/>
      <c r="J335" s="36"/>
      <c r="K335" s="36"/>
      <c r="L335" s="36"/>
      <c r="M335" s="36"/>
      <c r="N335" s="36"/>
      <c r="O335" s="36"/>
      <c r="P335" s="36"/>
      <c r="Q335" s="36"/>
      <c r="R335" s="36"/>
      <c r="S335" s="36"/>
      <c r="T335" s="36"/>
      <c r="U335" s="36"/>
      <c r="V335" s="36"/>
    </row>
    <row r="341" spans="1:22">
      <c r="A341" s="36"/>
      <c r="B341" s="36"/>
      <c r="C341" s="36"/>
      <c r="D341" s="36"/>
      <c r="E341" s="36"/>
      <c r="F341" s="36"/>
      <c r="G341" s="36"/>
      <c r="H341" s="36"/>
      <c r="I341" s="36"/>
      <c r="J341" s="36"/>
      <c r="K341" s="36"/>
      <c r="L341" s="36"/>
      <c r="M341" s="36"/>
      <c r="N341" s="36"/>
      <c r="O341" s="36"/>
      <c r="P341" s="36"/>
      <c r="Q341" s="36"/>
      <c r="R341" s="36"/>
      <c r="S341" s="36"/>
      <c r="T341" s="36"/>
      <c r="U341" s="36"/>
      <c r="V341" s="36"/>
    </row>
    <row r="350" spans="1:22">
      <c r="A350" s="36"/>
      <c r="B350" s="36"/>
      <c r="C350" s="36"/>
      <c r="D350" s="36"/>
      <c r="E350" s="36"/>
      <c r="F350" s="36"/>
      <c r="G350" s="36"/>
      <c r="H350" s="36"/>
      <c r="I350" s="36"/>
      <c r="J350" s="36"/>
      <c r="K350" s="36"/>
      <c r="L350" s="36"/>
      <c r="M350" s="36"/>
      <c r="N350" s="36"/>
      <c r="O350" s="36"/>
      <c r="P350" s="36"/>
      <c r="Q350" s="36"/>
      <c r="R350" s="36"/>
      <c r="S350" s="36"/>
      <c r="T350" s="36"/>
      <c r="U350" s="36"/>
      <c r="V350" s="36"/>
    </row>
    <row r="358" spans="1:22">
      <c r="A358" s="36"/>
      <c r="B358" s="36"/>
      <c r="C358" s="36"/>
      <c r="D358" s="36"/>
      <c r="E358" s="36"/>
      <c r="F358" s="36"/>
      <c r="G358" s="36"/>
      <c r="H358" s="36"/>
      <c r="I358" s="36"/>
      <c r="J358" s="36"/>
      <c r="K358" s="36"/>
      <c r="L358" s="36"/>
      <c r="M358" s="36"/>
      <c r="N358" s="36"/>
      <c r="O358" s="36"/>
      <c r="P358" s="36"/>
      <c r="Q358" s="36"/>
      <c r="R358" s="36"/>
      <c r="S358" s="36"/>
      <c r="T358" s="36"/>
      <c r="U358" s="36"/>
      <c r="V358" s="36"/>
    </row>
    <row r="377" spans="1:22">
      <c r="A377" s="36"/>
      <c r="B377" s="36"/>
      <c r="C377" s="36"/>
      <c r="D377" s="36"/>
      <c r="E377" s="36"/>
      <c r="F377" s="36"/>
      <c r="G377" s="36"/>
      <c r="H377" s="36"/>
      <c r="I377" s="36"/>
      <c r="J377" s="36"/>
      <c r="K377" s="36"/>
      <c r="L377" s="36"/>
      <c r="M377" s="36"/>
      <c r="N377" s="36"/>
      <c r="O377" s="36"/>
      <c r="P377" s="36"/>
      <c r="Q377" s="36"/>
      <c r="R377" s="36"/>
      <c r="S377" s="36"/>
      <c r="T377" s="36"/>
      <c r="U377" s="36"/>
      <c r="V377" s="36"/>
    </row>
  </sheetData>
  <autoFilter ref="A3:V936" xr:uid="{00000000-0009-0000-0000-000017000000}"/>
  <sortState xmlns:xlrd2="http://schemas.microsoft.com/office/spreadsheetml/2017/richdata2" ref="A3:V4">
    <sortCondition ref="B3:B4"/>
  </sortState>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wbWK_37_42_IF"/>
  <dimension ref="A1:F1376"/>
  <sheetViews>
    <sheetView showZeros="0" workbookViewId="0">
      <pane ySplit="3" topLeftCell="A4" activePane="bottomLeft" state="frozen"/>
      <selection activeCell="A4" sqref="A4"/>
      <selection pane="bottomLeft" activeCell="A4" sqref="A4:V865"/>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1233</v>
      </c>
      <c r="B4" s="11">
        <v>37</v>
      </c>
      <c r="C4" s="11" t="s">
        <v>185</v>
      </c>
      <c r="D4" s="11" t="s">
        <v>206</v>
      </c>
      <c r="E4" s="11">
        <v>59.18</v>
      </c>
      <c r="F4" s="11">
        <v>201710</v>
      </c>
    </row>
    <row r="5" spans="1:6">
      <c r="A5" s="11" t="s">
        <v>715</v>
      </c>
      <c r="B5" s="11">
        <v>37</v>
      </c>
      <c r="C5" s="11" t="s">
        <v>175</v>
      </c>
      <c r="D5" s="11" t="s">
        <v>198</v>
      </c>
      <c r="E5" s="11">
        <v>8</v>
      </c>
      <c r="F5" s="11">
        <v>201710</v>
      </c>
    </row>
    <row r="6" spans="1:6">
      <c r="A6" s="11" t="s">
        <v>466</v>
      </c>
      <c r="B6" s="11">
        <v>37</v>
      </c>
      <c r="C6" s="11" t="s">
        <v>175</v>
      </c>
      <c r="D6" s="11" t="s">
        <v>198</v>
      </c>
      <c r="E6" s="11">
        <v>3</v>
      </c>
      <c r="F6" s="11">
        <v>201710</v>
      </c>
    </row>
    <row r="7" spans="1:6">
      <c r="A7" s="11" t="s">
        <v>726</v>
      </c>
      <c r="B7" s="11">
        <v>37</v>
      </c>
      <c r="C7" s="11" t="s">
        <v>175</v>
      </c>
      <c r="D7" s="11" t="s">
        <v>185</v>
      </c>
      <c r="E7" s="11">
        <v>2</v>
      </c>
      <c r="F7" s="11">
        <v>201710</v>
      </c>
    </row>
    <row r="8" spans="1:6">
      <c r="A8" s="11" t="s">
        <v>726</v>
      </c>
      <c r="B8" s="11">
        <v>37</v>
      </c>
      <c r="C8" s="11" t="s">
        <v>175</v>
      </c>
      <c r="D8" s="11" t="s">
        <v>198</v>
      </c>
      <c r="E8" s="11">
        <v>23</v>
      </c>
      <c r="F8" s="11">
        <v>201710</v>
      </c>
    </row>
    <row r="9" spans="1:6">
      <c r="A9" s="11" t="s">
        <v>458</v>
      </c>
      <c r="B9" s="11">
        <v>37</v>
      </c>
      <c r="C9" s="11" t="s">
        <v>185</v>
      </c>
      <c r="D9" s="11" t="s">
        <v>182</v>
      </c>
      <c r="E9" s="11">
        <v>5</v>
      </c>
      <c r="F9" s="11">
        <v>201710</v>
      </c>
    </row>
    <row r="10" spans="1:6">
      <c r="A10" s="11" t="s">
        <v>458</v>
      </c>
      <c r="B10" s="11">
        <v>37</v>
      </c>
      <c r="C10" s="11" t="s">
        <v>185</v>
      </c>
      <c r="D10" s="11" t="s">
        <v>198</v>
      </c>
      <c r="E10" s="11">
        <v>4.25</v>
      </c>
      <c r="F10" s="11">
        <v>201710</v>
      </c>
    </row>
    <row r="11" spans="1:6">
      <c r="A11" s="11" t="s">
        <v>458</v>
      </c>
      <c r="B11" s="11">
        <v>37</v>
      </c>
      <c r="C11" s="11" t="s">
        <v>185</v>
      </c>
      <c r="D11" s="11" t="s">
        <v>206</v>
      </c>
      <c r="E11" s="11">
        <v>1</v>
      </c>
      <c r="F11" s="11">
        <v>201710</v>
      </c>
    </row>
    <row r="12" spans="1:6">
      <c r="A12" s="11" t="s">
        <v>767</v>
      </c>
      <c r="B12" s="11">
        <v>37</v>
      </c>
      <c r="C12" s="11" t="s">
        <v>175</v>
      </c>
      <c r="D12" s="11" t="s">
        <v>206</v>
      </c>
      <c r="E12" s="11">
        <v>54.91</v>
      </c>
      <c r="F12" s="11">
        <v>201710</v>
      </c>
    </row>
    <row r="13" spans="1:6">
      <c r="A13" s="11" t="s">
        <v>453</v>
      </c>
      <c r="B13" s="11">
        <v>37</v>
      </c>
      <c r="C13" s="11" t="s">
        <v>175</v>
      </c>
      <c r="D13" s="11" t="s">
        <v>177</v>
      </c>
      <c r="E13" s="11">
        <v>9</v>
      </c>
      <c r="F13" s="11">
        <v>201710</v>
      </c>
    </row>
    <row r="14" spans="1:6">
      <c r="A14" s="11" t="s">
        <v>453</v>
      </c>
      <c r="B14" s="11">
        <v>37</v>
      </c>
      <c r="C14" s="11" t="s">
        <v>175</v>
      </c>
      <c r="D14" s="11" t="s">
        <v>198</v>
      </c>
      <c r="E14" s="11">
        <v>19.75</v>
      </c>
      <c r="F14" s="11">
        <v>201710</v>
      </c>
    </row>
    <row r="15" spans="1:6">
      <c r="A15" s="11" t="s">
        <v>453</v>
      </c>
      <c r="B15" s="11">
        <v>37</v>
      </c>
      <c r="C15" s="11" t="s">
        <v>175</v>
      </c>
      <c r="D15" s="11" t="s">
        <v>206</v>
      </c>
      <c r="E15" s="11">
        <v>3.5</v>
      </c>
      <c r="F15" s="11">
        <v>201710</v>
      </c>
    </row>
    <row r="16" spans="1:6">
      <c r="A16" s="11" t="s">
        <v>786</v>
      </c>
      <c r="B16" s="11">
        <v>37</v>
      </c>
      <c r="C16" s="11" t="s">
        <v>198</v>
      </c>
      <c r="D16" s="11" t="s">
        <v>185</v>
      </c>
      <c r="E16" s="11">
        <v>1.5</v>
      </c>
      <c r="F16" s="11">
        <v>201710</v>
      </c>
    </row>
    <row r="17" spans="1:6">
      <c r="A17" s="11" t="s">
        <v>485</v>
      </c>
      <c r="B17" s="11">
        <v>37</v>
      </c>
      <c r="C17" s="11" t="s">
        <v>175</v>
      </c>
      <c r="D17" s="11" t="s">
        <v>185</v>
      </c>
      <c r="E17" s="11">
        <v>40.5</v>
      </c>
      <c r="F17" s="11">
        <v>201710</v>
      </c>
    </row>
    <row r="18" spans="1:6">
      <c r="A18" s="11" t="s">
        <v>485</v>
      </c>
      <c r="B18" s="11">
        <v>37</v>
      </c>
      <c r="C18" s="11" t="s">
        <v>175</v>
      </c>
      <c r="D18" s="11" t="s">
        <v>206</v>
      </c>
      <c r="E18" s="11">
        <v>1</v>
      </c>
      <c r="F18" s="11">
        <v>201710</v>
      </c>
    </row>
    <row r="19" spans="1:6">
      <c r="A19" s="11" t="s">
        <v>459</v>
      </c>
      <c r="B19" s="11">
        <v>37</v>
      </c>
      <c r="C19" s="11" t="s">
        <v>175</v>
      </c>
      <c r="D19" s="11" t="s">
        <v>198</v>
      </c>
      <c r="E19" s="11">
        <v>40</v>
      </c>
      <c r="F19" s="11">
        <v>201710</v>
      </c>
    </row>
    <row r="20" spans="1:6">
      <c r="A20" s="11" t="s">
        <v>471</v>
      </c>
      <c r="B20" s="11">
        <v>37</v>
      </c>
      <c r="C20" s="11" t="s">
        <v>185</v>
      </c>
      <c r="D20" s="11" t="s">
        <v>206</v>
      </c>
      <c r="E20" s="11">
        <v>53.309999999999995</v>
      </c>
      <c r="F20" s="11">
        <v>201710</v>
      </c>
    </row>
    <row r="21" spans="1:6">
      <c r="A21" s="11" t="s">
        <v>482</v>
      </c>
      <c r="B21" s="11">
        <v>37</v>
      </c>
      <c r="C21" s="11" t="s">
        <v>175</v>
      </c>
      <c r="D21" s="11" t="s">
        <v>148</v>
      </c>
      <c r="E21" s="11">
        <v>0.75</v>
      </c>
      <c r="F21" s="11">
        <v>201710</v>
      </c>
    </row>
    <row r="22" spans="1:6">
      <c r="A22" s="11" t="s">
        <v>482</v>
      </c>
      <c r="B22" s="11">
        <v>37</v>
      </c>
      <c r="C22" s="11" t="s">
        <v>175</v>
      </c>
      <c r="D22" s="11" t="s">
        <v>182</v>
      </c>
      <c r="E22" s="11">
        <v>9.25</v>
      </c>
      <c r="F22" s="11">
        <v>201710</v>
      </c>
    </row>
    <row r="23" spans="1:6">
      <c r="A23" s="11" t="s">
        <v>482</v>
      </c>
      <c r="B23" s="11">
        <v>37</v>
      </c>
      <c r="C23" s="11" t="s">
        <v>175</v>
      </c>
      <c r="D23" s="11" t="s">
        <v>185</v>
      </c>
      <c r="E23" s="11">
        <v>1.25</v>
      </c>
      <c r="F23" s="11">
        <v>201710</v>
      </c>
    </row>
    <row r="24" spans="1:6">
      <c r="A24" s="11" t="s">
        <v>482</v>
      </c>
      <c r="B24" s="11">
        <v>37</v>
      </c>
      <c r="C24" s="11" t="s">
        <v>175</v>
      </c>
      <c r="D24" s="11" t="s">
        <v>177</v>
      </c>
      <c r="E24" s="11">
        <v>2</v>
      </c>
      <c r="F24" s="11">
        <v>201710</v>
      </c>
    </row>
    <row r="25" spans="1:6">
      <c r="A25" s="11" t="s">
        <v>482</v>
      </c>
      <c r="B25" s="11">
        <v>37</v>
      </c>
      <c r="C25" s="11" t="s">
        <v>175</v>
      </c>
      <c r="D25" s="11" t="s">
        <v>198</v>
      </c>
      <c r="E25" s="11">
        <v>24.5</v>
      </c>
      <c r="F25" s="11">
        <v>201710</v>
      </c>
    </row>
    <row r="26" spans="1:6">
      <c r="A26" s="11" t="s">
        <v>482</v>
      </c>
      <c r="B26" s="11">
        <v>37</v>
      </c>
      <c r="C26" s="11" t="s">
        <v>175</v>
      </c>
      <c r="D26" s="11" t="s">
        <v>203</v>
      </c>
      <c r="E26" s="11">
        <v>0.75</v>
      </c>
      <c r="F26" s="11">
        <v>201710</v>
      </c>
    </row>
    <row r="27" spans="1:6">
      <c r="A27" s="11" t="s">
        <v>482</v>
      </c>
      <c r="B27" s="11">
        <v>37</v>
      </c>
      <c r="C27" s="11" t="s">
        <v>175</v>
      </c>
      <c r="D27" s="11" t="s">
        <v>206</v>
      </c>
      <c r="E27" s="11">
        <v>10.25</v>
      </c>
      <c r="F27" s="11">
        <v>201710</v>
      </c>
    </row>
    <row r="28" spans="1:6">
      <c r="A28" s="11" t="s">
        <v>498</v>
      </c>
      <c r="B28" s="11">
        <v>37</v>
      </c>
      <c r="C28" s="11" t="s">
        <v>175</v>
      </c>
      <c r="D28" s="11" t="s">
        <v>206</v>
      </c>
      <c r="E28" s="11">
        <v>50.84</v>
      </c>
      <c r="F28" s="11">
        <v>201710</v>
      </c>
    </row>
    <row r="29" spans="1:6">
      <c r="A29" s="11" t="s">
        <v>479</v>
      </c>
      <c r="B29" s="11">
        <v>37</v>
      </c>
      <c r="C29" s="11" t="s">
        <v>175</v>
      </c>
      <c r="D29" s="11" t="s">
        <v>177</v>
      </c>
      <c r="E29" s="11">
        <v>18</v>
      </c>
      <c r="F29" s="11">
        <v>201710</v>
      </c>
    </row>
    <row r="30" spans="1:6">
      <c r="A30" s="11" t="s">
        <v>479</v>
      </c>
      <c r="B30" s="11">
        <v>37</v>
      </c>
      <c r="C30" s="11" t="s">
        <v>175</v>
      </c>
      <c r="D30" s="11" t="s">
        <v>198</v>
      </c>
      <c r="E30" s="11">
        <v>28.5</v>
      </c>
      <c r="F30" s="11">
        <v>201710</v>
      </c>
    </row>
    <row r="31" spans="1:6">
      <c r="A31" s="11" t="s">
        <v>494</v>
      </c>
      <c r="B31" s="11">
        <v>37</v>
      </c>
      <c r="C31" s="11" t="s">
        <v>175</v>
      </c>
      <c r="D31" s="11" t="s">
        <v>206</v>
      </c>
      <c r="E31" s="11">
        <v>54.76</v>
      </c>
      <c r="F31" s="11">
        <v>201710</v>
      </c>
    </row>
    <row r="32" spans="1:6">
      <c r="A32" s="11" t="s">
        <v>467</v>
      </c>
      <c r="B32" s="11">
        <v>37</v>
      </c>
      <c r="C32" s="11" t="s">
        <v>185</v>
      </c>
      <c r="D32" s="11" t="s">
        <v>206</v>
      </c>
      <c r="E32" s="11">
        <v>63.42</v>
      </c>
      <c r="F32" s="11">
        <v>201710</v>
      </c>
    </row>
    <row r="33" spans="1:6">
      <c r="A33" s="11" t="s">
        <v>774</v>
      </c>
      <c r="B33" s="11">
        <v>37</v>
      </c>
      <c r="C33" s="11" t="s">
        <v>175</v>
      </c>
      <c r="D33" s="11" t="s">
        <v>198</v>
      </c>
      <c r="E33" s="11">
        <v>49.5</v>
      </c>
      <c r="F33" s="11">
        <v>201710</v>
      </c>
    </row>
    <row r="34" spans="1:6">
      <c r="A34" s="11" t="s">
        <v>775</v>
      </c>
      <c r="B34" s="11">
        <v>37</v>
      </c>
      <c r="C34" s="11" t="s">
        <v>198</v>
      </c>
      <c r="D34" s="11" t="s">
        <v>185</v>
      </c>
      <c r="E34" s="11">
        <v>36.51</v>
      </c>
      <c r="F34" s="11">
        <v>201710</v>
      </c>
    </row>
    <row r="35" spans="1:6">
      <c r="A35" s="11" t="s">
        <v>480</v>
      </c>
      <c r="B35" s="11">
        <v>37</v>
      </c>
      <c r="C35" s="11" t="s">
        <v>175</v>
      </c>
      <c r="D35" s="11" t="s">
        <v>185</v>
      </c>
      <c r="E35" s="11">
        <v>29</v>
      </c>
      <c r="F35" s="11">
        <v>201710</v>
      </c>
    </row>
    <row r="36" spans="1:6">
      <c r="A36" s="11" t="s">
        <v>1209</v>
      </c>
      <c r="B36" s="11">
        <v>37</v>
      </c>
      <c r="C36" s="11" t="s">
        <v>175</v>
      </c>
      <c r="D36" s="11" t="s">
        <v>198</v>
      </c>
      <c r="E36" s="11">
        <v>16</v>
      </c>
      <c r="F36" s="11">
        <v>201710</v>
      </c>
    </row>
    <row r="37" spans="1:6">
      <c r="A37" s="11" t="s">
        <v>777</v>
      </c>
      <c r="B37" s="11">
        <v>37</v>
      </c>
      <c r="C37" s="11" t="s">
        <v>175</v>
      </c>
      <c r="D37" s="11" t="s">
        <v>185</v>
      </c>
      <c r="E37" s="11">
        <v>27</v>
      </c>
      <c r="F37" s="11">
        <v>201710</v>
      </c>
    </row>
    <row r="38" spans="1:6">
      <c r="A38" s="11" t="s">
        <v>777</v>
      </c>
      <c r="B38" s="11">
        <v>37</v>
      </c>
      <c r="C38" s="11" t="s">
        <v>175</v>
      </c>
      <c r="D38" s="11" t="s">
        <v>206</v>
      </c>
      <c r="E38" s="11">
        <v>1</v>
      </c>
      <c r="F38" s="11">
        <v>201710</v>
      </c>
    </row>
    <row r="39" spans="1:6">
      <c r="A39" s="11" t="s">
        <v>495</v>
      </c>
      <c r="B39" s="11">
        <v>37</v>
      </c>
      <c r="C39" s="11" t="s">
        <v>175</v>
      </c>
      <c r="D39" s="11" t="s">
        <v>206</v>
      </c>
      <c r="E39" s="11">
        <v>36</v>
      </c>
      <c r="F39" s="11">
        <v>201710</v>
      </c>
    </row>
    <row r="40" spans="1:6">
      <c r="A40" s="11" t="s">
        <v>476</v>
      </c>
      <c r="B40" s="11">
        <v>37</v>
      </c>
      <c r="C40" s="11" t="s">
        <v>198</v>
      </c>
      <c r="D40" s="11" t="s">
        <v>206</v>
      </c>
      <c r="E40" s="11">
        <v>56</v>
      </c>
      <c r="F40" s="11">
        <v>201710</v>
      </c>
    </row>
    <row r="41" spans="1:6">
      <c r="A41" s="11" t="s">
        <v>597</v>
      </c>
      <c r="B41" s="11">
        <v>37</v>
      </c>
      <c r="C41" s="11" t="s">
        <v>175</v>
      </c>
      <c r="D41" s="11" t="s">
        <v>198</v>
      </c>
      <c r="E41" s="11">
        <v>24</v>
      </c>
      <c r="F41" s="11">
        <v>201710</v>
      </c>
    </row>
    <row r="42" spans="1:6">
      <c r="A42" s="11" t="s">
        <v>787</v>
      </c>
      <c r="B42" s="11">
        <v>37</v>
      </c>
      <c r="C42" s="11" t="s">
        <v>185</v>
      </c>
      <c r="D42" s="11" t="s">
        <v>198</v>
      </c>
      <c r="E42" s="11">
        <v>20.75</v>
      </c>
      <c r="F42" s="11">
        <v>201710</v>
      </c>
    </row>
    <row r="43" spans="1:6">
      <c r="A43" s="11" t="s">
        <v>501</v>
      </c>
      <c r="B43" s="11">
        <v>37</v>
      </c>
      <c r="C43" s="11" t="s">
        <v>175</v>
      </c>
      <c r="D43" s="11" t="s">
        <v>198</v>
      </c>
      <c r="E43" s="11">
        <v>45</v>
      </c>
      <c r="F43" s="11">
        <v>201710</v>
      </c>
    </row>
    <row r="44" spans="1:6">
      <c r="A44" s="11" t="s">
        <v>487</v>
      </c>
      <c r="B44" s="11">
        <v>37</v>
      </c>
      <c r="C44" s="11" t="s">
        <v>175</v>
      </c>
      <c r="D44" s="11" t="s">
        <v>177</v>
      </c>
      <c r="E44" s="11">
        <v>61</v>
      </c>
      <c r="F44" s="11">
        <v>201710</v>
      </c>
    </row>
    <row r="45" spans="1:6">
      <c r="A45" s="11" t="s">
        <v>781</v>
      </c>
      <c r="B45" s="11">
        <v>37</v>
      </c>
      <c r="C45" s="11" t="s">
        <v>175</v>
      </c>
      <c r="D45" s="11" t="s">
        <v>198</v>
      </c>
      <c r="E45" s="11">
        <v>32</v>
      </c>
      <c r="F45" s="11">
        <v>201710</v>
      </c>
    </row>
    <row r="46" spans="1:6">
      <c r="A46" s="11" t="s">
        <v>486</v>
      </c>
      <c r="B46" s="11">
        <v>37</v>
      </c>
      <c r="C46" s="11" t="s">
        <v>175</v>
      </c>
      <c r="D46" s="11" t="s">
        <v>177</v>
      </c>
      <c r="E46" s="11">
        <v>46.25</v>
      </c>
      <c r="F46" s="11">
        <v>201710</v>
      </c>
    </row>
    <row r="47" spans="1:6">
      <c r="A47" s="11" t="s">
        <v>507</v>
      </c>
      <c r="B47" s="11">
        <v>37</v>
      </c>
      <c r="C47" s="11" t="s">
        <v>175</v>
      </c>
      <c r="D47" s="11" t="s">
        <v>198</v>
      </c>
      <c r="E47" s="11">
        <v>8</v>
      </c>
      <c r="F47" s="11">
        <v>201710</v>
      </c>
    </row>
    <row r="48" spans="1:6">
      <c r="A48" s="11" t="s">
        <v>483</v>
      </c>
      <c r="B48" s="11">
        <v>37</v>
      </c>
      <c r="C48" s="11" t="s">
        <v>175</v>
      </c>
      <c r="D48" s="11" t="s">
        <v>185</v>
      </c>
      <c r="E48" s="11">
        <v>7</v>
      </c>
      <c r="F48" s="11">
        <v>201710</v>
      </c>
    </row>
    <row r="49" spans="1:6">
      <c r="A49" s="11" t="s">
        <v>483</v>
      </c>
      <c r="B49" s="11">
        <v>37</v>
      </c>
      <c r="C49" s="11" t="s">
        <v>175</v>
      </c>
      <c r="D49" s="11" t="s">
        <v>177</v>
      </c>
      <c r="E49" s="11">
        <v>4.5</v>
      </c>
      <c r="F49" s="11">
        <v>201710</v>
      </c>
    </row>
    <row r="50" spans="1:6">
      <c r="A50" s="11" t="s">
        <v>483</v>
      </c>
      <c r="B50" s="11">
        <v>37</v>
      </c>
      <c r="C50" s="11" t="s">
        <v>175</v>
      </c>
      <c r="D50" s="11" t="s">
        <v>198</v>
      </c>
      <c r="E50" s="11">
        <v>20</v>
      </c>
      <c r="F50" s="11">
        <v>201710</v>
      </c>
    </row>
    <row r="51" spans="1:6">
      <c r="A51" s="11" t="s">
        <v>483</v>
      </c>
      <c r="B51" s="11">
        <v>37</v>
      </c>
      <c r="C51" s="11" t="s">
        <v>175</v>
      </c>
      <c r="D51" s="11" t="s">
        <v>206</v>
      </c>
      <c r="E51" s="11">
        <v>12.5</v>
      </c>
      <c r="F51" s="11">
        <v>201710</v>
      </c>
    </row>
    <row r="52" spans="1:6">
      <c r="A52" s="11" t="s">
        <v>913</v>
      </c>
      <c r="B52" s="11">
        <v>37</v>
      </c>
      <c r="C52" s="11" t="s">
        <v>185</v>
      </c>
      <c r="D52" s="11" t="s">
        <v>177</v>
      </c>
      <c r="E52" s="11">
        <v>22.43</v>
      </c>
      <c r="F52" s="11">
        <v>201710</v>
      </c>
    </row>
    <row r="53" spans="1:6">
      <c r="A53" s="11" t="s">
        <v>784</v>
      </c>
      <c r="B53" s="11">
        <v>37</v>
      </c>
      <c r="C53" s="11" t="s">
        <v>175</v>
      </c>
      <c r="D53" s="11" t="s">
        <v>148</v>
      </c>
      <c r="E53" s="11">
        <v>1.5</v>
      </c>
      <c r="F53" s="11">
        <v>201710</v>
      </c>
    </row>
    <row r="54" spans="1:6">
      <c r="A54" s="11" t="s">
        <v>784</v>
      </c>
      <c r="B54" s="11">
        <v>37</v>
      </c>
      <c r="C54" s="11" t="s">
        <v>175</v>
      </c>
      <c r="D54" s="11" t="s">
        <v>182</v>
      </c>
      <c r="E54" s="11">
        <v>3.5</v>
      </c>
      <c r="F54" s="11">
        <v>201710</v>
      </c>
    </row>
    <row r="55" spans="1:6">
      <c r="A55" s="11" t="s">
        <v>784</v>
      </c>
      <c r="B55" s="11">
        <v>37</v>
      </c>
      <c r="C55" s="11" t="s">
        <v>175</v>
      </c>
      <c r="D55" s="11" t="s">
        <v>185</v>
      </c>
      <c r="E55" s="11">
        <v>4</v>
      </c>
      <c r="F55" s="11">
        <v>201710</v>
      </c>
    </row>
    <row r="56" spans="1:6">
      <c r="A56" s="11" t="s">
        <v>784</v>
      </c>
      <c r="B56" s="11">
        <v>37</v>
      </c>
      <c r="C56" s="11" t="s">
        <v>175</v>
      </c>
      <c r="D56" s="11" t="s">
        <v>177</v>
      </c>
      <c r="E56" s="11">
        <v>3.25</v>
      </c>
      <c r="F56" s="11">
        <v>201710</v>
      </c>
    </row>
    <row r="57" spans="1:6">
      <c r="A57" s="11" t="s">
        <v>784</v>
      </c>
      <c r="B57" s="11">
        <v>37</v>
      </c>
      <c r="C57" s="11" t="s">
        <v>175</v>
      </c>
      <c r="D57" s="11" t="s">
        <v>198</v>
      </c>
      <c r="E57" s="11">
        <v>4.75</v>
      </c>
      <c r="F57" s="11">
        <v>201710</v>
      </c>
    </row>
    <row r="58" spans="1:6">
      <c r="A58" s="11" t="s">
        <v>784</v>
      </c>
      <c r="B58" s="11">
        <v>37</v>
      </c>
      <c r="C58" s="11" t="s">
        <v>175</v>
      </c>
      <c r="D58" s="11" t="s">
        <v>203</v>
      </c>
      <c r="E58" s="11">
        <v>1</v>
      </c>
      <c r="F58" s="11">
        <v>201710</v>
      </c>
    </row>
    <row r="59" spans="1:6">
      <c r="A59" s="11" t="s">
        <v>784</v>
      </c>
      <c r="B59" s="11">
        <v>37</v>
      </c>
      <c r="C59" s="11" t="s">
        <v>175</v>
      </c>
      <c r="D59" s="11" t="s">
        <v>206</v>
      </c>
      <c r="E59" s="11">
        <v>4.5</v>
      </c>
      <c r="F59" s="11">
        <v>201710</v>
      </c>
    </row>
    <row r="60" spans="1:6">
      <c r="A60" s="11" t="s">
        <v>784</v>
      </c>
      <c r="B60" s="11">
        <v>37</v>
      </c>
      <c r="C60" s="11" t="s">
        <v>175</v>
      </c>
      <c r="D60" s="11" t="s">
        <v>211</v>
      </c>
      <c r="E60" s="11">
        <v>1.25</v>
      </c>
      <c r="F60" s="11">
        <v>201710</v>
      </c>
    </row>
    <row r="61" spans="1:6">
      <c r="A61" s="11" t="s">
        <v>492</v>
      </c>
      <c r="B61" s="11">
        <v>37</v>
      </c>
      <c r="C61" s="11" t="s">
        <v>175</v>
      </c>
      <c r="D61" s="11" t="s">
        <v>206</v>
      </c>
      <c r="E61" s="11">
        <v>49.84</v>
      </c>
      <c r="F61" s="11">
        <v>201710</v>
      </c>
    </row>
    <row r="62" spans="1:6">
      <c r="A62" s="11" t="s">
        <v>491</v>
      </c>
      <c r="B62" s="11">
        <v>37</v>
      </c>
      <c r="C62" s="11" t="s">
        <v>175</v>
      </c>
      <c r="D62" s="11" t="s">
        <v>206</v>
      </c>
      <c r="E62" s="11">
        <v>44.09</v>
      </c>
      <c r="F62" s="11">
        <v>201710</v>
      </c>
    </row>
    <row r="63" spans="1:6">
      <c r="A63" s="11" t="s">
        <v>1233</v>
      </c>
      <c r="B63" s="11">
        <v>38</v>
      </c>
      <c r="C63" s="11" t="s">
        <v>185</v>
      </c>
      <c r="D63" s="11" t="s">
        <v>206</v>
      </c>
      <c r="E63" s="11">
        <v>24.340000000000003</v>
      </c>
      <c r="F63" s="11">
        <v>201710</v>
      </c>
    </row>
    <row r="64" spans="1:6">
      <c r="A64" s="11" t="s">
        <v>708</v>
      </c>
      <c r="B64" s="11">
        <v>38</v>
      </c>
      <c r="C64" s="11" t="s">
        <v>203</v>
      </c>
      <c r="D64" s="11" t="s">
        <v>198</v>
      </c>
      <c r="E64" s="11">
        <v>46.66</v>
      </c>
      <c r="F64" s="11">
        <v>201710</v>
      </c>
    </row>
    <row r="65" spans="1:6">
      <c r="A65" s="11" t="s">
        <v>715</v>
      </c>
      <c r="B65" s="11">
        <v>38</v>
      </c>
      <c r="C65" s="11" t="s">
        <v>175</v>
      </c>
      <c r="D65" s="11" t="s">
        <v>198</v>
      </c>
      <c r="E65" s="11">
        <v>8</v>
      </c>
      <c r="F65" s="11">
        <v>201710</v>
      </c>
    </row>
    <row r="66" spans="1:6">
      <c r="A66" s="11" t="s">
        <v>466</v>
      </c>
      <c r="B66" s="11">
        <v>38</v>
      </c>
      <c r="C66" s="11" t="s">
        <v>175</v>
      </c>
      <c r="D66" s="11" t="s">
        <v>198</v>
      </c>
      <c r="E66" s="11">
        <v>8</v>
      </c>
      <c r="F66" s="11">
        <v>201710</v>
      </c>
    </row>
    <row r="67" spans="1:6">
      <c r="A67" s="11" t="s">
        <v>726</v>
      </c>
      <c r="B67" s="11">
        <v>38</v>
      </c>
      <c r="C67" s="11" t="s">
        <v>175</v>
      </c>
      <c r="D67" s="11" t="s">
        <v>185</v>
      </c>
      <c r="E67" s="11">
        <v>1</v>
      </c>
      <c r="F67" s="11">
        <v>201710</v>
      </c>
    </row>
    <row r="68" spans="1:6">
      <c r="A68" s="11" t="s">
        <v>726</v>
      </c>
      <c r="B68" s="11">
        <v>38</v>
      </c>
      <c r="C68" s="11" t="s">
        <v>175</v>
      </c>
      <c r="D68" s="11" t="s">
        <v>177</v>
      </c>
      <c r="E68" s="11">
        <v>1</v>
      </c>
      <c r="F68" s="11">
        <v>201710</v>
      </c>
    </row>
    <row r="69" spans="1:6">
      <c r="A69" s="11" t="s">
        <v>726</v>
      </c>
      <c r="B69" s="11">
        <v>38</v>
      </c>
      <c r="C69" s="11" t="s">
        <v>175</v>
      </c>
      <c r="D69" s="11" t="s">
        <v>198</v>
      </c>
      <c r="E69" s="11">
        <v>23</v>
      </c>
      <c r="F69" s="11">
        <v>201710</v>
      </c>
    </row>
    <row r="70" spans="1:6">
      <c r="A70" s="11" t="s">
        <v>493</v>
      </c>
      <c r="B70" s="11">
        <v>38</v>
      </c>
      <c r="C70" s="11" t="s">
        <v>148</v>
      </c>
      <c r="D70" s="11" t="s">
        <v>177</v>
      </c>
      <c r="E70" s="11">
        <v>17.75</v>
      </c>
      <c r="F70" s="11">
        <v>201710</v>
      </c>
    </row>
    <row r="71" spans="1:6">
      <c r="A71" s="11" t="s">
        <v>458</v>
      </c>
      <c r="B71" s="11">
        <v>38</v>
      </c>
      <c r="C71" s="11" t="s">
        <v>185</v>
      </c>
      <c r="D71" s="11" t="s">
        <v>148</v>
      </c>
      <c r="E71" s="11">
        <v>0.5</v>
      </c>
      <c r="F71" s="11">
        <v>201710</v>
      </c>
    </row>
    <row r="72" spans="1:6">
      <c r="A72" s="11" t="s">
        <v>458</v>
      </c>
      <c r="B72" s="11">
        <v>38</v>
      </c>
      <c r="C72" s="11" t="s">
        <v>185</v>
      </c>
      <c r="D72" s="11" t="s">
        <v>182</v>
      </c>
      <c r="E72" s="11">
        <v>4.5</v>
      </c>
      <c r="F72" s="11">
        <v>201710</v>
      </c>
    </row>
    <row r="73" spans="1:6">
      <c r="A73" s="11" t="s">
        <v>458</v>
      </c>
      <c r="B73" s="11">
        <v>38</v>
      </c>
      <c r="C73" s="11" t="s">
        <v>185</v>
      </c>
      <c r="D73" s="11" t="s">
        <v>177</v>
      </c>
      <c r="E73" s="11">
        <v>0.5</v>
      </c>
      <c r="F73" s="11">
        <v>201710</v>
      </c>
    </row>
    <row r="74" spans="1:6">
      <c r="A74" s="11" t="s">
        <v>458</v>
      </c>
      <c r="B74" s="11">
        <v>38</v>
      </c>
      <c r="C74" s="11" t="s">
        <v>185</v>
      </c>
      <c r="D74" s="11" t="s">
        <v>198</v>
      </c>
      <c r="E74" s="11">
        <v>3.25</v>
      </c>
      <c r="F74" s="11">
        <v>201710</v>
      </c>
    </row>
    <row r="75" spans="1:6">
      <c r="A75" s="11" t="s">
        <v>458</v>
      </c>
      <c r="B75" s="11">
        <v>38</v>
      </c>
      <c r="C75" s="11" t="s">
        <v>185</v>
      </c>
      <c r="D75" s="11" t="s">
        <v>206</v>
      </c>
      <c r="E75" s="11">
        <v>1.75</v>
      </c>
      <c r="F75" s="11">
        <v>201710</v>
      </c>
    </row>
    <row r="76" spans="1:6">
      <c r="A76" s="11" t="s">
        <v>767</v>
      </c>
      <c r="B76" s="11">
        <v>38</v>
      </c>
      <c r="C76" s="11" t="s">
        <v>175</v>
      </c>
      <c r="D76" s="11" t="s">
        <v>206</v>
      </c>
      <c r="E76" s="11">
        <v>53.239999999999995</v>
      </c>
      <c r="F76" s="11">
        <v>201710</v>
      </c>
    </row>
    <row r="77" spans="1:6">
      <c r="A77" s="11" t="s">
        <v>453</v>
      </c>
      <c r="B77" s="11">
        <v>38</v>
      </c>
      <c r="C77" s="11" t="s">
        <v>175</v>
      </c>
      <c r="D77" s="11" t="s">
        <v>177</v>
      </c>
      <c r="E77" s="11">
        <v>14</v>
      </c>
      <c r="F77" s="11">
        <v>201710</v>
      </c>
    </row>
    <row r="78" spans="1:6">
      <c r="A78" s="11" t="s">
        <v>453</v>
      </c>
      <c r="B78" s="11">
        <v>38</v>
      </c>
      <c r="C78" s="11" t="s">
        <v>175</v>
      </c>
      <c r="D78" s="11" t="s">
        <v>198</v>
      </c>
      <c r="E78" s="11">
        <v>14</v>
      </c>
      <c r="F78" s="11">
        <v>201710</v>
      </c>
    </row>
    <row r="79" spans="1:6">
      <c r="A79" s="11" t="s">
        <v>453</v>
      </c>
      <c r="B79" s="11">
        <v>38</v>
      </c>
      <c r="C79" s="11" t="s">
        <v>175</v>
      </c>
      <c r="D79" s="11" t="s">
        <v>206</v>
      </c>
      <c r="E79" s="11">
        <v>4.5</v>
      </c>
      <c r="F79" s="11">
        <v>201710</v>
      </c>
    </row>
    <row r="80" spans="1:6">
      <c r="A80" s="11" t="s">
        <v>485</v>
      </c>
      <c r="B80" s="11">
        <v>38</v>
      </c>
      <c r="C80" s="11" t="s">
        <v>175</v>
      </c>
      <c r="D80" s="11" t="s">
        <v>185</v>
      </c>
      <c r="E80" s="11">
        <v>38</v>
      </c>
      <c r="F80" s="11">
        <v>201710</v>
      </c>
    </row>
    <row r="81" spans="1:6">
      <c r="A81" s="11" t="s">
        <v>485</v>
      </c>
      <c r="B81" s="11">
        <v>38</v>
      </c>
      <c r="C81" s="11" t="s">
        <v>175</v>
      </c>
      <c r="D81" s="11" t="s">
        <v>177</v>
      </c>
      <c r="E81" s="11">
        <v>2</v>
      </c>
      <c r="F81" s="11">
        <v>201710</v>
      </c>
    </row>
    <row r="82" spans="1:6">
      <c r="A82" s="11" t="s">
        <v>485</v>
      </c>
      <c r="B82" s="11">
        <v>38</v>
      </c>
      <c r="C82" s="11" t="s">
        <v>175</v>
      </c>
      <c r="D82" s="11" t="s">
        <v>206</v>
      </c>
      <c r="E82" s="11">
        <v>1</v>
      </c>
      <c r="F82" s="11">
        <v>201710</v>
      </c>
    </row>
    <row r="83" spans="1:6">
      <c r="A83" s="11" t="s">
        <v>459</v>
      </c>
      <c r="B83" s="11">
        <v>38</v>
      </c>
      <c r="C83" s="11" t="s">
        <v>175</v>
      </c>
      <c r="D83" s="11" t="s">
        <v>198</v>
      </c>
      <c r="E83" s="11">
        <v>44.5</v>
      </c>
      <c r="F83" s="11">
        <v>201710</v>
      </c>
    </row>
    <row r="84" spans="1:6">
      <c r="A84" s="11" t="s">
        <v>471</v>
      </c>
      <c r="B84" s="11">
        <v>38</v>
      </c>
      <c r="C84" s="11" t="s">
        <v>185</v>
      </c>
      <c r="D84" s="11" t="s">
        <v>206</v>
      </c>
      <c r="E84" s="11">
        <v>47.580000000000005</v>
      </c>
      <c r="F84" s="11">
        <v>201710</v>
      </c>
    </row>
    <row r="85" spans="1:6">
      <c r="A85" s="11" t="s">
        <v>769</v>
      </c>
      <c r="B85" s="11">
        <v>38</v>
      </c>
      <c r="C85" s="11" t="s">
        <v>185</v>
      </c>
      <c r="D85" s="11" t="s">
        <v>206</v>
      </c>
      <c r="E85" s="11">
        <v>42.260000000000005</v>
      </c>
      <c r="F85" s="11">
        <v>201710</v>
      </c>
    </row>
    <row r="86" spans="1:6">
      <c r="A86" s="11" t="s">
        <v>482</v>
      </c>
      <c r="B86" s="11">
        <v>38</v>
      </c>
      <c r="C86" s="11" t="s">
        <v>175</v>
      </c>
      <c r="D86" s="11" t="s">
        <v>148</v>
      </c>
      <c r="E86" s="11">
        <v>0.5</v>
      </c>
      <c r="F86" s="11">
        <v>201710</v>
      </c>
    </row>
    <row r="87" spans="1:6">
      <c r="A87" s="11" t="s">
        <v>482</v>
      </c>
      <c r="B87" s="11">
        <v>38</v>
      </c>
      <c r="C87" s="11" t="s">
        <v>175</v>
      </c>
      <c r="D87" s="11" t="s">
        <v>182</v>
      </c>
      <c r="E87" s="11">
        <v>3.75</v>
      </c>
      <c r="F87" s="11">
        <v>201710</v>
      </c>
    </row>
    <row r="88" spans="1:6">
      <c r="A88" s="11" t="s">
        <v>482</v>
      </c>
      <c r="B88" s="11">
        <v>38</v>
      </c>
      <c r="C88" s="11" t="s">
        <v>175</v>
      </c>
      <c r="D88" s="11" t="s">
        <v>185</v>
      </c>
      <c r="E88" s="11">
        <v>1.25</v>
      </c>
      <c r="F88" s="11">
        <v>201710</v>
      </c>
    </row>
    <row r="89" spans="1:6">
      <c r="A89" s="11" t="s">
        <v>482</v>
      </c>
      <c r="B89" s="11">
        <v>38</v>
      </c>
      <c r="C89" s="11" t="s">
        <v>175</v>
      </c>
      <c r="D89" s="11" t="s">
        <v>177</v>
      </c>
      <c r="E89" s="11">
        <v>2.25</v>
      </c>
      <c r="F89" s="11">
        <v>201710</v>
      </c>
    </row>
    <row r="90" spans="1:6">
      <c r="A90" s="11" t="s">
        <v>482</v>
      </c>
      <c r="B90" s="11">
        <v>38</v>
      </c>
      <c r="C90" s="11" t="s">
        <v>175</v>
      </c>
      <c r="D90" s="11" t="s">
        <v>198</v>
      </c>
      <c r="E90" s="11">
        <v>23.5</v>
      </c>
      <c r="F90" s="11">
        <v>201710</v>
      </c>
    </row>
    <row r="91" spans="1:6">
      <c r="A91" s="11" t="s">
        <v>482</v>
      </c>
      <c r="B91" s="11">
        <v>38</v>
      </c>
      <c r="C91" s="11" t="s">
        <v>175</v>
      </c>
      <c r="D91" s="11" t="s">
        <v>203</v>
      </c>
      <c r="E91" s="11">
        <v>0.5</v>
      </c>
      <c r="F91" s="11">
        <v>201710</v>
      </c>
    </row>
    <row r="92" spans="1:6">
      <c r="A92" s="11" t="s">
        <v>482</v>
      </c>
      <c r="B92" s="11">
        <v>38</v>
      </c>
      <c r="C92" s="11" t="s">
        <v>175</v>
      </c>
      <c r="D92" s="11" t="s">
        <v>206</v>
      </c>
      <c r="E92" s="11">
        <v>21.75</v>
      </c>
      <c r="F92" s="11">
        <v>201710</v>
      </c>
    </row>
    <row r="93" spans="1:6">
      <c r="A93" s="11" t="s">
        <v>498</v>
      </c>
      <c r="B93" s="11">
        <v>38</v>
      </c>
      <c r="C93" s="11" t="s">
        <v>175</v>
      </c>
      <c r="D93" s="11" t="s">
        <v>206</v>
      </c>
      <c r="E93" s="11">
        <v>11.92</v>
      </c>
      <c r="F93" s="11">
        <v>201710</v>
      </c>
    </row>
    <row r="94" spans="1:6">
      <c r="A94" s="11" t="s">
        <v>479</v>
      </c>
      <c r="B94" s="11">
        <v>38</v>
      </c>
      <c r="C94" s="11" t="s">
        <v>175</v>
      </c>
      <c r="D94" s="11" t="s">
        <v>177</v>
      </c>
      <c r="E94" s="11">
        <v>18</v>
      </c>
      <c r="F94" s="11">
        <v>201710</v>
      </c>
    </row>
    <row r="95" spans="1:6">
      <c r="A95" s="11" t="s">
        <v>479</v>
      </c>
      <c r="B95" s="11">
        <v>38</v>
      </c>
      <c r="C95" s="11" t="s">
        <v>175</v>
      </c>
      <c r="D95" s="11" t="s">
        <v>198</v>
      </c>
      <c r="E95" s="11">
        <v>27</v>
      </c>
      <c r="F95" s="11">
        <v>201710</v>
      </c>
    </row>
    <row r="96" spans="1:6">
      <c r="A96" s="11" t="s">
        <v>461</v>
      </c>
      <c r="B96" s="11">
        <v>38</v>
      </c>
      <c r="C96" s="11" t="s">
        <v>185</v>
      </c>
      <c r="D96" s="11" t="s">
        <v>182</v>
      </c>
      <c r="E96" s="11">
        <v>19.730000000000004</v>
      </c>
      <c r="F96" s="11">
        <v>201710</v>
      </c>
    </row>
    <row r="97" spans="1:6">
      <c r="A97" s="11" t="s">
        <v>467</v>
      </c>
      <c r="B97" s="11">
        <v>38</v>
      </c>
      <c r="C97" s="11" t="s">
        <v>185</v>
      </c>
      <c r="D97" s="11" t="s">
        <v>206</v>
      </c>
      <c r="E97" s="11">
        <v>71.930000000000007</v>
      </c>
      <c r="F97" s="11">
        <v>201710</v>
      </c>
    </row>
    <row r="98" spans="1:6">
      <c r="A98" s="11" t="s">
        <v>465</v>
      </c>
      <c r="B98" s="11">
        <v>38</v>
      </c>
      <c r="C98" s="11" t="s">
        <v>185</v>
      </c>
      <c r="D98" s="11" t="s">
        <v>198</v>
      </c>
      <c r="E98" s="11">
        <v>16.009999999999998</v>
      </c>
      <c r="F98" s="11">
        <v>201710</v>
      </c>
    </row>
    <row r="99" spans="1:6">
      <c r="A99" s="11" t="s">
        <v>774</v>
      </c>
      <c r="B99" s="11">
        <v>38</v>
      </c>
      <c r="C99" s="11" t="s">
        <v>175</v>
      </c>
      <c r="D99" s="11" t="s">
        <v>198</v>
      </c>
      <c r="E99" s="11">
        <v>47.5</v>
      </c>
      <c r="F99" s="11">
        <v>201710</v>
      </c>
    </row>
    <row r="100" spans="1:6">
      <c r="A100" s="11" t="s">
        <v>775</v>
      </c>
      <c r="B100" s="11">
        <v>38</v>
      </c>
      <c r="C100" s="11" t="s">
        <v>198</v>
      </c>
      <c r="D100" s="11" t="s">
        <v>185</v>
      </c>
      <c r="E100" s="11">
        <v>30.7</v>
      </c>
      <c r="F100" s="11">
        <v>201710</v>
      </c>
    </row>
    <row r="101" spans="1:6">
      <c r="A101" s="11" t="s">
        <v>472</v>
      </c>
      <c r="B101" s="11">
        <v>38</v>
      </c>
      <c r="C101" s="11" t="s">
        <v>203</v>
      </c>
      <c r="D101" s="11" t="s">
        <v>198</v>
      </c>
      <c r="E101" s="11">
        <v>43.75</v>
      </c>
      <c r="F101" s="11">
        <v>201710</v>
      </c>
    </row>
    <row r="102" spans="1:6">
      <c r="A102" s="11" t="s">
        <v>480</v>
      </c>
      <c r="B102" s="11">
        <v>38</v>
      </c>
      <c r="C102" s="11" t="s">
        <v>175</v>
      </c>
      <c r="D102" s="11" t="s">
        <v>185</v>
      </c>
      <c r="E102" s="11">
        <v>9</v>
      </c>
      <c r="F102" s="11">
        <v>201710</v>
      </c>
    </row>
    <row r="103" spans="1:6">
      <c r="A103" s="11" t="s">
        <v>777</v>
      </c>
      <c r="B103" s="11">
        <v>38</v>
      </c>
      <c r="C103" s="11" t="s">
        <v>175</v>
      </c>
      <c r="D103" s="11" t="s">
        <v>185</v>
      </c>
      <c r="E103" s="11">
        <v>27</v>
      </c>
      <c r="F103" s="11">
        <v>201710</v>
      </c>
    </row>
    <row r="104" spans="1:6">
      <c r="A104" s="11" t="s">
        <v>777</v>
      </c>
      <c r="B104" s="11">
        <v>38</v>
      </c>
      <c r="C104" s="11" t="s">
        <v>175</v>
      </c>
      <c r="D104" s="11" t="s">
        <v>206</v>
      </c>
      <c r="E104" s="11">
        <v>1</v>
      </c>
      <c r="F104" s="11">
        <v>201710</v>
      </c>
    </row>
    <row r="105" spans="1:6">
      <c r="A105" s="11" t="s">
        <v>495</v>
      </c>
      <c r="B105" s="11">
        <v>38</v>
      </c>
      <c r="C105" s="11" t="s">
        <v>175</v>
      </c>
      <c r="D105" s="11" t="s">
        <v>206</v>
      </c>
      <c r="E105" s="11">
        <v>36</v>
      </c>
      <c r="F105" s="11">
        <v>201710</v>
      </c>
    </row>
    <row r="106" spans="1:6">
      <c r="A106" s="11" t="s">
        <v>476</v>
      </c>
      <c r="B106" s="11">
        <v>38</v>
      </c>
      <c r="C106" s="11" t="s">
        <v>198</v>
      </c>
      <c r="D106" s="11" t="s">
        <v>206</v>
      </c>
      <c r="E106" s="11">
        <v>49.5</v>
      </c>
      <c r="F106" s="11">
        <v>201710</v>
      </c>
    </row>
    <row r="107" spans="1:6">
      <c r="A107" s="11" t="s">
        <v>597</v>
      </c>
      <c r="B107" s="11">
        <v>38</v>
      </c>
      <c r="C107" s="11" t="s">
        <v>175</v>
      </c>
      <c r="D107" s="11" t="s">
        <v>198</v>
      </c>
      <c r="E107" s="11">
        <v>24</v>
      </c>
      <c r="F107" s="11">
        <v>201710</v>
      </c>
    </row>
    <row r="108" spans="1:6">
      <c r="A108" s="11" t="s">
        <v>787</v>
      </c>
      <c r="B108" s="11">
        <v>38</v>
      </c>
      <c r="C108" s="11" t="s">
        <v>185</v>
      </c>
      <c r="D108" s="11" t="s">
        <v>198</v>
      </c>
      <c r="E108" s="11">
        <v>15.83</v>
      </c>
      <c r="F108" s="11">
        <v>201710</v>
      </c>
    </row>
    <row r="109" spans="1:6">
      <c r="A109" s="11" t="s">
        <v>501</v>
      </c>
      <c r="B109" s="11">
        <v>38</v>
      </c>
      <c r="C109" s="11" t="s">
        <v>175</v>
      </c>
      <c r="D109" s="11" t="s">
        <v>198</v>
      </c>
      <c r="E109" s="11">
        <v>43</v>
      </c>
      <c r="F109" s="11">
        <v>201710</v>
      </c>
    </row>
    <row r="110" spans="1:6">
      <c r="A110" s="11" t="s">
        <v>487</v>
      </c>
      <c r="B110" s="11">
        <v>38</v>
      </c>
      <c r="C110" s="11" t="s">
        <v>175</v>
      </c>
      <c r="D110" s="11" t="s">
        <v>177</v>
      </c>
      <c r="E110" s="11">
        <v>45</v>
      </c>
      <c r="F110" s="11">
        <v>201710</v>
      </c>
    </row>
    <row r="111" spans="1:6">
      <c r="A111" s="11" t="s">
        <v>781</v>
      </c>
      <c r="B111" s="11">
        <v>38</v>
      </c>
      <c r="C111" s="11" t="s">
        <v>175</v>
      </c>
      <c r="D111" s="11" t="s">
        <v>198</v>
      </c>
      <c r="E111" s="11">
        <v>32</v>
      </c>
      <c r="F111" s="11">
        <v>201710</v>
      </c>
    </row>
    <row r="112" spans="1:6">
      <c r="A112" s="11" t="s">
        <v>486</v>
      </c>
      <c r="B112" s="11">
        <v>38</v>
      </c>
      <c r="C112" s="11" t="s">
        <v>175</v>
      </c>
      <c r="D112" s="11" t="s">
        <v>177</v>
      </c>
      <c r="E112" s="11">
        <v>46.25</v>
      </c>
      <c r="F112" s="11">
        <v>201710</v>
      </c>
    </row>
    <row r="113" spans="1:6">
      <c r="A113" s="11" t="s">
        <v>507</v>
      </c>
      <c r="B113" s="11">
        <v>38</v>
      </c>
      <c r="C113" s="11" t="s">
        <v>175</v>
      </c>
      <c r="D113" s="11" t="s">
        <v>198</v>
      </c>
      <c r="E113" s="11">
        <v>8</v>
      </c>
      <c r="F113" s="11">
        <v>201710</v>
      </c>
    </row>
    <row r="114" spans="1:6">
      <c r="A114" s="11" t="s">
        <v>483</v>
      </c>
      <c r="B114" s="11">
        <v>38</v>
      </c>
      <c r="C114" s="11" t="s">
        <v>175</v>
      </c>
      <c r="D114" s="11" t="s">
        <v>185</v>
      </c>
      <c r="E114" s="11">
        <v>8</v>
      </c>
      <c r="F114" s="11">
        <v>201710</v>
      </c>
    </row>
    <row r="115" spans="1:6">
      <c r="A115" s="11" t="s">
        <v>483</v>
      </c>
      <c r="B115" s="11">
        <v>38</v>
      </c>
      <c r="C115" s="11" t="s">
        <v>175</v>
      </c>
      <c r="D115" s="11" t="s">
        <v>177</v>
      </c>
      <c r="E115" s="11">
        <v>8.5</v>
      </c>
      <c r="F115" s="11">
        <v>201710</v>
      </c>
    </row>
    <row r="116" spans="1:6">
      <c r="A116" s="11" t="s">
        <v>483</v>
      </c>
      <c r="B116" s="11">
        <v>38</v>
      </c>
      <c r="C116" s="11" t="s">
        <v>175</v>
      </c>
      <c r="D116" s="11" t="s">
        <v>198</v>
      </c>
      <c r="E116" s="11">
        <v>21</v>
      </c>
      <c r="F116" s="11">
        <v>201710</v>
      </c>
    </row>
    <row r="117" spans="1:6">
      <c r="A117" s="11" t="s">
        <v>483</v>
      </c>
      <c r="B117" s="11">
        <v>38</v>
      </c>
      <c r="C117" s="11" t="s">
        <v>175</v>
      </c>
      <c r="D117" s="11" t="s">
        <v>206</v>
      </c>
      <c r="E117" s="11">
        <v>6.5</v>
      </c>
      <c r="F117" s="11">
        <v>201710</v>
      </c>
    </row>
    <row r="118" spans="1:6">
      <c r="A118" s="11" t="s">
        <v>913</v>
      </c>
      <c r="B118" s="11">
        <v>38</v>
      </c>
      <c r="C118" s="11" t="s">
        <v>185</v>
      </c>
      <c r="D118" s="11" t="s">
        <v>177</v>
      </c>
      <c r="E118" s="11">
        <v>17.989999999999998</v>
      </c>
      <c r="F118" s="11">
        <v>201710</v>
      </c>
    </row>
    <row r="119" spans="1:6">
      <c r="A119" s="11" t="s">
        <v>784</v>
      </c>
      <c r="B119" s="11">
        <v>38</v>
      </c>
      <c r="C119" s="11" t="s">
        <v>175</v>
      </c>
      <c r="D119" s="11" t="s">
        <v>148</v>
      </c>
      <c r="E119" s="11">
        <v>1.5</v>
      </c>
      <c r="F119" s="11">
        <v>201710</v>
      </c>
    </row>
    <row r="120" spans="1:6">
      <c r="A120" s="11" t="s">
        <v>784</v>
      </c>
      <c r="B120" s="11">
        <v>38</v>
      </c>
      <c r="C120" s="11" t="s">
        <v>175</v>
      </c>
      <c r="D120" s="11" t="s">
        <v>182</v>
      </c>
      <c r="E120" s="11">
        <v>3.5</v>
      </c>
      <c r="F120" s="11">
        <v>201710</v>
      </c>
    </row>
    <row r="121" spans="1:6">
      <c r="A121" s="11" t="s">
        <v>784</v>
      </c>
      <c r="B121" s="11">
        <v>38</v>
      </c>
      <c r="C121" s="11" t="s">
        <v>175</v>
      </c>
      <c r="D121" s="11" t="s">
        <v>185</v>
      </c>
      <c r="E121" s="11">
        <v>3.75</v>
      </c>
      <c r="F121" s="11">
        <v>201710</v>
      </c>
    </row>
    <row r="122" spans="1:6">
      <c r="A122" s="11" t="s">
        <v>784</v>
      </c>
      <c r="B122" s="11">
        <v>38</v>
      </c>
      <c r="C122" s="11" t="s">
        <v>175</v>
      </c>
      <c r="D122" s="11" t="s">
        <v>177</v>
      </c>
      <c r="E122" s="11">
        <v>4.25</v>
      </c>
      <c r="F122" s="11">
        <v>201710</v>
      </c>
    </row>
    <row r="123" spans="1:6">
      <c r="A123" s="11" t="s">
        <v>784</v>
      </c>
      <c r="B123" s="11">
        <v>38</v>
      </c>
      <c r="C123" s="11" t="s">
        <v>175</v>
      </c>
      <c r="D123" s="11" t="s">
        <v>198</v>
      </c>
      <c r="E123" s="11">
        <v>5.25</v>
      </c>
      <c r="F123" s="11">
        <v>201710</v>
      </c>
    </row>
    <row r="124" spans="1:6">
      <c r="A124" s="11" t="s">
        <v>784</v>
      </c>
      <c r="B124" s="11">
        <v>38</v>
      </c>
      <c r="C124" s="11" t="s">
        <v>175</v>
      </c>
      <c r="D124" s="11" t="s">
        <v>203</v>
      </c>
      <c r="E124" s="11">
        <v>0.5</v>
      </c>
      <c r="F124" s="11">
        <v>201710</v>
      </c>
    </row>
    <row r="125" spans="1:6">
      <c r="A125" s="11" t="s">
        <v>784</v>
      </c>
      <c r="B125" s="11">
        <v>38</v>
      </c>
      <c r="C125" s="11" t="s">
        <v>175</v>
      </c>
      <c r="D125" s="11" t="s">
        <v>206</v>
      </c>
      <c r="E125" s="11">
        <v>4.5</v>
      </c>
      <c r="F125" s="11">
        <v>201710</v>
      </c>
    </row>
    <row r="126" spans="1:6">
      <c r="A126" s="11" t="s">
        <v>492</v>
      </c>
      <c r="B126" s="11">
        <v>38</v>
      </c>
      <c r="C126" s="11" t="s">
        <v>175</v>
      </c>
      <c r="D126" s="11" t="s">
        <v>206</v>
      </c>
      <c r="E126" s="11">
        <v>38.500000000000007</v>
      </c>
      <c r="F126" s="11">
        <v>201710</v>
      </c>
    </row>
    <row r="127" spans="1:6">
      <c r="A127" s="11" t="s">
        <v>491</v>
      </c>
      <c r="B127" s="11">
        <v>38</v>
      </c>
      <c r="C127" s="11" t="s">
        <v>175</v>
      </c>
      <c r="D127" s="11" t="s">
        <v>206</v>
      </c>
      <c r="E127" s="11">
        <v>44.5</v>
      </c>
      <c r="F127" s="11">
        <v>201710</v>
      </c>
    </row>
    <row r="128" spans="1:6">
      <c r="A128" s="11" t="s">
        <v>1233</v>
      </c>
      <c r="B128" s="11">
        <v>39</v>
      </c>
      <c r="C128" s="11" t="s">
        <v>185</v>
      </c>
      <c r="D128" s="11" t="s">
        <v>206</v>
      </c>
      <c r="E128" s="11">
        <v>58.25</v>
      </c>
      <c r="F128" s="11">
        <v>201710</v>
      </c>
    </row>
    <row r="129" spans="1:6">
      <c r="A129" s="11" t="s">
        <v>715</v>
      </c>
      <c r="B129" s="11">
        <v>39</v>
      </c>
      <c r="C129" s="11" t="s">
        <v>175</v>
      </c>
      <c r="D129" s="11" t="s">
        <v>198</v>
      </c>
      <c r="E129" s="11">
        <v>8</v>
      </c>
      <c r="F129" s="11">
        <v>201710</v>
      </c>
    </row>
    <row r="130" spans="1:6">
      <c r="A130" s="11" t="s">
        <v>466</v>
      </c>
      <c r="B130" s="11">
        <v>39</v>
      </c>
      <c r="C130" s="11" t="s">
        <v>175</v>
      </c>
      <c r="D130" s="11" t="s">
        <v>177</v>
      </c>
      <c r="E130" s="11">
        <v>16.5</v>
      </c>
      <c r="F130" s="11">
        <v>201710</v>
      </c>
    </row>
    <row r="131" spans="1:6">
      <c r="A131" s="11" t="s">
        <v>466</v>
      </c>
      <c r="B131" s="11">
        <v>39</v>
      </c>
      <c r="C131" s="11" t="s">
        <v>175</v>
      </c>
      <c r="D131" s="11" t="s">
        <v>198</v>
      </c>
      <c r="E131" s="11">
        <v>3</v>
      </c>
      <c r="F131" s="11">
        <v>201710</v>
      </c>
    </row>
    <row r="132" spans="1:6">
      <c r="A132" s="11" t="s">
        <v>726</v>
      </c>
      <c r="B132" s="11">
        <v>39</v>
      </c>
      <c r="C132" s="11" t="s">
        <v>175</v>
      </c>
      <c r="D132" s="11" t="s">
        <v>185</v>
      </c>
      <c r="E132" s="11">
        <v>1</v>
      </c>
      <c r="F132" s="11">
        <v>201710</v>
      </c>
    </row>
    <row r="133" spans="1:6">
      <c r="A133" s="11" t="s">
        <v>726</v>
      </c>
      <c r="B133" s="11">
        <v>39</v>
      </c>
      <c r="C133" s="11" t="s">
        <v>175</v>
      </c>
      <c r="D133" s="11" t="s">
        <v>177</v>
      </c>
      <c r="E133" s="11">
        <v>2</v>
      </c>
      <c r="F133" s="11">
        <v>201710</v>
      </c>
    </row>
    <row r="134" spans="1:6">
      <c r="A134" s="11" t="s">
        <v>726</v>
      </c>
      <c r="B134" s="11">
        <v>39</v>
      </c>
      <c r="C134" s="11" t="s">
        <v>175</v>
      </c>
      <c r="D134" s="11" t="s">
        <v>198</v>
      </c>
      <c r="E134" s="11">
        <v>22</v>
      </c>
      <c r="F134" s="11">
        <v>201710</v>
      </c>
    </row>
    <row r="135" spans="1:6">
      <c r="A135" s="11" t="s">
        <v>767</v>
      </c>
      <c r="B135" s="11">
        <v>39</v>
      </c>
      <c r="C135" s="11" t="s">
        <v>175</v>
      </c>
      <c r="D135" s="11" t="s">
        <v>206</v>
      </c>
      <c r="E135" s="11">
        <v>57.32</v>
      </c>
      <c r="F135" s="11">
        <v>201710</v>
      </c>
    </row>
    <row r="136" spans="1:6">
      <c r="A136" s="11" t="s">
        <v>453</v>
      </c>
      <c r="B136" s="11">
        <v>39</v>
      </c>
      <c r="C136" s="11" t="s">
        <v>175</v>
      </c>
      <c r="D136" s="11" t="s">
        <v>177</v>
      </c>
      <c r="E136" s="11">
        <v>12.5</v>
      </c>
      <c r="F136" s="11">
        <v>201710</v>
      </c>
    </row>
    <row r="137" spans="1:6">
      <c r="A137" s="11" t="s">
        <v>453</v>
      </c>
      <c r="B137" s="11">
        <v>39</v>
      </c>
      <c r="C137" s="11" t="s">
        <v>175</v>
      </c>
      <c r="D137" s="11" t="s">
        <v>198</v>
      </c>
      <c r="E137" s="11">
        <v>20.5</v>
      </c>
      <c r="F137" s="11">
        <v>201710</v>
      </c>
    </row>
    <row r="138" spans="1:6">
      <c r="A138" s="11" t="s">
        <v>453</v>
      </c>
      <c r="B138" s="11">
        <v>39</v>
      </c>
      <c r="C138" s="11" t="s">
        <v>175</v>
      </c>
      <c r="D138" s="11" t="s">
        <v>206</v>
      </c>
      <c r="E138" s="11">
        <v>0.5</v>
      </c>
      <c r="F138" s="11">
        <v>201710</v>
      </c>
    </row>
    <row r="139" spans="1:6">
      <c r="A139" s="11" t="s">
        <v>485</v>
      </c>
      <c r="B139" s="11">
        <v>39</v>
      </c>
      <c r="C139" s="11" t="s">
        <v>175</v>
      </c>
      <c r="D139" s="11" t="s">
        <v>185</v>
      </c>
      <c r="E139" s="11">
        <v>32</v>
      </c>
      <c r="F139" s="11">
        <v>201710</v>
      </c>
    </row>
    <row r="140" spans="1:6">
      <c r="A140" s="11" t="s">
        <v>485</v>
      </c>
      <c r="B140" s="11">
        <v>39</v>
      </c>
      <c r="C140" s="11" t="s">
        <v>175</v>
      </c>
      <c r="D140" s="11" t="s">
        <v>206</v>
      </c>
      <c r="E140" s="11">
        <v>10</v>
      </c>
      <c r="F140" s="11">
        <v>201710</v>
      </c>
    </row>
    <row r="141" spans="1:6">
      <c r="A141" s="11" t="s">
        <v>459</v>
      </c>
      <c r="B141" s="11">
        <v>39</v>
      </c>
      <c r="C141" s="11" t="s">
        <v>175</v>
      </c>
      <c r="D141" s="11" t="s">
        <v>198</v>
      </c>
      <c r="E141" s="11">
        <v>40</v>
      </c>
      <c r="F141" s="11">
        <v>201710</v>
      </c>
    </row>
    <row r="142" spans="1:6">
      <c r="A142" s="11" t="s">
        <v>471</v>
      </c>
      <c r="B142" s="11">
        <v>39</v>
      </c>
      <c r="C142" s="11" t="s">
        <v>185</v>
      </c>
      <c r="D142" s="11" t="s">
        <v>182</v>
      </c>
      <c r="E142" s="11">
        <v>1.58</v>
      </c>
      <c r="F142" s="11">
        <v>201710</v>
      </c>
    </row>
    <row r="143" spans="1:6">
      <c r="A143" s="11" t="s">
        <v>471</v>
      </c>
      <c r="B143" s="11">
        <v>39</v>
      </c>
      <c r="C143" s="11" t="s">
        <v>185</v>
      </c>
      <c r="D143" s="11" t="s">
        <v>206</v>
      </c>
      <c r="E143" s="11">
        <v>13.51</v>
      </c>
      <c r="F143" s="11">
        <v>201710</v>
      </c>
    </row>
    <row r="144" spans="1:6">
      <c r="A144" s="11" t="s">
        <v>769</v>
      </c>
      <c r="B144" s="11">
        <v>39</v>
      </c>
      <c r="C144" s="11" t="s">
        <v>185</v>
      </c>
      <c r="D144" s="11" t="s">
        <v>206</v>
      </c>
      <c r="E144" s="11">
        <v>18.670000000000002</v>
      </c>
      <c r="F144" s="11">
        <v>201710</v>
      </c>
    </row>
    <row r="145" spans="1:6">
      <c r="A145" s="11" t="s">
        <v>482</v>
      </c>
      <c r="B145" s="11">
        <v>39</v>
      </c>
      <c r="C145" s="11" t="s">
        <v>175</v>
      </c>
      <c r="D145" s="11" t="s">
        <v>148</v>
      </c>
      <c r="E145" s="11">
        <v>0.75</v>
      </c>
      <c r="F145" s="11">
        <v>201710</v>
      </c>
    </row>
    <row r="146" spans="1:6">
      <c r="A146" s="11" t="s">
        <v>482</v>
      </c>
      <c r="B146" s="11">
        <v>39</v>
      </c>
      <c r="C146" s="11" t="s">
        <v>175</v>
      </c>
      <c r="D146" s="11" t="s">
        <v>182</v>
      </c>
      <c r="E146" s="11">
        <v>3.75</v>
      </c>
      <c r="F146" s="11">
        <v>201710</v>
      </c>
    </row>
    <row r="147" spans="1:6">
      <c r="A147" s="11" t="s">
        <v>482</v>
      </c>
      <c r="B147" s="11">
        <v>39</v>
      </c>
      <c r="C147" s="11" t="s">
        <v>175</v>
      </c>
      <c r="D147" s="11" t="s">
        <v>185</v>
      </c>
      <c r="E147" s="11">
        <v>0.75</v>
      </c>
      <c r="F147" s="11">
        <v>201710</v>
      </c>
    </row>
    <row r="148" spans="1:6">
      <c r="A148" s="11" t="s">
        <v>482</v>
      </c>
      <c r="B148" s="11">
        <v>39</v>
      </c>
      <c r="C148" s="11" t="s">
        <v>175</v>
      </c>
      <c r="D148" s="11" t="s">
        <v>177</v>
      </c>
      <c r="E148" s="11">
        <v>1.5</v>
      </c>
      <c r="F148" s="11">
        <v>201710</v>
      </c>
    </row>
    <row r="149" spans="1:6">
      <c r="A149" s="11" t="s">
        <v>482</v>
      </c>
      <c r="B149" s="11">
        <v>39</v>
      </c>
      <c r="C149" s="11" t="s">
        <v>175</v>
      </c>
      <c r="D149" s="11" t="s">
        <v>198</v>
      </c>
      <c r="E149" s="11">
        <v>24.25</v>
      </c>
      <c r="F149" s="11">
        <v>201710</v>
      </c>
    </row>
    <row r="150" spans="1:6">
      <c r="A150" s="11" t="s">
        <v>482</v>
      </c>
      <c r="B150" s="11">
        <v>39</v>
      </c>
      <c r="C150" s="11" t="s">
        <v>175</v>
      </c>
      <c r="D150" s="11" t="s">
        <v>203</v>
      </c>
      <c r="E150" s="11">
        <v>0.25</v>
      </c>
      <c r="F150" s="11">
        <v>201710</v>
      </c>
    </row>
    <row r="151" spans="1:6">
      <c r="A151" s="11" t="s">
        <v>482</v>
      </c>
      <c r="B151" s="11">
        <v>39</v>
      </c>
      <c r="C151" s="11" t="s">
        <v>175</v>
      </c>
      <c r="D151" s="11" t="s">
        <v>206</v>
      </c>
      <c r="E151" s="11">
        <v>11</v>
      </c>
      <c r="F151" s="11">
        <v>201710</v>
      </c>
    </row>
    <row r="152" spans="1:6">
      <c r="A152" s="11" t="s">
        <v>479</v>
      </c>
      <c r="B152" s="11">
        <v>39</v>
      </c>
      <c r="C152" s="11" t="s">
        <v>175</v>
      </c>
      <c r="D152" s="11" t="s">
        <v>177</v>
      </c>
      <c r="E152" s="11">
        <v>8.5</v>
      </c>
      <c r="F152" s="11">
        <v>201710</v>
      </c>
    </row>
    <row r="153" spans="1:6">
      <c r="A153" s="11" t="s">
        <v>479</v>
      </c>
      <c r="B153" s="11">
        <v>39</v>
      </c>
      <c r="C153" s="11" t="s">
        <v>175</v>
      </c>
      <c r="D153" s="11" t="s">
        <v>198</v>
      </c>
      <c r="E153" s="11">
        <v>38</v>
      </c>
      <c r="F153" s="11">
        <v>201710</v>
      </c>
    </row>
    <row r="154" spans="1:6">
      <c r="A154" s="11" t="s">
        <v>499</v>
      </c>
      <c r="B154" s="11">
        <v>39</v>
      </c>
      <c r="C154" s="11" t="s">
        <v>175</v>
      </c>
      <c r="D154" s="11" t="s">
        <v>206</v>
      </c>
      <c r="E154" s="11">
        <v>48.589999999999996</v>
      </c>
      <c r="F154" s="11">
        <v>201710</v>
      </c>
    </row>
    <row r="155" spans="1:6">
      <c r="A155" s="11" t="s">
        <v>461</v>
      </c>
      <c r="B155" s="11">
        <v>39</v>
      </c>
      <c r="C155" s="11" t="s">
        <v>185</v>
      </c>
      <c r="D155" s="11" t="s">
        <v>182</v>
      </c>
      <c r="E155" s="11">
        <v>16.53</v>
      </c>
      <c r="F155" s="11">
        <v>201710</v>
      </c>
    </row>
    <row r="156" spans="1:6">
      <c r="A156" s="11" t="s">
        <v>467</v>
      </c>
      <c r="B156" s="11">
        <v>39</v>
      </c>
      <c r="C156" s="11" t="s">
        <v>185</v>
      </c>
      <c r="D156" s="11" t="s">
        <v>206</v>
      </c>
      <c r="E156" s="11">
        <v>49.72999999999999</v>
      </c>
      <c r="F156" s="11">
        <v>201710</v>
      </c>
    </row>
    <row r="157" spans="1:6">
      <c r="A157" s="11" t="s">
        <v>775</v>
      </c>
      <c r="B157" s="11">
        <v>39</v>
      </c>
      <c r="C157" s="11" t="s">
        <v>198</v>
      </c>
      <c r="D157" s="11" t="s">
        <v>185</v>
      </c>
      <c r="E157" s="11">
        <v>17.75</v>
      </c>
      <c r="F157" s="11">
        <v>201710</v>
      </c>
    </row>
    <row r="158" spans="1:6">
      <c r="A158" s="11" t="s">
        <v>468</v>
      </c>
      <c r="B158" s="11">
        <v>39</v>
      </c>
      <c r="C158" s="11" t="s">
        <v>185</v>
      </c>
      <c r="D158" s="11" t="s">
        <v>198</v>
      </c>
      <c r="E158" s="11">
        <v>9.76</v>
      </c>
      <c r="F158" s="11">
        <v>201710</v>
      </c>
    </row>
    <row r="159" spans="1:6">
      <c r="A159" s="11" t="s">
        <v>472</v>
      </c>
      <c r="B159" s="11">
        <v>39</v>
      </c>
      <c r="C159" s="11" t="s">
        <v>203</v>
      </c>
      <c r="D159" s="11" t="s">
        <v>198</v>
      </c>
      <c r="E159" s="11">
        <v>43.75</v>
      </c>
      <c r="F159" s="11">
        <v>201710</v>
      </c>
    </row>
    <row r="160" spans="1:6">
      <c r="A160" s="11" t="s">
        <v>480</v>
      </c>
      <c r="B160" s="11">
        <v>39</v>
      </c>
      <c r="C160" s="11" t="s">
        <v>175</v>
      </c>
      <c r="D160" s="11" t="s">
        <v>185</v>
      </c>
      <c r="E160" s="11">
        <v>9</v>
      </c>
      <c r="F160" s="11">
        <v>201710</v>
      </c>
    </row>
    <row r="161" spans="1:6">
      <c r="A161" s="11" t="s">
        <v>481</v>
      </c>
      <c r="B161" s="11">
        <v>39</v>
      </c>
      <c r="C161" s="11" t="s">
        <v>175</v>
      </c>
      <c r="D161" s="11" t="s">
        <v>198</v>
      </c>
      <c r="E161" s="11">
        <v>19</v>
      </c>
      <c r="F161" s="11">
        <v>201710</v>
      </c>
    </row>
    <row r="162" spans="1:6">
      <c r="A162" s="11" t="s">
        <v>777</v>
      </c>
      <c r="B162" s="11">
        <v>39</v>
      </c>
      <c r="C162" s="11" t="s">
        <v>175</v>
      </c>
      <c r="D162" s="11" t="s">
        <v>185</v>
      </c>
      <c r="E162" s="11">
        <v>23.5</v>
      </c>
      <c r="F162" s="11">
        <v>201710</v>
      </c>
    </row>
    <row r="163" spans="1:6">
      <c r="A163" s="11" t="s">
        <v>777</v>
      </c>
      <c r="B163" s="11">
        <v>39</v>
      </c>
      <c r="C163" s="11" t="s">
        <v>175</v>
      </c>
      <c r="D163" s="11" t="s">
        <v>206</v>
      </c>
      <c r="E163" s="11">
        <v>6.5</v>
      </c>
      <c r="F163" s="11">
        <v>201710</v>
      </c>
    </row>
    <row r="164" spans="1:6">
      <c r="A164" s="11" t="s">
        <v>495</v>
      </c>
      <c r="B164" s="11">
        <v>39</v>
      </c>
      <c r="C164" s="11" t="s">
        <v>175</v>
      </c>
      <c r="D164" s="11" t="s">
        <v>206</v>
      </c>
      <c r="E164" s="11">
        <v>36</v>
      </c>
      <c r="F164" s="11">
        <v>201710</v>
      </c>
    </row>
    <row r="165" spans="1:6">
      <c r="A165" s="11" t="s">
        <v>476</v>
      </c>
      <c r="B165" s="11">
        <v>39</v>
      </c>
      <c r="C165" s="11" t="s">
        <v>198</v>
      </c>
      <c r="D165" s="11" t="s">
        <v>206</v>
      </c>
      <c r="E165" s="11">
        <v>13.5</v>
      </c>
      <c r="F165" s="11">
        <v>201710</v>
      </c>
    </row>
    <row r="166" spans="1:6">
      <c r="A166" s="11" t="s">
        <v>501</v>
      </c>
      <c r="B166" s="11">
        <v>39</v>
      </c>
      <c r="C166" s="11" t="s">
        <v>175</v>
      </c>
      <c r="D166" s="11" t="s">
        <v>198</v>
      </c>
      <c r="E166" s="11">
        <v>45</v>
      </c>
      <c r="F166" s="11">
        <v>201710</v>
      </c>
    </row>
    <row r="167" spans="1:6">
      <c r="A167" s="11" t="s">
        <v>487</v>
      </c>
      <c r="B167" s="11">
        <v>39</v>
      </c>
      <c r="C167" s="11" t="s">
        <v>175</v>
      </c>
      <c r="D167" s="11" t="s">
        <v>177</v>
      </c>
      <c r="E167" s="11">
        <v>41.75</v>
      </c>
      <c r="F167" s="11">
        <v>201710</v>
      </c>
    </row>
    <row r="168" spans="1:6">
      <c r="A168" s="11" t="s">
        <v>781</v>
      </c>
      <c r="B168" s="11">
        <v>39</v>
      </c>
      <c r="C168" s="11" t="s">
        <v>175</v>
      </c>
      <c r="D168" s="11" t="s">
        <v>198</v>
      </c>
      <c r="E168" s="11">
        <v>38.5</v>
      </c>
      <c r="F168" s="11">
        <v>201710</v>
      </c>
    </row>
    <row r="169" spans="1:6">
      <c r="A169" s="11" t="s">
        <v>486</v>
      </c>
      <c r="B169" s="11">
        <v>39</v>
      </c>
      <c r="C169" s="11" t="s">
        <v>175</v>
      </c>
      <c r="D169" s="11" t="s">
        <v>177</v>
      </c>
      <c r="E169" s="11">
        <v>43.75</v>
      </c>
      <c r="F169" s="11">
        <v>201710</v>
      </c>
    </row>
    <row r="170" spans="1:6">
      <c r="A170" s="11" t="s">
        <v>483</v>
      </c>
      <c r="B170" s="11">
        <v>39</v>
      </c>
      <c r="C170" s="11" t="s">
        <v>175</v>
      </c>
      <c r="D170" s="11" t="s">
        <v>185</v>
      </c>
      <c r="E170" s="11">
        <v>4.5</v>
      </c>
      <c r="F170" s="11">
        <v>201710</v>
      </c>
    </row>
    <row r="171" spans="1:6">
      <c r="A171" s="11" t="s">
        <v>483</v>
      </c>
      <c r="B171" s="11">
        <v>39</v>
      </c>
      <c r="C171" s="11" t="s">
        <v>175</v>
      </c>
      <c r="D171" s="11" t="s">
        <v>177</v>
      </c>
      <c r="E171" s="11">
        <v>5</v>
      </c>
      <c r="F171" s="11">
        <v>201710</v>
      </c>
    </row>
    <row r="172" spans="1:6">
      <c r="A172" s="11" t="s">
        <v>483</v>
      </c>
      <c r="B172" s="11">
        <v>39</v>
      </c>
      <c r="C172" s="11" t="s">
        <v>175</v>
      </c>
      <c r="D172" s="11" t="s">
        <v>198</v>
      </c>
      <c r="E172" s="11">
        <v>29</v>
      </c>
      <c r="F172" s="11">
        <v>201710</v>
      </c>
    </row>
    <row r="173" spans="1:6">
      <c r="A173" s="11" t="s">
        <v>483</v>
      </c>
      <c r="B173" s="11">
        <v>39</v>
      </c>
      <c r="C173" s="11" t="s">
        <v>175</v>
      </c>
      <c r="D173" s="11" t="s">
        <v>206</v>
      </c>
      <c r="E173" s="11">
        <v>5</v>
      </c>
      <c r="F173" s="11">
        <v>201710</v>
      </c>
    </row>
    <row r="174" spans="1:6">
      <c r="A174" s="11" t="s">
        <v>784</v>
      </c>
      <c r="B174" s="11">
        <v>39</v>
      </c>
      <c r="C174" s="11" t="s">
        <v>175</v>
      </c>
      <c r="D174" s="11" t="s">
        <v>148</v>
      </c>
      <c r="E174" s="11">
        <v>2.5</v>
      </c>
      <c r="F174" s="11">
        <v>201710</v>
      </c>
    </row>
    <row r="175" spans="1:6">
      <c r="A175" s="11" t="s">
        <v>784</v>
      </c>
      <c r="B175" s="11">
        <v>39</v>
      </c>
      <c r="C175" s="11" t="s">
        <v>175</v>
      </c>
      <c r="D175" s="11" t="s">
        <v>182</v>
      </c>
      <c r="E175" s="11">
        <v>2.25</v>
      </c>
      <c r="F175" s="11">
        <v>201710</v>
      </c>
    </row>
    <row r="176" spans="1:6">
      <c r="A176" s="11" t="s">
        <v>784</v>
      </c>
      <c r="B176" s="11">
        <v>39</v>
      </c>
      <c r="C176" s="11" t="s">
        <v>175</v>
      </c>
      <c r="D176" s="11" t="s">
        <v>185</v>
      </c>
      <c r="E176" s="11">
        <v>4.75</v>
      </c>
      <c r="F176" s="11">
        <v>201710</v>
      </c>
    </row>
    <row r="177" spans="1:6">
      <c r="A177" s="11" t="s">
        <v>784</v>
      </c>
      <c r="B177" s="11">
        <v>39</v>
      </c>
      <c r="C177" s="11" t="s">
        <v>175</v>
      </c>
      <c r="D177" s="11" t="s">
        <v>177</v>
      </c>
      <c r="E177" s="11">
        <v>3.25</v>
      </c>
      <c r="F177" s="11">
        <v>201710</v>
      </c>
    </row>
    <row r="178" spans="1:6">
      <c r="A178" s="11" t="s">
        <v>784</v>
      </c>
      <c r="B178" s="11">
        <v>39</v>
      </c>
      <c r="C178" s="11" t="s">
        <v>175</v>
      </c>
      <c r="D178" s="11" t="s">
        <v>198</v>
      </c>
      <c r="E178" s="11">
        <v>4.75</v>
      </c>
      <c r="F178" s="11">
        <v>201710</v>
      </c>
    </row>
    <row r="179" spans="1:6">
      <c r="A179" s="11" t="s">
        <v>784</v>
      </c>
      <c r="B179" s="11">
        <v>39</v>
      </c>
      <c r="C179" s="11" t="s">
        <v>175</v>
      </c>
      <c r="D179" s="11" t="s">
        <v>203</v>
      </c>
      <c r="E179" s="11">
        <v>1.5</v>
      </c>
      <c r="F179" s="11">
        <v>201710</v>
      </c>
    </row>
    <row r="180" spans="1:6">
      <c r="A180" s="11" t="s">
        <v>784</v>
      </c>
      <c r="B180" s="11">
        <v>39</v>
      </c>
      <c r="C180" s="11" t="s">
        <v>175</v>
      </c>
      <c r="D180" s="11" t="s">
        <v>206</v>
      </c>
      <c r="E180" s="11">
        <v>4.25</v>
      </c>
      <c r="F180" s="11">
        <v>201710</v>
      </c>
    </row>
    <row r="181" spans="1:6">
      <c r="A181" s="11" t="s">
        <v>784</v>
      </c>
      <c r="B181" s="11">
        <v>39</v>
      </c>
      <c r="C181" s="11" t="s">
        <v>175</v>
      </c>
      <c r="D181" s="11" t="s">
        <v>211</v>
      </c>
      <c r="E181" s="11">
        <v>0.5</v>
      </c>
      <c r="F181" s="11">
        <v>201710</v>
      </c>
    </row>
    <row r="182" spans="1:6">
      <c r="A182" s="11" t="s">
        <v>492</v>
      </c>
      <c r="B182" s="11">
        <v>39</v>
      </c>
      <c r="C182" s="11" t="s">
        <v>175</v>
      </c>
      <c r="D182" s="11" t="s">
        <v>206</v>
      </c>
      <c r="E182" s="11">
        <v>52.239999999999995</v>
      </c>
      <c r="F182" s="11">
        <v>201710</v>
      </c>
    </row>
    <row r="183" spans="1:6">
      <c r="A183" s="11" t="s">
        <v>491</v>
      </c>
      <c r="B183" s="11">
        <v>39</v>
      </c>
      <c r="C183" s="11" t="s">
        <v>175</v>
      </c>
      <c r="D183" s="11" t="s">
        <v>206</v>
      </c>
      <c r="E183" s="11">
        <v>46</v>
      </c>
      <c r="F183" s="11">
        <v>201710</v>
      </c>
    </row>
    <row r="184" spans="1:6">
      <c r="A184" s="11" t="s">
        <v>478</v>
      </c>
      <c r="B184" s="11">
        <v>37</v>
      </c>
      <c r="C184" s="11" t="s">
        <v>175</v>
      </c>
      <c r="D184" s="11" t="s">
        <v>206</v>
      </c>
      <c r="E184" s="11">
        <v>19</v>
      </c>
      <c r="F184" s="11">
        <v>201710</v>
      </c>
    </row>
    <row r="185" spans="1:6">
      <c r="A185" s="11" t="s">
        <v>478</v>
      </c>
      <c r="B185" s="11">
        <v>38</v>
      </c>
      <c r="C185" s="11" t="s">
        <v>175</v>
      </c>
      <c r="D185" s="11" t="s">
        <v>206</v>
      </c>
      <c r="E185" s="11">
        <v>8.5</v>
      </c>
      <c r="F185" s="11">
        <v>201710</v>
      </c>
    </row>
    <row r="186" spans="1:6">
      <c r="A186" s="11" t="s">
        <v>478</v>
      </c>
      <c r="B186" s="11">
        <v>39</v>
      </c>
      <c r="C186" s="11" t="s">
        <v>175</v>
      </c>
      <c r="D186" s="11" t="s">
        <v>206</v>
      </c>
      <c r="E186" s="11">
        <v>10</v>
      </c>
      <c r="F186" s="11">
        <v>201710</v>
      </c>
    </row>
    <row r="187" spans="1:6">
      <c r="A187" s="11" t="s">
        <v>708</v>
      </c>
      <c r="B187" s="11">
        <v>39</v>
      </c>
      <c r="C187" s="11" t="s">
        <v>203</v>
      </c>
      <c r="D187" s="11" t="s">
        <v>185</v>
      </c>
      <c r="E187" s="11">
        <v>5.75</v>
      </c>
      <c r="F187" s="11">
        <v>201711</v>
      </c>
    </row>
    <row r="188" spans="1:6">
      <c r="A188" s="11" t="s">
        <v>708</v>
      </c>
      <c r="B188" s="11">
        <v>39</v>
      </c>
      <c r="C188" s="11" t="s">
        <v>203</v>
      </c>
      <c r="D188" s="11" t="s">
        <v>177</v>
      </c>
      <c r="E188" s="11">
        <v>19.380000000000003</v>
      </c>
      <c r="F188" s="11">
        <v>201711</v>
      </c>
    </row>
    <row r="189" spans="1:6">
      <c r="A189" s="11" t="s">
        <v>708</v>
      </c>
      <c r="B189" s="11">
        <v>39</v>
      </c>
      <c r="C189" s="11" t="s">
        <v>203</v>
      </c>
      <c r="D189" s="11" t="s">
        <v>198</v>
      </c>
      <c r="E189" s="11">
        <v>24.939999999999998</v>
      </c>
      <c r="F189" s="11">
        <v>201711</v>
      </c>
    </row>
    <row r="190" spans="1:6">
      <c r="A190" s="11" t="s">
        <v>497</v>
      </c>
      <c r="B190" s="11">
        <v>37</v>
      </c>
      <c r="C190" s="11" t="s">
        <v>177</v>
      </c>
      <c r="D190" s="11" t="s">
        <v>198</v>
      </c>
      <c r="E190" s="11">
        <v>43</v>
      </c>
      <c r="F190" s="11">
        <v>201711</v>
      </c>
    </row>
    <row r="191" spans="1:6">
      <c r="A191" s="11" t="s">
        <v>497</v>
      </c>
      <c r="B191" s="11">
        <v>38</v>
      </c>
      <c r="C191" s="11" t="s">
        <v>177</v>
      </c>
      <c r="D191" s="11" t="s">
        <v>198</v>
      </c>
      <c r="E191" s="11">
        <v>47.25</v>
      </c>
      <c r="F191" s="11">
        <v>201711</v>
      </c>
    </row>
    <row r="192" spans="1:6">
      <c r="A192" s="11" t="s">
        <v>497</v>
      </c>
      <c r="B192" s="11">
        <v>39</v>
      </c>
      <c r="C192" s="11" t="s">
        <v>177</v>
      </c>
      <c r="D192" s="11" t="s">
        <v>198</v>
      </c>
      <c r="E192" s="11">
        <v>45.25</v>
      </c>
      <c r="F192" s="11">
        <v>201711</v>
      </c>
    </row>
    <row r="193" spans="1:6">
      <c r="A193" s="11" t="s">
        <v>488</v>
      </c>
      <c r="B193" s="11">
        <v>37</v>
      </c>
      <c r="C193" s="11" t="s">
        <v>175</v>
      </c>
      <c r="D193" s="11" t="s">
        <v>198</v>
      </c>
      <c r="E193" s="11">
        <v>52.5</v>
      </c>
      <c r="F193" s="11">
        <v>201711</v>
      </c>
    </row>
    <row r="194" spans="1:6">
      <c r="A194" s="11" t="s">
        <v>488</v>
      </c>
      <c r="B194" s="11">
        <v>38</v>
      </c>
      <c r="C194" s="11" t="s">
        <v>175</v>
      </c>
      <c r="D194" s="11" t="s">
        <v>177</v>
      </c>
      <c r="E194" s="11">
        <v>40.5</v>
      </c>
      <c r="F194" s="11">
        <v>201711</v>
      </c>
    </row>
    <row r="195" spans="1:6">
      <c r="A195" s="11" t="s">
        <v>788</v>
      </c>
      <c r="B195" s="11">
        <v>37</v>
      </c>
      <c r="C195" s="11" t="s">
        <v>185</v>
      </c>
      <c r="D195" s="11" t="s">
        <v>198</v>
      </c>
      <c r="E195" s="11">
        <v>8.67</v>
      </c>
      <c r="F195" s="11">
        <v>201711</v>
      </c>
    </row>
    <row r="196" spans="1:6">
      <c r="A196" s="11" t="s">
        <v>598</v>
      </c>
      <c r="B196" s="11">
        <v>37</v>
      </c>
      <c r="C196" s="11" t="s">
        <v>203</v>
      </c>
      <c r="D196" s="11" t="s">
        <v>198</v>
      </c>
      <c r="E196" s="11">
        <v>18.25</v>
      </c>
      <c r="F196" s="11">
        <v>201711</v>
      </c>
    </row>
    <row r="197" spans="1:6">
      <c r="A197" s="11" t="s">
        <v>598</v>
      </c>
      <c r="B197" s="11">
        <v>38</v>
      </c>
      <c r="C197" s="11" t="s">
        <v>203</v>
      </c>
      <c r="D197" s="11" t="s">
        <v>198</v>
      </c>
      <c r="E197" s="11">
        <v>19.25</v>
      </c>
      <c r="F197" s="11">
        <v>201711</v>
      </c>
    </row>
    <row r="198" spans="1:6">
      <c r="A198" s="11" t="s">
        <v>598</v>
      </c>
      <c r="B198" s="11">
        <v>39</v>
      </c>
      <c r="C198" s="11" t="s">
        <v>203</v>
      </c>
      <c r="D198" s="11" t="s">
        <v>198</v>
      </c>
      <c r="E198" s="11">
        <v>16.25</v>
      </c>
      <c r="F198" s="11">
        <v>201711</v>
      </c>
    </row>
    <row r="199" spans="1:6">
      <c r="A199" s="11" t="s">
        <v>498</v>
      </c>
      <c r="B199" s="11">
        <v>39</v>
      </c>
      <c r="C199" s="11" t="s">
        <v>175</v>
      </c>
      <c r="D199" s="11" t="s">
        <v>206</v>
      </c>
      <c r="E199" s="11">
        <v>40</v>
      </c>
      <c r="F199" s="11">
        <v>201711</v>
      </c>
    </row>
    <row r="200" spans="1:6">
      <c r="A200" s="11" t="s">
        <v>494</v>
      </c>
      <c r="B200" s="11">
        <v>39</v>
      </c>
      <c r="C200" s="11" t="s">
        <v>175</v>
      </c>
      <c r="D200" s="11" t="s">
        <v>206</v>
      </c>
      <c r="E200" s="11">
        <v>46.830000000000005</v>
      </c>
      <c r="F200" s="11">
        <v>201711</v>
      </c>
    </row>
    <row r="201" spans="1:6">
      <c r="A201" s="11" t="s">
        <v>490</v>
      </c>
      <c r="B201" s="11">
        <v>37</v>
      </c>
      <c r="C201" s="11" t="s">
        <v>203</v>
      </c>
      <c r="D201" s="11" t="s">
        <v>198</v>
      </c>
      <c r="E201" s="11">
        <v>40.5</v>
      </c>
      <c r="F201" s="11">
        <v>201711</v>
      </c>
    </row>
    <row r="202" spans="1:6">
      <c r="A202" s="11" t="s">
        <v>490</v>
      </c>
      <c r="B202" s="11">
        <v>38</v>
      </c>
      <c r="C202" s="11" t="s">
        <v>203</v>
      </c>
      <c r="D202" s="11" t="s">
        <v>198</v>
      </c>
      <c r="E202" s="11">
        <v>40</v>
      </c>
      <c r="F202" s="11">
        <v>201711</v>
      </c>
    </row>
    <row r="203" spans="1:6">
      <c r="A203" s="11" t="s">
        <v>490</v>
      </c>
      <c r="B203" s="11">
        <v>39</v>
      </c>
      <c r="C203" s="11" t="s">
        <v>203</v>
      </c>
      <c r="D203" s="11" t="s">
        <v>198</v>
      </c>
      <c r="E203" s="11">
        <v>42.5</v>
      </c>
      <c r="F203" s="11">
        <v>201711</v>
      </c>
    </row>
    <row r="204" spans="1:6">
      <c r="A204" s="11" t="s">
        <v>913</v>
      </c>
      <c r="B204" s="11">
        <v>39</v>
      </c>
      <c r="C204" s="11" t="s">
        <v>185</v>
      </c>
      <c r="D204" s="11" t="s">
        <v>177</v>
      </c>
      <c r="E204" s="11">
        <v>17.170000000000002</v>
      </c>
      <c r="F204" s="11">
        <v>201711</v>
      </c>
    </row>
    <row r="205" spans="1:6">
      <c r="A205" s="11" t="s">
        <v>1233</v>
      </c>
      <c r="B205" s="11">
        <v>40</v>
      </c>
      <c r="C205" s="11" t="s">
        <v>185</v>
      </c>
      <c r="D205" s="11" t="s">
        <v>198</v>
      </c>
      <c r="E205" s="11">
        <v>30.51</v>
      </c>
      <c r="F205" s="11">
        <v>201711</v>
      </c>
    </row>
    <row r="206" spans="1:6">
      <c r="A206" s="11" t="s">
        <v>708</v>
      </c>
      <c r="B206" s="11">
        <v>40</v>
      </c>
      <c r="C206" s="11" t="s">
        <v>203</v>
      </c>
      <c r="D206" s="11" t="s">
        <v>185</v>
      </c>
      <c r="E206" s="11">
        <v>3.629999999999999</v>
      </c>
      <c r="F206" s="11">
        <v>201711</v>
      </c>
    </row>
    <row r="207" spans="1:6">
      <c r="A207" s="11" t="s">
        <v>708</v>
      </c>
      <c r="B207" s="11">
        <v>40</v>
      </c>
      <c r="C207" s="11" t="s">
        <v>203</v>
      </c>
      <c r="D207" s="11" t="s">
        <v>198</v>
      </c>
      <c r="E207" s="11">
        <v>42.7</v>
      </c>
      <c r="F207" s="11">
        <v>201711</v>
      </c>
    </row>
    <row r="208" spans="1:6">
      <c r="A208" s="11" t="s">
        <v>715</v>
      </c>
      <c r="B208" s="11">
        <v>40</v>
      </c>
      <c r="C208" s="11" t="s">
        <v>175</v>
      </c>
      <c r="D208" s="11" t="s">
        <v>198</v>
      </c>
      <c r="E208" s="11">
        <v>8</v>
      </c>
      <c r="F208" s="11">
        <v>201711</v>
      </c>
    </row>
    <row r="209" spans="1:6">
      <c r="A209" s="11" t="s">
        <v>466</v>
      </c>
      <c r="B209" s="11">
        <v>40</v>
      </c>
      <c r="C209" s="11" t="s">
        <v>175</v>
      </c>
      <c r="D209" s="11" t="s">
        <v>198</v>
      </c>
      <c r="E209" s="11">
        <v>1</v>
      </c>
      <c r="F209" s="11">
        <v>201711</v>
      </c>
    </row>
    <row r="210" spans="1:6">
      <c r="A210" s="11" t="s">
        <v>726</v>
      </c>
      <c r="B210" s="11">
        <v>40</v>
      </c>
      <c r="C210" s="11" t="s">
        <v>175</v>
      </c>
      <c r="D210" s="11" t="s">
        <v>185</v>
      </c>
      <c r="E210" s="11">
        <v>1</v>
      </c>
      <c r="F210" s="11">
        <v>201711</v>
      </c>
    </row>
    <row r="211" spans="1:6">
      <c r="A211" s="11" t="s">
        <v>726</v>
      </c>
      <c r="B211" s="11">
        <v>40</v>
      </c>
      <c r="C211" s="11" t="s">
        <v>175</v>
      </c>
      <c r="D211" s="11" t="s">
        <v>177</v>
      </c>
      <c r="E211" s="11">
        <v>1</v>
      </c>
      <c r="F211" s="11">
        <v>201711</v>
      </c>
    </row>
    <row r="212" spans="1:6">
      <c r="A212" s="11" t="s">
        <v>726</v>
      </c>
      <c r="B212" s="11">
        <v>40</v>
      </c>
      <c r="C212" s="11" t="s">
        <v>175</v>
      </c>
      <c r="D212" s="11" t="s">
        <v>198</v>
      </c>
      <c r="E212" s="11">
        <v>23</v>
      </c>
      <c r="F212" s="11">
        <v>201711</v>
      </c>
    </row>
    <row r="213" spans="1:6">
      <c r="A213" s="11" t="s">
        <v>493</v>
      </c>
      <c r="B213" s="11">
        <v>40</v>
      </c>
      <c r="C213" s="11" t="s">
        <v>148</v>
      </c>
      <c r="D213" s="11" t="s">
        <v>177</v>
      </c>
      <c r="E213" s="11">
        <v>20</v>
      </c>
      <c r="F213" s="11">
        <v>201711</v>
      </c>
    </row>
    <row r="214" spans="1:6">
      <c r="A214" s="11" t="s">
        <v>458</v>
      </c>
      <c r="B214" s="11">
        <v>40</v>
      </c>
      <c r="C214" s="11" t="s">
        <v>185</v>
      </c>
      <c r="D214" s="11" t="s">
        <v>182</v>
      </c>
      <c r="E214" s="11">
        <v>14.25</v>
      </c>
      <c r="F214" s="11">
        <v>201711</v>
      </c>
    </row>
    <row r="215" spans="1:6">
      <c r="A215" s="11" t="s">
        <v>458</v>
      </c>
      <c r="B215" s="11">
        <v>40</v>
      </c>
      <c r="C215" s="11" t="s">
        <v>185</v>
      </c>
      <c r="D215" s="11" t="s">
        <v>177</v>
      </c>
      <c r="E215" s="11">
        <v>0.5</v>
      </c>
      <c r="F215" s="11">
        <v>201711</v>
      </c>
    </row>
    <row r="216" spans="1:6">
      <c r="A216" s="11" t="s">
        <v>458</v>
      </c>
      <c r="B216" s="11">
        <v>40</v>
      </c>
      <c r="C216" s="11" t="s">
        <v>185</v>
      </c>
      <c r="D216" s="11" t="s">
        <v>198</v>
      </c>
      <c r="E216" s="11">
        <v>1.25</v>
      </c>
      <c r="F216" s="11">
        <v>201711</v>
      </c>
    </row>
    <row r="217" spans="1:6">
      <c r="A217" s="11" t="s">
        <v>458</v>
      </c>
      <c r="B217" s="11">
        <v>40</v>
      </c>
      <c r="C217" s="11" t="s">
        <v>185</v>
      </c>
      <c r="D217" s="11" t="s">
        <v>206</v>
      </c>
      <c r="E217" s="11">
        <v>2.25</v>
      </c>
      <c r="F217" s="11">
        <v>201711</v>
      </c>
    </row>
    <row r="218" spans="1:6">
      <c r="A218" s="11" t="s">
        <v>767</v>
      </c>
      <c r="B218" s="11">
        <v>40</v>
      </c>
      <c r="C218" s="11" t="s">
        <v>175</v>
      </c>
      <c r="D218" s="11" t="s">
        <v>206</v>
      </c>
      <c r="E218" s="11">
        <v>54.25</v>
      </c>
      <c r="F218" s="11">
        <v>201711</v>
      </c>
    </row>
    <row r="219" spans="1:6">
      <c r="A219" s="11" t="s">
        <v>453</v>
      </c>
      <c r="B219" s="11">
        <v>40</v>
      </c>
      <c r="C219" s="11" t="s">
        <v>175</v>
      </c>
      <c r="D219" s="11" t="s">
        <v>177</v>
      </c>
      <c r="E219" s="11">
        <v>12.75</v>
      </c>
      <c r="F219" s="11">
        <v>201711</v>
      </c>
    </row>
    <row r="220" spans="1:6">
      <c r="A220" s="11" t="s">
        <v>453</v>
      </c>
      <c r="B220" s="11">
        <v>40</v>
      </c>
      <c r="C220" s="11" t="s">
        <v>175</v>
      </c>
      <c r="D220" s="11" t="s">
        <v>198</v>
      </c>
      <c r="E220" s="11">
        <v>19.25</v>
      </c>
      <c r="F220" s="11">
        <v>201711</v>
      </c>
    </row>
    <row r="221" spans="1:6">
      <c r="A221" s="11" t="s">
        <v>453</v>
      </c>
      <c r="B221" s="11">
        <v>40</v>
      </c>
      <c r="C221" s="11" t="s">
        <v>175</v>
      </c>
      <c r="D221" s="11" t="s">
        <v>206</v>
      </c>
      <c r="E221" s="11">
        <v>0.5</v>
      </c>
      <c r="F221" s="11">
        <v>201711</v>
      </c>
    </row>
    <row r="222" spans="1:6">
      <c r="A222" s="11" t="s">
        <v>786</v>
      </c>
      <c r="B222" s="11">
        <v>40</v>
      </c>
      <c r="C222" s="11" t="s">
        <v>198</v>
      </c>
      <c r="D222" s="11" t="s">
        <v>185</v>
      </c>
      <c r="E222" s="11">
        <v>3.5</v>
      </c>
      <c r="F222" s="11">
        <v>201711</v>
      </c>
    </row>
    <row r="223" spans="1:6">
      <c r="A223" s="11" t="s">
        <v>485</v>
      </c>
      <c r="B223" s="11">
        <v>40</v>
      </c>
      <c r="C223" s="11" t="s">
        <v>175</v>
      </c>
      <c r="D223" s="11" t="s">
        <v>185</v>
      </c>
      <c r="E223" s="11">
        <v>20.5</v>
      </c>
      <c r="F223" s="11">
        <v>201711</v>
      </c>
    </row>
    <row r="224" spans="1:6">
      <c r="A224" s="11" t="s">
        <v>485</v>
      </c>
      <c r="B224" s="11">
        <v>40</v>
      </c>
      <c r="C224" s="11" t="s">
        <v>175</v>
      </c>
      <c r="D224" s="11" t="s">
        <v>206</v>
      </c>
      <c r="E224" s="11">
        <v>2</v>
      </c>
      <c r="F224" s="11">
        <v>201711</v>
      </c>
    </row>
    <row r="225" spans="1:6">
      <c r="A225" s="11" t="s">
        <v>598</v>
      </c>
      <c r="B225" s="11">
        <v>40</v>
      </c>
      <c r="C225" s="11" t="s">
        <v>203</v>
      </c>
      <c r="D225" s="11" t="s">
        <v>198</v>
      </c>
      <c r="E225" s="11">
        <v>20</v>
      </c>
      <c r="F225" s="11">
        <v>201711</v>
      </c>
    </row>
    <row r="226" spans="1:6">
      <c r="A226" s="11" t="s">
        <v>459</v>
      </c>
      <c r="B226" s="11">
        <v>40</v>
      </c>
      <c r="C226" s="11" t="s">
        <v>175</v>
      </c>
      <c r="D226" s="11" t="s">
        <v>198</v>
      </c>
      <c r="E226" s="11">
        <v>40</v>
      </c>
      <c r="F226" s="11">
        <v>201711</v>
      </c>
    </row>
    <row r="227" spans="1:6">
      <c r="A227" s="11" t="s">
        <v>471</v>
      </c>
      <c r="B227" s="11">
        <v>40</v>
      </c>
      <c r="C227" s="11" t="s">
        <v>185</v>
      </c>
      <c r="D227" s="11" t="s">
        <v>182</v>
      </c>
      <c r="E227" s="11">
        <v>4.5</v>
      </c>
      <c r="F227" s="11">
        <v>201711</v>
      </c>
    </row>
    <row r="228" spans="1:6">
      <c r="A228" s="11" t="s">
        <v>471</v>
      </c>
      <c r="B228" s="11">
        <v>40</v>
      </c>
      <c r="C228" s="11" t="s">
        <v>185</v>
      </c>
      <c r="D228" s="11" t="s">
        <v>206</v>
      </c>
      <c r="E228" s="11">
        <v>41.92</v>
      </c>
      <c r="F228" s="11">
        <v>201711</v>
      </c>
    </row>
    <row r="229" spans="1:6">
      <c r="A229" s="11" t="s">
        <v>769</v>
      </c>
      <c r="B229" s="11">
        <v>40</v>
      </c>
      <c r="C229" s="11" t="s">
        <v>185</v>
      </c>
      <c r="D229" s="11" t="s">
        <v>177</v>
      </c>
      <c r="E229" s="11">
        <v>14.25</v>
      </c>
      <c r="F229" s="11">
        <v>201711</v>
      </c>
    </row>
    <row r="230" spans="1:6">
      <c r="A230" s="11" t="s">
        <v>482</v>
      </c>
      <c r="B230" s="11">
        <v>40</v>
      </c>
      <c r="C230" s="11" t="s">
        <v>175</v>
      </c>
      <c r="D230" s="11" t="s">
        <v>148</v>
      </c>
      <c r="E230" s="11">
        <v>0.25</v>
      </c>
      <c r="F230" s="11">
        <v>201711</v>
      </c>
    </row>
    <row r="231" spans="1:6">
      <c r="A231" s="11" t="s">
        <v>482</v>
      </c>
      <c r="B231" s="11">
        <v>40</v>
      </c>
      <c r="C231" s="11" t="s">
        <v>175</v>
      </c>
      <c r="D231" s="11" t="s">
        <v>182</v>
      </c>
      <c r="E231" s="11">
        <v>9</v>
      </c>
      <c r="F231" s="11">
        <v>201711</v>
      </c>
    </row>
    <row r="232" spans="1:6">
      <c r="A232" s="11" t="s">
        <v>482</v>
      </c>
      <c r="B232" s="11">
        <v>40</v>
      </c>
      <c r="C232" s="11" t="s">
        <v>175</v>
      </c>
      <c r="D232" s="11" t="s">
        <v>185</v>
      </c>
      <c r="E232" s="11">
        <v>1.25</v>
      </c>
      <c r="F232" s="11">
        <v>201711</v>
      </c>
    </row>
    <row r="233" spans="1:6">
      <c r="A233" s="11" t="s">
        <v>482</v>
      </c>
      <c r="B233" s="11">
        <v>40</v>
      </c>
      <c r="C233" s="11" t="s">
        <v>175</v>
      </c>
      <c r="D233" s="11" t="s">
        <v>177</v>
      </c>
      <c r="E233" s="11">
        <v>3.25</v>
      </c>
      <c r="F233" s="11">
        <v>201711</v>
      </c>
    </row>
    <row r="234" spans="1:6">
      <c r="A234" s="11" t="s">
        <v>482</v>
      </c>
      <c r="B234" s="11">
        <v>40</v>
      </c>
      <c r="C234" s="11" t="s">
        <v>175</v>
      </c>
      <c r="D234" s="11" t="s">
        <v>198</v>
      </c>
      <c r="E234" s="11">
        <v>29.75</v>
      </c>
      <c r="F234" s="11">
        <v>201711</v>
      </c>
    </row>
    <row r="235" spans="1:6">
      <c r="A235" s="11" t="s">
        <v>482</v>
      </c>
      <c r="B235" s="11">
        <v>40</v>
      </c>
      <c r="C235" s="11" t="s">
        <v>175</v>
      </c>
      <c r="D235" s="11" t="s">
        <v>203</v>
      </c>
      <c r="E235" s="11">
        <v>0.25</v>
      </c>
      <c r="F235" s="11">
        <v>201711</v>
      </c>
    </row>
    <row r="236" spans="1:6">
      <c r="A236" s="11" t="s">
        <v>482</v>
      </c>
      <c r="B236" s="11">
        <v>40</v>
      </c>
      <c r="C236" s="11" t="s">
        <v>175</v>
      </c>
      <c r="D236" s="11" t="s">
        <v>206</v>
      </c>
      <c r="E236" s="11">
        <v>6.5</v>
      </c>
      <c r="F236" s="11">
        <v>201711</v>
      </c>
    </row>
    <row r="237" spans="1:6">
      <c r="A237" s="11" t="s">
        <v>498</v>
      </c>
      <c r="B237" s="11">
        <v>40</v>
      </c>
      <c r="C237" s="11" t="s">
        <v>175</v>
      </c>
      <c r="D237" s="11" t="s">
        <v>206</v>
      </c>
      <c r="E237" s="11">
        <v>42.67</v>
      </c>
      <c r="F237" s="11">
        <v>201711</v>
      </c>
    </row>
    <row r="238" spans="1:6">
      <c r="A238" s="11" t="s">
        <v>479</v>
      </c>
      <c r="B238" s="11">
        <v>40</v>
      </c>
      <c r="C238" s="11" t="s">
        <v>175</v>
      </c>
      <c r="D238" s="11" t="s">
        <v>177</v>
      </c>
      <c r="E238" s="11">
        <v>9.5</v>
      </c>
      <c r="F238" s="11">
        <v>201711</v>
      </c>
    </row>
    <row r="239" spans="1:6">
      <c r="A239" s="11" t="s">
        <v>479</v>
      </c>
      <c r="B239" s="11">
        <v>40</v>
      </c>
      <c r="C239" s="11" t="s">
        <v>175</v>
      </c>
      <c r="D239" s="11" t="s">
        <v>198</v>
      </c>
      <c r="E239" s="11">
        <v>25.5</v>
      </c>
      <c r="F239" s="11">
        <v>201711</v>
      </c>
    </row>
    <row r="240" spans="1:6">
      <c r="A240" s="11" t="s">
        <v>499</v>
      </c>
      <c r="B240" s="11">
        <v>40</v>
      </c>
      <c r="C240" s="11" t="s">
        <v>175</v>
      </c>
      <c r="D240" s="11" t="s">
        <v>206</v>
      </c>
      <c r="E240" s="11">
        <v>31</v>
      </c>
      <c r="F240" s="11">
        <v>201711</v>
      </c>
    </row>
    <row r="241" spans="1:6">
      <c r="A241" s="11" t="s">
        <v>461</v>
      </c>
      <c r="B241" s="11">
        <v>40</v>
      </c>
      <c r="C241" s="11" t="s">
        <v>185</v>
      </c>
      <c r="D241" s="11" t="s">
        <v>182</v>
      </c>
      <c r="E241" s="11">
        <v>32.870000000000005</v>
      </c>
      <c r="F241" s="11">
        <v>201711</v>
      </c>
    </row>
    <row r="242" spans="1:6">
      <c r="A242" s="11" t="s">
        <v>494</v>
      </c>
      <c r="B242" s="11">
        <v>40</v>
      </c>
      <c r="C242" s="11" t="s">
        <v>175</v>
      </c>
      <c r="D242" s="11" t="s">
        <v>206</v>
      </c>
      <c r="E242" s="11">
        <v>59.24</v>
      </c>
      <c r="F242" s="11">
        <v>201711</v>
      </c>
    </row>
    <row r="243" spans="1:6">
      <c r="A243" s="11" t="s">
        <v>455</v>
      </c>
      <c r="B243" s="11">
        <v>40</v>
      </c>
      <c r="C243" s="11" t="s">
        <v>185</v>
      </c>
      <c r="D243" s="11" t="s">
        <v>177</v>
      </c>
      <c r="E243" s="11">
        <v>9</v>
      </c>
      <c r="F243" s="11">
        <v>201711</v>
      </c>
    </row>
    <row r="244" spans="1:6">
      <c r="A244" s="11" t="s">
        <v>467</v>
      </c>
      <c r="B244" s="11">
        <v>40</v>
      </c>
      <c r="C244" s="11" t="s">
        <v>185</v>
      </c>
      <c r="D244" s="11" t="s">
        <v>206</v>
      </c>
      <c r="E244" s="11">
        <v>56.49</v>
      </c>
      <c r="F244" s="11">
        <v>201711</v>
      </c>
    </row>
    <row r="245" spans="1:6">
      <c r="A245" s="11" t="s">
        <v>774</v>
      </c>
      <c r="B245" s="11">
        <v>40</v>
      </c>
      <c r="C245" s="11" t="s">
        <v>175</v>
      </c>
      <c r="D245" s="11" t="s">
        <v>198</v>
      </c>
      <c r="E245" s="11">
        <v>51.75</v>
      </c>
      <c r="F245" s="11">
        <v>201711</v>
      </c>
    </row>
    <row r="246" spans="1:6">
      <c r="A246" s="11" t="s">
        <v>775</v>
      </c>
      <c r="B246" s="11">
        <v>40</v>
      </c>
      <c r="C246" s="11" t="s">
        <v>198</v>
      </c>
      <c r="D246" s="11" t="s">
        <v>185</v>
      </c>
      <c r="E246" s="11">
        <v>39.26</v>
      </c>
      <c r="F246" s="11">
        <v>201711</v>
      </c>
    </row>
    <row r="247" spans="1:6">
      <c r="A247" s="11" t="s">
        <v>480</v>
      </c>
      <c r="B247" s="11">
        <v>40</v>
      </c>
      <c r="C247" s="11" t="s">
        <v>175</v>
      </c>
      <c r="D247" s="11" t="s">
        <v>185</v>
      </c>
      <c r="E247" s="11">
        <v>11</v>
      </c>
      <c r="F247" s="11">
        <v>201711</v>
      </c>
    </row>
    <row r="248" spans="1:6">
      <c r="A248" s="11" t="s">
        <v>481</v>
      </c>
      <c r="B248" s="11">
        <v>40</v>
      </c>
      <c r="C248" s="11" t="s">
        <v>175</v>
      </c>
      <c r="D248" s="11" t="s">
        <v>198</v>
      </c>
      <c r="E248" s="11">
        <v>15.5</v>
      </c>
      <c r="F248" s="11">
        <v>201711</v>
      </c>
    </row>
    <row r="249" spans="1:6">
      <c r="A249" s="11" t="s">
        <v>470</v>
      </c>
      <c r="B249" s="11">
        <v>40</v>
      </c>
      <c r="C249" s="11" t="s">
        <v>185</v>
      </c>
      <c r="D249" s="11" t="s">
        <v>198</v>
      </c>
      <c r="E249" s="11">
        <v>30.5</v>
      </c>
      <c r="F249" s="11">
        <v>201711</v>
      </c>
    </row>
    <row r="250" spans="1:6">
      <c r="A250" s="11" t="s">
        <v>777</v>
      </c>
      <c r="B250" s="11">
        <v>40</v>
      </c>
      <c r="C250" s="11" t="s">
        <v>175</v>
      </c>
      <c r="D250" s="11" t="s">
        <v>185</v>
      </c>
      <c r="E250" s="11">
        <v>23.5</v>
      </c>
      <c r="F250" s="11">
        <v>201711</v>
      </c>
    </row>
    <row r="251" spans="1:6">
      <c r="A251" s="11" t="s">
        <v>777</v>
      </c>
      <c r="B251" s="11">
        <v>40</v>
      </c>
      <c r="C251" s="11" t="s">
        <v>175</v>
      </c>
      <c r="D251" s="11" t="s">
        <v>206</v>
      </c>
      <c r="E251" s="11">
        <v>2.5</v>
      </c>
      <c r="F251" s="11">
        <v>201711</v>
      </c>
    </row>
    <row r="252" spans="1:6">
      <c r="A252" s="11" t="s">
        <v>495</v>
      </c>
      <c r="B252" s="11">
        <v>40</v>
      </c>
      <c r="C252" s="11" t="s">
        <v>175</v>
      </c>
      <c r="D252" s="11" t="s">
        <v>206</v>
      </c>
      <c r="E252" s="11">
        <v>27</v>
      </c>
      <c r="F252" s="11">
        <v>201711</v>
      </c>
    </row>
    <row r="253" spans="1:6">
      <c r="A253" s="11" t="s">
        <v>476</v>
      </c>
      <c r="B253" s="11">
        <v>40</v>
      </c>
      <c r="C253" s="11" t="s">
        <v>198</v>
      </c>
      <c r="D253" s="11" t="s">
        <v>206</v>
      </c>
      <c r="E253" s="11">
        <v>48.5</v>
      </c>
      <c r="F253" s="11">
        <v>201711</v>
      </c>
    </row>
    <row r="254" spans="1:6">
      <c r="A254" s="11" t="s">
        <v>597</v>
      </c>
      <c r="B254" s="11">
        <v>40</v>
      </c>
      <c r="C254" s="11" t="s">
        <v>175</v>
      </c>
      <c r="D254" s="11" t="s">
        <v>198</v>
      </c>
      <c r="E254" s="11">
        <v>24</v>
      </c>
      <c r="F254" s="11">
        <v>201711</v>
      </c>
    </row>
    <row r="255" spans="1:6">
      <c r="A255" s="11" t="s">
        <v>501</v>
      </c>
      <c r="B255" s="11">
        <v>40</v>
      </c>
      <c r="C255" s="11" t="s">
        <v>175</v>
      </c>
      <c r="D255" s="11" t="s">
        <v>198</v>
      </c>
      <c r="E255" s="11">
        <v>44</v>
      </c>
      <c r="F255" s="11">
        <v>201711</v>
      </c>
    </row>
    <row r="256" spans="1:6">
      <c r="A256" s="11" t="s">
        <v>487</v>
      </c>
      <c r="B256" s="11">
        <v>40</v>
      </c>
      <c r="C256" s="11" t="s">
        <v>175</v>
      </c>
      <c r="D256" s="11" t="s">
        <v>177</v>
      </c>
      <c r="E256" s="11">
        <v>37.25</v>
      </c>
      <c r="F256" s="11">
        <v>201711</v>
      </c>
    </row>
    <row r="257" spans="1:6">
      <c r="A257" s="11" t="s">
        <v>768</v>
      </c>
      <c r="B257" s="11">
        <v>40</v>
      </c>
      <c r="C257" s="11" t="s">
        <v>175</v>
      </c>
      <c r="D257" s="11" t="s">
        <v>198</v>
      </c>
      <c r="E257" s="11">
        <v>9</v>
      </c>
      <c r="F257" s="11">
        <v>201711</v>
      </c>
    </row>
    <row r="258" spans="1:6">
      <c r="A258" s="11" t="s">
        <v>490</v>
      </c>
      <c r="B258" s="11">
        <v>40</v>
      </c>
      <c r="C258" s="11" t="s">
        <v>203</v>
      </c>
      <c r="D258" s="11" t="s">
        <v>198</v>
      </c>
      <c r="E258" s="11">
        <v>42</v>
      </c>
      <c r="F258" s="11">
        <v>201711</v>
      </c>
    </row>
    <row r="259" spans="1:6">
      <c r="A259" s="11" t="s">
        <v>781</v>
      </c>
      <c r="B259" s="11">
        <v>40</v>
      </c>
      <c r="C259" s="11" t="s">
        <v>175</v>
      </c>
      <c r="D259" s="11" t="s">
        <v>198</v>
      </c>
      <c r="E259" s="11">
        <v>39</v>
      </c>
      <c r="F259" s="11">
        <v>201711</v>
      </c>
    </row>
    <row r="260" spans="1:6">
      <c r="A260" s="11" t="s">
        <v>486</v>
      </c>
      <c r="B260" s="11">
        <v>40</v>
      </c>
      <c r="C260" s="11" t="s">
        <v>175</v>
      </c>
      <c r="D260" s="11" t="s">
        <v>177</v>
      </c>
      <c r="E260" s="11">
        <v>27.75</v>
      </c>
      <c r="F260" s="11">
        <v>201711</v>
      </c>
    </row>
    <row r="261" spans="1:6">
      <c r="A261" s="11" t="s">
        <v>483</v>
      </c>
      <c r="B261" s="11">
        <v>40</v>
      </c>
      <c r="C261" s="11" t="s">
        <v>175</v>
      </c>
      <c r="D261" s="11" t="s">
        <v>185</v>
      </c>
      <c r="E261" s="11">
        <v>6.5</v>
      </c>
      <c r="F261" s="11">
        <v>201711</v>
      </c>
    </row>
    <row r="262" spans="1:6">
      <c r="A262" s="11" t="s">
        <v>483</v>
      </c>
      <c r="B262" s="11">
        <v>40</v>
      </c>
      <c r="C262" s="11" t="s">
        <v>175</v>
      </c>
      <c r="D262" s="11" t="s">
        <v>177</v>
      </c>
      <c r="E262" s="11">
        <v>5</v>
      </c>
      <c r="F262" s="11">
        <v>201711</v>
      </c>
    </row>
    <row r="263" spans="1:6">
      <c r="A263" s="11" t="s">
        <v>483</v>
      </c>
      <c r="B263" s="11">
        <v>40</v>
      </c>
      <c r="C263" s="11" t="s">
        <v>175</v>
      </c>
      <c r="D263" s="11" t="s">
        <v>198</v>
      </c>
      <c r="E263" s="11">
        <v>26</v>
      </c>
      <c r="F263" s="11">
        <v>201711</v>
      </c>
    </row>
    <row r="264" spans="1:6">
      <c r="A264" s="11" t="s">
        <v>483</v>
      </c>
      <c r="B264" s="11">
        <v>40</v>
      </c>
      <c r="C264" s="11" t="s">
        <v>175</v>
      </c>
      <c r="D264" s="11" t="s">
        <v>206</v>
      </c>
      <c r="E264" s="11">
        <v>5.5</v>
      </c>
      <c r="F264" s="11">
        <v>201711</v>
      </c>
    </row>
    <row r="265" spans="1:6">
      <c r="A265" s="11" t="s">
        <v>913</v>
      </c>
      <c r="B265" s="11">
        <v>40</v>
      </c>
      <c r="C265" s="11" t="s">
        <v>185</v>
      </c>
      <c r="D265" s="11" t="s">
        <v>177</v>
      </c>
      <c r="E265" s="11">
        <v>26.759999999999998</v>
      </c>
      <c r="F265" s="11">
        <v>201711</v>
      </c>
    </row>
    <row r="266" spans="1:6">
      <c r="A266" s="11" t="s">
        <v>784</v>
      </c>
      <c r="B266" s="11">
        <v>40</v>
      </c>
      <c r="C266" s="11" t="s">
        <v>175</v>
      </c>
      <c r="D266" s="11" t="s">
        <v>148</v>
      </c>
      <c r="E266" s="11">
        <v>1.5</v>
      </c>
      <c r="F266" s="11">
        <v>201711</v>
      </c>
    </row>
    <row r="267" spans="1:6">
      <c r="A267" s="11" t="s">
        <v>784</v>
      </c>
      <c r="B267" s="11">
        <v>40</v>
      </c>
      <c r="C267" s="11" t="s">
        <v>175</v>
      </c>
      <c r="D267" s="11" t="s">
        <v>182</v>
      </c>
      <c r="E267" s="11">
        <v>4.5</v>
      </c>
      <c r="F267" s="11">
        <v>201711</v>
      </c>
    </row>
    <row r="268" spans="1:6">
      <c r="A268" s="11" t="s">
        <v>784</v>
      </c>
      <c r="B268" s="11">
        <v>40</v>
      </c>
      <c r="C268" s="11" t="s">
        <v>175</v>
      </c>
      <c r="D268" s="11" t="s">
        <v>185</v>
      </c>
      <c r="E268" s="11">
        <v>4.75</v>
      </c>
      <c r="F268" s="11">
        <v>201711</v>
      </c>
    </row>
    <row r="269" spans="1:6">
      <c r="A269" s="11" t="s">
        <v>784</v>
      </c>
      <c r="B269" s="11">
        <v>40</v>
      </c>
      <c r="C269" s="11" t="s">
        <v>175</v>
      </c>
      <c r="D269" s="11" t="s">
        <v>177</v>
      </c>
      <c r="E269" s="11">
        <v>3</v>
      </c>
      <c r="F269" s="11">
        <v>201711</v>
      </c>
    </row>
    <row r="270" spans="1:6">
      <c r="A270" s="11" t="s">
        <v>784</v>
      </c>
      <c r="B270" s="11">
        <v>40</v>
      </c>
      <c r="C270" s="11" t="s">
        <v>175</v>
      </c>
      <c r="D270" s="11" t="s">
        <v>198</v>
      </c>
      <c r="E270" s="11">
        <v>5</v>
      </c>
      <c r="F270" s="11">
        <v>201711</v>
      </c>
    </row>
    <row r="271" spans="1:6">
      <c r="A271" s="11" t="s">
        <v>784</v>
      </c>
      <c r="B271" s="11">
        <v>40</v>
      </c>
      <c r="C271" s="11" t="s">
        <v>175</v>
      </c>
      <c r="D271" s="11" t="s">
        <v>203</v>
      </c>
      <c r="E271" s="11">
        <v>1.5</v>
      </c>
      <c r="F271" s="11">
        <v>201711</v>
      </c>
    </row>
    <row r="272" spans="1:6">
      <c r="A272" s="11" t="s">
        <v>784</v>
      </c>
      <c r="B272" s="11">
        <v>40</v>
      </c>
      <c r="C272" s="11" t="s">
        <v>175</v>
      </c>
      <c r="D272" s="11" t="s">
        <v>206</v>
      </c>
      <c r="E272" s="11">
        <v>3.5</v>
      </c>
      <c r="F272" s="11">
        <v>201711</v>
      </c>
    </row>
    <row r="273" spans="1:6">
      <c r="A273" s="11" t="s">
        <v>492</v>
      </c>
      <c r="B273" s="11">
        <v>40</v>
      </c>
      <c r="C273" s="11" t="s">
        <v>175</v>
      </c>
      <c r="D273" s="11" t="s">
        <v>206</v>
      </c>
      <c r="E273" s="11">
        <v>47.910000000000004</v>
      </c>
      <c r="F273" s="11">
        <v>201711</v>
      </c>
    </row>
    <row r="274" spans="1:6">
      <c r="A274" s="11" t="s">
        <v>491</v>
      </c>
      <c r="B274" s="11">
        <v>40</v>
      </c>
      <c r="C274" s="11" t="s">
        <v>175</v>
      </c>
      <c r="D274" s="11" t="s">
        <v>206</v>
      </c>
      <c r="E274" s="11">
        <v>27.5</v>
      </c>
      <c r="F274" s="11">
        <v>201711</v>
      </c>
    </row>
    <row r="275" spans="1:6">
      <c r="A275" s="11" t="s">
        <v>1233</v>
      </c>
      <c r="B275" s="11">
        <v>41</v>
      </c>
      <c r="C275" s="11" t="s">
        <v>185</v>
      </c>
      <c r="D275" s="11" t="s">
        <v>198</v>
      </c>
      <c r="E275" s="11">
        <v>56.5</v>
      </c>
      <c r="F275" s="11">
        <v>201711</v>
      </c>
    </row>
    <row r="276" spans="1:6">
      <c r="A276" s="11" t="s">
        <v>708</v>
      </c>
      <c r="B276" s="11">
        <v>41</v>
      </c>
      <c r="C276" s="11" t="s">
        <v>203</v>
      </c>
      <c r="D276" s="11" t="s">
        <v>198</v>
      </c>
      <c r="E276" s="11">
        <v>0.67</v>
      </c>
      <c r="F276" s="11">
        <v>201711</v>
      </c>
    </row>
    <row r="277" spans="1:6">
      <c r="A277" s="11" t="s">
        <v>715</v>
      </c>
      <c r="B277" s="11">
        <v>41</v>
      </c>
      <c r="C277" s="11" t="s">
        <v>175</v>
      </c>
      <c r="D277" s="11" t="s">
        <v>198</v>
      </c>
      <c r="E277" s="11">
        <v>8</v>
      </c>
      <c r="F277" s="11">
        <v>201711</v>
      </c>
    </row>
    <row r="278" spans="1:6">
      <c r="A278" s="11" t="s">
        <v>466</v>
      </c>
      <c r="B278" s="11">
        <v>41</v>
      </c>
      <c r="C278" s="11" t="s">
        <v>175</v>
      </c>
      <c r="D278" s="11" t="s">
        <v>177</v>
      </c>
      <c r="E278" s="11">
        <v>12</v>
      </c>
      <c r="F278" s="11">
        <v>201711</v>
      </c>
    </row>
    <row r="279" spans="1:6">
      <c r="A279" s="11" t="s">
        <v>466</v>
      </c>
      <c r="B279" s="11">
        <v>41</v>
      </c>
      <c r="C279" s="11" t="s">
        <v>175</v>
      </c>
      <c r="D279" s="11" t="s">
        <v>198</v>
      </c>
      <c r="E279" s="11">
        <v>3.5</v>
      </c>
      <c r="F279" s="11">
        <v>201711</v>
      </c>
    </row>
    <row r="280" spans="1:6">
      <c r="A280" s="11" t="s">
        <v>466</v>
      </c>
      <c r="B280" s="11">
        <v>41</v>
      </c>
      <c r="C280" s="11" t="s">
        <v>175</v>
      </c>
      <c r="D280" s="11" t="s">
        <v>206</v>
      </c>
      <c r="E280" s="11">
        <v>6</v>
      </c>
      <c r="F280" s="11">
        <v>201711</v>
      </c>
    </row>
    <row r="281" spans="1:6">
      <c r="A281" s="11" t="s">
        <v>726</v>
      </c>
      <c r="B281" s="11">
        <v>41</v>
      </c>
      <c r="C281" s="11" t="s">
        <v>175</v>
      </c>
      <c r="D281" s="11" t="s">
        <v>185</v>
      </c>
      <c r="E281" s="11">
        <v>2</v>
      </c>
      <c r="F281" s="11">
        <v>201711</v>
      </c>
    </row>
    <row r="282" spans="1:6">
      <c r="A282" s="11" t="s">
        <v>726</v>
      </c>
      <c r="B282" s="11">
        <v>41</v>
      </c>
      <c r="C282" s="11" t="s">
        <v>175</v>
      </c>
      <c r="D282" s="11" t="s">
        <v>177</v>
      </c>
      <c r="E282" s="11">
        <v>1</v>
      </c>
      <c r="F282" s="11">
        <v>201711</v>
      </c>
    </row>
    <row r="283" spans="1:6">
      <c r="A283" s="11" t="s">
        <v>726</v>
      </c>
      <c r="B283" s="11">
        <v>41</v>
      </c>
      <c r="C283" s="11" t="s">
        <v>175</v>
      </c>
      <c r="D283" s="11" t="s">
        <v>198</v>
      </c>
      <c r="E283" s="11">
        <v>22</v>
      </c>
      <c r="F283" s="11">
        <v>201711</v>
      </c>
    </row>
    <row r="284" spans="1:6">
      <c r="A284" s="11" t="s">
        <v>493</v>
      </c>
      <c r="B284" s="11">
        <v>41</v>
      </c>
      <c r="C284" s="11" t="s">
        <v>148</v>
      </c>
      <c r="D284" s="11" t="s">
        <v>177</v>
      </c>
      <c r="E284" s="11">
        <v>17.5</v>
      </c>
      <c r="F284" s="11">
        <v>201711</v>
      </c>
    </row>
    <row r="285" spans="1:6">
      <c r="A285" s="11" t="s">
        <v>458</v>
      </c>
      <c r="B285" s="11">
        <v>41</v>
      </c>
      <c r="C285" s="11" t="s">
        <v>185</v>
      </c>
      <c r="D285" s="11" t="s">
        <v>182</v>
      </c>
      <c r="E285" s="11">
        <v>3.75</v>
      </c>
      <c r="F285" s="11">
        <v>201711</v>
      </c>
    </row>
    <row r="286" spans="1:6">
      <c r="A286" s="11" t="s">
        <v>458</v>
      </c>
      <c r="B286" s="11">
        <v>41</v>
      </c>
      <c r="C286" s="11" t="s">
        <v>185</v>
      </c>
      <c r="D286" s="11" t="s">
        <v>198</v>
      </c>
      <c r="E286" s="11">
        <v>6</v>
      </c>
      <c r="F286" s="11">
        <v>201711</v>
      </c>
    </row>
    <row r="287" spans="1:6">
      <c r="A287" s="11" t="s">
        <v>458</v>
      </c>
      <c r="B287" s="11">
        <v>41</v>
      </c>
      <c r="C287" s="11" t="s">
        <v>185</v>
      </c>
      <c r="D287" s="11" t="s">
        <v>206</v>
      </c>
      <c r="E287" s="11">
        <v>5.75</v>
      </c>
      <c r="F287" s="11">
        <v>201711</v>
      </c>
    </row>
    <row r="288" spans="1:6">
      <c r="A288" s="11" t="s">
        <v>767</v>
      </c>
      <c r="B288" s="11">
        <v>41</v>
      </c>
      <c r="C288" s="11" t="s">
        <v>175</v>
      </c>
      <c r="D288" s="11" t="s">
        <v>206</v>
      </c>
      <c r="E288" s="11">
        <v>27.840000000000003</v>
      </c>
      <c r="F288" s="11">
        <v>201711</v>
      </c>
    </row>
    <row r="289" spans="1:6">
      <c r="A289" s="11" t="s">
        <v>485</v>
      </c>
      <c r="B289" s="11">
        <v>41</v>
      </c>
      <c r="C289" s="11" t="s">
        <v>175</v>
      </c>
      <c r="D289" s="11" t="s">
        <v>185</v>
      </c>
      <c r="E289" s="11">
        <v>34</v>
      </c>
      <c r="F289" s="11">
        <v>201711</v>
      </c>
    </row>
    <row r="290" spans="1:6">
      <c r="A290" s="11" t="s">
        <v>485</v>
      </c>
      <c r="B290" s="11">
        <v>41</v>
      </c>
      <c r="C290" s="11" t="s">
        <v>175</v>
      </c>
      <c r="D290" s="11" t="s">
        <v>177</v>
      </c>
      <c r="E290" s="11">
        <v>3</v>
      </c>
      <c r="F290" s="11">
        <v>201711</v>
      </c>
    </row>
    <row r="291" spans="1:6">
      <c r="A291" s="11" t="s">
        <v>485</v>
      </c>
      <c r="B291" s="11">
        <v>41</v>
      </c>
      <c r="C291" s="11" t="s">
        <v>175</v>
      </c>
      <c r="D291" s="11" t="s">
        <v>206</v>
      </c>
      <c r="E291" s="11">
        <v>5</v>
      </c>
      <c r="F291" s="11">
        <v>201711</v>
      </c>
    </row>
    <row r="292" spans="1:6">
      <c r="A292" s="11" t="s">
        <v>598</v>
      </c>
      <c r="B292" s="11">
        <v>41</v>
      </c>
      <c r="C292" s="11" t="s">
        <v>203</v>
      </c>
      <c r="D292" s="11" t="s">
        <v>198</v>
      </c>
      <c r="E292" s="11">
        <v>18.25</v>
      </c>
      <c r="F292" s="11">
        <v>201711</v>
      </c>
    </row>
    <row r="293" spans="1:6">
      <c r="A293" s="11" t="s">
        <v>459</v>
      </c>
      <c r="B293" s="11">
        <v>41</v>
      </c>
      <c r="C293" s="11" t="s">
        <v>175</v>
      </c>
      <c r="D293" s="11" t="s">
        <v>198</v>
      </c>
      <c r="E293" s="11">
        <v>40</v>
      </c>
      <c r="F293" s="11">
        <v>201711</v>
      </c>
    </row>
    <row r="294" spans="1:6">
      <c r="A294" s="11" t="s">
        <v>471</v>
      </c>
      <c r="B294" s="11">
        <v>41</v>
      </c>
      <c r="C294" s="11" t="s">
        <v>185</v>
      </c>
      <c r="D294" s="11" t="s">
        <v>206</v>
      </c>
      <c r="E294" s="11">
        <v>8.26</v>
      </c>
      <c r="F294" s="11">
        <v>201711</v>
      </c>
    </row>
    <row r="295" spans="1:6">
      <c r="A295" s="11" t="s">
        <v>769</v>
      </c>
      <c r="B295" s="11">
        <v>41</v>
      </c>
      <c r="C295" s="11" t="s">
        <v>185</v>
      </c>
      <c r="D295" s="11" t="s">
        <v>177</v>
      </c>
      <c r="E295" s="11">
        <v>11.5</v>
      </c>
      <c r="F295" s="11">
        <v>201711</v>
      </c>
    </row>
    <row r="296" spans="1:6">
      <c r="A296" s="11" t="s">
        <v>482</v>
      </c>
      <c r="B296" s="11">
        <v>41</v>
      </c>
      <c r="C296" s="11" t="s">
        <v>175</v>
      </c>
      <c r="D296" s="11" t="s">
        <v>148</v>
      </c>
      <c r="E296" s="11">
        <v>0.5</v>
      </c>
      <c r="F296" s="11">
        <v>201711</v>
      </c>
    </row>
    <row r="297" spans="1:6">
      <c r="A297" s="11" t="s">
        <v>482</v>
      </c>
      <c r="B297" s="11">
        <v>41</v>
      </c>
      <c r="C297" s="11" t="s">
        <v>175</v>
      </c>
      <c r="D297" s="11" t="s">
        <v>182</v>
      </c>
      <c r="E297" s="11">
        <v>9</v>
      </c>
      <c r="F297" s="11">
        <v>201711</v>
      </c>
    </row>
    <row r="298" spans="1:6">
      <c r="A298" s="11" t="s">
        <v>482</v>
      </c>
      <c r="B298" s="11">
        <v>41</v>
      </c>
      <c r="C298" s="11" t="s">
        <v>175</v>
      </c>
      <c r="D298" s="11" t="s">
        <v>185</v>
      </c>
      <c r="E298" s="11">
        <v>1</v>
      </c>
      <c r="F298" s="11">
        <v>201711</v>
      </c>
    </row>
    <row r="299" spans="1:6">
      <c r="A299" s="11" t="s">
        <v>482</v>
      </c>
      <c r="B299" s="11">
        <v>41</v>
      </c>
      <c r="C299" s="11" t="s">
        <v>175</v>
      </c>
      <c r="D299" s="11" t="s">
        <v>177</v>
      </c>
      <c r="E299" s="11">
        <v>2.5</v>
      </c>
      <c r="F299" s="11">
        <v>201711</v>
      </c>
    </row>
    <row r="300" spans="1:6">
      <c r="A300" s="11" t="s">
        <v>482</v>
      </c>
      <c r="B300" s="11">
        <v>41</v>
      </c>
      <c r="C300" s="11" t="s">
        <v>175</v>
      </c>
      <c r="D300" s="11" t="s">
        <v>198</v>
      </c>
      <c r="E300" s="11">
        <v>29.5</v>
      </c>
      <c r="F300" s="11">
        <v>201711</v>
      </c>
    </row>
    <row r="301" spans="1:6">
      <c r="A301" s="11" t="s">
        <v>482</v>
      </c>
      <c r="B301" s="11">
        <v>41</v>
      </c>
      <c r="C301" s="11" t="s">
        <v>175</v>
      </c>
      <c r="D301" s="11" t="s">
        <v>203</v>
      </c>
      <c r="E301" s="11">
        <v>0.5</v>
      </c>
      <c r="F301" s="11">
        <v>201711</v>
      </c>
    </row>
    <row r="302" spans="1:6">
      <c r="A302" s="11" t="s">
        <v>482</v>
      </c>
      <c r="B302" s="11">
        <v>41</v>
      </c>
      <c r="C302" s="11" t="s">
        <v>175</v>
      </c>
      <c r="D302" s="11" t="s">
        <v>206</v>
      </c>
      <c r="E302" s="11">
        <v>6.25</v>
      </c>
      <c r="F302" s="11">
        <v>201711</v>
      </c>
    </row>
    <row r="303" spans="1:6">
      <c r="A303" s="11" t="s">
        <v>498</v>
      </c>
      <c r="B303" s="11">
        <v>41</v>
      </c>
      <c r="C303" s="11" t="s">
        <v>175</v>
      </c>
      <c r="D303" s="11" t="s">
        <v>206</v>
      </c>
      <c r="E303" s="11">
        <v>44.34</v>
      </c>
      <c r="F303" s="11">
        <v>201711</v>
      </c>
    </row>
    <row r="304" spans="1:6">
      <c r="A304" s="11" t="s">
        <v>499</v>
      </c>
      <c r="B304" s="11">
        <v>41</v>
      </c>
      <c r="C304" s="11" t="s">
        <v>175</v>
      </c>
      <c r="D304" s="11" t="s">
        <v>206</v>
      </c>
      <c r="E304" s="11">
        <v>57.51</v>
      </c>
      <c r="F304" s="11">
        <v>201711</v>
      </c>
    </row>
    <row r="305" spans="1:6">
      <c r="A305" s="11" t="s">
        <v>461</v>
      </c>
      <c r="B305" s="11">
        <v>41</v>
      </c>
      <c r="C305" s="11" t="s">
        <v>185</v>
      </c>
      <c r="D305" s="11" t="s">
        <v>182</v>
      </c>
      <c r="E305" s="11">
        <v>24.5</v>
      </c>
      <c r="F305" s="11">
        <v>201711</v>
      </c>
    </row>
    <row r="306" spans="1:6">
      <c r="A306" s="11" t="s">
        <v>467</v>
      </c>
      <c r="B306" s="11">
        <v>41</v>
      </c>
      <c r="C306" s="11" t="s">
        <v>185</v>
      </c>
      <c r="D306" s="11" t="s">
        <v>206</v>
      </c>
      <c r="E306" s="11">
        <v>57.330000000000005</v>
      </c>
      <c r="F306" s="11">
        <v>201711</v>
      </c>
    </row>
    <row r="307" spans="1:6">
      <c r="A307" s="11" t="s">
        <v>774</v>
      </c>
      <c r="B307" s="11">
        <v>41</v>
      </c>
      <c r="C307" s="11" t="s">
        <v>175</v>
      </c>
      <c r="D307" s="11" t="s">
        <v>198</v>
      </c>
      <c r="E307" s="11">
        <v>52</v>
      </c>
      <c r="F307" s="11">
        <v>201711</v>
      </c>
    </row>
    <row r="308" spans="1:6">
      <c r="A308" s="11" t="s">
        <v>775</v>
      </c>
      <c r="B308" s="11">
        <v>41</v>
      </c>
      <c r="C308" s="11" t="s">
        <v>198</v>
      </c>
      <c r="D308" s="11" t="s">
        <v>185</v>
      </c>
      <c r="E308" s="11">
        <v>55.35</v>
      </c>
      <c r="F308" s="11">
        <v>201711</v>
      </c>
    </row>
    <row r="309" spans="1:6">
      <c r="A309" s="11" t="s">
        <v>468</v>
      </c>
      <c r="B309" s="11">
        <v>41</v>
      </c>
      <c r="C309" s="11" t="s">
        <v>185</v>
      </c>
      <c r="D309" s="11" t="s">
        <v>177</v>
      </c>
      <c r="E309" s="11">
        <v>8.67</v>
      </c>
      <c r="F309" s="11">
        <v>201711</v>
      </c>
    </row>
    <row r="310" spans="1:6">
      <c r="A310" s="11" t="s">
        <v>480</v>
      </c>
      <c r="B310" s="11">
        <v>41</v>
      </c>
      <c r="C310" s="11" t="s">
        <v>175</v>
      </c>
      <c r="D310" s="11" t="s">
        <v>185</v>
      </c>
      <c r="E310" s="11">
        <v>37</v>
      </c>
      <c r="F310" s="11">
        <v>201711</v>
      </c>
    </row>
    <row r="311" spans="1:6">
      <c r="A311" s="11" t="s">
        <v>481</v>
      </c>
      <c r="B311" s="11">
        <v>41</v>
      </c>
      <c r="C311" s="11" t="s">
        <v>175</v>
      </c>
      <c r="D311" s="11" t="s">
        <v>198</v>
      </c>
      <c r="E311" s="11">
        <v>8</v>
      </c>
      <c r="F311" s="11">
        <v>201711</v>
      </c>
    </row>
    <row r="312" spans="1:6">
      <c r="A312" s="11" t="s">
        <v>495</v>
      </c>
      <c r="B312" s="11">
        <v>41</v>
      </c>
      <c r="C312" s="11" t="s">
        <v>175</v>
      </c>
      <c r="D312" s="11" t="s">
        <v>206</v>
      </c>
      <c r="E312" s="11">
        <v>38.25</v>
      </c>
      <c r="F312" s="11">
        <v>201711</v>
      </c>
    </row>
    <row r="313" spans="1:6">
      <c r="A313" s="11" t="s">
        <v>597</v>
      </c>
      <c r="B313" s="11">
        <v>41</v>
      </c>
      <c r="C313" s="11" t="s">
        <v>175</v>
      </c>
      <c r="D313" s="11" t="s">
        <v>198</v>
      </c>
      <c r="E313" s="11">
        <v>24</v>
      </c>
      <c r="F313" s="11">
        <v>201711</v>
      </c>
    </row>
    <row r="314" spans="1:6">
      <c r="A314" s="11" t="s">
        <v>501</v>
      </c>
      <c r="B314" s="11">
        <v>41</v>
      </c>
      <c r="C314" s="11" t="s">
        <v>175</v>
      </c>
      <c r="D314" s="11" t="s">
        <v>177</v>
      </c>
      <c r="E314" s="11">
        <v>4</v>
      </c>
      <c r="F314" s="11">
        <v>201711</v>
      </c>
    </row>
    <row r="315" spans="1:6">
      <c r="A315" s="11" t="s">
        <v>501</v>
      </c>
      <c r="B315" s="11">
        <v>41</v>
      </c>
      <c r="C315" s="11" t="s">
        <v>175</v>
      </c>
      <c r="D315" s="11" t="s">
        <v>198</v>
      </c>
      <c r="E315" s="11">
        <v>41</v>
      </c>
      <c r="F315" s="11">
        <v>201711</v>
      </c>
    </row>
    <row r="316" spans="1:6">
      <c r="A316" s="11" t="s">
        <v>487</v>
      </c>
      <c r="B316" s="11">
        <v>41</v>
      </c>
      <c r="C316" s="11" t="s">
        <v>175</v>
      </c>
      <c r="D316" s="11" t="s">
        <v>177</v>
      </c>
      <c r="E316" s="11">
        <v>45.25</v>
      </c>
      <c r="F316" s="11">
        <v>201711</v>
      </c>
    </row>
    <row r="317" spans="1:6">
      <c r="A317" s="11" t="s">
        <v>768</v>
      </c>
      <c r="B317" s="11">
        <v>41</v>
      </c>
      <c r="C317" s="11" t="s">
        <v>175</v>
      </c>
      <c r="D317" s="11" t="s">
        <v>198</v>
      </c>
      <c r="E317" s="11">
        <v>9</v>
      </c>
      <c r="F317" s="11">
        <v>201711</v>
      </c>
    </row>
    <row r="318" spans="1:6">
      <c r="A318" s="11" t="s">
        <v>490</v>
      </c>
      <c r="B318" s="11">
        <v>41</v>
      </c>
      <c r="C318" s="11" t="s">
        <v>203</v>
      </c>
      <c r="D318" s="11" t="s">
        <v>198</v>
      </c>
      <c r="E318" s="11">
        <v>40</v>
      </c>
      <c r="F318" s="11">
        <v>201711</v>
      </c>
    </row>
    <row r="319" spans="1:6">
      <c r="A319" s="11" t="s">
        <v>781</v>
      </c>
      <c r="B319" s="11">
        <v>41</v>
      </c>
      <c r="C319" s="11" t="s">
        <v>175</v>
      </c>
      <c r="D319" s="11" t="s">
        <v>198</v>
      </c>
      <c r="E319" s="11">
        <v>38</v>
      </c>
      <c r="F319" s="11">
        <v>201711</v>
      </c>
    </row>
    <row r="320" spans="1:6">
      <c r="A320" s="11" t="s">
        <v>486</v>
      </c>
      <c r="B320" s="11">
        <v>41</v>
      </c>
      <c r="C320" s="11" t="s">
        <v>175</v>
      </c>
      <c r="D320" s="11" t="s">
        <v>177</v>
      </c>
      <c r="E320" s="11">
        <v>46.25</v>
      </c>
      <c r="F320" s="11">
        <v>201711</v>
      </c>
    </row>
    <row r="321" spans="1:6">
      <c r="A321" s="11" t="s">
        <v>483</v>
      </c>
      <c r="B321" s="11">
        <v>41</v>
      </c>
      <c r="C321" s="11" t="s">
        <v>175</v>
      </c>
      <c r="D321" s="11" t="s">
        <v>185</v>
      </c>
      <c r="E321" s="11">
        <v>11.5</v>
      </c>
      <c r="F321" s="11">
        <v>201711</v>
      </c>
    </row>
    <row r="322" spans="1:6">
      <c r="A322" s="11" t="s">
        <v>483</v>
      </c>
      <c r="B322" s="11">
        <v>41</v>
      </c>
      <c r="C322" s="11" t="s">
        <v>175</v>
      </c>
      <c r="D322" s="11" t="s">
        <v>177</v>
      </c>
      <c r="E322" s="11">
        <v>5.5</v>
      </c>
      <c r="F322" s="11">
        <v>201711</v>
      </c>
    </row>
    <row r="323" spans="1:6">
      <c r="A323" s="11" t="s">
        <v>483</v>
      </c>
      <c r="B323" s="11">
        <v>41</v>
      </c>
      <c r="C323" s="11" t="s">
        <v>175</v>
      </c>
      <c r="D323" s="11" t="s">
        <v>198</v>
      </c>
      <c r="E323" s="11">
        <v>21.5</v>
      </c>
      <c r="F323" s="11">
        <v>201711</v>
      </c>
    </row>
    <row r="324" spans="1:6">
      <c r="A324" s="11" t="s">
        <v>483</v>
      </c>
      <c r="B324" s="11">
        <v>41</v>
      </c>
      <c r="C324" s="11" t="s">
        <v>175</v>
      </c>
      <c r="D324" s="11" t="s">
        <v>206</v>
      </c>
      <c r="E324" s="11">
        <v>5.5</v>
      </c>
      <c r="F324" s="11">
        <v>201711</v>
      </c>
    </row>
    <row r="325" spans="1:6">
      <c r="A325" s="11" t="s">
        <v>913</v>
      </c>
      <c r="B325" s="11">
        <v>41</v>
      </c>
      <c r="C325" s="11" t="s">
        <v>185</v>
      </c>
      <c r="D325" s="11" t="s">
        <v>177</v>
      </c>
      <c r="E325" s="11">
        <v>29.14</v>
      </c>
      <c r="F325" s="11">
        <v>201711</v>
      </c>
    </row>
    <row r="326" spans="1:6">
      <c r="A326" s="11" t="s">
        <v>784</v>
      </c>
      <c r="B326" s="11">
        <v>41</v>
      </c>
      <c r="C326" s="11" t="s">
        <v>175</v>
      </c>
      <c r="D326" s="11" t="s">
        <v>148</v>
      </c>
      <c r="E326" s="11">
        <v>0.75</v>
      </c>
      <c r="F326" s="11">
        <v>201711</v>
      </c>
    </row>
    <row r="327" spans="1:6">
      <c r="A327" s="11" t="s">
        <v>784</v>
      </c>
      <c r="B327" s="11">
        <v>41</v>
      </c>
      <c r="C327" s="11" t="s">
        <v>175</v>
      </c>
      <c r="D327" s="11" t="s">
        <v>182</v>
      </c>
      <c r="E327" s="11">
        <v>3.5</v>
      </c>
      <c r="F327" s="11">
        <v>201711</v>
      </c>
    </row>
    <row r="328" spans="1:6">
      <c r="A328" s="11" t="s">
        <v>784</v>
      </c>
      <c r="B328" s="11">
        <v>41</v>
      </c>
      <c r="C328" s="11" t="s">
        <v>175</v>
      </c>
      <c r="D328" s="11" t="s">
        <v>185</v>
      </c>
      <c r="E328" s="11">
        <v>3.25</v>
      </c>
      <c r="F328" s="11">
        <v>201711</v>
      </c>
    </row>
    <row r="329" spans="1:6">
      <c r="A329" s="11" t="s">
        <v>784</v>
      </c>
      <c r="B329" s="11">
        <v>41</v>
      </c>
      <c r="C329" s="11" t="s">
        <v>175</v>
      </c>
      <c r="D329" s="11" t="s">
        <v>177</v>
      </c>
      <c r="E329" s="11">
        <v>3</v>
      </c>
      <c r="F329" s="11">
        <v>201711</v>
      </c>
    </row>
    <row r="330" spans="1:6">
      <c r="A330" s="11" t="s">
        <v>784</v>
      </c>
      <c r="B330" s="11">
        <v>41</v>
      </c>
      <c r="C330" s="11" t="s">
        <v>175</v>
      </c>
      <c r="D330" s="11" t="s">
        <v>198</v>
      </c>
      <c r="E330" s="11">
        <v>4</v>
      </c>
      <c r="F330" s="11">
        <v>201711</v>
      </c>
    </row>
    <row r="331" spans="1:6">
      <c r="A331" s="11" t="s">
        <v>784</v>
      </c>
      <c r="B331" s="11">
        <v>41</v>
      </c>
      <c r="C331" s="11" t="s">
        <v>175</v>
      </c>
      <c r="D331" s="11" t="s">
        <v>203</v>
      </c>
      <c r="E331" s="11">
        <v>1</v>
      </c>
      <c r="F331" s="11">
        <v>201711</v>
      </c>
    </row>
    <row r="332" spans="1:6">
      <c r="A332" s="11" t="s">
        <v>784</v>
      </c>
      <c r="B332" s="11">
        <v>41</v>
      </c>
      <c r="C332" s="11" t="s">
        <v>175</v>
      </c>
      <c r="D332" s="11" t="s">
        <v>206</v>
      </c>
      <c r="E332" s="11">
        <v>3</v>
      </c>
      <c r="F332" s="11">
        <v>201711</v>
      </c>
    </row>
    <row r="333" spans="1:6">
      <c r="A333" s="11" t="s">
        <v>1233</v>
      </c>
      <c r="B333" s="11">
        <v>42</v>
      </c>
      <c r="C333" s="11" t="s">
        <v>185</v>
      </c>
      <c r="D333" s="11" t="s">
        <v>198</v>
      </c>
      <c r="E333" s="11">
        <v>34.83</v>
      </c>
      <c r="F333" s="11">
        <v>201711</v>
      </c>
    </row>
    <row r="334" spans="1:6">
      <c r="A334" s="11" t="s">
        <v>1233</v>
      </c>
      <c r="B334" s="11">
        <v>42</v>
      </c>
      <c r="C334" s="11" t="s">
        <v>185</v>
      </c>
      <c r="D334" s="11" t="s">
        <v>203</v>
      </c>
      <c r="E334" s="11">
        <v>11.5</v>
      </c>
      <c r="F334" s="11">
        <v>201711</v>
      </c>
    </row>
    <row r="335" spans="1:6">
      <c r="A335" s="11" t="s">
        <v>715</v>
      </c>
      <c r="B335" s="11">
        <v>42</v>
      </c>
      <c r="C335" s="11" t="s">
        <v>175</v>
      </c>
      <c r="D335" s="11" t="s">
        <v>198</v>
      </c>
      <c r="E335" s="11">
        <v>8</v>
      </c>
      <c r="F335" s="11">
        <v>201711</v>
      </c>
    </row>
    <row r="336" spans="1:6">
      <c r="A336" s="11" t="s">
        <v>466</v>
      </c>
      <c r="B336" s="11">
        <v>42</v>
      </c>
      <c r="C336" s="11" t="s">
        <v>175</v>
      </c>
      <c r="D336" s="11" t="s">
        <v>177</v>
      </c>
      <c r="E336" s="11">
        <v>26.5</v>
      </c>
      <c r="F336" s="11">
        <v>201711</v>
      </c>
    </row>
    <row r="337" spans="1:6">
      <c r="A337" s="11" t="s">
        <v>726</v>
      </c>
      <c r="B337" s="11">
        <v>42</v>
      </c>
      <c r="C337" s="11" t="s">
        <v>175</v>
      </c>
      <c r="D337" s="11" t="s">
        <v>185</v>
      </c>
      <c r="E337" s="11">
        <v>1</v>
      </c>
      <c r="F337" s="11">
        <v>201711</v>
      </c>
    </row>
    <row r="338" spans="1:6">
      <c r="A338" s="11" t="s">
        <v>726</v>
      </c>
      <c r="B338" s="11">
        <v>42</v>
      </c>
      <c r="C338" s="11" t="s">
        <v>175</v>
      </c>
      <c r="D338" s="11" t="s">
        <v>177</v>
      </c>
      <c r="E338" s="11">
        <v>1</v>
      </c>
      <c r="F338" s="11">
        <v>201711</v>
      </c>
    </row>
    <row r="339" spans="1:6">
      <c r="A339" s="11" t="s">
        <v>726</v>
      </c>
      <c r="B339" s="11">
        <v>42</v>
      </c>
      <c r="C339" s="11" t="s">
        <v>175</v>
      </c>
      <c r="D339" s="11" t="s">
        <v>198</v>
      </c>
      <c r="E339" s="11">
        <v>23</v>
      </c>
      <c r="F339" s="11">
        <v>201711</v>
      </c>
    </row>
    <row r="340" spans="1:6">
      <c r="A340" s="11" t="s">
        <v>493</v>
      </c>
      <c r="B340" s="11">
        <v>42</v>
      </c>
      <c r="C340" s="11" t="s">
        <v>148</v>
      </c>
      <c r="D340" s="11" t="s">
        <v>177</v>
      </c>
      <c r="E340" s="11">
        <v>9.75</v>
      </c>
      <c r="F340" s="11">
        <v>201711</v>
      </c>
    </row>
    <row r="341" spans="1:6">
      <c r="A341" s="11" t="s">
        <v>458</v>
      </c>
      <c r="B341" s="11">
        <v>42</v>
      </c>
      <c r="C341" s="11" t="s">
        <v>185</v>
      </c>
      <c r="D341" s="11" t="s">
        <v>182</v>
      </c>
      <c r="E341" s="11">
        <v>4.25</v>
      </c>
      <c r="F341" s="11">
        <v>201711</v>
      </c>
    </row>
    <row r="342" spans="1:6">
      <c r="A342" s="11" t="s">
        <v>458</v>
      </c>
      <c r="B342" s="11">
        <v>42</v>
      </c>
      <c r="C342" s="11" t="s">
        <v>185</v>
      </c>
      <c r="D342" s="11" t="s">
        <v>177</v>
      </c>
      <c r="E342" s="11">
        <v>0.5</v>
      </c>
      <c r="F342" s="11">
        <v>201711</v>
      </c>
    </row>
    <row r="343" spans="1:6">
      <c r="A343" s="11" t="s">
        <v>458</v>
      </c>
      <c r="B343" s="11">
        <v>42</v>
      </c>
      <c r="C343" s="11" t="s">
        <v>185</v>
      </c>
      <c r="D343" s="11" t="s">
        <v>198</v>
      </c>
      <c r="E343" s="11">
        <v>8.5</v>
      </c>
      <c r="F343" s="11">
        <v>201711</v>
      </c>
    </row>
    <row r="344" spans="1:6">
      <c r="A344" s="11" t="s">
        <v>458</v>
      </c>
      <c r="B344" s="11">
        <v>42</v>
      </c>
      <c r="C344" s="11" t="s">
        <v>185</v>
      </c>
      <c r="D344" s="11" t="s">
        <v>206</v>
      </c>
      <c r="E344" s="11">
        <v>1.75</v>
      </c>
      <c r="F344" s="11">
        <v>201711</v>
      </c>
    </row>
    <row r="345" spans="1:6">
      <c r="A345" s="11" t="s">
        <v>767</v>
      </c>
      <c r="B345" s="11">
        <v>42</v>
      </c>
      <c r="C345" s="11" t="s">
        <v>175</v>
      </c>
      <c r="D345" s="11" t="s">
        <v>206</v>
      </c>
      <c r="E345" s="11">
        <v>46.309999999999988</v>
      </c>
      <c r="F345" s="11">
        <v>201711</v>
      </c>
    </row>
    <row r="346" spans="1:6">
      <c r="A346" s="11" t="s">
        <v>453</v>
      </c>
      <c r="B346" s="11">
        <v>42</v>
      </c>
      <c r="C346" s="11" t="s">
        <v>175</v>
      </c>
      <c r="D346" s="11" t="s">
        <v>177</v>
      </c>
      <c r="E346" s="11">
        <v>11</v>
      </c>
      <c r="F346" s="11">
        <v>201711</v>
      </c>
    </row>
    <row r="347" spans="1:6">
      <c r="A347" s="11" t="s">
        <v>453</v>
      </c>
      <c r="B347" s="11">
        <v>42</v>
      </c>
      <c r="C347" s="11" t="s">
        <v>175</v>
      </c>
      <c r="D347" s="11" t="s">
        <v>198</v>
      </c>
      <c r="E347" s="11">
        <v>17.75</v>
      </c>
      <c r="F347" s="11">
        <v>201711</v>
      </c>
    </row>
    <row r="348" spans="1:6">
      <c r="A348" s="11" t="s">
        <v>453</v>
      </c>
      <c r="B348" s="11">
        <v>42</v>
      </c>
      <c r="C348" s="11" t="s">
        <v>175</v>
      </c>
      <c r="D348" s="11" t="s">
        <v>206</v>
      </c>
      <c r="E348" s="11">
        <v>0.5</v>
      </c>
      <c r="F348" s="11">
        <v>201711</v>
      </c>
    </row>
    <row r="349" spans="1:6">
      <c r="A349" s="11" t="s">
        <v>786</v>
      </c>
      <c r="B349" s="11">
        <v>42</v>
      </c>
      <c r="C349" s="11" t="s">
        <v>198</v>
      </c>
      <c r="D349" s="11" t="s">
        <v>185</v>
      </c>
      <c r="E349" s="11">
        <v>19.73</v>
      </c>
      <c r="F349" s="11">
        <v>201711</v>
      </c>
    </row>
    <row r="350" spans="1:6">
      <c r="A350" s="11" t="s">
        <v>598</v>
      </c>
      <c r="B350" s="11">
        <v>42</v>
      </c>
      <c r="C350" s="11" t="s">
        <v>203</v>
      </c>
      <c r="D350" s="11" t="s">
        <v>198</v>
      </c>
      <c r="E350" s="11">
        <v>19.25</v>
      </c>
      <c r="F350" s="11">
        <v>201711</v>
      </c>
    </row>
    <row r="351" spans="1:6">
      <c r="A351" s="11" t="s">
        <v>459</v>
      </c>
      <c r="B351" s="11">
        <v>42</v>
      </c>
      <c r="C351" s="11" t="s">
        <v>175</v>
      </c>
      <c r="D351" s="11" t="s">
        <v>198</v>
      </c>
      <c r="E351" s="11">
        <v>9</v>
      </c>
      <c r="F351" s="11">
        <v>201711</v>
      </c>
    </row>
    <row r="352" spans="1:6">
      <c r="A352" s="11" t="s">
        <v>482</v>
      </c>
      <c r="B352" s="11">
        <v>42</v>
      </c>
      <c r="C352" s="11" t="s">
        <v>175</v>
      </c>
      <c r="D352" s="11" t="s">
        <v>148</v>
      </c>
      <c r="E352" s="11">
        <v>0.25</v>
      </c>
      <c r="F352" s="11">
        <v>201711</v>
      </c>
    </row>
    <row r="353" spans="1:6">
      <c r="A353" s="11" t="s">
        <v>482</v>
      </c>
      <c r="B353" s="11">
        <v>42</v>
      </c>
      <c r="C353" s="11" t="s">
        <v>175</v>
      </c>
      <c r="D353" s="11" t="s">
        <v>182</v>
      </c>
      <c r="E353" s="11">
        <v>9</v>
      </c>
      <c r="F353" s="11">
        <v>201711</v>
      </c>
    </row>
    <row r="354" spans="1:6">
      <c r="A354" s="11" t="s">
        <v>482</v>
      </c>
      <c r="B354" s="11">
        <v>42</v>
      </c>
      <c r="C354" s="11" t="s">
        <v>175</v>
      </c>
      <c r="D354" s="11" t="s">
        <v>185</v>
      </c>
      <c r="E354" s="11">
        <v>2.25</v>
      </c>
      <c r="F354" s="11">
        <v>201711</v>
      </c>
    </row>
    <row r="355" spans="1:6">
      <c r="A355" s="11" t="s">
        <v>482</v>
      </c>
      <c r="B355" s="11">
        <v>42</v>
      </c>
      <c r="C355" s="11" t="s">
        <v>175</v>
      </c>
      <c r="D355" s="11" t="s">
        <v>177</v>
      </c>
      <c r="E355" s="11">
        <v>1.75</v>
      </c>
      <c r="F355" s="11">
        <v>201711</v>
      </c>
    </row>
    <row r="356" spans="1:6">
      <c r="A356" s="11" t="s">
        <v>482</v>
      </c>
      <c r="B356" s="11">
        <v>42</v>
      </c>
      <c r="C356" s="11" t="s">
        <v>175</v>
      </c>
      <c r="D356" s="11" t="s">
        <v>198</v>
      </c>
      <c r="E356" s="11">
        <v>28</v>
      </c>
      <c r="F356" s="11">
        <v>201711</v>
      </c>
    </row>
    <row r="357" spans="1:6">
      <c r="A357" s="11" t="s">
        <v>482</v>
      </c>
      <c r="B357" s="11">
        <v>42</v>
      </c>
      <c r="C357" s="11" t="s">
        <v>175</v>
      </c>
      <c r="D357" s="11" t="s">
        <v>203</v>
      </c>
      <c r="E357" s="11">
        <v>0.5</v>
      </c>
      <c r="F357" s="11">
        <v>201711</v>
      </c>
    </row>
    <row r="358" spans="1:6">
      <c r="A358" s="11" t="s">
        <v>482</v>
      </c>
      <c r="B358" s="11">
        <v>42</v>
      </c>
      <c r="C358" s="11" t="s">
        <v>175</v>
      </c>
      <c r="D358" s="11" t="s">
        <v>206</v>
      </c>
      <c r="E358" s="11">
        <v>8</v>
      </c>
      <c r="F358" s="11">
        <v>201711</v>
      </c>
    </row>
    <row r="359" spans="1:6">
      <c r="A359" s="11" t="s">
        <v>498</v>
      </c>
      <c r="B359" s="11">
        <v>42</v>
      </c>
      <c r="C359" s="11" t="s">
        <v>175</v>
      </c>
      <c r="D359" s="11" t="s">
        <v>206</v>
      </c>
      <c r="E359" s="11">
        <v>44.25</v>
      </c>
      <c r="F359" s="11">
        <v>201711</v>
      </c>
    </row>
    <row r="360" spans="1:6">
      <c r="A360" s="11" t="s">
        <v>499</v>
      </c>
      <c r="B360" s="11">
        <v>42</v>
      </c>
      <c r="C360" s="11" t="s">
        <v>175</v>
      </c>
      <c r="D360" s="11" t="s">
        <v>206</v>
      </c>
      <c r="E360" s="11">
        <v>55.339999999999996</v>
      </c>
      <c r="F360" s="11">
        <v>201711</v>
      </c>
    </row>
    <row r="361" spans="1:6">
      <c r="A361" s="11" t="s">
        <v>461</v>
      </c>
      <c r="B361" s="11">
        <v>42</v>
      </c>
      <c r="C361" s="11" t="s">
        <v>185</v>
      </c>
      <c r="D361" s="11" t="s">
        <v>182</v>
      </c>
      <c r="E361" s="11">
        <v>8.52</v>
      </c>
      <c r="F361" s="11">
        <v>201711</v>
      </c>
    </row>
    <row r="362" spans="1:6">
      <c r="A362" s="11" t="s">
        <v>774</v>
      </c>
      <c r="B362" s="11">
        <v>42</v>
      </c>
      <c r="C362" s="11" t="s">
        <v>175</v>
      </c>
      <c r="D362" s="11" t="s">
        <v>198</v>
      </c>
      <c r="E362" s="11">
        <v>51.75</v>
      </c>
      <c r="F362" s="11">
        <v>201711</v>
      </c>
    </row>
    <row r="363" spans="1:6">
      <c r="A363" s="11" t="s">
        <v>468</v>
      </c>
      <c r="B363" s="11">
        <v>42</v>
      </c>
      <c r="C363" s="11" t="s">
        <v>185</v>
      </c>
      <c r="D363" s="11" t="s">
        <v>198</v>
      </c>
      <c r="E363" s="11">
        <v>10.09</v>
      </c>
      <c r="F363" s="11">
        <v>201711</v>
      </c>
    </row>
    <row r="364" spans="1:6">
      <c r="A364" s="11" t="s">
        <v>472</v>
      </c>
      <c r="B364" s="11">
        <v>42</v>
      </c>
      <c r="C364" s="11" t="s">
        <v>203</v>
      </c>
      <c r="D364" s="11" t="s">
        <v>198</v>
      </c>
      <c r="E364" s="11">
        <v>43.75</v>
      </c>
      <c r="F364" s="11">
        <v>201711</v>
      </c>
    </row>
    <row r="365" spans="1:6">
      <c r="A365" s="11" t="s">
        <v>480</v>
      </c>
      <c r="B365" s="11">
        <v>42</v>
      </c>
      <c r="C365" s="11" t="s">
        <v>175</v>
      </c>
      <c r="D365" s="11" t="s">
        <v>185</v>
      </c>
      <c r="E365" s="11">
        <v>20</v>
      </c>
      <c r="F365" s="11">
        <v>201711</v>
      </c>
    </row>
    <row r="366" spans="1:6">
      <c r="A366" s="11" t="s">
        <v>480</v>
      </c>
      <c r="B366" s="11">
        <v>42</v>
      </c>
      <c r="C366" s="11" t="s">
        <v>175</v>
      </c>
      <c r="D366" s="11" t="s">
        <v>206</v>
      </c>
      <c r="E366" s="11">
        <v>2</v>
      </c>
      <c r="F366" s="11">
        <v>201711</v>
      </c>
    </row>
    <row r="367" spans="1:6">
      <c r="A367" s="11" t="s">
        <v>481</v>
      </c>
      <c r="B367" s="11">
        <v>42</v>
      </c>
      <c r="C367" s="11" t="s">
        <v>175</v>
      </c>
      <c r="D367" s="11" t="s">
        <v>198</v>
      </c>
      <c r="E367" s="11">
        <v>8</v>
      </c>
      <c r="F367" s="11">
        <v>201711</v>
      </c>
    </row>
    <row r="368" spans="1:6">
      <c r="A368" s="11" t="s">
        <v>777</v>
      </c>
      <c r="B368" s="11">
        <v>42</v>
      </c>
      <c r="C368" s="11" t="s">
        <v>175</v>
      </c>
      <c r="D368" s="11" t="s">
        <v>185</v>
      </c>
      <c r="E368" s="11">
        <v>27</v>
      </c>
      <c r="F368" s="11">
        <v>201711</v>
      </c>
    </row>
    <row r="369" spans="1:6">
      <c r="A369" s="11" t="s">
        <v>777</v>
      </c>
      <c r="B369" s="11">
        <v>42</v>
      </c>
      <c r="C369" s="11" t="s">
        <v>175</v>
      </c>
      <c r="D369" s="11" t="s">
        <v>206</v>
      </c>
      <c r="E369" s="11">
        <v>1</v>
      </c>
      <c r="F369" s="11">
        <v>201711</v>
      </c>
    </row>
    <row r="370" spans="1:6">
      <c r="A370" s="11" t="s">
        <v>495</v>
      </c>
      <c r="B370" s="11">
        <v>42</v>
      </c>
      <c r="C370" s="11" t="s">
        <v>175</v>
      </c>
      <c r="D370" s="11" t="s">
        <v>206</v>
      </c>
      <c r="E370" s="11">
        <v>36</v>
      </c>
      <c r="F370" s="11">
        <v>201711</v>
      </c>
    </row>
    <row r="371" spans="1:6">
      <c r="A371" s="11" t="s">
        <v>597</v>
      </c>
      <c r="B371" s="11">
        <v>42</v>
      </c>
      <c r="C371" s="11" t="s">
        <v>175</v>
      </c>
      <c r="D371" s="11" t="s">
        <v>198</v>
      </c>
      <c r="E371" s="11">
        <v>16</v>
      </c>
      <c r="F371" s="11">
        <v>201711</v>
      </c>
    </row>
    <row r="372" spans="1:6">
      <c r="A372" s="11" t="s">
        <v>501</v>
      </c>
      <c r="B372" s="11">
        <v>42</v>
      </c>
      <c r="C372" s="11" t="s">
        <v>175</v>
      </c>
      <c r="D372" s="11" t="s">
        <v>198</v>
      </c>
      <c r="E372" s="11">
        <v>37</v>
      </c>
      <c r="F372" s="11">
        <v>201711</v>
      </c>
    </row>
    <row r="373" spans="1:6">
      <c r="A373" s="11" t="s">
        <v>487</v>
      </c>
      <c r="B373" s="11">
        <v>42</v>
      </c>
      <c r="C373" s="11" t="s">
        <v>175</v>
      </c>
      <c r="D373" s="11" t="s">
        <v>177</v>
      </c>
      <c r="E373" s="11">
        <v>45.25</v>
      </c>
      <c r="F373" s="11">
        <v>201711</v>
      </c>
    </row>
    <row r="374" spans="1:6">
      <c r="A374" s="11" t="s">
        <v>768</v>
      </c>
      <c r="B374" s="11">
        <v>42</v>
      </c>
      <c r="C374" s="11" t="s">
        <v>175</v>
      </c>
      <c r="D374" s="11" t="s">
        <v>198</v>
      </c>
      <c r="E374" s="11">
        <v>11</v>
      </c>
      <c r="F374" s="11">
        <v>201711</v>
      </c>
    </row>
    <row r="375" spans="1:6">
      <c r="A375" s="11" t="s">
        <v>490</v>
      </c>
      <c r="B375" s="11">
        <v>42</v>
      </c>
      <c r="C375" s="11" t="s">
        <v>203</v>
      </c>
      <c r="D375" s="11" t="s">
        <v>198</v>
      </c>
      <c r="E375" s="11">
        <v>41.5</v>
      </c>
      <c r="F375" s="11">
        <v>201711</v>
      </c>
    </row>
    <row r="376" spans="1:6">
      <c r="A376" s="11" t="s">
        <v>781</v>
      </c>
      <c r="B376" s="11">
        <v>42</v>
      </c>
      <c r="C376" s="11" t="s">
        <v>175</v>
      </c>
      <c r="D376" s="11" t="s">
        <v>198</v>
      </c>
      <c r="E376" s="11">
        <v>40</v>
      </c>
      <c r="F376" s="11">
        <v>201711</v>
      </c>
    </row>
    <row r="377" spans="1:6">
      <c r="A377" s="11" t="s">
        <v>486</v>
      </c>
      <c r="B377" s="11">
        <v>42</v>
      </c>
      <c r="C377" s="11" t="s">
        <v>175</v>
      </c>
      <c r="D377" s="11" t="s">
        <v>177</v>
      </c>
      <c r="E377" s="11">
        <v>46.25</v>
      </c>
      <c r="F377" s="11">
        <v>201711</v>
      </c>
    </row>
    <row r="378" spans="1:6">
      <c r="A378" s="11" t="s">
        <v>483</v>
      </c>
      <c r="B378" s="11">
        <v>42</v>
      </c>
      <c r="C378" s="11" t="s">
        <v>175</v>
      </c>
      <c r="D378" s="11" t="s">
        <v>185</v>
      </c>
      <c r="E378" s="11">
        <v>8.5</v>
      </c>
      <c r="F378" s="11">
        <v>201711</v>
      </c>
    </row>
    <row r="379" spans="1:6">
      <c r="A379" s="11" t="s">
        <v>483</v>
      </c>
      <c r="B379" s="11">
        <v>42</v>
      </c>
      <c r="C379" s="11" t="s">
        <v>175</v>
      </c>
      <c r="D379" s="11" t="s">
        <v>177</v>
      </c>
      <c r="E379" s="11">
        <v>3.5</v>
      </c>
      <c r="F379" s="11">
        <v>201711</v>
      </c>
    </row>
    <row r="380" spans="1:6">
      <c r="A380" s="11" t="s">
        <v>483</v>
      </c>
      <c r="B380" s="11">
        <v>42</v>
      </c>
      <c r="C380" s="11" t="s">
        <v>175</v>
      </c>
      <c r="D380" s="11" t="s">
        <v>198</v>
      </c>
      <c r="E380" s="11">
        <v>23.95</v>
      </c>
      <c r="F380" s="11">
        <v>201711</v>
      </c>
    </row>
    <row r="381" spans="1:6">
      <c r="A381" s="11" t="s">
        <v>483</v>
      </c>
      <c r="B381" s="11">
        <v>42</v>
      </c>
      <c r="C381" s="11" t="s">
        <v>175</v>
      </c>
      <c r="D381" s="11" t="s">
        <v>206</v>
      </c>
      <c r="E381" s="11">
        <v>6.5</v>
      </c>
      <c r="F381" s="11">
        <v>201711</v>
      </c>
    </row>
    <row r="382" spans="1:6">
      <c r="A382" s="11" t="s">
        <v>913</v>
      </c>
      <c r="B382" s="11">
        <v>42</v>
      </c>
      <c r="C382" s="11" t="s">
        <v>185</v>
      </c>
      <c r="D382" s="11" t="s">
        <v>177</v>
      </c>
      <c r="E382" s="11">
        <v>36.260000000000005</v>
      </c>
      <c r="F382" s="11">
        <v>201711</v>
      </c>
    </row>
    <row r="383" spans="1:6">
      <c r="A383" s="11" t="s">
        <v>784</v>
      </c>
      <c r="B383" s="11">
        <v>42</v>
      </c>
      <c r="C383" s="11" t="s">
        <v>175</v>
      </c>
      <c r="D383" s="11" t="s">
        <v>148</v>
      </c>
      <c r="E383" s="11">
        <v>1.5</v>
      </c>
      <c r="F383" s="11">
        <v>201711</v>
      </c>
    </row>
    <row r="384" spans="1:6">
      <c r="A384" s="11" t="s">
        <v>784</v>
      </c>
      <c r="B384" s="11">
        <v>42</v>
      </c>
      <c r="C384" s="11" t="s">
        <v>175</v>
      </c>
      <c r="D384" s="11" t="s">
        <v>182</v>
      </c>
      <c r="E384" s="11">
        <v>4</v>
      </c>
      <c r="F384" s="11">
        <v>201711</v>
      </c>
    </row>
    <row r="385" spans="1:6">
      <c r="A385" s="11" t="s">
        <v>784</v>
      </c>
      <c r="B385" s="11">
        <v>42</v>
      </c>
      <c r="C385" s="11" t="s">
        <v>175</v>
      </c>
      <c r="D385" s="11" t="s">
        <v>185</v>
      </c>
      <c r="E385" s="11">
        <v>4.75</v>
      </c>
      <c r="F385" s="11">
        <v>201711</v>
      </c>
    </row>
    <row r="386" spans="1:6">
      <c r="A386" s="11" t="s">
        <v>784</v>
      </c>
      <c r="B386" s="11">
        <v>42</v>
      </c>
      <c r="C386" s="11" t="s">
        <v>175</v>
      </c>
      <c r="D386" s="11" t="s">
        <v>177</v>
      </c>
      <c r="E386" s="11">
        <v>2</v>
      </c>
      <c r="F386" s="11">
        <v>201711</v>
      </c>
    </row>
    <row r="387" spans="1:6">
      <c r="A387" s="11" t="s">
        <v>784</v>
      </c>
      <c r="B387" s="11">
        <v>42</v>
      </c>
      <c r="C387" s="11" t="s">
        <v>175</v>
      </c>
      <c r="D387" s="11" t="s">
        <v>198</v>
      </c>
      <c r="E387" s="11">
        <v>6</v>
      </c>
      <c r="F387" s="11">
        <v>201711</v>
      </c>
    </row>
    <row r="388" spans="1:6">
      <c r="A388" s="11" t="s">
        <v>784</v>
      </c>
      <c r="B388" s="11">
        <v>42</v>
      </c>
      <c r="C388" s="11" t="s">
        <v>175</v>
      </c>
      <c r="D388" s="11" t="s">
        <v>203</v>
      </c>
      <c r="E388" s="11">
        <v>1</v>
      </c>
      <c r="F388" s="11">
        <v>201711</v>
      </c>
    </row>
    <row r="389" spans="1:6">
      <c r="A389" s="11" t="s">
        <v>784</v>
      </c>
      <c r="B389" s="11">
        <v>42</v>
      </c>
      <c r="C389" s="11" t="s">
        <v>175</v>
      </c>
      <c r="D389" s="11" t="s">
        <v>206</v>
      </c>
      <c r="E389" s="11">
        <v>4.25</v>
      </c>
      <c r="F389" s="11">
        <v>201711</v>
      </c>
    </row>
    <row r="390" spans="1:6">
      <c r="A390" s="11" t="s">
        <v>777</v>
      </c>
      <c r="B390" s="11">
        <v>41</v>
      </c>
      <c r="C390" s="11" t="s">
        <v>175</v>
      </c>
      <c r="D390" s="11" t="s">
        <v>185</v>
      </c>
      <c r="E390" s="11">
        <v>24.5</v>
      </c>
      <c r="F390" s="11">
        <v>201711</v>
      </c>
    </row>
    <row r="391" spans="1:6">
      <c r="A391" s="11" t="s">
        <v>777</v>
      </c>
      <c r="B391" s="11">
        <v>41</v>
      </c>
      <c r="C391" s="11" t="s">
        <v>175</v>
      </c>
      <c r="D391" s="11" t="s">
        <v>206</v>
      </c>
      <c r="E391" s="11">
        <v>3.5</v>
      </c>
      <c r="F391" s="11">
        <v>201711</v>
      </c>
    </row>
    <row r="392" spans="1:6">
      <c r="A392" s="11" t="s">
        <v>491</v>
      </c>
      <c r="B392" s="11">
        <v>41</v>
      </c>
      <c r="C392" s="11" t="s">
        <v>175</v>
      </c>
      <c r="D392" s="11" t="s">
        <v>206</v>
      </c>
      <c r="E392" s="11">
        <v>39.33</v>
      </c>
      <c r="F392" s="11">
        <v>201711</v>
      </c>
    </row>
    <row r="393" spans="1:6">
      <c r="A393" s="11" t="s">
        <v>491</v>
      </c>
      <c r="B393" s="11">
        <v>42</v>
      </c>
      <c r="C393" s="11" t="s">
        <v>175</v>
      </c>
      <c r="D393" s="11" t="s">
        <v>206</v>
      </c>
      <c r="E393" s="11">
        <v>9.5</v>
      </c>
      <c r="F393" s="11">
        <v>201711</v>
      </c>
    </row>
    <row r="394" spans="1:6">
      <c r="A394" s="11" t="s">
        <v>476</v>
      </c>
      <c r="B394" s="11">
        <v>41</v>
      </c>
      <c r="C394" s="11" t="s">
        <v>198</v>
      </c>
      <c r="D394" s="11" t="s">
        <v>206</v>
      </c>
      <c r="E394" s="11">
        <v>49</v>
      </c>
      <c r="F394" s="11">
        <v>201711</v>
      </c>
    </row>
    <row r="395" spans="1:6">
      <c r="A395" s="11" t="s">
        <v>476</v>
      </c>
      <c r="B395" s="11">
        <v>42</v>
      </c>
      <c r="C395" s="11" t="s">
        <v>198</v>
      </c>
      <c r="D395" s="11" t="s">
        <v>206</v>
      </c>
      <c r="E395" s="11">
        <v>46.75</v>
      </c>
      <c r="F395" s="11">
        <v>201711</v>
      </c>
    </row>
    <row r="396" spans="1:6">
      <c r="A396" s="11" t="s">
        <v>453</v>
      </c>
      <c r="B396" s="11">
        <v>41</v>
      </c>
      <c r="C396" s="11" t="s">
        <v>175</v>
      </c>
      <c r="D396" s="11" t="s">
        <v>177</v>
      </c>
      <c r="E396" s="11">
        <v>11.75</v>
      </c>
      <c r="F396" s="11">
        <v>201712</v>
      </c>
    </row>
    <row r="397" spans="1:6">
      <c r="A397" s="11" t="s">
        <v>453</v>
      </c>
      <c r="B397" s="11">
        <v>41</v>
      </c>
      <c r="C397" s="11" t="s">
        <v>175</v>
      </c>
      <c r="D397" s="11" t="s">
        <v>198</v>
      </c>
      <c r="E397" s="11">
        <v>16.75</v>
      </c>
      <c r="F397" s="11">
        <v>201712</v>
      </c>
    </row>
    <row r="398" spans="1:6">
      <c r="A398" s="11" t="s">
        <v>453</v>
      </c>
      <c r="B398" s="11">
        <v>41</v>
      </c>
      <c r="C398" s="11" t="s">
        <v>175</v>
      </c>
      <c r="D398" s="11" t="s">
        <v>206</v>
      </c>
      <c r="E398" s="11">
        <v>0.5</v>
      </c>
      <c r="F398" s="11">
        <v>201712</v>
      </c>
    </row>
    <row r="399" spans="1:6">
      <c r="A399" s="11" t="s">
        <v>478</v>
      </c>
      <c r="B399" s="11">
        <v>41</v>
      </c>
      <c r="C399" s="11" t="s">
        <v>175</v>
      </c>
      <c r="D399" s="11" t="s">
        <v>206</v>
      </c>
      <c r="E399" s="11">
        <v>17</v>
      </c>
      <c r="F399" s="11">
        <v>201712</v>
      </c>
    </row>
    <row r="400" spans="1:6">
      <c r="A400" s="11" t="s">
        <v>478</v>
      </c>
      <c r="B400" s="11">
        <v>42</v>
      </c>
      <c r="C400" s="11" t="s">
        <v>175</v>
      </c>
      <c r="D400" s="11" t="s">
        <v>206</v>
      </c>
      <c r="E400" s="11">
        <v>4</v>
      </c>
      <c r="F400" s="11">
        <v>201712</v>
      </c>
    </row>
    <row r="401" spans="1:6">
      <c r="A401" s="11" t="s">
        <v>788</v>
      </c>
      <c r="B401" s="11">
        <v>42</v>
      </c>
      <c r="C401" s="11" t="s">
        <v>185</v>
      </c>
      <c r="D401" s="11" t="s">
        <v>203</v>
      </c>
      <c r="E401" s="11">
        <v>26.5</v>
      </c>
      <c r="F401" s="11">
        <v>201712</v>
      </c>
    </row>
    <row r="402" spans="1:6">
      <c r="A402" s="11" t="s">
        <v>769</v>
      </c>
      <c r="B402" s="11">
        <v>42</v>
      </c>
      <c r="C402" s="11" t="s">
        <v>185</v>
      </c>
      <c r="D402" s="11" t="s">
        <v>177</v>
      </c>
      <c r="E402" s="11">
        <v>14.92</v>
      </c>
      <c r="F402" s="11">
        <v>201712</v>
      </c>
    </row>
    <row r="403" spans="1:6">
      <c r="A403" s="11" t="s">
        <v>494</v>
      </c>
      <c r="B403" s="11">
        <v>41</v>
      </c>
      <c r="C403" s="11" t="s">
        <v>175</v>
      </c>
      <c r="D403" s="11" t="s">
        <v>206</v>
      </c>
      <c r="E403" s="11">
        <v>54.36999999999999</v>
      </c>
      <c r="F403" s="11">
        <v>201712</v>
      </c>
    </row>
    <row r="404" spans="1:6">
      <c r="A404" s="11" t="s">
        <v>494</v>
      </c>
      <c r="B404" s="11">
        <v>42</v>
      </c>
      <c r="C404" s="11" t="s">
        <v>175</v>
      </c>
      <c r="D404" s="11" t="s">
        <v>206</v>
      </c>
      <c r="E404" s="11">
        <v>55.720000000000006</v>
      </c>
      <c r="F404" s="11">
        <v>201712</v>
      </c>
    </row>
    <row r="405" spans="1:6">
      <c r="A405" s="11" t="s">
        <v>775</v>
      </c>
      <c r="B405" s="11">
        <v>42</v>
      </c>
      <c r="C405" s="11" t="s">
        <v>198</v>
      </c>
      <c r="D405" s="11" t="s">
        <v>185</v>
      </c>
      <c r="E405" s="11">
        <v>29.089999999999996</v>
      </c>
      <c r="F405" s="11">
        <v>201712</v>
      </c>
    </row>
    <row r="406" spans="1:6">
      <c r="A406" s="11" t="s">
        <v>780</v>
      </c>
      <c r="B406" s="11">
        <v>40</v>
      </c>
      <c r="C406" s="11" t="s">
        <v>175</v>
      </c>
      <c r="D406" s="11" t="s">
        <v>185</v>
      </c>
      <c r="E406" s="11">
        <v>49</v>
      </c>
      <c r="F406" s="11">
        <v>201712</v>
      </c>
    </row>
    <row r="407" spans="1:6">
      <c r="A407" s="11" t="s">
        <v>780</v>
      </c>
      <c r="B407" s="11">
        <v>41</v>
      </c>
      <c r="C407" s="11" t="s">
        <v>175</v>
      </c>
      <c r="D407" s="11" t="s">
        <v>185</v>
      </c>
      <c r="E407" s="11">
        <v>51.25</v>
      </c>
      <c r="F407" s="11">
        <v>201712</v>
      </c>
    </row>
    <row r="408" spans="1:6">
      <c r="A408" s="11" t="s">
        <v>780</v>
      </c>
      <c r="B408" s="11">
        <v>42</v>
      </c>
      <c r="C408" s="11" t="s">
        <v>175</v>
      </c>
      <c r="D408" s="11" t="s">
        <v>185</v>
      </c>
      <c r="E408" s="11">
        <v>49.5</v>
      </c>
      <c r="F408" s="11">
        <v>201712</v>
      </c>
    </row>
    <row r="409" spans="1:6">
      <c r="A409" s="11" t="s">
        <v>787</v>
      </c>
      <c r="B409" s="11">
        <v>39</v>
      </c>
      <c r="C409" s="11" t="s">
        <v>185</v>
      </c>
      <c r="D409" s="11" t="s">
        <v>198</v>
      </c>
      <c r="E409" s="11">
        <v>17.329999999999998</v>
      </c>
      <c r="F409" s="11">
        <v>201712</v>
      </c>
    </row>
    <row r="410" spans="1:6">
      <c r="A410" s="11" t="s">
        <v>787</v>
      </c>
      <c r="B410" s="11">
        <v>39</v>
      </c>
      <c r="C410" s="11" t="s">
        <v>185</v>
      </c>
      <c r="D410" s="11" t="s">
        <v>206</v>
      </c>
      <c r="E410" s="11">
        <v>2</v>
      </c>
      <c r="F410" s="11">
        <v>201712</v>
      </c>
    </row>
    <row r="411" spans="1:6">
      <c r="A411" s="11" t="s">
        <v>787</v>
      </c>
      <c r="B411" s="11">
        <v>40</v>
      </c>
      <c r="C411" s="11" t="s">
        <v>185</v>
      </c>
      <c r="D411" s="11" t="s">
        <v>198</v>
      </c>
      <c r="E411" s="11">
        <v>23.5</v>
      </c>
      <c r="F411" s="11">
        <v>201712</v>
      </c>
    </row>
    <row r="412" spans="1:6">
      <c r="A412" s="11" t="s">
        <v>787</v>
      </c>
      <c r="B412" s="11">
        <v>40</v>
      </c>
      <c r="C412" s="11" t="s">
        <v>185</v>
      </c>
      <c r="D412" s="11" t="s">
        <v>206</v>
      </c>
      <c r="E412" s="11">
        <v>1</v>
      </c>
      <c r="F412" s="11">
        <v>201712</v>
      </c>
    </row>
    <row r="413" spans="1:6">
      <c r="A413" s="11" t="s">
        <v>787</v>
      </c>
      <c r="B413" s="11">
        <v>41</v>
      </c>
      <c r="C413" s="11" t="s">
        <v>185</v>
      </c>
      <c r="D413" s="11" t="s">
        <v>198</v>
      </c>
      <c r="E413" s="11">
        <v>21.08</v>
      </c>
      <c r="F413" s="11">
        <v>201712</v>
      </c>
    </row>
    <row r="414" spans="1:6">
      <c r="A414" s="11" t="s">
        <v>787</v>
      </c>
      <c r="B414" s="11">
        <v>42</v>
      </c>
      <c r="C414" s="11" t="s">
        <v>185</v>
      </c>
      <c r="D414" s="11" t="s">
        <v>198</v>
      </c>
      <c r="E414" s="11">
        <v>19.75</v>
      </c>
      <c r="F414" s="11">
        <v>201712</v>
      </c>
    </row>
    <row r="415" spans="1:6">
      <c r="A415" s="11" t="s">
        <v>464</v>
      </c>
      <c r="B415" s="11">
        <v>42</v>
      </c>
      <c r="C415" s="11" t="s">
        <v>198</v>
      </c>
      <c r="D415" s="11" t="s">
        <v>177</v>
      </c>
      <c r="E415" s="11">
        <v>41.010000000000005</v>
      </c>
      <c r="F415" s="11">
        <v>201712</v>
      </c>
    </row>
    <row r="416" spans="1:6">
      <c r="A416" s="11" t="s">
        <v>492</v>
      </c>
      <c r="B416" s="11">
        <v>41</v>
      </c>
      <c r="C416" s="11" t="s">
        <v>175</v>
      </c>
      <c r="D416" s="11" t="s">
        <v>206</v>
      </c>
      <c r="E416" s="11">
        <v>49.67</v>
      </c>
      <c r="F416" s="11">
        <v>201712</v>
      </c>
    </row>
    <row r="417" spans="1:6">
      <c r="A417" s="11" t="s">
        <v>492</v>
      </c>
      <c r="B417" s="11">
        <v>42</v>
      </c>
      <c r="C417" s="11" t="s">
        <v>175</v>
      </c>
      <c r="D417" s="11" t="s">
        <v>206</v>
      </c>
      <c r="E417" s="11">
        <v>50.43</v>
      </c>
      <c r="F417" s="11">
        <v>201712</v>
      </c>
    </row>
    <row r="418" spans="1:6">
      <c r="A418" s="11" t="s">
        <v>715</v>
      </c>
      <c r="B418" s="11">
        <v>37</v>
      </c>
      <c r="C418" s="11" t="s">
        <v>175</v>
      </c>
      <c r="D418" s="11" t="s">
        <v>198</v>
      </c>
      <c r="E418" s="11">
        <v>7.9999999999999982</v>
      </c>
      <c r="F418" s="11">
        <v>201810</v>
      </c>
    </row>
    <row r="419" spans="1:6">
      <c r="A419" s="11" t="s">
        <v>726</v>
      </c>
      <c r="B419" s="11">
        <v>37</v>
      </c>
      <c r="C419" s="11" t="s">
        <v>175</v>
      </c>
      <c r="D419" s="11" t="s">
        <v>185</v>
      </c>
      <c r="E419" s="11">
        <v>4.7500000000000018</v>
      </c>
      <c r="F419" s="11">
        <v>201810</v>
      </c>
    </row>
    <row r="420" spans="1:6">
      <c r="A420" s="11" t="s">
        <v>726</v>
      </c>
      <c r="B420" s="11">
        <v>37</v>
      </c>
      <c r="C420" s="11" t="s">
        <v>175</v>
      </c>
      <c r="D420" s="11" t="s">
        <v>177</v>
      </c>
      <c r="E420" s="11">
        <v>5</v>
      </c>
      <c r="F420" s="11">
        <v>201810</v>
      </c>
    </row>
    <row r="421" spans="1:6">
      <c r="A421" s="11" t="s">
        <v>726</v>
      </c>
      <c r="B421" s="11">
        <v>37</v>
      </c>
      <c r="C421" s="11" t="s">
        <v>175</v>
      </c>
      <c r="D421" s="11" t="s">
        <v>198</v>
      </c>
      <c r="E421" s="11">
        <v>42.25</v>
      </c>
      <c r="F421" s="11">
        <v>201810</v>
      </c>
    </row>
    <row r="422" spans="1:6">
      <c r="A422" s="11" t="s">
        <v>458</v>
      </c>
      <c r="B422" s="11">
        <v>37</v>
      </c>
      <c r="C422" s="11" t="s">
        <v>185</v>
      </c>
      <c r="D422" s="11" t="s">
        <v>182</v>
      </c>
      <c r="E422" s="11">
        <v>8</v>
      </c>
      <c r="F422" s="11">
        <v>201810</v>
      </c>
    </row>
    <row r="423" spans="1:6">
      <c r="A423" s="11" t="s">
        <v>458</v>
      </c>
      <c r="B423" s="11">
        <v>37</v>
      </c>
      <c r="C423" s="11" t="s">
        <v>185</v>
      </c>
      <c r="D423" s="11" t="s">
        <v>198</v>
      </c>
      <c r="E423" s="11">
        <v>4</v>
      </c>
      <c r="F423" s="11">
        <v>201810</v>
      </c>
    </row>
    <row r="424" spans="1:6">
      <c r="A424" s="11" t="s">
        <v>458</v>
      </c>
      <c r="B424" s="11">
        <v>37</v>
      </c>
      <c r="C424" s="11" t="s">
        <v>185</v>
      </c>
      <c r="D424" s="11" t="s">
        <v>206</v>
      </c>
      <c r="E424" s="11">
        <v>1.9999999999999982</v>
      </c>
      <c r="F424" s="11">
        <v>201810</v>
      </c>
    </row>
    <row r="425" spans="1:6">
      <c r="A425" s="11" t="s">
        <v>767</v>
      </c>
      <c r="B425" s="11">
        <v>37</v>
      </c>
      <c r="C425" s="11" t="s">
        <v>175</v>
      </c>
      <c r="D425" s="11" t="s">
        <v>206</v>
      </c>
      <c r="E425" s="11">
        <v>49.74666666666667</v>
      </c>
      <c r="F425" s="11">
        <v>201810</v>
      </c>
    </row>
    <row r="426" spans="1:6">
      <c r="A426" s="11" t="s">
        <v>453</v>
      </c>
      <c r="B426" s="11">
        <v>37</v>
      </c>
      <c r="C426" s="11" t="s">
        <v>175</v>
      </c>
      <c r="D426" s="11" t="s">
        <v>177</v>
      </c>
      <c r="E426" s="11">
        <v>9</v>
      </c>
      <c r="F426" s="11">
        <v>201810</v>
      </c>
    </row>
    <row r="427" spans="1:6">
      <c r="A427" s="11" t="s">
        <v>453</v>
      </c>
      <c r="B427" s="11">
        <v>37</v>
      </c>
      <c r="C427" s="11" t="s">
        <v>175</v>
      </c>
      <c r="D427" s="11" t="s">
        <v>198</v>
      </c>
      <c r="E427" s="11">
        <v>22.75</v>
      </c>
      <c r="F427" s="11">
        <v>201810</v>
      </c>
    </row>
    <row r="428" spans="1:6">
      <c r="A428" s="11" t="s">
        <v>951</v>
      </c>
      <c r="B428" s="11">
        <v>37</v>
      </c>
      <c r="C428" s="11" t="s">
        <v>175</v>
      </c>
      <c r="D428" s="11" t="s">
        <v>182</v>
      </c>
      <c r="E428" s="11">
        <v>0.99999999999999911</v>
      </c>
      <c r="F428" s="11">
        <v>201810</v>
      </c>
    </row>
    <row r="429" spans="1:6">
      <c r="A429" s="11" t="s">
        <v>951</v>
      </c>
      <c r="B429" s="11">
        <v>37</v>
      </c>
      <c r="C429" s="11" t="s">
        <v>175</v>
      </c>
      <c r="D429" s="11" t="s">
        <v>185</v>
      </c>
      <c r="E429" s="11">
        <v>4.0000000000000018</v>
      </c>
      <c r="F429" s="11">
        <v>201810</v>
      </c>
    </row>
    <row r="430" spans="1:6">
      <c r="A430" s="11" t="s">
        <v>951</v>
      </c>
      <c r="B430" s="11">
        <v>37</v>
      </c>
      <c r="C430" s="11" t="s">
        <v>175</v>
      </c>
      <c r="D430" s="11" t="s">
        <v>177</v>
      </c>
      <c r="E430" s="11">
        <v>5.0000000000000018</v>
      </c>
      <c r="F430" s="11">
        <v>201810</v>
      </c>
    </row>
    <row r="431" spans="1:6">
      <c r="A431" s="11" t="s">
        <v>951</v>
      </c>
      <c r="B431" s="11">
        <v>37</v>
      </c>
      <c r="C431" s="11" t="s">
        <v>175</v>
      </c>
      <c r="D431" s="11" t="s">
        <v>198</v>
      </c>
      <c r="E431" s="11">
        <v>11</v>
      </c>
      <c r="F431" s="11">
        <v>201810</v>
      </c>
    </row>
    <row r="432" spans="1:6">
      <c r="A432" s="11" t="s">
        <v>951</v>
      </c>
      <c r="B432" s="11">
        <v>37</v>
      </c>
      <c r="C432" s="11" t="s">
        <v>175</v>
      </c>
      <c r="D432" s="11" t="s">
        <v>206</v>
      </c>
      <c r="E432" s="11">
        <v>5</v>
      </c>
      <c r="F432" s="11">
        <v>201810</v>
      </c>
    </row>
    <row r="433" spans="1:6">
      <c r="A433" s="11" t="s">
        <v>485</v>
      </c>
      <c r="B433" s="11">
        <v>37</v>
      </c>
      <c r="C433" s="11" t="s">
        <v>175</v>
      </c>
      <c r="D433" s="11" t="s">
        <v>185</v>
      </c>
      <c r="E433" s="11">
        <v>27</v>
      </c>
      <c r="F433" s="11">
        <v>201810</v>
      </c>
    </row>
    <row r="434" spans="1:6">
      <c r="A434" s="11" t="s">
        <v>485</v>
      </c>
      <c r="B434" s="11">
        <v>37</v>
      </c>
      <c r="C434" s="11" t="s">
        <v>175</v>
      </c>
      <c r="D434" s="11" t="s">
        <v>198</v>
      </c>
      <c r="E434" s="11">
        <v>5.75</v>
      </c>
      <c r="F434" s="11">
        <v>201810</v>
      </c>
    </row>
    <row r="435" spans="1:6">
      <c r="A435" s="11" t="s">
        <v>485</v>
      </c>
      <c r="B435" s="11">
        <v>37</v>
      </c>
      <c r="C435" s="11" t="s">
        <v>175</v>
      </c>
      <c r="D435" s="11" t="s">
        <v>206</v>
      </c>
      <c r="E435" s="11">
        <v>14.5</v>
      </c>
      <c r="F435" s="11">
        <v>201810</v>
      </c>
    </row>
    <row r="436" spans="1:6">
      <c r="A436" s="11" t="s">
        <v>459</v>
      </c>
      <c r="B436" s="11">
        <v>37</v>
      </c>
      <c r="C436" s="11" t="s">
        <v>175</v>
      </c>
      <c r="D436" s="11" t="s">
        <v>198</v>
      </c>
      <c r="E436" s="11">
        <v>57.5</v>
      </c>
      <c r="F436" s="11">
        <v>201810</v>
      </c>
    </row>
    <row r="437" spans="1:6">
      <c r="A437" s="11" t="s">
        <v>471</v>
      </c>
      <c r="B437" s="11">
        <v>37</v>
      </c>
      <c r="C437" s="11" t="s">
        <v>185</v>
      </c>
      <c r="D437" s="11" t="s">
        <v>206</v>
      </c>
      <c r="E437" s="11">
        <v>59.05</v>
      </c>
      <c r="F437" s="11">
        <v>201810</v>
      </c>
    </row>
    <row r="438" spans="1:6">
      <c r="A438" s="11" t="s">
        <v>482</v>
      </c>
      <c r="B438" s="11">
        <v>37</v>
      </c>
      <c r="C438" s="11" t="s">
        <v>175</v>
      </c>
      <c r="D438" s="11" t="s">
        <v>198</v>
      </c>
      <c r="E438" s="11">
        <v>47</v>
      </c>
      <c r="F438" s="11">
        <v>201810</v>
      </c>
    </row>
    <row r="439" spans="1:6">
      <c r="A439" s="11" t="s">
        <v>482</v>
      </c>
      <c r="B439" s="11">
        <v>37</v>
      </c>
      <c r="C439" s="11" t="s">
        <v>175</v>
      </c>
      <c r="D439" s="11" t="s">
        <v>206</v>
      </c>
      <c r="E439" s="11">
        <v>4.2500000000000009</v>
      </c>
      <c r="F439" s="11">
        <v>201810</v>
      </c>
    </row>
    <row r="440" spans="1:6">
      <c r="A440" s="11" t="s">
        <v>479</v>
      </c>
      <c r="B440" s="11">
        <v>37</v>
      </c>
      <c r="C440" s="11" t="s">
        <v>175</v>
      </c>
      <c r="D440" s="11" t="s">
        <v>177</v>
      </c>
      <c r="E440" s="11">
        <v>9.0000000000000018</v>
      </c>
      <c r="F440" s="11">
        <v>201810</v>
      </c>
    </row>
    <row r="441" spans="1:6">
      <c r="A441" s="11" t="s">
        <v>479</v>
      </c>
      <c r="B441" s="11">
        <v>37</v>
      </c>
      <c r="C441" s="11" t="s">
        <v>175</v>
      </c>
      <c r="D441" s="11" t="s">
        <v>198</v>
      </c>
      <c r="E441" s="11">
        <v>37.25</v>
      </c>
      <c r="F441" s="11">
        <v>201810</v>
      </c>
    </row>
    <row r="442" spans="1:6">
      <c r="A442" s="11" t="s">
        <v>467</v>
      </c>
      <c r="B442" s="11">
        <v>37</v>
      </c>
      <c r="C442" s="11" t="s">
        <v>185</v>
      </c>
      <c r="D442" s="11" t="s">
        <v>206</v>
      </c>
      <c r="E442" s="11">
        <v>77</v>
      </c>
      <c r="F442" s="11">
        <v>201810</v>
      </c>
    </row>
    <row r="443" spans="1:6">
      <c r="A443" s="11" t="s">
        <v>774</v>
      </c>
      <c r="B443" s="11">
        <v>37</v>
      </c>
      <c r="C443" s="11" t="s">
        <v>175</v>
      </c>
      <c r="D443" s="11" t="s">
        <v>198</v>
      </c>
      <c r="E443" s="11">
        <v>46.75</v>
      </c>
      <c r="F443" s="11">
        <v>201810</v>
      </c>
    </row>
    <row r="444" spans="1:6">
      <c r="A444" s="11" t="s">
        <v>472</v>
      </c>
      <c r="B444" s="11">
        <v>37</v>
      </c>
      <c r="C444" s="11" t="s">
        <v>203</v>
      </c>
      <c r="D444" s="11" t="s">
        <v>198</v>
      </c>
      <c r="E444" s="11">
        <v>24</v>
      </c>
      <c r="F444" s="11">
        <v>201810</v>
      </c>
    </row>
    <row r="445" spans="1:6">
      <c r="A445" s="11" t="s">
        <v>480</v>
      </c>
      <c r="B445" s="11">
        <v>37</v>
      </c>
      <c r="C445" s="11" t="s">
        <v>175</v>
      </c>
      <c r="D445" s="11" t="s">
        <v>185</v>
      </c>
      <c r="E445" s="11">
        <v>38.25</v>
      </c>
      <c r="F445" s="11">
        <v>201810</v>
      </c>
    </row>
    <row r="446" spans="1:6">
      <c r="A446" s="11" t="s">
        <v>1209</v>
      </c>
      <c r="B446" s="11">
        <v>37</v>
      </c>
      <c r="C446" s="11" t="s">
        <v>175</v>
      </c>
      <c r="D446" s="11" t="s">
        <v>198</v>
      </c>
      <c r="E446" s="11">
        <v>16</v>
      </c>
      <c r="F446" s="11">
        <v>201810</v>
      </c>
    </row>
    <row r="447" spans="1:6">
      <c r="A447" s="11" t="s">
        <v>777</v>
      </c>
      <c r="B447" s="11">
        <v>37</v>
      </c>
      <c r="C447" s="11" t="s">
        <v>175</v>
      </c>
      <c r="D447" s="11" t="s">
        <v>185</v>
      </c>
      <c r="E447" s="11">
        <v>26</v>
      </c>
      <c r="F447" s="11">
        <v>201810</v>
      </c>
    </row>
    <row r="448" spans="1:6">
      <c r="A448" s="11" t="s">
        <v>777</v>
      </c>
      <c r="B448" s="11">
        <v>37</v>
      </c>
      <c r="C448" s="11" t="s">
        <v>175</v>
      </c>
      <c r="D448" s="11" t="s">
        <v>206</v>
      </c>
      <c r="E448" s="11">
        <v>1.9999999999999982</v>
      </c>
      <c r="F448" s="11">
        <v>201810</v>
      </c>
    </row>
    <row r="449" spans="1:6">
      <c r="A449" s="11" t="s">
        <v>778</v>
      </c>
      <c r="B449" s="11">
        <v>37</v>
      </c>
      <c r="C449" s="11" t="s">
        <v>175</v>
      </c>
      <c r="D449" s="11" t="s">
        <v>185</v>
      </c>
      <c r="E449" s="11">
        <v>2.0000000000000009</v>
      </c>
      <c r="F449" s="11">
        <v>201810</v>
      </c>
    </row>
    <row r="450" spans="1:6">
      <c r="A450" s="11" t="s">
        <v>778</v>
      </c>
      <c r="B450" s="11">
        <v>37</v>
      </c>
      <c r="C450" s="11" t="s">
        <v>175</v>
      </c>
      <c r="D450" s="11" t="s">
        <v>177</v>
      </c>
      <c r="E450" s="11">
        <v>1.9999999999999996</v>
      </c>
      <c r="F450" s="11">
        <v>201810</v>
      </c>
    </row>
    <row r="451" spans="1:6">
      <c r="A451" s="11" t="s">
        <v>778</v>
      </c>
      <c r="B451" s="11">
        <v>37</v>
      </c>
      <c r="C451" s="11" t="s">
        <v>175</v>
      </c>
      <c r="D451" s="11" t="s">
        <v>198</v>
      </c>
      <c r="E451" s="11">
        <v>36.000000000000007</v>
      </c>
      <c r="F451" s="11">
        <v>201810</v>
      </c>
    </row>
    <row r="452" spans="1:6">
      <c r="A452" s="11" t="s">
        <v>476</v>
      </c>
      <c r="B452" s="11">
        <v>37</v>
      </c>
      <c r="C452" s="11" t="s">
        <v>198</v>
      </c>
      <c r="D452" s="11" t="s">
        <v>206</v>
      </c>
      <c r="E452" s="11">
        <v>53.5</v>
      </c>
      <c r="F452" s="11">
        <v>201810</v>
      </c>
    </row>
    <row r="453" spans="1:6">
      <c r="A453" s="11" t="s">
        <v>477</v>
      </c>
      <c r="B453" s="11">
        <v>37</v>
      </c>
      <c r="C453" s="11" t="s">
        <v>198</v>
      </c>
      <c r="D453" s="11" t="s">
        <v>206</v>
      </c>
      <c r="E453" s="11">
        <v>44.75</v>
      </c>
      <c r="F453" s="11">
        <v>201810</v>
      </c>
    </row>
    <row r="454" spans="1:6">
      <c r="A454" s="11" t="s">
        <v>787</v>
      </c>
      <c r="B454" s="11">
        <v>37</v>
      </c>
      <c r="C454" s="11" t="s">
        <v>185</v>
      </c>
      <c r="D454" s="11" t="s">
        <v>198</v>
      </c>
      <c r="E454" s="11">
        <v>19</v>
      </c>
      <c r="F454" s="11">
        <v>201810</v>
      </c>
    </row>
    <row r="455" spans="1:6">
      <c r="A455" s="11" t="s">
        <v>782</v>
      </c>
      <c r="B455" s="11">
        <v>37</v>
      </c>
      <c r="C455" s="11" t="s">
        <v>185</v>
      </c>
      <c r="D455" s="11" t="s">
        <v>198</v>
      </c>
      <c r="E455" s="11">
        <v>3.3333333333333215E-2</v>
      </c>
      <c r="F455" s="11">
        <v>201810</v>
      </c>
    </row>
    <row r="456" spans="1:6">
      <c r="A456" s="11" t="s">
        <v>833</v>
      </c>
      <c r="B456" s="11">
        <v>37</v>
      </c>
      <c r="C456" s="11" t="s">
        <v>175</v>
      </c>
      <c r="D456" s="11" t="s">
        <v>198</v>
      </c>
      <c r="E456" s="11">
        <v>47.5</v>
      </c>
      <c r="F456" s="11">
        <v>201810</v>
      </c>
    </row>
    <row r="457" spans="1:6">
      <c r="A457" s="11" t="s">
        <v>501</v>
      </c>
      <c r="B457" s="11">
        <v>37</v>
      </c>
      <c r="C457" s="11" t="s">
        <v>175</v>
      </c>
      <c r="D457" s="11" t="s">
        <v>198</v>
      </c>
      <c r="E457" s="11">
        <v>45.000000000000007</v>
      </c>
      <c r="F457" s="11">
        <v>201810</v>
      </c>
    </row>
    <row r="458" spans="1:6">
      <c r="A458" s="11" t="s">
        <v>1240</v>
      </c>
      <c r="B458" s="11">
        <v>37</v>
      </c>
      <c r="C458" s="11" t="s">
        <v>175</v>
      </c>
      <c r="D458" s="11" t="s">
        <v>177</v>
      </c>
      <c r="E458" s="11">
        <v>4.7499999999999991</v>
      </c>
      <c r="F458" s="11">
        <v>201810</v>
      </c>
    </row>
    <row r="459" spans="1:6">
      <c r="A459" s="11" t="s">
        <v>486</v>
      </c>
      <c r="B459" s="11">
        <v>37</v>
      </c>
      <c r="C459" s="11" t="s">
        <v>175</v>
      </c>
      <c r="D459" s="11" t="s">
        <v>177</v>
      </c>
      <c r="E459" s="11">
        <v>43.75</v>
      </c>
      <c r="F459" s="11">
        <v>201810</v>
      </c>
    </row>
    <row r="460" spans="1:6">
      <c r="A460" s="11" t="s">
        <v>1216</v>
      </c>
      <c r="B460" s="11">
        <v>37</v>
      </c>
      <c r="C460" s="11" t="s">
        <v>175</v>
      </c>
      <c r="D460" s="11" t="s">
        <v>198</v>
      </c>
      <c r="E460" s="11">
        <v>8.5</v>
      </c>
      <c r="F460" s="11">
        <v>201810</v>
      </c>
    </row>
    <row r="461" spans="1:6">
      <c r="A461" s="11" t="s">
        <v>483</v>
      </c>
      <c r="B461" s="11">
        <v>37</v>
      </c>
      <c r="C461" s="11" t="s">
        <v>175</v>
      </c>
      <c r="D461" s="11" t="s">
        <v>182</v>
      </c>
      <c r="E461" s="11">
        <v>10</v>
      </c>
      <c r="F461" s="11">
        <v>201810</v>
      </c>
    </row>
    <row r="462" spans="1:6">
      <c r="A462" s="11" t="s">
        <v>483</v>
      </c>
      <c r="B462" s="11">
        <v>37</v>
      </c>
      <c r="C462" s="11" t="s">
        <v>175</v>
      </c>
      <c r="D462" s="11" t="s">
        <v>185</v>
      </c>
      <c r="E462" s="11">
        <v>5.4999999999999973</v>
      </c>
      <c r="F462" s="11">
        <v>201810</v>
      </c>
    </row>
    <row r="463" spans="1:6">
      <c r="A463" s="11" t="s">
        <v>483</v>
      </c>
      <c r="B463" s="11">
        <v>37</v>
      </c>
      <c r="C463" s="11" t="s">
        <v>175</v>
      </c>
      <c r="D463" s="11" t="s">
        <v>177</v>
      </c>
      <c r="E463" s="11">
        <v>6</v>
      </c>
      <c r="F463" s="11">
        <v>201810</v>
      </c>
    </row>
    <row r="464" spans="1:6">
      <c r="A464" s="11" t="s">
        <v>483</v>
      </c>
      <c r="B464" s="11">
        <v>37</v>
      </c>
      <c r="C464" s="11" t="s">
        <v>175</v>
      </c>
      <c r="D464" s="11" t="s">
        <v>198</v>
      </c>
      <c r="E464" s="11">
        <v>22</v>
      </c>
      <c r="F464" s="11">
        <v>201810</v>
      </c>
    </row>
    <row r="465" spans="1:6">
      <c r="A465" s="11" t="s">
        <v>483</v>
      </c>
      <c r="B465" s="11">
        <v>37</v>
      </c>
      <c r="C465" s="11" t="s">
        <v>175</v>
      </c>
      <c r="D465" s="11" t="s">
        <v>206</v>
      </c>
      <c r="E465" s="11">
        <v>1.9999999999999996</v>
      </c>
      <c r="F465" s="11">
        <v>201810</v>
      </c>
    </row>
    <row r="466" spans="1:6">
      <c r="A466" s="11" t="s">
        <v>784</v>
      </c>
      <c r="B466" s="11">
        <v>37</v>
      </c>
      <c r="C466" s="11" t="s">
        <v>175</v>
      </c>
      <c r="D466" s="11" t="s">
        <v>148</v>
      </c>
      <c r="E466" s="11">
        <v>0.99999999999999911</v>
      </c>
      <c r="F466" s="11">
        <v>201810</v>
      </c>
    </row>
    <row r="467" spans="1:6">
      <c r="A467" s="11" t="s">
        <v>784</v>
      </c>
      <c r="B467" s="11">
        <v>37</v>
      </c>
      <c r="C467" s="11" t="s">
        <v>175</v>
      </c>
      <c r="D467" s="11" t="s">
        <v>182</v>
      </c>
      <c r="E467" s="11">
        <v>4.75</v>
      </c>
      <c r="F467" s="11">
        <v>201810</v>
      </c>
    </row>
    <row r="468" spans="1:6">
      <c r="A468" s="11" t="s">
        <v>784</v>
      </c>
      <c r="B468" s="11">
        <v>37</v>
      </c>
      <c r="C468" s="11" t="s">
        <v>175</v>
      </c>
      <c r="D468" s="11" t="s">
        <v>185</v>
      </c>
      <c r="E468" s="11">
        <v>4.9999999999999964</v>
      </c>
      <c r="F468" s="11">
        <v>201810</v>
      </c>
    </row>
    <row r="469" spans="1:6">
      <c r="A469" s="11" t="s">
        <v>784</v>
      </c>
      <c r="B469" s="11">
        <v>37</v>
      </c>
      <c r="C469" s="11" t="s">
        <v>175</v>
      </c>
      <c r="D469" s="11" t="s">
        <v>177</v>
      </c>
      <c r="E469" s="11">
        <v>2.5000000000000004</v>
      </c>
      <c r="F469" s="11">
        <v>201810</v>
      </c>
    </row>
    <row r="470" spans="1:6">
      <c r="A470" s="11" t="s">
        <v>784</v>
      </c>
      <c r="B470" s="11">
        <v>37</v>
      </c>
      <c r="C470" s="11" t="s">
        <v>175</v>
      </c>
      <c r="D470" s="11" t="s">
        <v>198</v>
      </c>
      <c r="E470" s="11">
        <v>6.5000000000000009</v>
      </c>
      <c r="F470" s="11">
        <v>201810</v>
      </c>
    </row>
    <row r="471" spans="1:6">
      <c r="A471" s="11" t="s">
        <v>784</v>
      </c>
      <c r="B471" s="11">
        <v>37</v>
      </c>
      <c r="C471" s="11" t="s">
        <v>175</v>
      </c>
      <c r="D471" s="11" t="s">
        <v>206</v>
      </c>
      <c r="E471" s="11">
        <v>4.25</v>
      </c>
      <c r="F471" s="11">
        <v>201810</v>
      </c>
    </row>
    <row r="472" spans="1:6">
      <c r="A472" s="11" t="s">
        <v>715</v>
      </c>
      <c r="B472" s="11">
        <v>38</v>
      </c>
      <c r="C472" s="11" t="s">
        <v>175</v>
      </c>
      <c r="D472" s="11" t="s">
        <v>198</v>
      </c>
      <c r="E472" s="11">
        <v>7.9999999999999982</v>
      </c>
      <c r="F472" s="11">
        <v>201810</v>
      </c>
    </row>
    <row r="473" spans="1:6">
      <c r="A473" s="11" t="s">
        <v>726</v>
      </c>
      <c r="B473" s="11">
        <v>38</v>
      </c>
      <c r="C473" s="11" t="s">
        <v>175</v>
      </c>
      <c r="D473" s="11" t="s">
        <v>185</v>
      </c>
      <c r="E473" s="11">
        <v>2.5000000000000004</v>
      </c>
      <c r="F473" s="11">
        <v>201810</v>
      </c>
    </row>
    <row r="474" spans="1:6">
      <c r="A474" s="11" t="s">
        <v>726</v>
      </c>
      <c r="B474" s="11">
        <v>38</v>
      </c>
      <c r="C474" s="11" t="s">
        <v>175</v>
      </c>
      <c r="D474" s="11" t="s">
        <v>177</v>
      </c>
      <c r="E474" s="11">
        <v>5.0000000000000009</v>
      </c>
      <c r="F474" s="11">
        <v>201810</v>
      </c>
    </row>
    <row r="475" spans="1:6">
      <c r="A475" s="11" t="s">
        <v>726</v>
      </c>
      <c r="B475" s="11">
        <v>38</v>
      </c>
      <c r="C475" s="11" t="s">
        <v>175</v>
      </c>
      <c r="D475" s="11" t="s">
        <v>198</v>
      </c>
      <c r="E475" s="11">
        <v>37</v>
      </c>
      <c r="F475" s="11">
        <v>201810</v>
      </c>
    </row>
    <row r="476" spans="1:6">
      <c r="A476" s="11" t="s">
        <v>458</v>
      </c>
      <c r="B476" s="11">
        <v>38</v>
      </c>
      <c r="C476" s="11" t="s">
        <v>185</v>
      </c>
      <c r="D476" s="11" t="s">
        <v>182</v>
      </c>
      <c r="E476" s="11">
        <v>6.9999999999999982</v>
      </c>
      <c r="F476" s="11">
        <v>201810</v>
      </c>
    </row>
    <row r="477" spans="1:6">
      <c r="A477" s="11" t="s">
        <v>458</v>
      </c>
      <c r="B477" s="11">
        <v>38</v>
      </c>
      <c r="C477" s="11" t="s">
        <v>185</v>
      </c>
      <c r="D477" s="11" t="s">
        <v>198</v>
      </c>
      <c r="E477" s="11">
        <v>5.7500000000000009</v>
      </c>
      <c r="F477" s="11">
        <v>201810</v>
      </c>
    </row>
    <row r="478" spans="1:6">
      <c r="A478" s="11" t="s">
        <v>458</v>
      </c>
      <c r="B478" s="11">
        <v>38</v>
      </c>
      <c r="C478" s="11" t="s">
        <v>185</v>
      </c>
      <c r="D478" s="11" t="s">
        <v>206</v>
      </c>
      <c r="E478" s="11">
        <v>1.9999999999999996</v>
      </c>
      <c r="F478" s="11">
        <v>201810</v>
      </c>
    </row>
    <row r="479" spans="1:6">
      <c r="A479" s="11" t="s">
        <v>767</v>
      </c>
      <c r="B479" s="11">
        <v>38</v>
      </c>
      <c r="C479" s="11" t="s">
        <v>175</v>
      </c>
      <c r="D479" s="11" t="s">
        <v>206</v>
      </c>
      <c r="E479" s="11">
        <v>44.419999999999995</v>
      </c>
      <c r="F479" s="11">
        <v>201810</v>
      </c>
    </row>
    <row r="480" spans="1:6">
      <c r="A480" s="11" t="s">
        <v>453</v>
      </c>
      <c r="B480" s="11">
        <v>38</v>
      </c>
      <c r="C480" s="11" t="s">
        <v>175</v>
      </c>
      <c r="D480" s="11" t="s">
        <v>177</v>
      </c>
      <c r="E480" s="11">
        <v>3.4999999999999982</v>
      </c>
      <c r="F480" s="11">
        <v>201810</v>
      </c>
    </row>
    <row r="481" spans="1:6">
      <c r="A481" s="11" t="s">
        <v>453</v>
      </c>
      <c r="B481" s="11">
        <v>38</v>
      </c>
      <c r="C481" s="11" t="s">
        <v>175</v>
      </c>
      <c r="D481" s="11" t="s">
        <v>198</v>
      </c>
      <c r="E481" s="11">
        <v>29</v>
      </c>
      <c r="F481" s="11">
        <v>201810</v>
      </c>
    </row>
    <row r="482" spans="1:6">
      <c r="A482" s="11" t="s">
        <v>485</v>
      </c>
      <c r="B482" s="11">
        <v>38</v>
      </c>
      <c r="C482" s="11" t="s">
        <v>175</v>
      </c>
      <c r="D482" s="11" t="s">
        <v>185</v>
      </c>
      <c r="E482" s="11">
        <v>11.75</v>
      </c>
      <c r="F482" s="11">
        <v>201810</v>
      </c>
    </row>
    <row r="483" spans="1:6">
      <c r="A483" s="11" t="s">
        <v>485</v>
      </c>
      <c r="B483" s="11">
        <v>38</v>
      </c>
      <c r="C483" s="11" t="s">
        <v>175</v>
      </c>
      <c r="D483" s="11" t="s">
        <v>206</v>
      </c>
      <c r="E483" s="11">
        <v>23</v>
      </c>
      <c r="F483" s="11">
        <v>201810</v>
      </c>
    </row>
    <row r="484" spans="1:6">
      <c r="A484" s="11" t="s">
        <v>459</v>
      </c>
      <c r="B484" s="11">
        <v>38</v>
      </c>
      <c r="C484" s="11" t="s">
        <v>175</v>
      </c>
      <c r="D484" s="11" t="s">
        <v>198</v>
      </c>
      <c r="E484" s="11">
        <v>56</v>
      </c>
      <c r="F484" s="11">
        <v>201810</v>
      </c>
    </row>
    <row r="485" spans="1:6">
      <c r="A485" s="11" t="s">
        <v>471</v>
      </c>
      <c r="B485" s="11">
        <v>38</v>
      </c>
      <c r="C485" s="11" t="s">
        <v>185</v>
      </c>
      <c r="D485" s="11" t="s">
        <v>206</v>
      </c>
      <c r="E485" s="11">
        <v>48.859999999999992</v>
      </c>
      <c r="F485" s="11">
        <v>201810</v>
      </c>
    </row>
    <row r="486" spans="1:6">
      <c r="A486" s="11" t="s">
        <v>482</v>
      </c>
      <c r="B486" s="11">
        <v>38</v>
      </c>
      <c r="C486" s="11" t="s">
        <v>175</v>
      </c>
      <c r="D486" s="11" t="s">
        <v>198</v>
      </c>
      <c r="E486" s="11">
        <v>40.5</v>
      </c>
      <c r="F486" s="11">
        <v>201810</v>
      </c>
    </row>
    <row r="487" spans="1:6">
      <c r="A487" s="11" t="s">
        <v>467</v>
      </c>
      <c r="B487" s="11">
        <v>38</v>
      </c>
      <c r="C487" s="11" t="s">
        <v>185</v>
      </c>
      <c r="D487" s="11" t="s">
        <v>206</v>
      </c>
      <c r="E487" s="11">
        <v>76.99666666666667</v>
      </c>
      <c r="F487" s="11">
        <v>201810</v>
      </c>
    </row>
    <row r="488" spans="1:6">
      <c r="A488" s="11" t="s">
        <v>472</v>
      </c>
      <c r="B488" s="11">
        <v>38</v>
      </c>
      <c r="C488" s="11" t="s">
        <v>203</v>
      </c>
      <c r="D488" s="11" t="s">
        <v>198</v>
      </c>
      <c r="E488" s="11">
        <v>40</v>
      </c>
      <c r="F488" s="11">
        <v>201810</v>
      </c>
    </row>
    <row r="489" spans="1:6">
      <c r="A489" s="11" t="s">
        <v>480</v>
      </c>
      <c r="B489" s="11">
        <v>38</v>
      </c>
      <c r="C489" s="11" t="s">
        <v>175</v>
      </c>
      <c r="D489" s="11" t="s">
        <v>185</v>
      </c>
      <c r="E489" s="11">
        <v>37</v>
      </c>
      <c r="F489" s="11">
        <v>201810</v>
      </c>
    </row>
    <row r="490" spans="1:6">
      <c r="A490" s="11" t="s">
        <v>1209</v>
      </c>
      <c r="B490" s="11">
        <v>38</v>
      </c>
      <c r="C490" s="11" t="s">
        <v>175</v>
      </c>
      <c r="D490" s="11" t="s">
        <v>198</v>
      </c>
      <c r="E490" s="11">
        <v>16</v>
      </c>
      <c r="F490" s="11">
        <v>201810</v>
      </c>
    </row>
    <row r="491" spans="1:6">
      <c r="A491" s="11" t="s">
        <v>470</v>
      </c>
      <c r="B491" s="11">
        <v>38</v>
      </c>
      <c r="C491" s="11" t="s">
        <v>185</v>
      </c>
      <c r="D491" s="11" t="s">
        <v>198</v>
      </c>
      <c r="E491" s="11">
        <v>2.2333333333333321</v>
      </c>
      <c r="F491" s="11">
        <v>201810</v>
      </c>
    </row>
    <row r="492" spans="1:6">
      <c r="A492" s="11" t="s">
        <v>777</v>
      </c>
      <c r="B492" s="11">
        <v>38</v>
      </c>
      <c r="C492" s="11" t="s">
        <v>175</v>
      </c>
      <c r="D492" s="11" t="s">
        <v>185</v>
      </c>
      <c r="E492" s="11">
        <v>25</v>
      </c>
      <c r="F492" s="11">
        <v>201810</v>
      </c>
    </row>
    <row r="493" spans="1:6">
      <c r="A493" s="11" t="s">
        <v>777</v>
      </c>
      <c r="B493" s="11">
        <v>38</v>
      </c>
      <c r="C493" s="11" t="s">
        <v>175</v>
      </c>
      <c r="D493" s="11" t="s">
        <v>206</v>
      </c>
      <c r="E493" s="11">
        <v>2.9999999999999973</v>
      </c>
      <c r="F493" s="11">
        <v>201810</v>
      </c>
    </row>
    <row r="494" spans="1:6">
      <c r="A494" s="11" t="s">
        <v>778</v>
      </c>
      <c r="B494" s="11">
        <v>38</v>
      </c>
      <c r="C494" s="11" t="s">
        <v>175</v>
      </c>
      <c r="D494" s="11" t="s">
        <v>185</v>
      </c>
      <c r="E494" s="11">
        <v>3.5000000000000009</v>
      </c>
      <c r="F494" s="11">
        <v>201810</v>
      </c>
    </row>
    <row r="495" spans="1:6">
      <c r="A495" s="11" t="s">
        <v>778</v>
      </c>
      <c r="B495" s="11">
        <v>38</v>
      </c>
      <c r="C495" s="11" t="s">
        <v>175</v>
      </c>
      <c r="D495" s="11" t="s">
        <v>177</v>
      </c>
      <c r="E495" s="11">
        <v>1.9999999999999996</v>
      </c>
      <c r="F495" s="11">
        <v>201810</v>
      </c>
    </row>
    <row r="496" spans="1:6">
      <c r="A496" s="11" t="s">
        <v>778</v>
      </c>
      <c r="B496" s="11">
        <v>38</v>
      </c>
      <c r="C496" s="11" t="s">
        <v>175</v>
      </c>
      <c r="D496" s="11" t="s">
        <v>198</v>
      </c>
      <c r="E496" s="11">
        <v>34.500000000000007</v>
      </c>
      <c r="F496" s="11">
        <v>201810</v>
      </c>
    </row>
    <row r="497" spans="1:6">
      <c r="A497" s="11" t="s">
        <v>476</v>
      </c>
      <c r="B497" s="11">
        <v>38</v>
      </c>
      <c r="C497" s="11" t="s">
        <v>198</v>
      </c>
      <c r="D497" s="11" t="s">
        <v>206</v>
      </c>
      <c r="E497" s="11">
        <v>55.75</v>
      </c>
      <c r="F497" s="11">
        <v>201810</v>
      </c>
    </row>
    <row r="498" spans="1:6">
      <c r="A498" s="11" t="s">
        <v>477</v>
      </c>
      <c r="B498" s="11">
        <v>38</v>
      </c>
      <c r="C498" s="11" t="s">
        <v>198</v>
      </c>
      <c r="D498" s="11" t="s">
        <v>206</v>
      </c>
      <c r="E498" s="11">
        <v>52.25</v>
      </c>
      <c r="F498" s="11">
        <v>201810</v>
      </c>
    </row>
    <row r="499" spans="1:6">
      <c r="A499" s="11" t="s">
        <v>787</v>
      </c>
      <c r="B499" s="11">
        <v>38</v>
      </c>
      <c r="C499" s="11" t="s">
        <v>185</v>
      </c>
      <c r="D499" s="11" t="s">
        <v>198</v>
      </c>
      <c r="E499" s="11">
        <v>26.25</v>
      </c>
      <c r="F499" s="11">
        <v>201810</v>
      </c>
    </row>
    <row r="500" spans="1:6">
      <c r="A500" s="11" t="s">
        <v>782</v>
      </c>
      <c r="B500" s="11">
        <v>38</v>
      </c>
      <c r="C500" s="11" t="s">
        <v>185</v>
      </c>
      <c r="D500" s="11" t="s">
        <v>198</v>
      </c>
      <c r="E500" s="11">
        <v>1.7999999999999989</v>
      </c>
      <c r="F500" s="11">
        <v>201810</v>
      </c>
    </row>
    <row r="501" spans="1:6">
      <c r="A501" s="11" t="s">
        <v>833</v>
      </c>
      <c r="B501" s="11">
        <v>38</v>
      </c>
      <c r="C501" s="11" t="s">
        <v>175</v>
      </c>
      <c r="D501" s="11" t="s">
        <v>198</v>
      </c>
      <c r="E501" s="11">
        <v>48.75</v>
      </c>
      <c r="F501" s="11">
        <v>201810</v>
      </c>
    </row>
    <row r="502" spans="1:6">
      <c r="A502" s="11" t="s">
        <v>501</v>
      </c>
      <c r="B502" s="11">
        <v>38</v>
      </c>
      <c r="C502" s="11" t="s">
        <v>175</v>
      </c>
      <c r="D502" s="11" t="s">
        <v>198</v>
      </c>
      <c r="E502" s="11">
        <v>36.000000000000007</v>
      </c>
      <c r="F502" s="11">
        <v>201810</v>
      </c>
    </row>
    <row r="503" spans="1:6">
      <c r="A503" s="11" t="s">
        <v>1240</v>
      </c>
      <c r="B503" s="11">
        <v>38</v>
      </c>
      <c r="C503" s="11" t="s">
        <v>175</v>
      </c>
      <c r="D503" s="11" t="s">
        <v>177</v>
      </c>
      <c r="E503" s="11">
        <v>6.9999999999999991</v>
      </c>
      <c r="F503" s="11">
        <v>201810</v>
      </c>
    </row>
    <row r="504" spans="1:6">
      <c r="A504" s="11" t="s">
        <v>486</v>
      </c>
      <c r="B504" s="11">
        <v>38</v>
      </c>
      <c r="C504" s="11" t="s">
        <v>175</v>
      </c>
      <c r="D504" s="11" t="s">
        <v>177</v>
      </c>
      <c r="E504" s="11">
        <v>43.75</v>
      </c>
      <c r="F504" s="11">
        <v>201810</v>
      </c>
    </row>
    <row r="505" spans="1:6">
      <c r="A505" s="11" t="s">
        <v>483</v>
      </c>
      <c r="B505" s="11">
        <v>38</v>
      </c>
      <c r="C505" s="11" t="s">
        <v>175</v>
      </c>
      <c r="D505" s="11" t="s">
        <v>182</v>
      </c>
      <c r="E505" s="11">
        <v>16</v>
      </c>
      <c r="F505" s="11">
        <v>201810</v>
      </c>
    </row>
    <row r="506" spans="1:6">
      <c r="A506" s="11" t="s">
        <v>483</v>
      </c>
      <c r="B506" s="11">
        <v>38</v>
      </c>
      <c r="C506" s="11" t="s">
        <v>175</v>
      </c>
      <c r="D506" s="11" t="s">
        <v>185</v>
      </c>
      <c r="E506" s="11">
        <v>3.5000000000000009</v>
      </c>
      <c r="F506" s="11">
        <v>201810</v>
      </c>
    </row>
    <row r="507" spans="1:6">
      <c r="A507" s="11" t="s">
        <v>483</v>
      </c>
      <c r="B507" s="11">
        <v>38</v>
      </c>
      <c r="C507" s="11" t="s">
        <v>175</v>
      </c>
      <c r="D507" s="11" t="s">
        <v>177</v>
      </c>
      <c r="E507" s="11">
        <v>12.5</v>
      </c>
      <c r="F507" s="11">
        <v>201810</v>
      </c>
    </row>
    <row r="508" spans="1:6">
      <c r="A508" s="11" t="s">
        <v>483</v>
      </c>
      <c r="B508" s="11">
        <v>38</v>
      </c>
      <c r="C508" s="11" t="s">
        <v>175</v>
      </c>
      <c r="D508" s="11" t="s">
        <v>198</v>
      </c>
      <c r="E508" s="11">
        <v>13.5</v>
      </c>
      <c r="F508" s="11">
        <v>201810</v>
      </c>
    </row>
    <row r="509" spans="1:6">
      <c r="A509" s="11" t="s">
        <v>483</v>
      </c>
      <c r="B509" s="11">
        <v>38</v>
      </c>
      <c r="C509" s="11" t="s">
        <v>175</v>
      </c>
      <c r="D509" s="11" t="s">
        <v>206</v>
      </c>
      <c r="E509" s="11">
        <v>0.99999999999999911</v>
      </c>
      <c r="F509" s="11">
        <v>201810</v>
      </c>
    </row>
    <row r="510" spans="1:6">
      <c r="A510" s="11" t="s">
        <v>503</v>
      </c>
      <c r="B510" s="11">
        <v>38</v>
      </c>
      <c r="C510" s="11" t="s">
        <v>185</v>
      </c>
      <c r="D510" s="11" t="s">
        <v>177</v>
      </c>
      <c r="E510" s="11">
        <v>7.9166666666666679</v>
      </c>
      <c r="F510" s="11">
        <v>201810</v>
      </c>
    </row>
    <row r="511" spans="1:6">
      <c r="A511" s="11" t="s">
        <v>784</v>
      </c>
      <c r="B511" s="11">
        <v>38</v>
      </c>
      <c r="C511" s="11" t="s">
        <v>175</v>
      </c>
      <c r="D511" s="11" t="s">
        <v>148</v>
      </c>
      <c r="E511" s="11">
        <v>1.9999999999999969</v>
      </c>
      <c r="F511" s="11">
        <v>201810</v>
      </c>
    </row>
    <row r="512" spans="1:6">
      <c r="A512" s="11" t="s">
        <v>784</v>
      </c>
      <c r="B512" s="11">
        <v>38</v>
      </c>
      <c r="C512" s="11" t="s">
        <v>175</v>
      </c>
      <c r="D512" s="11" t="s">
        <v>182</v>
      </c>
      <c r="E512" s="11">
        <v>3.0000000000000013</v>
      </c>
      <c r="F512" s="11">
        <v>201810</v>
      </c>
    </row>
    <row r="513" spans="1:6">
      <c r="A513" s="11" t="s">
        <v>784</v>
      </c>
      <c r="B513" s="11">
        <v>38</v>
      </c>
      <c r="C513" s="11" t="s">
        <v>175</v>
      </c>
      <c r="D513" s="11" t="s">
        <v>185</v>
      </c>
      <c r="E513" s="11">
        <v>3.7499999999999987</v>
      </c>
      <c r="F513" s="11">
        <v>201810</v>
      </c>
    </row>
    <row r="514" spans="1:6">
      <c r="A514" s="11" t="s">
        <v>784</v>
      </c>
      <c r="B514" s="11">
        <v>38</v>
      </c>
      <c r="C514" s="11" t="s">
        <v>175</v>
      </c>
      <c r="D514" s="11" t="s">
        <v>177</v>
      </c>
      <c r="E514" s="11">
        <v>1.7500000000000004</v>
      </c>
      <c r="F514" s="11">
        <v>201810</v>
      </c>
    </row>
    <row r="515" spans="1:6">
      <c r="A515" s="11" t="s">
        <v>784</v>
      </c>
      <c r="B515" s="11">
        <v>38</v>
      </c>
      <c r="C515" s="11" t="s">
        <v>175</v>
      </c>
      <c r="D515" s="11" t="s">
        <v>198</v>
      </c>
      <c r="E515" s="11">
        <v>4.5000000000000018</v>
      </c>
      <c r="F515" s="11">
        <v>201810</v>
      </c>
    </row>
    <row r="516" spans="1:6">
      <c r="A516" s="11" t="s">
        <v>784</v>
      </c>
      <c r="B516" s="11">
        <v>38</v>
      </c>
      <c r="C516" s="11" t="s">
        <v>175</v>
      </c>
      <c r="D516" s="11" t="s">
        <v>206</v>
      </c>
      <c r="E516" s="11">
        <v>4.2499999999999982</v>
      </c>
      <c r="F516" s="11">
        <v>201810</v>
      </c>
    </row>
    <row r="517" spans="1:6">
      <c r="A517" s="11" t="s">
        <v>715</v>
      </c>
      <c r="B517" s="11">
        <v>39</v>
      </c>
      <c r="C517" s="11" t="s">
        <v>175</v>
      </c>
      <c r="D517" s="11" t="s">
        <v>198</v>
      </c>
      <c r="E517" s="11">
        <v>7.9999999999999982</v>
      </c>
      <c r="F517" s="11">
        <v>201810</v>
      </c>
    </row>
    <row r="518" spans="1:6">
      <c r="A518" s="11" t="s">
        <v>726</v>
      </c>
      <c r="B518" s="11">
        <v>39</v>
      </c>
      <c r="C518" s="11" t="s">
        <v>175</v>
      </c>
      <c r="D518" s="11" t="s">
        <v>185</v>
      </c>
      <c r="E518" s="11">
        <v>4.5000000000000027</v>
      </c>
      <c r="F518" s="11">
        <v>201810</v>
      </c>
    </row>
    <row r="519" spans="1:6">
      <c r="A519" s="11" t="s">
        <v>726</v>
      </c>
      <c r="B519" s="11">
        <v>39</v>
      </c>
      <c r="C519" s="11" t="s">
        <v>175</v>
      </c>
      <c r="D519" s="11" t="s">
        <v>177</v>
      </c>
      <c r="E519" s="11">
        <v>6</v>
      </c>
      <c r="F519" s="11">
        <v>201810</v>
      </c>
    </row>
    <row r="520" spans="1:6">
      <c r="A520" s="11" t="s">
        <v>726</v>
      </c>
      <c r="B520" s="11">
        <v>39</v>
      </c>
      <c r="C520" s="11" t="s">
        <v>175</v>
      </c>
      <c r="D520" s="11" t="s">
        <v>198</v>
      </c>
      <c r="E520" s="11">
        <v>36.5</v>
      </c>
      <c r="F520" s="11">
        <v>201810</v>
      </c>
    </row>
    <row r="521" spans="1:6">
      <c r="A521" s="11" t="s">
        <v>458</v>
      </c>
      <c r="B521" s="11">
        <v>39</v>
      </c>
      <c r="C521" s="11" t="s">
        <v>185</v>
      </c>
      <c r="D521" s="11" t="s">
        <v>182</v>
      </c>
      <c r="E521" s="11">
        <v>7.0000000000000018</v>
      </c>
      <c r="F521" s="11">
        <v>201810</v>
      </c>
    </row>
    <row r="522" spans="1:6">
      <c r="A522" s="11" t="s">
        <v>458</v>
      </c>
      <c r="B522" s="11">
        <v>39</v>
      </c>
      <c r="C522" s="11" t="s">
        <v>185</v>
      </c>
      <c r="D522" s="11" t="s">
        <v>198</v>
      </c>
      <c r="E522" s="11">
        <v>5.2499999999999982</v>
      </c>
      <c r="F522" s="11">
        <v>201810</v>
      </c>
    </row>
    <row r="523" spans="1:6">
      <c r="A523" s="11" t="s">
        <v>458</v>
      </c>
      <c r="B523" s="11">
        <v>39</v>
      </c>
      <c r="C523" s="11" t="s">
        <v>185</v>
      </c>
      <c r="D523" s="11" t="s">
        <v>206</v>
      </c>
      <c r="E523" s="11">
        <v>5.5000000000000018</v>
      </c>
      <c r="F523" s="11">
        <v>201810</v>
      </c>
    </row>
    <row r="524" spans="1:6">
      <c r="A524" s="11" t="s">
        <v>459</v>
      </c>
      <c r="B524" s="11">
        <v>39</v>
      </c>
      <c r="C524" s="11" t="s">
        <v>175</v>
      </c>
      <c r="D524" s="11" t="s">
        <v>198</v>
      </c>
      <c r="E524" s="11">
        <v>66</v>
      </c>
      <c r="F524" s="11">
        <v>201810</v>
      </c>
    </row>
    <row r="525" spans="1:6">
      <c r="A525" s="11" t="s">
        <v>482</v>
      </c>
      <c r="B525" s="11">
        <v>39</v>
      </c>
      <c r="C525" s="11" t="s">
        <v>175</v>
      </c>
      <c r="D525" s="11" t="s">
        <v>177</v>
      </c>
      <c r="E525" s="11">
        <v>10.249999999999998</v>
      </c>
      <c r="F525" s="11">
        <v>201810</v>
      </c>
    </row>
    <row r="526" spans="1:6">
      <c r="A526" s="11" t="s">
        <v>482</v>
      </c>
      <c r="B526" s="11">
        <v>39</v>
      </c>
      <c r="C526" s="11" t="s">
        <v>175</v>
      </c>
      <c r="D526" s="11" t="s">
        <v>198</v>
      </c>
      <c r="E526" s="11">
        <v>38</v>
      </c>
      <c r="F526" s="11">
        <v>201810</v>
      </c>
    </row>
    <row r="527" spans="1:6">
      <c r="A527" s="11" t="s">
        <v>479</v>
      </c>
      <c r="B527" s="11">
        <v>39</v>
      </c>
      <c r="C527" s="11" t="s">
        <v>175</v>
      </c>
      <c r="D527" s="11" t="s">
        <v>177</v>
      </c>
      <c r="E527" s="11">
        <v>2.4999999999999991</v>
      </c>
      <c r="F527" s="11">
        <v>201810</v>
      </c>
    </row>
    <row r="528" spans="1:6">
      <c r="A528" s="11" t="s">
        <v>479</v>
      </c>
      <c r="B528" s="11">
        <v>39</v>
      </c>
      <c r="C528" s="11" t="s">
        <v>175</v>
      </c>
      <c r="D528" s="11" t="s">
        <v>198</v>
      </c>
      <c r="E528" s="11">
        <v>42</v>
      </c>
      <c r="F528" s="11">
        <v>201810</v>
      </c>
    </row>
    <row r="529" spans="1:6">
      <c r="A529" s="11" t="s">
        <v>467</v>
      </c>
      <c r="B529" s="11">
        <v>39</v>
      </c>
      <c r="C529" s="11" t="s">
        <v>185</v>
      </c>
      <c r="D529" s="11" t="s">
        <v>206</v>
      </c>
      <c r="E529" s="11">
        <v>72.753333333333345</v>
      </c>
      <c r="F529" s="11">
        <v>201810</v>
      </c>
    </row>
    <row r="530" spans="1:6">
      <c r="A530" s="11" t="s">
        <v>480</v>
      </c>
      <c r="B530" s="11">
        <v>39</v>
      </c>
      <c r="C530" s="11" t="s">
        <v>175</v>
      </c>
      <c r="D530" s="11" t="s">
        <v>185</v>
      </c>
      <c r="E530" s="11">
        <v>37</v>
      </c>
      <c r="F530" s="11">
        <v>201810</v>
      </c>
    </row>
    <row r="531" spans="1:6">
      <c r="A531" s="11" t="s">
        <v>1209</v>
      </c>
      <c r="B531" s="11">
        <v>39</v>
      </c>
      <c r="C531" s="11" t="s">
        <v>175</v>
      </c>
      <c r="D531" s="11" t="s">
        <v>198</v>
      </c>
      <c r="E531" s="11">
        <v>16</v>
      </c>
      <c r="F531" s="11">
        <v>201810</v>
      </c>
    </row>
    <row r="532" spans="1:6">
      <c r="A532" s="11" t="s">
        <v>777</v>
      </c>
      <c r="B532" s="11">
        <v>39</v>
      </c>
      <c r="C532" s="11" t="s">
        <v>175</v>
      </c>
      <c r="D532" s="11" t="s">
        <v>185</v>
      </c>
      <c r="E532" s="11">
        <v>25.5</v>
      </c>
      <c r="F532" s="11">
        <v>201810</v>
      </c>
    </row>
    <row r="533" spans="1:6">
      <c r="A533" s="11" t="s">
        <v>777</v>
      </c>
      <c r="B533" s="11">
        <v>39</v>
      </c>
      <c r="C533" s="11" t="s">
        <v>175</v>
      </c>
      <c r="D533" s="11" t="s">
        <v>206</v>
      </c>
      <c r="E533" s="11">
        <v>2.4999999999999964</v>
      </c>
      <c r="F533" s="11">
        <v>201810</v>
      </c>
    </row>
    <row r="534" spans="1:6">
      <c r="A534" s="11" t="s">
        <v>778</v>
      </c>
      <c r="B534" s="11">
        <v>39</v>
      </c>
      <c r="C534" s="11" t="s">
        <v>175</v>
      </c>
      <c r="D534" s="11" t="s">
        <v>185</v>
      </c>
      <c r="E534" s="11">
        <v>2.0000000000000009</v>
      </c>
      <c r="F534" s="11">
        <v>201810</v>
      </c>
    </row>
    <row r="535" spans="1:6">
      <c r="A535" s="11" t="s">
        <v>778</v>
      </c>
      <c r="B535" s="11">
        <v>39</v>
      </c>
      <c r="C535" s="11" t="s">
        <v>175</v>
      </c>
      <c r="D535" s="11" t="s">
        <v>177</v>
      </c>
      <c r="E535" s="11">
        <v>1.5</v>
      </c>
      <c r="F535" s="11">
        <v>201810</v>
      </c>
    </row>
    <row r="536" spans="1:6">
      <c r="A536" s="11" t="s">
        <v>778</v>
      </c>
      <c r="B536" s="11">
        <v>39</v>
      </c>
      <c r="C536" s="11" t="s">
        <v>175</v>
      </c>
      <c r="D536" s="11" t="s">
        <v>198</v>
      </c>
      <c r="E536" s="11">
        <v>36.500000000000007</v>
      </c>
      <c r="F536" s="11">
        <v>201810</v>
      </c>
    </row>
    <row r="537" spans="1:6">
      <c r="A537" s="11" t="s">
        <v>709</v>
      </c>
      <c r="B537" s="11">
        <v>39</v>
      </c>
      <c r="C537" s="11" t="s">
        <v>185</v>
      </c>
      <c r="D537" s="11" t="s">
        <v>198</v>
      </c>
      <c r="E537" s="11">
        <v>0.63333333333333242</v>
      </c>
      <c r="F537" s="11">
        <v>201810</v>
      </c>
    </row>
    <row r="538" spans="1:6">
      <c r="A538" s="11" t="s">
        <v>833</v>
      </c>
      <c r="B538" s="11">
        <v>39</v>
      </c>
      <c r="C538" s="11" t="s">
        <v>175</v>
      </c>
      <c r="D538" s="11" t="s">
        <v>198</v>
      </c>
      <c r="E538" s="11">
        <v>47.5</v>
      </c>
      <c r="F538" s="11">
        <v>201810</v>
      </c>
    </row>
    <row r="539" spans="1:6">
      <c r="A539" s="11" t="s">
        <v>501</v>
      </c>
      <c r="B539" s="11">
        <v>39</v>
      </c>
      <c r="C539" s="11" t="s">
        <v>175</v>
      </c>
      <c r="D539" s="11" t="s">
        <v>198</v>
      </c>
      <c r="E539" s="11">
        <v>38</v>
      </c>
      <c r="F539" s="11">
        <v>201810</v>
      </c>
    </row>
    <row r="540" spans="1:6">
      <c r="A540" s="11" t="s">
        <v>487</v>
      </c>
      <c r="B540" s="11">
        <v>39</v>
      </c>
      <c r="C540" s="11" t="s">
        <v>175</v>
      </c>
      <c r="D540" s="11" t="s">
        <v>185</v>
      </c>
      <c r="E540" s="11">
        <v>3.9999999999999991</v>
      </c>
      <c r="F540" s="11">
        <v>201810</v>
      </c>
    </row>
    <row r="541" spans="1:6">
      <c r="A541" s="11" t="s">
        <v>487</v>
      </c>
      <c r="B541" s="11">
        <v>39</v>
      </c>
      <c r="C541" s="11" t="s">
        <v>175</v>
      </c>
      <c r="D541" s="11" t="s">
        <v>177</v>
      </c>
      <c r="E541" s="11">
        <v>50.25</v>
      </c>
      <c r="F541" s="11">
        <v>201810</v>
      </c>
    </row>
    <row r="542" spans="1:6">
      <c r="A542" s="11" t="s">
        <v>1240</v>
      </c>
      <c r="B542" s="11">
        <v>39</v>
      </c>
      <c r="C542" s="11" t="s">
        <v>175</v>
      </c>
      <c r="D542" s="11" t="s">
        <v>177</v>
      </c>
      <c r="E542" s="11">
        <v>7</v>
      </c>
      <c r="F542" s="11">
        <v>201810</v>
      </c>
    </row>
    <row r="543" spans="1:6">
      <c r="A543" s="11" t="s">
        <v>1216</v>
      </c>
      <c r="B543" s="11">
        <v>39</v>
      </c>
      <c r="C543" s="11" t="s">
        <v>175</v>
      </c>
      <c r="D543" s="11" t="s">
        <v>198</v>
      </c>
      <c r="E543" s="11">
        <v>19.5</v>
      </c>
      <c r="F543" s="11">
        <v>201810</v>
      </c>
    </row>
    <row r="544" spans="1:6">
      <c r="A544" s="11" t="s">
        <v>483</v>
      </c>
      <c r="B544" s="11">
        <v>39</v>
      </c>
      <c r="C544" s="11" t="s">
        <v>175</v>
      </c>
      <c r="D544" s="11" t="s">
        <v>182</v>
      </c>
      <c r="E544" s="11">
        <v>5</v>
      </c>
      <c r="F544" s="11">
        <v>201810</v>
      </c>
    </row>
    <row r="545" spans="1:6">
      <c r="A545" s="11" t="s">
        <v>483</v>
      </c>
      <c r="B545" s="11">
        <v>39</v>
      </c>
      <c r="C545" s="11" t="s">
        <v>175</v>
      </c>
      <c r="D545" s="11" t="s">
        <v>185</v>
      </c>
      <c r="E545" s="11">
        <v>14.25</v>
      </c>
      <c r="F545" s="11">
        <v>201810</v>
      </c>
    </row>
    <row r="546" spans="1:6">
      <c r="A546" s="11" t="s">
        <v>483</v>
      </c>
      <c r="B546" s="11">
        <v>39</v>
      </c>
      <c r="C546" s="11" t="s">
        <v>175</v>
      </c>
      <c r="D546" s="11" t="s">
        <v>177</v>
      </c>
      <c r="E546" s="11">
        <v>11</v>
      </c>
      <c r="F546" s="11">
        <v>201810</v>
      </c>
    </row>
    <row r="547" spans="1:6">
      <c r="A547" s="11" t="s">
        <v>483</v>
      </c>
      <c r="B547" s="11">
        <v>39</v>
      </c>
      <c r="C547" s="11" t="s">
        <v>175</v>
      </c>
      <c r="D547" s="11" t="s">
        <v>198</v>
      </c>
      <c r="E547" s="11">
        <v>14</v>
      </c>
      <c r="F547" s="11">
        <v>201810</v>
      </c>
    </row>
    <row r="548" spans="1:6">
      <c r="A548" s="11" t="s">
        <v>483</v>
      </c>
      <c r="B548" s="11">
        <v>39</v>
      </c>
      <c r="C548" s="11" t="s">
        <v>175</v>
      </c>
      <c r="D548" s="11" t="s">
        <v>203</v>
      </c>
      <c r="E548" s="11">
        <v>0.99999999999999911</v>
      </c>
      <c r="F548" s="11">
        <v>201810</v>
      </c>
    </row>
    <row r="549" spans="1:6">
      <c r="A549" s="11" t="s">
        <v>483</v>
      </c>
      <c r="B549" s="11">
        <v>39</v>
      </c>
      <c r="C549" s="11" t="s">
        <v>175</v>
      </c>
      <c r="D549" s="11" t="s">
        <v>206</v>
      </c>
      <c r="E549" s="11">
        <v>1.5</v>
      </c>
      <c r="F549" s="11">
        <v>201810</v>
      </c>
    </row>
    <row r="550" spans="1:6">
      <c r="A550" s="11" t="s">
        <v>784</v>
      </c>
      <c r="B550" s="11">
        <v>39</v>
      </c>
      <c r="C550" s="11" t="s">
        <v>175</v>
      </c>
      <c r="D550" s="11" t="s">
        <v>148</v>
      </c>
      <c r="E550" s="11">
        <v>2.9999999999999987</v>
      </c>
      <c r="F550" s="11">
        <v>201810</v>
      </c>
    </row>
    <row r="551" spans="1:6">
      <c r="A551" s="11" t="s">
        <v>784</v>
      </c>
      <c r="B551" s="11">
        <v>39</v>
      </c>
      <c r="C551" s="11" t="s">
        <v>175</v>
      </c>
      <c r="D551" s="11" t="s">
        <v>182</v>
      </c>
      <c r="E551" s="11">
        <v>4</v>
      </c>
      <c r="F551" s="11">
        <v>201810</v>
      </c>
    </row>
    <row r="552" spans="1:6">
      <c r="A552" s="11" t="s">
        <v>784</v>
      </c>
      <c r="B552" s="11">
        <v>39</v>
      </c>
      <c r="C552" s="11" t="s">
        <v>175</v>
      </c>
      <c r="D552" s="11" t="s">
        <v>185</v>
      </c>
      <c r="E552" s="11">
        <v>3.9999999999999978</v>
      </c>
      <c r="F552" s="11">
        <v>201810</v>
      </c>
    </row>
    <row r="553" spans="1:6">
      <c r="A553" s="11" t="s">
        <v>784</v>
      </c>
      <c r="B553" s="11">
        <v>39</v>
      </c>
      <c r="C553" s="11" t="s">
        <v>175</v>
      </c>
      <c r="D553" s="11" t="s">
        <v>177</v>
      </c>
      <c r="E553" s="11">
        <v>1.5000000000000013</v>
      </c>
      <c r="F553" s="11">
        <v>201810</v>
      </c>
    </row>
    <row r="554" spans="1:6">
      <c r="A554" s="11" t="s">
        <v>784</v>
      </c>
      <c r="B554" s="11">
        <v>39</v>
      </c>
      <c r="C554" s="11" t="s">
        <v>175</v>
      </c>
      <c r="D554" s="11" t="s">
        <v>198</v>
      </c>
      <c r="E554" s="11">
        <v>4.7499999999999982</v>
      </c>
      <c r="F554" s="11">
        <v>201810</v>
      </c>
    </row>
    <row r="555" spans="1:6">
      <c r="A555" s="11" t="s">
        <v>784</v>
      </c>
      <c r="B555" s="11">
        <v>39</v>
      </c>
      <c r="C555" s="11" t="s">
        <v>175</v>
      </c>
      <c r="D555" s="11" t="s">
        <v>203</v>
      </c>
      <c r="E555" s="11">
        <v>3</v>
      </c>
      <c r="F555" s="11">
        <v>201810</v>
      </c>
    </row>
    <row r="556" spans="1:6">
      <c r="A556" s="11" t="s">
        <v>784</v>
      </c>
      <c r="B556" s="11">
        <v>39</v>
      </c>
      <c r="C556" s="11" t="s">
        <v>175</v>
      </c>
      <c r="D556" s="11" t="s">
        <v>206</v>
      </c>
      <c r="E556" s="11">
        <v>2.9999999999999987</v>
      </c>
      <c r="F556" s="11">
        <v>201810</v>
      </c>
    </row>
    <row r="557" spans="1:6">
      <c r="A557" s="11" t="s">
        <v>958</v>
      </c>
      <c r="B557" s="11">
        <v>38</v>
      </c>
      <c r="C557" s="11" t="s">
        <v>918</v>
      </c>
      <c r="D557" s="11" t="s">
        <v>148</v>
      </c>
      <c r="E557" s="11">
        <v>30.5</v>
      </c>
      <c r="F557" s="11">
        <v>201810</v>
      </c>
    </row>
    <row r="558" spans="1:6">
      <c r="A558" s="11" t="s">
        <v>958</v>
      </c>
      <c r="B558" s="11">
        <v>39</v>
      </c>
      <c r="C558" s="11" t="s">
        <v>918</v>
      </c>
      <c r="D558" s="11" t="s">
        <v>148</v>
      </c>
      <c r="E558" s="11">
        <v>30.25</v>
      </c>
      <c r="F558" s="11">
        <v>201810</v>
      </c>
    </row>
    <row r="559" spans="1:6">
      <c r="A559" s="11" t="s">
        <v>494</v>
      </c>
      <c r="B559" s="11">
        <v>37</v>
      </c>
      <c r="C559" s="11" t="s">
        <v>185</v>
      </c>
      <c r="D559" s="11" t="s">
        <v>206</v>
      </c>
      <c r="E559" s="11">
        <v>77.83</v>
      </c>
      <c r="F559" s="11">
        <v>201810</v>
      </c>
    </row>
    <row r="560" spans="1:6">
      <c r="A560" s="11" t="s">
        <v>494</v>
      </c>
      <c r="B560" s="11">
        <v>38</v>
      </c>
      <c r="C560" s="11" t="s">
        <v>185</v>
      </c>
      <c r="D560" s="11" t="s">
        <v>206</v>
      </c>
      <c r="E560" s="11">
        <v>76.99666666666667</v>
      </c>
      <c r="F560" s="11">
        <v>201810</v>
      </c>
    </row>
    <row r="561" spans="1:6">
      <c r="A561" s="11" t="s">
        <v>494</v>
      </c>
      <c r="B561" s="11">
        <v>39</v>
      </c>
      <c r="C561" s="11" t="s">
        <v>185</v>
      </c>
      <c r="D561" s="11" t="s">
        <v>206</v>
      </c>
      <c r="E561" s="11">
        <v>66.583333333333329</v>
      </c>
      <c r="F561" s="11">
        <v>201810</v>
      </c>
    </row>
    <row r="562" spans="1:6">
      <c r="A562" s="11" t="s">
        <v>708</v>
      </c>
      <c r="B562" s="11">
        <v>37</v>
      </c>
      <c r="C562" s="11" t="s">
        <v>203</v>
      </c>
      <c r="D562" s="11" t="s">
        <v>185</v>
      </c>
      <c r="E562" s="11">
        <v>31.599999999999994</v>
      </c>
      <c r="F562" s="11">
        <v>201811</v>
      </c>
    </row>
    <row r="563" spans="1:6">
      <c r="A563" s="11" t="s">
        <v>708</v>
      </c>
      <c r="B563" s="11">
        <v>38</v>
      </c>
      <c r="C563" s="11" t="s">
        <v>203</v>
      </c>
      <c r="D563" s="11" t="s">
        <v>185</v>
      </c>
      <c r="E563" s="11">
        <v>26.800000000000004</v>
      </c>
      <c r="F563" s="11">
        <v>201811</v>
      </c>
    </row>
    <row r="564" spans="1:6">
      <c r="A564" s="11" t="s">
        <v>708</v>
      </c>
      <c r="B564" s="11">
        <v>38</v>
      </c>
      <c r="C564" s="11" t="s">
        <v>203</v>
      </c>
      <c r="D564" s="11" t="s">
        <v>198</v>
      </c>
      <c r="E564" s="11">
        <v>6.0333333333333323</v>
      </c>
      <c r="F564" s="11">
        <v>201811</v>
      </c>
    </row>
    <row r="565" spans="1:6">
      <c r="A565" s="11" t="s">
        <v>708</v>
      </c>
      <c r="B565" s="11">
        <v>39</v>
      </c>
      <c r="C565" s="11" t="s">
        <v>203</v>
      </c>
      <c r="D565" s="11" t="s">
        <v>185</v>
      </c>
      <c r="E565" s="11">
        <v>31.533333333333331</v>
      </c>
      <c r="F565" s="11">
        <v>201811</v>
      </c>
    </row>
    <row r="566" spans="1:6">
      <c r="A566" s="11" t="s">
        <v>767</v>
      </c>
      <c r="B566" s="11">
        <v>39</v>
      </c>
      <c r="C566" s="11" t="s">
        <v>175</v>
      </c>
      <c r="D566" s="11" t="s">
        <v>206</v>
      </c>
      <c r="E566" s="11">
        <v>43.666666666666664</v>
      </c>
      <c r="F566" s="11">
        <v>201811</v>
      </c>
    </row>
    <row r="567" spans="1:6">
      <c r="A567" s="11" t="s">
        <v>453</v>
      </c>
      <c r="B567" s="11">
        <v>39</v>
      </c>
      <c r="C567" s="11" t="s">
        <v>175</v>
      </c>
      <c r="D567" s="11" t="s">
        <v>177</v>
      </c>
      <c r="E567" s="11">
        <v>15.000000000000004</v>
      </c>
      <c r="F567" s="11">
        <v>201811</v>
      </c>
    </row>
    <row r="568" spans="1:6">
      <c r="A568" s="11" t="s">
        <v>453</v>
      </c>
      <c r="B568" s="11">
        <v>39</v>
      </c>
      <c r="C568" s="11" t="s">
        <v>175</v>
      </c>
      <c r="D568" s="11" t="s">
        <v>198</v>
      </c>
      <c r="E568" s="11">
        <v>19.75</v>
      </c>
      <c r="F568" s="11">
        <v>201811</v>
      </c>
    </row>
    <row r="569" spans="1:6">
      <c r="A569" s="11" t="s">
        <v>488</v>
      </c>
      <c r="B569" s="11">
        <v>37</v>
      </c>
      <c r="C569" s="11" t="s">
        <v>175</v>
      </c>
      <c r="D569" s="11" t="s">
        <v>198</v>
      </c>
      <c r="E569" s="11">
        <v>48.5</v>
      </c>
      <c r="F569" s="11">
        <v>201811</v>
      </c>
    </row>
    <row r="570" spans="1:6">
      <c r="A570" s="11" t="s">
        <v>488</v>
      </c>
      <c r="B570" s="11">
        <v>38</v>
      </c>
      <c r="C570" s="11" t="s">
        <v>175</v>
      </c>
      <c r="D570" s="11" t="s">
        <v>198</v>
      </c>
      <c r="E570" s="11">
        <v>45.75</v>
      </c>
      <c r="F570" s="11">
        <v>201811</v>
      </c>
    </row>
    <row r="571" spans="1:6">
      <c r="A571" s="11" t="s">
        <v>488</v>
      </c>
      <c r="B571" s="11">
        <v>39</v>
      </c>
      <c r="C571" s="11" t="s">
        <v>175</v>
      </c>
      <c r="D571" s="11" t="s">
        <v>177</v>
      </c>
      <c r="E571" s="11">
        <v>47.5</v>
      </c>
      <c r="F571" s="11">
        <v>201811</v>
      </c>
    </row>
    <row r="572" spans="1:6">
      <c r="A572" s="11" t="s">
        <v>786</v>
      </c>
      <c r="B572" s="11">
        <v>37</v>
      </c>
      <c r="C572" s="11" t="s">
        <v>198</v>
      </c>
      <c r="D572" s="11" t="s">
        <v>185</v>
      </c>
      <c r="E572" s="11">
        <v>6.3000000000000016</v>
      </c>
      <c r="F572" s="11">
        <v>201811</v>
      </c>
    </row>
    <row r="573" spans="1:6">
      <c r="A573" s="11" t="s">
        <v>786</v>
      </c>
      <c r="B573" s="11">
        <v>38</v>
      </c>
      <c r="C573" s="11" t="s">
        <v>198</v>
      </c>
      <c r="D573" s="11" t="s">
        <v>185</v>
      </c>
      <c r="E573" s="11">
        <v>7.0333333333333341</v>
      </c>
      <c r="F573" s="11">
        <v>201811</v>
      </c>
    </row>
    <row r="574" spans="1:6">
      <c r="A574" s="11" t="s">
        <v>478</v>
      </c>
      <c r="B574" s="11">
        <v>38</v>
      </c>
      <c r="C574" s="11" t="s">
        <v>175</v>
      </c>
      <c r="D574" s="11" t="s">
        <v>206</v>
      </c>
      <c r="E574" s="11">
        <v>8.5</v>
      </c>
      <c r="F574" s="11">
        <v>201811</v>
      </c>
    </row>
    <row r="575" spans="1:6">
      <c r="A575" s="11" t="s">
        <v>478</v>
      </c>
      <c r="B575" s="11">
        <v>39</v>
      </c>
      <c r="C575" s="11" t="s">
        <v>175</v>
      </c>
      <c r="D575" s="11" t="s">
        <v>206</v>
      </c>
      <c r="E575" s="11">
        <v>10</v>
      </c>
      <c r="F575" s="11">
        <v>201811</v>
      </c>
    </row>
    <row r="576" spans="1:6">
      <c r="A576" s="11" t="s">
        <v>788</v>
      </c>
      <c r="B576" s="11">
        <v>37</v>
      </c>
      <c r="C576" s="11" t="s">
        <v>185</v>
      </c>
      <c r="D576" s="11" t="s">
        <v>177</v>
      </c>
      <c r="E576" s="11">
        <v>12.583333333333336</v>
      </c>
      <c r="F576" s="11">
        <v>201811</v>
      </c>
    </row>
    <row r="577" spans="1:6">
      <c r="A577" s="11" t="s">
        <v>485</v>
      </c>
      <c r="B577" s="11">
        <v>39</v>
      </c>
      <c r="C577" s="11" t="s">
        <v>175</v>
      </c>
      <c r="D577" s="11" t="s">
        <v>185</v>
      </c>
      <c r="E577" s="11">
        <v>38.25</v>
      </c>
      <c r="F577" s="11">
        <v>201811</v>
      </c>
    </row>
    <row r="578" spans="1:6">
      <c r="A578" s="11" t="s">
        <v>485</v>
      </c>
      <c r="B578" s="11">
        <v>39</v>
      </c>
      <c r="C578" s="11" t="s">
        <v>175</v>
      </c>
      <c r="D578" s="11" t="s">
        <v>177</v>
      </c>
      <c r="E578" s="11">
        <v>5</v>
      </c>
      <c r="F578" s="11">
        <v>201811</v>
      </c>
    </row>
    <row r="579" spans="1:6">
      <c r="A579" s="11" t="s">
        <v>471</v>
      </c>
      <c r="B579" s="11">
        <v>39</v>
      </c>
      <c r="C579" s="11" t="s">
        <v>185</v>
      </c>
      <c r="D579" s="11" t="s">
        <v>206</v>
      </c>
      <c r="E579" s="11">
        <v>37.840000000000011</v>
      </c>
      <c r="F579" s="11">
        <v>201811</v>
      </c>
    </row>
    <row r="580" spans="1:6">
      <c r="A580" s="11" t="s">
        <v>1235</v>
      </c>
      <c r="B580" s="11">
        <v>38</v>
      </c>
      <c r="C580" s="11" t="s">
        <v>185</v>
      </c>
      <c r="D580" s="11" t="s">
        <v>198</v>
      </c>
      <c r="E580" s="11">
        <v>12.85</v>
      </c>
      <c r="F580" s="11">
        <v>201811</v>
      </c>
    </row>
    <row r="581" spans="1:6">
      <c r="A581" s="11" t="s">
        <v>769</v>
      </c>
      <c r="B581" s="11">
        <v>37</v>
      </c>
      <c r="C581" s="11" t="s">
        <v>185</v>
      </c>
      <c r="D581" s="11" t="s">
        <v>177</v>
      </c>
      <c r="E581" s="11">
        <v>16.416666666666671</v>
      </c>
      <c r="F581" s="11">
        <v>201811</v>
      </c>
    </row>
    <row r="582" spans="1:6">
      <c r="A582" s="11" t="s">
        <v>769</v>
      </c>
      <c r="B582" s="11">
        <v>38</v>
      </c>
      <c r="C582" s="11" t="s">
        <v>185</v>
      </c>
      <c r="D582" s="11" t="s">
        <v>206</v>
      </c>
      <c r="E582" s="11">
        <v>0.33333333333333481</v>
      </c>
      <c r="F582" s="11">
        <v>201811</v>
      </c>
    </row>
    <row r="583" spans="1:6">
      <c r="A583" s="11" t="s">
        <v>769</v>
      </c>
      <c r="B583" s="11">
        <v>39</v>
      </c>
      <c r="C583" s="11" t="s">
        <v>185</v>
      </c>
      <c r="D583" s="11" t="s">
        <v>198</v>
      </c>
      <c r="E583" s="11">
        <v>0.2333333333333325</v>
      </c>
      <c r="F583" s="11">
        <v>201811</v>
      </c>
    </row>
    <row r="584" spans="1:6">
      <c r="A584" s="11" t="s">
        <v>769</v>
      </c>
      <c r="B584" s="11">
        <v>39</v>
      </c>
      <c r="C584" s="11" t="s">
        <v>185</v>
      </c>
      <c r="D584" s="11" t="s">
        <v>206</v>
      </c>
      <c r="E584" s="11">
        <v>0.9666666666666659</v>
      </c>
      <c r="F584" s="11">
        <v>201811</v>
      </c>
    </row>
    <row r="585" spans="1:6">
      <c r="A585" s="11" t="s">
        <v>479</v>
      </c>
      <c r="B585" s="11">
        <v>38</v>
      </c>
      <c r="C585" s="11" t="s">
        <v>175</v>
      </c>
      <c r="D585" s="11" t="s">
        <v>177</v>
      </c>
      <c r="E585" s="11">
        <v>23.5</v>
      </c>
      <c r="F585" s="11">
        <v>201811</v>
      </c>
    </row>
    <row r="586" spans="1:6">
      <c r="A586" s="11" t="s">
        <v>479</v>
      </c>
      <c r="B586" s="11">
        <v>38</v>
      </c>
      <c r="C586" s="11" t="s">
        <v>175</v>
      </c>
      <c r="D586" s="11" t="s">
        <v>198</v>
      </c>
      <c r="E586" s="11">
        <v>20.5</v>
      </c>
      <c r="F586" s="11">
        <v>201811</v>
      </c>
    </row>
    <row r="587" spans="1:6">
      <c r="A587" s="11" t="s">
        <v>915</v>
      </c>
      <c r="B587" s="11">
        <v>37</v>
      </c>
      <c r="C587" s="11" t="s">
        <v>198</v>
      </c>
      <c r="D587" s="11" t="s">
        <v>185</v>
      </c>
      <c r="E587" s="11">
        <v>30.349999999999991</v>
      </c>
      <c r="F587" s="11">
        <v>201811</v>
      </c>
    </row>
    <row r="588" spans="1:6">
      <c r="A588" s="11" t="s">
        <v>915</v>
      </c>
      <c r="B588" s="11">
        <v>38</v>
      </c>
      <c r="C588" s="11" t="s">
        <v>198</v>
      </c>
      <c r="D588" s="11" t="s">
        <v>185</v>
      </c>
      <c r="E588" s="11">
        <v>35.449999999999996</v>
      </c>
      <c r="F588" s="11">
        <v>201811</v>
      </c>
    </row>
    <row r="589" spans="1:6">
      <c r="A589" s="11" t="s">
        <v>915</v>
      </c>
      <c r="B589" s="11">
        <v>39</v>
      </c>
      <c r="C589" s="11" t="s">
        <v>198</v>
      </c>
      <c r="D589" s="11" t="s">
        <v>185</v>
      </c>
      <c r="E589" s="11">
        <v>41.04999999999999</v>
      </c>
      <c r="F589" s="11">
        <v>201811</v>
      </c>
    </row>
    <row r="590" spans="1:6">
      <c r="A590" s="11" t="s">
        <v>774</v>
      </c>
      <c r="B590" s="11">
        <v>38</v>
      </c>
      <c r="C590" s="11" t="s">
        <v>175</v>
      </c>
      <c r="D590" s="11" t="s">
        <v>198</v>
      </c>
      <c r="E590" s="11">
        <v>48</v>
      </c>
      <c r="F590" s="11">
        <v>201811</v>
      </c>
    </row>
    <row r="591" spans="1:6">
      <c r="A591" s="11" t="s">
        <v>774</v>
      </c>
      <c r="B591" s="11">
        <v>39</v>
      </c>
      <c r="C591" s="11" t="s">
        <v>175</v>
      </c>
      <c r="D591" s="11" t="s">
        <v>198</v>
      </c>
      <c r="E591" s="11">
        <v>48.25</v>
      </c>
      <c r="F591" s="11">
        <v>201811</v>
      </c>
    </row>
    <row r="592" spans="1:6">
      <c r="A592" s="11" t="s">
        <v>468</v>
      </c>
      <c r="B592" s="11">
        <v>37</v>
      </c>
      <c r="C592" s="11" t="s">
        <v>185</v>
      </c>
      <c r="D592" s="11" t="s">
        <v>198</v>
      </c>
      <c r="E592" s="11">
        <v>15.316666666666668</v>
      </c>
      <c r="F592" s="11">
        <v>201811</v>
      </c>
    </row>
    <row r="593" spans="1:6">
      <c r="A593" s="11" t="s">
        <v>468</v>
      </c>
      <c r="B593" s="11">
        <v>38</v>
      </c>
      <c r="C593" s="11" t="s">
        <v>185</v>
      </c>
      <c r="D593" s="11" t="s">
        <v>177</v>
      </c>
      <c r="E593" s="11">
        <v>2.2999999999999985</v>
      </c>
      <c r="F593" s="11">
        <v>201811</v>
      </c>
    </row>
    <row r="594" spans="1:6">
      <c r="A594" s="11" t="s">
        <v>468</v>
      </c>
      <c r="B594" s="11">
        <v>38</v>
      </c>
      <c r="C594" s="11" t="s">
        <v>185</v>
      </c>
      <c r="D594" s="11" t="s">
        <v>198</v>
      </c>
      <c r="E594" s="11">
        <v>7.1333333333333329</v>
      </c>
      <c r="F594" s="11">
        <v>201811</v>
      </c>
    </row>
    <row r="595" spans="1:6">
      <c r="A595" s="11" t="s">
        <v>472</v>
      </c>
      <c r="B595" s="11">
        <v>39</v>
      </c>
      <c r="C595" s="11" t="s">
        <v>203</v>
      </c>
      <c r="D595" s="11" t="s">
        <v>198</v>
      </c>
      <c r="E595" s="11">
        <v>40</v>
      </c>
      <c r="F595" s="11">
        <v>201811</v>
      </c>
    </row>
    <row r="596" spans="1:6">
      <c r="A596" s="11" t="s">
        <v>470</v>
      </c>
      <c r="B596" s="11">
        <v>39</v>
      </c>
      <c r="C596" s="11" t="s">
        <v>185</v>
      </c>
      <c r="D596" s="11" t="s">
        <v>198</v>
      </c>
      <c r="E596" s="11">
        <v>3.2500000000000004</v>
      </c>
      <c r="F596" s="11">
        <v>201811</v>
      </c>
    </row>
    <row r="597" spans="1:6">
      <c r="A597" s="11" t="s">
        <v>484</v>
      </c>
      <c r="B597" s="11">
        <v>37</v>
      </c>
      <c r="C597" s="11" t="s">
        <v>175</v>
      </c>
      <c r="D597" s="11" t="s">
        <v>185</v>
      </c>
      <c r="E597" s="11">
        <v>0.75</v>
      </c>
      <c r="F597" s="11">
        <v>201811</v>
      </c>
    </row>
    <row r="598" spans="1:6">
      <c r="A598" s="11" t="s">
        <v>484</v>
      </c>
      <c r="B598" s="11">
        <v>37</v>
      </c>
      <c r="C598" s="11" t="s">
        <v>175</v>
      </c>
      <c r="D598" s="11" t="s">
        <v>198</v>
      </c>
      <c r="E598" s="11">
        <v>16.25</v>
      </c>
      <c r="F598" s="11">
        <v>201811</v>
      </c>
    </row>
    <row r="599" spans="1:6">
      <c r="A599" s="11" t="s">
        <v>484</v>
      </c>
      <c r="B599" s="11">
        <v>38</v>
      </c>
      <c r="C599" s="11" t="s">
        <v>175</v>
      </c>
      <c r="D599" s="11" t="s">
        <v>185</v>
      </c>
      <c r="E599" s="11">
        <v>0.50000000000000089</v>
      </c>
      <c r="F599" s="11">
        <v>201811</v>
      </c>
    </row>
    <row r="600" spans="1:6">
      <c r="A600" s="11" t="s">
        <v>484</v>
      </c>
      <c r="B600" s="11">
        <v>38</v>
      </c>
      <c r="C600" s="11" t="s">
        <v>175</v>
      </c>
      <c r="D600" s="11" t="s">
        <v>177</v>
      </c>
      <c r="E600" s="11">
        <v>0.24999999999999911</v>
      </c>
      <c r="F600" s="11">
        <v>201811</v>
      </c>
    </row>
    <row r="601" spans="1:6">
      <c r="A601" s="11" t="s">
        <v>484</v>
      </c>
      <c r="B601" s="11">
        <v>38</v>
      </c>
      <c r="C601" s="11" t="s">
        <v>175</v>
      </c>
      <c r="D601" s="11" t="s">
        <v>198</v>
      </c>
      <c r="E601" s="11">
        <v>16.25</v>
      </c>
      <c r="F601" s="11">
        <v>201811</v>
      </c>
    </row>
    <row r="602" spans="1:6">
      <c r="A602" s="11" t="s">
        <v>484</v>
      </c>
      <c r="B602" s="11">
        <v>39</v>
      </c>
      <c r="C602" s="11" t="s">
        <v>175</v>
      </c>
      <c r="D602" s="11" t="s">
        <v>185</v>
      </c>
      <c r="E602" s="11">
        <v>0.49999999999999956</v>
      </c>
      <c r="F602" s="11">
        <v>201811</v>
      </c>
    </row>
    <row r="603" spans="1:6">
      <c r="A603" s="11" t="s">
        <v>484</v>
      </c>
      <c r="B603" s="11">
        <v>39</v>
      </c>
      <c r="C603" s="11" t="s">
        <v>175</v>
      </c>
      <c r="D603" s="11" t="s">
        <v>177</v>
      </c>
      <c r="E603" s="11">
        <v>0.75</v>
      </c>
      <c r="F603" s="11">
        <v>201811</v>
      </c>
    </row>
    <row r="604" spans="1:6">
      <c r="A604" s="11" t="s">
        <v>484</v>
      </c>
      <c r="B604" s="11">
        <v>39</v>
      </c>
      <c r="C604" s="11" t="s">
        <v>175</v>
      </c>
      <c r="D604" s="11" t="s">
        <v>198</v>
      </c>
      <c r="E604" s="11">
        <v>15.75</v>
      </c>
      <c r="F604" s="11">
        <v>201811</v>
      </c>
    </row>
    <row r="605" spans="1:6">
      <c r="A605" s="11" t="s">
        <v>476</v>
      </c>
      <c r="B605" s="11">
        <v>39</v>
      </c>
      <c r="C605" s="11" t="s">
        <v>198</v>
      </c>
      <c r="D605" s="11" t="s">
        <v>206</v>
      </c>
      <c r="E605" s="11">
        <v>51</v>
      </c>
      <c r="F605" s="11">
        <v>201811</v>
      </c>
    </row>
    <row r="606" spans="1:6">
      <c r="A606" s="11" t="s">
        <v>1632</v>
      </c>
      <c r="B606" s="11">
        <v>39</v>
      </c>
      <c r="C606" s="11" t="s">
        <v>185</v>
      </c>
      <c r="D606" s="11" t="s">
        <v>177</v>
      </c>
      <c r="E606" s="11">
        <v>2.6999999999999984</v>
      </c>
      <c r="F606" s="11">
        <v>201811</v>
      </c>
    </row>
    <row r="607" spans="1:6">
      <c r="A607" s="11" t="s">
        <v>464</v>
      </c>
      <c r="B607" s="11">
        <v>37</v>
      </c>
      <c r="C607" s="11" t="s">
        <v>198</v>
      </c>
      <c r="D607" s="11" t="s">
        <v>177</v>
      </c>
      <c r="E607" s="11">
        <v>38.166666666666664</v>
      </c>
      <c r="F607" s="11">
        <v>201811</v>
      </c>
    </row>
    <row r="608" spans="1:6">
      <c r="A608" s="11" t="s">
        <v>464</v>
      </c>
      <c r="B608" s="11">
        <v>38</v>
      </c>
      <c r="C608" s="11" t="s">
        <v>198</v>
      </c>
      <c r="D608" s="11" t="s">
        <v>177</v>
      </c>
      <c r="E608" s="11">
        <v>46.566666666666663</v>
      </c>
      <c r="F608" s="11">
        <v>201811</v>
      </c>
    </row>
    <row r="609" spans="1:6">
      <c r="A609" s="11" t="s">
        <v>464</v>
      </c>
      <c r="B609" s="11">
        <v>39</v>
      </c>
      <c r="C609" s="11" t="s">
        <v>198</v>
      </c>
      <c r="D609" s="11" t="s">
        <v>177</v>
      </c>
      <c r="E609" s="11">
        <v>13.700000000000003</v>
      </c>
      <c r="F609" s="11">
        <v>201811</v>
      </c>
    </row>
    <row r="610" spans="1:6">
      <c r="A610" s="11" t="s">
        <v>486</v>
      </c>
      <c r="B610" s="11">
        <v>39</v>
      </c>
      <c r="C610" s="11" t="s">
        <v>175</v>
      </c>
      <c r="D610" s="11" t="s">
        <v>177</v>
      </c>
      <c r="E610" s="11">
        <v>43.75</v>
      </c>
      <c r="F610" s="11">
        <v>201811</v>
      </c>
    </row>
    <row r="611" spans="1:6">
      <c r="A611" s="11" t="s">
        <v>1216</v>
      </c>
      <c r="B611" s="11">
        <v>38</v>
      </c>
      <c r="C611" s="11" t="s">
        <v>175</v>
      </c>
      <c r="D611" s="11" t="s">
        <v>198</v>
      </c>
      <c r="E611" s="11">
        <v>19.5</v>
      </c>
      <c r="F611" s="11">
        <v>201811</v>
      </c>
    </row>
    <row r="612" spans="1:6">
      <c r="A612" s="11" t="s">
        <v>913</v>
      </c>
      <c r="B612" s="11">
        <v>37</v>
      </c>
      <c r="C612" s="11" t="s">
        <v>185</v>
      </c>
      <c r="D612" s="11" t="s">
        <v>177</v>
      </c>
      <c r="E612" s="11">
        <v>27.883333333333333</v>
      </c>
      <c r="F612" s="11">
        <v>201811</v>
      </c>
    </row>
    <row r="613" spans="1:6">
      <c r="A613" s="11" t="s">
        <v>913</v>
      </c>
      <c r="B613" s="11">
        <v>37</v>
      </c>
      <c r="C613" s="11" t="s">
        <v>185</v>
      </c>
      <c r="D613" s="11" t="s">
        <v>198</v>
      </c>
      <c r="E613" s="11">
        <v>1.0833333333333321</v>
      </c>
      <c r="F613" s="11">
        <v>201811</v>
      </c>
    </row>
    <row r="614" spans="1:6">
      <c r="A614" s="11" t="s">
        <v>913</v>
      </c>
      <c r="B614" s="11">
        <v>38</v>
      </c>
      <c r="C614" s="11" t="s">
        <v>185</v>
      </c>
      <c r="D614" s="11" t="s">
        <v>177</v>
      </c>
      <c r="E614" s="11">
        <v>19.56666666666667</v>
      </c>
      <c r="F614" s="11">
        <v>201811</v>
      </c>
    </row>
    <row r="615" spans="1:6">
      <c r="A615" s="11" t="s">
        <v>913</v>
      </c>
      <c r="B615" s="11">
        <v>39</v>
      </c>
      <c r="C615" s="11" t="s">
        <v>185</v>
      </c>
      <c r="D615" s="11" t="s">
        <v>177</v>
      </c>
      <c r="E615" s="11">
        <v>10.116666666666667</v>
      </c>
      <c r="F615" s="11">
        <v>201811</v>
      </c>
    </row>
    <row r="616" spans="1:6">
      <c r="A616" s="11" t="s">
        <v>451</v>
      </c>
      <c r="B616" s="11">
        <v>38</v>
      </c>
      <c r="C616" s="11" t="s">
        <v>185</v>
      </c>
      <c r="D616" s="11" t="s">
        <v>177</v>
      </c>
      <c r="E616" s="11">
        <v>5.5</v>
      </c>
      <c r="F616" s="11">
        <v>201811</v>
      </c>
    </row>
    <row r="617" spans="1:6">
      <c r="A617" s="11" t="s">
        <v>451</v>
      </c>
      <c r="B617" s="11">
        <v>38</v>
      </c>
      <c r="C617" s="11" t="s">
        <v>185</v>
      </c>
      <c r="D617" s="11" t="s">
        <v>198</v>
      </c>
      <c r="E617" s="11">
        <v>2.3166666666666664</v>
      </c>
      <c r="F617" s="11">
        <v>201811</v>
      </c>
    </row>
    <row r="618" spans="1:6">
      <c r="A618" s="11" t="s">
        <v>708</v>
      </c>
      <c r="B618" s="11">
        <v>40</v>
      </c>
      <c r="C618" s="11" t="s">
        <v>203</v>
      </c>
      <c r="D618" s="11" t="s">
        <v>185</v>
      </c>
      <c r="E618" s="11">
        <v>26.566666666666663</v>
      </c>
      <c r="F618" s="11">
        <v>201811</v>
      </c>
    </row>
    <row r="619" spans="1:6">
      <c r="A619" s="11" t="s">
        <v>708</v>
      </c>
      <c r="B619" s="11">
        <v>40</v>
      </c>
      <c r="C619" s="11" t="s">
        <v>203</v>
      </c>
      <c r="D619" s="11" t="s">
        <v>198</v>
      </c>
      <c r="E619" s="11">
        <v>8.4000000000000021</v>
      </c>
      <c r="F619" s="11">
        <v>201811</v>
      </c>
    </row>
    <row r="620" spans="1:6">
      <c r="A620" s="11" t="s">
        <v>715</v>
      </c>
      <c r="B620" s="11">
        <v>40</v>
      </c>
      <c r="C620" s="11" t="s">
        <v>175</v>
      </c>
      <c r="D620" s="11" t="s">
        <v>198</v>
      </c>
      <c r="E620" s="11">
        <v>7.9999999999999982</v>
      </c>
      <c r="F620" s="11">
        <v>201811</v>
      </c>
    </row>
    <row r="621" spans="1:6">
      <c r="A621" s="11" t="s">
        <v>726</v>
      </c>
      <c r="B621" s="11">
        <v>40</v>
      </c>
      <c r="C621" s="11" t="s">
        <v>175</v>
      </c>
      <c r="D621" s="11" t="s">
        <v>185</v>
      </c>
      <c r="E621" s="11">
        <v>5.4999999999999991</v>
      </c>
      <c r="F621" s="11">
        <v>201811</v>
      </c>
    </row>
    <row r="622" spans="1:6">
      <c r="A622" s="11" t="s">
        <v>726</v>
      </c>
      <c r="B622" s="11">
        <v>40</v>
      </c>
      <c r="C622" s="11" t="s">
        <v>175</v>
      </c>
      <c r="D622" s="11" t="s">
        <v>177</v>
      </c>
      <c r="E622" s="11">
        <v>4.5000000000000018</v>
      </c>
      <c r="F622" s="11">
        <v>201811</v>
      </c>
    </row>
    <row r="623" spans="1:6">
      <c r="A623" s="11" t="s">
        <v>726</v>
      </c>
      <c r="B623" s="11">
        <v>40</v>
      </c>
      <c r="C623" s="11" t="s">
        <v>175</v>
      </c>
      <c r="D623" s="11" t="s">
        <v>198</v>
      </c>
      <c r="E623" s="11">
        <v>36</v>
      </c>
      <c r="F623" s="11">
        <v>201811</v>
      </c>
    </row>
    <row r="624" spans="1:6">
      <c r="A624" s="11" t="s">
        <v>493</v>
      </c>
      <c r="B624" s="11">
        <v>40</v>
      </c>
      <c r="C624" s="11" t="s">
        <v>198</v>
      </c>
      <c r="D624" s="11" t="s">
        <v>177</v>
      </c>
      <c r="E624" s="11">
        <v>30</v>
      </c>
      <c r="F624" s="11">
        <v>201811</v>
      </c>
    </row>
    <row r="625" spans="1:6">
      <c r="A625" s="11" t="s">
        <v>458</v>
      </c>
      <c r="B625" s="11">
        <v>40</v>
      </c>
      <c r="C625" s="11" t="s">
        <v>185</v>
      </c>
      <c r="D625" s="11" t="s">
        <v>182</v>
      </c>
      <c r="E625" s="11">
        <v>3.9999999999999991</v>
      </c>
      <c r="F625" s="11">
        <v>201811</v>
      </c>
    </row>
    <row r="626" spans="1:6">
      <c r="A626" s="11" t="s">
        <v>458</v>
      </c>
      <c r="B626" s="11">
        <v>40</v>
      </c>
      <c r="C626" s="11" t="s">
        <v>185</v>
      </c>
      <c r="D626" s="11" t="s">
        <v>206</v>
      </c>
      <c r="E626" s="11">
        <v>12.75</v>
      </c>
      <c r="F626" s="11">
        <v>201811</v>
      </c>
    </row>
    <row r="627" spans="1:6">
      <c r="A627" s="11" t="s">
        <v>767</v>
      </c>
      <c r="B627" s="11">
        <v>40</v>
      </c>
      <c r="C627" s="11" t="s">
        <v>175</v>
      </c>
      <c r="D627" s="11" t="s">
        <v>206</v>
      </c>
      <c r="E627" s="11">
        <v>56.843333333333327</v>
      </c>
      <c r="F627" s="11">
        <v>201811</v>
      </c>
    </row>
    <row r="628" spans="1:6">
      <c r="A628" s="11" t="s">
        <v>453</v>
      </c>
      <c r="B628" s="11">
        <v>40</v>
      </c>
      <c r="C628" s="11" t="s">
        <v>175</v>
      </c>
      <c r="D628" s="11" t="s">
        <v>177</v>
      </c>
      <c r="E628" s="11">
        <v>11</v>
      </c>
      <c r="F628" s="11">
        <v>201811</v>
      </c>
    </row>
    <row r="629" spans="1:6">
      <c r="A629" s="11" t="s">
        <v>453</v>
      </c>
      <c r="B629" s="11">
        <v>40</v>
      </c>
      <c r="C629" s="11" t="s">
        <v>175</v>
      </c>
      <c r="D629" s="11" t="s">
        <v>198</v>
      </c>
      <c r="E629" s="11">
        <v>22.25</v>
      </c>
      <c r="F629" s="11">
        <v>201811</v>
      </c>
    </row>
    <row r="630" spans="1:6">
      <c r="A630" s="11" t="s">
        <v>488</v>
      </c>
      <c r="B630" s="11">
        <v>40</v>
      </c>
      <c r="C630" s="11" t="s">
        <v>175</v>
      </c>
      <c r="D630" s="11" t="s">
        <v>177</v>
      </c>
      <c r="E630" s="11">
        <v>46.5</v>
      </c>
      <c r="F630" s="11">
        <v>201811</v>
      </c>
    </row>
    <row r="631" spans="1:6">
      <c r="A631" s="11" t="s">
        <v>788</v>
      </c>
      <c r="B631" s="11">
        <v>40</v>
      </c>
      <c r="C631" s="11" t="s">
        <v>185</v>
      </c>
      <c r="D631" s="11" t="s">
        <v>198</v>
      </c>
      <c r="E631" s="11">
        <v>3.2166666666666659</v>
      </c>
      <c r="F631" s="11">
        <v>201811</v>
      </c>
    </row>
    <row r="632" spans="1:6">
      <c r="A632" s="11" t="s">
        <v>485</v>
      </c>
      <c r="B632" s="11">
        <v>40</v>
      </c>
      <c r="C632" s="11" t="s">
        <v>175</v>
      </c>
      <c r="D632" s="11" t="s">
        <v>185</v>
      </c>
      <c r="E632" s="11">
        <v>25</v>
      </c>
      <c r="F632" s="11">
        <v>201811</v>
      </c>
    </row>
    <row r="633" spans="1:6">
      <c r="A633" s="11" t="s">
        <v>485</v>
      </c>
      <c r="B633" s="11">
        <v>40</v>
      </c>
      <c r="C633" s="11" t="s">
        <v>175</v>
      </c>
      <c r="D633" s="11" t="s">
        <v>177</v>
      </c>
      <c r="E633" s="11">
        <v>8.5000000000000018</v>
      </c>
      <c r="F633" s="11">
        <v>201811</v>
      </c>
    </row>
    <row r="634" spans="1:6">
      <c r="A634" s="11" t="s">
        <v>485</v>
      </c>
      <c r="B634" s="11">
        <v>40</v>
      </c>
      <c r="C634" s="11" t="s">
        <v>175</v>
      </c>
      <c r="D634" s="11" t="s">
        <v>198</v>
      </c>
      <c r="E634" s="11">
        <v>10.750000000000002</v>
      </c>
      <c r="F634" s="11">
        <v>201811</v>
      </c>
    </row>
    <row r="635" spans="1:6">
      <c r="A635" s="11" t="s">
        <v>459</v>
      </c>
      <c r="B635" s="11">
        <v>40</v>
      </c>
      <c r="C635" s="11" t="s">
        <v>175</v>
      </c>
      <c r="D635" s="11" t="s">
        <v>211</v>
      </c>
      <c r="E635" s="11">
        <v>50.5</v>
      </c>
      <c r="F635" s="11">
        <v>201811</v>
      </c>
    </row>
    <row r="636" spans="1:6">
      <c r="A636" s="11" t="s">
        <v>471</v>
      </c>
      <c r="B636" s="11">
        <v>40</v>
      </c>
      <c r="C636" s="11" t="s">
        <v>185</v>
      </c>
      <c r="D636" s="11" t="s">
        <v>206</v>
      </c>
      <c r="E636" s="11">
        <v>35.703333333333319</v>
      </c>
      <c r="F636" s="11">
        <v>201811</v>
      </c>
    </row>
    <row r="637" spans="1:6">
      <c r="A637" s="11" t="s">
        <v>769</v>
      </c>
      <c r="B637" s="11">
        <v>40</v>
      </c>
      <c r="C637" s="11" t="s">
        <v>185</v>
      </c>
      <c r="D637" s="11" t="s">
        <v>177</v>
      </c>
      <c r="E637" s="11">
        <v>10.833333333333334</v>
      </c>
      <c r="F637" s="11">
        <v>201811</v>
      </c>
    </row>
    <row r="638" spans="1:6">
      <c r="A638" s="11" t="s">
        <v>769</v>
      </c>
      <c r="B638" s="11">
        <v>40</v>
      </c>
      <c r="C638" s="11" t="s">
        <v>185</v>
      </c>
      <c r="D638" s="11" t="s">
        <v>198</v>
      </c>
      <c r="E638" s="11">
        <v>25.85</v>
      </c>
      <c r="F638" s="11">
        <v>201811</v>
      </c>
    </row>
    <row r="639" spans="1:6">
      <c r="A639" s="11" t="s">
        <v>769</v>
      </c>
      <c r="B639" s="11">
        <v>40</v>
      </c>
      <c r="C639" s="11" t="s">
        <v>185</v>
      </c>
      <c r="D639" s="11" t="s">
        <v>206</v>
      </c>
      <c r="E639" s="11">
        <v>0.39999999999999858</v>
      </c>
      <c r="F639" s="11">
        <v>201811</v>
      </c>
    </row>
    <row r="640" spans="1:6">
      <c r="A640" s="11" t="s">
        <v>482</v>
      </c>
      <c r="B640" s="11">
        <v>40</v>
      </c>
      <c r="C640" s="11" t="s">
        <v>175</v>
      </c>
      <c r="D640" s="11" t="s">
        <v>198</v>
      </c>
      <c r="E640" s="11">
        <v>49.75</v>
      </c>
      <c r="F640" s="11">
        <v>201811</v>
      </c>
    </row>
    <row r="641" spans="1:6">
      <c r="A641" s="11" t="s">
        <v>479</v>
      </c>
      <c r="B641" s="11">
        <v>40</v>
      </c>
      <c r="C641" s="11" t="s">
        <v>175</v>
      </c>
      <c r="D641" s="11" t="s">
        <v>177</v>
      </c>
      <c r="E641" s="11">
        <v>18</v>
      </c>
      <c r="F641" s="11">
        <v>201811</v>
      </c>
    </row>
    <row r="642" spans="1:6">
      <c r="A642" s="11" t="s">
        <v>479</v>
      </c>
      <c r="B642" s="11">
        <v>40</v>
      </c>
      <c r="C642" s="11" t="s">
        <v>175</v>
      </c>
      <c r="D642" s="11" t="s">
        <v>198</v>
      </c>
      <c r="E642" s="11">
        <v>26.75</v>
      </c>
      <c r="F642" s="11">
        <v>201811</v>
      </c>
    </row>
    <row r="643" spans="1:6">
      <c r="A643" s="11" t="s">
        <v>915</v>
      </c>
      <c r="B643" s="11">
        <v>40</v>
      </c>
      <c r="C643" s="11" t="s">
        <v>198</v>
      </c>
      <c r="D643" s="11" t="s">
        <v>185</v>
      </c>
      <c r="E643" s="11">
        <v>19.916666666666664</v>
      </c>
      <c r="F643" s="11">
        <v>201811</v>
      </c>
    </row>
    <row r="644" spans="1:6">
      <c r="A644" s="11" t="s">
        <v>467</v>
      </c>
      <c r="B644" s="11">
        <v>40</v>
      </c>
      <c r="C644" s="11" t="s">
        <v>185</v>
      </c>
      <c r="D644" s="11" t="s">
        <v>206</v>
      </c>
      <c r="E644" s="11">
        <v>43.489999999999995</v>
      </c>
      <c r="F644" s="11">
        <v>201811</v>
      </c>
    </row>
    <row r="645" spans="1:6">
      <c r="A645" s="11" t="s">
        <v>465</v>
      </c>
      <c r="B645" s="11">
        <v>40</v>
      </c>
      <c r="C645" s="11" t="s">
        <v>185</v>
      </c>
      <c r="D645" s="11" t="s">
        <v>198</v>
      </c>
      <c r="E645" s="11">
        <v>2.8999999999999977</v>
      </c>
      <c r="F645" s="11">
        <v>201811</v>
      </c>
    </row>
    <row r="646" spans="1:6">
      <c r="A646" s="11" t="s">
        <v>774</v>
      </c>
      <c r="B646" s="11">
        <v>40</v>
      </c>
      <c r="C646" s="11" t="s">
        <v>175</v>
      </c>
      <c r="D646" s="11" t="s">
        <v>198</v>
      </c>
      <c r="E646" s="11">
        <v>37.75</v>
      </c>
      <c r="F646" s="11">
        <v>201811</v>
      </c>
    </row>
    <row r="647" spans="1:6">
      <c r="A647" s="11" t="s">
        <v>472</v>
      </c>
      <c r="B647" s="11">
        <v>40</v>
      </c>
      <c r="C647" s="11" t="s">
        <v>203</v>
      </c>
      <c r="D647" s="11" t="s">
        <v>198</v>
      </c>
      <c r="E647" s="11">
        <v>32</v>
      </c>
      <c r="F647" s="11">
        <v>201811</v>
      </c>
    </row>
    <row r="648" spans="1:6">
      <c r="A648" s="11" t="s">
        <v>480</v>
      </c>
      <c r="B648" s="11">
        <v>40</v>
      </c>
      <c r="C648" s="11" t="s">
        <v>175</v>
      </c>
      <c r="D648" s="11" t="s">
        <v>185</v>
      </c>
      <c r="E648" s="11">
        <v>37.25</v>
      </c>
      <c r="F648" s="11">
        <v>201811</v>
      </c>
    </row>
    <row r="649" spans="1:6">
      <c r="A649" s="11" t="s">
        <v>777</v>
      </c>
      <c r="B649" s="11">
        <v>40</v>
      </c>
      <c r="C649" s="11" t="s">
        <v>175</v>
      </c>
      <c r="D649" s="11" t="s">
        <v>185</v>
      </c>
      <c r="E649" s="11">
        <v>26</v>
      </c>
      <c r="F649" s="11">
        <v>201811</v>
      </c>
    </row>
    <row r="650" spans="1:6">
      <c r="A650" s="11" t="s">
        <v>777</v>
      </c>
      <c r="B650" s="11">
        <v>40</v>
      </c>
      <c r="C650" s="11" t="s">
        <v>175</v>
      </c>
      <c r="D650" s="11" t="s">
        <v>206</v>
      </c>
      <c r="E650" s="11">
        <v>1.9999999999999982</v>
      </c>
      <c r="F650" s="11">
        <v>201811</v>
      </c>
    </row>
    <row r="651" spans="1:6">
      <c r="A651" s="11" t="s">
        <v>778</v>
      </c>
      <c r="B651" s="11">
        <v>40</v>
      </c>
      <c r="C651" s="11" t="s">
        <v>175</v>
      </c>
      <c r="D651" s="11" t="s">
        <v>185</v>
      </c>
      <c r="E651" s="11">
        <v>2.0000000000000009</v>
      </c>
      <c r="F651" s="11">
        <v>201811</v>
      </c>
    </row>
    <row r="652" spans="1:6">
      <c r="A652" s="11" t="s">
        <v>778</v>
      </c>
      <c r="B652" s="11">
        <v>40</v>
      </c>
      <c r="C652" s="11" t="s">
        <v>175</v>
      </c>
      <c r="D652" s="11" t="s">
        <v>177</v>
      </c>
      <c r="E652" s="11">
        <v>0.99999999999999911</v>
      </c>
      <c r="F652" s="11">
        <v>201811</v>
      </c>
    </row>
    <row r="653" spans="1:6">
      <c r="A653" s="11" t="s">
        <v>778</v>
      </c>
      <c r="B653" s="11">
        <v>40</v>
      </c>
      <c r="C653" s="11" t="s">
        <v>175</v>
      </c>
      <c r="D653" s="11" t="s">
        <v>198</v>
      </c>
      <c r="E653" s="11">
        <v>37.000000000000007</v>
      </c>
      <c r="F653" s="11">
        <v>201811</v>
      </c>
    </row>
    <row r="654" spans="1:6">
      <c r="A654" s="11" t="s">
        <v>709</v>
      </c>
      <c r="B654" s="11">
        <v>40</v>
      </c>
      <c r="C654" s="11" t="s">
        <v>185</v>
      </c>
      <c r="D654" s="11" t="s">
        <v>198</v>
      </c>
      <c r="E654" s="11">
        <v>3.8</v>
      </c>
      <c r="F654" s="11">
        <v>201811</v>
      </c>
    </row>
    <row r="655" spans="1:6">
      <c r="A655" s="11" t="s">
        <v>1320</v>
      </c>
      <c r="B655" s="11">
        <v>40</v>
      </c>
      <c r="C655" s="11" t="s">
        <v>185</v>
      </c>
      <c r="D655" s="11" t="s">
        <v>198</v>
      </c>
      <c r="E655" s="11">
        <v>5.7666666666666675</v>
      </c>
      <c r="F655" s="11">
        <v>201811</v>
      </c>
    </row>
    <row r="656" spans="1:6">
      <c r="A656" s="11" t="s">
        <v>454</v>
      </c>
      <c r="B656" s="11">
        <v>40</v>
      </c>
      <c r="C656" s="11" t="s">
        <v>185</v>
      </c>
      <c r="D656" s="11" t="s">
        <v>198</v>
      </c>
      <c r="E656" s="11">
        <v>3.9666666666666659</v>
      </c>
      <c r="F656" s="11">
        <v>201811</v>
      </c>
    </row>
    <row r="657" spans="1:6">
      <c r="A657" s="11" t="s">
        <v>484</v>
      </c>
      <c r="B657" s="11">
        <v>40</v>
      </c>
      <c r="C657" s="11" t="s">
        <v>175</v>
      </c>
      <c r="D657" s="11" t="s">
        <v>185</v>
      </c>
      <c r="E657" s="11">
        <v>0.49999999999999822</v>
      </c>
      <c r="F657" s="11">
        <v>201811</v>
      </c>
    </row>
    <row r="658" spans="1:6">
      <c r="A658" s="11" t="s">
        <v>484</v>
      </c>
      <c r="B658" s="11">
        <v>40</v>
      </c>
      <c r="C658" s="11" t="s">
        <v>175</v>
      </c>
      <c r="D658" s="11" t="s">
        <v>177</v>
      </c>
      <c r="E658" s="11">
        <v>0.25000000000000178</v>
      </c>
      <c r="F658" s="11">
        <v>201811</v>
      </c>
    </row>
    <row r="659" spans="1:6">
      <c r="A659" s="11" t="s">
        <v>484</v>
      </c>
      <c r="B659" s="11">
        <v>40</v>
      </c>
      <c r="C659" s="11" t="s">
        <v>175</v>
      </c>
      <c r="D659" s="11" t="s">
        <v>198</v>
      </c>
      <c r="E659" s="11">
        <v>16.25</v>
      </c>
      <c r="F659" s="11">
        <v>201811</v>
      </c>
    </row>
    <row r="660" spans="1:6">
      <c r="A660" s="11" t="s">
        <v>476</v>
      </c>
      <c r="B660" s="11">
        <v>40</v>
      </c>
      <c r="C660" s="11" t="s">
        <v>198</v>
      </c>
      <c r="D660" s="11" t="s">
        <v>206</v>
      </c>
      <c r="E660" s="11">
        <v>52.5</v>
      </c>
      <c r="F660" s="11">
        <v>201811</v>
      </c>
    </row>
    <row r="661" spans="1:6">
      <c r="A661" s="11" t="s">
        <v>780</v>
      </c>
      <c r="B661" s="11">
        <v>40</v>
      </c>
      <c r="C661" s="11" t="s">
        <v>175</v>
      </c>
      <c r="D661" s="11" t="s">
        <v>185</v>
      </c>
      <c r="E661" s="11">
        <v>25</v>
      </c>
      <c r="F661" s="11">
        <v>201811</v>
      </c>
    </row>
    <row r="662" spans="1:6">
      <c r="A662" s="11" t="s">
        <v>782</v>
      </c>
      <c r="B662" s="11">
        <v>40</v>
      </c>
      <c r="C662" s="11" t="s">
        <v>185</v>
      </c>
      <c r="D662" s="11" t="s">
        <v>198</v>
      </c>
      <c r="E662" s="11">
        <v>0.41666666666666785</v>
      </c>
      <c r="F662" s="11">
        <v>201811</v>
      </c>
    </row>
    <row r="663" spans="1:6">
      <c r="A663" s="11" t="s">
        <v>1632</v>
      </c>
      <c r="B663" s="11">
        <v>40</v>
      </c>
      <c r="C663" s="11" t="s">
        <v>185</v>
      </c>
      <c r="D663" s="11" t="s">
        <v>198</v>
      </c>
      <c r="E663" s="11">
        <v>17.516666666666669</v>
      </c>
      <c r="F663" s="11">
        <v>201811</v>
      </c>
    </row>
    <row r="664" spans="1:6">
      <c r="A664" s="11" t="s">
        <v>833</v>
      </c>
      <c r="B664" s="11">
        <v>40</v>
      </c>
      <c r="C664" s="11" t="s">
        <v>175</v>
      </c>
      <c r="D664" s="11" t="s">
        <v>198</v>
      </c>
      <c r="E664" s="11">
        <v>47.75</v>
      </c>
      <c r="F664" s="11">
        <v>201811</v>
      </c>
    </row>
    <row r="665" spans="1:6">
      <c r="A665" s="11" t="s">
        <v>501</v>
      </c>
      <c r="B665" s="11">
        <v>40</v>
      </c>
      <c r="C665" s="11" t="s">
        <v>175</v>
      </c>
      <c r="D665" s="11" t="s">
        <v>198</v>
      </c>
      <c r="E665" s="11">
        <v>42.75</v>
      </c>
      <c r="F665" s="11">
        <v>201811</v>
      </c>
    </row>
    <row r="666" spans="1:6">
      <c r="A666" s="11" t="s">
        <v>487</v>
      </c>
      <c r="B666" s="11">
        <v>40</v>
      </c>
      <c r="C666" s="11" t="s">
        <v>175</v>
      </c>
      <c r="D666" s="11" t="s">
        <v>177</v>
      </c>
      <c r="E666" s="11">
        <v>49.5</v>
      </c>
      <c r="F666" s="11">
        <v>201811</v>
      </c>
    </row>
    <row r="667" spans="1:6">
      <c r="A667" s="11" t="s">
        <v>464</v>
      </c>
      <c r="B667" s="11">
        <v>40</v>
      </c>
      <c r="C667" s="11" t="s">
        <v>198</v>
      </c>
      <c r="D667" s="11" t="s">
        <v>177</v>
      </c>
      <c r="E667" s="11">
        <v>21.733333333333334</v>
      </c>
      <c r="F667" s="11">
        <v>201811</v>
      </c>
    </row>
    <row r="668" spans="1:6">
      <c r="A668" s="11" t="s">
        <v>486</v>
      </c>
      <c r="B668" s="11">
        <v>40</v>
      </c>
      <c r="C668" s="11" t="s">
        <v>175</v>
      </c>
      <c r="D668" s="11" t="s">
        <v>177</v>
      </c>
      <c r="E668" s="11">
        <v>43.75</v>
      </c>
      <c r="F668" s="11">
        <v>201811</v>
      </c>
    </row>
    <row r="669" spans="1:6">
      <c r="A669" s="11" t="s">
        <v>1216</v>
      </c>
      <c r="B669" s="11">
        <v>40</v>
      </c>
      <c r="C669" s="11" t="s">
        <v>175</v>
      </c>
      <c r="D669" s="11" t="s">
        <v>198</v>
      </c>
      <c r="E669" s="11">
        <v>19.5</v>
      </c>
      <c r="F669" s="11">
        <v>201811</v>
      </c>
    </row>
    <row r="670" spans="1:6">
      <c r="A670" s="11" t="s">
        <v>507</v>
      </c>
      <c r="B670" s="11">
        <v>40</v>
      </c>
      <c r="C670" s="11" t="s">
        <v>175</v>
      </c>
      <c r="D670" s="11" t="s">
        <v>198</v>
      </c>
      <c r="E670" s="11">
        <v>16</v>
      </c>
      <c r="F670" s="11">
        <v>201811</v>
      </c>
    </row>
    <row r="671" spans="1:6">
      <c r="A671" s="11" t="s">
        <v>469</v>
      </c>
      <c r="B671" s="11">
        <v>40</v>
      </c>
      <c r="C671" s="11" t="s">
        <v>185</v>
      </c>
      <c r="D671" s="11" t="s">
        <v>198</v>
      </c>
      <c r="E671" s="11">
        <v>2.7499999999999996</v>
      </c>
      <c r="F671" s="11">
        <v>201811</v>
      </c>
    </row>
    <row r="672" spans="1:6">
      <c r="A672" s="11" t="s">
        <v>483</v>
      </c>
      <c r="B672" s="11">
        <v>40</v>
      </c>
      <c r="C672" s="11" t="s">
        <v>175</v>
      </c>
      <c r="D672" s="11" t="s">
        <v>185</v>
      </c>
      <c r="E672" s="11">
        <v>12.5</v>
      </c>
      <c r="F672" s="11">
        <v>201811</v>
      </c>
    </row>
    <row r="673" spans="1:6">
      <c r="A673" s="11" t="s">
        <v>483</v>
      </c>
      <c r="B673" s="11">
        <v>40</v>
      </c>
      <c r="C673" s="11" t="s">
        <v>175</v>
      </c>
      <c r="D673" s="11" t="s">
        <v>177</v>
      </c>
      <c r="E673" s="11">
        <v>10.25</v>
      </c>
      <c r="F673" s="11">
        <v>201811</v>
      </c>
    </row>
    <row r="674" spans="1:6">
      <c r="A674" s="11" t="s">
        <v>483</v>
      </c>
      <c r="B674" s="11">
        <v>40</v>
      </c>
      <c r="C674" s="11" t="s">
        <v>175</v>
      </c>
      <c r="D674" s="11" t="s">
        <v>198</v>
      </c>
      <c r="E674" s="11">
        <v>23</v>
      </c>
      <c r="F674" s="11">
        <v>201811</v>
      </c>
    </row>
    <row r="675" spans="1:6">
      <c r="A675" s="11" t="s">
        <v>483</v>
      </c>
      <c r="B675" s="11">
        <v>40</v>
      </c>
      <c r="C675" s="11" t="s">
        <v>175</v>
      </c>
      <c r="D675" s="11" t="s">
        <v>206</v>
      </c>
      <c r="E675" s="11">
        <v>3</v>
      </c>
      <c r="F675" s="11">
        <v>201811</v>
      </c>
    </row>
    <row r="676" spans="1:6">
      <c r="A676" s="11" t="s">
        <v>913</v>
      </c>
      <c r="B676" s="11">
        <v>40</v>
      </c>
      <c r="C676" s="11" t="s">
        <v>185</v>
      </c>
      <c r="D676" s="11" t="s">
        <v>177</v>
      </c>
      <c r="E676" s="11">
        <v>35.333333333333329</v>
      </c>
      <c r="F676" s="11">
        <v>201811</v>
      </c>
    </row>
    <row r="677" spans="1:6">
      <c r="A677" s="11" t="s">
        <v>958</v>
      </c>
      <c r="B677" s="11">
        <v>40</v>
      </c>
      <c r="C677" s="11" t="s">
        <v>918</v>
      </c>
      <c r="D677" s="11" t="s">
        <v>148</v>
      </c>
      <c r="E677" s="11">
        <v>29.5</v>
      </c>
      <c r="F677" s="11">
        <v>201811</v>
      </c>
    </row>
    <row r="678" spans="1:6">
      <c r="A678" s="11" t="s">
        <v>784</v>
      </c>
      <c r="B678" s="11">
        <v>40</v>
      </c>
      <c r="C678" s="11" t="s">
        <v>175</v>
      </c>
      <c r="D678" s="11" t="s">
        <v>148</v>
      </c>
      <c r="E678" s="11">
        <v>2.2499999999999987</v>
      </c>
      <c r="F678" s="11">
        <v>201811</v>
      </c>
    </row>
    <row r="679" spans="1:6">
      <c r="A679" s="11" t="s">
        <v>784</v>
      </c>
      <c r="B679" s="11">
        <v>40</v>
      </c>
      <c r="C679" s="11" t="s">
        <v>175</v>
      </c>
      <c r="D679" s="11" t="s">
        <v>182</v>
      </c>
      <c r="E679" s="11">
        <v>3.4999999999999996</v>
      </c>
      <c r="F679" s="11">
        <v>201811</v>
      </c>
    </row>
    <row r="680" spans="1:6">
      <c r="A680" s="11" t="s">
        <v>784</v>
      </c>
      <c r="B680" s="11">
        <v>40</v>
      </c>
      <c r="C680" s="11" t="s">
        <v>175</v>
      </c>
      <c r="D680" s="11" t="s">
        <v>185</v>
      </c>
      <c r="E680" s="11">
        <v>3.5000000000000009</v>
      </c>
      <c r="F680" s="11">
        <v>201811</v>
      </c>
    </row>
    <row r="681" spans="1:6">
      <c r="A681" s="11" t="s">
        <v>784</v>
      </c>
      <c r="B681" s="11">
        <v>40</v>
      </c>
      <c r="C681" s="11" t="s">
        <v>175</v>
      </c>
      <c r="D681" s="11" t="s">
        <v>177</v>
      </c>
      <c r="E681" s="11">
        <v>1.9999999999999996</v>
      </c>
      <c r="F681" s="11">
        <v>201811</v>
      </c>
    </row>
    <row r="682" spans="1:6">
      <c r="A682" s="11" t="s">
        <v>784</v>
      </c>
      <c r="B682" s="11">
        <v>40</v>
      </c>
      <c r="C682" s="11" t="s">
        <v>175</v>
      </c>
      <c r="D682" s="11" t="s">
        <v>198</v>
      </c>
      <c r="E682" s="11">
        <v>4.0000000000000018</v>
      </c>
      <c r="F682" s="11">
        <v>201811</v>
      </c>
    </row>
    <row r="683" spans="1:6">
      <c r="A683" s="11" t="s">
        <v>784</v>
      </c>
      <c r="B683" s="11">
        <v>40</v>
      </c>
      <c r="C683" s="11" t="s">
        <v>175</v>
      </c>
      <c r="D683" s="11" t="s">
        <v>203</v>
      </c>
      <c r="E683" s="11">
        <v>0.49999999999999822</v>
      </c>
      <c r="F683" s="11">
        <v>201811</v>
      </c>
    </row>
    <row r="684" spans="1:6">
      <c r="A684" s="11" t="s">
        <v>784</v>
      </c>
      <c r="B684" s="11">
        <v>40</v>
      </c>
      <c r="C684" s="11" t="s">
        <v>175</v>
      </c>
      <c r="D684" s="11" t="s">
        <v>206</v>
      </c>
      <c r="E684" s="11">
        <v>3.2499999999999964</v>
      </c>
      <c r="F684" s="11">
        <v>201811</v>
      </c>
    </row>
    <row r="685" spans="1:6">
      <c r="A685" s="11" t="s">
        <v>707</v>
      </c>
      <c r="B685" s="11">
        <v>40</v>
      </c>
      <c r="C685" s="11" t="s">
        <v>185</v>
      </c>
      <c r="D685" s="11" t="s">
        <v>198</v>
      </c>
      <c r="E685" s="11">
        <v>9.1000000000000014</v>
      </c>
      <c r="F685" s="11">
        <v>201811</v>
      </c>
    </row>
    <row r="686" spans="1:6">
      <c r="A686" s="11" t="s">
        <v>708</v>
      </c>
      <c r="B686" s="11">
        <v>41</v>
      </c>
      <c r="C686" s="11" t="s">
        <v>203</v>
      </c>
      <c r="D686" s="11" t="s">
        <v>185</v>
      </c>
      <c r="E686" s="11">
        <v>36.799999999999997</v>
      </c>
      <c r="F686" s="11">
        <v>201811</v>
      </c>
    </row>
    <row r="687" spans="1:6">
      <c r="A687" s="11" t="s">
        <v>715</v>
      </c>
      <c r="B687" s="11">
        <v>41</v>
      </c>
      <c r="C687" s="11" t="s">
        <v>175</v>
      </c>
      <c r="D687" s="11" t="s">
        <v>198</v>
      </c>
      <c r="E687" s="11">
        <v>7.9999999999999982</v>
      </c>
      <c r="F687" s="11">
        <v>201811</v>
      </c>
    </row>
    <row r="688" spans="1:6">
      <c r="A688" s="11" t="s">
        <v>726</v>
      </c>
      <c r="B688" s="11">
        <v>41</v>
      </c>
      <c r="C688" s="11" t="s">
        <v>175</v>
      </c>
      <c r="D688" s="11" t="s">
        <v>185</v>
      </c>
      <c r="E688" s="11">
        <v>5.0000000000000009</v>
      </c>
      <c r="F688" s="11">
        <v>201811</v>
      </c>
    </row>
    <row r="689" spans="1:6">
      <c r="A689" s="11" t="s">
        <v>726</v>
      </c>
      <c r="B689" s="11">
        <v>41</v>
      </c>
      <c r="C689" s="11" t="s">
        <v>175</v>
      </c>
      <c r="D689" s="11" t="s">
        <v>177</v>
      </c>
      <c r="E689" s="11">
        <v>2.0000000000000009</v>
      </c>
      <c r="F689" s="11">
        <v>201811</v>
      </c>
    </row>
    <row r="690" spans="1:6">
      <c r="A690" s="11" t="s">
        <v>726</v>
      </c>
      <c r="B690" s="11">
        <v>41</v>
      </c>
      <c r="C690" s="11" t="s">
        <v>175</v>
      </c>
      <c r="D690" s="11" t="s">
        <v>198</v>
      </c>
      <c r="E690" s="11">
        <v>34</v>
      </c>
      <c r="F690" s="11">
        <v>201811</v>
      </c>
    </row>
    <row r="691" spans="1:6">
      <c r="A691" s="11" t="s">
        <v>493</v>
      </c>
      <c r="B691" s="11">
        <v>41</v>
      </c>
      <c r="C691" s="11" t="s">
        <v>198</v>
      </c>
      <c r="D691" s="11" t="s">
        <v>177</v>
      </c>
      <c r="E691" s="11">
        <v>29.25</v>
      </c>
      <c r="F691" s="11">
        <v>201811</v>
      </c>
    </row>
    <row r="692" spans="1:6">
      <c r="A692" s="11" t="s">
        <v>458</v>
      </c>
      <c r="B692" s="11">
        <v>41</v>
      </c>
      <c r="C692" s="11" t="s">
        <v>185</v>
      </c>
      <c r="D692" s="11" t="s">
        <v>182</v>
      </c>
      <c r="E692" s="11">
        <v>3.2499999999999991</v>
      </c>
      <c r="F692" s="11">
        <v>201811</v>
      </c>
    </row>
    <row r="693" spans="1:6">
      <c r="A693" s="11" t="s">
        <v>458</v>
      </c>
      <c r="B693" s="11">
        <v>41</v>
      </c>
      <c r="C693" s="11" t="s">
        <v>185</v>
      </c>
      <c r="D693" s="11" t="s">
        <v>198</v>
      </c>
      <c r="E693" s="11">
        <v>3.7499999999999987</v>
      </c>
      <c r="F693" s="11">
        <v>201811</v>
      </c>
    </row>
    <row r="694" spans="1:6">
      <c r="A694" s="11" t="s">
        <v>458</v>
      </c>
      <c r="B694" s="11">
        <v>41</v>
      </c>
      <c r="C694" s="11" t="s">
        <v>185</v>
      </c>
      <c r="D694" s="11" t="s">
        <v>206</v>
      </c>
      <c r="E694" s="11">
        <v>0.49999999999999956</v>
      </c>
      <c r="F694" s="11">
        <v>201811</v>
      </c>
    </row>
    <row r="695" spans="1:6">
      <c r="A695" s="11" t="s">
        <v>767</v>
      </c>
      <c r="B695" s="11">
        <v>41</v>
      </c>
      <c r="C695" s="11" t="s">
        <v>175</v>
      </c>
      <c r="D695" s="11" t="s">
        <v>206</v>
      </c>
      <c r="E695" s="11">
        <v>53.58</v>
      </c>
      <c r="F695" s="11">
        <v>201811</v>
      </c>
    </row>
    <row r="696" spans="1:6">
      <c r="A696" s="11" t="s">
        <v>453</v>
      </c>
      <c r="B696" s="11">
        <v>41</v>
      </c>
      <c r="C696" s="11" t="s">
        <v>175</v>
      </c>
      <c r="D696" s="11" t="s">
        <v>177</v>
      </c>
      <c r="E696" s="11">
        <v>7.4999999999999973</v>
      </c>
      <c r="F696" s="11">
        <v>201811</v>
      </c>
    </row>
    <row r="697" spans="1:6">
      <c r="A697" s="11" t="s">
        <v>453</v>
      </c>
      <c r="B697" s="11">
        <v>41</v>
      </c>
      <c r="C697" s="11" t="s">
        <v>175</v>
      </c>
      <c r="D697" s="11" t="s">
        <v>198</v>
      </c>
      <c r="E697" s="11">
        <v>24</v>
      </c>
      <c r="F697" s="11">
        <v>201811</v>
      </c>
    </row>
    <row r="698" spans="1:6">
      <c r="A698" s="11" t="s">
        <v>488</v>
      </c>
      <c r="B698" s="11">
        <v>41</v>
      </c>
      <c r="C698" s="11" t="s">
        <v>175</v>
      </c>
      <c r="D698" s="11" t="s">
        <v>177</v>
      </c>
      <c r="E698" s="11">
        <v>47</v>
      </c>
      <c r="F698" s="11">
        <v>201811</v>
      </c>
    </row>
    <row r="699" spans="1:6">
      <c r="A699" s="11" t="s">
        <v>786</v>
      </c>
      <c r="B699" s="11">
        <v>41</v>
      </c>
      <c r="C699" s="11" t="s">
        <v>198</v>
      </c>
      <c r="D699" s="11" t="s">
        <v>185</v>
      </c>
      <c r="E699" s="11">
        <v>15.583333333333334</v>
      </c>
      <c r="F699" s="11">
        <v>201811</v>
      </c>
    </row>
    <row r="700" spans="1:6">
      <c r="A700" s="11" t="s">
        <v>788</v>
      </c>
      <c r="B700" s="11">
        <v>41</v>
      </c>
      <c r="C700" s="11" t="s">
        <v>185</v>
      </c>
      <c r="D700" s="11" t="s">
        <v>198</v>
      </c>
      <c r="E700" s="11">
        <v>3.4500000000000011</v>
      </c>
      <c r="F700" s="11">
        <v>201811</v>
      </c>
    </row>
    <row r="701" spans="1:6">
      <c r="A701" s="11" t="s">
        <v>485</v>
      </c>
      <c r="B701" s="11">
        <v>41</v>
      </c>
      <c r="C701" s="11" t="s">
        <v>175</v>
      </c>
      <c r="D701" s="11" t="s">
        <v>185</v>
      </c>
      <c r="E701" s="11">
        <v>40.25</v>
      </c>
      <c r="F701" s="11">
        <v>201811</v>
      </c>
    </row>
    <row r="702" spans="1:6">
      <c r="A702" s="11" t="s">
        <v>485</v>
      </c>
      <c r="B702" s="11">
        <v>41</v>
      </c>
      <c r="C702" s="11" t="s">
        <v>175</v>
      </c>
      <c r="D702" s="11" t="s">
        <v>177</v>
      </c>
      <c r="E702" s="11">
        <v>3</v>
      </c>
      <c r="F702" s="11">
        <v>201811</v>
      </c>
    </row>
    <row r="703" spans="1:6">
      <c r="A703" s="11" t="s">
        <v>459</v>
      </c>
      <c r="B703" s="11">
        <v>41</v>
      </c>
      <c r="C703" s="11" t="s">
        <v>175</v>
      </c>
      <c r="D703" s="11" t="s">
        <v>211</v>
      </c>
      <c r="E703" s="11">
        <v>49.5</v>
      </c>
      <c r="F703" s="11">
        <v>201811</v>
      </c>
    </row>
    <row r="704" spans="1:6">
      <c r="A704" s="11" t="s">
        <v>471</v>
      </c>
      <c r="B704" s="11">
        <v>41</v>
      </c>
      <c r="C704" s="11" t="s">
        <v>185</v>
      </c>
      <c r="D704" s="11" t="s">
        <v>206</v>
      </c>
      <c r="E704" s="11">
        <v>45.78</v>
      </c>
      <c r="F704" s="11">
        <v>201811</v>
      </c>
    </row>
    <row r="705" spans="1:6">
      <c r="A705" s="11" t="s">
        <v>769</v>
      </c>
      <c r="B705" s="11">
        <v>41</v>
      </c>
      <c r="C705" s="11" t="s">
        <v>185</v>
      </c>
      <c r="D705" s="11" t="s">
        <v>177</v>
      </c>
      <c r="E705" s="11">
        <v>19.916666666666664</v>
      </c>
      <c r="F705" s="11">
        <v>201811</v>
      </c>
    </row>
    <row r="706" spans="1:6">
      <c r="A706" s="11" t="s">
        <v>769</v>
      </c>
      <c r="B706" s="11">
        <v>41</v>
      </c>
      <c r="C706" s="11" t="s">
        <v>185</v>
      </c>
      <c r="D706" s="11" t="s">
        <v>198</v>
      </c>
      <c r="E706" s="11">
        <v>0.43333333333333446</v>
      </c>
      <c r="F706" s="11">
        <v>201811</v>
      </c>
    </row>
    <row r="707" spans="1:6">
      <c r="A707" s="11" t="s">
        <v>482</v>
      </c>
      <c r="B707" s="11">
        <v>41</v>
      </c>
      <c r="C707" s="11" t="s">
        <v>175</v>
      </c>
      <c r="D707" s="11" t="s">
        <v>198</v>
      </c>
      <c r="E707" s="11">
        <v>40.5</v>
      </c>
      <c r="F707" s="11">
        <v>201811</v>
      </c>
    </row>
    <row r="708" spans="1:6">
      <c r="A708" s="11" t="s">
        <v>479</v>
      </c>
      <c r="B708" s="11">
        <v>41</v>
      </c>
      <c r="C708" s="11" t="s">
        <v>175</v>
      </c>
      <c r="D708" s="11" t="s">
        <v>177</v>
      </c>
      <c r="E708" s="11">
        <v>13</v>
      </c>
      <c r="F708" s="11">
        <v>201811</v>
      </c>
    </row>
    <row r="709" spans="1:6">
      <c r="A709" s="11" t="s">
        <v>479</v>
      </c>
      <c r="B709" s="11">
        <v>41</v>
      </c>
      <c r="C709" s="11" t="s">
        <v>175</v>
      </c>
      <c r="D709" s="11" t="s">
        <v>198</v>
      </c>
      <c r="E709" s="11">
        <v>32.25</v>
      </c>
      <c r="F709" s="11">
        <v>201811</v>
      </c>
    </row>
    <row r="710" spans="1:6">
      <c r="A710" s="11" t="s">
        <v>915</v>
      </c>
      <c r="B710" s="11">
        <v>41</v>
      </c>
      <c r="C710" s="11" t="s">
        <v>198</v>
      </c>
      <c r="D710" s="11" t="s">
        <v>185</v>
      </c>
      <c r="E710" s="11">
        <v>6.8666666666666671</v>
      </c>
      <c r="F710" s="11">
        <v>201811</v>
      </c>
    </row>
    <row r="711" spans="1:6">
      <c r="A711" s="11" t="s">
        <v>494</v>
      </c>
      <c r="B711" s="11">
        <v>41</v>
      </c>
      <c r="C711" s="11" t="s">
        <v>185</v>
      </c>
      <c r="D711" s="11" t="s">
        <v>206</v>
      </c>
      <c r="E711" s="11">
        <v>52.406666666666666</v>
      </c>
      <c r="F711" s="11">
        <v>201811</v>
      </c>
    </row>
    <row r="712" spans="1:6">
      <c r="A712" s="11" t="s">
        <v>467</v>
      </c>
      <c r="B712" s="11">
        <v>41</v>
      </c>
      <c r="C712" s="11" t="s">
        <v>185</v>
      </c>
      <c r="D712" s="11" t="s">
        <v>206</v>
      </c>
      <c r="E712" s="11">
        <v>52.11999999999999</v>
      </c>
      <c r="F712" s="11">
        <v>201811</v>
      </c>
    </row>
    <row r="713" spans="1:6">
      <c r="A713" s="11" t="s">
        <v>774</v>
      </c>
      <c r="B713" s="11">
        <v>41</v>
      </c>
      <c r="C713" s="11" t="s">
        <v>175</v>
      </c>
      <c r="D713" s="11" t="s">
        <v>198</v>
      </c>
      <c r="E713" s="11">
        <v>40</v>
      </c>
      <c r="F713" s="11">
        <v>201811</v>
      </c>
    </row>
    <row r="714" spans="1:6">
      <c r="A714" s="11" t="s">
        <v>468</v>
      </c>
      <c r="B714" s="11">
        <v>41</v>
      </c>
      <c r="C714" s="11" t="s">
        <v>185</v>
      </c>
      <c r="D714" s="11" t="s">
        <v>177</v>
      </c>
      <c r="E714" s="11">
        <v>3.6999999999999988</v>
      </c>
      <c r="F714" s="11">
        <v>201811</v>
      </c>
    </row>
    <row r="715" spans="1:6">
      <c r="A715" s="11" t="s">
        <v>468</v>
      </c>
      <c r="B715" s="11">
        <v>41</v>
      </c>
      <c r="C715" s="11" t="s">
        <v>185</v>
      </c>
      <c r="D715" s="11" t="s">
        <v>198</v>
      </c>
      <c r="E715" s="11">
        <v>0.33333333333333215</v>
      </c>
      <c r="F715" s="11">
        <v>201811</v>
      </c>
    </row>
    <row r="716" spans="1:6">
      <c r="A716" s="11" t="s">
        <v>472</v>
      </c>
      <c r="B716" s="11">
        <v>41</v>
      </c>
      <c r="C716" s="11" t="s">
        <v>203</v>
      </c>
      <c r="D716" s="11" t="s">
        <v>198</v>
      </c>
      <c r="E716" s="11">
        <v>40</v>
      </c>
      <c r="F716" s="11">
        <v>201811</v>
      </c>
    </row>
    <row r="717" spans="1:6">
      <c r="A717" s="11" t="s">
        <v>480</v>
      </c>
      <c r="B717" s="11">
        <v>41</v>
      </c>
      <c r="C717" s="11" t="s">
        <v>175</v>
      </c>
      <c r="D717" s="11" t="s">
        <v>185</v>
      </c>
      <c r="E717" s="11">
        <v>37.999999999999993</v>
      </c>
      <c r="F717" s="11">
        <v>201811</v>
      </c>
    </row>
    <row r="718" spans="1:6">
      <c r="A718" s="11" t="s">
        <v>1209</v>
      </c>
      <c r="B718" s="11">
        <v>41</v>
      </c>
      <c r="C718" s="11" t="s">
        <v>175</v>
      </c>
      <c r="D718" s="11" t="s">
        <v>198</v>
      </c>
      <c r="E718" s="11">
        <v>16</v>
      </c>
      <c r="F718" s="11">
        <v>201811</v>
      </c>
    </row>
    <row r="719" spans="1:6">
      <c r="A719" s="11" t="s">
        <v>470</v>
      </c>
      <c r="B719" s="11">
        <v>41</v>
      </c>
      <c r="C719" s="11" t="s">
        <v>185</v>
      </c>
      <c r="D719" s="11" t="s">
        <v>198</v>
      </c>
      <c r="E719" s="11">
        <v>6.4166666666666679</v>
      </c>
      <c r="F719" s="11">
        <v>201811</v>
      </c>
    </row>
    <row r="720" spans="1:6">
      <c r="A720" s="11" t="s">
        <v>777</v>
      </c>
      <c r="B720" s="11">
        <v>41</v>
      </c>
      <c r="C720" s="11" t="s">
        <v>175</v>
      </c>
      <c r="D720" s="11" t="s">
        <v>185</v>
      </c>
      <c r="E720" s="11">
        <v>26.5</v>
      </c>
      <c r="F720" s="11">
        <v>201811</v>
      </c>
    </row>
    <row r="721" spans="1:6">
      <c r="A721" s="11" t="s">
        <v>777</v>
      </c>
      <c r="B721" s="11">
        <v>41</v>
      </c>
      <c r="C721" s="11" t="s">
        <v>175</v>
      </c>
      <c r="D721" s="11" t="s">
        <v>206</v>
      </c>
      <c r="E721" s="11">
        <v>1.4999999999999973</v>
      </c>
      <c r="F721" s="11">
        <v>201811</v>
      </c>
    </row>
    <row r="722" spans="1:6">
      <c r="A722" s="11" t="s">
        <v>778</v>
      </c>
      <c r="B722" s="11">
        <v>41</v>
      </c>
      <c r="C722" s="11" t="s">
        <v>175</v>
      </c>
      <c r="D722" s="11" t="s">
        <v>185</v>
      </c>
      <c r="E722" s="11">
        <v>2.5000000000000004</v>
      </c>
      <c r="F722" s="11">
        <v>201811</v>
      </c>
    </row>
    <row r="723" spans="1:6">
      <c r="A723" s="11" t="s">
        <v>778</v>
      </c>
      <c r="B723" s="11">
        <v>41</v>
      </c>
      <c r="C723" s="11" t="s">
        <v>175</v>
      </c>
      <c r="D723" s="11" t="s">
        <v>177</v>
      </c>
      <c r="E723" s="11">
        <v>1.5</v>
      </c>
      <c r="F723" s="11">
        <v>201811</v>
      </c>
    </row>
    <row r="724" spans="1:6">
      <c r="A724" s="11" t="s">
        <v>778</v>
      </c>
      <c r="B724" s="11">
        <v>41</v>
      </c>
      <c r="C724" s="11" t="s">
        <v>175</v>
      </c>
      <c r="D724" s="11" t="s">
        <v>198</v>
      </c>
      <c r="E724" s="11">
        <v>36.000000000000007</v>
      </c>
      <c r="F724" s="11">
        <v>201811</v>
      </c>
    </row>
    <row r="725" spans="1:6">
      <c r="A725" s="11" t="s">
        <v>1320</v>
      </c>
      <c r="B725" s="11">
        <v>41</v>
      </c>
      <c r="C725" s="11" t="s">
        <v>185</v>
      </c>
      <c r="D725" s="11" t="s">
        <v>198</v>
      </c>
      <c r="E725" s="11">
        <v>24.450000000000003</v>
      </c>
      <c r="F725" s="11">
        <v>201811</v>
      </c>
    </row>
    <row r="726" spans="1:6">
      <c r="A726" s="11" t="s">
        <v>484</v>
      </c>
      <c r="B726" s="11">
        <v>41</v>
      </c>
      <c r="C726" s="11" t="s">
        <v>175</v>
      </c>
      <c r="D726" s="11" t="s">
        <v>185</v>
      </c>
      <c r="E726" s="11">
        <v>0.75000000000000133</v>
      </c>
      <c r="F726" s="11">
        <v>201811</v>
      </c>
    </row>
    <row r="727" spans="1:6">
      <c r="A727" s="11" t="s">
        <v>484</v>
      </c>
      <c r="B727" s="11">
        <v>41</v>
      </c>
      <c r="C727" s="11" t="s">
        <v>175</v>
      </c>
      <c r="D727" s="11" t="s">
        <v>177</v>
      </c>
      <c r="E727" s="11">
        <v>0.24999999999999911</v>
      </c>
      <c r="F727" s="11">
        <v>201811</v>
      </c>
    </row>
    <row r="728" spans="1:6">
      <c r="A728" s="11" t="s">
        <v>484</v>
      </c>
      <c r="B728" s="11">
        <v>41</v>
      </c>
      <c r="C728" s="11" t="s">
        <v>175</v>
      </c>
      <c r="D728" s="11" t="s">
        <v>198</v>
      </c>
      <c r="E728" s="11">
        <v>16</v>
      </c>
      <c r="F728" s="11">
        <v>201811</v>
      </c>
    </row>
    <row r="729" spans="1:6">
      <c r="A729" s="11" t="s">
        <v>476</v>
      </c>
      <c r="B729" s="11">
        <v>41</v>
      </c>
      <c r="C729" s="11" t="s">
        <v>198</v>
      </c>
      <c r="D729" s="11" t="s">
        <v>206</v>
      </c>
      <c r="E729" s="11">
        <v>51.5</v>
      </c>
      <c r="F729" s="11">
        <v>201811</v>
      </c>
    </row>
    <row r="730" spans="1:6">
      <c r="A730" s="11" t="s">
        <v>782</v>
      </c>
      <c r="B730" s="11">
        <v>41</v>
      </c>
      <c r="C730" s="11" t="s">
        <v>185</v>
      </c>
      <c r="D730" s="11" t="s">
        <v>198</v>
      </c>
      <c r="E730" s="11">
        <v>0.36666666666666803</v>
      </c>
      <c r="F730" s="11">
        <v>201811</v>
      </c>
    </row>
    <row r="731" spans="1:6">
      <c r="A731" s="11" t="s">
        <v>1632</v>
      </c>
      <c r="B731" s="11">
        <v>41</v>
      </c>
      <c r="C731" s="11" t="s">
        <v>185</v>
      </c>
      <c r="D731" s="11" t="s">
        <v>198</v>
      </c>
      <c r="E731" s="11">
        <v>20.266666666666673</v>
      </c>
      <c r="F731" s="11">
        <v>201811</v>
      </c>
    </row>
    <row r="732" spans="1:6">
      <c r="A732" s="11" t="s">
        <v>833</v>
      </c>
      <c r="B732" s="11">
        <v>41</v>
      </c>
      <c r="C732" s="11" t="s">
        <v>175</v>
      </c>
      <c r="D732" s="11" t="s">
        <v>198</v>
      </c>
      <c r="E732" s="11">
        <v>38.5</v>
      </c>
      <c r="F732" s="11">
        <v>201811</v>
      </c>
    </row>
    <row r="733" spans="1:6">
      <c r="A733" s="11" t="s">
        <v>501</v>
      </c>
      <c r="B733" s="11">
        <v>41</v>
      </c>
      <c r="C733" s="11" t="s">
        <v>175</v>
      </c>
      <c r="D733" s="11" t="s">
        <v>198</v>
      </c>
      <c r="E733" s="11">
        <v>36.750000000000007</v>
      </c>
      <c r="F733" s="11">
        <v>201811</v>
      </c>
    </row>
    <row r="734" spans="1:6">
      <c r="A734" s="11" t="s">
        <v>487</v>
      </c>
      <c r="B734" s="11">
        <v>41</v>
      </c>
      <c r="C734" s="11" t="s">
        <v>175</v>
      </c>
      <c r="D734" s="11" t="s">
        <v>177</v>
      </c>
      <c r="E734" s="11">
        <v>48</v>
      </c>
      <c r="F734" s="11">
        <v>201811</v>
      </c>
    </row>
    <row r="735" spans="1:6">
      <c r="A735" s="11" t="s">
        <v>464</v>
      </c>
      <c r="B735" s="11">
        <v>41</v>
      </c>
      <c r="C735" s="11" t="s">
        <v>198</v>
      </c>
      <c r="D735" s="11" t="s">
        <v>177</v>
      </c>
      <c r="E735" s="11">
        <v>34.816666666666663</v>
      </c>
      <c r="F735" s="11">
        <v>201811</v>
      </c>
    </row>
    <row r="736" spans="1:6">
      <c r="A736" s="11" t="s">
        <v>1240</v>
      </c>
      <c r="B736" s="11">
        <v>41</v>
      </c>
      <c r="C736" s="11" t="s">
        <v>175</v>
      </c>
      <c r="D736" s="11" t="s">
        <v>177</v>
      </c>
      <c r="E736" s="11">
        <v>7.7499999999999991</v>
      </c>
      <c r="F736" s="11">
        <v>201811</v>
      </c>
    </row>
    <row r="737" spans="1:6">
      <c r="A737" s="11" t="s">
        <v>486</v>
      </c>
      <c r="B737" s="11">
        <v>41</v>
      </c>
      <c r="C737" s="11" t="s">
        <v>175</v>
      </c>
      <c r="D737" s="11" t="s">
        <v>177</v>
      </c>
      <c r="E737" s="11">
        <v>43.75</v>
      </c>
      <c r="F737" s="11">
        <v>201811</v>
      </c>
    </row>
    <row r="738" spans="1:6">
      <c r="A738" s="11" t="s">
        <v>1216</v>
      </c>
      <c r="B738" s="11">
        <v>41</v>
      </c>
      <c r="C738" s="11" t="s">
        <v>175</v>
      </c>
      <c r="D738" s="11" t="s">
        <v>198</v>
      </c>
      <c r="E738" s="11">
        <v>19.5</v>
      </c>
      <c r="F738" s="11">
        <v>201811</v>
      </c>
    </row>
    <row r="739" spans="1:6">
      <c r="A739" s="11" t="s">
        <v>507</v>
      </c>
      <c r="B739" s="11">
        <v>41</v>
      </c>
      <c r="C739" s="11" t="s">
        <v>175</v>
      </c>
      <c r="D739" s="11" t="s">
        <v>198</v>
      </c>
      <c r="E739" s="11">
        <v>16</v>
      </c>
      <c r="F739" s="11">
        <v>201811</v>
      </c>
    </row>
    <row r="740" spans="1:6">
      <c r="A740" s="11" t="s">
        <v>469</v>
      </c>
      <c r="B740" s="11">
        <v>41</v>
      </c>
      <c r="C740" s="11" t="s">
        <v>185</v>
      </c>
      <c r="D740" s="11" t="s">
        <v>198</v>
      </c>
      <c r="E740" s="11">
        <v>2.1333333333333364</v>
      </c>
      <c r="F740" s="11">
        <v>201811</v>
      </c>
    </row>
    <row r="741" spans="1:6">
      <c r="A741" s="11" t="s">
        <v>483</v>
      </c>
      <c r="B741" s="11">
        <v>41</v>
      </c>
      <c r="C741" s="11" t="s">
        <v>175</v>
      </c>
      <c r="D741" s="11" t="s">
        <v>182</v>
      </c>
      <c r="E741" s="11">
        <v>3</v>
      </c>
      <c r="F741" s="11">
        <v>201811</v>
      </c>
    </row>
    <row r="742" spans="1:6">
      <c r="A742" s="11" t="s">
        <v>483</v>
      </c>
      <c r="B742" s="11">
        <v>41</v>
      </c>
      <c r="C742" s="11" t="s">
        <v>175</v>
      </c>
      <c r="D742" s="11" t="s">
        <v>185</v>
      </c>
      <c r="E742" s="11">
        <v>10.999999999999998</v>
      </c>
      <c r="F742" s="11">
        <v>201811</v>
      </c>
    </row>
    <row r="743" spans="1:6">
      <c r="A743" s="11" t="s">
        <v>483</v>
      </c>
      <c r="B743" s="11">
        <v>41</v>
      </c>
      <c r="C743" s="11" t="s">
        <v>175</v>
      </c>
      <c r="D743" s="11" t="s">
        <v>177</v>
      </c>
      <c r="E743" s="11">
        <v>5</v>
      </c>
      <c r="F743" s="11">
        <v>201811</v>
      </c>
    </row>
    <row r="744" spans="1:6">
      <c r="A744" s="11" t="s">
        <v>483</v>
      </c>
      <c r="B744" s="11">
        <v>41</v>
      </c>
      <c r="C744" s="11" t="s">
        <v>175</v>
      </c>
      <c r="D744" s="11" t="s">
        <v>198</v>
      </c>
      <c r="E744" s="11">
        <v>25</v>
      </c>
      <c r="F744" s="11">
        <v>201811</v>
      </c>
    </row>
    <row r="745" spans="1:6">
      <c r="A745" s="11" t="s">
        <v>483</v>
      </c>
      <c r="B745" s="11">
        <v>41</v>
      </c>
      <c r="C745" s="11" t="s">
        <v>175</v>
      </c>
      <c r="D745" s="11" t="s">
        <v>206</v>
      </c>
      <c r="E745" s="11">
        <v>1.9999999999999982</v>
      </c>
      <c r="F745" s="11">
        <v>201811</v>
      </c>
    </row>
    <row r="746" spans="1:6">
      <c r="A746" s="11" t="s">
        <v>913</v>
      </c>
      <c r="B746" s="11">
        <v>41</v>
      </c>
      <c r="C746" s="11" t="s">
        <v>185</v>
      </c>
      <c r="D746" s="11" t="s">
        <v>177</v>
      </c>
      <c r="E746" s="11">
        <v>9.7166666666666668</v>
      </c>
      <c r="F746" s="11">
        <v>201811</v>
      </c>
    </row>
    <row r="747" spans="1:6">
      <c r="A747" s="11" t="s">
        <v>958</v>
      </c>
      <c r="B747" s="11">
        <v>41</v>
      </c>
      <c r="C747" s="11" t="s">
        <v>918</v>
      </c>
      <c r="D747" s="11" t="s">
        <v>148</v>
      </c>
      <c r="E747" s="11">
        <v>29.5</v>
      </c>
      <c r="F747" s="11">
        <v>201811</v>
      </c>
    </row>
    <row r="748" spans="1:6">
      <c r="A748" s="11" t="s">
        <v>451</v>
      </c>
      <c r="B748" s="11">
        <v>41</v>
      </c>
      <c r="C748" s="11" t="s">
        <v>185</v>
      </c>
      <c r="D748" s="11" t="s">
        <v>198</v>
      </c>
      <c r="E748" s="11">
        <v>1.7000000000000006</v>
      </c>
      <c r="F748" s="11">
        <v>201811</v>
      </c>
    </row>
    <row r="749" spans="1:6">
      <c r="A749" s="11" t="s">
        <v>784</v>
      </c>
      <c r="B749" s="11">
        <v>41</v>
      </c>
      <c r="C749" s="11" t="s">
        <v>175</v>
      </c>
      <c r="D749" s="11" t="s">
        <v>148</v>
      </c>
      <c r="E749" s="11">
        <v>2.0000000000000022</v>
      </c>
      <c r="F749" s="11">
        <v>201811</v>
      </c>
    </row>
    <row r="750" spans="1:6">
      <c r="A750" s="11" t="s">
        <v>784</v>
      </c>
      <c r="B750" s="11">
        <v>41</v>
      </c>
      <c r="C750" s="11" t="s">
        <v>175</v>
      </c>
      <c r="D750" s="11" t="s">
        <v>182</v>
      </c>
      <c r="E750" s="11">
        <v>4.4999999999999973</v>
      </c>
      <c r="F750" s="11">
        <v>201811</v>
      </c>
    </row>
    <row r="751" spans="1:6">
      <c r="A751" s="11" t="s">
        <v>784</v>
      </c>
      <c r="B751" s="11">
        <v>41</v>
      </c>
      <c r="C751" s="11" t="s">
        <v>175</v>
      </c>
      <c r="D751" s="11" t="s">
        <v>185</v>
      </c>
      <c r="E751" s="11">
        <v>4.75</v>
      </c>
      <c r="F751" s="11">
        <v>201811</v>
      </c>
    </row>
    <row r="752" spans="1:6">
      <c r="A752" s="11" t="s">
        <v>784</v>
      </c>
      <c r="B752" s="11">
        <v>41</v>
      </c>
      <c r="C752" s="11" t="s">
        <v>175</v>
      </c>
      <c r="D752" s="11" t="s">
        <v>177</v>
      </c>
      <c r="E752" s="11">
        <v>2.2500000000000013</v>
      </c>
      <c r="F752" s="11">
        <v>201811</v>
      </c>
    </row>
    <row r="753" spans="1:6">
      <c r="A753" s="11" t="s">
        <v>784</v>
      </c>
      <c r="B753" s="11">
        <v>41</v>
      </c>
      <c r="C753" s="11" t="s">
        <v>175</v>
      </c>
      <c r="D753" s="11" t="s">
        <v>198</v>
      </c>
      <c r="E753" s="11">
        <v>4.4999999999999973</v>
      </c>
      <c r="F753" s="11">
        <v>201811</v>
      </c>
    </row>
    <row r="754" spans="1:6">
      <c r="A754" s="11" t="s">
        <v>784</v>
      </c>
      <c r="B754" s="11">
        <v>41</v>
      </c>
      <c r="C754" s="11" t="s">
        <v>175</v>
      </c>
      <c r="D754" s="11" t="s">
        <v>203</v>
      </c>
      <c r="E754" s="11">
        <v>0.49999999999999956</v>
      </c>
      <c r="F754" s="11">
        <v>201811</v>
      </c>
    </row>
    <row r="755" spans="1:6">
      <c r="A755" s="11" t="s">
        <v>784</v>
      </c>
      <c r="B755" s="11">
        <v>41</v>
      </c>
      <c r="C755" s="11" t="s">
        <v>175</v>
      </c>
      <c r="D755" s="11" t="s">
        <v>206</v>
      </c>
      <c r="E755" s="11">
        <v>3.2499999999999991</v>
      </c>
      <c r="F755" s="11">
        <v>201811</v>
      </c>
    </row>
    <row r="756" spans="1:6">
      <c r="A756" s="11" t="s">
        <v>707</v>
      </c>
      <c r="B756" s="11">
        <v>41</v>
      </c>
      <c r="C756" s="11" t="s">
        <v>185</v>
      </c>
      <c r="D756" s="11" t="s">
        <v>198</v>
      </c>
      <c r="E756" s="11">
        <v>22.799999999999997</v>
      </c>
      <c r="F756" s="11">
        <v>201811</v>
      </c>
    </row>
    <row r="757" spans="1:6">
      <c r="A757" s="11" t="s">
        <v>959</v>
      </c>
      <c r="B757" s="11">
        <v>42</v>
      </c>
      <c r="C757" s="11" t="s">
        <v>185</v>
      </c>
      <c r="D757" s="11" t="s">
        <v>148</v>
      </c>
      <c r="E757" s="11">
        <v>19</v>
      </c>
      <c r="F757" s="11">
        <v>201811</v>
      </c>
    </row>
    <row r="758" spans="1:6">
      <c r="A758" s="11" t="s">
        <v>708</v>
      </c>
      <c r="B758" s="11">
        <v>42</v>
      </c>
      <c r="C758" s="11" t="s">
        <v>203</v>
      </c>
      <c r="D758" s="11" t="s">
        <v>185</v>
      </c>
      <c r="E758" s="11">
        <v>12.966666666666672</v>
      </c>
      <c r="F758" s="11">
        <v>201811</v>
      </c>
    </row>
    <row r="759" spans="1:6">
      <c r="A759" s="11" t="s">
        <v>715</v>
      </c>
      <c r="B759" s="11">
        <v>42</v>
      </c>
      <c r="C759" s="11" t="s">
        <v>175</v>
      </c>
      <c r="D759" s="11" t="s">
        <v>198</v>
      </c>
      <c r="E759" s="11">
        <v>7.9999999999999982</v>
      </c>
      <c r="F759" s="11">
        <v>201811</v>
      </c>
    </row>
    <row r="760" spans="1:6">
      <c r="A760" s="11" t="s">
        <v>726</v>
      </c>
      <c r="B760" s="11">
        <v>42</v>
      </c>
      <c r="C760" s="11" t="s">
        <v>175</v>
      </c>
      <c r="D760" s="11" t="s">
        <v>185</v>
      </c>
      <c r="E760" s="11">
        <v>10.5</v>
      </c>
      <c r="F760" s="11">
        <v>201811</v>
      </c>
    </row>
    <row r="761" spans="1:6">
      <c r="A761" s="11" t="s">
        <v>726</v>
      </c>
      <c r="B761" s="11">
        <v>42</v>
      </c>
      <c r="C761" s="11" t="s">
        <v>175</v>
      </c>
      <c r="D761" s="11" t="s">
        <v>177</v>
      </c>
      <c r="E761" s="11">
        <v>2.5000000000000004</v>
      </c>
      <c r="F761" s="11">
        <v>201811</v>
      </c>
    </row>
    <row r="762" spans="1:6">
      <c r="A762" s="11" t="s">
        <v>726</v>
      </c>
      <c r="B762" s="11">
        <v>42</v>
      </c>
      <c r="C762" s="11" t="s">
        <v>175</v>
      </c>
      <c r="D762" s="11" t="s">
        <v>198</v>
      </c>
      <c r="E762" s="11">
        <v>36</v>
      </c>
      <c r="F762" s="11">
        <v>201811</v>
      </c>
    </row>
    <row r="763" spans="1:6">
      <c r="A763" s="11" t="s">
        <v>493</v>
      </c>
      <c r="B763" s="11">
        <v>42</v>
      </c>
      <c r="C763" s="11" t="s">
        <v>198</v>
      </c>
      <c r="D763" s="11" t="s">
        <v>177</v>
      </c>
      <c r="E763" s="11">
        <v>20</v>
      </c>
      <c r="F763" s="11">
        <v>201811</v>
      </c>
    </row>
    <row r="764" spans="1:6">
      <c r="A764" s="11" t="s">
        <v>458</v>
      </c>
      <c r="B764" s="11">
        <v>42</v>
      </c>
      <c r="C764" s="11" t="s">
        <v>185</v>
      </c>
      <c r="D764" s="11" t="s">
        <v>182</v>
      </c>
      <c r="E764" s="11">
        <v>8.2499999999999982</v>
      </c>
      <c r="F764" s="11">
        <v>201811</v>
      </c>
    </row>
    <row r="765" spans="1:6">
      <c r="A765" s="11" t="s">
        <v>458</v>
      </c>
      <c r="B765" s="11">
        <v>42</v>
      </c>
      <c r="C765" s="11" t="s">
        <v>185</v>
      </c>
      <c r="D765" s="11" t="s">
        <v>198</v>
      </c>
      <c r="E765" s="11">
        <v>5.0000000000000009</v>
      </c>
      <c r="F765" s="11">
        <v>201811</v>
      </c>
    </row>
    <row r="766" spans="1:6">
      <c r="A766" s="11" t="s">
        <v>458</v>
      </c>
      <c r="B766" s="11">
        <v>42</v>
      </c>
      <c r="C766" s="11" t="s">
        <v>185</v>
      </c>
      <c r="D766" s="11" t="s">
        <v>206</v>
      </c>
      <c r="E766" s="11">
        <v>1.5</v>
      </c>
      <c r="F766" s="11">
        <v>201811</v>
      </c>
    </row>
    <row r="767" spans="1:6">
      <c r="A767" s="11" t="s">
        <v>767</v>
      </c>
      <c r="B767" s="11">
        <v>42</v>
      </c>
      <c r="C767" s="11" t="s">
        <v>175</v>
      </c>
      <c r="D767" s="11" t="s">
        <v>206</v>
      </c>
      <c r="E767" s="11">
        <v>44.093333333333334</v>
      </c>
      <c r="F767" s="11">
        <v>201811</v>
      </c>
    </row>
    <row r="768" spans="1:6">
      <c r="A768" s="11" t="s">
        <v>453</v>
      </c>
      <c r="B768" s="11">
        <v>42</v>
      </c>
      <c r="C768" s="11" t="s">
        <v>175</v>
      </c>
      <c r="D768" s="11" t="s">
        <v>177</v>
      </c>
      <c r="E768" s="11">
        <v>11.25</v>
      </c>
      <c r="F768" s="11">
        <v>201811</v>
      </c>
    </row>
    <row r="769" spans="1:6">
      <c r="A769" s="11" t="s">
        <v>453</v>
      </c>
      <c r="B769" s="11">
        <v>42</v>
      </c>
      <c r="C769" s="11" t="s">
        <v>175</v>
      </c>
      <c r="D769" s="11" t="s">
        <v>198</v>
      </c>
      <c r="E769" s="11">
        <v>20.75</v>
      </c>
      <c r="F769" s="11">
        <v>201811</v>
      </c>
    </row>
    <row r="770" spans="1:6">
      <c r="A770" s="11" t="s">
        <v>488</v>
      </c>
      <c r="B770" s="11">
        <v>42</v>
      </c>
      <c r="C770" s="11" t="s">
        <v>175</v>
      </c>
      <c r="D770" s="11" t="s">
        <v>177</v>
      </c>
      <c r="E770" s="11">
        <v>44.25</v>
      </c>
      <c r="F770" s="11">
        <v>201811</v>
      </c>
    </row>
    <row r="771" spans="1:6">
      <c r="A771" s="11" t="s">
        <v>786</v>
      </c>
      <c r="B771" s="11">
        <v>42</v>
      </c>
      <c r="C771" s="11" t="s">
        <v>198</v>
      </c>
      <c r="D771" s="11" t="s">
        <v>185</v>
      </c>
      <c r="E771" s="11">
        <v>4.8666666666666654</v>
      </c>
      <c r="F771" s="11">
        <v>201811</v>
      </c>
    </row>
    <row r="772" spans="1:6">
      <c r="A772" s="11" t="s">
        <v>478</v>
      </c>
      <c r="B772" s="11">
        <v>42</v>
      </c>
      <c r="C772" s="11" t="s">
        <v>175</v>
      </c>
      <c r="D772" s="11" t="s">
        <v>206</v>
      </c>
      <c r="E772" s="11">
        <v>4</v>
      </c>
      <c r="F772" s="11">
        <v>201811</v>
      </c>
    </row>
    <row r="773" spans="1:6">
      <c r="A773" s="11" t="s">
        <v>788</v>
      </c>
      <c r="B773" s="11">
        <v>42</v>
      </c>
      <c r="C773" s="11" t="s">
        <v>185</v>
      </c>
      <c r="D773" s="11" t="s">
        <v>198</v>
      </c>
      <c r="E773" s="11">
        <v>6.9833333333333343</v>
      </c>
      <c r="F773" s="11">
        <v>201811</v>
      </c>
    </row>
    <row r="774" spans="1:6">
      <c r="A774" s="11" t="s">
        <v>485</v>
      </c>
      <c r="B774" s="11">
        <v>42</v>
      </c>
      <c r="C774" s="11" t="s">
        <v>175</v>
      </c>
      <c r="D774" s="11" t="s">
        <v>185</v>
      </c>
      <c r="E774" s="11">
        <v>19</v>
      </c>
      <c r="F774" s="11">
        <v>201811</v>
      </c>
    </row>
    <row r="775" spans="1:6">
      <c r="A775" s="11" t="s">
        <v>485</v>
      </c>
      <c r="B775" s="11">
        <v>42</v>
      </c>
      <c r="C775" s="11" t="s">
        <v>175</v>
      </c>
      <c r="D775" s="11" t="s">
        <v>177</v>
      </c>
      <c r="E775" s="11">
        <v>5.2500000000000018</v>
      </c>
      <c r="F775" s="11">
        <v>201811</v>
      </c>
    </row>
    <row r="776" spans="1:6">
      <c r="A776" s="11" t="s">
        <v>485</v>
      </c>
      <c r="B776" s="11">
        <v>42</v>
      </c>
      <c r="C776" s="11" t="s">
        <v>175</v>
      </c>
      <c r="D776" s="11" t="s">
        <v>206</v>
      </c>
      <c r="E776" s="11">
        <v>18.5</v>
      </c>
      <c r="F776" s="11">
        <v>201811</v>
      </c>
    </row>
    <row r="777" spans="1:6">
      <c r="A777" s="11" t="s">
        <v>769</v>
      </c>
      <c r="B777" s="11">
        <v>42</v>
      </c>
      <c r="C777" s="11" t="s">
        <v>185</v>
      </c>
      <c r="D777" s="11" t="s">
        <v>177</v>
      </c>
      <c r="E777" s="11">
        <v>10.533333333333333</v>
      </c>
      <c r="F777" s="11">
        <v>201811</v>
      </c>
    </row>
    <row r="778" spans="1:6">
      <c r="A778" s="11" t="s">
        <v>769</v>
      </c>
      <c r="B778" s="11">
        <v>42</v>
      </c>
      <c r="C778" s="11" t="s">
        <v>185</v>
      </c>
      <c r="D778" s="11" t="s">
        <v>198</v>
      </c>
      <c r="E778" s="11">
        <v>3.2999999999999976</v>
      </c>
      <c r="F778" s="11">
        <v>201811</v>
      </c>
    </row>
    <row r="779" spans="1:6">
      <c r="A779" s="11" t="s">
        <v>917</v>
      </c>
      <c r="B779" s="11">
        <v>42</v>
      </c>
      <c r="C779" s="11" t="s">
        <v>185</v>
      </c>
      <c r="D779" s="11" t="s">
        <v>198</v>
      </c>
      <c r="E779" s="11">
        <v>5.4166666666666687</v>
      </c>
      <c r="F779" s="11">
        <v>201811</v>
      </c>
    </row>
    <row r="780" spans="1:6">
      <c r="A780" s="11" t="s">
        <v>482</v>
      </c>
      <c r="B780" s="11">
        <v>42</v>
      </c>
      <c r="C780" s="11" t="s">
        <v>175</v>
      </c>
      <c r="D780" s="11" t="s">
        <v>198</v>
      </c>
      <c r="E780" s="11">
        <v>49.75</v>
      </c>
      <c r="F780" s="11">
        <v>201811</v>
      </c>
    </row>
    <row r="781" spans="1:6">
      <c r="A781" s="11" t="s">
        <v>479</v>
      </c>
      <c r="B781" s="11">
        <v>42</v>
      </c>
      <c r="C781" s="11" t="s">
        <v>175</v>
      </c>
      <c r="D781" s="11" t="s">
        <v>177</v>
      </c>
      <c r="E781" s="11">
        <v>24.5</v>
      </c>
      <c r="F781" s="11">
        <v>201811</v>
      </c>
    </row>
    <row r="782" spans="1:6">
      <c r="A782" s="11" t="s">
        <v>479</v>
      </c>
      <c r="B782" s="11">
        <v>42</v>
      </c>
      <c r="C782" s="11" t="s">
        <v>175</v>
      </c>
      <c r="D782" s="11" t="s">
        <v>198</v>
      </c>
      <c r="E782" s="11">
        <v>21</v>
      </c>
      <c r="F782" s="11">
        <v>201811</v>
      </c>
    </row>
    <row r="783" spans="1:6">
      <c r="A783" s="11" t="s">
        <v>915</v>
      </c>
      <c r="B783" s="11">
        <v>42</v>
      </c>
      <c r="C783" s="11" t="s">
        <v>198</v>
      </c>
      <c r="D783" s="11" t="s">
        <v>185</v>
      </c>
      <c r="E783" s="11">
        <v>25.5</v>
      </c>
      <c r="F783" s="11">
        <v>201811</v>
      </c>
    </row>
    <row r="784" spans="1:6">
      <c r="A784" s="11" t="s">
        <v>774</v>
      </c>
      <c r="B784" s="11">
        <v>42</v>
      </c>
      <c r="C784" s="11" t="s">
        <v>175</v>
      </c>
      <c r="D784" s="11" t="s">
        <v>198</v>
      </c>
      <c r="E784" s="11">
        <v>44.25</v>
      </c>
      <c r="F784" s="11">
        <v>201811</v>
      </c>
    </row>
    <row r="785" spans="1:6">
      <c r="A785" s="11" t="s">
        <v>468</v>
      </c>
      <c r="B785" s="11">
        <v>42</v>
      </c>
      <c r="C785" s="11" t="s">
        <v>185</v>
      </c>
      <c r="D785" s="11" t="s">
        <v>198</v>
      </c>
      <c r="E785" s="11">
        <v>5.3166666666666682</v>
      </c>
      <c r="F785" s="11">
        <v>201811</v>
      </c>
    </row>
    <row r="786" spans="1:6">
      <c r="A786" s="11" t="s">
        <v>472</v>
      </c>
      <c r="B786" s="11">
        <v>42</v>
      </c>
      <c r="C786" s="11" t="s">
        <v>203</v>
      </c>
      <c r="D786" s="11" t="s">
        <v>198</v>
      </c>
      <c r="E786" s="11">
        <v>40</v>
      </c>
      <c r="F786" s="11">
        <v>201811</v>
      </c>
    </row>
    <row r="787" spans="1:6">
      <c r="A787" s="11" t="s">
        <v>480</v>
      </c>
      <c r="B787" s="11">
        <v>42</v>
      </c>
      <c r="C787" s="11" t="s">
        <v>175</v>
      </c>
      <c r="D787" s="11" t="s">
        <v>185</v>
      </c>
      <c r="E787" s="11">
        <v>27</v>
      </c>
      <c r="F787" s="11">
        <v>201811</v>
      </c>
    </row>
    <row r="788" spans="1:6">
      <c r="A788" s="11" t="s">
        <v>500</v>
      </c>
      <c r="B788" s="11">
        <v>42</v>
      </c>
      <c r="C788" s="11" t="s">
        <v>185</v>
      </c>
      <c r="D788" s="11" t="s">
        <v>198</v>
      </c>
      <c r="E788" s="11">
        <v>6.9000000000000012</v>
      </c>
      <c r="F788" s="11">
        <v>201811</v>
      </c>
    </row>
    <row r="789" spans="1:6">
      <c r="A789" s="11" t="s">
        <v>1209</v>
      </c>
      <c r="B789" s="11">
        <v>42</v>
      </c>
      <c r="C789" s="11" t="s">
        <v>175</v>
      </c>
      <c r="D789" s="11" t="s">
        <v>198</v>
      </c>
      <c r="E789" s="11">
        <v>16</v>
      </c>
      <c r="F789" s="11">
        <v>201811</v>
      </c>
    </row>
    <row r="790" spans="1:6">
      <c r="A790" s="11" t="s">
        <v>777</v>
      </c>
      <c r="B790" s="11">
        <v>42</v>
      </c>
      <c r="C790" s="11" t="s">
        <v>175</v>
      </c>
      <c r="D790" s="11" t="s">
        <v>185</v>
      </c>
      <c r="E790" s="11">
        <v>27</v>
      </c>
      <c r="F790" s="11">
        <v>201811</v>
      </c>
    </row>
    <row r="791" spans="1:6">
      <c r="A791" s="11" t="s">
        <v>777</v>
      </c>
      <c r="B791" s="11">
        <v>42</v>
      </c>
      <c r="C791" s="11" t="s">
        <v>175</v>
      </c>
      <c r="D791" s="11" t="s">
        <v>206</v>
      </c>
      <c r="E791" s="11">
        <v>0.99999999999999911</v>
      </c>
      <c r="F791" s="11">
        <v>201811</v>
      </c>
    </row>
    <row r="792" spans="1:6">
      <c r="A792" s="11" t="s">
        <v>778</v>
      </c>
      <c r="B792" s="11">
        <v>42</v>
      </c>
      <c r="C792" s="11" t="s">
        <v>175</v>
      </c>
      <c r="D792" s="11" t="s">
        <v>185</v>
      </c>
      <c r="E792" s="11">
        <v>2.9999999999999987</v>
      </c>
      <c r="F792" s="11">
        <v>201811</v>
      </c>
    </row>
    <row r="793" spans="1:6">
      <c r="A793" s="11" t="s">
        <v>778</v>
      </c>
      <c r="B793" s="11">
        <v>42</v>
      </c>
      <c r="C793" s="11" t="s">
        <v>175</v>
      </c>
      <c r="D793" s="11" t="s">
        <v>177</v>
      </c>
      <c r="E793" s="11">
        <v>2.0000000000000009</v>
      </c>
      <c r="F793" s="11">
        <v>201811</v>
      </c>
    </row>
    <row r="794" spans="1:6">
      <c r="A794" s="11" t="s">
        <v>778</v>
      </c>
      <c r="B794" s="11">
        <v>42</v>
      </c>
      <c r="C794" s="11" t="s">
        <v>175</v>
      </c>
      <c r="D794" s="11" t="s">
        <v>198</v>
      </c>
      <c r="E794" s="11">
        <v>35.000000000000007</v>
      </c>
      <c r="F794" s="11">
        <v>201811</v>
      </c>
    </row>
    <row r="795" spans="1:6">
      <c r="A795" s="11" t="s">
        <v>709</v>
      </c>
      <c r="B795" s="11">
        <v>42</v>
      </c>
      <c r="C795" s="11" t="s">
        <v>185</v>
      </c>
      <c r="D795" s="11" t="s">
        <v>198</v>
      </c>
      <c r="E795" s="11">
        <v>8.0500000000000007</v>
      </c>
      <c r="F795" s="11">
        <v>201811</v>
      </c>
    </row>
    <row r="796" spans="1:6">
      <c r="A796" s="11" t="s">
        <v>484</v>
      </c>
      <c r="B796" s="11">
        <v>42</v>
      </c>
      <c r="C796" s="11" t="s">
        <v>175</v>
      </c>
      <c r="D796" s="11" t="s">
        <v>185</v>
      </c>
      <c r="E796" s="11">
        <v>0.99999999999999645</v>
      </c>
      <c r="F796" s="11">
        <v>201811</v>
      </c>
    </row>
    <row r="797" spans="1:6">
      <c r="A797" s="11" t="s">
        <v>484</v>
      </c>
      <c r="B797" s="11">
        <v>42</v>
      </c>
      <c r="C797" s="11" t="s">
        <v>175</v>
      </c>
      <c r="D797" s="11" t="s">
        <v>177</v>
      </c>
      <c r="E797" s="11">
        <v>0.25000000000000178</v>
      </c>
      <c r="F797" s="11">
        <v>201811</v>
      </c>
    </row>
    <row r="798" spans="1:6">
      <c r="A798" s="11" t="s">
        <v>484</v>
      </c>
      <c r="B798" s="11">
        <v>42</v>
      </c>
      <c r="C798" s="11" t="s">
        <v>175</v>
      </c>
      <c r="D798" s="11" t="s">
        <v>198</v>
      </c>
      <c r="E798" s="11">
        <v>15.750000000000004</v>
      </c>
      <c r="F798" s="11">
        <v>201811</v>
      </c>
    </row>
    <row r="799" spans="1:6">
      <c r="A799" s="11" t="s">
        <v>476</v>
      </c>
      <c r="B799" s="11">
        <v>42</v>
      </c>
      <c r="C799" s="11" t="s">
        <v>198</v>
      </c>
      <c r="D799" s="11" t="s">
        <v>206</v>
      </c>
      <c r="E799" s="11">
        <v>53</v>
      </c>
      <c r="F799" s="11">
        <v>201811</v>
      </c>
    </row>
    <row r="800" spans="1:6">
      <c r="A800" s="11" t="s">
        <v>782</v>
      </c>
      <c r="B800" s="11">
        <v>42</v>
      </c>
      <c r="C800" s="11" t="s">
        <v>185</v>
      </c>
      <c r="D800" s="11" t="s">
        <v>198</v>
      </c>
      <c r="E800" s="11">
        <v>10.75</v>
      </c>
      <c r="F800" s="11">
        <v>201811</v>
      </c>
    </row>
    <row r="801" spans="1:6">
      <c r="A801" s="11" t="s">
        <v>1632</v>
      </c>
      <c r="B801" s="11">
        <v>42</v>
      </c>
      <c r="C801" s="11" t="s">
        <v>185</v>
      </c>
      <c r="D801" s="11" t="s">
        <v>198</v>
      </c>
      <c r="E801" s="11">
        <v>32.783333333333331</v>
      </c>
      <c r="F801" s="11">
        <v>201811</v>
      </c>
    </row>
    <row r="802" spans="1:6">
      <c r="A802" s="11" t="s">
        <v>833</v>
      </c>
      <c r="B802" s="11">
        <v>42</v>
      </c>
      <c r="C802" s="11" t="s">
        <v>175</v>
      </c>
      <c r="D802" s="11" t="s">
        <v>198</v>
      </c>
      <c r="E802" s="11">
        <v>49</v>
      </c>
      <c r="F802" s="11">
        <v>201811</v>
      </c>
    </row>
    <row r="803" spans="1:6">
      <c r="A803" s="11" t="s">
        <v>501</v>
      </c>
      <c r="B803" s="11">
        <v>42</v>
      </c>
      <c r="C803" s="11" t="s">
        <v>175</v>
      </c>
      <c r="D803" s="11" t="s">
        <v>198</v>
      </c>
      <c r="E803" s="11">
        <v>42.5</v>
      </c>
      <c r="F803" s="11">
        <v>201811</v>
      </c>
    </row>
    <row r="804" spans="1:6">
      <c r="A804" s="11" t="s">
        <v>487</v>
      </c>
      <c r="B804" s="11">
        <v>42</v>
      </c>
      <c r="C804" s="11" t="s">
        <v>175</v>
      </c>
      <c r="D804" s="11" t="s">
        <v>177</v>
      </c>
      <c r="E804" s="11">
        <v>53.5</v>
      </c>
      <c r="F804" s="11">
        <v>201811</v>
      </c>
    </row>
    <row r="805" spans="1:6">
      <c r="A805" s="11" t="s">
        <v>464</v>
      </c>
      <c r="B805" s="11">
        <v>42</v>
      </c>
      <c r="C805" s="11" t="s">
        <v>198</v>
      </c>
      <c r="D805" s="11" t="s">
        <v>177</v>
      </c>
      <c r="E805" s="11">
        <v>35.716666666666669</v>
      </c>
      <c r="F805" s="11">
        <v>201811</v>
      </c>
    </row>
    <row r="806" spans="1:6">
      <c r="A806" s="11" t="s">
        <v>1240</v>
      </c>
      <c r="B806" s="11">
        <v>42</v>
      </c>
      <c r="C806" s="11" t="s">
        <v>175</v>
      </c>
      <c r="D806" s="11" t="s">
        <v>177</v>
      </c>
      <c r="E806" s="11">
        <v>2.4999999999999991</v>
      </c>
      <c r="F806" s="11">
        <v>201811</v>
      </c>
    </row>
    <row r="807" spans="1:6">
      <c r="A807" s="11" t="s">
        <v>486</v>
      </c>
      <c r="B807" s="11">
        <v>42</v>
      </c>
      <c r="C807" s="11" t="s">
        <v>175</v>
      </c>
      <c r="D807" s="11" t="s">
        <v>177</v>
      </c>
      <c r="E807" s="11">
        <v>43.75</v>
      </c>
      <c r="F807" s="11">
        <v>201811</v>
      </c>
    </row>
    <row r="808" spans="1:6">
      <c r="A808" s="11" t="s">
        <v>1216</v>
      </c>
      <c r="B808" s="11">
        <v>42</v>
      </c>
      <c r="C808" s="11" t="s">
        <v>175</v>
      </c>
      <c r="D808" s="11" t="s">
        <v>198</v>
      </c>
      <c r="E808" s="11">
        <v>19.5</v>
      </c>
      <c r="F808" s="11">
        <v>201811</v>
      </c>
    </row>
    <row r="809" spans="1:6">
      <c r="A809" s="11" t="s">
        <v>507</v>
      </c>
      <c r="B809" s="11">
        <v>42</v>
      </c>
      <c r="C809" s="11" t="s">
        <v>175</v>
      </c>
      <c r="D809" s="11" t="s">
        <v>198</v>
      </c>
      <c r="E809" s="11">
        <v>16</v>
      </c>
      <c r="F809" s="11">
        <v>201811</v>
      </c>
    </row>
    <row r="810" spans="1:6">
      <c r="A810" s="11" t="s">
        <v>469</v>
      </c>
      <c r="B810" s="11">
        <v>42</v>
      </c>
      <c r="C810" s="11" t="s">
        <v>185</v>
      </c>
      <c r="D810" s="11" t="s">
        <v>198</v>
      </c>
      <c r="E810" s="11">
        <v>0.80000000000000115</v>
      </c>
      <c r="F810" s="11">
        <v>201811</v>
      </c>
    </row>
    <row r="811" spans="1:6">
      <c r="A811" s="11" t="s">
        <v>483</v>
      </c>
      <c r="B811" s="11">
        <v>42</v>
      </c>
      <c r="C811" s="11" t="s">
        <v>175</v>
      </c>
      <c r="D811" s="11" t="s">
        <v>182</v>
      </c>
      <c r="E811" s="11">
        <v>1.5</v>
      </c>
      <c r="F811" s="11">
        <v>201811</v>
      </c>
    </row>
    <row r="812" spans="1:6">
      <c r="A812" s="11" t="s">
        <v>483</v>
      </c>
      <c r="B812" s="11">
        <v>42</v>
      </c>
      <c r="C812" s="11" t="s">
        <v>175</v>
      </c>
      <c r="D812" s="11" t="s">
        <v>185</v>
      </c>
      <c r="E812" s="11">
        <v>8</v>
      </c>
      <c r="F812" s="11">
        <v>201811</v>
      </c>
    </row>
    <row r="813" spans="1:6">
      <c r="A813" s="11" t="s">
        <v>483</v>
      </c>
      <c r="B813" s="11">
        <v>42</v>
      </c>
      <c r="C813" s="11" t="s">
        <v>175</v>
      </c>
      <c r="D813" s="11" t="s">
        <v>177</v>
      </c>
      <c r="E813" s="11">
        <v>3.5000000000000009</v>
      </c>
      <c r="F813" s="11">
        <v>201811</v>
      </c>
    </row>
    <row r="814" spans="1:6">
      <c r="A814" s="11" t="s">
        <v>483</v>
      </c>
      <c r="B814" s="11">
        <v>42</v>
      </c>
      <c r="C814" s="11" t="s">
        <v>175</v>
      </c>
      <c r="D814" s="11" t="s">
        <v>198</v>
      </c>
      <c r="E814" s="11">
        <v>26.5</v>
      </c>
      <c r="F814" s="11">
        <v>201811</v>
      </c>
    </row>
    <row r="815" spans="1:6">
      <c r="A815" s="11" t="s">
        <v>483</v>
      </c>
      <c r="B815" s="11">
        <v>42</v>
      </c>
      <c r="C815" s="11" t="s">
        <v>175</v>
      </c>
      <c r="D815" s="11" t="s">
        <v>206</v>
      </c>
      <c r="E815" s="11">
        <v>6.4999999999999982</v>
      </c>
      <c r="F815" s="11">
        <v>201811</v>
      </c>
    </row>
    <row r="816" spans="1:6">
      <c r="A816" s="11" t="s">
        <v>913</v>
      </c>
      <c r="B816" s="11">
        <v>42</v>
      </c>
      <c r="C816" s="11" t="s">
        <v>185</v>
      </c>
      <c r="D816" s="11" t="s">
        <v>177</v>
      </c>
      <c r="E816" s="11">
        <v>18.05</v>
      </c>
      <c r="F816" s="11">
        <v>201811</v>
      </c>
    </row>
    <row r="817" spans="1:6">
      <c r="A817" s="11" t="s">
        <v>784</v>
      </c>
      <c r="B817" s="11">
        <v>42</v>
      </c>
      <c r="C817" s="11" t="s">
        <v>175</v>
      </c>
      <c r="D817" s="11" t="s">
        <v>148</v>
      </c>
      <c r="E817" s="11">
        <v>0.99999999999999911</v>
      </c>
      <c r="F817" s="11">
        <v>201811</v>
      </c>
    </row>
    <row r="818" spans="1:6">
      <c r="A818" s="11" t="s">
        <v>784</v>
      </c>
      <c r="B818" s="11">
        <v>42</v>
      </c>
      <c r="C818" s="11" t="s">
        <v>175</v>
      </c>
      <c r="D818" s="11" t="s">
        <v>182</v>
      </c>
      <c r="E818" s="11">
        <v>4.2500000000000018</v>
      </c>
      <c r="F818" s="11">
        <v>201811</v>
      </c>
    </row>
    <row r="819" spans="1:6">
      <c r="A819" s="11" t="s">
        <v>784</v>
      </c>
      <c r="B819" s="11">
        <v>42</v>
      </c>
      <c r="C819" s="11" t="s">
        <v>175</v>
      </c>
      <c r="D819" s="11" t="s">
        <v>185</v>
      </c>
      <c r="E819" s="11">
        <v>4.4999999999999973</v>
      </c>
      <c r="F819" s="11">
        <v>201811</v>
      </c>
    </row>
    <row r="820" spans="1:6">
      <c r="A820" s="11" t="s">
        <v>784</v>
      </c>
      <c r="B820" s="11">
        <v>42</v>
      </c>
      <c r="C820" s="11" t="s">
        <v>175</v>
      </c>
      <c r="D820" s="11" t="s">
        <v>177</v>
      </c>
      <c r="E820" s="11">
        <v>2.9999999999999987</v>
      </c>
      <c r="F820" s="11">
        <v>201811</v>
      </c>
    </row>
    <row r="821" spans="1:6">
      <c r="A821" s="11" t="s">
        <v>784</v>
      </c>
      <c r="B821" s="11">
        <v>42</v>
      </c>
      <c r="C821" s="11" t="s">
        <v>175</v>
      </c>
      <c r="D821" s="11" t="s">
        <v>198</v>
      </c>
      <c r="E821" s="11">
        <v>4.75</v>
      </c>
      <c r="F821" s="11">
        <v>201811</v>
      </c>
    </row>
    <row r="822" spans="1:6">
      <c r="A822" s="11" t="s">
        <v>784</v>
      </c>
      <c r="B822" s="11">
        <v>42</v>
      </c>
      <c r="C822" s="11" t="s">
        <v>175</v>
      </c>
      <c r="D822" s="11" t="s">
        <v>203</v>
      </c>
      <c r="E822" s="11">
        <v>1.9999999999999996</v>
      </c>
      <c r="F822" s="11">
        <v>201811</v>
      </c>
    </row>
    <row r="823" spans="1:6">
      <c r="A823" s="11" t="s">
        <v>784</v>
      </c>
      <c r="B823" s="11">
        <v>42</v>
      </c>
      <c r="C823" s="11" t="s">
        <v>175</v>
      </c>
      <c r="D823" s="11" t="s">
        <v>206</v>
      </c>
      <c r="E823" s="11">
        <v>3.4999999999999996</v>
      </c>
      <c r="F823" s="11">
        <v>201811</v>
      </c>
    </row>
    <row r="824" spans="1:6">
      <c r="A824" s="11" t="s">
        <v>707</v>
      </c>
      <c r="B824" s="11">
        <v>42</v>
      </c>
      <c r="C824" s="11" t="s">
        <v>185</v>
      </c>
      <c r="D824" s="11" t="s">
        <v>198</v>
      </c>
      <c r="E824" s="11">
        <v>33.200000000000003</v>
      </c>
      <c r="F824" s="11">
        <v>201811</v>
      </c>
    </row>
    <row r="825" spans="1:6">
      <c r="A825" s="11" t="s">
        <v>491</v>
      </c>
      <c r="B825" s="11">
        <v>42</v>
      </c>
      <c r="C825" s="11" t="s">
        <v>198</v>
      </c>
      <c r="D825" s="11" t="s">
        <v>206</v>
      </c>
      <c r="E825" s="11">
        <v>46.833333333333329</v>
      </c>
      <c r="F825" s="11">
        <v>201811</v>
      </c>
    </row>
    <row r="826" spans="1:6">
      <c r="A826" s="11" t="s">
        <v>468</v>
      </c>
      <c r="B826" s="11">
        <v>40</v>
      </c>
      <c r="C826" s="11" t="s">
        <v>185</v>
      </c>
      <c r="D826" s="11" t="s">
        <v>177</v>
      </c>
      <c r="E826" s="11">
        <v>6.0833333333333321</v>
      </c>
      <c r="F826" s="11">
        <v>201811</v>
      </c>
    </row>
    <row r="827" spans="1:6">
      <c r="A827" s="11" t="s">
        <v>468</v>
      </c>
      <c r="B827" s="11">
        <v>40</v>
      </c>
      <c r="C827" s="11" t="s">
        <v>185</v>
      </c>
      <c r="D827" s="11" t="s">
        <v>198</v>
      </c>
      <c r="E827" s="11">
        <v>1.1666666666666679</v>
      </c>
      <c r="F827" s="11">
        <v>201811</v>
      </c>
    </row>
    <row r="828" spans="1:6">
      <c r="A828" s="11" t="s">
        <v>494</v>
      </c>
      <c r="B828" s="11">
        <v>40</v>
      </c>
      <c r="C828" s="11" t="s">
        <v>185</v>
      </c>
      <c r="D828" s="11" t="s">
        <v>206</v>
      </c>
      <c r="E828" s="11">
        <v>36.073333333333338</v>
      </c>
      <c r="F828" s="11">
        <v>201811</v>
      </c>
    </row>
    <row r="829" spans="1:6">
      <c r="A829" s="11" t="s">
        <v>492</v>
      </c>
      <c r="B829" s="11">
        <v>42</v>
      </c>
      <c r="C829" s="11" t="s">
        <v>198</v>
      </c>
      <c r="D829" s="11" t="s">
        <v>206</v>
      </c>
      <c r="E829" s="11">
        <v>42.52</v>
      </c>
      <c r="F829" s="11">
        <v>201812</v>
      </c>
    </row>
    <row r="830" spans="1:6">
      <c r="A830" s="11" t="s">
        <v>1233</v>
      </c>
      <c r="B830" s="11">
        <v>40</v>
      </c>
      <c r="C830" s="11" t="s">
        <v>185</v>
      </c>
      <c r="D830" s="11" t="s">
        <v>198</v>
      </c>
      <c r="E830" s="11">
        <v>46.383333333333333</v>
      </c>
      <c r="F830" s="11">
        <v>201812</v>
      </c>
    </row>
    <row r="831" spans="1:6">
      <c r="A831" s="11" t="s">
        <v>1233</v>
      </c>
      <c r="B831" s="11">
        <v>41</v>
      </c>
      <c r="C831" s="11" t="s">
        <v>185</v>
      </c>
      <c r="D831" s="11" t="s">
        <v>177</v>
      </c>
      <c r="E831" s="11">
        <v>19.816666666666666</v>
      </c>
      <c r="F831" s="11">
        <v>201812</v>
      </c>
    </row>
    <row r="832" spans="1:6">
      <c r="A832" s="11" t="s">
        <v>1233</v>
      </c>
      <c r="B832" s="11">
        <v>42</v>
      </c>
      <c r="C832" s="11" t="s">
        <v>185</v>
      </c>
      <c r="D832" s="11" t="s">
        <v>198</v>
      </c>
      <c r="E832" s="11">
        <v>37.400000000000006</v>
      </c>
      <c r="F832" s="11">
        <v>201812</v>
      </c>
    </row>
    <row r="833" spans="1:6">
      <c r="A833" s="11" t="s">
        <v>914</v>
      </c>
      <c r="B833" s="11">
        <v>38</v>
      </c>
      <c r="C833" s="11" t="s">
        <v>198</v>
      </c>
      <c r="D833" s="11" t="s">
        <v>185</v>
      </c>
      <c r="E833" s="11">
        <v>1.5666666666666664</v>
      </c>
      <c r="F833" s="11">
        <v>201812</v>
      </c>
    </row>
    <row r="834" spans="1:6">
      <c r="A834" s="11" t="s">
        <v>914</v>
      </c>
      <c r="B834" s="11">
        <v>41</v>
      </c>
      <c r="C834" s="11" t="s">
        <v>198</v>
      </c>
      <c r="D834" s="11" t="s">
        <v>185</v>
      </c>
      <c r="E834" s="11">
        <v>1.7666666666666657</v>
      </c>
      <c r="F834" s="11">
        <v>201812</v>
      </c>
    </row>
    <row r="835" spans="1:6">
      <c r="A835" s="11" t="s">
        <v>951</v>
      </c>
      <c r="B835" s="11">
        <v>38</v>
      </c>
      <c r="C835" s="11" t="s">
        <v>175</v>
      </c>
      <c r="D835" s="11" t="s">
        <v>185</v>
      </c>
      <c r="E835" s="11">
        <v>2.0000000000000009</v>
      </c>
      <c r="F835" s="11">
        <v>201812</v>
      </c>
    </row>
    <row r="836" spans="1:6">
      <c r="A836" s="11" t="s">
        <v>951</v>
      </c>
      <c r="B836" s="11">
        <v>38</v>
      </c>
      <c r="C836" s="11" t="s">
        <v>175</v>
      </c>
      <c r="D836" s="11" t="s">
        <v>198</v>
      </c>
      <c r="E836" s="11">
        <v>23</v>
      </c>
      <c r="F836" s="11">
        <v>201812</v>
      </c>
    </row>
    <row r="837" spans="1:6">
      <c r="A837" s="11" t="s">
        <v>951</v>
      </c>
      <c r="B837" s="11">
        <v>38</v>
      </c>
      <c r="C837" s="11" t="s">
        <v>175</v>
      </c>
      <c r="D837" s="11" t="s">
        <v>206</v>
      </c>
      <c r="E837" s="11">
        <v>0.99999999999999911</v>
      </c>
      <c r="F837" s="11">
        <v>201812</v>
      </c>
    </row>
    <row r="838" spans="1:6">
      <c r="A838" s="11" t="s">
        <v>951</v>
      </c>
      <c r="B838" s="11">
        <v>39</v>
      </c>
      <c r="C838" s="11" t="s">
        <v>175</v>
      </c>
      <c r="D838" s="11" t="s">
        <v>198</v>
      </c>
      <c r="E838" s="11">
        <v>17</v>
      </c>
      <c r="F838" s="11">
        <v>201812</v>
      </c>
    </row>
    <row r="839" spans="1:6">
      <c r="A839" s="11" t="s">
        <v>951</v>
      </c>
      <c r="B839" s="11">
        <v>40</v>
      </c>
      <c r="C839" s="11" t="s">
        <v>175</v>
      </c>
      <c r="D839" s="11" t="s">
        <v>198</v>
      </c>
      <c r="E839" s="11">
        <v>26</v>
      </c>
      <c r="F839" s="11">
        <v>201812</v>
      </c>
    </row>
    <row r="840" spans="1:6">
      <c r="A840" s="11" t="s">
        <v>951</v>
      </c>
      <c r="B840" s="11">
        <v>41</v>
      </c>
      <c r="C840" s="11" t="s">
        <v>175</v>
      </c>
      <c r="D840" s="11" t="s">
        <v>182</v>
      </c>
      <c r="E840" s="11">
        <v>0.99999999999999911</v>
      </c>
      <c r="F840" s="11">
        <v>201812</v>
      </c>
    </row>
    <row r="841" spans="1:6">
      <c r="A841" s="11" t="s">
        <v>951</v>
      </c>
      <c r="B841" s="11">
        <v>41</v>
      </c>
      <c r="C841" s="11" t="s">
        <v>175</v>
      </c>
      <c r="D841" s="11" t="s">
        <v>185</v>
      </c>
      <c r="E841" s="11">
        <v>2.0000000000000009</v>
      </c>
      <c r="F841" s="11">
        <v>201812</v>
      </c>
    </row>
    <row r="842" spans="1:6">
      <c r="A842" s="11" t="s">
        <v>951</v>
      </c>
      <c r="B842" s="11">
        <v>41</v>
      </c>
      <c r="C842" s="11" t="s">
        <v>175</v>
      </c>
      <c r="D842" s="11" t="s">
        <v>177</v>
      </c>
      <c r="E842" s="11">
        <v>2.0000000000000009</v>
      </c>
      <c r="F842" s="11">
        <v>201812</v>
      </c>
    </row>
    <row r="843" spans="1:6">
      <c r="A843" s="11" t="s">
        <v>951</v>
      </c>
      <c r="B843" s="11">
        <v>41</v>
      </c>
      <c r="C843" s="11" t="s">
        <v>175</v>
      </c>
      <c r="D843" s="11" t="s">
        <v>198</v>
      </c>
      <c r="E843" s="11">
        <v>13.999999999999998</v>
      </c>
      <c r="F843" s="11">
        <v>201812</v>
      </c>
    </row>
    <row r="844" spans="1:6">
      <c r="A844" s="11" t="s">
        <v>951</v>
      </c>
      <c r="B844" s="11">
        <v>41</v>
      </c>
      <c r="C844" s="11" t="s">
        <v>175</v>
      </c>
      <c r="D844" s="11" t="s">
        <v>206</v>
      </c>
      <c r="E844" s="11">
        <v>6.5000000000000018</v>
      </c>
      <c r="F844" s="11">
        <v>201812</v>
      </c>
    </row>
    <row r="845" spans="1:6">
      <c r="A845" s="11" t="s">
        <v>951</v>
      </c>
      <c r="B845" s="11">
        <v>42</v>
      </c>
      <c r="C845" s="11" t="s">
        <v>175</v>
      </c>
      <c r="D845" s="11" t="s">
        <v>182</v>
      </c>
      <c r="E845" s="11">
        <v>2.4999999999999991</v>
      </c>
      <c r="F845" s="11">
        <v>201812</v>
      </c>
    </row>
    <row r="846" spans="1:6">
      <c r="A846" s="11" t="s">
        <v>951</v>
      </c>
      <c r="B846" s="11">
        <v>42</v>
      </c>
      <c r="C846" s="11" t="s">
        <v>175</v>
      </c>
      <c r="D846" s="11" t="s">
        <v>185</v>
      </c>
      <c r="E846" s="11">
        <v>6.0000000000000009</v>
      </c>
      <c r="F846" s="11">
        <v>201812</v>
      </c>
    </row>
    <row r="847" spans="1:6">
      <c r="A847" s="11" t="s">
        <v>951</v>
      </c>
      <c r="B847" s="11">
        <v>42</v>
      </c>
      <c r="C847" s="11" t="s">
        <v>175</v>
      </c>
      <c r="D847" s="11" t="s">
        <v>198</v>
      </c>
      <c r="E847" s="11">
        <v>12.5</v>
      </c>
      <c r="F847" s="11">
        <v>201812</v>
      </c>
    </row>
    <row r="848" spans="1:6">
      <c r="A848" s="11" t="s">
        <v>951</v>
      </c>
      <c r="B848" s="11">
        <v>42</v>
      </c>
      <c r="C848" s="11" t="s">
        <v>175</v>
      </c>
      <c r="D848" s="11" t="s">
        <v>206</v>
      </c>
      <c r="E848" s="11">
        <v>4.5</v>
      </c>
      <c r="F848" s="11">
        <v>201812</v>
      </c>
    </row>
    <row r="849" spans="1:6">
      <c r="A849" s="11" t="s">
        <v>786</v>
      </c>
      <c r="B849" s="11">
        <v>40</v>
      </c>
      <c r="C849" s="11" t="s">
        <v>198</v>
      </c>
      <c r="D849" s="11" t="s">
        <v>185</v>
      </c>
      <c r="E849" s="11">
        <v>6.3333333333333339</v>
      </c>
      <c r="F849" s="11">
        <v>201812</v>
      </c>
    </row>
    <row r="850" spans="1:6">
      <c r="A850" s="11" t="s">
        <v>598</v>
      </c>
      <c r="B850" s="11">
        <v>37</v>
      </c>
      <c r="C850" s="11" t="s">
        <v>203</v>
      </c>
      <c r="D850" s="11" t="s">
        <v>198</v>
      </c>
      <c r="E850" s="11">
        <v>27</v>
      </c>
      <c r="F850" s="11">
        <v>201812</v>
      </c>
    </row>
    <row r="851" spans="1:6">
      <c r="A851" s="11" t="s">
        <v>598</v>
      </c>
      <c r="B851" s="11">
        <v>38</v>
      </c>
      <c r="C851" s="11" t="s">
        <v>203</v>
      </c>
      <c r="D851" s="11" t="s">
        <v>198</v>
      </c>
      <c r="E851" s="11">
        <v>26</v>
      </c>
      <c r="F851" s="11">
        <v>201812</v>
      </c>
    </row>
    <row r="852" spans="1:6">
      <c r="A852" s="11" t="s">
        <v>598</v>
      </c>
      <c r="B852" s="11">
        <v>39</v>
      </c>
      <c r="C852" s="11" t="s">
        <v>203</v>
      </c>
      <c r="D852" s="11" t="s">
        <v>198</v>
      </c>
      <c r="E852" s="11">
        <v>28.5</v>
      </c>
      <c r="F852" s="11">
        <v>201812</v>
      </c>
    </row>
    <row r="853" spans="1:6">
      <c r="A853" s="11" t="s">
        <v>598</v>
      </c>
      <c r="B853" s="11">
        <v>40</v>
      </c>
      <c r="C853" s="11" t="s">
        <v>203</v>
      </c>
      <c r="D853" s="11" t="s">
        <v>198</v>
      </c>
      <c r="E853" s="11">
        <v>26</v>
      </c>
      <c r="F853" s="11">
        <v>201812</v>
      </c>
    </row>
    <row r="854" spans="1:6">
      <c r="A854" s="11" t="s">
        <v>598</v>
      </c>
      <c r="B854" s="11">
        <v>41</v>
      </c>
      <c r="C854" s="11" t="s">
        <v>203</v>
      </c>
      <c r="D854" s="11" t="s">
        <v>198</v>
      </c>
      <c r="E854" s="11">
        <v>26</v>
      </c>
      <c r="F854" s="11">
        <v>201812</v>
      </c>
    </row>
    <row r="855" spans="1:6">
      <c r="A855" s="11" t="s">
        <v>598</v>
      </c>
      <c r="B855" s="11">
        <v>42</v>
      </c>
      <c r="C855" s="11" t="s">
        <v>203</v>
      </c>
      <c r="D855" s="11" t="s">
        <v>198</v>
      </c>
      <c r="E855" s="11">
        <v>27.5</v>
      </c>
      <c r="F855" s="11">
        <v>201812</v>
      </c>
    </row>
    <row r="856" spans="1:6">
      <c r="A856" s="11" t="s">
        <v>770</v>
      </c>
      <c r="B856" s="11">
        <v>39</v>
      </c>
      <c r="C856" s="11" t="s">
        <v>185</v>
      </c>
      <c r="D856" s="11" t="s">
        <v>198</v>
      </c>
      <c r="E856" s="11">
        <v>4.4166666666666661</v>
      </c>
      <c r="F856" s="11">
        <v>201812</v>
      </c>
    </row>
    <row r="857" spans="1:6">
      <c r="A857" s="11" t="s">
        <v>770</v>
      </c>
      <c r="B857" s="11">
        <v>41</v>
      </c>
      <c r="C857" s="11" t="s">
        <v>185</v>
      </c>
      <c r="D857" s="11" t="s">
        <v>198</v>
      </c>
      <c r="E857" s="11">
        <v>1.1666666666666652</v>
      </c>
      <c r="F857" s="11">
        <v>201812</v>
      </c>
    </row>
    <row r="858" spans="1:6">
      <c r="A858" s="11" t="s">
        <v>465</v>
      </c>
      <c r="B858" s="11">
        <v>42</v>
      </c>
      <c r="C858" s="11" t="s">
        <v>185</v>
      </c>
      <c r="D858" s="11" t="s">
        <v>198</v>
      </c>
      <c r="E858" s="11">
        <v>25.65</v>
      </c>
      <c r="F858" s="11">
        <v>201812</v>
      </c>
    </row>
    <row r="859" spans="1:6">
      <c r="A859" s="11" t="s">
        <v>780</v>
      </c>
      <c r="B859" s="11">
        <v>41</v>
      </c>
      <c r="C859" s="11" t="s">
        <v>175</v>
      </c>
      <c r="D859" s="11" t="s">
        <v>185</v>
      </c>
      <c r="E859" s="11">
        <v>36.000000000000007</v>
      </c>
      <c r="F859" s="11">
        <v>201812</v>
      </c>
    </row>
    <row r="860" spans="1:6">
      <c r="A860" s="11" t="s">
        <v>780</v>
      </c>
      <c r="B860" s="11">
        <v>42</v>
      </c>
      <c r="C860" s="11" t="s">
        <v>175</v>
      </c>
      <c r="D860" s="11" t="s">
        <v>185</v>
      </c>
      <c r="E860" s="11">
        <v>28.000000000000004</v>
      </c>
      <c r="F860" s="11">
        <v>201812</v>
      </c>
    </row>
    <row r="861" spans="1:6">
      <c r="A861" s="11" t="s">
        <v>787</v>
      </c>
      <c r="B861" s="11">
        <v>39</v>
      </c>
      <c r="C861" s="11" t="s">
        <v>185</v>
      </c>
      <c r="D861" s="11" t="s">
        <v>198</v>
      </c>
      <c r="E861" s="11">
        <v>23.5</v>
      </c>
      <c r="F861" s="11">
        <v>201812</v>
      </c>
    </row>
    <row r="862" spans="1:6">
      <c r="A862" s="11" t="s">
        <v>787</v>
      </c>
      <c r="B862" s="11">
        <v>39</v>
      </c>
      <c r="C862" s="11" t="s">
        <v>185</v>
      </c>
      <c r="D862" s="11" t="s">
        <v>206</v>
      </c>
      <c r="E862" s="11">
        <v>3</v>
      </c>
      <c r="F862" s="11">
        <v>201812</v>
      </c>
    </row>
    <row r="863" spans="1:6">
      <c r="A863" s="11" t="s">
        <v>787</v>
      </c>
      <c r="B863" s="11">
        <v>40</v>
      </c>
      <c r="C863" s="11" t="s">
        <v>185</v>
      </c>
      <c r="D863" s="11" t="s">
        <v>198</v>
      </c>
      <c r="E863" s="11">
        <v>15</v>
      </c>
      <c r="F863" s="11">
        <v>201812</v>
      </c>
    </row>
    <row r="864" spans="1:6">
      <c r="A864" s="11" t="s">
        <v>787</v>
      </c>
      <c r="B864" s="11">
        <v>41</v>
      </c>
      <c r="C864" s="11" t="s">
        <v>185</v>
      </c>
      <c r="D864" s="11" t="s">
        <v>198</v>
      </c>
      <c r="E864" s="11">
        <v>19.333333333333336</v>
      </c>
      <c r="F864" s="11">
        <v>201812</v>
      </c>
    </row>
    <row r="865" spans="1:6">
      <c r="A865" s="11" t="s">
        <v>787</v>
      </c>
      <c r="B865" s="11">
        <v>42</v>
      </c>
      <c r="C865" s="11" t="s">
        <v>185</v>
      </c>
      <c r="D865" s="11" t="s">
        <v>198</v>
      </c>
      <c r="E865" s="11">
        <v>22.75</v>
      </c>
      <c r="F865" s="11">
        <v>201812</v>
      </c>
    </row>
    <row r="866" spans="1:6">
      <c r="A866" s="11" t="s">
        <v>708</v>
      </c>
      <c r="B866" s="11">
        <v>37</v>
      </c>
      <c r="C866" s="11" t="s">
        <v>185</v>
      </c>
      <c r="D866" s="11" t="s">
        <v>198</v>
      </c>
      <c r="E866" s="11">
        <v>16.93333333333333</v>
      </c>
      <c r="F866" s="11">
        <v>201910</v>
      </c>
    </row>
    <row r="867" spans="1:6">
      <c r="A867" s="11" t="s">
        <v>708</v>
      </c>
      <c r="B867" s="11">
        <v>37</v>
      </c>
      <c r="C867" s="11" t="s">
        <v>185</v>
      </c>
      <c r="D867" s="11" t="s">
        <v>203</v>
      </c>
      <c r="E867" s="11">
        <v>21.243333333333343</v>
      </c>
      <c r="F867" s="11">
        <v>201910</v>
      </c>
    </row>
    <row r="868" spans="1:6">
      <c r="A868" s="11" t="s">
        <v>726</v>
      </c>
      <c r="B868" s="11">
        <v>37</v>
      </c>
      <c r="C868" s="11" t="s">
        <v>175</v>
      </c>
      <c r="D868" s="11" t="s">
        <v>185</v>
      </c>
      <c r="E868" s="11">
        <v>10</v>
      </c>
      <c r="F868" s="11">
        <v>201910</v>
      </c>
    </row>
    <row r="869" spans="1:6">
      <c r="A869" s="11" t="s">
        <v>726</v>
      </c>
      <c r="B869" s="11">
        <v>37</v>
      </c>
      <c r="C869" s="11" t="s">
        <v>175</v>
      </c>
      <c r="D869" s="11" t="s">
        <v>177</v>
      </c>
      <c r="E869" s="11">
        <v>7.9999999999999982</v>
      </c>
      <c r="F869" s="11">
        <v>201910</v>
      </c>
    </row>
    <row r="870" spans="1:6">
      <c r="A870" s="11" t="s">
        <v>726</v>
      </c>
      <c r="B870" s="11">
        <v>37</v>
      </c>
      <c r="C870" s="11" t="s">
        <v>175</v>
      </c>
      <c r="D870" s="11" t="s">
        <v>198</v>
      </c>
      <c r="E870" s="11">
        <v>23</v>
      </c>
      <c r="F870" s="11">
        <v>201910</v>
      </c>
    </row>
    <row r="871" spans="1:6">
      <c r="A871" s="11" t="s">
        <v>726</v>
      </c>
      <c r="B871" s="11">
        <v>37</v>
      </c>
      <c r="C871" s="11" t="s">
        <v>175</v>
      </c>
      <c r="D871" s="11" t="s">
        <v>918</v>
      </c>
      <c r="E871" s="11">
        <v>0.99999999999999911</v>
      </c>
      <c r="F871" s="11">
        <v>201910</v>
      </c>
    </row>
    <row r="872" spans="1:6">
      <c r="A872" s="11" t="s">
        <v>493</v>
      </c>
      <c r="B872" s="11">
        <v>37</v>
      </c>
      <c r="C872" s="11" t="s">
        <v>198</v>
      </c>
      <c r="D872" s="11" t="s">
        <v>918</v>
      </c>
      <c r="E872" s="11">
        <v>20</v>
      </c>
      <c r="F872" s="11">
        <v>201910</v>
      </c>
    </row>
    <row r="873" spans="1:6">
      <c r="A873" s="11" t="s">
        <v>458</v>
      </c>
      <c r="B873" s="11">
        <v>37</v>
      </c>
      <c r="C873" s="11" t="s">
        <v>185</v>
      </c>
      <c r="D873" s="11" t="s">
        <v>182</v>
      </c>
      <c r="E873" s="11">
        <v>1.7499999999999991</v>
      </c>
      <c r="F873" s="11">
        <v>201910</v>
      </c>
    </row>
    <row r="874" spans="1:6">
      <c r="A874" s="11" t="s">
        <v>453</v>
      </c>
      <c r="B874" s="11">
        <v>37</v>
      </c>
      <c r="C874" s="11" t="s">
        <v>175</v>
      </c>
      <c r="D874" s="11" t="s">
        <v>177</v>
      </c>
      <c r="E874" s="11">
        <v>20</v>
      </c>
      <c r="F874" s="11">
        <v>201910</v>
      </c>
    </row>
    <row r="875" spans="1:6">
      <c r="A875" s="11" t="s">
        <v>453</v>
      </c>
      <c r="B875" s="11">
        <v>37</v>
      </c>
      <c r="C875" s="11" t="s">
        <v>175</v>
      </c>
      <c r="D875" s="11" t="s">
        <v>198</v>
      </c>
      <c r="E875" s="11">
        <v>8.25</v>
      </c>
      <c r="F875" s="11">
        <v>201910</v>
      </c>
    </row>
    <row r="876" spans="1:6">
      <c r="A876" s="11" t="s">
        <v>478</v>
      </c>
      <c r="B876" s="11">
        <v>37</v>
      </c>
      <c r="C876" s="11" t="s">
        <v>175</v>
      </c>
      <c r="D876" s="11" t="s">
        <v>198</v>
      </c>
      <c r="E876" s="11">
        <v>10.5</v>
      </c>
      <c r="F876" s="11">
        <v>201910</v>
      </c>
    </row>
    <row r="877" spans="1:6">
      <c r="A877" s="11" t="s">
        <v>478</v>
      </c>
      <c r="B877" s="11">
        <v>37</v>
      </c>
      <c r="C877" s="11" t="s">
        <v>175</v>
      </c>
      <c r="D877" s="11" t="s">
        <v>206</v>
      </c>
      <c r="E877" s="11">
        <v>16</v>
      </c>
      <c r="F877" s="11">
        <v>201910</v>
      </c>
    </row>
    <row r="878" spans="1:6">
      <c r="A878" s="11" t="s">
        <v>485</v>
      </c>
      <c r="B878" s="11">
        <v>37</v>
      </c>
      <c r="C878" s="11" t="s">
        <v>175</v>
      </c>
      <c r="D878" s="11" t="s">
        <v>185</v>
      </c>
      <c r="E878" s="11">
        <v>32</v>
      </c>
      <c r="F878" s="11">
        <v>201910</v>
      </c>
    </row>
    <row r="879" spans="1:6">
      <c r="A879" s="11" t="s">
        <v>485</v>
      </c>
      <c r="B879" s="11">
        <v>37</v>
      </c>
      <c r="C879" s="11" t="s">
        <v>175</v>
      </c>
      <c r="D879" s="11" t="s">
        <v>177</v>
      </c>
      <c r="E879" s="11">
        <v>3.2500000000000004</v>
      </c>
      <c r="F879" s="11">
        <v>201910</v>
      </c>
    </row>
    <row r="880" spans="1:6">
      <c r="A880" s="11" t="s">
        <v>769</v>
      </c>
      <c r="B880" s="11">
        <v>37</v>
      </c>
      <c r="C880" s="11" t="s">
        <v>185</v>
      </c>
      <c r="D880" s="11" t="s">
        <v>198</v>
      </c>
      <c r="E880" s="11">
        <v>0.83333333333333304</v>
      </c>
      <c r="F880" s="11">
        <v>201910</v>
      </c>
    </row>
    <row r="881" spans="1:6">
      <c r="A881" s="11" t="s">
        <v>769</v>
      </c>
      <c r="B881" s="11">
        <v>37</v>
      </c>
      <c r="C881" s="11" t="s">
        <v>185</v>
      </c>
      <c r="D881" s="11" t="s">
        <v>206</v>
      </c>
      <c r="E881" s="11">
        <v>0.81666666666666643</v>
      </c>
      <c r="F881" s="11">
        <v>201910</v>
      </c>
    </row>
    <row r="882" spans="1:6">
      <c r="A882" s="11" t="s">
        <v>917</v>
      </c>
      <c r="B882" s="11">
        <v>37</v>
      </c>
      <c r="C882" s="11" t="s">
        <v>203</v>
      </c>
      <c r="D882" s="11" t="s">
        <v>185</v>
      </c>
      <c r="E882" s="11">
        <v>49.163333333333341</v>
      </c>
      <c r="F882" s="11">
        <v>201910</v>
      </c>
    </row>
    <row r="883" spans="1:6">
      <c r="A883" s="11" t="s">
        <v>1019</v>
      </c>
      <c r="B883" s="11">
        <v>37</v>
      </c>
      <c r="C883" s="11" t="s">
        <v>198</v>
      </c>
      <c r="D883" s="11" t="s">
        <v>177</v>
      </c>
      <c r="E883" s="11">
        <v>7.8833333333333311</v>
      </c>
      <c r="F883" s="11">
        <v>201910</v>
      </c>
    </row>
    <row r="884" spans="1:6">
      <c r="A884" s="11" t="s">
        <v>450</v>
      </c>
      <c r="B884" s="11">
        <v>37</v>
      </c>
      <c r="C884" s="11" t="s">
        <v>185</v>
      </c>
      <c r="D884" s="11" t="s">
        <v>198</v>
      </c>
      <c r="E884" s="11">
        <v>2.2166666666666668</v>
      </c>
      <c r="F884" s="11">
        <v>201910</v>
      </c>
    </row>
    <row r="885" spans="1:6">
      <c r="A885" s="11" t="s">
        <v>482</v>
      </c>
      <c r="B885" s="11">
        <v>37</v>
      </c>
      <c r="C885" s="11" t="s">
        <v>175</v>
      </c>
      <c r="D885" s="11" t="s">
        <v>198</v>
      </c>
      <c r="E885" s="11">
        <v>50.75</v>
      </c>
      <c r="F885" s="11">
        <v>201910</v>
      </c>
    </row>
    <row r="886" spans="1:6">
      <c r="A886" s="11" t="s">
        <v>479</v>
      </c>
      <c r="B886" s="11">
        <v>37</v>
      </c>
      <c r="C886" s="11" t="s">
        <v>175</v>
      </c>
      <c r="D886" s="11" t="s">
        <v>177</v>
      </c>
      <c r="E886" s="11">
        <v>27</v>
      </c>
      <c r="F886" s="11">
        <v>201910</v>
      </c>
    </row>
    <row r="887" spans="1:6">
      <c r="A887" s="11" t="s">
        <v>479</v>
      </c>
      <c r="B887" s="11">
        <v>37</v>
      </c>
      <c r="C887" s="11" t="s">
        <v>175</v>
      </c>
      <c r="D887" s="11" t="s">
        <v>198</v>
      </c>
      <c r="E887" s="11">
        <v>17.749999999999996</v>
      </c>
      <c r="F887" s="11">
        <v>201910</v>
      </c>
    </row>
    <row r="888" spans="1:6">
      <c r="A888" s="11" t="s">
        <v>1078</v>
      </c>
      <c r="B888" s="11">
        <v>37</v>
      </c>
      <c r="C888" s="11" t="s">
        <v>177</v>
      </c>
      <c r="D888" s="11" t="s">
        <v>148</v>
      </c>
      <c r="E888" s="11">
        <v>52.25</v>
      </c>
      <c r="F888" s="11">
        <v>201910</v>
      </c>
    </row>
    <row r="889" spans="1:6">
      <c r="A889" s="11" t="s">
        <v>467</v>
      </c>
      <c r="B889" s="11">
        <v>37</v>
      </c>
      <c r="C889" s="11" t="s">
        <v>185</v>
      </c>
      <c r="D889" s="11" t="s">
        <v>206</v>
      </c>
      <c r="E889" s="11">
        <v>53.79666666666666</v>
      </c>
      <c r="F889" s="11">
        <v>201910</v>
      </c>
    </row>
    <row r="890" spans="1:6">
      <c r="A890" s="11" t="s">
        <v>775</v>
      </c>
      <c r="B890" s="11">
        <v>37</v>
      </c>
      <c r="C890" s="11" t="s">
        <v>198</v>
      </c>
      <c r="D890" s="11" t="s">
        <v>185</v>
      </c>
      <c r="E890" s="11">
        <v>39.050000000000004</v>
      </c>
      <c r="F890" s="11">
        <v>201910</v>
      </c>
    </row>
    <row r="891" spans="1:6">
      <c r="A891" s="11" t="s">
        <v>480</v>
      </c>
      <c r="B891" s="11">
        <v>37</v>
      </c>
      <c r="C891" s="11" t="s">
        <v>175</v>
      </c>
      <c r="D891" s="11" t="s">
        <v>185</v>
      </c>
      <c r="E891" s="11">
        <v>29.5</v>
      </c>
      <c r="F891" s="11">
        <v>201910</v>
      </c>
    </row>
    <row r="892" spans="1:6">
      <c r="A892" s="11" t="s">
        <v>1054</v>
      </c>
      <c r="B892" s="11">
        <v>37</v>
      </c>
      <c r="C892" s="11" t="s">
        <v>198</v>
      </c>
      <c r="D892" s="11" t="s">
        <v>148</v>
      </c>
      <c r="E892" s="11">
        <v>51.5</v>
      </c>
      <c r="F892" s="11">
        <v>201910</v>
      </c>
    </row>
    <row r="893" spans="1:6">
      <c r="A893" s="11" t="s">
        <v>500</v>
      </c>
      <c r="B893" s="11">
        <v>37</v>
      </c>
      <c r="C893" s="11" t="s">
        <v>185</v>
      </c>
      <c r="D893" s="11" t="s">
        <v>198</v>
      </c>
      <c r="E893" s="11">
        <v>5.0500000000000007</v>
      </c>
      <c r="F893" s="11">
        <v>201910</v>
      </c>
    </row>
    <row r="894" spans="1:6">
      <c r="A894" s="11" t="s">
        <v>1209</v>
      </c>
      <c r="B894" s="11">
        <v>37</v>
      </c>
      <c r="C894" s="11" t="s">
        <v>175</v>
      </c>
      <c r="D894" s="11" t="s">
        <v>198</v>
      </c>
      <c r="E894" s="11">
        <v>8</v>
      </c>
      <c r="F894" s="11">
        <v>201910</v>
      </c>
    </row>
    <row r="895" spans="1:6">
      <c r="A895" s="11" t="s">
        <v>777</v>
      </c>
      <c r="B895" s="11">
        <v>37</v>
      </c>
      <c r="C895" s="11" t="s">
        <v>175</v>
      </c>
      <c r="D895" s="11" t="s">
        <v>185</v>
      </c>
      <c r="E895" s="11">
        <v>26</v>
      </c>
      <c r="F895" s="11">
        <v>201910</v>
      </c>
    </row>
    <row r="896" spans="1:6">
      <c r="A896" s="11" t="s">
        <v>777</v>
      </c>
      <c r="B896" s="11">
        <v>37</v>
      </c>
      <c r="C896" s="11" t="s">
        <v>175</v>
      </c>
      <c r="D896" s="11" t="s">
        <v>206</v>
      </c>
      <c r="E896" s="11">
        <v>1.9999999999999982</v>
      </c>
      <c r="F896" s="11">
        <v>201910</v>
      </c>
    </row>
    <row r="897" spans="1:6">
      <c r="A897" s="11" t="s">
        <v>778</v>
      </c>
      <c r="B897" s="11">
        <v>37</v>
      </c>
      <c r="C897" s="11" t="s">
        <v>175</v>
      </c>
      <c r="D897" s="11" t="s">
        <v>185</v>
      </c>
      <c r="E897" s="11">
        <v>6.0000000000000018</v>
      </c>
      <c r="F897" s="11">
        <v>201910</v>
      </c>
    </row>
    <row r="898" spans="1:6">
      <c r="A898" s="11" t="s">
        <v>778</v>
      </c>
      <c r="B898" s="11">
        <v>37</v>
      </c>
      <c r="C898" s="11" t="s">
        <v>175</v>
      </c>
      <c r="D898" s="11" t="s">
        <v>177</v>
      </c>
      <c r="E898" s="11">
        <v>7</v>
      </c>
      <c r="F898" s="11">
        <v>201910</v>
      </c>
    </row>
    <row r="899" spans="1:6">
      <c r="A899" s="11" t="s">
        <v>778</v>
      </c>
      <c r="B899" s="11">
        <v>37</v>
      </c>
      <c r="C899" s="11" t="s">
        <v>175</v>
      </c>
      <c r="D899" s="11" t="s">
        <v>198</v>
      </c>
      <c r="E899" s="11">
        <v>27</v>
      </c>
      <c r="F899" s="11">
        <v>201910</v>
      </c>
    </row>
    <row r="900" spans="1:6">
      <c r="A900" s="11" t="s">
        <v>1320</v>
      </c>
      <c r="B900" s="11">
        <v>37</v>
      </c>
      <c r="C900" s="11" t="s">
        <v>185</v>
      </c>
      <c r="D900" s="11" t="s">
        <v>198</v>
      </c>
      <c r="E900" s="11">
        <v>4.5166666666666666</v>
      </c>
      <c r="F900" s="11">
        <v>201910</v>
      </c>
    </row>
    <row r="901" spans="1:6">
      <c r="A901" s="11" t="s">
        <v>484</v>
      </c>
      <c r="B901" s="11">
        <v>37</v>
      </c>
      <c r="C901" s="11" t="s">
        <v>175</v>
      </c>
      <c r="D901" s="11" t="s">
        <v>185</v>
      </c>
      <c r="E901" s="11">
        <v>0.75000000000000133</v>
      </c>
      <c r="F901" s="11">
        <v>201910</v>
      </c>
    </row>
    <row r="902" spans="1:6">
      <c r="A902" s="11" t="s">
        <v>484</v>
      </c>
      <c r="B902" s="11">
        <v>37</v>
      </c>
      <c r="C902" s="11" t="s">
        <v>175</v>
      </c>
      <c r="D902" s="11" t="s">
        <v>177</v>
      </c>
      <c r="E902" s="11">
        <v>0.74999999999999734</v>
      </c>
      <c r="F902" s="11">
        <v>201910</v>
      </c>
    </row>
    <row r="903" spans="1:6">
      <c r="A903" s="11" t="s">
        <v>484</v>
      </c>
      <c r="B903" s="11">
        <v>37</v>
      </c>
      <c r="C903" s="11" t="s">
        <v>175</v>
      </c>
      <c r="D903" s="11" t="s">
        <v>198</v>
      </c>
      <c r="E903" s="11">
        <v>15.500000000000002</v>
      </c>
      <c r="F903" s="11">
        <v>201910</v>
      </c>
    </row>
    <row r="904" spans="1:6">
      <c r="A904" s="11" t="s">
        <v>476</v>
      </c>
      <c r="B904" s="11">
        <v>37</v>
      </c>
      <c r="C904" s="11" t="s">
        <v>198</v>
      </c>
      <c r="D904" s="11" t="s">
        <v>206</v>
      </c>
      <c r="E904" s="11">
        <v>50.75</v>
      </c>
      <c r="F904" s="11">
        <v>201910</v>
      </c>
    </row>
    <row r="905" spans="1:6">
      <c r="A905" s="11" t="s">
        <v>780</v>
      </c>
      <c r="B905" s="11">
        <v>37</v>
      </c>
      <c r="C905" s="11" t="s">
        <v>175</v>
      </c>
      <c r="D905" s="11" t="s">
        <v>185</v>
      </c>
      <c r="E905" s="11">
        <v>33.5</v>
      </c>
      <c r="F905" s="11">
        <v>201910</v>
      </c>
    </row>
    <row r="906" spans="1:6">
      <c r="A906" s="11" t="s">
        <v>1239</v>
      </c>
      <c r="B906" s="11">
        <v>37</v>
      </c>
      <c r="C906" s="11" t="s">
        <v>185</v>
      </c>
      <c r="D906" s="11" t="s">
        <v>198</v>
      </c>
      <c r="E906" s="11">
        <v>18.2</v>
      </c>
      <c r="F906" s="11">
        <v>201910</v>
      </c>
    </row>
    <row r="907" spans="1:6">
      <c r="A907" s="11" t="s">
        <v>782</v>
      </c>
      <c r="B907" s="11">
        <v>37</v>
      </c>
      <c r="C907" s="11" t="s">
        <v>185</v>
      </c>
      <c r="D907" s="11" t="s">
        <v>198</v>
      </c>
      <c r="E907" s="11">
        <v>5.4500000000000011</v>
      </c>
      <c r="F907" s="11">
        <v>201910</v>
      </c>
    </row>
    <row r="908" spans="1:6">
      <c r="A908" s="11" t="s">
        <v>464</v>
      </c>
      <c r="B908" s="11">
        <v>37</v>
      </c>
      <c r="C908" s="11" t="s">
        <v>198</v>
      </c>
      <c r="D908" s="11" t="s">
        <v>177</v>
      </c>
      <c r="E908" s="11">
        <v>39.633333333333333</v>
      </c>
      <c r="F908" s="11">
        <v>201910</v>
      </c>
    </row>
    <row r="909" spans="1:6">
      <c r="A909" s="11" t="s">
        <v>1240</v>
      </c>
      <c r="B909" s="11">
        <v>37</v>
      </c>
      <c r="C909" s="11" t="s">
        <v>198</v>
      </c>
      <c r="D909" s="11" t="s">
        <v>177</v>
      </c>
      <c r="E909" s="11">
        <v>24.333333333333332</v>
      </c>
      <c r="F909" s="11">
        <v>201910</v>
      </c>
    </row>
    <row r="910" spans="1:6">
      <c r="A910" s="11" t="s">
        <v>486</v>
      </c>
      <c r="B910" s="11">
        <v>37</v>
      </c>
      <c r="C910" s="11" t="s">
        <v>175</v>
      </c>
      <c r="D910" s="11" t="s">
        <v>177</v>
      </c>
      <c r="E910" s="11">
        <v>43.250000000000007</v>
      </c>
      <c r="F910" s="11">
        <v>201910</v>
      </c>
    </row>
    <row r="911" spans="1:6">
      <c r="A911" s="11" t="s">
        <v>1216</v>
      </c>
      <c r="B911" s="11">
        <v>37</v>
      </c>
      <c r="C911" s="11" t="s">
        <v>175</v>
      </c>
      <c r="D911" s="11" t="s">
        <v>198</v>
      </c>
      <c r="E911" s="11">
        <v>25.5</v>
      </c>
      <c r="F911" s="11">
        <v>201910</v>
      </c>
    </row>
    <row r="912" spans="1:6">
      <c r="A912" s="11" t="s">
        <v>1242</v>
      </c>
      <c r="B912" s="11">
        <v>37</v>
      </c>
      <c r="C912" s="11" t="s">
        <v>185</v>
      </c>
      <c r="D912" s="11" t="s">
        <v>198</v>
      </c>
      <c r="E912" s="11">
        <v>19.166666666666664</v>
      </c>
      <c r="F912" s="11">
        <v>201910</v>
      </c>
    </row>
    <row r="913" spans="1:6">
      <c r="A913" s="11" t="s">
        <v>507</v>
      </c>
      <c r="B913" s="11">
        <v>37</v>
      </c>
      <c r="C913" s="11" t="s">
        <v>175</v>
      </c>
      <c r="D913" s="11" t="s">
        <v>198</v>
      </c>
      <c r="E913" s="11">
        <v>16</v>
      </c>
      <c r="F913" s="11">
        <v>201910</v>
      </c>
    </row>
    <row r="914" spans="1:6">
      <c r="A914" s="11" t="s">
        <v>483</v>
      </c>
      <c r="B914" s="11">
        <v>37</v>
      </c>
      <c r="C914" s="11" t="s">
        <v>175</v>
      </c>
      <c r="D914" s="11" t="s">
        <v>182</v>
      </c>
      <c r="E914" s="11">
        <v>5</v>
      </c>
      <c r="F914" s="11">
        <v>201910</v>
      </c>
    </row>
    <row r="915" spans="1:6">
      <c r="A915" s="11" t="s">
        <v>483</v>
      </c>
      <c r="B915" s="11">
        <v>37</v>
      </c>
      <c r="C915" s="11" t="s">
        <v>175</v>
      </c>
      <c r="D915" s="11" t="s">
        <v>185</v>
      </c>
      <c r="E915" s="11">
        <v>4.4999999999999982</v>
      </c>
      <c r="F915" s="11">
        <v>201910</v>
      </c>
    </row>
    <row r="916" spans="1:6">
      <c r="A916" s="11" t="s">
        <v>483</v>
      </c>
      <c r="B916" s="11">
        <v>37</v>
      </c>
      <c r="C916" s="11" t="s">
        <v>175</v>
      </c>
      <c r="D916" s="11" t="s">
        <v>177</v>
      </c>
      <c r="E916" s="11">
        <v>16.5</v>
      </c>
      <c r="F916" s="11">
        <v>201910</v>
      </c>
    </row>
    <row r="917" spans="1:6">
      <c r="A917" s="11" t="s">
        <v>483</v>
      </c>
      <c r="B917" s="11">
        <v>37</v>
      </c>
      <c r="C917" s="11" t="s">
        <v>175</v>
      </c>
      <c r="D917" s="11" t="s">
        <v>198</v>
      </c>
      <c r="E917" s="11">
        <v>14.499999999999998</v>
      </c>
      <c r="F917" s="11">
        <v>201910</v>
      </c>
    </row>
    <row r="918" spans="1:6">
      <c r="A918" s="11" t="s">
        <v>483</v>
      </c>
      <c r="B918" s="11">
        <v>37</v>
      </c>
      <c r="C918" s="11" t="s">
        <v>175</v>
      </c>
      <c r="D918" s="11" t="s">
        <v>206</v>
      </c>
      <c r="E918" s="11">
        <v>3</v>
      </c>
      <c r="F918" s="11">
        <v>201910</v>
      </c>
    </row>
    <row r="919" spans="1:6">
      <c r="A919" s="11" t="s">
        <v>483</v>
      </c>
      <c r="B919" s="11">
        <v>37</v>
      </c>
      <c r="C919" s="11" t="s">
        <v>175</v>
      </c>
      <c r="D919" s="11" t="s">
        <v>918</v>
      </c>
      <c r="E919" s="11">
        <v>2.5000000000000004</v>
      </c>
      <c r="F919" s="11">
        <v>201910</v>
      </c>
    </row>
    <row r="920" spans="1:6">
      <c r="A920" s="11" t="s">
        <v>913</v>
      </c>
      <c r="B920" s="11">
        <v>37</v>
      </c>
      <c r="C920" s="11" t="s">
        <v>185</v>
      </c>
      <c r="D920" s="11" t="s">
        <v>177</v>
      </c>
      <c r="E920" s="11">
        <v>21.366666666666671</v>
      </c>
      <c r="F920" s="11">
        <v>201910</v>
      </c>
    </row>
    <row r="921" spans="1:6">
      <c r="A921" s="11" t="s">
        <v>784</v>
      </c>
      <c r="B921" s="11">
        <v>37</v>
      </c>
      <c r="C921" s="11" t="s">
        <v>175</v>
      </c>
      <c r="D921" s="11" t="s">
        <v>148</v>
      </c>
      <c r="E921" s="11">
        <v>2.0000000000000009</v>
      </c>
      <c r="F921" s="11">
        <v>201910</v>
      </c>
    </row>
    <row r="922" spans="1:6">
      <c r="A922" s="11" t="s">
        <v>784</v>
      </c>
      <c r="B922" s="11">
        <v>37</v>
      </c>
      <c r="C922" s="11" t="s">
        <v>175</v>
      </c>
      <c r="D922" s="11" t="s">
        <v>182</v>
      </c>
      <c r="E922" s="11">
        <v>3.2499999999999991</v>
      </c>
      <c r="F922" s="11">
        <v>201910</v>
      </c>
    </row>
    <row r="923" spans="1:6">
      <c r="A923" s="11" t="s">
        <v>784</v>
      </c>
      <c r="B923" s="11">
        <v>37</v>
      </c>
      <c r="C923" s="11" t="s">
        <v>175</v>
      </c>
      <c r="D923" s="11" t="s">
        <v>185</v>
      </c>
      <c r="E923" s="11">
        <v>4.9999999999999991</v>
      </c>
      <c r="F923" s="11">
        <v>201910</v>
      </c>
    </row>
    <row r="924" spans="1:6">
      <c r="A924" s="11" t="s">
        <v>784</v>
      </c>
      <c r="B924" s="11">
        <v>37</v>
      </c>
      <c r="C924" s="11" t="s">
        <v>175</v>
      </c>
      <c r="D924" s="11" t="s">
        <v>177</v>
      </c>
      <c r="E924" s="11">
        <v>4</v>
      </c>
      <c r="F924" s="11">
        <v>201910</v>
      </c>
    </row>
    <row r="925" spans="1:6">
      <c r="A925" s="11" t="s">
        <v>784</v>
      </c>
      <c r="B925" s="11">
        <v>37</v>
      </c>
      <c r="C925" s="11" t="s">
        <v>175</v>
      </c>
      <c r="D925" s="11" t="s">
        <v>198</v>
      </c>
      <c r="E925" s="11">
        <v>5.0000000000000018</v>
      </c>
      <c r="F925" s="11">
        <v>201910</v>
      </c>
    </row>
    <row r="926" spans="1:6">
      <c r="A926" s="11" t="s">
        <v>784</v>
      </c>
      <c r="B926" s="11">
        <v>37</v>
      </c>
      <c r="C926" s="11" t="s">
        <v>175</v>
      </c>
      <c r="D926" s="11" t="s">
        <v>203</v>
      </c>
      <c r="E926" s="11">
        <v>0.49999999999999822</v>
      </c>
      <c r="F926" s="11">
        <v>201910</v>
      </c>
    </row>
    <row r="927" spans="1:6">
      <c r="A927" s="11" t="s">
        <v>784</v>
      </c>
      <c r="B927" s="11">
        <v>37</v>
      </c>
      <c r="C927" s="11" t="s">
        <v>175</v>
      </c>
      <c r="D927" s="11" t="s">
        <v>206</v>
      </c>
      <c r="E927" s="11">
        <v>4.2499999999999982</v>
      </c>
      <c r="F927" s="11">
        <v>201910</v>
      </c>
    </row>
    <row r="928" spans="1:6">
      <c r="A928" s="11" t="s">
        <v>707</v>
      </c>
      <c r="B928" s="11">
        <v>37</v>
      </c>
      <c r="C928" s="11" t="s">
        <v>198</v>
      </c>
      <c r="D928" s="11" t="s">
        <v>185</v>
      </c>
      <c r="E928" s="11">
        <v>23.153333333333336</v>
      </c>
      <c r="F928" s="11">
        <v>201910</v>
      </c>
    </row>
    <row r="929" spans="1:6">
      <c r="A929" s="11" t="s">
        <v>707</v>
      </c>
      <c r="B929" s="11">
        <v>37</v>
      </c>
      <c r="C929" s="11" t="s">
        <v>198</v>
      </c>
      <c r="D929" s="11" t="s">
        <v>177</v>
      </c>
      <c r="E929" s="11">
        <v>11.933333333333332</v>
      </c>
      <c r="F929" s="11">
        <v>201910</v>
      </c>
    </row>
    <row r="930" spans="1:6">
      <c r="A930" s="11" t="s">
        <v>785</v>
      </c>
      <c r="B930" s="11">
        <v>37</v>
      </c>
      <c r="C930" s="11" t="s">
        <v>198</v>
      </c>
      <c r="D930" s="11" t="s">
        <v>185</v>
      </c>
      <c r="E930" s="11">
        <v>5.9500000000000011</v>
      </c>
      <c r="F930" s="11">
        <v>201910</v>
      </c>
    </row>
    <row r="931" spans="1:6">
      <c r="A931" s="11" t="s">
        <v>708</v>
      </c>
      <c r="B931" s="11">
        <v>38</v>
      </c>
      <c r="C931" s="11" t="s">
        <v>185</v>
      </c>
      <c r="D931" s="11" t="s">
        <v>198</v>
      </c>
      <c r="E931" s="11">
        <v>9</v>
      </c>
      <c r="F931" s="11">
        <v>201910</v>
      </c>
    </row>
    <row r="932" spans="1:6">
      <c r="A932" s="11" t="s">
        <v>708</v>
      </c>
      <c r="B932" s="11">
        <v>38</v>
      </c>
      <c r="C932" s="11" t="s">
        <v>185</v>
      </c>
      <c r="D932" s="11" t="s">
        <v>203</v>
      </c>
      <c r="E932" s="11">
        <v>12.299999999999997</v>
      </c>
      <c r="F932" s="11">
        <v>201910</v>
      </c>
    </row>
    <row r="933" spans="1:6">
      <c r="A933" s="11" t="s">
        <v>493</v>
      </c>
      <c r="B933" s="11">
        <v>38</v>
      </c>
      <c r="C933" s="11" t="s">
        <v>198</v>
      </c>
      <c r="D933" s="11" t="s">
        <v>918</v>
      </c>
      <c r="E933" s="11">
        <v>13.999999999999998</v>
      </c>
      <c r="F933" s="11">
        <v>201910</v>
      </c>
    </row>
    <row r="934" spans="1:6">
      <c r="A934" s="11" t="s">
        <v>458</v>
      </c>
      <c r="B934" s="11">
        <v>38</v>
      </c>
      <c r="C934" s="11" t="s">
        <v>185</v>
      </c>
      <c r="D934" s="11" t="s">
        <v>182</v>
      </c>
      <c r="E934" s="11">
        <v>8.5</v>
      </c>
      <c r="F934" s="11">
        <v>201910</v>
      </c>
    </row>
    <row r="935" spans="1:6">
      <c r="A935" s="11" t="s">
        <v>458</v>
      </c>
      <c r="B935" s="11">
        <v>38</v>
      </c>
      <c r="C935" s="11" t="s">
        <v>185</v>
      </c>
      <c r="D935" s="11" t="s">
        <v>206</v>
      </c>
      <c r="E935" s="11">
        <v>0.75</v>
      </c>
      <c r="F935" s="11">
        <v>201910</v>
      </c>
    </row>
    <row r="936" spans="1:6">
      <c r="A936" s="11" t="s">
        <v>453</v>
      </c>
      <c r="B936" s="11">
        <v>38</v>
      </c>
      <c r="C936" s="11" t="s">
        <v>175</v>
      </c>
      <c r="D936" s="11" t="s">
        <v>177</v>
      </c>
      <c r="E936" s="11">
        <v>16.75</v>
      </c>
      <c r="F936" s="11">
        <v>201910</v>
      </c>
    </row>
    <row r="937" spans="1:6">
      <c r="A937" s="11" t="s">
        <v>453</v>
      </c>
      <c r="B937" s="11">
        <v>38</v>
      </c>
      <c r="C937" s="11" t="s">
        <v>175</v>
      </c>
      <c r="D937" s="11" t="s">
        <v>198</v>
      </c>
      <c r="E937" s="11">
        <v>15.5</v>
      </c>
      <c r="F937" s="11">
        <v>201910</v>
      </c>
    </row>
    <row r="938" spans="1:6">
      <c r="A938" s="11" t="s">
        <v>478</v>
      </c>
      <c r="B938" s="11">
        <v>38</v>
      </c>
      <c r="C938" s="11" t="s">
        <v>175</v>
      </c>
      <c r="D938" s="11" t="s">
        <v>198</v>
      </c>
      <c r="E938" s="11">
        <v>10.5</v>
      </c>
      <c r="F938" s="11">
        <v>201910</v>
      </c>
    </row>
    <row r="939" spans="1:6">
      <c r="A939" s="11" t="s">
        <v>478</v>
      </c>
      <c r="B939" s="11">
        <v>38</v>
      </c>
      <c r="C939" s="11" t="s">
        <v>175</v>
      </c>
      <c r="D939" s="11" t="s">
        <v>206</v>
      </c>
      <c r="E939" s="11">
        <v>9.0000000000000018</v>
      </c>
      <c r="F939" s="11">
        <v>201910</v>
      </c>
    </row>
    <row r="940" spans="1:6">
      <c r="A940" s="11" t="s">
        <v>485</v>
      </c>
      <c r="B940" s="11">
        <v>38</v>
      </c>
      <c r="C940" s="11" t="s">
        <v>175</v>
      </c>
      <c r="D940" s="11" t="s">
        <v>185</v>
      </c>
      <c r="E940" s="11">
        <v>39</v>
      </c>
      <c r="F940" s="11">
        <v>201910</v>
      </c>
    </row>
    <row r="941" spans="1:6">
      <c r="A941" s="11" t="s">
        <v>917</v>
      </c>
      <c r="B941" s="11">
        <v>38</v>
      </c>
      <c r="C941" s="11" t="s">
        <v>203</v>
      </c>
      <c r="D941" s="11" t="s">
        <v>185</v>
      </c>
      <c r="E941" s="11">
        <v>57.219999999999992</v>
      </c>
      <c r="F941" s="11">
        <v>201910</v>
      </c>
    </row>
    <row r="942" spans="1:6">
      <c r="A942" s="11" t="s">
        <v>482</v>
      </c>
      <c r="B942" s="11">
        <v>38</v>
      </c>
      <c r="C942" s="11" t="s">
        <v>175</v>
      </c>
      <c r="D942" s="11" t="s">
        <v>198</v>
      </c>
      <c r="E942" s="11">
        <v>46.5</v>
      </c>
      <c r="F942" s="11">
        <v>201910</v>
      </c>
    </row>
    <row r="943" spans="1:6">
      <c r="A943" s="11" t="s">
        <v>479</v>
      </c>
      <c r="B943" s="11">
        <v>38</v>
      </c>
      <c r="C943" s="11" t="s">
        <v>175</v>
      </c>
      <c r="D943" s="11" t="s">
        <v>177</v>
      </c>
      <c r="E943" s="11">
        <v>13.999999999999996</v>
      </c>
      <c r="F943" s="11">
        <v>201910</v>
      </c>
    </row>
    <row r="944" spans="1:6">
      <c r="A944" s="11" t="s">
        <v>479</v>
      </c>
      <c r="B944" s="11">
        <v>38</v>
      </c>
      <c r="C944" s="11" t="s">
        <v>175</v>
      </c>
      <c r="D944" s="11" t="s">
        <v>198</v>
      </c>
      <c r="E944" s="11">
        <v>31.5</v>
      </c>
      <c r="F944" s="11">
        <v>201910</v>
      </c>
    </row>
    <row r="945" spans="1:6">
      <c r="A945" s="11" t="s">
        <v>1078</v>
      </c>
      <c r="B945" s="11">
        <v>38</v>
      </c>
      <c r="C945" s="11" t="s">
        <v>177</v>
      </c>
      <c r="D945" s="11" t="s">
        <v>148</v>
      </c>
      <c r="E945" s="11">
        <v>21.25</v>
      </c>
      <c r="F945" s="11">
        <v>201910</v>
      </c>
    </row>
    <row r="946" spans="1:6">
      <c r="A946" s="11" t="s">
        <v>467</v>
      </c>
      <c r="B946" s="11">
        <v>38</v>
      </c>
      <c r="C946" s="11" t="s">
        <v>185</v>
      </c>
      <c r="D946" s="11" t="s">
        <v>206</v>
      </c>
      <c r="E946" s="11">
        <v>50.946666666666673</v>
      </c>
      <c r="F946" s="11">
        <v>201910</v>
      </c>
    </row>
    <row r="947" spans="1:6">
      <c r="A947" s="11" t="s">
        <v>775</v>
      </c>
      <c r="B947" s="11">
        <v>38</v>
      </c>
      <c r="C947" s="11" t="s">
        <v>198</v>
      </c>
      <c r="D947" s="11" t="s">
        <v>185</v>
      </c>
      <c r="E947" s="11">
        <v>0.35000000000000142</v>
      </c>
      <c r="F947" s="11">
        <v>201910</v>
      </c>
    </row>
    <row r="948" spans="1:6">
      <c r="A948" s="11" t="s">
        <v>480</v>
      </c>
      <c r="B948" s="11">
        <v>38</v>
      </c>
      <c r="C948" s="11" t="s">
        <v>175</v>
      </c>
      <c r="D948" s="11" t="s">
        <v>185</v>
      </c>
      <c r="E948" s="11">
        <v>40.166666666666664</v>
      </c>
      <c r="F948" s="11">
        <v>201910</v>
      </c>
    </row>
    <row r="949" spans="1:6">
      <c r="A949" s="11" t="s">
        <v>1054</v>
      </c>
      <c r="B949" s="11">
        <v>38</v>
      </c>
      <c r="C949" s="11" t="s">
        <v>198</v>
      </c>
      <c r="D949" s="11" t="s">
        <v>148</v>
      </c>
      <c r="E949" s="11">
        <v>51.5</v>
      </c>
      <c r="F949" s="11">
        <v>201910</v>
      </c>
    </row>
    <row r="950" spans="1:6">
      <c r="A950" s="11" t="s">
        <v>500</v>
      </c>
      <c r="B950" s="11">
        <v>38</v>
      </c>
      <c r="C950" s="11" t="s">
        <v>185</v>
      </c>
      <c r="D950" s="11" t="s">
        <v>198</v>
      </c>
      <c r="E950" s="11">
        <v>3.9833333333333352</v>
      </c>
      <c r="F950" s="11">
        <v>201910</v>
      </c>
    </row>
    <row r="951" spans="1:6">
      <c r="A951" s="11" t="s">
        <v>1209</v>
      </c>
      <c r="B951" s="11">
        <v>38</v>
      </c>
      <c r="C951" s="11" t="s">
        <v>175</v>
      </c>
      <c r="D951" s="11" t="s">
        <v>198</v>
      </c>
      <c r="E951" s="11">
        <v>16</v>
      </c>
      <c r="F951" s="11">
        <v>201910</v>
      </c>
    </row>
    <row r="952" spans="1:6">
      <c r="A952" s="11" t="s">
        <v>777</v>
      </c>
      <c r="B952" s="11">
        <v>38</v>
      </c>
      <c r="C952" s="11" t="s">
        <v>175</v>
      </c>
      <c r="D952" s="11" t="s">
        <v>185</v>
      </c>
      <c r="E952" s="11">
        <v>22</v>
      </c>
      <c r="F952" s="11">
        <v>201910</v>
      </c>
    </row>
    <row r="953" spans="1:6">
      <c r="A953" s="11" t="s">
        <v>777</v>
      </c>
      <c r="B953" s="11">
        <v>38</v>
      </c>
      <c r="C953" s="11" t="s">
        <v>175</v>
      </c>
      <c r="D953" s="11" t="s">
        <v>206</v>
      </c>
      <c r="E953" s="11">
        <v>0.99999999999999911</v>
      </c>
      <c r="F953" s="11">
        <v>201910</v>
      </c>
    </row>
    <row r="954" spans="1:6">
      <c r="A954" s="11" t="s">
        <v>778</v>
      </c>
      <c r="B954" s="11">
        <v>38</v>
      </c>
      <c r="C954" s="11" t="s">
        <v>175</v>
      </c>
      <c r="D954" s="11" t="s">
        <v>185</v>
      </c>
      <c r="E954" s="11">
        <v>2.0000000000000009</v>
      </c>
      <c r="F954" s="11">
        <v>201910</v>
      </c>
    </row>
    <row r="955" spans="1:6">
      <c r="A955" s="11" t="s">
        <v>778</v>
      </c>
      <c r="B955" s="11">
        <v>38</v>
      </c>
      <c r="C955" s="11" t="s">
        <v>175</v>
      </c>
      <c r="D955" s="11" t="s">
        <v>177</v>
      </c>
      <c r="E955" s="11">
        <v>6.0000000000000018</v>
      </c>
      <c r="F955" s="11">
        <v>201910</v>
      </c>
    </row>
    <row r="956" spans="1:6">
      <c r="A956" s="11" t="s">
        <v>778</v>
      </c>
      <c r="B956" s="11">
        <v>38</v>
      </c>
      <c r="C956" s="11" t="s">
        <v>175</v>
      </c>
      <c r="D956" s="11" t="s">
        <v>198</v>
      </c>
      <c r="E956" s="11">
        <v>32</v>
      </c>
      <c r="F956" s="11">
        <v>201910</v>
      </c>
    </row>
    <row r="957" spans="1:6">
      <c r="A957" s="11" t="s">
        <v>1320</v>
      </c>
      <c r="B957" s="11">
        <v>38</v>
      </c>
      <c r="C957" s="11" t="s">
        <v>185</v>
      </c>
      <c r="D957" s="11" t="s">
        <v>198</v>
      </c>
      <c r="E957" s="11">
        <v>12.516666666666673</v>
      </c>
      <c r="F957" s="11">
        <v>201910</v>
      </c>
    </row>
    <row r="958" spans="1:6">
      <c r="A958" s="11" t="s">
        <v>484</v>
      </c>
      <c r="B958" s="11">
        <v>38</v>
      </c>
      <c r="C958" s="11" t="s">
        <v>175</v>
      </c>
      <c r="D958" s="11" t="s">
        <v>185</v>
      </c>
      <c r="E958" s="11">
        <v>0.50000000000000089</v>
      </c>
      <c r="F958" s="11">
        <v>201910</v>
      </c>
    </row>
    <row r="959" spans="1:6">
      <c r="A959" s="11" t="s">
        <v>484</v>
      </c>
      <c r="B959" s="11">
        <v>38</v>
      </c>
      <c r="C959" s="11" t="s">
        <v>175</v>
      </c>
      <c r="D959" s="11" t="s">
        <v>177</v>
      </c>
      <c r="E959" s="11">
        <v>0.49999999999999822</v>
      </c>
      <c r="F959" s="11">
        <v>201910</v>
      </c>
    </row>
    <row r="960" spans="1:6">
      <c r="A960" s="11" t="s">
        <v>484</v>
      </c>
      <c r="B960" s="11">
        <v>38</v>
      </c>
      <c r="C960" s="11" t="s">
        <v>175</v>
      </c>
      <c r="D960" s="11" t="s">
        <v>198</v>
      </c>
      <c r="E960" s="11">
        <v>16</v>
      </c>
      <c r="F960" s="11">
        <v>201910</v>
      </c>
    </row>
    <row r="961" spans="1:6">
      <c r="A961" s="11" t="s">
        <v>476</v>
      </c>
      <c r="B961" s="11">
        <v>38</v>
      </c>
      <c r="C961" s="11" t="s">
        <v>198</v>
      </c>
      <c r="D961" s="11" t="s">
        <v>206</v>
      </c>
      <c r="E961" s="11">
        <v>50.25</v>
      </c>
      <c r="F961" s="11">
        <v>201910</v>
      </c>
    </row>
    <row r="962" spans="1:6">
      <c r="A962" s="11" t="s">
        <v>780</v>
      </c>
      <c r="B962" s="11">
        <v>38</v>
      </c>
      <c r="C962" s="11" t="s">
        <v>175</v>
      </c>
      <c r="D962" s="11" t="s">
        <v>185</v>
      </c>
      <c r="E962" s="11">
        <v>37.25</v>
      </c>
      <c r="F962" s="11">
        <v>201910</v>
      </c>
    </row>
    <row r="963" spans="1:6">
      <c r="A963" s="11" t="s">
        <v>1239</v>
      </c>
      <c r="B963" s="11">
        <v>38</v>
      </c>
      <c r="C963" s="11" t="s">
        <v>185</v>
      </c>
      <c r="D963" s="11" t="s">
        <v>198</v>
      </c>
      <c r="E963" s="11">
        <v>11.799999999999995</v>
      </c>
      <c r="F963" s="11">
        <v>201910</v>
      </c>
    </row>
    <row r="964" spans="1:6">
      <c r="A964" s="11" t="s">
        <v>782</v>
      </c>
      <c r="B964" s="11">
        <v>38</v>
      </c>
      <c r="C964" s="11" t="s">
        <v>185</v>
      </c>
      <c r="D964" s="11" t="s">
        <v>198</v>
      </c>
      <c r="E964" s="11">
        <v>0.98333333333333384</v>
      </c>
      <c r="F964" s="11">
        <v>201910</v>
      </c>
    </row>
    <row r="965" spans="1:6">
      <c r="A965" s="11" t="s">
        <v>464</v>
      </c>
      <c r="B965" s="11">
        <v>38</v>
      </c>
      <c r="C965" s="11" t="s">
        <v>198</v>
      </c>
      <c r="D965" s="11" t="s">
        <v>177</v>
      </c>
      <c r="E965" s="11">
        <v>48.600000000000009</v>
      </c>
      <c r="F965" s="11">
        <v>201910</v>
      </c>
    </row>
    <row r="966" spans="1:6">
      <c r="A966" s="11" t="s">
        <v>1240</v>
      </c>
      <c r="B966" s="11">
        <v>38</v>
      </c>
      <c r="C966" s="11" t="s">
        <v>198</v>
      </c>
      <c r="D966" s="11" t="s">
        <v>177</v>
      </c>
      <c r="E966" s="11">
        <v>15.75</v>
      </c>
      <c r="F966" s="11">
        <v>201910</v>
      </c>
    </row>
    <row r="967" spans="1:6">
      <c r="A967" s="11" t="s">
        <v>486</v>
      </c>
      <c r="B967" s="11">
        <v>38</v>
      </c>
      <c r="C967" s="11" t="s">
        <v>175</v>
      </c>
      <c r="D967" s="11" t="s">
        <v>177</v>
      </c>
      <c r="E967" s="11">
        <v>45.000000000000007</v>
      </c>
      <c r="F967" s="11">
        <v>201910</v>
      </c>
    </row>
    <row r="968" spans="1:6">
      <c r="A968" s="11" t="s">
        <v>1216</v>
      </c>
      <c r="B968" s="11">
        <v>38</v>
      </c>
      <c r="C968" s="11" t="s">
        <v>175</v>
      </c>
      <c r="D968" s="11" t="s">
        <v>198</v>
      </c>
      <c r="E968" s="11">
        <v>8.5</v>
      </c>
      <c r="F968" s="11">
        <v>201910</v>
      </c>
    </row>
    <row r="969" spans="1:6">
      <c r="A969" s="11" t="s">
        <v>1242</v>
      </c>
      <c r="B969" s="11">
        <v>38</v>
      </c>
      <c r="C969" s="11" t="s">
        <v>185</v>
      </c>
      <c r="D969" s="11" t="s">
        <v>198</v>
      </c>
      <c r="E969" s="11">
        <v>6.2999999999999989</v>
      </c>
      <c r="F969" s="11">
        <v>201910</v>
      </c>
    </row>
    <row r="970" spans="1:6">
      <c r="A970" s="11" t="s">
        <v>507</v>
      </c>
      <c r="B970" s="11">
        <v>38</v>
      </c>
      <c r="C970" s="11" t="s">
        <v>175</v>
      </c>
      <c r="D970" s="11" t="s">
        <v>198</v>
      </c>
      <c r="E970" s="11">
        <v>12</v>
      </c>
      <c r="F970" s="11">
        <v>201910</v>
      </c>
    </row>
    <row r="971" spans="1:6">
      <c r="A971" s="11" t="s">
        <v>483</v>
      </c>
      <c r="B971" s="11">
        <v>38</v>
      </c>
      <c r="C971" s="11" t="s">
        <v>175</v>
      </c>
      <c r="D971" s="11" t="s">
        <v>182</v>
      </c>
      <c r="E971" s="11">
        <v>4.5</v>
      </c>
      <c r="F971" s="11">
        <v>201910</v>
      </c>
    </row>
    <row r="972" spans="1:6">
      <c r="A972" s="11" t="s">
        <v>483</v>
      </c>
      <c r="B972" s="11">
        <v>38</v>
      </c>
      <c r="C972" s="11" t="s">
        <v>175</v>
      </c>
      <c r="D972" s="11" t="s">
        <v>185</v>
      </c>
      <c r="E972" s="11">
        <v>9.5</v>
      </c>
      <c r="F972" s="11">
        <v>201910</v>
      </c>
    </row>
    <row r="973" spans="1:6">
      <c r="A973" s="11" t="s">
        <v>483</v>
      </c>
      <c r="B973" s="11">
        <v>38</v>
      </c>
      <c r="C973" s="11" t="s">
        <v>175</v>
      </c>
      <c r="D973" s="11" t="s">
        <v>177</v>
      </c>
      <c r="E973" s="11">
        <v>19.5</v>
      </c>
      <c r="F973" s="11">
        <v>201910</v>
      </c>
    </row>
    <row r="974" spans="1:6">
      <c r="A974" s="11" t="s">
        <v>483</v>
      </c>
      <c r="B974" s="11">
        <v>38</v>
      </c>
      <c r="C974" s="11" t="s">
        <v>175</v>
      </c>
      <c r="D974" s="11" t="s">
        <v>198</v>
      </c>
      <c r="E974" s="11">
        <v>11</v>
      </c>
      <c r="F974" s="11">
        <v>201910</v>
      </c>
    </row>
    <row r="975" spans="1:6">
      <c r="A975" s="11" t="s">
        <v>483</v>
      </c>
      <c r="B975" s="11">
        <v>38</v>
      </c>
      <c r="C975" s="11" t="s">
        <v>175</v>
      </c>
      <c r="D975" s="11" t="s">
        <v>206</v>
      </c>
      <c r="E975" s="11">
        <v>1.5</v>
      </c>
      <c r="F975" s="11">
        <v>201910</v>
      </c>
    </row>
    <row r="976" spans="1:6">
      <c r="A976" s="11" t="s">
        <v>913</v>
      </c>
      <c r="B976" s="11">
        <v>38</v>
      </c>
      <c r="C976" s="11" t="s">
        <v>185</v>
      </c>
      <c r="D976" s="11" t="s">
        <v>177</v>
      </c>
      <c r="E976" s="11">
        <v>15.916666666666668</v>
      </c>
      <c r="F976" s="11">
        <v>201910</v>
      </c>
    </row>
    <row r="977" spans="1:6">
      <c r="A977" s="11" t="s">
        <v>913</v>
      </c>
      <c r="B977" s="11">
        <v>38</v>
      </c>
      <c r="C977" s="11" t="s">
        <v>185</v>
      </c>
      <c r="D977" s="11" t="s">
        <v>198</v>
      </c>
      <c r="E977" s="11">
        <v>3.2333333333333325</v>
      </c>
      <c r="F977" s="11">
        <v>201910</v>
      </c>
    </row>
    <row r="978" spans="1:6">
      <c r="A978" s="11" t="s">
        <v>784</v>
      </c>
      <c r="B978" s="11">
        <v>38</v>
      </c>
      <c r="C978" s="11" t="s">
        <v>175</v>
      </c>
      <c r="D978" s="11" t="s">
        <v>148</v>
      </c>
      <c r="E978" s="11">
        <v>0.50000000000000089</v>
      </c>
      <c r="F978" s="11">
        <v>201910</v>
      </c>
    </row>
    <row r="979" spans="1:6">
      <c r="A979" s="11" t="s">
        <v>784</v>
      </c>
      <c r="B979" s="11">
        <v>38</v>
      </c>
      <c r="C979" s="11" t="s">
        <v>175</v>
      </c>
      <c r="D979" s="11" t="s">
        <v>182</v>
      </c>
      <c r="E979" s="11">
        <v>1.2500000000000009</v>
      </c>
      <c r="F979" s="11">
        <v>201910</v>
      </c>
    </row>
    <row r="980" spans="1:6">
      <c r="A980" s="11" t="s">
        <v>784</v>
      </c>
      <c r="B980" s="11">
        <v>38</v>
      </c>
      <c r="C980" s="11" t="s">
        <v>175</v>
      </c>
      <c r="D980" s="11" t="s">
        <v>185</v>
      </c>
      <c r="E980" s="11">
        <v>2.7500000000000009</v>
      </c>
      <c r="F980" s="11">
        <v>201910</v>
      </c>
    </row>
    <row r="981" spans="1:6">
      <c r="A981" s="11" t="s">
        <v>784</v>
      </c>
      <c r="B981" s="11">
        <v>38</v>
      </c>
      <c r="C981" s="11" t="s">
        <v>175</v>
      </c>
      <c r="D981" s="11" t="s">
        <v>177</v>
      </c>
      <c r="E981" s="11">
        <v>1.5000000000000027</v>
      </c>
      <c r="F981" s="11">
        <v>201910</v>
      </c>
    </row>
    <row r="982" spans="1:6">
      <c r="A982" s="11" t="s">
        <v>784</v>
      </c>
      <c r="B982" s="11">
        <v>38</v>
      </c>
      <c r="C982" s="11" t="s">
        <v>175</v>
      </c>
      <c r="D982" s="11" t="s">
        <v>198</v>
      </c>
      <c r="E982" s="11">
        <v>2.7500000000000009</v>
      </c>
      <c r="F982" s="11">
        <v>201910</v>
      </c>
    </row>
    <row r="983" spans="1:6">
      <c r="A983" s="11" t="s">
        <v>784</v>
      </c>
      <c r="B983" s="11">
        <v>38</v>
      </c>
      <c r="C983" s="11" t="s">
        <v>175</v>
      </c>
      <c r="D983" s="11" t="s">
        <v>203</v>
      </c>
      <c r="E983" s="11">
        <v>0.99999999999999911</v>
      </c>
      <c r="F983" s="11">
        <v>201910</v>
      </c>
    </row>
    <row r="984" spans="1:6">
      <c r="A984" s="11" t="s">
        <v>784</v>
      </c>
      <c r="B984" s="11">
        <v>38</v>
      </c>
      <c r="C984" s="11" t="s">
        <v>175</v>
      </c>
      <c r="D984" s="11" t="s">
        <v>206</v>
      </c>
      <c r="E984" s="11">
        <v>2.249999999999996</v>
      </c>
      <c r="F984" s="11">
        <v>201910</v>
      </c>
    </row>
    <row r="985" spans="1:6">
      <c r="A985" s="11" t="s">
        <v>784</v>
      </c>
      <c r="B985" s="11">
        <v>38</v>
      </c>
      <c r="C985" s="11" t="s">
        <v>175</v>
      </c>
      <c r="D985" s="11" t="s">
        <v>918</v>
      </c>
      <c r="E985" s="11">
        <v>0.99999999999999911</v>
      </c>
      <c r="F985" s="11">
        <v>201910</v>
      </c>
    </row>
    <row r="986" spans="1:6">
      <c r="A986" s="11" t="s">
        <v>707</v>
      </c>
      <c r="B986" s="11">
        <v>38</v>
      </c>
      <c r="C986" s="11" t="s">
        <v>198</v>
      </c>
      <c r="D986" s="11" t="s">
        <v>185</v>
      </c>
      <c r="E986" s="11">
        <v>12.883333333333335</v>
      </c>
      <c r="F986" s="11">
        <v>201910</v>
      </c>
    </row>
    <row r="987" spans="1:6">
      <c r="A987" s="11" t="s">
        <v>458</v>
      </c>
      <c r="B987" s="11">
        <v>39</v>
      </c>
      <c r="C987" s="11" t="s">
        <v>185</v>
      </c>
      <c r="D987" s="11" t="s">
        <v>182</v>
      </c>
      <c r="E987" s="11">
        <v>3.4999999999999996</v>
      </c>
      <c r="F987" s="11">
        <v>201910</v>
      </c>
    </row>
    <row r="988" spans="1:6">
      <c r="A988" s="11" t="s">
        <v>458</v>
      </c>
      <c r="B988" s="11">
        <v>39</v>
      </c>
      <c r="C988" s="11" t="s">
        <v>185</v>
      </c>
      <c r="D988" s="11" t="s">
        <v>177</v>
      </c>
      <c r="E988" s="11">
        <v>0.49999999999999956</v>
      </c>
      <c r="F988" s="11">
        <v>201910</v>
      </c>
    </row>
    <row r="989" spans="1:6">
      <c r="A989" s="11" t="s">
        <v>458</v>
      </c>
      <c r="B989" s="11">
        <v>39</v>
      </c>
      <c r="C989" s="11" t="s">
        <v>185</v>
      </c>
      <c r="D989" s="11" t="s">
        <v>198</v>
      </c>
      <c r="E989" s="11">
        <v>5.7499999999999982</v>
      </c>
      <c r="F989" s="11">
        <v>201910</v>
      </c>
    </row>
    <row r="990" spans="1:6">
      <c r="A990" s="11" t="s">
        <v>458</v>
      </c>
      <c r="B990" s="11">
        <v>39</v>
      </c>
      <c r="C990" s="11" t="s">
        <v>185</v>
      </c>
      <c r="D990" s="11" t="s">
        <v>206</v>
      </c>
      <c r="E990" s="11">
        <v>5.0000000000000018</v>
      </c>
      <c r="F990" s="11">
        <v>201910</v>
      </c>
    </row>
    <row r="991" spans="1:6">
      <c r="A991" s="11" t="s">
        <v>478</v>
      </c>
      <c r="B991" s="11">
        <v>39</v>
      </c>
      <c r="C991" s="11" t="s">
        <v>175</v>
      </c>
      <c r="D991" s="11" t="s">
        <v>198</v>
      </c>
      <c r="E991" s="11">
        <v>10</v>
      </c>
      <c r="F991" s="11">
        <v>201910</v>
      </c>
    </row>
    <row r="992" spans="1:6">
      <c r="A992" s="11" t="s">
        <v>478</v>
      </c>
      <c r="B992" s="11">
        <v>39</v>
      </c>
      <c r="C992" s="11" t="s">
        <v>175</v>
      </c>
      <c r="D992" s="11" t="s">
        <v>206</v>
      </c>
      <c r="E992" s="11">
        <v>15.5</v>
      </c>
      <c r="F992" s="11">
        <v>201910</v>
      </c>
    </row>
    <row r="993" spans="1:6">
      <c r="A993" s="11" t="s">
        <v>485</v>
      </c>
      <c r="B993" s="11">
        <v>39</v>
      </c>
      <c r="C993" s="11" t="s">
        <v>175</v>
      </c>
      <c r="D993" s="11" t="s">
        <v>185</v>
      </c>
      <c r="E993" s="11">
        <v>41.75</v>
      </c>
      <c r="F993" s="11">
        <v>201910</v>
      </c>
    </row>
    <row r="994" spans="1:6">
      <c r="A994" s="11" t="s">
        <v>471</v>
      </c>
      <c r="B994" s="11">
        <v>39</v>
      </c>
      <c r="C994" s="11" t="s">
        <v>185</v>
      </c>
      <c r="D994" s="11" t="s">
        <v>177</v>
      </c>
      <c r="E994" s="11">
        <v>23.083333333333332</v>
      </c>
      <c r="F994" s="11">
        <v>201910</v>
      </c>
    </row>
    <row r="995" spans="1:6">
      <c r="A995" s="11" t="s">
        <v>457</v>
      </c>
      <c r="B995" s="11">
        <v>39</v>
      </c>
      <c r="C995" s="11" t="s">
        <v>185</v>
      </c>
      <c r="D995" s="11" t="s">
        <v>177</v>
      </c>
      <c r="E995" s="11">
        <v>3</v>
      </c>
      <c r="F995" s="11">
        <v>201910</v>
      </c>
    </row>
    <row r="996" spans="1:6">
      <c r="A996" s="11" t="s">
        <v>482</v>
      </c>
      <c r="B996" s="11">
        <v>39</v>
      </c>
      <c r="C996" s="11" t="s">
        <v>175</v>
      </c>
      <c r="D996" s="11" t="s">
        <v>198</v>
      </c>
      <c r="E996" s="11">
        <v>52</v>
      </c>
      <c r="F996" s="11">
        <v>201910</v>
      </c>
    </row>
    <row r="997" spans="1:6">
      <c r="A997" s="11" t="s">
        <v>479</v>
      </c>
      <c r="B997" s="11">
        <v>39</v>
      </c>
      <c r="C997" s="11" t="s">
        <v>175</v>
      </c>
      <c r="D997" s="11" t="s">
        <v>177</v>
      </c>
      <c r="E997" s="11">
        <v>33</v>
      </c>
      <c r="F997" s="11">
        <v>201910</v>
      </c>
    </row>
    <row r="998" spans="1:6">
      <c r="A998" s="11" t="s">
        <v>479</v>
      </c>
      <c r="B998" s="11">
        <v>39</v>
      </c>
      <c r="C998" s="11" t="s">
        <v>175</v>
      </c>
      <c r="D998" s="11" t="s">
        <v>198</v>
      </c>
      <c r="E998" s="11">
        <v>11.25</v>
      </c>
      <c r="F998" s="11">
        <v>201910</v>
      </c>
    </row>
    <row r="999" spans="1:6">
      <c r="A999" s="11" t="s">
        <v>1078</v>
      </c>
      <c r="B999" s="11">
        <v>39</v>
      </c>
      <c r="C999" s="11" t="s">
        <v>177</v>
      </c>
      <c r="D999" s="11" t="s">
        <v>148</v>
      </c>
      <c r="E999" s="11">
        <v>50.75</v>
      </c>
      <c r="F999" s="11">
        <v>201910</v>
      </c>
    </row>
    <row r="1000" spans="1:6">
      <c r="A1000" s="11" t="s">
        <v>467</v>
      </c>
      <c r="B1000" s="11">
        <v>39</v>
      </c>
      <c r="C1000" s="11" t="s">
        <v>185</v>
      </c>
      <c r="D1000" s="11" t="s">
        <v>206</v>
      </c>
      <c r="E1000" s="11">
        <v>55.756666666666668</v>
      </c>
      <c r="F1000" s="11">
        <v>201910</v>
      </c>
    </row>
    <row r="1001" spans="1:6">
      <c r="A1001" s="11" t="s">
        <v>480</v>
      </c>
      <c r="B1001" s="11">
        <v>39</v>
      </c>
      <c r="C1001" s="11" t="s">
        <v>175</v>
      </c>
      <c r="D1001" s="11" t="s">
        <v>185</v>
      </c>
      <c r="E1001" s="11">
        <v>29</v>
      </c>
      <c r="F1001" s="11">
        <v>201910</v>
      </c>
    </row>
    <row r="1002" spans="1:6">
      <c r="A1002" s="11" t="s">
        <v>1054</v>
      </c>
      <c r="B1002" s="11">
        <v>39</v>
      </c>
      <c r="C1002" s="11" t="s">
        <v>198</v>
      </c>
      <c r="D1002" s="11" t="s">
        <v>148</v>
      </c>
      <c r="E1002" s="11">
        <v>34</v>
      </c>
      <c r="F1002" s="11">
        <v>201910</v>
      </c>
    </row>
    <row r="1003" spans="1:6">
      <c r="A1003" s="11" t="s">
        <v>1209</v>
      </c>
      <c r="B1003" s="11">
        <v>39</v>
      </c>
      <c r="C1003" s="11" t="s">
        <v>175</v>
      </c>
      <c r="D1003" s="11" t="s">
        <v>198</v>
      </c>
      <c r="E1003" s="11">
        <v>16</v>
      </c>
      <c r="F1003" s="11">
        <v>201910</v>
      </c>
    </row>
    <row r="1004" spans="1:6">
      <c r="A1004" s="11" t="s">
        <v>777</v>
      </c>
      <c r="B1004" s="11">
        <v>39</v>
      </c>
      <c r="C1004" s="11" t="s">
        <v>175</v>
      </c>
      <c r="D1004" s="11" t="s">
        <v>185</v>
      </c>
      <c r="E1004" s="11">
        <v>26</v>
      </c>
      <c r="F1004" s="11">
        <v>201910</v>
      </c>
    </row>
    <row r="1005" spans="1:6">
      <c r="A1005" s="11" t="s">
        <v>777</v>
      </c>
      <c r="B1005" s="11">
        <v>39</v>
      </c>
      <c r="C1005" s="11" t="s">
        <v>175</v>
      </c>
      <c r="D1005" s="11" t="s">
        <v>206</v>
      </c>
      <c r="E1005" s="11">
        <v>1.9999999999999982</v>
      </c>
      <c r="F1005" s="11">
        <v>201910</v>
      </c>
    </row>
    <row r="1006" spans="1:6">
      <c r="A1006" s="11" t="s">
        <v>778</v>
      </c>
      <c r="B1006" s="11">
        <v>39</v>
      </c>
      <c r="C1006" s="11" t="s">
        <v>175</v>
      </c>
      <c r="D1006" s="11" t="s">
        <v>185</v>
      </c>
      <c r="E1006" s="11">
        <v>6.0000000000000018</v>
      </c>
      <c r="F1006" s="11">
        <v>201910</v>
      </c>
    </row>
    <row r="1007" spans="1:6">
      <c r="A1007" s="11" t="s">
        <v>778</v>
      </c>
      <c r="B1007" s="11">
        <v>39</v>
      </c>
      <c r="C1007" s="11" t="s">
        <v>175</v>
      </c>
      <c r="D1007" s="11" t="s">
        <v>177</v>
      </c>
      <c r="E1007" s="11">
        <v>8</v>
      </c>
      <c r="F1007" s="11">
        <v>201910</v>
      </c>
    </row>
    <row r="1008" spans="1:6">
      <c r="A1008" s="11" t="s">
        <v>778</v>
      </c>
      <c r="B1008" s="11">
        <v>39</v>
      </c>
      <c r="C1008" s="11" t="s">
        <v>175</v>
      </c>
      <c r="D1008" s="11" t="s">
        <v>198</v>
      </c>
      <c r="E1008" s="11">
        <v>26.000000000000007</v>
      </c>
      <c r="F1008" s="11">
        <v>201910</v>
      </c>
    </row>
    <row r="1009" spans="1:6">
      <c r="A1009" s="11" t="s">
        <v>1320</v>
      </c>
      <c r="B1009" s="11">
        <v>39</v>
      </c>
      <c r="C1009" s="11" t="s">
        <v>185</v>
      </c>
      <c r="D1009" s="11" t="s">
        <v>198</v>
      </c>
      <c r="E1009" s="11">
        <v>1.033333333333335</v>
      </c>
      <c r="F1009" s="11">
        <v>201910</v>
      </c>
    </row>
    <row r="1010" spans="1:6">
      <c r="A1010" s="11" t="s">
        <v>484</v>
      </c>
      <c r="B1010" s="11">
        <v>39</v>
      </c>
      <c r="C1010" s="11" t="s">
        <v>175</v>
      </c>
      <c r="D1010" s="11" t="s">
        <v>185</v>
      </c>
      <c r="E1010" s="11">
        <v>0.99999999999999911</v>
      </c>
      <c r="F1010" s="11">
        <v>201910</v>
      </c>
    </row>
    <row r="1011" spans="1:6">
      <c r="A1011" s="11" t="s">
        <v>484</v>
      </c>
      <c r="B1011" s="11">
        <v>39</v>
      </c>
      <c r="C1011" s="11" t="s">
        <v>175</v>
      </c>
      <c r="D1011" s="11" t="s">
        <v>177</v>
      </c>
      <c r="E1011" s="11">
        <v>0.24999999999999911</v>
      </c>
      <c r="F1011" s="11">
        <v>201910</v>
      </c>
    </row>
    <row r="1012" spans="1:6">
      <c r="A1012" s="11" t="s">
        <v>484</v>
      </c>
      <c r="B1012" s="11">
        <v>39</v>
      </c>
      <c r="C1012" s="11" t="s">
        <v>175</v>
      </c>
      <c r="D1012" s="11" t="s">
        <v>198</v>
      </c>
      <c r="E1012" s="11">
        <v>15.750000000000004</v>
      </c>
      <c r="F1012" s="11">
        <v>201910</v>
      </c>
    </row>
    <row r="1013" spans="1:6">
      <c r="A1013" s="11" t="s">
        <v>476</v>
      </c>
      <c r="B1013" s="11">
        <v>39</v>
      </c>
      <c r="C1013" s="11" t="s">
        <v>198</v>
      </c>
      <c r="D1013" s="11" t="s">
        <v>206</v>
      </c>
      <c r="E1013" s="11">
        <v>55.25</v>
      </c>
      <c r="F1013" s="11">
        <v>201910</v>
      </c>
    </row>
    <row r="1014" spans="1:6">
      <c r="A1014" s="11" t="s">
        <v>780</v>
      </c>
      <c r="B1014" s="11">
        <v>39</v>
      </c>
      <c r="C1014" s="11" t="s">
        <v>175</v>
      </c>
      <c r="D1014" s="11" t="s">
        <v>185</v>
      </c>
      <c r="E1014" s="11">
        <v>36</v>
      </c>
      <c r="F1014" s="11">
        <v>201910</v>
      </c>
    </row>
    <row r="1015" spans="1:6">
      <c r="A1015" s="11" t="s">
        <v>1239</v>
      </c>
      <c r="B1015" s="11">
        <v>39</v>
      </c>
      <c r="C1015" s="11" t="s">
        <v>185</v>
      </c>
      <c r="D1015" s="11" t="s">
        <v>198</v>
      </c>
      <c r="E1015" s="11">
        <v>24.5</v>
      </c>
      <c r="F1015" s="11">
        <v>201910</v>
      </c>
    </row>
    <row r="1016" spans="1:6">
      <c r="A1016" s="11" t="s">
        <v>782</v>
      </c>
      <c r="B1016" s="11">
        <v>39</v>
      </c>
      <c r="C1016" s="11" t="s">
        <v>185</v>
      </c>
      <c r="D1016" s="11" t="s">
        <v>198</v>
      </c>
      <c r="E1016" s="11">
        <v>5.9166666666666696</v>
      </c>
      <c r="F1016" s="11">
        <v>201910</v>
      </c>
    </row>
    <row r="1017" spans="1:6">
      <c r="A1017" s="11" t="s">
        <v>1240</v>
      </c>
      <c r="B1017" s="11">
        <v>39</v>
      </c>
      <c r="C1017" s="11" t="s">
        <v>198</v>
      </c>
      <c r="D1017" s="11" t="s">
        <v>185</v>
      </c>
      <c r="E1017" s="11">
        <v>8.2499999999999982</v>
      </c>
      <c r="F1017" s="11">
        <v>201910</v>
      </c>
    </row>
    <row r="1018" spans="1:6">
      <c r="A1018" s="11" t="s">
        <v>1240</v>
      </c>
      <c r="B1018" s="11">
        <v>39</v>
      </c>
      <c r="C1018" s="11" t="s">
        <v>198</v>
      </c>
      <c r="D1018" s="11" t="s">
        <v>177</v>
      </c>
      <c r="E1018" s="11">
        <v>6.5</v>
      </c>
      <c r="F1018" s="11">
        <v>201910</v>
      </c>
    </row>
    <row r="1019" spans="1:6">
      <c r="A1019" s="11" t="s">
        <v>486</v>
      </c>
      <c r="B1019" s="11">
        <v>39</v>
      </c>
      <c r="C1019" s="11" t="s">
        <v>175</v>
      </c>
      <c r="D1019" s="11" t="s">
        <v>177</v>
      </c>
      <c r="E1019" s="11">
        <v>44.75</v>
      </c>
      <c r="F1019" s="11">
        <v>201910</v>
      </c>
    </row>
    <row r="1020" spans="1:6">
      <c r="A1020" s="11" t="s">
        <v>1216</v>
      </c>
      <c r="B1020" s="11">
        <v>39</v>
      </c>
      <c r="C1020" s="11" t="s">
        <v>175</v>
      </c>
      <c r="D1020" s="11" t="s">
        <v>198</v>
      </c>
      <c r="E1020" s="11">
        <v>25.5</v>
      </c>
      <c r="F1020" s="11">
        <v>201910</v>
      </c>
    </row>
    <row r="1021" spans="1:6">
      <c r="A1021" s="11" t="s">
        <v>1242</v>
      </c>
      <c r="B1021" s="11">
        <v>39</v>
      </c>
      <c r="C1021" s="11" t="s">
        <v>185</v>
      </c>
      <c r="D1021" s="11" t="s">
        <v>198</v>
      </c>
      <c r="E1021" s="11">
        <v>0.69999999999999885</v>
      </c>
      <c r="F1021" s="11">
        <v>201910</v>
      </c>
    </row>
    <row r="1022" spans="1:6">
      <c r="A1022" s="11" t="s">
        <v>507</v>
      </c>
      <c r="B1022" s="11">
        <v>39</v>
      </c>
      <c r="C1022" s="11" t="s">
        <v>175</v>
      </c>
      <c r="D1022" s="11" t="s">
        <v>198</v>
      </c>
      <c r="E1022" s="11">
        <v>16</v>
      </c>
      <c r="F1022" s="11">
        <v>201910</v>
      </c>
    </row>
    <row r="1023" spans="1:6">
      <c r="A1023" s="11" t="s">
        <v>483</v>
      </c>
      <c r="B1023" s="11">
        <v>39</v>
      </c>
      <c r="C1023" s="11" t="s">
        <v>175</v>
      </c>
      <c r="D1023" s="11" t="s">
        <v>182</v>
      </c>
      <c r="E1023" s="11">
        <v>11.5</v>
      </c>
      <c r="F1023" s="11">
        <v>201910</v>
      </c>
    </row>
    <row r="1024" spans="1:6">
      <c r="A1024" s="11" t="s">
        <v>483</v>
      </c>
      <c r="B1024" s="11">
        <v>39</v>
      </c>
      <c r="C1024" s="11" t="s">
        <v>175</v>
      </c>
      <c r="D1024" s="11" t="s">
        <v>185</v>
      </c>
      <c r="E1024" s="11">
        <v>7.9999999999999982</v>
      </c>
      <c r="F1024" s="11">
        <v>201910</v>
      </c>
    </row>
    <row r="1025" spans="1:6">
      <c r="A1025" s="11" t="s">
        <v>483</v>
      </c>
      <c r="B1025" s="11">
        <v>39</v>
      </c>
      <c r="C1025" s="11" t="s">
        <v>175</v>
      </c>
      <c r="D1025" s="11" t="s">
        <v>177</v>
      </c>
      <c r="E1025" s="11">
        <v>9.5</v>
      </c>
      <c r="F1025" s="11">
        <v>201910</v>
      </c>
    </row>
    <row r="1026" spans="1:6">
      <c r="A1026" s="11" t="s">
        <v>483</v>
      </c>
      <c r="B1026" s="11">
        <v>39</v>
      </c>
      <c r="C1026" s="11" t="s">
        <v>175</v>
      </c>
      <c r="D1026" s="11" t="s">
        <v>198</v>
      </c>
      <c r="E1026" s="11">
        <v>15.5</v>
      </c>
      <c r="F1026" s="11">
        <v>201910</v>
      </c>
    </row>
    <row r="1027" spans="1:6">
      <c r="A1027" s="11" t="s">
        <v>483</v>
      </c>
      <c r="B1027" s="11">
        <v>39</v>
      </c>
      <c r="C1027" s="11" t="s">
        <v>175</v>
      </c>
      <c r="D1027" s="11" t="s">
        <v>206</v>
      </c>
      <c r="E1027" s="11">
        <v>1.5</v>
      </c>
      <c r="F1027" s="11">
        <v>201910</v>
      </c>
    </row>
    <row r="1028" spans="1:6">
      <c r="A1028" s="11" t="s">
        <v>784</v>
      </c>
      <c r="B1028" s="11">
        <v>39</v>
      </c>
      <c r="C1028" s="11" t="s">
        <v>175</v>
      </c>
      <c r="D1028" s="11" t="s">
        <v>148</v>
      </c>
      <c r="E1028" s="11">
        <v>1.9999999999999982</v>
      </c>
      <c r="F1028" s="11">
        <v>201910</v>
      </c>
    </row>
    <row r="1029" spans="1:6">
      <c r="A1029" s="11" t="s">
        <v>784</v>
      </c>
      <c r="B1029" s="11">
        <v>39</v>
      </c>
      <c r="C1029" s="11" t="s">
        <v>175</v>
      </c>
      <c r="D1029" s="11" t="s">
        <v>182</v>
      </c>
      <c r="E1029" s="11">
        <v>3.2500000000000018</v>
      </c>
      <c r="F1029" s="11">
        <v>201910</v>
      </c>
    </row>
    <row r="1030" spans="1:6">
      <c r="A1030" s="11" t="s">
        <v>784</v>
      </c>
      <c r="B1030" s="11">
        <v>39</v>
      </c>
      <c r="C1030" s="11" t="s">
        <v>175</v>
      </c>
      <c r="D1030" s="11" t="s">
        <v>185</v>
      </c>
      <c r="E1030" s="11">
        <v>5.0000000000000018</v>
      </c>
      <c r="F1030" s="11">
        <v>201910</v>
      </c>
    </row>
    <row r="1031" spans="1:6">
      <c r="A1031" s="11" t="s">
        <v>784</v>
      </c>
      <c r="B1031" s="11">
        <v>39</v>
      </c>
      <c r="C1031" s="11" t="s">
        <v>175</v>
      </c>
      <c r="D1031" s="11" t="s">
        <v>177</v>
      </c>
      <c r="E1031" s="11">
        <v>3.0000000000000027</v>
      </c>
      <c r="F1031" s="11">
        <v>201910</v>
      </c>
    </row>
    <row r="1032" spans="1:6">
      <c r="A1032" s="11" t="s">
        <v>784</v>
      </c>
      <c r="B1032" s="11">
        <v>39</v>
      </c>
      <c r="C1032" s="11" t="s">
        <v>175</v>
      </c>
      <c r="D1032" s="11" t="s">
        <v>198</v>
      </c>
      <c r="E1032" s="11">
        <v>4.7499999999999964</v>
      </c>
      <c r="F1032" s="11">
        <v>201910</v>
      </c>
    </row>
    <row r="1033" spans="1:6">
      <c r="A1033" s="11" t="s">
        <v>784</v>
      </c>
      <c r="B1033" s="11">
        <v>39</v>
      </c>
      <c r="C1033" s="11" t="s">
        <v>175</v>
      </c>
      <c r="D1033" s="11" t="s">
        <v>203</v>
      </c>
      <c r="E1033" s="11">
        <v>1.5000000000000013</v>
      </c>
      <c r="F1033" s="11">
        <v>201910</v>
      </c>
    </row>
    <row r="1034" spans="1:6">
      <c r="A1034" s="11" t="s">
        <v>784</v>
      </c>
      <c r="B1034" s="11">
        <v>39</v>
      </c>
      <c r="C1034" s="11" t="s">
        <v>175</v>
      </c>
      <c r="D1034" s="11" t="s">
        <v>206</v>
      </c>
      <c r="E1034" s="11">
        <v>3.9999999999999978</v>
      </c>
      <c r="F1034" s="11">
        <v>201910</v>
      </c>
    </row>
    <row r="1035" spans="1:6">
      <c r="A1035" s="11" t="s">
        <v>707</v>
      </c>
      <c r="B1035" s="11">
        <v>39</v>
      </c>
      <c r="C1035" s="11" t="s">
        <v>198</v>
      </c>
      <c r="D1035" s="11" t="s">
        <v>185</v>
      </c>
      <c r="E1035" s="11">
        <v>15.02</v>
      </c>
      <c r="F1035" s="11">
        <v>201910</v>
      </c>
    </row>
    <row r="1036" spans="1:6">
      <c r="A1036" s="11" t="s">
        <v>848</v>
      </c>
      <c r="B1036" s="11">
        <v>39</v>
      </c>
      <c r="C1036" s="11" t="s">
        <v>185</v>
      </c>
      <c r="D1036" s="11" t="s">
        <v>198</v>
      </c>
      <c r="E1036" s="11">
        <v>9.7166666666666686</v>
      </c>
      <c r="F1036" s="11">
        <v>201910</v>
      </c>
    </row>
    <row r="1037" spans="1:6">
      <c r="A1037" s="11" t="s">
        <v>1233</v>
      </c>
      <c r="B1037" s="11">
        <v>37</v>
      </c>
      <c r="C1037" s="11" t="s">
        <v>185</v>
      </c>
      <c r="D1037" s="11" t="s">
        <v>198</v>
      </c>
      <c r="E1037" s="11">
        <v>26.583333333333336</v>
      </c>
      <c r="F1037" s="11">
        <v>201911</v>
      </c>
    </row>
    <row r="1038" spans="1:6">
      <c r="A1038" s="11" t="s">
        <v>767</v>
      </c>
      <c r="B1038" s="11">
        <v>37</v>
      </c>
      <c r="C1038" s="11" t="s">
        <v>175</v>
      </c>
      <c r="D1038" s="11" t="s">
        <v>206</v>
      </c>
      <c r="E1038" s="11">
        <v>39.826666666666668</v>
      </c>
      <c r="F1038" s="11">
        <v>201911</v>
      </c>
    </row>
    <row r="1039" spans="1:6">
      <c r="A1039" s="11" t="s">
        <v>488</v>
      </c>
      <c r="B1039" s="11">
        <v>37</v>
      </c>
      <c r="C1039" s="11" t="s">
        <v>175</v>
      </c>
      <c r="D1039" s="11" t="s">
        <v>177</v>
      </c>
      <c r="E1039" s="11">
        <v>50.75</v>
      </c>
      <c r="F1039" s="11">
        <v>201911</v>
      </c>
    </row>
    <row r="1040" spans="1:6">
      <c r="A1040" s="11" t="s">
        <v>951</v>
      </c>
      <c r="B1040" s="11">
        <v>37</v>
      </c>
      <c r="C1040" s="11" t="s">
        <v>198</v>
      </c>
      <c r="D1040" s="11" t="s">
        <v>918</v>
      </c>
      <c r="E1040" s="11">
        <v>16.5</v>
      </c>
      <c r="F1040" s="11">
        <v>201911</v>
      </c>
    </row>
    <row r="1041" spans="1:6">
      <c r="A1041" s="11" t="s">
        <v>786</v>
      </c>
      <c r="B1041" s="11">
        <v>37</v>
      </c>
      <c r="C1041" s="11" t="s">
        <v>198</v>
      </c>
      <c r="D1041" s="11" t="s">
        <v>185</v>
      </c>
      <c r="E1041" s="11">
        <v>1.7999999999999989</v>
      </c>
      <c r="F1041" s="11">
        <v>201911</v>
      </c>
    </row>
    <row r="1042" spans="1:6">
      <c r="A1042" s="11" t="s">
        <v>598</v>
      </c>
      <c r="B1042" s="11">
        <v>37</v>
      </c>
      <c r="C1042" s="11" t="s">
        <v>203</v>
      </c>
      <c r="D1042" s="11" t="s">
        <v>198</v>
      </c>
      <c r="E1042" s="11">
        <v>32.5</v>
      </c>
      <c r="F1042" s="11">
        <v>201911</v>
      </c>
    </row>
    <row r="1043" spans="1:6">
      <c r="A1043" s="11" t="s">
        <v>956</v>
      </c>
      <c r="B1043" s="11">
        <v>37</v>
      </c>
      <c r="C1043" s="11" t="s">
        <v>185</v>
      </c>
      <c r="D1043" s="11" t="s">
        <v>198</v>
      </c>
      <c r="E1043" s="11">
        <v>1.0499999999999989</v>
      </c>
      <c r="F1043" s="11">
        <v>201911</v>
      </c>
    </row>
    <row r="1044" spans="1:6">
      <c r="A1044" s="11" t="s">
        <v>508</v>
      </c>
      <c r="B1044" s="11">
        <v>37</v>
      </c>
      <c r="C1044" s="11" t="s">
        <v>198</v>
      </c>
      <c r="D1044" s="11" t="s">
        <v>203</v>
      </c>
      <c r="E1044" s="11">
        <v>43.25</v>
      </c>
      <c r="F1044" s="11">
        <v>201911</v>
      </c>
    </row>
    <row r="1045" spans="1:6">
      <c r="A1045" s="11" t="s">
        <v>897</v>
      </c>
      <c r="B1045" s="11">
        <v>37</v>
      </c>
      <c r="C1045" s="11" t="s">
        <v>185</v>
      </c>
      <c r="D1045" s="11" t="s">
        <v>198</v>
      </c>
      <c r="E1045" s="11">
        <v>2.899999999999999</v>
      </c>
      <c r="F1045" s="11">
        <v>201911</v>
      </c>
    </row>
    <row r="1046" spans="1:6">
      <c r="A1046" s="11" t="s">
        <v>915</v>
      </c>
      <c r="B1046" s="11">
        <v>37</v>
      </c>
      <c r="C1046" s="11" t="s">
        <v>185</v>
      </c>
      <c r="D1046" s="11" t="s">
        <v>198</v>
      </c>
      <c r="E1046" s="11">
        <v>10.366666666666664</v>
      </c>
      <c r="F1046" s="11">
        <v>201911</v>
      </c>
    </row>
    <row r="1047" spans="1:6">
      <c r="A1047" s="11" t="s">
        <v>1020</v>
      </c>
      <c r="B1047" s="11">
        <v>37</v>
      </c>
      <c r="C1047" s="11" t="s">
        <v>203</v>
      </c>
      <c r="D1047" s="11" t="s">
        <v>185</v>
      </c>
      <c r="E1047" s="11">
        <v>36.85</v>
      </c>
      <c r="F1047" s="11">
        <v>201911</v>
      </c>
    </row>
    <row r="1048" spans="1:6">
      <c r="A1048" s="11" t="s">
        <v>1020</v>
      </c>
      <c r="B1048" s="11">
        <v>37</v>
      </c>
      <c r="C1048" s="11" t="s">
        <v>203</v>
      </c>
      <c r="D1048" s="11" t="s">
        <v>198</v>
      </c>
      <c r="E1048" s="11">
        <v>6.6499999999999968</v>
      </c>
      <c r="F1048" s="11">
        <v>201911</v>
      </c>
    </row>
    <row r="1049" spans="1:6">
      <c r="A1049" s="11" t="s">
        <v>470</v>
      </c>
      <c r="B1049" s="11">
        <v>37</v>
      </c>
      <c r="C1049" s="11" t="s">
        <v>185</v>
      </c>
      <c r="D1049" s="11" t="s">
        <v>198</v>
      </c>
      <c r="E1049" s="11">
        <v>4.25</v>
      </c>
      <c r="F1049" s="11">
        <v>201911</v>
      </c>
    </row>
    <row r="1050" spans="1:6">
      <c r="A1050" s="11" t="s">
        <v>454</v>
      </c>
      <c r="B1050" s="11">
        <v>37</v>
      </c>
      <c r="C1050" s="11" t="s">
        <v>198</v>
      </c>
      <c r="D1050" s="11" t="s">
        <v>185</v>
      </c>
      <c r="E1050" s="11">
        <v>45.18</v>
      </c>
      <c r="F1050" s="11">
        <v>201911</v>
      </c>
    </row>
    <row r="1051" spans="1:6">
      <c r="A1051" s="11" t="s">
        <v>477</v>
      </c>
      <c r="B1051" s="11">
        <v>37</v>
      </c>
      <c r="C1051" s="11" t="s">
        <v>198</v>
      </c>
      <c r="D1051" s="11" t="s">
        <v>206</v>
      </c>
      <c r="E1051" s="11">
        <v>42.75</v>
      </c>
      <c r="F1051" s="11">
        <v>201911</v>
      </c>
    </row>
    <row r="1052" spans="1:6">
      <c r="A1052" s="11" t="s">
        <v>787</v>
      </c>
      <c r="B1052" s="11">
        <v>37</v>
      </c>
      <c r="C1052" s="11" t="s">
        <v>185</v>
      </c>
      <c r="D1052" s="11" t="s">
        <v>198</v>
      </c>
      <c r="E1052" s="11">
        <v>30.833333333333332</v>
      </c>
      <c r="F1052" s="11">
        <v>201911</v>
      </c>
    </row>
    <row r="1053" spans="1:6">
      <c r="A1053" s="11" t="s">
        <v>846</v>
      </c>
      <c r="B1053" s="11">
        <v>37</v>
      </c>
      <c r="C1053" s="11" t="s">
        <v>198</v>
      </c>
      <c r="D1053" s="11" t="s">
        <v>185</v>
      </c>
      <c r="E1053" s="11">
        <v>34.633333333333333</v>
      </c>
      <c r="F1053" s="11">
        <v>201911</v>
      </c>
    </row>
    <row r="1054" spans="1:6">
      <c r="A1054" s="11" t="s">
        <v>783</v>
      </c>
      <c r="B1054" s="11">
        <v>37</v>
      </c>
      <c r="C1054" s="11" t="s">
        <v>198</v>
      </c>
      <c r="D1054" s="11" t="s">
        <v>177</v>
      </c>
      <c r="E1054" s="11">
        <v>22</v>
      </c>
      <c r="F1054" s="11">
        <v>201911</v>
      </c>
    </row>
    <row r="1055" spans="1:6">
      <c r="A1055" s="11" t="s">
        <v>503</v>
      </c>
      <c r="B1055" s="11">
        <v>37</v>
      </c>
      <c r="C1055" s="11" t="s">
        <v>185</v>
      </c>
      <c r="D1055" s="11" t="s">
        <v>177</v>
      </c>
      <c r="E1055" s="11">
        <v>20.766666666666666</v>
      </c>
      <c r="F1055" s="11">
        <v>201911</v>
      </c>
    </row>
    <row r="1056" spans="1:6">
      <c r="A1056" s="11" t="s">
        <v>503</v>
      </c>
      <c r="B1056" s="11">
        <v>37</v>
      </c>
      <c r="C1056" s="11" t="s">
        <v>185</v>
      </c>
      <c r="D1056" s="11" t="s">
        <v>198</v>
      </c>
      <c r="E1056" s="11">
        <v>1.3000000000000007</v>
      </c>
      <c r="F1056" s="11">
        <v>201911</v>
      </c>
    </row>
    <row r="1057" spans="1:6">
      <c r="A1057" s="11" t="s">
        <v>451</v>
      </c>
      <c r="B1057" s="11">
        <v>37</v>
      </c>
      <c r="C1057" s="11" t="s">
        <v>185</v>
      </c>
      <c r="D1057" s="11" t="s">
        <v>177</v>
      </c>
      <c r="E1057" s="11">
        <v>10.016666666666666</v>
      </c>
      <c r="F1057" s="11">
        <v>201911</v>
      </c>
    </row>
    <row r="1058" spans="1:6">
      <c r="A1058" s="11" t="s">
        <v>1233</v>
      </c>
      <c r="B1058" s="11">
        <v>38</v>
      </c>
      <c r="C1058" s="11" t="s">
        <v>185</v>
      </c>
      <c r="D1058" s="11" t="s">
        <v>177</v>
      </c>
      <c r="E1058" s="11">
        <v>6.5833333333333321</v>
      </c>
      <c r="F1058" s="11">
        <v>201911</v>
      </c>
    </row>
    <row r="1059" spans="1:6">
      <c r="A1059" s="11" t="s">
        <v>1233</v>
      </c>
      <c r="B1059" s="11">
        <v>38</v>
      </c>
      <c r="C1059" s="11" t="s">
        <v>185</v>
      </c>
      <c r="D1059" s="11" t="s">
        <v>198</v>
      </c>
      <c r="E1059" s="11">
        <v>7.0000000000000009</v>
      </c>
      <c r="F1059" s="11">
        <v>201911</v>
      </c>
    </row>
    <row r="1060" spans="1:6">
      <c r="A1060" s="11" t="s">
        <v>726</v>
      </c>
      <c r="B1060" s="11">
        <v>38</v>
      </c>
      <c r="C1060" s="11" t="s">
        <v>175</v>
      </c>
      <c r="D1060" s="11" t="s">
        <v>185</v>
      </c>
      <c r="E1060" s="11">
        <v>14</v>
      </c>
      <c r="F1060" s="11">
        <v>201911</v>
      </c>
    </row>
    <row r="1061" spans="1:6">
      <c r="A1061" s="11" t="s">
        <v>726</v>
      </c>
      <c r="B1061" s="11">
        <v>38</v>
      </c>
      <c r="C1061" s="11" t="s">
        <v>175</v>
      </c>
      <c r="D1061" s="11" t="s">
        <v>177</v>
      </c>
      <c r="E1061" s="11">
        <v>7.0000000000000018</v>
      </c>
      <c r="F1061" s="11">
        <v>201911</v>
      </c>
    </row>
    <row r="1062" spans="1:6">
      <c r="A1062" s="11" t="s">
        <v>726</v>
      </c>
      <c r="B1062" s="11">
        <v>38</v>
      </c>
      <c r="C1062" s="11" t="s">
        <v>175</v>
      </c>
      <c r="D1062" s="11" t="s">
        <v>198</v>
      </c>
      <c r="E1062" s="11">
        <v>15.499999999999996</v>
      </c>
      <c r="F1062" s="11">
        <v>201911</v>
      </c>
    </row>
    <row r="1063" spans="1:6">
      <c r="A1063" s="11" t="s">
        <v>726</v>
      </c>
      <c r="B1063" s="11">
        <v>38</v>
      </c>
      <c r="C1063" s="11" t="s">
        <v>175</v>
      </c>
      <c r="D1063" s="11" t="s">
        <v>918</v>
      </c>
      <c r="E1063" s="11">
        <v>7.4999999999999991</v>
      </c>
      <c r="F1063" s="11">
        <v>201911</v>
      </c>
    </row>
    <row r="1064" spans="1:6">
      <c r="A1064" s="11" t="s">
        <v>488</v>
      </c>
      <c r="B1064" s="11">
        <v>38</v>
      </c>
      <c r="C1064" s="11" t="s">
        <v>175</v>
      </c>
      <c r="D1064" s="11" t="s">
        <v>177</v>
      </c>
      <c r="E1064" s="11">
        <v>51</v>
      </c>
      <c r="F1064" s="11">
        <v>201911</v>
      </c>
    </row>
    <row r="1065" spans="1:6">
      <c r="A1065" s="11" t="s">
        <v>951</v>
      </c>
      <c r="B1065" s="11">
        <v>38</v>
      </c>
      <c r="C1065" s="11" t="s">
        <v>198</v>
      </c>
      <c r="D1065" s="11" t="s">
        <v>206</v>
      </c>
      <c r="E1065" s="11">
        <v>2.0000000000000009</v>
      </c>
      <c r="F1065" s="11">
        <v>201911</v>
      </c>
    </row>
    <row r="1066" spans="1:6">
      <c r="A1066" s="11" t="s">
        <v>951</v>
      </c>
      <c r="B1066" s="11">
        <v>38</v>
      </c>
      <c r="C1066" s="11" t="s">
        <v>198</v>
      </c>
      <c r="D1066" s="11" t="s">
        <v>918</v>
      </c>
      <c r="E1066" s="11">
        <v>12.000000000000002</v>
      </c>
      <c r="F1066" s="11">
        <v>201911</v>
      </c>
    </row>
    <row r="1067" spans="1:6">
      <c r="A1067" s="11" t="s">
        <v>788</v>
      </c>
      <c r="B1067" s="11">
        <v>38</v>
      </c>
      <c r="C1067" s="11" t="s">
        <v>185</v>
      </c>
      <c r="D1067" s="11" t="s">
        <v>198</v>
      </c>
      <c r="E1067" s="11">
        <v>1.6166666666666663</v>
      </c>
      <c r="F1067" s="11">
        <v>201911</v>
      </c>
    </row>
    <row r="1068" spans="1:6">
      <c r="A1068" s="11" t="s">
        <v>598</v>
      </c>
      <c r="B1068" s="11">
        <v>38</v>
      </c>
      <c r="C1068" s="11" t="s">
        <v>203</v>
      </c>
      <c r="D1068" s="11" t="s">
        <v>198</v>
      </c>
      <c r="E1068" s="11">
        <v>37</v>
      </c>
      <c r="F1068" s="11">
        <v>201911</v>
      </c>
    </row>
    <row r="1069" spans="1:6">
      <c r="A1069" s="11" t="s">
        <v>508</v>
      </c>
      <c r="B1069" s="11">
        <v>38</v>
      </c>
      <c r="C1069" s="11" t="s">
        <v>198</v>
      </c>
      <c r="D1069" s="11" t="s">
        <v>203</v>
      </c>
      <c r="E1069" s="11">
        <v>43.5</v>
      </c>
      <c r="F1069" s="11">
        <v>201911</v>
      </c>
    </row>
    <row r="1070" spans="1:6">
      <c r="A1070" s="11" t="s">
        <v>897</v>
      </c>
      <c r="B1070" s="11">
        <v>38</v>
      </c>
      <c r="C1070" s="11" t="s">
        <v>185</v>
      </c>
      <c r="D1070" s="11" t="s">
        <v>198</v>
      </c>
      <c r="E1070" s="11">
        <v>5.0499999999999972</v>
      </c>
      <c r="F1070" s="11">
        <v>201911</v>
      </c>
    </row>
    <row r="1071" spans="1:6">
      <c r="A1071" s="11" t="s">
        <v>915</v>
      </c>
      <c r="B1071" s="11">
        <v>38</v>
      </c>
      <c r="C1071" s="11" t="s">
        <v>185</v>
      </c>
      <c r="D1071" s="11" t="s">
        <v>198</v>
      </c>
      <c r="E1071" s="11">
        <v>5.8</v>
      </c>
      <c r="F1071" s="11">
        <v>201911</v>
      </c>
    </row>
    <row r="1072" spans="1:6">
      <c r="A1072" s="11" t="s">
        <v>1020</v>
      </c>
      <c r="B1072" s="11">
        <v>38</v>
      </c>
      <c r="C1072" s="11" t="s">
        <v>203</v>
      </c>
      <c r="D1072" s="11" t="s">
        <v>185</v>
      </c>
      <c r="E1072" s="11">
        <v>26.31666666666667</v>
      </c>
      <c r="F1072" s="11">
        <v>201911</v>
      </c>
    </row>
    <row r="1073" spans="1:6">
      <c r="A1073" s="11" t="s">
        <v>1020</v>
      </c>
      <c r="B1073" s="11">
        <v>38</v>
      </c>
      <c r="C1073" s="11" t="s">
        <v>203</v>
      </c>
      <c r="D1073" s="11" t="s">
        <v>198</v>
      </c>
      <c r="E1073" s="11">
        <v>14.099999999999998</v>
      </c>
      <c r="F1073" s="11">
        <v>201911</v>
      </c>
    </row>
    <row r="1074" spans="1:6">
      <c r="A1074" s="11" t="s">
        <v>470</v>
      </c>
      <c r="B1074" s="11">
        <v>38</v>
      </c>
      <c r="C1074" s="11" t="s">
        <v>185</v>
      </c>
      <c r="D1074" s="11" t="s">
        <v>198</v>
      </c>
      <c r="E1074" s="11">
        <v>3.9333333333333327</v>
      </c>
      <c r="F1074" s="11">
        <v>201911</v>
      </c>
    </row>
    <row r="1075" spans="1:6">
      <c r="A1075" s="11" t="s">
        <v>454</v>
      </c>
      <c r="B1075" s="11">
        <v>38</v>
      </c>
      <c r="C1075" s="11" t="s">
        <v>198</v>
      </c>
      <c r="D1075" s="11" t="s">
        <v>185</v>
      </c>
      <c r="E1075" s="11">
        <v>51.17</v>
      </c>
      <c r="F1075" s="11">
        <v>201911</v>
      </c>
    </row>
    <row r="1076" spans="1:6">
      <c r="A1076" s="11" t="s">
        <v>477</v>
      </c>
      <c r="B1076" s="11">
        <v>38</v>
      </c>
      <c r="C1076" s="11" t="s">
        <v>198</v>
      </c>
      <c r="D1076" s="11" t="s">
        <v>206</v>
      </c>
      <c r="E1076" s="11">
        <v>46.5</v>
      </c>
      <c r="F1076" s="11">
        <v>201911</v>
      </c>
    </row>
    <row r="1077" spans="1:6">
      <c r="A1077" s="11" t="s">
        <v>787</v>
      </c>
      <c r="B1077" s="11">
        <v>38</v>
      </c>
      <c r="C1077" s="11" t="s">
        <v>185</v>
      </c>
      <c r="D1077" s="11" t="s">
        <v>182</v>
      </c>
      <c r="E1077" s="11">
        <v>1.9999999999999996</v>
      </c>
      <c r="F1077" s="11">
        <v>201911</v>
      </c>
    </row>
    <row r="1078" spans="1:6">
      <c r="A1078" s="11" t="s">
        <v>787</v>
      </c>
      <c r="B1078" s="11">
        <v>38</v>
      </c>
      <c r="C1078" s="11" t="s">
        <v>185</v>
      </c>
      <c r="D1078" s="11" t="s">
        <v>198</v>
      </c>
      <c r="E1078" s="11">
        <v>21.333333333333332</v>
      </c>
      <c r="F1078" s="11">
        <v>201911</v>
      </c>
    </row>
    <row r="1079" spans="1:6">
      <c r="A1079" s="11" t="s">
        <v>783</v>
      </c>
      <c r="B1079" s="11">
        <v>38</v>
      </c>
      <c r="C1079" s="11" t="s">
        <v>198</v>
      </c>
      <c r="D1079" s="11" t="s">
        <v>148</v>
      </c>
      <c r="E1079" s="11">
        <v>9.5</v>
      </c>
      <c r="F1079" s="11">
        <v>201911</v>
      </c>
    </row>
    <row r="1080" spans="1:6">
      <c r="A1080" s="11" t="s">
        <v>1021</v>
      </c>
      <c r="B1080" s="11">
        <v>38</v>
      </c>
      <c r="C1080" s="11" t="s">
        <v>185</v>
      </c>
      <c r="D1080" s="11" t="s">
        <v>198</v>
      </c>
      <c r="E1080" s="11">
        <v>1.1000000000000001</v>
      </c>
      <c r="F1080" s="11">
        <v>201911</v>
      </c>
    </row>
    <row r="1081" spans="1:6">
      <c r="A1081" s="11" t="s">
        <v>1233</v>
      </c>
      <c r="B1081" s="11">
        <v>39</v>
      </c>
      <c r="C1081" s="11" t="s">
        <v>185</v>
      </c>
      <c r="D1081" s="11" t="s">
        <v>177</v>
      </c>
      <c r="E1081" s="11">
        <v>18.649999999999999</v>
      </c>
      <c r="F1081" s="11">
        <v>201911</v>
      </c>
    </row>
    <row r="1082" spans="1:6">
      <c r="A1082" s="11" t="s">
        <v>708</v>
      </c>
      <c r="B1082" s="11">
        <v>39</v>
      </c>
      <c r="C1082" s="11" t="s">
        <v>185</v>
      </c>
      <c r="D1082" s="11" t="s">
        <v>198</v>
      </c>
      <c r="E1082" s="11">
        <v>7.8666666666666654</v>
      </c>
      <c r="F1082" s="11">
        <v>201911</v>
      </c>
    </row>
    <row r="1083" spans="1:6">
      <c r="A1083" s="11" t="s">
        <v>708</v>
      </c>
      <c r="B1083" s="11">
        <v>39</v>
      </c>
      <c r="C1083" s="11" t="s">
        <v>185</v>
      </c>
      <c r="D1083" s="11" t="s">
        <v>203</v>
      </c>
      <c r="E1083" s="11">
        <v>3.8499999999999996</v>
      </c>
      <c r="F1083" s="11">
        <v>201911</v>
      </c>
    </row>
    <row r="1084" spans="1:6">
      <c r="A1084" s="11" t="s">
        <v>726</v>
      </c>
      <c r="B1084" s="11">
        <v>39</v>
      </c>
      <c r="C1084" s="11" t="s">
        <v>175</v>
      </c>
      <c r="D1084" s="11" t="s">
        <v>185</v>
      </c>
      <c r="E1084" s="11">
        <v>6</v>
      </c>
      <c r="F1084" s="11">
        <v>201911</v>
      </c>
    </row>
    <row r="1085" spans="1:6">
      <c r="A1085" s="11" t="s">
        <v>726</v>
      </c>
      <c r="B1085" s="11">
        <v>39</v>
      </c>
      <c r="C1085" s="11" t="s">
        <v>175</v>
      </c>
      <c r="D1085" s="11" t="s">
        <v>177</v>
      </c>
      <c r="E1085" s="11">
        <v>9.9999999999999964</v>
      </c>
      <c r="F1085" s="11">
        <v>201911</v>
      </c>
    </row>
    <row r="1086" spans="1:6">
      <c r="A1086" s="11" t="s">
        <v>726</v>
      </c>
      <c r="B1086" s="11">
        <v>39</v>
      </c>
      <c r="C1086" s="11" t="s">
        <v>175</v>
      </c>
      <c r="D1086" s="11" t="s">
        <v>198</v>
      </c>
      <c r="E1086" s="11">
        <v>18</v>
      </c>
      <c r="F1086" s="11">
        <v>201911</v>
      </c>
    </row>
    <row r="1087" spans="1:6">
      <c r="A1087" s="11" t="s">
        <v>726</v>
      </c>
      <c r="B1087" s="11">
        <v>39</v>
      </c>
      <c r="C1087" s="11" t="s">
        <v>175</v>
      </c>
      <c r="D1087" s="11" t="s">
        <v>918</v>
      </c>
      <c r="E1087" s="11">
        <v>1.9999999999999996</v>
      </c>
      <c r="F1087" s="11">
        <v>201911</v>
      </c>
    </row>
    <row r="1088" spans="1:6">
      <c r="A1088" s="11" t="s">
        <v>767</v>
      </c>
      <c r="B1088" s="11">
        <v>39</v>
      </c>
      <c r="C1088" s="11" t="s">
        <v>175</v>
      </c>
      <c r="D1088" s="11" t="s">
        <v>206</v>
      </c>
      <c r="E1088" s="11">
        <v>48.583333333333343</v>
      </c>
      <c r="F1088" s="11">
        <v>201911</v>
      </c>
    </row>
    <row r="1089" spans="1:6">
      <c r="A1089" s="11" t="s">
        <v>453</v>
      </c>
      <c r="B1089" s="11">
        <v>39</v>
      </c>
      <c r="C1089" s="11" t="s">
        <v>175</v>
      </c>
      <c r="D1089" s="11" t="s">
        <v>177</v>
      </c>
      <c r="E1089" s="11">
        <v>17.75</v>
      </c>
      <c r="F1089" s="11">
        <v>201911</v>
      </c>
    </row>
    <row r="1090" spans="1:6">
      <c r="A1090" s="11" t="s">
        <v>453</v>
      </c>
      <c r="B1090" s="11">
        <v>39</v>
      </c>
      <c r="C1090" s="11" t="s">
        <v>175</v>
      </c>
      <c r="D1090" s="11" t="s">
        <v>198</v>
      </c>
      <c r="E1090" s="11">
        <v>14.999999999999998</v>
      </c>
      <c r="F1090" s="11">
        <v>201911</v>
      </c>
    </row>
    <row r="1091" spans="1:6">
      <c r="A1091" s="11" t="s">
        <v>488</v>
      </c>
      <c r="B1091" s="11">
        <v>39</v>
      </c>
      <c r="C1091" s="11" t="s">
        <v>175</v>
      </c>
      <c r="D1091" s="11" t="s">
        <v>177</v>
      </c>
      <c r="E1091" s="11">
        <v>51</v>
      </c>
      <c r="F1091" s="11">
        <v>201911</v>
      </c>
    </row>
    <row r="1092" spans="1:6">
      <c r="A1092" s="11" t="s">
        <v>951</v>
      </c>
      <c r="B1092" s="11">
        <v>39</v>
      </c>
      <c r="C1092" s="11" t="s">
        <v>198</v>
      </c>
      <c r="D1092" s="11" t="s">
        <v>918</v>
      </c>
      <c r="E1092" s="11">
        <v>10.499999999999998</v>
      </c>
      <c r="F1092" s="11">
        <v>201911</v>
      </c>
    </row>
    <row r="1093" spans="1:6">
      <c r="A1093" s="11" t="s">
        <v>788</v>
      </c>
      <c r="B1093" s="11">
        <v>39</v>
      </c>
      <c r="C1093" s="11" t="s">
        <v>185</v>
      </c>
      <c r="D1093" s="11" t="s">
        <v>198</v>
      </c>
      <c r="E1093" s="11">
        <v>3.3333333333333335</v>
      </c>
      <c r="F1093" s="11">
        <v>201911</v>
      </c>
    </row>
    <row r="1094" spans="1:6">
      <c r="A1094" s="11" t="s">
        <v>598</v>
      </c>
      <c r="B1094" s="11">
        <v>39</v>
      </c>
      <c r="C1094" s="11" t="s">
        <v>203</v>
      </c>
      <c r="D1094" s="11" t="s">
        <v>198</v>
      </c>
      <c r="E1094" s="11">
        <v>32.5</v>
      </c>
      <c r="F1094" s="11">
        <v>201911</v>
      </c>
    </row>
    <row r="1095" spans="1:6">
      <c r="A1095" s="11" t="s">
        <v>769</v>
      </c>
      <c r="B1095" s="11">
        <v>39</v>
      </c>
      <c r="C1095" s="11" t="s">
        <v>185</v>
      </c>
      <c r="D1095" s="11" t="s">
        <v>206</v>
      </c>
      <c r="E1095" s="11">
        <v>0.33333333333333481</v>
      </c>
      <c r="F1095" s="11">
        <v>201911</v>
      </c>
    </row>
    <row r="1096" spans="1:6">
      <c r="A1096" s="11" t="s">
        <v>917</v>
      </c>
      <c r="B1096" s="11">
        <v>39</v>
      </c>
      <c r="C1096" s="11" t="s">
        <v>203</v>
      </c>
      <c r="D1096" s="11" t="s">
        <v>185</v>
      </c>
      <c r="E1096" s="11">
        <v>45.846666666666671</v>
      </c>
      <c r="F1096" s="11">
        <v>201911</v>
      </c>
    </row>
    <row r="1097" spans="1:6">
      <c r="A1097" s="11" t="s">
        <v>508</v>
      </c>
      <c r="B1097" s="11">
        <v>39</v>
      </c>
      <c r="C1097" s="11" t="s">
        <v>198</v>
      </c>
      <c r="D1097" s="11" t="s">
        <v>203</v>
      </c>
      <c r="E1097" s="11">
        <v>45.25</v>
      </c>
      <c r="F1097" s="11">
        <v>201911</v>
      </c>
    </row>
    <row r="1098" spans="1:6">
      <c r="A1098" s="11" t="s">
        <v>771</v>
      </c>
      <c r="B1098" s="11">
        <v>39</v>
      </c>
      <c r="C1098" s="11" t="s">
        <v>185</v>
      </c>
      <c r="D1098" s="11" t="s">
        <v>198</v>
      </c>
      <c r="E1098" s="11">
        <v>4.9166666666666661</v>
      </c>
      <c r="F1098" s="11">
        <v>201911</v>
      </c>
    </row>
    <row r="1099" spans="1:6">
      <c r="A1099" s="11" t="s">
        <v>897</v>
      </c>
      <c r="B1099" s="11">
        <v>39</v>
      </c>
      <c r="C1099" s="11" t="s">
        <v>185</v>
      </c>
      <c r="D1099" s="11" t="s">
        <v>198</v>
      </c>
      <c r="E1099" s="11">
        <v>3.2499999999999991</v>
      </c>
      <c r="F1099" s="11">
        <v>201911</v>
      </c>
    </row>
    <row r="1100" spans="1:6">
      <c r="A1100" s="11" t="s">
        <v>915</v>
      </c>
      <c r="B1100" s="11">
        <v>39</v>
      </c>
      <c r="C1100" s="11" t="s">
        <v>185</v>
      </c>
      <c r="D1100" s="11" t="s">
        <v>198</v>
      </c>
      <c r="E1100" s="11">
        <v>8.7333333333333307</v>
      </c>
      <c r="F1100" s="11">
        <v>201911</v>
      </c>
    </row>
    <row r="1101" spans="1:6">
      <c r="A1101" s="11" t="s">
        <v>1020</v>
      </c>
      <c r="B1101" s="11">
        <v>39</v>
      </c>
      <c r="C1101" s="11" t="s">
        <v>203</v>
      </c>
      <c r="D1101" s="11" t="s">
        <v>185</v>
      </c>
      <c r="E1101" s="11">
        <v>33.150000000000006</v>
      </c>
      <c r="F1101" s="11">
        <v>201911</v>
      </c>
    </row>
    <row r="1102" spans="1:6">
      <c r="A1102" s="11" t="s">
        <v>1020</v>
      </c>
      <c r="B1102" s="11">
        <v>39</v>
      </c>
      <c r="C1102" s="11" t="s">
        <v>203</v>
      </c>
      <c r="D1102" s="11" t="s">
        <v>198</v>
      </c>
      <c r="E1102" s="11">
        <v>6.6166666666666654</v>
      </c>
      <c r="F1102" s="11">
        <v>201911</v>
      </c>
    </row>
    <row r="1103" spans="1:6">
      <c r="A1103" s="11" t="s">
        <v>468</v>
      </c>
      <c r="B1103" s="11">
        <v>39</v>
      </c>
      <c r="C1103" s="11" t="s">
        <v>185</v>
      </c>
      <c r="D1103" s="11" t="s">
        <v>198</v>
      </c>
      <c r="E1103" s="11">
        <v>2.5666666666666669</v>
      </c>
      <c r="F1103" s="11">
        <v>201911</v>
      </c>
    </row>
    <row r="1104" spans="1:6">
      <c r="A1104" s="11" t="s">
        <v>454</v>
      </c>
      <c r="B1104" s="11">
        <v>39</v>
      </c>
      <c r="C1104" s="11" t="s">
        <v>198</v>
      </c>
      <c r="D1104" s="11" t="s">
        <v>185</v>
      </c>
      <c r="E1104" s="11">
        <v>50.416666666666671</v>
      </c>
      <c r="F1104" s="11">
        <v>201911</v>
      </c>
    </row>
    <row r="1105" spans="1:6">
      <c r="A1105" s="11" t="s">
        <v>787</v>
      </c>
      <c r="B1105" s="11">
        <v>39</v>
      </c>
      <c r="C1105" s="11" t="s">
        <v>185</v>
      </c>
      <c r="D1105" s="11" t="s">
        <v>198</v>
      </c>
      <c r="E1105" s="11">
        <v>23</v>
      </c>
      <c r="F1105" s="11">
        <v>201911</v>
      </c>
    </row>
    <row r="1106" spans="1:6">
      <c r="A1106" s="11" t="s">
        <v>846</v>
      </c>
      <c r="B1106" s="11">
        <v>39</v>
      </c>
      <c r="C1106" s="11" t="s">
        <v>198</v>
      </c>
      <c r="D1106" s="11" t="s">
        <v>185</v>
      </c>
      <c r="E1106" s="11">
        <v>31.8</v>
      </c>
      <c r="F1106" s="11">
        <v>201911</v>
      </c>
    </row>
    <row r="1107" spans="1:6">
      <c r="A1107" s="11" t="s">
        <v>464</v>
      </c>
      <c r="B1107" s="11">
        <v>39</v>
      </c>
      <c r="C1107" s="11" t="s">
        <v>198</v>
      </c>
      <c r="D1107" s="11" t="s">
        <v>177</v>
      </c>
      <c r="E1107" s="11">
        <v>45.95</v>
      </c>
      <c r="F1107" s="11">
        <v>201911</v>
      </c>
    </row>
    <row r="1108" spans="1:6">
      <c r="A1108" s="11" t="s">
        <v>1221</v>
      </c>
      <c r="B1108" s="11">
        <v>39</v>
      </c>
      <c r="C1108" s="11" t="s">
        <v>198</v>
      </c>
      <c r="D1108" s="11" t="s">
        <v>177</v>
      </c>
      <c r="E1108" s="11">
        <v>37.999999999999993</v>
      </c>
      <c r="F1108" s="11">
        <v>201911</v>
      </c>
    </row>
    <row r="1109" spans="1:6">
      <c r="A1109" s="11" t="s">
        <v>783</v>
      </c>
      <c r="B1109" s="11">
        <v>39</v>
      </c>
      <c r="C1109" s="11" t="s">
        <v>198</v>
      </c>
      <c r="D1109" s="11" t="s">
        <v>177</v>
      </c>
      <c r="E1109" s="11">
        <v>44.583333333333336</v>
      </c>
      <c r="F1109" s="11">
        <v>201911</v>
      </c>
    </row>
    <row r="1110" spans="1:6">
      <c r="A1110" s="11" t="s">
        <v>1202</v>
      </c>
      <c r="B1110" s="11">
        <v>39</v>
      </c>
      <c r="C1110" s="11" t="s">
        <v>185</v>
      </c>
      <c r="D1110" s="11" t="s">
        <v>177</v>
      </c>
      <c r="E1110" s="11">
        <v>29.483333333333327</v>
      </c>
      <c r="F1110" s="11">
        <v>201911</v>
      </c>
    </row>
    <row r="1111" spans="1:6">
      <c r="A1111" s="11" t="s">
        <v>913</v>
      </c>
      <c r="B1111" s="11">
        <v>39</v>
      </c>
      <c r="C1111" s="11" t="s">
        <v>185</v>
      </c>
      <c r="D1111" s="11" t="s">
        <v>177</v>
      </c>
      <c r="E1111" s="11">
        <v>4.0499999999999989</v>
      </c>
      <c r="F1111" s="11">
        <v>201911</v>
      </c>
    </row>
    <row r="1112" spans="1:6">
      <c r="A1112" s="11" t="s">
        <v>913</v>
      </c>
      <c r="B1112" s="11">
        <v>39</v>
      </c>
      <c r="C1112" s="11" t="s">
        <v>185</v>
      </c>
      <c r="D1112" s="11" t="s">
        <v>198</v>
      </c>
      <c r="E1112" s="11">
        <v>3.2666666666666657</v>
      </c>
      <c r="F1112" s="11">
        <v>201911</v>
      </c>
    </row>
    <row r="1113" spans="1:6">
      <c r="A1113" s="11" t="s">
        <v>503</v>
      </c>
      <c r="B1113" s="11">
        <v>39</v>
      </c>
      <c r="C1113" s="11" t="s">
        <v>185</v>
      </c>
      <c r="D1113" s="11" t="s">
        <v>177</v>
      </c>
      <c r="E1113" s="11">
        <v>7.4333333333333336</v>
      </c>
      <c r="F1113" s="11">
        <v>201911</v>
      </c>
    </row>
    <row r="1114" spans="1:6">
      <c r="A1114" s="11" t="s">
        <v>503</v>
      </c>
      <c r="B1114" s="11">
        <v>39</v>
      </c>
      <c r="C1114" s="11" t="s">
        <v>185</v>
      </c>
      <c r="D1114" s="11" t="s">
        <v>198</v>
      </c>
      <c r="E1114" s="11">
        <v>10.166666666666668</v>
      </c>
      <c r="F1114" s="11">
        <v>201911</v>
      </c>
    </row>
    <row r="1115" spans="1:6">
      <c r="A1115" s="11" t="s">
        <v>451</v>
      </c>
      <c r="B1115" s="11">
        <v>39</v>
      </c>
      <c r="C1115" s="11" t="s">
        <v>185</v>
      </c>
      <c r="D1115" s="11" t="s">
        <v>177</v>
      </c>
      <c r="E1115" s="11">
        <v>3.8</v>
      </c>
      <c r="F1115" s="11">
        <v>201911</v>
      </c>
    </row>
    <row r="1116" spans="1:6">
      <c r="A1116" s="11" t="s">
        <v>1233</v>
      </c>
      <c r="B1116" s="11">
        <v>40</v>
      </c>
      <c r="C1116" s="11" t="s">
        <v>185</v>
      </c>
      <c r="D1116" s="11" t="s">
        <v>177</v>
      </c>
      <c r="E1116" s="11">
        <v>46.599999999999994</v>
      </c>
      <c r="F1116" s="11">
        <v>201911</v>
      </c>
    </row>
    <row r="1117" spans="1:6">
      <c r="A1117" s="11" t="s">
        <v>708</v>
      </c>
      <c r="B1117" s="11">
        <v>40</v>
      </c>
      <c r="C1117" s="11" t="s">
        <v>185</v>
      </c>
      <c r="D1117" s="11" t="s">
        <v>198</v>
      </c>
      <c r="E1117" s="11">
        <v>11.45</v>
      </c>
      <c r="F1117" s="11">
        <v>201911</v>
      </c>
    </row>
    <row r="1118" spans="1:6">
      <c r="A1118" s="11" t="s">
        <v>708</v>
      </c>
      <c r="B1118" s="11">
        <v>40</v>
      </c>
      <c r="C1118" s="11" t="s">
        <v>185</v>
      </c>
      <c r="D1118" s="11" t="s">
        <v>203</v>
      </c>
      <c r="E1118" s="11">
        <v>12.546666666666667</v>
      </c>
      <c r="F1118" s="11">
        <v>201911</v>
      </c>
    </row>
    <row r="1119" spans="1:6">
      <c r="A1119" s="11" t="s">
        <v>726</v>
      </c>
      <c r="B1119" s="11">
        <v>40</v>
      </c>
      <c r="C1119" s="11" t="s">
        <v>175</v>
      </c>
      <c r="D1119" s="11" t="s">
        <v>185</v>
      </c>
      <c r="E1119" s="11">
        <v>10.000000000000004</v>
      </c>
      <c r="F1119" s="11">
        <v>201911</v>
      </c>
    </row>
    <row r="1120" spans="1:6">
      <c r="A1120" s="11" t="s">
        <v>726</v>
      </c>
      <c r="B1120" s="11">
        <v>40</v>
      </c>
      <c r="C1120" s="11" t="s">
        <v>175</v>
      </c>
      <c r="D1120" s="11" t="s">
        <v>177</v>
      </c>
      <c r="E1120" s="11">
        <v>14.499999999999996</v>
      </c>
      <c r="F1120" s="11">
        <v>201911</v>
      </c>
    </row>
    <row r="1121" spans="1:6">
      <c r="A1121" s="11" t="s">
        <v>726</v>
      </c>
      <c r="B1121" s="11">
        <v>40</v>
      </c>
      <c r="C1121" s="11" t="s">
        <v>175</v>
      </c>
      <c r="D1121" s="11" t="s">
        <v>198</v>
      </c>
      <c r="E1121" s="11">
        <v>18.000000000000004</v>
      </c>
      <c r="F1121" s="11">
        <v>201911</v>
      </c>
    </row>
    <row r="1122" spans="1:6">
      <c r="A1122" s="11" t="s">
        <v>726</v>
      </c>
      <c r="B1122" s="11">
        <v>40</v>
      </c>
      <c r="C1122" s="11" t="s">
        <v>175</v>
      </c>
      <c r="D1122" s="11" t="s">
        <v>918</v>
      </c>
      <c r="E1122" s="11">
        <v>3.9999999999999978</v>
      </c>
      <c r="F1122" s="11">
        <v>201911</v>
      </c>
    </row>
    <row r="1123" spans="1:6">
      <c r="A1123" s="11" t="s">
        <v>458</v>
      </c>
      <c r="B1123" s="11">
        <v>40</v>
      </c>
      <c r="C1123" s="11" t="s">
        <v>185</v>
      </c>
      <c r="D1123" s="11" t="s">
        <v>182</v>
      </c>
      <c r="E1123" s="11">
        <v>11.249999999999998</v>
      </c>
      <c r="F1123" s="11">
        <v>201911</v>
      </c>
    </row>
    <row r="1124" spans="1:6">
      <c r="A1124" s="11" t="s">
        <v>458</v>
      </c>
      <c r="B1124" s="11">
        <v>40</v>
      </c>
      <c r="C1124" s="11" t="s">
        <v>185</v>
      </c>
      <c r="D1124" s="11" t="s">
        <v>198</v>
      </c>
      <c r="E1124" s="11">
        <v>4.5</v>
      </c>
      <c r="F1124" s="11">
        <v>201911</v>
      </c>
    </row>
    <row r="1125" spans="1:6">
      <c r="A1125" s="11" t="s">
        <v>458</v>
      </c>
      <c r="B1125" s="11">
        <v>40</v>
      </c>
      <c r="C1125" s="11" t="s">
        <v>185</v>
      </c>
      <c r="D1125" s="11" t="s">
        <v>206</v>
      </c>
      <c r="E1125" s="11">
        <v>3.75</v>
      </c>
      <c r="F1125" s="11">
        <v>201911</v>
      </c>
    </row>
    <row r="1126" spans="1:6">
      <c r="A1126" s="11" t="s">
        <v>767</v>
      </c>
      <c r="B1126" s="11">
        <v>40</v>
      </c>
      <c r="C1126" s="11" t="s">
        <v>175</v>
      </c>
      <c r="D1126" s="11" t="s">
        <v>206</v>
      </c>
      <c r="E1126" s="11">
        <v>37.743333333333332</v>
      </c>
      <c r="F1126" s="11">
        <v>201911</v>
      </c>
    </row>
    <row r="1127" spans="1:6">
      <c r="A1127" s="11" t="s">
        <v>453</v>
      </c>
      <c r="B1127" s="11">
        <v>40</v>
      </c>
      <c r="C1127" s="11" t="s">
        <v>175</v>
      </c>
      <c r="D1127" s="11" t="s">
        <v>177</v>
      </c>
      <c r="E1127" s="11">
        <v>17</v>
      </c>
      <c r="F1127" s="11">
        <v>201911</v>
      </c>
    </row>
    <row r="1128" spans="1:6">
      <c r="A1128" s="11" t="s">
        <v>453</v>
      </c>
      <c r="B1128" s="11">
        <v>40</v>
      </c>
      <c r="C1128" s="11" t="s">
        <v>175</v>
      </c>
      <c r="D1128" s="11" t="s">
        <v>198</v>
      </c>
      <c r="E1128" s="11">
        <v>14.499999999999998</v>
      </c>
      <c r="F1128" s="11">
        <v>201911</v>
      </c>
    </row>
    <row r="1129" spans="1:6">
      <c r="A1129" s="11" t="s">
        <v>488</v>
      </c>
      <c r="B1129" s="11">
        <v>40</v>
      </c>
      <c r="C1129" s="11" t="s">
        <v>175</v>
      </c>
      <c r="D1129" s="11" t="s">
        <v>177</v>
      </c>
      <c r="E1129" s="11">
        <v>51.25</v>
      </c>
      <c r="F1129" s="11">
        <v>201911</v>
      </c>
    </row>
    <row r="1130" spans="1:6">
      <c r="A1130" s="11" t="s">
        <v>951</v>
      </c>
      <c r="B1130" s="11">
        <v>40</v>
      </c>
      <c r="C1130" s="11" t="s">
        <v>198</v>
      </c>
      <c r="D1130" s="11" t="s">
        <v>182</v>
      </c>
      <c r="E1130" s="11">
        <v>2.0000000000000009</v>
      </c>
      <c r="F1130" s="11">
        <v>201911</v>
      </c>
    </row>
    <row r="1131" spans="1:6">
      <c r="A1131" s="11" t="s">
        <v>951</v>
      </c>
      <c r="B1131" s="11">
        <v>40</v>
      </c>
      <c r="C1131" s="11" t="s">
        <v>198</v>
      </c>
      <c r="D1131" s="11" t="s">
        <v>177</v>
      </c>
      <c r="E1131" s="11">
        <v>0.99999999999999911</v>
      </c>
      <c r="F1131" s="11">
        <v>201911</v>
      </c>
    </row>
    <row r="1132" spans="1:6">
      <c r="A1132" s="11" t="s">
        <v>951</v>
      </c>
      <c r="B1132" s="11">
        <v>40</v>
      </c>
      <c r="C1132" s="11" t="s">
        <v>198</v>
      </c>
      <c r="D1132" s="11" t="s">
        <v>918</v>
      </c>
      <c r="E1132" s="11">
        <v>15.75</v>
      </c>
      <c r="F1132" s="11">
        <v>201911</v>
      </c>
    </row>
    <row r="1133" spans="1:6">
      <c r="A1133" s="11" t="s">
        <v>478</v>
      </c>
      <c r="B1133" s="11">
        <v>40</v>
      </c>
      <c r="C1133" s="11" t="s">
        <v>175</v>
      </c>
      <c r="D1133" s="11" t="s">
        <v>198</v>
      </c>
      <c r="E1133" s="11">
        <v>12.000000000000002</v>
      </c>
      <c r="F1133" s="11">
        <v>201911</v>
      </c>
    </row>
    <row r="1134" spans="1:6">
      <c r="A1134" s="11" t="s">
        <v>478</v>
      </c>
      <c r="B1134" s="11">
        <v>40</v>
      </c>
      <c r="C1134" s="11" t="s">
        <v>175</v>
      </c>
      <c r="D1134" s="11" t="s">
        <v>206</v>
      </c>
      <c r="E1134" s="11">
        <v>3.4999999999999996</v>
      </c>
      <c r="F1134" s="11">
        <v>201911</v>
      </c>
    </row>
    <row r="1135" spans="1:6">
      <c r="A1135" s="11" t="s">
        <v>485</v>
      </c>
      <c r="B1135" s="11">
        <v>40</v>
      </c>
      <c r="C1135" s="11" t="s">
        <v>175</v>
      </c>
      <c r="D1135" s="11" t="s">
        <v>185</v>
      </c>
      <c r="E1135" s="11">
        <v>40.25</v>
      </c>
      <c r="F1135" s="11">
        <v>201911</v>
      </c>
    </row>
    <row r="1136" spans="1:6">
      <c r="A1136" s="11" t="s">
        <v>485</v>
      </c>
      <c r="B1136" s="11">
        <v>40</v>
      </c>
      <c r="C1136" s="11" t="s">
        <v>175</v>
      </c>
      <c r="D1136" s="11" t="s">
        <v>177</v>
      </c>
      <c r="E1136" s="11">
        <v>5</v>
      </c>
      <c r="F1136" s="11">
        <v>201911</v>
      </c>
    </row>
    <row r="1137" spans="1:6">
      <c r="A1137" s="11" t="s">
        <v>598</v>
      </c>
      <c r="B1137" s="11">
        <v>40</v>
      </c>
      <c r="C1137" s="11" t="s">
        <v>203</v>
      </c>
      <c r="D1137" s="11" t="s">
        <v>198</v>
      </c>
      <c r="E1137" s="11">
        <v>33.5</v>
      </c>
      <c r="F1137" s="11">
        <v>201911</v>
      </c>
    </row>
    <row r="1138" spans="1:6">
      <c r="A1138" s="11" t="s">
        <v>769</v>
      </c>
      <c r="B1138" s="11">
        <v>40</v>
      </c>
      <c r="C1138" s="11" t="s">
        <v>185</v>
      </c>
      <c r="D1138" s="11" t="s">
        <v>177</v>
      </c>
      <c r="E1138" s="11">
        <v>8.3333333333333321</v>
      </c>
      <c r="F1138" s="11">
        <v>201911</v>
      </c>
    </row>
    <row r="1139" spans="1:6">
      <c r="A1139" s="11" t="s">
        <v>769</v>
      </c>
      <c r="B1139" s="11">
        <v>40</v>
      </c>
      <c r="C1139" s="11" t="s">
        <v>185</v>
      </c>
      <c r="D1139" s="11" t="s">
        <v>206</v>
      </c>
      <c r="E1139" s="11">
        <v>0.93333333333333801</v>
      </c>
      <c r="F1139" s="11">
        <v>201911</v>
      </c>
    </row>
    <row r="1140" spans="1:6">
      <c r="A1140" s="11" t="s">
        <v>917</v>
      </c>
      <c r="B1140" s="11">
        <v>40</v>
      </c>
      <c r="C1140" s="11" t="s">
        <v>203</v>
      </c>
      <c r="D1140" s="11" t="s">
        <v>185</v>
      </c>
      <c r="E1140" s="11">
        <v>48.36333333333333</v>
      </c>
      <c r="F1140" s="11">
        <v>201911</v>
      </c>
    </row>
    <row r="1141" spans="1:6">
      <c r="A1141" s="11" t="s">
        <v>917</v>
      </c>
      <c r="B1141" s="11">
        <v>40</v>
      </c>
      <c r="C1141" s="11" t="s">
        <v>203</v>
      </c>
      <c r="D1141" s="11" t="s">
        <v>198</v>
      </c>
      <c r="E1141" s="11">
        <v>2.8666666666666671</v>
      </c>
      <c r="F1141" s="11">
        <v>201911</v>
      </c>
    </row>
    <row r="1142" spans="1:6">
      <c r="A1142" s="11" t="s">
        <v>508</v>
      </c>
      <c r="B1142" s="11">
        <v>40</v>
      </c>
      <c r="C1142" s="11" t="s">
        <v>198</v>
      </c>
      <c r="D1142" s="11" t="s">
        <v>203</v>
      </c>
      <c r="E1142" s="11">
        <v>43.25</v>
      </c>
      <c r="F1142" s="11">
        <v>201911</v>
      </c>
    </row>
    <row r="1143" spans="1:6">
      <c r="A1143" s="11" t="s">
        <v>457</v>
      </c>
      <c r="B1143" s="11">
        <v>40</v>
      </c>
      <c r="C1143" s="11" t="s">
        <v>185</v>
      </c>
      <c r="D1143" s="11" t="s">
        <v>177</v>
      </c>
      <c r="E1143" s="11">
        <v>0.99999999999999911</v>
      </c>
      <c r="F1143" s="11">
        <v>201911</v>
      </c>
    </row>
    <row r="1144" spans="1:6">
      <c r="A1144" s="11" t="s">
        <v>482</v>
      </c>
      <c r="B1144" s="11">
        <v>40</v>
      </c>
      <c r="C1144" s="11" t="s">
        <v>175</v>
      </c>
      <c r="D1144" s="11" t="s">
        <v>198</v>
      </c>
      <c r="E1144" s="11">
        <v>51.5</v>
      </c>
      <c r="F1144" s="11">
        <v>201911</v>
      </c>
    </row>
    <row r="1145" spans="1:6">
      <c r="A1145" s="11" t="s">
        <v>479</v>
      </c>
      <c r="B1145" s="11">
        <v>40</v>
      </c>
      <c r="C1145" s="11" t="s">
        <v>175</v>
      </c>
      <c r="D1145" s="11" t="s">
        <v>177</v>
      </c>
      <c r="E1145" s="11">
        <v>15</v>
      </c>
      <c r="F1145" s="11">
        <v>201911</v>
      </c>
    </row>
    <row r="1146" spans="1:6">
      <c r="A1146" s="11" t="s">
        <v>479</v>
      </c>
      <c r="B1146" s="11">
        <v>40</v>
      </c>
      <c r="C1146" s="11" t="s">
        <v>175</v>
      </c>
      <c r="D1146" s="11" t="s">
        <v>198</v>
      </c>
      <c r="E1146" s="11">
        <v>27</v>
      </c>
      <c r="F1146" s="11">
        <v>201911</v>
      </c>
    </row>
    <row r="1147" spans="1:6">
      <c r="A1147" s="11" t="s">
        <v>479</v>
      </c>
      <c r="B1147" s="11">
        <v>40</v>
      </c>
      <c r="C1147" s="11" t="s">
        <v>175</v>
      </c>
      <c r="D1147" s="11" t="s">
        <v>918</v>
      </c>
      <c r="E1147" s="11">
        <v>2.25</v>
      </c>
      <c r="F1147" s="11">
        <v>201911</v>
      </c>
    </row>
    <row r="1148" spans="1:6">
      <c r="A1148" s="11" t="s">
        <v>915</v>
      </c>
      <c r="B1148" s="11">
        <v>40</v>
      </c>
      <c r="C1148" s="11" t="s">
        <v>185</v>
      </c>
      <c r="D1148" s="11" t="s">
        <v>198</v>
      </c>
      <c r="E1148" s="11">
        <v>10.03333333333333</v>
      </c>
      <c r="F1148" s="11">
        <v>201911</v>
      </c>
    </row>
    <row r="1149" spans="1:6">
      <c r="A1149" s="11" t="s">
        <v>1078</v>
      </c>
      <c r="B1149" s="11">
        <v>40</v>
      </c>
      <c r="C1149" s="11" t="s">
        <v>177</v>
      </c>
      <c r="D1149" s="11" t="s">
        <v>148</v>
      </c>
      <c r="E1149" s="11">
        <v>50.75</v>
      </c>
      <c r="F1149" s="11">
        <v>201911</v>
      </c>
    </row>
    <row r="1150" spans="1:6">
      <c r="A1150" s="11" t="s">
        <v>950</v>
      </c>
      <c r="B1150" s="11">
        <v>40</v>
      </c>
      <c r="C1150" s="11" t="s">
        <v>185</v>
      </c>
      <c r="D1150" s="11" t="s">
        <v>198</v>
      </c>
      <c r="E1150" s="11">
        <v>30.216666666666661</v>
      </c>
      <c r="F1150" s="11">
        <v>201911</v>
      </c>
    </row>
    <row r="1151" spans="1:6">
      <c r="A1151" s="11" t="s">
        <v>1020</v>
      </c>
      <c r="B1151" s="11">
        <v>40</v>
      </c>
      <c r="C1151" s="11" t="s">
        <v>203</v>
      </c>
      <c r="D1151" s="11" t="s">
        <v>185</v>
      </c>
      <c r="E1151" s="11">
        <v>38.216666666666661</v>
      </c>
      <c r="F1151" s="11">
        <v>201911</v>
      </c>
    </row>
    <row r="1152" spans="1:6">
      <c r="A1152" s="11" t="s">
        <v>1020</v>
      </c>
      <c r="B1152" s="11">
        <v>40</v>
      </c>
      <c r="C1152" s="11" t="s">
        <v>203</v>
      </c>
      <c r="D1152" s="11" t="s">
        <v>198</v>
      </c>
      <c r="E1152" s="11">
        <v>0.6666666666666643</v>
      </c>
      <c r="F1152" s="11">
        <v>201911</v>
      </c>
    </row>
    <row r="1153" spans="1:6">
      <c r="A1153" s="11" t="s">
        <v>467</v>
      </c>
      <c r="B1153" s="11">
        <v>40</v>
      </c>
      <c r="C1153" s="11" t="s">
        <v>185</v>
      </c>
      <c r="D1153" s="11" t="s">
        <v>206</v>
      </c>
      <c r="E1153" s="11">
        <v>54.083333333333329</v>
      </c>
      <c r="F1153" s="11">
        <v>201911</v>
      </c>
    </row>
    <row r="1154" spans="1:6">
      <c r="A1154" s="11" t="s">
        <v>480</v>
      </c>
      <c r="B1154" s="11">
        <v>40</v>
      </c>
      <c r="C1154" s="11" t="s">
        <v>175</v>
      </c>
      <c r="D1154" s="11" t="s">
        <v>185</v>
      </c>
      <c r="E1154" s="11">
        <v>44</v>
      </c>
      <c r="F1154" s="11">
        <v>201911</v>
      </c>
    </row>
    <row r="1155" spans="1:6">
      <c r="A1155" s="11" t="s">
        <v>1054</v>
      </c>
      <c r="B1155" s="11">
        <v>40</v>
      </c>
      <c r="C1155" s="11" t="s">
        <v>198</v>
      </c>
      <c r="D1155" s="11" t="s">
        <v>148</v>
      </c>
      <c r="E1155" s="11">
        <v>50</v>
      </c>
      <c r="F1155" s="11">
        <v>201911</v>
      </c>
    </row>
    <row r="1156" spans="1:6">
      <c r="A1156" s="11" t="s">
        <v>1209</v>
      </c>
      <c r="B1156" s="11">
        <v>40</v>
      </c>
      <c r="C1156" s="11" t="s">
        <v>175</v>
      </c>
      <c r="D1156" s="11" t="s">
        <v>198</v>
      </c>
      <c r="E1156" s="11">
        <v>16</v>
      </c>
      <c r="F1156" s="11">
        <v>201911</v>
      </c>
    </row>
    <row r="1157" spans="1:6">
      <c r="A1157" s="11" t="s">
        <v>777</v>
      </c>
      <c r="B1157" s="11">
        <v>40</v>
      </c>
      <c r="C1157" s="11" t="s">
        <v>175</v>
      </c>
      <c r="D1157" s="11" t="s">
        <v>185</v>
      </c>
      <c r="E1157" s="11">
        <v>25.5</v>
      </c>
      <c r="F1157" s="11">
        <v>201911</v>
      </c>
    </row>
    <row r="1158" spans="1:6">
      <c r="A1158" s="11" t="s">
        <v>777</v>
      </c>
      <c r="B1158" s="11">
        <v>40</v>
      </c>
      <c r="C1158" s="11" t="s">
        <v>175</v>
      </c>
      <c r="D1158" s="11" t="s">
        <v>206</v>
      </c>
      <c r="E1158" s="11">
        <v>2.4999999999999964</v>
      </c>
      <c r="F1158" s="11">
        <v>201911</v>
      </c>
    </row>
    <row r="1159" spans="1:6">
      <c r="A1159" s="11" t="s">
        <v>778</v>
      </c>
      <c r="B1159" s="11">
        <v>40</v>
      </c>
      <c r="C1159" s="11" t="s">
        <v>175</v>
      </c>
      <c r="D1159" s="11" t="s">
        <v>185</v>
      </c>
      <c r="E1159" s="11">
        <v>5</v>
      </c>
      <c r="F1159" s="11">
        <v>201911</v>
      </c>
    </row>
    <row r="1160" spans="1:6">
      <c r="A1160" s="11" t="s">
        <v>778</v>
      </c>
      <c r="B1160" s="11">
        <v>40</v>
      </c>
      <c r="C1160" s="11" t="s">
        <v>175</v>
      </c>
      <c r="D1160" s="11" t="s">
        <v>177</v>
      </c>
      <c r="E1160" s="11">
        <v>7</v>
      </c>
      <c r="F1160" s="11">
        <v>201911</v>
      </c>
    </row>
    <row r="1161" spans="1:6">
      <c r="A1161" s="11" t="s">
        <v>778</v>
      </c>
      <c r="B1161" s="11">
        <v>40</v>
      </c>
      <c r="C1161" s="11" t="s">
        <v>175</v>
      </c>
      <c r="D1161" s="11" t="s">
        <v>198</v>
      </c>
      <c r="E1161" s="11">
        <v>28.000000000000007</v>
      </c>
      <c r="F1161" s="11">
        <v>201911</v>
      </c>
    </row>
    <row r="1162" spans="1:6">
      <c r="A1162" s="11" t="s">
        <v>1320</v>
      </c>
      <c r="B1162" s="11">
        <v>40</v>
      </c>
      <c r="C1162" s="11" t="s">
        <v>185</v>
      </c>
      <c r="D1162" s="11" t="s">
        <v>198</v>
      </c>
      <c r="E1162" s="11">
        <v>0.98333333333333517</v>
      </c>
      <c r="F1162" s="11">
        <v>201911</v>
      </c>
    </row>
    <row r="1163" spans="1:6">
      <c r="A1163" s="11" t="s">
        <v>454</v>
      </c>
      <c r="B1163" s="11">
        <v>40</v>
      </c>
      <c r="C1163" s="11" t="s">
        <v>198</v>
      </c>
      <c r="D1163" s="11" t="s">
        <v>185</v>
      </c>
      <c r="E1163" s="11">
        <v>34.800000000000004</v>
      </c>
      <c r="F1163" s="11">
        <v>201911</v>
      </c>
    </row>
    <row r="1164" spans="1:6">
      <c r="A1164" s="11" t="s">
        <v>484</v>
      </c>
      <c r="B1164" s="11">
        <v>40</v>
      </c>
      <c r="C1164" s="11" t="s">
        <v>175</v>
      </c>
      <c r="D1164" s="11" t="s">
        <v>185</v>
      </c>
      <c r="E1164" s="11">
        <v>0.99999999999999911</v>
      </c>
      <c r="F1164" s="11">
        <v>201911</v>
      </c>
    </row>
    <row r="1165" spans="1:6">
      <c r="A1165" s="11" t="s">
        <v>484</v>
      </c>
      <c r="B1165" s="11">
        <v>40</v>
      </c>
      <c r="C1165" s="11" t="s">
        <v>175</v>
      </c>
      <c r="D1165" s="11" t="s">
        <v>177</v>
      </c>
      <c r="E1165" s="11">
        <v>0.24999999999999911</v>
      </c>
      <c r="F1165" s="11">
        <v>201911</v>
      </c>
    </row>
    <row r="1166" spans="1:6">
      <c r="A1166" s="11" t="s">
        <v>484</v>
      </c>
      <c r="B1166" s="11">
        <v>40</v>
      </c>
      <c r="C1166" s="11" t="s">
        <v>175</v>
      </c>
      <c r="D1166" s="11" t="s">
        <v>198</v>
      </c>
      <c r="E1166" s="11">
        <v>15.750000000000004</v>
      </c>
      <c r="F1166" s="11">
        <v>201911</v>
      </c>
    </row>
    <row r="1167" spans="1:6">
      <c r="A1167" s="11" t="s">
        <v>476</v>
      </c>
      <c r="B1167" s="11">
        <v>40</v>
      </c>
      <c r="C1167" s="11" t="s">
        <v>198</v>
      </c>
      <c r="D1167" s="11" t="s">
        <v>206</v>
      </c>
      <c r="E1167" s="11">
        <v>50.75</v>
      </c>
      <c r="F1167" s="11">
        <v>201911</v>
      </c>
    </row>
    <row r="1168" spans="1:6">
      <c r="A1168" s="11" t="s">
        <v>477</v>
      </c>
      <c r="B1168" s="11">
        <v>40</v>
      </c>
      <c r="C1168" s="11" t="s">
        <v>198</v>
      </c>
      <c r="D1168" s="11" t="s">
        <v>206</v>
      </c>
      <c r="E1168" s="11">
        <v>40.25</v>
      </c>
      <c r="F1168" s="11">
        <v>201911</v>
      </c>
    </row>
    <row r="1169" spans="1:6">
      <c r="A1169" s="11" t="s">
        <v>780</v>
      </c>
      <c r="B1169" s="11">
        <v>40</v>
      </c>
      <c r="C1169" s="11" t="s">
        <v>175</v>
      </c>
      <c r="D1169" s="11" t="s">
        <v>185</v>
      </c>
      <c r="E1169" s="11">
        <v>28.5</v>
      </c>
      <c r="F1169" s="11">
        <v>201911</v>
      </c>
    </row>
    <row r="1170" spans="1:6">
      <c r="A1170" s="11" t="s">
        <v>787</v>
      </c>
      <c r="B1170" s="11">
        <v>40</v>
      </c>
      <c r="C1170" s="11" t="s">
        <v>185</v>
      </c>
      <c r="D1170" s="11" t="s">
        <v>198</v>
      </c>
      <c r="E1170" s="11">
        <v>24.333333333333336</v>
      </c>
      <c r="F1170" s="11">
        <v>201911</v>
      </c>
    </row>
    <row r="1171" spans="1:6">
      <c r="A1171" s="11" t="s">
        <v>782</v>
      </c>
      <c r="B1171" s="11">
        <v>40</v>
      </c>
      <c r="C1171" s="11" t="s">
        <v>185</v>
      </c>
      <c r="D1171" s="11" t="s">
        <v>198</v>
      </c>
      <c r="E1171" s="11">
        <v>6.1666666666666661</v>
      </c>
      <c r="F1171" s="11">
        <v>201911</v>
      </c>
    </row>
    <row r="1172" spans="1:6">
      <c r="A1172" s="11" t="s">
        <v>846</v>
      </c>
      <c r="B1172" s="11">
        <v>40</v>
      </c>
      <c r="C1172" s="11" t="s">
        <v>198</v>
      </c>
      <c r="D1172" s="11" t="s">
        <v>185</v>
      </c>
      <c r="E1172" s="11">
        <v>29.633333333333333</v>
      </c>
      <c r="F1172" s="11">
        <v>201911</v>
      </c>
    </row>
    <row r="1173" spans="1:6">
      <c r="A1173" s="11" t="s">
        <v>464</v>
      </c>
      <c r="B1173" s="11">
        <v>40</v>
      </c>
      <c r="C1173" s="11" t="s">
        <v>198</v>
      </c>
      <c r="D1173" s="11" t="s">
        <v>177</v>
      </c>
      <c r="E1173" s="11">
        <v>46.616666666666667</v>
      </c>
      <c r="F1173" s="11">
        <v>201911</v>
      </c>
    </row>
    <row r="1174" spans="1:6">
      <c r="A1174" s="11" t="s">
        <v>1240</v>
      </c>
      <c r="B1174" s="11">
        <v>40</v>
      </c>
      <c r="C1174" s="11" t="s">
        <v>198</v>
      </c>
      <c r="D1174" s="11" t="s">
        <v>177</v>
      </c>
      <c r="E1174" s="11">
        <v>18.75</v>
      </c>
      <c r="F1174" s="11">
        <v>201911</v>
      </c>
    </row>
    <row r="1175" spans="1:6">
      <c r="A1175" s="11" t="s">
        <v>486</v>
      </c>
      <c r="B1175" s="11">
        <v>40</v>
      </c>
      <c r="C1175" s="11" t="s">
        <v>175</v>
      </c>
      <c r="D1175" s="11" t="s">
        <v>177</v>
      </c>
      <c r="E1175" s="11">
        <v>45.000000000000007</v>
      </c>
      <c r="F1175" s="11">
        <v>201911</v>
      </c>
    </row>
    <row r="1176" spans="1:6">
      <c r="A1176" s="11" t="s">
        <v>1216</v>
      </c>
      <c r="B1176" s="11">
        <v>40</v>
      </c>
      <c r="C1176" s="11" t="s">
        <v>175</v>
      </c>
      <c r="D1176" s="11" t="s">
        <v>198</v>
      </c>
      <c r="E1176" s="11">
        <v>25.5</v>
      </c>
      <c r="F1176" s="11">
        <v>201911</v>
      </c>
    </row>
    <row r="1177" spans="1:6">
      <c r="A1177" s="11" t="s">
        <v>1242</v>
      </c>
      <c r="B1177" s="11">
        <v>40</v>
      </c>
      <c r="C1177" s="11" t="s">
        <v>185</v>
      </c>
      <c r="D1177" s="11" t="s">
        <v>198</v>
      </c>
      <c r="E1177" s="11">
        <v>7.5166666666666666</v>
      </c>
      <c r="F1177" s="11">
        <v>201911</v>
      </c>
    </row>
    <row r="1178" spans="1:6">
      <c r="A1178" s="11" t="s">
        <v>1221</v>
      </c>
      <c r="B1178" s="11">
        <v>40</v>
      </c>
      <c r="C1178" s="11" t="s">
        <v>198</v>
      </c>
      <c r="D1178" s="11" t="s">
        <v>177</v>
      </c>
      <c r="E1178" s="11">
        <v>39.75</v>
      </c>
      <c r="F1178" s="11">
        <v>201911</v>
      </c>
    </row>
    <row r="1179" spans="1:6">
      <c r="A1179" s="11" t="s">
        <v>483</v>
      </c>
      <c r="B1179" s="11">
        <v>40</v>
      </c>
      <c r="C1179" s="11" t="s">
        <v>175</v>
      </c>
      <c r="D1179" s="11" t="s">
        <v>182</v>
      </c>
      <c r="E1179" s="11">
        <v>7.4999999999999982</v>
      </c>
      <c r="F1179" s="11">
        <v>201911</v>
      </c>
    </row>
    <row r="1180" spans="1:6">
      <c r="A1180" s="11" t="s">
        <v>483</v>
      </c>
      <c r="B1180" s="11">
        <v>40</v>
      </c>
      <c r="C1180" s="11" t="s">
        <v>175</v>
      </c>
      <c r="D1180" s="11" t="s">
        <v>185</v>
      </c>
      <c r="E1180" s="11">
        <v>6.9999999999999973</v>
      </c>
      <c r="F1180" s="11">
        <v>201911</v>
      </c>
    </row>
    <row r="1181" spans="1:6">
      <c r="A1181" s="11" t="s">
        <v>483</v>
      </c>
      <c r="B1181" s="11">
        <v>40</v>
      </c>
      <c r="C1181" s="11" t="s">
        <v>175</v>
      </c>
      <c r="D1181" s="11" t="s">
        <v>177</v>
      </c>
      <c r="E1181" s="11">
        <v>21.75</v>
      </c>
      <c r="F1181" s="11">
        <v>201911</v>
      </c>
    </row>
    <row r="1182" spans="1:6">
      <c r="A1182" s="11" t="s">
        <v>483</v>
      </c>
      <c r="B1182" s="11">
        <v>40</v>
      </c>
      <c r="C1182" s="11" t="s">
        <v>175</v>
      </c>
      <c r="D1182" s="11" t="s">
        <v>198</v>
      </c>
      <c r="E1182" s="11">
        <v>6.25</v>
      </c>
      <c r="F1182" s="11">
        <v>201911</v>
      </c>
    </row>
    <row r="1183" spans="1:6">
      <c r="A1183" s="11" t="s">
        <v>483</v>
      </c>
      <c r="B1183" s="11">
        <v>40</v>
      </c>
      <c r="C1183" s="11" t="s">
        <v>175</v>
      </c>
      <c r="D1183" s="11" t="s">
        <v>206</v>
      </c>
      <c r="E1183" s="11">
        <v>1.0000000000000004</v>
      </c>
      <c r="F1183" s="11">
        <v>201911</v>
      </c>
    </row>
    <row r="1184" spans="1:6">
      <c r="A1184" s="11" t="s">
        <v>483</v>
      </c>
      <c r="B1184" s="11">
        <v>40</v>
      </c>
      <c r="C1184" s="11" t="s">
        <v>175</v>
      </c>
      <c r="D1184" s="11" t="s">
        <v>918</v>
      </c>
      <c r="E1184" s="11">
        <v>1.9999999999999996</v>
      </c>
      <c r="F1184" s="11">
        <v>201911</v>
      </c>
    </row>
    <row r="1185" spans="1:6">
      <c r="A1185" s="11" t="s">
        <v>1202</v>
      </c>
      <c r="B1185" s="11">
        <v>40</v>
      </c>
      <c r="C1185" s="11" t="s">
        <v>185</v>
      </c>
      <c r="D1185" s="11" t="s">
        <v>177</v>
      </c>
      <c r="E1185" s="11">
        <v>47.316666666666663</v>
      </c>
      <c r="F1185" s="11">
        <v>201911</v>
      </c>
    </row>
    <row r="1186" spans="1:6">
      <c r="A1186" s="11" t="s">
        <v>913</v>
      </c>
      <c r="B1186" s="11">
        <v>40</v>
      </c>
      <c r="C1186" s="11" t="s">
        <v>185</v>
      </c>
      <c r="D1186" s="11" t="s">
        <v>198</v>
      </c>
      <c r="E1186" s="11">
        <v>22.133333333333333</v>
      </c>
      <c r="F1186" s="11">
        <v>201911</v>
      </c>
    </row>
    <row r="1187" spans="1:6">
      <c r="A1187" s="11" t="s">
        <v>784</v>
      </c>
      <c r="B1187" s="11">
        <v>40</v>
      </c>
      <c r="C1187" s="11" t="s">
        <v>175</v>
      </c>
      <c r="D1187" s="11" t="s">
        <v>148</v>
      </c>
      <c r="E1187" s="11">
        <v>1.9999999999999996</v>
      </c>
      <c r="F1187" s="11">
        <v>201911</v>
      </c>
    </row>
    <row r="1188" spans="1:6">
      <c r="A1188" s="11" t="s">
        <v>784</v>
      </c>
      <c r="B1188" s="11">
        <v>40</v>
      </c>
      <c r="C1188" s="11" t="s">
        <v>175</v>
      </c>
      <c r="D1188" s="11" t="s">
        <v>182</v>
      </c>
      <c r="E1188" s="11">
        <v>3.75</v>
      </c>
      <c r="F1188" s="11">
        <v>201911</v>
      </c>
    </row>
    <row r="1189" spans="1:6">
      <c r="A1189" s="11" t="s">
        <v>784</v>
      </c>
      <c r="B1189" s="11">
        <v>40</v>
      </c>
      <c r="C1189" s="11" t="s">
        <v>175</v>
      </c>
      <c r="D1189" s="11" t="s">
        <v>185</v>
      </c>
      <c r="E1189" s="11">
        <v>4.9999999999999991</v>
      </c>
      <c r="F1189" s="11">
        <v>201911</v>
      </c>
    </row>
    <row r="1190" spans="1:6">
      <c r="A1190" s="11" t="s">
        <v>784</v>
      </c>
      <c r="B1190" s="11">
        <v>40</v>
      </c>
      <c r="C1190" s="11" t="s">
        <v>175</v>
      </c>
      <c r="D1190" s="11" t="s">
        <v>177</v>
      </c>
      <c r="E1190" s="11">
        <v>2.2500000000000013</v>
      </c>
      <c r="F1190" s="11">
        <v>201911</v>
      </c>
    </row>
    <row r="1191" spans="1:6">
      <c r="A1191" s="11" t="s">
        <v>784</v>
      </c>
      <c r="B1191" s="11">
        <v>40</v>
      </c>
      <c r="C1191" s="11" t="s">
        <v>175</v>
      </c>
      <c r="D1191" s="11" t="s">
        <v>198</v>
      </c>
      <c r="E1191" s="11">
        <v>4.9999999999999982</v>
      </c>
      <c r="F1191" s="11">
        <v>201911</v>
      </c>
    </row>
    <row r="1192" spans="1:6">
      <c r="A1192" s="11" t="s">
        <v>784</v>
      </c>
      <c r="B1192" s="11">
        <v>40</v>
      </c>
      <c r="C1192" s="11" t="s">
        <v>175</v>
      </c>
      <c r="D1192" s="11" t="s">
        <v>203</v>
      </c>
      <c r="E1192" s="11">
        <v>0.99999999999999778</v>
      </c>
      <c r="F1192" s="11">
        <v>201911</v>
      </c>
    </row>
    <row r="1193" spans="1:6">
      <c r="A1193" s="11" t="s">
        <v>784</v>
      </c>
      <c r="B1193" s="11">
        <v>40</v>
      </c>
      <c r="C1193" s="11" t="s">
        <v>175</v>
      </c>
      <c r="D1193" s="11" t="s">
        <v>206</v>
      </c>
      <c r="E1193" s="11">
        <v>5.0000000000000018</v>
      </c>
      <c r="F1193" s="11">
        <v>201911</v>
      </c>
    </row>
    <row r="1194" spans="1:6">
      <c r="A1194" s="11" t="s">
        <v>707</v>
      </c>
      <c r="B1194" s="11">
        <v>40</v>
      </c>
      <c r="C1194" s="11" t="s">
        <v>198</v>
      </c>
      <c r="D1194" s="11" t="s">
        <v>185</v>
      </c>
      <c r="E1194" s="11">
        <v>11.963333333333333</v>
      </c>
      <c r="F1194" s="11">
        <v>201911</v>
      </c>
    </row>
    <row r="1195" spans="1:6">
      <c r="A1195" s="11" t="s">
        <v>1053</v>
      </c>
      <c r="B1195" s="11">
        <v>40</v>
      </c>
      <c r="C1195" s="11" t="s">
        <v>177</v>
      </c>
      <c r="D1195" s="11" t="s">
        <v>148</v>
      </c>
      <c r="E1195" s="11">
        <v>12.500000000000002</v>
      </c>
      <c r="F1195" s="11">
        <v>201911</v>
      </c>
    </row>
    <row r="1196" spans="1:6">
      <c r="A1196" s="11" t="s">
        <v>1233</v>
      </c>
      <c r="B1196" s="11">
        <v>41</v>
      </c>
      <c r="C1196" s="11" t="s">
        <v>185</v>
      </c>
      <c r="D1196" s="11" t="s">
        <v>177</v>
      </c>
      <c r="E1196" s="11">
        <v>46.8</v>
      </c>
      <c r="F1196" s="11">
        <v>201911</v>
      </c>
    </row>
    <row r="1197" spans="1:6">
      <c r="A1197" s="11" t="s">
        <v>708</v>
      </c>
      <c r="B1197" s="11">
        <v>41</v>
      </c>
      <c r="C1197" s="11" t="s">
        <v>185</v>
      </c>
      <c r="D1197" s="11" t="s">
        <v>203</v>
      </c>
      <c r="E1197" s="11">
        <v>10.816666666666666</v>
      </c>
      <c r="F1197" s="11">
        <v>201911</v>
      </c>
    </row>
    <row r="1198" spans="1:6">
      <c r="A1198" s="11" t="s">
        <v>726</v>
      </c>
      <c r="B1198" s="11">
        <v>41</v>
      </c>
      <c r="C1198" s="11" t="s">
        <v>175</v>
      </c>
      <c r="D1198" s="11" t="s">
        <v>185</v>
      </c>
      <c r="E1198" s="11">
        <v>12.999999999999998</v>
      </c>
      <c r="F1198" s="11">
        <v>201911</v>
      </c>
    </row>
    <row r="1199" spans="1:6">
      <c r="A1199" s="11" t="s">
        <v>726</v>
      </c>
      <c r="B1199" s="11">
        <v>41</v>
      </c>
      <c r="C1199" s="11" t="s">
        <v>175</v>
      </c>
      <c r="D1199" s="11" t="s">
        <v>177</v>
      </c>
      <c r="E1199" s="11">
        <v>7.9999999999999991</v>
      </c>
      <c r="F1199" s="11">
        <v>201911</v>
      </c>
    </row>
    <row r="1200" spans="1:6">
      <c r="A1200" s="11" t="s">
        <v>726</v>
      </c>
      <c r="B1200" s="11">
        <v>41</v>
      </c>
      <c r="C1200" s="11" t="s">
        <v>175</v>
      </c>
      <c r="D1200" s="11" t="s">
        <v>198</v>
      </c>
      <c r="E1200" s="11">
        <v>18.500000000000004</v>
      </c>
      <c r="F1200" s="11">
        <v>201911</v>
      </c>
    </row>
    <row r="1201" spans="1:6">
      <c r="A1201" s="11" t="s">
        <v>726</v>
      </c>
      <c r="B1201" s="11">
        <v>41</v>
      </c>
      <c r="C1201" s="11" t="s">
        <v>175</v>
      </c>
      <c r="D1201" s="11" t="s">
        <v>918</v>
      </c>
      <c r="E1201" s="11">
        <v>3.0000000000000013</v>
      </c>
      <c r="F1201" s="11">
        <v>201911</v>
      </c>
    </row>
    <row r="1202" spans="1:6">
      <c r="A1202" s="11" t="s">
        <v>493</v>
      </c>
      <c r="B1202" s="11">
        <v>41</v>
      </c>
      <c r="C1202" s="11" t="s">
        <v>198</v>
      </c>
      <c r="D1202" s="11" t="s">
        <v>177</v>
      </c>
      <c r="E1202" s="11">
        <v>15.5</v>
      </c>
      <c r="F1202" s="11">
        <v>201911</v>
      </c>
    </row>
    <row r="1203" spans="1:6">
      <c r="A1203" s="11" t="s">
        <v>458</v>
      </c>
      <c r="B1203" s="11">
        <v>41</v>
      </c>
      <c r="C1203" s="11" t="s">
        <v>185</v>
      </c>
      <c r="D1203" s="11" t="s">
        <v>182</v>
      </c>
      <c r="E1203" s="11">
        <v>6.5000000000000018</v>
      </c>
      <c r="F1203" s="11">
        <v>201911</v>
      </c>
    </row>
    <row r="1204" spans="1:6">
      <c r="A1204" s="11" t="s">
        <v>458</v>
      </c>
      <c r="B1204" s="11">
        <v>41</v>
      </c>
      <c r="C1204" s="11" t="s">
        <v>185</v>
      </c>
      <c r="D1204" s="11" t="s">
        <v>198</v>
      </c>
      <c r="E1204" s="11">
        <v>5.5</v>
      </c>
      <c r="F1204" s="11">
        <v>201911</v>
      </c>
    </row>
    <row r="1205" spans="1:6">
      <c r="A1205" s="11" t="s">
        <v>458</v>
      </c>
      <c r="B1205" s="11">
        <v>41</v>
      </c>
      <c r="C1205" s="11" t="s">
        <v>185</v>
      </c>
      <c r="D1205" s="11" t="s">
        <v>206</v>
      </c>
      <c r="E1205" s="11">
        <v>1.2500000000000009</v>
      </c>
      <c r="F1205" s="11">
        <v>201911</v>
      </c>
    </row>
    <row r="1206" spans="1:6">
      <c r="A1206" s="11" t="s">
        <v>767</v>
      </c>
      <c r="B1206" s="11">
        <v>41</v>
      </c>
      <c r="C1206" s="11" t="s">
        <v>175</v>
      </c>
      <c r="D1206" s="11" t="s">
        <v>206</v>
      </c>
      <c r="E1206" s="11">
        <v>41.459999999999994</v>
      </c>
      <c r="F1206" s="11">
        <v>201911</v>
      </c>
    </row>
    <row r="1207" spans="1:6">
      <c r="A1207" s="11" t="s">
        <v>453</v>
      </c>
      <c r="B1207" s="11">
        <v>41</v>
      </c>
      <c r="C1207" s="11" t="s">
        <v>175</v>
      </c>
      <c r="D1207" s="11" t="s">
        <v>185</v>
      </c>
      <c r="E1207" s="11">
        <v>4.7499999999999991</v>
      </c>
      <c r="F1207" s="11">
        <v>201911</v>
      </c>
    </row>
    <row r="1208" spans="1:6">
      <c r="A1208" s="11" t="s">
        <v>453</v>
      </c>
      <c r="B1208" s="11">
        <v>41</v>
      </c>
      <c r="C1208" s="11" t="s">
        <v>175</v>
      </c>
      <c r="D1208" s="11" t="s">
        <v>177</v>
      </c>
      <c r="E1208" s="11">
        <v>12.75</v>
      </c>
      <c r="F1208" s="11">
        <v>201911</v>
      </c>
    </row>
    <row r="1209" spans="1:6">
      <c r="A1209" s="11" t="s">
        <v>453</v>
      </c>
      <c r="B1209" s="11">
        <v>41</v>
      </c>
      <c r="C1209" s="11" t="s">
        <v>175</v>
      </c>
      <c r="D1209" s="11" t="s">
        <v>198</v>
      </c>
      <c r="E1209" s="11">
        <v>14.249999999999998</v>
      </c>
      <c r="F1209" s="11">
        <v>201911</v>
      </c>
    </row>
    <row r="1210" spans="1:6">
      <c r="A1210" s="11" t="s">
        <v>488</v>
      </c>
      <c r="B1210" s="11">
        <v>41</v>
      </c>
      <c r="C1210" s="11" t="s">
        <v>175</v>
      </c>
      <c r="D1210" s="11" t="s">
        <v>177</v>
      </c>
      <c r="E1210" s="11">
        <v>51.75</v>
      </c>
      <c r="F1210" s="11">
        <v>201911</v>
      </c>
    </row>
    <row r="1211" spans="1:6">
      <c r="A1211" s="11" t="s">
        <v>951</v>
      </c>
      <c r="B1211" s="11">
        <v>41</v>
      </c>
      <c r="C1211" s="11" t="s">
        <v>198</v>
      </c>
      <c r="D1211" s="11" t="s">
        <v>918</v>
      </c>
      <c r="E1211" s="11">
        <v>15.999999999999996</v>
      </c>
      <c r="F1211" s="11">
        <v>201911</v>
      </c>
    </row>
    <row r="1212" spans="1:6">
      <c r="A1212" s="11" t="s">
        <v>478</v>
      </c>
      <c r="B1212" s="11">
        <v>41</v>
      </c>
      <c r="C1212" s="11" t="s">
        <v>175</v>
      </c>
      <c r="D1212" s="11" t="s">
        <v>198</v>
      </c>
      <c r="E1212" s="11">
        <v>19</v>
      </c>
      <c r="F1212" s="11">
        <v>201911</v>
      </c>
    </row>
    <row r="1213" spans="1:6">
      <c r="A1213" s="11" t="s">
        <v>478</v>
      </c>
      <c r="B1213" s="11">
        <v>41</v>
      </c>
      <c r="C1213" s="11" t="s">
        <v>175</v>
      </c>
      <c r="D1213" s="11" t="s">
        <v>206</v>
      </c>
      <c r="E1213" s="11">
        <v>8</v>
      </c>
      <c r="F1213" s="11">
        <v>201911</v>
      </c>
    </row>
    <row r="1214" spans="1:6">
      <c r="A1214" s="11" t="s">
        <v>485</v>
      </c>
      <c r="B1214" s="11">
        <v>41</v>
      </c>
      <c r="C1214" s="11" t="s">
        <v>175</v>
      </c>
      <c r="D1214" s="11" t="s">
        <v>185</v>
      </c>
      <c r="E1214" s="11">
        <v>26.75</v>
      </c>
      <c r="F1214" s="11">
        <v>201911</v>
      </c>
    </row>
    <row r="1215" spans="1:6">
      <c r="A1215" s="11" t="s">
        <v>485</v>
      </c>
      <c r="B1215" s="11">
        <v>41</v>
      </c>
      <c r="C1215" s="11" t="s">
        <v>175</v>
      </c>
      <c r="D1215" s="11" t="s">
        <v>177</v>
      </c>
      <c r="E1215" s="11">
        <v>3.75</v>
      </c>
      <c r="F1215" s="11">
        <v>201911</v>
      </c>
    </row>
    <row r="1216" spans="1:6">
      <c r="A1216" s="11" t="s">
        <v>598</v>
      </c>
      <c r="B1216" s="11">
        <v>41</v>
      </c>
      <c r="C1216" s="11" t="s">
        <v>203</v>
      </c>
      <c r="D1216" s="11" t="s">
        <v>198</v>
      </c>
      <c r="E1216" s="11">
        <v>32</v>
      </c>
      <c r="F1216" s="11">
        <v>201911</v>
      </c>
    </row>
    <row r="1217" spans="1:6">
      <c r="A1217" s="11" t="s">
        <v>769</v>
      </c>
      <c r="B1217" s="11">
        <v>41</v>
      </c>
      <c r="C1217" s="11" t="s">
        <v>185</v>
      </c>
      <c r="D1217" s="11" t="s">
        <v>177</v>
      </c>
      <c r="E1217" s="11">
        <v>10.683333333333335</v>
      </c>
      <c r="F1217" s="11">
        <v>201911</v>
      </c>
    </row>
    <row r="1218" spans="1:6">
      <c r="A1218" s="11" t="s">
        <v>769</v>
      </c>
      <c r="B1218" s="11">
        <v>41</v>
      </c>
      <c r="C1218" s="11" t="s">
        <v>185</v>
      </c>
      <c r="D1218" s="11" t="s">
        <v>198</v>
      </c>
      <c r="E1218" s="11">
        <v>11.783333333333333</v>
      </c>
      <c r="F1218" s="11">
        <v>201911</v>
      </c>
    </row>
    <row r="1219" spans="1:6">
      <c r="A1219" s="11" t="s">
        <v>769</v>
      </c>
      <c r="B1219" s="11">
        <v>41</v>
      </c>
      <c r="C1219" s="11" t="s">
        <v>185</v>
      </c>
      <c r="D1219" s="11" t="s">
        <v>206</v>
      </c>
      <c r="E1219" s="11">
        <v>0.3000000000000016</v>
      </c>
      <c r="F1219" s="11">
        <v>201911</v>
      </c>
    </row>
    <row r="1220" spans="1:6">
      <c r="A1220" s="11" t="s">
        <v>917</v>
      </c>
      <c r="B1220" s="11">
        <v>41</v>
      </c>
      <c r="C1220" s="11" t="s">
        <v>203</v>
      </c>
      <c r="D1220" s="11" t="s">
        <v>185</v>
      </c>
      <c r="E1220" s="11">
        <v>46.576666666666668</v>
      </c>
      <c r="F1220" s="11">
        <v>201911</v>
      </c>
    </row>
    <row r="1221" spans="1:6">
      <c r="A1221" s="11" t="s">
        <v>917</v>
      </c>
      <c r="B1221" s="11">
        <v>41</v>
      </c>
      <c r="C1221" s="11" t="s">
        <v>203</v>
      </c>
      <c r="D1221" s="11" t="s">
        <v>198</v>
      </c>
      <c r="E1221" s="11">
        <v>16.883333333333333</v>
      </c>
      <c r="F1221" s="11">
        <v>201911</v>
      </c>
    </row>
    <row r="1222" spans="1:6">
      <c r="A1222" s="11" t="s">
        <v>508</v>
      </c>
      <c r="B1222" s="11">
        <v>41</v>
      </c>
      <c r="C1222" s="11" t="s">
        <v>198</v>
      </c>
      <c r="D1222" s="11" t="s">
        <v>203</v>
      </c>
      <c r="E1222" s="11">
        <v>46</v>
      </c>
      <c r="F1222" s="11">
        <v>201911</v>
      </c>
    </row>
    <row r="1223" spans="1:6">
      <c r="A1223" s="11" t="s">
        <v>457</v>
      </c>
      <c r="B1223" s="11">
        <v>41</v>
      </c>
      <c r="C1223" s="11" t="s">
        <v>185</v>
      </c>
      <c r="D1223" s="11" t="s">
        <v>177</v>
      </c>
      <c r="E1223" s="11">
        <v>1.2500000000000009</v>
      </c>
      <c r="F1223" s="11">
        <v>201911</v>
      </c>
    </row>
    <row r="1224" spans="1:6">
      <c r="A1224" s="11" t="s">
        <v>482</v>
      </c>
      <c r="B1224" s="11">
        <v>41</v>
      </c>
      <c r="C1224" s="11" t="s">
        <v>175</v>
      </c>
      <c r="D1224" s="11" t="s">
        <v>198</v>
      </c>
      <c r="E1224" s="11">
        <v>51.75</v>
      </c>
      <c r="F1224" s="11">
        <v>201911</v>
      </c>
    </row>
    <row r="1225" spans="1:6">
      <c r="A1225" s="11" t="s">
        <v>479</v>
      </c>
      <c r="B1225" s="11">
        <v>41</v>
      </c>
      <c r="C1225" s="11" t="s">
        <v>175</v>
      </c>
      <c r="D1225" s="11" t="s">
        <v>177</v>
      </c>
      <c r="E1225" s="11">
        <v>21.999999999999996</v>
      </c>
      <c r="F1225" s="11">
        <v>201911</v>
      </c>
    </row>
    <row r="1226" spans="1:6">
      <c r="A1226" s="11" t="s">
        <v>479</v>
      </c>
      <c r="B1226" s="11">
        <v>41</v>
      </c>
      <c r="C1226" s="11" t="s">
        <v>175</v>
      </c>
      <c r="D1226" s="11" t="s">
        <v>198</v>
      </c>
      <c r="E1226" s="11">
        <v>23.500000000000007</v>
      </c>
      <c r="F1226" s="11">
        <v>201911</v>
      </c>
    </row>
    <row r="1227" spans="1:6">
      <c r="A1227" s="11" t="s">
        <v>479</v>
      </c>
      <c r="B1227" s="11">
        <v>41</v>
      </c>
      <c r="C1227" s="11" t="s">
        <v>175</v>
      </c>
      <c r="D1227" s="11" t="s">
        <v>918</v>
      </c>
      <c r="E1227" s="11">
        <v>0.75</v>
      </c>
      <c r="F1227" s="11">
        <v>201911</v>
      </c>
    </row>
    <row r="1228" spans="1:6">
      <c r="A1228" s="11" t="s">
        <v>915</v>
      </c>
      <c r="B1228" s="11">
        <v>41</v>
      </c>
      <c r="C1228" s="11" t="s">
        <v>185</v>
      </c>
      <c r="D1228" s="11" t="s">
        <v>198</v>
      </c>
      <c r="E1228" s="11">
        <v>13.776666666666667</v>
      </c>
      <c r="F1228" s="11">
        <v>201911</v>
      </c>
    </row>
    <row r="1229" spans="1:6">
      <c r="A1229" s="11" t="s">
        <v>1078</v>
      </c>
      <c r="B1229" s="11">
        <v>41</v>
      </c>
      <c r="C1229" s="11" t="s">
        <v>177</v>
      </c>
      <c r="D1229" s="11" t="s">
        <v>148</v>
      </c>
      <c r="E1229" s="11">
        <v>50.25</v>
      </c>
      <c r="F1229" s="11">
        <v>201911</v>
      </c>
    </row>
    <row r="1230" spans="1:6">
      <c r="A1230" s="11" t="s">
        <v>898</v>
      </c>
      <c r="B1230" s="11">
        <v>41</v>
      </c>
      <c r="C1230" s="11" t="s">
        <v>198</v>
      </c>
      <c r="D1230" s="11" t="s">
        <v>185</v>
      </c>
      <c r="E1230" s="11">
        <v>7.4999999999999982</v>
      </c>
      <c r="F1230" s="11">
        <v>201911</v>
      </c>
    </row>
    <row r="1231" spans="1:6">
      <c r="A1231" s="11" t="s">
        <v>950</v>
      </c>
      <c r="B1231" s="11">
        <v>41</v>
      </c>
      <c r="C1231" s="11" t="s">
        <v>185</v>
      </c>
      <c r="D1231" s="11" t="s">
        <v>198</v>
      </c>
      <c r="E1231" s="11">
        <v>6.700000000000002</v>
      </c>
      <c r="F1231" s="11">
        <v>201911</v>
      </c>
    </row>
    <row r="1232" spans="1:6">
      <c r="A1232" s="11" t="s">
        <v>1020</v>
      </c>
      <c r="B1232" s="11">
        <v>41</v>
      </c>
      <c r="C1232" s="11" t="s">
        <v>203</v>
      </c>
      <c r="D1232" s="11" t="s">
        <v>185</v>
      </c>
      <c r="E1232" s="11">
        <v>44.533333333333324</v>
      </c>
      <c r="F1232" s="11">
        <v>201911</v>
      </c>
    </row>
    <row r="1233" spans="1:6">
      <c r="A1233" s="11" t="s">
        <v>467</v>
      </c>
      <c r="B1233" s="11">
        <v>41</v>
      </c>
      <c r="C1233" s="11" t="s">
        <v>185</v>
      </c>
      <c r="D1233" s="11" t="s">
        <v>206</v>
      </c>
      <c r="E1233" s="11">
        <v>62.920000000000009</v>
      </c>
      <c r="F1233" s="11">
        <v>201911</v>
      </c>
    </row>
    <row r="1234" spans="1:6">
      <c r="A1234" s="11" t="s">
        <v>468</v>
      </c>
      <c r="B1234" s="11">
        <v>41</v>
      </c>
      <c r="C1234" s="11" t="s">
        <v>185</v>
      </c>
      <c r="D1234" s="11" t="s">
        <v>198</v>
      </c>
      <c r="E1234" s="11">
        <v>3.9833333333333338</v>
      </c>
      <c r="F1234" s="11">
        <v>201911</v>
      </c>
    </row>
    <row r="1235" spans="1:6">
      <c r="A1235" s="11" t="s">
        <v>480</v>
      </c>
      <c r="B1235" s="11">
        <v>41</v>
      </c>
      <c r="C1235" s="11" t="s">
        <v>175</v>
      </c>
      <c r="D1235" s="11" t="s">
        <v>185</v>
      </c>
      <c r="E1235" s="11">
        <v>36.5</v>
      </c>
      <c r="F1235" s="11">
        <v>201911</v>
      </c>
    </row>
    <row r="1236" spans="1:6">
      <c r="A1236" s="11" t="s">
        <v>1054</v>
      </c>
      <c r="B1236" s="11">
        <v>41</v>
      </c>
      <c r="C1236" s="11" t="s">
        <v>198</v>
      </c>
      <c r="D1236" s="11" t="s">
        <v>148</v>
      </c>
      <c r="E1236" s="11">
        <v>50</v>
      </c>
      <c r="F1236" s="11">
        <v>201911</v>
      </c>
    </row>
    <row r="1237" spans="1:6">
      <c r="A1237" s="11" t="s">
        <v>500</v>
      </c>
      <c r="B1237" s="11">
        <v>41</v>
      </c>
      <c r="C1237" s="11" t="s">
        <v>185</v>
      </c>
      <c r="D1237" s="11" t="s">
        <v>198</v>
      </c>
      <c r="E1237" s="11">
        <v>14.316666666666666</v>
      </c>
      <c r="F1237" s="11">
        <v>201911</v>
      </c>
    </row>
    <row r="1238" spans="1:6">
      <c r="A1238" s="11" t="s">
        <v>1209</v>
      </c>
      <c r="B1238" s="11">
        <v>41</v>
      </c>
      <c r="C1238" s="11" t="s">
        <v>175</v>
      </c>
      <c r="D1238" s="11" t="s">
        <v>198</v>
      </c>
      <c r="E1238" s="11">
        <v>16</v>
      </c>
      <c r="F1238" s="11">
        <v>201911</v>
      </c>
    </row>
    <row r="1239" spans="1:6">
      <c r="A1239" s="11" t="s">
        <v>777</v>
      </c>
      <c r="B1239" s="11">
        <v>41</v>
      </c>
      <c r="C1239" s="11" t="s">
        <v>175</v>
      </c>
      <c r="D1239" s="11" t="s">
        <v>185</v>
      </c>
      <c r="E1239" s="11">
        <v>29.75</v>
      </c>
      <c r="F1239" s="11">
        <v>201911</v>
      </c>
    </row>
    <row r="1240" spans="1:6">
      <c r="A1240" s="11" t="s">
        <v>778</v>
      </c>
      <c r="B1240" s="11">
        <v>41</v>
      </c>
      <c r="C1240" s="11" t="s">
        <v>175</v>
      </c>
      <c r="D1240" s="11" t="s">
        <v>185</v>
      </c>
      <c r="E1240" s="11">
        <v>7</v>
      </c>
      <c r="F1240" s="11">
        <v>201911</v>
      </c>
    </row>
    <row r="1241" spans="1:6">
      <c r="A1241" s="11" t="s">
        <v>778</v>
      </c>
      <c r="B1241" s="11">
        <v>41</v>
      </c>
      <c r="C1241" s="11" t="s">
        <v>175</v>
      </c>
      <c r="D1241" s="11" t="s">
        <v>177</v>
      </c>
      <c r="E1241" s="11">
        <v>8</v>
      </c>
      <c r="F1241" s="11">
        <v>201911</v>
      </c>
    </row>
    <row r="1242" spans="1:6">
      <c r="A1242" s="11" t="s">
        <v>778</v>
      </c>
      <c r="B1242" s="11">
        <v>41</v>
      </c>
      <c r="C1242" s="11" t="s">
        <v>175</v>
      </c>
      <c r="D1242" s="11" t="s">
        <v>198</v>
      </c>
      <c r="E1242" s="11">
        <v>25.000000000000007</v>
      </c>
      <c r="F1242" s="11">
        <v>201911</v>
      </c>
    </row>
    <row r="1243" spans="1:6">
      <c r="A1243" s="11" t="s">
        <v>1320</v>
      </c>
      <c r="B1243" s="11">
        <v>41</v>
      </c>
      <c r="C1243" s="11" t="s">
        <v>185</v>
      </c>
      <c r="D1243" s="11" t="s">
        <v>198</v>
      </c>
      <c r="E1243" s="11">
        <v>4.6999999999999993</v>
      </c>
      <c r="F1243" s="11">
        <v>201911</v>
      </c>
    </row>
    <row r="1244" spans="1:6">
      <c r="A1244" s="11" t="s">
        <v>484</v>
      </c>
      <c r="B1244" s="11">
        <v>41</v>
      </c>
      <c r="C1244" s="11" t="s">
        <v>175</v>
      </c>
      <c r="D1244" s="11" t="s">
        <v>185</v>
      </c>
      <c r="E1244" s="11">
        <v>0.99999999999999911</v>
      </c>
      <c r="F1244" s="11">
        <v>201911</v>
      </c>
    </row>
    <row r="1245" spans="1:6">
      <c r="A1245" s="11" t="s">
        <v>484</v>
      </c>
      <c r="B1245" s="11">
        <v>41</v>
      </c>
      <c r="C1245" s="11" t="s">
        <v>175</v>
      </c>
      <c r="D1245" s="11" t="s">
        <v>177</v>
      </c>
      <c r="E1245" s="11">
        <v>0.49999999999999956</v>
      </c>
      <c r="F1245" s="11">
        <v>201911</v>
      </c>
    </row>
    <row r="1246" spans="1:6">
      <c r="A1246" s="11" t="s">
        <v>484</v>
      </c>
      <c r="B1246" s="11">
        <v>41</v>
      </c>
      <c r="C1246" s="11" t="s">
        <v>175</v>
      </c>
      <c r="D1246" s="11" t="s">
        <v>198</v>
      </c>
      <c r="E1246" s="11">
        <v>15.500000000000004</v>
      </c>
      <c r="F1246" s="11">
        <v>201911</v>
      </c>
    </row>
    <row r="1247" spans="1:6">
      <c r="A1247" s="11" t="s">
        <v>476</v>
      </c>
      <c r="B1247" s="11">
        <v>41</v>
      </c>
      <c r="C1247" s="11" t="s">
        <v>198</v>
      </c>
      <c r="D1247" s="11" t="s">
        <v>206</v>
      </c>
      <c r="E1247" s="11">
        <v>50</v>
      </c>
      <c r="F1247" s="11">
        <v>201911</v>
      </c>
    </row>
    <row r="1248" spans="1:6">
      <c r="A1248" s="11" t="s">
        <v>477</v>
      </c>
      <c r="B1248" s="11">
        <v>41</v>
      </c>
      <c r="C1248" s="11" t="s">
        <v>198</v>
      </c>
      <c r="D1248" s="11" t="s">
        <v>206</v>
      </c>
      <c r="E1248" s="11">
        <v>45</v>
      </c>
      <c r="F1248" s="11">
        <v>201911</v>
      </c>
    </row>
    <row r="1249" spans="1:6">
      <c r="A1249" s="11" t="s">
        <v>780</v>
      </c>
      <c r="B1249" s="11">
        <v>41</v>
      </c>
      <c r="C1249" s="11" t="s">
        <v>175</v>
      </c>
      <c r="D1249" s="11" t="s">
        <v>185</v>
      </c>
      <c r="E1249" s="11">
        <v>27</v>
      </c>
      <c r="F1249" s="11">
        <v>201911</v>
      </c>
    </row>
    <row r="1250" spans="1:6">
      <c r="A1250" s="11" t="s">
        <v>787</v>
      </c>
      <c r="B1250" s="11">
        <v>41</v>
      </c>
      <c r="C1250" s="11" t="s">
        <v>185</v>
      </c>
      <c r="D1250" s="11" t="s">
        <v>198</v>
      </c>
      <c r="E1250" s="11">
        <v>33.666666666666664</v>
      </c>
      <c r="F1250" s="11">
        <v>201911</v>
      </c>
    </row>
    <row r="1251" spans="1:6">
      <c r="A1251" s="11" t="s">
        <v>1239</v>
      </c>
      <c r="B1251" s="11">
        <v>41</v>
      </c>
      <c r="C1251" s="11" t="s">
        <v>185</v>
      </c>
      <c r="D1251" s="11" t="s">
        <v>198</v>
      </c>
      <c r="E1251" s="11">
        <v>15.033333333333333</v>
      </c>
      <c r="F1251" s="11">
        <v>201911</v>
      </c>
    </row>
    <row r="1252" spans="1:6">
      <c r="A1252" s="11" t="s">
        <v>846</v>
      </c>
      <c r="B1252" s="11">
        <v>41</v>
      </c>
      <c r="C1252" s="11" t="s">
        <v>198</v>
      </c>
      <c r="D1252" s="11" t="s">
        <v>185</v>
      </c>
      <c r="E1252" s="11">
        <v>15.533333333333335</v>
      </c>
      <c r="F1252" s="11">
        <v>201911</v>
      </c>
    </row>
    <row r="1253" spans="1:6">
      <c r="A1253" s="11" t="s">
        <v>464</v>
      </c>
      <c r="B1253" s="11">
        <v>41</v>
      </c>
      <c r="C1253" s="11" t="s">
        <v>198</v>
      </c>
      <c r="D1253" s="11" t="s">
        <v>177</v>
      </c>
      <c r="E1253" s="11">
        <v>44.183333333333337</v>
      </c>
      <c r="F1253" s="11">
        <v>201911</v>
      </c>
    </row>
    <row r="1254" spans="1:6">
      <c r="A1254" s="11" t="s">
        <v>1240</v>
      </c>
      <c r="B1254" s="11">
        <v>41</v>
      </c>
      <c r="C1254" s="11" t="s">
        <v>198</v>
      </c>
      <c r="D1254" s="11" t="s">
        <v>177</v>
      </c>
      <c r="E1254" s="11">
        <v>16.766666666666666</v>
      </c>
      <c r="F1254" s="11">
        <v>201911</v>
      </c>
    </row>
    <row r="1255" spans="1:6">
      <c r="A1255" s="11" t="s">
        <v>486</v>
      </c>
      <c r="B1255" s="11">
        <v>41</v>
      </c>
      <c r="C1255" s="11" t="s">
        <v>175</v>
      </c>
      <c r="D1255" s="11" t="s">
        <v>177</v>
      </c>
      <c r="E1255" s="11">
        <v>45.000000000000007</v>
      </c>
      <c r="F1255" s="11">
        <v>201911</v>
      </c>
    </row>
    <row r="1256" spans="1:6">
      <c r="A1256" s="11" t="s">
        <v>1216</v>
      </c>
      <c r="B1256" s="11">
        <v>41</v>
      </c>
      <c r="C1256" s="11" t="s">
        <v>175</v>
      </c>
      <c r="D1256" s="11" t="s">
        <v>198</v>
      </c>
      <c r="E1256" s="11">
        <v>25.5</v>
      </c>
      <c r="F1256" s="11">
        <v>201911</v>
      </c>
    </row>
    <row r="1257" spans="1:6">
      <c r="A1257" s="11" t="s">
        <v>1242</v>
      </c>
      <c r="B1257" s="11">
        <v>41</v>
      </c>
      <c r="C1257" s="11" t="s">
        <v>185</v>
      </c>
      <c r="D1257" s="11" t="s">
        <v>198</v>
      </c>
      <c r="E1257" s="11">
        <v>0.9833333333333325</v>
      </c>
      <c r="F1257" s="11">
        <v>201911</v>
      </c>
    </row>
    <row r="1258" spans="1:6">
      <c r="A1258" s="11" t="s">
        <v>1221</v>
      </c>
      <c r="B1258" s="11">
        <v>41</v>
      </c>
      <c r="C1258" s="11" t="s">
        <v>198</v>
      </c>
      <c r="D1258" s="11" t="s">
        <v>177</v>
      </c>
      <c r="E1258" s="11">
        <v>38.25</v>
      </c>
      <c r="F1258" s="11">
        <v>201911</v>
      </c>
    </row>
    <row r="1259" spans="1:6">
      <c r="A1259" s="11" t="s">
        <v>483</v>
      </c>
      <c r="B1259" s="11">
        <v>41</v>
      </c>
      <c r="C1259" s="11" t="s">
        <v>175</v>
      </c>
      <c r="D1259" s="11" t="s">
        <v>182</v>
      </c>
      <c r="E1259" s="11">
        <v>2.9999999999999987</v>
      </c>
      <c r="F1259" s="11">
        <v>201911</v>
      </c>
    </row>
    <row r="1260" spans="1:6">
      <c r="A1260" s="11" t="s">
        <v>483</v>
      </c>
      <c r="B1260" s="11">
        <v>41</v>
      </c>
      <c r="C1260" s="11" t="s">
        <v>175</v>
      </c>
      <c r="D1260" s="11" t="s">
        <v>185</v>
      </c>
      <c r="E1260" s="11">
        <v>6</v>
      </c>
      <c r="F1260" s="11">
        <v>201911</v>
      </c>
    </row>
    <row r="1261" spans="1:6">
      <c r="A1261" s="11" t="s">
        <v>483</v>
      </c>
      <c r="B1261" s="11">
        <v>41</v>
      </c>
      <c r="C1261" s="11" t="s">
        <v>175</v>
      </c>
      <c r="D1261" s="11" t="s">
        <v>177</v>
      </c>
      <c r="E1261" s="11">
        <v>21</v>
      </c>
      <c r="F1261" s="11">
        <v>201911</v>
      </c>
    </row>
    <row r="1262" spans="1:6">
      <c r="A1262" s="11" t="s">
        <v>483</v>
      </c>
      <c r="B1262" s="11">
        <v>41</v>
      </c>
      <c r="C1262" s="11" t="s">
        <v>175</v>
      </c>
      <c r="D1262" s="11" t="s">
        <v>198</v>
      </c>
      <c r="E1262" s="11">
        <v>15.5</v>
      </c>
      <c r="F1262" s="11">
        <v>201911</v>
      </c>
    </row>
    <row r="1263" spans="1:6">
      <c r="A1263" s="11" t="s">
        <v>483</v>
      </c>
      <c r="B1263" s="11">
        <v>41</v>
      </c>
      <c r="C1263" s="11" t="s">
        <v>175</v>
      </c>
      <c r="D1263" s="11" t="s">
        <v>206</v>
      </c>
      <c r="E1263" s="11">
        <v>0.50000000000000089</v>
      </c>
      <c r="F1263" s="11">
        <v>201911</v>
      </c>
    </row>
    <row r="1264" spans="1:6">
      <c r="A1264" s="11" t="s">
        <v>783</v>
      </c>
      <c r="B1264" s="11">
        <v>41</v>
      </c>
      <c r="C1264" s="11" t="s">
        <v>198</v>
      </c>
      <c r="D1264" s="11" t="s">
        <v>177</v>
      </c>
      <c r="E1264" s="11">
        <v>35.583333333333329</v>
      </c>
      <c r="F1264" s="11">
        <v>201911</v>
      </c>
    </row>
    <row r="1265" spans="1:6">
      <c r="A1265" s="11" t="s">
        <v>1202</v>
      </c>
      <c r="B1265" s="11">
        <v>41</v>
      </c>
      <c r="C1265" s="11" t="s">
        <v>185</v>
      </c>
      <c r="D1265" s="11" t="s">
        <v>177</v>
      </c>
      <c r="E1265" s="11">
        <v>35.516666666666666</v>
      </c>
      <c r="F1265" s="11">
        <v>201911</v>
      </c>
    </row>
    <row r="1266" spans="1:6">
      <c r="A1266" s="11" t="s">
        <v>913</v>
      </c>
      <c r="B1266" s="11">
        <v>41</v>
      </c>
      <c r="C1266" s="11" t="s">
        <v>185</v>
      </c>
      <c r="D1266" s="11" t="s">
        <v>177</v>
      </c>
      <c r="E1266" s="11">
        <v>17.533333333333331</v>
      </c>
      <c r="F1266" s="11">
        <v>201911</v>
      </c>
    </row>
    <row r="1267" spans="1:6">
      <c r="A1267" s="11" t="s">
        <v>913</v>
      </c>
      <c r="B1267" s="11">
        <v>41</v>
      </c>
      <c r="C1267" s="11" t="s">
        <v>185</v>
      </c>
      <c r="D1267" s="11" t="s">
        <v>198</v>
      </c>
      <c r="E1267" s="11">
        <v>7.5166666666666666</v>
      </c>
      <c r="F1267" s="11">
        <v>201911</v>
      </c>
    </row>
    <row r="1268" spans="1:6">
      <c r="A1268" s="11" t="s">
        <v>503</v>
      </c>
      <c r="B1268" s="11">
        <v>41</v>
      </c>
      <c r="C1268" s="11" t="s">
        <v>185</v>
      </c>
      <c r="D1268" s="11" t="s">
        <v>177</v>
      </c>
      <c r="E1268" s="11">
        <v>30.266666666666673</v>
      </c>
      <c r="F1268" s="11">
        <v>201911</v>
      </c>
    </row>
    <row r="1269" spans="1:6">
      <c r="A1269" s="11" t="s">
        <v>451</v>
      </c>
      <c r="B1269" s="11">
        <v>41</v>
      </c>
      <c r="C1269" s="11" t="s">
        <v>185</v>
      </c>
      <c r="D1269" s="11" t="s">
        <v>177</v>
      </c>
      <c r="E1269" s="11">
        <v>12.233333333333334</v>
      </c>
      <c r="F1269" s="11">
        <v>201911</v>
      </c>
    </row>
    <row r="1270" spans="1:6">
      <c r="A1270" s="11" t="s">
        <v>451</v>
      </c>
      <c r="B1270" s="11">
        <v>41</v>
      </c>
      <c r="C1270" s="11" t="s">
        <v>185</v>
      </c>
      <c r="D1270" s="11" t="s">
        <v>198</v>
      </c>
      <c r="E1270" s="11">
        <v>1.0666666666666682</v>
      </c>
      <c r="F1270" s="11">
        <v>201911</v>
      </c>
    </row>
    <row r="1271" spans="1:6">
      <c r="A1271" s="11" t="s">
        <v>784</v>
      </c>
      <c r="B1271" s="11">
        <v>41</v>
      </c>
      <c r="C1271" s="11" t="s">
        <v>175</v>
      </c>
      <c r="D1271" s="11" t="s">
        <v>148</v>
      </c>
      <c r="E1271" s="11">
        <v>1.4999999999999973</v>
      </c>
      <c r="F1271" s="11">
        <v>201911</v>
      </c>
    </row>
    <row r="1272" spans="1:6">
      <c r="A1272" s="11" t="s">
        <v>784</v>
      </c>
      <c r="B1272" s="11">
        <v>41</v>
      </c>
      <c r="C1272" s="11" t="s">
        <v>175</v>
      </c>
      <c r="D1272" s="11" t="s">
        <v>182</v>
      </c>
      <c r="E1272" s="11">
        <v>3.9999999999999978</v>
      </c>
      <c r="F1272" s="11">
        <v>201911</v>
      </c>
    </row>
    <row r="1273" spans="1:6">
      <c r="A1273" s="11" t="s">
        <v>784</v>
      </c>
      <c r="B1273" s="11">
        <v>41</v>
      </c>
      <c r="C1273" s="11" t="s">
        <v>175</v>
      </c>
      <c r="D1273" s="11" t="s">
        <v>185</v>
      </c>
      <c r="E1273" s="11">
        <v>5.0000000000000018</v>
      </c>
      <c r="F1273" s="11">
        <v>201911</v>
      </c>
    </row>
    <row r="1274" spans="1:6">
      <c r="A1274" s="11" t="s">
        <v>784</v>
      </c>
      <c r="B1274" s="11">
        <v>41</v>
      </c>
      <c r="C1274" s="11" t="s">
        <v>175</v>
      </c>
      <c r="D1274" s="11" t="s">
        <v>177</v>
      </c>
      <c r="E1274" s="11">
        <v>3.5000000000000009</v>
      </c>
      <c r="F1274" s="11">
        <v>201911</v>
      </c>
    </row>
    <row r="1275" spans="1:6">
      <c r="A1275" s="11" t="s">
        <v>784</v>
      </c>
      <c r="B1275" s="11">
        <v>41</v>
      </c>
      <c r="C1275" s="11" t="s">
        <v>175</v>
      </c>
      <c r="D1275" s="11" t="s">
        <v>198</v>
      </c>
      <c r="E1275" s="11">
        <v>5.7500000000000009</v>
      </c>
      <c r="F1275" s="11">
        <v>201911</v>
      </c>
    </row>
    <row r="1276" spans="1:6">
      <c r="A1276" s="11" t="s">
        <v>784</v>
      </c>
      <c r="B1276" s="11">
        <v>41</v>
      </c>
      <c r="C1276" s="11" t="s">
        <v>175</v>
      </c>
      <c r="D1276" s="11" t="s">
        <v>203</v>
      </c>
      <c r="E1276" s="11">
        <v>0.50000000000000089</v>
      </c>
      <c r="F1276" s="11">
        <v>201911</v>
      </c>
    </row>
    <row r="1277" spans="1:6">
      <c r="A1277" s="11" t="s">
        <v>784</v>
      </c>
      <c r="B1277" s="11">
        <v>41</v>
      </c>
      <c r="C1277" s="11" t="s">
        <v>175</v>
      </c>
      <c r="D1277" s="11" t="s">
        <v>206</v>
      </c>
      <c r="E1277" s="11">
        <v>4.2500000000000009</v>
      </c>
      <c r="F1277" s="11">
        <v>201911</v>
      </c>
    </row>
    <row r="1278" spans="1:6">
      <c r="A1278" s="11" t="s">
        <v>707</v>
      </c>
      <c r="B1278" s="11">
        <v>41</v>
      </c>
      <c r="C1278" s="11" t="s">
        <v>198</v>
      </c>
      <c r="D1278" s="11" t="s">
        <v>185</v>
      </c>
      <c r="E1278" s="11">
        <v>27.616666666666667</v>
      </c>
      <c r="F1278" s="11">
        <v>201911</v>
      </c>
    </row>
    <row r="1279" spans="1:6">
      <c r="A1279" s="11" t="s">
        <v>1053</v>
      </c>
      <c r="B1279" s="11">
        <v>41</v>
      </c>
      <c r="C1279" s="11" t="s">
        <v>177</v>
      </c>
      <c r="D1279" s="11" t="s">
        <v>148</v>
      </c>
      <c r="E1279" s="11">
        <v>10</v>
      </c>
      <c r="F1279" s="11">
        <v>201911</v>
      </c>
    </row>
    <row r="1280" spans="1:6">
      <c r="A1280" s="11" t="s">
        <v>1233</v>
      </c>
      <c r="B1280" s="11">
        <v>42</v>
      </c>
      <c r="C1280" s="11" t="s">
        <v>185</v>
      </c>
      <c r="D1280" s="11" t="s">
        <v>177</v>
      </c>
      <c r="E1280" s="11">
        <v>49.933333333333337</v>
      </c>
      <c r="F1280" s="11">
        <v>201911</v>
      </c>
    </row>
    <row r="1281" spans="1:6">
      <c r="A1281" s="11" t="s">
        <v>708</v>
      </c>
      <c r="B1281" s="11">
        <v>42</v>
      </c>
      <c r="C1281" s="11" t="s">
        <v>185</v>
      </c>
      <c r="D1281" s="11" t="s">
        <v>198</v>
      </c>
      <c r="E1281" s="11">
        <v>23.650000000000002</v>
      </c>
      <c r="F1281" s="11">
        <v>201911</v>
      </c>
    </row>
    <row r="1282" spans="1:6">
      <c r="A1282" s="11" t="s">
        <v>708</v>
      </c>
      <c r="B1282" s="11">
        <v>42</v>
      </c>
      <c r="C1282" s="11" t="s">
        <v>185</v>
      </c>
      <c r="D1282" s="11" t="s">
        <v>203</v>
      </c>
      <c r="E1282" s="11">
        <v>12.719999999999997</v>
      </c>
      <c r="F1282" s="11">
        <v>201911</v>
      </c>
    </row>
    <row r="1283" spans="1:6">
      <c r="A1283" s="11" t="s">
        <v>726</v>
      </c>
      <c r="B1283" s="11">
        <v>42</v>
      </c>
      <c r="C1283" s="11" t="s">
        <v>175</v>
      </c>
      <c r="D1283" s="11" t="s">
        <v>185</v>
      </c>
      <c r="E1283" s="11">
        <v>6.5000000000000018</v>
      </c>
      <c r="F1283" s="11">
        <v>201911</v>
      </c>
    </row>
    <row r="1284" spans="1:6">
      <c r="A1284" s="11" t="s">
        <v>726</v>
      </c>
      <c r="B1284" s="11">
        <v>42</v>
      </c>
      <c r="C1284" s="11" t="s">
        <v>175</v>
      </c>
      <c r="D1284" s="11" t="s">
        <v>177</v>
      </c>
      <c r="E1284" s="11">
        <v>9.4999999999999982</v>
      </c>
      <c r="F1284" s="11">
        <v>201911</v>
      </c>
    </row>
    <row r="1285" spans="1:6">
      <c r="A1285" s="11" t="s">
        <v>726</v>
      </c>
      <c r="B1285" s="11">
        <v>42</v>
      </c>
      <c r="C1285" s="11" t="s">
        <v>175</v>
      </c>
      <c r="D1285" s="11" t="s">
        <v>198</v>
      </c>
      <c r="E1285" s="11">
        <v>12</v>
      </c>
      <c r="F1285" s="11">
        <v>201911</v>
      </c>
    </row>
    <row r="1286" spans="1:6">
      <c r="A1286" s="11" t="s">
        <v>726</v>
      </c>
      <c r="B1286" s="11">
        <v>42</v>
      </c>
      <c r="C1286" s="11" t="s">
        <v>175</v>
      </c>
      <c r="D1286" s="11" t="s">
        <v>918</v>
      </c>
      <c r="E1286" s="11">
        <v>6.9999999999999982</v>
      </c>
      <c r="F1286" s="11">
        <v>201911</v>
      </c>
    </row>
    <row r="1287" spans="1:6">
      <c r="A1287" s="11" t="s">
        <v>493</v>
      </c>
      <c r="B1287" s="11">
        <v>42</v>
      </c>
      <c r="C1287" s="11" t="s">
        <v>198</v>
      </c>
      <c r="D1287" s="11" t="s">
        <v>177</v>
      </c>
      <c r="E1287" s="11">
        <v>9.5</v>
      </c>
      <c r="F1287" s="11">
        <v>201911</v>
      </c>
    </row>
    <row r="1288" spans="1:6">
      <c r="A1288" s="11" t="s">
        <v>458</v>
      </c>
      <c r="B1288" s="11">
        <v>42</v>
      </c>
      <c r="C1288" s="11" t="s">
        <v>185</v>
      </c>
      <c r="D1288" s="11" t="s">
        <v>182</v>
      </c>
      <c r="E1288" s="11">
        <v>5.2499999999999982</v>
      </c>
      <c r="F1288" s="11">
        <v>201911</v>
      </c>
    </row>
    <row r="1289" spans="1:6">
      <c r="A1289" s="11" t="s">
        <v>458</v>
      </c>
      <c r="B1289" s="11">
        <v>42</v>
      </c>
      <c r="C1289" s="11" t="s">
        <v>185</v>
      </c>
      <c r="D1289" s="11" t="s">
        <v>198</v>
      </c>
      <c r="E1289" s="11">
        <v>3.2500000000000004</v>
      </c>
      <c r="F1289" s="11">
        <v>201911</v>
      </c>
    </row>
    <row r="1290" spans="1:6">
      <c r="A1290" s="11" t="s">
        <v>458</v>
      </c>
      <c r="B1290" s="11">
        <v>42</v>
      </c>
      <c r="C1290" s="11" t="s">
        <v>185</v>
      </c>
      <c r="D1290" s="11" t="s">
        <v>206</v>
      </c>
      <c r="E1290" s="11">
        <v>3</v>
      </c>
      <c r="F1290" s="11">
        <v>201911</v>
      </c>
    </row>
    <row r="1291" spans="1:6">
      <c r="A1291" s="11" t="s">
        <v>767</v>
      </c>
      <c r="B1291" s="11">
        <v>42</v>
      </c>
      <c r="C1291" s="11" t="s">
        <v>175</v>
      </c>
      <c r="D1291" s="11" t="s">
        <v>206</v>
      </c>
      <c r="E1291" s="11">
        <v>45.753333333333345</v>
      </c>
      <c r="F1291" s="11">
        <v>201911</v>
      </c>
    </row>
    <row r="1292" spans="1:6">
      <c r="A1292" s="11" t="s">
        <v>453</v>
      </c>
      <c r="B1292" s="11">
        <v>42</v>
      </c>
      <c r="C1292" s="11" t="s">
        <v>175</v>
      </c>
      <c r="D1292" s="11" t="s">
        <v>185</v>
      </c>
      <c r="E1292" s="11">
        <v>1.9999999999999982</v>
      </c>
      <c r="F1292" s="11">
        <v>201911</v>
      </c>
    </row>
    <row r="1293" spans="1:6">
      <c r="A1293" s="11" t="s">
        <v>453</v>
      </c>
      <c r="B1293" s="11">
        <v>42</v>
      </c>
      <c r="C1293" s="11" t="s">
        <v>175</v>
      </c>
      <c r="D1293" s="11" t="s">
        <v>177</v>
      </c>
      <c r="E1293" s="11">
        <v>14</v>
      </c>
      <c r="F1293" s="11">
        <v>201911</v>
      </c>
    </row>
    <row r="1294" spans="1:6">
      <c r="A1294" s="11" t="s">
        <v>453</v>
      </c>
      <c r="B1294" s="11">
        <v>42</v>
      </c>
      <c r="C1294" s="11" t="s">
        <v>175</v>
      </c>
      <c r="D1294" s="11" t="s">
        <v>198</v>
      </c>
      <c r="E1294" s="11">
        <v>16.25</v>
      </c>
      <c r="F1294" s="11">
        <v>201911</v>
      </c>
    </row>
    <row r="1295" spans="1:6">
      <c r="A1295" s="11" t="s">
        <v>488</v>
      </c>
      <c r="B1295" s="11">
        <v>42</v>
      </c>
      <c r="C1295" s="11" t="s">
        <v>175</v>
      </c>
      <c r="D1295" s="11" t="s">
        <v>177</v>
      </c>
      <c r="E1295" s="11">
        <v>42.75</v>
      </c>
      <c r="F1295" s="11">
        <v>201911</v>
      </c>
    </row>
    <row r="1296" spans="1:6">
      <c r="A1296" s="11" t="s">
        <v>951</v>
      </c>
      <c r="B1296" s="11">
        <v>42</v>
      </c>
      <c r="C1296" s="11" t="s">
        <v>198</v>
      </c>
      <c r="D1296" s="11" t="s">
        <v>206</v>
      </c>
      <c r="E1296" s="11">
        <v>3</v>
      </c>
      <c r="F1296" s="11">
        <v>201911</v>
      </c>
    </row>
    <row r="1297" spans="1:6">
      <c r="A1297" s="11" t="s">
        <v>951</v>
      </c>
      <c r="B1297" s="11">
        <v>42</v>
      </c>
      <c r="C1297" s="11" t="s">
        <v>198</v>
      </c>
      <c r="D1297" s="11" t="s">
        <v>918</v>
      </c>
      <c r="E1297" s="11">
        <v>5.9999999999999991</v>
      </c>
      <c r="F1297" s="11">
        <v>201911</v>
      </c>
    </row>
    <row r="1298" spans="1:6">
      <c r="A1298" s="11" t="s">
        <v>478</v>
      </c>
      <c r="B1298" s="11">
        <v>42</v>
      </c>
      <c r="C1298" s="11" t="s">
        <v>175</v>
      </c>
      <c r="D1298" s="11" t="s">
        <v>198</v>
      </c>
      <c r="E1298" s="11">
        <v>10.499999999999998</v>
      </c>
      <c r="F1298" s="11">
        <v>201911</v>
      </c>
    </row>
    <row r="1299" spans="1:6">
      <c r="A1299" s="11" t="s">
        <v>478</v>
      </c>
      <c r="B1299" s="11">
        <v>42</v>
      </c>
      <c r="C1299" s="11" t="s">
        <v>175</v>
      </c>
      <c r="D1299" s="11" t="s">
        <v>206</v>
      </c>
      <c r="E1299" s="11">
        <v>3.4999999999999996</v>
      </c>
      <c r="F1299" s="11">
        <v>201911</v>
      </c>
    </row>
    <row r="1300" spans="1:6">
      <c r="A1300" s="11" t="s">
        <v>485</v>
      </c>
      <c r="B1300" s="11">
        <v>42</v>
      </c>
      <c r="C1300" s="11" t="s">
        <v>175</v>
      </c>
      <c r="D1300" s="11" t="s">
        <v>185</v>
      </c>
      <c r="E1300" s="11">
        <v>42.75</v>
      </c>
      <c r="F1300" s="11">
        <v>201911</v>
      </c>
    </row>
    <row r="1301" spans="1:6">
      <c r="A1301" s="11" t="s">
        <v>598</v>
      </c>
      <c r="B1301" s="11">
        <v>42</v>
      </c>
      <c r="C1301" s="11" t="s">
        <v>203</v>
      </c>
      <c r="D1301" s="11" t="s">
        <v>198</v>
      </c>
      <c r="E1301" s="11">
        <v>35</v>
      </c>
      <c r="F1301" s="11">
        <v>201911</v>
      </c>
    </row>
    <row r="1302" spans="1:6">
      <c r="A1302" s="11" t="s">
        <v>471</v>
      </c>
      <c r="B1302" s="11">
        <v>42</v>
      </c>
      <c r="C1302" s="11" t="s">
        <v>185</v>
      </c>
      <c r="D1302" s="11" t="s">
        <v>177</v>
      </c>
      <c r="E1302" s="11">
        <v>6.5</v>
      </c>
      <c r="F1302" s="11">
        <v>201911</v>
      </c>
    </row>
    <row r="1303" spans="1:6">
      <c r="A1303" s="11" t="s">
        <v>769</v>
      </c>
      <c r="B1303" s="11">
        <v>42</v>
      </c>
      <c r="C1303" s="11" t="s">
        <v>185</v>
      </c>
      <c r="D1303" s="11" t="s">
        <v>198</v>
      </c>
      <c r="E1303" s="11">
        <v>11.45</v>
      </c>
      <c r="F1303" s="11">
        <v>201911</v>
      </c>
    </row>
    <row r="1304" spans="1:6">
      <c r="A1304" s="11" t="s">
        <v>769</v>
      </c>
      <c r="B1304" s="11">
        <v>42</v>
      </c>
      <c r="C1304" s="11" t="s">
        <v>185</v>
      </c>
      <c r="D1304" s="11" t="s">
        <v>206</v>
      </c>
      <c r="E1304" s="11">
        <v>0.31666666666666554</v>
      </c>
      <c r="F1304" s="11">
        <v>201911</v>
      </c>
    </row>
    <row r="1305" spans="1:6">
      <c r="A1305" s="11" t="s">
        <v>917</v>
      </c>
      <c r="B1305" s="11">
        <v>42</v>
      </c>
      <c r="C1305" s="11" t="s">
        <v>203</v>
      </c>
      <c r="D1305" s="11" t="s">
        <v>185</v>
      </c>
      <c r="E1305" s="11">
        <v>44.070000000000007</v>
      </c>
      <c r="F1305" s="11">
        <v>201911</v>
      </c>
    </row>
    <row r="1306" spans="1:6">
      <c r="A1306" s="11" t="s">
        <v>917</v>
      </c>
      <c r="B1306" s="11">
        <v>42</v>
      </c>
      <c r="C1306" s="11" t="s">
        <v>203</v>
      </c>
      <c r="D1306" s="11" t="s">
        <v>198</v>
      </c>
      <c r="E1306" s="11">
        <v>2.6499999999999986</v>
      </c>
      <c r="F1306" s="11">
        <v>201911</v>
      </c>
    </row>
    <row r="1307" spans="1:6">
      <c r="A1307" s="11" t="s">
        <v>508</v>
      </c>
      <c r="B1307" s="11">
        <v>42</v>
      </c>
      <c r="C1307" s="11" t="s">
        <v>198</v>
      </c>
      <c r="D1307" s="11" t="s">
        <v>203</v>
      </c>
      <c r="E1307" s="11">
        <v>34.25</v>
      </c>
      <c r="F1307" s="11">
        <v>201911</v>
      </c>
    </row>
    <row r="1308" spans="1:6">
      <c r="A1308" s="11" t="s">
        <v>457</v>
      </c>
      <c r="B1308" s="11">
        <v>42</v>
      </c>
      <c r="C1308" s="11" t="s">
        <v>185</v>
      </c>
      <c r="D1308" s="11" t="s">
        <v>177</v>
      </c>
      <c r="E1308" s="11">
        <v>2.0000000000000009</v>
      </c>
      <c r="F1308" s="11">
        <v>201911</v>
      </c>
    </row>
    <row r="1309" spans="1:6">
      <c r="A1309" s="11" t="s">
        <v>482</v>
      </c>
      <c r="B1309" s="11">
        <v>42</v>
      </c>
      <c r="C1309" s="11" t="s">
        <v>175</v>
      </c>
      <c r="D1309" s="11" t="s">
        <v>198</v>
      </c>
      <c r="E1309" s="11">
        <v>50</v>
      </c>
      <c r="F1309" s="11">
        <v>201911</v>
      </c>
    </row>
    <row r="1310" spans="1:6">
      <c r="A1310" s="11" t="s">
        <v>479</v>
      </c>
      <c r="B1310" s="11">
        <v>42</v>
      </c>
      <c r="C1310" s="11" t="s">
        <v>175</v>
      </c>
      <c r="D1310" s="11" t="s">
        <v>177</v>
      </c>
      <c r="E1310" s="11">
        <v>26.75</v>
      </c>
      <c r="F1310" s="11">
        <v>201911</v>
      </c>
    </row>
    <row r="1311" spans="1:6">
      <c r="A1311" s="11" t="s">
        <v>479</v>
      </c>
      <c r="B1311" s="11">
        <v>42</v>
      </c>
      <c r="C1311" s="11" t="s">
        <v>175</v>
      </c>
      <c r="D1311" s="11" t="s">
        <v>198</v>
      </c>
      <c r="E1311" s="11">
        <v>17.75</v>
      </c>
      <c r="F1311" s="11">
        <v>201911</v>
      </c>
    </row>
    <row r="1312" spans="1:6">
      <c r="A1312" s="11" t="s">
        <v>915</v>
      </c>
      <c r="B1312" s="11">
        <v>42</v>
      </c>
      <c r="C1312" s="11" t="s">
        <v>185</v>
      </c>
      <c r="D1312" s="11" t="s">
        <v>177</v>
      </c>
      <c r="E1312" s="11">
        <v>8.9333333333333336</v>
      </c>
      <c r="F1312" s="11">
        <v>201911</v>
      </c>
    </row>
    <row r="1313" spans="1:6">
      <c r="A1313" s="11" t="s">
        <v>915</v>
      </c>
      <c r="B1313" s="11">
        <v>42</v>
      </c>
      <c r="C1313" s="11" t="s">
        <v>185</v>
      </c>
      <c r="D1313" s="11" t="s">
        <v>198</v>
      </c>
      <c r="E1313" s="11">
        <v>10.269999999999994</v>
      </c>
      <c r="F1313" s="11">
        <v>201911</v>
      </c>
    </row>
    <row r="1314" spans="1:6">
      <c r="A1314" s="11" t="s">
        <v>1078</v>
      </c>
      <c r="B1314" s="11">
        <v>42</v>
      </c>
      <c r="C1314" s="11" t="s">
        <v>177</v>
      </c>
      <c r="D1314" s="11" t="s">
        <v>148</v>
      </c>
      <c r="E1314" s="11">
        <v>52.25</v>
      </c>
      <c r="F1314" s="11">
        <v>201911</v>
      </c>
    </row>
    <row r="1315" spans="1:6">
      <c r="A1315" s="11" t="s">
        <v>950</v>
      </c>
      <c r="B1315" s="11">
        <v>42</v>
      </c>
      <c r="C1315" s="11" t="s">
        <v>185</v>
      </c>
      <c r="D1315" s="11" t="s">
        <v>198</v>
      </c>
      <c r="E1315" s="11">
        <v>4.9333333333333336</v>
      </c>
      <c r="F1315" s="11">
        <v>201911</v>
      </c>
    </row>
    <row r="1316" spans="1:6">
      <c r="A1316" s="11" t="s">
        <v>916</v>
      </c>
      <c r="B1316" s="11">
        <v>42</v>
      </c>
      <c r="C1316" s="11" t="s">
        <v>177</v>
      </c>
      <c r="D1316" s="11" t="s">
        <v>198</v>
      </c>
      <c r="E1316" s="11">
        <v>12.499999999999998</v>
      </c>
      <c r="F1316" s="11">
        <v>201911</v>
      </c>
    </row>
    <row r="1317" spans="1:6">
      <c r="A1317" s="11" t="s">
        <v>467</v>
      </c>
      <c r="B1317" s="11">
        <v>42</v>
      </c>
      <c r="C1317" s="11" t="s">
        <v>185</v>
      </c>
      <c r="D1317" s="11" t="s">
        <v>206</v>
      </c>
      <c r="E1317" s="11">
        <v>69.746666666666684</v>
      </c>
      <c r="F1317" s="11">
        <v>201911</v>
      </c>
    </row>
    <row r="1318" spans="1:6">
      <c r="A1318" s="11" t="s">
        <v>775</v>
      </c>
      <c r="B1318" s="11">
        <v>42</v>
      </c>
      <c r="C1318" s="11" t="s">
        <v>198</v>
      </c>
      <c r="D1318" s="11" t="s">
        <v>185</v>
      </c>
      <c r="E1318" s="11">
        <v>3.6333333333333311</v>
      </c>
      <c r="F1318" s="11">
        <v>201911</v>
      </c>
    </row>
    <row r="1319" spans="1:6">
      <c r="A1319" s="11" t="s">
        <v>480</v>
      </c>
      <c r="B1319" s="11">
        <v>42</v>
      </c>
      <c r="C1319" s="11" t="s">
        <v>175</v>
      </c>
      <c r="D1319" s="11" t="s">
        <v>185</v>
      </c>
      <c r="E1319" s="11">
        <v>32.5</v>
      </c>
      <c r="F1319" s="11">
        <v>201911</v>
      </c>
    </row>
    <row r="1320" spans="1:6">
      <c r="A1320" s="11" t="s">
        <v>1054</v>
      </c>
      <c r="B1320" s="11">
        <v>42</v>
      </c>
      <c r="C1320" s="11" t="s">
        <v>198</v>
      </c>
      <c r="D1320" s="11" t="s">
        <v>148</v>
      </c>
      <c r="E1320" s="11">
        <v>42</v>
      </c>
      <c r="F1320" s="11">
        <v>201911</v>
      </c>
    </row>
    <row r="1321" spans="1:6">
      <c r="A1321" s="11" t="s">
        <v>1209</v>
      </c>
      <c r="B1321" s="11">
        <v>42</v>
      </c>
      <c r="C1321" s="11" t="s">
        <v>175</v>
      </c>
      <c r="D1321" s="11" t="s">
        <v>198</v>
      </c>
      <c r="E1321" s="11">
        <v>16</v>
      </c>
      <c r="F1321" s="11">
        <v>201911</v>
      </c>
    </row>
    <row r="1322" spans="1:6">
      <c r="A1322" s="11" t="s">
        <v>470</v>
      </c>
      <c r="B1322" s="11">
        <v>42</v>
      </c>
      <c r="C1322" s="11" t="s">
        <v>185</v>
      </c>
      <c r="D1322" s="11" t="s">
        <v>198</v>
      </c>
      <c r="E1322" s="11">
        <v>8.2666666666666675</v>
      </c>
      <c r="F1322" s="11">
        <v>201911</v>
      </c>
    </row>
    <row r="1323" spans="1:6">
      <c r="A1323" s="11" t="s">
        <v>777</v>
      </c>
      <c r="B1323" s="11">
        <v>42</v>
      </c>
      <c r="C1323" s="11" t="s">
        <v>175</v>
      </c>
      <c r="D1323" s="11" t="s">
        <v>185</v>
      </c>
      <c r="E1323" s="11">
        <v>25.75</v>
      </c>
      <c r="F1323" s="11">
        <v>201911</v>
      </c>
    </row>
    <row r="1324" spans="1:6">
      <c r="A1324" s="11" t="s">
        <v>777</v>
      </c>
      <c r="B1324" s="11">
        <v>42</v>
      </c>
      <c r="C1324" s="11" t="s">
        <v>175</v>
      </c>
      <c r="D1324" s="11" t="s">
        <v>918</v>
      </c>
      <c r="E1324" s="11">
        <v>0.99999999999999911</v>
      </c>
      <c r="F1324" s="11">
        <v>201911</v>
      </c>
    </row>
    <row r="1325" spans="1:6">
      <c r="A1325" s="11" t="s">
        <v>778</v>
      </c>
      <c r="B1325" s="11">
        <v>42</v>
      </c>
      <c r="C1325" s="11" t="s">
        <v>175</v>
      </c>
      <c r="D1325" s="11" t="s">
        <v>185</v>
      </c>
      <c r="E1325" s="11">
        <v>7</v>
      </c>
      <c r="F1325" s="11">
        <v>201911</v>
      </c>
    </row>
    <row r="1326" spans="1:6">
      <c r="A1326" s="11" t="s">
        <v>778</v>
      </c>
      <c r="B1326" s="11">
        <v>42</v>
      </c>
      <c r="C1326" s="11" t="s">
        <v>175</v>
      </c>
      <c r="D1326" s="11" t="s">
        <v>177</v>
      </c>
      <c r="E1326" s="11">
        <v>8</v>
      </c>
      <c r="F1326" s="11">
        <v>201911</v>
      </c>
    </row>
    <row r="1327" spans="1:6">
      <c r="A1327" s="11" t="s">
        <v>778</v>
      </c>
      <c r="B1327" s="11">
        <v>42</v>
      </c>
      <c r="C1327" s="11" t="s">
        <v>175</v>
      </c>
      <c r="D1327" s="11" t="s">
        <v>198</v>
      </c>
      <c r="E1327" s="11">
        <v>21.000000000000007</v>
      </c>
      <c r="F1327" s="11">
        <v>201911</v>
      </c>
    </row>
    <row r="1328" spans="1:6">
      <c r="A1328" s="11" t="s">
        <v>1320</v>
      </c>
      <c r="B1328" s="11">
        <v>42</v>
      </c>
      <c r="C1328" s="11" t="s">
        <v>185</v>
      </c>
      <c r="D1328" s="11" t="s">
        <v>198</v>
      </c>
      <c r="E1328" s="11">
        <v>1.6666666666666607E-2</v>
      </c>
      <c r="F1328" s="11">
        <v>201911</v>
      </c>
    </row>
    <row r="1329" spans="1:6">
      <c r="A1329" s="11" t="s">
        <v>454</v>
      </c>
      <c r="B1329" s="11">
        <v>42</v>
      </c>
      <c r="C1329" s="11" t="s">
        <v>198</v>
      </c>
      <c r="D1329" s="11" t="s">
        <v>185</v>
      </c>
      <c r="E1329" s="11">
        <v>39.226666666666667</v>
      </c>
      <c r="F1329" s="11">
        <v>201911</v>
      </c>
    </row>
    <row r="1330" spans="1:6">
      <c r="A1330" s="11" t="s">
        <v>484</v>
      </c>
      <c r="B1330" s="11">
        <v>42</v>
      </c>
      <c r="C1330" s="11" t="s">
        <v>175</v>
      </c>
      <c r="D1330" s="11" t="s">
        <v>185</v>
      </c>
      <c r="E1330" s="11">
        <v>1.0000000000000004</v>
      </c>
      <c r="F1330" s="11">
        <v>201911</v>
      </c>
    </row>
    <row r="1331" spans="1:6">
      <c r="A1331" s="11" t="s">
        <v>484</v>
      </c>
      <c r="B1331" s="11">
        <v>42</v>
      </c>
      <c r="C1331" s="11" t="s">
        <v>175</v>
      </c>
      <c r="D1331" s="11" t="s">
        <v>177</v>
      </c>
      <c r="E1331" s="11">
        <v>0.75</v>
      </c>
      <c r="F1331" s="11">
        <v>201911</v>
      </c>
    </row>
    <row r="1332" spans="1:6">
      <c r="A1332" s="11" t="s">
        <v>484</v>
      </c>
      <c r="B1332" s="11">
        <v>42</v>
      </c>
      <c r="C1332" s="11" t="s">
        <v>175</v>
      </c>
      <c r="D1332" s="11" t="s">
        <v>198</v>
      </c>
      <c r="E1332" s="11">
        <v>15.25</v>
      </c>
      <c r="F1332" s="11">
        <v>201911</v>
      </c>
    </row>
    <row r="1333" spans="1:6">
      <c r="A1333" s="11" t="s">
        <v>476</v>
      </c>
      <c r="B1333" s="11">
        <v>42</v>
      </c>
      <c r="C1333" s="11" t="s">
        <v>198</v>
      </c>
      <c r="D1333" s="11" t="s">
        <v>206</v>
      </c>
      <c r="E1333" s="11">
        <v>42</v>
      </c>
      <c r="F1333" s="11">
        <v>201911</v>
      </c>
    </row>
    <row r="1334" spans="1:6">
      <c r="A1334" s="11" t="s">
        <v>477</v>
      </c>
      <c r="B1334" s="11">
        <v>42</v>
      </c>
      <c r="C1334" s="11" t="s">
        <v>198</v>
      </c>
      <c r="D1334" s="11" t="s">
        <v>206</v>
      </c>
      <c r="E1334" s="11">
        <v>23</v>
      </c>
      <c r="F1334" s="11">
        <v>201911</v>
      </c>
    </row>
    <row r="1335" spans="1:6">
      <c r="A1335" s="11" t="s">
        <v>780</v>
      </c>
      <c r="B1335" s="11">
        <v>42</v>
      </c>
      <c r="C1335" s="11" t="s">
        <v>175</v>
      </c>
      <c r="D1335" s="11" t="s">
        <v>185</v>
      </c>
      <c r="E1335" s="11">
        <v>36</v>
      </c>
      <c r="F1335" s="11">
        <v>201911</v>
      </c>
    </row>
    <row r="1336" spans="1:6">
      <c r="A1336" s="11" t="s">
        <v>787</v>
      </c>
      <c r="B1336" s="11">
        <v>42</v>
      </c>
      <c r="C1336" s="11" t="s">
        <v>185</v>
      </c>
      <c r="D1336" s="11" t="s">
        <v>198</v>
      </c>
      <c r="E1336" s="11">
        <v>24.5</v>
      </c>
      <c r="F1336" s="11">
        <v>201911</v>
      </c>
    </row>
    <row r="1337" spans="1:6">
      <c r="A1337" s="11" t="s">
        <v>1239</v>
      </c>
      <c r="B1337" s="11">
        <v>42</v>
      </c>
      <c r="C1337" s="11" t="s">
        <v>185</v>
      </c>
      <c r="D1337" s="11" t="s">
        <v>198</v>
      </c>
      <c r="E1337" s="11">
        <v>24.599999999999998</v>
      </c>
      <c r="F1337" s="11">
        <v>201911</v>
      </c>
    </row>
    <row r="1338" spans="1:6">
      <c r="A1338" s="11" t="s">
        <v>1240</v>
      </c>
      <c r="B1338" s="11">
        <v>42</v>
      </c>
      <c r="C1338" s="11" t="s">
        <v>198</v>
      </c>
      <c r="D1338" s="11" t="s">
        <v>177</v>
      </c>
      <c r="E1338" s="11">
        <v>12.25</v>
      </c>
      <c r="F1338" s="11">
        <v>201911</v>
      </c>
    </row>
    <row r="1339" spans="1:6">
      <c r="A1339" s="11" t="s">
        <v>486</v>
      </c>
      <c r="B1339" s="11">
        <v>42</v>
      </c>
      <c r="C1339" s="11" t="s">
        <v>175</v>
      </c>
      <c r="D1339" s="11" t="s">
        <v>177</v>
      </c>
      <c r="E1339" s="11">
        <v>37.500000000000007</v>
      </c>
      <c r="F1339" s="11">
        <v>201911</v>
      </c>
    </row>
    <row r="1340" spans="1:6">
      <c r="A1340" s="11" t="s">
        <v>1216</v>
      </c>
      <c r="B1340" s="11">
        <v>42</v>
      </c>
      <c r="C1340" s="11" t="s">
        <v>175</v>
      </c>
      <c r="D1340" s="11" t="s">
        <v>198</v>
      </c>
      <c r="E1340" s="11">
        <v>29</v>
      </c>
      <c r="F1340" s="11">
        <v>201911</v>
      </c>
    </row>
    <row r="1341" spans="1:6">
      <c r="A1341" s="11" t="s">
        <v>1242</v>
      </c>
      <c r="B1341" s="11">
        <v>42</v>
      </c>
      <c r="C1341" s="11" t="s">
        <v>185</v>
      </c>
      <c r="D1341" s="11" t="s">
        <v>198</v>
      </c>
      <c r="E1341" s="11">
        <v>2.7666666666666662</v>
      </c>
      <c r="F1341" s="11">
        <v>201911</v>
      </c>
    </row>
    <row r="1342" spans="1:6">
      <c r="A1342" s="11" t="s">
        <v>1221</v>
      </c>
      <c r="B1342" s="11">
        <v>42</v>
      </c>
      <c r="C1342" s="11" t="s">
        <v>198</v>
      </c>
      <c r="D1342" s="11" t="s">
        <v>177</v>
      </c>
      <c r="E1342" s="11">
        <v>37.249999999999993</v>
      </c>
      <c r="F1342" s="11">
        <v>201911</v>
      </c>
    </row>
    <row r="1343" spans="1:6">
      <c r="A1343" s="11" t="s">
        <v>483</v>
      </c>
      <c r="B1343" s="11">
        <v>42</v>
      </c>
      <c r="C1343" s="11" t="s">
        <v>175</v>
      </c>
      <c r="D1343" s="11" t="s">
        <v>182</v>
      </c>
      <c r="E1343" s="11">
        <v>3.5000000000000009</v>
      </c>
      <c r="F1343" s="11">
        <v>201911</v>
      </c>
    </row>
    <row r="1344" spans="1:6">
      <c r="A1344" s="11" t="s">
        <v>483</v>
      </c>
      <c r="B1344" s="11">
        <v>42</v>
      </c>
      <c r="C1344" s="11" t="s">
        <v>175</v>
      </c>
      <c r="D1344" s="11" t="s">
        <v>185</v>
      </c>
      <c r="E1344" s="11">
        <v>8.5</v>
      </c>
      <c r="F1344" s="11">
        <v>201911</v>
      </c>
    </row>
    <row r="1345" spans="1:6">
      <c r="A1345" s="11" t="s">
        <v>483</v>
      </c>
      <c r="B1345" s="11">
        <v>42</v>
      </c>
      <c r="C1345" s="11" t="s">
        <v>175</v>
      </c>
      <c r="D1345" s="11" t="s">
        <v>177</v>
      </c>
      <c r="E1345" s="11">
        <v>25</v>
      </c>
      <c r="F1345" s="11">
        <v>201911</v>
      </c>
    </row>
    <row r="1346" spans="1:6">
      <c r="A1346" s="11" t="s">
        <v>483</v>
      </c>
      <c r="B1346" s="11">
        <v>42</v>
      </c>
      <c r="C1346" s="11" t="s">
        <v>175</v>
      </c>
      <c r="D1346" s="11" t="s">
        <v>198</v>
      </c>
      <c r="E1346" s="11">
        <v>8.5</v>
      </c>
      <c r="F1346" s="11">
        <v>201911</v>
      </c>
    </row>
    <row r="1347" spans="1:6">
      <c r="A1347" s="11" t="s">
        <v>483</v>
      </c>
      <c r="B1347" s="11">
        <v>42</v>
      </c>
      <c r="C1347" s="11" t="s">
        <v>175</v>
      </c>
      <c r="D1347" s="11" t="s">
        <v>206</v>
      </c>
      <c r="E1347" s="11">
        <v>0.99999999999999911</v>
      </c>
      <c r="F1347" s="11">
        <v>201911</v>
      </c>
    </row>
    <row r="1348" spans="1:6">
      <c r="A1348" s="11" t="s">
        <v>1202</v>
      </c>
      <c r="B1348" s="11">
        <v>42</v>
      </c>
      <c r="C1348" s="11" t="s">
        <v>185</v>
      </c>
      <c r="D1348" s="11" t="s">
        <v>177</v>
      </c>
      <c r="E1348" s="11">
        <v>34.450000000000003</v>
      </c>
      <c r="F1348" s="11">
        <v>201911</v>
      </c>
    </row>
    <row r="1349" spans="1:6">
      <c r="A1349" s="11" t="s">
        <v>913</v>
      </c>
      <c r="B1349" s="11">
        <v>42</v>
      </c>
      <c r="C1349" s="11" t="s">
        <v>185</v>
      </c>
      <c r="D1349" s="11" t="s">
        <v>177</v>
      </c>
      <c r="E1349" s="11">
        <v>32.483333333333334</v>
      </c>
      <c r="F1349" s="11">
        <v>201911</v>
      </c>
    </row>
    <row r="1350" spans="1:6">
      <c r="A1350" s="11" t="s">
        <v>503</v>
      </c>
      <c r="B1350" s="11">
        <v>42</v>
      </c>
      <c r="C1350" s="11" t="s">
        <v>185</v>
      </c>
      <c r="D1350" s="11" t="s">
        <v>177</v>
      </c>
      <c r="E1350" s="11">
        <v>18.45</v>
      </c>
      <c r="F1350" s="11">
        <v>201911</v>
      </c>
    </row>
    <row r="1351" spans="1:6">
      <c r="A1351" s="11" t="s">
        <v>451</v>
      </c>
      <c r="B1351" s="11">
        <v>42</v>
      </c>
      <c r="C1351" s="11" t="s">
        <v>185</v>
      </c>
      <c r="D1351" s="11" t="s">
        <v>177</v>
      </c>
      <c r="E1351" s="11">
        <v>30.616666666666664</v>
      </c>
      <c r="F1351" s="11">
        <v>201911</v>
      </c>
    </row>
    <row r="1352" spans="1:6">
      <c r="A1352" s="11" t="s">
        <v>784</v>
      </c>
      <c r="B1352" s="11">
        <v>42</v>
      </c>
      <c r="C1352" s="11" t="s">
        <v>175</v>
      </c>
      <c r="D1352" s="11" t="s">
        <v>148</v>
      </c>
      <c r="E1352" s="11">
        <v>1.9999999999999996</v>
      </c>
      <c r="F1352" s="11">
        <v>201911</v>
      </c>
    </row>
    <row r="1353" spans="1:6">
      <c r="A1353" s="11" t="s">
        <v>784</v>
      </c>
      <c r="B1353" s="11">
        <v>42</v>
      </c>
      <c r="C1353" s="11" t="s">
        <v>175</v>
      </c>
      <c r="D1353" s="11" t="s">
        <v>182</v>
      </c>
      <c r="E1353" s="11">
        <v>4.5000000000000018</v>
      </c>
      <c r="F1353" s="11">
        <v>201911</v>
      </c>
    </row>
    <row r="1354" spans="1:6">
      <c r="A1354" s="11" t="s">
        <v>784</v>
      </c>
      <c r="B1354" s="11">
        <v>42</v>
      </c>
      <c r="C1354" s="11" t="s">
        <v>175</v>
      </c>
      <c r="D1354" s="11" t="s">
        <v>185</v>
      </c>
      <c r="E1354" s="11">
        <v>4.5000000000000018</v>
      </c>
      <c r="F1354" s="11">
        <v>201911</v>
      </c>
    </row>
    <row r="1355" spans="1:6">
      <c r="A1355" s="11" t="s">
        <v>784</v>
      </c>
      <c r="B1355" s="11">
        <v>42</v>
      </c>
      <c r="C1355" s="11" t="s">
        <v>175</v>
      </c>
      <c r="D1355" s="11" t="s">
        <v>177</v>
      </c>
      <c r="E1355" s="11">
        <v>3.9999999999999978</v>
      </c>
      <c r="F1355" s="11">
        <v>201911</v>
      </c>
    </row>
    <row r="1356" spans="1:6">
      <c r="A1356" s="11" t="s">
        <v>784</v>
      </c>
      <c r="B1356" s="11">
        <v>42</v>
      </c>
      <c r="C1356" s="11" t="s">
        <v>175</v>
      </c>
      <c r="D1356" s="11" t="s">
        <v>198</v>
      </c>
      <c r="E1356" s="11">
        <v>5</v>
      </c>
      <c r="F1356" s="11">
        <v>201911</v>
      </c>
    </row>
    <row r="1357" spans="1:6">
      <c r="A1357" s="11" t="s">
        <v>784</v>
      </c>
      <c r="B1357" s="11">
        <v>42</v>
      </c>
      <c r="C1357" s="11" t="s">
        <v>175</v>
      </c>
      <c r="D1357" s="11" t="s">
        <v>203</v>
      </c>
      <c r="E1357" s="11">
        <v>0.49999999999999822</v>
      </c>
      <c r="F1357" s="11">
        <v>201911</v>
      </c>
    </row>
    <row r="1358" spans="1:6">
      <c r="A1358" s="11" t="s">
        <v>784</v>
      </c>
      <c r="B1358" s="11">
        <v>42</v>
      </c>
      <c r="C1358" s="11" t="s">
        <v>175</v>
      </c>
      <c r="D1358" s="11" t="s">
        <v>206</v>
      </c>
      <c r="E1358" s="11">
        <v>3.5000000000000009</v>
      </c>
      <c r="F1358" s="11">
        <v>201911</v>
      </c>
    </row>
    <row r="1359" spans="1:6">
      <c r="A1359" s="11" t="s">
        <v>784</v>
      </c>
      <c r="B1359" s="11">
        <v>42</v>
      </c>
      <c r="C1359" s="11" t="s">
        <v>175</v>
      </c>
      <c r="D1359" s="11" t="s">
        <v>918</v>
      </c>
      <c r="E1359" s="11">
        <v>0.49999999999999956</v>
      </c>
      <c r="F1359" s="11">
        <v>201911</v>
      </c>
    </row>
    <row r="1360" spans="1:6">
      <c r="A1360" s="11" t="s">
        <v>846</v>
      </c>
      <c r="B1360" s="11">
        <v>38</v>
      </c>
      <c r="C1360" s="11" t="s">
        <v>198</v>
      </c>
      <c r="D1360" s="11" t="s">
        <v>185</v>
      </c>
      <c r="E1360" s="11">
        <v>23.299999999999994</v>
      </c>
      <c r="F1360" s="11">
        <v>201911</v>
      </c>
    </row>
    <row r="1361" spans="1:6">
      <c r="A1361" s="11" t="s">
        <v>1239</v>
      </c>
      <c r="B1361" s="11">
        <v>40</v>
      </c>
      <c r="C1361" s="11" t="s">
        <v>185</v>
      </c>
      <c r="D1361" s="11" t="s">
        <v>198</v>
      </c>
      <c r="E1361" s="11">
        <v>22.833333333333329</v>
      </c>
      <c r="F1361" s="11">
        <v>201911</v>
      </c>
    </row>
    <row r="1362" spans="1:6">
      <c r="A1362" s="11" t="s">
        <v>454</v>
      </c>
      <c r="B1362" s="11">
        <v>41</v>
      </c>
      <c r="C1362" s="11" t="s">
        <v>198</v>
      </c>
      <c r="D1362" s="11" t="s">
        <v>185</v>
      </c>
      <c r="E1362" s="11">
        <v>44.35</v>
      </c>
      <c r="F1362" s="11">
        <v>201911</v>
      </c>
    </row>
    <row r="1363" spans="1:6">
      <c r="A1363" s="11" t="s">
        <v>1234</v>
      </c>
      <c r="B1363" s="11">
        <v>37</v>
      </c>
      <c r="C1363" s="11" t="s">
        <v>198</v>
      </c>
      <c r="D1363" s="11" t="s">
        <v>185</v>
      </c>
      <c r="E1363" s="11">
        <v>41.333333333333329</v>
      </c>
      <c r="F1363" s="11">
        <v>201912</v>
      </c>
    </row>
    <row r="1364" spans="1:6">
      <c r="A1364" s="11" t="s">
        <v>1234</v>
      </c>
      <c r="B1364" s="11">
        <v>38</v>
      </c>
      <c r="C1364" s="11" t="s">
        <v>198</v>
      </c>
      <c r="D1364" s="11" t="s">
        <v>185</v>
      </c>
      <c r="E1364" s="11">
        <v>32.236666666666665</v>
      </c>
      <c r="F1364" s="11">
        <v>201912</v>
      </c>
    </row>
    <row r="1365" spans="1:6">
      <c r="A1365" s="11" t="s">
        <v>1234</v>
      </c>
      <c r="B1365" s="11">
        <v>39</v>
      </c>
      <c r="C1365" s="11" t="s">
        <v>198</v>
      </c>
      <c r="D1365" s="11" t="s">
        <v>185</v>
      </c>
      <c r="E1365" s="11">
        <v>40.950000000000003</v>
      </c>
      <c r="F1365" s="11">
        <v>201912</v>
      </c>
    </row>
    <row r="1366" spans="1:6">
      <c r="A1366" s="11" t="s">
        <v>1234</v>
      </c>
      <c r="B1366" s="11">
        <v>40</v>
      </c>
      <c r="C1366" s="11" t="s">
        <v>198</v>
      </c>
      <c r="D1366" s="11" t="s">
        <v>185</v>
      </c>
      <c r="E1366" s="11">
        <v>19.096666666666664</v>
      </c>
      <c r="F1366" s="11">
        <v>201912</v>
      </c>
    </row>
    <row r="1367" spans="1:6">
      <c r="A1367" s="11" t="s">
        <v>788</v>
      </c>
      <c r="B1367" s="11">
        <v>40</v>
      </c>
      <c r="C1367" s="11" t="s">
        <v>185</v>
      </c>
      <c r="D1367" s="11" t="s">
        <v>198</v>
      </c>
      <c r="E1367" s="11">
        <v>10.183333333333335</v>
      </c>
      <c r="F1367" s="11">
        <v>201912</v>
      </c>
    </row>
    <row r="1368" spans="1:6">
      <c r="A1368" s="11" t="s">
        <v>897</v>
      </c>
      <c r="B1368" s="11">
        <v>40</v>
      </c>
      <c r="C1368" s="11" t="s">
        <v>185</v>
      </c>
      <c r="D1368" s="11" t="s">
        <v>198</v>
      </c>
      <c r="E1368" s="11">
        <v>3.7833333333333332</v>
      </c>
      <c r="F1368" s="11">
        <v>201912</v>
      </c>
    </row>
    <row r="1369" spans="1:6">
      <c r="A1369" s="11" t="s">
        <v>1234</v>
      </c>
      <c r="B1369" s="11">
        <v>41</v>
      </c>
      <c r="C1369" s="11" t="s">
        <v>198</v>
      </c>
      <c r="D1369" s="11" t="s">
        <v>185</v>
      </c>
      <c r="E1369" s="11">
        <v>22.083333333333329</v>
      </c>
      <c r="F1369" s="11">
        <v>201912</v>
      </c>
    </row>
    <row r="1370" spans="1:6">
      <c r="A1370" s="11" t="s">
        <v>1234</v>
      </c>
      <c r="B1370" s="11">
        <v>42</v>
      </c>
      <c r="C1370" s="11" t="s">
        <v>198</v>
      </c>
      <c r="D1370" s="11" t="s">
        <v>185</v>
      </c>
      <c r="E1370" s="11">
        <v>35.43333333333333</v>
      </c>
      <c r="F1370" s="11">
        <v>201912</v>
      </c>
    </row>
    <row r="1371" spans="1:6">
      <c r="A1371" s="11" t="s">
        <v>788</v>
      </c>
      <c r="B1371" s="11">
        <v>42</v>
      </c>
      <c r="C1371" s="11" t="s">
        <v>185</v>
      </c>
      <c r="D1371" s="11" t="s">
        <v>177</v>
      </c>
      <c r="E1371" s="11">
        <v>24.986666666666665</v>
      </c>
      <c r="F1371" s="11">
        <v>201912</v>
      </c>
    </row>
    <row r="1372" spans="1:6">
      <c r="A1372" s="11" t="s">
        <v>788</v>
      </c>
      <c r="B1372" s="11">
        <v>42</v>
      </c>
      <c r="C1372" s="11" t="s">
        <v>185</v>
      </c>
      <c r="D1372" s="11" t="s">
        <v>198</v>
      </c>
      <c r="E1372" s="11">
        <v>10.733333333333334</v>
      </c>
      <c r="F1372" s="11">
        <v>201912</v>
      </c>
    </row>
    <row r="1373" spans="1:6">
      <c r="A1373" s="11" t="s">
        <v>897</v>
      </c>
      <c r="B1373" s="11">
        <v>42</v>
      </c>
      <c r="C1373" s="11" t="s">
        <v>185</v>
      </c>
      <c r="D1373" s="11" t="s">
        <v>198</v>
      </c>
      <c r="E1373" s="11">
        <v>1.5500000000000025</v>
      </c>
      <c r="F1373" s="11">
        <v>201912</v>
      </c>
    </row>
    <row r="1374" spans="1:6">
      <c r="A1374" s="11" t="s">
        <v>1020</v>
      </c>
      <c r="B1374" s="11">
        <v>42</v>
      </c>
      <c r="C1374" s="11" t="s">
        <v>203</v>
      </c>
      <c r="D1374" s="11" t="s">
        <v>185</v>
      </c>
      <c r="E1374" s="11">
        <v>23.200000000000003</v>
      </c>
      <c r="F1374" s="11">
        <v>201912</v>
      </c>
    </row>
    <row r="1375" spans="1:6">
      <c r="A1375" s="11" t="s">
        <v>783</v>
      </c>
      <c r="B1375" s="11">
        <v>42</v>
      </c>
      <c r="C1375" s="11" t="s">
        <v>198</v>
      </c>
      <c r="D1375" s="11" t="s">
        <v>177</v>
      </c>
      <c r="E1375" s="11">
        <v>38</v>
      </c>
      <c r="F1375" s="11">
        <v>201912</v>
      </c>
    </row>
    <row r="1376" spans="1:6">
      <c r="A1376" s="11" t="s">
        <v>707</v>
      </c>
      <c r="B1376" s="11">
        <v>42</v>
      </c>
      <c r="C1376" s="11" t="s">
        <v>198</v>
      </c>
      <c r="D1376" s="11" t="s">
        <v>185</v>
      </c>
      <c r="E1376" s="11">
        <v>13.920000000000002</v>
      </c>
      <c r="F1376" s="11">
        <v>201912</v>
      </c>
    </row>
  </sheetData>
  <conditionalFormatting sqref="A4:F1000">
    <cfRule type="expression" dxfId="4" priority="1">
      <formula>TRIM($A4)="TOTAAL:"</formula>
    </cfRule>
  </conditionalFormatting>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wbWK_43_48"/>
  <dimension ref="A1:V436"/>
  <sheetViews>
    <sheetView showZeros="0" topLeftCell="D1" workbookViewId="0">
      <pane ySplit="3" topLeftCell="A15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autoFilter ref="A3:V262" xr:uid="{C801FE4D-CF25-4F8F-8036-60A5F731D08F}"/>
  <sortState xmlns:xlrd2="http://schemas.microsoft.com/office/spreadsheetml/2017/richdata2" ref="A3:V4">
    <sortCondition ref="B3:B4"/>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wbWK_43_48_IF"/>
  <dimension ref="A1:F1332"/>
  <sheetViews>
    <sheetView showZeros="0" workbookViewId="0">
      <pane ySplit="3" topLeftCell="A4" activePane="bottomLeft" state="frozen"/>
      <selection activeCell="A4" sqref="A4"/>
      <selection pane="bottomLeft" activeCell="A4" sqref="A4:V824"/>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715</v>
      </c>
      <c r="B4" s="11">
        <v>43</v>
      </c>
      <c r="C4" s="11" t="s">
        <v>175</v>
      </c>
      <c r="D4" s="11" t="s">
        <v>198</v>
      </c>
      <c r="E4" s="11">
        <v>8</v>
      </c>
      <c r="F4" s="11">
        <v>201711</v>
      </c>
    </row>
    <row r="5" spans="1:6">
      <c r="A5" s="11" t="s">
        <v>466</v>
      </c>
      <c r="B5" s="11">
        <v>43</v>
      </c>
      <c r="C5" s="11" t="s">
        <v>175</v>
      </c>
      <c r="D5" s="11" t="s">
        <v>177</v>
      </c>
      <c r="E5" s="11">
        <v>6</v>
      </c>
      <c r="F5" s="11">
        <v>201711</v>
      </c>
    </row>
    <row r="6" spans="1:6">
      <c r="A6" s="11" t="s">
        <v>726</v>
      </c>
      <c r="B6" s="11">
        <v>43</v>
      </c>
      <c r="C6" s="11" t="s">
        <v>175</v>
      </c>
      <c r="D6" s="11" t="s">
        <v>185</v>
      </c>
      <c r="E6" s="11">
        <v>1</v>
      </c>
      <c r="F6" s="11">
        <v>201711</v>
      </c>
    </row>
    <row r="7" spans="1:6">
      <c r="A7" s="11" t="s">
        <v>726</v>
      </c>
      <c r="B7" s="11">
        <v>43</v>
      </c>
      <c r="C7" s="11" t="s">
        <v>175</v>
      </c>
      <c r="D7" s="11" t="s">
        <v>177</v>
      </c>
      <c r="E7" s="11">
        <v>1</v>
      </c>
      <c r="F7" s="11">
        <v>201711</v>
      </c>
    </row>
    <row r="8" spans="1:6">
      <c r="A8" s="11" t="s">
        <v>726</v>
      </c>
      <c r="B8" s="11">
        <v>43</v>
      </c>
      <c r="C8" s="11" t="s">
        <v>175</v>
      </c>
      <c r="D8" s="11" t="s">
        <v>198</v>
      </c>
      <c r="E8" s="11">
        <v>23</v>
      </c>
      <c r="F8" s="11">
        <v>201711</v>
      </c>
    </row>
    <row r="9" spans="1:6">
      <c r="A9" s="11" t="s">
        <v>493</v>
      </c>
      <c r="B9" s="11">
        <v>43</v>
      </c>
      <c r="C9" s="11" t="s">
        <v>148</v>
      </c>
      <c r="D9" s="11" t="s">
        <v>177</v>
      </c>
      <c r="E9" s="11">
        <v>19.5</v>
      </c>
      <c r="F9" s="11">
        <v>201711</v>
      </c>
    </row>
    <row r="10" spans="1:6">
      <c r="A10" s="11" t="s">
        <v>458</v>
      </c>
      <c r="B10" s="11">
        <v>43</v>
      </c>
      <c r="C10" s="11" t="s">
        <v>185</v>
      </c>
      <c r="D10" s="11" t="s">
        <v>182</v>
      </c>
      <c r="E10" s="11">
        <v>7.25</v>
      </c>
      <c r="F10" s="11">
        <v>201711</v>
      </c>
    </row>
    <row r="11" spans="1:6">
      <c r="A11" s="11" t="s">
        <v>458</v>
      </c>
      <c r="B11" s="11">
        <v>43</v>
      </c>
      <c r="C11" s="11" t="s">
        <v>185</v>
      </c>
      <c r="D11" s="11" t="s">
        <v>177</v>
      </c>
      <c r="E11" s="11">
        <v>0.75</v>
      </c>
      <c r="F11" s="11">
        <v>201711</v>
      </c>
    </row>
    <row r="12" spans="1:6">
      <c r="A12" s="11" t="s">
        <v>458</v>
      </c>
      <c r="B12" s="11">
        <v>43</v>
      </c>
      <c r="C12" s="11" t="s">
        <v>185</v>
      </c>
      <c r="D12" s="11" t="s">
        <v>198</v>
      </c>
      <c r="E12" s="11">
        <v>3.75</v>
      </c>
      <c r="F12" s="11">
        <v>201711</v>
      </c>
    </row>
    <row r="13" spans="1:6">
      <c r="A13" s="11" t="s">
        <v>458</v>
      </c>
      <c r="B13" s="11">
        <v>43</v>
      </c>
      <c r="C13" s="11" t="s">
        <v>185</v>
      </c>
      <c r="D13" s="11" t="s">
        <v>206</v>
      </c>
      <c r="E13" s="11">
        <v>0.5</v>
      </c>
      <c r="F13" s="11">
        <v>201711</v>
      </c>
    </row>
    <row r="14" spans="1:6">
      <c r="A14" s="11" t="s">
        <v>453</v>
      </c>
      <c r="B14" s="11">
        <v>43</v>
      </c>
      <c r="C14" s="11" t="s">
        <v>175</v>
      </c>
      <c r="D14" s="11" t="s">
        <v>177</v>
      </c>
      <c r="E14" s="11">
        <v>8.5</v>
      </c>
      <c r="F14" s="11">
        <v>201711</v>
      </c>
    </row>
    <row r="15" spans="1:6">
      <c r="A15" s="11" t="s">
        <v>453</v>
      </c>
      <c r="B15" s="11">
        <v>43</v>
      </c>
      <c r="C15" s="11" t="s">
        <v>175</v>
      </c>
      <c r="D15" s="11" t="s">
        <v>198</v>
      </c>
      <c r="E15" s="11">
        <v>16</v>
      </c>
      <c r="F15" s="11">
        <v>201711</v>
      </c>
    </row>
    <row r="16" spans="1:6">
      <c r="A16" s="11" t="s">
        <v>453</v>
      </c>
      <c r="B16" s="11">
        <v>43</v>
      </c>
      <c r="C16" s="11" t="s">
        <v>175</v>
      </c>
      <c r="D16" s="11" t="s">
        <v>206</v>
      </c>
      <c r="E16" s="11">
        <v>2</v>
      </c>
      <c r="F16" s="11">
        <v>201711</v>
      </c>
    </row>
    <row r="17" spans="1:6">
      <c r="A17" s="11" t="s">
        <v>786</v>
      </c>
      <c r="B17" s="11">
        <v>43</v>
      </c>
      <c r="C17" s="11" t="s">
        <v>198</v>
      </c>
      <c r="D17" s="11" t="s">
        <v>185</v>
      </c>
      <c r="E17" s="11">
        <v>2</v>
      </c>
      <c r="F17" s="11">
        <v>201711</v>
      </c>
    </row>
    <row r="18" spans="1:6">
      <c r="A18" s="11" t="s">
        <v>485</v>
      </c>
      <c r="B18" s="11">
        <v>43</v>
      </c>
      <c r="C18" s="11" t="s">
        <v>175</v>
      </c>
      <c r="D18" s="11" t="s">
        <v>185</v>
      </c>
      <c r="E18" s="11">
        <v>10.25</v>
      </c>
      <c r="F18" s="11">
        <v>201711</v>
      </c>
    </row>
    <row r="19" spans="1:6">
      <c r="A19" s="11" t="s">
        <v>485</v>
      </c>
      <c r="B19" s="11">
        <v>43</v>
      </c>
      <c r="C19" s="11" t="s">
        <v>175</v>
      </c>
      <c r="D19" s="11" t="s">
        <v>206</v>
      </c>
      <c r="E19" s="11">
        <v>32.25</v>
      </c>
      <c r="F19" s="11">
        <v>201711</v>
      </c>
    </row>
    <row r="20" spans="1:6">
      <c r="A20" s="11" t="s">
        <v>459</v>
      </c>
      <c r="B20" s="11">
        <v>43</v>
      </c>
      <c r="C20" s="11" t="s">
        <v>175</v>
      </c>
      <c r="D20" s="11" t="s">
        <v>198</v>
      </c>
      <c r="E20" s="11">
        <v>43</v>
      </c>
      <c r="F20" s="11">
        <v>201711</v>
      </c>
    </row>
    <row r="21" spans="1:6">
      <c r="A21" s="11" t="s">
        <v>482</v>
      </c>
      <c r="B21" s="11">
        <v>43</v>
      </c>
      <c r="C21" s="11" t="s">
        <v>175</v>
      </c>
      <c r="D21" s="11" t="s">
        <v>148</v>
      </c>
      <c r="E21" s="11">
        <v>0.5</v>
      </c>
      <c r="F21" s="11">
        <v>201711</v>
      </c>
    </row>
    <row r="22" spans="1:6">
      <c r="A22" s="11" t="s">
        <v>482</v>
      </c>
      <c r="B22" s="11">
        <v>43</v>
      </c>
      <c r="C22" s="11" t="s">
        <v>175</v>
      </c>
      <c r="D22" s="11" t="s">
        <v>182</v>
      </c>
      <c r="E22" s="11">
        <v>5</v>
      </c>
      <c r="F22" s="11">
        <v>201711</v>
      </c>
    </row>
    <row r="23" spans="1:6">
      <c r="A23" s="11" t="s">
        <v>482</v>
      </c>
      <c r="B23" s="11">
        <v>43</v>
      </c>
      <c r="C23" s="11" t="s">
        <v>175</v>
      </c>
      <c r="D23" s="11" t="s">
        <v>185</v>
      </c>
      <c r="E23" s="11">
        <v>1.75</v>
      </c>
      <c r="F23" s="11">
        <v>201711</v>
      </c>
    </row>
    <row r="24" spans="1:6">
      <c r="A24" s="11" t="s">
        <v>482</v>
      </c>
      <c r="B24" s="11">
        <v>43</v>
      </c>
      <c r="C24" s="11" t="s">
        <v>175</v>
      </c>
      <c r="D24" s="11" t="s">
        <v>177</v>
      </c>
      <c r="E24" s="11">
        <v>2.25</v>
      </c>
      <c r="F24" s="11">
        <v>201711</v>
      </c>
    </row>
    <row r="25" spans="1:6">
      <c r="A25" s="11" t="s">
        <v>482</v>
      </c>
      <c r="B25" s="11">
        <v>43</v>
      </c>
      <c r="C25" s="11" t="s">
        <v>175</v>
      </c>
      <c r="D25" s="11" t="s">
        <v>198</v>
      </c>
      <c r="E25" s="11">
        <v>30</v>
      </c>
      <c r="F25" s="11">
        <v>201711</v>
      </c>
    </row>
    <row r="26" spans="1:6">
      <c r="A26" s="11" t="s">
        <v>482</v>
      </c>
      <c r="B26" s="11">
        <v>43</v>
      </c>
      <c r="C26" s="11" t="s">
        <v>175</v>
      </c>
      <c r="D26" s="11" t="s">
        <v>203</v>
      </c>
      <c r="E26" s="11">
        <v>0.5</v>
      </c>
      <c r="F26" s="11">
        <v>201711</v>
      </c>
    </row>
    <row r="27" spans="1:6">
      <c r="A27" s="11" t="s">
        <v>482</v>
      </c>
      <c r="B27" s="11">
        <v>43</v>
      </c>
      <c r="C27" s="11" t="s">
        <v>175</v>
      </c>
      <c r="D27" s="11" t="s">
        <v>206</v>
      </c>
      <c r="E27" s="11">
        <v>10</v>
      </c>
      <c r="F27" s="11">
        <v>201711</v>
      </c>
    </row>
    <row r="28" spans="1:6">
      <c r="A28" s="11" t="s">
        <v>499</v>
      </c>
      <c r="B28" s="11">
        <v>43</v>
      </c>
      <c r="C28" s="11" t="s">
        <v>175</v>
      </c>
      <c r="D28" s="11" t="s">
        <v>206</v>
      </c>
      <c r="E28" s="11">
        <v>51.169999999999995</v>
      </c>
      <c r="F28" s="11">
        <v>201711</v>
      </c>
    </row>
    <row r="29" spans="1:6">
      <c r="A29" s="11" t="s">
        <v>461</v>
      </c>
      <c r="B29" s="11">
        <v>43</v>
      </c>
      <c r="C29" s="11" t="s">
        <v>185</v>
      </c>
      <c r="D29" s="11" t="s">
        <v>182</v>
      </c>
      <c r="E29" s="11">
        <v>17</v>
      </c>
      <c r="F29" s="11">
        <v>201711</v>
      </c>
    </row>
    <row r="30" spans="1:6">
      <c r="A30" s="11" t="s">
        <v>467</v>
      </c>
      <c r="B30" s="11">
        <v>43</v>
      </c>
      <c r="C30" s="11" t="s">
        <v>185</v>
      </c>
      <c r="D30" s="11" t="s">
        <v>206</v>
      </c>
      <c r="E30" s="11">
        <v>59.739999999999995</v>
      </c>
      <c r="F30" s="11">
        <v>201711</v>
      </c>
    </row>
    <row r="31" spans="1:6">
      <c r="A31" s="11" t="s">
        <v>774</v>
      </c>
      <c r="B31" s="11">
        <v>43</v>
      </c>
      <c r="C31" s="11" t="s">
        <v>175</v>
      </c>
      <c r="D31" s="11" t="s">
        <v>198</v>
      </c>
      <c r="E31" s="11">
        <v>46.25</v>
      </c>
      <c r="F31" s="11">
        <v>201711</v>
      </c>
    </row>
    <row r="32" spans="1:6">
      <c r="A32" s="11" t="s">
        <v>472</v>
      </c>
      <c r="B32" s="11">
        <v>43</v>
      </c>
      <c r="C32" s="11" t="s">
        <v>203</v>
      </c>
      <c r="D32" s="11" t="s">
        <v>198</v>
      </c>
      <c r="E32" s="11">
        <v>40</v>
      </c>
      <c r="F32" s="11">
        <v>201711</v>
      </c>
    </row>
    <row r="33" spans="1:6">
      <c r="A33" s="11" t="s">
        <v>480</v>
      </c>
      <c r="B33" s="11">
        <v>43</v>
      </c>
      <c r="C33" s="11" t="s">
        <v>175</v>
      </c>
      <c r="D33" s="11" t="s">
        <v>185</v>
      </c>
      <c r="E33" s="11">
        <v>35</v>
      </c>
      <c r="F33" s="11">
        <v>201711</v>
      </c>
    </row>
    <row r="34" spans="1:6">
      <c r="A34" s="11" t="s">
        <v>480</v>
      </c>
      <c r="B34" s="11">
        <v>43</v>
      </c>
      <c r="C34" s="11" t="s">
        <v>175</v>
      </c>
      <c r="D34" s="11" t="s">
        <v>198</v>
      </c>
      <c r="E34" s="11">
        <v>2</v>
      </c>
      <c r="F34" s="11">
        <v>201711</v>
      </c>
    </row>
    <row r="35" spans="1:6">
      <c r="A35" s="11" t="s">
        <v>481</v>
      </c>
      <c r="B35" s="11">
        <v>43</v>
      </c>
      <c r="C35" s="11" t="s">
        <v>175</v>
      </c>
      <c r="D35" s="11" t="s">
        <v>198</v>
      </c>
      <c r="E35" s="11">
        <v>15.5</v>
      </c>
      <c r="F35" s="11">
        <v>201711</v>
      </c>
    </row>
    <row r="36" spans="1:6">
      <c r="A36" s="11" t="s">
        <v>777</v>
      </c>
      <c r="B36" s="11">
        <v>43</v>
      </c>
      <c r="C36" s="11" t="s">
        <v>175</v>
      </c>
      <c r="D36" s="11" t="s">
        <v>185</v>
      </c>
      <c r="E36" s="11">
        <v>17.5</v>
      </c>
      <c r="F36" s="11">
        <v>201711</v>
      </c>
    </row>
    <row r="37" spans="1:6">
      <c r="A37" s="11" t="s">
        <v>777</v>
      </c>
      <c r="B37" s="11">
        <v>43</v>
      </c>
      <c r="C37" s="11" t="s">
        <v>175</v>
      </c>
      <c r="D37" s="11" t="s">
        <v>206</v>
      </c>
      <c r="E37" s="11">
        <v>5.5</v>
      </c>
      <c r="F37" s="11">
        <v>201711</v>
      </c>
    </row>
    <row r="38" spans="1:6">
      <c r="A38" s="11" t="s">
        <v>484</v>
      </c>
      <c r="B38" s="11">
        <v>43</v>
      </c>
      <c r="C38" s="11" t="s">
        <v>175</v>
      </c>
      <c r="D38" s="11" t="s">
        <v>185</v>
      </c>
      <c r="E38" s="11">
        <v>1</v>
      </c>
      <c r="F38" s="11">
        <v>201711</v>
      </c>
    </row>
    <row r="39" spans="1:6">
      <c r="A39" s="11" t="s">
        <v>484</v>
      </c>
      <c r="B39" s="11">
        <v>43</v>
      </c>
      <c r="C39" s="11" t="s">
        <v>175</v>
      </c>
      <c r="D39" s="11" t="s">
        <v>198</v>
      </c>
      <c r="E39" s="11">
        <v>16</v>
      </c>
      <c r="F39" s="11">
        <v>201711</v>
      </c>
    </row>
    <row r="40" spans="1:6">
      <c r="A40" s="11" t="s">
        <v>501</v>
      </c>
      <c r="B40" s="11">
        <v>43</v>
      </c>
      <c r="C40" s="11" t="s">
        <v>175</v>
      </c>
      <c r="D40" s="11" t="s">
        <v>198</v>
      </c>
      <c r="E40" s="11">
        <v>25.5</v>
      </c>
      <c r="F40" s="11">
        <v>201711</v>
      </c>
    </row>
    <row r="41" spans="1:6">
      <c r="A41" s="11" t="s">
        <v>487</v>
      </c>
      <c r="B41" s="11">
        <v>43</v>
      </c>
      <c r="C41" s="11" t="s">
        <v>175</v>
      </c>
      <c r="D41" s="11" t="s">
        <v>177</v>
      </c>
      <c r="E41" s="11">
        <v>40.75</v>
      </c>
      <c r="F41" s="11">
        <v>201711</v>
      </c>
    </row>
    <row r="42" spans="1:6">
      <c r="A42" s="11" t="s">
        <v>768</v>
      </c>
      <c r="B42" s="11">
        <v>43</v>
      </c>
      <c r="C42" s="11" t="s">
        <v>175</v>
      </c>
      <c r="D42" s="11" t="s">
        <v>198</v>
      </c>
      <c r="E42" s="11">
        <v>12</v>
      </c>
      <c r="F42" s="11">
        <v>201711</v>
      </c>
    </row>
    <row r="43" spans="1:6">
      <c r="A43" s="11" t="s">
        <v>490</v>
      </c>
      <c r="B43" s="11">
        <v>43</v>
      </c>
      <c r="C43" s="11" t="s">
        <v>203</v>
      </c>
      <c r="D43" s="11" t="s">
        <v>198</v>
      </c>
      <c r="E43" s="11">
        <v>43.5</v>
      </c>
      <c r="F43" s="11">
        <v>201711</v>
      </c>
    </row>
    <row r="44" spans="1:6">
      <c r="A44" s="11" t="s">
        <v>781</v>
      </c>
      <c r="B44" s="11">
        <v>43</v>
      </c>
      <c r="C44" s="11" t="s">
        <v>175</v>
      </c>
      <c r="D44" s="11" t="s">
        <v>198</v>
      </c>
      <c r="E44" s="11">
        <v>8</v>
      </c>
      <c r="F44" s="11">
        <v>201711</v>
      </c>
    </row>
    <row r="45" spans="1:6">
      <c r="A45" s="11" t="s">
        <v>486</v>
      </c>
      <c r="B45" s="11">
        <v>43</v>
      </c>
      <c r="C45" s="11" t="s">
        <v>175</v>
      </c>
      <c r="D45" s="11" t="s">
        <v>177</v>
      </c>
      <c r="E45" s="11">
        <v>33</v>
      </c>
      <c r="F45" s="11">
        <v>201711</v>
      </c>
    </row>
    <row r="46" spans="1:6">
      <c r="A46" s="11" t="s">
        <v>507</v>
      </c>
      <c r="B46" s="11">
        <v>43</v>
      </c>
      <c r="C46" s="11" t="s">
        <v>175</v>
      </c>
      <c r="D46" s="11" t="s">
        <v>198</v>
      </c>
      <c r="E46" s="11">
        <v>16</v>
      </c>
      <c r="F46" s="11">
        <v>201711</v>
      </c>
    </row>
    <row r="47" spans="1:6">
      <c r="A47" s="11" t="s">
        <v>483</v>
      </c>
      <c r="B47" s="11">
        <v>43</v>
      </c>
      <c r="C47" s="11" t="s">
        <v>175</v>
      </c>
      <c r="D47" s="11" t="s">
        <v>185</v>
      </c>
      <c r="E47" s="11">
        <v>7</v>
      </c>
      <c r="F47" s="11">
        <v>201711</v>
      </c>
    </row>
    <row r="48" spans="1:6">
      <c r="A48" s="11" t="s">
        <v>483</v>
      </c>
      <c r="B48" s="11">
        <v>43</v>
      </c>
      <c r="C48" s="11" t="s">
        <v>175</v>
      </c>
      <c r="D48" s="11" t="s">
        <v>177</v>
      </c>
      <c r="E48" s="11">
        <v>4</v>
      </c>
      <c r="F48" s="11">
        <v>201711</v>
      </c>
    </row>
    <row r="49" spans="1:6">
      <c r="A49" s="11" t="s">
        <v>483</v>
      </c>
      <c r="B49" s="11">
        <v>43</v>
      </c>
      <c r="C49" s="11" t="s">
        <v>175</v>
      </c>
      <c r="D49" s="11" t="s">
        <v>198</v>
      </c>
      <c r="E49" s="11">
        <v>28.5</v>
      </c>
      <c r="F49" s="11">
        <v>201711</v>
      </c>
    </row>
    <row r="50" spans="1:6">
      <c r="A50" s="11" t="s">
        <v>483</v>
      </c>
      <c r="B50" s="11">
        <v>43</v>
      </c>
      <c r="C50" s="11" t="s">
        <v>175</v>
      </c>
      <c r="D50" s="11" t="s">
        <v>206</v>
      </c>
      <c r="E50" s="11">
        <v>6.75</v>
      </c>
      <c r="F50" s="11">
        <v>201711</v>
      </c>
    </row>
    <row r="51" spans="1:6">
      <c r="A51" s="11" t="s">
        <v>784</v>
      </c>
      <c r="B51" s="11">
        <v>43</v>
      </c>
      <c r="C51" s="11" t="s">
        <v>175</v>
      </c>
      <c r="D51" s="11" t="s">
        <v>148</v>
      </c>
      <c r="E51" s="11">
        <v>2.75</v>
      </c>
      <c r="F51" s="11">
        <v>201711</v>
      </c>
    </row>
    <row r="52" spans="1:6">
      <c r="A52" s="11" t="s">
        <v>784</v>
      </c>
      <c r="B52" s="11">
        <v>43</v>
      </c>
      <c r="C52" s="11" t="s">
        <v>175</v>
      </c>
      <c r="D52" s="11" t="s">
        <v>182</v>
      </c>
      <c r="E52" s="11">
        <v>4.25</v>
      </c>
      <c r="F52" s="11">
        <v>201711</v>
      </c>
    </row>
    <row r="53" spans="1:6">
      <c r="A53" s="11" t="s">
        <v>784</v>
      </c>
      <c r="B53" s="11">
        <v>43</v>
      </c>
      <c r="C53" s="11" t="s">
        <v>175</v>
      </c>
      <c r="D53" s="11" t="s">
        <v>185</v>
      </c>
      <c r="E53" s="11">
        <v>4.5</v>
      </c>
      <c r="F53" s="11">
        <v>201711</v>
      </c>
    </row>
    <row r="54" spans="1:6">
      <c r="A54" s="11" t="s">
        <v>784</v>
      </c>
      <c r="B54" s="11">
        <v>43</v>
      </c>
      <c r="C54" s="11" t="s">
        <v>175</v>
      </c>
      <c r="D54" s="11" t="s">
        <v>177</v>
      </c>
      <c r="E54" s="11">
        <v>3.75</v>
      </c>
      <c r="F54" s="11">
        <v>201711</v>
      </c>
    </row>
    <row r="55" spans="1:6">
      <c r="A55" s="11" t="s">
        <v>784</v>
      </c>
      <c r="B55" s="11">
        <v>43</v>
      </c>
      <c r="C55" s="11" t="s">
        <v>175</v>
      </c>
      <c r="D55" s="11" t="s">
        <v>198</v>
      </c>
      <c r="E55" s="11">
        <v>4.75</v>
      </c>
      <c r="F55" s="11">
        <v>201711</v>
      </c>
    </row>
    <row r="56" spans="1:6">
      <c r="A56" s="11" t="s">
        <v>784</v>
      </c>
      <c r="B56" s="11">
        <v>43</v>
      </c>
      <c r="C56" s="11" t="s">
        <v>175</v>
      </c>
      <c r="D56" s="11" t="s">
        <v>203</v>
      </c>
      <c r="E56" s="11">
        <v>1</v>
      </c>
      <c r="F56" s="11">
        <v>201711</v>
      </c>
    </row>
    <row r="57" spans="1:6">
      <c r="A57" s="11" t="s">
        <v>784</v>
      </c>
      <c r="B57" s="11">
        <v>43</v>
      </c>
      <c r="C57" s="11" t="s">
        <v>175</v>
      </c>
      <c r="D57" s="11" t="s">
        <v>206</v>
      </c>
      <c r="E57" s="11">
        <v>2.75</v>
      </c>
      <c r="F57" s="11">
        <v>201711</v>
      </c>
    </row>
    <row r="58" spans="1:6">
      <c r="A58" s="11" t="s">
        <v>707</v>
      </c>
      <c r="B58" s="11">
        <v>43</v>
      </c>
      <c r="C58" s="11" t="s">
        <v>185</v>
      </c>
      <c r="D58" s="11" t="s">
        <v>198</v>
      </c>
      <c r="E58" s="11">
        <v>41.75</v>
      </c>
      <c r="F58" s="11">
        <v>201711</v>
      </c>
    </row>
    <row r="59" spans="1:6">
      <c r="A59" s="11" t="s">
        <v>476</v>
      </c>
      <c r="B59" s="11">
        <v>43</v>
      </c>
      <c r="C59" s="11" t="s">
        <v>198</v>
      </c>
      <c r="D59" s="11" t="s">
        <v>206</v>
      </c>
      <c r="E59" s="11">
        <v>49</v>
      </c>
      <c r="F59" s="11">
        <v>201711</v>
      </c>
    </row>
    <row r="60" spans="1:6">
      <c r="A60" s="11" t="s">
        <v>478</v>
      </c>
      <c r="B60" s="11">
        <v>43</v>
      </c>
      <c r="C60" s="11" t="s">
        <v>175</v>
      </c>
      <c r="D60" s="11" t="s">
        <v>206</v>
      </c>
      <c r="E60" s="11">
        <v>8</v>
      </c>
      <c r="F60" s="11">
        <v>201712</v>
      </c>
    </row>
    <row r="61" spans="1:6">
      <c r="A61" s="11" t="s">
        <v>788</v>
      </c>
      <c r="B61" s="11">
        <v>43</v>
      </c>
      <c r="C61" s="11" t="s">
        <v>185</v>
      </c>
      <c r="D61" s="11" t="s">
        <v>203</v>
      </c>
      <c r="E61" s="11">
        <v>12.33</v>
      </c>
      <c r="F61" s="11">
        <v>201712</v>
      </c>
    </row>
    <row r="62" spans="1:6">
      <c r="A62" s="11" t="s">
        <v>598</v>
      </c>
      <c r="B62" s="11">
        <v>43</v>
      </c>
      <c r="C62" s="11" t="s">
        <v>203</v>
      </c>
      <c r="D62" s="11" t="s">
        <v>198</v>
      </c>
      <c r="E62" s="11">
        <v>17.75</v>
      </c>
      <c r="F62" s="11">
        <v>201712</v>
      </c>
    </row>
    <row r="63" spans="1:6">
      <c r="A63" s="11" t="s">
        <v>769</v>
      </c>
      <c r="B63" s="11">
        <v>43</v>
      </c>
      <c r="C63" s="11" t="s">
        <v>185</v>
      </c>
      <c r="D63" s="11" t="s">
        <v>177</v>
      </c>
      <c r="E63" s="11">
        <v>11</v>
      </c>
      <c r="F63" s="11">
        <v>201712</v>
      </c>
    </row>
    <row r="64" spans="1:6">
      <c r="A64" s="11" t="s">
        <v>769</v>
      </c>
      <c r="B64" s="11">
        <v>43</v>
      </c>
      <c r="C64" s="11" t="s">
        <v>185</v>
      </c>
      <c r="D64" s="11" t="s">
        <v>206</v>
      </c>
      <c r="E64" s="11">
        <v>8.17</v>
      </c>
      <c r="F64" s="11">
        <v>201712</v>
      </c>
    </row>
    <row r="65" spans="1:6">
      <c r="A65" s="11" t="s">
        <v>498</v>
      </c>
      <c r="B65" s="11">
        <v>43</v>
      </c>
      <c r="C65" s="11" t="s">
        <v>175</v>
      </c>
      <c r="D65" s="11" t="s">
        <v>206</v>
      </c>
      <c r="E65" s="11">
        <v>25.67</v>
      </c>
      <c r="F65" s="11">
        <v>201712</v>
      </c>
    </row>
    <row r="66" spans="1:6">
      <c r="A66" s="11" t="s">
        <v>494</v>
      </c>
      <c r="B66" s="11">
        <v>43</v>
      </c>
      <c r="C66" s="11" t="s">
        <v>175</v>
      </c>
      <c r="D66" s="11" t="s">
        <v>206</v>
      </c>
      <c r="E66" s="11">
        <v>45</v>
      </c>
      <c r="F66" s="11">
        <v>201712</v>
      </c>
    </row>
    <row r="67" spans="1:6">
      <c r="A67" s="11" t="s">
        <v>775</v>
      </c>
      <c r="B67" s="11">
        <v>43</v>
      </c>
      <c r="C67" s="11" t="s">
        <v>198</v>
      </c>
      <c r="D67" s="11" t="s">
        <v>185</v>
      </c>
      <c r="E67" s="11">
        <v>38.02000000000001</v>
      </c>
      <c r="F67" s="11">
        <v>201712</v>
      </c>
    </row>
    <row r="68" spans="1:6">
      <c r="A68" s="11" t="s">
        <v>780</v>
      </c>
      <c r="B68" s="11">
        <v>43</v>
      </c>
      <c r="C68" s="11" t="s">
        <v>175</v>
      </c>
      <c r="D68" s="11" t="s">
        <v>185</v>
      </c>
      <c r="E68" s="11">
        <v>47.75</v>
      </c>
      <c r="F68" s="11">
        <v>201712</v>
      </c>
    </row>
    <row r="69" spans="1:6">
      <c r="A69" s="11" t="s">
        <v>787</v>
      </c>
      <c r="B69" s="11">
        <v>43</v>
      </c>
      <c r="C69" s="11" t="s">
        <v>185</v>
      </c>
      <c r="D69" s="11" t="s">
        <v>198</v>
      </c>
      <c r="E69" s="11">
        <v>22.75</v>
      </c>
      <c r="F69" s="11">
        <v>201712</v>
      </c>
    </row>
    <row r="70" spans="1:6">
      <c r="A70" s="11" t="s">
        <v>492</v>
      </c>
      <c r="B70" s="11">
        <v>43</v>
      </c>
      <c r="C70" s="11" t="s">
        <v>175</v>
      </c>
      <c r="D70" s="11" t="s">
        <v>206</v>
      </c>
      <c r="E70" s="11">
        <v>56</v>
      </c>
      <c r="F70" s="11">
        <v>201712</v>
      </c>
    </row>
    <row r="71" spans="1:6">
      <c r="A71" s="11" t="s">
        <v>1233</v>
      </c>
      <c r="B71" s="11">
        <v>44</v>
      </c>
      <c r="C71" s="11" t="s">
        <v>185</v>
      </c>
      <c r="D71" s="11" t="s">
        <v>198</v>
      </c>
      <c r="E71" s="11">
        <v>58</v>
      </c>
      <c r="F71" s="11">
        <v>201712</v>
      </c>
    </row>
    <row r="72" spans="1:6">
      <c r="A72" s="11" t="s">
        <v>715</v>
      </c>
      <c r="B72" s="11">
        <v>44</v>
      </c>
      <c r="C72" s="11" t="s">
        <v>175</v>
      </c>
      <c r="D72" s="11" t="s">
        <v>198</v>
      </c>
      <c r="E72" s="11">
        <v>8</v>
      </c>
      <c r="F72" s="11">
        <v>201712</v>
      </c>
    </row>
    <row r="73" spans="1:6">
      <c r="A73" s="11" t="s">
        <v>466</v>
      </c>
      <c r="B73" s="11">
        <v>44</v>
      </c>
      <c r="C73" s="11" t="s">
        <v>175</v>
      </c>
      <c r="D73" s="11" t="s">
        <v>177</v>
      </c>
      <c r="E73" s="11">
        <v>23</v>
      </c>
      <c r="F73" s="11">
        <v>201712</v>
      </c>
    </row>
    <row r="74" spans="1:6">
      <c r="A74" s="11" t="s">
        <v>466</v>
      </c>
      <c r="B74" s="11">
        <v>44</v>
      </c>
      <c r="C74" s="11" t="s">
        <v>175</v>
      </c>
      <c r="D74" s="11" t="s">
        <v>198</v>
      </c>
      <c r="E74" s="11">
        <v>8</v>
      </c>
      <c r="F74" s="11">
        <v>201712</v>
      </c>
    </row>
    <row r="75" spans="1:6">
      <c r="A75" s="11" t="s">
        <v>726</v>
      </c>
      <c r="B75" s="11">
        <v>44</v>
      </c>
      <c r="C75" s="11" t="s">
        <v>175</v>
      </c>
      <c r="D75" s="11" t="s">
        <v>185</v>
      </c>
      <c r="E75" s="11">
        <v>1</v>
      </c>
      <c r="F75" s="11">
        <v>201712</v>
      </c>
    </row>
    <row r="76" spans="1:6">
      <c r="A76" s="11" t="s">
        <v>726</v>
      </c>
      <c r="B76" s="11">
        <v>44</v>
      </c>
      <c r="C76" s="11" t="s">
        <v>175</v>
      </c>
      <c r="D76" s="11" t="s">
        <v>177</v>
      </c>
      <c r="E76" s="11">
        <v>1</v>
      </c>
      <c r="F76" s="11">
        <v>201712</v>
      </c>
    </row>
    <row r="77" spans="1:6">
      <c r="A77" s="11" t="s">
        <v>726</v>
      </c>
      <c r="B77" s="11">
        <v>44</v>
      </c>
      <c r="C77" s="11" t="s">
        <v>175</v>
      </c>
      <c r="D77" s="11" t="s">
        <v>198</v>
      </c>
      <c r="E77" s="11">
        <v>23</v>
      </c>
      <c r="F77" s="11">
        <v>201712</v>
      </c>
    </row>
    <row r="78" spans="1:6">
      <c r="A78" s="11" t="s">
        <v>493</v>
      </c>
      <c r="B78" s="11">
        <v>44</v>
      </c>
      <c r="C78" s="11" t="s">
        <v>198</v>
      </c>
      <c r="D78" s="11" t="s">
        <v>177</v>
      </c>
      <c r="E78" s="11">
        <v>19.5</v>
      </c>
      <c r="F78" s="11">
        <v>201712</v>
      </c>
    </row>
    <row r="79" spans="1:6">
      <c r="A79" s="11" t="s">
        <v>458</v>
      </c>
      <c r="B79" s="11">
        <v>44</v>
      </c>
      <c r="C79" s="11" t="s">
        <v>185</v>
      </c>
      <c r="D79" s="11" t="s">
        <v>182</v>
      </c>
      <c r="E79" s="11">
        <v>4.75</v>
      </c>
      <c r="F79" s="11">
        <v>201712</v>
      </c>
    </row>
    <row r="80" spans="1:6">
      <c r="A80" s="11" t="s">
        <v>458</v>
      </c>
      <c r="B80" s="11">
        <v>44</v>
      </c>
      <c r="C80" s="11" t="s">
        <v>185</v>
      </c>
      <c r="D80" s="11" t="s">
        <v>177</v>
      </c>
      <c r="E80" s="11">
        <v>0.5</v>
      </c>
      <c r="F80" s="11">
        <v>201712</v>
      </c>
    </row>
    <row r="81" spans="1:6">
      <c r="A81" s="11" t="s">
        <v>458</v>
      </c>
      <c r="B81" s="11">
        <v>44</v>
      </c>
      <c r="C81" s="11" t="s">
        <v>185</v>
      </c>
      <c r="D81" s="11" t="s">
        <v>198</v>
      </c>
      <c r="E81" s="11">
        <v>5</v>
      </c>
      <c r="F81" s="11">
        <v>201712</v>
      </c>
    </row>
    <row r="82" spans="1:6">
      <c r="A82" s="11" t="s">
        <v>458</v>
      </c>
      <c r="B82" s="11">
        <v>44</v>
      </c>
      <c r="C82" s="11" t="s">
        <v>185</v>
      </c>
      <c r="D82" s="11" t="s">
        <v>206</v>
      </c>
      <c r="E82" s="11">
        <v>2</v>
      </c>
      <c r="F82" s="11">
        <v>201712</v>
      </c>
    </row>
    <row r="83" spans="1:6">
      <c r="A83" s="11" t="s">
        <v>767</v>
      </c>
      <c r="B83" s="11">
        <v>44</v>
      </c>
      <c r="C83" s="11" t="s">
        <v>175</v>
      </c>
      <c r="D83" s="11" t="s">
        <v>206</v>
      </c>
      <c r="E83" s="11">
        <v>29.729999999999997</v>
      </c>
      <c r="F83" s="11">
        <v>201712</v>
      </c>
    </row>
    <row r="84" spans="1:6">
      <c r="A84" s="11" t="s">
        <v>453</v>
      </c>
      <c r="B84" s="11">
        <v>44</v>
      </c>
      <c r="C84" s="11" t="s">
        <v>175</v>
      </c>
      <c r="D84" s="11" t="s">
        <v>177</v>
      </c>
      <c r="E84" s="11">
        <v>10.75</v>
      </c>
      <c r="F84" s="11">
        <v>201712</v>
      </c>
    </row>
    <row r="85" spans="1:6">
      <c r="A85" s="11" t="s">
        <v>453</v>
      </c>
      <c r="B85" s="11">
        <v>44</v>
      </c>
      <c r="C85" s="11" t="s">
        <v>175</v>
      </c>
      <c r="D85" s="11" t="s">
        <v>198</v>
      </c>
      <c r="E85" s="11">
        <v>20</v>
      </c>
      <c r="F85" s="11">
        <v>201712</v>
      </c>
    </row>
    <row r="86" spans="1:6">
      <c r="A86" s="11" t="s">
        <v>453</v>
      </c>
      <c r="B86" s="11">
        <v>44</v>
      </c>
      <c r="C86" s="11" t="s">
        <v>175</v>
      </c>
      <c r="D86" s="11" t="s">
        <v>206</v>
      </c>
      <c r="E86" s="11">
        <v>1.75</v>
      </c>
      <c r="F86" s="11">
        <v>201712</v>
      </c>
    </row>
    <row r="87" spans="1:6">
      <c r="A87" s="11" t="s">
        <v>598</v>
      </c>
      <c r="B87" s="11">
        <v>44</v>
      </c>
      <c r="C87" s="11" t="s">
        <v>203</v>
      </c>
      <c r="D87" s="11" t="s">
        <v>198</v>
      </c>
      <c r="E87" s="11">
        <v>23.75</v>
      </c>
      <c r="F87" s="11">
        <v>201712</v>
      </c>
    </row>
    <row r="88" spans="1:6">
      <c r="A88" s="11" t="s">
        <v>459</v>
      </c>
      <c r="B88" s="11">
        <v>44</v>
      </c>
      <c r="C88" s="11" t="s">
        <v>175</v>
      </c>
      <c r="D88" s="11" t="s">
        <v>198</v>
      </c>
      <c r="E88" s="11">
        <v>45.41</v>
      </c>
      <c r="F88" s="11">
        <v>201712</v>
      </c>
    </row>
    <row r="89" spans="1:6">
      <c r="A89" s="11" t="s">
        <v>482</v>
      </c>
      <c r="B89" s="11">
        <v>44</v>
      </c>
      <c r="C89" s="11" t="s">
        <v>175</v>
      </c>
      <c r="D89" s="11" t="s">
        <v>148</v>
      </c>
      <c r="E89" s="11">
        <v>0.75</v>
      </c>
      <c r="F89" s="11">
        <v>201712</v>
      </c>
    </row>
    <row r="90" spans="1:6">
      <c r="A90" s="11" t="s">
        <v>482</v>
      </c>
      <c r="B90" s="11">
        <v>44</v>
      </c>
      <c r="C90" s="11" t="s">
        <v>175</v>
      </c>
      <c r="D90" s="11" t="s">
        <v>182</v>
      </c>
      <c r="E90" s="11">
        <v>8.25</v>
      </c>
      <c r="F90" s="11">
        <v>201712</v>
      </c>
    </row>
    <row r="91" spans="1:6">
      <c r="A91" s="11" t="s">
        <v>482</v>
      </c>
      <c r="B91" s="11">
        <v>44</v>
      </c>
      <c r="C91" s="11" t="s">
        <v>175</v>
      </c>
      <c r="D91" s="11" t="s">
        <v>185</v>
      </c>
      <c r="E91" s="11">
        <v>1</v>
      </c>
      <c r="F91" s="11">
        <v>201712</v>
      </c>
    </row>
    <row r="92" spans="1:6">
      <c r="A92" s="11" t="s">
        <v>482</v>
      </c>
      <c r="B92" s="11">
        <v>44</v>
      </c>
      <c r="C92" s="11" t="s">
        <v>175</v>
      </c>
      <c r="D92" s="11" t="s">
        <v>177</v>
      </c>
      <c r="E92" s="11">
        <v>2.25</v>
      </c>
      <c r="F92" s="11">
        <v>201712</v>
      </c>
    </row>
    <row r="93" spans="1:6">
      <c r="A93" s="11" t="s">
        <v>482</v>
      </c>
      <c r="B93" s="11">
        <v>44</v>
      </c>
      <c r="C93" s="11" t="s">
        <v>175</v>
      </c>
      <c r="D93" s="11" t="s">
        <v>198</v>
      </c>
      <c r="E93" s="11">
        <v>31</v>
      </c>
      <c r="F93" s="11">
        <v>201712</v>
      </c>
    </row>
    <row r="94" spans="1:6">
      <c r="A94" s="11" t="s">
        <v>482</v>
      </c>
      <c r="B94" s="11">
        <v>44</v>
      </c>
      <c r="C94" s="11" t="s">
        <v>175</v>
      </c>
      <c r="D94" s="11" t="s">
        <v>203</v>
      </c>
      <c r="E94" s="11">
        <v>0.25</v>
      </c>
      <c r="F94" s="11">
        <v>201712</v>
      </c>
    </row>
    <row r="95" spans="1:6">
      <c r="A95" s="11" t="s">
        <v>482</v>
      </c>
      <c r="B95" s="11">
        <v>44</v>
      </c>
      <c r="C95" s="11" t="s">
        <v>175</v>
      </c>
      <c r="D95" s="11" t="s">
        <v>206</v>
      </c>
      <c r="E95" s="11">
        <v>8.25</v>
      </c>
      <c r="F95" s="11">
        <v>201712</v>
      </c>
    </row>
    <row r="96" spans="1:6">
      <c r="A96" s="11" t="s">
        <v>498</v>
      </c>
      <c r="B96" s="11">
        <v>44</v>
      </c>
      <c r="C96" s="11" t="s">
        <v>175</v>
      </c>
      <c r="D96" s="11" t="s">
        <v>206</v>
      </c>
      <c r="E96" s="11">
        <v>33.08</v>
      </c>
      <c r="F96" s="11">
        <v>201712</v>
      </c>
    </row>
    <row r="97" spans="1:6">
      <c r="A97" s="11" t="s">
        <v>499</v>
      </c>
      <c r="B97" s="11">
        <v>44</v>
      </c>
      <c r="C97" s="11" t="s">
        <v>175</v>
      </c>
      <c r="D97" s="11" t="s">
        <v>206</v>
      </c>
      <c r="E97" s="11">
        <v>62.249999999999993</v>
      </c>
      <c r="F97" s="11">
        <v>201712</v>
      </c>
    </row>
    <row r="98" spans="1:6">
      <c r="A98" s="11" t="s">
        <v>461</v>
      </c>
      <c r="B98" s="11">
        <v>44</v>
      </c>
      <c r="C98" s="11" t="s">
        <v>185</v>
      </c>
      <c r="D98" s="11" t="s">
        <v>182</v>
      </c>
      <c r="E98" s="11">
        <v>8.5</v>
      </c>
      <c r="F98" s="11">
        <v>201712</v>
      </c>
    </row>
    <row r="99" spans="1:6">
      <c r="A99" s="11" t="s">
        <v>494</v>
      </c>
      <c r="B99" s="11">
        <v>44</v>
      </c>
      <c r="C99" s="11" t="s">
        <v>175</v>
      </c>
      <c r="D99" s="11" t="s">
        <v>206</v>
      </c>
      <c r="E99" s="11">
        <v>61.97</v>
      </c>
      <c r="F99" s="11">
        <v>201712</v>
      </c>
    </row>
    <row r="100" spans="1:6">
      <c r="A100" s="11" t="s">
        <v>467</v>
      </c>
      <c r="B100" s="11">
        <v>44</v>
      </c>
      <c r="C100" s="11" t="s">
        <v>185</v>
      </c>
      <c r="D100" s="11" t="s">
        <v>206</v>
      </c>
      <c r="E100" s="11">
        <v>55.84</v>
      </c>
      <c r="F100" s="11">
        <v>201712</v>
      </c>
    </row>
    <row r="101" spans="1:6">
      <c r="A101" s="11" t="s">
        <v>775</v>
      </c>
      <c r="B101" s="11">
        <v>44</v>
      </c>
      <c r="C101" s="11" t="s">
        <v>198</v>
      </c>
      <c r="D101" s="11" t="s">
        <v>185</v>
      </c>
      <c r="E101" s="11">
        <v>3.59</v>
      </c>
      <c r="F101" s="11">
        <v>201712</v>
      </c>
    </row>
    <row r="102" spans="1:6">
      <c r="A102" s="11" t="s">
        <v>776</v>
      </c>
      <c r="B102" s="11">
        <v>44</v>
      </c>
      <c r="C102" s="11" t="s">
        <v>175</v>
      </c>
      <c r="D102" s="11" t="s">
        <v>206</v>
      </c>
      <c r="E102" s="11">
        <v>21.5</v>
      </c>
      <c r="F102" s="11">
        <v>201712</v>
      </c>
    </row>
    <row r="103" spans="1:6">
      <c r="A103" s="11" t="s">
        <v>472</v>
      </c>
      <c r="B103" s="11">
        <v>44</v>
      </c>
      <c r="C103" s="11" t="s">
        <v>203</v>
      </c>
      <c r="D103" s="11" t="s">
        <v>198</v>
      </c>
      <c r="E103" s="11">
        <v>40</v>
      </c>
      <c r="F103" s="11">
        <v>201712</v>
      </c>
    </row>
    <row r="104" spans="1:6">
      <c r="A104" s="11" t="s">
        <v>480</v>
      </c>
      <c r="B104" s="11">
        <v>44</v>
      </c>
      <c r="C104" s="11" t="s">
        <v>175</v>
      </c>
      <c r="D104" s="11" t="s">
        <v>185</v>
      </c>
      <c r="E104" s="11">
        <v>37</v>
      </c>
      <c r="F104" s="11">
        <v>201712</v>
      </c>
    </row>
    <row r="105" spans="1:6">
      <c r="A105" s="11" t="s">
        <v>481</v>
      </c>
      <c r="B105" s="11">
        <v>44</v>
      </c>
      <c r="C105" s="11" t="s">
        <v>175</v>
      </c>
      <c r="D105" s="11" t="s">
        <v>198</v>
      </c>
      <c r="E105" s="11">
        <v>20</v>
      </c>
      <c r="F105" s="11">
        <v>201712</v>
      </c>
    </row>
    <row r="106" spans="1:6">
      <c r="A106" s="11" t="s">
        <v>780</v>
      </c>
      <c r="B106" s="11">
        <v>44</v>
      </c>
      <c r="C106" s="11" t="s">
        <v>175</v>
      </c>
      <c r="D106" s="11" t="s">
        <v>185</v>
      </c>
      <c r="E106" s="11">
        <v>46.75</v>
      </c>
      <c r="F106" s="11">
        <v>201712</v>
      </c>
    </row>
    <row r="107" spans="1:6">
      <c r="A107" s="11" t="s">
        <v>476</v>
      </c>
      <c r="B107" s="11">
        <v>44</v>
      </c>
      <c r="C107" s="11" t="s">
        <v>198</v>
      </c>
      <c r="D107" s="11" t="s">
        <v>206</v>
      </c>
      <c r="E107" s="11">
        <v>57.25</v>
      </c>
      <c r="F107" s="11">
        <v>201712</v>
      </c>
    </row>
    <row r="108" spans="1:6">
      <c r="A108" s="11" t="s">
        <v>597</v>
      </c>
      <c r="B108" s="11">
        <v>44</v>
      </c>
      <c r="C108" s="11" t="s">
        <v>175</v>
      </c>
      <c r="D108" s="11" t="s">
        <v>198</v>
      </c>
      <c r="E108" s="11">
        <v>24</v>
      </c>
      <c r="F108" s="11">
        <v>201712</v>
      </c>
    </row>
    <row r="109" spans="1:6">
      <c r="A109" s="11" t="s">
        <v>787</v>
      </c>
      <c r="B109" s="11">
        <v>44</v>
      </c>
      <c r="C109" s="11" t="s">
        <v>185</v>
      </c>
      <c r="D109" s="11" t="s">
        <v>198</v>
      </c>
      <c r="E109" s="11">
        <v>16.5</v>
      </c>
      <c r="F109" s="11">
        <v>201712</v>
      </c>
    </row>
    <row r="110" spans="1:6">
      <c r="A110" s="11" t="s">
        <v>501</v>
      </c>
      <c r="B110" s="11">
        <v>44</v>
      </c>
      <c r="C110" s="11" t="s">
        <v>175</v>
      </c>
      <c r="D110" s="11" t="s">
        <v>198</v>
      </c>
      <c r="E110" s="11">
        <v>43</v>
      </c>
      <c r="F110" s="11">
        <v>201712</v>
      </c>
    </row>
    <row r="111" spans="1:6">
      <c r="A111" s="11" t="s">
        <v>487</v>
      </c>
      <c r="B111" s="11">
        <v>44</v>
      </c>
      <c r="C111" s="11" t="s">
        <v>175</v>
      </c>
      <c r="D111" s="11" t="s">
        <v>177</v>
      </c>
      <c r="E111" s="11">
        <v>39.75</v>
      </c>
      <c r="F111" s="11">
        <v>201712</v>
      </c>
    </row>
    <row r="112" spans="1:6">
      <c r="A112" s="11" t="s">
        <v>768</v>
      </c>
      <c r="B112" s="11">
        <v>44</v>
      </c>
      <c r="C112" s="11" t="s">
        <v>175</v>
      </c>
      <c r="D112" s="11" t="s">
        <v>198</v>
      </c>
      <c r="E112" s="11">
        <v>12</v>
      </c>
      <c r="F112" s="11">
        <v>201712</v>
      </c>
    </row>
    <row r="113" spans="1:6">
      <c r="A113" s="11" t="s">
        <v>464</v>
      </c>
      <c r="B113" s="11">
        <v>44</v>
      </c>
      <c r="C113" s="11" t="s">
        <v>198</v>
      </c>
      <c r="D113" s="11" t="s">
        <v>177</v>
      </c>
      <c r="E113" s="11">
        <v>52.65</v>
      </c>
      <c r="F113" s="11">
        <v>201712</v>
      </c>
    </row>
    <row r="114" spans="1:6">
      <c r="A114" s="11" t="s">
        <v>781</v>
      </c>
      <c r="B114" s="11">
        <v>44</v>
      </c>
      <c r="C114" s="11" t="s">
        <v>175</v>
      </c>
      <c r="D114" s="11" t="s">
        <v>198</v>
      </c>
      <c r="E114" s="11">
        <v>32</v>
      </c>
      <c r="F114" s="11">
        <v>201712</v>
      </c>
    </row>
    <row r="115" spans="1:6">
      <c r="A115" s="11" t="s">
        <v>486</v>
      </c>
      <c r="B115" s="11">
        <v>44</v>
      </c>
      <c r="C115" s="11" t="s">
        <v>175</v>
      </c>
      <c r="D115" s="11" t="s">
        <v>177</v>
      </c>
      <c r="E115" s="11">
        <v>46.25</v>
      </c>
      <c r="F115" s="11">
        <v>201712</v>
      </c>
    </row>
    <row r="116" spans="1:6">
      <c r="A116" s="11" t="s">
        <v>507</v>
      </c>
      <c r="B116" s="11">
        <v>44</v>
      </c>
      <c r="C116" s="11" t="s">
        <v>175</v>
      </c>
      <c r="D116" s="11" t="s">
        <v>198</v>
      </c>
      <c r="E116" s="11">
        <v>16</v>
      </c>
      <c r="F116" s="11">
        <v>201712</v>
      </c>
    </row>
    <row r="117" spans="1:6">
      <c r="A117" s="11" t="s">
        <v>483</v>
      </c>
      <c r="B117" s="11">
        <v>44</v>
      </c>
      <c r="C117" s="11" t="s">
        <v>175</v>
      </c>
      <c r="D117" s="11" t="s">
        <v>185</v>
      </c>
      <c r="E117" s="11">
        <v>10</v>
      </c>
      <c r="F117" s="11">
        <v>201712</v>
      </c>
    </row>
    <row r="118" spans="1:6">
      <c r="A118" s="11" t="s">
        <v>483</v>
      </c>
      <c r="B118" s="11">
        <v>44</v>
      </c>
      <c r="C118" s="11" t="s">
        <v>175</v>
      </c>
      <c r="D118" s="11" t="s">
        <v>177</v>
      </c>
      <c r="E118" s="11">
        <v>3.5</v>
      </c>
      <c r="F118" s="11">
        <v>201712</v>
      </c>
    </row>
    <row r="119" spans="1:6">
      <c r="A119" s="11" t="s">
        <v>483</v>
      </c>
      <c r="B119" s="11">
        <v>44</v>
      </c>
      <c r="C119" s="11" t="s">
        <v>175</v>
      </c>
      <c r="D119" s="11" t="s">
        <v>198</v>
      </c>
      <c r="E119" s="11">
        <v>22.5</v>
      </c>
      <c r="F119" s="11">
        <v>201712</v>
      </c>
    </row>
    <row r="120" spans="1:6">
      <c r="A120" s="11" t="s">
        <v>483</v>
      </c>
      <c r="B120" s="11">
        <v>44</v>
      </c>
      <c r="C120" s="11" t="s">
        <v>175</v>
      </c>
      <c r="D120" s="11" t="s">
        <v>206</v>
      </c>
      <c r="E120" s="11">
        <v>8</v>
      </c>
      <c r="F120" s="11">
        <v>201712</v>
      </c>
    </row>
    <row r="121" spans="1:6">
      <c r="A121" s="11" t="s">
        <v>784</v>
      </c>
      <c r="B121" s="11">
        <v>44</v>
      </c>
      <c r="C121" s="11" t="s">
        <v>175</v>
      </c>
      <c r="D121" s="11" t="s">
        <v>148</v>
      </c>
      <c r="E121" s="11">
        <v>2</v>
      </c>
      <c r="F121" s="11">
        <v>201712</v>
      </c>
    </row>
    <row r="122" spans="1:6">
      <c r="A122" s="11" t="s">
        <v>784</v>
      </c>
      <c r="B122" s="11">
        <v>44</v>
      </c>
      <c r="C122" s="11" t="s">
        <v>175</v>
      </c>
      <c r="D122" s="11" t="s">
        <v>182</v>
      </c>
      <c r="E122" s="11">
        <v>5.25</v>
      </c>
      <c r="F122" s="11">
        <v>201712</v>
      </c>
    </row>
    <row r="123" spans="1:6">
      <c r="A123" s="11" t="s">
        <v>784</v>
      </c>
      <c r="B123" s="11">
        <v>44</v>
      </c>
      <c r="C123" s="11" t="s">
        <v>175</v>
      </c>
      <c r="D123" s="11" t="s">
        <v>185</v>
      </c>
      <c r="E123" s="11">
        <v>4.5</v>
      </c>
      <c r="F123" s="11">
        <v>201712</v>
      </c>
    </row>
    <row r="124" spans="1:6">
      <c r="A124" s="11" t="s">
        <v>784</v>
      </c>
      <c r="B124" s="11">
        <v>44</v>
      </c>
      <c r="C124" s="11" t="s">
        <v>175</v>
      </c>
      <c r="D124" s="11" t="s">
        <v>177</v>
      </c>
      <c r="E124" s="11">
        <v>2.5</v>
      </c>
      <c r="F124" s="11">
        <v>201712</v>
      </c>
    </row>
    <row r="125" spans="1:6">
      <c r="A125" s="11" t="s">
        <v>784</v>
      </c>
      <c r="B125" s="11">
        <v>44</v>
      </c>
      <c r="C125" s="11" t="s">
        <v>175</v>
      </c>
      <c r="D125" s="11" t="s">
        <v>198</v>
      </c>
      <c r="E125" s="11">
        <v>4.5</v>
      </c>
      <c r="F125" s="11">
        <v>201712</v>
      </c>
    </row>
    <row r="126" spans="1:6">
      <c r="A126" s="11" t="s">
        <v>784</v>
      </c>
      <c r="B126" s="11">
        <v>44</v>
      </c>
      <c r="C126" s="11" t="s">
        <v>175</v>
      </c>
      <c r="D126" s="11" t="s">
        <v>203</v>
      </c>
      <c r="E126" s="11">
        <v>1.5</v>
      </c>
      <c r="F126" s="11">
        <v>201712</v>
      </c>
    </row>
    <row r="127" spans="1:6">
      <c r="A127" s="11" t="s">
        <v>784</v>
      </c>
      <c r="B127" s="11">
        <v>44</v>
      </c>
      <c r="C127" s="11" t="s">
        <v>175</v>
      </c>
      <c r="D127" s="11" t="s">
        <v>206</v>
      </c>
      <c r="E127" s="11">
        <v>3.5</v>
      </c>
      <c r="F127" s="11">
        <v>201712</v>
      </c>
    </row>
    <row r="128" spans="1:6">
      <c r="A128" s="11" t="s">
        <v>492</v>
      </c>
      <c r="B128" s="11">
        <v>44</v>
      </c>
      <c r="C128" s="11" t="s">
        <v>175</v>
      </c>
      <c r="D128" s="11" t="s">
        <v>206</v>
      </c>
      <c r="E128" s="11">
        <v>30.270000000000003</v>
      </c>
      <c r="F128" s="11">
        <v>201712</v>
      </c>
    </row>
    <row r="129" spans="1:6">
      <c r="A129" s="11" t="s">
        <v>1233</v>
      </c>
      <c r="B129" s="11">
        <v>45</v>
      </c>
      <c r="C129" s="11" t="s">
        <v>185</v>
      </c>
      <c r="D129" s="11" t="s">
        <v>177</v>
      </c>
      <c r="E129" s="11">
        <v>20</v>
      </c>
      <c r="F129" s="11">
        <v>201712</v>
      </c>
    </row>
    <row r="130" spans="1:6">
      <c r="A130" s="11" t="s">
        <v>1233</v>
      </c>
      <c r="B130" s="11">
        <v>45</v>
      </c>
      <c r="C130" s="11" t="s">
        <v>185</v>
      </c>
      <c r="D130" s="11" t="s">
        <v>198</v>
      </c>
      <c r="E130" s="11">
        <v>34.5</v>
      </c>
      <c r="F130" s="11">
        <v>201712</v>
      </c>
    </row>
    <row r="131" spans="1:6">
      <c r="A131" s="11" t="s">
        <v>715</v>
      </c>
      <c r="B131" s="11">
        <v>45</v>
      </c>
      <c r="C131" s="11" t="s">
        <v>175</v>
      </c>
      <c r="D131" s="11" t="s">
        <v>198</v>
      </c>
      <c r="E131" s="11">
        <v>8</v>
      </c>
      <c r="F131" s="11">
        <v>201712</v>
      </c>
    </row>
    <row r="132" spans="1:6">
      <c r="A132" s="11" t="s">
        <v>466</v>
      </c>
      <c r="B132" s="11">
        <v>45</v>
      </c>
      <c r="C132" s="11" t="s">
        <v>175</v>
      </c>
      <c r="D132" s="11" t="s">
        <v>177</v>
      </c>
      <c r="E132" s="11">
        <v>30.5</v>
      </c>
      <c r="F132" s="11">
        <v>201712</v>
      </c>
    </row>
    <row r="133" spans="1:6">
      <c r="A133" s="11" t="s">
        <v>466</v>
      </c>
      <c r="B133" s="11">
        <v>45</v>
      </c>
      <c r="C133" s="11" t="s">
        <v>175</v>
      </c>
      <c r="D133" s="11" t="s">
        <v>198</v>
      </c>
      <c r="E133" s="11">
        <v>5</v>
      </c>
      <c r="F133" s="11">
        <v>201712</v>
      </c>
    </row>
    <row r="134" spans="1:6">
      <c r="A134" s="11" t="s">
        <v>726</v>
      </c>
      <c r="B134" s="11">
        <v>45</v>
      </c>
      <c r="C134" s="11" t="s">
        <v>175</v>
      </c>
      <c r="D134" s="11" t="s">
        <v>185</v>
      </c>
      <c r="E134" s="11">
        <v>1</v>
      </c>
      <c r="F134" s="11">
        <v>201712</v>
      </c>
    </row>
    <row r="135" spans="1:6">
      <c r="A135" s="11" t="s">
        <v>726</v>
      </c>
      <c r="B135" s="11">
        <v>45</v>
      </c>
      <c r="C135" s="11" t="s">
        <v>175</v>
      </c>
      <c r="D135" s="11" t="s">
        <v>177</v>
      </c>
      <c r="E135" s="11">
        <v>2</v>
      </c>
      <c r="F135" s="11">
        <v>201712</v>
      </c>
    </row>
    <row r="136" spans="1:6">
      <c r="A136" s="11" t="s">
        <v>726</v>
      </c>
      <c r="B136" s="11">
        <v>45</v>
      </c>
      <c r="C136" s="11" t="s">
        <v>175</v>
      </c>
      <c r="D136" s="11" t="s">
        <v>198</v>
      </c>
      <c r="E136" s="11">
        <v>22</v>
      </c>
      <c r="F136" s="11">
        <v>201712</v>
      </c>
    </row>
    <row r="137" spans="1:6">
      <c r="A137" s="11" t="s">
        <v>493</v>
      </c>
      <c r="B137" s="11">
        <v>45</v>
      </c>
      <c r="C137" s="11" t="s">
        <v>198</v>
      </c>
      <c r="D137" s="11" t="s">
        <v>177</v>
      </c>
      <c r="E137" s="11">
        <v>17.5</v>
      </c>
      <c r="F137" s="11">
        <v>201712</v>
      </c>
    </row>
    <row r="138" spans="1:6">
      <c r="A138" s="11" t="s">
        <v>458</v>
      </c>
      <c r="B138" s="11">
        <v>45</v>
      </c>
      <c r="C138" s="11" t="s">
        <v>185</v>
      </c>
      <c r="D138" s="11" t="s">
        <v>182</v>
      </c>
      <c r="E138" s="11">
        <v>14</v>
      </c>
      <c r="F138" s="11">
        <v>201712</v>
      </c>
    </row>
    <row r="139" spans="1:6">
      <c r="A139" s="11" t="s">
        <v>458</v>
      </c>
      <c r="B139" s="11">
        <v>45</v>
      </c>
      <c r="C139" s="11" t="s">
        <v>185</v>
      </c>
      <c r="D139" s="11" t="s">
        <v>198</v>
      </c>
      <c r="E139" s="11">
        <v>4.5</v>
      </c>
      <c r="F139" s="11">
        <v>201712</v>
      </c>
    </row>
    <row r="140" spans="1:6">
      <c r="A140" s="11" t="s">
        <v>458</v>
      </c>
      <c r="B140" s="11">
        <v>45</v>
      </c>
      <c r="C140" s="11" t="s">
        <v>185</v>
      </c>
      <c r="D140" s="11" t="s">
        <v>206</v>
      </c>
      <c r="E140" s="11">
        <v>2.5</v>
      </c>
      <c r="F140" s="11">
        <v>201712</v>
      </c>
    </row>
    <row r="141" spans="1:6">
      <c r="A141" s="11" t="s">
        <v>767</v>
      </c>
      <c r="B141" s="11">
        <v>45</v>
      </c>
      <c r="C141" s="11" t="s">
        <v>175</v>
      </c>
      <c r="D141" s="11" t="s">
        <v>206</v>
      </c>
      <c r="E141" s="11">
        <v>46.92</v>
      </c>
      <c r="F141" s="11">
        <v>201712</v>
      </c>
    </row>
    <row r="142" spans="1:6">
      <c r="A142" s="11" t="s">
        <v>453</v>
      </c>
      <c r="B142" s="11">
        <v>45</v>
      </c>
      <c r="C142" s="11" t="s">
        <v>175</v>
      </c>
      <c r="D142" s="11" t="s">
        <v>177</v>
      </c>
      <c r="E142" s="11">
        <v>10.25</v>
      </c>
      <c r="F142" s="11">
        <v>201712</v>
      </c>
    </row>
    <row r="143" spans="1:6">
      <c r="A143" s="11" t="s">
        <v>453</v>
      </c>
      <c r="B143" s="11">
        <v>45</v>
      </c>
      <c r="C143" s="11" t="s">
        <v>175</v>
      </c>
      <c r="D143" s="11" t="s">
        <v>198</v>
      </c>
      <c r="E143" s="11">
        <v>21</v>
      </c>
      <c r="F143" s="11">
        <v>201712</v>
      </c>
    </row>
    <row r="144" spans="1:6">
      <c r="A144" s="11" t="s">
        <v>453</v>
      </c>
      <c r="B144" s="11">
        <v>45</v>
      </c>
      <c r="C144" s="11" t="s">
        <v>175</v>
      </c>
      <c r="D144" s="11" t="s">
        <v>206</v>
      </c>
      <c r="E144" s="11">
        <v>1</v>
      </c>
      <c r="F144" s="11">
        <v>201712</v>
      </c>
    </row>
    <row r="145" spans="1:6">
      <c r="A145" s="11" t="s">
        <v>786</v>
      </c>
      <c r="B145" s="11">
        <v>45</v>
      </c>
      <c r="C145" s="11" t="s">
        <v>198</v>
      </c>
      <c r="D145" s="11" t="s">
        <v>185</v>
      </c>
      <c r="E145" s="11">
        <v>1.0900000000000001</v>
      </c>
      <c r="F145" s="11">
        <v>201712</v>
      </c>
    </row>
    <row r="146" spans="1:6">
      <c r="A146" s="11" t="s">
        <v>478</v>
      </c>
      <c r="B146" s="11">
        <v>45</v>
      </c>
      <c r="C146" s="11" t="s">
        <v>175</v>
      </c>
      <c r="D146" s="11" t="s">
        <v>206</v>
      </c>
      <c r="E146" s="11">
        <v>9</v>
      </c>
      <c r="F146" s="11">
        <v>201712</v>
      </c>
    </row>
    <row r="147" spans="1:6">
      <c r="A147" s="11" t="s">
        <v>485</v>
      </c>
      <c r="B147" s="11">
        <v>45</v>
      </c>
      <c r="C147" s="11" t="s">
        <v>175</v>
      </c>
      <c r="D147" s="11" t="s">
        <v>185</v>
      </c>
      <c r="E147" s="11">
        <v>29</v>
      </c>
      <c r="F147" s="11">
        <v>201712</v>
      </c>
    </row>
    <row r="148" spans="1:6">
      <c r="A148" s="11" t="s">
        <v>485</v>
      </c>
      <c r="B148" s="11">
        <v>45</v>
      </c>
      <c r="C148" s="11" t="s">
        <v>175</v>
      </c>
      <c r="D148" s="11" t="s">
        <v>206</v>
      </c>
      <c r="E148" s="11">
        <v>22.5</v>
      </c>
      <c r="F148" s="11">
        <v>201712</v>
      </c>
    </row>
    <row r="149" spans="1:6">
      <c r="A149" s="11" t="s">
        <v>598</v>
      </c>
      <c r="B149" s="11">
        <v>45</v>
      </c>
      <c r="C149" s="11" t="s">
        <v>203</v>
      </c>
      <c r="D149" s="11" t="s">
        <v>198</v>
      </c>
      <c r="E149" s="11">
        <v>16.25</v>
      </c>
      <c r="F149" s="11">
        <v>201712</v>
      </c>
    </row>
    <row r="150" spans="1:6">
      <c r="A150" s="11" t="s">
        <v>459</v>
      </c>
      <c r="B150" s="11">
        <v>45</v>
      </c>
      <c r="C150" s="11" t="s">
        <v>175</v>
      </c>
      <c r="D150" s="11" t="s">
        <v>198</v>
      </c>
      <c r="E150" s="11">
        <v>46.91</v>
      </c>
      <c r="F150" s="11">
        <v>201712</v>
      </c>
    </row>
    <row r="151" spans="1:6">
      <c r="A151" s="11" t="s">
        <v>769</v>
      </c>
      <c r="B151" s="11">
        <v>45</v>
      </c>
      <c r="C151" s="11" t="s">
        <v>185</v>
      </c>
      <c r="D151" s="11" t="s">
        <v>177</v>
      </c>
      <c r="E151" s="11">
        <v>7.5</v>
      </c>
      <c r="F151" s="11">
        <v>201712</v>
      </c>
    </row>
    <row r="152" spans="1:6">
      <c r="A152" s="11" t="s">
        <v>769</v>
      </c>
      <c r="B152" s="11">
        <v>45</v>
      </c>
      <c r="C152" s="11" t="s">
        <v>185</v>
      </c>
      <c r="D152" s="11" t="s">
        <v>206</v>
      </c>
      <c r="E152" s="11">
        <v>13.67</v>
      </c>
      <c r="F152" s="11">
        <v>201712</v>
      </c>
    </row>
    <row r="153" spans="1:6">
      <c r="A153" s="11" t="s">
        <v>498</v>
      </c>
      <c r="B153" s="11">
        <v>45</v>
      </c>
      <c r="C153" s="11" t="s">
        <v>175</v>
      </c>
      <c r="D153" s="11" t="s">
        <v>206</v>
      </c>
      <c r="E153" s="11">
        <v>51</v>
      </c>
      <c r="F153" s="11">
        <v>201712</v>
      </c>
    </row>
    <row r="154" spans="1:6">
      <c r="A154" s="11" t="s">
        <v>479</v>
      </c>
      <c r="B154" s="11">
        <v>45</v>
      </c>
      <c r="C154" s="11" t="s">
        <v>175</v>
      </c>
      <c r="D154" s="11" t="s">
        <v>198</v>
      </c>
      <c r="E154" s="11">
        <v>19.25</v>
      </c>
      <c r="F154" s="11">
        <v>201712</v>
      </c>
    </row>
    <row r="155" spans="1:6">
      <c r="A155" s="11" t="s">
        <v>499</v>
      </c>
      <c r="B155" s="11">
        <v>45</v>
      </c>
      <c r="C155" s="11" t="s">
        <v>175</v>
      </c>
      <c r="D155" s="11" t="s">
        <v>206</v>
      </c>
      <c r="E155" s="11">
        <v>57.409999999999989</v>
      </c>
      <c r="F155" s="11">
        <v>201712</v>
      </c>
    </row>
    <row r="156" spans="1:6">
      <c r="A156" s="11" t="s">
        <v>461</v>
      </c>
      <c r="B156" s="11">
        <v>45</v>
      </c>
      <c r="C156" s="11" t="s">
        <v>185</v>
      </c>
      <c r="D156" s="11" t="s">
        <v>182</v>
      </c>
      <c r="E156" s="11">
        <v>39.25</v>
      </c>
      <c r="F156" s="11">
        <v>201712</v>
      </c>
    </row>
    <row r="157" spans="1:6">
      <c r="A157" s="11" t="s">
        <v>494</v>
      </c>
      <c r="B157" s="11">
        <v>45</v>
      </c>
      <c r="C157" s="11" t="s">
        <v>175</v>
      </c>
      <c r="D157" s="11" t="s">
        <v>206</v>
      </c>
      <c r="E157" s="11">
        <v>57.500000000000007</v>
      </c>
      <c r="F157" s="11">
        <v>201712</v>
      </c>
    </row>
    <row r="158" spans="1:6">
      <c r="A158" s="11" t="s">
        <v>467</v>
      </c>
      <c r="B158" s="11">
        <v>45</v>
      </c>
      <c r="C158" s="11" t="s">
        <v>185</v>
      </c>
      <c r="D158" s="11" t="s">
        <v>206</v>
      </c>
      <c r="E158" s="11">
        <v>53.739999999999995</v>
      </c>
      <c r="F158" s="11">
        <v>201712</v>
      </c>
    </row>
    <row r="159" spans="1:6">
      <c r="A159" s="11" t="s">
        <v>775</v>
      </c>
      <c r="B159" s="11">
        <v>45</v>
      </c>
      <c r="C159" s="11" t="s">
        <v>198</v>
      </c>
      <c r="D159" s="11" t="s">
        <v>185</v>
      </c>
      <c r="E159" s="11">
        <v>53.219999999999985</v>
      </c>
      <c r="F159" s="11">
        <v>201712</v>
      </c>
    </row>
    <row r="160" spans="1:6">
      <c r="A160" s="11" t="s">
        <v>776</v>
      </c>
      <c r="B160" s="11">
        <v>45</v>
      </c>
      <c r="C160" s="11" t="s">
        <v>175</v>
      </c>
      <c r="D160" s="11" t="s">
        <v>206</v>
      </c>
      <c r="E160" s="11">
        <v>27.67</v>
      </c>
      <c r="F160" s="11">
        <v>201712</v>
      </c>
    </row>
    <row r="161" spans="1:6">
      <c r="A161" s="11" t="s">
        <v>472</v>
      </c>
      <c r="B161" s="11">
        <v>45</v>
      </c>
      <c r="C161" s="11" t="s">
        <v>203</v>
      </c>
      <c r="D161" s="11" t="s">
        <v>198</v>
      </c>
      <c r="E161" s="11">
        <v>40</v>
      </c>
      <c r="F161" s="11">
        <v>201712</v>
      </c>
    </row>
    <row r="162" spans="1:6">
      <c r="A162" s="11" t="s">
        <v>480</v>
      </c>
      <c r="B162" s="11">
        <v>45</v>
      </c>
      <c r="C162" s="11" t="s">
        <v>175</v>
      </c>
      <c r="D162" s="11" t="s">
        <v>185</v>
      </c>
      <c r="E162" s="11">
        <v>34</v>
      </c>
      <c r="F162" s="11">
        <v>201712</v>
      </c>
    </row>
    <row r="163" spans="1:6">
      <c r="A163" s="11" t="s">
        <v>480</v>
      </c>
      <c r="B163" s="11">
        <v>45</v>
      </c>
      <c r="C163" s="11" t="s">
        <v>175</v>
      </c>
      <c r="D163" s="11" t="s">
        <v>206</v>
      </c>
      <c r="E163" s="11">
        <v>2</v>
      </c>
      <c r="F163" s="11">
        <v>201712</v>
      </c>
    </row>
    <row r="164" spans="1:6">
      <c r="A164" s="11" t="s">
        <v>481</v>
      </c>
      <c r="B164" s="11">
        <v>45</v>
      </c>
      <c r="C164" s="11" t="s">
        <v>175</v>
      </c>
      <c r="D164" s="11" t="s">
        <v>198</v>
      </c>
      <c r="E164" s="11">
        <v>16</v>
      </c>
      <c r="F164" s="11">
        <v>201712</v>
      </c>
    </row>
    <row r="165" spans="1:6">
      <c r="A165" s="11" t="s">
        <v>777</v>
      </c>
      <c r="B165" s="11">
        <v>45</v>
      </c>
      <c r="C165" s="11" t="s">
        <v>175</v>
      </c>
      <c r="D165" s="11" t="s">
        <v>185</v>
      </c>
      <c r="E165" s="11">
        <v>27.5</v>
      </c>
      <c r="F165" s="11">
        <v>201712</v>
      </c>
    </row>
    <row r="166" spans="1:6">
      <c r="A166" s="11" t="s">
        <v>777</v>
      </c>
      <c r="B166" s="11">
        <v>45</v>
      </c>
      <c r="C166" s="11" t="s">
        <v>175</v>
      </c>
      <c r="D166" s="11" t="s">
        <v>206</v>
      </c>
      <c r="E166" s="11">
        <v>0.5</v>
      </c>
      <c r="F166" s="11">
        <v>201712</v>
      </c>
    </row>
    <row r="167" spans="1:6">
      <c r="A167" s="11" t="s">
        <v>778</v>
      </c>
      <c r="B167" s="11">
        <v>45</v>
      </c>
      <c r="C167" s="11" t="s">
        <v>175</v>
      </c>
      <c r="D167" s="11" t="s">
        <v>198</v>
      </c>
      <c r="E167" s="11">
        <v>43.75</v>
      </c>
      <c r="F167" s="11">
        <v>201712</v>
      </c>
    </row>
    <row r="168" spans="1:6">
      <c r="A168" s="11" t="s">
        <v>495</v>
      </c>
      <c r="B168" s="11">
        <v>45</v>
      </c>
      <c r="C168" s="11" t="s">
        <v>175</v>
      </c>
      <c r="D168" s="11" t="s">
        <v>206</v>
      </c>
      <c r="E168" s="11">
        <v>41.5</v>
      </c>
      <c r="F168" s="11">
        <v>201712</v>
      </c>
    </row>
    <row r="169" spans="1:6">
      <c r="A169" s="11" t="s">
        <v>780</v>
      </c>
      <c r="B169" s="11">
        <v>45</v>
      </c>
      <c r="C169" s="11" t="s">
        <v>175</v>
      </c>
      <c r="D169" s="11" t="s">
        <v>185</v>
      </c>
      <c r="E169" s="11">
        <v>46.25</v>
      </c>
      <c r="F169" s="11">
        <v>201712</v>
      </c>
    </row>
    <row r="170" spans="1:6">
      <c r="A170" s="11" t="s">
        <v>476</v>
      </c>
      <c r="B170" s="11">
        <v>45</v>
      </c>
      <c r="C170" s="11" t="s">
        <v>198</v>
      </c>
      <c r="D170" s="11" t="s">
        <v>177</v>
      </c>
      <c r="E170" s="11">
        <v>1.5</v>
      </c>
      <c r="F170" s="11">
        <v>201712</v>
      </c>
    </row>
    <row r="171" spans="1:6">
      <c r="A171" s="11" t="s">
        <v>476</v>
      </c>
      <c r="B171" s="11">
        <v>45</v>
      </c>
      <c r="C171" s="11" t="s">
        <v>198</v>
      </c>
      <c r="D171" s="11" t="s">
        <v>206</v>
      </c>
      <c r="E171" s="11">
        <v>52</v>
      </c>
      <c r="F171" s="11">
        <v>201712</v>
      </c>
    </row>
    <row r="172" spans="1:6">
      <c r="A172" s="11" t="s">
        <v>597</v>
      </c>
      <c r="B172" s="11">
        <v>45</v>
      </c>
      <c r="C172" s="11" t="s">
        <v>175</v>
      </c>
      <c r="D172" s="11" t="s">
        <v>198</v>
      </c>
      <c r="E172" s="11">
        <v>24</v>
      </c>
      <c r="F172" s="11">
        <v>201712</v>
      </c>
    </row>
    <row r="173" spans="1:6">
      <c r="A173" s="11" t="s">
        <v>787</v>
      </c>
      <c r="B173" s="11">
        <v>45</v>
      </c>
      <c r="C173" s="11" t="s">
        <v>185</v>
      </c>
      <c r="D173" s="11" t="s">
        <v>177</v>
      </c>
      <c r="E173" s="11">
        <v>14</v>
      </c>
      <c r="F173" s="11">
        <v>201712</v>
      </c>
    </row>
    <row r="174" spans="1:6">
      <c r="A174" s="11" t="s">
        <v>787</v>
      </c>
      <c r="B174" s="11">
        <v>45</v>
      </c>
      <c r="C174" s="11" t="s">
        <v>185</v>
      </c>
      <c r="D174" s="11" t="s">
        <v>198</v>
      </c>
      <c r="E174" s="11">
        <v>7.25</v>
      </c>
      <c r="F174" s="11">
        <v>201712</v>
      </c>
    </row>
    <row r="175" spans="1:6">
      <c r="A175" s="11" t="s">
        <v>787</v>
      </c>
      <c r="B175" s="11">
        <v>45</v>
      </c>
      <c r="C175" s="11" t="s">
        <v>185</v>
      </c>
      <c r="D175" s="11" t="s">
        <v>206</v>
      </c>
      <c r="E175" s="11">
        <v>2.25</v>
      </c>
      <c r="F175" s="11">
        <v>201712</v>
      </c>
    </row>
    <row r="176" spans="1:6">
      <c r="A176" s="11" t="s">
        <v>501</v>
      </c>
      <c r="B176" s="11">
        <v>45</v>
      </c>
      <c r="C176" s="11" t="s">
        <v>175</v>
      </c>
      <c r="D176" s="11" t="s">
        <v>198</v>
      </c>
      <c r="E176" s="11">
        <v>40.75</v>
      </c>
      <c r="F176" s="11">
        <v>201712</v>
      </c>
    </row>
    <row r="177" spans="1:6">
      <c r="A177" s="11" t="s">
        <v>487</v>
      </c>
      <c r="B177" s="11">
        <v>45</v>
      </c>
      <c r="C177" s="11" t="s">
        <v>175</v>
      </c>
      <c r="D177" s="11" t="s">
        <v>177</v>
      </c>
      <c r="E177" s="11">
        <v>46.75</v>
      </c>
      <c r="F177" s="11">
        <v>201712</v>
      </c>
    </row>
    <row r="178" spans="1:6">
      <c r="A178" s="11" t="s">
        <v>768</v>
      </c>
      <c r="B178" s="11">
        <v>45</v>
      </c>
      <c r="C178" s="11" t="s">
        <v>175</v>
      </c>
      <c r="D178" s="11" t="s">
        <v>198</v>
      </c>
      <c r="E178" s="11">
        <v>16</v>
      </c>
      <c r="F178" s="11">
        <v>201712</v>
      </c>
    </row>
    <row r="179" spans="1:6">
      <c r="A179" s="11" t="s">
        <v>464</v>
      </c>
      <c r="B179" s="11">
        <v>45</v>
      </c>
      <c r="C179" s="11" t="s">
        <v>198</v>
      </c>
      <c r="D179" s="11" t="s">
        <v>177</v>
      </c>
      <c r="E179" s="11">
        <v>54.319999999999993</v>
      </c>
      <c r="F179" s="11">
        <v>201712</v>
      </c>
    </row>
    <row r="180" spans="1:6">
      <c r="A180" s="11" t="s">
        <v>781</v>
      </c>
      <c r="B180" s="11">
        <v>45</v>
      </c>
      <c r="C180" s="11" t="s">
        <v>175</v>
      </c>
      <c r="D180" s="11" t="s">
        <v>198</v>
      </c>
      <c r="E180" s="11">
        <v>40</v>
      </c>
      <c r="F180" s="11">
        <v>201712</v>
      </c>
    </row>
    <row r="181" spans="1:6">
      <c r="A181" s="11" t="s">
        <v>486</v>
      </c>
      <c r="B181" s="11">
        <v>45</v>
      </c>
      <c r="C181" s="11" t="s">
        <v>175</v>
      </c>
      <c r="D181" s="11" t="s">
        <v>177</v>
      </c>
      <c r="E181" s="11">
        <v>46.25</v>
      </c>
      <c r="F181" s="11">
        <v>201712</v>
      </c>
    </row>
    <row r="182" spans="1:6">
      <c r="A182" s="11" t="s">
        <v>507</v>
      </c>
      <c r="B182" s="11">
        <v>45</v>
      </c>
      <c r="C182" s="11" t="s">
        <v>175</v>
      </c>
      <c r="D182" s="11" t="s">
        <v>198</v>
      </c>
      <c r="E182" s="11">
        <v>16</v>
      </c>
      <c r="F182" s="11">
        <v>201712</v>
      </c>
    </row>
    <row r="183" spans="1:6">
      <c r="A183" s="11" t="s">
        <v>483</v>
      </c>
      <c r="B183" s="11">
        <v>45</v>
      </c>
      <c r="C183" s="11" t="s">
        <v>175</v>
      </c>
      <c r="D183" s="11" t="s">
        <v>185</v>
      </c>
      <c r="E183" s="11">
        <v>6</v>
      </c>
      <c r="F183" s="11">
        <v>201712</v>
      </c>
    </row>
    <row r="184" spans="1:6">
      <c r="A184" s="11" t="s">
        <v>483</v>
      </c>
      <c r="B184" s="11">
        <v>45</v>
      </c>
      <c r="C184" s="11" t="s">
        <v>175</v>
      </c>
      <c r="D184" s="11" t="s">
        <v>177</v>
      </c>
      <c r="E184" s="11">
        <v>7.75</v>
      </c>
      <c r="F184" s="11">
        <v>201712</v>
      </c>
    </row>
    <row r="185" spans="1:6">
      <c r="A185" s="11" t="s">
        <v>483</v>
      </c>
      <c r="B185" s="11">
        <v>45</v>
      </c>
      <c r="C185" s="11" t="s">
        <v>175</v>
      </c>
      <c r="D185" s="11" t="s">
        <v>198</v>
      </c>
      <c r="E185" s="11">
        <v>24.5</v>
      </c>
      <c r="F185" s="11">
        <v>201712</v>
      </c>
    </row>
    <row r="186" spans="1:6">
      <c r="A186" s="11" t="s">
        <v>483</v>
      </c>
      <c r="B186" s="11">
        <v>45</v>
      </c>
      <c r="C186" s="11" t="s">
        <v>175</v>
      </c>
      <c r="D186" s="11" t="s">
        <v>206</v>
      </c>
      <c r="E186" s="11">
        <v>5.25</v>
      </c>
      <c r="F186" s="11">
        <v>201712</v>
      </c>
    </row>
    <row r="187" spans="1:6">
      <c r="A187" s="11" t="s">
        <v>784</v>
      </c>
      <c r="B187" s="11">
        <v>45</v>
      </c>
      <c r="C187" s="11" t="s">
        <v>175</v>
      </c>
      <c r="D187" s="11" t="s">
        <v>148</v>
      </c>
      <c r="E187" s="11">
        <v>1.75</v>
      </c>
      <c r="F187" s="11">
        <v>201712</v>
      </c>
    </row>
    <row r="188" spans="1:6">
      <c r="A188" s="11" t="s">
        <v>784</v>
      </c>
      <c r="B188" s="11">
        <v>45</v>
      </c>
      <c r="C188" s="11" t="s">
        <v>175</v>
      </c>
      <c r="D188" s="11" t="s">
        <v>182</v>
      </c>
      <c r="E188" s="11">
        <v>3.25</v>
      </c>
      <c r="F188" s="11">
        <v>201712</v>
      </c>
    </row>
    <row r="189" spans="1:6">
      <c r="A189" s="11" t="s">
        <v>784</v>
      </c>
      <c r="B189" s="11">
        <v>45</v>
      </c>
      <c r="C189" s="11" t="s">
        <v>175</v>
      </c>
      <c r="D189" s="11" t="s">
        <v>185</v>
      </c>
      <c r="E189" s="11">
        <v>5</v>
      </c>
      <c r="F189" s="11">
        <v>201712</v>
      </c>
    </row>
    <row r="190" spans="1:6">
      <c r="A190" s="11" t="s">
        <v>784</v>
      </c>
      <c r="B190" s="11">
        <v>45</v>
      </c>
      <c r="C190" s="11" t="s">
        <v>175</v>
      </c>
      <c r="D190" s="11" t="s">
        <v>177</v>
      </c>
      <c r="E190" s="11">
        <v>2.5</v>
      </c>
      <c r="F190" s="11">
        <v>201712</v>
      </c>
    </row>
    <row r="191" spans="1:6">
      <c r="A191" s="11" t="s">
        <v>784</v>
      </c>
      <c r="B191" s="11">
        <v>45</v>
      </c>
      <c r="C191" s="11" t="s">
        <v>175</v>
      </c>
      <c r="D191" s="11" t="s">
        <v>198</v>
      </c>
      <c r="E191" s="11">
        <v>5.25</v>
      </c>
      <c r="F191" s="11">
        <v>201712</v>
      </c>
    </row>
    <row r="192" spans="1:6">
      <c r="A192" s="11" t="s">
        <v>784</v>
      </c>
      <c r="B192" s="11">
        <v>45</v>
      </c>
      <c r="C192" s="11" t="s">
        <v>175</v>
      </c>
      <c r="D192" s="11" t="s">
        <v>203</v>
      </c>
      <c r="E192" s="11">
        <v>1.5</v>
      </c>
      <c r="F192" s="11">
        <v>201712</v>
      </c>
    </row>
    <row r="193" spans="1:6">
      <c r="A193" s="11" t="s">
        <v>784</v>
      </c>
      <c r="B193" s="11">
        <v>45</v>
      </c>
      <c r="C193" s="11" t="s">
        <v>175</v>
      </c>
      <c r="D193" s="11" t="s">
        <v>206</v>
      </c>
      <c r="E193" s="11">
        <v>3.5</v>
      </c>
      <c r="F193" s="11">
        <v>201712</v>
      </c>
    </row>
    <row r="194" spans="1:6">
      <c r="A194" s="11" t="s">
        <v>492</v>
      </c>
      <c r="B194" s="11">
        <v>45</v>
      </c>
      <c r="C194" s="11" t="s">
        <v>175</v>
      </c>
      <c r="D194" s="11" t="s">
        <v>206</v>
      </c>
      <c r="E194" s="11">
        <v>50</v>
      </c>
      <c r="F194" s="11">
        <v>201712</v>
      </c>
    </row>
    <row r="195" spans="1:6">
      <c r="A195" s="11" t="s">
        <v>491</v>
      </c>
      <c r="B195" s="11">
        <v>45</v>
      </c>
      <c r="C195" s="11" t="s">
        <v>175</v>
      </c>
      <c r="D195" s="11" t="s">
        <v>206</v>
      </c>
      <c r="E195" s="11">
        <v>46.83</v>
      </c>
      <c r="F195" s="11">
        <v>201712</v>
      </c>
    </row>
    <row r="196" spans="1:6">
      <c r="A196" s="11" t="s">
        <v>1233</v>
      </c>
      <c r="B196" s="11">
        <v>46</v>
      </c>
      <c r="C196" s="11" t="s">
        <v>185</v>
      </c>
      <c r="D196" s="11" t="s">
        <v>177</v>
      </c>
      <c r="E196" s="11">
        <v>20.329999999999998</v>
      </c>
      <c r="F196" s="11">
        <v>201712</v>
      </c>
    </row>
    <row r="197" spans="1:6">
      <c r="A197" s="11" t="s">
        <v>715</v>
      </c>
      <c r="B197" s="11">
        <v>46</v>
      </c>
      <c r="C197" s="11" t="s">
        <v>175</v>
      </c>
      <c r="D197" s="11" t="s">
        <v>198</v>
      </c>
      <c r="E197" s="11">
        <v>8</v>
      </c>
      <c r="F197" s="11">
        <v>201712</v>
      </c>
    </row>
    <row r="198" spans="1:6">
      <c r="A198" s="11" t="s">
        <v>466</v>
      </c>
      <c r="B198" s="11">
        <v>46</v>
      </c>
      <c r="C198" s="11" t="s">
        <v>175</v>
      </c>
      <c r="D198" s="11" t="s">
        <v>177</v>
      </c>
      <c r="E198" s="11">
        <v>45</v>
      </c>
      <c r="F198" s="11">
        <v>201712</v>
      </c>
    </row>
    <row r="199" spans="1:6">
      <c r="A199" s="11" t="s">
        <v>466</v>
      </c>
      <c r="B199" s="11">
        <v>46</v>
      </c>
      <c r="C199" s="11" t="s">
        <v>175</v>
      </c>
      <c r="D199" s="11" t="s">
        <v>198</v>
      </c>
      <c r="E199" s="11">
        <v>5</v>
      </c>
      <c r="F199" s="11">
        <v>201712</v>
      </c>
    </row>
    <row r="200" spans="1:6">
      <c r="A200" s="11" t="s">
        <v>726</v>
      </c>
      <c r="B200" s="11">
        <v>46</v>
      </c>
      <c r="C200" s="11" t="s">
        <v>175</v>
      </c>
      <c r="D200" s="11" t="s">
        <v>185</v>
      </c>
      <c r="E200" s="11">
        <v>2</v>
      </c>
      <c r="F200" s="11">
        <v>201712</v>
      </c>
    </row>
    <row r="201" spans="1:6">
      <c r="A201" s="11" t="s">
        <v>726</v>
      </c>
      <c r="B201" s="11">
        <v>46</v>
      </c>
      <c r="C201" s="11" t="s">
        <v>175</v>
      </c>
      <c r="D201" s="11" t="s">
        <v>177</v>
      </c>
      <c r="E201" s="11">
        <v>1</v>
      </c>
      <c r="F201" s="11">
        <v>201712</v>
      </c>
    </row>
    <row r="202" spans="1:6">
      <c r="A202" s="11" t="s">
        <v>726</v>
      </c>
      <c r="B202" s="11">
        <v>46</v>
      </c>
      <c r="C202" s="11" t="s">
        <v>175</v>
      </c>
      <c r="D202" s="11" t="s">
        <v>198</v>
      </c>
      <c r="E202" s="11">
        <v>22</v>
      </c>
      <c r="F202" s="11">
        <v>201712</v>
      </c>
    </row>
    <row r="203" spans="1:6">
      <c r="A203" s="11" t="s">
        <v>493</v>
      </c>
      <c r="B203" s="11">
        <v>46</v>
      </c>
      <c r="C203" s="11" t="s">
        <v>198</v>
      </c>
      <c r="D203" s="11" t="s">
        <v>177</v>
      </c>
      <c r="E203" s="11">
        <v>20</v>
      </c>
      <c r="F203" s="11">
        <v>201712</v>
      </c>
    </row>
    <row r="204" spans="1:6">
      <c r="A204" s="11" t="s">
        <v>458</v>
      </c>
      <c r="B204" s="11">
        <v>46</v>
      </c>
      <c r="C204" s="11" t="s">
        <v>185</v>
      </c>
      <c r="D204" s="11" t="s">
        <v>182</v>
      </c>
      <c r="E204" s="11">
        <v>0.5</v>
      </c>
      <c r="F204" s="11">
        <v>201712</v>
      </c>
    </row>
    <row r="205" spans="1:6">
      <c r="A205" s="11" t="s">
        <v>458</v>
      </c>
      <c r="B205" s="11">
        <v>46</v>
      </c>
      <c r="C205" s="11" t="s">
        <v>185</v>
      </c>
      <c r="D205" s="11" t="s">
        <v>177</v>
      </c>
      <c r="E205" s="11">
        <v>0.5</v>
      </c>
      <c r="F205" s="11">
        <v>201712</v>
      </c>
    </row>
    <row r="206" spans="1:6">
      <c r="A206" s="11" t="s">
        <v>458</v>
      </c>
      <c r="B206" s="11">
        <v>46</v>
      </c>
      <c r="C206" s="11" t="s">
        <v>185</v>
      </c>
      <c r="D206" s="11" t="s">
        <v>198</v>
      </c>
      <c r="E206" s="11">
        <v>0.5</v>
      </c>
      <c r="F206" s="11">
        <v>201712</v>
      </c>
    </row>
    <row r="207" spans="1:6">
      <c r="A207" s="11" t="s">
        <v>458</v>
      </c>
      <c r="B207" s="11">
        <v>46</v>
      </c>
      <c r="C207" s="11" t="s">
        <v>185</v>
      </c>
      <c r="D207" s="11" t="s">
        <v>206</v>
      </c>
      <c r="E207" s="11">
        <v>18.5</v>
      </c>
      <c r="F207" s="11">
        <v>201712</v>
      </c>
    </row>
    <row r="208" spans="1:6">
      <c r="A208" s="11" t="s">
        <v>767</v>
      </c>
      <c r="B208" s="11">
        <v>46</v>
      </c>
      <c r="C208" s="11" t="s">
        <v>175</v>
      </c>
      <c r="D208" s="11" t="s">
        <v>206</v>
      </c>
      <c r="E208" s="11">
        <v>60.010000000000005</v>
      </c>
      <c r="F208" s="11">
        <v>201712</v>
      </c>
    </row>
    <row r="209" spans="1:6">
      <c r="A209" s="11" t="s">
        <v>453</v>
      </c>
      <c r="B209" s="11">
        <v>46</v>
      </c>
      <c r="C209" s="11" t="s">
        <v>175</v>
      </c>
      <c r="D209" s="11" t="s">
        <v>177</v>
      </c>
      <c r="E209" s="11">
        <v>8.25</v>
      </c>
      <c r="F209" s="11">
        <v>201712</v>
      </c>
    </row>
    <row r="210" spans="1:6">
      <c r="A210" s="11" t="s">
        <v>453</v>
      </c>
      <c r="B210" s="11">
        <v>46</v>
      </c>
      <c r="C210" s="11" t="s">
        <v>175</v>
      </c>
      <c r="D210" s="11" t="s">
        <v>198</v>
      </c>
      <c r="E210" s="11">
        <v>23</v>
      </c>
      <c r="F210" s="11">
        <v>201712</v>
      </c>
    </row>
    <row r="211" spans="1:6">
      <c r="A211" s="11" t="s">
        <v>453</v>
      </c>
      <c r="B211" s="11">
        <v>46</v>
      </c>
      <c r="C211" s="11" t="s">
        <v>175</v>
      </c>
      <c r="D211" s="11" t="s">
        <v>206</v>
      </c>
      <c r="E211" s="11">
        <v>1</v>
      </c>
      <c r="F211" s="11">
        <v>201712</v>
      </c>
    </row>
    <row r="212" spans="1:6">
      <c r="A212" s="11" t="s">
        <v>485</v>
      </c>
      <c r="B212" s="11">
        <v>46</v>
      </c>
      <c r="C212" s="11" t="s">
        <v>175</v>
      </c>
      <c r="D212" s="11" t="s">
        <v>185</v>
      </c>
      <c r="E212" s="11">
        <v>14.5</v>
      </c>
      <c r="F212" s="11">
        <v>201712</v>
      </c>
    </row>
    <row r="213" spans="1:6">
      <c r="A213" s="11" t="s">
        <v>485</v>
      </c>
      <c r="B213" s="11">
        <v>46</v>
      </c>
      <c r="C213" s="11" t="s">
        <v>175</v>
      </c>
      <c r="D213" s="11" t="s">
        <v>206</v>
      </c>
      <c r="E213" s="11">
        <v>38.25</v>
      </c>
      <c r="F213" s="11">
        <v>201712</v>
      </c>
    </row>
    <row r="214" spans="1:6">
      <c r="A214" s="11" t="s">
        <v>598</v>
      </c>
      <c r="B214" s="11">
        <v>46</v>
      </c>
      <c r="C214" s="11" t="s">
        <v>203</v>
      </c>
      <c r="D214" s="11" t="s">
        <v>198</v>
      </c>
      <c r="E214" s="11">
        <v>16.5</v>
      </c>
      <c r="F214" s="11">
        <v>201712</v>
      </c>
    </row>
    <row r="215" spans="1:6">
      <c r="A215" s="11" t="s">
        <v>459</v>
      </c>
      <c r="B215" s="11">
        <v>46</v>
      </c>
      <c r="C215" s="11" t="s">
        <v>175</v>
      </c>
      <c r="D215" s="11" t="s">
        <v>198</v>
      </c>
      <c r="E215" s="11">
        <v>44.5</v>
      </c>
      <c r="F215" s="11">
        <v>201712</v>
      </c>
    </row>
    <row r="216" spans="1:6">
      <c r="A216" s="11" t="s">
        <v>498</v>
      </c>
      <c r="B216" s="11">
        <v>46</v>
      </c>
      <c r="C216" s="11" t="s">
        <v>175</v>
      </c>
      <c r="D216" s="11" t="s">
        <v>206</v>
      </c>
      <c r="E216" s="11">
        <v>41</v>
      </c>
      <c r="F216" s="11">
        <v>201712</v>
      </c>
    </row>
    <row r="217" spans="1:6">
      <c r="A217" s="11" t="s">
        <v>479</v>
      </c>
      <c r="B217" s="11">
        <v>46</v>
      </c>
      <c r="C217" s="11" t="s">
        <v>175</v>
      </c>
      <c r="D217" s="11" t="s">
        <v>177</v>
      </c>
      <c r="E217" s="11">
        <v>14.5</v>
      </c>
      <c r="F217" s="11">
        <v>201712</v>
      </c>
    </row>
    <row r="218" spans="1:6">
      <c r="A218" s="11" t="s">
        <v>479</v>
      </c>
      <c r="B218" s="11">
        <v>46</v>
      </c>
      <c r="C218" s="11" t="s">
        <v>175</v>
      </c>
      <c r="D218" s="11" t="s">
        <v>198</v>
      </c>
      <c r="E218" s="11">
        <v>5</v>
      </c>
      <c r="F218" s="11">
        <v>201712</v>
      </c>
    </row>
    <row r="219" spans="1:6">
      <c r="A219" s="11" t="s">
        <v>461</v>
      </c>
      <c r="B219" s="11">
        <v>46</v>
      </c>
      <c r="C219" s="11" t="s">
        <v>185</v>
      </c>
      <c r="D219" s="11" t="s">
        <v>182</v>
      </c>
      <c r="E219" s="11">
        <v>17.2</v>
      </c>
      <c r="F219" s="11">
        <v>201712</v>
      </c>
    </row>
    <row r="220" spans="1:6">
      <c r="A220" s="11" t="s">
        <v>467</v>
      </c>
      <c r="B220" s="11">
        <v>46</v>
      </c>
      <c r="C220" s="11" t="s">
        <v>185</v>
      </c>
      <c r="D220" s="11" t="s">
        <v>206</v>
      </c>
      <c r="E220" s="11">
        <v>47.5</v>
      </c>
      <c r="F220" s="11">
        <v>201712</v>
      </c>
    </row>
    <row r="221" spans="1:6">
      <c r="A221" s="11" t="s">
        <v>776</v>
      </c>
      <c r="B221" s="11">
        <v>46</v>
      </c>
      <c r="C221" s="11" t="s">
        <v>175</v>
      </c>
      <c r="D221" s="11" t="s">
        <v>206</v>
      </c>
      <c r="E221" s="11">
        <v>25.240000000000002</v>
      </c>
      <c r="F221" s="11">
        <v>201712</v>
      </c>
    </row>
    <row r="222" spans="1:6">
      <c r="A222" s="11" t="s">
        <v>472</v>
      </c>
      <c r="B222" s="11">
        <v>46</v>
      </c>
      <c r="C222" s="11" t="s">
        <v>203</v>
      </c>
      <c r="D222" s="11" t="s">
        <v>198</v>
      </c>
      <c r="E222" s="11">
        <v>40</v>
      </c>
      <c r="F222" s="11">
        <v>201712</v>
      </c>
    </row>
    <row r="223" spans="1:6">
      <c r="A223" s="11" t="s">
        <v>480</v>
      </c>
      <c r="B223" s="11">
        <v>46</v>
      </c>
      <c r="C223" s="11" t="s">
        <v>175</v>
      </c>
      <c r="D223" s="11" t="s">
        <v>185</v>
      </c>
      <c r="E223" s="11">
        <v>18.5</v>
      </c>
      <c r="F223" s="11">
        <v>201712</v>
      </c>
    </row>
    <row r="224" spans="1:6">
      <c r="A224" s="11" t="s">
        <v>778</v>
      </c>
      <c r="B224" s="11">
        <v>46</v>
      </c>
      <c r="C224" s="11" t="s">
        <v>175</v>
      </c>
      <c r="D224" s="11" t="s">
        <v>185</v>
      </c>
      <c r="E224" s="11">
        <v>1.5</v>
      </c>
      <c r="F224" s="11">
        <v>201712</v>
      </c>
    </row>
    <row r="225" spans="1:6">
      <c r="A225" s="11" t="s">
        <v>778</v>
      </c>
      <c r="B225" s="11">
        <v>46</v>
      </c>
      <c r="C225" s="11" t="s">
        <v>175</v>
      </c>
      <c r="D225" s="11" t="s">
        <v>177</v>
      </c>
      <c r="E225" s="11">
        <v>0.25</v>
      </c>
      <c r="F225" s="11">
        <v>201712</v>
      </c>
    </row>
    <row r="226" spans="1:6">
      <c r="A226" s="11" t="s">
        <v>778</v>
      </c>
      <c r="B226" s="11">
        <v>46</v>
      </c>
      <c r="C226" s="11" t="s">
        <v>175</v>
      </c>
      <c r="D226" s="11" t="s">
        <v>198</v>
      </c>
      <c r="E226" s="11">
        <v>42.5</v>
      </c>
      <c r="F226" s="11">
        <v>201712</v>
      </c>
    </row>
    <row r="227" spans="1:6">
      <c r="A227" s="11" t="s">
        <v>495</v>
      </c>
      <c r="B227" s="11">
        <v>46</v>
      </c>
      <c r="C227" s="11" t="s">
        <v>175</v>
      </c>
      <c r="D227" s="11" t="s">
        <v>206</v>
      </c>
      <c r="E227" s="11">
        <v>32</v>
      </c>
      <c r="F227" s="11">
        <v>201712</v>
      </c>
    </row>
    <row r="228" spans="1:6">
      <c r="A228" s="11" t="s">
        <v>780</v>
      </c>
      <c r="B228" s="11">
        <v>46</v>
      </c>
      <c r="C228" s="11" t="s">
        <v>175</v>
      </c>
      <c r="D228" s="11" t="s">
        <v>185</v>
      </c>
      <c r="E228" s="11">
        <v>43.25</v>
      </c>
      <c r="F228" s="11">
        <v>201712</v>
      </c>
    </row>
    <row r="229" spans="1:6">
      <c r="A229" s="11" t="s">
        <v>597</v>
      </c>
      <c r="B229" s="11">
        <v>46</v>
      </c>
      <c r="C229" s="11" t="s">
        <v>175</v>
      </c>
      <c r="D229" s="11" t="s">
        <v>198</v>
      </c>
      <c r="E229" s="11">
        <v>24</v>
      </c>
      <c r="F229" s="11">
        <v>201712</v>
      </c>
    </row>
    <row r="230" spans="1:6">
      <c r="A230" s="11" t="s">
        <v>787</v>
      </c>
      <c r="B230" s="11">
        <v>46</v>
      </c>
      <c r="C230" s="11" t="s">
        <v>185</v>
      </c>
      <c r="D230" s="11" t="s">
        <v>177</v>
      </c>
      <c r="E230" s="11">
        <v>4</v>
      </c>
      <c r="F230" s="11">
        <v>201712</v>
      </c>
    </row>
    <row r="231" spans="1:6">
      <c r="A231" s="11" t="s">
        <v>787</v>
      </c>
      <c r="B231" s="11">
        <v>46</v>
      </c>
      <c r="C231" s="11" t="s">
        <v>185</v>
      </c>
      <c r="D231" s="11" t="s">
        <v>198</v>
      </c>
      <c r="E231" s="11">
        <v>19.5</v>
      </c>
      <c r="F231" s="11">
        <v>201712</v>
      </c>
    </row>
    <row r="232" spans="1:6">
      <c r="A232" s="11" t="s">
        <v>487</v>
      </c>
      <c r="B232" s="11">
        <v>46</v>
      </c>
      <c r="C232" s="11" t="s">
        <v>175</v>
      </c>
      <c r="D232" s="11" t="s">
        <v>177</v>
      </c>
      <c r="E232" s="11">
        <v>40</v>
      </c>
      <c r="F232" s="11">
        <v>201712</v>
      </c>
    </row>
    <row r="233" spans="1:6">
      <c r="A233" s="11" t="s">
        <v>501</v>
      </c>
      <c r="B233" s="11">
        <v>46</v>
      </c>
      <c r="C233" s="11" t="s">
        <v>175</v>
      </c>
      <c r="D233" s="11" t="s">
        <v>198</v>
      </c>
      <c r="E233" s="11">
        <v>39</v>
      </c>
      <c r="F233" s="11">
        <v>201712</v>
      </c>
    </row>
    <row r="234" spans="1:6">
      <c r="A234" s="11" t="s">
        <v>768</v>
      </c>
      <c r="B234" s="11">
        <v>46</v>
      </c>
      <c r="C234" s="11" t="s">
        <v>175</v>
      </c>
      <c r="D234" s="11" t="s">
        <v>198</v>
      </c>
      <c r="E234" s="11">
        <v>16.5</v>
      </c>
      <c r="F234" s="11">
        <v>201712</v>
      </c>
    </row>
    <row r="235" spans="1:6">
      <c r="A235" s="11" t="s">
        <v>781</v>
      </c>
      <c r="B235" s="11">
        <v>46</v>
      </c>
      <c r="C235" s="11" t="s">
        <v>175</v>
      </c>
      <c r="D235" s="11" t="s">
        <v>198</v>
      </c>
      <c r="E235" s="11">
        <v>32</v>
      </c>
      <c r="F235" s="11">
        <v>201712</v>
      </c>
    </row>
    <row r="236" spans="1:6">
      <c r="A236" s="11" t="s">
        <v>486</v>
      </c>
      <c r="B236" s="11">
        <v>46</v>
      </c>
      <c r="C236" s="11" t="s">
        <v>175</v>
      </c>
      <c r="D236" s="11" t="s">
        <v>177</v>
      </c>
      <c r="E236" s="11">
        <v>46.25</v>
      </c>
      <c r="F236" s="11">
        <v>201712</v>
      </c>
    </row>
    <row r="237" spans="1:6">
      <c r="A237" s="11" t="s">
        <v>507</v>
      </c>
      <c r="B237" s="11">
        <v>46</v>
      </c>
      <c r="C237" s="11" t="s">
        <v>175</v>
      </c>
      <c r="D237" s="11" t="s">
        <v>198</v>
      </c>
      <c r="E237" s="11">
        <v>16</v>
      </c>
      <c r="F237" s="11">
        <v>201712</v>
      </c>
    </row>
    <row r="238" spans="1:6">
      <c r="A238" s="11" t="s">
        <v>483</v>
      </c>
      <c r="B238" s="11">
        <v>46</v>
      </c>
      <c r="C238" s="11" t="s">
        <v>175</v>
      </c>
      <c r="D238" s="11" t="s">
        <v>185</v>
      </c>
      <c r="E238" s="11">
        <v>6</v>
      </c>
      <c r="F238" s="11">
        <v>201712</v>
      </c>
    </row>
    <row r="239" spans="1:6">
      <c r="A239" s="11" t="s">
        <v>483</v>
      </c>
      <c r="B239" s="11">
        <v>46</v>
      </c>
      <c r="C239" s="11" t="s">
        <v>175</v>
      </c>
      <c r="D239" s="11" t="s">
        <v>177</v>
      </c>
      <c r="E239" s="11">
        <v>1.5</v>
      </c>
      <c r="F239" s="11">
        <v>201712</v>
      </c>
    </row>
    <row r="240" spans="1:6">
      <c r="A240" s="11" t="s">
        <v>483</v>
      </c>
      <c r="B240" s="11">
        <v>46</v>
      </c>
      <c r="C240" s="11" t="s">
        <v>175</v>
      </c>
      <c r="D240" s="11" t="s">
        <v>198</v>
      </c>
      <c r="E240" s="11">
        <v>20.5</v>
      </c>
      <c r="F240" s="11">
        <v>201712</v>
      </c>
    </row>
    <row r="241" spans="1:6">
      <c r="A241" s="11" t="s">
        <v>483</v>
      </c>
      <c r="B241" s="11">
        <v>46</v>
      </c>
      <c r="C241" s="11" t="s">
        <v>175</v>
      </c>
      <c r="D241" s="11" t="s">
        <v>206</v>
      </c>
      <c r="E241" s="11">
        <v>7.5</v>
      </c>
      <c r="F241" s="11">
        <v>201712</v>
      </c>
    </row>
    <row r="242" spans="1:6">
      <c r="A242" s="11" t="s">
        <v>913</v>
      </c>
      <c r="B242" s="11">
        <v>46</v>
      </c>
      <c r="C242" s="11" t="s">
        <v>185</v>
      </c>
      <c r="D242" s="11" t="s">
        <v>177</v>
      </c>
      <c r="E242" s="11">
        <v>41.4</v>
      </c>
      <c r="F242" s="11">
        <v>201712</v>
      </c>
    </row>
    <row r="243" spans="1:6">
      <c r="A243" s="11" t="s">
        <v>784</v>
      </c>
      <c r="B243" s="11">
        <v>46</v>
      </c>
      <c r="C243" s="11" t="s">
        <v>175</v>
      </c>
      <c r="D243" s="11" t="s">
        <v>148</v>
      </c>
      <c r="E243" s="11">
        <v>1.25</v>
      </c>
      <c r="F243" s="11">
        <v>201712</v>
      </c>
    </row>
    <row r="244" spans="1:6">
      <c r="A244" s="11" t="s">
        <v>784</v>
      </c>
      <c r="B244" s="11">
        <v>46</v>
      </c>
      <c r="C244" s="11" t="s">
        <v>175</v>
      </c>
      <c r="D244" s="11" t="s">
        <v>182</v>
      </c>
      <c r="E244" s="11">
        <v>4.5</v>
      </c>
      <c r="F244" s="11">
        <v>201712</v>
      </c>
    </row>
    <row r="245" spans="1:6">
      <c r="A245" s="11" t="s">
        <v>784</v>
      </c>
      <c r="B245" s="11">
        <v>46</v>
      </c>
      <c r="C245" s="11" t="s">
        <v>175</v>
      </c>
      <c r="D245" s="11" t="s">
        <v>185</v>
      </c>
      <c r="E245" s="11">
        <v>5</v>
      </c>
      <c r="F245" s="11">
        <v>201712</v>
      </c>
    </row>
    <row r="246" spans="1:6">
      <c r="A246" s="11" t="s">
        <v>784</v>
      </c>
      <c r="B246" s="11">
        <v>46</v>
      </c>
      <c r="C246" s="11" t="s">
        <v>175</v>
      </c>
      <c r="D246" s="11" t="s">
        <v>177</v>
      </c>
      <c r="E246" s="11">
        <v>2.75</v>
      </c>
      <c r="F246" s="11">
        <v>201712</v>
      </c>
    </row>
    <row r="247" spans="1:6">
      <c r="A247" s="11" t="s">
        <v>784</v>
      </c>
      <c r="B247" s="11">
        <v>46</v>
      </c>
      <c r="C247" s="11" t="s">
        <v>175</v>
      </c>
      <c r="D247" s="11" t="s">
        <v>198</v>
      </c>
      <c r="E247" s="11">
        <v>5</v>
      </c>
      <c r="F247" s="11">
        <v>201712</v>
      </c>
    </row>
    <row r="248" spans="1:6">
      <c r="A248" s="11" t="s">
        <v>784</v>
      </c>
      <c r="B248" s="11">
        <v>46</v>
      </c>
      <c r="C248" s="11" t="s">
        <v>175</v>
      </c>
      <c r="D248" s="11" t="s">
        <v>206</v>
      </c>
      <c r="E248" s="11">
        <v>4.25</v>
      </c>
      <c r="F248" s="11">
        <v>201712</v>
      </c>
    </row>
    <row r="249" spans="1:6">
      <c r="A249" s="11" t="s">
        <v>492</v>
      </c>
      <c r="B249" s="11">
        <v>46</v>
      </c>
      <c r="C249" s="11" t="s">
        <v>175</v>
      </c>
      <c r="D249" s="11" t="s">
        <v>206</v>
      </c>
      <c r="E249" s="11">
        <v>52.58</v>
      </c>
      <c r="F249" s="11">
        <v>201712</v>
      </c>
    </row>
    <row r="250" spans="1:6">
      <c r="A250" s="11" t="s">
        <v>491</v>
      </c>
      <c r="B250" s="11">
        <v>46</v>
      </c>
      <c r="C250" s="11" t="s">
        <v>175</v>
      </c>
      <c r="D250" s="11" t="s">
        <v>206</v>
      </c>
      <c r="E250" s="11">
        <v>53.42</v>
      </c>
      <c r="F250" s="11">
        <v>201712</v>
      </c>
    </row>
    <row r="251" spans="1:6">
      <c r="A251" s="11" t="s">
        <v>498</v>
      </c>
      <c r="B251" s="11">
        <v>47</v>
      </c>
      <c r="C251" s="11" t="s">
        <v>175</v>
      </c>
      <c r="D251" s="11" t="s">
        <v>206</v>
      </c>
      <c r="E251" s="11">
        <v>41</v>
      </c>
      <c r="F251" s="11">
        <v>201712</v>
      </c>
    </row>
    <row r="252" spans="1:6">
      <c r="A252" s="11" t="s">
        <v>499</v>
      </c>
      <c r="B252" s="11">
        <v>47</v>
      </c>
      <c r="C252" s="11" t="s">
        <v>175</v>
      </c>
      <c r="D252" s="11" t="s">
        <v>206</v>
      </c>
      <c r="E252" s="11">
        <v>64.440000000000012</v>
      </c>
      <c r="F252" s="11">
        <v>201712</v>
      </c>
    </row>
    <row r="253" spans="1:6">
      <c r="A253" s="11" t="s">
        <v>776</v>
      </c>
      <c r="B253" s="11">
        <v>47</v>
      </c>
      <c r="C253" s="11" t="s">
        <v>175</v>
      </c>
      <c r="D253" s="11" t="s">
        <v>206</v>
      </c>
      <c r="E253" s="11">
        <v>30.58</v>
      </c>
      <c r="F253" s="11">
        <v>201712</v>
      </c>
    </row>
    <row r="254" spans="1:6">
      <c r="A254" s="11" t="s">
        <v>495</v>
      </c>
      <c r="B254" s="11">
        <v>47</v>
      </c>
      <c r="C254" s="11" t="s">
        <v>175</v>
      </c>
      <c r="D254" s="11" t="s">
        <v>206</v>
      </c>
      <c r="E254" s="11">
        <v>39</v>
      </c>
      <c r="F254" s="11">
        <v>201712</v>
      </c>
    </row>
    <row r="255" spans="1:6">
      <c r="A255" s="11" t="s">
        <v>492</v>
      </c>
      <c r="B255" s="11">
        <v>47</v>
      </c>
      <c r="C255" s="11" t="s">
        <v>175</v>
      </c>
      <c r="D255" s="11" t="s">
        <v>206</v>
      </c>
      <c r="E255" s="11">
        <v>44.36</v>
      </c>
      <c r="F255" s="11">
        <v>201712</v>
      </c>
    </row>
    <row r="256" spans="1:6">
      <c r="A256" s="11" t="s">
        <v>491</v>
      </c>
      <c r="B256" s="11">
        <v>47</v>
      </c>
      <c r="C256" s="11" t="s">
        <v>175</v>
      </c>
      <c r="D256" s="11" t="s">
        <v>206</v>
      </c>
      <c r="E256" s="11">
        <v>42.819999999999993</v>
      </c>
      <c r="F256" s="11">
        <v>201712</v>
      </c>
    </row>
    <row r="257" spans="1:6">
      <c r="A257" s="11" t="s">
        <v>498</v>
      </c>
      <c r="B257" s="11">
        <v>48</v>
      </c>
      <c r="C257" s="11" t="s">
        <v>175</v>
      </c>
      <c r="D257" s="11" t="s">
        <v>206</v>
      </c>
      <c r="E257" s="11">
        <v>49.34</v>
      </c>
      <c r="F257" s="11">
        <v>201712</v>
      </c>
    </row>
    <row r="258" spans="1:6">
      <c r="A258" s="11" t="s">
        <v>499</v>
      </c>
      <c r="B258" s="11">
        <v>48</v>
      </c>
      <c r="C258" s="11" t="s">
        <v>175</v>
      </c>
      <c r="D258" s="11" t="s">
        <v>206</v>
      </c>
      <c r="E258" s="11">
        <v>55.980000000000004</v>
      </c>
      <c r="F258" s="11">
        <v>201712</v>
      </c>
    </row>
    <row r="259" spans="1:6">
      <c r="A259" s="11" t="s">
        <v>776</v>
      </c>
      <c r="B259" s="11">
        <v>48</v>
      </c>
      <c r="C259" s="11" t="s">
        <v>175</v>
      </c>
      <c r="D259" s="11" t="s">
        <v>206</v>
      </c>
      <c r="E259" s="11">
        <v>15.58</v>
      </c>
      <c r="F259" s="11">
        <v>201712</v>
      </c>
    </row>
    <row r="260" spans="1:6">
      <c r="A260" s="11" t="s">
        <v>495</v>
      </c>
      <c r="B260" s="11">
        <v>48</v>
      </c>
      <c r="C260" s="11" t="s">
        <v>175</v>
      </c>
      <c r="D260" s="11" t="s">
        <v>206</v>
      </c>
      <c r="E260" s="11">
        <v>32</v>
      </c>
      <c r="F260" s="11">
        <v>201712</v>
      </c>
    </row>
    <row r="261" spans="1:6">
      <c r="A261" s="11" t="s">
        <v>492</v>
      </c>
      <c r="B261" s="11">
        <v>48</v>
      </c>
      <c r="C261" s="11" t="s">
        <v>175</v>
      </c>
      <c r="D261" s="11" t="s">
        <v>206</v>
      </c>
      <c r="E261" s="11">
        <v>46.57</v>
      </c>
      <c r="F261" s="11">
        <v>201712</v>
      </c>
    </row>
    <row r="262" spans="1:6">
      <c r="A262" s="11" t="s">
        <v>491</v>
      </c>
      <c r="B262" s="11">
        <v>48</v>
      </c>
      <c r="C262" s="11" t="s">
        <v>175</v>
      </c>
      <c r="D262" s="11" t="s">
        <v>206</v>
      </c>
      <c r="E262" s="11">
        <v>47.739999999999995</v>
      </c>
      <c r="F262" s="11">
        <v>201712</v>
      </c>
    </row>
    <row r="263" spans="1:6">
      <c r="A263" s="11" t="s">
        <v>482</v>
      </c>
      <c r="B263" s="11">
        <v>46</v>
      </c>
      <c r="C263" s="11" t="s">
        <v>175</v>
      </c>
      <c r="D263" s="11" t="s">
        <v>148</v>
      </c>
      <c r="E263" s="11">
        <v>0.25</v>
      </c>
      <c r="F263" s="11">
        <v>201712</v>
      </c>
    </row>
    <row r="264" spans="1:6">
      <c r="A264" s="11" t="s">
        <v>482</v>
      </c>
      <c r="B264" s="11">
        <v>46</v>
      </c>
      <c r="C264" s="11" t="s">
        <v>175</v>
      </c>
      <c r="D264" s="11" t="s">
        <v>182</v>
      </c>
      <c r="E264" s="11">
        <v>9.5</v>
      </c>
      <c r="F264" s="11">
        <v>201712</v>
      </c>
    </row>
    <row r="265" spans="1:6">
      <c r="A265" s="11" t="s">
        <v>482</v>
      </c>
      <c r="B265" s="11">
        <v>46</v>
      </c>
      <c r="C265" s="11" t="s">
        <v>175</v>
      </c>
      <c r="D265" s="11" t="s">
        <v>185</v>
      </c>
      <c r="E265" s="11">
        <v>1.25</v>
      </c>
      <c r="F265" s="11">
        <v>201712</v>
      </c>
    </row>
    <row r="266" spans="1:6">
      <c r="A266" s="11" t="s">
        <v>482</v>
      </c>
      <c r="B266" s="11">
        <v>46</v>
      </c>
      <c r="C266" s="11" t="s">
        <v>175</v>
      </c>
      <c r="D266" s="11" t="s">
        <v>177</v>
      </c>
      <c r="E266" s="11">
        <v>1</v>
      </c>
      <c r="F266" s="11">
        <v>201712</v>
      </c>
    </row>
    <row r="267" spans="1:6">
      <c r="A267" s="11" t="s">
        <v>482</v>
      </c>
      <c r="B267" s="11">
        <v>46</v>
      </c>
      <c r="C267" s="11" t="s">
        <v>175</v>
      </c>
      <c r="D267" s="11" t="s">
        <v>198</v>
      </c>
      <c r="E267" s="11">
        <v>31.5</v>
      </c>
      <c r="F267" s="11">
        <v>201712</v>
      </c>
    </row>
    <row r="268" spans="1:6">
      <c r="A268" s="11" t="s">
        <v>482</v>
      </c>
      <c r="B268" s="11">
        <v>46</v>
      </c>
      <c r="C268" s="11" t="s">
        <v>175</v>
      </c>
      <c r="D268" s="11" t="s">
        <v>203</v>
      </c>
      <c r="E268" s="11">
        <v>0.25</v>
      </c>
      <c r="F268" s="11">
        <v>201712</v>
      </c>
    </row>
    <row r="269" spans="1:6">
      <c r="A269" s="11" t="s">
        <v>482</v>
      </c>
      <c r="B269" s="11">
        <v>46</v>
      </c>
      <c r="C269" s="11" t="s">
        <v>175</v>
      </c>
      <c r="D269" s="11" t="s">
        <v>206</v>
      </c>
      <c r="E269" s="11">
        <v>8</v>
      </c>
      <c r="F269" s="11">
        <v>201712</v>
      </c>
    </row>
    <row r="270" spans="1:6">
      <c r="A270" s="11" t="s">
        <v>777</v>
      </c>
      <c r="B270" s="11">
        <v>44</v>
      </c>
      <c r="C270" s="11" t="s">
        <v>175</v>
      </c>
      <c r="D270" s="11" t="s">
        <v>185</v>
      </c>
      <c r="E270" s="11">
        <v>26.5</v>
      </c>
      <c r="F270" s="11">
        <v>201712</v>
      </c>
    </row>
    <row r="271" spans="1:6">
      <c r="A271" s="11" t="s">
        <v>777</v>
      </c>
      <c r="B271" s="11">
        <v>44</v>
      </c>
      <c r="C271" s="11" t="s">
        <v>175</v>
      </c>
      <c r="D271" s="11" t="s">
        <v>206</v>
      </c>
      <c r="E271" s="11">
        <v>1.5</v>
      </c>
      <c r="F271" s="11">
        <v>201712</v>
      </c>
    </row>
    <row r="272" spans="1:6">
      <c r="A272" s="11" t="s">
        <v>777</v>
      </c>
      <c r="B272" s="11">
        <v>46</v>
      </c>
      <c r="C272" s="11" t="s">
        <v>175</v>
      </c>
      <c r="D272" s="11" t="s">
        <v>185</v>
      </c>
      <c r="E272" s="11">
        <v>22.33</v>
      </c>
      <c r="F272" s="11">
        <v>201712</v>
      </c>
    </row>
    <row r="273" spans="1:6">
      <c r="A273" s="11" t="s">
        <v>777</v>
      </c>
      <c r="B273" s="11">
        <v>46</v>
      </c>
      <c r="C273" s="11" t="s">
        <v>175</v>
      </c>
      <c r="D273" s="11" t="s">
        <v>198</v>
      </c>
      <c r="E273" s="11">
        <v>3.92</v>
      </c>
      <c r="F273" s="11">
        <v>201712</v>
      </c>
    </row>
    <row r="274" spans="1:6">
      <c r="A274" s="11" t="s">
        <v>777</v>
      </c>
      <c r="B274" s="11">
        <v>46</v>
      </c>
      <c r="C274" s="11" t="s">
        <v>175</v>
      </c>
      <c r="D274" s="11" t="s">
        <v>206</v>
      </c>
      <c r="E274" s="11">
        <v>1.75</v>
      </c>
      <c r="F274" s="11">
        <v>201712</v>
      </c>
    </row>
    <row r="275" spans="1:6">
      <c r="A275" s="11" t="s">
        <v>1233</v>
      </c>
      <c r="B275" s="11">
        <v>47</v>
      </c>
      <c r="C275" s="11" t="s">
        <v>185</v>
      </c>
      <c r="D275" s="11" t="s">
        <v>177</v>
      </c>
      <c r="E275" s="11">
        <v>21.5</v>
      </c>
      <c r="F275" s="11">
        <v>201712</v>
      </c>
    </row>
    <row r="276" spans="1:6">
      <c r="A276" s="11" t="s">
        <v>715</v>
      </c>
      <c r="B276" s="11">
        <v>47</v>
      </c>
      <c r="C276" s="11" t="s">
        <v>175</v>
      </c>
      <c r="D276" s="11" t="s">
        <v>198</v>
      </c>
      <c r="E276" s="11">
        <v>8</v>
      </c>
      <c r="F276" s="11">
        <v>201712</v>
      </c>
    </row>
    <row r="277" spans="1:6">
      <c r="A277" s="11" t="s">
        <v>466</v>
      </c>
      <c r="B277" s="11">
        <v>47</v>
      </c>
      <c r="C277" s="11" t="s">
        <v>175</v>
      </c>
      <c r="D277" s="11" t="s">
        <v>177</v>
      </c>
      <c r="E277" s="11">
        <v>44.5</v>
      </c>
      <c r="F277" s="11">
        <v>201712</v>
      </c>
    </row>
    <row r="278" spans="1:6">
      <c r="A278" s="11" t="s">
        <v>466</v>
      </c>
      <c r="B278" s="11">
        <v>47</v>
      </c>
      <c r="C278" s="11" t="s">
        <v>175</v>
      </c>
      <c r="D278" s="11" t="s">
        <v>198</v>
      </c>
      <c r="E278" s="11">
        <v>4.5</v>
      </c>
      <c r="F278" s="11">
        <v>201712</v>
      </c>
    </row>
    <row r="279" spans="1:6">
      <c r="A279" s="11" t="s">
        <v>726</v>
      </c>
      <c r="B279" s="11">
        <v>47</v>
      </c>
      <c r="C279" s="11" t="s">
        <v>175</v>
      </c>
      <c r="D279" s="11" t="s">
        <v>185</v>
      </c>
      <c r="E279" s="11">
        <v>1</v>
      </c>
      <c r="F279" s="11">
        <v>201712</v>
      </c>
    </row>
    <row r="280" spans="1:6">
      <c r="A280" s="11" t="s">
        <v>726</v>
      </c>
      <c r="B280" s="11">
        <v>47</v>
      </c>
      <c r="C280" s="11" t="s">
        <v>175</v>
      </c>
      <c r="D280" s="11" t="s">
        <v>177</v>
      </c>
      <c r="E280" s="11">
        <v>1</v>
      </c>
      <c r="F280" s="11">
        <v>201712</v>
      </c>
    </row>
    <row r="281" spans="1:6">
      <c r="A281" s="11" t="s">
        <v>726</v>
      </c>
      <c r="B281" s="11">
        <v>47</v>
      </c>
      <c r="C281" s="11" t="s">
        <v>175</v>
      </c>
      <c r="D281" s="11" t="s">
        <v>198</v>
      </c>
      <c r="E281" s="11">
        <v>23</v>
      </c>
      <c r="F281" s="11">
        <v>201712</v>
      </c>
    </row>
    <row r="282" spans="1:6">
      <c r="A282" s="11" t="s">
        <v>458</v>
      </c>
      <c r="B282" s="11">
        <v>47</v>
      </c>
      <c r="C282" s="11" t="s">
        <v>185</v>
      </c>
      <c r="D282" s="11" t="s">
        <v>182</v>
      </c>
      <c r="E282" s="11">
        <v>8</v>
      </c>
      <c r="F282" s="11">
        <v>201712</v>
      </c>
    </row>
    <row r="283" spans="1:6">
      <c r="A283" s="11" t="s">
        <v>458</v>
      </c>
      <c r="B283" s="11">
        <v>47</v>
      </c>
      <c r="C283" s="11" t="s">
        <v>185</v>
      </c>
      <c r="D283" s="11" t="s">
        <v>198</v>
      </c>
      <c r="E283" s="11">
        <v>8.75</v>
      </c>
      <c r="F283" s="11">
        <v>201712</v>
      </c>
    </row>
    <row r="284" spans="1:6">
      <c r="A284" s="11" t="s">
        <v>767</v>
      </c>
      <c r="B284" s="11">
        <v>47</v>
      </c>
      <c r="C284" s="11" t="s">
        <v>175</v>
      </c>
      <c r="D284" s="11" t="s">
        <v>206</v>
      </c>
      <c r="E284" s="11">
        <v>58.160000000000004</v>
      </c>
      <c r="F284" s="11">
        <v>201712</v>
      </c>
    </row>
    <row r="285" spans="1:6">
      <c r="A285" s="11" t="s">
        <v>453</v>
      </c>
      <c r="B285" s="11">
        <v>47</v>
      </c>
      <c r="C285" s="11" t="s">
        <v>175</v>
      </c>
      <c r="D285" s="11" t="s">
        <v>177</v>
      </c>
      <c r="E285" s="11">
        <v>8.75</v>
      </c>
      <c r="F285" s="11">
        <v>201712</v>
      </c>
    </row>
    <row r="286" spans="1:6">
      <c r="A286" s="11" t="s">
        <v>453</v>
      </c>
      <c r="B286" s="11">
        <v>47</v>
      </c>
      <c r="C286" s="11" t="s">
        <v>175</v>
      </c>
      <c r="D286" s="11" t="s">
        <v>198</v>
      </c>
      <c r="E286" s="11">
        <v>21.5</v>
      </c>
      <c r="F286" s="11">
        <v>201712</v>
      </c>
    </row>
    <row r="287" spans="1:6">
      <c r="A287" s="11" t="s">
        <v>453</v>
      </c>
      <c r="B287" s="11">
        <v>47</v>
      </c>
      <c r="C287" s="11" t="s">
        <v>175</v>
      </c>
      <c r="D287" s="11" t="s">
        <v>203</v>
      </c>
      <c r="E287" s="11">
        <v>0.5</v>
      </c>
      <c r="F287" s="11">
        <v>201712</v>
      </c>
    </row>
    <row r="288" spans="1:6">
      <c r="A288" s="11" t="s">
        <v>453</v>
      </c>
      <c r="B288" s="11">
        <v>47</v>
      </c>
      <c r="C288" s="11" t="s">
        <v>175</v>
      </c>
      <c r="D288" s="11" t="s">
        <v>206</v>
      </c>
      <c r="E288" s="11">
        <v>0.5</v>
      </c>
      <c r="F288" s="11">
        <v>201712</v>
      </c>
    </row>
    <row r="289" spans="1:6">
      <c r="A289" s="11" t="s">
        <v>485</v>
      </c>
      <c r="B289" s="11">
        <v>47</v>
      </c>
      <c r="C289" s="11" t="s">
        <v>175</v>
      </c>
      <c r="D289" s="11" t="s">
        <v>185</v>
      </c>
      <c r="E289" s="11">
        <v>35.25</v>
      </c>
      <c r="F289" s="11">
        <v>201712</v>
      </c>
    </row>
    <row r="290" spans="1:6">
      <c r="A290" s="11" t="s">
        <v>485</v>
      </c>
      <c r="B290" s="11">
        <v>47</v>
      </c>
      <c r="C290" s="11" t="s">
        <v>175</v>
      </c>
      <c r="D290" s="11" t="s">
        <v>206</v>
      </c>
      <c r="E290" s="11">
        <v>7.75</v>
      </c>
      <c r="F290" s="11">
        <v>201712</v>
      </c>
    </row>
    <row r="291" spans="1:6">
      <c r="A291" s="11" t="s">
        <v>459</v>
      </c>
      <c r="B291" s="11">
        <v>47</v>
      </c>
      <c r="C291" s="11" t="s">
        <v>175</v>
      </c>
      <c r="D291" s="11" t="s">
        <v>198</v>
      </c>
      <c r="E291" s="11">
        <v>44.83</v>
      </c>
      <c r="F291" s="11">
        <v>201712</v>
      </c>
    </row>
    <row r="292" spans="1:6">
      <c r="A292" s="11" t="s">
        <v>482</v>
      </c>
      <c r="B292" s="11">
        <v>47</v>
      </c>
      <c r="C292" s="11" t="s">
        <v>175</v>
      </c>
      <c r="D292" s="11" t="s">
        <v>148</v>
      </c>
      <c r="E292" s="11">
        <v>1.5</v>
      </c>
      <c r="F292" s="11">
        <v>201712</v>
      </c>
    </row>
    <row r="293" spans="1:6">
      <c r="A293" s="11" t="s">
        <v>482</v>
      </c>
      <c r="B293" s="11">
        <v>47</v>
      </c>
      <c r="C293" s="11" t="s">
        <v>175</v>
      </c>
      <c r="D293" s="11" t="s">
        <v>182</v>
      </c>
      <c r="E293" s="11">
        <v>5.25</v>
      </c>
      <c r="F293" s="11">
        <v>201712</v>
      </c>
    </row>
    <row r="294" spans="1:6">
      <c r="A294" s="11" t="s">
        <v>482</v>
      </c>
      <c r="B294" s="11">
        <v>47</v>
      </c>
      <c r="C294" s="11" t="s">
        <v>175</v>
      </c>
      <c r="D294" s="11" t="s">
        <v>185</v>
      </c>
      <c r="E294" s="11">
        <v>0.75</v>
      </c>
      <c r="F294" s="11">
        <v>201712</v>
      </c>
    </row>
    <row r="295" spans="1:6">
      <c r="A295" s="11" t="s">
        <v>482</v>
      </c>
      <c r="B295" s="11">
        <v>47</v>
      </c>
      <c r="C295" s="11" t="s">
        <v>175</v>
      </c>
      <c r="D295" s="11" t="s">
        <v>177</v>
      </c>
      <c r="E295" s="11">
        <v>2.75</v>
      </c>
      <c r="F295" s="11">
        <v>201712</v>
      </c>
    </row>
    <row r="296" spans="1:6">
      <c r="A296" s="11" t="s">
        <v>482</v>
      </c>
      <c r="B296" s="11">
        <v>47</v>
      </c>
      <c r="C296" s="11" t="s">
        <v>175</v>
      </c>
      <c r="D296" s="11" t="s">
        <v>198</v>
      </c>
      <c r="E296" s="11">
        <v>22.75</v>
      </c>
      <c r="F296" s="11">
        <v>201712</v>
      </c>
    </row>
    <row r="297" spans="1:6">
      <c r="A297" s="11" t="s">
        <v>482</v>
      </c>
      <c r="B297" s="11">
        <v>47</v>
      </c>
      <c r="C297" s="11" t="s">
        <v>175</v>
      </c>
      <c r="D297" s="11" t="s">
        <v>203</v>
      </c>
      <c r="E297" s="11">
        <v>0.5</v>
      </c>
      <c r="F297" s="11">
        <v>201712</v>
      </c>
    </row>
    <row r="298" spans="1:6">
      <c r="A298" s="11" t="s">
        <v>482</v>
      </c>
      <c r="B298" s="11">
        <v>47</v>
      </c>
      <c r="C298" s="11" t="s">
        <v>175</v>
      </c>
      <c r="D298" s="11" t="s">
        <v>206</v>
      </c>
      <c r="E298" s="11">
        <v>14</v>
      </c>
      <c r="F298" s="11">
        <v>201712</v>
      </c>
    </row>
    <row r="299" spans="1:6">
      <c r="A299" s="11" t="s">
        <v>479</v>
      </c>
      <c r="B299" s="11">
        <v>47</v>
      </c>
      <c r="C299" s="11" t="s">
        <v>175</v>
      </c>
      <c r="D299" s="11" t="s">
        <v>177</v>
      </c>
      <c r="E299" s="11">
        <v>6.5</v>
      </c>
      <c r="F299" s="11">
        <v>201712</v>
      </c>
    </row>
    <row r="300" spans="1:6">
      <c r="A300" s="11" t="s">
        <v>479</v>
      </c>
      <c r="B300" s="11">
        <v>47</v>
      </c>
      <c r="C300" s="11" t="s">
        <v>175</v>
      </c>
      <c r="D300" s="11" t="s">
        <v>198</v>
      </c>
      <c r="E300" s="11">
        <v>26</v>
      </c>
      <c r="F300" s="11">
        <v>201712</v>
      </c>
    </row>
    <row r="301" spans="1:6">
      <c r="A301" s="11" t="s">
        <v>461</v>
      </c>
      <c r="B301" s="11">
        <v>47</v>
      </c>
      <c r="C301" s="11" t="s">
        <v>185</v>
      </c>
      <c r="D301" s="11" t="s">
        <v>182</v>
      </c>
      <c r="E301" s="11">
        <v>42.5</v>
      </c>
      <c r="F301" s="11">
        <v>201712</v>
      </c>
    </row>
    <row r="302" spans="1:6">
      <c r="A302" s="11" t="s">
        <v>467</v>
      </c>
      <c r="B302" s="11">
        <v>47</v>
      </c>
      <c r="C302" s="11" t="s">
        <v>185</v>
      </c>
      <c r="D302" s="11" t="s">
        <v>206</v>
      </c>
      <c r="E302" s="11">
        <v>55.16</v>
      </c>
      <c r="F302" s="11">
        <v>201712</v>
      </c>
    </row>
    <row r="303" spans="1:6">
      <c r="A303" s="11" t="s">
        <v>774</v>
      </c>
      <c r="B303" s="11">
        <v>47</v>
      </c>
      <c r="C303" s="11" t="s">
        <v>175</v>
      </c>
      <c r="D303" s="11" t="s">
        <v>198</v>
      </c>
      <c r="E303" s="11">
        <v>49</v>
      </c>
      <c r="F303" s="11">
        <v>201712</v>
      </c>
    </row>
    <row r="304" spans="1:6">
      <c r="A304" s="11" t="s">
        <v>472</v>
      </c>
      <c r="B304" s="11">
        <v>47</v>
      </c>
      <c r="C304" s="11" t="s">
        <v>203</v>
      </c>
      <c r="D304" s="11" t="s">
        <v>198</v>
      </c>
      <c r="E304" s="11">
        <v>40</v>
      </c>
      <c r="F304" s="11">
        <v>201712</v>
      </c>
    </row>
    <row r="305" spans="1:6">
      <c r="A305" s="11" t="s">
        <v>480</v>
      </c>
      <c r="B305" s="11">
        <v>47</v>
      </c>
      <c r="C305" s="11" t="s">
        <v>175</v>
      </c>
      <c r="D305" s="11" t="s">
        <v>185</v>
      </c>
      <c r="E305" s="11">
        <v>29.5</v>
      </c>
      <c r="F305" s="11">
        <v>201712</v>
      </c>
    </row>
    <row r="306" spans="1:6">
      <c r="A306" s="11" t="s">
        <v>481</v>
      </c>
      <c r="B306" s="11">
        <v>47</v>
      </c>
      <c r="C306" s="11" t="s">
        <v>175</v>
      </c>
      <c r="D306" s="11" t="s">
        <v>198</v>
      </c>
      <c r="E306" s="11">
        <v>16</v>
      </c>
      <c r="F306" s="11">
        <v>201712</v>
      </c>
    </row>
    <row r="307" spans="1:6">
      <c r="A307" s="11" t="s">
        <v>777</v>
      </c>
      <c r="B307" s="11">
        <v>47</v>
      </c>
      <c r="C307" s="11" t="s">
        <v>175</v>
      </c>
      <c r="D307" s="11" t="s">
        <v>185</v>
      </c>
      <c r="E307" s="11">
        <v>23.5</v>
      </c>
      <c r="F307" s="11">
        <v>201712</v>
      </c>
    </row>
    <row r="308" spans="1:6">
      <c r="A308" s="11" t="s">
        <v>777</v>
      </c>
      <c r="B308" s="11">
        <v>47</v>
      </c>
      <c r="C308" s="11" t="s">
        <v>175</v>
      </c>
      <c r="D308" s="11" t="s">
        <v>198</v>
      </c>
      <c r="E308" s="11">
        <v>3</v>
      </c>
      <c r="F308" s="11">
        <v>201712</v>
      </c>
    </row>
    <row r="309" spans="1:6">
      <c r="A309" s="11" t="s">
        <v>778</v>
      </c>
      <c r="B309" s="11">
        <v>47</v>
      </c>
      <c r="C309" s="11" t="s">
        <v>175</v>
      </c>
      <c r="D309" s="11" t="s">
        <v>185</v>
      </c>
      <c r="E309" s="11">
        <v>4.25</v>
      </c>
      <c r="F309" s="11">
        <v>201712</v>
      </c>
    </row>
    <row r="310" spans="1:6">
      <c r="A310" s="11" t="s">
        <v>778</v>
      </c>
      <c r="B310" s="11">
        <v>47</v>
      </c>
      <c r="C310" s="11" t="s">
        <v>175</v>
      </c>
      <c r="D310" s="11" t="s">
        <v>177</v>
      </c>
      <c r="E310" s="11">
        <v>2.25</v>
      </c>
      <c r="F310" s="11">
        <v>201712</v>
      </c>
    </row>
    <row r="311" spans="1:6">
      <c r="A311" s="11" t="s">
        <v>778</v>
      </c>
      <c r="B311" s="11">
        <v>47</v>
      </c>
      <c r="C311" s="11" t="s">
        <v>175</v>
      </c>
      <c r="D311" s="11" t="s">
        <v>198</v>
      </c>
      <c r="E311" s="11">
        <v>37.25</v>
      </c>
      <c r="F311" s="11">
        <v>201712</v>
      </c>
    </row>
    <row r="312" spans="1:6">
      <c r="A312" s="11" t="s">
        <v>780</v>
      </c>
      <c r="B312" s="11">
        <v>47</v>
      </c>
      <c r="C312" s="11" t="s">
        <v>175</v>
      </c>
      <c r="D312" s="11" t="s">
        <v>185</v>
      </c>
      <c r="E312" s="11">
        <v>14</v>
      </c>
      <c r="F312" s="11">
        <v>201712</v>
      </c>
    </row>
    <row r="313" spans="1:6">
      <c r="A313" s="11" t="s">
        <v>780</v>
      </c>
      <c r="B313" s="11">
        <v>47</v>
      </c>
      <c r="C313" s="11" t="s">
        <v>175</v>
      </c>
      <c r="D313" s="11" t="s">
        <v>206</v>
      </c>
      <c r="E313" s="11">
        <v>11</v>
      </c>
      <c r="F313" s="11">
        <v>201712</v>
      </c>
    </row>
    <row r="314" spans="1:6">
      <c r="A314" s="11" t="s">
        <v>787</v>
      </c>
      <c r="B314" s="11">
        <v>47</v>
      </c>
      <c r="C314" s="11" t="s">
        <v>185</v>
      </c>
      <c r="D314" s="11" t="s">
        <v>198</v>
      </c>
      <c r="E314" s="11">
        <v>6</v>
      </c>
      <c r="F314" s="11">
        <v>201712</v>
      </c>
    </row>
    <row r="315" spans="1:6">
      <c r="A315" s="11" t="s">
        <v>501</v>
      </c>
      <c r="B315" s="11">
        <v>47</v>
      </c>
      <c r="C315" s="11" t="s">
        <v>175</v>
      </c>
      <c r="D315" s="11" t="s">
        <v>198</v>
      </c>
      <c r="E315" s="11">
        <v>43.5</v>
      </c>
      <c r="F315" s="11">
        <v>201712</v>
      </c>
    </row>
    <row r="316" spans="1:6">
      <c r="A316" s="11" t="s">
        <v>487</v>
      </c>
      <c r="B316" s="11">
        <v>47</v>
      </c>
      <c r="C316" s="11" t="s">
        <v>175</v>
      </c>
      <c r="D316" s="11" t="s">
        <v>177</v>
      </c>
      <c r="E316" s="11">
        <v>42.5</v>
      </c>
      <c r="F316" s="11">
        <v>201712</v>
      </c>
    </row>
    <row r="317" spans="1:6">
      <c r="A317" s="11" t="s">
        <v>768</v>
      </c>
      <c r="B317" s="11">
        <v>47</v>
      </c>
      <c r="C317" s="11" t="s">
        <v>175</v>
      </c>
      <c r="D317" s="11" t="s">
        <v>198</v>
      </c>
      <c r="E317" s="11">
        <v>17</v>
      </c>
      <c r="F317" s="11">
        <v>201712</v>
      </c>
    </row>
    <row r="318" spans="1:6">
      <c r="A318" s="11" t="s">
        <v>597</v>
      </c>
      <c r="B318" s="11">
        <v>47</v>
      </c>
      <c r="C318" s="11" t="s">
        <v>175</v>
      </c>
      <c r="D318" s="11" t="s">
        <v>198</v>
      </c>
      <c r="E318" s="11">
        <v>24</v>
      </c>
      <c r="F318" s="11">
        <v>201712</v>
      </c>
    </row>
    <row r="319" spans="1:6">
      <c r="A319" s="11" t="s">
        <v>781</v>
      </c>
      <c r="B319" s="11">
        <v>47</v>
      </c>
      <c r="C319" s="11" t="s">
        <v>175</v>
      </c>
      <c r="D319" s="11" t="s">
        <v>198</v>
      </c>
      <c r="E319" s="11">
        <v>36</v>
      </c>
      <c r="F319" s="11">
        <v>201712</v>
      </c>
    </row>
    <row r="320" spans="1:6">
      <c r="A320" s="11" t="s">
        <v>486</v>
      </c>
      <c r="B320" s="11">
        <v>47</v>
      </c>
      <c r="C320" s="11" t="s">
        <v>175</v>
      </c>
      <c r="D320" s="11" t="s">
        <v>177</v>
      </c>
      <c r="E320" s="11">
        <v>46.25</v>
      </c>
      <c r="F320" s="11">
        <v>201712</v>
      </c>
    </row>
    <row r="321" spans="1:6">
      <c r="A321" s="11" t="s">
        <v>507</v>
      </c>
      <c r="B321" s="11">
        <v>47</v>
      </c>
      <c r="C321" s="11" t="s">
        <v>175</v>
      </c>
      <c r="D321" s="11" t="s">
        <v>198</v>
      </c>
      <c r="E321" s="11">
        <v>16</v>
      </c>
      <c r="F321" s="11">
        <v>201712</v>
      </c>
    </row>
    <row r="322" spans="1:6">
      <c r="A322" s="11" t="s">
        <v>483</v>
      </c>
      <c r="B322" s="11">
        <v>47</v>
      </c>
      <c r="C322" s="11" t="s">
        <v>175</v>
      </c>
      <c r="D322" s="11" t="s">
        <v>185</v>
      </c>
      <c r="E322" s="11">
        <v>9.5</v>
      </c>
      <c r="F322" s="11">
        <v>201712</v>
      </c>
    </row>
    <row r="323" spans="1:6">
      <c r="A323" s="11" t="s">
        <v>483</v>
      </c>
      <c r="B323" s="11">
        <v>47</v>
      </c>
      <c r="C323" s="11" t="s">
        <v>175</v>
      </c>
      <c r="D323" s="11" t="s">
        <v>177</v>
      </c>
      <c r="E323" s="11">
        <v>5.5</v>
      </c>
      <c r="F323" s="11">
        <v>201712</v>
      </c>
    </row>
    <row r="324" spans="1:6">
      <c r="A324" s="11" t="s">
        <v>483</v>
      </c>
      <c r="B324" s="11">
        <v>47</v>
      </c>
      <c r="C324" s="11" t="s">
        <v>175</v>
      </c>
      <c r="D324" s="11" t="s">
        <v>198</v>
      </c>
      <c r="E324" s="11">
        <v>22.5</v>
      </c>
      <c r="F324" s="11">
        <v>201712</v>
      </c>
    </row>
    <row r="325" spans="1:6">
      <c r="A325" s="11" t="s">
        <v>483</v>
      </c>
      <c r="B325" s="11">
        <v>47</v>
      </c>
      <c r="C325" s="11" t="s">
        <v>175</v>
      </c>
      <c r="D325" s="11" t="s">
        <v>206</v>
      </c>
      <c r="E325" s="11">
        <v>6</v>
      </c>
      <c r="F325" s="11">
        <v>201712</v>
      </c>
    </row>
    <row r="326" spans="1:6">
      <c r="A326" s="11" t="s">
        <v>913</v>
      </c>
      <c r="B326" s="11">
        <v>47</v>
      </c>
      <c r="C326" s="11" t="s">
        <v>185</v>
      </c>
      <c r="D326" s="11" t="s">
        <v>177</v>
      </c>
      <c r="E326" s="11">
        <v>21.58</v>
      </c>
      <c r="F326" s="11">
        <v>201712</v>
      </c>
    </row>
    <row r="327" spans="1:6">
      <c r="A327" s="11" t="s">
        <v>784</v>
      </c>
      <c r="B327" s="11">
        <v>47</v>
      </c>
      <c r="C327" s="11" t="s">
        <v>175</v>
      </c>
      <c r="D327" s="11" t="s">
        <v>148</v>
      </c>
      <c r="E327" s="11">
        <v>2</v>
      </c>
      <c r="F327" s="11">
        <v>201712</v>
      </c>
    </row>
    <row r="328" spans="1:6">
      <c r="A328" s="11" t="s">
        <v>784</v>
      </c>
      <c r="B328" s="11">
        <v>47</v>
      </c>
      <c r="C328" s="11" t="s">
        <v>175</v>
      </c>
      <c r="D328" s="11" t="s">
        <v>182</v>
      </c>
      <c r="E328" s="11">
        <v>4.5</v>
      </c>
      <c r="F328" s="11">
        <v>201712</v>
      </c>
    </row>
    <row r="329" spans="1:6">
      <c r="A329" s="11" t="s">
        <v>784</v>
      </c>
      <c r="B329" s="11">
        <v>47</v>
      </c>
      <c r="C329" s="11" t="s">
        <v>175</v>
      </c>
      <c r="D329" s="11" t="s">
        <v>185</v>
      </c>
      <c r="E329" s="11">
        <v>4</v>
      </c>
      <c r="F329" s="11">
        <v>201712</v>
      </c>
    </row>
    <row r="330" spans="1:6">
      <c r="A330" s="11" t="s">
        <v>784</v>
      </c>
      <c r="B330" s="11">
        <v>47</v>
      </c>
      <c r="C330" s="11" t="s">
        <v>175</v>
      </c>
      <c r="D330" s="11" t="s">
        <v>177</v>
      </c>
      <c r="E330" s="11">
        <v>2.25</v>
      </c>
      <c r="F330" s="11">
        <v>201712</v>
      </c>
    </row>
    <row r="331" spans="1:6">
      <c r="A331" s="11" t="s">
        <v>784</v>
      </c>
      <c r="B331" s="11">
        <v>47</v>
      </c>
      <c r="C331" s="11" t="s">
        <v>175</v>
      </c>
      <c r="D331" s="11" t="s">
        <v>198</v>
      </c>
      <c r="E331" s="11">
        <v>4.25</v>
      </c>
      <c r="F331" s="11">
        <v>201712</v>
      </c>
    </row>
    <row r="332" spans="1:6">
      <c r="A332" s="11" t="s">
        <v>784</v>
      </c>
      <c r="B332" s="11">
        <v>47</v>
      </c>
      <c r="C332" s="11" t="s">
        <v>175</v>
      </c>
      <c r="D332" s="11" t="s">
        <v>203</v>
      </c>
      <c r="E332" s="11">
        <v>0.5</v>
      </c>
      <c r="F332" s="11">
        <v>201712</v>
      </c>
    </row>
    <row r="333" spans="1:6">
      <c r="A333" s="11" t="s">
        <v>784</v>
      </c>
      <c r="B333" s="11">
        <v>47</v>
      </c>
      <c r="C333" s="11" t="s">
        <v>175</v>
      </c>
      <c r="D333" s="11" t="s">
        <v>206</v>
      </c>
      <c r="E333" s="11">
        <v>3.5</v>
      </c>
      <c r="F333" s="11">
        <v>201712</v>
      </c>
    </row>
    <row r="334" spans="1:6">
      <c r="A334" s="11" t="s">
        <v>1233</v>
      </c>
      <c r="B334" s="11">
        <v>48</v>
      </c>
      <c r="C334" s="11" t="s">
        <v>185</v>
      </c>
      <c r="D334" s="11" t="s">
        <v>198</v>
      </c>
      <c r="E334" s="11">
        <v>60.5</v>
      </c>
      <c r="F334" s="11">
        <v>201712</v>
      </c>
    </row>
    <row r="335" spans="1:6">
      <c r="A335" s="11" t="s">
        <v>715</v>
      </c>
      <c r="B335" s="11">
        <v>48</v>
      </c>
      <c r="C335" s="11" t="s">
        <v>175</v>
      </c>
      <c r="D335" s="11" t="s">
        <v>198</v>
      </c>
      <c r="E335" s="11">
        <v>8</v>
      </c>
      <c r="F335" s="11">
        <v>201712</v>
      </c>
    </row>
    <row r="336" spans="1:6">
      <c r="A336" s="11" t="s">
        <v>466</v>
      </c>
      <c r="B336" s="11">
        <v>48</v>
      </c>
      <c r="C336" s="11" t="s">
        <v>175</v>
      </c>
      <c r="D336" s="11" t="s">
        <v>177</v>
      </c>
      <c r="E336" s="11">
        <v>50.5</v>
      </c>
      <c r="F336" s="11">
        <v>201712</v>
      </c>
    </row>
    <row r="337" spans="1:6">
      <c r="A337" s="11" t="s">
        <v>466</v>
      </c>
      <c r="B337" s="11">
        <v>48</v>
      </c>
      <c r="C337" s="11" t="s">
        <v>175</v>
      </c>
      <c r="D337" s="11" t="s">
        <v>198</v>
      </c>
      <c r="E337" s="11">
        <v>4.5</v>
      </c>
      <c r="F337" s="11">
        <v>201712</v>
      </c>
    </row>
    <row r="338" spans="1:6">
      <c r="A338" s="11" t="s">
        <v>726</v>
      </c>
      <c r="B338" s="11">
        <v>48</v>
      </c>
      <c r="C338" s="11" t="s">
        <v>175</v>
      </c>
      <c r="D338" s="11" t="s">
        <v>185</v>
      </c>
      <c r="E338" s="11">
        <v>2</v>
      </c>
      <c r="F338" s="11">
        <v>201712</v>
      </c>
    </row>
    <row r="339" spans="1:6">
      <c r="A339" s="11" t="s">
        <v>726</v>
      </c>
      <c r="B339" s="11">
        <v>48</v>
      </c>
      <c r="C339" s="11" t="s">
        <v>175</v>
      </c>
      <c r="D339" s="11" t="s">
        <v>177</v>
      </c>
      <c r="E339" s="11">
        <v>1</v>
      </c>
      <c r="F339" s="11">
        <v>201712</v>
      </c>
    </row>
    <row r="340" spans="1:6">
      <c r="A340" s="11" t="s">
        <v>726</v>
      </c>
      <c r="B340" s="11">
        <v>48</v>
      </c>
      <c r="C340" s="11" t="s">
        <v>175</v>
      </c>
      <c r="D340" s="11" t="s">
        <v>198</v>
      </c>
      <c r="E340" s="11">
        <v>22</v>
      </c>
      <c r="F340" s="11">
        <v>201712</v>
      </c>
    </row>
    <row r="341" spans="1:6">
      <c r="A341" s="11" t="s">
        <v>493</v>
      </c>
      <c r="B341" s="11">
        <v>48</v>
      </c>
      <c r="C341" s="11" t="s">
        <v>198</v>
      </c>
      <c r="D341" s="11" t="s">
        <v>177</v>
      </c>
      <c r="E341" s="11">
        <v>10</v>
      </c>
      <c r="F341" s="11">
        <v>201712</v>
      </c>
    </row>
    <row r="342" spans="1:6">
      <c r="A342" s="11" t="s">
        <v>458</v>
      </c>
      <c r="B342" s="11">
        <v>48</v>
      </c>
      <c r="C342" s="11" t="s">
        <v>185</v>
      </c>
      <c r="D342" s="11" t="s">
        <v>182</v>
      </c>
      <c r="E342" s="11">
        <v>10.5</v>
      </c>
      <c r="F342" s="11">
        <v>201712</v>
      </c>
    </row>
    <row r="343" spans="1:6">
      <c r="A343" s="11" t="s">
        <v>458</v>
      </c>
      <c r="B343" s="11">
        <v>48</v>
      </c>
      <c r="C343" s="11" t="s">
        <v>185</v>
      </c>
      <c r="D343" s="11" t="s">
        <v>198</v>
      </c>
      <c r="E343" s="11">
        <v>7.25</v>
      </c>
      <c r="F343" s="11">
        <v>201712</v>
      </c>
    </row>
    <row r="344" spans="1:6">
      <c r="A344" s="11" t="s">
        <v>767</v>
      </c>
      <c r="B344" s="11">
        <v>48</v>
      </c>
      <c r="C344" s="11" t="s">
        <v>175</v>
      </c>
      <c r="D344" s="11" t="s">
        <v>206</v>
      </c>
      <c r="E344" s="11">
        <v>53.05</v>
      </c>
      <c r="F344" s="11">
        <v>201712</v>
      </c>
    </row>
    <row r="345" spans="1:6">
      <c r="A345" s="11" t="s">
        <v>453</v>
      </c>
      <c r="B345" s="11">
        <v>48</v>
      </c>
      <c r="C345" s="11" t="s">
        <v>175</v>
      </c>
      <c r="D345" s="11" t="s">
        <v>177</v>
      </c>
      <c r="E345" s="11">
        <v>10.25</v>
      </c>
      <c r="F345" s="11">
        <v>201712</v>
      </c>
    </row>
    <row r="346" spans="1:6">
      <c r="A346" s="11" t="s">
        <v>453</v>
      </c>
      <c r="B346" s="11">
        <v>48</v>
      </c>
      <c r="C346" s="11" t="s">
        <v>175</v>
      </c>
      <c r="D346" s="11" t="s">
        <v>198</v>
      </c>
      <c r="E346" s="11">
        <v>20</v>
      </c>
      <c r="F346" s="11">
        <v>201712</v>
      </c>
    </row>
    <row r="347" spans="1:6">
      <c r="A347" s="11" t="s">
        <v>453</v>
      </c>
      <c r="B347" s="11">
        <v>48</v>
      </c>
      <c r="C347" s="11" t="s">
        <v>175</v>
      </c>
      <c r="D347" s="11" t="s">
        <v>206</v>
      </c>
      <c r="E347" s="11">
        <v>1</v>
      </c>
      <c r="F347" s="11">
        <v>201712</v>
      </c>
    </row>
    <row r="348" spans="1:6">
      <c r="A348" s="11" t="s">
        <v>598</v>
      </c>
      <c r="B348" s="11">
        <v>48</v>
      </c>
      <c r="C348" s="11" t="s">
        <v>203</v>
      </c>
      <c r="D348" s="11" t="s">
        <v>198</v>
      </c>
      <c r="E348" s="11">
        <v>18.5</v>
      </c>
      <c r="F348" s="11">
        <v>201712</v>
      </c>
    </row>
    <row r="349" spans="1:6">
      <c r="A349" s="11" t="s">
        <v>459</v>
      </c>
      <c r="B349" s="11">
        <v>48</v>
      </c>
      <c r="C349" s="11" t="s">
        <v>175</v>
      </c>
      <c r="D349" s="11" t="s">
        <v>198</v>
      </c>
      <c r="E349" s="11">
        <v>9.33</v>
      </c>
      <c r="F349" s="11">
        <v>201712</v>
      </c>
    </row>
    <row r="350" spans="1:6">
      <c r="A350" s="11" t="s">
        <v>482</v>
      </c>
      <c r="B350" s="11">
        <v>48</v>
      </c>
      <c r="C350" s="11" t="s">
        <v>175</v>
      </c>
      <c r="D350" s="11" t="s">
        <v>148</v>
      </c>
      <c r="E350" s="11">
        <v>0.5</v>
      </c>
      <c r="F350" s="11">
        <v>201712</v>
      </c>
    </row>
    <row r="351" spans="1:6">
      <c r="A351" s="11" t="s">
        <v>482</v>
      </c>
      <c r="B351" s="11">
        <v>48</v>
      </c>
      <c r="C351" s="11" t="s">
        <v>175</v>
      </c>
      <c r="D351" s="11" t="s">
        <v>182</v>
      </c>
      <c r="E351" s="11">
        <v>8.25</v>
      </c>
      <c r="F351" s="11">
        <v>201712</v>
      </c>
    </row>
    <row r="352" spans="1:6">
      <c r="A352" s="11" t="s">
        <v>482</v>
      </c>
      <c r="B352" s="11">
        <v>48</v>
      </c>
      <c r="C352" s="11" t="s">
        <v>175</v>
      </c>
      <c r="D352" s="11" t="s">
        <v>185</v>
      </c>
      <c r="E352" s="11">
        <v>0.5</v>
      </c>
      <c r="F352" s="11">
        <v>201712</v>
      </c>
    </row>
    <row r="353" spans="1:6">
      <c r="A353" s="11" t="s">
        <v>482</v>
      </c>
      <c r="B353" s="11">
        <v>48</v>
      </c>
      <c r="C353" s="11" t="s">
        <v>175</v>
      </c>
      <c r="D353" s="11" t="s">
        <v>177</v>
      </c>
      <c r="E353" s="11">
        <v>1.75</v>
      </c>
      <c r="F353" s="11">
        <v>201712</v>
      </c>
    </row>
    <row r="354" spans="1:6">
      <c r="A354" s="11" t="s">
        <v>482</v>
      </c>
      <c r="B354" s="11">
        <v>48</v>
      </c>
      <c r="C354" s="11" t="s">
        <v>175</v>
      </c>
      <c r="D354" s="11" t="s">
        <v>198</v>
      </c>
      <c r="E354" s="11">
        <v>33</v>
      </c>
      <c r="F354" s="11">
        <v>201712</v>
      </c>
    </row>
    <row r="355" spans="1:6">
      <c r="A355" s="11" t="s">
        <v>482</v>
      </c>
      <c r="B355" s="11">
        <v>48</v>
      </c>
      <c r="C355" s="11" t="s">
        <v>175</v>
      </c>
      <c r="D355" s="11" t="s">
        <v>203</v>
      </c>
      <c r="E355" s="11">
        <v>0.25</v>
      </c>
      <c r="F355" s="11">
        <v>201712</v>
      </c>
    </row>
    <row r="356" spans="1:6">
      <c r="A356" s="11" t="s">
        <v>482</v>
      </c>
      <c r="B356" s="11">
        <v>48</v>
      </c>
      <c r="C356" s="11" t="s">
        <v>175</v>
      </c>
      <c r="D356" s="11" t="s">
        <v>206</v>
      </c>
      <c r="E356" s="11">
        <v>8.75</v>
      </c>
      <c r="F356" s="11">
        <v>201712</v>
      </c>
    </row>
    <row r="357" spans="1:6">
      <c r="A357" s="11" t="s">
        <v>479</v>
      </c>
      <c r="B357" s="11">
        <v>48</v>
      </c>
      <c r="C357" s="11" t="s">
        <v>175</v>
      </c>
      <c r="D357" s="11" t="s">
        <v>177</v>
      </c>
      <c r="E357" s="11">
        <v>19.5</v>
      </c>
      <c r="F357" s="11">
        <v>201712</v>
      </c>
    </row>
    <row r="358" spans="1:6">
      <c r="A358" s="11" t="s">
        <v>479</v>
      </c>
      <c r="B358" s="11">
        <v>48</v>
      </c>
      <c r="C358" s="11" t="s">
        <v>175</v>
      </c>
      <c r="D358" s="11" t="s">
        <v>198</v>
      </c>
      <c r="E358" s="11">
        <v>13</v>
      </c>
      <c r="F358" s="11">
        <v>201712</v>
      </c>
    </row>
    <row r="359" spans="1:6">
      <c r="A359" s="11" t="s">
        <v>461</v>
      </c>
      <c r="B359" s="11">
        <v>48</v>
      </c>
      <c r="C359" s="11" t="s">
        <v>185</v>
      </c>
      <c r="D359" s="11" t="s">
        <v>182</v>
      </c>
      <c r="E359" s="11">
        <v>17.149999999999999</v>
      </c>
      <c r="F359" s="11">
        <v>201712</v>
      </c>
    </row>
    <row r="360" spans="1:6">
      <c r="A360" s="11" t="s">
        <v>467</v>
      </c>
      <c r="B360" s="11">
        <v>48</v>
      </c>
      <c r="C360" s="11" t="s">
        <v>185</v>
      </c>
      <c r="D360" s="11" t="s">
        <v>206</v>
      </c>
      <c r="E360" s="11">
        <v>58.22999999999999</v>
      </c>
      <c r="F360" s="11">
        <v>201712</v>
      </c>
    </row>
    <row r="361" spans="1:6">
      <c r="A361" s="11" t="s">
        <v>774</v>
      </c>
      <c r="B361" s="11">
        <v>48</v>
      </c>
      <c r="C361" s="11" t="s">
        <v>175</v>
      </c>
      <c r="D361" s="11" t="s">
        <v>198</v>
      </c>
      <c r="E361" s="11">
        <v>48.25</v>
      </c>
      <c r="F361" s="11">
        <v>201712</v>
      </c>
    </row>
    <row r="362" spans="1:6">
      <c r="A362" s="11" t="s">
        <v>472</v>
      </c>
      <c r="B362" s="11">
        <v>48</v>
      </c>
      <c r="C362" s="11" t="s">
        <v>203</v>
      </c>
      <c r="D362" s="11" t="s">
        <v>198</v>
      </c>
      <c r="E362" s="11">
        <v>40</v>
      </c>
      <c r="F362" s="11">
        <v>201712</v>
      </c>
    </row>
    <row r="363" spans="1:6">
      <c r="A363" s="11" t="s">
        <v>480</v>
      </c>
      <c r="B363" s="11">
        <v>48</v>
      </c>
      <c r="C363" s="11" t="s">
        <v>175</v>
      </c>
      <c r="D363" s="11" t="s">
        <v>185</v>
      </c>
      <c r="E363" s="11">
        <v>36</v>
      </c>
      <c r="F363" s="11">
        <v>201712</v>
      </c>
    </row>
    <row r="364" spans="1:6">
      <c r="A364" s="11" t="s">
        <v>777</v>
      </c>
      <c r="B364" s="11">
        <v>48</v>
      </c>
      <c r="C364" s="11" t="s">
        <v>175</v>
      </c>
      <c r="D364" s="11" t="s">
        <v>185</v>
      </c>
      <c r="E364" s="11">
        <v>26.5</v>
      </c>
      <c r="F364" s="11">
        <v>201712</v>
      </c>
    </row>
    <row r="365" spans="1:6">
      <c r="A365" s="11" t="s">
        <v>777</v>
      </c>
      <c r="B365" s="11">
        <v>48</v>
      </c>
      <c r="C365" s="11" t="s">
        <v>175</v>
      </c>
      <c r="D365" s="11" t="s">
        <v>198</v>
      </c>
      <c r="E365" s="11">
        <v>1</v>
      </c>
      <c r="F365" s="11">
        <v>201712</v>
      </c>
    </row>
    <row r="366" spans="1:6">
      <c r="A366" s="11" t="s">
        <v>777</v>
      </c>
      <c r="B366" s="11">
        <v>48</v>
      </c>
      <c r="C366" s="11" t="s">
        <v>175</v>
      </c>
      <c r="D366" s="11" t="s">
        <v>206</v>
      </c>
      <c r="E366" s="11">
        <v>0.5</v>
      </c>
      <c r="F366" s="11">
        <v>201712</v>
      </c>
    </row>
    <row r="367" spans="1:6">
      <c r="A367" s="11" t="s">
        <v>778</v>
      </c>
      <c r="B367" s="11">
        <v>48</v>
      </c>
      <c r="C367" s="11" t="s">
        <v>175</v>
      </c>
      <c r="D367" s="11" t="s">
        <v>185</v>
      </c>
      <c r="E367" s="11">
        <v>4.5</v>
      </c>
      <c r="F367" s="11">
        <v>201712</v>
      </c>
    </row>
    <row r="368" spans="1:6">
      <c r="A368" s="11" t="s">
        <v>778</v>
      </c>
      <c r="B368" s="11">
        <v>48</v>
      </c>
      <c r="C368" s="11" t="s">
        <v>175</v>
      </c>
      <c r="D368" s="11" t="s">
        <v>177</v>
      </c>
      <c r="E368" s="11">
        <v>1.25</v>
      </c>
      <c r="F368" s="11">
        <v>201712</v>
      </c>
    </row>
    <row r="369" spans="1:6">
      <c r="A369" s="11" t="s">
        <v>778</v>
      </c>
      <c r="B369" s="11">
        <v>48</v>
      </c>
      <c r="C369" s="11" t="s">
        <v>175</v>
      </c>
      <c r="D369" s="11" t="s">
        <v>198</v>
      </c>
      <c r="E369" s="11">
        <v>38</v>
      </c>
      <c r="F369" s="11">
        <v>201712</v>
      </c>
    </row>
    <row r="370" spans="1:6">
      <c r="A370" s="11" t="s">
        <v>780</v>
      </c>
      <c r="B370" s="11">
        <v>48</v>
      </c>
      <c r="C370" s="11" t="s">
        <v>175</v>
      </c>
      <c r="D370" s="11" t="s">
        <v>185</v>
      </c>
      <c r="E370" s="11">
        <v>48</v>
      </c>
      <c r="F370" s="11">
        <v>201712</v>
      </c>
    </row>
    <row r="371" spans="1:6">
      <c r="A371" s="11" t="s">
        <v>597</v>
      </c>
      <c r="B371" s="11">
        <v>48</v>
      </c>
      <c r="C371" s="11" t="s">
        <v>175</v>
      </c>
      <c r="D371" s="11" t="s">
        <v>198</v>
      </c>
      <c r="E371" s="11">
        <v>16</v>
      </c>
      <c r="F371" s="11">
        <v>201712</v>
      </c>
    </row>
    <row r="372" spans="1:6">
      <c r="A372" s="11" t="s">
        <v>501</v>
      </c>
      <c r="B372" s="11">
        <v>48</v>
      </c>
      <c r="C372" s="11" t="s">
        <v>175</v>
      </c>
      <c r="D372" s="11" t="s">
        <v>198</v>
      </c>
      <c r="E372" s="11">
        <v>37.5</v>
      </c>
      <c r="F372" s="11">
        <v>201712</v>
      </c>
    </row>
    <row r="373" spans="1:6">
      <c r="A373" s="11" t="s">
        <v>487</v>
      </c>
      <c r="B373" s="11">
        <v>48</v>
      </c>
      <c r="C373" s="11" t="s">
        <v>175</v>
      </c>
      <c r="D373" s="11" t="s">
        <v>177</v>
      </c>
      <c r="E373" s="11">
        <v>46</v>
      </c>
      <c r="F373" s="11">
        <v>201712</v>
      </c>
    </row>
    <row r="374" spans="1:6">
      <c r="A374" s="11" t="s">
        <v>768</v>
      </c>
      <c r="B374" s="11">
        <v>48</v>
      </c>
      <c r="C374" s="11" t="s">
        <v>175</v>
      </c>
      <c r="D374" s="11" t="s">
        <v>198</v>
      </c>
      <c r="E374" s="11">
        <v>17</v>
      </c>
      <c r="F374" s="11">
        <v>201712</v>
      </c>
    </row>
    <row r="375" spans="1:6">
      <c r="A375" s="11" t="s">
        <v>781</v>
      </c>
      <c r="B375" s="11">
        <v>48</v>
      </c>
      <c r="C375" s="11" t="s">
        <v>175</v>
      </c>
      <c r="D375" s="11" t="s">
        <v>198</v>
      </c>
      <c r="E375" s="11">
        <v>31</v>
      </c>
      <c r="F375" s="11">
        <v>201712</v>
      </c>
    </row>
    <row r="376" spans="1:6">
      <c r="A376" s="11" t="s">
        <v>486</v>
      </c>
      <c r="B376" s="11">
        <v>48</v>
      </c>
      <c r="C376" s="11" t="s">
        <v>175</v>
      </c>
      <c r="D376" s="11" t="s">
        <v>177</v>
      </c>
      <c r="E376" s="11">
        <v>43.5</v>
      </c>
      <c r="F376" s="11">
        <v>201712</v>
      </c>
    </row>
    <row r="377" spans="1:6">
      <c r="A377" s="11" t="s">
        <v>507</v>
      </c>
      <c r="B377" s="11">
        <v>48</v>
      </c>
      <c r="C377" s="11" t="s">
        <v>175</v>
      </c>
      <c r="D377" s="11" t="s">
        <v>198</v>
      </c>
      <c r="E377" s="11">
        <v>8</v>
      </c>
      <c r="F377" s="11">
        <v>201712</v>
      </c>
    </row>
    <row r="378" spans="1:6">
      <c r="A378" s="11" t="s">
        <v>483</v>
      </c>
      <c r="B378" s="11">
        <v>48</v>
      </c>
      <c r="C378" s="11" t="s">
        <v>175</v>
      </c>
      <c r="D378" s="11" t="s">
        <v>185</v>
      </c>
      <c r="E378" s="11">
        <v>5</v>
      </c>
      <c r="F378" s="11">
        <v>201712</v>
      </c>
    </row>
    <row r="379" spans="1:6">
      <c r="A379" s="11" t="s">
        <v>483</v>
      </c>
      <c r="B379" s="11">
        <v>48</v>
      </c>
      <c r="C379" s="11" t="s">
        <v>175</v>
      </c>
      <c r="D379" s="11" t="s">
        <v>177</v>
      </c>
      <c r="E379" s="11">
        <v>11</v>
      </c>
      <c r="F379" s="11">
        <v>201712</v>
      </c>
    </row>
    <row r="380" spans="1:6">
      <c r="A380" s="11" t="s">
        <v>483</v>
      </c>
      <c r="B380" s="11">
        <v>48</v>
      </c>
      <c r="C380" s="11" t="s">
        <v>175</v>
      </c>
      <c r="D380" s="11" t="s">
        <v>198</v>
      </c>
      <c r="E380" s="11">
        <v>18.5</v>
      </c>
      <c r="F380" s="11">
        <v>201712</v>
      </c>
    </row>
    <row r="381" spans="1:6">
      <c r="A381" s="11" t="s">
        <v>483</v>
      </c>
      <c r="B381" s="11">
        <v>48</v>
      </c>
      <c r="C381" s="11" t="s">
        <v>175</v>
      </c>
      <c r="D381" s="11" t="s">
        <v>206</v>
      </c>
      <c r="E381" s="11">
        <v>6</v>
      </c>
      <c r="F381" s="11">
        <v>201712</v>
      </c>
    </row>
    <row r="382" spans="1:6">
      <c r="A382" s="11" t="s">
        <v>784</v>
      </c>
      <c r="B382" s="11">
        <v>48</v>
      </c>
      <c r="C382" s="11" t="s">
        <v>175</v>
      </c>
      <c r="D382" s="11" t="s">
        <v>148</v>
      </c>
      <c r="E382" s="11">
        <v>2.25</v>
      </c>
      <c r="F382" s="11">
        <v>201712</v>
      </c>
    </row>
    <row r="383" spans="1:6">
      <c r="A383" s="11" t="s">
        <v>784</v>
      </c>
      <c r="B383" s="11">
        <v>48</v>
      </c>
      <c r="C383" s="11" t="s">
        <v>175</v>
      </c>
      <c r="D383" s="11" t="s">
        <v>182</v>
      </c>
      <c r="E383" s="11">
        <v>3.5</v>
      </c>
      <c r="F383" s="11">
        <v>201712</v>
      </c>
    </row>
    <row r="384" spans="1:6">
      <c r="A384" s="11" t="s">
        <v>784</v>
      </c>
      <c r="B384" s="11">
        <v>48</v>
      </c>
      <c r="C384" s="11" t="s">
        <v>175</v>
      </c>
      <c r="D384" s="11" t="s">
        <v>185</v>
      </c>
      <c r="E384" s="11">
        <v>4.25</v>
      </c>
      <c r="F384" s="11">
        <v>201712</v>
      </c>
    </row>
    <row r="385" spans="1:6">
      <c r="A385" s="11" t="s">
        <v>784</v>
      </c>
      <c r="B385" s="11">
        <v>48</v>
      </c>
      <c r="C385" s="11" t="s">
        <v>175</v>
      </c>
      <c r="D385" s="11" t="s">
        <v>177</v>
      </c>
      <c r="E385" s="11">
        <v>2.75</v>
      </c>
      <c r="F385" s="11">
        <v>201712</v>
      </c>
    </row>
    <row r="386" spans="1:6">
      <c r="A386" s="11" t="s">
        <v>784</v>
      </c>
      <c r="B386" s="11">
        <v>48</v>
      </c>
      <c r="C386" s="11" t="s">
        <v>175</v>
      </c>
      <c r="D386" s="11" t="s">
        <v>198</v>
      </c>
      <c r="E386" s="11">
        <v>4.5</v>
      </c>
      <c r="F386" s="11">
        <v>201712</v>
      </c>
    </row>
    <row r="387" spans="1:6">
      <c r="A387" s="11" t="s">
        <v>784</v>
      </c>
      <c r="B387" s="11">
        <v>48</v>
      </c>
      <c r="C387" s="11" t="s">
        <v>175</v>
      </c>
      <c r="D387" s="11" t="s">
        <v>203</v>
      </c>
      <c r="E387" s="11">
        <v>1</v>
      </c>
      <c r="F387" s="11">
        <v>201712</v>
      </c>
    </row>
    <row r="388" spans="1:6">
      <c r="A388" s="11" t="s">
        <v>784</v>
      </c>
      <c r="B388" s="11">
        <v>48</v>
      </c>
      <c r="C388" s="11" t="s">
        <v>175</v>
      </c>
      <c r="D388" s="11" t="s">
        <v>206</v>
      </c>
      <c r="E388" s="11">
        <v>4</v>
      </c>
      <c r="F388" s="11">
        <v>201712</v>
      </c>
    </row>
    <row r="389" spans="1:6">
      <c r="A389" s="11" t="s">
        <v>959</v>
      </c>
      <c r="B389" s="11">
        <v>43</v>
      </c>
      <c r="C389" s="11" t="s">
        <v>185</v>
      </c>
      <c r="D389" s="11" t="s">
        <v>148</v>
      </c>
      <c r="E389" s="11">
        <v>12.166666666666668</v>
      </c>
      <c r="F389" s="11">
        <v>201811</v>
      </c>
    </row>
    <row r="390" spans="1:6">
      <c r="A390" s="11" t="s">
        <v>715</v>
      </c>
      <c r="B390" s="11">
        <v>43</v>
      </c>
      <c r="C390" s="11" t="s">
        <v>175</v>
      </c>
      <c r="D390" s="11" t="s">
        <v>198</v>
      </c>
      <c r="E390" s="11">
        <v>7.9999999999999982</v>
      </c>
      <c r="F390" s="11">
        <v>201811</v>
      </c>
    </row>
    <row r="391" spans="1:6">
      <c r="A391" s="11" t="s">
        <v>726</v>
      </c>
      <c r="B391" s="11">
        <v>43</v>
      </c>
      <c r="C391" s="11" t="s">
        <v>175</v>
      </c>
      <c r="D391" s="11" t="s">
        <v>185</v>
      </c>
      <c r="E391" s="11">
        <v>5.0000000000000009</v>
      </c>
      <c r="F391" s="11">
        <v>201811</v>
      </c>
    </row>
    <row r="392" spans="1:6">
      <c r="A392" s="11" t="s">
        <v>726</v>
      </c>
      <c r="B392" s="11">
        <v>43</v>
      </c>
      <c r="C392" s="11" t="s">
        <v>175</v>
      </c>
      <c r="D392" s="11" t="s">
        <v>177</v>
      </c>
      <c r="E392" s="11">
        <v>4.0000000000000018</v>
      </c>
      <c r="F392" s="11">
        <v>201811</v>
      </c>
    </row>
    <row r="393" spans="1:6">
      <c r="A393" s="11" t="s">
        <v>726</v>
      </c>
      <c r="B393" s="11">
        <v>43</v>
      </c>
      <c r="C393" s="11" t="s">
        <v>175</v>
      </c>
      <c r="D393" s="11" t="s">
        <v>198</v>
      </c>
      <c r="E393" s="11">
        <v>33</v>
      </c>
      <c r="F393" s="11">
        <v>201811</v>
      </c>
    </row>
    <row r="394" spans="1:6">
      <c r="A394" s="11" t="s">
        <v>493</v>
      </c>
      <c r="B394" s="11">
        <v>43</v>
      </c>
      <c r="C394" s="11" t="s">
        <v>198</v>
      </c>
      <c r="D394" s="11" t="s">
        <v>177</v>
      </c>
      <c r="E394" s="11">
        <v>10</v>
      </c>
      <c r="F394" s="11">
        <v>201811</v>
      </c>
    </row>
    <row r="395" spans="1:6">
      <c r="A395" s="11" t="s">
        <v>458</v>
      </c>
      <c r="B395" s="11">
        <v>43</v>
      </c>
      <c r="C395" s="11" t="s">
        <v>185</v>
      </c>
      <c r="D395" s="11" t="s">
        <v>182</v>
      </c>
      <c r="E395" s="11">
        <v>4</v>
      </c>
      <c r="F395" s="11">
        <v>201811</v>
      </c>
    </row>
    <row r="396" spans="1:6">
      <c r="A396" s="11" t="s">
        <v>458</v>
      </c>
      <c r="B396" s="11">
        <v>43</v>
      </c>
      <c r="C396" s="11" t="s">
        <v>185</v>
      </c>
      <c r="D396" s="11" t="s">
        <v>198</v>
      </c>
      <c r="E396" s="11">
        <v>4.2500000000000009</v>
      </c>
      <c r="F396" s="11">
        <v>201811</v>
      </c>
    </row>
    <row r="397" spans="1:6">
      <c r="A397" s="11" t="s">
        <v>458</v>
      </c>
      <c r="B397" s="11">
        <v>43</v>
      </c>
      <c r="C397" s="11" t="s">
        <v>185</v>
      </c>
      <c r="D397" s="11" t="s">
        <v>206</v>
      </c>
      <c r="E397" s="11">
        <v>0.49999999999999956</v>
      </c>
      <c r="F397" s="11">
        <v>201811</v>
      </c>
    </row>
    <row r="398" spans="1:6">
      <c r="A398" s="11" t="s">
        <v>767</v>
      </c>
      <c r="B398" s="11">
        <v>43</v>
      </c>
      <c r="C398" s="11" t="s">
        <v>175</v>
      </c>
      <c r="D398" s="11" t="s">
        <v>206</v>
      </c>
      <c r="E398" s="11">
        <v>44.259999999999991</v>
      </c>
      <c r="F398" s="11">
        <v>201811</v>
      </c>
    </row>
    <row r="399" spans="1:6">
      <c r="A399" s="11" t="s">
        <v>488</v>
      </c>
      <c r="B399" s="11">
        <v>43</v>
      </c>
      <c r="C399" s="11" t="s">
        <v>175</v>
      </c>
      <c r="D399" s="11" t="s">
        <v>177</v>
      </c>
      <c r="E399" s="11">
        <v>38</v>
      </c>
      <c r="F399" s="11">
        <v>201811</v>
      </c>
    </row>
    <row r="400" spans="1:6">
      <c r="A400" s="11" t="s">
        <v>478</v>
      </c>
      <c r="B400" s="11">
        <v>43</v>
      </c>
      <c r="C400" s="11" t="s">
        <v>175</v>
      </c>
      <c r="D400" s="11" t="s">
        <v>206</v>
      </c>
      <c r="E400" s="11">
        <v>3.9999999999999991</v>
      </c>
      <c r="F400" s="11">
        <v>201811</v>
      </c>
    </row>
    <row r="401" spans="1:6">
      <c r="A401" s="11" t="s">
        <v>788</v>
      </c>
      <c r="B401" s="11">
        <v>43</v>
      </c>
      <c r="C401" s="11" t="s">
        <v>185</v>
      </c>
      <c r="D401" s="11" t="s">
        <v>177</v>
      </c>
      <c r="E401" s="11">
        <v>3.5666666666666669</v>
      </c>
      <c r="F401" s="11">
        <v>201811</v>
      </c>
    </row>
    <row r="402" spans="1:6">
      <c r="A402" s="11" t="s">
        <v>788</v>
      </c>
      <c r="B402" s="11">
        <v>43</v>
      </c>
      <c r="C402" s="11" t="s">
        <v>185</v>
      </c>
      <c r="D402" s="11" t="s">
        <v>198</v>
      </c>
      <c r="E402" s="11">
        <v>21.216666666666665</v>
      </c>
      <c r="F402" s="11">
        <v>201811</v>
      </c>
    </row>
    <row r="403" spans="1:6">
      <c r="A403" s="11" t="s">
        <v>485</v>
      </c>
      <c r="B403" s="11">
        <v>43</v>
      </c>
      <c r="C403" s="11" t="s">
        <v>175</v>
      </c>
      <c r="D403" s="11" t="s">
        <v>185</v>
      </c>
      <c r="E403" s="11">
        <v>23.5</v>
      </c>
      <c r="F403" s="11">
        <v>201811</v>
      </c>
    </row>
    <row r="404" spans="1:6">
      <c r="A404" s="11" t="s">
        <v>485</v>
      </c>
      <c r="B404" s="11">
        <v>43</v>
      </c>
      <c r="C404" s="11" t="s">
        <v>175</v>
      </c>
      <c r="D404" s="11" t="s">
        <v>177</v>
      </c>
      <c r="E404" s="11">
        <v>15.000000000000004</v>
      </c>
      <c r="F404" s="11">
        <v>201811</v>
      </c>
    </row>
    <row r="405" spans="1:6">
      <c r="A405" s="11" t="s">
        <v>485</v>
      </c>
      <c r="B405" s="11">
        <v>43</v>
      </c>
      <c r="C405" s="11" t="s">
        <v>175</v>
      </c>
      <c r="D405" s="11" t="s">
        <v>206</v>
      </c>
      <c r="E405" s="11">
        <v>4.7499999999999991</v>
      </c>
      <c r="F405" s="11">
        <v>201811</v>
      </c>
    </row>
    <row r="406" spans="1:6">
      <c r="A406" s="11" t="s">
        <v>471</v>
      </c>
      <c r="B406" s="11">
        <v>43</v>
      </c>
      <c r="C406" s="11" t="s">
        <v>185</v>
      </c>
      <c r="D406" s="11" t="s">
        <v>206</v>
      </c>
      <c r="E406" s="11">
        <v>20.986666666666672</v>
      </c>
      <c r="F406" s="11">
        <v>201811</v>
      </c>
    </row>
    <row r="407" spans="1:6">
      <c r="A407" s="11" t="s">
        <v>769</v>
      </c>
      <c r="B407" s="11">
        <v>43</v>
      </c>
      <c r="C407" s="11" t="s">
        <v>185</v>
      </c>
      <c r="D407" s="11" t="s">
        <v>177</v>
      </c>
      <c r="E407" s="11">
        <v>13.286666666666665</v>
      </c>
      <c r="F407" s="11">
        <v>201811</v>
      </c>
    </row>
    <row r="408" spans="1:6">
      <c r="A408" s="11" t="s">
        <v>769</v>
      </c>
      <c r="B408" s="11">
        <v>43</v>
      </c>
      <c r="C408" s="11" t="s">
        <v>185</v>
      </c>
      <c r="D408" s="11" t="s">
        <v>198</v>
      </c>
      <c r="E408" s="11">
        <v>0.28333333333333366</v>
      </c>
      <c r="F408" s="11">
        <v>201811</v>
      </c>
    </row>
    <row r="409" spans="1:6">
      <c r="A409" s="11" t="s">
        <v>769</v>
      </c>
      <c r="B409" s="11">
        <v>43</v>
      </c>
      <c r="C409" s="11" t="s">
        <v>185</v>
      </c>
      <c r="D409" s="11" t="s">
        <v>206</v>
      </c>
      <c r="E409" s="11">
        <v>32.069999999999993</v>
      </c>
      <c r="F409" s="11">
        <v>201811</v>
      </c>
    </row>
    <row r="410" spans="1:6">
      <c r="A410" s="11" t="s">
        <v>482</v>
      </c>
      <c r="B410" s="11">
        <v>43</v>
      </c>
      <c r="C410" s="11" t="s">
        <v>175</v>
      </c>
      <c r="D410" s="11" t="s">
        <v>198</v>
      </c>
      <c r="E410" s="11">
        <v>44.25</v>
      </c>
      <c r="F410" s="11">
        <v>201811</v>
      </c>
    </row>
    <row r="411" spans="1:6">
      <c r="A411" s="11" t="s">
        <v>482</v>
      </c>
      <c r="B411" s="11">
        <v>43</v>
      </c>
      <c r="C411" s="11" t="s">
        <v>175</v>
      </c>
      <c r="D411" s="11" t="s">
        <v>206</v>
      </c>
      <c r="E411" s="11">
        <v>3.9999999999999991</v>
      </c>
      <c r="F411" s="11">
        <v>201811</v>
      </c>
    </row>
    <row r="412" spans="1:6">
      <c r="A412" s="11" t="s">
        <v>479</v>
      </c>
      <c r="B412" s="11">
        <v>43</v>
      </c>
      <c r="C412" s="11" t="s">
        <v>175</v>
      </c>
      <c r="D412" s="11" t="s">
        <v>198</v>
      </c>
      <c r="E412" s="11">
        <v>45.5</v>
      </c>
      <c r="F412" s="11">
        <v>201811</v>
      </c>
    </row>
    <row r="413" spans="1:6">
      <c r="A413" s="11" t="s">
        <v>915</v>
      </c>
      <c r="B413" s="11">
        <v>43</v>
      </c>
      <c r="C413" s="11" t="s">
        <v>198</v>
      </c>
      <c r="D413" s="11" t="s">
        <v>185</v>
      </c>
      <c r="E413" s="11">
        <v>18.700000000000003</v>
      </c>
      <c r="F413" s="11">
        <v>201811</v>
      </c>
    </row>
    <row r="414" spans="1:6">
      <c r="A414" s="11" t="s">
        <v>467</v>
      </c>
      <c r="B414" s="11">
        <v>43</v>
      </c>
      <c r="C414" s="11" t="s">
        <v>185</v>
      </c>
      <c r="D414" s="11" t="s">
        <v>206</v>
      </c>
      <c r="E414" s="11">
        <v>59.76</v>
      </c>
      <c r="F414" s="11">
        <v>201811</v>
      </c>
    </row>
    <row r="415" spans="1:6">
      <c r="A415" s="11" t="s">
        <v>468</v>
      </c>
      <c r="B415" s="11">
        <v>43</v>
      </c>
      <c r="C415" s="11" t="s">
        <v>185</v>
      </c>
      <c r="D415" s="11" t="s">
        <v>198</v>
      </c>
      <c r="E415" s="11">
        <v>2.3499999999999996</v>
      </c>
      <c r="F415" s="11">
        <v>201811</v>
      </c>
    </row>
    <row r="416" spans="1:6">
      <c r="A416" s="11" t="s">
        <v>472</v>
      </c>
      <c r="B416" s="11">
        <v>43</v>
      </c>
      <c r="C416" s="11" t="s">
        <v>203</v>
      </c>
      <c r="D416" s="11" t="s">
        <v>198</v>
      </c>
      <c r="E416" s="11">
        <v>40</v>
      </c>
      <c r="F416" s="11">
        <v>201811</v>
      </c>
    </row>
    <row r="417" spans="1:6">
      <c r="A417" s="11" t="s">
        <v>480</v>
      </c>
      <c r="B417" s="11">
        <v>43</v>
      </c>
      <c r="C417" s="11" t="s">
        <v>175</v>
      </c>
      <c r="D417" s="11" t="s">
        <v>185</v>
      </c>
      <c r="E417" s="11">
        <v>37</v>
      </c>
      <c r="F417" s="11">
        <v>201811</v>
      </c>
    </row>
    <row r="418" spans="1:6">
      <c r="A418" s="11" t="s">
        <v>1209</v>
      </c>
      <c r="B418" s="11">
        <v>43</v>
      </c>
      <c r="C418" s="11" t="s">
        <v>175</v>
      </c>
      <c r="D418" s="11" t="s">
        <v>198</v>
      </c>
      <c r="E418" s="11">
        <v>16</v>
      </c>
      <c r="F418" s="11">
        <v>201811</v>
      </c>
    </row>
    <row r="419" spans="1:6">
      <c r="A419" s="11" t="s">
        <v>777</v>
      </c>
      <c r="B419" s="11">
        <v>43</v>
      </c>
      <c r="C419" s="11" t="s">
        <v>175</v>
      </c>
      <c r="D419" s="11" t="s">
        <v>185</v>
      </c>
      <c r="E419" s="11">
        <v>28</v>
      </c>
      <c r="F419" s="11">
        <v>201811</v>
      </c>
    </row>
    <row r="420" spans="1:6">
      <c r="A420" s="11" t="s">
        <v>778</v>
      </c>
      <c r="B420" s="11">
        <v>43</v>
      </c>
      <c r="C420" s="11" t="s">
        <v>175</v>
      </c>
      <c r="D420" s="11" t="s">
        <v>185</v>
      </c>
      <c r="E420" s="11">
        <v>2.5000000000000004</v>
      </c>
      <c r="F420" s="11">
        <v>201811</v>
      </c>
    </row>
    <row r="421" spans="1:6">
      <c r="A421" s="11" t="s">
        <v>778</v>
      </c>
      <c r="B421" s="11">
        <v>43</v>
      </c>
      <c r="C421" s="11" t="s">
        <v>175</v>
      </c>
      <c r="D421" s="11" t="s">
        <v>177</v>
      </c>
      <c r="E421" s="11">
        <v>1.0000000000000004</v>
      </c>
      <c r="F421" s="11">
        <v>201811</v>
      </c>
    </row>
    <row r="422" spans="1:6">
      <c r="A422" s="11" t="s">
        <v>778</v>
      </c>
      <c r="B422" s="11">
        <v>43</v>
      </c>
      <c r="C422" s="11" t="s">
        <v>175</v>
      </c>
      <c r="D422" s="11" t="s">
        <v>198</v>
      </c>
      <c r="E422" s="11">
        <v>36.500000000000007</v>
      </c>
      <c r="F422" s="11">
        <v>201811</v>
      </c>
    </row>
    <row r="423" spans="1:6">
      <c r="A423" s="11" t="s">
        <v>1320</v>
      </c>
      <c r="B423" s="11">
        <v>43</v>
      </c>
      <c r="C423" s="11" t="s">
        <v>185</v>
      </c>
      <c r="D423" s="11" t="s">
        <v>198</v>
      </c>
      <c r="E423" s="11">
        <v>12.650000000000002</v>
      </c>
      <c r="F423" s="11">
        <v>201811</v>
      </c>
    </row>
    <row r="424" spans="1:6">
      <c r="A424" s="11" t="s">
        <v>484</v>
      </c>
      <c r="B424" s="11">
        <v>43</v>
      </c>
      <c r="C424" s="11" t="s">
        <v>175</v>
      </c>
      <c r="D424" s="11" t="s">
        <v>185</v>
      </c>
      <c r="E424" s="11">
        <v>0.75</v>
      </c>
      <c r="F424" s="11">
        <v>201811</v>
      </c>
    </row>
    <row r="425" spans="1:6">
      <c r="A425" s="11" t="s">
        <v>484</v>
      </c>
      <c r="B425" s="11">
        <v>43</v>
      </c>
      <c r="C425" s="11" t="s">
        <v>175</v>
      </c>
      <c r="D425" s="11" t="s">
        <v>198</v>
      </c>
      <c r="E425" s="11">
        <v>16.25</v>
      </c>
      <c r="F425" s="11">
        <v>201811</v>
      </c>
    </row>
    <row r="426" spans="1:6">
      <c r="A426" s="11" t="s">
        <v>476</v>
      </c>
      <c r="B426" s="11">
        <v>43</v>
      </c>
      <c r="C426" s="11" t="s">
        <v>198</v>
      </c>
      <c r="D426" s="11" t="s">
        <v>206</v>
      </c>
      <c r="E426" s="11">
        <v>26.25</v>
      </c>
      <c r="F426" s="11">
        <v>201811</v>
      </c>
    </row>
    <row r="427" spans="1:6">
      <c r="A427" s="11" t="s">
        <v>782</v>
      </c>
      <c r="B427" s="11">
        <v>43</v>
      </c>
      <c r="C427" s="11" t="s">
        <v>185</v>
      </c>
      <c r="D427" s="11" t="s">
        <v>198</v>
      </c>
      <c r="E427" s="11">
        <v>3.2666666666666644</v>
      </c>
      <c r="F427" s="11">
        <v>201811</v>
      </c>
    </row>
    <row r="428" spans="1:6">
      <c r="A428" s="11" t="s">
        <v>1632</v>
      </c>
      <c r="B428" s="11">
        <v>43</v>
      </c>
      <c r="C428" s="11" t="s">
        <v>185</v>
      </c>
      <c r="D428" s="11" t="s">
        <v>198</v>
      </c>
      <c r="E428" s="11">
        <v>33.466666666666669</v>
      </c>
      <c r="F428" s="11">
        <v>201811</v>
      </c>
    </row>
    <row r="429" spans="1:6">
      <c r="A429" s="11" t="s">
        <v>833</v>
      </c>
      <c r="B429" s="11">
        <v>43</v>
      </c>
      <c r="C429" s="11" t="s">
        <v>175</v>
      </c>
      <c r="D429" s="11" t="s">
        <v>198</v>
      </c>
      <c r="E429" s="11">
        <v>48.25</v>
      </c>
      <c r="F429" s="11">
        <v>201811</v>
      </c>
    </row>
    <row r="430" spans="1:6">
      <c r="A430" s="11" t="s">
        <v>501</v>
      </c>
      <c r="B430" s="11">
        <v>43</v>
      </c>
      <c r="C430" s="11" t="s">
        <v>175</v>
      </c>
      <c r="D430" s="11" t="s">
        <v>198</v>
      </c>
      <c r="E430" s="11">
        <v>32</v>
      </c>
      <c r="F430" s="11">
        <v>201811</v>
      </c>
    </row>
    <row r="431" spans="1:6">
      <c r="A431" s="11" t="s">
        <v>487</v>
      </c>
      <c r="B431" s="11">
        <v>43</v>
      </c>
      <c r="C431" s="11" t="s">
        <v>175</v>
      </c>
      <c r="D431" s="11" t="s">
        <v>177</v>
      </c>
      <c r="E431" s="11">
        <v>50.75</v>
      </c>
      <c r="F431" s="11">
        <v>201811</v>
      </c>
    </row>
    <row r="432" spans="1:6">
      <c r="A432" s="11" t="s">
        <v>464</v>
      </c>
      <c r="B432" s="11">
        <v>43</v>
      </c>
      <c r="C432" s="11" t="s">
        <v>198</v>
      </c>
      <c r="D432" s="11" t="s">
        <v>177</v>
      </c>
      <c r="E432" s="11">
        <v>47.25</v>
      </c>
      <c r="F432" s="11">
        <v>201811</v>
      </c>
    </row>
    <row r="433" spans="1:6">
      <c r="A433" s="11" t="s">
        <v>1240</v>
      </c>
      <c r="B433" s="11">
        <v>43</v>
      </c>
      <c r="C433" s="11" t="s">
        <v>175</v>
      </c>
      <c r="D433" s="11" t="s">
        <v>177</v>
      </c>
      <c r="E433" s="11">
        <v>33.5</v>
      </c>
      <c r="F433" s="11">
        <v>201811</v>
      </c>
    </row>
    <row r="434" spans="1:6">
      <c r="A434" s="11" t="s">
        <v>486</v>
      </c>
      <c r="B434" s="11">
        <v>43</v>
      </c>
      <c r="C434" s="11" t="s">
        <v>175</v>
      </c>
      <c r="D434" s="11" t="s">
        <v>177</v>
      </c>
      <c r="E434" s="11">
        <v>35</v>
      </c>
      <c r="F434" s="11">
        <v>201811</v>
      </c>
    </row>
    <row r="435" spans="1:6">
      <c r="A435" s="11" t="s">
        <v>1216</v>
      </c>
      <c r="B435" s="11">
        <v>43</v>
      </c>
      <c r="C435" s="11" t="s">
        <v>175</v>
      </c>
      <c r="D435" s="11" t="s">
        <v>198</v>
      </c>
      <c r="E435" s="11">
        <v>14</v>
      </c>
      <c r="F435" s="11">
        <v>201811</v>
      </c>
    </row>
    <row r="436" spans="1:6">
      <c r="A436" s="11" t="s">
        <v>507</v>
      </c>
      <c r="B436" s="11">
        <v>43</v>
      </c>
      <c r="C436" s="11" t="s">
        <v>175</v>
      </c>
      <c r="D436" s="11" t="s">
        <v>198</v>
      </c>
      <c r="E436" s="11">
        <v>16</v>
      </c>
      <c r="F436" s="11">
        <v>201811</v>
      </c>
    </row>
    <row r="437" spans="1:6">
      <c r="A437" s="11" t="s">
        <v>483</v>
      </c>
      <c r="B437" s="11">
        <v>43</v>
      </c>
      <c r="C437" s="11" t="s">
        <v>175</v>
      </c>
      <c r="D437" s="11" t="s">
        <v>182</v>
      </c>
      <c r="E437" s="11">
        <v>6</v>
      </c>
      <c r="F437" s="11">
        <v>201811</v>
      </c>
    </row>
    <row r="438" spans="1:6">
      <c r="A438" s="11" t="s">
        <v>483</v>
      </c>
      <c r="B438" s="11">
        <v>43</v>
      </c>
      <c r="C438" s="11" t="s">
        <v>175</v>
      </c>
      <c r="D438" s="11" t="s">
        <v>185</v>
      </c>
      <c r="E438" s="11">
        <v>6.9999999999999973</v>
      </c>
      <c r="F438" s="11">
        <v>201811</v>
      </c>
    </row>
    <row r="439" spans="1:6">
      <c r="A439" s="11" t="s">
        <v>483</v>
      </c>
      <c r="B439" s="11">
        <v>43</v>
      </c>
      <c r="C439" s="11" t="s">
        <v>175</v>
      </c>
      <c r="D439" s="11" t="s">
        <v>177</v>
      </c>
      <c r="E439" s="11">
        <v>15.5</v>
      </c>
      <c r="F439" s="11">
        <v>201811</v>
      </c>
    </row>
    <row r="440" spans="1:6">
      <c r="A440" s="11" t="s">
        <v>483</v>
      </c>
      <c r="B440" s="11">
        <v>43</v>
      </c>
      <c r="C440" s="11" t="s">
        <v>175</v>
      </c>
      <c r="D440" s="11" t="s">
        <v>198</v>
      </c>
      <c r="E440" s="11">
        <v>15.5</v>
      </c>
      <c r="F440" s="11">
        <v>201811</v>
      </c>
    </row>
    <row r="441" spans="1:6">
      <c r="A441" s="11" t="s">
        <v>483</v>
      </c>
      <c r="B441" s="11">
        <v>43</v>
      </c>
      <c r="C441" s="11" t="s">
        <v>175</v>
      </c>
      <c r="D441" s="11" t="s">
        <v>206</v>
      </c>
      <c r="E441" s="11">
        <v>1.9999999999999996</v>
      </c>
      <c r="F441" s="11">
        <v>201811</v>
      </c>
    </row>
    <row r="442" spans="1:6">
      <c r="A442" s="11" t="s">
        <v>913</v>
      </c>
      <c r="B442" s="11">
        <v>43</v>
      </c>
      <c r="C442" s="11" t="s">
        <v>185</v>
      </c>
      <c r="D442" s="11" t="s">
        <v>177</v>
      </c>
      <c r="E442" s="11">
        <v>11</v>
      </c>
      <c r="F442" s="11">
        <v>201811</v>
      </c>
    </row>
    <row r="443" spans="1:6">
      <c r="A443" s="11" t="s">
        <v>451</v>
      </c>
      <c r="B443" s="11">
        <v>43</v>
      </c>
      <c r="C443" s="11" t="s">
        <v>185</v>
      </c>
      <c r="D443" s="11" t="s">
        <v>198</v>
      </c>
      <c r="E443" s="11">
        <v>1.2666666666666648</v>
      </c>
      <c r="F443" s="11">
        <v>201811</v>
      </c>
    </row>
    <row r="444" spans="1:6">
      <c r="A444" s="11" t="s">
        <v>784</v>
      </c>
      <c r="B444" s="11">
        <v>43</v>
      </c>
      <c r="C444" s="11" t="s">
        <v>175</v>
      </c>
      <c r="D444" s="11" t="s">
        <v>148</v>
      </c>
      <c r="E444" s="11">
        <v>2.4999999999999978</v>
      </c>
      <c r="F444" s="11">
        <v>201811</v>
      </c>
    </row>
    <row r="445" spans="1:6">
      <c r="A445" s="11" t="s">
        <v>784</v>
      </c>
      <c r="B445" s="11">
        <v>43</v>
      </c>
      <c r="C445" s="11" t="s">
        <v>175</v>
      </c>
      <c r="D445" s="11" t="s">
        <v>182</v>
      </c>
      <c r="E445" s="11">
        <v>3.2500000000000004</v>
      </c>
      <c r="F445" s="11">
        <v>201811</v>
      </c>
    </row>
    <row r="446" spans="1:6">
      <c r="A446" s="11" t="s">
        <v>784</v>
      </c>
      <c r="B446" s="11">
        <v>43</v>
      </c>
      <c r="C446" s="11" t="s">
        <v>175</v>
      </c>
      <c r="D446" s="11" t="s">
        <v>185</v>
      </c>
      <c r="E446" s="11">
        <v>2.7499999999999996</v>
      </c>
      <c r="F446" s="11">
        <v>201811</v>
      </c>
    </row>
    <row r="447" spans="1:6">
      <c r="A447" s="11" t="s">
        <v>784</v>
      </c>
      <c r="B447" s="11">
        <v>43</v>
      </c>
      <c r="C447" s="11" t="s">
        <v>175</v>
      </c>
      <c r="D447" s="11" t="s">
        <v>177</v>
      </c>
      <c r="E447" s="11">
        <v>2.0000000000000009</v>
      </c>
      <c r="F447" s="11">
        <v>201811</v>
      </c>
    </row>
    <row r="448" spans="1:6">
      <c r="A448" s="11" t="s">
        <v>784</v>
      </c>
      <c r="B448" s="11">
        <v>43</v>
      </c>
      <c r="C448" s="11" t="s">
        <v>175</v>
      </c>
      <c r="D448" s="11" t="s">
        <v>198</v>
      </c>
      <c r="E448" s="11">
        <v>4.4999999999999973</v>
      </c>
      <c r="F448" s="11">
        <v>201811</v>
      </c>
    </row>
    <row r="449" spans="1:6">
      <c r="A449" s="11" t="s">
        <v>784</v>
      </c>
      <c r="B449" s="11">
        <v>43</v>
      </c>
      <c r="C449" s="11" t="s">
        <v>175</v>
      </c>
      <c r="D449" s="11" t="s">
        <v>203</v>
      </c>
      <c r="E449" s="11">
        <v>1.2500000000000009</v>
      </c>
      <c r="F449" s="11">
        <v>201811</v>
      </c>
    </row>
    <row r="450" spans="1:6">
      <c r="A450" s="11" t="s">
        <v>784</v>
      </c>
      <c r="B450" s="11">
        <v>43</v>
      </c>
      <c r="C450" s="11" t="s">
        <v>175</v>
      </c>
      <c r="D450" s="11" t="s">
        <v>206</v>
      </c>
      <c r="E450" s="11">
        <v>2.5000000000000018</v>
      </c>
      <c r="F450" s="11">
        <v>201811</v>
      </c>
    </row>
    <row r="451" spans="1:6">
      <c r="A451" s="11" t="s">
        <v>491</v>
      </c>
      <c r="B451" s="11">
        <v>43</v>
      </c>
      <c r="C451" s="11" t="s">
        <v>198</v>
      </c>
      <c r="D451" s="11" t="s">
        <v>206</v>
      </c>
      <c r="E451" s="11">
        <v>43.333333333333336</v>
      </c>
      <c r="F451" s="11">
        <v>201811</v>
      </c>
    </row>
    <row r="452" spans="1:6">
      <c r="A452" s="11" t="s">
        <v>959</v>
      </c>
      <c r="B452" s="11">
        <v>44</v>
      </c>
      <c r="C452" s="11" t="s">
        <v>185</v>
      </c>
      <c r="D452" s="11" t="s">
        <v>148</v>
      </c>
      <c r="E452" s="11">
        <v>47.333333333333329</v>
      </c>
      <c r="F452" s="11">
        <v>201811</v>
      </c>
    </row>
    <row r="453" spans="1:6">
      <c r="A453" s="11" t="s">
        <v>715</v>
      </c>
      <c r="B453" s="11">
        <v>44</v>
      </c>
      <c r="C453" s="11" t="s">
        <v>175</v>
      </c>
      <c r="D453" s="11" t="s">
        <v>198</v>
      </c>
      <c r="E453" s="11">
        <v>7.9999999999999982</v>
      </c>
      <c r="F453" s="11">
        <v>201811</v>
      </c>
    </row>
    <row r="454" spans="1:6">
      <c r="A454" s="11" t="s">
        <v>726</v>
      </c>
      <c r="B454" s="11">
        <v>44</v>
      </c>
      <c r="C454" s="11" t="s">
        <v>175</v>
      </c>
      <c r="D454" s="11" t="s">
        <v>185</v>
      </c>
      <c r="E454" s="11">
        <v>2.0000000000000009</v>
      </c>
      <c r="F454" s="11">
        <v>201811</v>
      </c>
    </row>
    <row r="455" spans="1:6">
      <c r="A455" s="11" t="s">
        <v>726</v>
      </c>
      <c r="B455" s="11">
        <v>44</v>
      </c>
      <c r="C455" s="11" t="s">
        <v>175</v>
      </c>
      <c r="D455" s="11" t="s">
        <v>177</v>
      </c>
      <c r="E455" s="11">
        <v>4.5</v>
      </c>
      <c r="F455" s="11">
        <v>201811</v>
      </c>
    </row>
    <row r="456" spans="1:6">
      <c r="A456" s="11" t="s">
        <v>726</v>
      </c>
      <c r="B456" s="11">
        <v>44</v>
      </c>
      <c r="C456" s="11" t="s">
        <v>175</v>
      </c>
      <c r="D456" s="11" t="s">
        <v>198</v>
      </c>
      <c r="E456" s="11">
        <v>39.5</v>
      </c>
      <c r="F456" s="11">
        <v>201811</v>
      </c>
    </row>
    <row r="457" spans="1:6">
      <c r="A457" s="11" t="s">
        <v>493</v>
      </c>
      <c r="B457" s="11">
        <v>44</v>
      </c>
      <c r="C457" s="11" t="s">
        <v>198</v>
      </c>
      <c r="D457" s="11" t="s">
        <v>177</v>
      </c>
      <c r="E457" s="11">
        <v>9.5</v>
      </c>
      <c r="F457" s="11">
        <v>201811</v>
      </c>
    </row>
    <row r="458" spans="1:6">
      <c r="A458" s="11" t="s">
        <v>458</v>
      </c>
      <c r="B458" s="11">
        <v>44</v>
      </c>
      <c r="C458" s="11" t="s">
        <v>185</v>
      </c>
      <c r="D458" s="11" t="s">
        <v>182</v>
      </c>
      <c r="E458" s="11">
        <v>8.75</v>
      </c>
      <c r="F458" s="11">
        <v>201811</v>
      </c>
    </row>
    <row r="459" spans="1:6">
      <c r="A459" s="11" t="s">
        <v>458</v>
      </c>
      <c r="B459" s="11">
        <v>44</v>
      </c>
      <c r="C459" s="11" t="s">
        <v>185</v>
      </c>
      <c r="D459" s="11" t="s">
        <v>198</v>
      </c>
      <c r="E459" s="11">
        <v>6.7500000000000018</v>
      </c>
      <c r="F459" s="11">
        <v>201811</v>
      </c>
    </row>
    <row r="460" spans="1:6">
      <c r="A460" s="11" t="s">
        <v>458</v>
      </c>
      <c r="B460" s="11">
        <v>44</v>
      </c>
      <c r="C460" s="11" t="s">
        <v>185</v>
      </c>
      <c r="D460" s="11" t="s">
        <v>206</v>
      </c>
      <c r="E460" s="11">
        <v>0.75</v>
      </c>
      <c r="F460" s="11">
        <v>201811</v>
      </c>
    </row>
    <row r="461" spans="1:6">
      <c r="A461" s="11" t="s">
        <v>767</v>
      </c>
      <c r="B461" s="11">
        <v>44</v>
      </c>
      <c r="C461" s="11" t="s">
        <v>175</v>
      </c>
      <c r="D461" s="11" t="s">
        <v>206</v>
      </c>
      <c r="E461" s="11">
        <v>47.42</v>
      </c>
      <c r="F461" s="11">
        <v>201811</v>
      </c>
    </row>
    <row r="462" spans="1:6">
      <c r="A462" s="11" t="s">
        <v>488</v>
      </c>
      <c r="B462" s="11">
        <v>44</v>
      </c>
      <c r="C462" s="11" t="s">
        <v>175</v>
      </c>
      <c r="D462" s="11" t="s">
        <v>177</v>
      </c>
      <c r="E462" s="11">
        <v>48</v>
      </c>
      <c r="F462" s="11">
        <v>201811</v>
      </c>
    </row>
    <row r="463" spans="1:6">
      <c r="A463" s="11" t="s">
        <v>459</v>
      </c>
      <c r="B463" s="11">
        <v>44</v>
      </c>
      <c r="C463" s="11" t="s">
        <v>175</v>
      </c>
      <c r="D463" s="11" t="s">
        <v>211</v>
      </c>
      <c r="E463" s="11">
        <v>50.75</v>
      </c>
      <c r="F463" s="11">
        <v>201811</v>
      </c>
    </row>
    <row r="464" spans="1:6">
      <c r="A464" s="11" t="s">
        <v>769</v>
      </c>
      <c r="B464" s="11">
        <v>44</v>
      </c>
      <c r="C464" s="11" t="s">
        <v>185</v>
      </c>
      <c r="D464" s="11" t="s">
        <v>177</v>
      </c>
      <c r="E464" s="11">
        <v>21.683333333333334</v>
      </c>
      <c r="F464" s="11">
        <v>201811</v>
      </c>
    </row>
    <row r="465" spans="1:6">
      <c r="A465" s="11" t="s">
        <v>769</v>
      </c>
      <c r="B465" s="11">
        <v>44</v>
      </c>
      <c r="C465" s="11" t="s">
        <v>185</v>
      </c>
      <c r="D465" s="11" t="s">
        <v>206</v>
      </c>
      <c r="E465" s="11">
        <v>0.3833333333333333</v>
      </c>
      <c r="F465" s="11">
        <v>201811</v>
      </c>
    </row>
    <row r="466" spans="1:6">
      <c r="A466" s="11" t="s">
        <v>482</v>
      </c>
      <c r="B466" s="11">
        <v>44</v>
      </c>
      <c r="C466" s="11" t="s">
        <v>175</v>
      </c>
      <c r="D466" s="11" t="s">
        <v>182</v>
      </c>
      <c r="E466" s="11">
        <v>1.9999999999999982</v>
      </c>
      <c r="F466" s="11">
        <v>201811</v>
      </c>
    </row>
    <row r="467" spans="1:6">
      <c r="A467" s="11" t="s">
        <v>482</v>
      </c>
      <c r="B467" s="11">
        <v>44</v>
      </c>
      <c r="C467" s="11" t="s">
        <v>175</v>
      </c>
      <c r="D467" s="11" t="s">
        <v>198</v>
      </c>
      <c r="E467" s="11">
        <v>44.5</v>
      </c>
      <c r="F467" s="11">
        <v>201811</v>
      </c>
    </row>
    <row r="468" spans="1:6">
      <c r="A468" s="11" t="s">
        <v>482</v>
      </c>
      <c r="B468" s="11">
        <v>44</v>
      </c>
      <c r="C468" s="11" t="s">
        <v>175</v>
      </c>
      <c r="D468" s="11" t="s">
        <v>206</v>
      </c>
      <c r="E468" s="11">
        <v>5.4999999999999991</v>
      </c>
      <c r="F468" s="11">
        <v>201811</v>
      </c>
    </row>
    <row r="469" spans="1:6">
      <c r="A469" s="11" t="s">
        <v>479</v>
      </c>
      <c r="B469" s="11">
        <v>44</v>
      </c>
      <c r="C469" s="11" t="s">
        <v>175</v>
      </c>
      <c r="D469" s="11" t="s">
        <v>177</v>
      </c>
      <c r="E469" s="11">
        <v>17.5</v>
      </c>
      <c r="F469" s="11">
        <v>201811</v>
      </c>
    </row>
    <row r="470" spans="1:6">
      <c r="A470" s="11" t="s">
        <v>479</v>
      </c>
      <c r="B470" s="11">
        <v>44</v>
      </c>
      <c r="C470" s="11" t="s">
        <v>175</v>
      </c>
      <c r="D470" s="11" t="s">
        <v>198</v>
      </c>
      <c r="E470" s="11">
        <v>28</v>
      </c>
      <c r="F470" s="11">
        <v>201811</v>
      </c>
    </row>
    <row r="471" spans="1:6">
      <c r="A471" s="11" t="s">
        <v>455</v>
      </c>
      <c r="B471" s="11">
        <v>44</v>
      </c>
      <c r="C471" s="11" t="s">
        <v>185</v>
      </c>
      <c r="D471" s="11" t="s">
        <v>198</v>
      </c>
      <c r="E471" s="11">
        <v>3.05</v>
      </c>
      <c r="F471" s="11">
        <v>201811</v>
      </c>
    </row>
    <row r="472" spans="1:6">
      <c r="A472" s="11" t="s">
        <v>467</v>
      </c>
      <c r="B472" s="11">
        <v>44</v>
      </c>
      <c r="C472" s="11" t="s">
        <v>185</v>
      </c>
      <c r="D472" s="11" t="s">
        <v>206</v>
      </c>
      <c r="E472" s="11">
        <v>52.506666666666661</v>
      </c>
      <c r="F472" s="11">
        <v>201811</v>
      </c>
    </row>
    <row r="473" spans="1:6">
      <c r="A473" s="11" t="s">
        <v>472</v>
      </c>
      <c r="B473" s="11">
        <v>44</v>
      </c>
      <c r="C473" s="11" t="s">
        <v>203</v>
      </c>
      <c r="D473" s="11" t="s">
        <v>198</v>
      </c>
      <c r="E473" s="11">
        <v>40</v>
      </c>
      <c r="F473" s="11">
        <v>201811</v>
      </c>
    </row>
    <row r="474" spans="1:6">
      <c r="A474" s="11" t="s">
        <v>480</v>
      </c>
      <c r="B474" s="11">
        <v>44</v>
      </c>
      <c r="C474" s="11" t="s">
        <v>175</v>
      </c>
      <c r="D474" s="11" t="s">
        <v>185</v>
      </c>
      <c r="E474" s="11">
        <v>36</v>
      </c>
      <c r="F474" s="11">
        <v>201811</v>
      </c>
    </row>
    <row r="475" spans="1:6">
      <c r="A475" s="11" t="s">
        <v>1209</v>
      </c>
      <c r="B475" s="11">
        <v>44</v>
      </c>
      <c r="C475" s="11" t="s">
        <v>175</v>
      </c>
      <c r="D475" s="11" t="s">
        <v>198</v>
      </c>
      <c r="E475" s="11">
        <v>16</v>
      </c>
      <c r="F475" s="11">
        <v>201811</v>
      </c>
    </row>
    <row r="476" spans="1:6">
      <c r="A476" s="11" t="s">
        <v>957</v>
      </c>
      <c r="B476" s="11">
        <v>44</v>
      </c>
      <c r="C476" s="11" t="s">
        <v>185</v>
      </c>
      <c r="D476" s="11" t="s">
        <v>198</v>
      </c>
      <c r="E476" s="11">
        <v>3.3333333333333215E-2</v>
      </c>
      <c r="F476" s="11">
        <v>201811</v>
      </c>
    </row>
    <row r="477" spans="1:6">
      <c r="A477" s="11" t="s">
        <v>777</v>
      </c>
      <c r="B477" s="11">
        <v>44</v>
      </c>
      <c r="C477" s="11" t="s">
        <v>175</v>
      </c>
      <c r="D477" s="11" t="s">
        <v>185</v>
      </c>
      <c r="E477" s="11">
        <v>27</v>
      </c>
      <c r="F477" s="11">
        <v>201811</v>
      </c>
    </row>
    <row r="478" spans="1:6">
      <c r="A478" s="11" t="s">
        <v>777</v>
      </c>
      <c r="B478" s="11">
        <v>44</v>
      </c>
      <c r="C478" s="11" t="s">
        <v>175</v>
      </c>
      <c r="D478" s="11" t="s">
        <v>206</v>
      </c>
      <c r="E478" s="11">
        <v>0.99999999999999911</v>
      </c>
      <c r="F478" s="11">
        <v>201811</v>
      </c>
    </row>
    <row r="479" spans="1:6">
      <c r="A479" s="11" t="s">
        <v>778</v>
      </c>
      <c r="B479" s="11">
        <v>44</v>
      </c>
      <c r="C479" s="11" t="s">
        <v>175</v>
      </c>
      <c r="D479" s="11" t="s">
        <v>185</v>
      </c>
      <c r="E479" s="11">
        <v>2.5000000000000004</v>
      </c>
      <c r="F479" s="11">
        <v>201811</v>
      </c>
    </row>
    <row r="480" spans="1:6">
      <c r="A480" s="11" t="s">
        <v>778</v>
      </c>
      <c r="B480" s="11">
        <v>44</v>
      </c>
      <c r="C480" s="11" t="s">
        <v>175</v>
      </c>
      <c r="D480" s="11" t="s">
        <v>177</v>
      </c>
      <c r="E480" s="11">
        <v>1.0000000000000004</v>
      </c>
      <c r="F480" s="11">
        <v>201811</v>
      </c>
    </row>
    <row r="481" spans="1:6">
      <c r="A481" s="11" t="s">
        <v>778</v>
      </c>
      <c r="B481" s="11">
        <v>44</v>
      </c>
      <c r="C481" s="11" t="s">
        <v>175</v>
      </c>
      <c r="D481" s="11" t="s">
        <v>198</v>
      </c>
      <c r="E481" s="11">
        <v>27.500000000000004</v>
      </c>
      <c r="F481" s="11">
        <v>201811</v>
      </c>
    </row>
    <row r="482" spans="1:6">
      <c r="A482" s="11" t="s">
        <v>709</v>
      </c>
      <c r="B482" s="11">
        <v>44</v>
      </c>
      <c r="C482" s="11" t="s">
        <v>185</v>
      </c>
      <c r="D482" s="11" t="s">
        <v>198</v>
      </c>
      <c r="E482" s="11">
        <v>2.8666666666666685</v>
      </c>
      <c r="F482" s="11">
        <v>201811</v>
      </c>
    </row>
    <row r="483" spans="1:6">
      <c r="A483" s="11" t="s">
        <v>484</v>
      </c>
      <c r="B483" s="11">
        <v>44</v>
      </c>
      <c r="C483" s="11" t="s">
        <v>175</v>
      </c>
      <c r="D483" s="11" t="s">
        <v>185</v>
      </c>
      <c r="E483" s="11">
        <v>0.75</v>
      </c>
      <c r="F483" s="11">
        <v>201811</v>
      </c>
    </row>
    <row r="484" spans="1:6">
      <c r="A484" s="11" t="s">
        <v>484</v>
      </c>
      <c r="B484" s="11">
        <v>44</v>
      </c>
      <c r="C484" s="11" t="s">
        <v>175</v>
      </c>
      <c r="D484" s="11" t="s">
        <v>198</v>
      </c>
      <c r="E484" s="11">
        <v>16.25</v>
      </c>
      <c r="F484" s="11">
        <v>201811</v>
      </c>
    </row>
    <row r="485" spans="1:6">
      <c r="A485" s="11" t="s">
        <v>476</v>
      </c>
      <c r="B485" s="11">
        <v>44</v>
      </c>
      <c r="C485" s="11" t="s">
        <v>198</v>
      </c>
      <c r="D485" s="11" t="s">
        <v>206</v>
      </c>
      <c r="E485" s="11">
        <v>50.25</v>
      </c>
      <c r="F485" s="11">
        <v>201811</v>
      </c>
    </row>
    <row r="486" spans="1:6">
      <c r="A486" s="11" t="s">
        <v>833</v>
      </c>
      <c r="B486" s="11">
        <v>44</v>
      </c>
      <c r="C486" s="11" t="s">
        <v>175</v>
      </c>
      <c r="D486" s="11" t="s">
        <v>198</v>
      </c>
      <c r="E486" s="11">
        <v>47</v>
      </c>
      <c r="F486" s="11">
        <v>201811</v>
      </c>
    </row>
    <row r="487" spans="1:6">
      <c r="A487" s="11" t="s">
        <v>487</v>
      </c>
      <c r="B487" s="11">
        <v>44</v>
      </c>
      <c r="C487" s="11" t="s">
        <v>175</v>
      </c>
      <c r="D487" s="11" t="s">
        <v>177</v>
      </c>
      <c r="E487" s="11">
        <v>44</v>
      </c>
      <c r="F487" s="11">
        <v>201811</v>
      </c>
    </row>
    <row r="488" spans="1:6">
      <c r="A488" s="11" t="s">
        <v>1240</v>
      </c>
      <c r="B488" s="11">
        <v>44</v>
      </c>
      <c r="C488" s="11" t="s">
        <v>175</v>
      </c>
      <c r="D488" s="11" t="s">
        <v>177</v>
      </c>
      <c r="E488" s="11">
        <v>3</v>
      </c>
      <c r="F488" s="11">
        <v>201811</v>
      </c>
    </row>
    <row r="489" spans="1:6">
      <c r="A489" s="11" t="s">
        <v>1216</v>
      </c>
      <c r="B489" s="11">
        <v>44</v>
      </c>
      <c r="C489" s="11" t="s">
        <v>175</v>
      </c>
      <c r="D489" s="11" t="s">
        <v>198</v>
      </c>
      <c r="E489" s="11">
        <v>19.5</v>
      </c>
      <c r="F489" s="11">
        <v>201811</v>
      </c>
    </row>
    <row r="490" spans="1:6">
      <c r="A490" s="11" t="s">
        <v>507</v>
      </c>
      <c r="B490" s="11">
        <v>44</v>
      </c>
      <c r="C490" s="11" t="s">
        <v>175</v>
      </c>
      <c r="D490" s="11" t="s">
        <v>198</v>
      </c>
      <c r="E490" s="11">
        <v>16</v>
      </c>
      <c r="F490" s="11">
        <v>201811</v>
      </c>
    </row>
    <row r="491" spans="1:6">
      <c r="A491" s="11" t="s">
        <v>483</v>
      </c>
      <c r="B491" s="11">
        <v>44</v>
      </c>
      <c r="C491" s="11" t="s">
        <v>175</v>
      </c>
      <c r="D491" s="11" t="s">
        <v>182</v>
      </c>
      <c r="E491" s="11">
        <v>5.9999999999999982</v>
      </c>
      <c r="F491" s="11">
        <v>201811</v>
      </c>
    </row>
    <row r="492" spans="1:6">
      <c r="A492" s="11" t="s">
        <v>483</v>
      </c>
      <c r="B492" s="11">
        <v>44</v>
      </c>
      <c r="C492" s="11" t="s">
        <v>175</v>
      </c>
      <c r="D492" s="11" t="s">
        <v>185</v>
      </c>
      <c r="E492" s="11">
        <v>2.7499999999999996</v>
      </c>
      <c r="F492" s="11">
        <v>201811</v>
      </c>
    </row>
    <row r="493" spans="1:6">
      <c r="A493" s="11" t="s">
        <v>483</v>
      </c>
      <c r="B493" s="11">
        <v>44</v>
      </c>
      <c r="C493" s="11" t="s">
        <v>175</v>
      </c>
      <c r="D493" s="11" t="s">
        <v>177</v>
      </c>
      <c r="E493" s="11">
        <v>2.7499999999999996</v>
      </c>
      <c r="F493" s="11">
        <v>201811</v>
      </c>
    </row>
    <row r="494" spans="1:6">
      <c r="A494" s="11" t="s">
        <v>483</v>
      </c>
      <c r="B494" s="11">
        <v>44</v>
      </c>
      <c r="C494" s="11" t="s">
        <v>175</v>
      </c>
      <c r="D494" s="11" t="s">
        <v>198</v>
      </c>
      <c r="E494" s="11">
        <v>22.5</v>
      </c>
      <c r="F494" s="11">
        <v>201811</v>
      </c>
    </row>
    <row r="495" spans="1:6">
      <c r="A495" s="11" t="s">
        <v>483</v>
      </c>
      <c r="B495" s="11">
        <v>44</v>
      </c>
      <c r="C495" s="11" t="s">
        <v>175</v>
      </c>
      <c r="D495" s="11" t="s">
        <v>206</v>
      </c>
      <c r="E495" s="11">
        <v>12</v>
      </c>
      <c r="F495" s="11">
        <v>201811</v>
      </c>
    </row>
    <row r="496" spans="1:6">
      <c r="A496" s="11" t="s">
        <v>913</v>
      </c>
      <c r="B496" s="11">
        <v>44</v>
      </c>
      <c r="C496" s="11" t="s">
        <v>185</v>
      </c>
      <c r="D496" s="11" t="s">
        <v>177</v>
      </c>
      <c r="E496" s="11">
        <v>39.549999999999997</v>
      </c>
      <c r="F496" s="11">
        <v>201811</v>
      </c>
    </row>
    <row r="497" spans="1:6">
      <c r="A497" s="11" t="s">
        <v>784</v>
      </c>
      <c r="B497" s="11">
        <v>44</v>
      </c>
      <c r="C497" s="11" t="s">
        <v>175</v>
      </c>
      <c r="D497" s="11" t="s">
        <v>148</v>
      </c>
      <c r="E497" s="11">
        <v>1.4999999999999973</v>
      </c>
      <c r="F497" s="11">
        <v>201811</v>
      </c>
    </row>
    <row r="498" spans="1:6">
      <c r="A498" s="11" t="s">
        <v>784</v>
      </c>
      <c r="B498" s="11">
        <v>44</v>
      </c>
      <c r="C498" s="11" t="s">
        <v>175</v>
      </c>
      <c r="D498" s="11" t="s">
        <v>182</v>
      </c>
      <c r="E498" s="11">
        <v>3.7499999999999973</v>
      </c>
      <c r="F498" s="11">
        <v>201811</v>
      </c>
    </row>
    <row r="499" spans="1:6">
      <c r="A499" s="11" t="s">
        <v>784</v>
      </c>
      <c r="B499" s="11">
        <v>44</v>
      </c>
      <c r="C499" s="11" t="s">
        <v>175</v>
      </c>
      <c r="D499" s="11" t="s">
        <v>185</v>
      </c>
      <c r="E499" s="11">
        <v>4.75</v>
      </c>
      <c r="F499" s="11">
        <v>201811</v>
      </c>
    </row>
    <row r="500" spans="1:6">
      <c r="A500" s="11" t="s">
        <v>784</v>
      </c>
      <c r="B500" s="11">
        <v>44</v>
      </c>
      <c r="C500" s="11" t="s">
        <v>175</v>
      </c>
      <c r="D500" s="11" t="s">
        <v>177</v>
      </c>
      <c r="E500" s="11">
        <v>3.7499999999999987</v>
      </c>
      <c r="F500" s="11">
        <v>201811</v>
      </c>
    </row>
    <row r="501" spans="1:6">
      <c r="A501" s="11" t="s">
        <v>784</v>
      </c>
      <c r="B501" s="11">
        <v>44</v>
      </c>
      <c r="C501" s="11" t="s">
        <v>175</v>
      </c>
      <c r="D501" s="11" t="s">
        <v>198</v>
      </c>
      <c r="E501" s="11">
        <v>5.5</v>
      </c>
      <c r="F501" s="11">
        <v>201811</v>
      </c>
    </row>
    <row r="502" spans="1:6">
      <c r="A502" s="11" t="s">
        <v>784</v>
      </c>
      <c r="B502" s="11">
        <v>44</v>
      </c>
      <c r="C502" s="11" t="s">
        <v>175</v>
      </c>
      <c r="D502" s="11" t="s">
        <v>203</v>
      </c>
      <c r="E502" s="11">
        <v>0.99999999999999911</v>
      </c>
      <c r="F502" s="11">
        <v>201811</v>
      </c>
    </row>
    <row r="503" spans="1:6">
      <c r="A503" s="11" t="s">
        <v>784</v>
      </c>
      <c r="B503" s="11">
        <v>44</v>
      </c>
      <c r="C503" s="11" t="s">
        <v>175</v>
      </c>
      <c r="D503" s="11" t="s">
        <v>206</v>
      </c>
      <c r="E503" s="11">
        <v>3.7500000000000013</v>
      </c>
      <c r="F503" s="11">
        <v>201811</v>
      </c>
    </row>
    <row r="504" spans="1:6">
      <c r="A504" s="11" t="s">
        <v>491</v>
      </c>
      <c r="B504" s="11">
        <v>44</v>
      </c>
      <c r="C504" s="11" t="s">
        <v>198</v>
      </c>
      <c r="D504" s="11" t="s">
        <v>206</v>
      </c>
      <c r="E504" s="11">
        <v>17.25</v>
      </c>
      <c r="F504" s="11">
        <v>201811</v>
      </c>
    </row>
    <row r="505" spans="1:6">
      <c r="A505" s="11" t="s">
        <v>492</v>
      </c>
      <c r="B505" s="11">
        <v>45</v>
      </c>
      <c r="C505" s="11" t="s">
        <v>198</v>
      </c>
      <c r="D505" s="11" t="s">
        <v>206</v>
      </c>
      <c r="E505" s="11">
        <v>52.666666666666671</v>
      </c>
      <c r="F505" s="11">
        <v>201812</v>
      </c>
    </row>
    <row r="506" spans="1:6">
      <c r="A506" s="11" t="s">
        <v>491</v>
      </c>
      <c r="B506" s="11">
        <v>45</v>
      </c>
      <c r="C506" s="11" t="s">
        <v>198</v>
      </c>
      <c r="D506" s="11" t="s">
        <v>206</v>
      </c>
      <c r="E506" s="11">
        <v>43.416666666666657</v>
      </c>
      <c r="F506" s="11">
        <v>201812</v>
      </c>
    </row>
    <row r="507" spans="1:6">
      <c r="A507" s="11" t="s">
        <v>492</v>
      </c>
      <c r="B507" s="11">
        <v>46</v>
      </c>
      <c r="C507" s="11" t="s">
        <v>198</v>
      </c>
      <c r="D507" s="11" t="s">
        <v>206</v>
      </c>
      <c r="E507" s="11">
        <v>45.576666666666668</v>
      </c>
      <c r="F507" s="11">
        <v>201812</v>
      </c>
    </row>
    <row r="508" spans="1:6">
      <c r="A508" s="11" t="s">
        <v>491</v>
      </c>
      <c r="B508" s="11">
        <v>46</v>
      </c>
      <c r="C508" s="11" t="s">
        <v>198</v>
      </c>
      <c r="D508" s="11" t="s">
        <v>206</v>
      </c>
      <c r="E508" s="11">
        <v>49.25</v>
      </c>
      <c r="F508" s="11">
        <v>201812</v>
      </c>
    </row>
    <row r="509" spans="1:6">
      <c r="A509" s="11" t="s">
        <v>492</v>
      </c>
      <c r="B509" s="11">
        <v>47</v>
      </c>
      <c r="C509" s="11" t="s">
        <v>198</v>
      </c>
      <c r="D509" s="11" t="s">
        <v>206</v>
      </c>
      <c r="E509" s="11">
        <v>44.51</v>
      </c>
      <c r="F509" s="11">
        <v>201812</v>
      </c>
    </row>
    <row r="510" spans="1:6">
      <c r="A510" s="11" t="s">
        <v>1233</v>
      </c>
      <c r="B510" s="11">
        <v>43</v>
      </c>
      <c r="C510" s="11" t="s">
        <v>185</v>
      </c>
      <c r="D510" s="11" t="s">
        <v>177</v>
      </c>
      <c r="E510" s="11">
        <v>29.216666666666669</v>
      </c>
      <c r="F510" s="11">
        <v>201812</v>
      </c>
    </row>
    <row r="511" spans="1:6">
      <c r="A511" s="11" t="s">
        <v>1233</v>
      </c>
      <c r="B511" s="11">
        <v>44</v>
      </c>
      <c r="C511" s="11" t="s">
        <v>185</v>
      </c>
      <c r="D511" s="11" t="s">
        <v>177</v>
      </c>
      <c r="E511" s="11">
        <v>39.033333333333346</v>
      </c>
      <c r="F511" s="11">
        <v>201812</v>
      </c>
    </row>
    <row r="512" spans="1:6">
      <c r="A512" s="11" t="s">
        <v>708</v>
      </c>
      <c r="B512" s="11">
        <v>43</v>
      </c>
      <c r="C512" s="11" t="s">
        <v>203</v>
      </c>
      <c r="D512" s="11" t="s">
        <v>185</v>
      </c>
      <c r="E512" s="11">
        <v>33.850000000000009</v>
      </c>
      <c r="F512" s="11">
        <v>201812</v>
      </c>
    </row>
    <row r="513" spans="1:6">
      <c r="A513" s="11" t="s">
        <v>708</v>
      </c>
      <c r="B513" s="11">
        <v>44</v>
      </c>
      <c r="C513" s="11" t="s">
        <v>203</v>
      </c>
      <c r="D513" s="11" t="s">
        <v>185</v>
      </c>
      <c r="E513" s="11">
        <v>32.533333333333339</v>
      </c>
      <c r="F513" s="11">
        <v>201812</v>
      </c>
    </row>
    <row r="514" spans="1:6">
      <c r="A514" s="11" t="s">
        <v>708</v>
      </c>
      <c r="B514" s="11">
        <v>44</v>
      </c>
      <c r="C514" s="11" t="s">
        <v>203</v>
      </c>
      <c r="D514" s="11" t="s">
        <v>198</v>
      </c>
      <c r="E514" s="11">
        <v>5.6166666666666654</v>
      </c>
      <c r="F514" s="11">
        <v>201812</v>
      </c>
    </row>
    <row r="515" spans="1:6">
      <c r="A515" s="11" t="s">
        <v>453</v>
      </c>
      <c r="B515" s="11">
        <v>43</v>
      </c>
      <c r="C515" s="11" t="s">
        <v>175</v>
      </c>
      <c r="D515" s="11" t="s">
        <v>177</v>
      </c>
      <c r="E515" s="11">
        <v>6.7499999999999973</v>
      </c>
      <c r="F515" s="11">
        <v>201812</v>
      </c>
    </row>
    <row r="516" spans="1:6">
      <c r="A516" s="11" t="s">
        <v>453</v>
      </c>
      <c r="B516" s="11">
        <v>43</v>
      </c>
      <c r="C516" s="11" t="s">
        <v>175</v>
      </c>
      <c r="D516" s="11" t="s">
        <v>198</v>
      </c>
      <c r="E516" s="11">
        <v>25.75</v>
      </c>
      <c r="F516" s="11">
        <v>201812</v>
      </c>
    </row>
    <row r="517" spans="1:6">
      <c r="A517" s="11" t="s">
        <v>453</v>
      </c>
      <c r="B517" s="11">
        <v>44</v>
      </c>
      <c r="C517" s="11" t="s">
        <v>175</v>
      </c>
      <c r="D517" s="11" t="s">
        <v>177</v>
      </c>
      <c r="E517" s="11">
        <v>4.7499999999999964</v>
      </c>
      <c r="F517" s="11">
        <v>201812</v>
      </c>
    </row>
    <row r="518" spans="1:6">
      <c r="A518" s="11" t="s">
        <v>453</v>
      </c>
      <c r="B518" s="11">
        <v>44</v>
      </c>
      <c r="C518" s="11" t="s">
        <v>175</v>
      </c>
      <c r="D518" s="11" t="s">
        <v>198</v>
      </c>
      <c r="E518" s="11">
        <v>28</v>
      </c>
      <c r="F518" s="11">
        <v>201812</v>
      </c>
    </row>
    <row r="519" spans="1:6">
      <c r="A519" s="11" t="s">
        <v>951</v>
      </c>
      <c r="B519" s="11">
        <v>43</v>
      </c>
      <c r="C519" s="11" t="s">
        <v>175</v>
      </c>
      <c r="D519" s="11" t="s">
        <v>185</v>
      </c>
      <c r="E519" s="11">
        <v>4.0000000000000018</v>
      </c>
      <c r="F519" s="11">
        <v>201812</v>
      </c>
    </row>
    <row r="520" spans="1:6">
      <c r="A520" s="11" t="s">
        <v>951</v>
      </c>
      <c r="B520" s="11">
        <v>43</v>
      </c>
      <c r="C520" s="11" t="s">
        <v>175</v>
      </c>
      <c r="D520" s="11" t="s">
        <v>177</v>
      </c>
      <c r="E520" s="11">
        <v>3</v>
      </c>
      <c r="F520" s="11">
        <v>201812</v>
      </c>
    </row>
    <row r="521" spans="1:6">
      <c r="A521" s="11" t="s">
        <v>951</v>
      </c>
      <c r="B521" s="11">
        <v>43</v>
      </c>
      <c r="C521" s="11" t="s">
        <v>175</v>
      </c>
      <c r="D521" s="11" t="s">
        <v>198</v>
      </c>
      <c r="E521" s="11">
        <v>7.9999999999999982</v>
      </c>
      <c r="F521" s="11">
        <v>201812</v>
      </c>
    </row>
    <row r="522" spans="1:6">
      <c r="A522" s="11" t="s">
        <v>951</v>
      </c>
      <c r="B522" s="11">
        <v>43</v>
      </c>
      <c r="C522" s="11" t="s">
        <v>175</v>
      </c>
      <c r="D522" s="11" t="s">
        <v>206</v>
      </c>
      <c r="E522" s="11">
        <v>2.0000000000000009</v>
      </c>
      <c r="F522" s="11">
        <v>201812</v>
      </c>
    </row>
    <row r="523" spans="1:6">
      <c r="A523" s="11" t="s">
        <v>951</v>
      </c>
      <c r="B523" s="11">
        <v>44</v>
      </c>
      <c r="C523" s="11" t="s">
        <v>175</v>
      </c>
      <c r="D523" s="11" t="s">
        <v>182</v>
      </c>
      <c r="E523" s="11">
        <v>2.0000000000000009</v>
      </c>
      <c r="F523" s="11">
        <v>201812</v>
      </c>
    </row>
    <row r="524" spans="1:6">
      <c r="A524" s="11" t="s">
        <v>951</v>
      </c>
      <c r="B524" s="11">
        <v>44</v>
      </c>
      <c r="C524" s="11" t="s">
        <v>175</v>
      </c>
      <c r="D524" s="11" t="s">
        <v>185</v>
      </c>
      <c r="E524" s="11">
        <v>5.0000000000000009</v>
      </c>
      <c r="F524" s="11">
        <v>201812</v>
      </c>
    </row>
    <row r="525" spans="1:6">
      <c r="A525" s="11" t="s">
        <v>951</v>
      </c>
      <c r="B525" s="11">
        <v>44</v>
      </c>
      <c r="C525" s="11" t="s">
        <v>175</v>
      </c>
      <c r="D525" s="11" t="s">
        <v>177</v>
      </c>
      <c r="E525" s="11">
        <v>1.5</v>
      </c>
      <c r="F525" s="11">
        <v>201812</v>
      </c>
    </row>
    <row r="526" spans="1:6">
      <c r="A526" s="11" t="s">
        <v>951</v>
      </c>
      <c r="B526" s="11">
        <v>44</v>
      </c>
      <c r="C526" s="11" t="s">
        <v>175</v>
      </c>
      <c r="D526" s="11" t="s">
        <v>198</v>
      </c>
      <c r="E526" s="11">
        <v>12.5</v>
      </c>
      <c r="F526" s="11">
        <v>201812</v>
      </c>
    </row>
    <row r="527" spans="1:6">
      <c r="A527" s="11" t="s">
        <v>951</v>
      </c>
      <c r="B527" s="11">
        <v>44</v>
      </c>
      <c r="C527" s="11" t="s">
        <v>175</v>
      </c>
      <c r="D527" s="11" t="s">
        <v>206</v>
      </c>
      <c r="E527" s="11">
        <v>4.4999999999999982</v>
      </c>
      <c r="F527" s="11">
        <v>201812</v>
      </c>
    </row>
    <row r="528" spans="1:6">
      <c r="A528" s="11" t="s">
        <v>786</v>
      </c>
      <c r="B528" s="11">
        <v>44</v>
      </c>
      <c r="C528" s="11" t="s">
        <v>198</v>
      </c>
      <c r="D528" s="11" t="s">
        <v>185</v>
      </c>
      <c r="E528" s="11">
        <v>9.68333333333333</v>
      </c>
      <c r="F528" s="11">
        <v>201812</v>
      </c>
    </row>
    <row r="529" spans="1:6">
      <c r="A529" s="11" t="s">
        <v>478</v>
      </c>
      <c r="B529" s="11">
        <v>44</v>
      </c>
      <c r="C529" s="11" t="s">
        <v>175</v>
      </c>
      <c r="D529" s="11" t="s">
        <v>206</v>
      </c>
      <c r="E529" s="11">
        <v>19</v>
      </c>
      <c r="F529" s="11">
        <v>201812</v>
      </c>
    </row>
    <row r="530" spans="1:6">
      <c r="A530" s="11" t="s">
        <v>485</v>
      </c>
      <c r="B530" s="11">
        <v>44</v>
      </c>
      <c r="C530" s="11" t="s">
        <v>175</v>
      </c>
      <c r="D530" s="11" t="s">
        <v>185</v>
      </c>
      <c r="E530" s="11">
        <v>34.5</v>
      </c>
      <c r="F530" s="11">
        <v>201812</v>
      </c>
    </row>
    <row r="531" spans="1:6">
      <c r="A531" s="11" t="s">
        <v>485</v>
      </c>
      <c r="B531" s="11">
        <v>44</v>
      </c>
      <c r="C531" s="11" t="s">
        <v>175</v>
      </c>
      <c r="D531" s="11" t="s">
        <v>177</v>
      </c>
      <c r="E531" s="11">
        <v>3.75</v>
      </c>
      <c r="F531" s="11">
        <v>201812</v>
      </c>
    </row>
    <row r="532" spans="1:6">
      <c r="A532" s="11" t="s">
        <v>598</v>
      </c>
      <c r="B532" s="11">
        <v>43</v>
      </c>
      <c r="C532" s="11" t="s">
        <v>203</v>
      </c>
      <c r="D532" s="11" t="s">
        <v>198</v>
      </c>
      <c r="E532" s="11">
        <v>24.5</v>
      </c>
      <c r="F532" s="11">
        <v>201812</v>
      </c>
    </row>
    <row r="533" spans="1:6">
      <c r="A533" s="11" t="s">
        <v>598</v>
      </c>
      <c r="B533" s="11">
        <v>44</v>
      </c>
      <c r="C533" s="11" t="s">
        <v>203</v>
      </c>
      <c r="D533" s="11" t="s">
        <v>198</v>
      </c>
      <c r="E533" s="11">
        <v>17</v>
      </c>
      <c r="F533" s="11">
        <v>201812</v>
      </c>
    </row>
    <row r="534" spans="1:6">
      <c r="A534" s="11" t="s">
        <v>471</v>
      </c>
      <c r="B534" s="11">
        <v>44</v>
      </c>
      <c r="C534" s="11" t="s">
        <v>185</v>
      </c>
      <c r="D534" s="11" t="s">
        <v>206</v>
      </c>
      <c r="E534" s="11">
        <v>21.316666666666666</v>
      </c>
      <c r="F534" s="11">
        <v>201812</v>
      </c>
    </row>
    <row r="535" spans="1:6">
      <c r="A535" s="11" t="s">
        <v>770</v>
      </c>
      <c r="B535" s="11">
        <v>43</v>
      </c>
      <c r="C535" s="11" t="s">
        <v>185</v>
      </c>
      <c r="D535" s="11" t="s">
        <v>198</v>
      </c>
      <c r="E535" s="11">
        <v>0.83333333333333304</v>
      </c>
      <c r="F535" s="11">
        <v>201812</v>
      </c>
    </row>
    <row r="536" spans="1:6">
      <c r="A536" s="11" t="s">
        <v>770</v>
      </c>
      <c r="B536" s="11">
        <v>44</v>
      </c>
      <c r="C536" s="11" t="s">
        <v>185</v>
      </c>
      <c r="D536" s="11" t="s">
        <v>198</v>
      </c>
      <c r="E536" s="11">
        <v>10.75</v>
      </c>
      <c r="F536" s="11">
        <v>201812</v>
      </c>
    </row>
    <row r="537" spans="1:6">
      <c r="A537" s="11" t="s">
        <v>915</v>
      </c>
      <c r="B537" s="11">
        <v>44</v>
      </c>
      <c r="C537" s="11" t="s">
        <v>198</v>
      </c>
      <c r="D537" s="11" t="s">
        <v>185</v>
      </c>
      <c r="E537" s="11">
        <v>37.183333333333337</v>
      </c>
      <c r="F537" s="11">
        <v>201812</v>
      </c>
    </row>
    <row r="538" spans="1:6">
      <c r="A538" s="11" t="s">
        <v>955</v>
      </c>
      <c r="B538" s="11">
        <v>44</v>
      </c>
      <c r="C538" s="11" t="s">
        <v>175</v>
      </c>
      <c r="D538" s="11" t="s">
        <v>198</v>
      </c>
      <c r="E538" s="11">
        <v>18.000000000000004</v>
      </c>
      <c r="F538" s="11">
        <v>201812</v>
      </c>
    </row>
    <row r="539" spans="1:6">
      <c r="A539" s="11" t="s">
        <v>465</v>
      </c>
      <c r="B539" s="11">
        <v>44</v>
      </c>
      <c r="C539" s="11" t="s">
        <v>185</v>
      </c>
      <c r="D539" s="11" t="s">
        <v>198</v>
      </c>
      <c r="E539" s="11">
        <v>0.63333333333333108</v>
      </c>
      <c r="F539" s="11">
        <v>201812</v>
      </c>
    </row>
    <row r="540" spans="1:6">
      <c r="A540" s="11" t="s">
        <v>774</v>
      </c>
      <c r="B540" s="11">
        <v>43</v>
      </c>
      <c r="C540" s="11" t="s">
        <v>175</v>
      </c>
      <c r="D540" s="11" t="s">
        <v>198</v>
      </c>
      <c r="E540" s="11">
        <v>44.75</v>
      </c>
      <c r="F540" s="11">
        <v>201812</v>
      </c>
    </row>
    <row r="541" spans="1:6">
      <c r="A541" s="11" t="s">
        <v>774</v>
      </c>
      <c r="B541" s="11">
        <v>44</v>
      </c>
      <c r="C541" s="11" t="s">
        <v>175</v>
      </c>
      <c r="D541" s="11" t="s">
        <v>198</v>
      </c>
      <c r="E541" s="11">
        <v>47.75</v>
      </c>
      <c r="F541" s="11">
        <v>201812</v>
      </c>
    </row>
    <row r="542" spans="1:6">
      <c r="A542" s="11" t="s">
        <v>775</v>
      </c>
      <c r="B542" s="11">
        <v>43</v>
      </c>
      <c r="C542" s="11" t="s">
        <v>198</v>
      </c>
      <c r="D542" s="11" t="s">
        <v>185</v>
      </c>
      <c r="E542" s="11">
        <v>25.216666666666661</v>
      </c>
      <c r="F542" s="11">
        <v>201812</v>
      </c>
    </row>
    <row r="543" spans="1:6">
      <c r="A543" s="11" t="s">
        <v>775</v>
      </c>
      <c r="B543" s="11">
        <v>44</v>
      </c>
      <c r="C543" s="11" t="s">
        <v>198</v>
      </c>
      <c r="D543" s="11" t="s">
        <v>185</v>
      </c>
      <c r="E543" s="11">
        <v>36.763333333333335</v>
      </c>
      <c r="F543" s="11">
        <v>201812</v>
      </c>
    </row>
    <row r="544" spans="1:6">
      <c r="A544" s="11" t="s">
        <v>468</v>
      </c>
      <c r="B544" s="11">
        <v>44</v>
      </c>
      <c r="C544" s="11" t="s">
        <v>185</v>
      </c>
      <c r="D544" s="11" t="s">
        <v>198</v>
      </c>
      <c r="E544" s="11">
        <v>4.8833333333333329</v>
      </c>
      <c r="F544" s="11">
        <v>201812</v>
      </c>
    </row>
    <row r="545" spans="1:6">
      <c r="A545" s="11" t="s">
        <v>470</v>
      </c>
      <c r="B545" s="11">
        <v>44</v>
      </c>
      <c r="C545" s="11" t="s">
        <v>185</v>
      </c>
      <c r="D545" s="11" t="s">
        <v>198</v>
      </c>
      <c r="E545" s="11">
        <v>0.56666666666666732</v>
      </c>
      <c r="F545" s="11">
        <v>201812</v>
      </c>
    </row>
    <row r="546" spans="1:6">
      <c r="A546" s="11" t="s">
        <v>780</v>
      </c>
      <c r="B546" s="11">
        <v>43</v>
      </c>
      <c r="C546" s="11" t="s">
        <v>175</v>
      </c>
      <c r="D546" s="11" t="s">
        <v>185</v>
      </c>
      <c r="E546" s="11">
        <v>30.5</v>
      </c>
      <c r="F546" s="11">
        <v>201812</v>
      </c>
    </row>
    <row r="547" spans="1:6">
      <c r="A547" s="11" t="s">
        <v>787</v>
      </c>
      <c r="B547" s="11">
        <v>43</v>
      </c>
      <c r="C547" s="11" t="s">
        <v>185</v>
      </c>
      <c r="D547" s="11" t="s">
        <v>198</v>
      </c>
      <c r="E547" s="11">
        <v>18.75</v>
      </c>
      <c r="F547" s="11">
        <v>201812</v>
      </c>
    </row>
    <row r="548" spans="1:6">
      <c r="A548" s="11" t="s">
        <v>787</v>
      </c>
      <c r="B548" s="11">
        <v>44</v>
      </c>
      <c r="C548" s="11" t="s">
        <v>185</v>
      </c>
      <c r="D548" s="11" t="s">
        <v>198</v>
      </c>
      <c r="E548" s="11">
        <v>24.333333333333332</v>
      </c>
      <c r="F548" s="11">
        <v>201812</v>
      </c>
    </row>
    <row r="549" spans="1:6">
      <c r="A549" s="11" t="s">
        <v>782</v>
      </c>
      <c r="B549" s="11">
        <v>44</v>
      </c>
      <c r="C549" s="11" t="s">
        <v>185</v>
      </c>
      <c r="D549" s="11" t="s">
        <v>198</v>
      </c>
      <c r="E549" s="11">
        <v>5.966666666666665</v>
      </c>
      <c r="F549" s="11">
        <v>201812</v>
      </c>
    </row>
    <row r="550" spans="1:6">
      <c r="A550" s="11" t="s">
        <v>464</v>
      </c>
      <c r="B550" s="11">
        <v>44</v>
      </c>
      <c r="C550" s="11" t="s">
        <v>198</v>
      </c>
      <c r="D550" s="11" t="s">
        <v>177</v>
      </c>
      <c r="E550" s="11">
        <v>37.716666666666661</v>
      </c>
      <c r="F550" s="11">
        <v>201812</v>
      </c>
    </row>
    <row r="551" spans="1:6">
      <c r="A551" s="11" t="s">
        <v>486</v>
      </c>
      <c r="B551" s="11">
        <v>44</v>
      </c>
      <c r="C551" s="11" t="s">
        <v>175</v>
      </c>
      <c r="D551" s="11" t="s">
        <v>177</v>
      </c>
      <c r="E551" s="11">
        <v>43.75</v>
      </c>
      <c r="F551" s="11">
        <v>201812</v>
      </c>
    </row>
    <row r="552" spans="1:6">
      <c r="A552" s="11" t="s">
        <v>707</v>
      </c>
      <c r="B552" s="11">
        <v>43</v>
      </c>
      <c r="C552" s="11" t="s">
        <v>185</v>
      </c>
      <c r="D552" s="11" t="s">
        <v>198</v>
      </c>
      <c r="E552" s="11">
        <v>8.216666666666665</v>
      </c>
      <c r="F552" s="11">
        <v>201812</v>
      </c>
    </row>
    <row r="553" spans="1:6">
      <c r="A553" s="11" t="s">
        <v>1233</v>
      </c>
      <c r="B553" s="11">
        <v>45</v>
      </c>
      <c r="C553" s="11" t="s">
        <v>185</v>
      </c>
      <c r="D553" s="11" t="s">
        <v>177</v>
      </c>
      <c r="E553" s="11">
        <v>48.800000000000004</v>
      </c>
      <c r="F553" s="11">
        <v>201812</v>
      </c>
    </row>
    <row r="554" spans="1:6">
      <c r="A554" s="11" t="s">
        <v>959</v>
      </c>
      <c r="B554" s="11">
        <v>45</v>
      </c>
      <c r="C554" s="11" t="s">
        <v>185</v>
      </c>
      <c r="D554" s="11" t="s">
        <v>148</v>
      </c>
      <c r="E554" s="11">
        <v>36.083333333333329</v>
      </c>
      <c r="F554" s="11">
        <v>201812</v>
      </c>
    </row>
    <row r="555" spans="1:6">
      <c r="A555" s="11" t="s">
        <v>708</v>
      </c>
      <c r="B555" s="11">
        <v>45</v>
      </c>
      <c r="C555" s="11" t="s">
        <v>203</v>
      </c>
      <c r="D555" s="11" t="s">
        <v>185</v>
      </c>
      <c r="E555" s="11">
        <v>34.366666666666667</v>
      </c>
      <c r="F555" s="11">
        <v>201812</v>
      </c>
    </row>
    <row r="556" spans="1:6">
      <c r="A556" s="11" t="s">
        <v>708</v>
      </c>
      <c r="B556" s="11">
        <v>45</v>
      </c>
      <c r="C556" s="11" t="s">
        <v>203</v>
      </c>
      <c r="D556" s="11" t="s">
        <v>198</v>
      </c>
      <c r="E556" s="11">
        <v>0.81666666666666643</v>
      </c>
      <c r="F556" s="11">
        <v>201812</v>
      </c>
    </row>
    <row r="557" spans="1:6">
      <c r="A557" s="11" t="s">
        <v>715</v>
      </c>
      <c r="B557" s="11">
        <v>45</v>
      </c>
      <c r="C557" s="11" t="s">
        <v>175</v>
      </c>
      <c r="D557" s="11" t="s">
        <v>198</v>
      </c>
      <c r="E557" s="11">
        <v>7.9999999999999982</v>
      </c>
      <c r="F557" s="11">
        <v>201812</v>
      </c>
    </row>
    <row r="558" spans="1:6">
      <c r="A558" s="11" t="s">
        <v>726</v>
      </c>
      <c r="B558" s="11">
        <v>45</v>
      </c>
      <c r="C558" s="11" t="s">
        <v>175</v>
      </c>
      <c r="D558" s="11" t="s">
        <v>185</v>
      </c>
      <c r="E558" s="11">
        <v>3</v>
      </c>
      <c r="F558" s="11">
        <v>201812</v>
      </c>
    </row>
    <row r="559" spans="1:6">
      <c r="A559" s="11" t="s">
        <v>726</v>
      </c>
      <c r="B559" s="11">
        <v>45</v>
      </c>
      <c r="C559" s="11" t="s">
        <v>175</v>
      </c>
      <c r="D559" s="11" t="s">
        <v>177</v>
      </c>
      <c r="E559" s="11">
        <v>5.4999999999999991</v>
      </c>
      <c r="F559" s="11">
        <v>201812</v>
      </c>
    </row>
    <row r="560" spans="1:6">
      <c r="A560" s="11" t="s">
        <v>726</v>
      </c>
      <c r="B560" s="11">
        <v>45</v>
      </c>
      <c r="C560" s="11" t="s">
        <v>175</v>
      </c>
      <c r="D560" s="11" t="s">
        <v>198</v>
      </c>
      <c r="E560" s="11">
        <v>11.5</v>
      </c>
      <c r="F560" s="11">
        <v>201812</v>
      </c>
    </row>
    <row r="561" spans="1:6">
      <c r="A561" s="11" t="s">
        <v>458</v>
      </c>
      <c r="B561" s="11">
        <v>45</v>
      </c>
      <c r="C561" s="11" t="s">
        <v>185</v>
      </c>
      <c r="D561" s="11" t="s">
        <v>182</v>
      </c>
      <c r="E561" s="11">
        <v>8.5</v>
      </c>
      <c r="F561" s="11">
        <v>201812</v>
      </c>
    </row>
    <row r="562" spans="1:6">
      <c r="A562" s="11" t="s">
        <v>458</v>
      </c>
      <c r="B562" s="11">
        <v>45</v>
      </c>
      <c r="C562" s="11" t="s">
        <v>185</v>
      </c>
      <c r="D562" s="11" t="s">
        <v>198</v>
      </c>
      <c r="E562" s="11">
        <v>4.7499999999999991</v>
      </c>
      <c r="F562" s="11">
        <v>201812</v>
      </c>
    </row>
    <row r="563" spans="1:6">
      <c r="A563" s="11" t="s">
        <v>458</v>
      </c>
      <c r="B563" s="11">
        <v>45</v>
      </c>
      <c r="C563" s="11" t="s">
        <v>185</v>
      </c>
      <c r="D563" s="11" t="s">
        <v>206</v>
      </c>
      <c r="E563" s="11">
        <v>1.9999999999999996</v>
      </c>
      <c r="F563" s="11">
        <v>201812</v>
      </c>
    </row>
    <row r="564" spans="1:6">
      <c r="A564" s="11" t="s">
        <v>767</v>
      </c>
      <c r="B564" s="11">
        <v>45</v>
      </c>
      <c r="C564" s="11" t="s">
        <v>175</v>
      </c>
      <c r="D564" s="11" t="s">
        <v>206</v>
      </c>
      <c r="E564" s="11">
        <v>47.996666666666663</v>
      </c>
      <c r="F564" s="11">
        <v>201812</v>
      </c>
    </row>
    <row r="565" spans="1:6">
      <c r="A565" s="11" t="s">
        <v>453</v>
      </c>
      <c r="B565" s="11">
        <v>45</v>
      </c>
      <c r="C565" s="11" t="s">
        <v>175</v>
      </c>
      <c r="D565" s="11" t="s">
        <v>177</v>
      </c>
      <c r="E565" s="11">
        <v>12.5</v>
      </c>
      <c r="F565" s="11">
        <v>201812</v>
      </c>
    </row>
    <row r="566" spans="1:6">
      <c r="A566" s="11" t="s">
        <v>453</v>
      </c>
      <c r="B566" s="11">
        <v>45</v>
      </c>
      <c r="C566" s="11" t="s">
        <v>175</v>
      </c>
      <c r="D566" s="11" t="s">
        <v>198</v>
      </c>
      <c r="E566" s="11">
        <v>20.75</v>
      </c>
      <c r="F566" s="11">
        <v>201812</v>
      </c>
    </row>
    <row r="567" spans="1:6">
      <c r="A567" s="11" t="s">
        <v>488</v>
      </c>
      <c r="B567" s="11">
        <v>45</v>
      </c>
      <c r="C567" s="11" t="s">
        <v>175</v>
      </c>
      <c r="D567" s="11" t="s">
        <v>177</v>
      </c>
      <c r="E567" s="11">
        <v>33.5</v>
      </c>
      <c r="F567" s="11">
        <v>201812</v>
      </c>
    </row>
    <row r="568" spans="1:6">
      <c r="A568" s="11" t="s">
        <v>951</v>
      </c>
      <c r="B568" s="11">
        <v>45</v>
      </c>
      <c r="C568" s="11" t="s">
        <v>175</v>
      </c>
      <c r="D568" s="11" t="s">
        <v>182</v>
      </c>
      <c r="E568" s="11">
        <v>1.9999999999999996</v>
      </c>
      <c r="F568" s="11">
        <v>201812</v>
      </c>
    </row>
    <row r="569" spans="1:6">
      <c r="A569" s="11" t="s">
        <v>951</v>
      </c>
      <c r="B569" s="11">
        <v>45</v>
      </c>
      <c r="C569" s="11" t="s">
        <v>175</v>
      </c>
      <c r="D569" s="11" t="s">
        <v>185</v>
      </c>
      <c r="E569" s="11">
        <v>3.5000000000000009</v>
      </c>
      <c r="F569" s="11">
        <v>201812</v>
      </c>
    </row>
    <row r="570" spans="1:6">
      <c r="A570" s="11" t="s">
        <v>951</v>
      </c>
      <c r="B570" s="11">
        <v>45</v>
      </c>
      <c r="C570" s="11" t="s">
        <v>175</v>
      </c>
      <c r="D570" s="11" t="s">
        <v>177</v>
      </c>
      <c r="E570" s="11">
        <v>6</v>
      </c>
      <c r="F570" s="11">
        <v>201812</v>
      </c>
    </row>
    <row r="571" spans="1:6">
      <c r="A571" s="11" t="s">
        <v>951</v>
      </c>
      <c r="B571" s="11">
        <v>45</v>
      </c>
      <c r="C571" s="11" t="s">
        <v>175</v>
      </c>
      <c r="D571" s="11" t="s">
        <v>198</v>
      </c>
      <c r="E571" s="11">
        <v>12</v>
      </c>
      <c r="F571" s="11">
        <v>201812</v>
      </c>
    </row>
    <row r="572" spans="1:6">
      <c r="A572" s="11" t="s">
        <v>951</v>
      </c>
      <c r="B572" s="11">
        <v>45</v>
      </c>
      <c r="C572" s="11" t="s">
        <v>175</v>
      </c>
      <c r="D572" s="11" t="s">
        <v>206</v>
      </c>
      <c r="E572" s="11">
        <v>2.0000000000000009</v>
      </c>
      <c r="F572" s="11">
        <v>201812</v>
      </c>
    </row>
    <row r="573" spans="1:6">
      <c r="A573" s="11" t="s">
        <v>478</v>
      </c>
      <c r="B573" s="11">
        <v>45</v>
      </c>
      <c r="C573" s="11" t="s">
        <v>175</v>
      </c>
      <c r="D573" s="11" t="s">
        <v>206</v>
      </c>
      <c r="E573" s="11">
        <v>9.5</v>
      </c>
      <c r="F573" s="11">
        <v>201812</v>
      </c>
    </row>
    <row r="574" spans="1:6">
      <c r="A574" s="11" t="s">
        <v>485</v>
      </c>
      <c r="B574" s="11">
        <v>45</v>
      </c>
      <c r="C574" s="11" t="s">
        <v>175</v>
      </c>
      <c r="D574" s="11" t="s">
        <v>185</v>
      </c>
      <c r="E574" s="11">
        <v>25.25</v>
      </c>
      <c r="F574" s="11">
        <v>201812</v>
      </c>
    </row>
    <row r="575" spans="1:6">
      <c r="A575" s="11" t="s">
        <v>485</v>
      </c>
      <c r="B575" s="11">
        <v>45</v>
      </c>
      <c r="C575" s="11" t="s">
        <v>175</v>
      </c>
      <c r="D575" s="11" t="s">
        <v>206</v>
      </c>
      <c r="E575" s="11">
        <v>20.5</v>
      </c>
      <c r="F575" s="11">
        <v>201812</v>
      </c>
    </row>
    <row r="576" spans="1:6">
      <c r="A576" s="11" t="s">
        <v>598</v>
      </c>
      <c r="B576" s="11">
        <v>45</v>
      </c>
      <c r="C576" s="11" t="s">
        <v>203</v>
      </c>
      <c r="D576" s="11" t="s">
        <v>198</v>
      </c>
      <c r="E576" s="11">
        <v>29</v>
      </c>
      <c r="F576" s="11">
        <v>201812</v>
      </c>
    </row>
    <row r="577" spans="1:6">
      <c r="A577" s="11" t="s">
        <v>471</v>
      </c>
      <c r="B577" s="11">
        <v>45</v>
      </c>
      <c r="C577" s="11" t="s">
        <v>185</v>
      </c>
      <c r="D577" s="11" t="s">
        <v>206</v>
      </c>
      <c r="E577" s="11">
        <v>27.063333333333333</v>
      </c>
      <c r="F577" s="11">
        <v>201812</v>
      </c>
    </row>
    <row r="578" spans="1:6">
      <c r="A578" s="11" t="s">
        <v>769</v>
      </c>
      <c r="B578" s="11">
        <v>45</v>
      </c>
      <c r="C578" s="11" t="s">
        <v>185</v>
      </c>
      <c r="D578" s="11" t="s">
        <v>177</v>
      </c>
      <c r="E578" s="11">
        <v>9.1666666666666643</v>
      </c>
      <c r="F578" s="11">
        <v>201812</v>
      </c>
    </row>
    <row r="579" spans="1:6">
      <c r="A579" s="11" t="s">
        <v>482</v>
      </c>
      <c r="B579" s="11">
        <v>45</v>
      </c>
      <c r="C579" s="11" t="s">
        <v>175</v>
      </c>
      <c r="D579" s="11" t="s">
        <v>198</v>
      </c>
      <c r="E579" s="11">
        <v>40.5</v>
      </c>
      <c r="F579" s="11">
        <v>201812</v>
      </c>
    </row>
    <row r="580" spans="1:6">
      <c r="A580" s="11" t="s">
        <v>482</v>
      </c>
      <c r="B580" s="11">
        <v>45</v>
      </c>
      <c r="C580" s="11" t="s">
        <v>175</v>
      </c>
      <c r="D580" s="11" t="s">
        <v>206</v>
      </c>
      <c r="E580" s="11">
        <v>9.75</v>
      </c>
      <c r="F580" s="11">
        <v>201812</v>
      </c>
    </row>
    <row r="581" spans="1:6">
      <c r="A581" s="11" t="s">
        <v>479</v>
      </c>
      <c r="B581" s="11">
        <v>45</v>
      </c>
      <c r="C581" s="11" t="s">
        <v>175</v>
      </c>
      <c r="D581" s="11" t="s">
        <v>177</v>
      </c>
      <c r="E581" s="11">
        <v>19</v>
      </c>
      <c r="F581" s="11">
        <v>201812</v>
      </c>
    </row>
    <row r="582" spans="1:6">
      <c r="A582" s="11" t="s">
        <v>479</v>
      </c>
      <c r="B582" s="11">
        <v>45</v>
      </c>
      <c r="C582" s="11" t="s">
        <v>175</v>
      </c>
      <c r="D582" s="11" t="s">
        <v>198</v>
      </c>
      <c r="E582" s="11">
        <v>26</v>
      </c>
      <c r="F582" s="11">
        <v>201812</v>
      </c>
    </row>
    <row r="583" spans="1:6">
      <c r="A583" s="11" t="s">
        <v>915</v>
      </c>
      <c r="B583" s="11">
        <v>45</v>
      </c>
      <c r="C583" s="11" t="s">
        <v>198</v>
      </c>
      <c r="D583" s="11" t="s">
        <v>185</v>
      </c>
      <c r="E583" s="11">
        <v>51.95</v>
      </c>
      <c r="F583" s="11">
        <v>201812</v>
      </c>
    </row>
    <row r="584" spans="1:6">
      <c r="A584" s="11" t="s">
        <v>955</v>
      </c>
      <c r="B584" s="11">
        <v>45</v>
      </c>
      <c r="C584" s="11" t="s">
        <v>175</v>
      </c>
      <c r="D584" s="11" t="s">
        <v>198</v>
      </c>
      <c r="E584" s="11">
        <v>50.5</v>
      </c>
      <c r="F584" s="11">
        <v>201812</v>
      </c>
    </row>
    <row r="585" spans="1:6">
      <c r="A585" s="11" t="s">
        <v>461</v>
      </c>
      <c r="B585" s="11">
        <v>45</v>
      </c>
      <c r="C585" s="11" t="s">
        <v>185</v>
      </c>
      <c r="D585" s="11" t="s">
        <v>198</v>
      </c>
      <c r="E585" s="11">
        <v>3.8666666666666689</v>
      </c>
      <c r="F585" s="11">
        <v>201812</v>
      </c>
    </row>
    <row r="586" spans="1:6">
      <c r="A586" s="11" t="s">
        <v>467</v>
      </c>
      <c r="B586" s="11">
        <v>45</v>
      </c>
      <c r="C586" s="11" t="s">
        <v>185</v>
      </c>
      <c r="D586" s="11" t="s">
        <v>206</v>
      </c>
      <c r="E586" s="11">
        <v>53.666666666666671</v>
      </c>
      <c r="F586" s="11">
        <v>201812</v>
      </c>
    </row>
    <row r="587" spans="1:6">
      <c r="A587" s="11" t="s">
        <v>774</v>
      </c>
      <c r="B587" s="11">
        <v>45</v>
      </c>
      <c r="C587" s="11" t="s">
        <v>175</v>
      </c>
      <c r="D587" s="11" t="s">
        <v>198</v>
      </c>
      <c r="E587" s="11">
        <v>48.75</v>
      </c>
      <c r="F587" s="11">
        <v>201812</v>
      </c>
    </row>
    <row r="588" spans="1:6">
      <c r="A588" s="11" t="s">
        <v>775</v>
      </c>
      <c r="B588" s="11">
        <v>45</v>
      </c>
      <c r="C588" s="11" t="s">
        <v>198</v>
      </c>
      <c r="D588" s="11" t="s">
        <v>185</v>
      </c>
      <c r="E588" s="11">
        <v>46.906666666666659</v>
      </c>
      <c r="F588" s="11">
        <v>201812</v>
      </c>
    </row>
    <row r="589" spans="1:6">
      <c r="A589" s="11" t="s">
        <v>480</v>
      </c>
      <c r="B589" s="11">
        <v>45</v>
      </c>
      <c r="C589" s="11" t="s">
        <v>175</v>
      </c>
      <c r="D589" s="11" t="s">
        <v>185</v>
      </c>
      <c r="E589" s="11">
        <v>36.25</v>
      </c>
      <c r="F589" s="11">
        <v>201812</v>
      </c>
    </row>
    <row r="590" spans="1:6">
      <c r="A590" s="11" t="s">
        <v>500</v>
      </c>
      <c r="B590" s="11">
        <v>45</v>
      </c>
      <c r="C590" s="11" t="s">
        <v>185</v>
      </c>
      <c r="D590" s="11" t="s">
        <v>198</v>
      </c>
      <c r="E590" s="11">
        <v>6.2833333333333323</v>
      </c>
      <c r="F590" s="11">
        <v>201812</v>
      </c>
    </row>
    <row r="591" spans="1:6">
      <c r="A591" s="11" t="s">
        <v>1209</v>
      </c>
      <c r="B591" s="11">
        <v>45</v>
      </c>
      <c r="C591" s="11" t="s">
        <v>175</v>
      </c>
      <c r="D591" s="11" t="s">
        <v>198</v>
      </c>
      <c r="E591" s="11">
        <v>16</v>
      </c>
      <c r="F591" s="11">
        <v>201812</v>
      </c>
    </row>
    <row r="592" spans="1:6">
      <c r="A592" s="11" t="s">
        <v>957</v>
      </c>
      <c r="B592" s="11">
        <v>45</v>
      </c>
      <c r="C592" s="11" t="s">
        <v>198</v>
      </c>
      <c r="D592" s="11" t="s">
        <v>185</v>
      </c>
      <c r="E592" s="11">
        <v>35.979999999999997</v>
      </c>
      <c r="F592" s="11">
        <v>201812</v>
      </c>
    </row>
    <row r="593" spans="1:6">
      <c r="A593" s="11" t="s">
        <v>777</v>
      </c>
      <c r="B593" s="11">
        <v>45</v>
      </c>
      <c r="C593" s="11" t="s">
        <v>175</v>
      </c>
      <c r="D593" s="11" t="s">
        <v>185</v>
      </c>
      <c r="E593" s="11">
        <v>27</v>
      </c>
      <c r="F593" s="11">
        <v>201812</v>
      </c>
    </row>
    <row r="594" spans="1:6">
      <c r="A594" s="11" t="s">
        <v>777</v>
      </c>
      <c r="B594" s="11">
        <v>45</v>
      </c>
      <c r="C594" s="11" t="s">
        <v>175</v>
      </c>
      <c r="D594" s="11" t="s">
        <v>206</v>
      </c>
      <c r="E594" s="11">
        <v>0.99999999999999911</v>
      </c>
      <c r="F594" s="11">
        <v>201812</v>
      </c>
    </row>
    <row r="595" spans="1:6">
      <c r="A595" s="11" t="s">
        <v>778</v>
      </c>
      <c r="B595" s="11">
        <v>45</v>
      </c>
      <c r="C595" s="11" t="s">
        <v>175</v>
      </c>
      <c r="D595" s="11" t="s">
        <v>185</v>
      </c>
      <c r="E595" s="11">
        <v>1.0000000000000004</v>
      </c>
      <c r="F595" s="11">
        <v>201812</v>
      </c>
    </row>
    <row r="596" spans="1:6">
      <c r="A596" s="11" t="s">
        <v>778</v>
      </c>
      <c r="B596" s="11">
        <v>45</v>
      </c>
      <c r="C596" s="11" t="s">
        <v>175</v>
      </c>
      <c r="D596" s="11" t="s">
        <v>177</v>
      </c>
      <c r="E596" s="11">
        <v>0.25000000000000044</v>
      </c>
      <c r="F596" s="11">
        <v>201812</v>
      </c>
    </row>
    <row r="597" spans="1:6">
      <c r="A597" s="11" t="s">
        <v>778</v>
      </c>
      <c r="B597" s="11">
        <v>45</v>
      </c>
      <c r="C597" s="11" t="s">
        <v>175</v>
      </c>
      <c r="D597" s="11" t="s">
        <v>198</v>
      </c>
      <c r="E597" s="11">
        <v>11.75</v>
      </c>
      <c r="F597" s="11">
        <v>201812</v>
      </c>
    </row>
    <row r="598" spans="1:6">
      <c r="A598" s="11" t="s">
        <v>709</v>
      </c>
      <c r="B598" s="11">
        <v>45</v>
      </c>
      <c r="C598" s="11" t="s">
        <v>185</v>
      </c>
      <c r="D598" s="11" t="s">
        <v>198</v>
      </c>
      <c r="E598" s="11">
        <v>2.8500000000000005</v>
      </c>
      <c r="F598" s="11">
        <v>201812</v>
      </c>
    </row>
    <row r="599" spans="1:6">
      <c r="A599" s="11" t="s">
        <v>484</v>
      </c>
      <c r="B599" s="11">
        <v>45</v>
      </c>
      <c r="C599" s="11" t="s">
        <v>175</v>
      </c>
      <c r="D599" s="11" t="s">
        <v>185</v>
      </c>
      <c r="E599" s="11">
        <v>0.25000000000000178</v>
      </c>
      <c r="F599" s="11">
        <v>201812</v>
      </c>
    </row>
    <row r="600" spans="1:6">
      <c r="A600" s="11" t="s">
        <v>484</v>
      </c>
      <c r="B600" s="11">
        <v>45</v>
      </c>
      <c r="C600" s="11" t="s">
        <v>175</v>
      </c>
      <c r="D600" s="11" t="s">
        <v>177</v>
      </c>
      <c r="E600" s="11">
        <v>0.24999999999999911</v>
      </c>
      <c r="F600" s="11">
        <v>201812</v>
      </c>
    </row>
    <row r="601" spans="1:6">
      <c r="A601" s="11" t="s">
        <v>484</v>
      </c>
      <c r="B601" s="11">
        <v>45</v>
      </c>
      <c r="C601" s="11" t="s">
        <v>175</v>
      </c>
      <c r="D601" s="11" t="s">
        <v>198</v>
      </c>
      <c r="E601" s="11">
        <v>16.5</v>
      </c>
      <c r="F601" s="11">
        <v>201812</v>
      </c>
    </row>
    <row r="602" spans="1:6">
      <c r="A602" s="11" t="s">
        <v>476</v>
      </c>
      <c r="B602" s="11">
        <v>45</v>
      </c>
      <c r="C602" s="11" t="s">
        <v>198</v>
      </c>
      <c r="D602" s="11" t="s">
        <v>206</v>
      </c>
      <c r="E602" s="11">
        <v>51.5</v>
      </c>
      <c r="F602" s="11">
        <v>201812</v>
      </c>
    </row>
    <row r="603" spans="1:6">
      <c r="A603" s="11" t="s">
        <v>787</v>
      </c>
      <c r="B603" s="11">
        <v>45</v>
      </c>
      <c r="C603" s="11" t="s">
        <v>185</v>
      </c>
      <c r="D603" s="11" t="s">
        <v>198</v>
      </c>
      <c r="E603" s="11">
        <v>30.75</v>
      </c>
      <c r="F603" s="11">
        <v>201812</v>
      </c>
    </row>
    <row r="604" spans="1:6">
      <c r="A604" s="11" t="s">
        <v>782</v>
      </c>
      <c r="B604" s="11">
        <v>45</v>
      </c>
      <c r="C604" s="11" t="s">
        <v>185</v>
      </c>
      <c r="D604" s="11" t="s">
        <v>198</v>
      </c>
      <c r="E604" s="11">
        <v>2.6666666666666652</v>
      </c>
      <c r="F604" s="11">
        <v>201812</v>
      </c>
    </row>
    <row r="605" spans="1:6">
      <c r="A605" s="11" t="s">
        <v>833</v>
      </c>
      <c r="B605" s="11">
        <v>45</v>
      </c>
      <c r="C605" s="11" t="s">
        <v>175</v>
      </c>
      <c r="D605" s="11" t="s">
        <v>198</v>
      </c>
      <c r="E605" s="11">
        <v>48.5</v>
      </c>
      <c r="F605" s="11">
        <v>201812</v>
      </c>
    </row>
    <row r="606" spans="1:6">
      <c r="A606" s="11" t="s">
        <v>487</v>
      </c>
      <c r="B606" s="11">
        <v>45</v>
      </c>
      <c r="C606" s="11" t="s">
        <v>175</v>
      </c>
      <c r="D606" s="11" t="s">
        <v>177</v>
      </c>
      <c r="E606" s="11">
        <v>50.75</v>
      </c>
      <c r="F606" s="11">
        <v>201812</v>
      </c>
    </row>
    <row r="607" spans="1:6">
      <c r="A607" s="11" t="s">
        <v>464</v>
      </c>
      <c r="B607" s="11">
        <v>45</v>
      </c>
      <c r="C607" s="11" t="s">
        <v>198</v>
      </c>
      <c r="D607" s="11" t="s">
        <v>177</v>
      </c>
      <c r="E607" s="11">
        <v>50.06666666666667</v>
      </c>
      <c r="F607" s="11">
        <v>201812</v>
      </c>
    </row>
    <row r="608" spans="1:6">
      <c r="A608" s="11" t="s">
        <v>1240</v>
      </c>
      <c r="B608" s="11">
        <v>45</v>
      </c>
      <c r="C608" s="11" t="s">
        <v>175</v>
      </c>
      <c r="D608" s="11" t="s">
        <v>177</v>
      </c>
      <c r="E608" s="11">
        <v>6.9999999999999964</v>
      </c>
      <c r="F608" s="11">
        <v>201812</v>
      </c>
    </row>
    <row r="609" spans="1:6">
      <c r="A609" s="11" t="s">
        <v>486</v>
      </c>
      <c r="B609" s="11">
        <v>45</v>
      </c>
      <c r="C609" s="11" t="s">
        <v>175</v>
      </c>
      <c r="D609" s="11" t="s">
        <v>177</v>
      </c>
      <c r="E609" s="11">
        <v>43.75</v>
      </c>
      <c r="F609" s="11">
        <v>201812</v>
      </c>
    </row>
    <row r="610" spans="1:6">
      <c r="A610" s="11" t="s">
        <v>1216</v>
      </c>
      <c r="B610" s="11">
        <v>45</v>
      </c>
      <c r="C610" s="11" t="s">
        <v>175</v>
      </c>
      <c r="D610" s="11" t="s">
        <v>198</v>
      </c>
      <c r="E610" s="11">
        <v>19.5</v>
      </c>
      <c r="F610" s="11">
        <v>201812</v>
      </c>
    </row>
    <row r="611" spans="1:6">
      <c r="A611" s="11" t="s">
        <v>507</v>
      </c>
      <c r="B611" s="11">
        <v>45</v>
      </c>
      <c r="C611" s="11" t="s">
        <v>175</v>
      </c>
      <c r="D611" s="11" t="s">
        <v>198</v>
      </c>
      <c r="E611" s="11">
        <v>16</v>
      </c>
      <c r="F611" s="11">
        <v>201812</v>
      </c>
    </row>
    <row r="612" spans="1:6">
      <c r="A612" s="11" t="s">
        <v>469</v>
      </c>
      <c r="B612" s="11">
        <v>45</v>
      </c>
      <c r="C612" s="11" t="s">
        <v>185</v>
      </c>
      <c r="D612" s="11" t="s">
        <v>198</v>
      </c>
      <c r="E612" s="11">
        <v>1.7999999999999976</v>
      </c>
      <c r="F612" s="11">
        <v>201812</v>
      </c>
    </row>
    <row r="613" spans="1:6">
      <c r="A613" s="11" t="s">
        <v>483</v>
      </c>
      <c r="B613" s="11">
        <v>45</v>
      </c>
      <c r="C613" s="11" t="s">
        <v>175</v>
      </c>
      <c r="D613" s="11" t="s">
        <v>182</v>
      </c>
      <c r="E613" s="11">
        <v>5.9999999999999982</v>
      </c>
      <c r="F613" s="11">
        <v>201812</v>
      </c>
    </row>
    <row r="614" spans="1:6">
      <c r="A614" s="11" t="s">
        <v>483</v>
      </c>
      <c r="B614" s="11">
        <v>45</v>
      </c>
      <c r="C614" s="11" t="s">
        <v>175</v>
      </c>
      <c r="D614" s="11" t="s">
        <v>185</v>
      </c>
      <c r="E614" s="11">
        <v>10.5</v>
      </c>
      <c r="F614" s="11">
        <v>201812</v>
      </c>
    </row>
    <row r="615" spans="1:6">
      <c r="A615" s="11" t="s">
        <v>483</v>
      </c>
      <c r="B615" s="11">
        <v>45</v>
      </c>
      <c r="C615" s="11" t="s">
        <v>175</v>
      </c>
      <c r="D615" s="11" t="s">
        <v>177</v>
      </c>
      <c r="E615" s="11">
        <v>13.5</v>
      </c>
      <c r="F615" s="11">
        <v>201812</v>
      </c>
    </row>
    <row r="616" spans="1:6">
      <c r="A616" s="11" t="s">
        <v>483</v>
      </c>
      <c r="B616" s="11">
        <v>45</v>
      </c>
      <c r="C616" s="11" t="s">
        <v>175</v>
      </c>
      <c r="D616" s="11" t="s">
        <v>198</v>
      </c>
      <c r="E616" s="11">
        <v>14.5</v>
      </c>
      <c r="F616" s="11">
        <v>201812</v>
      </c>
    </row>
    <row r="617" spans="1:6">
      <c r="A617" s="11" t="s">
        <v>483</v>
      </c>
      <c r="B617" s="11">
        <v>45</v>
      </c>
      <c r="C617" s="11" t="s">
        <v>175</v>
      </c>
      <c r="D617" s="11" t="s">
        <v>206</v>
      </c>
      <c r="E617" s="11">
        <v>1.5</v>
      </c>
      <c r="F617" s="11">
        <v>201812</v>
      </c>
    </row>
    <row r="618" spans="1:6">
      <c r="A618" s="11" t="s">
        <v>913</v>
      </c>
      <c r="B618" s="11">
        <v>45</v>
      </c>
      <c r="C618" s="11" t="s">
        <v>185</v>
      </c>
      <c r="D618" s="11" t="s">
        <v>177</v>
      </c>
      <c r="E618" s="11">
        <v>22.666666666666664</v>
      </c>
      <c r="F618" s="11">
        <v>201812</v>
      </c>
    </row>
    <row r="619" spans="1:6">
      <c r="A619" s="11" t="s">
        <v>784</v>
      </c>
      <c r="B619" s="11">
        <v>45</v>
      </c>
      <c r="C619" s="11" t="s">
        <v>175</v>
      </c>
      <c r="D619" s="11" t="s">
        <v>148</v>
      </c>
      <c r="E619" s="11">
        <v>1.9999999999999982</v>
      </c>
      <c r="F619" s="11">
        <v>201812</v>
      </c>
    </row>
    <row r="620" spans="1:6">
      <c r="A620" s="11" t="s">
        <v>784</v>
      </c>
      <c r="B620" s="11">
        <v>45</v>
      </c>
      <c r="C620" s="11" t="s">
        <v>175</v>
      </c>
      <c r="D620" s="11" t="s">
        <v>182</v>
      </c>
      <c r="E620" s="11">
        <v>3.7499999999999987</v>
      </c>
      <c r="F620" s="11">
        <v>201812</v>
      </c>
    </row>
    <row r="621" spans="1:6">
      <c r="A621" s="11" t="s">
        <v>784</v>
      </c>
      <c r="B621" s="11">
        <v>45</v>
      </c>
      <c r="C621" s="11" t="s">
        <v>175</v>
      </c>
      <c r="D621" s="11" t="s">
        <v>185</v>
      </c>
      <c r="E621" s="11">
        <v>3.7500000000000013</v>
      </c>
      <c r="F621" s="11">
        <v>201812</v>
      </c>
    </row>
    <row r="622" spans="1:6">
      <c r="A622" s="11" t="s">
        <v>784</v>
      </c>
      <c r="B622" s="11">
        <v>45</v>
      </c>
      <c r="C622" s="11" t="s">
        <v>175</v>
      </c>
      <c r="D622" s="11" t="s">
        <v>177</v>
      </c>
      <c r="E622" s="11">
        <v>2.9999999999999947</v>
      </c>
      <c r="F622" s="11">
        <v>201812</v>
      </c>
    </row>
    <row r="623" spans="1:6">
      <c r="A623" s="11" t="s">
        <v>784</v>
      </c>
      <c r="B623" s="11">
        <v>45</v>
      </c>
      <c r="C623" s="11" t="s">
        <v>175</v>
      </c>
      <c r="D623" s="11" t="s">
        <v>198</v>
      </c>
      <c r="E623" s="11">
        <v>5.4999999999999973</v>
      </c>
      <c r="F623" s="11">
        <v>201812</v>
      </c>
    </row>
    <row r="624" spans="1:6">
      <c r="A624" s="11" t="s">
        <v>784</v>
      </c>
      <c r="B624" s="11">
        <v>45</v>
      </c>
      <c r="C624" s="11" t="s">
        <v>175</v>
      </c>
      <c r="D624" s="11" t="s">
        <v>206</v>
      </c>
      <c r="E624" s="11">
        <v>5.0000000000000036</v>
      </c>
      <c r="F624" s="11">
        <v>201812</v>
      </c>
    </row>
    <row r="625" spans="1:6">
      <c r="A625" s="11" t="s">
        <v>1233</v>
      </c>
      <c r="B625" s="11">
        <v>46</v>
      </c>
      <c r="C625" s="11" t="s">
        <v>185</v>
      </c>
      <c r="D625" s="11" t="s">
        <v>177</v>
      </c>
      <c r="E625" s="11">
        <v>29.950000000000003</v>
      </c>
      <c r="F625" s="11">
        <v>201812</v>
      </c>
    </row>
    <row r="626" spans="1:6">
      <c r="A626" s="11" t="s">
        <v>1233</v>
      </c>
      <c r="B626" s="11">
        <v>46</v>
      </c>
      <c r="C626" s="11" t="s">
        <v>185</v>
      </c>
      <c r="D626" s="11" t="s">
        <v>198</v>
      </c>
      <c r="E626" s="11">
        <v>20</v>
      </c>
      <c r="F626" s="11">
        <v>201812</v>
      </c>
    </row>
    <row r="627" spans="1:6">
      <c r="A627" s="11" t="s">
        <v>708</v>
      </c>
      <c r="B627" s="11">
        <v>46</v>
      </c>
      <c r="C627" s="11" t="s">
        <v>203</v>
      </c>
      <c r="D627" s="11" t="s">
        <v>185</v>
      </c>
      <c r="E627" s="11">
        <v>33.88333333333334</v>
      </c>
      <c r="F627" s="11">
        <v>201812</v>
      </c>
    </row>
    <row r="628" spans="1:6">
      <c r="A628" s="11" t="s">
        <v>708</v>
      </c>
      <c r="B628" s="11">
        <v>46</v>
      </c>
      <c r="C628" s="11" t="s">
        <v>203</v>
      </c>
      <c r="D628" s="11" t="s">
        <v>198</v>
      </c>
      <c r="E628" s="11">
        <v>1.2666666666666675</v>
      </c>
      <c r="F628" s="11">
        <v>201812</v>
      </c>
    </row>
    <row r="629" spans="1:6">
      <c r="A629" s="11" t="s">
        <v>715</v>
      </c>
      <c r="B629" s="11">
        <v>46</v>
      </c>
      <c r="C629" s="11" t="s">
        <v>175</v>
      </c>
      <c r="D629" s="11" t="s">
        <v>198</v>
      </c>
      <c r="E629" s="11">
        <v>7.9999999999999982</v>
      </c>
      <c r="F629" s="11">
        <v>201812</v>
      </c>
    </row>
    <row r="630" spans="1:6">
      <c r="A630" s="11" t="s">
        <v>493</v>
      </c>
      <c r="B630" s="11">
        <v>46</v>
      </c>
      <c r="C630" s="11" t="s">
        <v>198</v>
      </c>
      <c r="D630" s="11" t="s">
        <v>177</v>
      </c>
      <c r="E630" s="11">
        <v>19</v>
      </c>
      <c r="F630" s="11">
        <v>201812</v>
      </c>
    </row>
    <row r="631" spans="1:6">
      <c r="A631" s="11" t="s">
        <v>458</v>
      </c>
      <c r="B631" s="11">
        <v>46</v>
      </c>
      <c r="C631" s="11" t="s">
        <v>185</v>
      </c>
      <c r="D631" s="11" t="s">
        <v>182</v>
      </c>
      <c r="E631" s="11">
        <v>8</v>
      </c>
      <c r="F631" s="11">
        <v>201812</v>
      </c>
    </row>
    <row r="632" spans="1:6">
      <c r="A632" s="11" t="s">
        <v>458</v>
      </c>
      <c r="B632" s="11">
        <v>46</v>
      </c>
      <c r="C632" s="11" t="s">
        <v>185</v>
      </c>
      <c r="D632" s="11" t="s">
        <v>198</v>
      </c>
      <c r="E632" s="11">
        <v>1.7500000000000004</v>
      </c>
      <c r="F632" s="11">
        <v>201812</v>
      </c>
    </row>
    <row r="633" spans="1:6">
      <c r="A633" s="11" t="s">
        <v>458</v>
      </c>
      <c r="B633" s="11">
        <v>46</v>
      </c>
      <c r="C633" s="11" t="s">
        <v>185</v>
      </c>
      <c r="D633" s="11" t="s">
        <v>206</v>
      </c>
      <c r="E633" s="11">
        <v>0.75</v>
      </c>
      <c r="F633" s="11">
        <v>201812</v>
      </c>
    </row>
    <row r="634" spans="1:6">
      <c r="A634" s="11" t="s">
        <v>767</v>
      </c>
      <c r="B634" s="11">
        <v>46</v>
      </c>
      <c r="C634" s="11" t="s">
        <v>175</v>
      </c>
      <c r="D634" s="11" t="s">
        <v>206</v>
      </c>
      <c r="E634" s="11">
        <v>54.086666666666666</v>
      </c>
      <c r="F634" s="11">
        <v>201812</v>
      </c>
    </row>
    <row r="635" spans="1:6">
      <c r="A635" s="11" t="s">
        <v>453</v>
      </c>
      <c r="B635" s="11">
        <v>46</v>
      </c>
      <c r="C635" s="11" t="s">
        <v>175</v>
      </c>
      <c r="D635" s="11" t="s">
        <v>177</v>
      </c>
      <c r="E635" s="11">
        <v>12.5</v>
      </c>
      <c r="F635" s="11">
        <v>201812</v>
      </c>
    </row>
    <row r="636" spans="1:6">
      <c r="A636" s="11" t="s">
        <v>453</v>
      </c>
      <c r="B636" s="11">
        <v>46</v>
      </c>
      <c r="C636" s="11" t="s">
        <v>175</v>
      </c>
      <c r="D636" s="11" t="s">
        <v>198</v>
      </c>
      <c r="E636" s="11">
        <v>19.75</v>
      </c>
      <c r="F636" s="11">
        <v>201812</v>
      </c>
    </row>
    <row r="637" spans="1:6">
      <c r="A637" s="11" t="s">
        <v>488</v>
      </c>
      <c r="B637" s="11">
        <v>46</v>
      </c>
      <c r="C637" s="11" t="s">
        <v>175</v>
      </c>
      <c r="D637" s="11" t="s">
        <v>177</v>
      </c>
      <c r="E637" s="11">
        <v>46.5</v>
      </c>
      <c r="F637" s="11">
        <v>201812</v>
      </c>
    </row>
    <row r="638" spans="1:6">
      <c r="A638" s="11" t="s">
        <v>951</v>
      </c>
      <c r="B638" s="11">
        <v>46</v>
      </c>
      <c r="C638" s="11" t="s">
        <v>175</v>
      </c>
      <c r="D638" s="11" t="s">
        <v>198</v>
      </c>
      <c r="E638" s="11">
        <v>25.5</v>
      </c>
      <c r="F638" s="11">
        <v>201812</v>
      </c>
    </row>
    <row r="639" spans="1:6">
      <c r="A639" s="11" t="s">
        <v>786</v>
      </c>
      <c r="B639" s="11">
        <v>46</v>
      </c>
      <c r="C639" s="11" t="s">
        <v>198</v>
      </c>
      <c r="D639" s="11" t="s">
        <v>185</v>
      </c>
      <c r="E639" s="11">
        <v>1.3333333333333333</v>
      </c>
      <c r="F639" s="11">
        <v>201812</v>
      </c>
    </row>
    <row r="640" spans="1:6">
      <c r="A640" s="11" t="s">
        <v>485</v>
      </c>
      <c r="B640" s="11">
        <v>46</v>
      </c>
      <c r="C640" s="11" t="s">
        <v>175</v>
      </c>
      <c r="D640" s="11" t="s">
        <v>185</v>
      </c>
      <c r="E640" s="11">
        <v>6.25</v>
      </c>
      <c r="F640" s="11">
        <v>201812</v>
      </c>
    </row>
    <row r="641" spans="1:6">
      <c r="A641" s="11" t="s">
        <v>485</v>
      </c>
      <c r="B641" s="11">
        <v>46</v>
      </c>
      <c r="C641" s="11" t="s">
        <v>175</v>
      </c>
      <c r="D641" s="11" t="s">
        <v>206</v>
      </c>
      <c r="E641" s="11">
        <v>50</v>
      </c>
      <c r="F641" s="11">
        <v>201812</v>
      </c>
    </row>
    <row r="642" spans="1:6">
      <c r="A642" s="11" t="s">
        <v>598</v>
      </c>
      <c r="B642" s="11">
        <v>46</v>
      </c>
      <c r="C642" s="11" t="s">
        <v>203</v>
      </c>
      <c r="D642" s="11" t="s">
        <v>198</v>
      </c>
      <c r="E642" s="11">
        <v>25</v>
      </c>
      <c r="F642" s="11">
        <v>201812</v>
      </c>
    </row>
    <row r="643" spans="1:6">
      <c r="A643" s="11" t="s">
        <v>471</v>
      </c>
      <c r="B643" s="11">
        <v>46</v>
      </c>
      <c r="C643" s="11" t="s">
        <v>185</v>
      </c>
      <c r="D643" s="11" t="s">
        <v>206</v>
      </c>
      <c r="E643" s="11">
        <v>18.75</v>
      </c>
      <c r="F643" s="11">
        <v>201812</v>
      </c>
    </row>
    <row r="644" spans="1:6">
      <c r="A644" s="11" t="s">
        <v>769</v>
      </c>
      <c r="B644" s="11">
        <v>46</v>
      </c>
      <c r="C644" s="11" t="s">
        <v>185</v>
      </c>
      <c r="D644" s="11" t="s">
        <v>177</v>
      </c>
      <c r="E644" s="11">
        <v>12.083333333333332</v>
      </c>
      <c r="F644" s="11">
        <v>201812</v>
      </c>
    </row>
    <row r="645" spans="1:6">
      <c r="A645" s="11" t="s">
        <v>769</v>
      </c>
      <c r="B645" s="11">
        <v>46</v>
      </c>
      <c r="C645" s="11" t="s">
        <v>185</v>
      </c>
      <c r="D645" s="11" t="s">
        <v>198</v>
      </c>
      <c r="E645" s="11">
        <v>1.9333333333333318</v>
      </c>
      <c r="F645" s="11">
        <v>201812</v>
      </c>
    </row>
    <row r="646" spans="1:6">
      <c r="A646" s="11" t="s">
        <v>482</v>
      </c>
      <c r="B646" s="11">
        <v>46</v>
      </c>
      <c r="C646" s="11" t="s">
        <v>175</v>
      </c>
      <c r="D646" s="11" t="s">
        <v>198</v>
      </c>
      <c r="E646" s="11">
        <v>36.5</v>
      </c>
      <c r="F646" s="11">
        <v>201812</v>
      </c>
    </row>
    <row r="647" spans="1:6">
      <c r="A647" s="11" t="s">
        <v>482</v>
      </c>
      <c r="B647" s="11">
        <v>46</v>
      </c>
      <c r="C647" s="11" t="s">
        <v>175</v>
      </c>
      <c r="D647" s="11" t="s">
        <v>206</v>
      </c>
      <c r="E647" s="11">
        <v>14.75</v>
      </c>
      <c r="F647" s="11">
        <v>201812</v>
      </c>
    </row>
    <row r="648" spans="1:6">
      <c r="A648" s="11" t="s">
        <v>770</v>
      </c>
      <c r="B648" s="11">
        <v>46</v>
      </c>
      <c r="C648" s="11" t="s">
        <v>185</v>
      </c>
      <c r="D648" s="11" t="s">
        <v>198</v>
      </c>
      <c r="E648" s="11">
        <v>7.5</v>
      </c>
      <c r="F648" s="11">
        <v>201812</v>
      </c>
    </row>
    <row r="649" spans="1:6">
      <c r="A649" s="11" t="s">
        <v>479</v>
      </c>
      <c r="B649" s="11">
        <v>46</v>
      </c>
      <c r="C649" s="11" t="s">
        <v>175</v>
      </c>
      <c r="D649" s="11" t="s">
        <v>177</v>
      </c>
      <c r="E649" s="11">
        <v>19</v>
      </c>
      <c r="F649" s="11">
        <v>201812</v>
      </c>
    </row>
    <row r="650" spans="1:6">
      <c r="A650" s="11" t="s">
        <v>479</v>
      </c>
      <c r="B650" s="11">
        <v>46</v>
      </c>
      <c r="C650" s="11" t="s">
        <v>175</v>
      </c>
      <c r="D650" s="11" t="s">
        <v>198</v>
      </c>
      <c r="E650" s="11">
        <v>25.75</v>
      </c>
      <c r="F650" s="11">
        <v>201812</v>
      </c>
    </row>
    <row r="651" spans="1:6">
      <c r="A651" s="11" t="s">
        <v>955</v>
      </c>
      <c r="B651" s="11">
        <v>46</v>
      </c>
      <c r="C651" s="11" t="s">
        <v>175</v>
      </c>
      <c r="D651" s="11" t="s">
        <v>198</v>
      </c>
      <c r="E651" s="11">
        <v>45.000000000000007</v>
      </c>
      <c r="F651" s="11">
        <v>201812</v>
      </c>
    </row>
    <row r="652" spans="1:6">
      <c r="A652" s="11" t="s">
        <v>455</v>
      </c>
      <c r="B652" s="11">
        <v>46</v>
      </c>
      <c r="C652" s="11" t="s">
        <v>185</v>
      </c>
      <c r="D652" s="11" t="s">
        <v>198</v>
      </c>
      <c r="E652" s="11">
        <v>3.2166666666666646</v>
      </c>
      <c r="F652" s="11">
        <v>201812</v>
      </c>
    </row>
    <row r="653" spans="1:6">
      <c r="A653" s="11" t="s">
        <v>467</v>
      </c>
      <c r="B653" s="11">
        <v>46</v>
      </c>
      <c r="C653" s="11" t="s">
        <v>185</v>
      </c>
      <c r="D653" s="11" t="s">
        <v>206</v>
      </c>
      <c r="E653" s="11">
        <v>55.999999999999993</v>
      </c>
      <c r="F653" s="11">
        <v>201812</v>
      </c>
    </row>
    <row r="654" spans="1:6">
      <c r="A654" s="11" t="s">
        <v>465</v>
      </c>
      <c r="B654" s="11">
        <v>46</v>
      </c>
      <c r="C654" s="11" t="s">
        <v>185</v>
      </c>
      <c r="D654" s="11" t="s">
        <v>198</v>
      </c>
      <c r="E654" s="11">
        <v>24.45</v>
      </c>
      <c r="F654" s="11">
        <v>201812</v>
      </c>
    </row>
    <row r="655" spans="1:6">
      <c r="A655" s="11" t="s">
        <v>774</v>
      </c>
      <c r="B655" s="11">
        <v>46</v>
      </c>
      <c r="C655" s="11" t="s">
        <v>175</v>
      </c>
      <c r="D655" s="11" t="s">
        <v>198</v>
      </c>
      <c r="E655" s="11">
        <v>47.5</v>
      </c>
      <c r="F655" s="11">
        <v>201812</v>
      </c>
    </row>
    <row r="656" spans="1:6">
      <c r="A656" s="11" t="s">
        <v>775</v>
      </c>
      <c r="B656" s="11">
        <v>46</v>
      </c>
      <c r="C656" s="11" t="s">
        <v>198</v>
      </c>
      <c r="D656" s="11" t="s">
        <v>185</v>
      </c>
      <c r="E656" s="11">
        <v>44.263333333333335</v>
      </c>
      <c r="F656" s="11">
        <v>201812</v>
      </c>
    </row>
    <row r="657" spans="1:6">
      <c r="A657" s="11" t="s">
        <v>468</v>
      </c>
      <c r="B657" s="11">
        <v>46</v>
      </c>
      <c r="C657" s="11" t="s">
        <v>185</v>
      </c>
      <c r="D657" s="11" t="s">
        <v>177</v>
      </c>
      <c r="E657" s="11">
        <v>3.3000000000000003</v>
      </c>
      <c r="F657" s="11">
        <v>201812</v>
      </c>
    </row>
    <row r="658" spans="1:6">
      <c r="A658" s="11" t="s">
        <v>468</v>
      </c>
      <c r="B658" s="11">
        <v>46</v>
      </c>
      <c r="C658" s="11" t="s">
        <v>185</v>
      </c>
      <c r="D658" s="11" t="s">
        <v>198</v>
      </c>
      <c r="E658" s="11">
        <v>3.0500000000000012</v>
      </c>
      <c r="F658" s="11">
        <v>201812</v>
      </c>
    </row>
    <row r="659" spans="1:6">
      <c r="A659" s="11" t="s">
        <v>472</v>
      </c>
      <c r="B659" s="11">
        <v>46</v>
      </c>
      <c r="C659" s="11" t="s">
        <v>203</v>
      </c>
      <c r="D659" s="11" t="s">
        <v>198</v>
      </c>
      <c r="E659" s="11">
        <v>40</v>
      </c>
      <c r="F659" s="11">
        <v>201812</v>
      </c>
    </row>
    <row r="660" spans="1:6">
      <c r="A660" s="11" t="s">
        <v>480</v>
      </c>
      <c r="B660" s="11">
        <v>46</v>
      </c>
      <c r="C660" s="11" t="s">
        <v>175</v>
      </c>
      <c r="D660" s="11" t="s">
        <v>185</v>
      </c>
      <c r="E660" s="11">
        <v>36.75</v>
      </c>
      <c r="F660" s="11">
        <v>201812</v>
      </c>
    </row>
    <row r="661" spans="1:6">
      <c r="A661" s="11" t="s">
        <v>500</v>
      </c>
      <c r="B661" s="11">
        <v>46</v>
      </c>
      <c r="C661" s="11" t="s">
        <v>185</v>
      </c>
      <c r="D661" s="11" t="s">
        <v>198</v>
      </c>
      <c r="E661" s="11">
        <v>8.4333333333333336</v>
      </c>
      <c r="F661" s="11">
        <v>201812</v>
      </c>
    </row>
    <row r="662" spans="1:6">
      <c r="A662" s="11" t="s">
        <v>1209</v>
      </c>
      <c r="B662" s="11">
        <v>46</v>
      </c>
      <c r="C662" s="11" t="s">
        <v>175</v>
      </c>
      <c r="D662" s="11" t="s">
        <v>198</v>
      </c>
      <c r="E662" s="11">
        <v>16</v>
      </c>
      <c r="F662" s="11">
        <v>201812</v>
      </c>
    </row>
    <row r="663" spans="1:6">
      <c r="A663" s="11" t="s">
        <v>957</v>
      </c>
      <c r="B663" s="11">
        <v>46</v>
      </c>
      <c r="C663" s="11" t="s">
        <v>198</v>
      </c>
      <c r="D663" s="11" t="s">
        <v>185</v>
      </c>
      <c r="E663" s="11">
        <v>9.1666666666666643</v>
      </c>
      <c r="F663" s="11">
        <v>201812</v>
      </c>
    </row>
    <row r="664" spans="1:6">
      <c r="A664" s="11" t="s">
        <v>777</v>
      </c>
      <c r="B664" s="11">
        <v>46</v>
      </c>
      <c r="C664" s="11" t="s">
        <v>175</v>
      </c>
      <c r="D664" s="11" t="s">
        <v>185</v>
      </c>
      <c r="E664" s="11">
        <v>22</v>
      </c>
      <c r="F664" s="11">
        <v>201812</v>
      </c>
    </row>
    <row r="665" spans="1:6">
      <c r="A665" s="11" t="s">
        <v>777</v>
      </c>
      <c r="B665" s="11">
        <v>46</v>
      </c>
      <c r="C665" s="11" t="s">
        <v>175</v>
      </c>
      <c r="D665" s="11" t="s">
        <v>206</v>
      </c>
      <c r="E665" s="11">
        <v>0.99999999999999911</v>
      </c>
      <c r="F665" s="11">
        <v>201812</v>
      </c>
    </row>
    <row r="666" spans="1:6">
      <c r="A666" s="11" t="s">
        <v>778</v>
      </c>
      <c r="B666" s="11">
        <v>46</v>
      </c>
      <c r="C666" s="11" t="s">
        <v>175</v>
      </c>
      <c r="D666" s="11" t="s">
        <v>185</v>
      </c>
      <c r="E666" s="11">
        <v>2.0000000000000009</v>
      </c>
      <c r="F666" s="11">
        <v>201812</v>
      </c>
    </row>
    <row r="667" spans="1:6">
      <c r="A667" s="11" t="s">
        <v>778</v>
      </c>
      <c r="B667" s="11">
        <v>46</v>
      </c>
      <c r="C667" s="11" t="s">
        <v>175</v>
      </c>
      <c r="D667" s="11" t="s">
        <v>177</v>
      </c>
      <c r="E667" s="11">
        <v>1.5</v>
      </c>
      <c r="F667" s="11">
        <v>201812</v>
      </c>
    </row>
    <row r="668" spans="1:6">
      <c r="A668" s="11" t="s">
        <v>778</v>
      </c>
      <c r="B668" s="11">
        <v>46</v>
      </c>
      <c r="C668" s="11" t="s">
        <v>175</v>
      </c>
      <c r="D668" s="11" t="s">
        <v>198</v>
      </c>
      <c r="E668" s="11">
        <v>36.500000000000007</v>
      </c>
      <c r="F668" s="11">
        <v>201812</v>
      </c>
    </row>
    <row r="669" spans="1:6">
      <c r="A669" s="11" t="s">
        <v>709</v>
      </c>
      <c r="B669" s="11">
        <v>46</v>
      </c>
      <c r="C669" s="11" t="s">
        <v>185</v>
      </c>
      <c r="D669" s="11" t="s">
        <v>198</v>
      </c>
      <c r="E669" s="11">
        <v>1.6833333333333327</v>
      </c>
      <c r="F669" s="11">
        <v>201812</v>
      </c>
    </row>
    <row r="670" spans="1:6">
      <c r="A670" s="11" t="s">
        <v>454</v>
      </c>
      <c r="B670" s="11">
        <v>46</v>
      </c>
      <c r="C670" s="11" t="s">
        <v>185</v>
      </c>
      <c r="D670" s="11" t="s">
        <v>198</v>
      </c>
      <c r="E670" s="11">
        <v>23.416666666666668</v>
      </c>
      <c r="F670" s="11">
        <v>201812</v>
      </c>
    </row>
    <row r="671" spans="1:6">
      <c r="A671" s="11" t="s">
        <v>484</v>
      </c>
      <c r="B671" s="11">
        <v>46</v>
      </c>
      <c r="C671" s="11" t="s">
        <v>175</v>
      </c>
      <c r="D671" s="11" t="s">
        <v>198</v>
      </c>
      <c r="E671" s="11">
        <v>13.250000000000002</v>
      </c>
      <c r="F671" s="11">
        <v>201812</v>
      </c>
    </row>
    <row r="672" spans="1:6">
      <c r="A672" s="11" t="s">
        <v>476</v>
      </c>
      <c r="B672" s="11">
        <v>46</v>
      </c>
      <c r="C672" s="11" t="s">
        <v>198</v>
      </c>
      <c r="D672" s="11" t="s">
        <v>206</v>
      </c>
      <c r="E672" s="11">
        <v>49</v>
      </c>
      <c r="F672" s="11">
        <v>201812</v>
      </c>
    </row>
    <row r="673" spans="1:6">
      <c r="A673" s="11" t="s">
        <v>780</v>
      </c>
      <c r="B673" s="11">
        <v>46</v>
      </c>
      <c r="C673" s="11" t="s">
        <v>175</v>
      </c>
      <c r="D673" s="11" t="s">
        <v>185</v>
      </c>
      <c r="E673" s="11">
        <v>9.0000000000000018</v>
      </c>
      <c r="F673" s="11">
        <v>201812</v>
      </c>
    </row>
    <row r="674" spans="1:6">
      <c r="A674" s="11" t="s">
        <v>787</v>
      </c>
      <c r="B674" s="11">
        <v>46</v>
      </c>
      <c r="C674" s="11" t="s">
        <v>185</v>
      </c>
      <c r="D674" s="11" t="s">
        <v>198</v>
      </c>
      <c r="E674" s="11">
        <v>14.833333333333332</v>
      </c>
      <c r="F674" s="11">
        <v>201812</v>
      </c>
    </row>
    <row r="675" spans="1:6">
      <c r="A675" s="11" t="s">
        <v>833</v>
      </c>
      <c r="B675" s="11">
        <v>46</v>
      </c>
      <c r="C675" s="11" t="s">
        <v>175</v>
      </c>
      <c r="D675" s="11" t="s">
        <v>198</v>
      </c>
      <c r="E675" s="11">
        <v>44.5</v>
      </c>
      <c r="F675" s="11">
        <v>201812</v>
      </c>
    </row>
    <row r="676" spans="1:6">
      <c r="A676" s="11" t="s">
        <v>487</v>
      </c>
      <c r="B676" s="11">
        <v>46</v>
      </c>
      <c r="C676" s="11" t="s">
        <v>175</v>
      </c>
      <c r="D676" s="11" t="s">
        <v>177</v>
      </c>
      <c r="E676" s="11">
        <v>57.25</v>
      </c>
      <c r="F676" s="11">
        <v>201812</v>
      </c>
    </row>
    <row r="677" spans="1:6">
      <c r="A677" s="11" t="s">
        <v>464</v>
      </c>
      <c r="B677" s="11">
        <v>46</v>
      </c>
      <c r="C677" s="11" t="s">
        <v>198</v>
      </c>
      <c r="D677" s="11" t="s">
        <v>177</v>
      </c>
      <c r="E677" s="11">
        <v>44.85</v>
      </c>
      <c r="F677" s="11">
        <v>201812</v>
      </c>
    </row>
    <row r="678" spans="1:6">
      <c r="A678" s="11" t="s">
        <v>486</v>
      </c>
      <c r="B678" s="11">
        <v>46</v>
      </c>
      <c r="C678" s="11" t="s">
        <v>175</v>
      </c>
      <c r="D678" s="11" t="s">
        <v>177</v>
      </c>
      <c r="E678" s="11">
        <v>35</v>
      </c>
      <c r="F678" s="11">
        <v>201812</v>
      </c>
    </row>
    <row r="679" spans="1:6">
      <c r="A679" s="11" t="s">
        <v>1216</v>
      </c>
      <c r="B679" s="11">
        <v>46</v>
      </c>
      <c r="C679" s="11" t="s">
        <v>175</v>
      </c>
      <c r="D679" s="11" t="s">
        <v>198</v>
      </c>
      <c r="E679" s="11">
        <v>19.5</v>
      </c>
      <c r="F679" s="11">
        <v>201812</v>
      </c>
    </row>
    <row r="680" spans="1:6">
      <c r="A680" s="11" t="s">
        <v>507</v>
      </c>
      <c r="B680" s="11">
        <v>46</v>
      </c>
      <c r="C680" s="11" t="s">
        <v>175</v>
      </c>
      <c r="D680" s="11" t="s">
        <v>198</v>
      </c>
      <c r="E680" s="11">
        <v>16</v>
      </c>
      <c r="F680" s="11">
        <v>201812</v>
      </c>
    </row>
    <row r="681" spans="1:6">
      <c r="A681" s="11" t="s">
        <v>469</v>
      </c>
      <c r="B681" s="11">
        <v>46</v>
      </c>
      <c r="C681" s="11" t="s">
        <v>185</v>
      </c>
      <c r="D681" s="11" t="s">
        <v>198</v>
      </c>
      <c r="E681" s="11">
        <v>2.1333333333333324</v>
      </c>
      <c r="F681" s="11">
        <v>201812</v>
      </c>
    </row>
    <row r="682" spans="1:6">
      <c r="A682" s="11" t="s">
        <v>483</v>
      </c>
      <c r="B682" s="11">
        <v>46</v>
      </c>
      <c r="C682" s="11" t="s">
        <v>175</v>
      </c>
      <c r="D682" s="11" t="s">
        <v>185</v>
      </c>
      <c r="E682" s="11">
        <v>5.9999999999999973</v>
      </c>
      <c r="F682" s="11">
        <v>201812</v>
      </c>
    </row>
    <row r="683" spans="1:6">
      <c r="A683" s="11" t="s">
        <v>483</v>
      </c>
      <c r="B683" s="11">
        <v>46</v>
      </c>
      <c r="C683" s="11" t="s">
        <v>175</v>
      </c>
      <c r="D683" s="11" t="s">
        <v>177</v>
      </c>
      <c r="E683" s="11">
        <v>11.5</v>
      </c>
      <c r="F683" s="11">
        <v>201812</v>
      </c>
    </row>
    <row r="684" spans="1:6">
      <c r="A684" s="11" t="s">
        <v>483</v>
      </c>
      <c r="B684" s="11">
        <v>46</v>
      </c>
      <c r="C684" s="11" t="s">
        <v>175</v>
      </c>
      <c r="D684" s="11" t="s">
        <v>198</v>
      </c>
      <c r="E684" s="11">
        <v>22</v>
      </c>
      <c r="F684" s="11">
        <v>201812</v>
      </c>
    </row>
    <row r="685" spans="1:6">
      <c r="A685" s="11" t="s">
        <v>483</v>
      </c>
      <c r="B685" s="11">
        <v>46</v>
      </c>
      <c r="C685" s="11" t="s">
        <v>175</v>
      </c>
      <c r="D685" s="11" t="s">
        <v>206</v>
      </c>
      <c r="E685" s="11">
        <v>6.5000000000000018</v>
      </c>
      <c r="F685" s="11">
        <v>201812</v>
      </c>
    </row>
    <row r="686" spans="1:6">
      <c r="A686" s="11" t="s">
        <v>913</v>
      </c>
      <c r="B686" s="11">
        <v>46</v>
      </c>
      <c r="C686" s="11" t="s">
        <v>185</v>
      </c>
      <c r="D686" s="11" t="s">
        <v>177</v>
      </c>
      <c r="E686" s="11">
        <v>34.083333333333329</v>
      </c>
      <c r="F686" s="11">
        <v>201812</v>
      </c>
    </row>
    <row r="687" spans="1:6">
      <c r="A687" s="11" t="s">
        <v>784</v>
      </c>
      <c r="B687" s="11">
        <v>46</v>
      </c>
      <c r="C687" s="11" t="s">
        <v>175</v>
      </c>
      <c r="D687" s="11" t="s">
        <v>148</v>
      </c>
      <c r="E687" s="11">
        <v>1.5000000000000013</v>
      </c>
      <c r="F687" s="11">
        <v>201812</v>
      </c>
    </row>
    <row r="688" spans="1:6">
      <c r="A688" s="11" t="s">
        <v>784</v>
      </c>
      <c r="B688" s="11">
        <v>46</v>
      </c>
      <c r="C688" s="11" t="s">
        <v>175</v>
      </c>
      <c r="D688" s="11" t="s">
        <v>182</v>
      </c>
      <c r="E688" s="11">
        <v>4.2499999999999982</v>
      </c>
      <c r="F688" s="11">
        <v>201812</v>
      </c>
    </row>
    <row r="689" spans="1:6">
      <c r="A689" s="11" t="s">
        <v>784</v>
      </c>
      <c r="B689" s="11">
        <v>46</v>
      </c>
      <c r="C689" s="11" t="s">
        <v>175</v>
      </c>
      <c r="D689" s="11" t="s">
        <v>185</v>
      </c>
      <c r="E689" s="11">
        <v>4.2500000000000018</v>
      </c>
      <c r="F689" s="11">
        <v>201812</v>
      </c>
    </row>
    <row r="690" spans="1:6">
      <c r="A690" s="11" t="s">
        <v>784</v>
      </c>
      <c r="B690" s="11">
        <v>46</v>
      </c>
      <c r="C690" s="11" t="s">
        <v>175</v>
      </c>
      <c r="D690" s="11" t="s">
        <v>177</v>
      </c>
      <c r="E690" s="11">
        <v>3.7499999999999987</v>
      </c>
      <c r="F690" s="11">
        <v>201812</v>
      </c>
    </row>
    <row r="691" spans="1:6">
      <c r="A691" s="11" t="s">
        <v>784</v>
      </c>
      <c r="B691" s="11">
        <v>46</v>
      </c>
      <c r="C691" s="11" t="s">
        <v>175</v>
      </c>
      <c r="D691" s="11" t="s">
        <v>198</v>
      </c>
      <c r="E691" s="11">
        <v>5</v>
      </c>
      <c r="F691" s="11">
        <v>201812</v>
      </c>
    </row>
    <row r="692" spans="1:6">
      <c r="A692" s="11" t="s">
        <v>784</v>
      </c>
      <c r="B692" s="11">
        <v>46</v>
      </c>
      <c r="C692" s="11" t="s">
        <v>175</v>
      </c>
      <c r="D692" s="11" t="s">
        <v>203</v>
      </c>
      <c r="E692" s="11">
        <v>1.0000000000000018</v>
      </c>
      <c r="F692" s="11">
        <v>201812</v>
      </c>
    </row>
    <row r="693" spans="1:6">
      <c r="A693" s="11" t="s">
        <v>784</v>
      </c>
      <c r="B693" s="11">
        <v>46</v>
      </c>
      <c r="C693" s="11" t="s">
        <v>175</v>
      </c>
      <c r="D693" s="11" t="s">
        <v>206</v>
      </c>
      <c r="E693" s="11">
        <v>4.4999999999999973</v>
      </c>
      <c r="F693" s="11">
        <v>201812</v>
      </c>
    </row>
    <row r="694" spans="1:6">
      <c r="A694" s="11" t="s">
        <v>1233</v>
      </c>
      <c r="B694" s="11">
        <v>47</v>
      </c>
      <c r="C694" s="11" t="s">
        <v>185</v>
      </c>
      <c r="D694" s="11" t="s">
        <v>198</v>
      </c>
      <c r="E694" s="11">
        <v>39.5</v>
      </c>
      <c r="F694" s="11">
        <v>201812</v>
      </c>
    </row>
    <row r="695" spans="1:6">
      <c r="A695" s="11" t="s">
        <v>708</v>
      </c>
      <c r="B695" s="11">
        <v>47</v>
      </c>
      <c r="C695" s="11" t="s">
        <v>203</v>
      </c>
      <c r="D695" s="11" t="s">
        <v>185</v>
      </c>
      <c r="E695" s="11">
        <v>24.916666666666671</v>
      </c>
      <c r="F695" s="11">
        <v>201812</v>
      </c>
    </row>
    <row r="696" spans="1:6">
      <c r="A696" s="11" t="s">
        <v>708</v>
      </c>
      <c r="B696" s="11">
        <v>47</v>
      </c>
      <c r="C696" s="11" t="s">
        <v>203</v>
      </c>
      <c r="D696" s="11" t="s">
        <v>198</v>
      </c>
      <c r="E696" s="11">
        <v>13.466666666666669</v>
      </c>
      <c r="F696" s="11">
        <v>201812</v>
      </c>
    </row>
    <row r="697" spans="1:6">
      <c r="A697" s="11" t="s">
        <v>715</v>
      </c>
      <c r="B697" s="11">
        <v>47</v>
      </c>
      <c r="C697" s="11" t="s">
        <v>175</v>
      </c>
      <c r="D697" s="11" t="s">
        <v>198</v>
      </c>
      <c r="E697" s="11">
        <v>7.9999999999999982</v>
      </c>
      <c r="F697" s="11">
        <v>201812</v>
      </c>
    </row>
    <row r="698" spans="1:6">
      <c r="A698" s="11" t="s">
        <v>726</v>
      </c>
      <c r="B698" s="11">
        <v>47</v>
      </c>
      <c r="C698" s="11" t="s">
        <v>175</v>
      </c>
      <c r="D698" s="11" t="s">
        <v>185</v>
      </c>
      <c r="E698" s="11">
        <v>3</v>
      </c>
      <c r="F698" s="11">
        <v>201812</v>
      </c>
    </row>
    <row r="699" spans="1:6">
      <c r="A699" s="11" t="s">
        <v>726</v>
      </c>
      <c r="B699" s="11">
        <v>47</v>
      </c>
      <c r="C699" s="11" t="s">
        <v>175</v>
      </c>
      <c r="D699" s="11" t="s">
        <v>177</v>
      </c>
      <c r="E699" s="11">
        <v>3</v>
      </c>
      <c r="F699" s="11">
        <v>201812</v>
      </c>
    </row>
    <row r="700" spans="1:6">
      <c r="A700" s="11" t="s">
        <v>726</v>
      </c>
      <c r="B700" s="11">
        <v>47</v>
      </c>
      <c r="C700" s="11" t="s">
        <v>175</v>
      </c>
      <c r="D700" s="11" t="s">
        <v>198</v>
      </c>
      <c r="E700" s="11">
        <v>32</v>
      </c>
      <c r="F700" s="11">
        <v>201812</v>
      </c>
    </row>
    <row r="701" spans="1:6">
      <c r="A701" s="11" t="s">
        <v>458</v>
      </c>
      <c r="B701" s="11">
        <v>47</v>
      </c>
      <c r="C701" s="11" t="s">
        <v>185</v>
      </c>
      <c r="D701" s="11" t="s">
        <v>182</v>
      </c>
      <c r="E701" s="11">
        <v>5.75</v>
      </c>
      <c r="F701" s="11">
        <v>201812</v>
      </c>
    </row>
    <row r="702" spans="1:6">
      <c r="A702" s="11" t="s">
        <v>458</v>
      </c>
      <c r="B702" s="11">
        <v>47</v>
      </c>
      <c r="C702" s="11" t="s">
        <v>185</v>
      </c>
      <c r="D702" s="11" t="s">
        <v>198</v>
      </c>
      <c r="E702" s="11">
        <v>9.75</v>
      </c>
      <c r="F702" s="11">
        <v>201812</v>
      </c>
    </row>
    <row r="703" spans="1:6">
      <c r="A703" s="11" t="s">
        <v>458</v>
      </c>
      <c r="B703" s="11">
        <v>47</v>
      </c>
      <c r="C703" s="11" t="s">
        <v>185</v>
      </c>
      <c r="D703" s="11" t="s">
        <v>206</v>
      </c>
      <c r="E703" s="11">
        <v>1.7500000000000004</v>
      </c>
      <c r="F703" s="11">
        <v>201812</v>
      </c>
    </row>
    <row r="704" spans="1:6">
      <c r="A704" s="11" t="s">
        <v>767</v>
      </c>
      <c r="B704" s="11">
        <v>47</v>
      </c>
      <c r="C704" s="11" t="s">
        <v>175</v>
      </c>
      <c r="D704" s="11" t="s">
        <v>206</v>
      </c>
      <c r="E704" s="11">
        <v>47.053333333333335</v>
      </c>
      <c r="F704" s="11">
        <v>201812</v>
      </c>
    </row>
    <row r="705" spans="1:6">
      <c r="A705" s="11" t="s">
        <v>453</v>
      </c>
      <c r="B705" s="11">
        <v>47</v>
      </c>
      <c r="C705" s="11" t="s">
        <v>175</v>
      </c>
      <c r="D705" s="11" t="s">
        <v>182</v>
      </c>
      <c r="E705" s="11">
        <v>0.99999999999999911</v>
      </c>
      <c r="F705" s="11">
        <v>201812</v>
      </c>
    </row>
    <row r="706" spans="1:6">
      <c r="A706" s="11" t="s">
        <v>453</v>
      </c>
      <c r="B706" s="11">
        <v>47</v>
      </c>
      <c r="C706" s="11" t="s">
        <v>175</v>
      </c>
      <c r="D706" s="11" t="s">
        <v>177</v>
      </c>
      <c r="E706" s="11">
        <v>7.9999999999999964</v>
      </c>
      <c r="F706" s="11">
        <v>201812</v>
      </c>
    </row>
    <row r="707" spans="1:6">
      <c r="A707" s="11" t="s">
        <v>453</v>
      </c>
      <c r="B707" s="11">
        <v>47</v>
      </c>
      <c r="C707" s="11" t="s">
        <v>175</v>
      </c>
      <c r="D707" s="11" t="s">
        <v>198</v>
      </c>
      <c r="E707" s="11">
        <v>23</v>
      </c>
      <c r="F707" s="11">
        <v>201812</v>
      </c>
    </row>
    <row r="708" spans="1:6">
      <c r="A708" s="11" t="s">
        <v>488</v>
      </c>
      <c r="B708" s="11">
        <v>47</v>
      </c>
      <c r="C708" s="11" t="s">
        <v>175</v>
      </c>
      <c r="D708" s="11" t="s">
        <v>177</v>
      </c>
      <c r="E708" s="11">
        <v>43</v>
      </c>
      <c r="F708" s="11">
        <v>201812</v>
      </c>
    </row>
    <row r="709" spans="1:6">
      <c r="A709" s="11" t="s">
        <v>951</v>
      </c>
      <c r="B709" s="11">
        <v>47</v>
      </c>
      <c r="C709" s="11" t="s">
        <v>175</v>
      </c>
      <c r="D709" s="11" t="s">
        <v>198</v>
      </c>
      <c r="E709" s="11">
        <v>22.5</v>
      </c>
      <c r="F709" s="11">
        <v>201812</v>
      </c>
    </row>
    <row r="710" spans="1:6">
      <c r="A710" s="11" t="s">
        <v>478</v>
      </c>
      <c r="B710" s="11">
        <v>47</v>
      </c>
      <c r="C710" s="11" t="s">
        <v>175</v>
      </c>
      <c r="D710" s="11" t="s">
        <v>206</v>
      </c>
      <c r="E710" s="11">
        <v>3.4999999999999996</v>
      </c>
      <c r="F710" s="11">
        <v>201812</v>
      </c>
    </row>
    <row r="711" spans="1:6">
      <c r="A711" s="11" t="s">
        <v>485</v>
      </c>
      <c r="B711" s="11">
        <v>47</v>
      </c>
      <c r="C711" s="11" t="s">
        <v>175</v>
      </c>
      <c r="D711" s="11" t="s">
        <v>185</v>
      </c>
      <c r="E711" s="11">
        <v>24.5</v>
      </c>
      <c r="F711" s="11">
        <v>201812</v>
      </c>
    </row>
    <row r="712" spans="1:6">
      <c r="A712" s="11" t="s">
        <v>598</v>
      </c>
      <c r="B712" s="11">
        <v>47</v>
      </c>
      <c r="C712" s="11" t="s">
        <v>203</v>
      </c>
      <c r="D712" s="11" t="s">
        <v>198</v>
      </c>
      <c r="E712" s="11">
        <v>25.5</v>
      </c>
      <c r="F712" s="11">
        <v>201812</v>
      </c>
    </row>
    <row r="713" spans="1:6">
      <c r="A713" s="11" t="s">
        <v>459</v>
      </c>
      <c r="B713" s="11">
        <v>47</v>
      </c>
      <c r="C713" s="11" t="s">
        <v>175</v>
      </c>
      <c r="D713" s="11" t="s">
        <v>211</v>
      </c>
      <c r="E713" s="11">
        <v>52</v>
      </c>
      <c r="F713" s="11">
        <v>201812</v>
      </c>
    </row>
    <row r="714" spans="1:6">
      <c r="A714" s="11" t="s">
        <v>471</v>
      </c>
      <c r="B714" s="11">
        <v>47</v>
      </c>
      <c r="C714" s="11" t="s">
        <v>185</v>
      </c>
      <c r="D714" s="11" t="s">
        <v>206</v>
      </c>
      <c r="E714" s="11">
        <v>17.97</v>
      </c>
      <c r="F714" s="11">
        <v>201812</v>
      </c>
    </row>
    <row r="715" spans="1:6">
      <c r="A715" s="11" t="s">
        <v>769</v>
      </c>
      <c r="B715" s="11">
        <v>47</v>
      </c>
      <c r="C715" s="11" t="s">
        <v>185</v>
      </c>
      <c r="D715" s="11" t="s">
        <v>177</v>
      </c>
      <c r="E715" s="11">
        <v>7.3666666666666654</v>
      </c>
      <c r="F715" s="11">
        <v>201812</v>
      </c>
    </row>
    <row r="716" spans="1:6">
      <c r="A716" s="11" t="s">
        <v>769</v>
      </c>
      <c r="B716" s="11">
        <v>47</v>
      </c>
      <c r="C716" s="11" t="s">
        <v>185</v>
      </c>
      <c r="D716" s="11" t="s">
        <v>198</v>
      </c>
      <c r="E716" s="11">
        <v>0.50000000000000089</v>
      </c>
      <c r="F716" s="11">
        <v>201812</v>
      </c>
    </row>
    <row r="717" spans="1:6">
      <c r="A717" s="11" t="s">
        <v>479</v>
      </c>
      <c r="B717" s="11">
        <v>47</v>
      </c>
      <c r="C717" s="11" t="s">
        <v>175</v>
      </c>
      <c r="D717" s="11" t="s">
        <v>177</v>
      </c>
      <c r="E717" s="11">
        <v>19</v>
      </c>
      <c r="F717" s="11">
        <v>201812</v>
      </c>
    </row>
    <row r="718" spans="1:6">
      <c r="A718" s="11" t="s">
        <v>479</v>
      </c>
      <c r="B718" s="11">
        <v>47</v>
      </c>
      <c r="C718" s="11" t="s">
        <v>175</v>
      </c>
      <c r="D718" s="11" t="s">
        <v>198</v>
      </c>
      <c r="E718" s="11">
        <v>27</v>
      </c>
      <c r="F718" s="11">
        <v>201812</v>
      </c>
    </row>
    <row r="719" spans="1:6">
      <c r="A719" s="11" t="s">
        <v>955</v>
      </c>
      <c r="B719" s="11">
        <v>47</v>
      </c>
      <c r="C719" s="11" t="s">
        <v>175</v>
      </c>
      <c r="D719" s="11" t="s">
        <v>198</v>
      </c>
      <c r="E719" s="11">
        <v>45.499999999999993</v>
      </c>
      <c r="F719" s="11">
        <v>201812</v>
      </c>
    </row>
    <row r="720" spans="1:6">
      <c r="A720" s="11" t="s">
        <v>461</v>
      </c>
      <c r="B720" s="11">
        <v>47</v>
      </c>
      <c r="C720" s="11" t="s">
        <v>185</v>
      </c>
      <c r="D720" s="11" t="s">
        <v>182</v>
      </c>
      <c r="E720" s="11">
        <v>18</v>
      </c>
      <c r="F720" s="11">
        <v>201812</v>
      </c>
    </row>
    <row r="721" spans="1:6">
      <c r="A721" s="11" t="s">
        <v>467</v>
      </c>
      <c r="B721" s="11">
        <v>47</v>
      </c>
      <c r="C721" s="11" t="s">
        <v>185</v>
      </c>
      <c r="D721" s="11" t="s">
        <v>206</v>
      </c>
      <c r="E721" s="11">
        <v>82.173333333333346</v>
      </c>
      <c r="F721" s="11">
        <v>201812</v>
      </c>
    </row>
    <row r="722" spans="1:6">
      <c r="A722" s="11" t="s">
        <v>465</v>
      </c>
      <c r="B722" s="11">
        <v>47</v>
      </c>
      <c r="C722" s="11" t="s">
        <v>185</v>
      </c>
      <c r="D722" s="11" t="s">
        <v>198</v>
      </c>
      <c r="E722" s="11">
        <v>2.9666666666666655</v>
      </c>
      <c r="F722" s="11">
        <v>201812</v>
      </c>
    </row>
    <row r="723" spans="1:6">
      <c r="A723" s="11" t="s">
        <v>774</v>
      </c>
      <c r="B723" s="11">
        <v>47</v>
      </c>
      <c r="C723" s="11" t="s">
        <v>175</v>
      </c>
      <c r="D723" s="11" t="s">
        <v>198</v>
      </c>
      <c r="E723" s="11">
        <v>47.75</v>
      </c>
      <c r="F723" s="11">
        <v>201812</v>
      </c>
    </row>
    <row r="724" spans="1:6">
      <c r="A724" s="11" t="s">
        <v>775</v>
      </c>
      <c r="B724" s="11">
        <v>47</v>
      </c>
      <c r="C724" s="11" t="s">
        <v>198</v>
      </c>
      <c r="D724" s="11" t="s">
        <v>185</v>
      </c>
      <c r="E724" s="11">
        <v>50.720000000000006</v>
      </c>
      <c r="F724" s="11">
        <v>201812</v>
      </c>
    </row>
    <row r="725" spans="1:6">
      <c r="A725" s="11" t="s">
        <v>472</v>
      </c>
      <c r="B725" s="11">
        <v>47</v>
      </c>
      <c r="C725" s="11" t="s">
        <v>203</v>
      </c>
      <c r="D725" s="11" t="s">
        <v>198</v>
      </c>
      <c r="E725" s="11">
        <v>40</v>
      </c>
      <c r="F725" s="11">
        <v>201812</v>
      </c>
    </row>
    <row r="726" spans="1:6">
      <c r="A726" s="11" t="s">
        <v>480</v>
      </c>
      <c r="B726" s="11">
        <v>47</v>
      </c>
      <c r="C726" s="11" t="s">
        <v>175</v>
      </c>
      <c r="D726" s="11" t="s">
        <v>185</v>
      </c>
      <c r="E726" s="11">
        <v>38</v>
      </c>
      <c r="F726" s="11">
        <v>201812</v>
      </c>
    </row>
    <row r="727" spans="1:6">
      <c r="A727" s="11" t="s">
        <v>500</v>
      </c>
      <c r="B727" s="11">
        <v>47</v>
      </c>
      <c r="C727" s="11" t="s">
        <v>185</v>
      </c>
      <c r="D727" s="11" t="s">
        <v>198</v>
      </c>
      <c r="E727" s="11">
        <v>8.6</v>
      </c>
      <c r="F727" s="11">
        <v>201812</v>
      </c>
    </row>
    <row r="728" spans="1:6">
      <c r="A728" s="11" t="s">
        <v>1209</v>
      </c>
      <c r="B728" s="11">
        <v>47</v>
      </c>
      <c r="C728" s="11" t="s">
        <v>175</v>
      </c>
      <c r="D728" s="11" t="s">
        <v>198</v>
      </c>
      <c r="E728" s="11">
        <v>16</v>
      </c>
      <c r="F728" s="11">
        <v>201812</v>
      </c>
    </row>
    <row r="729" spans="1:6">
      <c r="A729" s="11" t="s">
        <v>957</v>
      </c>
      <c r="B729" s="11">
        <v>47</v>
      </c>
      <c r="C729" s="11" t="s">
        <v>198</v>
      </c>
      <c r="D729" s="11" t="s">
        <v>185</v>
      </c>
      <c r="E729" s="11">
        <v>30.783333333333339</v>
      </c>
      <c r="F729" s="11">
        <v>201812</v>
      </c>
    </row>
    <row r="730" spans="1:6">
      <c r="A730" s="11" t="s">
        <v>777</v>
      </c>
      <c r="B730" s="11">
        <v>47</v>
      </c>
      <c r="C730" s="11" t="s">
        <v>175</v>
      </c>
      <c r="D730" s="11" t="s">
        <v>185</v>
      </c>
      <c r="E730" s="11">
        <v>25</v>
      </c>
      <c r="F730" s="11">
        <v>201812</v>
      </c>
    </row>
    <row r="731" spans="1:6">
      <c r="A731" s="11" t="s">
        <v>777</v>
      </c>
      <c r="B731" s="11">
        <v>47</v>
      </c>
      <c r="C731" s="11" t="s">
        <v>175</v>
      </c>
      <c r="D731" s="11" t="s">
        <v>198</v>
      </c>
      <c r="E731" s="11">
        <v>2.9999999999999987</v>
      </c>
      <c r="F731" s="11">
        <v>201812</v>
      </c>
    </row>
    <row r="732" spans="1:6">
      <c r="A732" s="11" t="s">
        <v>778</v>
      </c>
      <c r="B732" s="11">
        <v>47</v>
      </c>
      <c r="C732" s="11" t="s">
        <v>175</v>
      </c>
      <c r="D732" s="11" t="s">
        <v>185</v>
      </c>
      <c r="E732" s="11">
        <v>2.0000000000000009</v>
      </c>
      <c r="F732" s="11">
        <v>201812</v>
      </c>
    </row>
    <row r="733" spans="1:6">
      <c r="A733" s="11" t="s">
        <v>778</v>
      </c>
      <c r="B733" s="11">
        <v>47</v>
      </c>
      <c r="C733" s="11" t="s">
        <v>175</v>
      </c>
      <c r="D733" s="11" t="s">
        <v>177</v>
      </c>
      <c r="E733" s="11">
        <v>0.99999999999999911</v>
      </c>
      <c r="F733" s="11">
        <v>201812</v>
      </c>
    </row>
    <row r="734" spans="1:6">
      <c r="A734" s="11" t="s">
        <v>778</v>
      </c>
      <c r="B734" s="11">
        <v>47</v>
      </c>
      <c r="C734" s="11" t="s">
        <v>175</v>
      </c>
      <c r="D734" s="11" t="s">
        <v>198</v>
      </c>
      <c r="E734" s="11">
        <v>28.000000000000007</v>
      </c>
      <c r="F734" s="11">
        <v>201812</v>
      </c>
    </row>
    <row r="735" spans="1:6">
      <c r="A735" s="11" t="s">
        <v>709</v>
      </c>
      <c r="B735" s="11">
        <v>47</v>
      </c>
      <c r="C735" s="11" t="s">
        <v>185</v>
      </c>
      <c r="D735" s="11" t="s">
        <v>198</v>
      </c>
      <c r="E735" s="11">
        <v>4.2499999999999982</v>
      </c>
      <c r="F735" s="11">
        <v>201812</v>
      </c>
    </row>
    <row r="736" spans="1:6">
      <c r="A736" s="11" t="s">
        <v>1320</v>
      </c>
      <c r="B736" s="11">
        <v>47</v>
      </c>
      <c r="C736" s="11" t="s">
        <v>185</v>
      </c>
      <c r="D736" s="11" t="s">
        <v>198</v>
      </c>
      <c r="E736" s="11">
        <v>2.7833333333333328</v>
      </c>
      <c r="F736" s="11">
        <v>201812</v>
      </c>
    </row>
    <row r="737" spans="1:6">
      <c r="A737" s="11" t="s">
        <v>484</v>
      </c>
      <c r="B737" s="11">
        <v>47</v>
      </c>
      <c r="C737" s="11" t="s">
        <v>175</v>
      </c>
      <c r="D737" s="11" t="s">
        <v>185</v>
      </c>
      <c r="E737" s="11">
        <v>0.25000000000000178</v>
      </c>
      <c r="F737" s="11">
        <v>201812</v>
      </c>
    </row>
    <row r="738" spans="1:6">
      <c r="A738" s="11" t="s">
        <v>484</v>
      </c>
      <c r="B738" s="11">
        <v>47</v>
      </c>
      <c r="C738" s="11" t="s">
        <v>175</v>
      </c>
      <c r="D738" s="11" t="s">
        <v>198</v>
      </c>
      <c r="E738" s="11">
        <v>16.75</v>
      </c>
      <c r="F738" s="11">
        <v>201812</v>
      </c>
    </row>
    <row r="739" spans="1:6">
      <c r="A739" s="11" t="s">
        <v>780</v>
      </c>
      <c r="B739" s="11">
        <v>47</v>
      </c>
      <c r="C739" s="11" t="s">
        <v>175</v>
      </c>
      <c r="D739" s="11" t="s">
        <v>185</v>
      </c>
      <c r="E739" s="11">
        <v>36.25</v>
      </c>
      <c r="F739" s="11">
        <v>201812</v>
      </c>
    </row>
    <row r="740" spans="1:6">
      <c r="A740" s="11" t="s">
        <v>476</v>
      </c>
      <c r="B740" s="11">
        <v>47</v>
      </c>
      <c r="C740" s="11" t="s">
        <v>198</v>
      </c>
      <c r="D740" s="11" t="s">
        <v>206</v>
      </c>
      <c r="E740" s="11">
        <v>53.75</v>
      </c>
      <c r="F740" s="11">
        <v>201812</v>
      </c>
    </row>
    <row r="741" spans="1:6">
      <c r="A741" s="11" t="s">
        <v>787</v>
      </c>
      <c r="B741" s="11">
        <v>47</v>
      </c>
      <c r="C741" s="11" t="s">
        <v>185</v>
      </c>
      <c r="D741" s="11" t="s">
        <v>198</v>
      </c>
      <c r="E741" s="11">
        <v>14.5</v>
      </c>
      <c r="F741" s="11">
        <v>201812</v>
      </c>
    </row>
    <row r="742" spans="1:6">
      <c r="A742" s="11" t="s">
        <v>782</v>
      </c>
      <c r="B742" s="11">
        <v>47</v>
      </c>
      <c r="C742" s="11" t="s">
        <v>185</v>
      </c>
      <c r="D742" s="11" t="s">
        <v>198</v>
      </c>
      <c r="E742" s="11">
        <v>1.85</v>
      </c>
      <c r="F742" s="11">
        <v>201812</v>
      </c>
    </row>
    <row r="743" spans="1:6">
      <c r="A743" s="11" t="s">
        <v>833</v>
      </c>
      <c r="B743" s="11">
        <v>47</v>
      </c>
      <c r="C743" s="11" t="s">
        <v>175</v>
      </c>
      <c r="D743" s="11" t="s">
        <v>198</v>
      </c>
      <c r="E743" s="11">
        <v>31</v>
      </c>
      <c r="F743" s="11">
        <v>201812</v>
      </c>
    </row>
    <row r="744" spans="1:6">
      <c r="A744" s="11" t="s">
        <v>487</v>
      </c>
      <c r="B744" s="11">
        <v>47</v>
      </c>
      <c r="C744" s="11" t="s">
        <v>175</v>
      </c>
      <c r="D744" s="11" t="s">
        <v>177</v>
      </c>
      <c r="E744" s="11">
        <v>47.75</v>
      </c>
      <c r="F744" s="11">
        <v>201812</v>
      </c>
    </row>
    <row r="745" spans="1:6">
      <c r="A745" s="11" t="s">
        <v>464</v>
      </c>
      <c r="B745" s="11">
        <v>47</v>
      </c>
      <c r="C745" s="11" t="s">
        <v>198</v>
      </c>
      <c r="D745" s="11" t="s">
        <v>177</v>
      </c>
      <c r="E745" s="11">
        <v>46.216666666666661</v>
      </c>
      <c r="F745" s="11">
        <v>201812</v>
      </c>
    </row>
    <row r="746" spans="1:6">
      <c r="A746" s="11" t="s">
        <v>486</v>
      </c>
      <c r="B746" s="11">
        <v>47</v>
      </c>
      <c r="C746" s="11" t="s">
        <v>175</v>
      </c>
      <c r="D746" s="11" t="s">
        <v>177</v>
      </c>
      <c r="E746" s="11">
        <v>43.75</v>
      </c>
      <c r="F746" s="11">
        <v>201812</v>
      </c>
    </row>
    <row r="747" spans="1:6">
      <c r="A747" s="11" t="s">
        <v>1216</v>
      </c>
      <c r="B747" s="11">
        <v>47</v>
      </c>
      <c r="C747" s="11" t="s">
        <v>175</v>
      </c>
      <c r="D747" s="11" t="s">
        <v>198</v>
      </c>
      <c r="E747" s="11">
        <v>19.5</v>
      </c>
      <c r="F747" s="11">
        <v>201812</v>
      </c>
    </row>
    <row r="748" spans="1:6">
      <c r="A748" s="11" t="s">
        <v>507</v>
      </c>
      <c r="B748" s="11">
        <v>47</v>
      </c>
      <c r="C748" s="11" t="s">
        <v>175</v>
      </c>
      <c r="D748" s="11" t="s">
        <v>198</v>
      </c>
      <c r="E748" s="11">
        <v>16</v>
      </c>
      <c r="F748" s="11">
        <v>201812</v>
      </c>
    </row>
    <row r="749" spans="1:6">
      <c r="A749" s="11" t="s">
        <v>469</v>
      </c>
      <c r="B749" s="11">
        <v>47</v>
      </c>
      <c r="C749" s="11" t="s">
        <v>185</v>
      </c>
      <c r="D749" s="11" t="s">
        <v>198</v>
      </c>
      <c r="E749" s="11">
        <v>3.0333333333333345</v>
      </c>
      <c r="F749" s="11">
        <v>201812</v>
      </c>
    </row>
    <row r="750" spans="1:6">
      <c r="A750" s="11" t="s">
        <v>483</v>
      </c>
      <c r="B750" s="11">
        <v>47</v>
      </c>
      <c r="C750" s="11" t="s">
        <v>175</v>
      </c>
      <c r="D750" s="11" t="s">
        <v>182</v>
      </c>
      <c r="E750" s="11">
        <v>1.9999999999999996</v>
      </c>
      <c r="F750" s="11">
        <v>201812</v>
      </c>
    </row>
    <row r="751" spans="1:6">
      <c r="A751" s="11" t="s">
        <v>483</v>
      </c>
      <c r="B751" s="11">
        <v>47</v>
      </c>
      <c r="C751" s="11" t="s">
        <v>175</v>
      </c>
      <c r="D751" s="11" t="s">
        <v>185</v>
      </c>
      <c r="E751" s="11">
        <v>13.999999999999998</v>
      </c>
      <c r="F751" s="11">
        <v>201812</v>
      </c>
    </row>
    <row r="752" spans="1:6">
      <c r="A752" s="11" t="s">
        <v>483</v>
      </c>
      <c r="B752" s="11">
        <v>47</v>
      </c>
      <c r="C752" s="11" t="s">
        <v>175</v>
      </c>
      <c r="D752" s="11" t="s">
        <v>177</v>
      </c>
      <c r="E752" s="11">
        <v>5.4999999999999991</v>
      </c>
      <c r="F752" s="11">
        <v>201812</v>
      </c>
    </row>
    <row r="753" spans="1:6">
      <c r="A753" s="11" t="s">
        <v>483</v>
      </c>
      <c r="B753" s="11">
        <v>47</v>
      </c>
      <c r="C753" s="11" t="s">
        <v>175</v>
      </c>
      <c r="D753" s="11" t="s">
        <v>198</v>
      </c>
      <c r="E753" s="11">
        <v>20.25</v>
      </c>
      <c r="F753" s="11">
        <v>201812</v>
      </c>
    </row>
    <row r="754" spans="1:6">
      <c r="A754" s="11" t="s">
        <v>483</v>
      </c>
      <c r="B754" s="11">
        <v>47</v>
      </c>
      <c r="C754" s="11" t="s">
        <v>175</v>
      </c>
      <c r="D754" s="11" t="s">
        <v>206</v>
      </c>
      <c r="E754" s="11">
        <v>2.0000000000000022</v>
      </c>
      <c r="F754" s="11">
        <v>201812</v>
      </c>
    </row>
    <row r="755" spans="1:6">
      <c r="A755" s="11" t="s">
        <v>913</v>
      </c>
      <c r="B755" s="11">
        <v>47</v>
      </c>
      <c r="C755" s="11" t="s">
        <v>185</v>
      </c>
      <c r="D755" s="11" t="s">
        <v>177</v>
      </c>
      <c r="E755" s="11">
        <v>39.916666666666664</v>
      </c>
      <c r="F755" s="11">
        <v>201812</v>
      </c>
    </row>
    <row r="756" spans="1:6">
      <c r="A756" s="11" t="s">
        <v>784</v>
      </c>
      <c r="B756" s="11">
        <v>47</v>
      </c>
      <c r="C756" s="11" t="s">
        <v>175</v>
      </c>
      <c r="D756" s="11" t="s">
        <v>148</v>
      </c>
      <c r="E756" s="11">
        <v>1.9999999999999982</v>
      </c>
      <c r="F756" s="11">
        <v>201812</v>
      </c>
    </row>
    <row r="757" spans="1:6">
      <c r="A757" s="11" t="s">
        <v>784</v>
      </c>
      <c r="B757" s="11">
        <v>47</v>
      </c>
      <c r="C757" s="11" t="s">
        <v>175</v>
      </c>
      <c r="D757" s="11" t="s">
        <v>182</v>
      </c>
      <c r="E757" s="11">
        <v>3.4999999999999982</v>
      </c>
      <c r="F757" s="11">
        <v>201812</v>
      </c>
    </row>
    <row r="758" spans="1:6">
      <c r="A758" s="11" t="s">
        <v>784</v>
      </c>
      <c r="B758" s="11">
        <v>47</v>
      </c>
      <c r="C758" s="11" t="s">
        <v>175</v>
      </c>
      <c r="D758" s="11" t="s">
        <v>185</v>
      </c>
      <c r="E758" s="11">
        <v>4.5</v>
      </c>
      <c r="F758" s="11">
        <v>201812</v>
      </c>
    </row>
    <row r="759" spans="1:6">
      <c r="A759" s="11" t="s">
        <v>784</v>
      </c>
      <c r="B759" s="11">
        <v>47</v>
      </c>
      <c r="C759" s="11" t="s">
        <v>175</v>
      </c>
      <c r="D759" s="11" t="s">
        <v>177</v>
      </c>
      <c r="E759" s="11">
        <v>2.4999999999999964</v>
      </c>
      <c r="F759" s="11">
        <v>201812</v>
      </c>
    </row>
    <row r="760" spans="1:6">
      <c r="A760" s="11" t="s">
        <v>784</v>
      </c>
      <c r="B760" s="11">
        <v>47</v>
      </c>
      <c r="C760" s="11" t="s">
        <v>175</v>
      </c>
      <c r="D760" s="11" t="s">
        <v>198</v>
      </c>
      <c r="E760" s="11">
        <v>5.7500000000000009</v>
      </c>
      <c r="F760" s="11">
        <v>201812</v>
      </c>
    </row>
    <row r="761" spans="1:6">
      <c r="A761" s="11" t="s">
        <v>784</v>
      </c>
      <c r="B761" s="11">
        <v>47</v>
      </c>
      <c r="C761" s="11" t="s">
        <v>175</v>
      </c>
      <c r="D761" s="11" t="s">
        <v>203</v>
      </c>
      <c r="E761" s="11">
        <v>1.0000000000000004</v>
      </c>
      <c r="F761" s="11">
        <v>201812</v>
      </c>
    </row>
    <row r="762" spans="1:6">
      <c r="A762" s="11" t="s">
        <v>784</v>
      </c>
      <c r="B762" s="11">
        <v>47</v>
      </c>
      <c r="C762" s="11" t="s">
        <v>175</v>
      </c>
      <c r="D762" s="11" t="s">
        <v>206</v>
      </c>
      <c r="E762" s="11">
        <v>4.5</v>
      </c>
      <c r="F762" s="11">
        <v>201812</v>
      </c>
    </row>
    <row r="763" spans="1:6">
      <c r="A763" s="11" t="s">
        <v>1233</v>
      </c>
      <c r="B763" s="11">
        <v>48</v>
      </c>
      <c r="C763" s="11" t="s">
        <v>185</v>
      </c>
      <c r="D763" s="11" t="s">
        <v>198</v>
      </c>
      <c r="E763" s="11">
        <v>23.06666666666667</v>
      </c>
      <c r="F763" s="11">
        <v>201812</v>
      </c>
    </row>
    <row r="764" spans="1:6">
      <c r="A764" s="11" t="s">
        <v>715</v>
      </c>
      <c r="B764" s="11">
        <v>48</v>
      </c>
      <c r="C764" s="11" t="s">
        <v>175</v>
      </c>
      <c r="D764" s="11" t="s">
        <v>198</v>
      </c>
      <c r="E764" s="11">
        <v>7.9999999999999982</v>
      </c>
      <c r="F764" s="11">
        <v>201812</v>
      </c>
    </row>
    <row r="765" spans="1:6">
      <c r="A765" s="11" t="s">
        <v>726</v>
      </c>
      <c r="B765" s="11">
        <v>48</v>
      </c>
      <c r="C765" s="11" t="s">
        <v>175</v>
      </c>
      <c r="D765" s="11" t="s">
        <v>185</v>
      </c>
      <c r="E765" s="11">
        <v>4</v>
      </c>
      <c r="F765" s="11">
        <v>201812</v>
      </c>
    </row>
    <row r="766" spans="1:6">
      <c r="A766" s="11" t="s">
        <v>726</v>
      </c>
      <c r="B766" s="11">
        <v>48</v>
      </c>
      <c r="C766" s="11" t="s">
        <v>175</v>
      </c>
      <c r="D766" s="11" t="s">
        <v>177</v>
      </c>
      <c r="E766" s="11">
        <v>4.9999999999999982</v>
      </c>
      <c r="F766" s="11">
        <v>201812</v>
      </c>
    </row>
    <row r="767" spans="1:6">
      <c r="A767" s="11" t="s">
        <v>726</v>
      </c>
      <c r="B767" s="11">
        <v>48</v>
      </c>
      <c r="C767" s="11" t="s">
        <v>175</v>
      </c>
      <c r="D767" s="11" t="s">
        <v>198</v>
      </c>
      <c r="E767" s="11">
        <v>31</v>
      </c>
      <c r="F767" s="11">
        <v>201812</v>
      </c>
    </row>
    <row r="768" spans="1:6">
      <c r="A768" s="11" t="s">
        <v>458</v>
      </c>
      <c r="B768" s="11">
        <v>48</v>
      </c>
      <c r="C768" s="11" t="s">
        <v>185</v>
      </c>
      <c r="D768" s="11" t="s">
        <v>182</v>
      </c>
      <c r="E768" s="11">
        <v>9.5</v>
      </c>
      <c r="F768" s="11">
        <v>201812</v>
      </c>
    </row>
    <row r="769" spans="1:6">
      <c r="A769" s="11" t="s">
        <v>458</v>
      </c>
      <c r="B769" s="11">
        <v>48</v>
      </c>
      <c r="C769" s="11" t="s">
        <v>185</v>
      </c>
      <c r="D769" s="11" t="s">
        <v>198</v>
      </c>
      <c r="E769" s="11">
        <v>4.9999999999999982</v>
      </c>
      <c r="F769" s="11">
        <v>201812</v>
      </c>
    </row>
    <row r="770" spans="1:6">
      <c r="A770" s="11" t="s">
        <v>458</v>
      </c>
      <c r="B770" s="11">
        <v>48</v>
      </c>
      <c r="C770" s="11" t="s">
        <v>185</v>
      </c>
      <c r="D770" s="11" t="s">
        <v>206</v>
      </c>
      <c r="E770" s="11">
        <v>2.5000000000000018</v>
      </c>
      <c r="F770" s="11">
        <v>201812</v>
      </c>
    </row>
    <row r="771" spans="1:6">
      <c r="A771" s="11" t="s">
        <v>453</v>
      </c>
      <c r="B771" s="11">
        <v>48</v>
      </c>
      <c r="C771" s="11" t="s">
        <v>175</v>
      </c>
      <c r="D771" s="11" t="s">
        <v>177</v>
      </c>
      <c r="E771" s="11">
        <v>12.249999999999998</v>
      </c>
      <c r="F771" s="11">
        <v>201812</v>
      </c>
    </row>
    <row r="772" spans="1:6">
      <c r="A772" s="11" t="s">
        <v>453</v>
      </c>
      <c r="B772" s="11">
        <v>48</v>
      </c>
      <c r="C772" s="11" t="s">
        <v>175</v>
      </c>
      <c r="D772" s="11" t="s">
        <v>198</v>
      </c>
      <c r="E772" s="11">
        <v>20.25</v>
      </c>
      <c r="F772" s="11">
        <v>201812</v>
      </c>
    </row>
    <row r="773" spans="1:6">
      <c r="A773" s="11" t="s">
        <v>488</v>
      </c>
      <c r="B773" s="11">
        <v>48</v>
      </c>
      <c r="C773" s="11" t="s">
        <v>175</v>
      </c>
      <c r="D773" s="11" t="s">
        <v>177</v>
      </c>
      <c r="E773" s="11">
        <v>30</v>
      </c>
      <c r="F773" s="11">
        <v>201812</v>
      </c>
    </row>
    <row r="774" spans="1:6">
      <c r="A774" s="11" t="s">
        <v>488</v>
      </c>
      <c r="B774" s="11">
        <v>48</v>
      </c>
      <c r="C774" s="11" t="s">
        <v>175</v>
      </c>
      <c r="D774" s="11" t="s">
        <v>198</v>
      </c>
      <c r="E774" s="11">
        <v>19.5</v>
      </c>
      <c r="F774" s="11">
        <v>201812</v>
      </c>
    </row>
    <row r="775" spans="1:6">
      <c r="A775" s="11" t="s">
        <v>485</v>
      </c>
      <c r="B775" s="11">
        <v>48</v>
      </c>
      <c r="C775" s="11" t="s">
        <v>175</v>
      </c>
      <c r="D775" s="11" t="s">
        <v>185</v>
      </c>
      <c r="E775" s="11">
        <v>37.25</v>
      </c>
      <c r="F775" s="11">
        <v>201812</v>
      </c>
    </row>
    <row r="776" spans="1:6">
      <c r="A776" s="11" t="s">
        <v>485</v>
      </c>
      <c r="B776" s="11">
        <v>48</v>
      </c>
      <c r="C776" s="11" t="s">
        <v>175</v>
      </c>
      <c r="D776" s="11" t="s">
        <v>177</v>
      </c>
      <c r="E776" s="11">
        <v>3</v>
      </c>
      <c r="F776" s="11">
        <v>201812</v>
      </c>
    </row>
    <row r="777" spans="1:6">
      <c r="A777" s="11" t="s">
        <v>598</v>
      </c>
      <c r="B777" s="11">
        <v>48</v>
      </c>
      <c r="C777" s="11" t="s">
        <v>203</v>
      </c>
      <c r="D777" s="11" t="s">
        <v>198</v>
      </c>
      <c r="E777" s="11">
        <v>26.5</v>
      </c>
      <c r="F777" s="11">
        <v>201812</v>
      </c>
    </row>
    <row r="778" spans="1:6">
      <c r="A778" s="11" t="s">
        <v>956</v>
      </c>
      <c r="B778" s="11">
        <v>48</v>
      </c>
      <c r="C778" s="11" t="s">
        <v>185</v>
      </c>
      <c r="D778" s="11" t="s">
        <v>198</v>
      </c>
      <c r="E778" s="11">
        <v>11.43333333333333</v>
      </c>
      <c r="F778" s="11">
        <v>201812</v>
      </c>
    </row>
    <row r="779" spans="1:6">
      <c r="A779" s="11" t="s">
        <v>471</v>
      </c>
      <c r="B779" s="11">
        <v>48</v>
      </c>
      <c r="C779" s="11" t="s">
        <v>185</v>
      </c>
      <c r="D779" s="11" t="s">
        <v>206</v>
      </c>
      <c r="E779" s="11">
        <v>23.49666666666667</v>
      </c>
      <c r="F779" s="11">
        <v>201812</v>
      </c>
    </row>
    <row r="780" spans="1:6">
      <c r="A780" s="11" t="s">
        <v>769</v>
      </c>
      <c r="B780" s="11">
        <v>48</v>
      </c>
      <c r="C780" s="11" t="s">
        <v>185</v>
      </c>
      <c r="D780" s="11" t="s">
        <v>177</v>
      </c>
      <c r="E780" s="11">
        <v>15.983333333333331</v>
      </c>
      <c r="F780" s="11">
        <v>201812</v>
      </c>
    </row>
    <row r="781" spans="1:6">
      <c r="A781" s="11" t="s">
        <v>769</v>
      </c>
      <c r="B781" s="11">
        <v>48</v>
      </c>
      <c r="C781" s="11" t="s">
        <v>185</v>
      </c>
      <c r="D781" s="11" t="s">
        <v>198</v>
      </c>
      <c r="E781" s="11">
        <v>0.63333333333333375</v>
      </c>
      <c r="F781" s="11">
        <v>201812</v>
      </c>
    </row>
    <row r="782" spans="1:6">
      <c r="A782" s="11" t="s">
        <v>482</v>
      </c>
      <c r="B782" s="11">
        <v>48</v>
      </c>
      <c r="C782" s="11" t="s">
        <v>175</v>
      </c>
      <c r="D782" s="11" t="s">
        <v>198</v>
      </c>
      <c r="E782" s="11">
        <v>47.999999999999993</v>
      </c>
      <c r="F782" s="11">
        <v>201812</v>
      </c>
    </row>
    <row r="783" spans="1:6">
      <c r="A783" s="11" t="s">
        <v>482</v>
      </c>
      <c r="B783" s="11">
        <v>48</v>
      </c>
      <c r="C783" s="11" t="s">
        <v>175</v>
      </c>
      <c r="D783" s="11" t="s">
        <v>206</v>
      </c>
      <c r="E783" s="11">
        <v>7.2500000000000009</v>
      </c>
      <c r="F783" s="11">
        <v>201812</v>
      </c>
    </row>
    <row r="784" spans="1:6">
      <c r="A784" s="11" t="s">
        <v>479</v>
      </c>
      <c r="B784" s="11">
        <v>48</v>
      </c>
      <c r="C784" s="11" t="s">
        <v>175</v>
      </c>
      <c r="D784" s="11" t="s">
        <v>177</v>
      </c>
      <c r="E784" s="11">
        <v>2.4999999999999991</v>
      </c>
      <c r="F784" s="11">
        <v>201812</v>
      </c>
    </row>
    <row r="785" spans="1:6">
      <c r="A785" s="11" t="s">
        <v>479</v>
      </c>
      <c r="B785" s="11">
        <v>48</v>
      </c>
      <c r="C785" s="11" t="s">
        <v>175</v>
      </c>
      <c r="D785" s="11" t="s">
        <v>198</v>
      </c>
      <c r="E785" s="11">
        <v>38.25</v>
      </c>
      <c r="F785" s="11">
        <v>201812</v>
      </c>
    </row>
    <row r="786" spans="1:6">
      <c r="A786" s="11" t="s">
        <v>955</v>
      </c>
      <c r="B786" s="11">
        <v>48</v>
      </c>
      <c r="C786" s="11" t="s">
        <v>175</v>
      </c>
      <c r="D786" s="11" t="s">
        <v>198</v>
      </c>
      <c r="E786" s="11">
        <v>48</v>
      </c>
      <c r="F786" s="11">
        <v>201812</v>
      </c>
    </row>
    <row r="787" spans="1:6">
      <c r="A787" s="11" t="s">
        <v>775</v>
      </c>
      <c r="B787" s="11">
        <v>48</v>
      </c>
      <c r="C787" s="11" t="s">
        <v>198</v>
      </c>
      <c r="D787" s="11" t="s">
        <v>185</v>
      </c>
      <c r="E787" s="11">
        <v>42.616666666666667</v>
      </c>
      <c r="F787" s="11">
        <v>201812</v>
      </c>
    </row>
    <row r="788" spans="1:6">
      <c r="A788" s="11" t="s">
        <v>468</v>
      </c>
      <c r="B788" s="11">
        <v>48</v>
      </c>
      <c r="C788" s="11" t="s">
        <v>185</v>
      </c>
      <c r="D788" s="11" t="s">
        <v>198</v>
      </c>
      <c r="E788" s="11">
        <v>17.366666666666664</v>
      </c>
      <c r="F788" s="11">
        <v>201812</v>
      </c>
    </row>
    <row r="789" spans="1:6">
      <c r="A789" s="11" t="s">
        <v>472</v>
      </c>
      <c r="B789" s="11">
        <v>48</v>
      </c>
      <c r="C789" s="11" t="s">
        <v>203</v>
      </c>
      <c r="D789" s="11" t="s">
        <v>198</v>
      </c>
      <c r="E789" s="11">
        <v>40</v>
      </c>
      <c r="F789" s="11">
        <v>201812</v>
      </c>
    </row>
    <row r="790" spans="1:6">
      <c r="A790" s="11" t="s">
        <v>480</v>
      </c>
      <c r="B790" s="11">
        <v>48</v>
      </c>
      <c r="C790" s="11" t="s">
        <v>175</v>
      </c>
      <c r="D790" s="11" t="s">
        <v>185</v>
      </c>
      <c r="E790" s="11">
        <v>27</v>
      </c>
      <c r="F790" s="11">
        <v>201812</v>
      </c>
    </row>
    <row r="791" spans="1:6">
      <c r="A791" s="11" t="s">
        <v>480</v>
      </c>
      <c r="B791" s="11">
        <v>48</v>
      </c>
      <c r="C791" s="11" t="s">
        <v>175</v>
      </c>
      <c r="D791" s="11" t="s">
        <v>206</v>
      </c>
      <c r="E791" s="11">
        <v>8.9999999999999982</v>
      </c>
      <c r="F791" s="11">
        <v>201812</v>
      </c>
    </row>
    <row r="792" spans="1:6">
      <c r="A792" s="11" t="s">
        <v>1209</v>
      </c>
      <c r="B792" s="11">
        <v>48</v>
      </c>
      <c r="C792" s="11" t="s">
        <v>175</v>
      </c>
      <c r="D792" s="11" t="s">
        <v>198</v>
      </c>
      <c r="E792" s="11">
        <v>16</v>
      </c>
      <c r="F792" s="11">
        <v>201812</v>
      </c>
    </row>
    <row r="793" spans="1:6">
      <c r="A793" s="11" t="s">
        <v>777</v>
      </c>
      <c r="B793" s="11">
        <v>48</v>
      </c>
      <c r="C793" s="11" t="s">
        <v>175</v>
      </c>
      <c r="D793" s="11" t="s">
        <v>185</v>
      </c>
      <c r="E793" s="11">
        <v>25</v>
      </c>
      <c r="F793" s="11">
        <v>201812</v>
      </c>
    </row>
    <row r="794" spans="1:6">
      <c r="A794" s="11" t="s">
        <v>777</v>
      </c>
      <c r="B794" s="11">
        <v>48</v>
      </c>
      <c r="C794" s="11" t="s">
        <v>175</v>
      </c>
      <c r="D794" s="11" t="s">
        <v>198</v>
      </c>
      <c r="E794" s="11">
        <v>1.0000000000000004</v>
      </c>
      <c r="F794" s="11">
        <v>201812</v>
      </c>
    </row>
    <row r="795" spans="1:6">
      <c r="A795" s="11" t="s">
        <v>777</v>
      </c>
      <c r="B795" s="11">
        <v>48</v>
      </c>
      <c r="C795" s="11" t="s">
        <v>175</v>
      </c>
      <c r="D795" s="11" t="s">
        <v>206</v>
      </c>
      <c r="E795" s="11">
        <v>1.9999999999999982</v>
      </c>
      <c r="F795" s="11">
        <v>201812</v>
      </c>
    </row>
    <row r="796" spans="1:6">
      <c r="A796" s="11" t="s">
        <v>960</v>
      </c>
      <c r="B796" s="11">
        <v>48</v>
      </c>
      <c r="C796" s="11" t="s">
        <v>185</v>
      </c>
      <c r="D796" s="11" t="s">
        <v>198</v>
      </c>
      <c r="E796" s="11">
        <v>27.25</v>
      </c>
      <c r="F796" s="11">
        <v>201812</v>
      </c>
    </row>
    <row r="797" spans="1:6">
      <c r="A797" s="11" t="s">
        <v>484</v>
      </c>
      <c r="B797" s="11">
        <v>48</v>
      </c>
      <c r="C797" s="11" t="s">
        <v>175</v>
      </c>
      <c r="D797" s="11" t="s">
        <v>185</v>
      </c>
      <c r="E797" s="11">
        <v>0.50000000000000089</v>
      </c>
      <c r="F797" s="11">
        <v>201812</v>
      </c>
    </row>
    <row r="798" spans="1:6">
      <c r="A798" s="11" t="s">
        <v>484</v>
      </c>
      <c r="B798" s="11">
        <v>48</v>
      </c>
      <c r="C798" s="11" t="s">
        <v>175</v>
      </c>
      <c r="D798" s="11" t="s">
        <v>198</v>
      </c>
      <c r="E798" s="11">
        <v>16.5</v>
      </c>
      <c r="F798" s="11">
        <v>201812</v>
      </c>
    </row>
    <row r="799" spans="1:6">
      <c r="A799" s="11" t="s">
        <v>780</v>
      </c>
      <c r="B799" s="11">
        <v>48</v>
      </c>
      <c r="C799" s="11" t="s">
        <v>175</v>
      </c>
      <c r="D799" s="11" t="s">
        <v>185</v>
      </c>
      <c r="E799" s="11">
        <v>27</v>
      </c>
      <c r="F799" s="11">
        <v>201812</v>
      </c>
    </row>
    <row r="800" spans="1:6">
      <c r="A800" s="11" t="s">
        <v>476</v>
      </c>
      <c r="B800" s="11">
        <v>48</v>
      </c>
      <c r="C800" s="11" t="s">
        <v>198</v>
      </c>
      <c r="D800" s="11" t="s">
        <v>206</v>
      </c>
      <c r="E800" s="11">
        <v>52.75</v>
      </c>
      <c r="F800" s="11">
        <v>201812</v>
      </c>
    </row>
    <row r="801" spans="1:6">
      <c r="A801" s="11" t="s">
        <v>1239</v>
      </c>
      <c r="B801" s="11">
        <v>48</v>
      </c>
      <c r="C801" s="11" t="s">
        <v>185</v>
      </c>
      <c r="D801" s="11" t="s">
        <v>198</v>
      </c>
      <c r="E801" s="11">
        <v>35.249999999999993</v>
      </c>
      <c r="F801" s="11">
        <v>201812</v>
      </c>
    </row>
    <row r="802" spans="1:6">
      <c r="A802" s="11" t="s">
        <v>833</v>
      </c>
      <c r="B802" s="11">
        <v>48</v>
      </c>
      <c r="C802" s="11" t="s">
        <v>175</v>
      </c>
      <c r="D802" s="11" t="s">
        <v>198</v>
      </c>
      <c r="E802" s="11">
        <v>45.75</v>
      </c>
      <c r="F802" s="11">
        <v>201812</v>
      </c>
    </row>
    <row r="803" spans="1:6">
      <c r="A803" s="11" t="s">
        <v>487</v>
      </c>
      <c r="B803" s="11">
        <v>48</v>
      </c>
      <c r="C803" s="11" t="s">
        <v>175</v>
      </c>
      <c r="D803" s="11" t="s">
        <v>177</v>
      </c>
      <c r="E803" s="11">
        <v>51.999999999999993</v>
      </c>
      <c r="F803" s="11">
        <v>201812</v>
      </c>
    </row>
    <row r="804" spans="1:6">
      <c r="A804" s="11" t="s">
        <v>1216</v>
      </c>
      <c r="B804" s="11">
        <v>48</v>
      </c>
      <c r="C804" s="11" t="s">
        <v>175</v>
      </c>
      <c r="D804" s="11" t="s">
        <v>198</v>
      </c>
      <c r="E804" s="11">
        <v>19.5</v>
      </c>
      <c r="F804" s="11">
        <v>201812</v>
      </c>
    </row>
    <row r="805" spans="1:6">
      <c r="A805" s="11" t="s">
        <v>507</v>
      </c>
      <c r="B805" s="11">
        <v>48</v>
      </c>
      <c r="C805" s="11" t="s">
        <v>175</v>
      </c>
      <c r="D805" s="11" t="s">
        <v>198</v>
      </c>
      <c r="E805" s="11">
        <v>16</v>
      </c>
      <c r="F805" s="11">
        <v>201812</v>
      </c>
    </row>
    <row r="806" spans="1:6">
      <c r="A806" s="11" t="s">
        <v>483</v>
      </c>
      <c r="B806" s="11">
        <v>48</v>
      </c>
      <c r="C806" s="11" t="s">
        <v>175</v>
      </c>
      <c r="D806" s="11" t="s">
        <v>182</v>
      </c>
      <c r="E806" s="11">
        <v>6.9999999999999991</v>
      </c>
      <c r="F806" s="11">
        <v>201812</v>
      </c>
    </row>
    <row r="807" spans="1:6">
      <c r="A807" s="11" t="s">
        <v>483</v>
      </c>
      <c r="B807" s="11">
        <v>48</v>
      </c>
      <c r="C807" s="11" t="s">
        <v>175</v>
      </c>
      <c r="D807" s="11" t="s">
        <v>185</v>
      </c>
      <c r="E807" s="11">
        <v>9</v>
      </c>
      <c r="F807" s="11">
        <v>201812</v>
      </c>
    </row>
    <row r="808" spans="1:6">
      <c r="A808" s="11" t="s">
        <v>483</v>
      </c>
      <c r="B808" s="11">
        <v>48</v>
      </c>
      <c r="C808" s="11" t="s">
        <v>175</v>
      </c>
      <c r="D808" s="11" t="s">
        <v>177</v>
      </c>
      <c r="E808" s="11">
        <v>12.500000000000002</v>
      </c>
      <c r="F808" s="11">
        <v>201812</v>
      </c>
    </row>
    <row r="809" spans="1:6">
      <c r="A809" s="11" t="s">
        <v>483</v>
      </c>
      <c r="B809" s="11">
        <v>48</v>
      </c>
      <c r="C809" s="11" t="s">
        <v>175</v>
      </c>
      <c r="D809" s="11" t="s">
        <v>198</v>
      </c>
      <c r="E809" s="11">
        <v>13.75</v>
      </c>
      <c r="F809" s="11">
        <v>201812</v>
      </c>
    </row>
    <row r="810" spans="1:6">
      <c r="A810" s="11" t="s">
        <v>483</v>
      </c>
      <c r="B810" s="11">
        <v>48</v>
      </c>
      <c r="C810" s="11" t="s">
        <v>175</v>
      </c>
      <c r="D810" s="11" t="s">
        <v>206</v>
      </c>
      <c r="E810" s="11">
        <v>3</v>
      </c>
      <c r="F810" s="11">
        <v>201812</v>
      </c>
    </row>
    <row r="811" spans="1:6">
      <c r="A811" s="11" t="s">
        <v>784</v>
      </c>
      <c r="B811" s="11">
        <v>48</v>
      </c>
      <c r="C811" s="11" t="s">
        <v>175</v>
      </c>
      <c r="D811" s="11" t="s">
        <v>148</v>
      </c>
      <c r="E811" s="11">
        <v>1.7499999999999991</v>
      </c>
      <c r="F811" s="11">
        <v>201812</v>
      </c>
    </row>
    <row r="812" spans="1:6">
      <c r="A812" s="11" t="s">
        <v>784</v>
      </c>
      <c r="B812" s="11">
        <v>48</v>
      </c>
      <c r="C812" s="11" t="s">
        <v>175</v>
      </c>
      <c r="D812" s="11" t="s">
        <v>182</v>
      </c>
      <c r="E812" s="11">
        <v>3.2499999999999991</v>
      </c>
      <c r="F812" s="11">
        <v>201812</v>
      </c>
    </row>
    <row r="813" spans="1:6">
      <c r="A813" s="11" t="s">
        <v>784</v>
      </c>
      <c r="B813" s="11">
        <v>48</v>
      </c>
      <c r="C813" s="11" t="s">
        <v>175</v>
      </c>
      <c r="D813" s="11" t="s">
        <v>185</v>
      </c>
      <c r="E813" s="11">
        <v>4.5000000000000027</v>
      </c>
      <c r="F813" s="11">
        <v>201812</v>
      </c>
    </row>
    <row r="814" spans="1:6">
      <c r="A814" s="11" t="s">
        <v>784</v>
      </c>
      <c r="B814" s="11">
        <v>48</v>
      </c>
      <c r="C814" s="11" t="s">
        <v>175</v>
      </c>
      <c r="D814" s="11" t="s">
        <v>177</v>
      </c>
      <c r="E814" s="11">
        <v>3.2499999999999991</v>
      </c>
      <c r="F814" s="11">
        <v>201812</v>
      </c>
    </row>
    <row r="815" spans="1:6">
      <c r="A815" s="11" t="s">
        <v>784</v>
      </c>
      <c r="B815" s="11">
        <v>48</v>
      </c>
      <c r="C815" s="11" t="s">
        <v>175</v>
      </c>
      <c r="D815" s="11" t="s">
        <v>198</v>
      </c>
      <c r="E815" s="11">
        <v>5.4999999999999991</v>
      </c>
      <c r="F815" s="11">
        <v>201812</v>
      </c>
    </row>
    <row r="816" spans="1:6">
      <c r="A816" s="11" t="s">
        <v>784</v>
      </c>
      <c r="B816" s="11">
        <v>48</v>
      </c>
      <c r="C816" s="11" t="s">
        <v>175</v>
      </c>
      <c r="D816" s="11" t="s">
        <v>203</v>
      </c>
      <c r="E816" s="11">
        <v>1.4999999999999973</v>
      </c>
      <c r="F816" s="11">
        <v>201812</v>
      </c>
    </row>
    <row r="817" spans="1:6">
      <c r="A817" s="11" t="s">
        <v>784</v>
      </c>
      <c r="B817" s="11">
        <v>48</v>
      </c>
      <c r="C817" s="11" t="s">
        <v>175</v>
      </c>
      <c r="D817" s="11" t="s">
        <v>206</v>
      </c>
      <c r="E817" s="11">
        <v>3.7499999999999987</v>
      </c>
      <c r="F817" s="11">
        <v>201812</v>
      </c>
    </row>
    <row r="818" spans="1:6">
      <c r="A818" s="11" t="s">
        <v>482</v>
      </c>
      <c r="B818" s="11">
        <v>47</v>
      </c>
      <c r="C818" s="11" t="s">
        <v>175</v>
      </c>
      <c r="D818" s="11" t="s">
        <v>182</v>
      </c>
      <c r="E818" s="11">
        <v>1.9999999999999982</v>
      </c>
      <c r="F818" s="11">
        <v>201812</v>
      </c>
    </row>
    <row r="819" spans="1:6">
      <c r="A819" s="11" t="s">
        <v>482</v>
      </c>
      <c r="B819" s="11">
        <v>47</v>
      </c>
      <c r="C819" s="11" t="s">
        <v>175</v>
      </c>
      <c r="D819" s="11" t="s">
        <v>185</v>
      </c>
      <c r="E819" s="11">
        <v>0.50000000000000089</v>
      </c>
      <c r="F819" s="11">
        <v>201812</v>
      </c>
    </row>
    <row r="820" spans="1:6">
      <c r="A820" s="11" t="s">
        <v>482</v>
      </c>
      <c r="B820" s="11">
        <v>47</v>
      </c>
      <c r="C820" s="11" t="s">
        <v>175</v>
      </c>
      <c r="D820" s="11" t="s">
        <v>177</v>
      </c>
      <c r="E820" s="11">
        <v>0.99999999999999911</v>
      </c>
      <c r="F820" s="11">
        <v>201812</v>
      </c>
    </row>
    <row r="821" spans="1:6">
      <c r="A821" s="11" t="s">
        <v>482</v>
      </c>
      <c r="B821" s="11">
        <v>47</v>
      </c>
      <c r="C821" s="11" t="s">
        <v>175</v>
      </c>
      <c r="D821" s="11" t="s">
        <v>198</v>
      </c>
      <c r="E821" s="11">
        <v>41</v>
      </c>
      <c r="F821" s="11">
        <v>201812</v>
      </c>
    </row>
    <row r="822" spans="1:6">
      <c r="A822" s="11" t="s">
        <v>482</v>
      </c>
      <c r="B822" s="11">
        <v>47</v>
      </c>
      <c r="C822" s="11" t="s">
        <v>175</v>
      </c>
      <c r="D822" s="11" t="s">
        <v>206</v>
      </c>
      <c r="E822" s="11">
        <v>6.7499999999999973</v>
      </c>
      <c r="F822" s="11">
        <v>201812</v>
      </c>
    </row>
    <row r="823" spans="1:6">
      <c r="A823" s="11" t="s">
        <v>467</v>
      </c>
      <c r="B823" s="11">
        <v>48</v>
      </c>
      <c r="C823" s="11" t="s">
        <v>185</v>
      </c>
      <c r="D823" s="11" t="s">
        <v>206</v>
      </c>
      <c r="E823" s="11">
        <v>45.6</v>
      </c>
      <c r="F823" s="11">
        <v>201812</v>
      </c>
    </row>
    <row r="824" spans="1:6">
      <c r="A824" s="11" t="s">
        <v>468</v>
      </c>
      <c r="B824" s="11">
        <v>45</v>
      </c>
      <c r="C824" s="11" t="s">
        <v>185</v>
      </c>
      <c r="D824" s="11" t="s">
        <v>198</v>
      </c>
      <c r="E824" s="11">
        <v>8.1666666666666679</v>
      </c>
      <c r="F824" s="11">
        <v>201812</v>
      </c>
    </row>
    <row r="825" spans="1:6">
      <c r="A825" s="11" t="s">
        <v>1233</v>
      </c>
      <c r="B825" s="11">
        <v>43</v>
      </c>
      <c r="C825" s="11" t="s">
        <v>185</v>
      </c>
      <c r="D825" s="11" t="s">
        <v>198</v>
      </c>
      <c r="E825" s="11">
        <v>39.6</v>
      </c>
      <c r="F825" s="11">
        <v>201911</v>
      </c>
    </row>
    <row r="826" spans="1:6">
      <c r="A826" s="11" t="s">
        <v>708</v>
      </c>
      <c r="B826" s="11">
        <v>43</v>
      </c>
      <c r="C826" s="11" t="s">
        <v>185</v>
      </c>
      <c r="D826" s="11" t="s">
        <v>177</v>
      </c>
      <c r="E826" s="11">
        <v>2.3499999999999996</v>
      </c>
      <c r="F826" s="11">
        <v>201911</v>
      </c>
    </row>
    <row r="827" spans="1:6">
      <c r="A827" s="11" t="s">
        <v>708</v>
      </c>
      <c r="B827" s="11">
        <v>43</v>
      </c>
      <c r="C827" s="11" t="s">
        <v>185</v>
      </c>
      <c r="D827" s="11" t="s">
        <v>198</v>
      </c>
      <c r="E827" s="11">
        <v>30.533333333333331</v>
      </c>
      <c r="F827" s="11">
        <v>201911</v>
      </c>
    </row>
    <row r="828" spans="1:6">
      <c r="A828" s="11" t="s">
        <v>708</v>
      </c>
      <c r="B828" s="11">
        <v>43</v>
      </c>
      <c r="C828" s="11" t="s">
        <v>185</v>
      </c>
      <c r="D828" s="11" t="s">
        <v>203</v>
      </c>
      <c r="E828" s="11">
        <v>8.9666666666666632</v>
      </c>
      <c r="F828" s="11">
        <v>201911</v>
      </c>
    </row>
    <row r="829" spans="1:6">
      <c r="A829" s="11" t="s">
        <v>726</v>
      </c>
      <c r="B829" s="11">
        <v>43</v>
      </c>
      <c r="C829" s="11" t="s">
        <v>175</v>
      </c>
      <c r="D829" s="11" t="s">
        <v>185</v>
      </c>
      <c r="E829" s="11">
        <v>8.9999999999999964</v>
      </c>
      <c r="F829" s="11">
        <v>201911</v>
      </c>
    </row>
    <row r="830" spans="1:6">
      <c r="A830" s="11" t="s">
        <v>726</v>
      </c>
      <c r="B830" s="11">
        <v>43</v>
      </c>
      <c r="C830" s="11" t="s">
        <v>175</v>
      </c>
      <c r="D830" s="11" t="s">
        <v>177</v>
      </c>
      <c r="E830" s="11">
        <v>5.9999999999999982</v>
      </c>
      <c r="F830" s="11">
        <v>201911</v>
      </c>
    </row>
    <row r="831" spans="1:6">
      <c r="A831" s="11" t="s">
        <v>726</v>
      </c>
      <c r="B831" s="11">
        <v>43</v>
      </c>
      <c r="C831" s="11" t="s">
        <v>175</v>
      </c>
      <c r="D831" s="11" t="s">
        <v>198</v>
      </c>
      <c r="E831" s="11">
        <v>23.000000000000004</v>
      </c>
      <c r="F831" s="11">
        <v>201911</v>
      </c>
    </row>
    <row r="832" spans="1:6">
      <c r="A832" s="11" t="s">
        <v>726</v>
      </c>
      <c r="B832" s="11">
        <v>43</v>
      </c>
      <c r="C832" s="11" t="s">
        <v>175</v>
      </c>
      <c r="D832" s="11" t="s">
        <v>918</v>
      </c>
      <c r="E832" s="11">
        <v>6</v>
      </c>
      <c r="F832" s="11">
        <v>201911</v>
      </c>
    </row>
    <row r="833" spans="1:6">
      <c r="A833" s="11" t="s">
        <v>493</v>
      </c>
      <c r="B833" s="11">
        <v>43</v>
      </c>
      <c r="C833" s="11" t="s">
        <v>198</v>
      </c>
      <c r="D833" s="11" t="s">
        <v>177</v>
      </c>
      <c r="E833" s="11">
        <v>9</v>
      </c>
      <c r="F833" s="11">
        <v>201911</v>
      </c>
    </row>
    <row r="834" spans="1:6">
      <c r="A834" s="11" t="s">
        <v>458</v>
      </c>
      <c r="B834" s="11">
        <v>43</v>
      </c>
      <c r="C834" s="11" t="s">
        <v>185</v>
      </c>
      <c r="D834" s="11" t="s">
        <v>182</v>
      </c>
      <c r="E834" s="11">
        <v>8.4999999999999982</v>
      </c>
      <c r="F834" s="11">
        <v>201911</v>
      </c>
    </row>
    <row r="835" spans="1:6">
      <c r="A835" s="11" t="s">
        <v>458</v>
      </c>
      <c r="B835" s="11">
        <v>43</v>
      </c>
      <c r="C835" s="11" t="s">
        <v>185</v>
      </c>
      <c r="D835" s="11" t="s">
        <v>198</v>
      </c>
      <c r="E835" s="11">
        <v>1.0000000000000004</v>
      </c>
      <c r="F835" s="11">
        <v>201911</v>
      </c>
    </row>
    <row r="836" spans="1:6">
      <c r="A836" s="11" t="s">
        <v>458</v>
      </c>
      <c r="B836" s="11">
        <v>43</v>
      </c>
      <c r="C836" s="11" t="s">
        <v>185</v>
      </c>
      <c r="D836" s="11" t="s">
        <v>206</v>
      </c>
      <c r="E836" s="11">
        <v>1.2499999999999996</v>
      </c>
      <c r="F836" s="11">
        <v>201911</v>
      </c>
    </row>
    <row r="837" spans="1:6">
      <c r="A837" s="11" t="s">
        <v>767</v>
      </c>
      <c r="B837" s="11">
        <v>43</v>
      </c>
      <c r="C837" s="11" t="s">
        <v>175</v>
      </c>
      <c r="D837" s="11" t="s">
        <v>206</v>
      </c>
      <c r="E837" s="11">
        <v>44.603333333333339</v>
      </c>
      <c r="F837" s="11">
        <v>201911</v>
      </c>
    </row>
    <row r="838" spans="1:6">
      <c r="A838" s="11" t="s">
        <v>453</v>
      </c>
      <c r="B838" s="11">
        <v>43</v>
      </c>
      <c r="C838" s="11" t="s">
        <v>175</v>
      </c>
      <c r="D838" s="11" t="s">
        <v>177</v>
      </c>
      <c r="E838" s="11">
        <v>17.75</v>
      </c>
      <c r="F838" s="11">
        <v>201911</v>
      </c>
    </row>
    <row r="839" spans="1:6">
      <c r="A839" s="11" t="s">
        <v>453</v>
      </c>
      <c r="B839" s="11">
        <v>43</v>
      </c>
      <c r="C839" s="11" t="s">
        <v>175</v>
      </c>
      <c r="D839" s="11" t="s">
        <v>198</v>
      </c>
      <c r="E839" s="11">
        <v>9</v>
      </c>
      <c r="F839" s="11">
        <v>201911</v>
      </c>
    </row>
    <row r="840" spans="1:6">
      <c r="A840" s="11" t="s">
        <v>951</v>
      </c>
      <c r="B840" s="11">
        <v>43</v>
      </c>
      <c r="C840" s="11" t="s">
        <v>198</v>
      </c>
      <c r="D840" s="11" t="s">
        <v>182</v>
      </c>
      <c r="E840" s="11">
        <v>1.0000000000000004</v>
      </c>
      <c r="F840" s="11">
        <v>201911</v>
      </c>
    </row>
    <row r="841" spans="1:6">
      <c r="A841" s="11" t="s">
        <v>951</v>
      </c>
      <c r="B841" s="11">
        <v>43</v>
      </c>
      <c r="C841" s="11" t="s">
        <v>198</v>
      </c>
      <c r="D841" s="11" t="s">
        <v>177</v>
      </c>
      <c r="E841" s="11">
        <v>1.0000000000000018</v>
      </c>
      <c r="F841" s="11">
        <v>201911</v>
      </c>
    </row>
    <row r="842" spans="1:6">
      <c r="A842" s="11" t="s">
        <v>951</v>
      </c>
      <c r="B842" s="11">
        <v>43</v>
      </c>
      <c r="C842" s="11" t="s">
        <v>198</v>
      </c>
      <c r="D842" s="11" t="s">
        <v>206</v>
      </c>
      <c r="E842" s="11">
        <v>2.0000000000000009</v>
      </c>
      <c r="F842" s="11">
        <v>201911</v>
      </c>
    </row>
    <row r="843" spans="1:6">
      <c r="A843" s="11" t="s">
        <v>951</v>
      </c>
      <c r="B843" s="11">
        <v>43</v>
      </c>
      <c r="C843" s="11" t="s">
        <v>198</v>
      </c>
      <c r="D843" s="11" t="s">
        <v>918</v>
      </c>
      <c r="E843" s="11">
        <v>11</v>
      </c>
      <c r="F843" s="11">
        <v>201911</v>
      </c>
    </row>
    <row r="844" spans="1:6">
      <c r="A844" s="11" t="s">
        <v>478</v>
      </c>
      <c r="B844" s="11">
        <v>43</v>
      </c>
      <c r="C844" s="11" t="s">
        <v>175</v>
      </c>
      <c r="D844" s="11" t="s">
        <v>198</v>
      </c>
      <c r="E844" s="11">
        <v>24.499999999999996</v>
      </c>
      <c r="F844" s="11">
        <v>201911</v>
      </c>
    </row>
    <row r="845" spans="1:6">
      <c r="A845" s="11" t="s">
        <v>478</v>
      </c>
      <c r="B845" s="11">
        <v>43</v>
      </c>
      <c r="C845" s="11" t="s">
        <v>175</v>
      </c>
      <c r="D845" s="11" t="s">
        <v>206</v>
      </c>
      <c r="E845" s="11">
        <v>2.9999999999999987</v>
      </c>
      <c r="F845" s="11">
        <v>201911</v>
      </c>
    </row>
    <row r="846" spans="1:6">
      <c r="A846" s="11" t="s">
        <v>845</v>
      </c>
      <c r="B846" s="11">
        <v>43</v>
      </c>
      <c r="C846" s="11" t="s">
        <v>185</v>
      </c>
      <c r="D846" s="11" t="s">
        <v>198</v>
      </c>
      <c r="E846" s="11">
        <v>1.0333333333333323</v>
      </c>
      <c r="F846" s="11">
        <v>201911</v>
      </c>
    </row>
    <row r="847" spans="1:6">
      <c r="A847" s="11" t="s">
        <v>485</v>
      </c>
      <c r="B847" s="11">
        <v>43</v>
      </c>
      <c r="C847" s="11" t="s">
        <v>175</v>
      </c>
      <c r="D847" s="11" t="s">
        <v>185</v>
      </c>
      <c r="E847" s="11">
        <v>33.5</v>
      </c>
      <c r="F847" s="11">
        <v>201911</v>
      </c>
    </row>
    <row r="848" spans="1:6">
      <c r="A848" s="11" t="s">
        <v>485</v>
      </c>
      <c r="B848" s="11">
        <v>43</v>
      </c>
      <c r="C848" s="11" t="s">
        <v>175</v>
      </c>
      <c r="D848" s="11" t="s">
        <v>206</v>
      </c>
      <c r="E848" s="11">
        <v>4.25</v>
      </c>
      <c r="F848" s="11">
        <v>201911</v>
      </c>
    </row>
    <row r="849" spans="1:6">
      <c r="A849" s="11" t="s">
        <v>598</v>
      </c>
      <c r="B849" s="11">
        <v>43</v>
      </c>
      <c r="C849" s="11" t="s">
        <v>203</v>
      </c>
      <c r="D849" s="11" t="s">
        <v>198</v>
      </c>
      <c r="E849" s="11">
        <v>32</v>
      </c>
      <c r="F849" s="11">
        <v>201911</v>
      </c>
    </row>
    <row r="850" spans="1:6">
      <c r="A850" s="11" t="s">
        <v>471</v>
      </c>
      <c r="B850" s="11">
        <v>43</v>
      </c>
      <c r="C850" s="11" t="s">
        <v>185</v>
      </c>
      <c r="D850" s="11" t="s">
        <v>177</v>
      </c>
      <c r="E850" s="11">
        <v>15.583333333333334</v>
      </c>
      <c r="F850" s="11">
        <v>201911</v>
      </c>
    </row>
    <row r="851" spans="1:6">
      <c r="A851" s="11" t="s">
        <v>769</v>
      </c>
      <c r="B851" s="11">
        <v>43</v>
      </c>
      <c r="C851" s="11" t="s">
        <v>185</v>
      </c>
      <c r="D851" s="11" t="s">
        <v>206</v>
      </c>
      <c r="E851" s="11">
        <v>0.30000000000000027</v>
      </c>
      <c r="F851" s="11">
        <v>201911</v>
      </c>
    </row>
    <row r="852" spans="1:6">
      <c r="A852" s="11" t="s">
        <v>917</v>
      </c>
      <c r="B852" s="11">
        <v>43</v>
      </c>
      <c r="C852" s="11" t="s">
        <v>203</v>
      </c>
      <c r="D852" s="11" t="s">
        <v>185</v>
      </c>
      <c r="E852" s="11">
        <v>55.593333333333334</v>
      </c>
      <c r="F852" s="11">
        <v>201911</v>
      </c>
    </row>
    <row r="853" spans="1:6">
      <c r="A853" s="11" t="s">
        <v>917</v>
      </c>
      <c r="B853" s="11">
        <v>43</v>
      </c>
      <c r="C853" s="11" t="s">
        <v>203</v>
      </c>
      <c r="D853" s="11" t="s">
        <v>198</v>
      </c>
      <c r="E853" s="11">
        <v>0.68333333333333091</v>
      </c>
      <c r="F853" s="11">
        <v>201911</v>
      </c>
    </row>
    <row r="854" spans="1:6">
      <c r="A854" s="11" t="s">
        <v>508</v>
      </c>
      <c r="B854" s="11">
        <v>43</v>
      </c>
      <c r="C854" s="11" t="s">
        <v>198</v>
      </c>
      <c r="D854" s="11" t="s">
        <v>203</v>
      </c>
      <c r="E854" s="11">
        <v>7.1666666666666661</v>
      </c>
      <c r="F854" s="11">
        <v>201911</v>
      </c>
    </row>
    <row r="855" spans="1:6">
      <c r="A855" s="11" t="s">
        <v>482</v>
      </c>
      <c r="B855" s="11">
        <v>43</v>
      </c>
      <c r="C855" s="11" t="s">
        <v>175</v>
      </c>
      <c r="D855" s="11" t="s">
        <v>198</v>
      </c>
      <c r="E855" s="11">
        <v>51.5</v>
      </c>
      <c r="F855" s="11">
        <v>201911</v>
      </c>
    </row>
    <row r="856" spans="1:6">
      <c r="A856" s="11" t="s">
        <v>479</v>
      </c>
      <c r="B856" s="11">
        <v>43</v>
      </c>
      <c r="C856" s="11" t="s">
        <v>175</v>
      </c>
      <c r="D856" s="11" t="s">
        <v>177</v>
      </c>
      <c r="E856" s="11">
        <v>22</v>
      </c>
      <c r="F856" s="11">
        <v>201911</v>
      </c>
    </row>
    <row r="857" spans="1:6">
      <c r="A857" s="11" t="s">
        <v>479</v>
      </c>
      <c r="B857" s="11">
        <v>43</v>
      </c>
      <c r="C857" s="11" t="s">
        <v>175</v>
      </c>
      <c r="D857" s="11" t="s">
        <v>198</v>
      </c>
      <c r="E857" s="11">
        <v>20.75</v>
      </c>
      <c r="F857" s="11">
        <v>201911</v>
      </c>
    </row>
    <row r="858" spans="1:6">
      <c r="A858" s="11" t="s">
        <v>915</v>
      </c>
      <c r="B858" s="11">
        <v>43</v>
      </c>
      <c r="C858" s="11" t="s">
        <v>185</v>
      </c>
      <c r="D858" s="11" t="s">
        <v>198</v>
      </c>
      <c r="E858" s="11">
        <v>12.453333333333333</v>
      </c>
      <c r="F858" s="11">
        <v>201911</v>
      </c>
    </row>
    <row r="859" spans="1:6">
      <c r="A859" s="11" t="s">
        <v>1078</v>
      </c>
      <c r="B859" s="11">
        <v>43</v>
      </c>
      <c r="C859" s="11" t="s">
        <v>177</v>
      </c>
      <c r="D859" s="11" t="s">
        <v>148</v>
      </c>
      <c r="E859" s="11">
        <v>51.5</v>
      </c>
      <c r="F859" s="11">
        <v>201911</v>
      </c>
    </row>
    <row r="860" spans="1:6">
      <c r="A860" s="11" t="s">
        <v>950</v>
      </c>
      <c r="B860" s="11">
        <v>43</v>
      </c>
      <c r="C860" s="11" t="s">
        <v>185</v>
      </c>
      <c r="D860" s="11" t="s">
        <v>198</v>
      </c>
      <c r="E860" s="11">
        <v>8.3333333333335702E-2</v>
      </c>
      <c r="F860" s="11">
        <v>201911</v>
      </c>
    </row>
    <row r="861" spans="1:6">
      <c r="A861" s="11" t="s">
        <v>467</v>
      </c>
      <c r="B861" s="11">
        <v>43</v>
      </c>
      <c r="C861" s="11" t="s">
        <v>185</v>
      </c>
      <c r="D861" s="11" t="s">
        <v>206</v>
      </c>
      <c r="E861" s="11">
        <v>50.790000000000006</v>
      </c>
      <c r="F861" s="11">
        <v>201911</v>
      </c>
    </row>
    <row r="862" spans="1:6">
      <c r="A862" s="11" t="s">
        <v>468</v>
      </c>
      <c r="B862" s="11">
        <v>43</v>
      </c>
      <c r="C862" s="11" t="s">
        <v>185</v>
      </c>
      <c r="D862" s="11" t="s">
        <v>198</v>
      </c>
      <c r="E862" s="11">
        <v>8.0333333333333314</v>
      </c>
      <c r="F862" s="11">
        <v>201911</v>
      </c>
    </row>
    <row r="863" spans="1:6">
      <c r="A863" s="11" t="s">
        <v>480</v>
      </c>
      <c r="B863" s="11">
        <v>43</v>
      </c>
      <c r="C863" s="11" t="s">
        <v>175</v>
      </c>
      <c r="D863" s="11" t="s">
        <v>185</v>
      </c>
      <c r="E863" s="11">
        <v>36.25</v>
      </c>
      <c r="F863" s="11">
        <v>201911</v>
      </c>
    </row>
    <row r="864" spans="1:6">
      <c r="A864" s="11" t="s">
        <v>1054</v>
      </c>
      <c r="B864" s="11">
        <v>43</v>
      </c>
      <c r="C864" s="11" t="s">
        <v>198</v>
      </c>
      <c r="D864" s="11" t="s">
        <v>148</v>
      </c>
      <c r="E864" s="11">
        <v>51</v>
      </c>
      <c r="F864" s="11">
        <v>201911</v>
      </c>
    </row>
    <row r="865" spans="1:6">
      <c r="A865" s="11" t="s">
        <v>500</v>
      </c>
      <c r="B865" s="11">
        <v>43</v>
      </c>
      <c r="C865" s="11" t="s">
        <v>185</v>
      </c>
      <c r="D865" s="11" t="s">
        <v>198</v>
      </c>
      <c r="E865" s="11">
        <v>0.38333333333333197</v>
      </c>
      <c r="F865" s="11">
        <v>201911</v>
      </c>
    </row>
    <row r="866" spans="1:6">
      <c r="A866" s="11" t="s">
        <v>1209</v>
      </c>
      <c r="B866" s="11">
        <v>43</v>
      </c>
      <c r="C866" s="11" t="s">
        <v>175</v>
      </c>
      <c r="D866" s="11" t="s">
        <v>198</v>
      </c>
      <c r="E866" s="11">
        <v>16</v>
      </c>
      <c r="F866" s="11">
        <v>201911</v>
      </c>
    </row>
    <row r="867" spans="1:6">
      <c r="A867" s="11" t="s">
        <v>470</v>
      </c>
      <c r="B867" s="11">
        <v>43</v>
      </c>
      <c r="C867" s="11" t="s">
        <v>185</v>
      </c>
      <c r="D867" s="11" t="s">
        <v>198</v>
      </c>
      <c r="E867" s="11">
        <v>4.2333333333333343</v>
      </c>
      <c r="F867" s="11">
        <v>201911</v>
      </c>
    </row>
    <row r="868" spans="1:6">
      <c r="A868" s="11" t="s">
        <v>777</v>
      </c>
      <c r="B868" s="11">
        <v>43</v>
      </c>
      <c r="C868" s="11" t="s">
        <v>175</v>
      </c>
      <c r="D868" s="11" t="s">
        <v>185</v>
      </c>
      <c r="E868" s="11">
        <v>22</v>
      </c>
      <c r="F868" s="11">
        <v>201911</v>
      </c>
    </row>
    <row r="869" spans="1:6">
      <c r="A869" s="11" t="s">
        <v>777</v>
      </c>
      <c r="B869" s="11">
        <v>43</v>
      </c>
      <c r="C869" s="11" t="s">
        <v>175</v>
      </c>
      <c r="D869" s="11" t="s">
        <v>206</v>
      </c>
      <c r="E869" s="11">
        <v>0.99999999999999911</v>
      </c>
      <c r="F869" s="11">
        <v>201911</v>
      </c>
    </row>
    <row r="870" spans="1:6">
      <c r="A870" s="11" t="s">
        <v>778</v>
      </c>
      <c r="B870" s="11">
        <v>43</v>
      </c>
      <c r="C870" s="11" t="s">
        <v>175</v>
      </c>
      <c r="D870" s="11" t="s">
        <v>185</v>
      </c>
      <c r="E870" s="11">
        <v>6.0000000000000018</v>
      </c>
      <c r="F870" s="11">
        <v>201911</v>
      </c>
    </row>
    <row r="871" spans="1:6">
      <c r="A871" s="11" t="s">
        <v>778</v>
      </c>
      <c r="B871" s="11">
        <v>43</v>
      </c>
      <c r="C871" s="11" t="s">
        <v>175</v>
      </c>
      <c r="D871" s="11" t="s">
        <v>177</v>
      </c>
      <c r="E871" s="11">
        <v>5</v>
      </c>
      <c r="F871" s="11">
        <v>201911</v>
      </c>
    </row>
    <row r="872" spans="1:6">
      <c r="A872" s="11" t="s">
        <v>778</v>
      </c>
      <c r="B872" s="11">
        <v>43</v>
      </c>
      <c r="C872" s="11" t="s">
        <v>175</v>
      </c>
      <c r="D872" s="11" t="s">
        <v>198</v>
      </c>
      <c r="E872" s="11">
        <v>29.000000000000007</v>
      </c>
      <c r="F872" s="11">
        <v>201911</v>
      </c>
    </row>
    <row r="873" spans="1:6">
      <c r="A873" s="11" t="s">
        <v>454</v>
      </c>
      <c r="B873" s="11">
        <v>43</v>
      </c>
      <c r="C873" s="11" t="s">
        <v>198</v>
      </c>
      <c r="D873" s="11" t="s">
        <v>185</v>
      </c>
      <c r="E873" s="11">
        <v>34.146666666666668</v>
      </c>
      <c r="F873" s="11">
        <v>201911</v>
      </c>
    </row>
    <row r="874" spans="1:6">
      <c r="A874" s="11" t="s">
        <v>484</v>
      </c>
      <c r="B874" s="11">
        <v>43</v>
      </c>
      <c r="C874" s="11" t="s">
        <v>175</v>
      </c>
      <c r="D874" s="11" t="s">
        <v>185</v>
      </c>
      <c r="E874" s="11">
        <v>1.0000000000000004</v>
      </c>
      <c r="F874" s="11">
        <v>201911</v>
      </c>
    </row>
    <row r="875" spans="1:6">
      <c r="A875" s="11" t="s">
        <v>484</v>
      </c>
      <c r="B875" s="11">
        <v>43</v>
      </c>
      <c r="C875" s="11" t="s">
        <v>175</v>
      </c>
      <c r="D875" s="11" t="s">
        <v>177</v>
      </c>
      <c r="E875" s="11">
        <v>0.75</v>
      </c>
      <c r="F875" s="11">
        <v>201911</v>
      </c>
    </row>
    <row r="876" spans="1:6">
      <c r="A876" s="11" t="s">
        <v>484</v>
      </c>
      <c r="B876" s="11">
        <v>43</v>
      </c>
      <c r="C876" s="11" t="s">
        <v>175</v>
      </c>
      <c r="D876" s="11" t="s">
        <v>198</v>
      </c>
      <c r="E876" s="11">
        <v>15.25</v>
      </c>
      <c r="F876" s="11">
        <v>201911</v>
      </c>
    </row>
    <row r="877" spans="1:6">
      <c r="A877" s="11" t="s">
        <v>476</v>
      </c>
      <c r="B877" s="11">
        <v>43</v>
      </c>
      <c r="C877" s="11" t="s">
        <v>198</v>
      </c>
      <c r="D877" s="11" t="s">
        <v>206</v>
      </c>
      <c r="E877" s="11">
        <v>57</v>
      </c>
      <c r="F877" s="11">
        <v>201911</v>
      </c>
    </row>
    <row r="878" spans="1:6">
      <c r="A878" s="11" t="s">
        <v>477</v>
      </c>
      <c r="B878" s="11">
        <v>43</v>
      </c>
      <c r="C878" s="11" t="s">
        <v>198</v>
      </c>
      <c r="D878" s="11" t="s">
        <v>206</v>
      </c>
      <c r="E878" s="11">
        <v>51.5</v>
      </c>
      <c r="F878" s="11">
        <v>201911</v>
      </c>
    </row>
    <row r="879" spans="1:6">
      <c r="A879" s="11" t="s">
        <v>1239</v>
      </c>
      <c r="B879" s="11">
        <v>43</v>
      </c>
      <c r="C879" s="11" t="s">
        <v>185</v>
      </c>
      <c r="D879" s="11" t="s">
        <v>198</v>
      </c>
      <c r="E879" s="11">
        <v>17.033333333333335</v>
      </c>
      <c r="F879" s="11">
        <v>201911</v>
      </c>
    </row>
    <row r="880" spans="1:6">
      <c r="A880" s="11" t="s">
        <v>782</v>
      </c>
      <c r="B880" s="11">
        <v>43</v>
      </c>
      <c r="C880" s="11" t="s">
        <v>185</v>
      </c>
      <c r="D880" s="11" t="s">
        <v>198</v>
      </c>
      <c r="E880" s="11">
        <v>2.0833333333333326</v>
      </c>
      <c r="F880" s="11">
        <v>201911</v>
      </c>
    </row>
    <row r="881" spans="1:6">
      <c r="A881" s="11" t="s">
        <v>846</v>
      </c>
      <c r="B881" s="11">
        <v>43</v>
      </c>
      <c r="C881" s="11" t="s">
        <v>198</v>
      </c>
      <c r="D881" s="11" t="s">
        <v>185</v>
      </c>
      <c r="E881" s="11">
        <v>28.066666666666674</v>
      </c>
      <c r="F881" s="11">
        <v>201911</v>
      </c>
    </row>
    <row r="882" spans="1:6">
      <c r="A882" s="11" t="s">
        <v>464</v>
      </c>
      <c r="B882" s="11">
        <v>43</v>
      </c>
      <c r="C882" s="11" t="s">
        <v>198</v>
      </c>
      <c r="D882" s="11" t="s">
        <v>177</v>
      </c>
      <c r="E882" s="11">
        <v>35.333333333333329</v>
      </c>
      <c r="F882" s="11">
        <v>201911</v>
      </c>
    </row>
    <row r="883" spans="1:6">
      <c r="A883" s="11" t="s">
        <v>1240</v>
      </c>
      <c r="B883" s="11">
        <v>43</v>
      </c>
      <c r="C883" s="11" t="s">
        <v>198</v>
      </c>
      <c r="D883" s="11" t="s">
        <v>177</v>
      </c>
      <c r="E883" s="11">
        <v>41.75</v>
      </c>
      <c r="F883" s="11">
        <v>201911</v>
      </c>
    </row>
    <row r="884" spans="1:6">
      <c r="A884" s="11" t="s">
        <v>486</v>
      </c>
      <c r="B884" s="11">
        <v>43</v>
      </c>
      <c r="C884" s="11" t="s">
        <v>175</v>
      </c>
      <c r="D884" s="11" t="s">
        <v>177</v>
      </c>
      <c r="E884" s="11">
        <v>45.000000000000007</v>
      </c>
      <c r="F884" s="11">
        <v>201911</v>
      </c>
    </row>
    <row r="885" spans="1:6">
      <c r="A885" s="11" t="s">
        <v>1216</v>
      </c>
      <c r="B885" s="11">
        <v>43</v>
      </c>
      <c r="C885" s="11" t="s">
        <v>175</v>
      </c>
      <c r="D885" s="11" t="s">
        <v>198</v>
      </c>
      <c r="E885" s="11">
        <v>25.5</v>
      </c>
      <c r="F885" s="11">
        <v>201911</v>
      </c>
    </row>
    <row r="886" spans="1:6">
      <c r="A886" s="11" t="s">
        <v>1242</v>
      </c>
      <c r="B886" s="11">
        <v>43</v>
      </c>
      <c r="C886" s="11" t="s">
        <v>185</v>
      </c>
      <c r="D886" s="11" t="s">
        <v>198</v>
      </c>
      <c r="E886" s="11">
        <v>7.8000000000000007</v>
      </c>
      <c r="F886" s="11">
        <v>201911</v>
      </c>
    </row>
    <row r="887" spans="1:6">
      <c r="A887" s="11" t="s">
        <v>1221</v>
      </c>
      <c r="B887" s="11">
        <v>43</v>
      </c>
      <c r="C887" s="11" t="s">
        <v>198</v>
      </c>
      <c r="D887" s="11" t="s">
        <v>177</v>
      </c>
      <c r="E887" s="11">
        <v>36.749999999999993</v>
      </c>
      <c r="F887" s="11">
        <v>201911</v>
      </c>
    </row>
    <row r="888" spans="1:6">
      <c r="A888" s="11" t="s">
        <v>507</v>
      </c>
      <c r="B888" s="11">
        <v>43</v>
      </c>
      <c r="C888" s="11" t="s">
        <v>175</v>
      </c>
      <c r="D888" s="11" t="s">
        <v>198</v>
      </c>
      <c r="E888" s="11">
        <v>16</v>
      </c>
      <c r="F888" s="11">
        <v>201911</v>
      </c>
    </row>
    <row r="889" spans="1:6">
      <c r="A889" s="11" t="s">
        <v>469</v>
      </c>
      <c r="B889" s="11">
        <v>43</v>
      </c>
      <c r="C889" s="11" t="s">
        <v>185</v>
      </c>
      <c r="D889" s="11" t="s">
        <v>206</v>
      </c>
      <c r="E889" s="11">
        <v>1.4500000000000002</v>
      </c>
      <c r="F889" s="11">
        <v>201911</v>
      </c>
    </row>
    <row r="890" spans="1:6">
      <c r="A890" s="11" t="s">
        <v>483</v>
      </c>
      <c r="B890" s="11">
        <v>43</v>
      </c>
      <c r="C890" s="11" t="s">
        <v>175</v>
      </c>
      <c r="D890" s="11" t="s">
        <v>182</v>
      </c>
      <c r="E890" s="11">
        <v>6.5000000000000009</v>
      </c>
      <c r="F890" s="11">
        <v>201911</v>
      </c>
    </row>
    <row r="891" spans="1:6">
      <c r="A891" s="11" t="s">
        <v>483</v>
      </c>
      <c r="B891" s="11">
        <v>43</v>
      </c>
      <c r="C891" s="11" t="s">
        <v>175</v>
      </c>
      <c r="D891" s="11" t="s">
        <v>185</v>
      </c>
      <c r="E891" s="11">
        <v>9.75</v>
      </c>
      <c r="F891" s="11">
        <v>201911</v>
      </c>
    </row>
    <row r="892" spans="1:6">
      <c r="A892" s="11" t="s">
        <v>483</v>
      </c>
      <c r="B892" s="11">
        <v>43</v>
      </c>
      <c r="C892" s="11" t="s">
        <v>175</v>
      </c>
      <c r="D892" s="11" t="s">
        <v>177</v>
      </c>
      <c r="E892" s="11">
        <v>14.999999999999996</v>
      </c>
      <c r="F892" s="11">
        <v>201911</v>
      </c>
    </row>
    <row r="893" spans="1:6">
      <c r="A893" s="11" t="s">
        <v>483</v>
      </c>
      <c r="B893" s="11">
        <v>43</v>
      </c>
      <c r="C893" s="11" t="s">
        <v>175</v>
      </c>
      <c r="D893" s="11" t="s">
        <v>198</v>
      </c>
      <c r="E893" s="11">
        <v>14</v>
      </c>
      <c r="F893" s="11">
        <v>201911</v>
      </c>
    </row>
    <row r="894" spans="1:6">
      <c r="A894" s="11" t="s">
        <v>483</v>
      </c>
      <c r="B894" s="11">
        <v>43</v>
      </c>
      <c r="C894" s="11" t="s">
        <v>175</v>
      </c>
      <c r="D894" s="11" t="s">
        <v>206</v>
      </c>
      <c r="E894" s="11">
        <v>0.75</v>
      </c>
      <c r="F894" s="11">
        <v>201911</v>
      </c>
    </row>
    <row r="895" spans="1:6">
      <c r="A895" s="11" t="s">
        <v>503</v>
      </c>
      <c r="B895" s="11">
        <v>43</v>
      </c>
      <c r="C895" s="11" t="s">
        <v>185</v>
      </c>
      <c r="D895" s="11" t="s">
        <v>177</v>
      </c>
      <c r="E895" s="11">
        <v>20.45</v>
      </c>
      <c r="F895" s="11">
        <v>201911</v>
      </c>
    </row>
    <row r="896" spans="1:6">
      <c r="A896" s="11" t="s">
        <v>784</v>
      </c>
      <c r="B896" s="11">
        <v>43</v>
      </c>
      <c r="C896" s="11" t="s">
        <v>175</v>
      </c>
      <c r="D896" s="11" t="s">
        <v>148</v>
      </c>
      <c r="E896" s="11">
        <v>2.0000000000000022</v>
      </c>
      <c r="F896" s="11">
        <v>201911</v>
      </c>
    </row>
    <row r="897" spans="1:6">
      <c r="A897" s="11" t="s">
        <v>784</v>
      </c>
      <c r="B897" s="11">
        <v>43</v>
      </c>
      <c r="C897" s="11" t="s">
        <v>175</v>
      </c>
      <c r="D897" s="11" t="s">
        <v>182</v>
      </c>
      <c r="E897" s="11">
        <v>4.25</v>
      </c>
      <c r="F897" s="11">
        <v>201911</v>
      </c>
    </row>
    <row r="898" spans="1:6">
      <c r="A898" s="11" t="s">
        <v>784</v>
      </c>
      <c r="B898" s="11">
        <v>43</v>
      </c>
      <c r="C898" s="11" t="s">
        <v>175</v>
      </c>
      <c r="D898" s="11" t="s">
        <v>185</v>
      </c>
      <c r="E898" s="11">
        <v>4.5</v>
      </c>
      <c r="F898" s="11">
        <v>201911</v>
      </c>
    </row>
    <row r="899" spans="1:6">
      <c r="A899" s="11" t="s">
        <v>784</v>
      </c>
      <c r="B899" s="11">
        <v>43</v>
      </c>
      <c r="C899" s="11" t="s">
        <v>175</v>
      </c>
      <c r="D899" s="11" t="s">
        <v>177</v>
      </c>
      <c r="E899" s="11">
        <v>3.7499999999999973</v>
      </c>
      <c r="F899" s="11">
        <v>201911</v>
      </c>
    </row>
    <row r="900" spans="1:6">
      <c r="A900" s="11" t="s">
        <v>784</v>
      </c>
      <c r="B900" s="11">
        <v>43</v>
      </c>
      <c r="C900" s="11" t="s">
        <v>175</v>
      </c>
      <c r="D900" s="11" t="s">
        <v>198</v>
      </c>
      <c r="E900" s="11">
        <v>5.2499999999999982</v>
      </c>
      <c r="F900" s="11">
        <v>201911</v>
      </c>
    </row>
    <row r="901" spans="1:6">
      <c r="A901" s="11" t="s">
        <v>784</v>
      </c>
      <c r="B901" s="11">
        <v>43</v>
      </c>
      <c r="C901" s="11" t="s">
        <v>175</v>
      </c>
      <c r="D901" s="11" t="s">
        <v>203</v>
      </c>
      <c r="E901" s="11">
        <v>2.0000000000000022</v>
      </c>
      <c r="F901" s="11">
        <v>201911</v>
      </c>
    </row>
    <row r="902" spans="1:6">
      <c r="A902" s="11" t="s">
        <v>784</v>
      </c>
      <c r="B902" s="11">
        <v>43</v>
      </c>
      <c r="C902" s="11" t="s">
        <v>175</v>
      </c>
      <c r="D902" s="11" t="s">
        <v>206</v>
      </c>
      <c r="E902" s="11">
        <v>4.7499999999999982</v>
      </c>
      <c r="F902" s="11">
        <v>201911</v>
      </c>
    </row>
    <row r="903" spans="1:6">
      <c r="A903" s="11" t="s">
        <v>784</v>
      </c>
      <c r="B903" s="11">
        <v>43</v>
      </c>
      <c r="C903" s="11" t="s">
        <v>175</v>
      </c>
      <c r="D903" s="11" t="s">
        <v>918</v>
      </c>
      <c r="E903" s="11">
        <v>0.50000000000000089</v>
      </c>
      <c r="F903" s="11">
        <v>201911</v>
      </c>
    </row>
    <row r="904" spans="1:6">
      <c r="A904" s="11" t="s">
        <v>848</v>
      </c>
      <c r="B904" s="11">
        <v>43</v>
      </c>
      <c r="C904" s="11" t="s">
        <v>185</v>
      </c>
      <c r="D904" s="11" t="s">
        <v>198</v>
      </c>
      <c r="E904" s="11">
        <v>9.6</v>
      </c>
      <c r="F904" s="11">
        <v>201911</v>
      </c>
    </row>
    <row r="905" spans="1:6">
      <c r="A905" s="11" t="s">
        <v>726</v>
      </c>
      <c r="B905" s="11">
        <v>44</v>
      </c>
      <c r="C905" s="11" t="s">
        <v>175</v>
      </c>
      <c r="D905" s="11" t="s">
        <v>185</v>
      </c>
      <c r="E905" s="11">
        <v>12</v>
      </c>
      <c r="F905" s="11">
        <v>201911</v>
      </c>
    </row>
    <row r="906" spans="1:6">
      <c r="A906" s="11" t="s">
        <v>726</v>
      </c>
      <c r="B906" s="11">
        <v>44</v>
      </c>
      <c r="C906" s="11" t="s">
        <v>175</v>
      </c>
      <c r="D906" s="11" t="s">
        <v>177</v>
      </c>
      <c r="E906" s="11">
        <v>7.4999999999999973</v>
      </c>
      <c r="F906" s="11">
        <v>201911</v>
      </c>
    </row>
    <row r="907" spans="1:6">
      <c r="A907" s="11" t="s">
        <v>726</v>
      </c>
      <c r="B907" s="11">
        <v>44</v>
      </c>
      <c r="C907" s="11" t="s">
        <v>175</v>
      </c>
      <c r="D907" s="11" t="s">
        <v>198</v>
      </c>
      <c r="E907" s="11">
        <v>18.999999999999996</v>
      </c>
      <c r="F907" s="11">
        <v>201911</v>
      </c>
    </row>
    <row r="908" spans="1:6">
      <c r="A908" s="11" t="s">
        <v>726</v>
      </c>
      <c r="B908" s="11">
        <v>44</v>
      </c>
      <c r="C908" s="11" t="s">
        <v>175</v>
      </c>
      <c r="D908" s="11" t="s">
        <v>918</v>
      </c>
      <c r="E908" s="11">
        <v>4.5000000000000018</v>
      </c>
      <c r="F908" s="11">
        <v>201911</v>
      </c>
    </row>
    <row r="909" spans="1:6">
      <c r="A909" s="11" t="s">
        <v>493</v>
      </c>
      <c r="B909" s="11">
        <v>44</v>
      </c>
      <c r="C909" s="11" t="s">
        <v>198</v>
      </c>
      <c r="D909" s="11" t="s">
        <v>177</v>
      </c>
      <c r="E909" s="11">
        <v>7.4999999999999973</v>
      </c>
      <c r="F909" s="11">
        <v>201911</v>
      </c>
    </row>
    <row r="910" spans="1:6">
      <c r="A910" s="11" t="s">
        <v>458</v>
      </c>
      <c r="B910" s="11">
        <v>44</v>
      </c>
      <c r="C910" s="11" t="s">
        <v>185</v>
      </c>
      <c r="D910" s="11" t="s">
        <v>182</v>
      </c>
      <c r="E910" s="11">
        <v>2.0000000000000009</v>
      </c>
      <c r="F910" s="11">
        <v>201911</v>
      </c>
    </row>
    <row r="911" spans="1:6">
      <c r="A911" s="11" t="s">
        <v>458</v>
      </c>
      <c r="B911" s="11">
        <v>44</v>
      </c>
      <c r="C911" s="11" t="s">
        <v>185</v>
      </c>
      <c r="D911" s="11" t="s">
        <v>198</v>
      </c>
      <c r="E911" s="11">
        <v>7.0000000000000018</v>
      </c>
      <c r="F911" s="11">
        <v>201911</v>
      </c>
    </row>
    <row r="912" spans="1:6">
      <c r="A912" s="11" t="s">
        <v>458</v>
      </c>
      <c r="B912" s="11">
        <v>44</v>
      </c>
      <c r="C912" s="11" t="s">
        <v>185</v>
      </c>
      <c r="D912" s="11" t="s">
        <v>206</v>
      </c>
      <c r="E912" s="11">
        <v>1.9999999999999982</v>
      </c>
      <c r="F912" s="11">
        <v>201911</v>
      </c>
    </row>
    <row r="913" spans="1:6">
      <c r="A913" s="11" t="s">
        <v>767</v>
      </c>
      <c r="B913" s="11">
        <v>44</v>
      </c>
      <c r="C913" s="11" t="s">
        <v>175</v>
      </c>
      <c r="D913" s="11" t="s">
        <v>206</v>
      </c>
      <c r="E913" s="11">
        <v>45.36</v>
      </c>
      <c r="F913" s="11">
        <v>201911</v>
      </c>
    </row>
    <row r="914" spans="1:6">
      <c r="A914" s="11" t="s">
        <v>453</v>
      </c>
      <c r="B914" s="11">
        <v>44</v>
      </c>
      <c r="C914" s="11" t="s">
        <v>175</v>
      </c>
      <c r="D914" s="11" t="s">
        <v>185</v>
      </c>
      <c r="E914" s="11">
        <v>2.0000000000000009</v>
      </c>
      <c r="F914" s="11">
        <v>201911</v>
      </c>
    </row>
    <row r="915" spans="1:6">
      <c r="A915" s="11" t="s">
        <v>453</v>
      </c>
      <c r="B915" s="11">
        <v>44</v>
      </c>
      <c r="C915" s="11" t="s">
        <v>175</v>
      </c>
      <c r="D915" s="11" t="s">
        <v>177</v>
      </c>
      <c r="E915" s="11">
        <v>20</v>
      </c>
      <c r="F915" s="11">
        <v>201911</v>
      </c>
    </row>
    <row r="916" spans="1:6">
      <c r="A916" s="11" t="s">
        <v>453</v>
      </c>
      <c r="B916" s="11">
        <v>44</v>
      </c>
      <c r="C916" s="11" t="s">
        <v>175</v>
      </c>
      <c r="D916" s="11" t="s">
        <v>198</v>
      </c>
      <c r="E916" s="11">
        <v>8.75</v>
      </c>
      <c r="F916" s="11">
        <v>201911</v>
      </c>
    </row>
    <row r="917" spans="1:6">
      <c r="A917" s="11" t="s">
        <v>488</v>
      </c>
      <c r="B917" s="11">
        <v>44</v>
      </c>
      <c r="C917" s="11" t="s">
        <v>175</v>
      </c>
      <c r="D917" s="11" t="s">
        <v>177</v>
      </c>
      <c r="E917" s="11">
        <v>42.5</v>
      </c>
      <c r="F917" s="11">
        <v>201911</v>
      </c>
    </row>
    <row r="918" spans="1:6">
      <c r="A918" s="11" t="s">
        <v>951</v>
      </c>
      <c r="B918" s="11">
        <v>44</v>
      </c>
      <c r="C918" s="11" t="s">
        <v>198</v>
      </c>
      <c r="D918" s="11" t="s">
        <v>182</v>
      </c>
      <c r="E918" s="11">
        <v>3.0000000000000027</v>
      </c>
      <c r="F918" s="11">
        <v>201911</v>
      </c>
    </row>
    <row r="919" spans="1:6">
      <c r="A919" s="11" t="s">
        <v>951</v>
      </c>
      <c r="B919" s="11">
        <v>44</v>
      </c>
      <c r="C919" s="11" t="s">
        <v>198</v>
      </c>
      <c r="D919" s="11" t="s">
        <v>206</v>
      </c>
      <c r="E919" s="11">
        <v>1.5</v>
      </c>
      <c r="F919" s="11">
        <v>201911</v>
      </c>
    </row>
    <row r="920" spans="1:6">
      <c r="A920" s="11" t="s">
        <v>951</v>
      </c>
      <c r="B920" s="11">
        <v>44</v>
      </c>
      <c r="C920" s="11" t="s">
        <v>198</v>
      </c>
      <c r="D920" s="11" t="s">
        <v>918</v>
      </c>
      <c r="E920" s="11">
        <v>14</v>
      </c>
      <c r="F920" s="11">
        <v>201911</v>
      </c>
    </row>
    <row r="921" spans="1:6">
      <c r="A921" s="11" t="s">
        <v>478</v>
      </c>
      <c r="B921" s="11">
        <v>44</v>
      </c>
      <c r="C921" s="11" t="s">
        <v>175</v>
      </c>
      <c r="D921" s="11" t="s">
        <v>198</v>
      </c>
      <c r="E921" s="11">
        <v>12.5</v>
      </c>
      <c r="F921" s="11">
        <v>201911</v>
      </c>
    </row>
    <row r="922" spans="1:6">
      <c r="A922" s="11" t="s">
        <v>478</v>
      </c>
      <c r="B922" s="11">
        <v>44</v>
      </c>
      <c r="C922" s="11" t="s">
        <v>175</v>
      </c>
      <c r="D922" s="11" t="s">
        <v>206</v>
      </c>
      <c r="E922" s="11">
        <v>6.5</v>
      </c>
      <c r="F922" s="11">
        <v>201911</v>
      </c>
    </row>
    <row r="923" spans="1:6">
      <c r="A923" s="11" t="s">
        <v>845</v>
      </c>
      <c r="B923" s="11">
        <v>44</v>
      </c>
      <c r="C923" s="11" t="s">
        <v>185</v>
      </c>
      <c r="D923" s="11" t="s">
        <v>198</v>
      </c>
      <c r="E923" s="11">
        <v>0.46666666666666767</v>
      </c>
      <c r="F923" s="11">
        <v>201911</v>
      </c>
    </row>
    <row r="924" spans="1:6">
      <c r="A924" s="11" t="s">
        <v>485</v>
      </c>
      <c r="B924" s="11">
        <v>44</v>
      </c>
      <c r="C924" s="11" t="s">
        <v>175</v>
      </c>
      <c r="D924" s="11" t="s">
        <v>185</v>
      </c>
      <c r="E924" s="11">
        <v>37.75</v>
      </c>
      <c r="F924" s="11">
        <v>201911</v>
      </c>
    </row>
    <row r="925" spans="1:6">
      <c r="A925" s="11" t="s">
        <v>471</v>
      </c>
      <c r="B925" s="11">
        <v>44</v>
      </c>
      <c r="C925" s="11" t="s">
        <v>185</v>
      </c>
      <c r="D925" s="11" t="s">
        <v>177</v>
      </c>
      <c r="E925" s="11">
        <v>8.5</v>
      </c>
      <c r="F925" s="11">
        <v>201911</v>
      </c>
    </row>
    <row r="926" spans="1:6">
      <c r="A926" s="11" t="s">
        <v>769</v>
      </c>
      <c r="B926" s="11">
        <v>44</v>
      </c>
      <c r="C926" s="11" t="s">
        <v>185</v>
      </c>
      <c r="D926" s="11" t="s">
        <v>177</v>
      </c>
      <c r="E926" s="11">
        <v>8.9</v>
      </c>
      <c r="F926" s="11">
        <v>201911</v>
      </c>
    </row>
    <row r="927" spans="1:6">
      <c r="A927" s="11" t="s">
        <v>917</v>
      </c>
      <c r="B927" s="11">
        <v>44</v>
      </c>
      <c r="C927" s="11" t="s">
        <v>203</v>
      </c>
      <c r="D927" s="11" t="s">
        <v>185</v>
      </c>
      <c r="E927" s="11">
        <v>46.846666666666671</v>
      </c>
      <c r="F927" s="11">
        <v>201911</v>
      </c>
    </row>
    <row r="928" spans="1:6">
      <c r="A928" s="11" t="s">
        <v>917</v>
      </c>
      <c r="B928" s="11">
        <v>44</v>
      </c>
      <c r="C928" s="11" t="s">
        <v>203</v>
      </c>
      <c r="D928" s="11" t="s">
        <v>198</v>
      </c>
      <c r="E928" s="11">
        <v>8.283333333333335</v>
      </c>
      <c r="F928" s="11">
        <v>201911</v>
      </c>
    </row>
    <row r="929" spans="1:6">
      <c r="A929" s="11" t="s">
        <v>457</v>
      </c>
      <c r="B929" s="11">
        <v>44</v>
      </c>
      <c r="C929" s="11" t="s">
        <v>185</v>
      </c>
      <c r="D929" s="11" t="s">
        <v>177</v>
      </c>
      <c r="E929" s="11">
        <v>0.99999999999999911</v>
      </c>
      <c r="F929" s="11">
        <v>201911</v>
      </c>
    </row>
    <row r="930" spans="1:6">
      <c r="A930" s="11" t="s">
        <v>482</v>
      </c>
      <c r="B930" s="11">
        <v>44</v>
      </c>
      <c r="C930" s="11" t="s">
        <v>175</v>
      </c>
      <c r="D930" s="11" t="s">
        <v>198</v>
      </c>
      <c r="E930" s="11">
        <v>46.75</v>
      </c>
      <c r="F930" s="11">
        <v>201911</v>
      </c>
    </row>
    <row r="931" spans="1:6">
      <c r="A931" s="11" t="s">
        <v>482</v>
      </c>
      <c r="B931" s="11">
        <v>44</v>
      </c>
      <c r="C931" s="11" t="s">
        <v>175</v>
      </c>
      <c r="D931" s="11" t="s">
        <v>206</v>
      </c>
      <c r="E931" s="11">
        <v>3.9999999999999991</v>
      </c>
      <c r="F931" s="11">
        <v>201911</v>
      </c>
    </row>
    <row r="932" spans="1:6">
      <c r="A932" s="11" t="s">
        <v>479</v>
      </c>
      <c r="B932" s="11">
        <v>44</v>
      </c>
      <c r="C932" s="11" t="s">
        <v>175</v>
      </c>
      <c r="D932" s="11" t="s">
        <v>177</v>
      </c>
      <c r="E932" s="11">
        <v>17.25</v>
      </c>
      <c r="F932" s="11">
        <v>201911</v>
      </c>
    </row>
    <row r="933" spans="1:6">
      <c r="A933" s="11" t="s">
        <v>479</v>
      </c>
      <c r="B933" s="11">
        <v>44</v>
      </c>
      <c r="C933" s="11" t="s">
        <v>175</v>
      </c>
      <c r="D933" s="11" t="s">
        <v>198</v>
      </c>
      <c r="E933" s="11">
        <v>27.5</v>
      </c>
      <c r="F933" s="11">
        <v>201911</v>
      </c>
    </row>
    <row r="934" spans="1:6">
      <c r="A934" s="11" t="s">
        <v>915</v>
      </c>
      <c r="B934" s="11">
        <v>44</v>
      </c>
      <c r="C934" s="11" t="s">
        <v>185</v>
      </c>
      <c r="D934" s="11" t="s">
        <v>198</v>
      </c>
      <c r="E934" s="11">
        <v>8.076666666666668</v>
      </c>
      <c r="F934" s="11">
        <v>201911</v>
      </c>
    </row>
    <row r="935" spans="1:6">
      <c r="A935" s="11" t="s">
        <v>1078</v>
      </c>
      <c r="B935" s="11">
        <v>44</v>
      </c>
      <c r="C935" s="11" t="s">
        <v>177</v>
      </c>
      <c r="D935" s="11" t="s">
        <v>148</v>
      </c>
      <c r="E935" s="11">
        <v>53.5</v>
      </c>
      <c r="F935" s="11">
        <v>201911</v>
      </c>
    </row>
    <row r="936" spans="1:6">
      <c r="A936" s="11" t="s">
        <v>467</v>
      </c>
      <c r="B936" s="11">
        <v>44</v>
      </c>
      <c r="C936" s="11" t="s">
        <v>185</v>
      </c>
      <c r="D936" s="11" t="s">
        <v>206</v>
      </c>
      <c r="E936" s="11">
        <v>55.53</v>
      </c>
      <c r="F936" s="11">
        <v>201911</v>
      </c>
    </row>
    <row r="937" spans="1:6">
      <c r="A937" s="11" t="s">
        <v>480</v>
      </c>
      <c r="B937" s="11">
        <v>44</v>
      </c>
      <c r="C937" s="11" t="s">
        <v>175</v>
      </c>
      <c r="D937" s="11" t="s">
        <v>185</v>
      </c>
      <c r="E937" s="11">
        <v>37.249999999999993</v>
      </c>
      <c r="F937" s="11">
        <v>201911</v>
      </c>
    </row>
    <row r="938" spans="1:6">
      <c r="A938" s="11" t="s">
        <v>1054</v>
      </c>
      <c r="B938" s="11">
        <v>44</v>
      </c>
      <c r="C938" s="11" t="s">
        <v>198</v>
      </c>
      <c r="D938" s="11" t="s">
        <v>148</v>
      </c>
      <c r="E938" s="11">
        <v>51</v>
      </c>
      <c r="F938" s="11">
        <v>201911</v>
      </c>
    </row>
    <row r="939" spans="1:6">
      <c r="A939" s="11" t="s">
        <v>500</v>
      </c>
      <c r="B939" s="11">
        <v>44</v>
      </c>
      <c r="C939" s="11" t="s">
        <v>185</v>
      </c>
      <c r="D939" s="11" t="s">
        <v>198</v>
      </c>
      <c r="E939" s="11">
        <v>4.7166666666666668</v>
      </c>
      <c r="F939" s="11">
        <v>201911</v>
      </c>
    </row>
    <row r="940" spans="1:6">
      <c r="A940" s="11" t="s">
        <v>1209</v>
      </c>
      <c r="B940" s="11">
        <v>44</v>
      </c>
      <c r="C940" s="11" t="s">
        <v>175</v>
      </c>
      <c r="D940" s="11" t="s">
        <v>198</v>
      </c>
      <c r="E940" s="11">
        <v>16</v>
      </c>
      <c r="F940" s="11">
        <v>201911</v>
      </c>
    </row>
    <row r="941" spans="1:6">
      <c r="A941" s="11" t="s">
        <v>777</v>
      </c>
      <c r="B941" s="11">
        <v>44</v>
      </c>
      <c r="C941" s="11" t="s">
        <v>175</v>
      </c>
      <c r="D941" s="11" t="s">
        <v>185</v>
      </c>
      <c r="E941" s="11">
        <v>27</v>
      </c>
      <c r="F941" s="11">
        <v>201911</v>
      </c>
    </row>
    <row r="942" spans="1:6">
      <c r="A942" s="11" t="s">
        <v>777</v>
      </c>
      <c r="B942" s="11">
        <v>44</v>
      </c>
      <c r="C942" s="11" t="s">
        <v>175</v>
      </c>
      <c r="D942" s="11" t="s">
        <v>206</v>
      </c>
      <c r="E942" s="11">
        <v>0.99999999999999911</v>
      </c>
      <c r="F942" s="11">
        <v>201911</v>
      </c>
    </row>
    <row r="943" spans="1:6">
      <c r="A943" s="11" t="s">
        <v>778</v>
      </c>
      <c r="B943" s="11">
        <v>44</v>
      </c>
      <c r="C943" s="11" t="s">
        <v>175</v>
      </c>
      <c r="D943" s="11" t="s">
        <v>185</v>
      </c>
      <c r="E943" s="11">
        <v>8</v>
      </c>
      <c r="F943" s="11">
        <v>201911</v>
      </c>
    </row>
    <row r="944" spans="1:6">
      <c r="A944" s="11" t="s">
        <v>778</v>
      </c>
      <c r="B944" s="11">
        <v>44</v>
      </c>
      <c r="C944" s="11" t="s">
        <v>175</v>
      </c>
      <c r="D944" s="11" t="s">
        <v>177</v>
      </c>
      <c r="E944" s="11">
        <v>7</v>
      </c>
      <c r="F944" s="11">
        <v>201911</v>
      </c>
    </row>
    <row r="945" spans="1:6">
      <c r="A945" s="11" t="s">
        <v>778</v>
      </c>
      <c r="B945" s="11">
        <v>44</v>
      </c>
      <c r="C945" s="11" t="s">
        <v>175</v>
      </c>
      <c r="D945" s="11" t="s">
        <v>198</v>
      </c>
      <c r="E945" s="11">
        <v>25.000000000000007</v>
      </c>
      <c r="F945" s="11">
        <v>201911</v>
      </c>
    </row>
    <row r="946" spans="1:6">
      <c r="A946" s="11" t="s">
        <v>1320</v>
      </c>
      <c r="B946" s="11">
        <v>44</v>
      </c>
      <c r="C946" s="11" t="s">
        <v>185</v>
      </c>
      <c r="D946" s="11" t="s">
        <v>198</v>
      </c>
      <c r="E946" s="11">
        <v>5.2633333333333328</v>
      </c>
      <c r="F946" s="11">
        <v>201911</v>
      </c>
    </row>
    <row r="947" spans="1:6">
      <c r="A947" s="11" t="s">
        <v>454</v>
      </c>
      <c r="B947" s="11">
        <v>44</v>
      </c>
      <c r="C947" s="11" t="s">
        <v>198</v>
      </c>
      <c r="D947" s="11" t="s">
        <v>185</v>
      </c>
      <c r="E947" s="11">
        <v>48.506666666666668</v>
      </c>
      <c r="F947" s="11">
        <v>201911</v>
      </c>
    </row>
    <row r="948" spans="1:6">
      <c r="A948" s="11" t="s">
        <v>484</v>
      </c>
      <c r="B948" s="11">
        <v>44</v>
      </c>
      <c r="C948" s="11" t="s">
        <v>175</v>
      </c>
      <c r="D948" s="11" t="s">
        <v>185</v>
      </c>
      <c r="E948" s="11">
        <v>0.99999999999999911</v>
      </c>
      <c r="F948" s="11">
        <v>201911</v>
      </c>
    </row>
    <row r="949" spans="1:6">
      <c r="A949" s="11" t="s">
        <v>484</v>
      </c>
      <c r="B949" s="11">
        <v>44</v>
      </c>
      <c r="C949" s="11" t="s">
        <v>175</v>
      </c>
      <c r="D949" s="11" t="s">
        <v>177</v>
      </c>
      <c r="E949" s="11">
        <v>0.50000000000000089</v>
      </c>
      <c r="F949" s="11">
        <v>201911</v>
      </c>
    </row>
    <row r="950" spans="1:6">
      <c r="A950" s="11" t="s">
        <v>484</v>
      </c>
      <c r="B950" s="11">
        <v>44</v>
      </c>
      <c r="C950" s="11" t="s">
        <v>175</v>
      </c>
      <c r="D950" s="11" t="s">
        <v>198</v>
      </c>
      <c r="E950" s="11">
        <v>15.5</v>
      </c>
      <c r="F950" s="11">
        <v>201911</v>
      </c>
    </row>
    <row r="951" spans="1:6">
      <c r="A951" s="11" t="s">
        <v>476</v>
      </c>
      <c r="B951" s="11">
        <v>44</v>
      </c>
      <c r="C951" s="11" t="s">
        <v>198</v>
      </c>
      <c r="D951" s="11" t="s">
        <v>206</v>
      </c>
      <c r="E951" s="11">
        <v>50.75</v>
      </c>
      <c r="F951" s="11">
        <v>201911</v>
      </c>
    </row>
    <row r="952" spans="1:6">
      <c r="A952" s="11" t="s">
        <v>1240</v>
      </c>
      <c r="B952" s="11">
        <v>44</v>
      </c>
      <c r="C952" s="11" t="s">
        <v>198</v>
      </c>
      <c r="D952" s="11" t="s">
        <v>177</v>
      </c>
      <c r="E952" s="11">
        <v>17.083333333333332</v>
      </c>
      <c r="F952" s="11">
        <v>201911</v>
      </c>
    </row>
    <row r="953" spans="1:6">
      <c r="A953" s="11" t="s">
        <v>486</v>
      </c>
      <c r="B953" s="11">
        <v>44</v>
      </c>
      <c r="C953" s="11" t="s">
        <v>175</v>
      </c>
      <c r="D953" s="11" t="s">
        <v>177</v>
      </c>
      <c r="E953" s="11">
        <v>36.000000000000007</v>
      </c>
      <c r="F953" s="11">
        <v>201911</v>
      </c>
    </row>
    <row r="954" spans="1:6">
      <c r="A954" s="11" t="s">
        <v>1216</v>
      </c>
      <c r="B954" s="11">
        <v>44</v>
      </c>
      <c r="C954" s="11" t="s">
        <v>175</v>
      </c>
      <c r="D954" s="11" t="s">
        <v>198</v>
      </c>
      <c r="E954" s="11">
        <v>25.5</v>
      </c>
      <c r="F954" s="11">
        <v>201911</v>
      </c>
    </row>
    <row r="955" spans="1:6">
      <c r="A955" s="11" t="s">
        <v>1242</v>
      </c>
      <c r="B955" s="11">
        <v>44</v>
      </c>
      <c r="C955" s="11" t="s">
        <v>185</v>
      </c>
      <c r="D955" s="11" t="s">
        <v>198</v>
      </c>
      <c r="E955" s="11">
        <v>2.25</v>
      </c>
      <c r="F955" s="11">
        <v>201911</v>
      </c>
    </row>
    <row r="956" spans="1:6">
      <c r="A956" s="11" t="s">
        <v>507</v>
      </c>
      <c r="B956" s="11">
        <v>44</v>
      </c>
      <c r="C956" s="11" t="s">
        <v>175</v>
      </c>
      <c r="D956" s="11" t="s">
        <v>198</v>
      </c>
      <c r="E956" s="11">
        <v>16</v>
      </c>
      <c r="F956" s="11">
        <v>201911</v>
      </c>
    </row>
    <row r="957" spans="1:6">
      <c r="A957" s="11" t="s">
        <v>483</v>
      </c>
      <c r="B957" s="11">
        <v>44</v>
      </c>
      <c r="C957" s="11" t="s">
        <v>175</v>
      </c>
      <c r="D957" s="11" t="s">
        <v>182</v>
      </c>
      <c r="E957" s="11">
        <v>8.4999999999999964</v>
      </c>
      <c r="F957" s="11">
        <v>201911</v>
      </c>
    </row>
    <row r="958" spans="1:6">
      <c r="A958" s="11" t="s">
        <v>483</v>
      </c>
      <c r="B958" s="11">
        <v>44</v>
      </c>
      <c r="C958" s="11" t="s">
        <v>175</v>
      </c>
      <c r="D958" s="11" t="s">
        <v>185</v>
      </c>
      <c r="E958" s="11">
        <v>5.2500000000000018</v>
      </c>
      <c r="F958" s="11">
        <v>201911</v>
      </c>
    </row>
    <row r="959" spans="1:6">
      <c r="A959" s="11" t="s">
        <v>483</v>
      </c>
      <c r="B959" s="11">
        <v>44</v>
      </c>
      <c r="C959" s="11" t="s">
        <v>175</v>
      </c>
      <c r="D959" s="11" t="s">
        <v>177</v>
      </c>
      <c r="E959" s="11">
        <v>18.25</v>
      </c>
      <c r="F959" s="11">
        <v>201911</v>
      </c>
    </row>
    <row r="960" spans="1:6">
      <c r="A960" s="11" t="s">
        <v>483</v>
      </c>
      <c r="B960" s="11">
        <v>44</v>
      </c>
      <c r="C960" s="11" t="s">
        <v>175</v>
      </c>
      <c r="D960" s="11" t="s">
        <v>198</v>
      </c>
      <c r="E960" s="11">
        <v>12.499999999999995</v>
      </c>
      <c r="F960" s="11">
        <v>201911</v>
      </c>
    </row>
    <row r="961" spans="1:6">
      <c r="A961" s="11" t="s">
        <v>483</v>
      </c>
      <c r="B961" s="11">
        <v>44</v>
      </c>
      <c r="C961" s="11" t="s">
        <v>175</v>
      </c>
      <c r="D961" s="11" t="s">
        <v>206</v>
      </c>
      <c r="E961" s="11">
        <v>0.99999999999999911</v>
      </c>
      <c r="F961" s="11">
        <v>201911</v>
      </c>
    </row>
    <row r="962" spans="1:6">
      <c r="A962" s="11" t="s">
        <v>503</v>
      </c>
      <c r="B962" s="11">
        <v>44</v>
      </c>
      <c r="C962" s="11" t="s">
        <v>185</v>
      </c>
      <c r="D962" s="11" t="s">
        <v>177</v>
      </c>
      <c r="E962" s="11">
        <v>32.9</v>
      </c>
      <c r="F962" s="11">
        <v>201911</v>
      </c>
    </row>
    <row r="963" spans="1:6">
      <c r="A963" s="11" t="s">
        <v>784</v>
      </c>
      <c r="B963" s="11">
        <v>44</v>
      </c>
      <c r="C963" s="11" t="s">
        <v>175</v>
      </c>
      <c r="D963" s="11" t="s">
        <v>148</v>
      </c>
      <c r="E963" s="11">
        <v>2.0000000000000009</v>
      </c>
      <c r="F963" s="11">
        <v>201911</v>
      </c>
    </row>
    <row r="964" spans="1:6">
      <c r="A964" s="11" t="s">
        <v>784</v>
      </c>
      <c r="B964" s="11">
        <v>44</v>
      </c>
      <c r="C964" s="11" t="s">
        <v>175</v>
      </c>
      <c r="D964" s="11" t="s">
        <v>182</v>
      </c>
      <c r="E964" s="11">
        <v>2.4999999999999964</v>
      </c>
      <c r="F964" s="11">
        <v>201911</v>
      </c>
    </row>
    <row r="965" spans="1:6">
      <c r="A965" s="11" t="s">
        <v>784</v>
      </c>
      <c r="B965" s="11">
        <v>44</v>
      </c>
      <c r="C965" s="11" t="s">
        <v>175</v>
      </c>
      <c r="D965" s="11" t="s">
        <v>185</v>
      </c>
      <c r="E965" s="11">
        <v>4.0000000000000018</v>
      </c>
      <c r="F965" s="11">
        <v>201911</v>
      </c>
    </row>
    <row r="966" spans="1:6">
      <c r="A966" s="11" t="s">
        <v>784</v>
      </c>
      <c r="B966" s="11">
        <v>44</v>
      </c>
      <c r="C966" s="11" t="s">
        <v>175</v>
      </c>
      <c r="D966" s="11" t="s">
        <v>177</v>
      </c>
      <c r="E966" s="11">
        <v>2.5000000000000004</v>
      </c>
      <c r="F966" s="11">
        <v>201911</v>
      </c>
    </row>
    <row r="967" spans="1:6">
      <c r="A967" s="11" t="s">
        <v>784</v>
      </c>
      <c r="B967" s="11">
        <v>44</v>
      </c>
      <c r="C967" s="11" t="s">
        <v>175</v>
      </c>
      <c r="D967" s="11" t="s">
        <v>198</v>
      </c>
      <c r="E967" s="11">
        <v>3.9999999999999991</v>
      </c>
      <c r="F967" s="11">
        <v>201911</v>
      </c>
    </row>
    <row r="968" spans="1:6">
      <c r="A968" s="11" t="s">
        <v>784</v>
      </c>
      <c r="B968" s="11">
        <v>44</v>
      </c>
      <c r="C968" s="11" t="s">
        <v>175</v>
      </c>
      <c r="D968" s="11" t="s">
        <v>203</v>
      </c>
      <c r="E968" s="11">
        <v>1.0000000000000004</v>
      </c>
      <c r="F968" s="11">
        <v>201911</v>
      </c>
    </row>
    <row r="969" spans="1:6">
      <c r="A969" s="11" t="s">
        <v>784</v>
      </c>
      <c r="B969" s="11">
        <v>44</v>
      </c>
      <c r="C969" s="11" t="s">
        <v>175</v>
      </c>
      <c r="D969" s="11" t="s">
        <v>206</v>
      </c>
      <c r="E969" s="11">
        <v>3</v>
      </c>
      <c r="F969" s="11">
        <v>201911</v>
      </c>
    </row>
    <row r="970" spans="1:6">
      <c r="A970" s="11" t="s">
        <v>784</v>
      </c>
      <c r="B970" s="11">
        <v>44</v>
      </c>
      <c r="C970" s="11" t="s">
        <v>175</v>
      </c>
      <c r="D970" s="11" t="s">
        <v>918</v>
      </c>
      <c r="E970" s="11">
        <v>0.50000000000000089</v>
      </c>
      <c r="F970" s="11">
        <v>201911</v>
      </c>
    </row>
    <row r="971" spans="1:6">
      <c r="A971" s="11" t="s">
        <v>1234</v>
      </c>
      <c r="B971" s="11">
        <v>43</v>
      </c>
      <c r="C971" s="11" t="s">
        <v>198</v>
      </c>
      <c r="D971" s="11" t="s">
        <v>185</v>
      </c>
      <c r="E971" s="11">
        <v>18.649999999999999</v>
      </c>
      <c r="F971" s="11">
        <v>201912</v>
      </c>
    </row>
    <row r="972" spans="1:6">
      <c r="A972" s="11" t="s">
        <v>1020</v>
      </c>
      <c r="B972" s="11">
        <v>43</v>
      </c>
      <c r="C972" s="11" t="s">
        <v>203</v>
      </c>
      <c r="D972" s="11" t="s">
        <v>185</v>
      </c>
      <c r="E972" s="11">
        <v>34.916666666666664</v>
      </c>
      <c r="F972" s="11">
        <v>201912</v>
      </c>
    </row>
    <row r="973" spans="1:6">
      <c r="A973" s="11" t="s">
        <v>787</v>
      </c>
      <c r="B973" s="11">
        <v>43</v>
      </c>
      <c r="C973" s="11" t="s">
        <v>185</v>
      </c>
      <c r="D973" s="11" t="s">
        <v>198</v>
      </c>
      <c r="E973" s="11">
        <v>24.166666666666671</v>
      </c>
      <c r="F973" s="11">
        <v>201912</v>
      </c>
    </row>
    <row r="974" spans="1:6">
      <c r="A974" s="11" t="s">
        <v>783</v>
      </c>
      <c r="B974" s="11">
        <v>43</v>
      </c>
      <c r="C974" s="11" t="s">
        <v>198</v>
      </c>
      <c r="D974" s="11" t="s">
        <v>177</v>
      </c>
      <c r="E974" s="11">
        <v>38.833333333333329</v>
      </c>
      <c r="F974" s="11">
        <v>201912</v>
      </c>
    </row>
    <row r="975" spans="1:6">
      <c r="A975" s="11" t="s">
        <v>913</v>
      </c>
      <c r="B975" s="11">
        <v>43</v>
      </c>
      <c r="C975" s="11" t="s">
        <v>185</v>
      </c>
      <c r="D975" s="11" t="s">
        <v>177</v>
      </c>
      <c r="E975" s="11">
        <v>30.083333333333332</v>
      </c>
      <c r="F975" s="11">
        <v>201912</v>
      </c>
    </row>
    <row r="976" spans="1:6">
      <c r="A976" s="11" t="s">
        <v>451</v>
      </c>
      <c r="B976" s="11">
        <v>43</v>
      </c>
      <c r="C976" s="11" t="s">
        <v>185</v>
      </c>
      <c r="D976" s="11" t="s">
        <v>177</v>
      </c>
      <c r="E976" s="11">
        <v>9.1666666666666661</v>
      </c>
      <c r="F976" s="11">
        <v>201912</v>
      </c>
    </row>
    <row r="977" spans="1:6">
      <c r="A977" s="11" t="s">
        <v>451</v>
      </c>
      <c r="B977" s="11">
        <v>43</v>
      </c>
      <c r="C977" s="11" t="s">
        <v>185</v>
      </c>
      <c r="D977" s="11" t="s">
        <v>198</v>
      </c>
      <c r="E977" s="11">
        <v>2.4500000000000006</v>
      </c>
      <c r="F977" s="11">
        <v>201912</v>
      </c>
    </row>
    <row r="978" spans="1:6">
      <c r="A978" s="11" t="s">
        <v>707</v>
      </c>
      <c r="B978" s="11">
        <v>43</v>
      </c>
      <c r="C978" s="11" t="s">
        <v>198</v>
      </c>
      <c r="D978" s="11" t="s">
        <v>185</v>
      </c>
      <c r="E978" s="11">
        <v>14.619999999999997</v>
      </c>
      <c r="F978" s="11">
        <v>201912</v>
      </c>
    </row>
    <row r="979" spans="1:6">
      <c r="A979" s="11" t="s">
        <v>1233</v>
      </c>
      <c r="B979" s="11">
        <v>44</v>
      </c>
      <c r="C979" s="11" t="s">
        <v>185</v>
      </c>
      <c r="D979" s="11" t="s">
        <v>198</v>
      </c>
      <c r="E979" s="11">
        <v>38.933333333333323</v>
      </c>
      <c r="F979" s="11">
        <v>201912</v>
      </c>
    </row>
    <row r="980" spans="1:6">
      <c r="A980" s="11" t="s">
        <v>708</v>
      </c>
      <c r="B980" s="11">
        <v>44</v>
      </c>
      <c r="C980" s="11" t="s">
        <v>185</v>
      </c>
      <c r="D980" s="11" t="s">
        <v>203</v>
      </c>
      <c r="E980" s="11">
        <v>8.2000000000000028</v>
      </c>
      <c r="F980" s="11">
        <v>201912</v>
      </c>
    </row>
    <row r="981" spans="1:6">
      <c r="A981" s="11" t="s">
        <v>788</v>
      </c>
      <c r="B981" s="11">
        <v>44</v>
      </c>
      <c r="C981" s="11" t="s">
        <v>185</v>
      </c>
      <c r="D981" s="11" t="s">
        <v>177</v>
      </c>
      <c r="E981" s="11">
        <v>10.43</v>
      </c>
      <c r="F981" s="11">
        <v>201912</v>
      </c>
    </row>
    <row r="982" spans="1:6">
      <c r="A982" s="11" t="s">
        <v>598</v>
      </c>
      <c r="B982" s="11">
        <v>44</v>
      </c>
      <c r="C982" s="11" t="s">
        <v>203</v>
      </c>
      <c r="D982" s="11" t="s">
        <v>198</v>
      </c>
      <c r="E982" s="11">
        <v>34.5</v>
      </c>
      <c r="F982" s="11">
        <v>201912</v>
      </c>
    </row>
    <row r="983" spans="1:6">
      <c r="A983" s="11" t="s">
        <v>897</v>
      </c>
      <c r="B983" s="11">
        <v>44</v>
      </c>
      <c r="C983" s="11" t="s">
        <v>185</v>
      </c>
      <c r="D983" s="11" t="s">
        <v>198</v>
      </c>
      <c r="E983" s="11">
        <v>6.1333333333333346</v>
      </c>
      <c r="F983" s="11">
        <v>201912</v>
      </c>
    </row>
    <row r="984" spans="1:6">
      <c r="A984" s="11" t="s">
        <v>950</v>
      </c>
      <c r="B984" s="11">
        <v>44</v>
      </c>
      <c r="C984" s="11" t="s">
        <v>185</v>
      </c>
      <c r="D984" s="11" t="s">
        <v>198</v>
      </c>
      <c r="E984" s="11">
        <v>8.15</v>
      </c>
      <c r="F984" s="11">
        <v>201912</v>
      </c>
    </row>
    <row r="985" spans="1:6">
      <c r="A985" s="11" t="s">
        <v>1020</v>
      </c>
      <c r="B985" s="11">
        <v>44</v>
      </c>
      <c r="C985" s="11" t="s">
        <v>203</v>
      </c>
      <c r="D985" s="11" t="s">
        <v>185</v>
      </c>
      <c r="E985" s="11">
        <v>23.35</v>
      </c>
      <c r="F985" s="11">
        <v>201912</v>
      </c>
    </row>
    <row r="986" spans="1:6">
      <c r="A986" s="11" t="s">
        <v>780</v>
      </c>
      <c r="B986" s="11">
        <v>44</v>
      </c>
      <c r="C986" s="11" t="s">
        <v>175</v>
      </c>
      <c r="D986" s="11" t="s">
        <v>185</v>
      </c>
      <c r="E986" s="11">
        <v>36</v>
      </c>
      <c r="F986" s="11">
        <v>201912</v>
      </c>
    </row>
    <row r="987" spans="1:6">
      <c r="A987" s="11" t="s">
        <v>787</v>
      </c>
      <c r="B987" s="11">
        <v>44</v>
      </c>
      <c r="C987" s="11" t="s">
        <v>185</v>
      </c>
      <c r="D987" s="11" t="s">
        <v>198</v>
      </c>
      <c r="E987" s="11">
        <v>19.166666666666664</v>
      </c>
      <c r="F987" s="11">
        <v>201912</v>
      </c>
    </row>
    <row r="988" spans="1:6">
      <c r="A988" s="11" t="s">
        <v>1239</v>
      </c>
      <c r="B988" s="11">
        <v>44</v>
      </c>
      <c r="C988" s="11" t="s">
        <v>185</v>
      </c>
      <c r="D988" s="11" t="s">
        <v>198</v>
      </c>
      <c r="E988" s="11">
        <v>15.4</v>
      </c>
      <c r="F988" s="11">
        <v>201912</v>
      </c>
    </row>
    <row r="989" spans="1:6">
      <c r="A989" s="11" t="s">
        <v>782</v>
      </c>
      <c r="B989" s="11">
        <v>44</v>
      </c>
      <c r="C989" s="11" t="s">
        <v>185</v>
      </c>
      <c r="D989" s="11" t="s">
        <v>198</v>
      </c>
      <c r="E989" s="11">
        <v>1.1833333333333345</v>
      </c>
      <c r="F989" s="11">
        <v>201912</v>
      </c>
    </row>
    <row r="990" spans="1:6">
      <c r="A990" s="11" t="s">
        <v>846</v>
      </c>
      <c r="B990" s="11">
        <v>44</v>
      </c>
      <c r="C990" s="11" t="s">
        <v>198</v>
      </c>
      <c r="D990" s="11" t="s">
        <v>185</v>
      </c>
      <c r="E990" s="11">
        <v>28.016666666666666</v>
      </c>
      <c r="F990" s="11">
        <v>201912</v>
      </c>
    </row>
    <row r="991" spans="1:6">
      <c r="A991" s="11" t="s">
        <v>464</v>
      </c>
      <c r="B991" s="11">
        <v>44</v>
      </c>
      <c r="C991" s="11" t="s">
        <v>198</v>
      </c>
      <c r="D991" s="11" t="s">
        <v>177</v>
      </c>
      <c r="E991" s="11">
        <v>35.133333333333333</v>
      </c>
      <c r="F991" s="11">
        <v>201912</v>
      </c>
    </row>
    <row r="992" spans="1:6">
      <c r="A992" s="11" t="s">
        <v>1221</v>
      </c>
      <c r="B992" s="11">
        <v>44</v>
      </c>
      <c r="C992" s="11" t="s">
        <v>198</v>
      </c>
      <c r="D992" s="11" t="s">
        <v>177</v>
      </c>
      <c r="E992" s="11">
        <v>37.499999999999993</v>
      </c>
      <c r="F992" s="11">
        <v>201912</v>
      </c>
    </row>
    <row r="993" spans="1:6">
      <c r="A993" s="11" t="s">
        <v>783</v>
      </c>
      <c r="B993" s="11">
        <v>44</v>
      </c>
      <c r="C993" s="11" t="s">
        <v>198</v>
      </c>
      <c r="D993" s="11" t="s">
        <v>177</v>
      </c>
      <c r="E993" s="11">
        <v>41.25</v>
      </c>
      <c r="F993" s="11">
        <v>201912</v>
      </c>
    </row>
    <row r="994" spans="1:6">
      <c r="A994" s="11" t="s">
        <v>1202</v>
      </c>
      <c r="B994" s="11">
        <v>44</v>
      </c>
      <c r="C994" s="11" t="s">
        <v>177</v>
      </c>
      <c r="D994" s="11" t="s">
        <v>185</v>
      </c>
      <c r="E994" s="11">
        <v>34.25</v>
      </c>
      <c r="F994" s="11">
        <v>201912</v>
      </c>
    </row>
    <row r="995" spans="1:6">
      <c r="A995" s="11" t="s">
        <v>913</v>
      </c>
      <c r="B995" s="11">
        <v>44</v>
      </c>
      <c r="C995" s="11" t="s">
        <v>185</v>
      </c>
      <c r="D995" s="11" t="s">
        <v>177</v>
      </c>
      <c r="E995" s="11">
        <v>13.7</v>
      </c>
      <c r="F995" s="11">
        <v>201912</v>
      </c>
    </row>
    <row r="996" spans="1:6">
      <c r="A996" s="11" t="s">
        <v>451</v>
      </c>
      <c r="B996" s="11">
        <v>44</v>
      </c>
      <c r="C996" s="11" t="s">
        <v>185</v>
      </c>
      <c r="D996" s="11" t="s">
        <v>198</v>
      </c>
      <c r="E996" s="11">
        <v>1.5</v>
      </c>
      <c r="F996" s="11">
        <v>201912</v>
      </c>
    </row>
    <row r="997" spans="1:6">
      <c r="A997" s="11" t="s">
        <v>707</v>
      </c>
      <c r="B997" s="11">
        <v>44</v>
      </c>
      <c r="C997" s="11" t="s">
        <v>198</v>
      </c>
      <c r="D997" s="11" t="s">
        <v>185</v>
      </c>
      <c r="E997" s="11">
        <v>6.2466666666666661</v>
      </c>
      <c r="F997" s="11">
        <v>201912</v>
      </c>
    </row>
    <row r="998" spans="1:6">
      <c r="A998" s="11" t="s">
        <v>1233</v>
      </c>
      <c r="B998" s="11">
        <v>45</v>
      </c>
      <c r="C998" s="11" t="s">
        <v>185</v>
      </c>
      <c r="D998" s="11" t="s">
        <v>198</v>
      </c>
      <c r="E998" s="11">
        <v>42.68333333333333</v>
      </c>
      <c r="F998" s="11">
        <v>201912</v>
      </c>
    </row>
    <row r="999" spans="1:6">
      <c r="A999" s="11" t="s">
        <v>708</v>
      </c>
      <c r="B999" s="11">
        <v>45</v>
      </c>
      <c r="C999" s="11" t="s">
        <v>185</v>
      </c>
      <c r="D999" s="11" t="s">
        <v>198</v>
      </c>
      <c r="E999" s="11">
        <v>22.100000000000005</v>
      </c>
      <c r="F999" s="11">
        <v>201912</v>
      </c>
    </row>
    <row r="1000" spans="1:6">
      <c r="A1000" s="11" t="s">
        <v>708</v>
      </c>
      <c r="B1000" s="11">
        <v>45</v>
      </c>
      <c r="C1000" s="11" t="s">
        <v>185</v>
      </c>
      <c r="D1000" s="11" t="s">
        <v>203</v>
      </c>
      <c r="E1000" s="11">
        <v>12.100000000000001</v>
      </c>
      <c r="F1000" s="11">
        <v>201912</v>
      </c>
    </row>
    <row r="1001" spans="1:6">
      <c r="A1001" s="11" t="s">
        <v>726</v>
      </c>
      <c r="B1001" s="11">
        <v>45</v>
      </c>
      <c r="C1001" s="11" t="s">
        <v>175</v>
      </c>
      <c r="D1001" s="11" t="s">
        <v>185</v>
      </c>
      <c r="E1001" s="11">
        <v>9</v>
      </c>
      <c r="F1001" s="11">
        <v>201912</v>
      </c>
    </row>
    <row r="1002" spans="1:6">
      <c r="A1002" s="11" t="s">
        <v>726</v>
      </c>
      <c r="B1002" s="11">
        <v>45</v>
      </c>
      <c r="C1002" s="11" t="s">
        <v>175</v>
      </c>
      <c r="D1002" s="11" t="s">
        <v>177</v>
      </c>
      <c r="E1002" s="11">
        <v>17.5</v>
      </c>
      <c r="F1002" s="11">
        <v>201912</v>
      </c>
    </row>
    <row r="1003" spans="1:6">
      <c r="A1003" s="11" t="s">
        <v>726</v>
      </c>
      <c r="B1003" s="11">
        <v>45</v>
      </c>
      <c r="C1003" s="11" t="s">
        <v>175</v>
      </c>
      <c r="D1003" s="11" t="s">
        <v>198</v>
      </c>
      <c r="E1003" s="11">
        <v>20.5</v>
      </c>
      <c r="F1003" s="11">
        <v>201912</v>
      </c>
    </row>
    <row r="1004" spans="1:6">
      <c r="A1004" s="11" t="s">
        <v>726</v>
      </c>
      <c r="B1004" s="11">
        <v>45</v>
      </c>
      <c r="C1004" s="11" t="s">
        <v>175</v>
      </c>
      <c r="D1004" s="11" t="s">
        <v>918</v>
      </c>
      <c r="E1004" s="11">
        <v>3.0000000000000013</v>
      </c>
      <c r="F1004" s="11">
        <v>201912</v>
      </c>
    </row>
    <row r="1005" spans="1:6">
      <c r="A1005" s="11" t="s">
        <v>458</v>
      </c>
      <c r="B1005" s="11">
        <v>45</v>
      </c>
      <c r="C1005" s="11" t="s">
        <v>185</v>
      </c>
      <c r="D1005" s="11" t="s">
        <v>182</v>
      </c>
      <c r="E1005" s="11">
        <v>6.4999999999999982</v>
      </c>
      <c r="F1005" s="11">
        <v>201912</v>
      </c>
    </row>
    <row r="1006" spans="1:6">
      <c r="A1006" s="11" t="s">
        <v>458</v>
      </c>
      <c r="B1006" s="11">
        <v>45</v>
      </c>
      <c r="C1006" s="11" t="s">
        <v>185</v>
      </c>
      <c r="D1006" s="11" t="s">
        <v>198</v>
      </c>
      <c r="E1006" s="11">
        <v>8.75</v>
      </c>
      <c r="F1006" s="11">
        <v>201912</v>
      </c>
    </row>
    <row r="1007" spans="1:6">
      <c r="A1007" s="11" t="s">
        <v>458</v>
      </c>
      <c r="B1007" s="11">
        <v>45</v>
      </c>
      <c r="C1007" s="11" t="s">
        <v>185</v>
      </c>
      <c r="D1007" s="11" t="s">
        <v>206</v>
      </c>
      <c r="E1007" s="11">
        <v>3.9999999999999991</v>
      </c>
      <c r="F1007" s="11">
        <v>201912</v>
      </c>
    </row>
    <row r="1008" spans="1:6">
      <c r="A1008" s="11" t="s">
        <v>767</v>
      </c>
      <c r="B1008" s="11">
        <v>45</v>
      </c>
      <c r="C1008" s="11" t="s">
        <v>175</v>
      </c>
      <c r="D1008" s="11" t="s">
        <v>206</v>
      </c>
      <c r="E1008" s="11">
        <v>33.743333333333332</v>
      </c>
      <c r="F1008" s="11">
        <v>201912</v>
      </c>
    </row>
    <row r="1009" spans="1:6">
      <c r="A1009" s="11" t="s">
        <v>1234</v>
      </c>
      <c r="B1009" s="11">
        <v>45</v>
      </c>
      <c r="C1009" s="11" t="s">
        <v>198</v>
      </c>
      <c r="D1009" s="11" t="s">
        <v>185</v>
      </c>
      <c r="E1009" s="11">
        <v>37.483333333333334</v>
      </c>
      <c r="F1009" s="11">
        <v>201912</v>
      </c>
    </row>
    <row r="1010" spans="1:6">
      <c r="A1010" s="11" t="s">
        <v>453</v>
      </c>
      <c r="B1010" s="11">
        <v>45</v>
      </c>
      <c r="C1010" s="11" t="s">
        <v>175</v>
      </c>
      <c r="D1010" s="11" t="s">
        <v>185</v>
      </c>
      <c r="E1010" s="11">
        <v>0.50000000000000089</v>
      </c>
      <c r="F1010" s="11">
        <v>201912</v>
      </c>
    </row>
    <row r="1011" spans="1:6">
      <c r="A1011" s="11" t="s">
        <v>453</v>
      </c>
      <c r="B1011" s="11">
        <v>45</v>
      </c>
      <c r="C1011" s="11" t="s">
        <v>175</v>
      </c>
      <c r="D1011" s="11" t="s">
        <v>177</v>
      </c>
      <c r="E1011" s="11">
        <v>20.75</v>
      </c>
      <c r="F1011" s="11">
        <v>201912</v>
      </c>
    </row>
    <row r="1012" spans="1:6">
      <c r="A1012" s="11" t="s">
        <v>453</v>
      </c>
      <c r="B1012" s="11">
        <v>45</v>
      </c>
      <c r="C1012" s="11" t="s">
        <v>175</v>
      </c>
      <c r="D1012" s="11" t="s">
        <v>198</v>
      </c>
      <c r="E1012" s="11">
        <v>10.999999999999996</v>
      </c>
      <c r="F1012" s="11">
        <v>201912</v>
      </c>
    </row>
    <row r="1013" spans="1:6">
      <c r="A1013" s="11" t="s">
        <v>488</v>
      </c>
      <c r="B1013" s="11">
        <v>45</v>
      </c>
      <c r="C1013" s="11" t="s">
        <v>175</v>
      </c>
      <c r="D1013" s="11" t="s">
        <v>177</v>
      </c>
      <c r="E1013" s="11">
        <v>50.5</v>
      </c>
      <c r="F1013" s="11">
        <v>201912</v>
      </c>
    </row>
    <row r="1014" spans="1:6">
      <c r="A1014" s="11" t="s">
        <v>951</v>
      </c>
      <c r="B1014" s="11">
        <v>45</v>
      </c>
      <c r="C1014" s="11" t="s">
        <v>198</v>
      </c>
      <c r="D1014" s="11" t="s">
        <v>177</v>
      </c>
      <c r="E1014" s="11">
        <v>0.99999999999999911</v>
      </c>
      <c r="F1014" s="11">
        <v>201912</v>
      </c>
    </row>
    <row r="1015" spans="1:6">
      <c r="A1015" s="11" t="s">
        <v>951</v>
      </c>
      <c r="B1015" s="11">
        <v>45</v>
      </c>
      <c r="C1015" s="11" t="s">
        <v>198</v>
      </c>
      <c r="D1015" s="11" t="s">
        <v>918</v>
      </c>
      <c r="E1015" s="11">
        <v>12.000000000000002</v>
      </c>
      <c r="F1015" s="11">
        <v>201912</v>
      </c>
    </row>
    <row r="1016" spans="1:6">
      <c r="A1016" s="11" t="s">
        <v>478</v>
      </c>
      <c r="B1016" s="11">
        <v>45</v>
      </c>
      <c r="C1016" s="11" t="s">
        <v>175</v>
      </c>
      <c r="D1016" s="11" t="s">
        <v>198</v>
      </c>
      <c r="E1016" s="11">
        <v>17</v>
      </c>
      <c r="F1016" s="11">
        <v>201912</v>
      </c>
    </row>
    <row r="1017" spans="1:6">
      <c r="A1017" s="11" t="s">
        <v>478</v>
      </c>
      <c r="B1017" s="11">
        <v>45</v>
      </c>
      <c r="C1017" s="11" t="s">
        <v>175</v>
      </c>
      <c r="D1017" s="11" t="s">
        <v>206</v>
      </c>
      <c r="E1017" s="11">
        <v>2.9999999999999987</v>
      </c>
      <c r="F1017" s="11">
        <v>201912</v>
      </c>
    </row>
    <row r="1018" spans="1:6">
      <c r="A1018" s="11" t="s">
        <v>485</v>
      </c>
      <c r="B1018" s="11">
        <v>45</v>
      </c>
      <c r="C1018" s="11" t="s">
        <v>175</v>
      </c>
      <c r="D1018" s="11" t="s">
        <v>185</v>
      </c>
      <c r="E1018" s="11">
        <v>41.25</v>
      </c>
      <c r="F1018" s="11">
        <v>201912</v>
      </c>
    </row>
    <row r="1019" spans="1:6">
      <c r="A1019" s="11" t="s">
        <v>598</v>
      </c>
      <c r="B1019" s="11">
        <v>45</v>
      </c>
      <c r="C1019" s="11" t="s">
        <v>203</v>
      </c>
      <c r="D1019" s="11" t="s">
        <v>198</v>
      </c>
      <c r="E1019" s="11">
        <v>38.5</v>
      </c>
      <c r="F1019" s="11">
        <v>201912</v>
      </c>
    </row>
    <row r="1020" spans="1:6">
      <c r="A1020" s="11" t="s">
        <v>769</v>
      </c>
      <c r="B1020" s="11">
        <v>45</v>
      </c>
      <c r="C1020" s="11" t="s">
        <v>185</v>
      </c>
      <c r="D1020" s="11" t="s">
        <v>177</v>
      </c>
      <c r="E1020" s="11">
        <v>10.849999999999998</v>
      </c>
      <c r="F1020" s="11">
        <v>201912</v>
      </c>
    </row>
    <row r="1021" spans="1:6">
      <c r="A1021" s="11" t="s">
        <v>769</v>
      </c>
      <c r="B1021" s="11">
        <v>45</v>
      </c>
      <c r="C1021" s="11" t="s">
        <v>185</v>
      </c>
      <c r="D1021" s="11" t="s">
        <v>206</v>
      </c>
      <c r="E1021" s="11">
        <v>1.0500000000000016</v>
      </c>
      <c r="F1021" s="11">
        <v>201912</v>
      </c>
    </row>
    <row r="1022" spans="1:6">
      <c r="A1022" s="11" t="s">
        <v>917</v>
      </c>
      <c r="B1022" s="11">
        <v>45</v>
      </c>
      <c r="C1022" s="11" t="s">
        <v>203</v>
      </c>
      <c r="D1022" s="11" t="s">
        <v>185</v>
      </c>
      <c r="E1022" s="11">
        <v>46.926666666666669</v>
      </c>
      <c r="F1022" s="11">
        <v>201912</v>
      </c>
    </row>
    <row r="1023" spans="1:6">
      <c r="A1023" s="11" t="s">
        <v>917</v>
      </c>
      <c r="B1023" s="11">
        <v>45</v>
      </c>
      <c r="C1023" s="11" t="s">
        <v>203</v>
      </c>
      <c r="D1023" s="11" t="s">
        <v>198</v>
      </c>
      <c r="E1023" s="11">
        <v>7.9166666666666679</v>
      </c>
      <c r="F1023" s="11">
        <v>201912</v>
      </c>
    </row>
    <row r="1024" spans="1:6">
      <c r="A1024" s="11" t="s">
        <v>457</v>
      </c>
      <c r="B1024" s="11">
        <v>45</v>
      </c>
      <c r="C1024" s="11" t="s">
        <v>185</v>
      </c>
      <c r="D1024" s="11" t="s">
        <v>177</v>
      </c>
      <c r="E1024" s="11">
        <v>3.9999999999999964</v>
      </c>
      <c r="F1024" s="11">
        <v>201912</v>
      </c>
    </row>
    <row r="1025" spans="1:6">
      <c r="A1025" s="11" t="s">
        <v>482</v>
      </c>
      <c r="B1025" s="11">
        <v>45</v>
      </c>
      <c r="C1025" s="11" t="s">
        <v>175</v>
      </c>
      <c r="D1025" s="11" t="s">
        <v>198</v>
      </c>
      <c r="E1025" s="11">
        <v>51.25</v>
      </c>
      <c r="F1025" s="11">
        <v>201912</v>
      </c>
    </row>
    <row r="1026" spans="1:6">
      <c r="A1026" s="11" t="s">
        <v>770</v>
      </c>
      <c r="B1026" s="11">
        <v>45</v>
      </c>
      <c r="C1026" s="11" t="s">
        <v>185</v>
      </c>
      <c r="D1026" s="11" t="s">
        <v>198</v>
      </c>
      <c r="E1026" s="11">
        <v>5.1000000000000005</v>
      </c>
      <c r="F1026" s="11">
        <v>201912</v>
      </c>
    </row>
    <row r="1027" spans="1:6">
      <c r="A1027" s="11" t="s">
        <v>479</v>
      </c>
      <c r="B1027" s="11">
        <v>45</v>
      </c>
      <c r="C1027" s="11" t="s">
        <v>175</v>
      </c>
      <c r="D1027" s="11" t="s">
        <v>177</v>
      </c>
      <c r="E1027" s="11">
        <v>8.75</v>
      </c>
      <c r="F1027" s="11">
        <v>201912</v>
      </c>
    </row>
    <row r="1028" spans="1:6">
      <c r="A1028" s="11" t="s">
        <v>479</v>
      </c>
      <c r="B1028" s="11">
        <v>45</v>
      </c>
      <c r="C1028" s="11" t="s">
        <v>175</v>
      </c>
      <c r="D1028" s="11" t="s">
        <v>198</v>
      </c>
      <c r="E1028" s="11">
        <v>35.75</v>
      </c>
      <c r="F1028" s="11">
        <v>201912</v>
      </c>
    </row>
    <row r="1029" spans="1:6">
      <c r="A1029" s="11" t="s">
        <v>897</v>
      </c>
      <c r="B1029" s="11">
        <v>45</v>
      </c>
      <c r="C1029" s="11" t="s">
        <v>185</v>
      </c>
      <c r="D1029" s="11" t="s">
        <v>198</v>
      </c>
      <c r="E1029" s="11">
        <v>2.8499999999999992</v>
      </c>
      <c r="F1029" s="11">
        <v>201912</v>
      </c>
    </row>
    <row r="1030" spans="1:6">
      <c r="A1030" s="11" t="s">
        <v>915</v>
      </c>
      <c r="B1030" s="11">
        <v>45</v>
      </c>
      <c r="C1030" s="11" t="s">
        <v>185</v>
      </c>
      <c r="D1030" s="11" t="s">
        <v>198</v>
      </c>
      <c r="E1030" s="11">
        <v>8.1566666666666663</v>
      </c>
      <c r="F1030" s="11">
        <v>201912</v>
      </c>
    </row>
    <row r="1031" spans="1:6">
      <c r="A1031" s="11" t="s">
        <v>1078</v>
      </c>
      <c r="B1031" s="11">
        <v>45</v>
      </c>
      <c r="C1031" s="11" t="s">
        <v>177</v>
      </c>
      <c r="D1031" s="11" t="s">
        <v>148</v>
      </c>
      <c r="E1031" s="11">
        <v>51.25</v>
      </c>
      <c r="F1031" s="11">
        <v>201912</v>
      </c>
    </row>
    <row r="1032" spans="1:6">
      <c r="A1032" s="11" t="s">
        <v>950</v>
      </c>
      <c r="B1032" s="11">
        <v>45</v>
      </c>
      <c r="C1032" s="11" t="s">
        <v>185</v>
      </c>
      <c r="D1032" s="11" t="s">
        <v>198</v>
      </c>
      <c r="E1032" s="11">
        <v>7.5166666666666675</v>
      </c>
      <c r="F1032" s="11">
        <v>201912</v>
      </c>
    </row>
    <row r="1033" spans="1:6">
      <c r="A1033" s="11" t="s">
        <v>1020</v>
      </c>
      <c r="B1033" s="11">
        <v>45</v>
      </c>
      <c r="C1033" s="11" t="s">
        <v>203</v>
      </c>
      <c r="D1033" s="11" t="s">
        <v>185</v>
      </c>
      <c r="E1033" s="11">
        <v>40.250000000000007</v>
      </c>
      <c r="F1033" s="11">
        <v>201912</v>
      </c>
    </row>
    <row r="1034" spans="1:6">
      <c r="A1034" s="11" t="s">
        <v>467</v>
      </c>
      <c r="B1034" s="11">
        <v>45</v>
      </c>
      <c r="C1034" s="11" t="s">
        <v>185</v>
      </c>
      <c r="D1034" s="11" t="s">
        <v>206</v>
      </c>
      <c r="E1034" s="11">
        <v>56.61333333333333</v>
      </c>
      <c r="F1034" s="11">
        <v>201912</v>
      </c>
    </row>
    <row r="1035" spans="1:6">
      <c r="A1035" s="11" t="s">
        <v>775</v>
      </c>
      <c r="B1035" s="11">
        <v>45</v>
      </c>
      <c r="C1035" s="11" t="s">
        <v>198</v>
      </c>
      <c r="D1035" s="11" t="s">
        <v>185</v>
      </c>
      <c r="E1035" s="11">
        <v>17.966666666666661</v>
      </c>
      <c r="F1035" s="11">
        <v>201912</v>
      </c>
    </row>
    <row r="1036" spans="1:6">
      <c r="A1036" s="11" t="s">
        <v>468</v>
      </c>
      <c r="B1036" s="11">
        <v>45</v>
      </c>
      <c r="C1036" s="11" t="s">
        <v>185</v>
      </c>
      <c r="D1036" s="11" t="s">
        <v>198</v>
      </c>
      <c r="E1036" s="11">
        <v>14.216666666666667</v>
      </c>
      <c r="F1036" s="11">
        <v>201912</v>
      </c>
    </row>
    <row r="1037" spans="1:6">
      <c r="A1037" s="11" t="s">
        <v>480</v>
      </c>
      <c r="B1037" s="11">
        <v>45</v>
      </c>
      <c r="C1037" s="11" t="s">
        <v>175</v>
      </c>
      <c r="D1037" s="11" t="s">
        <v>185</v>
      </c>
      <c r="E1037" s="11">
        <v>17.999999999999996</v>
      </c>
      <c r="F1037" s="11">
        <v>201912</v>
      </c>
    </row>
    <row r="1038" spans="1:6">
      <c r="A1038" s="11" t="s">
        <v>1054</v>
      </c>
      <c r="B1038" s="11">
        <v>45</v>
      </c>
      <c r="C1038" s="11" t="s">
        <v>198</v>
      </c>
      <c r="D1038" s="11" t="s">
        <v>148</v>
      </c>
      <c r="E1038" s="11">
        <v>50</v>
      </c>
      <c r="F1038" s="11">
        <v>201912</v>
      </c>
    </row>
    <row r="1039" spans="1:6">
      <c r="A1039" s="11" t="s">
        <v>1209</v>
      </c>
      <c r="B1039" s="11">
        <v>45</v>
      </c>
      <c r="C1039" s="11" t="s">
        <v>175</v>
      </c>
      <c r="D1039" s="11" t="s">
        <v>198</v>
      </c>
      <c r="E1039" s="11">
        <v>16</v>
      </c>
      <c r="F1039" s="11">
        <v>201912</v>
      </c>
    </row>
    <row r="1040" spans="1:6">
      <c r="A1040" s="11" t="s">
        <v>777</v>
      </c>
      <c r="B1040" s="11">
        <v>45</v>
      </c>
      <c r="C1040" s="11" t="s">
        <v>175</v>
      </c>
      <c r="D1040" s="11" t="s">
        <v>185</v>
      </c>
      <c r="E1040" s="11">
        <v>23.75</v>
      </c>
      <c r="F1040" s="11">
        <v>201912</v>
      </c>
    </row>
    <row r="1041" spans="1:6">
      <c r="A1041" s="11" t="s">
        <v>777</v>
      </c>
      <c r="B1041" s="11">
        <v>45</v>
      </c>
      <c r="C1041" s="11" t="s">
        <v>175</v>
      </c>
      <c r="D1041" s="11" t="s">
        <v>177</v>
      </c>
      <c r="E1041" s="11">
        <v>0.74999999999999867</v>
      </c>
      <c r="F1041" s="11">
        <v>201912</v>
      </c>
    </row>
    <row r="1042" spans="1:6">
      <c r="A1042" s="11" t="s">
        <v>777</v>
      </c>
      <c r="B1042" s="11">
        <v>45</v>
      </c>
      <c r="C1042" s="11" t="s">
        <v>175</v>
      </c>
      <c r="D1042" s="11" t="s">
        <v>198</v>
      </c>
      <c r="E1042" s="11">
        <v>1.5</v>
      </c>
      <c r="F1042" s="11">
        <v>201912</v>
      </c>
    </row>
    <row r="1043" spans="1:6">
      <c r="A1043" s="11" t="s">
        <v>777</v>
      </c>
      <c r="B1043" s="11">
        <v>45</v>
      </c>
      <c r="C1043" s="11" t="s">
        <v>175</v>
      </c>
      <c r="D1043" s="11" t="s">
        <v>206</v>
      </c>
      <c r="E1043" s="11">
        <v>1.9999999999999982</v>
      </c>
      <c r="F1043" s="11">
        <v>201912</v>
      </c>
    </row>
    <row r="1044" spans="1:6">
      <c r="A1044" s="11" t="s">
        <v>778</v>
      </c>
      <c r="B1044" s="11">
        <v>45</v>
      </c>
      <c r="C1044" s="11" t="s">
        <v>175</v>
      </c>
      <c r="D1044" s="11" t="s">
        <v>185</v>
      </c>
      <c r="E1044" s="11">
        <v>8</v>
      </c>
      <c r="F1044" s="11">
        <v>201912</v>
      </c>
    </row>
    <row r="1045" spans="1:6">
      <c r="A1045" s="11" t="s">
        <v>778</v>
      </c>
      <c r="B1045" s="11">
        <v>45</v>
      </c>
      <c r="C1045" s="11" t="s">
        <v>175</v>
      </c>
      <c r="D1045" s="11" t="s">
        <v>177</v>
      </c>
      <c r="E1045" s="11">
        <v>6.0000000000000018</v>
      </c>
      <c r="F1045" s="11">
        <v>201912</v>
      </c>
    </row>
    <row r="1046" spans="1:6">
      <c r="A1046" s="11" t="s">
        <v>778</v>
      </c>
      <c r="B1046" s="11">
        <v>45</v>
      </c>
      <c r="C1046" s="11" t="s">
        <v>175</v>
      </c>
      <c r="D1046" s="11" t="s">
        <v>198</v>
      </c>
      <c r="E1046" s="11">
        <v>26.000000000000007</v>
      </c>
      <c r="F1046" s="11">
        <v>201912</v>
      </c>
    </row>
    <row r="1047" spans="1:6">
      <c r="A1047" s="11" t="s">
        <v>1320</v>
      </c>
      <c r="B1047" s="11">
        <v>45</v>
      </c>
      <c r="C1047" s="11" t="s">
        <v>185</v>
      </c>
      <c r="D1047" s="11" t="s">
        <v>198</v>
      </c>
      <c r="E1047" s="11">
        <v>7.5333333333333332</v>
      </c>
      <c r="F1047" s="11">
        <v>201912</v>
      </c>
    </row>
    <row r="1048" spans="1:6">
      <c r="A1048" s="11" t="s">
        <v>454</v>
      </c>
      <c r="B1048" s="11">
        <v>45</v>
      </c>
      <c r="C1048" s="11" t="s">
        <v>198</v>
      </c>
      <c r="D1048" s="11" t="s">
        <v>185</v>
      </c>
      <c r="E1048" s="11">
        <v>35</v>
      </c>
      <c r="F1048" s="11">
        <v>201912</v>
      </c>
    </row>
    <row r="1049" spans="1:6">
      <c r="A1049" s="11" t="s">
        <v>484</v>
      </c>
      <c r="B1049" s="11">
        <v>45</v>
      </c>
      <c r="C1049" s="11" t="s">
        <v>175</v>
      </c>
      <c r="D1049" s="11" t="s">
        <v>185</v>
      </c>
      <c r="E1049" s="11">
        <v>0.75</v>
      </c>
      <c r="F1049" s="11">
        <v>201912</v>
      </c>
    </row>
    <row r="1050" spans="1:6">
      <c r="A1050" s="11" t="s">
        <v>484</v>
      </c>
      <c r="B1050" s="11">
        <v>45</v>
      </c>
      <c r="C1050" s="11" t="s">
        <v>175</v>
      </c>
      <c r="D1050" s="11" t="s">
        <v>177</v>
      </c>
      <c r="E1050" s="11">
        <v>0.49999999999999822</v>
      </c>
      <c r="F1050" s="11">
        <v>201912</v>
      </c>
    </row>
    <row r="1051" spans="1:6">
      <c r="A1051" s="11" t="s">
        <v>484</v>
      </c>
      <c r="B1051" s="11">
        <v>45</v>
      </c>
      <c r="C1051" s="11" t="s">
        <v>175</v>
      </c>
      <c r="D1051" s="11" t="s">
        <v>198</v>
      </c>
      <c r="E1051" s="11">
        <v>15.750000000000004</v>
      </c>
      <c r="F1051" s="11">
        <v>201912</v>
      </c>
    </row>
    <row r="1052" spans="1:6">
      <c r="A1052" s="11" t="s">
        <v>476</v>
      </c>
      <c r="B1052" s="11">
        <v>45</v>
      </c>
      <c r="C1052" s="11" t="s">
        <v>198</v>
      </c>
      <c r="D1052" s="11" t="s">
        <v>206</v>
      </c>
      <c r="E1052" s="11">
        <v>44.75</v>
      </c>
      <c r="F1052" s="11">
        <v>201912</v>
      </c>
    </row>
    <row r="1053" spans="1:6">
      <c r="A1053" s="11" t="s">
        <v>780</v>
      </c>
      <c r="B1053" s="11">
        <v>45</v>
      </c>
      <c r="C1053" s="11" t="s">
        <v>175</v>
      </c>
      <c r="D1053" s="11" t="s">
        <v>185</v>
      </c>
      <c r="E1053" s="11">
        <v>2.4999999999999991</v>
      </c>
      <c r="F1053" s="11">
        <v>201912</v>
      </c>
    </row>
    <row r="1054" spans="1:6">
      <c r="A1054" s="11" t="s">
        <v>787</v>
      </c>
      <c r="B1054" s="11">
        <v>45</v>
      </c>
      <c r="C1054" s="11" t="s">
        <v>185</v>
      </c>
      <c r="D1054" s="11" t="s">
        <v>198</v>
      </c>
      <c r="E1054" s="11">
        <v>13.25</v>
      </c>
      <c r="F1054" s="11">
        <v>201912</v>
      </c>
    </row>
    <row r="1055" spans="1:6">
      <c r="A1055" s="11" t="s">
        <v>787</v>
      </c>
      <c r="B1055" s="11">
        <v>45</v>
      </c>
      <c r="C1055" s="11" t="s">
        <v>185</v>
      </c>
      <c r="D1055" s="11" t="s">
        <v>918</v>
      </c>
      <c r="E1055" s="11">
        <v>3</v>
      </c>
      <c r="F1055" s="11">
        <v>201912</v>
      </c>
    </row>
    <row r="1056" spans="1:6">
      <c r="A1056" s="11" t="s">
        <v>1239</v>
      </c>
      <c r="B1056" s="11">
        <v>45</v>
      </c>
      <c r="C1056" s="11" t="s">
        <v>185</v>
      </c>
      <c r="D1056" s="11" t="s">
        <v>198</v>
      </c>
      <c r="E1056" s="11">
        <v>6.15</v>
      </c>
      <c r="F1056" s="11">
        <v>201912</v>
      </c>
    </row>
    <row r="1057" spans="1:6">
      <c r="A1057" s="11" t="s">
        <v>846</v>
      </c>
      <c r="B1057" s="11">
        <v>45</v>
      </c>
      <c r="C1057" s="11" t="s">
        <v>198</v>
      </c>
      <c r="D1057" s="11" t="s">
        <v>185</v>
      </c>
      <c r="E1057" s="11">
        <v>24.666666666666664</v>
      </c>
      <c r="F1057" s="11">
        <v>201912</v>
      </c>
    </row>
    <row r="1058" spans="1:6">
      <c r="A1058" s="11" t="s">
        <v>464</v>
      </c>
      <c r="B1058" s="11">
        <v>45</v>
      </c>
      <c r="C1058" s="11" t="s">
        <v>198</v>
      </c>
      <c r="D1058" s="11" t="s">
        <v>177</v>
      </c>
      <c r="E1058" s="11">
        <v>43.86666666666666</v>
      </c>
      <c r="F1058" s="11">
        <v>201912</v>
      </c>
    </row>
    <row r="1059" spans="1:6">
      <c r="A1059" s="11" t="s">
        <v>1240</v>
      </c>
      <c r="B1059" s="11">
        <v>45</v>
      </c>
      <c r="C1059" s="11" t="s">
        <v>198</v>
      </c>
      <c r="D1059" s="11" t="s">
        <v>177</v>
      </c>
      <c r="E1059" s="11">
        <v>5.25</v>
      </c>
      <c r="F1059" s="11">
        <v>201912</v>
      </c>
    </row>
    <row r="1060" spans="1:6">
      <c r="A1060" s="11" t="s">
        <v>486</v>
      </c>
      <c r="B1060" s="11">
        <v>45</v>
      </c>
      <c r="C1060" s="11" t="s">
        <v>175</v>
      </c>
      <c r="D1060" s="11" t="s">
        <v>177</v>
      </c>
      <c r="E1060" s="11">
        <v>36.000000000000007</v>
      </c>
      <c r="F1060" s="11">
        <v>201912</v>
      </c>
    </row>
    <row r="1061" spans="1:6">
      <c r="A1061" s="11" t="s">
        <v>1216</v>
      </c>
      <c r="B1061" s="11">
        <v>45</v>
      </c>
      <c r="C1061" s="11" t="s">
        <v>175</v>
      </c>
      <c r="D1061" s="11" t="s">
        <v>198</v>
      </c>
      <c r="E1061" s="11">
        <v>28.5</v>
      </c>
      <c r="F1061" s="11">
        <v>201912</v>
      </c>
    </row>
    <row r="1062" spans="1:6">
      <c r="A1062" s="11" t="s">
        <v>1242</v>
      </c>
      <c r="B1062" s="11">
        <v>45</v>
      </c>
      <c r="C1062" s="11" t="s">
        <v>185</v>
      </c>
      <c r="D1062" s="11" t="s">
        <v>198</v>
      </c>
      <c r="E1062" s="11">
        <v>7.6833333333333336</v>
      </c>
      <c r="F1062" s="11">
        <v>201912</v>
      </c>
    </row>
    <row r="1063" spans="1:6">
      <c r="A1063" s="11" t="s">
        <v>1221</v>
      </c>
      <c r="B1063" s="11">
        <v>45</v>
      </c>
      <c r="C1063" s="11" t="s">
        <v>198</v>
      </c>
      <c r="D1063" s="11" t="s">
        <v>177</v>
      </c>
      <c r="E1063" s="11">
        <v>36.75</v>
      </c>
      <c r="F1063" s="11">
        <v>201912</v>
      </c>
    </row>
    <row r="1064" spans="1:6">
      <c r="A1064" s="11" t="s">
        <v>507</v>
      </c>
      <c r="B1064" s="11">
        <v>45</v>
      </c>
      <c r="C1064" s="11" t="s">
        <v>175</v>
      </c>
      <c r="D1064" s="11" t="s">
        <v>198</v>
      </c>
      <c r="E1064" s="11">
        <v>16</v>
      </c>
      <c r="F1064" s="11">
        <v>201912</v>
      </c>
    </row>
    <row r="1065" spans="1:6">
      <c r="A1065" s="11" t="s">
        <v>483</v>
      </c>
      <c r="B1065" s="11">
        <v>45</v>
      </c>
      <c r="C1065" s="11" t="s">
        <v>175</v>
      </c>
      <c r="D1065" s="11" t="s">
        <v>182</v>
      </c>
      <c r="E1065" s="11">
        <v>2.4999999999999991</v>
      </c>
      <c r="F1065" s="11">
        <v>201912</v>
      </c>
    </row>
    <row r="1066" spans="1:6">
      <c r="A1066" s="11" t="s">
        <v>483</v>
      </c>
      <c r="B1066" s="11">
        <v>45</v>
      </c>
      <c r="C1066" s="11" t="s">
        <v>175</v>
      </c>
      <c r="D1066" s="11" t="s">
        <v>185</v>
      </c>
      <c r="E1066" s="11">
        <v>7.4999999999999982</v>
      </c>
      <c r="F1066" s="11">
        <v>201912</v>
      </c>
    </row>
    <row r="1067" spans="1:6">
      <c r="A1067" s="11" t="s">
        <v>483</v>
      </c>
      <c r="B1067" s="11">
        <v>45</v>
      </c>
      <c r="C1067" s="11" t="s">
        <v>175</v>
      </c>
      <c r="D1067" s="11" t="s">
        <v>177</v>
      </c>
      <c r="E1067" s="11">
        <v>22.499999999999996</v>
      </c>
      <c r="F1067" s="11">
        <v>201912</v>
      </c>
    </row>
    <row r="1068" spans="1:6">
      <c r="A1068" s="11" t="s">
        <v>483</v>
      </c>
      <c r="B1068" s="11">
        <v>45</v>
      </c>
      <c r="C1068" s="11" t="s">
        <v>175</v>
      </c>
      <c r="D1068" s="11" t="s">
        <v>198</v>
      </c>
      <c r="E1068" s="11">
        <v>11.5</v>
      </c>
      <c r="F1068" s="11">
        <v>201912</v>
      </c>
    </row>
    <row r="1069" spans="1:6">
      <c r="A1069" s="11" t="s">
        <v>483</v>
      </c>
      <c r="B1069" s="11">
        <v>45</v>
      </c>
      <c r="C1069" s="11" t="s">
        <v>175</v>
      </c>
      <c r="D1069" s="11" t="s">
        <v>206</v>
      </c>
      <c r="E1069" s="11">
        <v>2.0000000000000009</v>
      </c>
      <c r="F1069" s="11">
        <v>201912</v>
      </c>
    </row>
    <row r="1070" spans="1:6">
      <c r="A1070" s="11" t="s">
        <v>1202</v>
      </c>
      <c r="B1070" s="11">
        <v>45</v>
      </c>
      <c r="C1070" s="11" t="s">
        <v>177</v>
      </c>
      <c r="D1070" s="11" t="s">
        <v>185</v>
      </c>
      <c r="E1070" s="11">
        <v>16.440000000000001</v>
      </c>
      <c r="F1070" s="11">
        <v>201912</v>
      </c>
    </row>
    <row r="1071" spans="1:6">
      <c r="A1071" s="11" t="s">
        <v>913</v>
      </c>
      <c r="B1071" s="11">
        <v>45</v>
      </c>
      <c r="C1071" s="11" t="s">
        <v>185</v>
      </c>
      <c r="D1071" s="11" t="s">
        <v>177</v>
      </c>
      <c r="E1071" s="11">
        <v>14.800000000000004</v>
      </c>
      <c r="F1071" s="11">
        <v>201912</v>
      </c>
    </row>
    <row r="1072" spans="1:6">
      <c r="A1072" s="11" t="s">
        <v>503</v>
      </c>
      <c r="B1072" s="11">
        <v>45</v>
      </c>
      <c r="C1072" s="11" t="s">
        <v>185</v>
      </c>
      <c r="D1072" s="11" t="s">
        <v>177</v>
      </c>
      <c r="E1072" s="11">
        <v>32.566666666666663</v>
      </c>
      <c r="F1072" s="11">
        <v>201912</v>
      </c>
    </row>
    <row r="1073" spans="1:6">
      <c r="A1073" s="11" t="s">
        <v>451</v>
      </c>
      <c r="B1073" s="11">
        <v>45</v>
      </c>
      <c r="C1073" s="11" t="s">
        <v>185</v>
      </c>
      <c r="D1073" s="11" t="s">
        <v>198</v>
      </c>
      <c r="E1073" s="11">
        <v>2.6500000000000012</v>
      </c>
      <c r="F1073" s="11">
        <v>201912</v>
      </c>
    </row>
    <row r="1074" spans="1:6">
      <c r="A1074" s="11" t="s">
        <v>784</v>
      </c>
      <c r="B1074" s="11">
        <v>45</v>
      </c>
      <c r="C1074" s="11" t="s">
        <v>175</v>
      </c>
      <c r="D1074" s="11" t="s">
        <v>148</v>
      </c>
      <c r="E1074" s="11">
        <v>2.4999999999999991</v>
      </c>
      <c r="F1074" s="11">
        <v>201912</v>
      </c>
    </row>
    <row r="1075" spans="1:6">
      <c r="A1075" s="11" t="s">
        <v>784</v>
      </c>
      <c r="B1075" s="11">
        <v>45</v>
      </c>
      <c r="C1075" s="11" t="s">
        <v>175</v>
      </c>
      <c r="D1075" s="11" t="s">
        <v>182</v>
      </c>
      <c r="E1075" s="11">
        <v>3.7500000000000013</v>
      </c>
      <c r="F1075" s="11">
        <v>201912</v>
      </c>
    </row>
    <row r="1076" spans="1:6">
      <c r="A1076" s="11" t="s">
        <v>784</v>
      </c>
      <c r="B1076" s="11">
        <v>45</v>
      </c>
      <c r="C1076" s="11" t="s">
        <v>175</v>
      </c>
      <c r="D1076" s="11" t="s">
        <v>185</v>
      </c>
      <c r="E1076" s="11">
        <v>3.9999999999999978</v>
      </c>
      <c r="F1076" s="11">
        <v>201912</v>
      </c>
    </row>
    <row r="1077" spans="1:6">
      <c r="A1077" s="11" t="s">
        <v>784</v>
      </c>
      <c r="B1077" s="11">
        <v>45</v>
      </c>
      <c r="C1077" s="11" t="s">
        <v>175</v>
      </c>
      <c r="D1077" s="11" t="s">
        <v>177</v>
      </c>
      <c r="E1077" s="11">
        <v>3.5000000000000009</v>
      </c>
      <c r="F1077" s="11">
        <v>201912</v>
      </c>
    </row>
    <row r="1078" spans="1:6">
      <c r="A1078" s="11" t="s">
        <v>784</v>
      </c>
      <c r="B1078" s="11">
        <v>45</v>
      </c>
      <c r="C1078" s="11" t="s">
        <v>175</v>
      </c>
      <c r="D1078" s="11" t="s">
        <v>198</v>
      </c>
      <c r="E1078" s="11">
        <v>5.5000000000000018</v>
      </c>
      <c r="F1078" s="11">
        <v>201912</v>
      </c>
    </row>
    <row r="1079" spans="1:6">
      <c r="A1079" s="11" t="s">
        <v>784</v>
      </c>
      <c r="B1079" s="11">
        <v>45</v>
      </c>
      <c r="C1079" s="11" t="s">
        <v>175</v>
      </c>
      <c r="D1079" s="11" t="s">
        <v>203</v>
      </c>
      <c r="E1079" s="11">
        <v>0.50000000000000089</v>
      </c>
      <c r="F1079" s="11">
        <v>201912</v>
      </c>
    </row>
    <row r="1080" spans="1:6">
      <c r="A1080" s="11" t="s">
        <v>784</v>
      </c>
      <c r="B1080" s="11">
        <v>45</v>
      </c>
      <c r="C1080" s="11" t="s">
        <v>175</v>
      </c>
      <c r="D1080" s="11" t="s">
        <v>206</v>
      </c>
      <c r="E1080" s="11">
        <v>3.75</v>
      </c>
      <c r="F1080" s="11">
        <v>201912</v>
      </c>
    </row>
    <row r="1081" spans="1:6">
      <c r="A1081" s="11" t="s">
        <v>784</v>
      </c>
      <c r="B1081" s="11">
        <v>45</v>
      </c>
      <c r="C1081" s="11" t="s">
        <v>175</v>
      </c>
      <c r="D1081" s="11" t="s">
        <v>918</v>
      </c>
      <c r="E1081" s="11">
        <v>0.49999999999999956</v>
      </c>
      <c r="F1081" s="11">
        <v>201912</v>
      </c>
    </row>
    <row r="1082" spans="1:6">
      <c r="A1082" s="11" t="s">
        <v>707</v>
      </c>
      <c r="B1082" s="11">
        <v>45</v>
      </c>
      <c r="C1082" s="11" t="s">
        <v>198</v>
      </c>
      <c r="D1082" s="11" t="s">
        <v>185</v>
      </c>
      <c r="E1082" s="11">
        <v>8.4333333333333336</v>
      </c>
      <c r="F1082" s="11">
        <v>201912</v>
      </c>
    </row>
    <row r="1083" spans="1:6">
      <c r="A1083" s="11" t="s">
        <v>848</v>
      </c>
      <c r="B1083" s="11">
        <v>45</v>
      </c>
      <c r="C1083" s="11" t="s">
        <v>185</v>
      </c>
      <c r="D1083" s="11" t="s">
        <v>198</v>
      </c>
      <c r="E1083" s="11">
        <v>9.0000000000000036</v>
      </c>
      <c r="F1083" s="11">
        <v>201912</v>
      </c>
    </row>
    <row r="1084" spans="1:6">
      <c r="A1084" s="11" t="s">
        <v>1233</v>
      </c>
      <c r="B1084" s="11">
        <v>46</v>
      </c>
      <c r="C1084" s="11" t="s">
        <v>185</v>
      </c>
      <c r="D1084" s="11" t="s">
        <v>198</v>
      </c>
      <c r="E1084" s="11">
        <v>21.450000000000003</v>
      </c>
      <c r="F1084" s="11">
        <v>201912</v>
      </c>
    </row>
    <row r="1085" spans="1:6">
      <c r="A1085" s="11" t="s">
        <v>708</v>
      </c>
      <c r="B1085" s="11">
        <v>46</v>
      </c>
      <c r="C1085" s="11" t="s">
        <v>185</v>
      </c>
      <c r="D1085" s="11" t="s">
        <v>203</v>
      </c>
      <c r="E1085" s="11">
        <v>11.71333333333334</v>
      </c>
      <c r="F1085" s="11">
        <v>201912</v>
      </c>
    </row>
    <row r="1086" spans="1:6">
      <c r="A1086" s="11" t="s">
        <v>726</v>
      </c>
      <c r="B1086" s="11">
        <v>46</v>
      </c>
      <c r="C1086" s="11" t="s">
        <v>175</v>
      </c>
      <c r="D1086" s="11" t="s">
        <v>185</v>
      </c>
      <c r="E1086" s="11">
        <v>10.5</v>
      </c>
      <c r="F1086" s="11">
        <v>201912</v>
      </c>
    </row>
    <row r="1087" spans="1:6">
      <c r="A1087" s="11" t="s">
        <v>726</v>
      </c>
      <c r="B1087" s="11">
        <v>46</v>
      </c>
      <c r="C1087" s="11" t="s">
        <v>175</v>
      </c>
      <c r="D1087" s="11" t="s">
        <v>177</v>
      </c>
      <c r="E1087" s="11">
        <v>7.9999999999999982</v>
      </c>
      <c r="F1087" s="11">
        <v>201912</v>
      </c>
    </row>
    <row r="1088" spans="1:6">
      <c r="A1088" s="11" t="s">
        <v>726</v>
      </c>
      <c r="B1088" s="11">
        <v>46</v>
      </c>
      <c r="C1088" s="11" t="s">
        <v>175</v>
      </c>
      <c r="D1088" s="11" t="s">
        <v>198</v>
      </c>
      <c r="E1088" s="11">
        <v>15.499999999999995</v>
      </c>
      <c r="F1088" s="11">
        <v>201912</v>
      </c>
    </row>
    <row r="1089" spans="1:6">
      <c r="A1089" s="11" t="s">
        <v>726</v>
      </c>
      <c r="B1089" s="11">
        <v>46</v>
      </c>
      <c r="C1089" s="11" t="s">
        <v>175</v>
      </c>
      <c r="D1089" s="11" t="s">
        <v>918</v>
      </c>
      <c r="E1089" s="11">
        <v>9.0000000000000036</v>
      </c>
      <c r="F1089" s="11">
        <v>201912</v>
      </c>
    </row>
    <row r="1090" spans="1:6">
      <c r="A1090" s="11" t="s">
        <v>458</v>
      </c>
      <c r="B1090" s="11">
        <v>46</v>
      </c>
      <c r="C1090" s="11" t="s">
        <v>185</v>
      </c>
      <c r="D1090" s="11" t="s">
        <v>182</v>
      </c>
      <c r="E1090" s="11">
        <v>1.9999999999999996</v>
      </c>
      <c r="F1090" s="11">
        <v>201912</v>
      </c>
    </row>
    <row r="1091" spans="1:6">
      <c r="A1091" s="11" t="s">
        <v>458</v>
      </c>
      <c r="B1091" s="11">
        <v>46</v>
      </c>
      <c r="C1091" s="11" t="s">
        <v>185</v>
      </c>
      <c r="D1091" s="11" t="s">
        <v>198</v>
      </c>
      <c r="E1091" s="11">
        <v>7.2499999999999982</v>
      </c>
      <c r="F1091" s="11">
        <v>201912</v>
      </c>
    </row>
    <row r="1092" spans="1:6">
      <c r="A1092" s="11" t="s">
        <v>458</v>
      </c>
      <c r="B1092" s="11">
        <v>46</v>
      </c>
      <c r="C1092" s="11" t="s">
        <v>185</v>
      </c>
      <c r="D1092" s="11" t="s">
        <v>206</v>
      </c>
      <c r="E1092" s="11">
        <v>1.0000000000000018</v>
      </c>
      <c r="F1092" s="11">
        <v>201912</v>
      </c>
    </row>
    <row r="1093" spans="1:6">
      <c r="A1093" s="11" t="s">
        <v>767</v>
      </c>
      <c r="B1093" s="11">
        <v>46</v>
      </c>
      <c r="C1093" s="11" t="s">
        <v>175</v>
      </c>
      <c r="D1093" s="11" t="s">
        <v>206</v>
      </c>
      <c r="E1093" s="11">
        <v>51.746666666666663</v>
      </c>
      <c r="F1093" s="11">
        <v>201912</v>
      </c>
    </row>
    <row r="1094" spans="1:6">
      <c r="A1094" s="11" t="s">
        <v>1234</v>
      </c>
      <c r="B1094" s="11">
        <v>46</v>
      </c>
      <c r="C1094" s="11" t="s">
        <v>198</v>
      </c>
      <c r="D1094" s="11" t="s">
        <v>185</v>
      </c>
      <c r="E1094" s="11">
        <v>49.099999999999994</v>
      </c>
      <c r="F1094" s="11">
        <v>201912</v>
      </c>
    </row>
    <row r="1095" spans="1:6">
      <c r="A1095" s="11" t="s">
        <v>453</v>
      </c>
      <c r="B1095" s="11">
        <v>46</v>
      </c>
      <c r="C1095" s="11" t="s">
        <v>175</v>
      </c>
      <c r="D1095" s="11" t="s">
        <v>185</v>
      </c>
      <c r="E1095" s="11">
        <v>0.75</v>
      </c>
      <c r="F1095" s="11">
        <v>201912</v>
      </c>
    </row>
    <row r="1096" spans="1:6">
      <c r="A1096" s="11" t="s">
        <v>453</v>
      </c>
      <c r="B1096" s="11">
        <v>46</v>
      </c>
      <c r="C1096" s="11" t="s">
        <v>175</v>
      </c>
      <c r="D1096" s="11" t="s">
        <v>177</v>
      </c>
      <c r="E1096" s="11">
        <v>19.5</v>
      </c>
      <c r="F1096" s="11">
        <v>201912</v>
      </c>
    </row>
    <row r="1097" spans="1:6">
      <c r="A1097" s="11" t="s">
        <v>453</v>
      </c>
      <c r="B1097" s="11">
        <v>46</v>
      </c>
      <c r="C1097" s="11" t="s">
        <v>175</v>
      </c>
      <c r="D1097" s="11" t="s">
        <v>198</v>
      </c>
      <c r="E1097" s="11">
        <v>8.25</v>
      </c>
      <c r="F1097" s="11">
        <v>201912</v>
      </c>
    </row>
    <row r="1098" spans="1:6">
      <c r="A1098" s="11" t="s">
        <v>488</v>
      </c>
      <c r="B1098" s="11">
        <v>46</v>
      </c>
      <c r="C1098" s="11" t="s">
        <v>175</v>
      </c>
      <c r="D1098" s="11" t="s">
        <v>177</v>
      </c>
      <c r="E1098" s="11">
        <v>49.5</v>
      </c>
      <c r="F1098" s="11">
        <v>201912</v>
      </c>
    </row>
    <row r="1099" spans="1:6">
      <c r="A1099" s="11" t="s">
        <v>951</v>
      </c>
      <c r="B1099" s="11">
        <v>46</v>
      </c>
      <c r="C1099" s="11" t="s">
        <v>198</v>
      </c>
      <c r="D1099" s="11" t="s">
        <v>206</v>
      </c>
      <c r="E1099" s="11">
        <v>7.0000000000000018</v>
      </c>
      <c r="F1099" s="11">
        <v>201912</v>
      </c>
    </row>
    <row r="1100" spans="1:6">
      <c r="A1100" s="11" t="s">
        <v>951</v>
      </c>
      <c r="B1100" s="11">
        <v>46</v>
      </c>
      <c r="C1100" s="11" t="s">
        <v>198</v>
      </c>
      <c r="D1100" s="11" t="s">
        <v>918</v>
      </c>
      <c r="E1100" s="11">
        <v>2.0000000000000009</v>
      </c>
      <c r="F1100" s="11">
        <v>201912</v>
      </c>
    </row>
    <row r="1101" spans="1:6">
      <c r="A1101" s="11" t="s">
        <v>478</v>
      </c>
      <c r="B1101" s="11">
        <v>46</v>
      </c>
      <c r="C1101" s="11" t="s">
        <v>175</v>
      </c>
      <c r="D1101" s="11" t="s">
        <v>198</v>
      </c>
      <c r="E1101" s="11">
        <v>14.499999999999996</v>
      </c>
      <c r="F1101" s="11">
        <v>201912</v>
      </c>
    </row>
    <row r="1102" spans="1:6">
      <c r="A1102" s="11" t="s">
        <v>478</v>
      </c>
      <c r="B1102" s="11">
        <v>46</v>
      </c>
      <c r="C1102" s="11" t="s">
        <v>175</v>
      </c>
      <c r="D1102" s="11" t="s">
        <v>206</v>
      </c>
      <c r="E1102" s="11">
        <v>3.4999999999999996</v>
      </c>
      <c r="F1102" s="11">
        <v>201912</v>
      </c>
    </row>
    <row r="1103" spans="1:6">
      <c r="A1103" s="11" t="s">
        <v>485</v>
      </c>
      <c r="B1103" s="11">
        <v>46</v>
      </c>
      <c r="C1103" s="11" t="s">
        <v>175</v>
      </c>
      <c r="D1103" s="11" t="s">
        <v>185</v>
      </c>
      <c r="E1103" s="11">
        <v>35.25</v>
      </c>
      <c r="F1103" s="11">
        <v>201912</v>
      </c>
    </row>
    <row r="1104" spans="1:6">
      <c r="A1104" s="11" t="s">
        <v>598</v>
      </c>
      <c r="B1104" s="11">
        <v>46</v>
      </c>
      <c r="C1104" s="11" t="s">
        <v>203</v>
      </c>
      <c r="D1104" s="11" t="s">
        <v>198</v>
      </c>
      <c r="E1104" s="11">
        <v>44.25</v>
      </c>
      <c r="F1104" s="11">
        <v>201912</v>
      </c>
    </row>
    <row r="1105" spans="1:6">
      <c r="A1105" s="11" t="s">
        <v>471</v>
      </c>
      <c r="B1105" s="11">
        <v>46</v>
      </c>
      <c r="C1105" s="11" t="s">
        <v>185</v>
      </c>
      <c r="D1105" s="11" t="s">
        <v>177</v>
      </c>
      <c r="E1105" s="11">
        <v>8.5</v>
      </c>
      <c r="F1105" s="11">
        <v>201912</v>
      </c>
    </row>
    <row r="1106" spans="1:6">
      <c r="A1106" s="11" t="s">
        <v>769</v>
      </c>
      <c r="B1106" s="11">
        <v>46</v>
      </c>
      <c r="C1106" s="11" t="s">
        <v>185</v>
      </c>
      <c r="D1106" s="11" t="s">
        <v>206</v>
      </c>
      <c r="E1106" s="11">
        <v>0.56666666666666732</v>
      </c>
      <c r="F1106" s="11">
        <v>201912</v>
      </c>
    </row>
    <row r="1107" spans="1:6">
      <c r="A1107" s="11" t="s">
        <v>917</v>
      </c>
      <c r="B1107" s="11">
        <v>46</v>
      </c>
      <c r="C1107" s="11" t="s">
        <v>203</v>
      </c>
      <c r="D1107" s="11" t="s">
        <v>185</v>
      </c>
      <c r="E1107" s="11">
        <v>53.023333333333348</v>
      </c>
      <c r="F1107" s="11">
        <v>201912</v>
      </c>
    </row>
    <row r="1108" spans="1:6">
      <c r="A1108" s="11" t="s">
        <v>457</v>
      </c>
      <c r="B1108" s="11">
        <v>46</v>
      </c>
      <c r="C1108" s="11" t="s">
        <v>185</v>
      </c>
      <c r="D1108" s="11" t="s">
        <v>177</v>
      </c>
      <c r="E1108" s="11">
        <v>5.7499999999999991</v>
      </c>
      <c r="F1108" s="11">
        <v>201912</v>
      </c>
    </row>
    <row r="1109" spans="1:6">
      <c r="A1109" s="11" t="s">
        <v>482</v>
      </c>
      <c r="B1109" s="11">
        <v>46</v>
      </c>
      <c r="C1109" s="11" t="s">
        <v>175</v>
      </c>
      <c r="D1109" s="11" t="s">
        <v>198</v>
      </c>
      <c r="E1109" s="11">
        <v>50.5</v>
      </c>
      <c r="F1109" s="11">
        <v>201912</v>
      </c>
    </row>
    <row r="1110" spans="1:6">
      <c r="A1110" s="11" t="s">
        <v>479</v>
      </c>
      <c r="B1110" s="11">
        <v>46</v>
      </c>
      <c r="C1110" s="11" t="s">
        <v>175</v>
      </c>
      <c r="D1110" s="11" t="s">
        <v>177</v>
      </c>
      <c r="E1110" s="11">
        <v>38.75</v>
      </c>
      <c r="F1110" s="11">
        <v>201912</v>
      </c>
    </row>
    <row r="1111" spans="1:6">
      <c r="A1111" s="11" t="s">
        <v>479</v>
      </c>
      <c r="B1111" s="11">
        <v>46</v>
      </c>
      <c r="C1111" s="11" t="s">
        <v>175</v>
      </c>
      <c r="D1111" s="11" t="s">
        <v>198</v>
      </c>
      <c r="E1111" s="11">
        <v>6.0000000000000018</v>
      </c>
      <c r="F1111" s="11">
        <v>201912</v>
      </c>
    </row>
    <row r="1112" spans="1:6">
      <c r="A1112" s="11" t="s">
        <v>897</v>
      </c>
      <c r="B1112" s="11">
        <v>46</v>
      </c>
      <c r="C1112" s="11" t="s">
        <v>185</v>
      </c>
      <c r="D1112" s="11" t="s">
        <v>198</v>
      </c>
      <c r="E1112" s="11">
        <v>7.8666666666666654</v>
      </c>
      <c r="F1112" s="11">
        <v>201912</v>
      </c>
    </row>
    <row r="1113" spans="1:6">
      <c r="A1113" s="11" t="s">
        <v>915</v>
      </c>
      <c r="B1113" s="11">
        <v>46</v>
      </c>
      <c r="C1113" s="11" t="s">
        <v>185</v>
      </c>
      <c r="D1113" s="11" t="s">
        <v>198</v>
      </c>
      <c r="E1113" s="11">
        <v>12.780000000000001</v>
      </c>
      <c r="F1113" s="11">
        <v>201912</v>
      </c>
    </row>
    <row r="1114" spans="1:6">
      <c r="A1114" s="11" t="s">
        <v>1078</v>
      </c>
      <c r="B1114" s="11">
        <v>46</v>
      </c>
      <c r="C1114" s="11" t="s">
        <v>177</v>
      </c>
      <c r="D1114" s="11" t="s">
        <v>148</v>
      </c>
      <c r="E1114" s="11">
        <v>51.25</v>
      </c>
      <c r="F1114" s="11">
        <v>201912</v>
      </c>
    </row>
    <row r="1115" spans="1:6">
      <c r="A1115" s="11" t="s">
        <v>950</v>
      </c>
      <c r="B1115" s="11">
        <v>46</v>
      </c>
      <c r="C1115" s="11" t="s">
        <v>185</v>
      </c>
      <c r="D1115" s="11" t="s">
        <v>198</v>
      </c>
      <c r="E1115" s="11">
        <v>5.1166666666666689</v>
      </c>
      <c r="F1115" s="11">
        <v>201912</v>
      </c>
    </row>
    <row r="1116" spans="1:6">
      <c r="A1116" s="11" t="s">
        <v>1020</v>
      </c>
      <c r="B1116" s="11">
        <v>46</v>
      </c>
      <c r="C1116" s="11" t="s">
        <v>203</v>
      </c>
      <c r="D1116" s="11" t="s">
        <v>185</v>
      </c>
      <c r="E1116" s="11">
        <v>39.449999999999996</v>
      </c>
      <c r="F1116" s="11">
        <v>201912</v>
      </c>
    </row>
    <row r="1117" spans="1:6">
      <c r="A1117" s="11" t="s">
        <v>467</v>
      </c>
      <c r="B1117" s="11">
        <v>46</v>
      </c>
      <c r="C1117" s="11" t="s">
        <v>185</v>
      </c>
      <c r="D1117" s="11" t="s">
        <v>206</v>
      </c>
      <c r="E1117" s="11">
        <v>64.396666666666675</v>
      </c>
      <c r="F1117" s="11">
        <v>201912</v>
      </c>
    </row>
    <row r="1118" spans="1:6">
      <c r="A1118" s="11" t="s">
        <v>775</v>
      </c>
      <c r="B1118" s="11">
        <v>46</v>
      </c>
      <c r="C1118" s="11" t="s">
        <v>198</v>
      </c>
      <c r="D1118" s="11" t="s">
        <v>185</v>
      </c>
      <c r="E1118" s="11">
        <v>45.429999999999993</v>
      </c>
      <c r="F1118" s="11">
        <v>201912</v>
      </c>
    </row>
    <row r="1119" spans="1:6">
      <c r="A1119" s="11" t="s">
        <v>468</v>
      </c>
      <c r="B1119" s="11">
        <v>46</v>
      </c>
      <c r="C1119" s="11" t="s">
        <v>185</v>
      </c>
      <c r="D1119" s="11" t="s">
        <v>198</v>
      </c>
      <c r="E1119" s="11">
        <v>7.5666666666666655</v>
      </c>
      <c r="F1119" s="11">
        <v>201912</v>
      </c>
    </row>
    <row r="1120" spans="1:6">
      <c r="A1120" s="11" t="s">
        <v>480</v>
      </c>
      <c r="B1120" s="11">
        <v>46</v>
      </c>
      <c r="C1120" s="11" t="s">
        <v>175</v>
      </c>
      <c r="D1120" s="11" t="s">
        <v>185</v>
      </c>
      <c r="E1120" s="11">
        <v>37.666666666666664</v>
      </c>
      <c r="F1120" s="11">
        <v>201912</v>
      </c>
    </row>
    <row r="1121" spans="1:6">
      <c r="A1121" s="11" t="s">
        <v>1054</v>
      </c>
      <c r="B1121" s="11">
        <v>46</v>
      </c>
      <c r="C1121" s="11" t="s">
        <v>198</v>
      </c>
      <c r="D1121" s="11" t="s">
        <v>148</v>
      </c>
      <c r="E1121" s="11">
        <v>50</v>
      </c>
      <c r="F1121" s="11">
        <v>201912</v>
      </c>
    </row>
    <row r="1122" spans="1:6">
      <c r="A1122" s="11" t="s">
        <v>1209</v>
      </c>
      <c r="B1122" s="11">
        <v>46</v>
      </c>
      <c r="C1122" s="11" t="s">
        <v>175</v>
      </c>
      <c r="D1122" s="11" t="s">
        <v>198</v>
      </c>
      <c r="E1122" s="11">
        <v>16</v>
      </c>
      <c r="F1122" s="11">
        <v>201912</v>
      </c>
    </row>
    <row r="1123" spans="1:6">
      <c r="A1123" s="11" t="s">
        <v>470</v>
      </c>
      <c r="B1123" s="11">
        <v>46</v>
      </c>
      <c r="C1123" s="11" t="s">
        <v>185</v>
      </c>
      <c r="D1123" s="11" t="s">
        <v>198</v>
      </c>
      <c r="E1123" s="11">
        <v>6.3333333333333348</v>
      </c>
      <c r="F1123" s="11">
        <v>201912</v>
      </c>
    </row>
    <row r="1124" spans="1:6">
      <c r="A1124" s="11" t="s">
        <v>777</v>
      </c>
      <c r="B1124" s="11">
        <v>46</v>
      </c>
      <c r="C1124" s="11" t="s">
        <v>175</v>
      </c>
      <c r="D1124" s="11" t="s">
        <v>185</v>
      </c>
      <c r="E1124" s="11">
        <v>25.000000000000007</v>
      </c>
      <c r="F1124" s="11">
        <v>201912</v>
      </c>
    </row>
    <row r="1125" spans="1:6">
      <c r="A1125" s="11" t="s">
        <v>777</v>
      </c>
      <c r="B1125" s="11">
        <v>46</v>
      </c>
      <c r="C1125" s="11" t="s">
        <v>175</v>
      </c>
      <c r="D1125" s="11" t="s">
        <v>177</v>
      </c>
      <c r="E1125" s="11">
        <v>0.49999999999999822</v>
      </c>
      <c r="F1125" s="11">
        <v>201912</v>
      </c>
    </row>
    <row r="1126" spans="1:6">
      <c r="A1126" s="11" t="s">
        <v>777</v>
      </c>
      <c r="B1126" s="11">
        <v>46</v>
      </c>
      <c r="C1126" s="11" t="s">
        <v>175</v>
      </c>
      <c r="D1126" s="11" t="s">
        <v>198</v>
      </c>
      <c r="E1126" s="11">
        <v>1.2499999999999956</v>
      </c>
      <c r="F1126" s="11">
        <v>201912</v>
      </c>
    </row>
    <row r="1127" spans="1:6">
      <c r="A1127" s="11" t="s">
        <v>777</v>
      </c>
      <c r="B1127" s="11">
        <v>46</v>
      </c>
      <c r="C1127" s="11" t="s">
        <v>175</v>
      </c>
      <c r="D1127" s="11" t="s">
        <v>206</v>
      </c>
      <c r="E1127" s="11">
        <v>1.2499999999999982</v>
      </c>
      <c r="F1127" s="11">
        <v>201912</v>
      </c>
    </row>
    <row r="1128" spans="1:6">
      <c r="A1128" s="11" t="s">
        <v>778</v>
      </c>
      <c r="B1128" s="11">
        <v>46</v>
      </c>
      <c r="C1128" s="11" t="s">
        <v>175</v>
      </c>
      <c r="D1128" s="11" t="s">
        <v>185</v>
      </c>
      <c r="E1128" s="11">
        <v>6.0000000000000018</v>
      </c>
      <c r="F1128" s="11">
        <v>201912</v>
      </c>
    </row>
    <row r="1129" spans="1:6">
      <c r="A1129" s="11" t="s">
        <v>778</v>
      </c>
      <c r="B1129" s="11">
        <v>46</v>
      </c>
      <c r="C1129" s="11" t="s">
        <v>175</v>
      </c>
      <c r="D1129" s="11" t="s">
        <v>177</v>
      </c>
      <c r="E1129" s="11">
        <v>8</v>
      </c>
      <c r="F1129" s="11">
        <v>201912</v>
      </c>
    </row>
    <row r="1130" spans="1:6">
      <c r="A1130" s="11" t="s">
        <v>778</v>
      </c>
      <c r="B1130" s="11">
        <v>46</v>
      </c>
      <c r="C1130" s="11" t="s">
        <v>175</v>
      </c>
      <c r="D1130" s="11" t="s">
        <v>198</v>
      </c>
      <c r="E1130" s="11">
        <v>22.000000000000007</v>
      </c>
      <c r="F1130" s="11">
        <v>201912</v>
      </c>
    </row>
    <row r="1131" spans="1:6">
      <c r="A1131" s="11" t="s">
        <v>1320</v>
      </c>
      <c r="B1131" s="11">
        <v>46</v>
      </c>
      <c r="C1131" s="11" t="s">
        <v>185</v>
      </c>
      <c r="D1131" s="11" t="s">
        <v>198</v>
      </c>
      <c r="E1131" s="11">
        <v>2.4166666666666647</v>
      </c>
      <c r="F1131" s="11">
        <v>201912</v>
      </c>
    </row>
    <row r="1132" spans="1:6">
      <c r="A1132" s="11" t="s">
        <v>454</v>
      </c>
      <c r="B1132" s="11">
        <v>46</v>
      </c>
      <c r="C1132" s="11" t="s">
        <v>198</v>
      </c>
      <c r="D1132" s="11" t="s">
        <v>185</v>
      </c>
      <c r="E1132" s="11">
        <v>41.570000000000007</v>
      </c>
      <c r="F1132" s="11">
        <v>201912</v>
      </c>
    </row>
    <row r="1133" spans="1:6">
      <c r="A1133" s="11" t="s">
        <v>484</v>
      </c>
      <c r="B1133" s="11">
        <v>46</v>
      </c>
      <c r="C1133" s="11" t="s">
        <v>175</v>
      </c>
      <c r="D1133" s="11" t="s">
        <v>185</v>
      </c>
      <c r="E1133" s="11">
        <v>0.50000000000000089</v>
      </c>
      <c r="F1133" s="11">
        <v>201912</v>
      </c>
    </row>
    <row r="1134" spans="1:6">
      <c r="A1134" s="11" t="s">
        <v>484</v>
      </c>
      <c r="B1134" s="11">
        <v>46</v>
      </c>
      <c r="C1134" s="11" t="s">
        <v>175</v>
      </c>
      <c r="D1134" s="11" t="s">
        <v>177</v>
      </c>
      <c r="E1134" s="11">
        <v>0.99999999999999911</v>
      </c>
      <c r="F1134" s="11">
        <v>201912</v>
      </c>
    </row>
    <row r="1135" spans="1:6">
      <c r="A1135" s="11" t="s">
        <v>484</v>
      </c>
      <c r="B1135" s="11">
        <v>46</v>
      </c>
      <c r="C1135" s="11" t="s">
        <v>175</v>
      </c>
      <c r="D1135" s="11" t="s">
        <v>198</v>
      </c>
      <c r="E1135" s="11">
        <v>15.5</v>
      </c>
      <c r="F1135" s="11">
        <v>201912</v>
      </c>
    </row>
    <row r="1136" spans="1:6">
      <c r="A1136" s="11" t="s">
        <v>476</v>
      </c>
      <c r="B1136" s="11">
        <v>46</v>
      </c>
      <c r="C1136" s="11" t="s">
        <v>198</v>
      </c>
      <c r="D1136" s="11" t="s">
        <v>206</v>
      </c>
      <c r="E1136" s="11">
        <v>52</v>
      </c>
      <c r="F1136" s="11">
        <v>201912</v>
      </c>
    </row>
    <row r="1137" spans="1:6">
      <c r="A1137" s="11" t="s">
        <v>780</v>
      </c>
      <c r="B1137" s="11">
        <v>46</v>
      </c>
      <c r="C1137" s="11" t="s">
        <v>175</v>
      </c>
      <c r="D1137" s="11" t="s">
        <v>185</v>
      </c>
      <c r="E1137" s="11">
        <v>18.75</v>
      </c>
      <c r="F1137" s="11">
        <v>201912</v>
      </c>
    </row>
    <row r="1138" spans="1:6">
      <c r="A1138" s="11" t="s">
        <v>787</v>
      </c>
      <c r="B1138" s="11">
        <v>46</v>
      </c>
      <c r="C1138" s="11" t="s">
        <v>185</v>
      </c>
      <c r="D1138" s="11" t="s">
        <v>198</v>
      </c>
      <c r="E1138" s="11">
        <v>24</v>
      </c>
      <c r="F1138" s="11">
        <v>201912</v>
      </c>
    </row>
    <row r="1139" spans="1:6">
      <c r="A1139" s="11" t="s">
        <v>1239</v>
      </c>
      <c r="B1139" s="11">
        <v>46</v>
      </c>
      <c r="C1139" s="11" t="s">
        <v>185</v>
      </c>
      <c r="D1139" s="11" t="s">
        <v>198</v>
      </c>
      <c r="E1139" s="11">
        <v>24.299999999999997</v>
      </c>
      <c r="F1139" s="11">
        <v>201912</v>
      </c>
    </row>
    <row r="1140" spans="1:6">
      <c r="A1140" s="11" t="s">
        <v>782</v>
      </c>
      <c r="B1140" s="11">
        <v>46</v>
      </c>
      <c r="C1140" s="11" t="s">
        <v>185</v>
      </c>
      <c r="D1140" s="11" t="s">
        <v>198</v>
      </c>
      <c r="E1140" s="11">
        <v>3.0166666666666666</v>
      </c>
      <c r="F1140" s="11">
        <v>201912</v>
      </c>
    </row>
    <row r="1141" spans="1:6">
      <c r="A1141" s="11" t="s">
        <v>846</v>
      </c>
      <c r="B1141" s="11">
        <v>46</v>
      </c>
      <c r="C1141" s="11" t="s">
        <v>198</v>
      </c>
      <c r="D1141" s="11" t="s">
        <v>185</v>
      </c>
      <c r="E1141" s="11">
        <v>26.316666666666663</v>
      </c>
      <c r="F1141" s="11">
        <v>201912</v>
      </c>
    </row>
    <row r="1142" spans="1:6">
      <c r="A1142" s="11" t="s">
        <v>464</v>
      </c>
      <c r="B1142" s="11">
        <v>46</v>
      </c>
      <c r="C1142" s="11" t="s">
        <v>198</v>
      </c>
      <c r="D1142" s="11" t="s">
        <v>177</v>
      </c>
      <c r="E1142" s="11">
        <v>46.633333333333333</v>
      </c>
      <c r="F1142" s="11">
        <v>201912</v>
      </c>
    </row>
    <row r="1143" spans="1:6">
      <c r="A1143" s="11" t="s">
        <v>1240</v>
      </c>
      <c r="B1143" s="11">
        <v>46</v>
      </c>
      <c r="C1143" s="11" t="s">
        <v>198</v>
      </c>
      <c r="D1143" s="11" t="s">
        <v>177</v>
      </c>
      <c r="E1143" s="11">
        <v>43.249999999999993</v>
      </c>
      <c r="F1143" s="11">
        <v>201912</v>
      </c>
    </row>
    <row r="1144" spans="1:6">
      <c r="A1144" s="11" t="s">
        <v>486</v>
      </c>
      <c r="B1144" s="11">
        <v>46</v>
      </c>
      <c r="C1144" s="11" t="s">
        <v>175</v>
      </c>
      <c r="D1144" s="11" t="s">
        <v>177</v>
      </c>
      <c r="E1144" s="11">
        <v>45.000000000000007</v>
      </c>
      <c r="F1144" s="11">
        <v>201912</v>
      </c>
    </row>
    <row r="1145" spans="1:6">
      <c r="A1145" s="11" t="s">
        <v>1216</v>
      </c>
      <c r="B1145" s="11">
        <v>46</v>
      </c>
      <c r="C1145" s="11" t="s">
        <v>175</v>
      </c>
      <c r="D1145" s="11" t="s">
        <v>198</v>
      </c>
      <c r="E1145" s="11">
        <v>20.5</v>
      </c>
      <c r="F1145" s="11">
        <v>201912</v>
      </c>
    </row>
    <row r="1146" spans="1:6">
      <c r="A1146" s="11" t="s">
        <v>1242</v>
      </c>
      <c r="B1146" s="11">
        <v>46</v>
      </c>
      <c r="C1146" s="11" t="s">
        <v>185</v>
      </c>
      <c r="D1146" s="11" t="s">
        <v>198</v>
      </c>
      <c r="E1146" s="11">
        <v>10.983333333333331</v>
      </c>
      <c r="F1146" s="11">
        <v>201912</v>
      </c>
    </row>
    <row r="1147" spans="1:6">
      <c r="A1147" s="11" t="s">
        <v>1221</v>
      </c>
      <c r="B1147" s="11">
        <v>46</v>
      </c>
      <c r="C1147" s="11" t="s">
        <v>198</v>
      </c>
      <c r="D1147" s="11" t="s">
        <v>177</v>
      </c>
      <c r="E1147" s="11">
        <v>30.499999999999993</v>
      </c>
      <c r="F1147" s="11">
        <v>201912</v>
      </c>
    </row>
    <row r="1148" spans="1:6">
      <c r="A1148" s="11" t="s">
        <v>507</v>
      </c>
      <c r="B1148" s="11">
        <v>46</v>
      </c>
      <c r="C1148" s="11" t="s">
        <v>175</v>
      </c>
      <c r="D1148" s="11" t="s">
        <v>198</v>
      </c>
      <c r="E1148" s="11">
        <v>16</v>
      </c>
      <c r="F1148" s="11">
        <v>201912</v>
      </c>
    </row>
    <row r="1149" spans="1:6">
      <c r="A1149" s="11" t="s">
        <v>483</v>
      </c>
      <c r="B1149" s="11">
        <v>46</v>
      </c>
      <c r="C1149" s="11" t="s">
        <v>175</v>
      </c>
      <c r="D1149" s="11" t="s">
        <v>182</v>
      </c>
      <c r="E1149" s="11">
        <v>1.9999999999999996</v>
      </c>
      <c r="F1149" s="11">
        <v>201912</v>
      </c>
    </row>
    <row r="1150" spans="1:6">
      <c r="A1150" s="11" t="s">
        <v>483</v>
      </c>
      <c r="B1150" s="11">
        <v>46</v>
      </c>
      <c r="C1150" s="11" t="s">
        <v>175</v>
      </c>
      <c r="D1150" s="11" t="s">
        <v>185</v>
      </c>
      <c r="E1150" s="11">
        <v>14.499999999999996</v>
      </c>
      <c r="F1150" s="11">
        <v>201912</v>
      </c>
    </row>
    <row r="1151" spans="1:6">
      <c r="A1151" s="11" t="s">
        <v>483</v>
      </c>
      <c r="B1151" s="11">
        <v>46</v>
      </c>
      <c r="C1151" s="11" t="s">
        <v>175</v>
      </c>
      <c r="D1151" s="11" t="s">
        <v>177</v>
      </c>
      <c r="E1151" s="11">
        <v>16.5</v>
      </c>
      <c r="F1151" s="11">
        <v>201912</v>
      </c>
    </row>
    <row r="1152" spans="1:6">
      <c r="A1152" s="11" t="s">
        <v>483</v>
      </c>
      <c r="B1152" s="11">
        <v>46</v>
      </c>
      <c r="C1152" s="11" t="s">
        <v>175</v>
      </c>
      <c r="D1152" s="11" t="s">
        <v>198</v>
      </c>
      <c r="E1152" s="11">
        <v>12</v>
      </c>
      <c r="F1152" s="11">
        <v>201912</v>
      </c>
    </row>
    <row r="1153" spans="1:6">
      <c r="A1153" s="11" t="s">
        <v>483</v>
      </c>
      <c r="B1153" s="11">
        <v>46</v>
      </c>
      <c r="C1153" s="11" t="s">
        <v>175</v>
      </c>
      <c r="D1153" s="11" t="s">
        <v>206</v>
      </c>
      <c r="E1153" s="11">
        <v>1.0000000000000004</v>
      </c>
      <c r="F1153" s="11">
        <v>201912</v>
      </c>
    </row>
    <row r="1154" spans="1:6">
      <c r="A1154" s="11" t="s">
        <v>1202</v>
      </c>
      <c r="B1154" s="11">
        <v>46</v>
      </c>
      <c r="C1154" s="11" t="s">
        <v>177</v>
      </c>
      <c r="D1154" s="11" t="s">
        <v>185</v>
      </c>
      <c r="E1154" s="11">
        <v>31.166666666666664</v>
      </c>
      <c r="F1154" s="11">
        <v>201912</v>
      </c>
    </row>
    <row r="1155" spans="1:6">
      <c r="A1155" s="11" t="s">
        <v>913</v>
      </c>
      <c r="B1155" s="11">
        <v>46</v>
      </c>
      <c r="C1155" s="11" t="s">
        <v>185</v>
      </c>
      <c r="D1155" s="11" t="s">
        <v>177</v>
      </c>
      <c r="E1155" s="11">
        <v>15.033333333333335</v>
      </c>
      <c r="F1155" s="11">
        <v>201912</v>
      </c>
    </row>
    <row r="1156" spans="1:6">
      <c r="A1156" s="11" t="s">
        <v>913</v>
      </c>
      <c r="B1156" s="11">
        <v>46</v>
      </c>
      <c r="C1156" s="11" t="s">
        <v>185</v>
      </c>
      <c r="D1156" s="11" t="s">
        <v>198</v>
      </c>
      <c r="E1156" s="11">
        <v>2.3333333333333344</v>
      </c>
      <c r="F1156" s="11">
        <v>201912</v>
      </c>
    </row>
    <row r="1157" spans="1:6">
      <c r="A1157" s="11" t="s">
        <v>503</v>
      </c>
      <c r="B1157" s="11">
        <v>46</v>
      </c>
      <c r="C1157" s="11" t="s">
        <v>185</v>
      </c>
      <c r="D1157" s="11" t="s">
        <v>177</v>
      </c>
      <c r="E1157" s="11">
        <v>22.599999999999998</v>
      </c>
      <c r="F1157" s="11">
        <v>201912</v>
      </c>
    </row>
    <row r="1158" spans="1:6">
      <c r="A1158" s="11" t="s">
        <v>451</v>
      </c>
      <c r="B1158" s="11">
        <v>46</v>
      </c>
      <c r="C1158" s="11" t="s">
        <v>185</v>
      </c>
      <c r="D1158" s="11" t="s">
        <v>198</v>
      </c>
      <c r="E1158" s="11">
        <v>14.899999999999999</v>
      </c>
      <c r="F1158" s="11">
        <v>201912</v>
      </c>
    </row>
    <row r="1159" spans="1:6">
      <c r="A1159" s="11" t="s">
        <v>784</v>
      </c>
      <c r="B1159" s="11">
        <v>46</v>
      </c>
      <c r="C1159" s="11" t="s">
        <v>175</v>
      </c>
      <c r="D1159" s="11" t="s">
        <v>148</v>
      </c>
      <c r="E1159" s="11">
        <v>2.5000000000000004</v>
      </c>
      <c r="F1159" s="11">
        <v>201912</v>
      </c>
    </row>
    <row r="1160" spans="1:6">
      <c r="A1160" s="11" t="s">
        <v>784</v>
      </c>
      <c r="B1160" s="11">
        <v>46</v>
      </c>
      <c r="C1160" s="11" t="s">
        <v>175</v>
      </c>
      <c r="D1160" s="11" t="s">
        <v>182</v>
      </c>
      <c r="E1160" s="11">
        <v>3.7500000000000013</v>
      </c>
      <c r="F1160" s="11">
        <v>201912</v>
      </c>
    </row>
    <row r="1161" spans="1:6">
      <c r="A1161" s="11" t="s">
        <v>784</v>
      </c>
      <c r="B1161" s="11">
        <v>46</v>
      </c>
      <c r="C1161" s="11" t="s">
        <v>175</v>
      </c>
      <c r="D1161" s="11" t="s">
        <v>185</v>
      </c>
      <c r="E1161" s="11">
        <v>3.7499999999999973</v>
      </c>
      <c r="F1161" s="11">
        <v>201912</v>
      </c>
    </row>
    <row r="1162" spans="1:6">
      <c r="A1162" s="11" t="s">
        <v>784</v>
      </c>
      <c r="B1162" s="11">
        <v>46</v>
      </c>
      <c r="C1162" s="11" t="s">
        <v>175</v>
      </c>
      <c r="D1162" s="11" t="s">
        <v>177</v>
      </c>
      <c r="E1162" s="11">
        <v>3.75</v>
      </c>
      <c r="F1162" s="11">
        <v>201912</v>
      </c>
    </row>
    <row r="1163" spans="1:6">
      <c r="A1163" s="11" t="s">
        <v>784</v>
      </c>
      <c r="B1163" s="11">
        <v>46</v>
      </c>
      <c r="C1163" s="11" t="s">
        <v>175</v>
      </c>
      <c r="D1163" s="11" t="s">
        <v>198</v>
      </c>
      <c r="E1163" s="11">
        <v>5.0000000000000018</v>
      </c>
      <c r="F1163" s="11">
        <v>201912</v>
      </c>
    </row>
    <row r="1164" spans="1:6">
      <c r="A1164" s="11" t="s">
        <v>784</v>
      </c>
      <c r="B1164" s="11">
        <v>46</v>
      </c>
      <c r="C1164" s="11" t="s">
        <v>175</v>
      </c>
      <c r="D1164" s="11" t="s">
        <v>203</v>
      </c>
      <c r="E1164" s="11">
        <v>1.0000000000000018</v>
      </c>
      <c r="F1164" s="11">
        <v>201912</v>
      </c>
    </row>
    <row r="1165" spans="1:6">
      <c r="A1165" s="11" t="s">
        <v>784</v>
      </c>
      <c r="B1165" s="11">
        <v>46</v>
      </c>
      <c r="C1165" s="11" t="s">
        <v>175</v>
      </c>
      <c r="D1165" s="11" t="s">
        <v>206</v>
      </c>
      <c r="E1165" s="11">
        <v>4.2499999999999982</v>
      </c>
      <c r="F1165" s="11">
        <v>201912</v>
      </c>
    </row>
    <row r="1166" spans="1:6">
      <c r="A1166" s="11" t="s">
        <v>707</v>
      </c>
      <c r="B1166" s="11">
        <v>46</v>
      </c>
      <c r="C1166" s="11" t="s">
        <v>198</v>
      </c>
      <c r="D1166" s="11" t="s">
        <v>185</v>
      </c>
      <c r="E1166" s="11">
        <v>8.7133333333333312</v>
      </c>
      <c r="F1166" s="11">
        <v>201912</v>
      </c>
    </row>
    <row r="1167" spans="1:6">
      <c r="A1167" s="11" t="s">
        <v>848</v>
      </c>
      <c r="B1167" s="11">
        <v>46</v>
      </c>
      <c r="C1167" s="11" t="s">
        <v>185</v>
      </c>
      <c r="D1167" s="11" t="s">
        <v>198</v>
      </c>
      <c r="E1167" s="11">
        <v>5.1333333333333337</v>
      </c>
      <c r="F1167" s="11">
        <v>201912</v>
      </c>
    </row>
    <row r="1168" spans="1:6">
      <c r="A1168" s="11" t="s">
        <v>1233</v>
      </c>
      <c r="B1168" s="11">
        <v>47</v>
      </c>
      <c r="C1168" s="11" t="s">
        <v>185</v>
      </c>
      <c r="D1168" s="11" t="s">
        <v>198</v>
      </c>
      <c r="E1168" s="11">
        <v>13.283333333333333</v>
      </c>
      <c r="F1168" s="11">
        <v>201912</v>
      </c>
    </row>
    <row r="1169" spans="1:6">
      <c r="A1169" s="11" t="s">
        <v>708</v>
      </c>
      <c r="B1169" s="11">
        <v>47</v>
      </c>
      <c r="C1169" s="11" t="s">
        <v>185</v>
      </c>
      <c r="D1169" s="11" t="s">
        <v>203</v>
      </c>
      <c r="E1169" s="11">
        <v>14.013333333333339</v>
      </c>
      <c r="F1169" s="11">
        <v>201912</v>
      </c>
    </row>
    <row r="1170" spans="1:6">
      <c r="A1170" s="11" t="s">
        <v>726</v>
      </c>
      <c r="B1170" s="11">
        <v>47</v>
      </c>
      <c r="C1170" s="11" t="s">
        <v>175</v>
      </c>
      <c r="D1170" s="11" t="s">
        <v>185</v>
      </c>
      <c r="E1170" s="11">
        <v>3</v>
      </c>
      <c r="F1170" s="11">
        <v>201912</v>
      </c>
    </row>
    <row r="1171" spans="1:6">
      <c r="A1171" s="11" t="s">
        <v>726</v>
      </c>
      <c r="B1171" s="11">
        <v>47</v>
      </c>
      <c r="C1171" s="11" t="s">
        <v>175</v>
      </c>
      <c r="D1171" s="11" t="s">
        <v>177</v>
      </c>
      <c r="E1171" s="11">
        <v>2.0000000000000009</v>
      </c>
      <c r="F1171" s="11">
        <v>201912</v>
      </c>
    </row>
    <row r="1172" spans="1:6">
      <c r="A1172" s="11" t="s">
        <v>726</v>
      </c>
      <c r="B1172" s="11">
        <v>47</v>
      </c>
      <c r="C1172" s="11" t="s">
        <v>175</v>
      </c>
      <c r="D1172" s="11" t="s">
        <v>198</v>
      </c>
      <c r="E1172" s="11">
        <v>1.9999999999999996</v>
      </c>
      <c r="F1172" s="11">
        <v>201912</v>
      </c>
    </row>
    <row r="1173" spans="1:6">
      <c r="A1173" s="11" t="s">
        <v>458</v>
      </c>
      <c r="B1173" s="11">
        <v>47</v>
      </c>
      <c r="C1173" s="11" t="s">
        <v>185</v>
      </c>
      <c r="D1173" s="11" t="s">
        <v>182</v>
      </c>
      <c r="E1173" s="11">
        <v>5.4999999999999991</v>
      </c>
      <c r="F1173" s="11">
        <v>201912</v>
      </c>
    </row>
    <row r="1174" spans="1:6">
      <c r="A1174" s="11" t="s">
        <v>458</v>
      </c>
      <c r="B1174" s="11">
        <v>47</v>
      </c>
      <c r="C1174" s="11" t="s">
        <v>185</v>
      </c>
      <c r="D1174" s="11" t="s">
        <v>198</v>
      </c>
      <c r="E1174" s="11">
        <v>3</v>
      </c>
      <c r="F1174" s="11">
        <v>201912</v>
      </c>
    </row>
    <row r="1175" spans="1:6">
      <c r="A1175" s="11" t="s">
        <v>458</v>
      </c>
      <c r="B1175" s="11">
        <v>47</v>
      </c>
      <c r="C1175" s="11" t="s">
        <v>185</v>
      </c>
      <c r="D1175" s="11" t="s">
        <v>206</v>
      </c>
      <c r="E1175" s="11">
        <v>4.7499999999999991</v>
      </c>
      <c r="F1175" s="11">
        <v>201912</v>
      </c>
    </row>
    <row r="1176" spans="1:6">
      <c r="A1176" s="11" t="s">
        <v>767</v>
      </c>
      <c r="B1176" s="11">
        <v>47</v>
      </c>
      <c r="C1176" s="11" t="s">
        <v>175</v>
      </c>
      <c r="D1176" s="11" t="s">
        <v>206</v>
      </c>
      <c r="E1176" s="11">
        <v>39.50333333333333</v>
      </c>
      <c r="F1176" s="11">
        <v>201912</v>
      </c>
    </row>
    <row r="1177" spans="1:6">
      <c r="A1177" s="11" t="s">
        <v>1234</v>
      </c>
      <c r="B1177" s="11">
        <v>47</v>
      </c>
      <c r="C1177" s="11" t="s">
        <v>198</v>
      </c>
      <c r="D1177" s="11" t="s">
        <v>185</v>
      </c>
      <c r="E1177" s="11">
        <v>28.486666666666665</v>
      </c>
      <c r="F1177" s="11">
        <v>201912</v>
      </c>
    </row>
    <row r="1178" spans="1:6">
      <c r="A1178" s="11" t="s">
        <v>453</v>
      </c>
      <c r="B1178" s="11">
        <v>47</v>
      </c>
      <c r="C1178" s="11" t="s">
        <v>175</v>
      </c>
      <c r="D1178" s="11" t="s">
        <v>185</v>
      </c>
      <c r="E1178" s="11">
        <v>1.0000000000000018</v>
      </c>
      <c r="F1178" s="11">
        <v>201912</v>
      </c>
    </row>
    <row r="1179" spans="1:6">
      <c r="A1179" s="11" t="s">
        <v>453</v>
      </c>
      <c r="B1179" s="11">
        <v>47</v>
      </c>
      <c r="C1179" s="11" t="s">
        <v>175</v>
      </c>
      <c r="D1179" s="11" t="s">
        <v>177</v>
      </c>
      <c r="E1179" s="11">
        <v>14.749999999999996</v>
      </c>
      <c r="F1179" s="11">
        <v>201912</v>
      </c>
    </row>
    <row r="1180" spans="1:6">
      <c r="A1180" s="11" t="s">
        <v>453</v>
      </c>
      <c r="B1180" s="11">
        <v>47</v>
      </c>
      <c r="C1180" s="11" t="s">
        <v>175</v>
      </c>
      <c r="D1180" s="11" t="s">
        <v>198</v>
      </c>
      <c r="E1180" s="11">
        <v>16.5</v>
      </c>
      <c r="F1180" s="11">
        <v>201912</v>
      </c>
    </row>
    <row r="1181" spans="1:6">
      <c r="A1181" s="11" t="s">
        <v>488</v>
      </c>
      <c r="B1181" s="11">
        <v>47</v>
      </c>
      <c r="C1181" s="11" t="s">
        <v>175</v>
      </c>
      <c r="D1181" s="11" t="s">
        <v>177</v>
      </c>
      <c r="E1181" s="11">
        <v>50</v>
      </c>
      <c r="F1181" s="11">
        <v>201912</v>
      </c>
    </row>
    <row r="1182" spans="1:6">
      <c r="A1182" s="11" t="s">
        <v>951</v>
      </c>
      <c r="B1182" s="11">
        <v>47</v>
      </c>
      <c r="C1182" s="11" t="s">
        <v>198</v>
      </c>
      <c r="D1182" s="11" t="s">
        <v>182</v>
      </c>
      <c r="E1182" s="11">
        <v>3</v>
      </c>
      <c r="F1182" s="11">
        <v>201912</v>
      </c>
    </row>
    <row r="1183" spans="1:6">
      <c r="A1183" s="11" t="s">
        <v>951</v>
      </c>
      <c r="B1183" s="11">
        <v>47</v>
      </c>
      <c r="C1183" s="11" t="s">
        <v>198</v>
      </c>
      <c r="D1183" s="11" t="s">
        <v>206</v>
      </c>
      <c r="E1183" s="11">
        <v>1.0000000000000018</v>
      </c>
      <c r="F1183" s="11">
        <v>201912</v>
      </c>
    </row>
    <row r="1184" spans="1:6">
      <c r="A1184" s="11" t="s">
        <v>951</v>
      </c>
      <c r="B1184" s="11">
        <v>47</v>
      </c>
      <c r="C1184" s="11" t="s">
        <v>198</v>
      </c>
      <c r="D1184" s="11" t="s">
        <v>918</v>
      </c>
      <c r="E1184" s="11">
        <v>5.7499999999999982</v>
      </c>
      <c r="F1184" s="11">
        <v>201912</v>
      </c>
    </row>
    <row r="1185" spans="1:6">
      <c r="A1185" s="11" t="s">
        <v>478</v>
      </c>
      <c r="B1185" s="11">
        <v>47</v>
      </c>
      <c r="C1185" s="11" t="s">
        <v>175</v>
      </c>
      <c r="D1185" s="11" t="s">
        <v>198</v>
      </c>
      <c r="E1185" s="11">
        <v>15</v>
      </c>
      <c r="F1185" s="11">
        <v>201912</v>
      </c>
    </row>
    <row r="1186" spans="1:6">
      <c r="A1186" s="11" t="s">
        <v>478</v>
      </c>
      <c r="B1186" s="11">
        <v>47</v>
      </c>
      <c r="C1186" s="11" t="s">
        <v>175</v>
      </c>
      <c r="D1186" s="11" t="s">
        <v>206</v>
      </c>
      <c r="E1186" s="11">
        <v>3.4999999999999996</v>
      </c>
      <c r="F1186" s="11">
        <v>201912</v>
      </c>
    </row>
    <row r="1187" spans="1:6">
      <c r="A1187" s="11" t="s">
        <v>485</v>
      </c>
      <c r="B1187" s="11">
        <v>47</v>
      </c>
      <c r="C1187" s="11" t="s">
        <v>175</v>
      </c>
      <c r="D1187" s="11" t="s">
        <v>185</v>
      </c>
      <c r="E1187" s="11">
        <v>41.5</v>
      </c>
      <c r="F1187" s="11">
        <v>201912</v>
      </c>
    </row>
    <row r="1188" spans="1:6">
      <c r="A1188" s="11" t="s">
        <v>598</v>
      </c>
      <c r="B1188" s="11">
        <v>47</v>
      </c>
      <c r="C1188" s="11" t="s">
        <v>203</v>
      </c>
      <c r="D1188" s="11" t="s">
        <v>198</v>
      </c>
      <c r="E1188" s="11">
        <v>44.75</v>
      </c>
      <c r="F1188" s="11">
        <v>201912</v>
      </c>
    </row>
    <row r="1189" spans="1:6">
      <c r="A1189" s="11" t="s">
        <v>1086</v>
      </c>
      <c r="B1189" s="11">
        <v>47</v>
      </c>
      <c r="C1189" s="11" t="s">
        <v>175</v>
      </c>
      <c r="D1189" s="11" t="s">
        <v>177</v>
      </c>
      <c r="E1189" s="11">
        <v>3.9999999999999991</v>
      </c>
      <c r="F1189" s="11">
        <v>201912</v>
      </c>
    </row>
    <row r="1190" spans="1:6">
      <c r="A1190" s="11" t="s">
        <v>471</v>
      </c>
      <c r="B1190" s="11">
        <v>47</v>
      </c>
      <c r="C1190" s="11" t="s">
        <v>185</v>
      </c>
      <c r="D1190" s="11" t="s">
        <v>177</v>
      </c>
      <c r="E1190" s="11">
        <v>9</v>
      </c>
      <c r="F1190" s="11">
        <v>201912</v>
      </c>
    </row>
    <row r="1191" spans="1:6">
      <c r="A1191" s="11" t="s">
        <v>769</v>
      </c>
      <c r="B1191" s="11">
        <v>47</v>
      </c>
      <c r="C1191" s="11" t="s">
        <v>185</v>
      </c>
      <c r="D1191" s="11" t="s">
        <v>206</v>
      </c>
      <c r="E1191" s="11">
        <v>0.41666666666666519</v>
      </c>
      <c r="F1191" s="11">
        <v>201912</v>
      </c>
    </row>
    <row r="1192" spans="1:6">
      <c r="A1192" s="11" t="s">
        <v>917</v>
      </c>
      <c r="B1192" s="11">
        <v>47</v>
      </c>
      <c r="C1192" s="11" t="s">
        <v>203</v>
      </c>
      <c r="D1192" s="11" t="s">
        <v>185</v>
      </c>
      <c r="E1192" s="11">
        <v>56.646666666666661</v>
      </c>
      <c r="F1192" s="11">
        <v>201912</v>
      </c>
    </row>
    <row r="1193" spans="1:6">
      <c r="A1193" s="11" t="s">
        <v>457</v>
      </c>
      <c r="B1193" s="11">
        <v>47</v>
      </c>
      <c r="C1193" s="11" t="s">
        <v>185</v>
      </c>
      <c r="D1193" s="11" t="s">
        <v>177</v>
      </c>
      <c r="E1193" s="11">
        <v>8.25</v>
      </c>
      <c r="F1193" s="11">
        <v>201912</v>
      </c>
    </row>
    <row r="1194" spans="1:6">
      <c r="A1194" s="11" t="s">
        <v>482</v>
      </c>
      <c r="B1194" s="11">
        <v>47</v>
      </c>
      <c r="C1194" s="11" t="s">
        <v>175</v>
      </c>
      <c r="D1194" s="11" t="s">
        <v>198</v>
      </c>
      <c r="E1194" s="11">
        <v>49.999999999999993</v>
      </c>
      <c r="F1194" s="11">
        <v>201912</v>
      </c>
    </row>
    <row r="1195" spans="1:6">
      <c r="A1195" s="11" t="s">
        <v>479</v>
      </c>
      <c r="B1195" s="11">
        <v>47</v>
      </c>
      <c r="C1195" s="11" t="s">
        <v>175</v>
      </c>
      <c r="D1195" s="11" t="s">
        <v>177</v>
      </c>
      <c r="E1195" s="11">
        <v>10</v>
      </c>
      <c r="F1195" s="11">
        <v>201912</v>
      </c>
    </row>
    <row r="1196" spans="1:6">
      <c r="A1196" s="11" t="s">
        <v>479</v>
      </c>
      <c r="B1196" s="11">
        <v>47</v>
      </c>
      <c r="C1196" s="11" t="s">
        <v>175</v>
      </c>
      <c r="D1196" s="11" t="s">
        <v>198</v>
      </c>
      <c r="E1196" s="11">
        <v>6.2499999999999991</v>
      </c>
      <c r="F1196" s="11">
        <v>201912</v>
      </c>
    </row>
    <row r="1197" spans="1:6">
      <c r="A1197" s="11" t="s">
        <v>897</v>
      </c>
      <c r="B1197" s="11">
        <v>47</v>
      </c>
      <c r="C1197" s="11" t="s">
        <v>185</v>
      </c>
      <c r="D1197" s="11" t="s">
        <v>198</v>
      </c>
      <c r="E1197" s="11">
        <v>3.0166666666666666</v>
      </c>
      <c r="F1197" s="11">
        <v>201912</v>
      </c>
    </row>
    <row r="1198" spans="1:6">
      <c r="A1198" s="11" t="s">
        <v>915</v>
      </c>
      <c r="B1198" s="11">
        <v>47</v>
      </c>
      <c r="C1198" s="11" t="s">
        <v>185</v>
      </c>
      <c r="D1198" s="11" t="s">
        <v>198</v>
      </c>
      <c r="E1198" s="11">
        <v>9.7999999999999972</v>
      </c>
      <c r="F1198" s="11">
        <v>201912</v>
      </c>
    </row>
    <row r="1199" spans="1:6">
      <c r="A1199" s="11" t="s">
        <v>1078</v>
      </c>
      <c r="B1199" s="11">
        <v>47</v>
      </c>
      <c r="C1199" s="11" t="s">
        <v>177</v>
      </c>
      <c r="D1199" s="11" t="s">
        <v>148</v>
      </c>
      <c r="E1199" s="11">
        <v>50.5</v>
      </c>
      <c r="F1199" s="11">
        <v>201912</v>
      </c>
    </row>
    <row r="1200" spans="1:6">
      <c r="A1200" s="11" t="s">
        <v>467</v>
      </c>
      <c r="B1200" s="11">
        <v>47</v>
      </c>
      <c r="C1200" s="11" t="s">
        <v>185</v>
      </c>
      <c r="D1200" s="11" t="s">
        <v>206</v>
      </c>
      <c r="E1200" s="11">
        <v>49.856666666666662</v>
      </c>
      <c r="F1200" s="11">
        <v>201912</v>
      </c>
    </row>
    <row r="1201" spans="1:6">
      <c r="A1201" s="11" t="s">
        <v>775</v>
      </c>
      <c r="B1201" s="11">
        <v>47</v>
      </c>
      <c r="C1201" s="11" t="s">
        <v>198</v>
      </c>
      <c r="D1201" s="11" t="s">
        <v>185</v>
      </c>
      <c r="E1201" s="11">
        <v>52.766666666666659</v>
      </c>
      <c r="F1201" s="11">
        <v>201912</v>
      </c>
    </row>
    <row r="1202" spans="1:6">
      <c r="A1202" s="11" t="s">
        <v>480</v>
      </c>
      <c r="B1202" s="11">
        <v>47</v>
      </c>
      <c r="C1202" s="11" t="s">
        <v>175</v>
      </c>
      <c r="D1202" s="11" t="s">
        <v>185</v>
      </c>
      <c r="E1202" s="11">
        <v>37.75</v>
      </c>
      <c r="F1202" s="11">
        <v>201912</v>
      </c>
    </row>
    <row r="1203" spans="1:6">
      <c r="A1203" s="11" t="s">
        <v>1054</v>
      </c>
      <c r="B1203" s="11">
        <v>47</v>
      </c>
      <c r="C1203" s="11" t="s">
        <v>198</v>
      </c>
      <c r="D1203" s="11" t="s">
        <v>148</v>
      </c>
      <c r="E1203" s="11">
        <v>50</v>
      </c>
      <c r="F1203" s="11">
        <v>201912</v>
      </c>
    </row>
    <row r="1204" spans="1:6">
      <c r="A1204" s="11" t="s">
        <v>1209</v>
      </c>
      <c r="B1204" s="11">
        <v>47</v>
      </c>
      <c r="C1204" s="11" t="s">
        <v>175</v>
      </c>
      <c r="D1204" s="11" t="s">
        <v>198</v>
      </c>
      <c r="E1204" s="11">
        <v>16</v>
      </c>
      <c r="F1204" s="11">
        <v>201912</v>
      </c>
    </row>
    <row r="1205" spans="1:6">
      <c r="A1205" s="11" t="s">
        <v>470</v>
      </c>
      <c r="B1205" s="11">
        <v>47</v>
      </c>
      <c r="C1205" s="11" t="s">
        <v>185</v>
      </c>
      <c r="D1205" s="11" t="s">
        <v>198</v>
      </c>
      <c r="E1205" s="11">
        <v>3.0666666666666651</v>
      </c>
      <c r="F1205" s="11">
        <v>201912</v>
      </c>
    </row>
    <row r="1206" spans="1:6">
      <c r="A1206" s="11" t="s">
        <v>777</v>
      </c>
      <c r="B1206" s="11">
        <v>47</v>
      </c>
      <c r="C1206" s="11" t="s">
        <v>175</v>
      </c>
      <c r="D1206" s="11" t="s">
        <v>185</v>
      </c>
      <c r="E1206" s="11">
        <v>25.750000000000007</v>
      </c>
      <c r="F1206" s="11">
        <v>201912</v>
      </c>
    </row>
    <row r="1207" spans="1:6">
      <c r="A1207" s="11" t="s">
        <v>777</v>
      </c>
      <c r="B1207" s="11">
        <v>47</v>
      </c>
      <c r="C1207" s="11" t="s">
        <v>175</v>
      </c>
      <c r="D1207" s="11" t="s">
        <v>177</v>
      </c>
      <c r="E1207" s="11">
        <v>0.24999999999999911</v>
      </c>
      <c r="F1207" s="11">
        <v>201912</v>
      </c>
    </row>
    <row r="1208" spans="1:6">
      <c r="A1208" s="11" t="s">
        <v>777</v>
      </c>
      <c r="B1208" s="11">
        <v>47</v>
      </c>
      <c r="C1208" s="11" t="s">
        <v>175</v>
      </c>
      <c r="D1208" s="11" t="s">
        <v>198</v>
      </c>
      <c r="E1208" s="11">
        <v>0.49999999999999822</v>
      </c>
      <c r="F1208" s="11">
        <v>201912</v>
      </c>
    </row>
    <row r="1209" spans="1:6">
      <c r="A1209" s="11" t="s">
        <v>777</v>
      </c>
      <c r="B1209" s="11">
        <v>47</v>
      </c>
      <c r="C1209" s="11" t="s">
        <v>175</v>
      </c>
      <c r="D1209" s="11" t="s">
        <v>206</v>
      </c>
      <c r="E1209" s="11">
        <v>1.4999999999999947</v>
      </c>
      <c r="F1209" s="11">
        <v>201912</v>
      </c>
    </row>
    <row r="1210" spans="1:6">
      <c r="A1210" s="11" t="s">
        <v>778</v>
      </c>
      <c r="B1210" s="11">
        <v>47</v>
      </c>
      <c r="C1210" s="11" t="s">
        <v>175</v>
      </c>
      <c r="D1210" s="11" t="s">
        <v>185</v>
      </c>
      <c r="E1210" s="11">
        <v>7</v>
      </c>
      <c r="F1210" s="11">
        <v>201912</v>
      </c>
    </row>
    <row r="1211" spans="1:6">
      <c r="A1211" s="11" t="s">
        <v>778</v>
      </c>
      <c r="B1211" s="11">
        <v>47</v>
      </c>
      <c r="C1211" s="11" t="s">
        <v>175</v>
      </c>
      <c r="D1211" s="11" t="s">
        <v>177</v>
      </c>
      <c r="E1211" s="11">
        <v>8</v>
      </c>
      <c r="F1211" s="11">
        <v>201912</v>
      </c>
    </row>
    <row r="1212" spans="1:6">
      <c r="A1212" s="11" t="s">
        <v>778</v>
      </c>
      <c r="B1212" s="11">
        <v>47</v>
      </c>
      <c r="C1212" s="11" t="s">
        <v>175</v>
      </c>
      <c r="D1212" s="11" t="s">
        <v>198</v>
      </c>
      <c r="E1212" s="11">
        <v>23.000000000000007</v>
      </c>
      <c r="F1212" s="11">
        <v>201912</v>
      </c>
    </row>
    <row r="1213" spans="1:6">
      <c r="A1213" s="11" t="s">
        <v>1320</v>
      </c>
      <c r="B1213" s="11">
        <v>47</v>
      </c>
      <c r="C1213" s="11" t="s">
        <v>185</v>
      </c>
      <c r="D1213" s="11" t="s">
        <v>198</v>
      </c>
      <c r="E1213" s="11">
        <v>4.6833333333333327</v>
      </c>
      <c r="F1213" s="11">
        <v>201912</v>
      </c>
    </row>
    <row r="1214" spans="1:6">
      <c r="A1214" s="11" t="s">
        <v>454</v>
      </c>
      <c r="B1214" s="11">
        <v>47</v>
      </c>
      <c r="C1214" s="11" t="s">
        <v>198</v>
      </c>
      <c r="D1214" s="11" t="s">
        <v>185</v>
      </c>
      <c r="E1214" s="11">
        <v>44.31666666666667</v>
      </c>
      <c r="F1214" s="11">
        <v>201912</v>
      </c>
    </row>
    <row r="1215" spans="1:6">
      <c r="A1215" s="11" t="s">
        <v>484</v>
      </c>
      <c r="B1215" s="11">
        <v>47</v>
      </c>
      <c r="C1215" s="11" t="s">
        <v>175</v>
      </c>
      <c r="D1215" s="11" t="s">
        <v>185</v>
      </c>
      <c r="E1215" s="11">
        <v>0.99999999999999911</v>
      </c>
      <c r="F1215" s="11">
        <v>201912</v>
      </c>
    </row>
    <row r="1216" spans="1:6">
      <c r="A1216" s="11" t="s">
        <v>484</v>
      </c>
      <c r="B1216" s="11">
        <v>47</v>
      </c>
      <c r="C1216" s="11" t="s">
        <v>175</v>
      </c>
      <c r="D1216" s="11" t="s">
        <v>177</v>
      </c>
      <c r="E1216" s="11">
        <v>1.0000000000000018</v>
      </c>
      <c r="F1216" s="11">
        <v>201912</v>
      </c>
    </row>
    <row r="1217" spans="1:6">
      <c r="A1217" s="11" t="s">
        <v>484</v>
      </c>
      <c r="B1217" s="11">
        <v>47</v>
      </c>
      <c r="C1217" s="11" t="s">
        <v>175</v>
      </c>
      <c r="D1217" s="11" t="s">
        <v>198</v>
      </c>
      <c r="E1217" s="11">
        <v>15</v>
      </c>
      <c r="F1217" s="11">
        <v>201912</v>
      </c>
    </row>
    <row r="1218" spans="1:6">
      <c r="A1218" s="11" t="s">
        <v>476</v>
      </c>
      <c r="B1218" s="11">
        <v>47</v>
      </c>
      <c r="C1218" s="11" t="s">
        <v>198</v>
      </c>
      <c r="D1218" s="11" t="s">
        <v>206</v>
      </c>
      <c r="E1218" s="11">
        <v>39.5</v>
      </c>
      <c r="F1218" s="11">
        <v>201912</v>
      </c>
    </row>
    <row r="1219" spans="1:6">
      <c r="A1219" s="11" t="s">
        <v>780</v>
      </c>
      <c r="B1219" s="11">
        <v>47</v>
      </c>
      <c r="C1219" s="11" t="s">
        <v>175</v>
      </c>
      <c r="D1219" s="11" t="s">
        <v>185</v>
      </c>
      <c r="E1219" s="11">
        <v>36</v>
      </c>
      <c r="F1219" s="11">
        <v>201912</v>
      </c>
    </row>
    <row r="1220" spans="1:6">
      <c r="A1220" s="11" t="s">
        <v>1239</v>
      </c>
      <c r="B1220" s="11">
        <v>47</v>
      </c>
      <c r="C1220" s="11" t="s">
        <v>185</v>
      </c>
      <c r="D1220" s="11" t="s">
        <v>198</v>
      </c>
      <c r="E1220" s="11">
        <v>13.050000000000002</v>
      </c>
      <c r="F1220" s="11">
        <v>201912</v>
      </c>
    </row>
    <row r="1221" spans="1:6">
      <c r="A1221" s="11" t="s">
        <v>782</v>
      </c>
      <c r="B1221" s="11">
        <v>47</v>
      </c>
      <c r="C1221" s="11" t="s">
        <v>185</v>
      </c>
      <c r="D1221" s="11" t="s">
        <v>198</v>
      </c>
      <c r="E1221" s="11">
        <v>1.7333333333333325</v>
      </c>
      <c r="F1221" s="11">
        <v>201912</v>
      </c>
    </row>
    <row r="1222" spans="1:6">
      <c r="A1222" s="11" t="s">
        <v>846</v>
      </c>
      <c r="B1222" s="11">
        <v>47</v>
      </c>
      <c r="C1222" s="11" t="s">
        <v>198</v>
      </c>
      <c r="D1222" s="11" t="s">
        <v>185</v>
      </c>
      <c r="E1222" s="11">
        <v>13.55</v>
      </c>
      <c r="F1222" s="11">
        <v>201912</v>
      </c>
    </row>
    <row r="1223" spans="1:6">
      <c r="A1223" s="11" t="s">
        <v>846</v>
      </c>
      <c r="B1223" s="11">
        <v>47</v>
      </c>
      <c r="C1223" s="11" t="s">
        <v>198</v>
      </c>
      <c r="D1223" s="11" t="s">
        <v>206</v>
      </c>
      <c r="E1223" s="11">
        <v>15.466666666666665</v>
      </c>
      <c r="F1223" s="11">
        <v>201912</v>
      </c>
    </row>
    <row r="1224" spans="1:6">
      <c r="A1224" s="11" t="s">
        <v>1240</v>
      </c>
      <c r="B1224" s="11">
        <v>47</v>
      </c>
      <c r="C1224" s="11" t="s">
        <v>198</v>
      </c>
      <c r="D1224" s="11" t="s">
        <v>177</v>
      </c>
      <c r="E1224" s="11">
        <v>42.499999999999993</v>
      </c>
      <c r="F1224" s="11">
        <v>201912</v>
      </c>
    </row>
    <row r="1225" spans="1:6">
      <c r="A1225" s="11" t="s">
        <v>486</v>
      </c>
      <c r="B1225" s="11">
        <v>47</v>
      </c>
      <c r="C1225" s="11" t="s">
        <v>175</v>
      </c>
      <c r="D1225" s="11" t="s">
        <v>177</v>
      </c>
      <c r="E1225" s="11">
        <v>45.000000000000007</v>
      </c>
      <c r="F1225" s="11">
        <v>201912</v>
      </c>
    </row>
    <row r="1226" spans="1:6">
      <c r="A1226" s="11" t="s">
        <v>1216</v>
      </c>
      <c r="B1226" s="11">
        <v>47</v>
      </c>
      <c r="C1226" s="11" t="s">
        <v>175</v>
      </c>
      <c r="D1226" s="11" t="s">
        <v>198</v>
      </c>
      <c r="E1226" s="11">
        <v>25.5</v>
      </c>
      <c r="F1226" s="11">
        <v>201912</v>
      </c>
    </row>
    <row r="1227" spans="1:6">
      <c r="A1227" s="11" t="s">
        <v>1242</v>
      </c>
      <c r="B1227" s="11">
        <v>47</v>
      </c>
      <c r="C1227" s="11" t="s">
        <v>185</v>
      </c>
      <c r="D1227" s="11" t="s">
        <v>198</v>
      </c>
      <c r="E1227" s="11">
        <v>5.9500000000000011</v>
      </c>
      <c r="F1227" s="11">
        <v>201912</v>
      </c>
    </row>
    <row r="1228" spans="1:6">
      <c r="A1228" s="11" t="s">
        <v>1221</v>
      </c>
      <c r="B1228" s="11">
        <v>47</v>
      </c>
      <c r="C1228" s="11" t="s">
        <v>198</v>
      </c>
      <c r="D1228" s="11" t="s">
        <v>177</v>
      </c>
      <c r="E1228" s="11">
        <v>39.5</v>
      </c>
      <c r="F1228" s="11">
        <v>201912</v>
      </c>
    </row>
    <row r="1229" spans="1:6">
      <c r="A1229" s="11" t="s">
        <v>507</v>
      </c>
      <c r="B1229" s="11">
        <v>47</v>
      </c>
      <c r="C1229" s="11" t="s">
        <v>175</v>
      </c>
      <c r="D1229" s="11" t="s">
        <v>198</v>
      </c>
      <c r="E1229" s="11">
        <v>16</v>
      </c>
      <c r="F1229" s="11">
        <v>201912</v>
      </c>
    </row>
    <row r="1230" spans="1:6">
      <c r="A1230" s="11" t="s">
        <v>483</v>
      </c>
      <c r="B1230" s="11">
        <v>47</v>
      </c>
      <c r="C1230" s="11" t="s">
        <v>175</v>
      </c>
      <c r="D1230" s="11" t="s">
        <v>182</v>
      </c>
      <c r="E1230" s="11">
        <v>4.75</v>
      </c>
      <c r="F1230" s="11">
        <v>201912</v>
      </c>
    </row>
    <row r="1231" spans="1:6">
      <c r="A1231" s="11" t="s">
        <v>483</v>
      </c>
      <c r="B1231" s="11">
        <v>47</v>
      </c>
      <c r="C1231" s="11" t="s">
        <v>175</v>
      </c>
      <c r="D1231" s="11" t="s">
        <v>185</v>
      </c>
      <c r="E1231" s="11">
        <v>10.5</v>
      </c>
      <c r="F1231" s="11">
        <v>201912</v>
      </c>
    </row>
    <row r="1232" spans="1:6">
      <c r="A1232" s="11" t="s">
        <v>483</v>
      </c>
      <c r="B1232" s="11">
        <v>47</v>
      </c>
      <c r="C1232" s="11" t="s">
        <v>175</v>
      </c>
      <c r="D1232" s="11" t="s">
        <v>177</v>
      </c>
      <c r="E1232" s="11">
        <v>19</v>
      </c>
      <c r="F1232" s="11">
        <v>201912</v>
      </c>
    </row>
    <row r="1233" spans="1:6">
      <c r="A1233" s="11" t="s">
        <v>483</v>
      </c>
      <c r="B1233" s="11">
        <v>47</v>
      </c>
      <c r="C1233" s="11" t="s">
        <v>175</v>
      </c>
      <c r="D1233" s="11" t="s">
        <v>198</v>
      </c>
      <c r="E1233" s="11">
        <v>10</v>
      </c>
      <c r="F1233" s="11">
        <v>201912</v>
      </c>
    </row>
    <row r="1234" spans="1:6">
      <c r="A1234" s="11" t="s">
        <v>483</v>
      </c>
      <c r="B1234" s="11">
        <v>47</v>
      </c>
      <c r="C1234" s="11" t="s">
        <v>175</v>
      </c>
      <c r="D1234" s="11" t="s">
        <v>206</v>
      </c>
      <c r="E1234" s="11">
        <v>0.99999999999999911</v>
      </c>
      <c r="F1234" s="11">
        <v>201912</v>
      </c>
    </row>
    <row r="1235" spans="1:6">
      <c r="A1235" s="11" t="s">
        <v>783</v>
      </c>
      <c r="B1235" s="11">
        <v>47</v>
      </c>
      <c r="C1235" s="11" t="s">
        <v>198</v>
      </c>
      <c r="D1235" s="11" t="s">
        <v>177</v>
      </c>
      <c r="E1235" s="11">
        <v>9.75</v>
      </c>
      <c r="F1235" s="11">
        <v>201912</v>
      </c>
    </row>
    <row r="1236" spans="1:6">
      <c r="A1236" s="11" t="s">
        <v>502</v>
      </c>
      <c r="B1236" s="11">
        <v>47</v>
      </c>
      <c r="C1236" s="11" t="s">
        <v>198</v>
      </c>
      <c r="D1236" s="11" t="s">
        <v>177</v>
      </c>
      <c r="E1236" s="11">
        <v>49.166666666666671</v>
      </c>
      <c r="F1236" s="11">
        <v>201912</v>
      </c>
    </row>
    <row r="1237" spans="1:6">
      <c r="A1237" s="11" t="s">
        <v>913</v>
      </c>
      <c r="B1237" s="11">
        <v>47</v>
      </c>
      <c r="C1237" s="11" t="s">
        <v>185</v>
      </c>
      <c r="D1237" s="11" t="s">
        <v>177</v>
      </c>
      <c r="E1237" s="11">
        <v>32.683333333333337</v>
      </c>
      <c r="F1237" s="11">
        <v>201912</v>
      </c>
    </row>
    <row r="1238" spans="1:6">
      <c r="A1238" s="11" t="s">
        <v>913</v>
      </c>
      <c r="B1238" s="11">
        <v>47</v>
      </c>
      <c r="C1238" s="11" t="s">
        <v>185</v>
      </c>
      <c r="D1238" s="11" t="s">
        <v>198</v>
      </c>
      <c r="E1238" s="11">
        <v>3.5833333333333326</v>
      </c>
      <c r="F1238" s="11">
        <v>201912</v>
      </c>
    </row>
    <row r="1239" spans="1:6">
      <c r="A1239" s="11" t="s">
        <v>503</v>
      </c>
      <c r="B1239" s="11">
        <v>47</v>
      </c>
      <c r="C1239" s="11" t="s">
        <v>185</v>
      </c>
      <c r="D1239" s="11" t="s">
        <v>177</v>
      </c>
      <c r="E1239" s="11">
        <v>11.799999999999999</v>
      </c>
      <c r="F1239" s="11">
        <v>201912</v>
      </c>
    </row>
    <row r="1240" spans="1:6">
      <c r="A1240" s="11" t="s">
        <v>451</v>
      </c>
      <c r="B1240" s="11">
        <v>47</v>
      </c>
      <c r="C1240" s="11" t="s">
        <v>185</v>
      </c>
      <c r="D1240" s="11" t="s">
        <v>198</v>
      </c>
      <c r="E1240" s="11">
        <v>3.0333333333333332</v>
      </c>
      <c r="F1240" s="11">
        <v>201912</v>
      </c>
    </row>
    <row r="1241" spans="1:6">
      <c r="A1241" s="11" t="s">
        <v>784</v>
      </c>
      <c r="B1241" s="11">
        <v>47</v>
      </c>
      <c r="C1241" s="11" t="s">
        <v>175</v>
      </c>
      <c r="D1241" s="11" t="s">
        <v>148</v>
      </c>
      <c r="E1241" s="11">
        <v>2.7500000000000022</v>
      </c>
      <c r="F1241" s="11">
        <v>201912</v>
      </c>
    </row>
    <row r="1242" spans="1:6">
      <c r="A1242" s="11" t="s">
        <v>784</v>
      </c>
      <c r="B1242" s="11">
        <v>47</v>
      </c>
      <c r="C1242" s="11" t="s">
        <v>175</v>
      </c>
      <c r="D1242" s="11" t="s">
        <v>182</v>
      </c>
      <c r="E1242" s="11">
        <v>3.9999999999999978</v>
      </c>
      <c r="F1242" s="11">
        <v>201912</v>
      </c>
    </row>
    <row r="1243" spans="1:6">
      <c r="A1243" s="11" t="s">
        <v>784</v>
      </c>
      <c r="B1243" s="11">
        <v>47</v>
      </c>
      <c r="C1243" s="11" t="s">
        <v>175</v>
      </c>
      <c r="D1243" s="11" t="s">
        <v>185</v>
      </c>
      <c r="E1243" s="11">
        <v>3.0000000000000027</v>
      </c>
      <c r="F1243" s="11">
        <v>201912</v>
      </c>
    </row>
    <row r="1244" spans="1:6">
      <c r="A1244" s="11" t="s">
        <v>784</v>
      </c>
      <c r="B1244" s="11">
        <v>47</v>
      </c>
      <c r="C1244" s="11" t="s">
        <v>175</v>
      </c>
      <c r="D1244" s="11" t="s">
        <v>177</v>
      </c>
      <c r="E1244" s="11">
        <v>2.7499999999999969</v>
      </c>
      <c r="F1244" s="11">
        <v>201912</v>
      </c>
    </row>
    <row r="1245" spans="1:6">
      <c r="A1245" s="11" t="s">
        <v>784</v>
      </c>
      <c r="B1245" s="11">
        <v>47</v>
      </c>
      <c r="C1245" s="11" t="s">
        <v>175</v>
      </c>
      <c r="D1245" s="11" t="s">
        <v>198</v>
      </c>
      <c r="E1245" s="11">
        <v>4.7500000000000018</v>
      </c>
      <c r="F1245" s="11">
        <v>201912</v>
      </c>
    </row>
    <row r="1246" spans="1:6">
      <c r="A1246" s="11" t="s">
        <v>784</v>
      </c>
      <c r="B1246" s="11">
        <v>47</v>
      </c>
      <c r="C1246" s="11" t="s">
        <v>175</v>
      </c>
      <c r="D1246" s="11" t="s">
        <v>203</v>
      </c>
      <c r="E1246" s="11">
        <v>1.4999999999999987</v>
      </c>
      <c r="F1246" s="11">
        <v>201912</v>
      </c>
    </row>
    <row r="1247" spans="1:6">
      <c r="A1247" s="11" t="s">
        <v>784</v>
      </c>
      <c r="B1247" s="11">
        <v>47</v>
      </c>
      <c r="C1247" s="11" t="s">
        <v>175</v>
      </c>
      <c r="D1247" s="11" t="s">
        <v>206</v>
      </c>
      <c r="E1247" s="11">
        <v>4.7499999999999991</v>
      </c>
      <c r="F1247" s="11">
        <v>201912</v>
      </c>
    </row>
    <row r="1248" spans="1:6">
      <c r="A1248" s="11" t="s">
        <v>784</v>
      </c>
      <c r="B1248" s="11">
        <v>47</v>
      </c>
      <c r="C1248" s="11" t="s">
        <v>175</v>
      </c>
      <c r="D1248" s="11" t="s">
        <v>918</v>
      </c>
      <c r="E1248" s="11">
        <v>0.50000000000000089</v>
      </c>
      <c r="F1248" s="11">
        <v>201912</v>
      </c>
    </row>
    <row r="1249" spans="1:6">
      <c r="A1249" s="11" t="s">
        <v>848</v>
      </c>
      <c r="B1249" s="11">
        <v>47</v>
      </c>
      <c r="C1249" s="11" t="s">
        <v>185</v>
      </c>
      <c r="D1249" s="11" t="s">
        <v>198</v>
      </c>
      <c r="E1249" s="11">
        <v>1.7833333333333337</v>
      </c>
      <c r="F1249" s="11">
        <v>201912</v>
      </c>
    </row>
    <row r="1250" spans="1:6">
      <c r="A1250" s="11" t="s">
        <v>1233</v>
      </c>
      <c r="B1250" s="11">
        <v>48</v>
      </c>
      <c r="C1250" s="11" t="s">
        <v>185</v>
      </c>
      <c r="D1250" s="11" t="s">
        <v>198</v>
      </c>
      <c r="E1250" s="11">
        <v>29.416666666666664</v>
      </c>
      <c r="F1250" s="11">
        <v>201912</v>
      </c>
    </row>
    <row r="1251" spans="1:6">
      <c r="A1251" s="11" t="s">
        <v>708</v>
      </c>
      <c r="B1251" s="11">
        <v>48</v>
      </c>
      <c r="C1251" s="11" t="s">
        <v>185</v>
      </c>
      <c r="D1251" s="11" t="s">
        <v>198</v>
      </c>
      <c r="E1251" s="11">
        <v>13.816666666666666</v>
      </c>
      <c r="F1251" s="11">
        <v>201912</v>
      </c>
    </row>
    <row r="1252" spans="1:6">
      <c r="A1252" s="11" t="s">
        <v>708</v>
      </c>
      <c r="B1252" s="11">
        <v>48</v>
      </c>
      <c r="C1252" s="11" t="s">
        <v>185</v>
      </c>
      <c r="D1252" s="11" t="s">
        <v>203</v>
      </c>
      <c r="E1252" s="11">
        <v>17.47666666666667</v>
      </c>
      <c r="F1252" s="11">
        <v>201912</v>
      </c>
    </row>
    <row r="1253" spans="1:6">
      <c r="A1253" s="11" t="s">
        <v>726</v>
      </c>
      <c r="B1253" s="11">
        <v>48</v>
      </c>
      <c r="C1253" s="11" t="s">
        <v>175</v>
      </c>
      <c r="D1253" s="11" t="s">
        <v>185</v>
      </c>
      <c r="E1253" s="11">
        <v>6.0000000000000018</v>
      </c>
      <c r="F1253" s="11">
        <v>201912</v>
      </c>
    </row>
    <row r="1254" spans="1:6">
      <c r="A1254" s="11" t="s">
        <v>726</v>
      </c>
      <c r="B1254" s="11">
        <v>48</v>
      </c>
      <c r="C1254" s="11" t="s">
        <v>175</v>
      </c>
      <c r="D1254" s="11" t="s">
        <v>177</v>
      </c>
      <c r="E1254" s="11">
        <v>3.9999999999999964</v>
      </c>
      <c r="F1254" s="11">
        <v>201912</v>
      </c>
    </row>
    <row r="1255" spans="1:6">
      <c r="A1255" s="11" t="s">
        <v>726</v>
      </c>
      <c r="B1255" s="11">
        <v>48</v>
      </c>
      <c r="C1255" s="11" t="s">
        <v>175</v>
      </c>
      <c r="D1255" s="11" t="s">
        <v>198</v>
      </c>
      <c r="E1255" s="11">
        <v>13</v>
      </c>
      <c r="F1255" s="11">
        <v>201912</v>
      </c>
    </row>
    <row r="1256" spans="1:6">
      <c r="A1256" s="11" t="s">
        <v>726</v>
      </c>
      <c r="B1256" s="11">
        <v>48</v>
      </c>
      <c r="C1256" s="11" t="s">
        <v>175</v>
      </c>
      <c r="D1256" s="11" t="s">
        <v>918</v>
      </c>
      <c r="E1256" s="11">
        <v>1.0000000000000018</v>
      </c>
      <c r="F1256" s="11">
        <v>201912</v>
      </c>
    </row>
    <row r="1257" spans="1:6">
      <c r="A1257" s="11" t="s">
        <v>458</v>
      </c>
      <c r="B1257" s="11">
        <v>48</v>
      </c>
      <c r="C1257" s="11" t="s">
        <v>185</v>
      </c>
      <c r="D1257" s="11" t="s">
        <v>182</v>
      </c>
      <c r="E1257" s="11">
        <v>3</v>
      </c>
      <c r="F1257" s="11">
        <v>201912</v>
      </c>
    </row>
    <row r="1258" spans="1:6">
      <c r="A1258" s="11" t="s">
        <v>458</v>
      </c>
      <c r="B1258" s="11">
        <v>48</v>
      </c>
      <c r="C1258" s="11" t="s">
        <v>185</v>
      </c>
      <c r="D1258" s="11" t="s">
        <v>198</v>
      </c>
      <c r="E1258" s="11">
        <v>11.5</v>
      </c>
      <c r="F1258" s="11">
        <v>201912</v>
      </c>
    </row>
    <row r="1259" spans="1:6">
      <c r="A1259" s="11" t="s">
        <v>458</v>
      </c>
      <c r="B1259" s="11">
        <v>48</v>
      </c>
      <c r="C1259" s="11" t="s">
        <v>185</v>
      </c>
      <c r="D1259" s="11" t="s">
        <v>206</v>
      </c>
      <c r="E1259" s="11">
        <v>2.5000000000000004</v>
      </c>
      <c r="F1259" s="11">
        <v>201912</v>
      </c>
    </row>
    <row r="1260" spans="1:6">
      <c r="A1260" s="11" t="s">
        <v>767</v>
      </c>
      <c r="B1260" s="11">
        <v>48</v>
      </c>
      <c r="C1260" s="11" t="s">
        <v>175</v>
      </c>
      <c r="D1260" s="11" t="s">
        <v>206</v>
      </c>
      <c r="E1260" s="11">
        <v>54.483333333333327</v>
      </c>
      <c r="F1260" s="11">
        <v>201912</v>
      </c>
    </row>
    <row r="1261" spans="1:6">
      <c r="A1261" s="11" t="s">
        <v>1234</v>
      </c>
      <c r="B1261" s="11">
        <v>48</v>
      </c>
      <c r="C1261" s="11" t="s">
        <v>198</v>
      </c>
      <c r="D1261" s="11" t="s">
        <v>185</v>
      </c>
      <c r="E1261" s="11">
        <v>29.283333333333339</v>
      </c>
      <c r="F1261" s="11">
        <v>201912</v>
      </c>
    </row>
    <row r="1262" spans="1:6">
      <c r="A1262" s="11" t="s">
        <v>453</v>
      </c>
      <c r="B1262" s="11">
        <v>48</v>
      </c>
      <c r="C1262" s="11" t="s">
        <v>175</v>
      </c>
      <c r="D1262" s="11" t="s">
        <v>185</v>
      </c>
      <c r="E1262" s="11">
        <v>0.99999999999999911</v>
      </c>
      <c r="F1262" s="11">
        <v>201912</v>
      </c>
    </row>
    <row r="1263" spans="1:6">
      <c r="A1263" s="11" t="s">
        <v>453</v>
      </c>
      <c r="B1263" s="11">
        <v>48</v>
      </c>
      <c r="C1263" s="11" t="s">
        <v>175</v>
      </c>
      <c r="D1263" s="11" t="s">
        <v>177</v>
      </c>
      <c r="E1263" s="11">
        <v>19.25</v>
      </c>
      <c r="F1263" s="11">
        <v>201912</v>
      </c>
    </row>
    <row r="1264" spans="1:6">
      <c r="A1264" s="11" t="s">
        <v>453</v>
      </c>
      <c r="B1264" s="11">
        <v>48</v>
      </c>
      <c r="C1264" s="11" t="s">
        <v>175</v>
      </c>
      <c r="D1264" s="11" t="s">
        <v>198</v>
      </c>
      <c r="E1264" s="11">
        <v>11.75</v>
      </c>
      <c r="F1264" s="11">
        <v>201912</v>
      </c>
    </row>
    <row r="1265" spans="1:6">
      <c r="A1265" s="11" t="s">
        <v>488</v>
      </c>
      <c r="B1265" s="11">
        <v>48</v>
      </c>
      <c r="C1265" s="11" t="s">
        <v>175</v>
      </c>
      <c r="D1265" s="11" t="s">
        <v>177</v>
      </c>
      <c r="E1265" s="11">
        <v>50</v>
      </c>
      <c r="F1265" s="11">
        <v>201912</v>
      </c>
    </row>
    <row r="1266" spans="1:6">
      <c r="A1266" s="11" t="s">
        <v>951</v>
      </c>
      <c r="B1266" s="11">
        <v>48</v>
      </c>
      <c r="C1266" s="11" t="s">
        <v>198</v>
      </c>
      <c r="D1266" s="11" t="s">
        <v>182</v>
      </c>
      <c r="E1266" s="11">
        <v>2.0000000000000009</v>
      </c>
      <c r="F1266" s="11">
        <v>201912</v>
      </c>
    </row>
    <row r="1267" spans="1:6">
      <c r="A1267" s="11" t="s">
        <v>951</v>
      </c>
      <c r="B1267" s="11">
        <v>48</v>
      </c>
      <c r="C1267" s="11" t="s">
        <v>198</v>
      </c>
      <c r="D1267" s="11" t="s">
        <v>918</v>
      </c>
      <c r="E1267" s="11">
        <v>6</v>
      </c>
      <c r="F1267" s="11">
        <v>201912</v>
      </c>
    </row>
    <row r="1268" spans="1:6">
      <c r="A1268" s="11" t="s">
        <v>478</v>
      </c>
      <c r="B1268" s="11">
        <v>48</v>
      </c>
      <c r="C1268" s="11" t="s">
        <v>175</v>
      </c>
      <c r="D1268" s="11" t="s">
        <v>198</v>
      </c>
      <c r="E1268" s="11">
        <v>31.983333333333334</v>
      </c>
      <c r="F1268" s="11">
        <v>201912</v>
      </c>
    </row>
    <row r="1269" spans="1:6">
      <c r="A1269" s="11" t="s">
        <v>788</v>
      </c>
      <c r="B1269" s="11">
        <v>48</v>
      </c>
      <c r="C1269" s="11" t="s">
        <v>185</v>
      </c>
      <c r="D1269" s="11" t="s">
        <v>198</v>
      </c>
      <c r="E1269" s="11">
        <v>1.4833333333333334</v>
      </c>
      <c r="F1269" s="11">
        <v>201912</v>
      </c>
    </row>
    <row r="1270" spans="1:6">
      <c r="A1270" s="11" t="s">
        <v>485</v>
      </c>
      <c r="B1270" s="11">
        <v>48</v>
      </c>
      <c r="C1270" s="11" t="s">
        <v>175</v>
      </c>
      <c r="D1270" s="11" t="s">
        <v>185</v>
      </c>
      <c r="E1270" s="11">
        <v>37.5</v>
      </c>
      <c r="F1270" s="11">
        <v>201912</v>
      </c>
    </row>
    <row r="1271" spans="1:6">
      <c r="A1271" s="11" t="s">
        <v>1086</v>
      </c>
      <c r="B1271" s="11">
        <v>48</v>
      </c>
      <c r="C1271" s="11" t="s">
        <v>175</v>
      </c>
      <c r="D1271" s="11" t="s">
        <v>177</v>
      </c>
      <c r="E1271" s="11">
        <v>4</v>
      </c>
      <c r="F1271" s="11">
        <v>201912</v>
      </c>
    </row>
    <row r="1272" spans="1:6">
      <c r="A1272" s="11" t="s">
        <v>769</v>
      </c>
      <c r="B1272" s="11">
        <v>48</v>
      </c>
      <c r="C1272" s="11" t="s">
        <v>185</v>
      </c>
      <c r="D1272" s="11" t="s">
        <v>177</v>
      </c>
      <c r="E1272" s="11">
        <v>22.016666666666666</v>
      </c>
      <c r="F1272" s="11">
        <v>201912</v>
      </c>
    </row>
    <row r="1273" spans="1:6">
      <c r="A1273" s="11" t="s">
        <v>769</v>
      </c>
      <c r="B1273" s="11">
        <v>48</v>
      </c>
      <c r="C1273" s="11" t="s">
        <v>185</v>
      </c>
      <c r="D1273" s="11" t="s">
        <v>198</v>
      </c>
      <c r="E1273" s="11">
        <v>0.28333333333333499</v>
      </c>
      <c r="F1273" s="11">
        <v>201912</v>
      </c>
    </row>
    <row r="1274" spans="1:6">
      <c r="A1274" s="11" t="s">
        <v>769</v>
      </c>
      <c r="B1274" s="11">
        <v>48</v>
      </c>
      <c r="C1274" s="11" t="s">
        <v>185</v>
      </c>
      <c r="D1274" s="11" t="s">
        <v>206</v>
      </c>
      <c r="E1274" s="11">
        <v>0.49999999999999822</v>
      </c>
      <c r="F1274" s="11">
        <v>201912</v>
      </c>
    </row>
    <row r="1275" spans="1:6">
      <c r="A1275" s="11" t="s">
        <v>917</v>
      </c>
      <c r="B1275" s="11">
        <v>48</v>
      </c>
      <c r="C1275" s="11" t="s">
        <v>203</v>
      </c>
      <c r="D1275" s="11" t="s">
        <v>185</v>
      </c>
      <c r="E1275" s="11">
        <v>42.609999999999992</v>
      </c>
      <c r="F1275" s="11">
        <v>201912</v>
      </c>
    </row>
    <row r="1276" spans="1:6">
      <c r="A1276" s="11" t="s">
        <v>917</v>
      </c>
      <c r="B1276" s="11">
        <v>48</v>
      </c>
      <c r="C1276" s="11" t="s">
        <v>203</v>
      </c>
      <c r="D1276" s="11" t="s">
        <v>198</v>
      </c>
      <c r="E1276" s="11">
        <v>10.850000000000001</v>
      </c>
      <c r="F1276" s="11">
        <v>201912</v>
      </c>
    </row>
    <row r="1277" spans="1:6">
      <c r="A1277" s="11" t="s">
        <v>482</v>
      </c>
      <c r="B1277" s="11">
        <v>48</v>
      </c>
      <c r="C1277" s="11" t="s">
        <v>175</v>
      </c>
      <c r="D1277" s="11" t="s">
        <v>198</v>
      </c>
      <c r="E1277" s="11">
        <v>49.749999999999993</v>
      </c>
      <c r="F1277" s="11">
        <v>201912</v>
      </c>
    </row>
    <row r="1278" spans="1:6">
      <c r="A1278" s="11" t="s">
        <v>479</v>
      </c>
      <c r="B1278" s="11">
        <v>48</v>
      </c>
      <c r="C1278" s="11" t="s">
        <v>175</v>
      </c>
      <c r="D1278" s="11" t="s">
        <v>177</v>
      </c>
      <c r="E1278" s="11">
        <v>24.25</v>
      </c>
      <c r="F1278" s="11">
        <v>201912</v>
      </c>
    </row>
    <row r="1279" spans="1:6">
      <c r="A1279" s="11" t="s">
        <v>479</v>
      </c>
      <c r="B1279" s="11">
        <v>48</v>
      </c>
      <c r="C1279" s="11" t="s">
        <v>175</v>
      </c>
      <c r="D1279" s="11" t="s">
        <v>198</v>
      </c>
      <c r="E1279" s="11">
        <v>21.5</v>
      </c>
      <c r="F1279" s="11">
        <v>201912</v>
      </c>
    </row>
    <row r="1280" spans="1:6">
      <c r="A1280" s="11" t="s">
        <v>915</v>
      </c>
      <c r="B1280" s="11">
        <v>48</v>
      </c>
      <c r="C1280" s="11" t="s">
        <v>185</v>
      </c>
      <c r="D1280" s="11" t="s">
        <v>198</v>
      </c>
      <c r="E1280" s="11">
        <v>0.91666666666666607</v>
      </c>
      <c r="F1280" s="11">
        <v>201912</v>
      </c>
    </row>
    <row r="1281" spans="1:6">
      <c r="A1281" s="11" t="s">
        <v>1078</v>
      </c>
      <c r="B1281" s="11">
        <v>48</v>
      </c>
      <c r="C1281" s="11" t="s">
        <v>177</v>
      </c>
      <c r="D1281" s="11" t="s">
        <v>148</v>
      </c>
      <c r="E1281" s="11">
        <v>53.75</v>
      </c>
      <c r="F1281" s="11">
        <v>201912</v>
      </c>
    </row>
    <row r="1282" spans="1:6">
      <c r="A1282" s="11" t="s">
        <v>1020</v>
      </c>
      <c r="B1282" s="11">
        <v>48</v>
      </c>
      <c r="C1282" s="11" t="s">
        <v>203</v>
      </c>
      <c r="D1282" s="11" t="s">
        <v>185</v>
      </c>
      <c r="E1282" s="11">
        <v>28.930000000000007</v>
      </c>
      <c r="F1282" s="11">
        <v>201912</v>
      </c>
    </row>
    <row r="1283" spans="1:6">
      <c r="A1283" s="11" t="s">
        <v>467</v>
      </c>
      <c r="B1283" s="11">
        <v>48</v>
      </c>
      <c r="C1283" s="11" t="s">
        <v>185</v>
      </c>
      <c r="D1283" s="11" t="s">
        <v>206</v>
      </c>
      <c r="E1283" s="11">
        <v>60.613333333333351</v>
      </c>
      <c r="F1283" s="11">
        <v>201912</v>
      </c>
    </row>
    <row r="1284" spans="1:6">
      <c r="A1284" s="11" t="s">
        <v>775</v>
      </c>
      <c r="B1284" s="11">
        <v>48</v>
      </c>
      <c r="C1284" s="11" t="s">
        <v>198</v>
      </c>
      <c r="D1284" s="11" t="s">
        <v>185</v>
      </c>
      <c r="E1284" s="11">
        <v>54.103333333333332</v>
      </c>
      <c r="F1284" s="11">
        <v>201912</v>
      </c>
    </row>
    <row r="1285" spans="1:6">
      <c r="A1285" s="11" t="s">
        <v>480</v>
      </c>
      <c r="B1285" s="11">
        <v>48</v>
      </c>
      <c r="C1285" s="11" t="s">
        <v>175</v>
      </c>
      <c r="D1285" s="11" t="s">
        <v>185</v>
      </c>
      <c r="E1285" s="11">
        <v>36</v>
      </c>
      <c r="F1285" s="11">
        <v>201912</v>
      </c>
    </row>
    <row r="1286" spans="1:6">
      <c r="A1286" s="11" t="s">
        <v>1054</v>
      </c>
      <c r="B1286" s="11">
        <v>48</v>
      </c>
      <c r="C1286" s="11" t="s">
        <v>198</v>
      </c>
      <c r="D1286" s="11" t="s">
        <v>148</v>
      </c>
      <c r="E1286" s="11">
        <v>50</v>
      </c>
      <c r="F1286" s="11">
        <v>201912</v>
      </c>
    </row>
    <row r="1287" spans="1:6">
      <c r="A1287" s="11" t="s">
        <v>1209</v>
      </c>
      <c r="B1287" s="11">
        <v>48</v>
      </c>
      <c r="C1287" s="11" t="s">
        <v>175</v>
      </c>
      <c r="D1287" s="11" t="s">
        <v>198</v>
      </c>
      <c r="E1287" s="11">
        <v>16</v>
      </c>
      <c r="F1287" s="11">
        <v>201912</v>
      </c>
    </row>
    <row r="1288" spans="1:6">
      <c r="A1288" s="11" t="s">
        <v>777</v>
      </c>
      <c r="B1288" s="11">
        <v>48</v>
      </c>
      <c r="C1288" s="11" t="s">
        <v>175</v>
      </c>
      <c r="D1288" s="11" t="s">
        <v>185</v>
      </c>
      <c r="E1288" s="11">
        <v>25.750000000000007</v>
      </c>
      <c r="F1288" s="11">
        <v>201912</v>
      </c>
    </row>
    <row r="1289" spans="1:6">
      <c r="A1289" s="11" t="s">
        <v>777</v>
      </c>
      <c r="B1289" s="11">
        <v>48</v>
      </c>
      <c r="C1289" s="11" t="s">
        <v>175</v>
      </c>
      <c r="D1289" s="11" t="s">
        <v>177</v>
      </c>
      <c r="E1289" s="11">
        <v>0.25000000000000178</v>
      </c>
      <c r="F1289" s="11">
        <v>201912</v>
      </c>
    </row>
    <row r="1290" spans="1:6">
      <c r="A1290" s="11" t="s">
        <v>777</v>
      </c>
      <c r="B1290" s="11">
        <v>48</v>
      </c>
      <c r="C1290" s="11" t="s">
        <v>175</v>
      </c>
      <c r="D1290" s="11" t="s">
        <v>198</v>
      </c>
      <c r="E1290" s="11">
        <v>3.4999999999999982</v>
      </c>
      <c r="F1290" s="11">
        <v>201912</v>
      </c>
    </row>
    <row r="1291" spans="1:6">
      <c r="A1291" s="11" t="s">
        <v>777</v>
      </c>
      <c r="B1291" s="11">
        <v>48</v>
      </c>
      <c r="C1291" s="11" t="s">
        <v>175</v>
      </c>
      <c r="D1291" s="11" t="s">
        <v>206</v>
      </c>
      <c r="E1291" s="11">
        <v>1.4999999999999947</v>
      </c>
      <c r="F1291" s="11">
        <v>201912</v>
      </c>
    </row>
    <row r="1292" spans="1:6">
      <c r="A1292" s="11" t="s">
        <v>778</v>
      </c>
      <c r="B1292" s="11">
        <v>48</v>
      </c>
      <c r="C1292" s="11" t="s">
        <v>175</v>
      </c>
      <c r="D1292" s="11" t="s">
        <v>185</v>
      </c>
      <c r="E1292" s="11">
        <v>8</v>
      </c>
      <c r="F1292" s="11">
        <v>201912</v>
      </c>
    </row>
    <row r="1293" spans="1:6">
      <c r="A1293" s="11" t="s">
        <v>778</v>
      </c>
      <c r="B1293" s="11">
        <v>48</v>
      </c>
      <c r="C1293" s="11" t="s">
        <v>175</v>
      </c>
      <c r="D1293" s="11" t="s">
        <v>177</v>
      </c>
      <c r="E1293" s="11">
        <v>7</v>
      </c>
      <c r="F1293" s="11">
        <v>201912</v>
      </c>
    </row>
    <row r="1294" spans="1:6">
      <c r="A1294" s="11" t="s">
        <v>778</v>
      </c>
      <c r="B1294" s="11">
        <v>48</v>
      </c>
      <c r="C1294" s="11" t="s">
        <v>175</v>
      </c>
      <c r="D1294" s="11" t="s">
        <v>198</v>
      </c>
      <c r="E1294" s="11">
        <v>25.000000000000007</v>
      </c>
      <c r="F1294" s="11">
        <v>201912</v>
      </c>
    </row>
    <row r="1295" spans="1:6">
      <c r="A1295" s="11" t="s">
        <v>779</v>
      </c>
      <c r="B1295" s="11">
        <v>48</v>
      </c>
      <c r="C1295" s="11" t="s">
        <v>185</v>
      </c>
      <c r="D1295" s="11" t="s">
        <v>198</v>
      </c>
      <c r="E1295" s="11">
        <v>7.3833333333333329</v>
      </c>
      <c r="F1295" s="11">
        <v>201912</v>
      </c>
    </row>
    <row r="1296" spans="1:6">
      <c r="A1296" s="11" t="s">
        <v>454</v>
      </c>
      <c r="B1296" s="11">
        <v>48</v>
      </c>
      <c r="C1296" s="11" t="s">
        <v>198</v>
      </c>
      <c r="D1296" s="11" t="s">
        <v>185</v>
      </c>
      <c r="E1296" s="11">
        <v>52.163333333333327</v>
      </c>
      <c r="F1296" s="11">
        <v>201912</v>
      </c>
    </row>
    <row r="1297" spans="1:6">
      <c r="A1297" s="11" t="s">
        <v>484</v>
      </c>
      <c r="B1297" s="11">
        <v>48</v>
      </c>
      <c r="C1297" s="11" t="s">
        <v>175</v>
      </c>
      <c r="D1297" s="11" t="s">
        <v>185</v>
      </c>
      <c r="E1297" s="11">
        <v>1.0000000000000018</v>
      </c>
      <c r="F1297" s="11">
        <v>201912</v>
      </c>
    </row>
    <row r="1298" spans="1:6">
      <c r="A1298" s="11" t="s">
        <v>484</v>
      </c>
      <c r="B1298" s="11">
        <v>48</v>
      </c>
      <c r="C1298" s="11" t="s">
        <v>175</v>
      </c>
      <c r="D1298" s="11" t="s">
        <v>177</v>
      </c>
      <c r="E1298" s="11">
        <v>0.99999999999999911</v>
      </c>
      <c r="F1298" s="11">
        <v>201912</v>
      </c>
    </row>
    <row r="1299" spans="1:6">
      <c r="A1299" s="11" t="s">
        <v>484</v>
      </c>
      <c r="B1299" s="11">
        <v>48</v>
      </c>
      <c r="C1299" s="11" t="s">
        <v>175</v>
      </c>
      <c r="D1299" s="11" t="s">
        <v>198</v>
      </c>
      <c r="E1299" s="11">
        <v>15</v>
      </c>
      <c r="F1299" s="11">
        <v>201912</v>
      </c>
    </row>
    <row r="1300" spans="1:6">
      <c r="A1300" s="11" t="s">
        <v>476</v>
      </c>
      <c r="B1300" s="11">
        <v>48</v>
      </c>
      <c r="C1300" s="11" t="s">
        <v>198</v>
      </c>
      <c r="D1300" s="11" t="s">
        <v>206</v>
      </c>
      <c r="E1300" s="11">
        <v>47.75</v>
      </c>
      <c r="F1300" s="11">
        <v>201912</v>
      </c>
    </row>
    <row r="1301" spans="1:6">
      <c r="A1301" s="11" t="s">
        <v>780</v>
      </c>
      <c r="B1301" s="11">
        <v>48</v>
      </c>
      <c r="C1301" s="11" t="s">
        <v>175</v>
      </c>
      <c r="D1301" s="11" t="s">
        <v>185</v>
      </c>
      <c r="E1301" s="11">
        <v>8.5</v>
      </c>
      <c r="F1301" s="11">
        <v>201912</v>
      </c>
    </row>
    <row r="1302" spans="1:6">
      <c r="A1302" s="11" t="s">
        <v>1239</v>
      </c>
      <c r="B1302" s="11">
        <v>48</v>
      </c>
      <c r="C1302" s="11" t="s">
        <v>185</v>
      </c>
      <c r="D1302" s="11" t="s">
        <v>198</v>
      </c>
      <c r="E1302" s="11">
        <v>1.5666666666666638</v>
      </c>
      <c r="F1302" s="11">
        <v>201912</v>
      </c>
    </row>
    <row r="1303" spans="1:6">
      <c r="A1303" s="11" t="s">
        <v>846</v>
      </c>
      <c r="B1303" s="11">
        <v>48</v>
      </c>
      <c r="C1303" s="11" t="s">
        <v>198</v>
      </c>
      <c r="D1303" s="11" t="s">
        <v>185</v>
      </c>
      <c r="E1303" s="11">
        <v>21.033333333333331</v>
      </c>
      <c r="F1303" s="11">
        <v>201912</v>
      </c>
    </row>
    <row r="1304" spans="1:6">
      <c r="A1304" s="11" t="s">
        <v>1240</v>
      </c>
      <c r="B1304" s="11">
        <v>48</v>
      </c>
      <c r="C1304" s="11" t="s">
        <v>198</v>
      </c>
      <c r="D1304" s="11" t="s">
        <v>177</v>
      </c>
      <c r="E1304" s="11">
        <v>40.25</v>
      </c>
      <c r="F1304" s="11">
        <v>201912</v>
      </c>
    </row>
    <row r="1305" spans="1:6">
      <c r="A1305" s="11" t="s">
        <v>486</v>
      </c>
      <c r="B1305" s="11">
        <v>48</v>
      </c>
      <c r="C1305" s="11" t="s">
        <v>175</v>
      </c>
      <c r="D1305" s="11" t="s">
        <v>177</v>
      </c>
      <c r="E1305" s="11">
        <v>45.000000000000007</v>
      </c>
      <c r="F1305" s="11">
        <v>201912</v>
      </c>
    </row>
    <row r="1306" spans="1:6">
      <c r="A1306" s="11" t="s">
        <v>1216</v>
      </c>
      <c r="B1306" s="11">
        <v>48</v>
      </c>
      <c r="C1306" s="11" t="s">
        <v>175</v>
      </c>
      <c r="D1306" s="11" t="s">
        <v>198</v>
      </c>
      <c r="E1306" s="11">
        <v>25.5</v>
      </c>
      <c r="F1306" s="11">
        <v>201912</v>
      </c>
    </row>
    <row r="1307" spans="1:6">
      <c r="A1307" s="11" t="s">
        <v>1221</v>
      </c>
      <c r="B1307" s="11">
        <v>48</v>
      </c>
      <c r="C1307" s="11" t="s">
        <v>198</v>
      </c>
      <c r="D1307" s="11" t="s">
        <v>177</v>
      </c>
      <c r="E1307" s="11">
        <v>39.25</v>
      </c>
      <c r="F1307" s="11">
        <v>201912</v>
      </c>
    </row>
    <row r="1308" spans="1:6">
      <c r="A1308" s="11" t="s">
        <v>507</v>
      </c>
      <c r="B1308" s="11">
        <v>48</v>
      </c>
      <c r="C1308" s="11" t="s">
        <v>175</v>
      </c>
      <c r="D1308" s="11" t="s">
        <v>198</v>
      </c>
      <c r="E1308" s="11">
        <v>16</v>
      </c>
      <c r="F1308" s="11">
        <v>201912</v>
      </c>
    </row>
    <row r="1309" spans="1:6">
      <c r="A1309" s="11" t="s">
        <v>483</v>
      </c>
      <c r="B1309" s="11">
        <v>48</v>
      </c>
      <c r="C1309" s="11" t="s">
        <v>175</v>
      </c>
      <c r="D1309" s="11" t="s">
        <v>182</v>
      </c>
      <c r="E1309" s="11">
        <v>3.4999999999999982</v>
      </c>
      <c r="F1309" s="11">
        <v>201912</v>
      </c>
    </row>
    <row r="1310" spans="1:6">
      <c r="A1310" s="11" t="s">
        <v>483</v>
      </c>
      <c r="B1310" s="11">
        <v>48</v>
      </c>
      <c r="C1310" s="11" t="s">
        <v>175</v>
      </c>
      <c r="D1310" s="11" t="s">
        <v>185</v>
      </c>
      <c r="E1310" s="11">
        <v>3.4999999999999982</v>
      </c>
      <c r="F1310" s="11">
        <v>201912</v>
      </c>
    </row>
    <row r="1311" spans="1:6">
      <c r="A1311" s="11" t="s">
        <v>483</v>
      </c>
      <c r="B1311" s="11">
        <v>48</v>
      </c>
      <c r="C1311" s="11" t="s">
        <v>175</v>
      </c>
      <c r="D1311" s="11" t="s">
        <v>177</v>
      </c>
      <c r="E1311" s="11">
        <v>23</v>
      </c>
      <c r="F1311" s="11">
        <v>201912</v>
      </c>
    </row>
    <row r="1312" spans="1:6">
      <c r="A1312" s="11" t="s">
        <v>483</v>
      </c>
      <c r="B1312" s="11">
        <v>48</v>
      </c>
      <c r="C1312" s="11" t="s">
        <v>175</v>
      </c>
      <c r="D1312" s="11" t="s">
        <v>198</v>
      </c>
      <c r="E1312" s="11">
        <v>15</v>
      </c>
      <c r="F1312" s="11">
        <v>201912</v>
      </c>
    </row>
    <row r="1313" spans="1:6">
      <c r="A1313" s="11" t="s">
        <v>483</v>
      </c>
      <c r="B1313" s="11">
        <v>48</v>
      </c>
      <c r="C1313" s="11" t="s">
        <v>175</v>
      </c>
      <c r="D1313" s="11" t="s">
        <v>206</v>
      </c>
      <c r="E1313" s="11">
        <v>1.0000000000000004</v>
      </c>
      <c r="F1313" s="11">
        <v>201912</v>
      </c>
    </row>
    <row r="1314" spans="1:6">
      <c r="A1314" s="11" t="s">
        <v>783</v>
      </c>
      <c r="B1314" s="11">
        <v>48</v>
      </c>
      <c r="C1314" s="11" t="s">
        <v>198</v>
      </c>
      <c r="D1314" s="11" t="s">
        <v>177</v>
      </c>
      <c r="E1314" s="11">
        <v>39.5</v>
      </c>
      <c r="F1314" s="11">
        <v>201912</v>
      </c>
    </row>
    <row r="1315" spans="1:6">
      <c r="A1315" s="11" t="s">
        <v>1021</v>
      </c>
      <c r="B1315" s="11">
        <v>48</v>
      </c>
      <c r="C1315" s="11" t="s">
        <v>185</v>
      </c>
      <c r="D1315" s="11" t="s">
        <v>198</v>
      </c>
      <c r="E1315" s="11">
        <v>7.6999999999999975</v>
      </c>
      <c r="F1315" s="11">
        <v>201912</v>
      </c>
    </row>
    <row r="1316" spans="1:6">
      <c r="A1316" s="11" t="s">
        <v>913</v>
      </c>
      <c r="B1316" s="11">
        <v>48</v>
      </c>
      <c r="C1316" s="11" t="s">
        <v>185</v>
      </c>
      <c r="D1316" s="11" t="s">
        <v>177</v>
      </c>
      <c r="E1316" s="11">
        <v>12.549999999999999</v>
      </c>
      <c r="F1316" s="11">
        <v>201912</v>
      </c>
    </row>
    <row r="1317" spans="1:6">
      <c r="A1317" s="11" t="s">
        <v>503</v>
      </c>
      <c r="B1317" s="11">
        <v>48</v>
      </c>
      <c r="C1317" s="11" t="s">
        <v>185</v>
      </c>
      <c r="D1317" s="11" t="s">
        <v>177</v>
      </c>
      <c r="E1317" s="11">
        <v>31.916666666666664</v>
      </c>
      <c r="F1317" s="11">
        <v>201912</v>
      </c>
    </row>
    <row r="1318" spans="1:6">
      <c r="A1318" s="11" t="s">
        <v>784</v>
      </c>
      <c r="B1318" s="11">
        <v>48</v>
      </c>
      <c r="C1318" s="11" t="s">
        <v>175</v>
      </c>
      <c r="D1318" s="11" t="s">
        <v>148</v>
      </c>
      <c r="E1318" s="11">
        <v>2.4999999999999991</v>
      </c>
      <c r="F1318" s="11">
        <v>201912</v>
      </c>
    </row>
    <row r="1319" spans="1:6">
      <c r="A1319" s="11" t="s">
        <v>784</v>
      </c>
      <c r="B1319" s="11">
        <v>48</v>
      </c>
      <c r="C1319" s="11" t="s">
        <v>175</v>
      </c>
      <c r="D1319" s="11" t="s">
        <v>182</v>
      </c>
      <c r="E1319" s="11">
        <v>3.0000000000000013</v>
      </c>
      <c r="F1319" s="11">
        <v>201912</v>
      </c>
    </row>
    <row r="1320" spans="1:6">
      <c r="A1320" s="11" t="s">
        <v>784</v>
      </c>
      <c r="B1320" s="11">
        <v>48</v>
      </c>
      <c r="C1320" s="11" t="s">
        <v>175</v>
      </c>
      <c r="D1320" s="11" t="s">
        <v>185</v>
      </c>
      <c r="E1320" s="11">
        <v>3.4999999999999996</v>
      </c>
      <c r="F1320" s="11">
        <v>201912</v>
      </c>
    </row>
    <row r="1321" spans="1:6">
      <c r="A1321" s="11" t="s">
        <v>784</v>
      </c>
      <c r="B1321" s="11">
        <v>48</v>
      </c>
      <c r="C1321" s="11" t="s">
        <v>175</v>
      </c>
      <c r="D1321" s="11" t="s">
        <v>177</v>
      </c>
      <c r="E1321" s="11">
        <v>3</v>
      </c>
      <c r="F1321" s="11">
        <v>201912</v>
      </c>
    </row>
    <row r="1322" spans="1:6">
      <c r="A1322" s="11" t="s">
        <v>784</v>
      </c>
      <c r="B1322" s="11">
        <v>48</v>
      </c>
      <c r="C1322" s="11" t="s">
        <v>175</v>
      </c>
      <c r="D1322" s="11" t="s">
        <v>198</v>
      </c>
      <c r="E1322" s="11">
        <v>4.7499999999999991</v>
      </c>
      <c r="F1322" s="11">
        <v>201912</v>
      </c>
    </row>
    <row r="1323" spans="1:6">
      <c r="A1323" s="11" t="s">
        <v>784</v>
      </c>
      <c r="B1323" s="11">
        <v>48</v>
      </c>
      <c r="C1323" s="11" t="s">
        <v>175</v>
      </c>
      <c r="D1323" s="11" t="s">
        <v>203</v>
      </c>
      <c r="E1323" s="11">
        <v>2.0000000000000009</v>
      </c>
      <c r="F1323" s="11">
        <v>201912</v>
      </c>
    </row>
    <row r="1324" spans="1:6">
      <c r="A1324" s="11" t="s">
        <v>784</v>
      </c>
      <c r="B1324" s="11">
        <v>48</v>
      </c>
      <c r="C1324" s="11" t="s">
        <v>175</v>
      </c>
      <c r="D1324" s="11" t="s">
        <v>206</v>
      </c>
      <c r="E1324" s="11">
        <v>3.5000000000000022</v>
      </c>
      <c r="F1324" s="11">
        <v>201912</v>
      </c>
    </row>
    <row r="1325" spans="1:6">
      <c r="A1325" s="11" t="s">
        <v>784</v>
      </c>
      <c r="B1325" s="11">
        <v>48</v>
      </c>
      <c r="C1325" s="11" t="s">
        <v>175</v>
      </c>
      <c r="D1325" s="11" t="s">
        <v>918</v>
      </c>
      <c r="E1325" s="11">
        <v>0.49999999999999956</v>
      </c>
      <c r="F1325" s="11">
        <v>201912</v>
      </c>
    </row>
    <row r="1326" spans="1:6">
      <c r="A1326" s="11" t="s">
        <v>707</v>
      </c>
      <c r="B1326" s="11">
        <v>48</v>
      </c>
      <c r="C1326" s="11" t="s">
        <v>198</v>
      </c>
      <c r="D1326" s="11" t="s">
        <v>185</v>
      </c>
      <c r="E1326" s="11">
        <v>10.936666666666666</v>
      </c>
      <c r="F1326" s="11">
        <v>201912</v>
      </c>
    </row>
    <row r="1327" spans="1:6">
      <c r="A1327" s="11" t="s">
        <v>707</v>
      </c>
      <c r="B1327" s="11">
        <v>48</v>
      </c>
      <c r="C1327" s="11" t="s">
        <v>198</v>
      </c>
      <c r="D1327" s="11" t="s">
        <v>177</v>
      </c>
      <c r="E1327" s="11">
        <v>51.016666666666666</v>
      </c>
      <c r="F1327" s="11">
        <v>201912</v>
      </c>
    </row>
    <row r="1328" spans="1:6">
      <c r="A1328" s="11" t="s">
        <v>1053</v>
      </c>
      <c r="B1328" s="11">
        <v>48</v>
      </c>
      <c r="C1328" s="11" t="s">
        <v>177</v>
      </c>
      <c r="D1328" s="11" t="s">
        <v>198</v>
      </c>
      <c r="E1328" s="11">
        <v>2.25</v>
      </c>
      <c r="F1328" s="11">
        <v>201912</v>
      </c>
    </row>
    <row r="1329" spans="1:6">
      <c r="A1329" s="11" t="s">
        <v>1020</v>
      </c>
      <c r="B1329" s="11">
        <v>47</v>
      </c>
      <c r="C1329" s="11" t="s">
        <v>203</v>
      </c>
      <c r="D1329" s="11" t="s">
        <v>185</v>
      </c>
      <c r="E1329" s="11">
        <v>42.7</v>
      </c>
      <c r="F1329" s="11">
        <v>201912</v>
      </c>
    </row>
    <row r="1330" spans="1:6">
      <c r="A1330" s="11" t="s">
        <v>500</v>
      </c>
      <c r="B1330" s="11">
        <v>47</v>
      </c>
      <c r="C1330" s="11" t="s">
        <v>185</v>
      </c>
      <c r="D1330" s="11" t="s">
        <v>198</v>
      </c>
      <c r="E1330" s="11">
        <v>1.2833333333333328</v>
      </c>
      <c r="F1330" s="11">
        <v>201912</v>
      </c>
    </row>
    <row r="1331" spans="1:6">
      <c r="A1331" s="11" t="s">
        <v>707</v>
      </c>
      <c r="B1331" s="11">
        <v>47</v>
      </c>
      <c r="C1331" s="11" t="s">
        <v>198</v>
      </c>
      <c r="D1331" s="11" t="s">
        <v>185</v>
      </c>
      <c r="E1331" s="11">
        <v>10.493333333333329</v>
      </c>
      <c r="F1331" s="11">
        <v>201912</v>
      </c>
    </row>
    <row r="1332" spans="1:6">
      <c r="A1332" s="11" t="s">
        <v>707</v>
      </c>
      <c r="B1332" s="11">
        <v>47</v>
      </c>
      <c r="C1332" s="11" t="s">
        <v>198</v>
      </c>
      <c r="D1332" s="11" t="s">
        <v>177</v>
      </c>
      <c r="E1332" s="11">
        <v>41.233333333333334</v>
      </c>
      <c r="F1332" s="11">
        <v>201912</v>
      </c>
    </row>
  </sheetData>
  <conditionalFormatting sqref="A4:F1000">
    <cfRule type="expression" dxfId="3" priority="1">
      <formula>TRIM($A4)="TOTAAL:"</formula>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wbWK_49_52"/>
  <dimension ref="A1:V436"/>
  <sheetViews>
    <sheetView showZeros="0" workbookViewId="0">
      <pane ySplit="3" topLeftCell="A4" activePane="bottomLeft" state="frozen"/>
      <selection activeCell="A4" sqref="A4"/>
      <selection pane="bottomLeft" activeCell="A3" sqref="A3:V4"/>
    </sheetView>
  </sheetViews>
  <sheetFormatPr defaultColWidth="0" defaultRowHeight="12"/>
  <cols>
    <col min="1" max="1" width="29.42578125" style="11" bestFit="1" customWidth="1"/>
    <col min="2" max="22" width="9.140625" style="11" customWidth="1"/>
    <col min="23" max="16384" width="9.140625" style="11" hidden="1"/>
  </cols>
  <sheetData>
    <row r="1" spans="1:22"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2">
      <c r="A2" s="12" t="s">
        <v>6</v>
      </c>
      <c r="B2" s="12"/>
      <c r="C2" s="12"/>
      <c r="D2" s="12"/>
      <c r="E2" s="12"/>
      <c r="F2" s="12"/>
      <c r="G2" s="12"/>
      <c r="H2" s="12"/>
      <c r="I2" s="12"/>
      <c r="J2" s="12"/>
      <c r="K2" s="12"/>
      <c r="L2" s="12"/>
      <c r="M2" s="12"/>
      <c r="N2" s="12"/>
      <c r="O2" s="12"/>
      <c r="P2" s="12"/>
      <c r="Q2" s="12"/>
      <c r="R2" s="12"/>
      <c r="S2" s="12"/>
      <c r="T2" s="12"/>
      <c r="U2" s="12"/>
      <c r="V2" s="12"/>
    </row>
    <row r="3" spans="1:22">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89" spans="1:22" s="36" customFormat="1">
      <c r="A89" s="11"/>
      <c r="B89" s="11"/>
      <c r="C89" s="11"/>
      <c r="D89" s="11"/>
      <c r="E89" s="11"/>
      <c r="F89" s="11"/>
      <c r="G89" s="11"/>
      <c r="H89" s="11"/>
      <c r="I89" s="11"/>
      <c r="J89" s="11"/>
      <c r="K89" s="11"/>
      <c r="L89" s="11"/>
      <c r="M89" s="11"/>
      <c r="N89" s="11"/>
      <c r="O89" s="11"/>
      <c r="P89" s="11"/>
      <c r="Q89" s="11"/>
      <c r="R89" s="11"/>
      <c r="S89" s="11"/>
      <c r="T89" s="11"/>
      <c r="U89" s="11"/>
      <c r="V89" s="11"/>
    </row>
    <row r="90" spans="1:22" s="36" customFormat="1">
      <c r="A90" s="11"/>
      <c r="B90" s="11"/>
      <c r="C90" s="11"/>
      <c r="D90" s="11"/>
      <c r="E90" s="11"/>
      <c r="F90" s="11"/>
      <c r="G90" s="11"/>
      <c r="H90" s="11"/>
      <c r="I90" s="11"/>
      <c r="J90" s="11"/>
      <c r="K90" s="11"/>
      <c r="L90" s="11"/>
      <c r="M90" s="11"/>
      <c r="N90" s="11"/>
      <c r="O90" s="11"/>
      <c r="P90" s="11"/>
      <c r="Q90" s="11"/>
      <c r="R90" s="11"/>
      <c r="S90" s="11"/>
      <c r="T90" s="11"/>
      <c r="U90" s="11"/>
      <c r="V90" s="11"/>
    </row>
    <row r="91" spans="1:22" s="36" customFormat="1">
      <c r="A91" s="11"/>
      <c r="B91" s="11"/>
      <c r="C91" s="11"/>
      <c r="D91" s="11"/>
      <c r="E91" s="11"/>
      <c r="F91" s="11"/>
      <c r="G91" s="11"/>
      <c r="H91" s="11"/>
      <c r="I91" s="11"/>
      <c r="J91" s="11"/>
      <c r="K91" s="11"/>
      <c r="L91" s="11"/>
      <c r="M91" s="11"/>
      <c r="N91" s="11"/>
      <c r="O91" s="11"/>
      <c r="P91" s="11"/>
      <c r="Q91" s="11"/>
      <c r="R91" s="11"/>
      <c r="S91" s="11"/>
      <c r="T91" s="11"/>
      <c r="U91" s="11"/>
      <c r="V91" s="11"/>
    </row>
    <row r="92" spans="1:22" s="36" customFormat="1">
      <c r="A92" s="11"/>
      <c r="B92" s="11"/>
      <c r="C92" s="11"/>
      <c r="D92" s="11"/>
      <c r="E92" s="11"/>
      <c r="F92" s="11"/>
      <c r="G92" s="11"/>
      <c r="H92" s="11"/>
      <c r="I92" s="11"/>
      <c r="J92" s="11"/>
      <c r="K92" s="11"/>
      <c r="L92" s="11"/>
      <c r="M92" s="11"/>
      <c r="N92" s="11"/>
      <c r="O92" s="11"/>
      <c r="P92" s="11"/>
      <c r="Q92" s="11"/>
      <c r="R92" s="11"/>
      <c r="S92" s="11"/>
      <c r="T92" s="11"/>
      <c r="U92" s="11"/>
      <c r="V92" s="11"/>
    </row>
    <row r="93" spans="1:22" s="36" customFormat="1">
      <c r="A93" s="11"/>
      <c r="B93" s="11"/>
      <c r="C93" s="11"/>
      <c r="D93" s="11"/>
      <c r="E93" s="11"/>
      <c r="F93" s="11"/>
      <c r="G93" s="11"/>
      <c r="H93" s="11"/>
      <c r="I93" s="11"/>
      <c r="J93" s="11"/>
      <c r="K93" s="11"/>
      <c r="L93" s="11"/>
      <c r="M93" s="11"/>
      <c r="N93" s="11"/>
      <c r="O93" s="11"/>
      <c r="P93" s="11"/>
      <c r="Q93" s="11"/>
      <c r="R93" s="11"/>
      <c r="S93" s="11"/>
      <c r="T93" s="11"/>
      <c r="U93" s="11"/>
      <c r="V93" s="11"/>
    </row>
    <row r="94" spans="1:22" s="36" customFormat="1">
      <c r="A94" s="11"/>
      <c r="B94" s="11"/>
      <c r="C94" s="11"/>
      <c r="D94" s="11"/>
      <c r="E94" s="11"/>
      <c r="F94" s="11"/>
      <c r="G94" s="11"/>
      <c r="H94" s="11"/>
      <c r="I94" s="11"/>
      <c r="J94" s="11"/>
      <c r="K94" s="11"/>
      <c r="L94" s="11"/>
      <c r="M94" s="11"/>
      <c r="N94" s="11"/>
      <c r="O94" s="11"/>
      <c r="P94" s="11"/>
      <c r="Q94" s="11"/>
      <c r="R94" s="11"/>
      <c r="S94" s="11"/>
      <c r="T94" s="11"/>
      <c r="U94" s="11"/>
      <c r="V94" s="11"/>
    </row>
    <row r="413" spans="1:22">
      <c r="A413" s="36"/>
      <c r="B413" s="36"/>
      <c r="C413" s="36"/>
      <c r="D413" s="36"/>
      <c r="E413" s="36"/>
      <c r="F413" s="36"/>
      <c r="G413" s="36"/>
      <c r="H413" s="36"/>
      <c r="I413" s="36"/>
      <c r="J413" s="36"/>
      <c r="K413" s="36"/>
      <c r="L413" s="36"/>
      <c r="M413" s="36"/>
      <c r="N413" s="36"/>
      <c r="O413" s="36"/>
      <c r="P413" s="36"/>
      <c r="Q413" s="36"/>
      <c r="R413" s="36"/>
      <c r="S413" s="36"/>
      <c r="T413" s="36"/>
      <c r="U413" s="36"/>
      <c r="V413" s="36"/>
    </row>
    <row r="418" spans="1:22">
      <c r="A418" s="36"/>
      <c r="B418" s="36"/>
      <c r="C418" s="36"/>
      <c r="D418" s="36"/>
      <c r="E418" s="36"/>
      <c r="F418" s="36"/>
      <c r="G418" s="36"/>
      <c r="H418" s="36"/>
      <c r="I418" s="36"/>
      <c r="J418" s="36"/>
      <c r="K418" s="36"/>
      <c r="L418" s="36"/>
      <c r="M418" s="36"/>
      <c r="N418" s="36"/>
      <c r="O418" s="36"/>
      <c r="P418" s="36"/>
      <c r="Q418" s="36"/>
      <c r="R418" s="36"/>
      <c r="S418" s="36"/>
      <c r="T418" s="36"/>
      <c r="U418" s="36"/>
      <c r="V418" s="36"/>
    </row>
    <row r="423" spans="1:22">
      <c r="A423" s="36"/>
      <c r="B423" s="36"/>
      <c r="C423" s="36"/>
      <c r="D423" s="36"/>
      <c r="E423" s="36"/>
      <c r="F423" s="36"/>
      <c r="G423" s="36"/>
      <c r="H423" s="36"/>
      <c r="I423" s="36"/>
      <c r="J423" s="36"/>
      <c r="K423" s="36"/>
      <c r="L423" s="36"/>
      <c r="M423" s="36"/>
      <c r="N423" s="36"/>
      <c r="O423" s="36"/>
      <c r="P423" s="36"/>
      <c r="Q423" s="36"/>
      <c r="R423" s="36"/>
      <c r="S423" s="36"/>
      <c r="T423" s="36"/>
      <c r="U423" s="36"/>
      <c r="V423" s="36"/>
    </row>
    <row r="426" spans="1:22">
      <c r="A426" s="36"/>
      <c r="B426" s="36"/>
      <c r="C426" s="36"/>
      <c r="D426" s="36"/>
      <c r="E426" s="36"/>
      <c r="F426" s="36"/>
      <c r="G426" s="36"/>
      <c r="H426" s="36"/>
      <c r="I426" s="36"/>
      <c r="J426" s="36"/>
      <c r="K426" s="36"/>
      <c r="L426" s="36"/>
      <c r="M426" s="36"/>
      <c r="N426" s="36"/>
      <c r="O426" s="36"/>
      <c r="P426" s="36"/>
      <c r="Q426" s="36"/>
      <c r="R426" s="36"/>
      <c r="S426" s="36"/>
      <c r="T426" s="36"/>
      <c r="U426" s="36"/>
      <c r="V426" s="36"/>
    </row>
    <row r="431" spans="1:22">
      <c r="A431" s="36"/>
      <c r="B431" s="36"/>
      <c r="C431" s="36"/>
      <c r="D431" s="36"/>
      <c r="E431" s="36"/>
      <c r="F431" s="36"/>
      <c r="G431" s="36"/>
      <c r="H431" s="36"/>
      <c r="I431" s="36"/>
      <c r="J431" s="36"/>
      <c r="K431" s="36"/>
      <c r="L431" s="36"/>
      <c r="M431" s="36"/>
      <c r="N431" s="36"/>
      <c r="O431" s="36"/>
      <c r="P431" s="36"/>
      <c r="Q431" s="36"/>
      <c r="R431" s="36"/>
      <c r="S431" s="36"/>
      <c r="T431" s="36"/>
      <c r="U431" s="36"/>
      <c r="V431" s="36"/>
    </row>
    <row r="436" spans="1:22">
      <c r="A436" s="36"/>
      <c r="B436" s="36"/>
      <c r="C436" s="36"/>
      <c r="D436" s="36"/>
      <c r="E436" s="36"/>
      <c r="F436" s="36"/>
      <c r="G436" s="36"/>
      <c r="H436" s="36"/>
      <c r="I436" s="36"/>
      <c r="J436" s="36"/>
      <c r="K436" s="36"/>
      <c r="L436" s="36"/>
      <c r="M436" s="36"/>
      <c r="N436" s="36"/>
      <c r="O436" s="36"/>
      <c r="P436" s="36"/>
      <c r="Q436" s="36"/>
      <c r="R436" s="36"/>
      <c r="S436" s="36"/>
      <c r="T436" s="36"/>
      <c r="U436" s="36"/>
      <c r="V436" s="36"/>
    </row>
  </sheetData>
  <sortState xmlns:xlrd2="http://schemas.microsoft.com/office/spreadsheetml/2017/richdata2" ref="A3:V4">
    <sortCondition ref="B3:B4"/>
  </sortState>
  <pageMargins left="0.7" right="0.7" top="0.75" bottom="0.75" header="0.3" footer="0.3"/>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wbWK_49_52_IF"/>
  <dimension ref="A1:F6"/>
  <sheetViews>
    <sheetView showZeros="0" workbookViewId="0">
      <pane ySplit="3" topLeftCell="A4" activePane="bottomLeft" state="frozen"/>
      <selection activeCell="A4" sqref="A4"/>
      <selection pane="bottomLeft" activeCell="A4" sqref="A4:V6"/>
    </sheetView>
  </sheetViews>
  <sheetFormatPr defaultColWidth="0" defaultRowHeight="12"/>
  <cols>
    <col min="1" max="1" width="29.42578125" style="11" bestFit="1" customWidth="1"/>
    <col min="2" max="2" width="7" style="11" bestFit="1" customWidth="1"/>
    <col min="3" max="3" width="25.140625" style="11" customWidth="1"/>
    <col min="4" max="4" width="24.5703125" style="11" customWidth="1"/>
    <col min="5" max="5" width="10.85546875" style="11" customWidth="1"/>
    <col min="6" max="6" width="13.42578125" style="11" bestFit="1" customWidth="1"/>
    <col min="7" max="16384" width="9.140625" style="11" hidden="1"/>
  </cols>
  <sheetData>
    <row r="1" spans="1:6" ht="73.349999999999994" customHeight="1">
      <c r="A1" s="10" t="s">
        <v>0</v>
      </c>
      <c r="B1" s="10"/>
      <c r="C1" s="10"/>
      <c r="D1" s="10"/>
      <c r="E1" s="10"/>
      <c r="F1" s="10"/>
    </row>
    <row r="2" spans="1:6">
      <c r="A2" s="12" t="s">
        <v>1</v>
      </c>
      <c r="B2" s="12"/>
      <c r="C2" s="12"/>
      <c r="D2" s="12"/>
      <c r="E2" s="12"/>
      <c r="F2" s="12"/>
    </row>
    <row r="3" spans="1:6">
      <c r="A3" s="13" t="s">
        <v>2</v>
      </c>
      <c r="B3" s="13" t="s">
        <v>3</v>
      </c>
      <c r="C3" s="13" t="s">
        <v>4</v>
      </c>
      <c r="D3" s="13" t="s">
        <v>5</v>
      </c>
      <c r="E3" s="13" t="s">
        <v>6</v>
      </c>
      <c r="F3" s="13" t="s">
        <v>7</v>
      </c>
    </row>
    <row r="4" spans="1:6">
      <c r="A4" s="11" t="s">
        <v>597</v>
      </c>
      <c r="B4" s="11">
        <v>49</v>
      </c>
      <c r="C4" s="11" t="s">
        <v>175</v>
      </c>
      <c r="D4" s="11" t="s">
        <v>198</v>
      </c>
      <c r="E4" s="11">
        <v>16</v>
      </c>
      <c r="F4" s="11">
        <v>201712</v>
      </c>
    </row>
    <row r="5" spans="1:6">
      <c r="A5" s="11" t="s">
        <v>597</v>
      </c>
      <c r="B5" s="11">
        <v>50</v>
      </c>
      <c r="C5" s="11" t="s">
        <v>175</v>
      </c>
      <c r="D5" s="11" t="s">
        <v>198</v>
      </c>
      <c r="E5" s="11">
        <v>24</v>
      </c>
      <c r="F5" s="11">
        <v>201712</v>
      </c>
    </row>
    <row r="6" spans="1:6">
      <c r="A6" s="11" t="s">
        <v>597</v>
      </c>
      <c r="B6" s="11">
        <v>51</v>
      </c>
      <c r="C6" s="11" t="s">
        <v>175</v>
      </c>
      <c r="D6" s="11" t="s">
        <v>198</v>
      </c>
      <c r="E6" s="11">
        <v>24</v>
      </c>
      <c r="F6" s="11">
        <v>201712</v>
      </c>
    </row>
  </sheetData>
  <conditionalFormatting sqref="A4:F1000">
    <cfRule type="expression" dxfId="2" priority="1">
      <formula>TRIM($A4)="TOTAAL:"</formula>
    </cfRule>
  </conditionalFormatting>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wbTerugKoppeling">
    <pageSetUpPr autoPageBreaks="0" fitToPage="1"/>
  </sheetPr>
  <dimension ref="A1:AH100"/>
  <sheetViews>
    <sheetView showGridLines="0" showZeros="0" workbookViewId="0">
      <pane ySplit="1" topLeftCell="A2" activePane="bottomLeft" state="frozen"/>
      <selection activeCell="A4" sqref="A4"/>
      <selection pane="bottomLeft" activeCell="B8" sqref="B8:T8"/>
    </sheetView>
  </sheetViews>
  <sheetFormatPr defaultRowHeight="15"/>
  <cols>
    <col min="1" max="1" width="8" style="15" customWidth="1"/>
    <col min="2" max="2" width="8.42578125" style="15" customWidth="1"/>
    <col min="3" max="3" width="8.5703125" style="15" customWidth="1"/>
    <col min="4" max="4" width="7.85546875" style="15" customWidth="1"/>
    <col min="5" max="10" width="7.85546875" style="15" bestFit="1" customWidth="1"/>
    <col min="11" max="11" width="8.28515625" style="15" customWidth="1"/>
    <col min="12" max="19" width="7.85546875" style="15" bestFit="1" customWidth="1"/>
    <col min="20" max="20" width="9.140625" style="15" customWidth="1"/>
    <col min="21" max="16384" width="9.140625" style="15"/>
  </cols>
  <sheetData>
    <row r="1" spans="1:34" ht="73.349999999999994" customHeight="1">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row>
    <row r="2" spans="1:34" s="140" customFormat="1" ht="51" customHeight="1">
      <c r="A2" s="139" t="s">
        <v>511</v>
      </c>
      <c r="C2" s="141"/>
      <c r="D2" s="141"/>
      <c r="E2" s="141"/>
      <c r="F2" s="141"/>
      <c r="G2" s="141"/>
      <c r="H2" s="141"/>
      <c r="I2" s="141"/>
      <c r="J2" s="141"/>
      <c r="K2" s="141"/>
      <c r="L2" s="141"/>
      <c r="M2" s="141"/>
      <c r="N2" s="142"/>
      <c r="O2" s="143"/>
      <c r="P2" s="141"/>
      <c r="Q2" s="141"/>
      <c r="R2" s="141"/>
      <c r="S2" s="141"/>
      <c r="T2" s="141"/>
    </row>
    <row r="3" spans="1:34">
      <c r="A3" s="144"/>
      <c r="B3" s="145"/>
      <c r="C3" s="145"/>
      <c r="D3" s="145"/>
      <c r="E3" s="145"/>
      <c r="F3" s="145"/>
      <c r="G3" s="145"/>
      <c r="H3" s="145"/>
      <c r="I3" s="145"/>
      <c r="J3" s="145"/>
      <c r="K3" s="145"/>
      <c r="L3" s="145"/>
      <c r="M3" s="145"/>
      <c r="N3" s="145"/>
      <c r="O3" s="145"/>
      <c r="P3" s="145"/>
      <c r="Q3" s="145"/>
      <c r="R3" s="145"/>
      <c r="S3" s="145"/>
      <c r="T3" s="145"/>
    </row>
    <row r="4" spans="1:34">
      <c r="A4" s="146"/>
    </row>
    <row r="5" spans="1:34" ht="90" customHeight="1">
      <c r="A5" s="245"/>
      <c r="B5" s="245"/>
      <c r="C5" s="245"/>
      <c r="D5" s="245"/>
      <c r="E5" s="245"/>
      <c r="F5" s="245"/>
      <c r="G5" s="245"/>
      <c r="H5" s="245"/>
      <c r="I5" s="245"/>
      <c r="J5" s="245"/>
      <c r="K5" s="145"/>
      <c r="L5" s="145"/>
      <c r="M5" s="145"/>
      <c r="N5" s="145"/>
      <c r="O5" s="145"/>
      <c r="P5" s="145"/>
      <c r="Q5" s="145"/>
      <c r="R5" s="145"/>
      <c r="S5" s="145"/>
      <c r="T5" s="145"/>
    </row>
    <row r="6" spans="1:34" ht="38.25">
      <c r="A6" s="147" t="s">
        <v>512</v>
      </c>
      <c r="B6" s="147" t="s">
        <v>513</v>
      </c>
      <c r="C6" s="147" t="s">
        <v>514</v>
      </c>
      <c r="D6" s="147" t="s">
        <v>515</v>
      </c>
      <c r="E6" s="147" t="s">
        <v>516</v>
      </c>
      <c r="F6" s="147" t="s">
        <v>517</v>
      </c>
      <c r="G6" s="147" t="s">
        <v>518</v>
      </c>
      <c r="H6" s="147" t="s">
        <v>519</v>
      </c>
      <c r="I6" s="147" t="s">
        <v>520</v>
      </c>
      <c r="J6" s="147" t="s">
        <v>521</v>
      </c>
      <c r="K6" s="147" t="s">
        <v>522</v>
      </c>
      <c r="L6" s="147" t="s">
        <v>523</v>
      </c>
      <c r="M6" s="147" t="s">
        <v>524</v>
      </c>
      <c r="N6" s="148" t="s">
        <v>525</v>
      </c>
      <c r="O6" s="148" t="s">
        <v>526</v>
      </c>
      <c r="P6" s="148" t="s">
        <v>527</v>
      </c>
      <c r="Q6" s="148" t="s">
        <v>528</v>
      </c>
      <c r="R6" s="147" t="s">
        <v>529</v>
      </c>
      <c r="S6" s="147" t="s">
        <v>530</v>
      </c>
      <c r="T6" s="147" t="s">
        <v>531</v>
      </c>
    </row>
    <row r="7" spans="1:34">
      <c r="A7" s="11"/>
      <c r="B7" s="11"/>
      <c r="C7" s="11"/>
      <c r="D7" s="11"/>
      <c r="E7" s="11"/>
      <c r="F7" s="11"/>
      <c r="G7" s="11"/>
      <c r="H7" s="11"/>
      <c r="I7" s="11"/>
      <c r="J7" s="11"/>
      <c r="K7" s="11"/>
      <c r="L7" s="11"/>
      <c r="M7" s="11"/>
      <c r="N7" s="168"/>
      <c r="O7" s="168"/>
      <c r="P7" s="168"/>
      <c r="Q7" s="168"/>
      <c r="R7" s="11"/>
      <c r="S7" s="11"/>
      <c r="T7" s="11"/>
      <c r="U7" s="145"/>
    </row>
    <row r="8" spans="1:34">
      <c r="A8" s="11"/>
      <c r="B8" s="11"/>
      <c r="C8" s="11"/>
      <c r="D8" s="11"/>
      <c r="E8" s="11"/>
      <c r="F8" s="11"/>
      <c r="G8" s="11"/>
      <c r="H8" s="11"/>
      <c r="I8" s="11"/>
      <c r="J8" s="11"/>
      <c r="K8" s="11"/>
      <c r="L8" s="11"/>
      <c r="M8" s="11"/>
      <c r="N8" s="168"/>
      <c r="O8" s="168"/>
      <c r="P8" s="168"/>
      <c r="Q8" s="168"/>
      <c r="R8" s="11"/>
      <c r="S8" s="11"/>
      <c r="T8" s="11"/>
      <c r="U8" s="145"/>
      <c r="V8" s="145"/>
      <c r="W8" s="145"/>
      <c r="X8" s="145"/>
      <c r="Y8" s="145"/>
      <c r="Z8" s="145"/>
    </row>
    <row r="9" spans="1:34">
      <c r="A9" s="11"/>
      <c r="B9" s="11"/>
      <c r="C9" s="11"/>
      <c r="D9" s="11"/>
      <c r="E9" s="11"/>
      <c r="F9" s="11"/>
      <c r="G9" s="11"/>
      <c r="H9" s="11"/>
      <c r="I9" s="11"/>
      <c r="J9" s="11"/>
      <c r="K9" s="11"/>
      <c r="L9" s="11"/>
      <c r="M9" s="11"/>
      <c r="N9" s="168"/>
      <c r="O9" s="168"/>
      <c r="P9" s="168"/>
      <c r="Q9" s="168"/>
      <c r="R9" s="11"/>
      <c r="S9" s="11"/>
      <c r="T9" s="11"/>
      <c r="U9" s="11"/>
      <c r="V9" s="145"/>
      <c r="W9" s="145"/>
      <c r="X9" s="145"/>
      <c r="Y9" s="145"/>
      <c r="Z9" s="145"/>
    </row>
    <row r="10" spans="1:34">
      <c r="A10" s="11"/>
      <c r="B10" s="11"/>
      <c r="C10" s="11"/>
      <c r="D10" s="11"/>
      <c r="E10" s="11"/>
      <c r="F10" s="11"/>
      <c r="G10" s="11"/>
      <c r="H10" s="11"/>
      <c r="I10" s="11"/>
      <c r="J10" s="11"/>
      <c r="K10" s="11"/>
      <c r="L10" s="11"/>
      <c r="M10" s="11"/>
      <c r="N10" s="168"/>
      <c r="O10" s="168"/>
      <c r="P10" s="168"/>
      <c r="Q10" s="168"/>
      <c r="R10" s="11"/>
      <c r="S10" s="11"/>
      <c r="T10" s="11"/>
      <c r="U10" s="145"/>
      <c r="V10" s="145"/>
      <c r="W10" s="145"/>
      <c r="X10" s="145"/>
      <c r="Y10" s="145"/>
      <c r="Z10" s="145"/>
    </row>
    <row r="11" spans="1:34">
      <c r="A11" s="11"/>
      <c r="B11" s="11"/>
      <c r="C11" s="11"/>
      <c r="D11" s="11"/>
      <c r="E11" s="11"/>
      <c r="F11" s="11"/>
      <c r="G11" s="11"/>
      <c r="H11" s="11"/>
      <c r="I11" s="11"/>
      <c r="J11" s="11"/>
      <c r="K11" s="11"/>
      <c r="L11" s="11"/>
      <c r="M11" s="11"/>
      <c r="N11" s="168"/>
      <c r="O11" s="168"/>
      <c r="P11" s="168"/>
      <c r="Q11" s="168"/>
      <c r="R11" s="11"/>
      <c r="S11" s="11"/>
      <c r="T11" s="11"/>
      <c r="U11" s="145"/>
      <c r="V11" s="145"/>
      <c r="W11" s="145"/>
      <c r="X11" s="145"/>
      <c r="Y11" s="145"/>
      <c r="Z11" s="145"/>
    </row>
    <row r="12" spans="1:34">
      <c r="A12" s="11"/>
      <c r="B12" s="11"/>
      <c r="C12" s="11"/>
      <c r="D12" s="11"/>
      <c r="E12" s="11"/>
      <c r="F12" s="11"/>
      <c r="G12" s="11"/>
      <c r="H12" s="11"/>
      <c r="I12" s="11"/>
      <c r="J12" s="11"/>
      <c r="K12" s="11"/>
      <c r="L12" s="11"/>
      <c r="M12" s="11"/>
      <c r="N12" s="168"/>
      <c r="O12" s="168"/>
      <c r="P12" s="168"/>
      <c r="Q12" s="168"/>
      <c r="R12" s="11"/>
      <c r="S12" s="11"/>
      <c r="T12" s="11"/>
      <c r="U12" s="145"/>
      <c r="V12" s="145"/>
      <c r="W12" s="145"/>
      <c r="X12" s="145"/>
      <c r="Y12" s="145"/>
      <c r="Z12" s="145"/>
    </row>
    <row r="13" spans="1:34">
      <c r="A13" s="11"/>
      <c r="B13" s="11"/>
      <c r="C13" s="11"/>
      <c r="D13" s="11"/>
      <c r="E13" s="11"/>
      <c r="F13" s="11"/>
      <c r="G13" s="11"/>
      <c r="H13" s="11"/>
      <c r="I13" s="11"/>
      <c r="J13" s="11"/>
      <c r="K13" s="11"/>
      <c r="L13" s="11"/>
      <c r="M13" s="11"/>
      <c r="N13" s="168"/>
      <c r="O13" s="168"/>
      <c r="P13" s="168"/>
      <c r="Q13" s="168"/>
      <c r="R13" s="11"/>
      <c r="S13" s="11"/>
      <c r="T13" s="11"/>
      <c r="U13" s="145"/>
      <c r="V13" s="145"/>
      <c r="W13" s="145"/>
      <c r="X13" s="145"/>
      <c r="Y13" s="145"/>
      <c r="Z13" s="145"/>
    </row>
    <row r="14" spans="1:34">
      <c r="A14" s="11"/>
      <c r="B14" s="11"/>
      <c r="C14" s="11"/>
      <c r="D14" s="11"/>
      <c r="E14" s="11"/>
      <c r="F14" s="11"/>
      <c r="G14" s="11"/>
      <c r="H14" s="11"/>
      <c r="I14" s="11"/>
      <c r="J14" s="11"/>
      <c r="K14" s="11"/>
      <c r="L14" s="11"/>
      <c r="M14" s="11"/>
      <c r="N14" s="168"/>
      <c r="O14" s="168"/>
      <c r="P14" s="168"/>
      <c r="Q14" s="168"/>
      <c r="R14" s="11"/>
      <c r="S14" s="11"/>
      <c r="T14" s="11"/>
      <c r="U14" s="145"/>
      <c r="V14" s="145"/>
      <c r="W14" s="145"/>
      <c r="X14" s="145"/>
      <c r="Y14" s="145"/>
      <c r="Z14" s="145"/>
    </row>
    <row r="15" spans="1:34">
      <c r="A15" s="11"/>
      <c r="B15" s="11"/>
      <c r="C15" s="11"/>
      <c r="D15" s="11"/>
      <c r="E15" s="11"/>
      <c r="F15" s="11"/>
      <c r="G15" s="11"/>
      <c r="H15" s="11"/>
      <c r="I15" s="11"/>
      <c r="J15" s="11"/>
      <c r="K15" s="11"/>
      <c r="L15" s="11"/>
      <c r="M15" s="11"/>
      <c r="N15" s="168"/>
      <c r="O15" s="168"/>
      <c r="P15" s="168"/>
      <c r="Q15" s="168"/>
      <c r="R15" s="11"/>
      <c r="S15" s="11"/>
      <c r="T15" s="11"/>
      <c r="U15" s="145"/>
      <c r="V15" s="145"/>
      <c r="W15" s="145"/>
      <c r="X15" s="145"/>
      <c r="Y15" s="145"/>
      <c r="Z15" s="145"/>
    </row>
    <row r="16" spans="1:34">
      <c r="A16" s="11"/>
      <c r="B16" s="11"/>
      <c r="C16" s="11"/>
      <c r="D16" s="11"/>
      <c r="E16" s="11"/>
      <c r="F16" s="11"/>
      <c r="G16" s="11"/>
      <c r="H16" s="11"/>
      <c r="I16" s="11"/>
      <c r="J16" s="11"/>
      <c r="K16" s="11"/>
      <c r="L16" s="11"/>
      <c r="M16" s="11"/>
      <c r="N16" s="168"/>
      <c r="O16" s="168"/>
      <c r="P16" s="168"/>
      <c r="Q16" s="168"/>
      <c r="R16" s="11"/>
      <c r="S16" s="11"/>
      <c r="T16" s="11"/>
      <c r="U16" s="145"/>
      <c r="V16" s="145"/>
      <c r="W16" s="145"/>
      <c r="X16" s="145"/>
      <c r="Y16" s="145"/>
      <c r="Z16" s="145"/>
    </row>
    <row r="17" spans="1:26">
      <c r="A17" s="11"/>
      <c r="B17" s="11"/>
      <c r="C17" s="11"/>
      <c r="D17" s="11"/>
      <c r="E17" s="11"/>
      <c r="F17" s="11"/>
      <c r="G17" s="11"/>
      <c r="H17" s="11"/>
      <c r="I17" s="11"/>
      <c r="J17" s="11"/>
      <c r="K17" s="11"/>
      <c r="L17" s="11"/>
      <c r="M17" s="11"/>
      <c r="N17" s="168"/>
      <c r="O17" s="168"/>
      <c r="P17" s="168"/>
      <c r="Q17" s="168"/>
      <c r="R17" s="11"/>
      <c r="S17" s="11"/>
      <c r="T17" s="11"/>
      <c r="U17" s="145"/>
      <c r="V17" s="145"/>
      <c r="W17" s="145"/>
      <c r="X17" s="145"/>
      <c r="Y17" s="145"/>
      <c r="Z17" s="145"/>
    </row>
    <row r="18" spans="1:26">
      <c r="A18" s="11"/>
      <c r="B18" s="11"/>
      <c r="C18" s="11"/>
      <c r="D18" s="11"/>
      <c r="E18" s="11"/>
      <c r="F18" s="11"/>
      <c r="G18" s="11"/>
      <c r="H18" s="11"/>
      <c r="I18" s="11"/>
      <c r="J18" s="11"/>
      <c r="K18" s="11"/>
      <c r="L18" s="11"/>
      <c r="M18" s="11"/>
      <c r="N18" s="168"/>
      <c r="O18" s="168"/>
      <c r="P18" s="168"/>
      <c r="Q18" s="168"/>
      <c r="R18" s="11"/>
      <c r="S18" s="11"/>
      <c r="T18" s="11"/>
      <c r="U18" s="145"/>
      <c r="V18" s="145"/>
      <c r="W18" s="145"/>
      <c r="X18" s="145"/>
      <c r="Y18" s="145"/>
      <c r="Z18" s="145"/>
    </row>
    <row r="19" spans="1:26">
      <c r="A19" s="11"/>
      <c r="B19" s="11"/>
      <c r="C19" s="11"/>
      <c r="D19" s="11"/>
      <c r="E19" s="11"/>
      <c r="F19" s="11"/>
      <c r="G19" s="11"/>
      <c r="H19" s="11"/>
      <c r="I19" s="11"/>
      <c r="J19" s="11"/>
      <c r="K19" s="11"/>
      <c r="L19" s="11"/>
      <c r="M19" s="11"/>
      <c r="N19" s="168"/>
      <c r="O19" s="168"/>
      <c r="P19" s="168"/>
      <c r="Q19" s="168"/>
      <c r="R19" s="11"/>
      <c r="S19" s="11"/>
      <c r="T19" s="11"/>
      <c r="V19" s="145"/>
      <c r="W19" s="145"/>
      <c r="X19" s="145"/>
      <c r="Y19" s="145"/>
      <c r="Z19" s="145"/>
    </row>
    <row r="20" spans="1:26">
      <c r="A20" s="11"/>
      <c r="B20" s="11"/>
      <c r="C20" s="11"/>
      <c r="D20" s="11"/>
      <c r="E20" s="11"/>
      <c r="F20" s="11"/>
      <c r="G20" s="11"/>
      <c r="H20" s="11"/>
      <c r="I20" s="11"/>
      <c r="J20" s="11"/>
      <c r="K20" s="11"/>
      <c r="L20" s="11"/>
      <c r="M20" s="11"/>
      <c r="N20" s="168"/>
      <c r="O20" s="168"/>
      <c r="P20" s="168"/>
      <c r="Q20" s="168"/>
      <c r="R20" s="11"/>
      <c r="S20" s="11"/>
      <c r="T20" s="11"/>
      <c r="U20" s="145"/>
      <c r="V20" s="145"/>
      <c r="W20" s="145"/>
      <c r="X20" s="145"/>
      <c r="Y20" s="145"/>
      <c r="Z20" s="145"/>
    </row>
    <row r="21" spans="1:26">
      <c r="A21" s="11"/>
      <c r="B21" s="11"/>
      <c r="C21" s="11"/>
      <c r="D21" s="11"/>
      <c r="E21" s="11"/>
      <c r="F21" s="11"/>
      <c r="G21" s="11"/>
      <c r="H21" s="11"/>
      <c r="I21" s="11"/>
      <c r="J21" s="11"/>
      <c r="K21" s="11"/>
      <c r="L21" s="11"/>
      <c r="M21" s="11"/>
      <c r="N21" s="168"/>
      <c r="O21" s="168"/>
      <c r="P21" s="168"/>
      <c r="Q21" s="168"/>
      <c r="R21" s="11"/>
      <c r="S21" s="11"/>
      <c r="T21" s="11"/>
      <c r="U21" s="145"/>
      <c r="V21" s="145"/>
      <c r="W21" s="145"/>
      <c r="X21" s="145"/>
      <c r="Y21" s="145"/>
      <c r="Z21" s="145"/>
    </row>
    <row r="22" spans="1:26">
      <c r="A22" s="11"/>
      <c r="B22" s="11"/>
      <c r="C22" s="11"/>
      <c r="D22" s="11"/>
      <c r="E22" s="11"/>
      <c r="F22" s="11"/>
      <c r="G22" s="11"/>
      <c r="H22" s="11"/>
      <c r="I22" s="11"/>
      <c r="J22" s="11"/>
      <c r="K22" s="11"/>
      <c r="L22" s="11"/>
      <c r="M22" s="11"/>
      <c r="N22" s="168"/>
      <c r="O22" s="168"/>
      <c r="P22" s="168"/>
      <c r="Q22" s="168"/>
      <c r="R22" s="11"/>
      <c r="S22" s="11"/>
      <c r="T22" s="11"/>
      <c r="U22" s="145"/>
      <c r="V22" s="145"/>
      <c r="W22" s="145"/>
      <c r="X22" s="145"/>
      <c r="Y22" s="145"/>
      <c r="Z22" s="145"/>
    </row>
    <row r="23" spans="1:26">
      <c r="A23" s="11"/>
      <c r="B23" s="11"/>
      <c r="C23" s="11"/>
      <c r="D23" s="11"/>
      <c r="E23" s="11"/>
      <c r="F23" s="11"/>
      <c r="G23" s="11"/>
      <c r="H23" s="11"/>
      <c r="I23" s="11"/>
      <c r="J23" s="11"/>
      <c r="K23" s="11"/>
      <c r="L23" s="11"/>
      <c r="M23" s="11"/>
      <c r="N23" s="168"/>
      <c r="O23" s="168"/>
      <c r="P23" s="168"/>
      <c r="Q23" s="168"/>
      <c r="R23" s="11"/>
      <c r="S23" s="11"/>
      <c r="T23" s="11"/>
      <c r="U23" s="145"/>
      <c r="V23" s="145"/>
      <c r="W23" s="145"/>
      <c r="X23" s="145"/>
      <c r="Y23" s="145"/>
      <c r="Z23" s="145"/>
    </row>
    <row r="24" spans="1:26">
      <c r="A24" s="11"/>
      <c r="B24" s="11"/>
      <c r="C24" s="11"/>
      <c r="D24" s="11"/>
      <c r="E24" s="11"/>
      <c r="F24" s="11"/>
      <c r="G24" s="11"/>
      <c r="H24" s="11"/>
      <c r="I24" s="11"/>
      <c r="J24" s="11"/>
      <c r="K24" s="11"/>
      <c r="L24" s="11"/>
      <c r="M24" s="11"/>
      <c r="N24" s="168"/>
      <c r="O24" s="168"/>
      <c r="P24" s="168"/>
      <c r="Q24" s="168"/>
      <c r="R24" s="11"/>
      <c r="S24" s="11"/>
      <c r="T24" s="11"/>
      <c r="U24" s="145"/>
      <c r="V24" s="145"/>
      <c r="W24" s="145"/>
      <c r="X24" s="145"/>
      <c r="Y24" s="145"/>
      <c r="Z24" s="145"/>
    </row>
    <row r="25" spans="1:26">
      <c r="A25" s="11"/>
      <c r="B25" s="11"/>
      <c r="C25" s="11"/>
      <c r="D25" s="11"/>
      <c r="E25" s="11"/>
      <c r="F25" s="11"/>
      <c r="G25" s="11"/>
      <c r="H25" s="11"/>
      <c r="I25" s="11"/>
      <c r="J25" s="11"/>
      <c r="K25" s="11"/>
      <c r="L25" s="11"/>
      <c r="M25" s="11"/>
      <c r="N25" s="168"/>
      <c r="O25" s="168"/>
      <c r="P25" s="168"/>
      <c r="Q25" s="168"/>
      <c r="R25" s="11"/>
      <c r="S25" s="11"/>
      <c r="T25" s="11"/>
      <c r="U25" s="145"/>
      <c r="V25" s="145"/>
      <c r="W25" s="145"/>
      <c r="X25" s="145"/>
      <c r="Y25" s="145"/>
      <c r="Z25" s="145"/>
    </row>
    <row r="26" spans="1:26">
      <c r="A26" s="11"/>
      <c r="B26" s="11"/>
      <c r="C26" s="11"/>
      <c r="D26" s="11"/>
      <c r="E26" s="11"/>
      <c r="F26" s="11"/>
      <c r="G26" s="11"/>
      <c r="H26" s="11"/>
      <c r="I26" s="11"/>
      <c r="J26" s="11"/>
      <c r="K26" s="11"/>
      <c r="L26" s="11"/>
      <c r="M26" s="11"/>
      <c r="N26" s="168"/>
      <c r="O26" s="168"/>
      <c r="P26" s="168"/>
      <c r="Q26" s="168"/>
      <c r="R26" s="11"/>
      <c r="S26" s="11"/>
      <c r="T26" s="11"/>
      <c r="U26" s="145"/>
      <c r="V26" s="145"/>
      <c r="W26" s="145"/>
      <c r="X26" s="145"/>
      <c r="Y26" s="145"/>
      <c r="Z26" s="145"/>
    </row>
    <row r="27" spans="1:26">
      <c r="A27" s="11"/>
      <c r="B27" s="11"/>
      <c r="C27" s="11"/>
      <c r="D27" s="11"/>
      <c r="E27" s="11"/>
      <c r="F27" s="11"/>
      <c r="G27" s="11"/>
      <c r="H27" s="11"/>
      <c r="I27" s="11"/>
      <c r="J27" s="11"/>
      <c r="K27" s="11"/>
      <c r="L27" s="11"/>
      <c r="M27" s="11"/>
      <c r="N27" s="168"/>
      <c r="O27" s="168"/>
      <c r="P27" s="168"/>
      <c r="Q27" s="168"/>
      <c r="R27" s="11"/>
      <c r="S27" s="11"/>
      <c r="T27" s="11"/>
      <c r="U27" s="145"/>
      <c r="V27" s="145"/>
      <c r="W27" s="145"/>
      <c r="X27" s="145"/>
      <c r="Y27" s="145"/>
      <c r="Z27" s="145"/>
    </row>
    <row r="28" spans="1:26">
      <c r="A28" s="11"/>
      <c r="B28" s="11"/>
      <c r="C28" s="11"/>
      <c r="D28" s="11"/>
      <c r="E28" s="11"/>
      <c r="F28" s="11"/>
      <c r="G28" s="11"/>
      <c r="H28" s="11"/>
      <c r="I28" s="11"/>
      <c r="J28" s="11"/>
      <c r="K28" s="11"/>
      <c r="L28" s="11"/>
      <c r="M28" s="11"/>
      <c r="N28" s="168"/>
      <c r="O28" s="168"/>
      <c r="P28" s="168"/>
      <c r="Q28" s="168"/>
      <c r="R28" s="11"/>
      <c r="S28" s="11"/>
      <c r="T28" s="11"/>
      <c r="U28" s="145"/>
      <c r="V28" s="145"/>
      <c r="W28" s="145"/>
      <c r="X28" s="145"/>
      <c r="Y28" s="145"/>
      <c r="Z28" s="145"/>
    </row>
    <row r="29" spans="1:26">
      <c r="A29" s="11"/>
      <c r="B29" s="11"/>
      <c r="C29" s="11"/>
      <c r="D29" s="11"/>
      <c r="E29" s="11"/>
      <c r="F29" s="11"/>
      <c r="G29" s="11"/>
      <c r="H29" s="11"/>
      <c r="I29" s="11"/>
      <c r="J29" s="11"/>
      <c r="K29" s="11"/>
      <c r="L29" s="11"/>
      <c r="M29" s="11"/>
      <c r="N29" s="168"/>
      <c r="O29" s="168"/>
      <c r="P29" s="168"/>
      <c r="Q29" s="168"/>
      <c r="R29" s="11"/>
      <c r="S29" s="11"/>
      <c r="T29" s="11"/>
      <c r="U29" s="145"/>
      <c r="V29" s="145"/>
      <c r="W29" s="145"/>
      <c r="X29" s="145"/>
      <c r="Y29" s="145"/>
      <c r="Z29" s="145"/>
    </row>
    <row r="30" spans="1:26">
      <c r="A30" s="11"/>
      <c r="B30" s="11"/>
      <c r="C30" s="11"/>
      <c r="D30" s="11"/>
      <c r="E30" s="11"/>
      <c r="F30" s="11"/>
      <c r="G30" s="11"/>
      <c r="H30" s="11"/>
      <c r="I30" s="11"/>
      <c r="J30" s="11"/>
      <c r="K30" s="11"/>
      <c r="L30" s="11"/>
      <c r="M30" s="11"/>
      <c r="N30" s="168"/>
      <c r="O30" s="168"/>
      <c r="P30" s="168"/>
      <c r="Q30" s="168"/>
      <c r="R30" s="11"/>
      <c r="S30" s="11"/>
      <c r="T30" s="11"/>
      <c r="U30" s="145"/>
      <c r="V30" s="145"/>
      <c r="W30" s="145"/>
      <c r="X30" s="145"/>
      <c r="Y30" s="145"/>
      <c r="Z30" s="145"/>
    </row>
    <row r="31" spans="1:26">
      <c r="A31" s="11"/>
      <c r="B31" s="11"/>
      <c r="C31" s="11"/>
      <c r="D31" s="11"/>
      <c r="E31" s="11"/>
      <c r="F31" s="11"/>
      <c r="G31" s="11"/>
      <c r="H31" s="11"/>
      <c r="I31" s="11"/>
      <c r="J31" s="11"/>
      <c r="K31" s="11"/>
      <c r="L31" s="11"/>
      <c r="M31" s="11"/>
      <c r="N31" s="168"/>
      <c r="O31" s="168"/>
      <c r="P31" s="168"/>
      <c r="Q31" s="168"/>
      <c r="R31" s="11"/>
      <c r="S31" s="11"/>
      <c r="T31" s="11"/>
      <c r="U31" s="145"/>
      <c r="V31" s="145"/>
      <c r="W31" s="145"/>
      <c r="X31" s="145"/>
      <c r="Y31" s="145"/>
      <c r="Z31" s="145"/>
    </row>
    <row r="32" spans="1:26">
      <c r="A32" s="11"/>
      <c r="B32" s="11"/>
      <c r="C32" s="11"/>
      <c r="D32" s="11"/>
      <c r="E32" s="11"/>
      <c r="F32" s="11"/>
      <c r="G32" s="11"/>
      <c r="H32" s="11"/>
      <c r="I32" s="11"/>
      <c r="J32" s="11"/>
      <c r="K32" s="11"/>
      <c r="L32" s="11"/>
      <c r="M32" s="11"/>
      <c r="N32" s="168"/>
      <c r="O32" s="168"/>
      <c r="P32" s="168"/>
      <c r="Q32" s="168"/>
      <c r="R32" s="11"/>
      <c r="S32" s="11"/>
      <c r="T32" s="11"/>
      <c r="U32" s="145"/>
      <c r="V32" s="145"/>
      <c r="W32" s="145"/>
      <c r="X32" s="145"/>
      <c r="Y32" s="145"/>
      <c r="Z32" s="145"/>
    </row>
    <row r="33" spans="1:26">
      <c r="A33" s="11"/>
      <c r="B33" s="11"/>
      <c r="C33" s="11"/>
      <c r="D33" s="11"/>
      <c r="E33" s="11"/>
      <c r="F33" s="11"/>
      <c r="G33" s="11"/>
      <c r="H33" s="11"/>
      <c r="I33" s="11"/>
      <c r="J33" s="11"/>
      <c r="K33" s="11"/>
      <c r="L33" s="11"/>
      <c r="M33" s="11"/>
      <c r="N33" s="168"/>
      <c r="O33" s="168"/>
      <c r="P33" s="168"/>
      <c r="Q33" s="168"/>
      <c r="R33" s="11"/>
      <c r="S33" s="11"/>
      <c r="T33" s="11"/>
      <c r="U33" s="145"/>
      <c r="V33" s="145"/>
      <c r="W33" s="145"/>
      <c r="X33" s="145"/>
      <c r="Y33" s="145"/>
      <c r="Z33" s="145"/>
    </row>
    <row r="34" spans="1:26">
      <c r="A34" s="11"/>
      <c r="B34" s="11"/>
      <c r="C34" s="11"/>
      <c r="D34" s="11"/>
      <c r="E34" s="11"/>
      <c r="F34" s="11"/>
      <c r="G34" s="11"/>
      <c r="H34" s="11"/>
      <c r="I34" s="11"/>
      <c r="J34" s="11"/>
      <c r="K34" s="11"/>
      <c r="L34" s="11"/>
      <c r="M34" s="11"/>
      <c r="N34" s="168"/>
      <c r="O34" s="168"/>
      <c r="P34" s="168"/>
      <c r="Q34" s="168"/>
      <c r="R34" s="11"/>
      <c r="S34" s="11"/>
      <c r="T34" s="11"/>
      <c r="U34" s="145"/>
      <c r="V34" s="145"/>
      <c r="W34" s="145"/>
      <c r="X34" s="145"/>
      <c r="Y34" s="145"/>
      <c r="Z34" s="145"/>
    </row>
    <row r="35" spans="1:26">
      <c r="A35" s="11"/>
      <c r="B35" s="11"/>
      <c r="C35" s="11"/>
      <c r="D35" s="11"/>
      <c r="E35" s="11"/>
      <c r="F35" s="11"/>
      <c r="G35" s="11"/>
      <c r="H35" s="11"/>
      <c r="I35" s="11"/>
      <c r="J35" s="11"/>
      <c r="K35" s="11"/>
      <c r="L35" s="11"/>
      <c r="M35" s="11"/>
      <c r="N35" s="168"/>
      <c r="O35" s="168"/>
      <c r="P35" s="168"/>
      <c r="Q35" s="168"/>
      <c r="R35" s="11"/>
      <c r="S35" s="11"/>
      <c r="T35" s="11"/>
      <c r="U35" s="145"/>
      <c r="V35" s="145"/>
      <c r="W35" s="145"/>
      <c r="X35" s="145"/>
      <c r="Y35" s="145"/>
      <c r="Z35" s="145"/>
    </row>
    <row r="36" spans="1:26">
      <c r="A36" s="11"/>
      <c r="B36" s="11"/>
      <c r="C36" s="11"/>
      <c r="D36" s="11"/>
      <c r="E36" s="11"/>
      <c r="F36" s="11"/>
      <c r="G36" s="11"/>
      <c r="H36" s="11"/>
      <c r="I36" s="11"/>
      <c r="J36" s="11"/>
      <c r="K36" s="11"/>
      <c r="L36" s="11"/>
      <c r="M36" s="11"/>
      <c r="N36" s="168"/>
      <c r="O36" s="168"/>
      <c r="P36" s="168"/>
      <c r="Q36" s="168"/>
      <c r="R36" s="11"/>
      <c r="S36" s="11"/>
      <c r="T36" s="11"/>
      <c r="U36" s="145"/>
      <c r="V36" s="145"/>
      <c r="W36" s="145"/>
      <c r="X36" s="145"/>
      <c r="Y36" s="145"/>
      <c r="Z36" s="145"/>
    </row>
    <row r="37" spans="1:26">
      <c r="A37" s="11"/>
      <c r="B37" s="11"/>
      <c r="C37" s="11"/>
      <c r="D37" s="11"/>
      <c r="E37" s="11"/>
      <c r="F37" s="11"/>
      <c r="G37" s="11"/>
      <c r="H37" s="11"/>
      <c r="I37" s="11"/>
      <c r="J37" s="11"/>
      <c r="K37" s="11"/>
      <c r="L37" s="11"/>
      <c r="M37" s="11"/>
      <c r="N37" s="168"/>
      <c r="O37" s="168"/>
      <c r="P37" s="168"/>
      <c r="Q37" s="168"/>
      <c r="R37" s="11"/>
      <c r="S37" s="11"/>
      <c r="T37" s="11"/>
      <c r="U37" s="145"/>
      <c r="V37" s="145"/>
      <c r="W37" s="145"/>
      <c r="X37" s="145"/>
      <c r="Y37" s="145"/>
      <c r="Z37" s="145"/>
    </row>
    <row r="38" spans="1:26">
      <c r="A38" s="11"/>
      <c r="B38" s="11"/>
      <c r="C38" s="11"/>
      <c r="D38" s="11"/>
      <c r="E38" s="11"/>
      <c r="F38" s="11"/>
      <c r="G38" s="11"/>
      <c r="H38" s="11"/>
      <c r="I38" s="11"/>
      <c r="J38" s="11"/>
      <c r="K38" s="11"/>
      <c r="L38" s="11"/>
      <c r="M38" s="11"/>
      <c r="N38" s="168"/>
      <c r="O38" s="168"/>
      <c r="P38" s="168"/>
      <c r="Q38" s="168"/>
      <c r="R38" s="11"/>
      <c r="S38" s="11"/>
      <c r="T38" s="11"/>
      <c r="U38" s="145"/>
      <c r="V38" s="145"/>
      <c r="W38" s="145"/>
      <c r="X38" s="145"/>
      <c r="Y38" s="145"/>
      <c r="Z38" s="145"/>
    </row>
    <row r="39" spans="1:26">
      <c r="A39" s="11"/>
      <c r="B39" s="11"/>
      <c r="C39" s="11"/>
      <c r="D39" s="11"/>
      <c r="E39" s="11"/>
      <c r="F39" s="11"/>
      <c r="G39" s="11"/>
      <c r="H39" s="11"/>
      <c r="I39" s="11"/>
      <c r="J39" s="11"/>
      <c r="K39" s="11"/>
      <c r="L39" s="11"/>
      <c r="M39" s="11"/>
      <c r="N39" s="168"/>
      <c r="O39" s="168"/>
      <c r="P39" s="168"/>
      <c r="Q39" s="168"/>
      <c r="R39" s="11"/>
      <c r="S39" s="11"/>
      <c r="T39" s="11"/>
      <c r="U39" s="145"/>
      <c r="V39" s="145"/>
      <c r="W39" s="145"/>
      <c r="X39" s="145"/>
      <c r="Y39" s="145"/>
      <c r="Z39" s="145"/>
    </row>
    <row r="40" spans="1:26">
      <c r="A40" s="11"/>
      <c r="B40" s="11"/>
      <c r="C40" s="11"/>
      <c r="D40" s="11"/>
      <c r="E40" s="11"/>
      <c r="F40" s="11"/>
      <c r="G40" s="11"/>
      <c r="H40" s="11"/>
      <c r="I40" s="11"/>
      <c r="J40" s="11"/>
      <c r="K40" s="11"/>
      <c r="L40" s="11"/>
      <c r="M40" s="11"/>
      <c r="N40" s="168"/>
      <c r="O40" s="168"/>
      <c r="P40" s="168"/>
      <c r="Q40" s="168"/>
      <c r="R40" s="11"/>
      <c r="S40" s="11"/>
      <c r="T40" s="11"/>
      <c r="U40" s="145"/>
      <c r="V40" s="145"/>
      <c r="W40" s="145"/>
      <c r="X40" s="145"/>
      <c r="Y40" s="145"/>
      <c r="Z40" s="145"/>
    </row>
    <row r="41" spans="1:26">
      <c r="A41" s="11"/>
      <c r="B41" s="11"/>
      <c r="C41" s="11"/>
      <c r="D41" s="11"/>
      <c r="E41" s="11"/>
      <c r="F41" s="11"/>
      <c r="G41" s="11"/>
      <c r="H41" s="11"/>
      <c r="I41" s="11"/>
      <c r="J41" s="11"/>
      <c r="K41" s="11"/>
      <c r="L41" s="11"/>
      <c r="M41" s="11"/>
      <c r="N41" s="168"/>
      <c r="O41" s="168"/>
      <c r="P41" s="168"/>
      <c r="Q41" s="168"/>
      <c r="R41" s="11"/>
      <c r="S41" s="11"/>
      <c r="T41" s="11"/>
      <c r="U41" s="145"/>
      <c r="V41" s="145"/>
      <c r="W41" s="145"/>
      <c r="X41" s="145"/>
      <c r="Y41" s="145"/>
      <c r="Z41" s="145"/>
    </row>
    <row r="42" spans="1:26">
      <c r="A42" s="11"/>
      <c r="B42" s="11"/>
      <c r="C42" s="11"/>
      <c r="D42" s="11"/>
      <c r="E42" s="11"/>
      <c r="F42" s="11"/>
      <c r="G42" s="11"/>
      <c r="H42" s="11"/>
      <c r="I42" s="11"/>
      <c r="J42" s="11"/>
      <c r="K42" s="11"/>
      <c r="L42" s="11"/>
      <c r="M42" s="11"/>
      <c r="N42" s="168"/>
      <c r="O42" s="168"/>
      <c r="P42" s="168"/>
      <c r="Q42" s="168"/>
      <c r="R42" s="11"/>
      <c r="S42" s="11"/>
      <c r="T42" s="11"/>
      <c r="U42" s="145"/>
      <c r="V42" s="145"/>
      <c r="W42" s="145"/>
      <c r="X42" s="145"/>
      <c r="Y42" s="145"/>
      <c r="Z42" s="145"/>
    </row>
    <row r="43" spans="1:26">
      <c r="A43" s="11"/>
      <c r="B43" s="11"/>
      <c r="C43" s="11"/>
      <c r="D43" s="11"/>
      <c r="E43" s="11"/>
      <c r="F43" s="11"/>
      <c r="G43" s="11"/>
      <c r="H43" s="11"/>
      <c r="I43" s="11"/>
      <c r="J43" s="11"/>
      <c r="K43" s="11"/>
      <c r="L43" s="11"/>
      <c r="M43" s="11"/>
      <c r="N43" s="168"/>
      <c r="O43" s="168"/>
      <c r="P43" s="168"/>
      <c r="Q43" s="168"/>
      <c r="R43" s="11"/>
      <c r="S43" s="11"/>
      <c r="T43" s="11"/>
      <c r="U43" s="145"/>
      <c r="V43" s="145"/>
      <c r="W43" s="145"/>
      <c r="X43" s="145"/>
      <c r="Y43" s="145"/>
      <c r="Z43" s="145"/>
    </row>
    <row r="44" spans="1:26">
      <c r="A44" s="11"/>
      <c r="B44" s="11"/>
      <c r="C44" s="11"/>
      <c r="D44" s="11"/>
      <c r="E44" s="11"/>
      <c r="F44" s="11"/>
      <c r="G44" s="11"/>
      <c r="H44" s="11"/>
      <c r="I44" s="11"/>
      <c r="J44" s="11"/>
      <c r="K44" s="11"/>
      <c r="L44" s="11"/>
      <c r="M44" s="11"/>
      <c r="N44" s="168"/>
      <c r="O44" s="168"/>
      <c r="P44" s="168"/>
      <c r="Q44" s="168"/>
      <c r="R44" s="11"/>
      <c r="S44" s="11"/>
      <c r="T44" s="11"/>
      <c r="U44" s="145"/>
      <c r="V44" s="145"/>
      <c r="W44" s="145"/>
      <c r="X44" s="145"/>
      <c r="Y44" s="145"/>
      <c r="Z44" s="145"/>
    </row>
    <row r="45" spans="1:26">
      <c r="A45" s="11"/>
      <c r="B45" s="11"/>
      <c r="C45" s="11"/>
      <c r="D45" s="11"/>
      <c r="E45" s="11"/>
      <c r="F45" s="11"/>
      <c r="G45" s="11"/>
      <c r="H45" s="11"/>
      <c r="I45" s="11"/>
      <c r="J45" s="11"/>
      <c r="K45" s="11"/>
      <c r="L45" s="11"/>
      <c r="M45" s="11"/>
      <c r="N45" s="168"/>
      <c r="O45" s="168"/>
      <c r="P45" s="168"/>
      <c r="Q45" s="168"/>
      <c r="R45" s="11"/>
      <c r="S45" s="11"/>
      <c r="T45" s="11"/>
      <c r="U45" s="145"/>
      <c r="V45" s="145"/>
      <c r="W45" s="145"/>
      <c r="X45" s="145"/>
      <c r="Y45" s="145"/>
      <c r="Z45" s="145"/>
    </row>
    <row r="46" spans="1:26">
      <c r="A46" s="11"/>
      <c r="B46" s="11"/>
      <c r="C46" s="11"/>
      <c r="D46" s="11"/>
      <c r="E46" s="11"/>
      <c r="F46" s="11"/>
      <c r="G46" s="11"/>
      <c r="H46" s="11"/>
      <c r="I46" s="11"/>
      <c r="J46" s="11"/>
      <c r="K46" s="11"/>
      <c r="L46" s="11"/>
      <c r="M46" s="11"/>
      <c r="N46" s="168"/>
      <c r="O46" s="168"/>
      <c r="P46" s="168"/>
      <c r="Q46" s="168"/>
      <c r="R46" s="11"/>
      <c r="S46" s="11"/>
      <c r="T46" s="11"/>
      <c r="U46" s="145"/>
      <c r="V46" s="145"/>
      <c r="W46" s="145"/>
      <c r="X46" s="145"/>
      <c r="Y46" s="145"/>
      <c r="Z46" s="145"/>
    </row>
    <row r="47" spans="1:26">
      <c r="A47" s="11"/>
      <c r="B47" s="11"/>
      <c r="C47" s="11"/>
      <c r="D47" s="11"/>
      <c r="E47" s="11"/>
      <c r="F47" s="11"/>
      <c r="G47" s="11"/>
      <c r="H47" s="11"/>
      <c r="I47" s="11"/>
      <c r="J47" s="11"/>
      <c r="K47" s="11"/>
      <c r="L47" s="11"/>
      <c r="M47" s="11"/>
      <c r="N47" s="168"/>
      <c r="O47" s="168"/>
      <c r="P47" s="168"/>
      <c r="Q47" s="168"/>
      <c r="R47" s="11"/>
      <c r="S47" s="11"/>
      <c r="T47" s="11"/>
      <c r="U47" s="145"/>
      <c r="V47" s="145"/>
      <c r="W47" s="145"/>
      <c r="X47" s="145"/>
      <c r="Y47" s="145"/>
      <c r="Z47" s="145"/>
    </row>
    <row r="48" spans="1:26">
      <c r="A48" s="11"/>
      <c r="B48" s="11"/>
      <c r="C48" s="11"/>
      <c r="D48" s="11"/>
      <c r="E48" s="11"/>
      <c r="F48" s="11"/>
      <c r="G48" s="11"/>
      <c r="H48" s="11"/>
      <c r="I48" s="11"/>
      <c r="J48" s="11"/>
      <c r="K48" s="11"/>
      <c r="L48" s="11"/>
      <c r="M48" s="11"/>
      <c r="N48" s="168"/>
      <c r="O48" s="168"/>
      <c r="P48" s="168"/>
      <c r="Q48" s="168"/>
      <c r="R48" s="11"/>
      <c r="S48" s="11"/>
      <c r="T48" s="11"/>
      <c r="U48" s="145"/>
      <c r="V48" s="145"/>
      <c r="W48" s="145"/>
      <c r="X48" s="145"/>
      <c r="Y48" s="145"/>
      <c r="Z48" s="145"/>
    </row>
    <row r="49" spans="1:26">
      <c r="A49" s="11"/>
      <c r="B49" s="11"/>
      <c r="C49" s="11"/>
      <c r="D49" s="11"/>
      <c r="E49" s="11"/>
      <c r="F49" s="11"/>
      <c r="G49" s="11"/>
      <c r="H49" s="11"/>
      <c r="I49" s="11"/>
      <c r="J49" s="11"/>
      <c r="K49" s="11"/>
      <c r="L49" s="11"/>
      <c r="M49" s="11"/>
      <c r="N49" s="168"/>
      <c r="O49" s="168"/>
      <c r="P49" s="168"/>
      <c r="Q49" s="168"/>
      <c r="R49" s="11"/>
      <c r="S49" s="11"/>
      <c r="T49" s="11"/>
      <c r="U49" s="145"/>
      <c r="V49" s="145"/>
      <c r="W49" s="145"/>
      <c r="X49" s="145"/>
      <c r="Y49" s="145"/>
      <c r="Z49" s="145"/>
    </row>
    <row r="50" spans="1:26">
      <c r="A50" s="11"/>
      <c r="B50" s="11"/>
      <c r="C50" s="11"/>
      <c r="D50" s="11"/>
      <c r="E50" s="11"/>
      <c r="F50" s="11"/>
      <c r="G50" s="11"/>
      <c r="H50" s="11"/>
      <c r="I50" s="11"/>
      <c r="J50" s="11"/>
      <c r="K50" s="11"/>
      <c r="L50" s="11"/>
      <c r="M50" s="11"/>
      <c r="N50" s="168"/>
      <c r="O50" s="168"/>
      <c r="P50" s="168"/>
      <c r="Q50" s="168"/>
      <c r="R50" s="11"/>
      <c r="S50" s="11"/>
      <c r="T50" s="11"/>
      <c r="U50" s="145"/>
      <c r="V50" s="145"/>
      <c r="W50" s="145"/>
      <c r="X50" s="145"/>
      <c r="Y50" s="145"/>
      <c r="Z50" s="145"/>
    </row>
    <row r="51" spans="1:26">
      <c r="A51" s="150"/>
      <c r="B51" s="150"/>
      <c r="C51" s="150"/>
      <c r="D51" s="150"/>
      <c r="E51" s="150"/>
      <c r="F51" s="150"/>
      <c r="G51" s="150"/>
      <c r="H51" s="150"/>
      <c r="I51" s="150"/>
      <c r="J51" s="150"/>
      <c r="K51" s="150"/>
      <c r="L51" s="150"/>
      <c r="M51" s="150"/>
      <c r="N51" s="169"/>
      <c r="O51" s="169"/>
      <c r="P51" s="169"/>
      <c r="Q51" s="169"/>
      <c r="R51" s="150"/>
      <c r="S51" s="150"/>
      <c r="T51" s="150"/>
      <c r="U51" s="145"/>
      <c r="V51" s="145"/>
      <c r="W51" s="145"/>
      <c r="X51" s="145"/>
      <c r="Y51" s="145"/>
      <c r="Z51" s="145"/>
    </row>
    <row r="52" spans="1:26">
      <c r="A52" s="150"/>
      <c r="B52" s="150"/>
      <c r="C52" s="150"/>
      <c r="D52" s="150"/>
      <c r="E52" s="150"/>
      <c r="F52" s="150"/>
      <c r="G52" s="150"/>
      <c r="H52" s="150"/>
      <c r="I52" s="150"/>
      <c r="J52" s="150"/>
      <c r="K52" s="150"/>
      <c r="L52" s="150"/>
      <c r="M52" s="150"/>
      <c r="N52" s="169"/>
      <c r="O52" s="169"/>
      <c r="P52" s="169"/>
      <c r="Q52" s="169"/>
      <c r="R52" s="150"/>
      <c r="S52" s="150"/>
      <c r="T52" s="150"/>
      <c r="U52" s="145"/>
      <c r="V52" s="145"/>
      <c r="W52" s="145"/>
      <c r="X52" s="145"/>
      <c r="Y52" s="145"/>
      <c r="Z52" s="145"/>
    </row>
    <row r="53" spans="1:26">
      <c r="A53" s="150"/>
      <c r="B53" s="150"/>
      <c r="C53" s="150"/>
      <c r="D53" s="150"/>
      <c r="E53" s="150"/>
      <c r="F53" s="150"/>
      <c r="G53" s="150"/>
      <c r="H53" s="150"/>
      <c r="I53" s="150"/>
      <c r="J53" s="150"/>
      <c r="K53" s="150"/>
      <c r="L53" s="150"/>
      <c r="M53" s="150"/>
      <c r="N53" s="169"/>
      <c r="O53" s="169"/>
      <c r="P53" s="169"/>
      <c r="Q53" s="169"/>
      <c r="R53" s="150"/>
      <c r="S53" s="150"/>
      <c r="T53" s="150"/>
      <c r="U53" s="145"/>
      <c r="V53" s="145"/>
      <c r="W53" s="145"/>
      <c r="X53" s="145"/>
      <c r="Y53" s="145"/>
      <c r="Z53" s="145"/>
    </row>
    <row r="54" spans="1:26">
      <c r="A54" s="150"/>
      <c r="B54" s="150"/>
      <c r="C54" s="150"/>
      <c r="D54" s="150"/>
      <c r="E54" s="150"/>
      <c r="F54" s="150"/>
      <c r="G54" s="150"/>
      <c r="H54" s="150"/>
      <c r="I54" s="150"/>
      <c r="J54" s="150"/>
      <c r="K54" s="150"/>
      <c r="L54" s="150"/>
      <c r="M54" s="150"/>
      <c r="N54" s="169"/>
      <c r="O54" s="169"/>
      <c r="P54" s="169"/>
      <c r="Q54" s="169"/>
      <c r="R54" s="150"/>
      <c r="S54" s="150"/>
      <c r="T54" s="150"/>
      <c r="U54" s="145"/>
      <c r="V54" s="145"/>
      <c r="W54" s="145"/>
      <c r="X54" s="145"/>
      <c r="Y54" s="145"/>
      <c r="Z54" s="145"/>
    </row>
    <row r="55" spans="1:26">
      <c r="A55" s="150"/>
      <c r="B55" s="150"/>
      <c r="C55" s="150"/>
      <c r="D55" s="150"/>
      <c r="E55" s="150"/>
      <c r="F55" s="150"/>
      <c r="G55" s="150"/>
      <c r="H55" s="150"/>
      <c r="I55" s="150"/>
      <c r="J55" s="150"/>
      <c r="K55" s="150"/>
      <c r="L55" s="150"/>
      <c r="M55" s="150"/>
      <c r="N55" s="169"/>
      <c r="O55" s="169"/>
      <c r="P55" s="169"/>
      <c r="Q55" s="169"/>
      <c r="R55" s="150"/>
      <c r="S55" s="150"/>
      <c r="T55" s="150"/>
      <c r="U55" s="145"/>
      <c r="V55" s="145"/>
      <c r="W55" s="145"/>
      <c r="X55" s="145"/>
      <c r="Y55" s="145"/>
      <c r="Z55" s="145"/>
    </row>
    <row r="56" spans="1:26">
      <c r="A56" s="150"/>
      <c r="B56" s="150"/>
      <c r="C56" s="150"/>
      <c r="D56" s="150"/>
      <c r="E56" s="150"/>
      <c r="F56" s="150"/>
      <c r="G56" s="150"/>
      <c r="H56" s="150"/>
      <c r="I56" s="150"/>
      <c r="J56" s="150"/>
      <c r="K56" s="150"/>
      <c r="L56" s="150"/>
      <c r="M56" s="150"/>
      <c r="N56" s="169"/>
      <c r="O56" s="169"/>
      <c r="P56" s="169"/>
      <c r="Q56" s="169"/>
      <c r="R56" s="150"/>
      <c r="S56" s="150"/>
      <c r="T56" s="150"/>
      <c r="U56" s="145"/>
      <c r="V56" s="145"/>
      <c r="W56" s="145"/>
      <c r="X56" s="145"/>
      <c r="Y56" s="145"/>
      <c r="Z56" s="145"/>
    </row>
    <row r="57" spans="1:26">
      <c r="A57" s="150"/>
      <c r="B57" s="150"/>
      <c r="C57" s="150"/>
      <c r="D57" s="150"/>
      <c r="E57" s="150"/>
      <c r="F57" s="150"/>
      <c r="G57" s="150"/>
      <c r="H57" s="150"/>
      <c r="I57" s="150"/>
      <c r="J57" s="150"/>
      <c r="K57" s="150"/>
      <c r="L57" s="150"/>
      <c r="M57" s="150"/>
      <c r="N57" s="169"/>
      <c r="O57" s="169"/>
      <c r="P57" s="169"/>
      <c r="Q57" s="169"/>
      <c r="R57" s="150"/>
      <c r="S57" s="150"/>
      <c r="T57" s="150"/>
      <c r="U57" s="145"/>
      <c r="V57" s="145"/>
      <c r="W57" s="145"/>
      <c r="X57" s="145"/>
      <c r="Y57" s="145"/>
      <c r="Z57" s="145"/>
    </row>
    <row r="58" spans="1:26">
      <c r="A58" s="150"/>
      <c r="B58" s="150"/>
      <c r="C58" s="150"/>
      <c r="D58" s="150"/>
      <c r="E58" s="150"/>
      <c r="F58" s="150"/>
      <c r="G58" s="150"/>
      <c r="H58" s="150"/>
      <c r="I58" s="150"/>
      <c r="J58" s="150"/>
      <c r="K58" s="150"/>
      <c r="L58" s="150"/>
      <c r="M58" s="150"/>
      <c r="N58" s="169"/>
      <c r="O58" s="169"/>
      <c r="P58" s="169"/>
      <c r="Q58" s="169"/>
      <c r="R58" s="150"/>
      <c r="S58" s="150"/>
      <c r="T58" s="150"/>
      <c r="U58" s="145"/>
      <c r="V58" s="145"/>
      <c r="W58" s="145"/>
      <c r="X58" s="145"/>
      <c r="Y58" s="145"/>
      <c r="Z58" s="145"/>
    </row>
    <row r="59" spans="1:26">
      <c r="A59" s="150"/>
      <c r="B59" s="150"/>
      <c r="C59" s="150"/>
      <c r="D59" s="150"/>
      <c r="E59" s="150"/>
      <c r="F59" s="150"/>
      <c r="G59" s="150"/>
      <c r="H59" s="150"/>
      <c r="I59" s="150"/>
      <c r="J59" s="150"/>
      <c r="K59" s="150"/>
      <c r="L59" s="150"/>
      <c r="M59" s="150"/>
      <c r="N59" s="169"/>
      <c r="O59" s="169"/>
      <c r="P59" s="169"/>
      <c r="Q59" s="169"/>
      <c r="R59" s="150"/>
      <c r="S59" s="150"/>
      <c r="T59" s="150"/>
      <c r="U59" s="145"/>
      <c r="V59" s="145"/>
      <c r="W59" s="145"/>
      <c r="X59" s="145"/>
      <c r="Y59" s="145"/>
      <c r="Z59" s="145"/>
    </row>
    <row r="60" spans="1:26">
      <c r="A60" s="150"/>
      <c r="B60" s="150"/>
      <c r="C60" s="150"/>
      <c r="D60" s="150"/>
      <c r="E60" s="150"/>
      <c r="F60" s="150"/>
      <c r="G60" s="150"/>
      <c r="H60" s="150"/>
      <c r="I60" s="150"/>
      <c r="J60" s="150"/>
      <c r="K60" s="150"/>
      <c r="L60" s="150"/>
      <c r="M60" s="150"/>
      <c r="N60" s="169"/>
      <c r="O60" s="169"/>
      <c r="P60" s="169"/>
      <c r="Q60" s="169"/>
      <c r="R60" s="150"/>
      <c r="S60" s="150"/>
      <c r="T60" s="150"/>
      <c r="U60" s="145"/>
      <c r="V60" s="145"/>
      <c r="W60" s="145"/>
      <c r="X60" s="145"/>
      <c r="Y60" s="145"/>
      <c r="Z60" s="145"/>
    </row>
    <row r="61" spans="1:26">
      <c r="A61" s="150"/>
      <c r="B61" s="150"/>
      <c r="C61" s="150"/>
      <c r="D61" s="150"/>
      <c r="E61" s="150"/>
      <c r="F61" s="150"/>
      <c r="G61" s="150"/>
      <c r="H61" s="150"/>
      <c r="I61" s="150"/>
      <c r="J61" s="150"/>
      <c r="K61" s="150"/>
      <c r="L61" s="150"/>
      <c r="M61" s="150"/>
      <c r="N61" s="169"/>
      <c r="O61" s="169"/>
      <c r="P61" s="169"/>
      <c r="Q61" s="169"/>
      <c r="R61" s="150"/>
      <c r="S61" s="150"/>
      <c r="T61" s="150"/>
      <c r="U61" s="145"/>
      <c r="V61" s="145"/>
      <c r="W61" s="145"/>
      <c r="X61" s="145"/>
      <c r="Y61" s="145"/>
      <c r="Z61" s="145"/>
    </row>
    <row r="62" spans="1:26">
      <c r="A62" s="150"/>
      <c r="B62" s="150"/>
      <c r="C62" s="150"/>
      <c r="D62" s="150"/>
      <c r="E62" s="150"/>
      <c r="F62" s="150"/>
      <c r="G62" s="150"/>
      <c r="H62" s="150"/>
      <c r="I62" s="150"/>
      <c r="J62" s="150"/>
      <c r="K62" s="150"/>
      <c r="L62" s="150"/>
      <c r="M62" s="150"/>
      <c r="N62" s="169"/>
      <c r="O62" s="169"/>
      <c r="P62" s="169"/>
      <c r="Q62" s="169"/>
      <c r="R62" s="150"/>
      <c r="S62" s="150"/>
      <c r="T62" s="150"/>
      <c r="U62" s="145"/>
      <c r="V62" s="145"/>
      <c r="W62" s="145"/>
      <c r="X62" s="145"/>
      <c r="Y62" s="145"/>
      <c r="Z62" s="145"/>
    </row>
    <row r="63" spans="1:26">
      <c r="A63" s="150"/>
      <c r="B63" s="150"/>
      <c r="C63" s="150"/>
      <c r="D63" s="150"/>
      <c r="E63" s="150"/>
      <c r="F63" s="150"/>
      <c r="G63" s="150"/>
      <c r="H63" s="150"/>
      <c r="I63" s="150"/>
      <c r="J63" s="150"/>
      <c r="K63" s="150"/>
      <c r="L63" s="150"/>
      <c r="M63" s="150"/>
      <c r="N63" s="169"/>
      <c r="O63" s="169"/>
      <c r="P63" s="169"/>
      <c r="Q63" s="169"/>
      <c r="R63" s="150"/>
      <c r="S63" s="150"/>
      <c r="T63" s="150"/>
      <c r="U63" s="145"/>
      <c r="V63" s="145"/>
      <c r="W63" s="145"/>
      <c r="X63" s="145"/>
      <c r="Y63" s="145"/>
      <c r="Z63" s="145"/>
    </row>
    <row r="64" spans="1:26">
      <c r="A64" s="150"/>
      <c r="B64" s="150"/>
      <c r="C64" s="150"/>
      <c r="D64" s="150"/>
      <c r="E64" s="150"/>
      <c r="F64" s="150"/>
      <c r="G64" s="150"/>
      <c r="H64" s="150"/>
      <c r="I64" s="150"/>
      <c r="J64" s="150"/>
      <c r="K64" s="150"/>
      <c r="L64" s="150"/>
      <c r="M64" s="150"/>
      <c r="N64" s="169"/>
      <c r="O64" s="169"/>
      <c r="P64" s="169"/>
      <c r="Q64" s="169"/>
      <c r="R64" s="150"/>
      <c r="S64" s="150"/>
      <c r="T64" s="150"/>
      <c r="U64" s="145"/>
      <c r="V64" s="145"/>
      <c r="W64" s="145"/>
      <c r="X64" s="145"/>
      <c r="Y64" s="145"/>
      <c r="Z64" s="145"/>
    </row>
    <row r="65" spans="1:26">
      <c r="A65" s="150"/>
      <c r="B65" s="150"/>
      <c r="C65" s="150"/>
      <c r="D65" s="150"/>
      <c r="E65" s="150"/>
      <c r="F65" s="150"/>
      <c r="G65" s="150"/>
      <c r="H65" s="150"/>
      <c r="I65" s="150"/>
      <c r="J65" s="150"/>
      <c r="K65" s="150"/>
      <c r="L65" s="150"/>
      <c r="M65" s="150"/>
      <c r="N65" s="169"/>
      <c r="O65" s="169"/>
      <c r="P65" s="169"/>
      <c r="Q65" s="169"/>
      <c r="R65" s="150"/>
      <c r="S65" s="150"/>
      <c r="T65" s="150"/>
      <c r="U65" s="145"/>
      <c r="V65" s="145"/>
      <c r="W65" s="145"/>
      <c r="X65" s="145"/>
      <c r="Y65" s="145"/>
      <c r="Z65" s="145"/>
    </row>
    <row r="66" spans="1:26">
      <c r="A66" s="150"/>
      <c r="B66" s="150"/>
      <c r="C66" s="150"/>
      <c r="D66" s="150"/>
      <c r="E66" s="150"/>
      <c r="F66" s="150"/>
      <c r="G66" s="150"/>
      <c r="H66" s="150"/>
      <c r="I66" s="150"/>
      <c r="J66" s="150"/>
      <c r="K66" s="150"/>
      <c r="L66" s="150"/>
      <c r="M66" s="150"/>
      <c r="N66" s="169"/>
      <c r="O66" s="169"/>
      <c r="P66" s="169"/>
      <c r="Q66" s="169"/>
      <c r="R66" s="150"/>
      <c r="S66" s="150"/>
      <c r="T66" s="150"/>
      <c r="U66" s="145"/>
      <c r="V66" s="145"/>
      <c r="W66" s="145"/>
      <c r="X66" s="145"/>
      <c r="Y66" s="145"/>
      <c r="Z66" s="145"/>
    </row>
    <row r="67" spans="1:26">
      <c r="A67" s="149"/>
      <c r="B67" s="149"/>
      <c r="C67" s="149"/>
      <c r="D67" s="149"/>
      <c r="E67" s="149"/>
      <c r="F67" s="149"/>
      <c r="G67" s="149"/>
      <c r="H67" s="149"/>
      <c r="I67" s="149"/>
      <c r="J67" s="149"/>
      <c r="K67" s="149"/>
      <c r="L67" s="149"/>
      <c r="M67" s="149"/>
      <c r="N67" s="170"/>
      <c r="O67" s="170"/>
      <c r="P67" s="170"/>
      <c r="Q67" s="170"/>
      <c r="R67" s="149"/>
      <c r="S67" s="149"/>
      <c r="T67" s="149"/>
    </row>
    <row r="68" spans="1:26">
      <c r="A68" s="149"/>
      <c r="B68" s="149"/>
      <c r="C68" s="149"/>
      <c r="D68" s="149"/>
      <c r="E68" s="149"/>
      <c r="F68" s="149"/>
      <c r="G68" s="149"/>
      <c r="H68" s="149"/>
      <c r="I68" s="149"/>
      <c r="J68" s="149"/>
      <c r="K68" s="149"/>
      <c r="L68" s="149"/>
      <c r="M68" s="149"/>
      <c r="N68" s="170"/>
      <c r="O68" s="170"/>
      <c r="P68" s="170"/>
      <c r="Q68" s="170"/>
      <c r="R68" s="149"/>
      <c r="S68" s="149"/>
      <c r="T68" s="149"/>
    </row>
    <row r="69" spans="1:26">
      <c r="A69" s="149"/>
      <c r="B69" s="149"/>
      <c r="C69" s="149"/>
      <c r="D69" s="149"/>
      <c r="E69" s="149"/>
      <c r="F69" s="149"/>
      <c r="G69" s="149"/>
      <c r="H69" s="149"/>
      <c r="I69" s="149"/>
      <c r="J69" s="149"/>
      <c r="K69" s="149"/>
      <c r="L69" s="149"/>
      <c r="M69" s="149"/>
      <c r="N69" s="170"/>
      <c r="O69" s="170"/>
      <c r="P69" s="170"/>
      <c r="Q69" s="170"/>
      <c r="R69" s="149"/>
      <c r="S69" s="149"/>
      <c r="T69" s="149"/>
    </row>
    <row r="70" spans="1:26">
      <c r="A70" s="149"/>
      <c r="B70" s="149"/>
      <c r="C70" s="149"/>
      <c r="D70" s="149"/>
      <c r="E70" s="149"/>
      <c r="F70" s="149"/>
      <c r="G70" s="149"/>
      <c r="H70" s="149"/>
      <c r="I70" s="149"/>
      <c r="J70" s="149"/>
      <c r="K70" s="149"/>
      <c r="L70" s="149"/>
      <c r="M70" s="149"/>
      <c r="N70" s="170"/>
      <c r="O70" s="170"/>
      <c r="P70" s="170"/>
      <c r="Q70" s="170"/>
      <c r="R70" s="149"/>
      <c r="S70" s="149"/>
      <c r="T70" s="149"/>
    </row>
    <row r="71" spans="1:26">
      <c r="A71" s="149"/>
      <c r="B71" s="149"/>
      <c r="C71" s="149"/>
      <c r="D71" s="149"/>
      <c r="E71" s="149"/>
      <c r="F71" s="149"/>
      <c r="G71" s="149"/>
      <c r="H71" s="149"/>
      <c r="I71" s="149"/>
      <c r="J71" s="149"/>
      <c r="K71" s="149"/>
      <c r="L71" s="149"/>
      <c r="M71" s="149"/>
      <c r="N71" s="170"/>
      <c r="O71" s="170"/>
      <c r="P71" s="170"/>
      <c r="Q71" s="170"/>
      <c r="R71" s="149"/>
      <c r="S71" s="149"/>
      <c r="T71" s="149"/>
    </row>
    <row r="72" spans="1:26">
      <c r="A72" s="149"/>
      <c r="B72" s="149"/>
      <c r="C72" s="149"/>
      <c r="D72" s="149"/>
      <c r="E72" s="149"/>
      <c r="F72" s="149"/>
      <c r="G72" s="149"/>
      <c r="H72" s="149"/>
      <c r="I72" s="149"/>
      <c r="J72" s="149"/>
      <c r="K72" s="149"/>
      <c r="L72" s="149"/>
      <c r="M72" s="149"/>
      <c r="N72" s="170"/>
      <c r="O72" s="170"/>
      <c r="P72" s="170"/>
      <c r="Q72" s="170"/>
      <c r="R72" s="149"/>
      <c r="S72" s="149"/>
      <c r="T72" s="149"/>
    </row>
    <row r="73" spans="1:26">
      <c r="A73" s="149"/>
      <c r="B73" s="149"/>
      <c r="C73" s="149"/>
      <c r="D73" s="149"/>
      <c r="E73" s="149"/>
      <c r="F73" s="149"/>
      <c r="G73" s="149"/>
      <c r="H73" s="149"/>
      <c r="I73" s="149"/>
      <c r="J73" s="149"/>
      <c r="K73" s="149"/>
      <c r="L73" s="149"/>
      <c r="M73" s="149"/>
      <c r="N73" s="170"/>
      <c r="O73" s="170"/>
      <c r="P73" s="170"/>
      <c r="Q73" s="170"/>
      <c r="R73" s="149"/>
      <c r="S73" s="149"/>
      <c r="T73" s="149"/>
    </row>
    <row r="74" spans="1:26">
      <c r="A74" s="149"/>
      <c r="B74" s="149"/>
      <c r="C74" s="149"/>
      <c r="D74" s="149"/>
      <c r="E74" s="149"/>
      <c r="F74" s="149"/>
      <c r="G74" s="149"/>
      <c r="H74" s="149"/>
      <c r="I74" s="149"/>
      <c r="J74" s="149"/>
      <c r="K74" s="149"/>
      <c r="L74" s="149"/>
      <c r="M74" s="149"/>
      <c r="N74" s="170"/>
      <c r="O74" s="170"/>
      <c r="P74" s="170"/>
      <c r="Q74" s="170"/>
      <c r="R74" s="149"/>
      <c r="S74" s="149"/>
      <c r="T74" s="149"/>
    </row>
    <row r="75" spans="1:26">
      <c r="A75" s="149"/>
      <c r="B75" s="149"/>
      <c r="C75" s="149"/>
      <c r="D75" s="149"/>
      <c r="E75" s="149"/>
      <c r="F75" s="149"/>
      <c r="G75" s="149"/>
      <c r="H75" s="149"/>
      <c r="I75" s="149"/>
      <c r="J75" s="149"/>
      <c r="K75" s="149"/>
      <c r="L75" s="149"/>
      <c r="M75" s="149"/>
      <c r="N75" s="170"/>
      <c r="O75" s="170"/>
      <c r="P75" s="170"/>
      <c r="Q75" s="170"/>
      <c r="R75" s="149"/>
      <c r="S75" s="149"/>
      <c r="T75" s="149"/>
    </row>
    <row r="76" spans="1:26">
      <c r="A76" s="149"/>
      <c r="B76" s="149"/>
      <c r="C76" s="149"/>
      <c r="D76" s="149"/>
      <c r="E76" s="149"/>
      <c r="F76" s="149"/>
      <c r="G76" s="149"/>
      <c r="H76" s="149"/>
      <c r="I76" s="149"/>
      <c r="J76" s="149"/>
      <c r="K76" s="149"/>
      <c r="L76" s="149"/>
      <c r="M76" s="149"/>
      <c r="N76" s="170"/>
      <c r="O76" s="170"/>
      <c r="P76" s="170"/>
      <c r="Q76" s="170"/>
      <c r="R76" s="149"/>
      <c r="S76" s="149"/>
      <c r="T76" s="149"/>
    </row>
    <row r="77" spans="1:26">
      <c r="A77" s="149"/>
      <c r="B77" s="149"/>
      <c r="C77" s="149"/>
      <c r="D77" s="149"/>
      <c r="E77" s="149"/>
      <c r="F77" s="149"/>
      <c r="G77" s="149"/>
      <c r="H77" s="149"/>
      <c r="I77" s="149"/>
      <c r="J77" s="149"/>
      <c r="K77" s="149"/>
      <c r="L77" s="149"/>
      <c r="M77" s="149"/>
      <c r="N77" s="170"/>
      <c r="O77" s="170"/>
      <c r="P77" s="170"/>
      <c r="Q77" s="170"/>
      <c r="R77" s="149"/>
      <c r="S77" s="149"/>
      <c r="T77" s="149"/>
    </row>
    <row r="78" spans="1:26">
      <c r="A78" s="149"/>
      <c r="B78" s="149"/>
      <c r="C78" s="149"/>
      <c r="D78" s="149"/>
      <c r="E78" s="149"/>
      <c r="F78" s="149"/>
      <c r="G78" s="149"/>
      <c r="H78" s="149"/>
      <c r="I78" s="149"/>
      <c r="J78" s="149"/>
      <c r="K78" s="149"/>
      <c r="L78" s="149"/>
      <c r="M78" s="149"/>
      <c r="N78" s="170"/>
      <c r="O78" s="170"/>
      <c r="P78" s="170"/>
      <c r="Q78" s="170"/>
      <c r="R78" s="149"/>
      <c r="S78" s="149"/>
      <c r="T78" s="149"/>
    </row>
    <row r="79" spans="1:26">
      <c r="A79" s="149"/>
      <c r="B79" s="149"/>
      <c r="C79" s="149"/>
      <c r="D79" s="149"/>
      <c r="E79" s="149"/>
      <c r="F79" s="149"/>
      <c r="G79" s="149"/>
      <c r="H79" s="149"/>
      <c r="I79" s="149"/>
      <c r="J79" s="149"/>
      <c r="K79" s="149"/>
      <c r="L79" s="149"/>
      <c r="M79" s="149"/>
      <c r="N79" s="170"/>
      <c r="O79" s="170"/>
      <c r="P79" s="170"/>
      <c r="Q79" s="170"/>
      <c r="R79" s="149"/>
      <c r="S79" s="149"/>
      <c r="T79" s="149"/>
    </row>
    <row r="80" spans="1:26">
      <c r="A80" s="149"/>
      <c r="B80" s="149"/>
      <c r="C80" s="149"/>
      <c r="D80" s="149"/>
      <c r="E80" s="149"/>
      <c r="F80" s="149"/>
      <c r="G80" s="149"/>
      <c r="H80" s="149"/>
      <c r="I80" s="149"/>
      <c r="J80" s="149"/>
      <c r="K80" s="149"/>
      <c r="L80" s="149"/>
      <c r="M80" s="149"/>
      <c r="N80" s="170"/>
      <c r="O80" s="170"/>
      <c r="P80" s="170"/>
      <c r="Q80" s="170"/>
      <c r="R80" s="149"/>
      <c r="S80" s="149"/>
      <c r="T80" s="149"/>
    </row>
    <row r="81" spans="1:20">
      <c r="A81" s="149"/>
      <c r="B81" s="149"/>
      <c r="C81" s="149"/>
      <c r="D81" s="149"/>
      <c r="E81" s="149"/>
      <c r="F81" s="149"/>
      <c r="G81" s="149"/>
      <c r="H81" s="149"/>
      <c r="I81" s="149"/>
      <c r="J81" s="149"/>
      <c r="K81" s="149"/>
      <c r="L81" s="149"/>
      <c r="M81" s="149"/>
      <c r="N81" s="170"/>
      <c r="O81" s="170"/>
      <c r="P81" s="170"/>
      <c r="Q81" s="170"/>
      <c r="R81" s="149"/>
      <c r="S81" s="149"/>
      <c r="T81" s="149"/>
    </row>
    <row r="82" spans="1:20">
      <c r="A82" s="149"/>
      <c r="B82" s="149"/>
      <c r="C82" s="149"/>
      <c r="D82" s="149"/>
      <c r="E82" s="149"/>
      <c r="F82" s="149"/>
      <c r="G82" s="149"/>
      <c r="H82" s="149"/>
      <c r="I82" s="149"/>
      <c r="J82" s="149"/>
      <c r="K82" s="149"/>
      <c r="L82" s="149"/>
      <c r="M82" s="149"/>
      <c r="N82" s="170"/>
      <c r="O82" s="170"/>
      <c r="P82" s="170"/>
      <c r="Q82" s="170"/>
      <c r="R82" s="149"/>
      <c r="S82" s="149"/>
      <c r="T82" s="149"/>
    </row>
    <row r="83" spans="1:20">
      <c r="A83" s="149"/>
      <c r="B83" s="149"/>
      <c r="C83" s="149"/>
      <c r="D83" s="149"/>
      <c r="E83" s="149"/>
      <c r="F83" s="149"/>
      <c r="G83" s="149"/>
      <c r="H83" s="149"/>
      <c r="I83" s="149"/>
      <c r="J83" s="149"/>
      <c r="K83" s="149"/>
      <c r="L83" s="149"/>
      <c r="M83" s="149"/>
      <c r="N83" s="170"/>
      <c r="O83" s="170"/>
      <c r="P83" s="170"/>
      <c r="Q83" s="170"/>
      <c r="R83" s="149"/>
      <c r="S83" s="149"/>
      <c r="T83" s="149"/>
    </row>
    <row r="84" spans="1:20">
      <c r="A84" s="149"/>
      <c r="B84" s="149"/>
      <c r="C84" s="149"/>
      <c r="D84" s="149"/>
      <c r="E84" s="149"/>
      <c r="F84" s="149"/>
      <c r="G84" s="149"/>
      <c r="H84" s="149"/>
      <c r="I84" s="149"/>
      <c r="J84" s="149"/>
      <c r="K84" s="149"/>
      <c r="L84" s="149"/>
      <c r="M84" s="149"/>
      <c r="N84" s="170"/>
      <c r="O84" s="170"/>
      <c r="P84" s="170"/>
      <c r="Q84" s="170"/>
      <c r="R84" s="149"/>
      <c r="S84" s="149"/>
      <c r="T84" s="149"/>
    </row>
    <row r="85" spans="1:20">
      <c r="A85" s="149"/>
      <c r="B85" s="149"/>
      <c r="C85" s="149"/>
      <c r="D85" s="149"/>
      <c r="E85" s="149"/>
      <c r="F85" s="149"/>
      <c r="G85" s="149"/>
      <c r="H85" s="149"/>
      <c r="I85" s="149"/>
      <c r="J85" s="149"/>
      <c r="K85" s="149"/>
      <c r="L85" s="149"/>
      <c r="M85" s="149"/>
      <c r="N85" s="170"/>
      <c r="O85" s="170"/>
      <c r="P85" s="170"/>
      <c r="Q85" s="170"/>
      <c r="R85" s="149"/>
      <c r="S85" s="149"/>
      <c r="T85" s="149"/>
    </row>
    <row r="86" spans="1:20">
      <c r="A86" s="149"/>
      <c r="B86" s="149"/>
      <c r="C86" s="149"/>
      <c r="D86" s="149"/>
      <c r="E86" s="149"/>
      <c r="F86" s="149"/>
      <c r="G86" s="149"/>
      <c r="H86" s="149"/>
      <c r="I86" s="149"/>
      <c r="J86" s="149"/>
      <c r="K86" s="149"/>
      <c r="L86" s="149"/>
      <c r="M86" s="149"/>
      <c r="N86" s="170"/>
      <c r="O86" s="170"/>
      <c r="P86" s="170"/>
      <c r="Q86" s="170"/>
      <c r="R86" s="149"/>
      <c r="S86" s="149"/>
      <c r="T86" s="149"/>
    </row>
    <row r="87" spans="1:20">
      <c r="A87" s="149"/>
      <c r="B87" s="149"/>
      <c r="C87" s="149"/>
      <c r="D87" s="149"/>
      <c r="E87" s="149"/>
      <c r="F87" s="149"/>
      <c r="G87" s="149"/>
      <c r="H87" s="149"/>
      <c r="I87" s="149"/>
      <c r="J87" s="149"/>
      <c r="K87" s="149"/>
      <c r="L87" s="149"/>
      <c r="M87" s="149"/>
      <c r="N87" s="170"/>
      <c r="O87" s="170"/>
      <c r="P87" s="170"/>
      <c r="Q87" s="170"/>
      <c r="R87" s="149"/>
      <c r="S87" s="149"/>
      <c r="T87" s="149"/>
    </row>
    <row r="88" spans="1:20">
      <c r="A88" s="149"/>
      <c r="B88" s="149"/>
      <c r="C88" s="149"/>
      <c r="D88" s="149"/>
      <c r="E88" s="149"/>
      <c r="F88" s="149"/>
      <c r="G88" s="149"/>
      <c r="H88" s="149"/>
      <c r="I88" s="149"/>
      <c r="J88" s="149"/>
      <c r="K88" s="149"/>
      <c r="L88" s="149"/>
      <c r="M88" s="149"/>
      <c r="N88" s="170"/>
      <c r="O88" s="170"/>
      <c r="P88" s="170"/>
      <c r="Q88" s="170"/>
      <c r="R88" s="149"/>
      <c r="S88" s="149"/>
      <c r="T88" s="149"/>
    </row>
    <row r="89" spans="1:20">
      <c r="A89" s="149"/>
      <c r="B89" s="149"/>
      <c r="C89" s="149"/>
      <c r="D89" s="149"/>
      <c r="E89" s="149"/>
      <c r="F89" s="149"/>
      <c r="G89" s="149"/>
      <c r="H89" s="149"/>
      <c r="I89" s="149"/>
      <c r="J89" s="149"/>
      <c r="K89" s="149"/>
      <c r="L89" s="149"/>
      <c r="M89" s="149"/>
      <c r="N89" s="170"/>
      <c r="O89" s="170"/>
      <c r="P89" s="170"/>
      <c r="Q89" s="170"/>
      <c r="R89" s="149"/>
      <c r="S89" s="149"/>
      <c r="T89" s="149"/>
    </row>
    <row r="90" spans="1:20">
      <c r="A90" s="149"/>
      <c r="B90" s="149"/>
      <c r="C90" s="149"/>
      <c r="D90" s="149"/>
      <c r="E90" s="149"/>
      <c r="F90" s="149"/>
      <c r="G90" s="149"/>
      <c r="H90" s="149"/>
      <c r="I90" s="149"/>
      <c r="J90" s="149"/>
      <c r="K90" s="149"/>
      <c r="L90" s="149"/>
      <c r="M90" s="149"/>
      <c r="N90" s="170"/>
      <c r="O90" s="170"/>
      <c r="P90" s="170"/>
      <c r="Q90" s="170"/>
      <c r="R90" s="149"/>
      <c r="S90" s="149"/>
      <c r="T90" s="149"/>
    </row>
    <row r="91" spans="1:20">
      <c r="A91" s="149"/>
      <c r="B91" s="149"/>
      <c r="C91" s="149"/>
      <c r="D91" s="149"/>
      <c r="E91" s="149"/>
      <c r="F91" s="149"/>
      <c r="G91" s="149"/>
      <c r="H91" s="149"/>
      <c r="I91" s="149"/>
      <c r="J91" s="149"/>
      <c r="K91" s="149"/>
      <c r="L91" s="149"/>
      <c r="M91" s="149"/>
      <c r="N91" s="170"/>
      <c r="O91" s="170"/>
      <c r="P91" s="170"/>
      <c r="Q91" s="170"/>
      <c r="R91" s="149"/>
      <c r="S91" s="149"/>
      <c r="T91" s="149"/>
    </row>
    <row r="92" spans="1:20">
      <c r="A92" s="149"/>
      <c r="B92" s="149"/>
      <c r="C92" s="149"/>
      <c r="D92" s="149"/>
      <c r="E92" s="149"/>
      <c r="F92" s="149"/>
      <c r="G92" s="149"/>
      <c r="H92" s="149"/>
      <c r="I92" s="149"/>
      <c r="J92" s="149"/>
      <c r="K92" s="149"/>
      <c r="L92" s="149"/>
      <c r="M92" s="149"/>
      <c r="N92" s="170"/>
      <c r="O92" s="170"/>
      <c r="P92" s="170"/>
      <c r="Q92" s="170"/>
      <c r="R92" s="149"/>
      <c r="S92" s="149"/>
      <c r="T92" s="149"/>
    </row>
    <row r="93" spans="1:20">
      <c r="A93" s="149"/>
      <c r="B93" s="149"/>
      <c r="C93" s="149"/>
      <c r="D93" s="149"/>
      <c r="E93" s="149"/>
      <c r="F93" s="149"/>
      <c r="G93" s="149"/>
      <c r="H93" s="149"/>
      <c r="I93" s="149"/>
      <c r="J93" s="149"/>
      <c r="K93" s="149"/>
      <c r="L93" s="149"/>
      <c r="M93" s="149"/>
      <c r="N93" s="170"/>
      <c r="O93" s="170"/>
      <c r="P93" s="170"/>
      <c r="Q93" s="170"/>
      <c r="R93" s="149"/>
      <c r="S93" s="149"/>
      <c r="T93" s="149"/>
    </row>
    <row r="94" spans="1:20">
      <c r="A94" s="149"/>
      <c r="B94" s="149"/>
      <c r="C94" s="149"/>
      <c r="D94" s="149"/>
      <c r="E94" s="149"/>
      <c r="F94" s="149"/>
      <c r="G94" s="149"/>
      <c r="H94" s="149"/>
      <c r="I94" s="149"/>
      <c r="J94" s="149"/>
      <c r="K94" s="149"/>
      <c r="L94" s="149"/>
      <c r="M94" s="149"/>
      <c r="N94" s="170"/>
      <c r="O94" s="170"/>
      <c r="P94" s="170"/>
      <c r="Q94" s="170"/>
      <c r="R94" s="149"/>
      <c r="S94" s="149"/>
      <c r="T94" s="149"/>
    </row>
    <row r="95" spans="1:20">
      <c r="A95" s="149"/>
      <c r="B95" s="149"/>
      <c r="C95" s="149"/>
      <c r="D95" s="149"/>
      <c r="E95" s="149"/>
      <c r="F95" s="149"/>
      <c r="G95" s="149"/>
      <c r="H95" s="149"/>
      <c r="I95" s="149"/>
      <c r="J95" s="149"/>
      <c r="K95" s="149"/>
      <c r="L95" s="149"/>
      <c r="M95" s="149"/>
      <c r="N95" s="170"/>
      <c r="O95" s="170"/>
      <c r="P95" s="170"/>
      <c r="Q95" s="170"/>
      <c r="R95" s="149"/>
      <c r="S95" s="149"/>
      <c r="T95" s="149"/>
    </row>
    <row r="96" spans="1:20">
      <c r="A96" s="149"/>
      <c r="B96" s="149"/>
      <c r="C96" s="149"/>
      <c r="D96" s="149"/>
      <c r="E96" s="149"/>
      <c r="F96" s="149"/>
      <c r="G96" s="149"/>
      <c r="H96" s="149"/>
      <c r="I96" s="149"/>
      <c r="J96" s="149"/>
      <c r="K96" s="149"/>
      <c r="L96" s="149"/>
      <c r="M96" s="149"/>
      <c r="N96" s="170"/>
      <c r="O96" s="170"/>
      <c r="P96" s="170"/>
      <c r="Q96" s="170"/>
      <c r="R96" s="149"/>
      <c r="S96" s="149"/>
      <c r="T96" s="149"/>
    </row>
    <row r="97" spans="1:20">
      <c r="A97" s="149"/>
      <c r="B97" s="149"/>
      <c r="C97" s="149"/>
      <c r="D97" s="149"/>
      <c r="E97" s="149"/>
      <c r="F97" s="149"/>
      <c r="G97" s="149"/>
      <c r="H97" s="149"/>
      <c r="I97" s="149"/>
      <c r="J97" s="149"/>
      <c r="K97" s="149"/>
      <c r="L97" s="149"/>
      <c r="M97" s="149"/>
      <c r="N97" s="170"/>
      <c r="O97" s="170"/>
      <c r="P97" s="170"/>
      <c r="Q97" s="170"/>
      <c r="R97" s="149"/>
      <c r="S97" s="149"/>
      <c r="T97" s="149"/>
    </row>
    <row r="98" spans="1:20">
      <c r="A98" s="149"/>
      <c r="B98" s="149"/>
      <c r="C98" s="149"/>
      <c r="D98" s="149"/>
      <c r="E98" s="149"/>
      <c r="F98" s="149"/>
      <c r="G98" s="149"/>
      <c r="H98" s="149"/>
      <c r="I98" s="149"/>
      <c r="J98" s="149"/>
      <c r="K98" s="149"/>
      <c r="L98" s="149"/>
      <c r="M98" s="149"/>
      <c r="N98" s="170"/>
      <c r="O98" s="170"/>
      <c r="P98" s="170"/>
      <c r="Q98" s="170"/>
      <c r="R98" s="149"/>
      <c r="S98" s="149"/>
      <c r="T98" s="149"/>
    </row>
    <row r="99" spans="1:20">
      <c r="A99" s="149"/>
      <c r="B99" s="149"/>
      <c r="C99" s="149"/>
      <c r="D99" s="149"/>
      <c r="E99" s="149"/>
      <c r="F99" s="149"/>
      <c r="G99" s="149"/>
      <c r="H99" s="149"/>
      <c r="I99" s="149"/>
      <c r="J99" s="149"/>
      <c r="K99" s="149"/>
      <c r="L99" s="149"/>
      <c r="M99" s="149"/>
      <c r="N99" s="170"/>
      <c r="O99" s="170"/>
      <c r="P99" s="170"/>
      <c r="Q99" s="170"/>
      <c r="R99" s="149"/>
      <c r="S99" s="149"/>
      <c r="T99" s="149"/>
    </row>
    <row r="100" spans="1:20">
      <c r="A100" s="149"/>
      <c r="B100" s="149"/>
      <c r="C100" s="149"/>
      <c r="D100" s="149"/>
      <c r="E100" s="149"/>
      <c r="F100" s="149"/>
      <c r="G100" s="149"/>
      <c r="H100" s="149"/>
      <c r="I100" s="149"/>
      <c r="J100" s="149"/>
      <c r="K100" s="149"/>
      <c r="L100" s="149"/>
      <c r="M100" s="149"/>
      <c r="N100" s="170"/>
      <c r="O100" s="170"/>
      <c r="P100" s="170"/>
      <c r="Q100" s="170"/>
      <c r="R100" s="149"/>
      <c r="S100" s="149"/>
      <c r="T100" s="149"/>
    </row>
  </sheetData>
  <sortState xmlns:xlrd2="http://schemas.microsoft.com/office/spreadsheetml/2017/richdata2" ref="A7:U100">
    <sortCondition ref="A7:A100"/>
  </sortState>
  <mergeCells count="1">
    <mergeCell ref="A5:J5"/>
  </mergeCells>
  <conditionalFormatting sqref="A7:T100">
    <cfRule type="expression" dxfId="1" priority="1">
      <formula>$A7="Totaal:"</formula>
    </cfRule>
    <cfRule type="expression" dxfId="0" priority="2">
      <formula>$A7&lt;&gt;""</formula>
    </cfRule>
  </conditionalFormatting>
  <pageMargins left="0.23622047244094491" right="0.23622047244094491" top="0.74803149606299213" bottom="0.74803149606299213" header="0.31496062992125984" footer="0.31496062992125984"/>
  <pageSetup paperSize="9" scale="55" fitToHeight="2" pageOrder="overThenDown" orientation="portrait" horizontalDpi="4294967295" verticalDpi="4294967295"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wbInterneFacturatie"/>
  <dimension ref="B1:O107"/>
  <sheetViews>
    <sheetView workbookViewId="0">
      <pane ySplit="6" topLeftCell="A7" activePane="bottomLeft" state="frozen"/>
      <selection activeCell="A4" sqref="A4"/>
      <selection pane="bottomLeft" activeCell="F2" sqref="F2"/>
    </sheetView>
  </sheetViews>
  <sheetFormatPr defaultRowHeight="15"/>
  <cols>
    <col min="1" max="1" width="3.140625" customWidth="1"/>
    <col min="2" max="2" width="7" customWidth="1"/>
    <col min="3" max="3" width="43.28515625" customWidth="1"/>
    <col min="4" max="4" width="7.5703125" bestFit="1" customWidth="1"/>
    <col min="6" max="6" width="13.140625" bestFit="1" customWidth="1"/>
    <col min="7" max="7" width="1.85546875" customWidth="1"/>
  </cols>
  <sheetData>
    <row r="1" spans="2:15" ht="73.349999999999994" customHeight="1">
      <c r="O1" t="e">
        <f>MAX(WK_1_6!#REF!,WK_7_12!#REF!,WK_13_18!#REF!)</f>
        <v>#REF!</v>
      </c>
    </row>
    <row r="2" spans="2:15" ht="18.75">
      <c r="C2" s="6" t="s">
        <v>534</v>
      </c>
    </row>
    <row r="3" spans="2:15">
      <c r="B3" t="s">
        <v>535</v>
      </c>
      <c r="C3" t="s">
        <v>206</v>
      </c>
    </row>
    <row r="4" spans="2:15">
      <c r="B4" t="s">
        <v>536</v>
      </c>
      <c r="C4" t="s">
        <v>148</v>
      </c>
    </row>
    <row r="6" spans="2:15">
      <c r="B6" t="s">
        <v>537</v>
      </c>
      <c r="C6" t="s">
        <v>532</v>
      </c>
      <c r="D6" t="s">
        <v>6</v>
      </c>
      <c r="E6" t="s">
        <v>173</v>
      </c>
      <c r="F6" t="s">
        <v>538</v>
      </c>
    </row>
    <row r="7" spans="2:15">
      <c r="B7" t="e">
        <f>IF(MAX(B$6:B6)+1&gt;O$1,"",MAX(B$6:B6)+1)</f>
        <v>#REF!</v>
      </c>
      <c r="C7" t="e">
        <f>IF(B7="","",IFERROR(INDEX(WK_1_6!#REF!,MATCH(B7,WK_1_6!#REF!,0))&amp;" - Week "&amp;INDEX(WK_1_6!#REF!,MATCH(B7,WK_1_6!#REF!,0)),IFERROR(INDEX(WK_7_12!#REF!,MATCH(B7,WK_7_12!#REF!,0))&amp;" - Week "&amp;INDEX(WK_7_12!#REF!,MATCH(B7,WK_7_12!#REF!,0)),IFERROR(INDEX(WK_13_18!#REF!,MATCH(B7,WK_13_18!#REF!,0))&amp;" - Week "&amp;INDEX(WK_13_18!#REF!,MATCH(B7,WK_13_18!#REF!,0)),""))))</f>
        <v>#REF!</v>
      </c>
      <c r="D7" t="e">
        <f>IF(B7="","",IFERROR(INDEX(WK_1_6!#REF!,MATCH(B7,WK_1_6!#REF!,0)),IFERROR(INDEX(WK_7_12!#REF!,MATCH(B7,WK_7_12!#REF!,0)),IFERROR(INDEX(WK_13_18!#REF!,MATCH(B7,WK_13_18!#REF!,0)),""))))</f>
        <v>#REF!</v>
      </c>
      <c r="E7" s="7" t="e">
        <f>IF(B7="","",INDEX(Gegevens!BF:BF,MATCH(LEFT(C7,SEARCH(" - week",C7)-1),Gegevens!AC:AC,0)))</f>
        <v>#REF!</v>
      </c>
      <c r="F7" s="7" t="e">
        <f>IF(B7="","",E7*D7)</f>
        <v>#REF!</v>
      </c>
    </row>
    <row r="8" spans="2:15">
      <c r="B8" t="e">
        <f>IF(MAX(B$6:B7)+1&gt;O$1,"",MAX(B$6:B7)+1)</f>
        <v>#REF!</v>
      </c>
      <c r="C8" t="e">
        <f>IF(B8="","",IFERROR(INDEX(WK_1_6!#REF!,MATCH(B8,WK_1_6!#REF!,0))&amp;" - Week "&amp;INDEX(WK_1_6!#REF!,MATCH(B8,WK_1_6!#REF!,0)),IFERROR(INDEX(WK_7_12!#REF!,MATCH(B8,WK_7_12!#REF!,0))&amp;" - Week "&amp;INDEX(WK_7_12!#REF!,MATCH(B8,WK_7_12!#REF!,0)),IFERROR(INDEX(WK_13_18!#REF!,MATCH(B8,WK_13_18!#REF!,0))&amp;" - Week "&amp;INDEX(WK_13_18!#REF!,MATCH(B8,WK_13_18!#REF!,0)),""))))</f>
        <v>#REF!</v>
      </c>
      <c r="D8" t="e">
        <f>IF(B8="","",IFERROR(INDEX(WK_1_6!#REF!,MATCH(B8,WK_1_6!#REF!,0)),IFERROR(INDEX(WK_7_12!#REF!,MATCH(B8,WK_7_12!#REF!,0)),IFERROR(INDEX(WK_13_18!#REF!,MATCH(B8,WK_13_18!#REF!,0)),""))))</f>
        <v>#REF!</v>
      </c>
      <c r="E8" s="7" t="e">
        <f>IF(B8="","",INDEX(Gegevens!BF:BF,MATCH(LEFT(C8,SEARCH(" - week",C8)-1),Gegevens!AC:AC,0)))</f>
        <v>#REF!</v>
      </c>
      <c r="F8" s="7" t="e">
        <f t="shared" ref="F8:F71" si="0">IF(B8="","",E8*D8)</f>
        <v>#REF!</v>
      </c>
    </row>
    <row r="9" spans="2:15">
      <c r="B9" t="e">
        <f>IF(MAX(B$6:B8)+1&gt;O$1,"",MAX(B$6:B8)+1)</f>
        <v>#REF!</v>
      </c>
      <c r="C9" t="e">
        <f>IF(B9="","",IFERROR(INDEX(WK_1_6!#REF!,MATCH(B9,WK_1_6!#REF!,0))&amp;" - Week "&amp;INDEX(WK_1_6!#REF!,MATCH(B9,WK_1_6!#REF!,0)),IFERROR(INDEX(WK_7_12!#REF!,MATCH(B9,WK_7_12!#REF!,0))&amp;" - Week "&amp;INDEX(WK_7_12!#REF!,MATCH(B9,WK_7_12!#REF!,0)),IFERROR(INDEX(WK_13_18!#REF!,MATCH(B9,WK_13_18!#REF!,0))&amp;" - Week "&amp;INDEX(WK_13_18!#REF!,MATCH(B9,WK_13_18!#REF!,0)),""))))</f>
        <v>#REF!</v>
      </c>
      <c r="D9" t="e">
        <f>IF(B9="","",IFERROR(INDEX(WK_1_6!#REF!,MATCH(B9,WK_1_6!#REF!,0)),IFERROR(INDEX(WK_7_12!#REF!,MATCH(B9,WK_7_12!#REF!,0)),IFERROR(INDEX(WK_13_18!#REF!,MATCH(B9,WK_13_18!#REF!,0)),""))))</f>
        <v>#REF!</v>
      </c>
      <c r="E9" s="7" t="e">
        <f>IF(B9="","",INDEX(Gegevens!BF:BF,MATCH(LEFT(C9,SEARCH(" - week",C9)-1),Gegevens!AC:AC,0)))</f>
        <v>#REF!</v>
      </c>
      <c r="F9" s="7" t="e">
        <f t="shared" si="0"/>
        <v>#REF!</v>
      </c>
    </row>
    <row r="10" spans="2:15">
      <c r="B10" t="e">
        <f>IF(MAX(B$6:B9)+1&gt;O$1,"",MAX(B$6:B9)+1)</f>
        <v>#REF!</v>
      </c>
      <c r="C10" t="e">
        <f>IF(B10="","",IFERROR(INDEX(WK_1_6!#REF!,MATCH(B10,WK_1_6!#REF!,0))&amp;" - Week "&amp;INDEX(WK_1_6!#REF!,MATCH(B10,WK_1_6!#REF!,0)),IFERROR(INDEX(WK_7_12!#REF!,MATCH(B10,WK_7_12!#REF!,0))&amp;" - Week "&amp;INDEX(WK_7_12!#REF!,MATCH(B10,WK_7_12!#REF!,0)),IFERROR(INDEX(WK_13_18!#REF!,MATCH(B10,WK_13_18!#REF!,0))&amp;" - Week "&amp;INDEX(WK_13_18!#REF!,MATCH(B10,WK_13_18!#REF!,0)),""))))</f>
        <v>#REF!</v>
      </c>
      <c r="D10" t="e">
        <f>IF(B10="","",IFERROR(INDEX(WK_1_6!#REF!,MATCH(B10,WK_1_6!#REF!,0)),IFERROR(INDEX(WK_7_12!#REF!,MATCH(B10,WK_7_12!#REF!,0)),IFERROR(INDEX(WK_13_18!#REF!,MATCH(B10,WK_13_18!#REF!,0)),""))))</f>
        <v>#REF!</v>
      </c>
      <c r="E10" s="7" t="e">
        <f>IF(B10="","",INDEX(Gegevens!BF:BF,MATCH(LEFT(C10,SEARCH(" - week",C10)-1),Gegevens!AC:AC,0)))</f>
        <v>#REF!</v>
      </c>
      <c r="F10" s="7" t="e">
        <f t="shared" si="0"/>
        <v>#REF!</v>
      </c>
    </row>
    <row r="11" spans="2:15">
      <c r="B11" t="e">
        <f>IF(MAX(B$6:B10)+1&gt;O$1,"",MAX(B$6:B10)+1)</f>
        <v>#REF!</v>
      </c>
      <c r="C11" t="e">
        <f>IF(B11="","",IFERROR(INDEX(WK_1_6!#REF!,MATCH(B11,WK_1_6!#REF!,0))&amp;" - Week "&amp;INDEX(WK_1_6!#REF!,MATCH(B11,WK_1_6!#REF!,0)),IFERROR(INDEX(WK_7_12!#REF!,MATCH(B11,WK_7_12!#REF!,0))&amp;" - Week "&amp;INDEX(WK_7_12!#REF!,MATCH(B11,WK_7_12!#REF!,0)),IFERROR(INDEX(WK_13_18!#REF!,MATCH(B11,WK_13_18!#REF!,0))&amp;" - Week "&amp;INDEX(WK_13_18!#REF!,MATCH(B11,WK_13_18!#REF!,0)),""))))</f>
        <v>#REF!</v>
      </c>
      <c r="D11" t="e">
        <f>IF(B11="","",IFERROR(INDEX(WK_1_6!#REF!,MATCH(B11,WK_1_6!#REF!,0)),IFERROR(INDEX(WK_7_12!#REF!,MATCH(B11,WK_7_12!#REF!,0)),IFERROR(INDEX(WK_13_18!#REF!,MATCH(B11,WK_13_18!#REF!,0)),""))))</f>
        <v>#REF!</v>
      </c>
      <c r="E11" s="7" t="e">
        <f>IF(B11="","",INDEX(Gegevens!BF:BF,MATCH(LEFT(C11,SEARCH(" - week",C11)-1),Gegevens!AC:AC,0)))</f>
        <v>#REF!</v>
      </c>
      <c r="F11" s="7" t="e">
        <f t="shared" si="0"/>
        <v>#REF!</v>
      </c>
    </row>
    <row r="12" spans="2:15">
      <c r="B12" t="e">
        <f>IF(MAX(B$6:B11)+1&gt;O$1,"",MAX(B$6:B11)+1)</f>
        <v>#REF!</v>
      </c>
      <c r="C12" t="e">
        <f>IF(B12="","",IFERROR(INDEX(WK_1_6!#REF!,MATCH(B12,WK_1_6!#REF!,0))&amp;" - Week "&amp;INDEX(WK_1_6!#REF!,MATCH(B12,WK_1_6!#REF!,0)),IFERROR(INDEX(WK_7_12!#REF!,MATCH(B12,WK_7_12!#REF!,0))&amp;" - Week "&amp;INDEX(WK_7_12!#REF!,MATCH(B12,WK_7_12!#REF!,0)),IFERROR(INDEX(WK_13_18!#REF!,MATCH(B12,WK_13_18!#REF!,0))&amp;" - Week "&amp;INDEX(WK_13_18!#REF!,MATCH(B12,WK_13_18!#REF!,0)),""))))</f>
        <v>#REF!</v>
      </c>
      <c r="D12" t="e">
        <f>IF(B12="","",IFERROR(INDEX(WK_1_6!#REF!,MATCH(B12,WK_1_6!#REF!,0)),IFERROR(INDEX(WK_7_12!#REF!,MATCH(B12,WK_7_12!#REF!,0)),IFERROR(INDEX(WK_13_18!#REF!,MATCH(B12,WK_13_18!#REF!,0)),""))))</f>
        <v>#REF!</v>
      </c>
      <c r="E12" s="7" t="e">
        <f>IF(B12="","",INDEX(Gegevens!BF:BF,MATCH(LEFT(C12,SEARCH(" - week",C12)-1),Gegevens!AC:AC,0)))</f>
        <v>#REF!</v>
      </c>
      <c r="F12" s="7" t="e">
        <f t="shared" si="0"/>
        <v>#REF!</v>
      </c>
    </row>
    <row r="13" spans="2:15">
      <c r="B13" t="e">
        <f>IF(MAX(B$6:B12)+1&gt;O$1,"",MAX(B$6:B12)+1)</f>
        <v>#REF!</v>
      </c>
      <c r="C13" t="e">
        <f>IF(B13="","",IFERROR(INDEX(WK_1_6!#REF!,MATCH(B13,WK_1_6!#REF!,0))&amp;" - Week "&amp;INDEX(WK_1_6!#REF!,MATCH(B13,WK_1_6!#REF!,0)),IFERROR(INDEX(WK_7_12!#REF!,MATCH(B13,WK_7_12!#REF!,0))&amp;" - Week "&amp;INDEX(WK_7_12!#REF!,MATCH(B13,WK_7_12!#REF!,0)),IFERROR(INDEX(WK_13_18!#REF!,MATCH(B13,WK_13_18!#REF!,0))&amp;" - Week "&amp;INDEX(WK_13_18!#REF!,MATCH(B13,WK_13_18!#REF!,0)),""))))</f>
        <v>#REF!</v>
      </c>
      <c r="D13" t="e">
        <f>IF(B13="","",IFERROR(INDEX(WK_1_6!#REF!,MATCH(B13,WK_1_6!#REF!,0)),IFERROR(INDEX(WK_7_12!#REF!,MATCH(B13,WK_7_12!#REF!,0)),IFERROR(INDEX(WK_13_18!#REF!,MATCH(B13,WK_13_18!#REF!,0)),""))))</f>
        <v>#REF!</v>
      </c>
      <c r="E13" s="7" t="e">
        <f>IF(B13="","",INDEX(Gegevens!BF:BF,MATCH(LEFT(C13,SEARCH(" - week",C13)-1),Gegevens!AC:AC,0)))</f>
        <v>#REF!</v>
      </c>
      <c r="F13" s="7" t="e">
        <f t="shared" si="0"/>
        <v>#REF!</v>
      </c>
    </row>
    <row r="14" spans="2:15">
      <c r="B14" t="e">
        <f>IF(MAX(B$6:B13)+1&gt;O$1,"",MAX(B$6:B13)+1)</f>
        <v>#REF!</v>
      </c>
      <c r="C14" t="e">
        <f>IF(B14="","",IFERROR(INDEX(WK_1_6!#REF!,MATCH(B14,WK_1_6!#REF!,0))&amp;" - Week "&amp;INDEX(WK_1_6!#REF!,MATCH(B14,WK_1_6!#REF!,0)),IFERROR(INDEX(WK_7_12!#REF!,MATCH(B14,WK_7_12!#REF!,0))&amp;" - Week "&amp;INDEX(WK_7_12!#REF!,MATCH(B14,WK_7_12!#REF!,0)),IFERROR(INDEX(WK_13_18!#REF!,MATCH(B14,WK_13_18!#REF!,0))&amp;" - Week "&amp;INDEX(WK_13_18!#REF!,MATCH(B14,WK_13_18!#REF!,0)),""))))</f>
        <v>#REF!</v>
      </c>
      <c r="D14" t="e">
        <f>IF(B14="","",IFERROR(INDEX(WK_1_6!#REF!,MATCH(B14,WK_1_6!#REF!,0)),IFERROR(INDEX(WK_7_12!#REF!,MATCH(B14,WK_7_12!#REF!,0)),IFERROR(INDEX(WK_13_18!#REF!,MATCH(B14,WK_13_18!#REF!,0)),""))))</f>
        <v>#REF!</v>
      </c>
      <c r="E14" s="7" t="e">
        <f>IF(B14="","",INDEX(Gegevens!BF:BF,MATCH(LEFT(C14,SEARCH(" - week",C14)-1),Gegevens!AC:AC,0)))</f>
        <v>#REF!</v>
      </c>
      <c r="F14" s="7" t="e">
        <f t="shared" si="0"/>
        <v>#REF!</v>
      </c>
    </row>
    <row r="15" spans="2:15">
      <c r="B15" t="e">
        <f>IF(MAX(B$6:B14)+1&gt;O$1,"",MAX(B$6:B14)+1)</f>
        <v>#REF!</v>
      </c>
      <c r="C15" t="e">
        <f>IF(B15="","",IFERROR(INDEX(WK_1_6!#REF!,MATCH(B15,WK_1_6!#REF!,0))&amp;" - Week "&amp;INDEX(WK_1_6!#REF!,MATCH(B15,WK_1_6!#REF!,0)),IFERROR(INDEX(WK_7_12!#REF!,MATCH(B15,WK_7_12!#REF!,0))&amp;" - Week "&amp;INDEX(WK_7_12!#REF!,MATCH(B15,WK_7_12!#REF!,0)),IFERROR(INDEX(WK_13_18!#REF!,MATCH(B15,WK_13_18!#REF!,0))&amp;" - Week "&amp;INDEX(WK_13_18!#REF!,MATCH(B15,WK_13_18!#REF!,0)),""))))</f>
        <v>#REF!</v>
      </c>
      <c r="D15" t="e">
        <f>IF(B15="","",IFERROR(INDEX(WK_1_6!#REF!,MATCH(B15,WK_1_6!#REF!,0)),IFERROR(INDEX(WK_7_12!#REF!,MATCH(B15,WK_7_12!#REF!,0)),IFERROR(INDEX(WK_13_18!#REF!,MATCH(B15,WK_13_18!#REF!,0)),""))))</f>
        <v>#REF!</v>
      </c>
      <c r="E15" s="7" t="e">
        <f>IF(B15="","",INDEX(Gegevens!BF:BF,MATCH(LEFT(C15,SEARCH(" - week",C15)-1),Gegevens!AC:AC,0)))</f>
        <v>#REF!</v>
      </c>
      <c r="F15" s="7" t="e">
        <f t="shared" si="0"/>
        <v>#REF!</v>
      </c>
    </row>
    <row r="16" spans="2:15">
      <c r="B16" t="e">
        <f>IF(MAX(B$6:B15)+1&gt;O$1,"",MAX(B$6:B15)+1)</f>
        <v>#REF!</v>
      </c>
      <c r="C16" t="e">
        <f>IF(B16="","",IFERROR(INDEX(WK_1_6!#REF!,MATCH(B16,WK_1_6!#REF!,0))&amp;" - Week "&amp;INDEX(WK_1_6!#REF!,MATCH(B16,WK_1_6!#REF!,0)),IFERROR(INDEX(WK_7_12!#REF!,MATCH(B16,WK_7_12!#REF!,0))&amp;" - Week "&amp;INDEX(WK_7_12!#REF!,MATCH(B16,WK_7_12!#REF!,0)),IFERROR(INDEX(WK_13_18!#REF!,MATCH(B16,WK_13_18!#REF!,0))&amp;" - Week "&amp;INDEX(WK_13_18!#REF!,MATCH(B16,WK_13_18!#REF!,0)),""))))</f>
        <v>#REF!</v>
      </c>
      <c r="D16" t="e">
        <f>IF(B16="","",IFERROR(INDEX(WK_1_6!#REF!,MATCH(B16,WK_1_6!#REF!,0)),IFERROR(INDEX(WK_7_12!#REF!,MATCH(B16,WK_7_12!#REF!,0)),IFERROR(INDEX(WK_13_18!#REF!,MATCH(B16,WK_13_18!#REF!,0)),""))))</f>
        <v>#REF!</v>
      </c>
      <c r="E16" s="7" t="e">
        <f>IF(B16="","",INDEX(Gegevens!BF:BF,MATCH(LEFT(C16,SEARCH(" - week",C16)-1),Gegevens!AC:AC,0)))</f>
        <v>#REF!</v>
      </c>
      <c r="F16" s="7" t="e">
        <f t="shared" si="0"/>
        <v>#REF!</v>
      </c>
    </row>
    <row r="17" spans="2:6">
      <c r="B17" t="e">
        <f>IF(MAX(B$6:B16)+1&gt;O$1,"",MAX(B$6:B16)+1)</f>
        <v>#REF!</v>
      </c>
      <c r="C17" t="e">
        <f>IF(B17="","",IFERROR(INDEX(WK_1_6!#REF!,MATCH(B17,WK_1_6!#REF!,0))&amp;" - Week "&amp;INDEX(WK_1_6!#REF!,MATCH(B17,WK_1_6!#REF!,0)),IFERROR(INDEX(WK_7_12!#REF!,MATCH(B17,WK_7_12!#REF!,0))&amp;" - Week "&amp;INDEX(WK_7_12!#REF!,MATCH(B17,WK_7_12!#REF!,0)),IFERROR(INDEX(WK_13_18!#REF!,MATCH(B17,WK_13_18!#REF!,0))&amp;" - Week "&amp;INDEX(WK_13_18!#REF!,MATCH(B17,WK_13_18!#REF!,0)),""))))</f>
        <v>#REF!</v>
      </c>
      <c r="D17" t="e">
        <f>IF(B17="","",IFERROR(INDEX(WK_1_6!#REF!,MATCH(B17,WK_1_6!#REF!,0)),IFERROR(INDEX(WK_7_12!#REF!,MATCH(B17,WK_7_12!#REF!,0)),IFERROR(INDEX(WK_13_18!#REF!,MATCH(B17,WK_13_18!#REF!,0)),""))))</f>
        <v>#REF!</v>
      </c>
      <c r="E17" s="7" t="e">
        <f>IF(B17="","",INDEX(Gegevens!BF:BF,MATCH(LEFT(C17,SEARCH(" - week",C17)-1),Gegevens!AC:AC,0)))</f>
        <v>#REF!</v>
      </c>
      <c r="F17" s="7" t="e">
        <f t="shared" si="0"/>
        <v>#REF!</v>
      </c>
    </row>
    <row r="18" spans="2:6">
      <c r="B18" t="e">
        <f>IF(MAX(B$6:B17)+1&gt;O$1,"",MAX(B$6:B17)+1)</f>
        <v>#REF!</v>
      </c>
      <c r="C18" t="e">
        <f>IF(B18="","",IFERROR(INDEX(WK_1_6!#REF!,MATCH(B18,WK_1_6!#REF!,0))&amp;" - Week "&amp;INDEX(WK_1_6!#REF!,MATCH(B18,WK_1_6!#REF!,0)),IFERROR(INDEX(WK_7_12!#REF!,MATCH(B18,WK_7_12!#REF!,0))&amp;" - Week "&amp;INDEX(WK_7_12!#REF!,MATCH(B18,WK_7_12!#REF!,0)),IFERROR(INDEX(WK_13_18!#REF!,MATCH(B18,WK_13_18!#REF!,0))&amp;" - Week "&amp;INDEX(WK_13_18!#REF!,MATCH(B18,WK_13_18!#REF!,0)),""))))</f>
        <v>#REF!</v>
      </c>
      <c r="D18" t="e">
        <f>IF(B18="","",IFERROR(INDEX(WK_1_6!#REF!,MATCH(B18,WK_1_6!#REF!,0)),IFERROR(INDEX(WK_7_12!#REF!,MATCH(B18,WK_7_12!#REF!,0)),IFERROR(INDEX(WK_13_18!#REF!,MATCH(B18,WK_13_18!#REF!,0)),""))))</f>
        <v>#REF!</v>
      </c>
      <c r="E18" s="7" t="e">
        <f>IF(B18="","",INDEX(Gegevens!BF:BF,MATCH(LEFT(C18,SEARCH(" - week",C18)-1),Gegevens!AC:AC,0)))</f>
        <v>#REF!</v>
      </c>
      <c r="F18" s="7" t="e">
        <f t="shared" si="0"/>
        <v>#REF!</v>
      </c>
    </row>
    <row r="19" spans="2:6">
      <c r="B19" t="e">
        <f>IF(MAX(B$6:B18)+1&gt;O$1,"",MAX(B$6:B18)+1)</f>
        <v>#REF!</v>
      </c>
      <c r="C19" t="e">
        <f>IF(B19="","",IFERROR(INDEX(WK_1_6!#REF!,MATCH(B19,WK_1_6!#REF!,0))&amp;" - Week "&amp;INDEX(WK_1_6!#REF!,MATCH(B19,WK_1_6!#REF!,0)),IFERROR(INDEX(WK_7_12!#REF!,MATCH(B19,WK_7_12!#REF!,0))&amp;" - Week "&amp;INDEX(WK_7_12!#REF!,MATCH(B19,WK_7_12!#REF!,0)),IFERROR(INDEX(WK_13_18!#REF!,MATCH(B19,WK_13_18!#REF!,0))&amp;" - Week "&amp;INDEX(WK_13_18!#REF!,MATCH(B19,WK_13_18!#REF!,0)),""))))</f>
        <v>#REF!</v>
      </c>
      <c r="D19" t="e">
        <f>IF(B19="","",IFERROR(INDEX(WK_1_6!#REF!,MATCH(B19,WK_1_6!#REF!,0)),IFERROR(INDEX(WK_7_12!#REF!,MATCH(B19,WK_7_12!#REF!,0)),IFERROR(INDEX(WK_13_18!#REF!,MATCH(B19,WK_13_18!#REF!,0)),""))))</f>
        <v>#REF!</v>
      </c>
      <c r="E19" s="7" t="e">
        <f>IF(B19="","",INDEX(Gegevens!BF:BF,MATCH(LEFT(C19,SEARCH(" - week",C19)-1),Gegevens!AC:AC,0)))</f>
        <v>#REF!</v>
      </c>
      <c r="F19" s="7" t="e">
        <f t="shared" si="0"/>
        <v>#REF!</v>
      </c>
    </row>
    <row r="20" spans="2:6">
      <c r="B20" t="e">
        <f>IF(MAX(B$6:B19)+1&gt;O$1,"",MAX(B$6:B19)+1)</f>
        <v>#REF!</v>
      </c>
      <c r="C20" t="e">
        <f>IF(B20="","",IFERROR(INDEX(WK_1_6!#REF!,MATCH(B20,WK_1_6!#REF!,0))&amp;" - Week "&amp;INDEX(WK_1_6!#REF!,MATCH(B20,WK_1_6!#REF!,0)),IFERROR(INDEX(WK_7_12!#REF!,MATCH(B20,WK_7_12!#REF!,0))&amp;" - Week "&amp;INDEX(WK_7_12!#REF!,MATCH(B20,WK_7_12!#REF!,0)),IFERROR(INDEX(WK_13_18!#REF!,MATCH(B20,WK_13_18!#REF!,0))&amp;" - Week "&amp;INDEX(WK_13_18!#REF!,MATCH(B20,WK_13_18!#REF!,0)),""))))</f>
        <v>#REF!</v>
      </c>
      <c r="D20" t="e">
        <f>IF(B20="","",IFERROR(INDEX(WK_1_6!#REF!,MATCH(B20,WK_1_6!#REF!,0)),IFERROR(INDEX(WK_7_12!#REF!,MATCH(B20,WK_7_12!#REF!,0)),IFERROR(INDEX(WK_13_18!#REF!,MATCH(B20,WK_13_18!#REF!,0)),""))))</f>
        <v>#REF!</v>
      </c>
      <c r="E20" s="7" t="e">
        <f>IF(B20="","",INDEX(Gegevens!BF:BF,MATCH(LEFT(C20,SEARCH(" - week",C20)-1),Gegevens!AC:AC,0)))</f>
        <v>#REF!</v>
      </c>
      <c r="F20" s="7" t="e">
        <f t="shared" si="0"/>
        <v>#REF!</v>
      </c>
    </row>
    <row r="21" spans="2:6">
      <c r="B21" t="e">
        <f>IF(MAX(B$6:B20)+1&gt;O$1,"",MAX(B$6:B20)+1)</f>
        <v>#REF!</v>
      </c>
      <c r="C21" t="e">
        <f>IF(B21="","",IFERROR(INDEX(WK_1_6!#REF!,MATCH(B21,WK_1_6!#REF!,0))&amp;" - Week "&amp;INDEX(WK_1_6!#REF!,MATCH(B21,WK_1_6!#REF!,0)),IFERROR(INDEX(WK_7_12!#REF!,MATCH(B21,WK_7_12!#REF!,0))&amp;" - Week "&amp;INDEX(WK_7_12!#REF!,MATCH(B21,WK_7_12!#REF!,0)),IFERROR(INDEX(WK_13_18!#REF!,MATCH(B21,WK_13_18!#REF!,0))&amp;" - Week "&amp;INDEX(WK_13_18!#REF!,MATCH(B21,WK_13_18!#REF!,0)),""))))</f>
        <v>#REF!</v>
      </c>
      <c r="D21" t="e">
        <f>IF(B21="","",IFERROR(INDEX(WK_1_6!#REF!,MATCH(B21,WK_1_6!#REF!,0)),IFERROR(INDEX(WK_7_12!#REF!,MATCH(B21,WK_7_12!#REF!,0)),IFERROR(INDEX(WK_13_18!#REF!,MATCH(B21,WK_13_18!#REF!,0)),""))))</f>
        <v>#REF!</v>
      </c>
      <c r="E21" s="7" t="e">
        <f>IF(B21="","",INDEX(Gegevens!BF:BF,MATCH(LEFT(C21,SEARCH(" - week",C21)-1),Gegevens!AC:AC,0)))</f>
        <v>#REF!</v>
      </c>
      <c r="F21" s="7" t="e">
        <f t="shared" si="0"/>
        <v>#REF!</v>
      </c>
    </row>
    <row r="22" spans="2:6">
      <c r="B22" t="e">
        <f>IF(MAX(B$6:B21)+1&gt;O$1,"",MAX(B$6:B21)+1)</f>
        <v>#REF!</v>
      </c>
      <c r="C22" t="e">
        <f>IF(B22="","",IFERROR(INDEX(WK_1_6!#REF!,MATCH(B22,WK_1_6!#REF!,0))&amp;" - Week "&amp;INDEX(WK_1_6!#REF!,MATCH(B22,WK_1_6!#REF!,0)),IFERROR(INDEX(WK_7_12!#REF!,MATCH(B22,WK_7_12!#REF!,0))&amp;" - Week "&amp;INDEX(WK_7_12!#REF!,MATCH(B22,WK_7_12!#REF!,0)),IFERROR(INDEX(WK_13_18!#REF!,MATCH(B22,WK_13_18!#REF!,0))&amp;" - Week "&amp;INDEX(WK_13_18!#REF!,MATCH(B22,WK_13_18!#REF!,0)),""))))</f>
        <v>#REF!</v>
      </c>
      <c r="D22" t="e">
        <f>IF(B22="","",IFERROR(INDEX(WK_1_6!#REF!,MATCH(B22,WK_1_6!#REF!,0)),IFERROR(INDEX(WK_7_12!#REF!,MATCH(B22,WK_7_12!#REF!,0)),IFERROR(INDEX(WK_13_18!#REF!,MATCH(B22,WK_13_18!#REF!,0)),""))))</f>
        <v>#REF!</v>
      </c>
      <c r="E22" s="7" t="e">
        <f>IF(B22="","",INDEX(Gegevens!BF:BF,MATCH(LEFT(C22,SEARCH(" - week",C22)-1),Gegevens!AC:AC,0)))</f>
        <v>#REF!</v>
      </c>
      <c r="F22" s="7" t="e">
        <f t="shared" si="0"/>
        <v>#REF!</v>
      </c>
    </row>
    <row r="23" spans="2:6">
      <c r="B23" t="e">
        <f>IF(MAX(B$6:B22)+1&gt;O$1,"",MAX(B$6:B22)+1)</f>
        <v>#REF!</v>
      </c>
      <c r="C23" t="e">
        <f>IF(B23="","",IFERROR(INDEX(WK_1_6!#REF!,MATCH(B23,WK_1_6!#REF!,0))&amp;" - Week "&amp;INDEX(WK_1_6!#REF!,MATCH(B23,WK_1_6!#REF!,0)),IFERROR(INDEX(WK_7_12!#REF!,MATCH(B23,WK_7_12!#REF!,0))&amp;" - Week "&amp;INDEX(WK_7_12!#REF!,MATCH(B23,WK_7_12!#REF!,0)),IFERROR(INDEX(WK_13_18!#REF!,MATCH(B23,WK_13_18!#REF!,0))&amp;" - Week "&amp;INDEX(WK_13_18!#REF!,MATCH(B23,WK_13_18!#REF!,0)),""))))</f>
        <v>#REF!</v>
      </c>
      <c r="D23" t="e">
        <f>IF(B23="","",IFERROR(INDEX(WK_1_6!#REF!,MATCH(B23,WK_1_6!#REF!,0)),IFERROR(INDEX(WK_7_12!#REF!,MATCH(B23,WK_7_12!#REF!,0)),IFERROR(INDEX(WK_13_18!#REF!,MATCH(B23,WK_13_18!#REF!,0)),""))))</f>
        <v>#REF!</v>
      </c>
      <c r="E23" s="7" t="e">
        <f>IF(B23="","",INDEX(Gegevens!BF:BF,MATCH(LEFT(C23,SEARCH(" - week",C23)-1),Gegevens!AC:AC,0)))</f>
        <v>#REF!</v>
      </c>
      <c r="F23" s="7" t="e">
        <f t="shared" si="0"/>
        <v>#REF!</v>
      </c>
    </row>
    <row r="24" spans="2:6">
      <c r="B24" t="e">
        <f>IF(MAX(B$6:B23)+1&gt;O$1,"",MAX(B$6:B23)+1)</f>
        <v>#REF!</v>
      </c>
      <c r="C24" t="e">
        <f>IF(B24="","",IFERROR(INDEX(WK_1_6!#REF!,MATCH(B24,WK_1_6!#REF!,0))&amp;" - Week "&amp;INDEX(WK_1_6!#REF!,MATCH(B24,WK_1_6!#REF!,0)),IFERROR(INDEX(WK_7_12!#REF!,MATCH(B24,WK_7_12!#REF!,0))&amp;" - Week "&amp;INDEX(WK_7_12!#REF!,MATCH(B24,WK_7_12!#REF!,0)),IFERROR(INDEX(WK_13_18!#REF!,MATCH(B24,WK_13_18!#REF!,0))&amp;" - Week "&amp;INDEX(WK_13_18!#REF!,MATCH(B24,WK_13_18!#REF!,0)),""))))</f>
        <v>#REF!</v>
      </c>
      <c r="D24" t="e">
        <f>IF(B24="","",IFERROR(INDEX(WK_1_6!#REF!,MATCH(B24,WK_1_6!#REF!,0)),IFERROR(INDEX(WK_7_12!#REF!,MATCH(B24,WK_7_12!#REF!,0)),IFERROR(INDEX(WK_13_18!#REF!,MATCH(B24,WK_13_18!#REF!,0)),""))))</f>
        <v>#REF!</v>
      </c>
      <c r="E24" s="7" t="e">
        <f>IF(B24="","",INDEX(Gegevens!BF:BF,MATCH(LEFT(C24,SEARCH(" - week",C24)-1),Gegevens!AC:AC,0)))</f>
        <v>#REF!</v>
      </c>
      <c r="F24" s="7" t="e">
        <f t="shared" si="0"/>
        <v>#REF!</v>
      </c>
    </row>
    <row r="25" spans="2:6">
      <c r="B25" t="e">
        <f>IF(MAX(B$6:B24)+1&gt;O$1,"",MAX(B$6:B24)+1)</f>
        <v>#REF!</v>
      </c>
      <c r="C25" t="e">
        <f>IF(B25="","",IFERROR(INDEX(WK_1_6!#REF!,MATCH(B25,WK_1_6!#REF!,0))&amp;" - Week "&amp;INDEX(WK_1_6!#REF!,MATCH(B25,WK_1_6!#REF!,0)),IFERROR(INDEX(WK_7_12!#REF!,MATCH(B25,WK_7_12!#REF!,0))&amp;" - Week "&amp;INDEX(WK_7_12!#REF!,MATCH(B25,WK_7_12!#REF!,0)),IFERROR(INDEX(WK_13_18!#REF!,MATCH(B25,WK_13_18!#REF!,0))&amp;" - Week "&amp;INDEX(WK_13_18!#REF!,MATCH(B25,WK_13_18!#REF!,0)),""))))</f>
        <v>#REF!</v>
      </c>
      <c r="D25" t="e">
        <f>IF(B25="","",IFERROR(INDEX(WK_1_6!#REF!,MATCH(B25,WK_1_6!#REF!,0)),IFERROR(INDEX(WK_7_12!#REF!,MATCH(B25,WK_7_12!#REF!,0)),IFERROR(INDEX(WK_13_18!#REF!,MATCH(B25,WK_13_18!#REF!,0)),""))))</f>
        <v>#REF!</v>
      </c>
      <c r="E25" s="7" t="e">
        <f>IF(B25="","",INDEX(Gegevens!BF:BF,MATCH(LEFT(C25,SEARCH(" - week",C25)-1),Gegevens!AC:AC,0)))</f>
        <v>#REF!</v>
      </c>
      <c r="F25" s="7" t="e">
        <f t="shared" si="0"/>
        <v>#REF!</v>
      </c>
    </row>
    <row r="26" spans="2:6">
      <c r="B26" t="e">
        <f>IF(MAX(B$6:B25)+1&gt;O$1,"",MAX(B$6:B25)+1)</f>
        <v>#REF!</v>
      </c>
      <c r="C26" t="e">
        <f>IF(B26="","",IFERROR(INDEX(WK_1_6!#REF!,MATCH(B26,WK_1_6!#REF!,0))&amp;" - Week "&amp;INDEX(WK_1_6!#REF!,MATCH(B26,WK_1_6!#REF!,0)),IFERROR(INDEX(WK_7_12!#REF!,MATCH(B26,WK_7_12!#REF!,0))&amp;" - Week "&amp;INDEX(WK_7_12!#REF!,MATCH(B26,WK_7_12!#REF!,0)),IFERROR(INDEX(WK_13_18!#REF!,MATCH(B26,WK_13_18!#REF!,0))&amp;" - Week "&amp;INDEX(WK_13_18!#REF!,MATCH(B26,WK_13_18!#REF!,0)),""))))</f>
        <v>#REF!</v>
      </c>
      <c r="D26" t="e">
        <f>IF(B26="","",IFERROR(INDEX(WK_1_6!#REF!,MATCH(B26,WK_1_6!#REF!,0)),IFERROR(INDEX(WK_7_12!#REF!,MATCH(B26,WK_7_12!#REF!,0)),IFERROR(INDEX(WK_13_18!#REF!,MATCH(B26,WK_13_18!#REF!,0)),""))))</f>
        <v>#REF!</v>
      </c>
      <c r="E26" s="7" t="e">
        <f>IF(B26="","",INDEX(Gegevens!BF:BF,MATCH(LEFT(C26,SEARCH(" - week",C26)-1),Gegevens!AC:AC,0)))</f>
        <v>#REF!</v>
      </c>
      <c r="F26" s="7" t="e">
        <f t="shared" si="0"/>
        <v>#REF!</v>
      </c>
    </row>
    <row r="27" spans="2:6">
      <c r="B27" t="e">
        <f>IF(MAX(B$6:B26)+1&gt;O$1,"",MAX(B$6:B26)+1)</f>
        <v>#REF!</v>
      </c>
      <c r="C27" t="e">
        <f>IF(B27="","",IFERROR(INDEX(WK_1_6!#REF!,MATCH(B27,WK_1_6!#REF!,0))&amp;" - Week "&amp;INDEX(WK_1_6!#REF!,MATCH(B27,WK_1_6!#REF!,0)),IFERROR(INDEX(WK_7_12!#REF!,MATCH(B27,WK_7_12!#REF!,0))&amp;" - Week "&amp;INDEX(WK_7_12!#REF!,MATCH(B27,WK_7_12!#REF!,0)),IFERROR(INDEX(WK_13_18!#REF!,MATCH(B27,WK_13_18!#REF!,0))&amp;" - Week "&amp;INDEX(WK_13_18!#REF!,MATCH(B27,WK_13_18!#REF!,0)),""))))</f>
        <v>#REF!</v>
      </c>
      <c r="D27" t="e">
        <f>IF(B27="","",IFERROR(INDEX(WK_1_6!#REF!,MATCH(B27,WK_1_6!#REF!,0)),IFERROR(INDEX(WK_7_12!#REF!,MATCH(B27,WK_7_12!#REF!,0)),IFERROR(INDEX(WK_13_18!#REF!,MATCH(B27,WK_13_18!#REF!,0)),""))))</f>
        <v>#REF!</v>
      </c>
      <c r="E27" s="7" t="e">
        <f>IF(B27="","",INDEX(Gegevens!BF:BF,MATCH(LEFT(C27,SEARCH(" - week",C27)-1),Gegevens!AC:AC,0)))</f>
        <v>#REF!</v>
      </c>
      <c r="F27" s="7" t="e">
        <f t="shared" si="0"/>
        <v>#REF!</v>
      </c>
    </row>
    <row r="28" spans="2:6">
      <c r="B28" t="e">
        <f>IF(MAX(B$6:B27)+1&gt;O$1,"",MAX(B$6:B27)+1)</f>
        <v>#REF!</v>
      </c>
      <c r="C28" t="e">
        <f>IF(B28="","",IFERROR(INDEX(WK_1_6!#REF!,MATCH(B28,WK_1_6!#REF!,0))&amp;" - Week "&amp;INDEX(WK_1_6!#REF!,MATCH(B28,WK_1_6!#REF!,0)),IFERROR(INDEX(WK_7_12!#REF!,MATCH(B28,WK_7_12!#REF!,0))&amp;" - Week "&amp;INDEX(WK_7_12!#REF!,MATCH(B28,WK_7_12!#REF!,0)),IFERROR(INDEX(WK_13_18!#REF!,MATCH(B28,WK_13_18!#REF!,0))&amp;" - Week "&amp;INDEX(WK_13_18!#REF!,MATCH(B28,WK_13_18!#REF!,0)),""))))</f>
        <v>#REF!</v>
      </c>
      <c r="D28" t="e">
        <f>IF(B28="","",IFERROR(INDEX(WK_1_6!#REF!,MATCH(B28,WK_1_6!#REF!,0)),IFERROR(INDEX(WK_7_12!#REF!,MATCH(B28,WK_7_12!#REF!,0)),IFERROR(INDEX(WK_13_18!#REF!,MATCH(B28,WK_13_18!#REF!,0)),""))))</f>
        <v>#REF!</v>
      </c>
      <c r="E28" s="7" t="e">
        <f>IF(B28="","",INDEX(Gegevens!BF:BF,MATCH(LEFT(C28,SEARCH(" - week",C28)-1),Gegevens!AC:AC,0)))</f>
        <v>#REF!</v>
      </c>
      <c r="F28" s="7" t="e">
        <f t="shared" si="0"/>
        <v>#REF!</v>
      </c>
    </row>
    <row r="29" spans="2:6">
      <c r="B29" t="e">
        <f>IF(MAX(B$6:B28)+1&gt;O$1,"",MAX(B$6:B28)+1)</f>
        <v>#REF!</v>
      </c>
      <c r="C29" t="e">
        <f>IF(B29="","",IFERROR(INDEX(WK_1_6!#REF!,MATCH(B29,WK_1_6!#REF!,0))&amp;" - Week "&amp;INDEX(WK_1_6!#REF!,MATCH(B29,WK_1_6!#REF!,0)),IFERROR(INDEX(WK_7_12!#REF!,MATCH(B29,WK_7_12!#REF!,0))&amp;" - Week "&amp;INDEX(WK_7_12!#REF!,MATCH(B29,WK_7_12!#REF!,0)),IFERROR(INDEX(WK_13_18!#REF!,MATCH(B29,WK_13_18!#REF!,0))&amp;" - Week "&amp;INDEX(WK_13_18!#REF!,MATCH(B29,WK_13_18!#REF!,0)),""))))</f>
        <v>#REF!</v>
      </c>
      <c r="D29" t="e">
        <f>IF(B29="","",IFERROR(INDEX(WK_1_6!#REF!,MATCH(B29,WK_1_6!#REF!,0)),IFERROR(INDEX(WK_7_12!#REF!,MATCH(B29,WK_7_12!#REF!,0)),IFERROR(INDEX(WK_13_18!#REF!,MATCH(B29,WK_13_18!#REF!,0)),""))))</f>
        <v>#REF!</v>
      </c>
      <c r="E29" s="7" t="e">
        <f>IF(B29="","",INDEX(Gegevens!BF:BF,MATCH(LEFT(C29,SEARCH(" - week",C29)-1),Gegevens!AC:AC,0)))</f>
        <v>#REF!</v>
      </c>
      <c r="F29" s="7" t="e">
        <f t="shared" si="0"/>
        <v>#REF!</v>
      </c>
    </row>
    <row r="30" spans="2:6">
      <c r="B30" t="e">
        <f>IF(MAX(B$6:B29)+1&gt;O$1,"",MAX(B$6:B29)+1)</f>
        <v>#REF!</v>
      </c>
      <c r="C30" t="e">
        <f>IF(B30="","",IFERROR(INDEX(WK_1_6!#REF!,MATCH(B30,WK_1_6!#REF!,0))&amp;" - Week "&amp;INDEX(WK_1_6!#REF!,MATCH(B30,WK_1_6!#REF!,0)),IFERROR(INDEX(WK_7_12!#REF!,MATCH(B30,WK_7_12!#REF!,0))&amp;" - Week "&amp;INDEX(WK_7_12!#REF!,MATCH(B30,WK_7_12!#REF!,0)),IFERROR(INDEX(WK_13_18!#REF!,MATCH(B30,WK_13_18!#REF!,0))&amp;" - Week "&amp;INDEX(WK_13_18!#REF!,MATCH(B30,WK_13_18!#REF!,0)),""))))</f>
        <v>#REF!</v>
      </c>
      <c r="D30" t="e">
        <f>IF(B30="","",IFERROR(INDEX(WK_1_6!#REF!,MATCH(B30,WK_1_6!#REF!,0)),IFERROR(INDEX(WK_7_12!#REF!,MATCH(B30,WK_7_12!#REF!,0)),IFERROR(INDEX(WK_13_18!#REF!,MATCH(B30,WK_13_18!#REF!,0)),""))))</f>
        <v>#REF!</v>
      </c>
      <c r="E30" s="7" t="e">
        <f>IF(B30="","",INDEX(Gegevens!BF:BF,MATCH(LEFT(C30,SEARCH(" - week",C30)-1),Gegevens!AC:AC,0)))</f>
        <v>#REF!</v>
      </c>
      <c r="F30" s="7" t="e">
        <f t="shared" si="0"/>
        <v>#REF!</v>
      </c>
    </row>
    <row r="31" spans="2:6">
      <c r="B31" t="e">
        <f>IF(MAX(B$6:B30)+1&gt;O$1,"",MAX(B$6:B30)+1)</f>
        <v>#REF!</v>
      </c>
      <c r="C31" t="e">
        <f>IF(B31="","",IFERROR(INDEX(WK_1_6!#REF!,MATCH(B31,WK_1_6!#REF!,0))&amp;" - Week "&amp;INDEX(WK_1_6!#REF!,MATCH(B31,WK_1_6!#REF!,0)),IFERROR(INDEX(WK_7_12!#REF!,MATCH(B31,WK_7_12!#REF!,0))&amp;" - Week "&amp;INDEX(WK_7_12!#REF!,MATCH(B31,WK_7_12!#REF!,0)),IFERROR(INDEX(WK_13_18!#REF!,MATCH(B31,WK_13_18!#REF!,0))&amp;" - Week "&amp;INDEX(WK_13_18!#REF!,MATCH(B31,WK_13_18!#REF!,0)),""))))</f>
        <v>#REF!</v>
      </c>
      <c r="D31" t="e">
        <f>IF(B31="","",IFERROR(INDEX(WK_1_6!#REF!,MATCH(B31,WK_1_6!#REF!,0)),IFERROR(INDEX(WK_7_12!#REF!,MATCH(B31,WK_7_12!#REF!,0)),IFERROR(INDEX(WK_13_18!#REF!,MATCH(B31,WK_13_18!#REF!,0)),""))))</f>
        <v>#REF!</v>
      </c>
      <c r="E31" s="7" t="e">
        <f>IF(B31="","",INDEX(Gegevens!BF:BF,MATCH(LEFT(C31,SEARCH(" - week",C31)-1),Gegevens!AC:AC,0)))</f>
        <v>#REF!</v>
      </c>
      <c r="F31" s="7" t="e">
        <f t="shared" si="0"/>
        <v>#REF!</v>
      </c>
    </row>
    <row r="32" spans="2:6">
      <c r="B32" t="e">
        <f>IF(MAX(B$6:B31)+1&gt;O$1,"",MAX(B$6:B31)+1)</f>
        <v>#REF!</v>
      </c>
      <c r="C32" t="e">
        <f>IF(B32="","",IFERROR(INDEX(WK_1_6!#REF!,MATCH(B32,WK_1_6!#REF!,0))&amp;" - Week "&amp;INDEX(WK_1_6!#REF!,MATCH(B32,WK_1_6!#REF!,0)),IFERROR(INDEX(WK_7_12!#REF!,MATCH(B32,WK_7_12!#REF!,0))&amp;" - Week "&amp;INDEX(WK_7_12!#REF!,MATCH(B32,WK_7_12!#REF!,0)),IFERROR(INDEX(WK_13_18!#REF!,MATCH(B32,WK_13_18!#REF!,0))&amp;" - Week "&amp;INDEX(WK_13_18!#REF!,MATCH(B32,WK_13_18!#REF!,0)),""))))</f>
        <v>#REF!</v>
      </c>
      <c r="D32" t="e">
        <f>IF(B32="","",IFERROR(INDEX(WK_1_6!#REF!,MATCH(B32,WK_1_6!#REF!,0)),IFERROR(INDEX(WK_7_12!#REF!,MATCH(B32,WK_7_12!#REF!,0)),IFERROR(INDEX(WK_13_18!#REF!,MATCH(B32,WK_13_18!#REF!,0)),""))))</f>
        <v>#REF!</v>
      </c>
      <c r="E32" s="7" t="e">
        <f>IF(B32="","",INDEX(Gegevens!BF:BF,MATCH(LEFT(C32,SEARCH(" - week",C32)-1),Gegevens!AC:AC,0)))</f>
        <v>#REF!</v>
      </c>
      <c r="F32" s="7" t="e">
        <f t="shared" si="0"/>
        <v>#REF!</v>
      </c>
    </row>
    <row r="33" spans="2:6">
      <c r="B33" t="e">
        <f>IF(MAX(B$6:B32)+1&gt;O$1,"",MAX(B$6:B32)+1)</f>
        <v>#REF!</v>
      </c>
      <c r="C33" t="e">
        <f>IF(B33="","",IFERROR(INDEX(WK_1_6!#REF!,MATCH(B33,WK_1_6!#REF!,0))&amp;" - Week "&amp;INDEX(WK_1_6!#REF!,MATCH(B33,WK_1_6!#REF!,0)),IFERROR(INDEX(WK_7_12!#REF!,MATCH(B33,WK_7_12!#REF!,0))&amp;" - Week "&amp;INDEX(WK_7_12!#REF!,MATCH(B33,WK_7_12!#REF!,0)),IFERROR(INDEX(WK_13_18!#REF!,MATCH(B33,WK_13_18!#REF!,0))&amp;" - Week "&amp;INDEX(WK_13_18!#REF!,MATCH(B33,WK_13_18!#REF!,0)),""))))</f>
        <v>#REF!</v>
      </c>
      <c r="D33" t="e">
        <f>IF(B33="","",IFERROR(INDEX(WK_1_6!#REF!,MATCH(B33,WK_1_6!#REF!,0)),IFERROR(INDEX(WK_7_12!#REF!,MATCH(B33,WK_7_12!#REF!,0)),IFERROR(INDEX(WK_13_18!#REF!,MATCH(B33,WK_13_18!#REF!,0)),""))))</f>
        <v>#REF!</v>
      </c>
      <c r="E33" s="7" t="e">
        <f>IF(B33="","",INDEX(Gegevens!BF:BF,MATCH(LEFT(C33,SEARCH(" - week",C33)-1),Gegevens!AC:AC,0)))</f>
        <v>#REF!</v>
      </c>
      <c r="F33" s="7" t="e">
        <f t="shared" si="0"/>
        <v>#REF!</v>
      </c>
    </row>
    <row r="34" spans="2:6">
      <c r="B34" t="e">
        <f>IF(MAX(B$6:B33)+1&gt;O$1,"",MAX(B$6:B33)+1)</f>
        <v>#REF!</v>
      </c>
      <c r="C34" t="e">
        <f>IF(B34="","",IFERROR(INDEX(WK_1_6!#REF!,MATCH(B34,WK_1_6!#REF!,0))&amp;" - Week "&amp;INDEX(WK_1_6!#REF!,MATCH(B34,WK_1_6!#REF!,0)),IFERROR(INDEX(WK_7_12!#REF!,MATCH(B34,WK_7_12!#REF!,0))&amp;" - Week "&amp;INDEX(WK_7_12!#REF!,MATCH(B34,WK_7_12!#REF!,0)),IFERROR(INDEX(WK_13_18!#REF!,MATCH(B34,WK_13_18!#REF!,0))&amp;" - Week "&amp;INDEX(WK_13_18!#REF!,MATCH(B34,WK_13_18!#REF!,0)),""))))</f>
        <v>#REF!</v>
      </c>
      <c r="D34" t="e">
        <f>IF(B34="","",IFERROR(INDEX(WK_1_6!#REF!,MATCH(B34,WK_1_6!#REF!,0)),IFERROR(INDEX(WK_7_12!#REF!,MATCH(B34,WK_7_12!#REF!,0)),IFERROR(INDEX(WK_13_18!#REF!,MATCH(B34,WK_13_18!#REF!,0)),""))))</f>
        <v>#REF!</v>
      </c>
      <c r="E34" s="7" t="e">
        <f>IF(B34="","",INDEX(Gegevens!BF:BF,MATCH(LEFT(C34,SEARCH(" - week",C34)-1),Gegevens!AC:AC,0)))</f>
        <v>#REF!</v>
      </c>
      <c r="F34" s="7" t="e">
        <f t="shared" si="0"/>
        <v>#REF!</v>
      </c>
    </row>
    <row r="35" spans="2:6">
      <c r="B35" t="e">
        <f>IF(MAX(B$6:B34)+1&gt;O$1,"",MAX(B$6:B34)+1)</f>
        <v>#REF!</v>
      </c>
      <c r="C35" t="e">
        <f>IF(B35="","",IFERROR(INDEX(WK_1_6!#REF!,MATCH(B35,WK_1_6!#REF!,0))&amp;" - Week "&amp;INDEX(WK_1_6!#REF!,MATCH(B35,WK_1_6!#REF!,0)),IFERROR(INDEX(WK_7_12!#REF!,MATCH(B35,WK_7_12!#REF!,0))&amp;" - Week "&amp;INDEX(WK_7_12!#REF!,MATCH(B35,WK_7_12!#REF!,0)),IFERROR(INDEX(WK_13_18!#REF!,MATCH(B35,WK_13_18!#REF!,0))&amp;" - Week "&amp;INDEX(WK_13_18!#REF!,MATCH(B35,WK_13_18!#REF!,0)),""))))</f>
        <v>#REF!</v>
      </c>
      <c r="D35" t="e">
        <f>IF(B35="","",IFERROR(INDEX(WK_1_6!#REF!,MATCH(B35,WK_1_6!#REF!,0)),IFERROR(INDEX(WK_7_12!#REF!,MATCH(B35,WK_7_12!#REF!,0)),IFERROR(INDEX(WK_13_18!#REF!,MATCH(B35,WK_13_18!#REF!,0)),""))))</f>
        <v>#REF!</v>
      </c>
      <c r="E35" s="7" t="e">
        <f>IF(B35="","",INDEX(Gegevens!BF:BF,MATCH(LEFT(C35,SEARCH(" - week",C35)-1),Gegevens!AC:AC,0)))</f>
        <v>#REF!</v>
      </c>
      <c r="F35" s="7" t="e">
        <f t="shared" si="0"/>
        <v>#REF!</v>
      </c>
    </row>
    <row r="36" spans="2:6">
      <c r="B36" t="e">
        <f>IF(MAX(B$6:B35)+1&gt;O$1,"",MAX(B$6:B35)+1)</f>
        <v>#REF!</v>
      </c>
      <c r="C36" t="e">
        <f>IF(B36="","",IFERROR(INDEX(WK_1_6!#REF!,MATCH(B36,WK_1_6!#REF!,0))&amp;" - Week "&amp;INDEX(WK_1_6!#REF!,MATCH(B36,WK_1_6!#REF!,0)),IFERROR(INDEX(WK_7_12!#REF!,MATCH(B36,WK_7_12!#REF!,0))&amp;" - Week "&amp;INDEX(WK_7_12!#REF!,MATCH(B36,WK_7_12!#REF!,0)),IFERROR(INDEX(WK_13_18!#REF!,MATCH(B36,WK_13_18!#REF!,0))&amp;" - Week "&amp;INDEX(WK_13_18!#REF!,MATCH(B36,WK_13_18!#REF!,0)),""))))</f>
        <v>#REF!</v>
      </c>
      <c r="D36" t="e">
        <f>IF(B36="","",IFERROR(INDEX(WK_1_6!#REF!,MATCH(B36,WK_1_6!#REF!,0)),IFERROR(INDEX(WK_7_12!#REF!,MATCH(B36,WK_7_12!#REF!,0)),IFERROR(INDEX(WK_13_18!#REF!,MATCH(B36,WK_13_18!#REF!,0)),""))))</f>
        <v>#REF!</v>
      </c>
      <c r="E36" s="7" t="e">
        <f>IF(B36="","",INDEX(Gegevens!BF:BF,MATCH(LEFT(C36,SEARCH(" - week",C36)-1),Gegevens!AC:AC,0)))</f>
        <v>#REF!</v>
      </c>
      <c r="F36" s="7" t="e">
        <f t="shared" si="0"/>
        <v>#REF!</v>
      </c>
    </row>
    <row r="37" spans="2:6">
      <c r="B37" t="e">
        <f>IF(MAX(B$6:B36)+1&gt;O$1,"",MAX(B$6:B36)+1)</f>
        <v>#REF!</v>
      </c>
      <c r="C37" t="e">
        <f>IF(B37="","",IFERROR(INDEX(WK_1_6!#REF!,MATCH(B37,WK_1_6!#REF!,0))&amp;" - Week "&amp;INDEX(WK_1_6!#REF!,MATCH(B37,WK_1_6!#REF!,0)),IFERROR(INDEX(WK_7_12!#REF!,MATCH(B37,WK_7_12!#REF!,0))&amp;" - Week "&amp;INDEX(WK_7_12!#REF!,MATCH(B37,WK_7_12!#REF!,0)),IFERROR(INDEX(WK_13_18!#REF!,MATCH(B37,WK_13_18!#REF!,0))&amp;" - Week "&amp;INDEX(WK_13_18!#REF!,MATCH(B37,WK_13_18!#REF!,0)),""))))</f>
        <v>#REF!</v>
      </c>
      <c r="D37" t="e">
        <f>IF(B37="","",IFERROR(INDEX(WK_1_6!#REF!,MATCH(B37,WK_1_6!#REF!,0)),IFERROR(INDEX(WK_7_12!#REF!,MATCH(B37,WK_7_12!#REF!,0)),IFERROR(INDEX(WK_13_18!#REF!,MATCH(B37,WK_13_18!#REF!,0)),""))))</f>
        <v>#REF!</v>
      </c>
      <c r="E37" s="7" t="e">
        <f>IF(B37="","",INDEX(Gegevens!BF:BF,MATCH(LEFT(C37,SEARCH(" - week",C37)-1),Gegevens!AC:AC,0)))</f>
        <v>#REF!</v>
      </c>
      <c r="F37" s="7" t="e">
        <f t="shared" si="0"/>
        <v>#REF!</v>
      </c>
    </row>
    <row r="38" spans="2:6">
      <c r="B38" t="e">
        <f>IF(MAX(B$6:B37)+1&gt;O$1,"",MAX(B$6:B37)+1)</f>
        <v>#REF!</v>
      </c>
      <c r="C38" t="e">
        <f>IF(B38="","",IFERROR(INDEX(WK_1_6!#REF!,MATCH(B38,WK_1_6!#REF!,0))&amp;" - Week "&amp;INDEX(WK_1_6!#REF!,MATCH(B38,WK_1_6!#REF!,0)),IFERROR(INDEX(WK_7_12!#REF!,MATCH(B38,WK_7_12!#REF!,0))&amp;" - Week "&amp;INDEX(WK_7_12!#REF!,MATCH(B38,WK_7_12!#REF!,0)),IFERROR(INDEX(WK_13_18!#REF!,MATCH(B38,WK_13_18!#REF!,0))&amp;" - Week "&amp;INDEX(WK_13_18!#REF!,MATCH(B38,WK_13_18!#REF!,0)),""))))</f>
        <v>#REF!</v>
      </c>
      <c r="D38" t="e">
        <f>IF(B38="","",IFERROR(INDEX(WK_1_6!#REF!,MATCH(B38,WK_1_6!#REF!,0)),IFERROR(INDEX(WK_7_12!#REF!,MATCH(B38,WK_7_12!#REF!,0)),IFERROR(INDEX(WK_13_18!#REF!,MATCH(B38,WK_13_18!#REF!,0)),""))))</f>
        <v>#REF!</v>
      </c>
      <c r="E38" s="7" t="e">
        <f>IF(B38="","",INDEX(Gegevens!BF:BF,MATCH(LEFT(C38,SEARCH(" - week",C38)-1),Gegevens!AC:AC,0)))</f>
        <v>#REF!</v>
      </c>
      <c r="F38" s="7" t="e">
        <f t="shared" si="0"/>
        <v>#REF!</v>
      </c>
    </row>
    <row r="39" spans="2:6">
      <c r="B39" t="e">
        <f>IF(MAX(B$6:B38)+1&gt;O$1,"",MAX(B$6:B38)+1)</f>
        <v>#REF!</v>
      </c>
      <c r="C39" t="e">
        <f>IF(B39="","",IFERROR(INDEX(WK_1_6!#REF!,MATCH(B39,WK_1_6!#REF!,0))&amp;" - Week "&amp;INDEX(WK_1_6!#REF!,MATCH(B39,WK_1_6!#REF!,0)),IFERROR(INDEX(WK_7_12!#REF!,MATCH(B39,WK_7_12!#REF!,0))&amp;" - Week "&amp;INDEX(WK_7_12!#REF!,MATCH(B39,WK_7_12!#REF!,0)),IFERROR(INDEX(WK_13_18!#REF!,MATCH(B39,WK_13_18!#REF!,0))&amp;" - Week "&amp;INDEX(WK_13_18!#REF!,MATCH(B39,WK_13_18!#REF!,0)),""))))</f>
        <v>#REF!</v>
      </c>
      <c r="D39" t="e">
        <f>IF(B39="","",IFERROR(INDEX(WK_1_6!#REF!,MATCH(B39,WK_1_6!#REF!,0)),IFERROR(INDEX(WK_7_12!#REF!,MATCH(B39,WK_7_12!#REF!,0)),IFERROR(INDEX(WK_13_18!#REF!,MATCH(B39,WK_13_18!#REF!,0)),""))))</f>
        <v>#REF!</v>
      </c>
      <c r="E39" s="7" t="e">
        <f>IF(B39="","",INDEX(Gegevens!BF:BF,MATCH(LEFT(C39,SEARCH(" - week",C39)-1),Gegevens!AC:AC,0)))</f>
        <v>#REF!</v>
      </c>
      <c r="F39" s="7" t="e">
        <f t="shared" si="0"/>
        <v>#REF!</v>
      </c>
    </row>
    <row r="40" spans="2:6">
      <c r="B40" t="e">
        <f>IF(MAX(B$6:B39)+1&gt;O$1,"",MAX(B$6:B39)+1)</f>
        <v>#REF!</v>
      </c>
      <c r="C40" t="e">
        <f>IF(B40="","",IFERROR(INDEX(WK_1_6!#REF!,MATCH(B40,WK_1_6!#REF!,0))&amp;" - Week "&amp;INDEX(WK_1_6!#REF!,MATCH(B40,WK_1_6!#REF!,0)),IFERROR(INDEX(WK_7_12!#REF!,MATCH(B40,WK_7_12!#REF!,0))&amp;" - Week "&amp;INDEX(WK_7_12!#REF!,MATCH(B40,WK_7_12!#REF!,0)),IFERROR(INDEX(WK_13_18!#REF!,MATCH(B40,WK_13_18!#REF!,0))&amp;" - Week "&amp;INDEX(WK_13_18!#REF!,MATCH(B40,WK_13_18!#REF!,0)),""))))</f>
        <v>#REF!</v>
      </c>
      <c r="D40" t="e">
        <f>IF(B40="","",IFERROR(INDEX(WK_1_6!#REF!,MATCH(B40,WK_1_6!#REF!,0)),IFERROR(INDEX(WK_7_12!#REF!,MATCH(B40,WK_7_12!#REF!,0)),IFERROR(INDEX(WK_13_18!#REF!,MATCH(B40,WK_13_18!#REF!,0)),""))))</f>
        <v>#REF!</v>
      </c>
      <c r="E40" s="7" t="e">
        <f>IF(B40="","",INDEX(Gegevens!BF:BF,MATCH(LEFT(C40,SEARCH(" - week",C40)-1),Gegevens!AC:AC,0)))</f>
        <v>#REF!</v>
      </c>
      <c r="F40" s="7" t="e">
        <f t="shared" si="0"/>
        <v>#REF!</v>
      </c>
    </row>
    <row r="41" spans="2:6">
      <c r="B41" t="e">
        <f>IF(MAX(B$6:B40)+1&gt;O$1,"",MAX(B$6:B40)+1)</f>
        <v>#REF!</v>
      </c>
      <c r="C41" t="e">
        <f>IF(B41="","",IFERROR(INDEX(WK_1_6!#REF!,MATCH(B41,WK_1_6!#REF!,0))&amp;" - Week "&amp;INDEX(WK_1_6!#REF!,MATCH(B41,WK_1_6!#REF!,0)),IFERROR(INDEX(WK_7_12!#REF!,MATCH(B41,WK_7_12!#REF!,0))&amp;" - Week "&amp;INDEX(WK_7_12!#REF!,MATCH(B41,WK_7_12!#REF!,0)),IFERROR(INDEX(WK_13_18!#REF!,MATCH(B41,WK_13_18!#REF!,0))&amp;" - Week "&amp;INDEX(WK_13_18!#REF!,MATCH(B41,WK_13_18!#REF!,0)),""))))</f>
        <v>#REF!</v>
      </c>
      <c r="D41" t="e">
        <f>IF(B41="","",IFERROR(INDEX(WK_1_6!#REF!,MATCH(B41,WK_1_6!#REF!,0)),IFERROR(INDEX(WK_7_12!#REF!,MATCH(B41,WK_7_12!#REF!,0)),IFERROR(INDEX(WK_13_18!#REF!,MATCH(B41,WK_13_18!#REF!,0)),""))))</f>
        <v>#REF!</v>
      </c>
      <c r="E41" s="7" t="e">
        <f>IF(B41="","",INDEX(Gegevens!BF:BF,MATCH(LEFT(C41,SEARCH(" - week",C41)-1),Gegevens!AC:AC,0)))</f>
        <v>#REF!</v>
      </c>
      <c r="F41" s="7" t="e">
        <f t="shared" si="0"/>
        <v>#REF!</v>
      </c>
    </row>
    <row r="42" spans="2:6">
      <c r="B42" t="e">
        <f>IF(MAX(B$6:B41)+1&gt;O$1,"",MAX(B$6:B41)+1)</f>
        <v>#REF!</v>
      </c>
      <c r="C42" t="e">
        <f>IF(B42="","",IFERROR(INDEX(WK_1_6!#REF!,MATCH(B42,WK_1_6!#REF!,0))&amp;" - Week "&amp;INDEX(WK_1_6!#REF!,MATCH(B42,WK_1_6!#REF!,0)),IFERROR(INDEX(WK_7_12!#REF!,MATCH(B42,WK_7_12!#REF!,0))&amp;" - Week "&amp;INDEX(WK_7_12!#REF!,MATCH(B42,WK_7_12!#REF!,0)),IFERROR(INDEX(WK_13_18!#REF!,MATCH(B42,WK_13_18!#REF!,0))&amp;" - Week "&amp;INDEX(WK_13_18!#REF!,MATCH(B42,WK_13_18!#REF!,0)),""))))</f>
        <v>#REF!</v>
      </c>
      <c r="D42" t="e">
        <f>IF(B42="","",IFERROR(INDEX(WK_1_6!#REF!,MATCH(B42,WK_1_6!#REF!,0)),IFERROR(INDEX(WK_7_12!#REF!,MATCH(B42,WK_7_12!#REF!,0)),IFERROR(INDEX(WK_13_18!#REF!,MATCH(B42,WK_13_18!#REF!,0)),""))))</f>
        <v>#REF!</v>
      </c>
      <c r="E42" s="7" t="e">
        <f>IF(B42="","",INDEX(Gegevens!BF:BF,MATCH(LEFT(C42,SEARCH(" - week",C42)-1),Gegevens!AC:AC,0)))</f>
        <v>#REF!</v>
      </c>
      <c r="F42" s="7" t="e">
        <f t="shared" si="0"/>
        <v>#REF!</v>
      </c>
    </row>
    <row r="43" spans="2:6">
      <c r="B43" t="e">
        <f>IF(MAX(B$6:B42)+1&gt;O$1,"",MAX(B$6:B42)+1)</f>
        <v>#REF!</v>
      </c>
      <c r="C43" t="e">
        <f>IF(B43="","",IFERROR(INDEX(WK_1_6!#REF!,MATCH(B43,WK_1_6!#REF!,0))&amp;" - Week "&amp;INDEX(WK_1_6!#REF!,MATCH(B43,WK_1_6!#REF!,0)),IFERROR(INDEX(WK_7_12!#REF!,MATCH(B43,WK_7_12!#REF!,0))&amp;" - Week "&amp;INDEX(WK_7_12!#REF!,MATCH(B43,WK_7_12!#REF!,0)),IFERROR(INDEX(WK_13_18!#REF!,MATCH(B43,WK_13_18!#REF!,0))&amp;" - Week "&amp;INDEX(WK_13_18!#REF!,MATCH(B43,WK_13_18!#REF!,0)),""))))</f>
        <v>#REF!</v>
      </c>
      <c r="D43" t="e">
        <f>IF(B43="","",IFERROR(INDEX(WK_1_6!#REF!,MATCH(B43,WK_1_6!#REF!,0)),IFERROR(INDEX(WK_7_12!#REF!,MATCH(B43,WK_7_12!#REF!,0)),IFERROR(INDEX(WK_13_18!#REF!,MATCH(B43,WK_13_18!#REF!,0)),""))))</f>
        <v>#REF!</v>
      </c>
      <c r="E43" s="7" t="e">
        <f>IF(B43="","",INDEX(Gegevens!BF:BF,MATCH(LEFT(C43,SEARCH(" - week",C43)-1),Gegevens!AC:AC,0)))</f>
        <v>#REF!</v>
      </c>
      <c r="F43" s="7" t="e">
        <f t="shared" si="0"/>
        <v>#REF!</v>
      </c>
    </row>
    <row r="44" spans="2:6">
      <c r="B44" t="e">
        <f>IF(MAX(B$6:B43)+1&gt;O$1,"",MAX(B$6:B43)+1)</f>
        <v>#REF!</v>
      </c>
      <c r="C44" t="e">
        <f>IF(B44="","",IFERROR(INDEX(WK_1_6!#REF!,MATCH(B44,WK_1_6!#REF!,0))&amp;" - Week "&amp;INDEX(WK_1_6!#REF!,MATCH(B44,WK_1_6!#REF!,0)),IFERROR(INDEX(WK_7_12!#REF!,MATCH(B44,WK_7_12!#REF!,0))&amp;" - Week "&amp;INDEX(WK_7_12!#REF!,MATCH(B44,WK_7_12!#REF!,0)),IFERROR(INDEX(WK_13_18!#REF!,MATCH(B44,WK_13_18!#REF!,0))&amp;" - Week "&amp;INDEX(WK_13_18!#REF!,MATCH(B44,WK_13_18!#REF!,0)),""))))</f>
        <v>#REF!</v>
      </c>
      <c r="D44" t="e">
        <f>IF(B44="","",IFERROR(INDEX(WK_1_6!#REF!,MATCH(B44,WK_1_6!#REF!,0)),IFERROR(INDEX(WK_7_12!#REF!,MATCH(B44,WK_7_12!#REF!,0)),IFERROR(INDEX(WK_13_18!#REF!,MATCH(B44,WK_13_18!#REF!,0)),""))))</f>
        <v>#REF!</v>
      </c>
      <c r="E44" s="7" t="e">
        <f>IF(B44="","",INDEX(Gegevens!BF:BF,MATCH(LEFT(C44,SEARCH(" - week",C44)-1),Gegevens!AC:AC,0)))</f>
        <v>#REF!</v>
      </c>
      <c r="F44" s="7" t="e">
        <f t="shared" si="0"/>
        <v>#REF!</v>
      </c>
    </row>
    <row r="45" spans="2:6">
      <c r="B45" t="e">
        <f>IF(MAX(B$6:B44)+1&gt;O$1,"",MAX(B$6:B44)+1)</f>
        <v>#REF!</v>
      </c>
      <c r="C45" t="e">
        <f>IF(B45="","",IFERROR(INDEX(WK_1_6!#REF!,MATCH(B45,WK_1_6!#REF!,0))&amp;" - Week "&amp;INDEX(WK_1_6!#REF!,MATCH(B45,WK_1_6!#REF!,0)),IFERROR(INDEX(WK_7_12!#REF!,MATCH(B45,WK_7_12!#REF!,0))&amp;" - Week "&amp;INDEX(WK_7_12!#REF!,MATCH(B45,WK_7_12!#REF!,0)),IFERROR(INDEX(WK_13_18!#REF!,MATCH(B45,WK_13_18!#REF!,0))&amp;" - Week "&amp;INDEX(WK_13_18!#REF!,MATCH(B45,WK_13_18!#REF!,0)),""))))</f>
        <v>#REF!</v>
      </c>
      <c r="D45" t="e">
        <f>IF(B45="","",IFERROR(INDEX(WK_1_6!#REF!,MATCH(B45,WK_1_6!#REF!,0)),IFERROR(INDEX(WK_7_12!#REF!,MATCH(B45,WK_7_12!#REF!,0)),IFERROR(INDEX(WK_13_18!#REF!,MATCH(B45,WK_13_18!#REF!,0)),""))))</f>
        <v>#REF!</v>
      </c>
      <c r="E45" s="7" t="e">
        <f>IF(B45="","",INDEX(Gegevens!BF:BF,MATCH(LEFT(C45,SEARCH(" - week",C45)-1),Gegevens!AC:AC,0)))</f>
        <v>#REF!</v>
      </c>
      <c r="F45" s="7" t="e">
        <f t="shared" si="0"/>
        <v>#REF!</v>
      </c>
    </row>
    <row r="46" spans="2:6">
      <c r="B46" t="e">
        <f>IF(MAX(B$6:B45)+1&gt;O$1,"",MAX(B$6:B45)+1)</f>
        <v>#REF!</v>
      </c>
      <c r="C46" t="e">
        <f>IF(B46="","",IFERROR(INDEX(WK_1_6!#REF!,MATCH(B46,WK_1_6!#REF!,0))&amp;" - Week "&amp;INDEX(WK_1_6!#REF!,MATCH(B46,WK_1_6!#REF!,0)),IFERROR(INDEX(WK_7_12!#REF!,MATCH(B46,WK_7_12!#REF!,0))&amp;" - Week "&amp;INDEX(WK_7_12!#REF!,MATCH(B46,WK_7_12!#REF!,0)),IFERROR(INDEX(WK_13_18!#REF!,MATCH(B46,WK_13_18!#REF!,0))&amp;" - Week "&amp;INDEX(WK_13_18!#REF!,MATCH(B46,WK_13_18!#REF!,0)),""))))</f>
        <v>#REF!</v>
      </c>
      <c r="D46" t="e">
        <f>IF(B46="","",IFERROR(INDEX(WK_1_6!#REF!,MATCH(B46,WK_1_6!#REF!,0)),IFERROR(INDEX(WK_7_12!#REF!,MATCH(B46,WK_7_12!#REF!,0)),IFERROR(INDEX(WK_13_18!#REF!,MATCH(B46,WK_13_18!#REF!,0)),""))))</f>
        <v>#REF!</v>
      </c>
      <c r="E46" s="7" t="e">
        <f>IF(B46="","",INDEX(Gegevens!BF:BF,MATCH(LEFT(C46,SEARCH(" - week",C46)-1),Gegevens!AC:AC,0)))</f>
        <v>#REF!</v>
      </c>
      <c r="F46" s="7" t="e">
        <f t="shared" si="0"/>
        <v>#REF!</v>
      </c>
    </row>
    <row r="47" spans="2:6">
      <c r="B47" t="e">
        <f>IF(MAX(B$6:B46)+1&gt;O$1,"",MAX(B$6:B46)+1)</f>
        <v>#REF!</v>
      </c>
      <c r="C47" t="e">
        <f>IF(B47="","",IFERROR(INDEX(WK_1_6!#REF!,MATCH(B47,WK_1_6!#REF!,0))&amp;" - Week "&amp;INDEX(WK_1_6!#REF!,MATCH(B47,WK_1_6!#REF!,0)),IFERROR(INDEX(WK_7_12!#REF!,MATCH(B47,WK_7_12!#REF!,0))&amp;" - Week "&amp;INDEX(WK_7_12!#REF!,MATCH(B47,WK_7_12!#REF!,0)),IFERROR(INDEX(WK_13_18!#REF!,MATCH(B47,WK_13_18!#REF!,0))&amp;" - Week "&amp;INDEX(WK_13_18!#REF!,MATCH(B47,WK_13_18!#REF!,0)),""))))</f>
        <v>#REF!</v>
      </c>
      <c r="D47" t="e">
        <f>IF(B47="","",IFERROR(INDEX(WK_1_6!#REF!,MATCH(B47,WK_1_6!#REF!,0)),IFERROR(INDEX(WK_7_12!#REF!,MATCH(B47,WK_7_12!#REF!,0)),IFERROR(INDEX(WK_13_18!#REF!,MATCH(B47,WK_13_18!#REF!,0)),""))))</f>
        <v>#REF!</v>
      </c>
      <c r="E47" s="7" t="e">
        <f>IF(B47="","",INDEX(Gegevens!BF:BF,MATCH(LEFT(C47,SEARCH(" - week",C47)-1),Gegevens!AC:AC,0)))</f>
        <v>#REF!</v>
      </c>
      <c r="F47" s="7" t="e">
        <f t="shared" si="0"/>
        <v>#REF!</v>
      </c>
    </row>
    <row r="48" spans="2:6">
      <c r="B48" t="e">
        <f>IF(MAX(B$6:B47)+1&gt;O$1,"",MAX(B$6:B47)+1)</f>
        <v>#REF!</v>
      </c>
      <c r="C48" t="e">
        <f>IF(B48="","",IFERROR(INDEX(WK_1_6!#REF!,MATCH(B48,WK_1_6!#REF!,0))&amp;" - Week "&amp;INDEX(WK_1_6!#REF!,MATCH(B48,WK_1_6!#REF!,0)),IFERROR(INDEX(WK_7_12!#REF!,MATCH(B48,WK_7_12!#REF!,0))&amp;" - Week "&amp;INDEX(WK_7_12!#REF!,MATCH(B48,WK_7_12!#REF!,0)),IFERROR(INDEX(WK_13_18!#REF!,MATCH(B48,WK_13_18!#REF!,0))&amp;" - Week "&amp;INDEX(WK_13_18!#REF!,MATCH(B48,WK_13_18!#REF!,0)),""))))</f>
        <v>#REF!</v>
      </c>
      <c r="D48" t="e">
        <f>IF(B48="","",IFERROR(INDEX(WK_1_6!#REF!,MATCH(B48,WK_1_6!#REF!,0)),IFERROR(INDEX(WK_7_12!#REF!,MATCH(B48,WK_7_12!#REF!,0)),IFERROR(INDEX(WK_13_18!#REF!,MATCH(B48,WK_13_18!#REF!,0)),""))))</f>
        <v>#REF!</v>
      </c>
      <c r="E48" s="7" t="e">
        <f>IF(B48="","",INDEX(Gegevens!BF:BF,MATCH(LEFT(C48,SEARCH(" - week",C48)-1),Gegevens!AC:AC,0)))</f>
        <v>#REF!</v>
      </c>
      <c r="F48" s="7" t="e">
        <f t="shared" si="0"/>
        <v>#REF!</v>
      </c>
    </row>
    <row r="49" spans="2:6">
      <c r="B49" t="e">
        <f>IF(MAX(B$6:B48)+1&gt;O$1,"",MAX(B$6:B48)+1)</f>
        <v>#REF!</v>
      </c>
      <c r="C49" t="e">
        <f>IF(B49="","",IFERROR(INDEX(WK_1_6!#REF!,MATCH(B49,WK_1_6!#REF!,0))&amp;" - Week "&amp;INDEX(WK_1_6!#REF!,MATCH(B49,WK_1_6!#REF!,0)),IFERROR(INDEX(WK_7_12!#REF!,MATCH(B49,WK_7_12!#REF!,0))&amp;" - Week "&amp;INDEX(WK_7_12!#REF!,MATCH(B49,WK_7_12!#REF!,0)),IFERROR(INDEX(WK_13_18!#REF!,MATCH(B49,WK_13_18!#REF!,0))&amp;" - Week "&amp;INDEX(WK_13_18!#REF!,MATCH(B49,WK_13_18!#REF!,0)),""))))</f>
        <v>#REF!</v>
      </c>
      <c r="D49" t="e">
        <f>IF(B49="","",IFERROR(INDEX(WK_1_6!#REF!,MATCH(B49,WK_1_6!#REF!,0)),IFERROR(INDEX(WK_7_12!#REF!,MATCH(B49,WK_7_12!#REF!,0)),IFERROR(INDEX(WK_13_18!#REF!,MATCH(B49,WK_13_18!#REF!,0)),""))))</f>
        <v>#REF!</v>
      </c>
      <c r="E49" s="7" t="e">
        <f>IF(B49="","",INDEX(Gegevens!BF:BF,MATCH(LEFT(C49,SEARCH(" - week",C49)-1),Gegevens!AC:AC,0)))</f>
        <v>#REF!</v>
      </c>
      <c r="F49" s="7" t="e">
        <f t="shared" si="0"/>
        <v>#REF!</v>
      </c>
    </row>
    <row r="50" spans="2:6">
      <c r="B50" t="e">
        <f>IF(MAX(B$6:B49)+1&gt;O$1,"",MAX(B$6:B49)+1)</f>
        <v>#REF!</v>
      </c>
      <c r="C50" t="e">
        <f>IF(B50="","",IFERROR(INDEX(WK_1_6!#REF!,MATCH(B50,WK_1_6!#REF!,0))&amp;" - Week "&amp;INDEX(WK_1_6!#REF!,MATCH(B50,WK_1_6!#REF!,0)),IFERROR(INDEX(WK_7_12!#REF!,MATCH(B50,WK_7_12!#REF!,0))&amp;" - Week "&amp;INDEX(WK_7_12!#REF!,MATCH(B50,WK_7_12!#REF!,0)),IFERROR(INDEX(WK_13_18!#REF!,MATCH(B50,WK_13_18!#REF!,0))&amp;" - Week "&amp;INDEX(WK_13_18!#REF!,MATCH(B50,WK_13_18!#REF!,0)),""))))</f>
        <v>#REF!</v>
      </c>
      <c r="D50" t="e">
        <f>IF(B50="","",IFERROR(INDEX(WK_1_6!#REF!,MATCH(B50,WK_1_6!#REF!,0)),IFERROR(INDEX(WK_7_12!#REF!,MATCH(B50,WK_7_12!#REF!,0)),IFERROR(INDEX(WK_13_18!#REF!,MATCH(B50,WK_13_18!#REF!,0)),""))))</f>
        <v>#REF!</v>
      </c>
      <c r="E50" s="7" t="e">
        <f>IF(B50="","",INDEX(Gegevens!BF:BF,MATCH(LEFT(C50,SEARCH(" - week",C50)-1),Gegevens!AC:AC,0)))</f>
        <v>#REF!</v>
      </c>
      <c r="F50" s="7" t="e">
        <f t="shared" si="0"/>
        <v>#REF!</v>
      </c>
    </row>
    <row r="51" spans="2:6">
      <c r="B51" t="e">
        <f>IF(MAX(B$6:B50)+1&gt;O$1,"",MAX(B$6:B50)+1)</f>
        <v>#REF!</v>
      </c>
      <c r="C51" t="e">
        <f>IF(B51="","",IFERROR(INDEX(WK_1_6!#REF!,MATCH(B51,WK_1_6!#REF!,0))&amp;" - Week "&amp;INDEX(WK_1_6!#REF!,MATCH(B51,WK_1_6!#REF!,0)),IFERROR(INDEX(WK_7_12!#REF!,MATCH(B51,WK_7_12!#REF!,0))&amp;" - Week "&amp;INDEX(WK_7_12!#REF!,MATCH(B51,WK_7_12!#REF!,0)),IFERROR(INDEX(WK_13_18!#REF!,MATCH(B51,WK_13_18!#REF!,0))&amp;" - Week "&amp;INDEX(WK_13_18!#REF!,MATCH(B51,WK_13_18!#REF!,0)),""))))</f>
        <v>#REF!</v>
      </c>
      <c r="D51" t="e">
        <f>IF(B51="","",IFERROR(INDEX(WK_1_6!#REF!,MATCH(B51,WK_1_6!#REF!,0)),IFERROR(INDEX(WK_7_12!#REF!,MATCH(B51,WK_7_12!#REF!,0)),IFERROR(INDEX(WK_13_18!#REF!,MATCH(B51,WK_13_18!#REF!,0)),""))))</f>
        <v>#REF!</v>
      </c>
      <c r="E51" s="7" t="e">
        <f>IF(B51="","",INDEX(Gegevens!BF:BF,MATCH(LEFT(C51,SEARCH(" - week",C51)-1),Gegevens!AC:AC,0)))</f>
        <v>#REF!</v>
      </c>
      <c r="F51" s="7" t="e">
        <f t="shared" si="0"/>
        <v>#REF!</v>
      </c>
    </row>
    <row r="52" spans="2:6">
      <c r="B52" t="e">
        <f>IF(MAX(B$6:B51)+1&gt;O$1,"",MAX(B$6:B51)+1)</f>
        <v>#REF!</v>
      </c>
      <c r="C52" t="e">
        <f>IF(B52="","",IFERROR(INDEX(WK_1_6!#REF!,MATCH(B52,WK_1_6!#REF!,0))&amp;" - Week "&amp;INDEX(WK_1_6!#REF!,MATCH(B52,WK_1_6!#REF!,0)),IFERROR(INDEX(WK_7_12!#REF!,MATCH(B52,WK_7_12!#REF!,0))&amp;" - Week "&amp;INDEX(WK_7_12!#REF!,MATCH(B52,WK_7_12!#REF!,0)),IFERROR(INDEX(WK_13_18!#REF!,MATCH(B52,WK_13_18!#REF!,0))&amp;" - Week "&amp;INDEX(WK_13_18!#REF!,MATCH(B52,WK_13_18!#REF!,0)),""))))</f>
        <v>#REF!</v>
      </c>
      <c r="D52" t="e">
        <f>IF(B52="","",IFERROR(INDEX(WK_1_6!#REF!,MATCH(B52,WK_1_6!#REF!,0)),IFERROR(INDEX(WK_7_12!#REF!,MATCH(B52,WK_7_12!#REF!,0)),IFERROR(INDEX(WK_13_18!#REF!,MATCH(B52,WK_13_18!#REF!,0)),""))))</f>
        <v>#REF!</v>
      </c>
      <c r="E52" s="7" t="e">
        <f>IF(B52="","",INDEX(Gegevens!BF:BF,MATCH(LEFT(C52,SEARCH(" - week",C52)-1),Gegevens!AC:AC,0)))</f>
        <v>#REF!</v>
      </c>
      <c r="F52" s="7" t="e">
        <f t="shared" si="0"/>
        <v>#REF!</v>
      </c>
    </row>
    <row r="53" spans="2:6">
      <c r="B53" t="e">
        <f>IF(MAX(B$6:B52)+1&gt;O$1,"",MAX(B$6:B52)+1)</f>
        <v>#REF!</v>
      </c>
      <c r="C53" t="e">
        <f>IF(B53="","",IFERROR(INDEX(WK_1_6!#REF!,MATCH(B53,WK_1_6!#REF!,0))&amp;" - Week "&amp;INDEX(WK_1_6!#REF!,MATCH(B53,WK_1_6!#REF!,0)),IFERROR(INDEX(WK_7_12!#REF!,MATCH(B53,WK_7_12!#REF!,0))&amp;" - Week "&amp;INDEX(WK_7_12!#REF!,MATCH(B53,WK_7_12!#REF!,0)),IFERROR(INDEX(WK_13_18!#REF!,MATCH(B53,WK_13_18!#REF!,0))&amp;" - Week "&amp;INDEX(WK_13_18!#REF!,MATCH(B53,WK_13_18!#REF!,0)),""))))</f>
        <v>#REF!</v>
      </c>
      <c r="D53" t="e">
        <f>IF(B53="","",IFERROR(INDEX(WK_1_6!#REF!,MATCH(B53,WK_1_6!#REF!,0)),IFERROR(INDEX(WK_7_12!#REF!,MATCH(B53,WK_7_12!#REF!,0)),IFERROR(INDEX(WK_13_18!#REF!,MATCH(B53,WK_13_18!#REF!,0)),""))))</f>
        <v>#REF!</v>
      </c>
      <c r="E53" s="7" t="e">
        <f>IF(B53="","",INDEX(Gegevens!BF:BF,MATCH(LEFT(C53,SEARCH(" - week",C53)-1),Gegevens!AC:AC,0)))</f>
        <v>#REF!</v>
      </c>
      <c r="F53" s="7" t="e">
        <f t="shared" si="0"/>
        <v>#REF!</v>
      </c>
    </row>
    <row r="54" spans="2:6">
      <c r="B54" t="e">
        <f>IF(MAX(B$6:B53)+1&gt;O$1,"",MAX(B$6:B53)+1)</f>
        <v>#REF!</v>
      </c>
      <c r="C54" t="e">
        <f>IF(B54="","",IFERROR(INDEX(WK_1_6!#REF!,MATCH(B54,WK_1_6!#REF!,0))&amp;" - Week "&amp;INDEX(WK_1_6!#REF!,MATCH(B54,WK_1_6!#REF!,0)),IFERROR(INDEX(WK_7_12!#REF!,MATCH(B54,WK_7_12!#REF!,0))&amp;" - Week "&amp;INDEX(WK_7_12!#REF!,MATCH(B54,WK_7_12!#REF!,0)),IFERROR(INDEX(WK_13_18!#REF!,MATCH(B54,WK_13_18!#REF!,0))&amp;" - Week "&amp;INDEX(WK_13_18!#REF!,MATCH(B54,WK_13_18!#REF!,0)),""))))</f>
        <v>#REF!</v>
      </c>
      <c r="D54" t="e">
        <f>IF(B54="","",IFERROR(INDEX(WK_1_6!#REF!,MATCH(B54,WK_1_6!#REF!,0)),IFERROR(INDEX(WK_7_12!#REF!,MATCH(B54,WK_7_12!#REF!,0)),IFERROR(INDEX(WK_13_18!#REF!,MATCH(B54,WK_13_18!#REF!,0)),""))))</f>
        <v>#REF!</v>
      </c>
      <c r="E54" s="7" t="e">
        <f>IF(B54="","",INDEX(Gegevens!BF:BF,MATCH(LEFT(C54,SEARCH(" - week",C54)-1),Gegevens!AC:AC,0)))</f>
        <v>#REF!</v>
      </c>
      <c r="F54" s="7" t="e">
        <f t="shared" si="0"/>
        <v>#REF!</v>
      </c>
    </row>
    <row r="55" spans="2:6">
      <c r="B55" t="e">
        <f>IF(MAX(B$6:B54)+1&gt;O$1,"",MAX(B$6:B54)+1)</f>
        <v>#REF!</v>
      </c>
      <c r="C55" t="e">
        <f>IF(B55="","",IFERROR(INDEX(WK_1_6!#REF!,MATCH(B55,WK_1_6!#REF!,0))&amp;" - Week "&amp;INDEX(WK_1_6!#REF!,MATCH(B55,WK_1_6!#REF!,0)),IFERROR(INDEX(WK_7_12!#REF!,MATCH(B55,WK_7_12!#REF!,0))&amp;" - Week "&amp;INDEX(WK_7_12!#REF!,MATCH(B55,WK_7_12!#REF!,0)),IFERROR(INDEX(WK_13_18!#REF!,MATCH(B55,WK_13_18!#REF!,0))&amp;" - Week "&amp;INDEX(WK_13_18!#REF!,MATCH(B55,WK_13_18!#REF!,0)),""))))</f>
        <v>#REF!</v>
      </c>
      <c r="D55" t="e">
        <f>IF(B55="","",IFERROR(INDEX(WK_1_6!#REF!,MATCH(B55,WK_1_6!#REF!,0)),IFERROR(INDEX(WK_7_12!#REF!,MATCH(B55,WK_7_12!#REF!,0)),IFERROR(INDEX(WK_13_18!#REF!,MATCH(B55,WK_13_18!#REF!,0)),""))))</f>
        <v>#REF!</v>
      </c>
      <c r="E55" s="7" t="e">
        <f>IF(B55="","",INDEX(Gegevens!BF:BF,MATCH(LEFT(C55,SEARCH(" - week",C55)-1),Gegevens!AC:AC,0)))</f>
        <v>#REF!</v>
      </c>
      <c r="F55" s="7" t="e">
        <f t="shared" si="0"/>
        <v>#REF!</v>
      </c>
    </row>
    <row r="56" spans="2:6">
      <c r="B56" t="e">
        <f>IF(MAX(B$6:B55)+1&gt;O$1,"",MAX(B$6:B55)+1)</f>
        <v>#REF!</v>
      </c>
      <c r="C56" t="e">
        <f>IF(B56="","",IFERROR(INDEX(WK_1_6!#REF!,MATCH(B56,WK_1_6!#REF!,0))&amp;" - Week "&amp;INDEX(WK_1_6!#REF!,MATCH(B56,WK_1_6!#REF!,0)),IFERROR(INDEX(WK_7_12!#REF!,MATCH(B56,WK_7_12!#REF!,0))&amp;" - Week "&amp;INDEX(WK_7_12!#REF!,MATCH(B56,WK_7_12!#REF!,0)),IFERROR(INDEX(WK_13_18!#REF!,MATCH(B56,WK_13_18!#REF!,0))&amp;" - Week "&amp;INDEX(WK_13_18!#REF!,MATCH(B56,WK_13_18!#REF!,0)),""))))</f>
        <v>#REF!</v>
      </c>
      <c r="D56" t="e">
        <f>IF(B56="","",IFERROR(INDEX(WK_1_6!#REF!,MATCH(B56,WK_1_6!#REF!,0)),IFERROR(INDEX(WK_7_12!#REF!,MATCH(B56,WK_7_12!#REF!,0)),IFERROR(INDEX(WK_13_18!#REF!,MATCH(B56,WK_13_18!#REF!,0)),""))))</f>
        <v>#REF!</v>
      </c>
      <c r="E56" s="7" t="e">
        <f>IF(B56="","",INDEX(Gegevens!BF:BF,MATCH(LEFT(C56,SEARCH(" - week",C56)-1),Gegevens!AC:AC,0)))</f>
        <v>#REF!</v>
      </c>
      <c r="F56" s="7" t="e">
        <f t="shared" si="0"/>
        <v>#REF!</v>
      </c>
    </row>
    <row r="57" spans="2:6">
      <c r="B57" t="e">
        <f>IF(MAX(B$6:B56)+1&gt;O$1,"",MAX(B$6:B56)+1)</f>
        <v>#REF!</v>
      </c>
      <c r="C57" t="e">
        <f>IF(B57="","",IFERROR(INDEX(WK_1_6!#REF!,MATCH(B57,WK_1_6!#REF!,0))&amp;" - Week "&amp;INDEX(WK_1_6!#REF!,MATCH(B57,WK_1_6!#REF!,0)),IFERROR(INDEX(WK_7_12!#REF!,MATCH(B57,WK_7_12!#REF!,0))&amp;" - Week "&amp;INDEX(WK_7_12!#REF!,MATCH(B57,WK_7_12!#REF!,0)),IFERROR(INDEX(WK_13_18!#REF!,MATCH(B57,WK_13_18!#REF!,0))&amp;" - Week "&amp;INDEX(WK_13_18!#REF!,MATCH(B57,WK_13_18!#REF!,0)),""))))</f>
        <v>#REF!</v>
      </c>
      <c r="D57" t="e">
        <f>IF(B57="","",IFERROR(INDEX(WK_1_6!#REF!,MATCH(B57,WK_1_6!#REF!,0)),IFERROR(INDEX(WK_7_12!#REF!,MATCH(B57,WK_7_12!#REF!,0)),IFERROR(INDEX(WK_13_18!#REF!,MATCH(B57,WK_13_18!#REF!,0)),""))))</f>
        <v>#REF!</v>
      </c>
      <c r="E57" s="7" t="e">
        <f>IF(B57="","",INDEX(Gegevens!BF:BF,MATCH(LEFT(C57,SEARCH(" - week",C57)-1),Gegevens!AC:AC,0)))</f>
        <v>#REF!</v>
      </c>
      <c r="F57" s="7" t="e">
        <f t="shared" si="0"/>
        <v>#REF!</v>
      </c>
    </row>
    <row r="58" spans="2:6">
      <c r="B58" t="e">
        <f>IF(MAX(B$6:B57)+1&gt;O$1,"",MAX(B$6:B57)+1)</f>
        <v>#REF!</v>
      </c>
      <c r="C58" t="e">
        <f>IF(B58="","",IFERROR(INDEX(WK_1_6!#REF!,MATCH(B58,WK_1_6!#REF!,0))&amp;" - Week "&amp;INDEX(WK_1_6!#REF!,MATCH(B58,WK_1_6!#REF!,0)),IFERROR(INDEX(WK_7_12!#REF!,MATCH(B58,WK_7_12!#REF!,0))&amp;" - Week "&amp;INDEX(WK_7_12!#REF!,MATCH(B58,WK_7_12!#REF!,0)),IFERROR(INDEX(WK_13_18!#REF!,MATCH(B58,WK_13_18!#REF!,0))&amp;" - Week "&amp;INDEX(WK_13_18!#REF!,MATCH(B58,WK_13_18!#REF!,0)),""))))</f>
        <v>#REF!</v>
      </c>
      <c r="D58" t="e">
        <f>IF(B58="","",IFERROR(INDEX(WK_1_6!#REF!,MATCH(B58,WK_1_6!#REF!,0)),IFERROR(INDEX(WK_7_12!#REF!,MATCH(B58,WK_7_12!#REF!,0)),IFERROR(INDEX(WK_13_18!#REF!,MATCH(B58,WK_13_18!#REF!,0)),""))))</f>
        <v>#REF!</v>
      </c>
      <c r="E58" s="7" t="e">
        <f>IF(B58="","",INDEX(Gegevens!BF:BF,MATCH(LEFT(C58,SEARCH(" - week",C58)-1),Gegevens!AC:AC,0)))</f>
        <v>#REF!</v>
      </c>
      <c r="F58" s="7" t="e">
        <f t="shared" si="0"/>
        <v>#REF!</v>
      </c>
    </row>
    <row r="59" spans="2:6">
      <c r="B59" t="e">
        <f>IF(MAX(B$6:B58)+1&gt;O$1,"",MAX(B$6:B58)+1)</f>
        <v>#REF!</v>
      </c>
      <c r="C59" t="e">
        <f>IF(B59="","",IFERROR(INDEX(WK_1_6!#REF!,MATCH(B59,WK_1_6!#REF!,0))&amp;" - Week "&amp;INDEX(WK_1_6!#REF!,MATCH(B59,WK_1_6!#REF!,0)),IFERROR(INDEX(WK_7_12!#REF!,MATCH(B59,WK_7_12!#REF!,0))&amp;" - Week "&amp;INDEX(WK_7_12!#REF!,MATCH(B59,WK_7_12!#REF!,0)),IFERROR(INDEX(WK_13_18!#REF!,MATCH(B59,WK_13_18!#REF!,0))&amp;" - Week "&amp;INDEX(WK_13_18!#REF!,MATCH(B59,WK_13_18!#REF!,0)),""))))</f>
        <v>#REF!</v>
      </c>
      <c r="D59" t="e">
        <f>IF(B59="","",IFERROR(INDEX(WK_1_6!#REF!,MATCH(B59,WK_1_6!#REF!,0)),IFERROR(INDEX(WK_7_12!#REF!,MATCH(B59,WK_7_12!#REF!,0)),IFERROR(INDEX(WK_13_18!#REF!,MATCH(B59,WK_13_18!#REF!,0)),""))))</f>
        <v>#REF!</v>
      </c>
      <c r="E59" s="7" t="e">
        <f>IF(B59="","",INDEX(Gegevens!BF:BF,MATCH(LEFT(C59,SEARCH(" - week",C59)-1),Gegevens!AC:AC,0)))</f>
        <v>#REF!</v>
      </c>
      <c r="F59" s="7" t="e">
        <f t="shared" si="0"/>
        <v>#REF!</v>
      </c>
    </row>
    <row r="60" spans="2:6">
      <c r="B60" t="e">
        <f>IF(MAX(B$6:B59)+1&gt;O$1,"",MAX(B$6:B59)+1)</f>
        <v>#REF!</v>
      </c>
      <c r="C60" t="e">
        <f>IF(B60="","",IFERROR(INDEX(WK_1_6!#REF!,MATCH(B60,WK_1_6!#REF!,0))&amp;" - Week "&amp;INDEX(WK_1_6!#REF!,MATCH(B60,WK_1_6!#REF!,0)),IFERROR(INDEX(WK_7_12!#REF!,MATCH(B60,WK_7_12!#REF!,0))&amp;" - Week "&amp;INDEX(WK_7_12!#REF!,MATCH(B60,WK_7_12!#REF!,0)),IFERROR(INDEX(WK_13_18!#REF!,MATCH(B60,WK_13_18!#REF!,0))&amp;" - Week "&amp;INDEX(WK_13_18!#REF!,MATCH(B60,WK_13_18!#REF!,0)),""))))</f>
        <v>#REF!</v>
      </c>
      <c r="D60" t="e">
        <f>IF(B60="","",IFERROR(INDEX(WK_1_6!#REF!,MATCH(B60,WK_1_6!#REF!,0)),IFERROR(INDEX(WK_7_12!#REF!,MATCH(B60,WK_7_12!#REF!,0)),IFERROR(INDEX(WK_13_18!#REF!,MATCH(B60,WK_13_18!#REF!,0)),""))))</f>
        <v>#REF!</v>
      </c>
      <c r="E60" s="7" t="e">
        <f>IF(B60="","",INDEX(Gegevens!BF:BF,MATCH(LEFT(C60,SEARCH(" - week",C60)-1),Gegevens!AC:AC,0)))</f>
        <v>#REF!</v>
      </c>
      <c r="F60" s="7" t="e">
        <f t="shared" si="0"/>
        <v>#REF!</v>
      </c>
    </row>
    <row r="61" spans="2:6">
      <c r="B61" t="e">
        <f>IF(MAX(B$6:B60)+1&gt;O$1,"",MAX(B$6:B60)+1)</f>
        <v>#REF!</v>
      </c>
      <c r="C61" t="e">
        <f>IF(B61="","",IFERROR(INDEX(WK_1_6!#REF!,MATCH(B61,WK_1_6!#REF!,0))&amp;" - Week "&amp;INDEX(WK_1_6!#REF!,MATCH(B61,WK_1_6!#REF!,0)),IFERROR(INDEX(WK_7_12!#REF!,MATCH(B61,WK_7_12!#REF!,0))&amp;" - Week "&amp;INDEX(WK_7_12!#REF!,MATCH(B61,WK_7_12!#REF!,0)),IFERROR(INDEX(WK_13_18!#REF!,MATCH(B61,WK_13_18!#REF!,0))&amp;" - Week "&amp;INDEX(WK_13_18!#REF!,MATCH(B61,WK_13_18!#REF!,0)),""))))</f>
        <v>#REF!</v>
      </c>
      <c r="D61" t="e">
        <f>IF(B61="","",IFERROR(INDEX(WK_1_6!#REF!,MATCH(B61,WK_1_6!#REF!,0)),IFERROR(INDEX(WK_7_12!#REF!,MATCH(B61,WK_7_12!#REF!,0)),IFERROR(INDEX(WK_13_18!#REF!,MATCH(B61,WK_13_18!#REF!,0)),""))))</f>
        <v>#REF!</v>
      </c>
      <c r="E61" s="7" t="e">
        <f>IF(B61="","",INDEX(Gegevens!BF:BF,MATCH(LEFT(C61,SEARCH(" - week",C61)-1),Gegevens!AC:AC,0)))</f>
        <v>#REF!</v>
      </c>
      <c r="F61" s="7" t="e">
        <f t="shared" si="0"/>
        <v>#REF!</v>
      </c>
    </row>
    <row r="62" spans="2:6">
      <c r="B62" t="e">
        <f>IF(MAX(B$6:B61)+1&gt;O$1,"",MAX(B$6:B61)+1)</f>
        <v>#REF!</v>
      </c>
      <c r="C62" t="e">
        <f>IF(B62="","",IFERROR(INDEX(WK_1_6!#REF!,MATCH(B62,WK_1_6!#REF!,0))&amp;" - Week "&amp;INDEX(WK_1_6!#REF!,MATCH(B62,WK_1_6!#REF!,0)),IFERROR(INDEX(WK_7_12!#REF!,MATCH(B62,WK_7_12!#REF!,0))&amp;" - Week "&amp;INDEX(WK_7_12!#REF!,MATCH(B62,WK_7_12!#REF!,0)),IFERROR(INDEX(WK_13_18!#REF!,MATCH(B62,WK_13_18!#REF!,0))&amp;" - Week "&amp;INDEX(WK_13_18!#REF!,MATCH(B62,WK_13_18!#REF!,0)),""))))</f>
        <v>#REF!</v>
      </c>
      <c r="D62" t="e">
        <f>IF(B62="","",IFERROR(INDEX(WK_1_6!#REF!,MATCH(B62,WK_1_6!#REF!,0)),IFERROR(INDEX(WK_7_12!#REF!,MATCH(B62,WK_7_12!#REF!,0)),IFERROR(INDEX(WK_13_18!#REF!,MATCH(B62,WK_13_18!#REF!,0)),""))))</f>
        <v>#REF!</v>
      </c>
      <c r="E62" s="7" t="e">
        <f>IF(B62="","",INDEX(Gegevens!BF:BF,MATCH(LEFT(C62,SEARCH(" - week",C62)-1),Gegevens!AC:AC,0)))</f>
        <v>#REF!</v>
      </c>
      <c r="F62" s="7" t="e">
        <f t="shared" si="0"/>
        <v>#REF!</v>
      </c>
    </row>
    <row r="63" spans="2:6">
      <c r="B63" t="e">
        <f>IF(MAX(B$6:B62)+1&gt;O$1,"",MAX(B$6:B62)+1)</f>
        <v>#REF!</v>
      </c>
      <c r="C63" t="e">
        <f>IF(B63="","",IFERROR(INDEX(WK_1_6!#REF!,MATCH(B63,WK_1_6!#REF!,0))&amp;" - Week "&amp;INDEX(WK_1_6!#REF!,MATCH(B63,WK_1_6!#REF!,0)),IFERROR(INDEX(WK_7_12!#REF!,MATCH(B63,WK_7_12!#REF!,0))&amp;" - Week "&amp;INDEX(WK_7_12!#REF!,MATCH(B63,WK_7_12!#REF!,0)),IFERROR(INDEX(WK_13_18!#REF!,MATCH(B63,WK_13_18!#REF!,0))&amp;" - Week "&amp;INDEX(WK_13_18!#REF!,MATCH(B63,WK_13_18!#REF!,0)),""))))</f>
        <v>#REF!</v>
      </c>
      <c r="D63" t="e">
        <f>IF(B63="","",IFERROR(INDEX(WK_1_6!#REF!,MATCH(B63,WK_1_6!#REF!,0)),IFERROR(INDEX(WK_7_12!#REF!,MATCH(B63,WK_7_12!#REF!,0)),IFERROR(INDEX(WK_13_18!#REF!,MATCH(B63,WK_13_18!#REF!,0)),""))))</f>
        <v>#REF!</v>
      </c>
      <c r="E63" s="7" t="e">
        <f>IF(B63="","",INDEX(Gegevens!BF:BF,MATCH(LEFT(C63,SEARCH(" - week",C63)-1),Gegevens!AC:AC,0)))</f>
        <v>#REF!</v>
      </c>
      <c r="F63" s="7" t="e">
        <f t="shared" si="0"/>
        <v>#REF!</v>
      </c>
    </row>
    <row r="64" spans="2:6">
      <c r="B64" t="e">
        <f>IF(MAX(B$6:B63)+1&gt;O$1,"",MAX(B$6:B63)+1)</f>
        <v>#REF!</v>
      </c>
      <c r="C64" t="e">
        <f>IF(B64="","",IFERROR(INDEX(WK_1_6!#REF!,MATCH(B64,WK_1_6!#REF!,0))&amp;" - Week "&amp;INDEX(WK_1_6!#REF!,MATCH(B64,WK_1_6!#REF!,0)),IFERROR(INDEX(WK_7_12!#REF!,MATCH(B64,WK_7_12!#REF!,0))&amp;" - Week "&amp;INDEX(WK_7_12!#REF!,MATCH(B64,WK_7_12!#REF!,0)),IFERROR(INDEX(WK_13_18!#REF!,MATCH(B64,WK_13_18!#REF!,0))&amp;" - Week "&amp;INDEX(WK_13_18!#REF!,MATCH(B64,WK_13_18!#REF!,0)),""))))</f>
        <v>#REF!</v>
      </c>
      <c r="D64" t="e">
        <f>IF(B64="","",IFERROR(INDEX(WK_1_6!#REF!,MATCH(B64,WK_1_6!#REF!,0)),IFERROR(INDEX(WK_7_12!#REF!,MATCH(B64,WK_7_12!#REF!,0)),IFERROR(INDEX(WK_13_18!#REF!,MATCH(B64,WK_13_18!#REF!,0)),""))))</f>
        <v>#REF!</v>
      </c>
      <c r="E64" s="7" t="e">
        <f>IF(B64="","",INDEX(Gegevens!BF:BF,MATCH(LEFT(C64,SEARCH(" - week",C64)-1),Gegevens!AC:AC,0)))</f>
        <v>#REF!</v>
      </c>
      <c r="F64" s="7" t="e">
        <f t="shared" si="0"/>
        <v>#REF!</v>
      </c>
    </row>
    <row r="65" spans="2:6">
      <c r="B65" t="e">
        <f>IF(MAX(B$6:B64)+1&gt;O$1,"",MAX(B$6:B64)+1)</f>
        <v>#REF!</v>
      </c>
      <c r="C65" t="e">
        <f>IF(B65="","",IFERROR(INDEX(WK_1_6!#REF!,MATCH(B65,WK_1_6!#REF!,0))&amp;" - Week "&amp;INDEX(WK_1_6!#REF!,MATCH(B65,WK_1_6!#REF!,0)),IFERROR(INDEX(WK_7_12!#REF!,MATCH(B65,WK_7_12!#REF!,0))&amp;" - Week "&amp;INDEX(WK_7_12!#REF!,MATCH(B65,WK_7_12!#REF!,0)),IFERROR(INDEX(WK_13_18!#REF!,MATCH(B65,WK_13_18!#REF!,0))&amp;" - Week "&amp;INDEX(WK_13_18!#REF!,MATCH(B65,WK_13_18!#REF!,0)),""))))</f>
        <v>#REF!</v>
      </c>
      <c r="D65" t="e">
        <f>IF(B65="","",IFERROR(INDEX(WK_1_6!#REF!,MATCH(B65,WK_1_6!#REF!,0)),IFERROR(INDEX(WK_7_12!#REF!,MATCH(B65,WK_7_12!#REF!,0)),IFERROR(INDEX(WK_13_18!#REF!,MATCH(B65,WK_13_18!#REF!,0)),""))))</f>
        <v>#REF!</v>
      </c>
      <c r="E65" s="7" t="e">
        <f>IF(B65="","",INDEX(Gegevens!BF:BF,MATCH(LEFT(C65,SEARCH(" - week",C65)-1),Gegevens!AC:AC,0)))</f>
        <v>#REF!</v>
      </c>
      <c r="F65" s="7" t="e">
        <f t="shared" si="0"/>
        <v>#REF!</v>
      </c>
    </row>
    <row r="66" spans="2:6">
      <c r="B66" t="e">
        <f>IF(MAX(B$6:B65)+1&gt;O$1,"",MAX(B$6:B65)+1)</f>
        <v>#REF!</v>
      </c>
      <c r="C66" t="e">
        <f>IF(B66="","",IFERROR(INDEX(WK_1_6!#REF!,MATCH(B66,WK_1_6!#REF!,0))&amp;" - Week "&amp;INDEX(WK_1_6!#REF!,MATCH(B66,WK_1_6!#REF!,0)),IFERROR(INDEX(WK_7_12!#REF!,MATCH(B66,WK_7_12!#REF!,0))&amp;" - Week "&amp;INDEX(WK_7_12!#REF!,MATCH(B66,WK_7_12!#REF!,0)),IFERROR(INDEX(WK_13_18!#REF!,MATCH(B66,WK_13_18!#REF!,0))&amp;" - Week "&amp;INDEX(WK_13_18!#REF!,MATCH(B66,WK_13_18!#REF!,0)),""))))</f>
        <v>#REF!</v>
      </c>
      <c r="D66" t="e">
        <f>IF(B66="","",IFERROR(INDEX(WK_1_6!#REF!,MATCH(B66,WK_1_6!#REF!,0)),IFERROR(INDEX(WK_7_12!#REF!,MATCH(B66,WK_7_12!#REF!,0)),IFERROR(INDEX(WK_13_18!#REF!,MATCH(B66,WK_13_18!#REF!,0)),""))))</f>
        <v>#REF!</v>
      </c>
      <c r="E66" s="7" t="e">
        <f>IF(B66="","",INDEX(Gegevens!BF:BF,MATCH(LEFT(C66,SEARCH(" - week",C66)-1),Gegevens!AC:AC,0)))</f>
        <v>#REF!</v>
      </c>
      <c r="F66" s="7" t="e">
        <f t="shared" si="0"/>
        <v>#REF!</v>
      </c>
    </row>
    <row r="67" spans="2:6">
      <c r="B67" t="e">
        <f>IF(MAX(B$6:B66)+1&gt;O$1,"",MAX(B$6:B66)+1)</f>
        <v>#REF!</v>
      </c>
      <c r="C67" t="e">
        <f>IF(B67="","",IFERROR(INDEX(WK_1_6!#REF!,MATCH(B67,WK_1_6!#REF!,0))&amp;" - Week "&amp;INDEX(WK_1_6!#REF!,MATCH(B67,WK_1_6!#REF!,0)),IFERROR(INDEX(WK_7_12!#REF!,MATCH(B67,WK_7_12!#REF!,0))&amp;" - Week "&amp;INDEX(WK_7_12!#REF!,MATCH(B67,WK_7_12!#REF!,0)),IFERROR(INDEX(WK_13_18!#REF!,MATCH(B67,WK_13_18!#REF!,0))&amp;" - Week "&amp;INDEX(WK_13_18!#REF!,MATCH(B67,WK_13_18!#REF!,0)),""))))</f>
        <v>#REF!</v>
      </c>
      <c r="D67" t="e">
        <f>IF(B67="","",IFERROR(INDEX(WK_1_6!#REF!,MATCH(B67,WK_1_6!#REF!,0)),IFERROR(INDEX(WK_7_12!#REF!,MATCH(B67,WK_7_12!#REF!,0)),IFERROR(INDEX(WK_13_18!#REF!,MATCH(B67,WK_13_18!#REF!,0)),""))))</f>
        <v>#REF!</v>
      </c>
      <c r="E67" s="7" t="e">
        <f>IF(B67="","",INDEX(Gegevens!BF:BF,MATCH(LEFT(C67,SEARCH(" - week",C67)-1),Gegevens!AC:AC,0)))</f>
        <v>#REF!</v>
      </c>
      <c r="F67" s="7" t="e">
        <f t="shared" si="0"/>
        <v>#REF!</v>
      </c>
    </row>
    <row r="68" spans="2:6">
      <c r="B68" t="e">
        <f>IF(MAX(B$6:B67)+1&gt;O$1,"",MAX(B$6:B67)+1)</f>
        <v>#REF!</v>
      </c>
      <c r="C68" t="e">
        <f>IF(B68="","",IFERROR(INDEX(WK_1_6!#REF!,MATCH(B68,WK_1_6!#REF!,0))&amp;" - Week "&amp;INDEX(WK_1_6!#REF!,MATCH(B68,WK_1_6!#REF!,0)),IFERROR(INDEX(WK_7_12!#REF!,MATCH(B68,WK_7_12!#REF!,0))&amp;" - Week "&amp;INDEX(WK_7_12!#REF!,MATCH(B68,WK_7_12!#REF!,0)),IFERROR(INDEX(WK_13_18!#REF!,MATCH(B68,WK_13_18!#REF!,0))&amp;" - Week "&amp;INDEX(WK_13_18!#REF!,MATCH(B68,WK_13_18!#REF!,0)),""))))</f>
        <v>#REF!</v>
      </c>
      <c r="D68" t="e">
        <f>IF(B68="","",IFERROR(INDEX(WK_1_6!#REF!,MATCH(B68,WK_1_6!#REF!,0)),IFERROR(INDEX(WK_7_12!#REF!,MATCH(B68,WK_7_12!#REF!,0)),IFERROR(INDEX(WK_13_18!#REF!,MATCH(B68,WK_13_18!#REF!,0)),""))))</f>
        <v>#REF!</v>
      </c>
      <c r="E68" s="7" t="e">
        <f>IF(B68="","",INDEX(Gegevens!BF:BF,MATCH(LEFT(C68,SEARCH(" - week",C68)-1),Gegevens!AC:AC,0)))</f>
        <v>#REF!</v>
      </c>
      <c r="F68" s="7" t="e">
        <f t="shared" si="0"/>
        <v>#REF!</v>
      </c>
    </row>
    <row r="69" spans="2:6">
      <c r="B69" t="e">
        <f>IF(MAX(B$6:B68)+1&gt;O$1,"",MAX(B$6:B68)+1)</f>
        <v>#REF!</v>
      </c>
      <c r="C69" t="e">
        <f>IF(B69="","",IFERROR(INDEX(WK_1_6!#REF!,MATCH(B69,WK_1_6!#REF!,0))&amp;" - Week "&amp;INDEX(WK_1_6!#REF!,MATCH(B69,WK_1_6!#REF!,0)),IFERROR(INDEX(WK_7_12!#REF!,MATCH(B69,WK_7_12!#REF!,0))&amp;" - Week "&amp;INDEX(WK_7_12!#REF!,MATCH(B69,WK_7_12!#REF!,0)),IFERROR(INDEX(WK_13_18!#REF!,MATCH(B69,WK_13_18!#REF!,0))&amp;" - Week "&amp;INDEX(WK_13_18!#REF!,MATCH(B69,WK_13_18!#REF!,0)),""))))</f>
        <v>#REF!</v>
      </c>
      <c r="D69" t="e">
        <f>IF(B69="","",IFERROR(INDEX(WK_1_6!#REF!,MATCH(B69,WK_1_6!#REF!,0)),IFERROR(INDEX(WK_7_12!#REF!,MATCH(B69,WK_7_12!#REF!,0)),IFERROR(INDEX(WK_13_18!#REF!,MATCH(B69,WK_13_18!#REF!,0)),""))))</f>
        <v>#REF!</v>
      </c>
      <c r="E69" s="7" t="e">
        <f>IF(B69="","",INDEX(Gegevens!BF:BF,MATCH(LEFT(C69,SEARCH(" - week",C69)-1),Gegevens!AC:AC,0)))</f>
        <v>#REF!</v>
      </c>
      <c r="F69" s="7" t="e">
        <f t="shared" si="0"/>
        <v>#REF!</v>
      </c>
    </row>
    <row r="70" spans="2:6">
      <c r="B70" t="e">
        <f>IF(MAX(B$6:B69)+1&gt;O$1,"",MAX(B$6:B69)+1)</f>
        <v>#REF!</v>
      </c>
      <c r="C70" t="e">
        <f>IF(B70="","",IFERROR(INDEX(WK_1_6!#REF!,MATCH(B70,WK_1_6!#REF!,0))&amp;" - Week "&amp;INDEX(WK_1_6!#REF!,MATCH(B70,WK_1_6!#REF!,0)),IFERROR(INDEX(WK_7_12!#REF!,MATCH(B70,WK_7_12!#REF!,0))&amp;" - Week "&amp;INDEX(WK_7_12!#REF!,MATCH(B70,WK_7_12!#REF!,0)),IFERROR(INDEX(WK_13_18!#REF!,MATCH(B70,WK_13_18!#REF!,0))&amp;" - Week "&amp;INDEX(WK_13_18!#REF!,MATCH(B70,WK_13_18!#REF!,0)),""))))</f>
        <v>#REF!</v>
      </c>
      <c r="D70" t="e">
        <f>IF(B70="","",IFERROR(INDEX(WK_1_6!#REF!,MATCH(B70,WK_1_6!#REF!,0)),IFERROR(INDEX(WK_7_12!#REF!,MATCH(B70,WK_7_12!#REF!,0)),IFERROR(INDEX(WK_13_18!#REF!,MATCH(B70,WK_13_18!#REF!,0)),""))))</f>
        <v>#REF!</v>
      </c>
      <c r="E70" s="7" t="e">
        <f>IF(B70="","",INDEX(Gegevens!BF:BF,MATCH(LEFT(C70,SEARCH(" - week",C70)-1),Gegevens!AC:AC,0)))</f>
        <v>#REF!</v>
      </c>
      <c r="F70" s="7" t="e">
        <f t="shared" si="0"/>
        <v>#REF!</v>
      </c>
    </row>
    <row r="71" spans="2:6">
      <c r="B71" t="e">
        <f>IF(MAX(B$6:B70)+1&gt;O$1,"",MAX(B$6:B70)+1)</f>
        <v>#REF!</v>
      </c>
      <c r="C71" t="e">
        <f>IF(B71="","",IFERROR(INDEX(WK_1_6!#REF!,MATCH(B71,WK_1_6!#REF!,0))&amp;" - Week "&amp;INDEX(WK_1_6!#REF!,MATCH(B71,WK_1_6!#REF!,0)),IFERROR(INDEX(WK_7_12!#REF!,MATCH(B71,WK_7_12!#REF!,0))&amp;" - Week "&amp;INDEX(WK_7_12!#REF!,MATCH(B71,WK_7_12!#REF!,0)),IFERROR(INDEX(WK_13_18!#REF!,MATCH(B71,WK_13_18!#REF!,0))&amp;" - Week "&amp;INDEX(WK_13_18!#REF!,MATCH(B71,WK_13_18!#REF!,0)),""))))</f>
        <v>#REF!</v>
      </c>
      <c r="D71" t="e">
        <f>IF(B71="","",IFERROR(INDEX(WK_1_6!#REF!,MATCH(B71,WK_1_6!#REF!,0)),IFERROR(INDEX(WK_7_12!#REF!,MATCH(B71,WK_7_12!#REF!,0)),IFERROR(INDEX(WK_13_18!#REF!,MATCH(B71,WK_13_18!#REF!,0)),""))))</f>
        <v>#REF!</v>
      </c>
      <c r="E71" s="7" t="e">
        <f>IF(B71="","",INDEX(Gegevens!BF:BF,MATCH(LEFT(C71,SEARCH(" - week",C71)-1),Gegevens!AC:AC,0)))</f>
        <v>#REF!</v>
      </c>
      <c r="F71" s="7" t="e">
        <f t="shared" si="0"/>
        <v>#REF!</v>
      </c>
    </row>
    <row r="72" spans="2:6">
      <c r="B72" t="e">
        <f>IF(MAX(B$6:B71)+1&gt;O$1,"",MAX(B$6:B71)+1)</f>
        <v>#REF!</v>
      </c>
      <c r="C72" t="e">
        <f>IF(B72="","",IFERROR(INDEX(WK_1_6!#REF!,MATCH(B72,WK_1_6!#REF!,0))&amp;" - Week "&amp;INDEX(WK_1_6!#REF!,MATCH(B72,WK_1_6!#REF!,0)),IFERROR(INDEX(WK_7_12!#REF!,MATCH(B72,WK_7_12!#REF!,0))&amp;" - Week "&amp;INDEX(WK_7_12!#REF!,MATCH(B72,WK_7_12!#REF!,0)),IFERROR(INDEX(WK_13_18!#REF!,MATCH(B72,WK_13_18!#REF!,0))&amp;" - Week "&amp;INDEX(WK_13_18!#REF!,MATCH(B72,WK_13_18!#REF!,0)),""))))</f>
        <v>#REF!</v>
      </c>
      <c r="D72" t="e">
        <f>IF(B72="","",IFERROR(INDEX(WK_1_6!#REF!,MATCH(B72,WK_1_6!#REF!,0)),IFERROR(INDEX(WK_7_12!#REF!,MATCH(B72,WK_7_12!#REF!,0)),IFERROR(INDEX(WK_13_18!#REF!,MATCH(B72,WK_13_18!#REF!,0)),""))))</f>
        <v>#REF!</v>
      </c>
      <c r="E72" s="7" t="e">
        <f>IF(B72="","",INDEX(Gegevens!BF:BF,MATCH(LEFT(C72,SEARCH(" - week",C72)-1),Gegevens!AC:AC,0)))</f>
        <v>#REF!</v>
      </c>
      <c r="F72" s="7" t="e">
        <f t="shared" ref="F72:F106" si="1">IF(B72="","",E72*D72)</f>
        <v>#REF!</v>
      </c>
    </row>
    <row r="73" spans="2:6">
      <c r="B73" t="e">
        <f>IF(MAX(B$6:B72)+1&gt;O$1,"",MAX(B$6:B72)+1)</f>
        <v>#REF!</v>
      </c>
      <c r="C73" t="e">
        <f>IF(B73="","",IFERROR(INDEX(WK_1_6!#REF!,MATCH(B73,WK_1_6!#REF!,0))&amp;" - Week "&amp;INDEX(WK_1_6!#REF!,MATCH(B73,WK_1_6!#REF!,0)),IFERROR(INDEX(WK_7_12!#REF!,MATCH(B73,WK_7_12!#REF!,0))&amp;" - Week "&amp;INDEX(WK_7_12!#REF!,MATCH(B73,WK_7_12!#REF!,0)),IFERROR(INDEX(WK_13_18!#REF!,MATCH(B73,WK_13_18!#REF!,0))&amp;" - Week "&amp;INDEX(WK_13_18!#REF!,MATCH(B73,WK_13_18!#REF!,0)),""))))</f>
        <v>#REF!</v>
      </c>
      <c r="D73" t="e">
        <f>IF(B73="","",IFERROR(INDEX(WK_1_6!#REF!,MATCH(B73,WK_1_6!#REF!,0)),IFERROR(INDEX(WK_7_12!#REF!,MATCH(B73,WK_7_12!#REF!,0)),IFERROR(INDEX(WK_13_18!#REF!,MATCH(B73,WK_13_18!#REF!,0)),""))))</f>
        <v>#REF!</v>
      </c>
      <c r="E73" s="7" t="e">
        <f>IF(B73="","",INDEX(Gegevens!BF:BF,MATCH(LEFT(C73,SEARCH(" - week",C73)-1),Gegevens!AC:AC,0)))</f>
        <v>#REF!</v>
      </c>
      <c r="F73" s="7" t="e">
        <f t="shared" si="1"/>
        <v>#REF!</v>
      </c>
    </row>
    <row r="74" spans="2:6">
      <c r="B74" t="e">
        <f>IF(MAX(B$6:B73)+1&gt;O$1,"",MAX(B$6:B73)+1)</f>
        <v>#REF!</v>
      </c>
      <c r="C74" t="e">
        <f>IF(B74="","",IFERROR(INDEX(WK_1_6!#REF!,MATCH(B74,WK_1_6!#REF!,0))&amp;" - Week "&amp;INDEX(WK_1_6!#REF!,MATCH(B74,WK_1_6!#REF!,0)),IFERROR(INDEX(WK_7_12!#REF!,MATCH(B74,WK_7_12!#REF!,0))&amp;" - Week "&amp;INDEX(WK_7_12!#REF!,MATCH(B74,WK_7_12!#REF!,0)),IFERROR(INDEX(WK_13_18!#REF!,MATCH(B74,WK_13_18!#REF!,0))&amp;" - Week "&amp;INDEX(WK_13_18!#REF!,MATCH(B74,WK_13_18!#REF!,0)),""))))</f>
        <v>#REF!</v>
      </c>
      <c r="D74" t="e">
        <f>IF(B74="","",IFERROR(INDEX(WK_1_6!#REF!,MATCH(B74,WK_1_6!#REF!,0)),IFERROR(INDEX(WK_7_12!#REF!,MATCH(B74,WK_7_12!#REF!,0)),IFERROR(INDEX(WK_13_18!#REF!,MATCH(B74,WK_13_18!#REF!,0)),""))))</f>
        <v>#REF!</v>
      </c>
      <c r="E74" s="7" t="e">
        <f>IF(B74="","",INDEX(Gegevens!BF:BF,MATCH(LEFT(C74,SEARCH(" - week",C74)-1),Gegevens!AC:AC,0)))</f>
        <v>#REF!</v>
      </c>
      <c r="F74" s="7" t="e">
        <f t="shared" si="1"/>
        <v>#REF!</v>
      </c>
    </row>
    <row r="75" spans="2:6">
      <c r="B75" t="e">
        <f>IF(MAX(B$6:B74)+1&gt;O$1,"",MAX(B$6:B74)+1)</f>
        <v>#REF!</v>
      </c>
      <c r="C75" t="e">
        <f>IF(B75="","",IFERROR(INDEX(WK_1_6!#REF!,MATCH(B75,WK_1_6!#REF!,0))&amp;" - Week "&amp;INDEX(WK_1_6!#REF!,MATCH(B75,WK_1_6!#REF!,0)),IFERROR(INDEX(WK_7_12!#REF!,MATCH(B75,WK_7_12!#REF!,0))&amp;" - Week "&amp;INDEX(WK_7_12!#REF!,MATCH(B75,WK_7_12!#REF!,0)),IFERROR(INDEX(WK_13_18!#REF!,MATCH(B75,WK_13_18!#REF!,0))&amp;" - Week "&amp;INDEX(WK_13_18!#REF!,MATCH(B75,WK_13_18!#REF!,0)),""))))</f>
        <v>#REF!</v>
      </c>
      <c r="D75" t="e">
        <f>IF(B75="","",IFERROR(INDEX(WK_1_6!#REF!,MATCH(B75,WK_1_6!#REF!,0)),IFERROR(INDEX(WK_7_12!#REF!,MATCH(B75,WK_7_12!#REF!,0)),IFERROR(INDEX(WK_13_18!#REF!,MATCH(B75,WK_13_18!#REF!,0)),""))))</f>
        <v>#REF!</v>
      </c>
      <c r="E75" s="7" t="e">
        <f>IF(B75="","",INDEX(Gegevens!BF:BF,MATCH(LEFT(C75,SEARCH(" - week",C75)-1),Gegevens!AC:AC,0)))</f>
        <v>#REF!</v>
      </c>
      <c r="F75" s="7" t="e">
        <f t="shared" si="1"/>
        <v>#REF!</v>
      </c>
    </row>
    <row r="76" spans="2:6">
      <c r="B76" t="e">
        <f>IF(MAX(B$6:B75)+1&gt;O$1,"",MAX(B$6:B75)+1)</f>
        <v>#REF!</v>
      </c>
      <c r="C76" t="e">
        <f>IF(B76="","",IFERROR(INDEX(WK_1_6!#REF!,MATCH(B76,WK_1_6!#REF!,0))&amp;" - Week "&amp;INDEX(WK_1_6!#REF!,MATCH(B76,WK_1_6!#REF!,0)),IFERROR(INDEX(WK_7_12!#REF!,MATCH(B76,WK_7_12!#REF!,0))&amp;" - Week "&amp;INDEX(WK_7_12!#REF!,MATCH(B76,WK_7_12!#REF!,0)),IFERROR(INDEX(WK_13_18!#REF!,MATCH(B76,WK_13_18!#REF!,0))&amp;" - Week "&amp;INDEX(WK_13_18!#REF!,MATCH(B76,WK_13_18!#REF!,0)),""))))</f>
        <v>#REF!</v>
      </c>
      <c r="D76" t="e">
        <f>IF(B76="","",IFERROR(INDEX(WK_1_6!#REF!,MATCH(B76,WK_1_6!#REF!,0)),IFERROR(INDEX(WK_7_12!#REF!,MATCH(B76,WK_7_12!#REF!,0)),IFERROR(INDEX(WK_13_18!#REF!,MATCH(B76,WK_13_18!#REF!,0)),""))))</f>
        <v>#REF!</v>
      </c>
      <c r="E76" s="7" t="e">
        <f>IF(B76="","",INDEX(Gegevens!BF:BF,MATCH(LEFT(C76,SEARCH(" - week",C76)-1),Gegevens!AC:AC,0)))</f>
        <v>#REF!</v>
      </c>
      <c r="F76" s="7" t="e">
        <f t="shared" si="1"/>
        <v>#REF!</v>
      </c>
    </row>
    <row r="77" spans="2:6">
      <c r="B77" t="e">
        <f>IF(MAX(B$6:B76)+1&gt;O$1,"",MAX(B$6:B76)+1)</f>
        <v>#REF!</v>
      </c>
      <c r="C77" t="e">
        <f>IF(B77="","",IFERROR(INDEX(WK_1_6!#REF!,MATCH(B77,WK_1_6!#REF!,0))&amp;" - Week "&amp;INDEX(WK_1_6!#REF!,MATCH(B77,WK_1_6!#REF!,0)),IFERROR(INDEX(WK_7_12!#REF!,MATCH(B77,WK_7_12!#REF!,0))&amp;" - Week "&amp;INDEX(WK_7_12!#REF!,MATCH(B77,WK_7_12!#REF!,0)),IFERROR(INDEX(WK_13_18!#REF!,MATCH(B77,WK_13_18!#REF!,0))&amp;" - Week "&amp;INDEX(WK_13_18!#REF!,MATCH(B77,WK_13_18!#REF!,0)),""))))</f>
        <v>#REF!</v>
      </c>
      <c r="D77" t="e">
        <f>IF(B77="","",IFERROR(INDEX(WK_1_6!#REF!,MATCH(B77,WK_1_6!#REF!,0)),IFERROR(INDEX(WK_7_12!#REF!,MATCH(B77,WK_7_12!#REF!,0)),IFERROR(INDEX(WK_13_18!#REF!,MATCH(B77,WK_13_18!#REF!,0)),""))))</f>
        <v>#REF!</v>
      </c>
      <c r="E77" s="7" t="e">
        <f>IF(B77="","",INDEX(Gegevens!BF:BF,MATCH(LEFT(C77,SEARCH(" - week",C77)-1),Gegevens!AC:AC,0)))</f>
        <v>#REF!</v>
      </c>
      <c r="F77" s="7" t="e">
        <f t="shared" si="1"/>
        <v>#REF!</v>
      </c>
    </row>
    <row r="78" spans="2:6">
      <c r="B78" t="e">
        <f>IF(MAX(B$6:B77)+1&gt;O$1,"",MAX(B$6:B77)+1)</f>
        <v>#REF!</v>
      </c>
      <c r="C78" t="e">
        <f>IF(B78="","",IFERROR(INDEX(WK_1_6!#REF!,MATCH(B78,WK_1_6!#REF!,0))&amp;" - Week "&amp;INDEX(WK_1_6!#REF!,MATCH(B78,WK_1_6!#REF!,0)),IFERROR(INDEX(WK_7_12!#REF!,MATCH(B78,WK_7_12!#REF!,0))&amp;" - Week "&amp;INDEX(WK_7_12!#REF!,MATCH(B78,WK_7_12!#REF!,0)),IFERROR(INDEX(WK_13_18!#REF!,MATCH(B78,WK_13_18!#REF!,0))&amp;" - Week "&amp;INDEX(WK_13_18!#REF!,MATCH(B78,WK_13_18!#REF!,0)),""))))</f>
        <v>#REF!</v>
      </c>
      <c r="D78" t="e">
        <f>IF(B78="","",IFERROR(INDEX(WK_1_6!#REF!,MATCH(B78,WK_1_6!#REF!,0)),IFERROR(INDEX(WK_7_12!#REF!,MATCH(B78,WK_7_12!#REF!,0)),IFERROR(INDEX(WK_13_18!#REF!,MATCH(B78,WK_13_18!#REF!,0)),""))))</f>
        <v>#REF!</v>
      </c>
      <c r="E78" s="7" t="e">
        <f>IF(B78="","",INDEX(Gegevens!BF:BF,MATCH(LEFT(C78,SEARCH(" - week",C78)-1),Gegevens!AC:AC,0)))</f>
        <v>#REF!</v>
      </c>
      <c r="F78" s="7" t="e">
        <f t="shared" si="1"/>
        <v>#REF!</v>
      </c>
    </row>
    <row r="79" spans="2:6">
      <c r="B79" t="e">
        <f>IF(MAX(B$6:B78)+1&gt;O$1,"",MAX(B$6:B78)+1)</f>
        <v>#REF!</v>
      </c>
      <c r="C79" t="e">
        <f>IF(B79="","",IFERROR(INDEX(WK_1_6!#REF!,MATCH(B79,WK_1_6!#REF!,0))&amp;" - Week "&amp;INDEX(WK_1_6!#REF!,MATCH(B79,WK_1_6!#REF!,0)),IFERROR(INDEX(WK_7_12!#REF!,MATCH(B79,WK_7_12!#REF!,0))&amp;" - Week "&amp;INDEX(WK_7_12!#REF!,MATCH(B79,WK_7_12!#REF!,0)),IFERROR(INDEX(WK_13_18!#REF!,MATCH(B79,WK_13_18!#REF!,0))&amp;" - Week "&amp;INDEX(WK_13_18!#REF!,MATCH(B79,WK_13_18!#REF!,0)),""))))</f>
        <v>#REF!</v>
      </c>
      <c r="D79" t="e">
        <f>IF(B79="","",IFERROR(INDEX(WK_1_6!#REF!,MATCH(B79,WK_1_6!#REF!,0)),IFERROR(INDEX(WK_7_12!#REF!,MATCH(B79,WK_7_12!#REF!,0)),IFERROR(INDEX(WK_13_18!#REF!,MATCH(B79,WK_13_18!#REF!,0)),""))))</f>
        <v>#REF!</v>
      </c>
      <c r="E79" s="7" t="e">
        <f>IF(B79="","",INDEX(Gegevens!BF:BF,MATCH(LEFT(C79,SEARCH(" - week",C79)-1),Gegevens!AC:AC,0)))</f>
        <v>#REF!</v>
      </c>
      <c r="F79" s="7" t="e">
        <f t="shared" si="1"/>
        <v>#REF!</v>
      </c>
    </row>
    <row r="80" spans="2:6">
      <c r="B80" t="e">
        <f>IF(MAX(B$6:B79)+1&gt;O$1,"",MAX(B$6:B79)+1)</f>
        <v>#REF!</v>
      </c>
      <c r="C80" t="e">
        <f>IF(B80="","",IFERROR(INDEX(WK_1_6!#REF!,MATCH(B80,WK_1_6!#REF!,0))&amp;" - Week "&amp;INDEX(WK_1_6!#REF!,MATCH(B80,WK_1_6!#REF!,0)),IFERROR(INDEX(WK_7_12!#REF!,MATCH(B80,WK_7_12!#REF!,0))&amp;" - Week "&amp;INDEX(WK_7_12!#REF!,MATCH(B80,WK_7_12!#REF!,0)),IFERROR(INDEX(WK_13_18!#REF!,MATCH(B80,WK_13_18!#REF!,0))&amp;" - Week "&amp;INDEX(WK_13_18!#REF!,MATCH(B80,WK_13_18!#REF!,0)),""))))</f>
        <v>#REF!</v>
      </c>
      <c r="D80" t="e">
        <f>IF(B80="","",IFERROR(INDEX(WK_1_6!#REF!,MATCH(B80,WK_1_6!#REF!,0)),IFERROR(INDEX(WK_7_12!#REF!,MATCH(B80,WK_7_12!#REF!,0)),IFERROR(INDEX(WK_13_18!#REF!,MATCH(B80,WK_13_18!#REF!,0)),""))))</f>
        <v>#REF!</v>
      </c>
      <c r="E80" s="7" t="e">
        <f>IF(B80="","",INDEX(Gegevens!BF:BF,MATCH(LEFT(C80,SEARCH(" - week",C80)-1),Gegevens!AC:AC,0)))</f>
        <v>#REF!</v>
      </c>
      <c r="F80" s="7" t="e">
        <f t="shared" si="1"/>
        <v>#REF!</v>
      </c>
    </row>
    <row r="81" spans="2:6">
      <c r="B81" t="e">
        <f>IF(MAX(B$6:B80)+1&gt;O$1,"",MAX(B$6:B80)+1)</f>
        <v>#REF!</v>
      </c>
      <c r="C81" t="e">
        <f>IF(B81="","",IFERROR(INDEX(WK_1_6!#REF!,MATCH(B81,WK_1_6!#REF!,0))&amp;" - Week "&amp;INDEX(WK_1_6!#REF!,MATCH(B81,WK_1_6!#REF!,0)),IFERROR(INDEX(WK_7_12!#REF!,MATCH(B81,WK_7_12!#REF!,0))&amp;" - Week "&amp;INDEX(WK_7_12!#REF!,MATCH(B81,WK_7_12!#REF!,0)),IFERROR(INDEX(WK_13_18!#REF!,MATCH(B81,WK_13_18!#REF!,0))&amp;" - Week "&amp;INDEX(WK_13_18!#REF!,MATCH(B81,WK_13_18!#REF!,0)),""))))</f>
        <v>#REF!</v>
      </c>
      <c r="D81" t="e">
        <f>IF(B81="","",IFERROR(INDEX(WK_1_6!#REF!,MATCH(B81,WK_1_6!#REF!,0)),IFERROR(INDEX(WK_7_12!#REF!,MATCH(B81,WK_7_12!#REF!,0)),IFERROR(INDEX(WK_13_18!#REF!,MATCH(B81,WK_13_18!#REF!,0)),""))))</f>
        <v>#REF!</v>
      </c>
      <c r="E81" s="7" t="e">
        <f>IF(B81="","",INDEX(Gegevens!BF:BF,MATCH(LEFT(C81,SEARCH(" - week",C81)-1),Gegevens!AC:AC,0)))</f>
        <v>#REF!</v>
      </c>
      <c r="F81" s="7" t="e">
        <f t="shared" si="1"/>
        <v>#REF!</v>
      </c>
    </row>
    <row r="82" spans="2:6">
      <c r="B82" t="e">
        <f>IF(MAX(B$6:B81)+1&gt;O$1,"",MAX(B$6:B81)+1)</f>
        <v>#REF!</v>
      </c>
      <c r="C82" t="e">
        <f>IF(B82="","",IFERROR(INDEX(WK_1_6!#REF!,MATCH(B82,WK_1_6!#REF!,0))&amp;" - Week "&amp;INDEX(WK_1_6!#REF!,MATCH(B82,WK_1_6!#REF!,0)),IFERROR(INDEX(WK_7_12!#REF!,MATCH(B82,WK_7_12!#REF!,0))&amp;" - Week "&amp;INDEX(WK_7_12!#REF!,MATCH(B82,WK_7_12!#REF!,0)),IFERROR(INDEX(WK_13_18!#REF!,MATCH(B82,WK_13_18!#REF!,0))&amp;" - Week "&amp;INDEX(WK_13_18!#REF!,MATCH(B82,WK_13_18!#REF!,0)),""))))</f>
        <v>#REF!</v>
      </c>
      <c r="D82" t="e">
        <f>IF(B82="","",IFERROR(INDEX(WK_1_6!#REF!,MATCH(B82,WK_1_6!#REF!,0)),IFERROR(INDEX(WK_7_12!#REF!,MATCH(B82,WK_7_12!#REF!,0)),IFERROR(INDEX(WK_13_18!#REF!,MATCH(B82,WK_13_18!#REF!,0)),""))))</f>
        <v>#REF!</v>
      </c>
      <c r="E82" s="7" t="e">
        <f>IF(B82="","",INDEX(Gegevens!BF:BF,MATCH(LEFT(C82,SEARCH(" - week",C82)-1),Gegevens!AC:AC,0)))</f>
        <v>#REF!</v>
      </c>
      <c r="F82" s="7" t="e">
        <f t="shared" si="1"/>
        <v>#REF!</v>
      </c>
    </row>
    <row r="83" spans="2:6">
      <c r="B83" t="e">
        <f>IF(MAX(B$6:B82)+1&gt;O$1,"",MAX(B$6:B82)+1)</f>
        <v>#REF!</v>
      </c>
      <c r="C83" t="e">
        <f>IF(B83="","",IFERROR(INDEX(WK_1_6!#REF!,MATCH(B83,WK_1_6!#REF!,0))&amp;" - Week "&amp;INDEX(WK_1_6!#REF!,MATCH(B83,WK_1_6!#REF!,0)),IFERROR(INDEX(WK_7_12!#REF!,MATCH(B83,WK_7_12!#REF!,0))&amp;" - Week "&amp;INDEX(WK_7_12!#REF!,MATCH(B83,WK_7_12!#REF!,0)),IFERROR(INDEX(WK_13_18!#REF!,MATCH(B83,WK_13_18!#REF!,0))&amp;" - Week "&amp;INDEX(WK_13_18!#REF!,MATCH(B83,WK_13_18!#REF!,0)),""))))</f>
        <v>#REF!</v>
      </c>
      <c r="D83" t="e">
        <f>IF(B83="","",IFERROR(INDEX(WK_1_6!#REF!,MATCH(B83,WK_1_6!#REF!,0)),IFERROR(INDEX(WK_7_12!#REF!,MATCH(B83,WK_7_12!#REF!,0)),IFERROR(INDEX(WK_13_18!#REF!,MATCH(B83,WK_13_18!#REF!,0)),""))))</f>
        <v>#REF!</v>
      </c>
      <c r="E83" s="7" t="e">
        <f>IF(B83="","",INDEX(Gegevens!BF:BF,MATCH(LEFT(C83,SEARCH(" - week",C83)-1),Gegevens!AC:AC,0)))</f>
        <v>#REF!</v>
      </c>
      <c r="F83" s="7" t="e">
        <f t="shared" si="1"/>
        <v>#REF!</v>
      </c>
    </row>
    <row r="84" spans="2:6">
      <c r="B84" t="e">
        <f>IF(MAX(B$6:B83)+1&gt;O$1,"",MAX(B$6:B83)+1)</f>
        <v>#REF!</v>
      </c>
      <c r="C84" t="e">
        <f>IF(B84="","",IFERROR(INDEX(WK_1_6!#REF!,MATCH(B84,WK_1_6!#REF!,0))&amp;" - Week "&amp;INDEX(WK_1_6!#REF!,MATCH(B84,WK_1_6!#REF!,0)),IFERROR(INDEX(WK_7_12!#REF!,MATCH(B84,WK_7_12!#REF!,0))&amp;" - Week "&amp;INDEX(WK_7_12!#REF!,MATCH(B84,WK_7_12!#REF!,0)),IFERROR(INDEX(WK_13_18!#REF!,MATCH(B84,WK_13_18!#REF!,0))&amp;" - Week "&amp;INDEX(WK_13_18!#REF!,MATCH(B84,WK_13_18!#REF!,0)),""))))</f>
        <v>#REF!</v>
      </c>
      <c r="D84" t="e">
        <f>IF(B84="","",IFERROR(INDEX(WK_1_6!#REF!,MATCH(B84,WK_1_6!#REF!,0)),IFERROR(INDEX(WK_7_12!#REF!,MATCH(B84,WK_7_12!#REF!,0)),IFERROR(INDEX(WK_13_18!#REF!,MATCH(B84,WK_13_18!#REF!,0)),""))))</f>
        <v>#REF!</v>
      </c>
      <c r="E84" s="7" t="e">
        <f>IF(B84="","",INDEX(Gegevens!BF:BF,MATCH(LEFT(C84,SEARCH(" - week",C84)-1),Gegevens!AC:AC,0)))</f>
        <v>#REF!</v>
      </c>
      <c r="F84" s="7" t="e">
        <f t="shared" si="1"/>
        <v>#REF!</v>
      </c>
    </row>
    <row r="85" spans="2:6">
      <c r="B85" t="e">
        <f>IF(MAX(B$6:B84)+1&gt;O$1,"",MAX(B$6:B84)+1)</f>
        <v>#REF!</v>
      </c>
      <c r="C85" t="e">
        <f>IF(B85="","",IFERROR(INDEX(WK_1_6!#REF!,MATCH(B85,WK_1_6!#REF!,0))&amp;" - Week "&amp;INDEX(WK_1_6!#REF!,MATCH(B85,WK_1_6!#REF!,0)),IFERROR(INDEX(WK_7_12!#REF!,MATCH(B85,WK_7_12!#REF!,0))&amp;" - Week "&amp;INDEX(WK_7_12!#REF!,MATCH(B85,WK_7_12!#REF!,0)),IFERROR(INDEX(WK_13_18!#REF!,MATCH(B85,WK_13_18!#REF!,0))&amp;" - Week "&amp;INDEX(WK_13_18!#REF!,MATCH(B85,WK_13_18!#REF!,0)),""))))</f>
        <v>#REF!</v>
      </c>
      <c r="D85" t="e">
        <f>IF(B85="","",IFERROR(INDEX(WK_1_6!#REF!,MATCH(B85,WK_1_6!#REF!,0)),IFERROR(INDEX(WK_7_12!#REF!,MATCH(B85,WK_7_12!#REF!,0)),IFERROR(INDEX(WK_13_18!#REF!,MATCH(B85,WK_13_18!#REF!,0)),""))))</f>
        <v>#REF!</v>
      </c>
      <c r="E85" s="7" t="e">
        <f>IF(B85="","",INDEX(Gegevens!BF:BF,MATCH(LEFT(C85,SEARCH(" - week",C85)-1),Gegevens!AC:AC,0)))</f>
        <v>#REF!</v>
      </c>
      <c r="F85" s="7" t="e">
        <f t="shared" si="1"/>
        <v>#REF!</v>
      </c>
    </row>
    <row r="86" spans="2:6">
      <c r="B86" t="e">
        <f>IF(MAX(B$6:B85)+1&gt;O$1,"",MAX(B$6:B85)+1)</f>
        <v>#REF!</v>
      </c>
      <c r="C86" t="e">
        <f>IF(B86="","",IFERROR(INDEX(WK_1_6!#REF!,MATCH(B86,WK_1_6!#REF!,0))&amp;" - Week "&amp;INDEX(WK_1_6!#REF!,MATCH(B86,WK_1_6!#REF!,0)),IFERROR(INDEX(WK_7_12!#REF!,MATCH(B86,WK_7_12!#REF!,0))&amp;" - Week "&amp;INDEX(WK_7_12!#REF!,MATCH(B86,WK_7_12!#REF!,0)),IFERROR(INDEX(WK_13_18!#REF!,MATCH(B86,WK_13_18!#REF!,0))&amp;" - Week "&amp;INDEX(WK_13_18!#REF!,MATCH(B86,WK_13_18!#REF!,0)),""))))</f>
        <v>#REF!</v>
      </c>
      <c r="D86" t="e">
        <f>IF(B86="","",IFERROR(INDEX(WK_1_6!#REF!,MATCH(B86,WK_1_6!#REF!,0)),IFERROR(INDEX(WK_7_12!#REF!,MATCH(B86,WK_7_12!#REF!,0)),IFERROR(INDEX(WK_13_18!#REF!,MATCH(B86,WK_13_18!#REF!,0)),""))))</f>
        <v>#REF!</v>
      </c>
      <c r="E86" s="7" t="e">
        <f>IF(B86="","",INDEX(Gegevens!BF:BF,MATCH(LEFT(C86,SEARCH(" - week",C86)-1),Gegevens!AC:AC,0)))</f>
        <v>#REF!</v>
      </c>
      <c r="F86" s="7" t="e">
        <f t="shared" si="1"/>
        <v>#REF!</v>
      </c>
    </row>
    <row r="87" spans="2:6">
      <c r="B87" t="e">
        <f>IF(MAX(B$6:B86)+1&gt;O$1,"",MAX(B$6:B86)+1)</f>
        <v>#REF!</v>
      </c>
      <c r="C87" t="e">
        <f>IF(B87="","",IFERROR(INDEX(WK_1_6!#REF!,MATCH(B87,WK_1_6!#REF!,0))&amp;" - Week "&amp;INDEX(WK_1_6!#REF!,MATCH(B87,WK_1_6!#REF!,0)),IFERROR(INDEX(WK_7_12!#REF!,MATCH(B87,WK_7_12!#REF!,0))&amp;" - Week "&amp;INDEX(WK_7_12!#REF!,MATCH(B87,WK_7_12!#REF!,0)),IFERROR(INDEX(WK_13_18!#REF!,MATCH(B87,WK_13_18!#REF!,0))&amp;" - Week "&amp;INDEX(WK_13_18!#REF!,MATCH(B87,WK_13_18!#REF!,0)),""))))</f>
        <v>#REF!</v>
      </c>
      <c r="D87" t="e">
        <f>IF(B87="","",IFERROR(INDEX(WK_1_6!#REF!,MATCH(B87,WK_1_6!#REF!,0)),IFERROR(INDEX(WK_7_12!#REF!,MATCH(B87,WK_7_12!#REF!,0)),IFERROR(INDEX(WK_13_18!#REF!,MATCH(B87,WK_13_18!#REF!,0)),""))))</f>
        <v>#REF!</v>
      </c>
      <c r="E87" s="7" t="e">
        <f>IF(B87="","",INDEX(Gegevens!BF:BF,MATCH(LEFT(C87,SEARCH(" - week",C87)-1),Gegevens!AC:AC,0)))</f>
        <v>#REF!</v>
      </c>
      <c r="F87" s="7" t="e">
        <f t="shared" si="1"/>
        <v>#REF!</v>
      </c>
    </row>
    <row r="88" spans="2:6">
      <c r="B88" t="e">
        <f>IF(MAX(B$6:B87)+1&gt;O$1,"",MAX(B$6:B87)+1)</f>
        <v>#REF!</v>
      </c>
      <c r="C88" t="e">
        <f>IF(B88="","",IFERROR(INDEX(WK_1_6!#REF!,MATCH(B88,WK_1_6!#REF!,0))&amp;" - Week "&amp;INDEX(WK_1_6!#REF!,MATCH(B88,WK_1_6!#REF!,0)),IFERROR(INDEX(WK_7_12!#REF!,MATCH(B88,WK_7_12!#REF!,0))&amp;" - Week "&amp;INDEX(WK_7_12!#REF!,MATCH(B88,WK_7_12!#REF!,0)),IFERROR(INDEX(WK_13_18!#REF!,MATCH(B88,WK_13_18!#REF!,0))&amp;" - Week "&amp;INDEX(WK_13_18!#REF!,MATCH(B88,WK_13_18!#REF!,0)),""))))</f>
        <v>#REF!</v>
      </c>
      <c r="D88" t="e">
        <f>IF(B88="","",IFERROR(INDEX(WK_1_6!#REF!,MATCH(B88,WK_1_6!#REF!,0)),IFERROR(INDEX(WK_7_12!#REF!,MATCH(B88,WK_7_12!#REF!,0)),IFERROR(INDEX(WK_13_18!#REF!,MATCH(B88,WK_13_18!#REF!,0)),""))))</f>
        <v>#REF!</v>
      </c>
      <c r="E88" s="7" t="e">
        <f>IF(B88="","",INDEX(Gegevens!BF:BF,MATCH(LEFT(C88,SEARCH(" - week",C88)-1),Gegevens!AC:AC,0)))</f>
        <v>#REF!</v>
      </c>
      <c r="F88" s="7" t="e">
        <f t="shared" si="1"/>
        <v>#REF!</v>
      </c>
    </row>
    <row r="89" spans="2:6">
      <c r="B89" t="e">
        <f>IF(MAX(B$6:B88)+1&gt;O$1,"",MAX(B$6:B88)+1)</f>
        <v>#REF!</v>
      </c>
      <c r="C89" t="e">
        <f>IF(B89="","",IFERROR(INDEX(WK_1_6!#REF!,MATCH(B89,WK_1_6!#REF!,0))&amp;" - Week "&amp;INDEX(WK_1_6!#REF!,MATCH(B89,WK_1_6!#REF!,0)),IFERROR(INDEX(WK_7_12!#REF!,MATCH(B89,WK_7_12!#REF!,0))&amp;" - Week "&amp;INDEX(WK_7_12!#REF!,MATCH(B89,WK_7_12!#REF!,0)),IFERROR(INDEX(WK_13_18!#REF!,MATCH(B89,WK_13_18!#REF!,0))&amp;" - Week "&amp;INDEX(WK_13_18!#REF!,MATCH(B89,WK_13_18!#REF!,0)),""))))</f>
        <v>#REF!</v>
      </c>
      <c r="D89" t="e">
        <f>IF(B89="","",IFERROR(INDEX(WK_1_6!#REF!,MATCH(B89,WK_1_6!#REF!,0)),IFERROR(INDEX(WK_7_12!#REF!,MATCH(B89,WK_7_12!#REF!,0)),IFERROR(INDEX(WK_13_18!#REF!,MATCH(B89,WK_13_18!#REF!,0)),""))))</f>
        <v>#REF!</v>
      </c>
      <c r="E89" s="7" t="e">
        <f>IF(B89="","",INDEX(Gegevens!BF:BF,MATCH(LEFT(C89,SEARCH(" - week",C89)-1),Gegevens!AC:AC,0)))</f>
        <v>#REF!</v>
      </c>
      <c r="F89" s="7" t="e">
        <f t="shared" si="1"/>
        <v>#REF!</v>
      </c>
    </row>
    <row r="90" spans="2:6">
      <c r="B90" t="e">
        <f>IF(MAX(B$6:B89)+1&gt;O$1,"",MAX(B$6:B89)+1)</f>
        <v>#REF!</v>
      </c>
      <c r="C90" t="e">
        <f>IF(B90="","",IFERROR(INDEX(WK_1_6!#REF!,MATCH(B90,WK_1_6!#REF!,0))&amp;" - Week "&amp;INDEX(WK_1_6!#REF!,MATCH(B90,WK_1_6!#REF!,0)),IFERROR(INDEX(WK_7_12!#REF!,MATCH(B90,WK_7_12!#REF!,0))&amp;" - Week "&amp;INDEX(WK_7_12!#REF!,MATCH(B90,WK_7_12!#REF!,0)),IFERROR(INDEX(WK_13_18!#REF!,MATCH(B90,WK_13_18!#REF!,0))&amp;" - Week "&amp;INDEX(WK_13_18!#REF!,MATCH(B90,WK_13_18!#REF!,0)),""))))</f>
        <v>#REF!</v>
      </c>
      <c r="D90" t="e">
        <f>IF(B90="","",IFERROR(INDEX(WK_1_6!#REF!,MATCH(B90,WK_1_6!#REF!,0)),IFERROR(INDEX(WK_7_12!#REF!,MATCH(B90,WK_7_12!#REF!,0)),IFERROR(INDEX(WK_13_18!#REF!,MATCH(B90,WK_13_18!#REF!,0)),""))))</f>
        <v>#REF!</v>
      </c>
      <c r="E90" s="7" t="e">
        <f>IF(B90="","",INDEX(Gegevens!BF:BF,MATCH(LEFT(C90,SEARCH(" - week",C90)-1),Gegevens!AC:AC,0)))</f>
        <v>#REF!</v>
      </c>
      <c r="F90" s="7" t="e">
        <f t="shared" si="1"/>
        <v>#REF!</v>
      </c>
    </row>
    <row r="91" spans="2:6">
      <c r="B91" t="e">
        <f>IF(MAX(B$6:B90)+1&gt;O$1,"",MAX(B$6:B90)+1)</f>
        <v>#REF!</v>
      </c>
      <c r="C91" t="e">
        <f>IF(B91="","",IFERROR(INDEX(WK_1_6!#REF!,MATCH(B91,WK_1_6!#REF!,0))&amp;" - Week "&amp;INDEX(WK_1_6!#REF!,MATCH(B91,WK_1_6!#REF!,0)),IFERROR(INDEX(WK_7_12!#REF!,MATCH(B91,WK_7_12!#REF!,0))&amp;" - Week "&amp;INDEX(WK_7_12!#REF!,MATCH(B91,WK_7_12!#REF!,0)),IFERROR(INDEX(WK_13_18!#REF!,MATCH(B91,WK_13_18!#REF!,0))&amp;" - Week "&amp;INDEX(WK_13_18!#REF!,MATCH(B91,WK_13_18!#REF!,0)),""))))</f>
        <v>#REF!</v>
      </c>
      <c r="D91" t="e">
        <f>IF(B91="","",IFERROR(INDEX(WK_1_6!#REF!,MATCH(B91,WK_1_6!#REF!,0)),IFERROR(INDEX(WK_7_12!#REF!,MATCH(B91,WK_7_12!#REF!,0)),IFERROR(INDEX(WK_13_18!#REF!,MATCH(B91,WK_13_18!#REF!,0)),""))))</f>
        <v>#REF!</v>
      </c>
      <c r="E91" s="7" t="e">
        <f>IF(B91="","",INDEX(Gegevens!BF:BF,MATCH(LEFT(C91,SEARCH(" - week",C91)-1),Gegevens!AC:AC,0)))</f>
        <v>#REF!</v>
      </c>
      <c r="F91" s="7" t="e">
        <f t="shared" si="1"/>
        <v>#REF!</v>
      </c>
    </row>
    <row r="92" spans="2:6">
      <c r="B92" t="e">
        <f>IF(MAX(B$6:B91)+1&gt;O$1,"",MAX(B$6:B91)+1)</f>
        <v>#REF!</v>
      </c>
      <c r="C92" t="e">
        <f>IF(B92="","",IFERROR(INDEX(WK_1_6!#REF!,MATCH(B92,WK_1_6!#REF!,0))&amp;" - Week "&amp;INDEX(WK_1_6!#REF!,MATCH(B92,WK_1_6!#REF!,0)),IFERROR(INDEX(WK_7_12!#REF!,MATCH(B92,WK_7_12!#REF!,0))&amp;" - Week "&amp;INDEX(WK_7_12!#REF!,MATCH(B92,WK_7_12!#REF!,0)),IFERROR(INDEX(WK_13_18!#REF!,MATCH(B92,WK_13_18!#REF!,0))&amp;" - Week "&amp;INDEX(WK_13_18!#REF!,MATCH(B92,WK_13_18!#REF!,0)),""))))</f>
        <v>#REF!</v>
      </c>
      <c r="D92" t="e">
        <f>IF(B92="","",IFERROR(INDEX(WK_1_6!#REF!,MATCH(B92,WK_1_6!#REF!,0)),IFERROR(INDEX(WK_7_12!#REF!,MATCH(B92,WK_7_12!#REF!,0)),IFERROR(INDEX(WK_13_18!#REF!,MATCH(B92,WK_13_18!#REF!,0)),""))))</f>
        <v>#REF!</v>
      </c>
      <c r="E92" s="7" t="e">
        <f>IF(B92="","",INDEX(Gegevens!BF:BF,MATCH(LEFT(C92,SEARCH(" - week",C92)-1),Gegevens!AC:AC,0)))</f>
        <v>#REF!</v>
      </c>
      <c r="F92" s="7" t="e">
        <f t="shared" si="1"/>
        <v>#REF!</v>
      </c>
    </row>
    <row r="93" spans="2:6">
      <c r="B93" t="e">
        <f>IF(MAX(B$6:B92)+1&gt;O$1,"",MAX(B$6:B92)+1)</f>
        <v>#REF!</v>
      </c>
      <c r="C93" t="e">
        <f>IF(B93="","",IFERROR(INDEX(WK_1_6!#REF!,MATCH(B93,WK_1_6!#REF!,0))&amp;" - Week "&amp;INDEX(WK_1_6!#REF!,MATCH(B93,WK_1_6!#REF!,0)),IFERROR(INDEX(WK_7_12!#REF!,MATCH(B93,WK_7_12!#REF!,0))&amp;" - Week "&amp;INDEX(WK_7_12!#REF!,MATCH(B93,WK_7_12!#REF!,0)),IFERROR(INDEX(WK_13_18!#REF!,MATCH(B93,WK_13_18!#REF!,0))&amp;" - Week "&amp;INDEX(WK_13_18!#REF!,MATCH(B93,WK_13_18!#REF!,0)),""))))</f>
        <v>#REF!</v>
      </c>
      <c r="D93" t="e">
        <f>IF(B93="","",IFERROR(INDEX(WK_1_6!#REF!,MATCH(B93,WK_1_6!#REF!,0)),IFERROR(INDEX(WK_7_12!#REF!,MATCH(B93,WK_7_12!#REF!,0)),IFERROR(INDEX(WK_13_18!#REF!,MATCH(B93,WK_13_18!#REF!,0)),""))))</f>
        <v>#REF!</v>
      </c>
      <c r="E93" s="7" t="e">
        <f>IF(B93="","",INDEX(Gegevens!BF:BF,MATCH(LEFT(C93,SEARCH(" - week",C93)-1),Gegevens!AC:AC,0)))</f>
        <v>#REF!</v>
      </c>
      <c r="F93" s="7" t="e">
        <f t="shared" si="1"/>
        <v>#REF!</v>
      </c>
    </row>
    <row r="94" spans="2:6">
      <c r="B94" t="e">
        <f>IF(MAX(B$6:B93)+1&gt;O$1,"",MAX(B$6:B93)+1)</f>
        <v>#REF!</v>
      </c>
      <c r="C94" t="e">
        <f>IF(B94="","",IFERROR(INDEX(WK_1_6!#REF!,MATCH(B94,WK_1_6!#REF!,0))&amp;" - Week "&amp;INDEX(WK_1_6!#REF!,MATCH(B94,WK_1_6!#REF!,0)),IFERROR(INDEX(WK_7_12!#REF!,MATCH(B94,WK_7_12!#REF!,0))&amp;" - Week "&amp;INDEX(WK_7_12!#REF!,MATCH(B94,WK_7_12!#REF!,0)),IFERROR(INDEX(WK_13_18!#REF!,MATCH(B94,WK_13_18!#REF!,0))&amp;" - Week "&amp;INDEX(WK_13_18!#REF!,MATCH(B94,WK_13_18!#REF!,0)),""))))</f>
        <v>#REF!</v>
      </c>
      <c r="D94" t="e">
        <f>IF(B94="","",IFERROR(INDEX(WK_1_6!#REF!,MATCH(B94,WK_1_6!#REF!,0)),IFERROR(INDEX(WK_7_12!#REF!,MATCH(B94,WK_7_12!#REF!,0)),IFERROR(INDEX(WK_13_18!#REF!,MATCH(B94,WK_13_18!#REF!,0)),""))))</f>
        <v>#REF!</v>
      </c>
      <c r="E94" s="7" t="e">
        <f>IF(B94="","",INDEX(Gegevens!BF:BF,MATCH(LEFT(C94,SEARCH(" - week",C94)-1),Gegevens!AC:AC,0)))</f>
        <v>#REF!</v>
      </c>
      <c r="F94" s="7" t="e">
        <f t="shared" si="1"/>
        <v>#REF!</v>
      </c>
    </row>
    <row r="95" spans="2:6">
      <c r="B95" t="e">
        <f>IF(MAX(B$6:B94)+1&gt;O$1,"",MAX(B$6:B94)+1)</f>
        <v>#REF!</v>
      </c>
      <c r="C95" t="e">
        <f>IF(B95="","",IFERROR(INDEX(WK_1_6!#REF!,MATCH(B95,WK_1_6!#REF!,0))&amp;" - Week "&amp;INDEX(WK_1_6!#REF!,MATCH(B95,WK_1_6!#REF!,0)),IFERROR(INDEX(WK_7_12!#REF!,MATCH(B95,WK_7_12!#REF!,0))&amp;" - Week "&amp;INDEX(WK_7_12!#REF!,MATCH(B95,WK_7_12!#REF!,0)),IFERROR(INDEX(WK_13_18!#REF!,MATCH(B95,WK_13_18!#REF!,0))&amp;" - Week "&amp;INDEX(WK_13_18!#REF!,MATCH(B95,WK_13_18!#REF!,0)),""))))</f>
        <v>#REF!</v>
      </c>
      <c r="D95" t="e">
        <f>IF(B95="","",IFERROR(INDEX(WK_1_6!#REF!,MATCH(B95,WK_1_6!#REF!,0)),IFERROR(INDEX(WK_7_12!#REF!,MATCH(B95,WK_7_12!#REF!,0)),IFERROR(INDEX(WK_13_18!#REF!,MATCH(B95,WK_13_18!#REF!,0)),""))))</f>
        <v>#REF!</v>
      </c>
      <c r="E95" s="7" t="e">
        <f>IF(B95="","",INDEX(Gegevens!BF:BF,MATCH(LEFT(C95,SEARCH(" - week",C95)-1),Gegevens!AC:AC,0)))</f>
        <v>#REF!</v>
      </c>
      <c r="F95" s="7" t="e">
        <f t="shared" si="1"/>
        <v>#REF!</v>
      </c>
    </row>
    <row r="96" spans="2:6">
      <c r="B96" t="e">
        <f>IF(MAX(B$6:B95)+1&gt;O$1,"",MAX(B$6:B95)+1)</f>
        <v>#REF!</v>
      </c>
      <c r="C96" t="e">
        <f>IF(B96="","",IFERROR(INDEX(WK_1_6!#REF!,MATCH(B96,WK_1_6!#REF!,0))&amp;" - Week "&amp;INDEX(WK_1_6!#REF!,MATCH(B96,WK_1_6!#REF!,0)),IFERROR(INDEX(WK_7_12!#REF!,MATCH(B96,WK_7_12!#REF!,0))&amp;" - Week "&amp;INDEX(WK_7_12!#REF!,MATCH(B96,WK_7_12!#REF!,0)),IFERROR(INDEX(WK_13_18!#REF!,MATCH(B96,WK_13_18!#REF!,0))&amp;" - Week "&amp;INDEX(WK_13_18!#REF!,MATCH(B96,WK_13_18!#REF!,0)),""))))</f>
        <v>#REF!</v>
      </c>
      <c r="D96" t="e">
        <f>IF(B96="","",IFERROR(INDEX(WK_1_6!#REF!,MATCH(B96,WK_1_6!#REF!,0)),IFERROR(INDEX(WK_7_12!#REF!,MATCH(B96,WK_7_12!#REF!,0)),IFERROR(INDEX(WK_13_18!#REF!,MATCH(B96,WK_13_18!#REF!,0)),""))))</f>
        <v>#REF!</v>
      </c>
      <c r="E96" s="7" t="e">
        <f>IF(B96="","",INDEX(Gegevens!BF:BF,MATCH(LEFT(C96,SEARCH(" - week",C96)-1),Gegevens!AC:AC,0)))</f>
        <v>#REF!</v>
      </c>
      <c r="F96" s="7" t="e">
        <f t="shared" si="1"/>
        <v>#REF!</v>
      </c>
    </row>
    <row r="97" spans="2:6">
      <c r="B97" t="e">
        <f>IF(MAX(B$6:B96)+1&gt;O$1,"",MAX(B$6:B96)+1)</f>
        <v>#REF!</v>
      </c>
      <c r="C97" t="e">
        <f>IF(B97="","",IFERROR(INDEX(WK_1_6!#REF!,MATCH(B97,WK_1_6!#REF!,0))&amp;" - Week "&amp;INDEX(WK_1_6!#REF!,MATCH(B97,WK_1_6!#REF!,0)),IFERROR(INDEX(WK_7_12!#REF!,MATCH(B97,WK_7_12!#REF!,0))&amp;" - Week "&amp;INDEX(WK_7_12!#REF!,MATCH(B97,WK_7_12!#REF!,0)),IFERROR(INDEX(WK_13_18!#REF!,MATCH(B97,WK_13_18!#REF!,0))&amp;" - Week "&amp;INDEX(WK_13_18!#REF!,MATCH(B97,WK_13_18!#REF!,0)),""))))</f>
        <v>#REF!</v>
      </c>
      <c r="D97" t="e">
        <f>IF(B97="","",IFERROR(INDEX(WK_1_6!#REF!,MATCH(B97,WK_1_6!#REF!,0)),IFERROR(INDEX(WK_7_12!#REF!,MATCH(B97,WK_7_12!#REF!,0)),IFERROR(INDEX(WK_13_18!#REF!,MATCH(B97,WK_13_18!#REF!,0)),""))))</f>
        <v>#REF!</v>
      </c>
      <c r="E97" s="7" t="e">
        <f>IF(B97="","",INDEX(Gegevens!BF:BF,MATCH(LEFT(C97,SEARCH(" - week",C97)-1),Gegevens!AC:AC,0)))</f>
        <v>#REF!</v>
      </c>
      <c r="F97" s="7" t="e">
        <f t="shared" si="1"/>
        <v>#REF!</v>
      </c>
    </row>
    <row r="98" spans="2:6">
      <c r="B98" t="e">
        <f>IF(MAX(B$6:B97)+1&gt;O$1,"",MAX(B$6:B97)+1)</f>
        <v>#REF!</v>
      </c>
      <c r="C98" t="e">
        <f>IF(B98="","",IFERROR(INDEX(WK_1_6!#REF!,MATCH(B98,WK_1_6!#REF!,0))&amp;" - Week "&amp;INDEX(WK_1_6!#REF!,MATCH(B98,WK_1_6!#REF!,0)),IFERROR(INDEX(WK_7_12!#REF!,MATCH(B98,WK_7_12!#REF!,0))&amp;" - Week "&amp;INDEX(WK_7_12!#REF!,MATCH(B98,WK_7_12!#REF!,0)),IFERROR(INDEX(WK_13_18!#REF!,MATCH(B98,WK_13_18!#REF!,0))&amp;" - Week "&amp;INDEX(WK_13_18!#REF!,MATCH(B98,WK_13_18!#REF!,0)),""))))</f>
        <v>#REF!</v>
      </c>
      <c r="D98" t="e">
        <f>IF(B98="","",IFERROR(INDEX(WK_1_6!#REF!,MATCH(B98,WK_1_6!#REF!,0)),IFERROR(INDEX(WK_7_12!#REF!,MATCH(B98,WK_7_12!#REF!,0)),IFERROR(INDEX(WK_13_18!#REF!,MATCH(B98,WK_13_18!#REF!,0)),""))))</f>
        <v>#REF!</v>
      </c>
      <c r="E98" s="7" t="e">
        <f>IF(B98="","",INDEX(Gegevens!BF:BF,MATCH(LEFT(C98,SEARCH(" - week",C98)-1),Gegevens!AC:AC,0)))</f>
        <v>#REF!</v>
      </c>
      <c r="F98" s="7" t="e">
        <f t="shared" si="1"/>
        <v>#REF!</v>
      </c>
    </row>
    <row r="99" spans="2:6">
      <c r="B99" t="e">
        <f>IF(MAX(B$6:B98)+1&gt;O$1,"",MAX(B$6:B98)+1)</f>
        <v>#REF!</v>
      </c>
      <c r="C99" t="e">
        <f>IF(B99="","",IFERROR(INDEX(WK_1_6!#REF!,MATCH(B99,WK_1_6!#REF!,0))&amp;" - Week "&amp;INDEX(WK_1_6!#REF!,MATCH(B99,WK_1_6!#REF!,0)),IFERROR(INDEX(WK_7_12!#REF!,MATCH(B99,WK_7_12!#REF!,0))&amp;" - Week "&amp;INDEX(WK_7_12!#REF!,MATCH(B99,WK_7_12!#REF!,0)),IFERROR(INDEX(WK_13_18!#REF!,MATCH(B99,WK_13_18!#REF!,0))&amp;" - Week "&amp;INDEX(WK_13_18!#REF!,MATCH(B99,WK_13_18!#REF!,0)),""))))</f>
        <v>#REF!</v>
      </c>
      <c r="D99" t="e">
        <f>IF(B99="","",IFERROR(INDEX(WK_1_6!#REF!,MATCH(B99,WK_1_6!#REF!,0)),IFERROR(INDEX(WK_7_12!#REF!,MATCH(B99,WK_7_12!#REF!,0)),IFERROR(INDEX(WK_13_18!#REF!,MATCH(B99,WK_13_18!#REF!,0)),""))))</f>
        <v>#REF!</v>
      </c>
      <c r="E99" s="7" t="e">
        <f>IF(B99="","",INDEX(Gegevens!BF:BF,MATCH(LEFT(C99,SEARCH(" - week",C99)-1),Gegevens!AC:AC,0)))</f>
        <v>#REF!</v>
      </c>
      <c r="F99" s="7" t="e">
        <f t="shared" si="1"/>
        <v>#REF!</v>
      </c>
    </row>
    <row r="100" spans="2:6">
      <c r="B100" t="e">
        <f>IF(MAX(B$6:B99)+1&gt;O$1,"",MAX(B$6:B99)+1)</f>
        <v>#REF!</v>
      </c>
      <c r="C100" t="e">
        <f>IF(B100="","",IFERROR(INDEX(WK_1_6!#REF!,MATCH(B100,WK_1_6!#REF!,0))&amp;" - Week "&amp;INDEX(WK_1_6!#REF!,MATCH(B100,WK_1_6!#REF!,0)),IFERROR(INDEX(WK_7_12!#REF!,MATCH(B100,WK_7_12!#REF!,0))&amp;" - Week "&amp;INDEX(WK_7_12!#REF!,MATCH(B100,WK_7_12!#REF!,0)),IFERROR(INDEX(WK_13_18!#REF!,MATCH(B100,WK_13_18!#REF!,0))&amp;" - Week "&amp;INDEX(WK_13_18!#REF!,MATCH(B100,WK_13_18!#REF!,0)),""))))</f>
        <v>#REF!</v>
      </c>
      <c r="D100" t="e">
        <f>IF(B100="","",IFERROR(INDEX(WK_1_6!#REF!,MATCH(B100,WK_1_6!#REF!,0)),IFERROR(INDEX(WK_7_12!#REF!,MATCH(B100,WK_7_12!#REF!,0)),IFERROR(INDEX(WK_13_18!#REF!,MATCH(B100,WK_13_18!#REF!,0)),""))))</f>
        <v>#REF!</v>
      </c>
      <c r="E100" s="7" t="e">
        <f>IF(B100="","",INDEX(Gegevens!BF:BF,MATCH(LEFT(C100,SEARCH(" - week",C100)-1),Gegevens!AC:AC,0)))</f>
        <v>#REF!</v>
      </c>
      <c r="F100" s="7" t="e">
        <f t="shared" si="1"/>
        <v>#REF!</v>
      </c>
    </row>
    <row r="101" spans="2:6">
      <c r="B101" t="e">
        <f>IF(MAX(B$6:B100)+1&gt;O$1,"",MAX(B$6:B100)+1)</f>
        <v>#REF!</v>
      </c>
      <c r="C101" t="e">
        <f>IF(B101="","",IFERROR(INDEX(WK_1_6!#REF!,MATCH(B101,WK_1_6!#REF!,0))&amp;" - Week "&amp;INDEX(WK_1_6!#REF!,MATCH(B101,WK_1_6!#REF!,0)),IFERROR(INDEX(WK_7_12!#REF!,MATCH(B101,WK_7_12!#REF!,0))&amp;" - Week "&amp;INDEX(WK_7_12!#REF!,MATCH(B101,WK_7_12!#REF!,0)),IFERROR(INDEX(WK_13_18!#REF!,MATCH(B101,WK_13_18!#REF!,0))&amp;" - Week "&amp;INDEX(WK_13_18!#REF!,MATCH(B101,WK_13_18!#REF!,0)),""))))</f>
        <v>#REF!</v>
      </c>
      <c r="D101" t="e">
        <f>IF(B101="","",IFERROR(INDEX(WK_1_6!#REF!,MATCH(B101,WK_1_6!#REF!,0)),IFERROR(INDEX(WK_7_12!#REF!,MATCH(B101,WK_7_12!#REF!,0)),IFERROR(INDEX(WK_13_18!#REF!,MATCH(B101,WK_13_18!#REF!,0)),""))))</f>
        <v>#REF!</v>
      </c>
      <c r="E101" s="7" t="e">
        <f>IF(B101="","",INDEX(Gegevens!BF:BF,MATCH(LEFT(C101,SEARCH(" - week",C101)-1),Gegevens!AC:AC,0)))</f>
        <v>#REF!</v>
      </c>
      <c r="F101" s="7" t="e">
        <f t="shared" si="1"/>
        <v>#REF!</v>
      </c>
    </row>
    <row r="102" spans="2:6">
      <c r="B102" t="e">
        <f>IF(MAX(B$6:B101)+1&gt;O$1,"",MAX(B$6:B101)+1)</f>
        <v>#REF!</v>
      </c>
      <c r="C102" t="e">
        <f>IF(B102="","",IFERROR(INDEX(WK_1_6!#REF!,MATCH(B102,WK_1_6!#REF!,0))&amp;" - Week "&amp;INDEX(WK_1_6!#REF!,MATCH(B102,WK_1_6!#REF!,0)),IFERROR(INDEX(WK_7_12!#REF!,MATCH(B102,WK_7_12!#REF!,0))&amp;" - Week "&amp;INDEX(WK_7_12!#REF!,MATCH(B102,WK_7_12!#REF!,0)),IFERROR(INDEX(WK_13_18!#REF!,MATCH(B102,WK_13_18!#REF!,0))&amp;" - Week "&amp;INDEX(WK_13_18!#REF!,MATCH(B102,WK_13_18!#REF!,0)),""))))</f>
        <v>#REF!</v>
      </c>
      <c r="D102" t="e">
        <f>IF(B102="","",IFERROR(INDEX(WK_1_6!#REF!,MATCH(B102,WK_1_6!#REF!,0)),IFERROR(INDEX(WK_7_12!#REF!,MATCH(B102,WK_7_12!#REF!,0)),IFERROR(INDEX(WK_13_18!#REF!,MATCH(B102,WK_13_18!#REF!,0)),""))))</f>
        <v>#REF!</v>
      </c>
      <c r="E102" s="7" t="e">
        <f>IF(B102="","",INDEX(Gegevens!BF:BF,MATCH(LEFT(C102,SEARCH(" - week",C102)-1),Gegevens!AC:AC,0)))</f>
        <v>#REF!</v>
      </c>
      <c r="F102" s="7" t="e">
        <f t="shared" si="1"/>
        <v>#REF!</v>
      </c>
    </row>
    <row r="103" spans="2:6">
      <c r="B103" t="e">
        <f>IF(MAX(B$6:B102)+1&gt;O$1,"",MAX(B$6:B102)+1)</f>
        <v>#REF!</v>
      </c>
      <c r="C103" t="e">
        <f>IF(B103="","",IFERROR(INDEX(WK_1_6!#REF!,MATCH(B103,WK_1_6!#REF!,0))&amp;" - Week "&amp;INDEX(WK_1_6!#REF!,MATCH(B103,WK_1_6!#REF!,0)),IFERROR(INDEX(WK_7_12!#REF!,MATCH(B103,WK_7_12!#REF!,0))&amp;" - Week "&amp;INDEX(WK_7_12!#REF!,MATCH(B103,WK_7_12!#REF!,0)),IFERROR(INDEX(WK_13_18!#REF!,MATCH(B103,WK_13_18!#REF!,0))&amp;" - Week "&amp;INDEX(WK_13_18!#REF!,MATCH(B103,WK_13_18!#REF!,0)),""))))</f>
        <v>#REF!</v>
      </c>
      <c r="D103" t="e">
        <f>IF(B103="","",IFERROR(INDEX(WK_1_6!#REF!,MATCH(B103,WK_1_6!#REF!,0)),IFERROR(INDEX(WK_7_12!#REF!,MATCH(B103,WK_7_12!#REF!,0)),IFERROR(INDEX(WK_13_18!#REF!,MATCH(B103,WK_13_18!#REF!,0)),""))))</f>
        <v>#REF!</v>
      </c>
      <c r="E103" s="7" t="e">
        <f>IF(B103="","",INDEX(Gegevens!BF:BF,MATCH(LEFT(C103,SEARCH(" - week",C103)-1),Gegevens!AC:AC,0)))</f>
        <v>#REF!</v>
      </c>
      <c r="F103" s="7" t="e">
        <f t="shared" si="1"/>
        <v>#REF!</v>
      </c>
    </row>
    <row r="104" spans="2:6">
      <c r="B104" t="e">
        <f>IF(MAX(B$6:B103)+1&gt;O$1,"",MAX(B$6:B103)+1)</f>
        <v>#REF!</v>
      </c>
      <c r="C104" t="e">
        <f>IF(B104="","",IFERROR(INDEX(WK_1_6!#REF!,MATCH(B104,WK_1_6!#REF!,0))&amp;" - Week "&amp;INDEX(WK_1_6!#REF!,MATCH(B104,WK_1_6!#REF!,0)),IFERROR(INDEX(WK_7_12!#REF!,MATCH(B104,WK_7_12!#REF!,0))&amp;" - Week "&amp;INDEX(WK_7_12!#REF!,MATCH(B104,WK_7_12!#REF!,0)),IFERROR(INDEX(WK_13_18!#REF!,MATCH(B104,WK_13_18!#REF!,0))&amp;" - Week "&amp;INDEX(WK_13_18!#REF!,MATCH(B104,WK_13_18!#REF!,0)),""))))</f>
        <v>#REF!</v>
      </c>
      <c r="D104" t="e">
        <f>IF(B104="","",IFERROR(INDEX(WK_1_6!#REF!,MATCH(B104,WK_1_6!#REF!,0)),IFERROR(INDEX(WK_7_12!#REF!,MATCH(B104,WK_7_12!#REF!,0)),IFERROR(INDEX(WK_13_18!#REF!,MATCH(B104,WK_13_18!#REF!,0)),""))))</f>
        <v>#REF!</v>
      </c>
      <c r="E104" s="7" t="e">
        <f>IF(B104="","",INDEX(Gegevens!BF:BF,MATCH(LEFT(C104,SEARCH(" - week",C104)-1),Gegevens!AC:AC,0)))</f>
        <v>#REF!</v>
      </c>
      <c r="F104" s="7" t="e">
        <f t="shared" si="1"/>
        <v>#REF!</v>
      </c>
    </row>
    <row r="105" spans="2:6">
      <c r="B105" t="e">
        <f>IF(MAX(B$6:B104)+1&gt;O$1,"",MAX(B$6:B104)+1)</f>
        <v>#REF!</v>
      </c>
      <c r="C105" t="e">
        <f>IF(B105="","",IFERROR(INDEX(WK_1_6!#REF!,MATCH(B105,WK_1_6!#REF!,0))&amp;" - Week "&amp;INDEX(WK_1_6!#REF!,MATCH(B105,WK_1_6!#REF!,0)),IFERROR(INDEX(WK_7_12!#REF!,MATCH(B105,WK_7_12!#REF!,0))&amp;" - Week "&amp;INDEX(WK_7_12!#REF!,MATCH(B105,WK_7_12!#REF!,0)),IFERROR(INDEX(WK_13_18!#REF!,MATCH(B105,WK_13_18!#REF!,0))&amp;" - Week "&amp;INDEX(WK_13_18!#REF!,MATCH(B105,WK_13_18!#REF!,0)),""))))</f>
        <v>#REF!</v>
      </c>
      <c r="D105" t="e">
        <f>IF(B105="","",IFERROR(INDEX(WK_1_6!#REF!,MATCH(B105,WK_1_6!#REF!,0)),IFERROR(INDEX(WK_7_12!#REF!,MATCH(B105,WK_7_12!#REF!,0)),IFERROR(INDEX(WK_13_18!#REF!,MATCH(B105,WK_13_18!#REF!,0)),""))))</f>
        <v>#REF!</v>
      </c>
      <c r="E105" s="7" t="e">
        <f>IF(B105="","",INDEX(Gegevens!BF:BF,MATCH(LEFT(C105,SEARCH(" - week",C105)-1),Gegevens!AC:AC,0)))</f>
        <v>#REF!</v>
      </c>
      <c r="F105" s="7" t="e">
        <f t="shared" si="1"/>
        <v>#REF!</v>
      </c>
    </row>
    <row r="106" spans="2:6">
      <c r="B106" t="e">
        <f>IF(MAX(B$6:B105)+1&gt;O$1,"",MAX(B$6:B105)+1)</f>
        <v>#REF!</v>
      </c>
      <c r="C106" t="e">
        <f>IF(B106="","",IFERROR(INDEX(WK_1_6!#REF!,MATCH(B106,WK_1_6!#REF!,0))&amp;" - Week "&amp;INDEX(WK_1_6!#REF!,MATCH(B106,WK_1_6!#REF!,0)),IFERROR(INDEX(WK_7_12!#REF!,MATCH(B106,WK_7_12!#REF!,0))&amp;" - Week "&amp;INDEX(WK_7_12!#REF!,MATCH(B106,WK_7_12!#REF!,0)),IFERROR(INDEX(WK_13_18!#REF!,MATCH(B106,WK_13_18!#REF!,0))&amp;" - Week "&amp;INDEX(WK_13_18!#REF!,MATCH(B106,WK_13_18!#REF!,0)),""))))</f>
        <v>#REF!</v>
      </c>
      <c r="D106" t="e">
        <f>IF(B106="","",IFERROR(INDEX(WK_1_6!#REF!,MATCH(B106,WK_1_6!#REF!,0)),IFERROR(INDEX(WK_7_12!#REF!,MATCH(B106,WK_7_12!#REF!,0)),IFERROR(INDEX(WK_13_18!#REF!,MATCH(B106,WK_13_18!#REF!,0)),""))))</f>
        <v>#REF!</v>
      </c>
      <c r="E106" s="7" t="e">
        <f>IF(B106="","",INDEX(Gegevens!BF:BF,MATCH(LEFT(C106,SEARCH(" - week",C106)-1),Gegevens!AC:AC,0)))</f>
        <v>#REF!</v>
      </c>
      <c r="F106" s="7" t="e">
        <f t="shared" si="1"/>
        <v>#REF!</v>
      </c>
    </row>
    <row r="107" spans="2:6" ht="15.75">
      <c r="E107" s="8" t="s">
        <v>539</v>
      </c>
      <c r="F107" s="9" t="e">
        <f>SUM(F7:F106)</f>
        <v>#REF!</v>
      </c>
    </row>
  </sheetData>
  <autoFilter ref="B6:F107" xr:uid="{00000000-0009-0000-0000-00001E000000}"/>
  <pageMargins left="0.70866141732283472" right="0.70866141732283472" top="0.74803149606299213" bottom="0.74803149606299213" header="0.31496062992125984" footer="0.31496062992125984"/>
  <pageSetup paperSize="9" orientation="portrait" r:id="rId1"/>
  <headerFooter>
    <oddFooter>Pagina &amp;P van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Gegevens!$Q$2:$Q$16</xm:f>
          </x14:formula1>
          <xm:sqref>C3:C4</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wbMelding"/>
  <dimension ref="A1:AC1000"/>
  <sheetViews>
    <sheetView zoomScale="80" zoomScaleNormal="80" workbookViewId="0">
      <selection activeCell="A33" sqref="A33"/>
    </sheetView>
  </sheetViews>
  <sheetFormatPr defaultRowHeight="15"/>
  <cols>
    <col min="1" max="1" width="76.7109375" style="15" customWidth="1"/>
    <col min="2" max="2" width="11.85546875" style="15" bestFit="1" customWidth="1"/>
    <col min="3" max="3" width="53.28515625" style="15" customWidth="1"/>
    <col min="4" max="16384" width="9.140625" style="15"/>
  </cols>
  <sheetData>
    <row r="1" spans="1:29" ht="73.349999999999994" customHeight="1"/>
    <row r="2" spans="1:29" ht="23.25">
      <c r="A2" s="37" t="s">
        <v>540</v>
      </c>
      <c r="B2" s="37"/>
    </row>
    <row r="3" spans="1:29" ht="24" thickBot="1">
      <c r="A3" s="38" t="s">
        <v>541</v>
      </c>
      <c r="B3" s="38" t="s">
        <v>533</v>
      </c>
      <c r="C3" s="38" t="s">
        <v>151</v>
      </c>
      <c r="D3" s="39"/>
    </row>
    <row r="4" spans="1:29">
      <c r="A4"/>
      <c r="B4"/>
      <c r="C4"/>
      <c r="D4"/>
      <c r="E4"/>
      <c r="F4"/>
      <c r="G4"/>
      <c r="H4"/>
      <c r="I4"/>
      <c r="J4"/>
      <c r="K4"/>
      <c r="L4"/>
      <c r="M4"/>
      <c r="N4"/>
      <c r="O4"/>
      <c r="P4"/>
      <c r="Q4"/>
      <c r="R4"/>
      <c r="S4"/>
      <c r="T4"/>
      <c r="U4"/>
      <c r="V4"/>
      <c r="W4"/>
      <c r="X4"/>
      <c r="Y4"/>
      <c r="Z4"/>
      <c r="AA4"/>
      <c r="AB4"/>
      <c r="AC4"/>
    </row>
    <row r="5" spans="1:29">
      <c r="A5"/>
      <c r="B5"/>
      <c r="C5"/>
      <c r="D5"/>
      <c r="E5"/>
      <c r="F5"/>
      <c r="G5"/>
      <c r="H5"/>
      <c r="I5"/>
      <c r="J5"/>
      <c r="K5"/>
      <c r="L5"/>
      <c r="M5"/>
      <c r="N5"/>
      <c r="O5"/>
      <c r="P5"/>
      <c r="Q5"/>
      <c r="R5"/>
      <c r="S5"/>
      <c r="T5"/>
      <c r="U5"/>
      <c r="V5"/>
      <c r="W5"/>
      <c r="X5"/>
      <c r="Y5"/>
      <c r="Z5"/>
      <c r="AA5"/>
      <c r="AB5"/>
      <c r="AC5"/>
    </row>
    <row r="6" spans="1:29">
      <c r="A6"/>
      <c r="B6"/>
      <c r="C6"/>
      <c r="D6"/>
      <c r="E6"/>
      <c r="F6"/>
      <c r="G6"/>
      <c r="H6"/>
      <c r="I6"/>
      <c r="J6"/>
      <c r="K6"/>
      <c r="L6"/>
      <c r="M6"/>
      <c r="N6"/>
      <c r="O6"/>
      <c r="P6"/>
      <c r="Q6"/>
      <c r="R6"/>
      <c r="S6"/>
      <c r="T6"/>
      <c r="U6"/>
      <c r="V6"/>
      <c r="W6"/>
      <c r="X6"/>
      <c r="Y6"/>
      <c r="Z6"/>
      <c r="AA6"/>
      <c r="AB6"/>
      <c r="AC6"/>
    </row>
    <row r="7" spans="1:29">
      <c r="A7"/>
      <c r="B7"/>
      <c r="C7"/>
      <c r="D7"/>
      <c r="E7"/>
      <c r="F7"/>
      <c r="G7"/>
      <c r="H7"/>
      <c r="I7"/>
      <c r="J7"/>
      <c r="K7"/>
      <c r="L7"/>
      <c r="M7"/>
      <c r="N7"/>
      <c r="O7"/>
      <c r="P7"/>
      <c r="Q7"/>
      <c r="R7"/>
      <c r="S7"/>
      <c r="T7"/>
      <c r="U7"/>
      <c r="V7"/>
      <c r="W7"/>
      <c r="X7"/>
      <c r="Y7"/>
      <c r="Z7"/>
      <c r="AA7"/>
      <c r="AB7"/>
      <c r="AC7"/>
    </row>
    <row r="8" spans="1:29">
      <c r="A8"/>
      <c r="B8"/>
      <c r="C8"/>
      <c r="D8"/>
      <c r="E8"/>
      <c r="F8"/>
      <c r="G8"/>
      <c r="H8"/>
      <c r="I8"/>
      <c r="J8"/>
      <c r="K8"/>
      <c r="L8"/>
      <c r="M8"/>
      <c r="N8"/>
      <c r="O8"/>
      <c r="P8"/>
      <c r="Q8"/>
      <c r="R8"/>
      <c r="S8"/>
      <c r="T8"/>
      <c r="U8"/>
      <c r="V8"/>
      <c r="W8"/>
      <c r="X8"/>
      <c r="Y8"/>
      <c r="Z8"/>
      <c r="AA8"/>
      <c r="AB8"/>
      <c r="AC8"/>
    </row>
    <row r="9" spans="1:29">
      <c r="A9"/>
      <c r="B9"/>
      <c r="C9"/>
      <c r="D9"/>
      <c r="E9"/>
      <c r="F9"/>
      <c r="G9"/>
      <c r="H9"/>
      <c r="I9"/>
      <c r="J9"/>
      <c r="K9"/>
      <c r="L9"/>
      <c r="M9"/>
      <c r="N9"/>
      <c r="O9"/>
      <c r="P9"/>
      <c r="Q9"/>
      <c r="R9"/>
      <c r="S9"/>
      <c r="T9"/>
      <c r="U9"/>
      <c r="V9"/>
      <c r="W9"/>
      <c r="X9"/>
      <c r="Y9"/>
      <c r="Z9"/>
      <c r="AA9"/>
      <c r="AB9"/>
      <c r="AC9"/>
    </row>
    <row r="10" spans="1:29">
      <c r="A10"/>
      <c r="B10"/>
      <c r="C10"/>
      <c r="D10"/>
      <c r="E10"/>
      <c r="F10"/>
      <c r="G10"/>
      <c r="H10"/>
      <c r="I10"/>
      <c r="J10"/>
      <c r="K10"/>
      <c r="L10"/>
      <c r="M10"/>
      <c r="N10"/>
      <c r="O10"/>
      <c r="P10"/>
      <c r="Q10"/>
      <c r="R10"/>
      <c r="S10"/>
      <c r="T10"/>
      <c r="U10"/>
      <c r="V10"/>
      <c r="W10"/>
      <c r="X10"/>
      <c r="Y10"/>
      <c r="Z10"/>
      <c r="AA10"/>
      <c r="AB10"/>
      <c r="AC10"/>
    </row>
    <row r="11" spans="1:29">
      <c r="A11"/>
      <c r="B11"/>
      <c r="C11"/>
      <c r="D11"/>
      <c r="E11"/>
      <c r="F11"/>
      <c r="G11"/>
      <c r="H11"/>
      <c r="I11"/>
      <c r="J11"/>
      <c r="K11"/>
      <c r="L11"/>
      <c r="M11"/>
      <c r="N11"/>
      <c r="O11"/>
      <c r="P11"/>
      <c r="Q11"/>
      <c r="R11"/>
      <c r="S11"/>
      <c r="T11"/>
      <c r="U11"/>
      <c r="V11"/>
      <c r="W11"/>
      <c r="X11"/>
      <c r="Y11"/>
      <c r="Z11"/>
      <c r="AA11"/>
      <c r="AB11"/>
      <c r="AC11"/>
    </row>
    <row r="12" spans="1:29">
      <c r="A12"/>
      <c r="B12"/>
      <c r="C12"/>
      <c r="D12"/>
      <c r="E12"/>
      <c r="F12"/>
      <c r="G12"/>
      <c r="H12"/>
      <c r="I12"/>
      <c r="J12"/>
      <c r="K12"/>
      <c r="L12"/>
      <c r="M12"/>
      <c r="N12"/>
      <c r="O12"/>
      <c r="P12"/>
      <c r="Q12"/>
      <c r="R12"/>
      <c r="S12"/>
      <c r="T12"/>
      <c r="U12"/>
      <c r="V12"/>
      <c r="W12"/>
      <c r="X12"/>
      <c r="Y12"/>
      <c r="Z12"/>
      <c r="AA12"/>
      <c r="AB12"/>
      <c r="AC12"/>
    </row>
    <row r="13" spans="1:29">
      <c r="A13"/>
      <c r="B13"/>
      <c r="C13"/>
      <c r="D13"/>
      <c r="E13"/>
      <c r="F13"/>
      <c r="G13"/>
      <c r="H13"/>
      <c r="I13"/>
      <c r="J13"/>
      <c r="K13"/>
      <c r="L13"/>
      <c r="M13"/>
      <c r="N13"/>
      <c r="O13"/>
      <c r="P13"/>
      <c r="Q13"/>
      <c r="R13"/>
      <c r="S13"/>
      <c r="T13"/>
      <c r="U13"/>
      <c r="V13"/>
      <c r="W13"/>
      <c r="X13"/>
      <c r="Y13"/>
      <c r="Z13"/>
      <c r="AA13"/>
      <c r="AB13"/>
      <c r="AC13"/>
    </row>
    <row r="14" spans="1:29">
      <c r="A14"/>
      <c r="B14"/>
      <c r="C14"/>
      <c r="D14"/>
      <c r="E14"/>
      <c r="F14"/>
      <c r="G14"/>
      <c r="H14"/>
      <c r="I14"/>
      <c r="J14"/>
      <c r="K14"/>
      <c r="L14"/>
      <c r="M14"/>
      <c r="N14"/>
      <c r="O14"/>
      <c r="P14"/>
      <c r="Q14"/>
      <c r="R14"/>
      <c r="S14"/>
      <c r="T14"/>
      <c r="U14"/>
      <c r="V14"/>
      <c r="W14"/>
      <c r="X14"/>
      <c r="Y14"/>
      <c r="Z14"/>
      <c r="AA14"/>
      <c r="AB14"/>
      <c r="AC14"/>
    </row>
    <row r="15" spans="1:29">
      <c r="A15"/>
      <c r="B15"/>
      <c r="C15"/>
      <c r="D15"/>
      <c r="E15"/>
      <c r="F15"/>
      <c r="G15"/>
      <c r="H15"/>
      <c r="I15"/>
      <c r="J15"/>
      <c r="K15"/>
      <c r="L15"/>
      <c r="M15"/>
      <c r="N15"/>
      <c r="O15"/>
      <c r="P15"/>
      <c r="Q15"/>
      <c r="R15"/>
      <c r="S15"/>
      <c r="T15"/>
      <c r="U15"/>
      <c r="V15"/>
      <c r="W15"/>
      <c r="X15"/>
      <c r="Y15"/>
      <c r="Z15"/>
      <c r="AA15"/>
      <c r="AB15"/>
      <c r="AC15"/>
    </row>
    <row r="16" spans="1:29">
      <c r="A16"/>
      <c r="B16"/>
      <c r="C16"/>
      <c r="D16"/>
      <c r="E16"/>
      <c r="F16"/>
      <c r="G16"/>
      <c r="H16"/>
      <c r="I16"/>
      <c r="J16"/>
      <c r="K16"/>
      <c r="L16"/>
      <c r="M16"/>
      <c r="N16"/>
      <c r="O16"/>
      <c r="P16"/>
      <c r="Q16"/>
      <c r="R16"/>
      <c r="S16"/>
      <c r="T16"/>
      <c r="U16"/>
      <c r="V16"/>
      <c r="W16"/>
      <c r="X16"/>
      <c r="Y16"/>
      <c r="Z16"/>
      <c r="AA16"/>
      <c r="AB16"/>
      <c r="AC16"/>
    </row>
    <row r="17" spans="1:29">
      <c r="A17"/>
      <c r="B17"/>
      <c r="C17"/>
      <c r="D17"/>
      <c r="E17"/>
      <c r="F17"/>
      <c r="G17"/>
      <c r="H17"/>
      <c r="I17"/>
      <c r="J17"/>
      <c r="K17"/>
      <c r="L17"/>
      <c r="M17"/>
      <c r="N17"/>
      <c r="O17"/>
      <c r="P17"/>
      <c r="Q17"/>
      <c r="R17"/>
      <c r="S17"/>
      <c r="T17"/>
      <c r="U17"/>
      <c r="V17"/>
      <c r="W17"/>
      <c r="X17"/>
      <c r="Y17"/>
      <c r="Z17"/>
      <c r="AA17"/>
      <c r="AB17"/>
      <c r="AC17"/>
    </row>
    <row r="18" spans="1:29">
      <c r="A18"/>
      <c r="B18"/>
      <c r="C18"/>
      <c r="D18"/>
      <c r="E18"/>
      <c r="F18"/>
      <c r="G18"/>
      <c r="H18"/>
      <c r="I18"/>
      <c r="J18"/>
      <c r="K18"/>
      <c r="L18"/>
      <c r="M18"/>
      <c r="N18"/>
      <c r="O18"/>
      <c r="P18"/>
      <c r="Q18"/>
      <c r="R18"/>
      <c r="S18"/>
      <c r="T18"/>
      <c r="U18"/>
      <c r="V18"/>
      <c r="W18"/>
      <c r="X18"/>
      <c r="Y18"/>
      <c r="Z18"/>
      <c r="AA18"/>
      <c r="AB18"/>
      <c r="AC18"/>
    </row>
    <row r="19" spans="1:29">
      <c r="A19"/>
      <c r="B19"/>
      <c r="C19"/>
      <c r="D19"/>
      <c r="E19"/>
      <c r="F19"/>
      <c r="G19"/>
      <c r="H19"/>
      <c r="I19"/>
      <c r="J19"/>
      <c r="K19"/>
      <c r="L19"/>
      <c r="M19"/>
      <c r="N19"/>
      <c r="O19"/>
      <c r="P19"/>
      <c r="Q19"/>
      <c r="R19"/>
      <c r="S19"/>
      <c r="T19"/>
      <c r="U19"/>
      <c r="V19"/>
      <c r="W19"/>
      <c r="X19"/>
      <c r="Y19"/>
      <c r="Z19"/>
      <c r="AA19"/>
      <c r="AB19"/>
      <c r="AC19"/>
    </row>
    <row r="20" spans="1:29">
      <c r="A20"/>
      <c r="B20"/>
      <c r="C20"/>
      <c r="D20"/>
      <c r="E20"/>
      <c r="F20"/>
      <c r="G20"/>
      <c r="H20"/>
      <c r="I20"/>
      <c r="J20"/>
      <c r="K20"/>
      <c r="L20"/>
      <c r="M20"/>
      <c r="N20"/>
      <c r="O20"/>
      <c r="P20"/>
      <c r="Q20"/>
      <c r="R20"/>
      <c r="S20"/>
      <c r="T20"/>
      <c r="U20"/>
      <c r="V20"/>
      <c r="W20"/>
      <c r="X20"/>
      <c r="Y20"/>
      <c r="Z20"/>
      <c r="AA20"/>
      <c r="AB20"/>
      <c r="AC20"/>
    </row>
    <row r="21" spans="1:29">
      <c r="A21"/>
      <c r="B21"/>
      <c r="C21"/>
      <c r="D21"/>
      <c r="E21"/>
      <c r="F21"/>
      <c r="G21"/>
      <c r="H21"/>
      <c r="I21"/>
      <c r="J21"/>
      <c r="K21"/>
      <c r="L21"/>
      <c r="M21"/>
      <c r="N21"/>
      <c r="O21"/>
      <c r="P21"/>
      <c r="Q21"/>
      <c r="R21"/>
      <c r="S21"/>
      <c r="T21"/>
      <c r="U21"/>
      <c r="V21"/>
      <c r="W21"/>
      <c r="X21"/>
      <c r="Y21"/>
      <c r="Z21"/>
      <c r="AA21"/>
      <c r="AB21"/>
      <c r="AC21"/>
    </row>
    <row r="22" spans="1:29">
      <c r="A22"/>
      <c r="B22"/>
      <c r="C22"/>
      <c r="D22"/>
      <c r="E22"/>
      <c r="F22"/>
      <c r="G22"/>
      <c r="H22"/>
      <c r="I22"/>
      <c r="J22"/>
      <c r="K22"/>
      <c r="L22"/>
      <c r="M22"/>
      <c r="N22"/>
      <c r="O22"/>
      <c r="P22"/>
      <c r="Q22"/>
      <c r="R22"/>
      <c r="S22"/>
      <c r="T22"/>
      <c r="U22"/>
      <c r="V22"/>
      <c r="W22"/>
      <c r="X22"/>
      <c r="Y22"/>
      <c r="Z22"/>
      <c r="AA22"/>
      <c r="AB22"/>
      <c r="AC22"/>
    </row>
    <row r="23" spans="1:29">
      <c r="A23"/>
      <c r="B23"/>
      <c r="C23"/>
      <c r="D23"/>
      <c r="E23"/>
      <c r="F23"/>
      <c r="G23"/>
      <c r="H23"/>
      <c r="I23"/>
      <c r="J23"/>
      <c r="K23"/>
      <c r="L23"/>
      <c r="M23"/>
      <c r="N23"/>
      <c r="O23"/>
      <c r="P23"/>
      <c r="Q23"/>
      <c r="R23"/>
      <c r="S23"/>
      <c r="T23"/>
      <c r="U23"/>
      <c r="V23"/>
      <c r="W23"/>
      <c r="X23"/>
      <c r="Y23"/>
      <c r="Z23"/>
      <c r="AA23"/>
      <c r="AB23"/>
      <c r="AC23"/>
    </row>
    <row r="24" spans="1:29">
      <c r="A24"/>
      <c r="B24"/>
      <c r="C24"/>
      <c r="D24"/>
      <c r="E24"/>
      <c r="F24"/>
      <c r="G24"/>
      <c r="H24"/>
      <c r="I24"/>
      <c r="J24"/>
      <c r="K24"/>
      <c r="L24"/>
      <c r="M24"/>
      <c r="N24"/>
      <c r="O24"/>
      <c r="P24"/>
      <c r="Q24"/>
      <c r="R24"/>
      <c r="S24"/>
      <c r="T24"/>
      <c r="U24"/>
      <c r="V24"/>
      <c r="W24"/>
      <c r="X24"/>
      <c r="Y24"/>
      <c r="Z24"/>
      <c r="AA24"/>
      <c r="AB24"/>
      <c r="AC24"/>
    </row>
    <row r="25" spans="1:29">
      <c r="A25"/>
      <c r="B25"/>
      <c r="C25"/>
      <c r="D25"/>
      <c r="E25"/>
      <c r="F25"/>
      <c r="G25"/>
      <c r="H25"/>
      <c r="I25"/>
      <c r="J25"/>
      <c r="K25"/>
      <c r="L25"/>
      <c r="M25"/>
      <c r="N25"/>
      <c r="O25"/>
      <c r="P25"/>
      <c r="Q25"/>
      <c r="R25"/>
      <c r="S25"/>
      <c r="T25"/>
      <c r="U25"/>
      <c r="V25"/>
      <c r="W25"/>
      <c r="X25"/>
      <c r="Y25"/>
      <c r="Z25"/>
      <c r="AA25"/>
      <c r="AB25"/>
      <c r="AC25"/>
    </row>
    <row r="26" spans="1:29">
      <c r="A26"/>
      <c r="B26"/>
      <c r="C26"/>
      <c r="D26"/>
      <c r="E26"/>
      <c r="F26"/>
      <c r="G26"/>
      <c r="H26"/>
      <c r="I26"/>
      <c r="J26"/>
      <c r="K26"/>
      <c r="L26"/>
      <c r="M26"/>
      <c r="N26"/>
      <c r="O26"/>
      <c r="P26"/>
      <c r="Q26"/>
      <c r="R26"/>
      <c r="S26"/>
      <c r="T26"/>
      <c r="U26"/>
      <c r="V26"/>
      <c r="W26"/>
      <c r="X26"/>
      <c r="Y26"/>
      <c r="Z26"/>
      <c r="AA26"/>
      <c r="AB26"/>
      <c r="AC26"/>
    </row>
    <row r="27" spans="1:29">
      <c r="A27"/>
      <c r="B27"/>
      <c r="C27"/>
      <c r="D27"/>
      <c r="E27"/>
      <c r="F27"/>
      <c r="G27"/>
      <c r="H27"/>
      <c r="I27"/>
      <c r="J27"/>
      <c r="K27"/>
      <c r="L27"/>
      <c r="M27"/>
      <c r="N27"/>
      <c r="O27"/>
      <c r="P27"/>
      <c r="Q27"/>
      <c r="R27"/>
      <c r="S27"/>
      <c r="T27"/>
      <c r="U27"/>
      <c r="V27"/>
      <c r="W27"/>
      <c r="X27"/>
      <c r="Y27"/>
      <c r="Z27"/>
      <c r="AA27"/>
      <c r="AB27"/>
      <c r="AC27"/>
    </row>
    <row r="28" spans="1:29">
      <c r="A28"/>
      <c r="B28"/>
      <c r="C28"/>
      <c r="D28"/>
      <c r="E28"/>
      <c r="F28"/>
      <c r="G28"/>
      <c r="H28"/>
      <c r="I28"/>
      <c r="J28"/>
      <c r="K28"/>
      <c r="L28"/>
      <c r="M28"/>
      <c r="N28"/>
      <c r="O28"/>
      <c r="P28"/>
      <c r="Q28"/>
      <c r="R28"/>
      <c r="S28"/>
      <c r="T28"/>
      <c r="U28"/>
      <c r="V28"/>
      <c r="W28"/>
      <c r="X28"/>
      <c r="Y28"/>
      <c r="Z28"/>
      <c r="AA28"/>
      <c r="AB28"/>
      <c r="AC28"/>
    </row>
    <row r="29" spans="1:29">
      <c r="A29"/>
      <c r="B29"/>
      <c r="C29"/>
      <c r="D29"/>
      <c r="E29"/>
      <c r="F29"/>
      <c r="G29"/>
      <c r="H29"/>
      <c r="I29"/>
      <c r="J29"/>
      <c r="K29"/>
      <c r="L29"/>
      <c r="M29"/>
      <c r="N29"/>
      <c r="O29"/>
      <c r="P29"/>
      <c r="Q29"/>
      <c r="R29"/>
      <c r="S29"/>
      <c r="T29"/>
      <c r="U29"/>
      <c r="V29"/>
      <c r="W29"/>
      <c r="X29"/>
      <c r="Y29"/>
      <c r="Z29"/>
      <c r="AA29"/>
      <c r="AB29"/>
      <c r="AC29"/>
    </row>
    <row r="30" spans="1:29">
      <c r="A30"/>
      <c r="B30"/>
      <c r="C30"/>
      <c r="D30"/>
      <c r="E30"/>
      <c r="F30"/>
      <c r="G30"/>
      <c r="H30"/>
      <c r="I30"/>
      <c r="J30"/>
      <c r="K30"/>
      <c r="L30"/>
      <c r="M30"/>
      <c r="N30"/>
      <c r="O30"/>
      <c r="P30"/>
      <c r="Q30"/>
      <c r="R30"/>
      <c r="S30"/>
      <c r="T30"/>
      <c r="U30"/>
      <c r="V30"/>
      <c r="W30"/>
      <c r="X30"/>
      <c r="Y30"/>
      <c r="Z30"/>
      <c r="AA30"/>
      <c r="AB30"/>
      <c r="AC30"/>
    </row>
    <row r="31" spans="1:29">
      <c r="A31"/>
      <c r="B31"/>
      <c r="C31"/>
      <c r="D31"/>
      <c r="E31"/>
      <c r="F31"/>
      <c r="G31"/>
      <c r="H31"/>
      <c r="I31"/>
      <c r="J31"/>
      <c r="K31"/>
      <c r="L31"/>
      <c r="M31"/>
      <c r="N31"/>
      <c r="O31"/>
      <c r="P31"/>
      <c r="Q31"/>
      <c r="R31"/>
      <c r="S31"/>
      <c r="T31"/>
      <c r="U31"/>
      <c r="V31"/>
      <c r="W31"/>
      <c r="X31"/>
      <c r="Y31"/>
      <c r="Z31"/>
      <c r="AA31"/>
      <c r="AB31"/>
      <c r="AC31"/>
    </row>
    <row r="32" spans="1:29">
      <c r="A32"/>
      <c r="B32"/>
      <c r="C32"/>
      <c r="D32"/>
      <c r="E32"/>
      <c r="F32"/>
      <c r="G32"/>
      <c r="H32"/>
      <c r="I32"/>
      <c r="J32"/>
      <c r="K32"/>
      <c r="L32"/>
      <c r="M32"/>
      <c r="N32"/>
      <c r="O32"/>
      <c r="P32"/>
      <c r="Q32"/>
      <c r="R32"/>
      <c r="S32"/>
      <c r="T32"/>
      <c r="U32"/>
      <c r="V32"/>
      <c r="W32"/>
      <c r="X32"/>
      <c r="Y32"/>
      <c r="Z32"/>
      <c r="AA32"/>
      <c r="AB32"/>
      <c r="AC32"/>
    </row>
    <row r="33" spans="1:29">
      <c r="A33"/>
      <c r="B33"/>
      <c r="C33"/>
      <c r="D33"/>
      <c r="E33"/>
      <c r="F33"/>
      <c r="G33"/>
      <c r="H33"/>
      <c r="I33"/>
      <c r="J33"/>
      <c r="K33"/>
      <c r="L33"/>
      <c r="M33"/>
      <c r="N33"/>
      <c r="O33"/>
      <c r="P33"/>
      <c r="Q33"/>
      <c r="R33"/>
      <c r="S33"/>
      <c r="T33"/>
      <c r="U33"/>
      <c r="V33"/>
      <c r="W33"/>
      <c r="X33"/>
      <c r="Y33"/>
      <c r="Z33"/>
      <c r="AA33"/>
      <c r="AB33"/>
      <c r="AC33"/>
    </row>
    <row r="34" spans="1:29">
      <c r="A34"/>
      <c r="B34"/>
      <c r="C34"/>
      <c r="D34"/>
      <c r="E34"/>
      <c r="F34"/>
      <c r="G34"/>
      <c r="H34"/>
      <c r="I34"/>
      <c r="J34"/>
      <c r="K34"/>
      <c r="L34"/>
      <c r="M34"/>
      <c r="N34"/>
      <c r="O34"/>
      <c r="P34"/>
      <c r="Q34"/>
      <c r="R34"/>
      <c r="S34"/>
      <c r="T34"/>
      <c r="U34"/>
      <c r="V34"/>
      <c r="W34"/>
      <c r="X34"/>
      <c r="Y34"/>
      <c r="Z34"/>
      <c r="AA34"/>
      <c r="AB34"/>
      <c r="AC34"/>
    </row>
    <row r="35" spans="1:29">
      <c r="A35"/>
      <c r="B35"/>
      <c r="C35"/>
      <c r="D35"/>
      <c r="E35"/>
      <c r="F35"/>
      <c r="G35"/>
      <c r="H35"/>
      <c r="I35"/>
      <c r="J35"/>
      <c r="K35"/>
      <c r="L35"/>
      <c r="M35"/>
      <c r="N35"/>
      <c r="O35"/>
      <c r="P35"/>
      <c r="Q35"/>
      <c r="R35"/>
      <c r="S35"/>
      <c r="T35"/>
      <c r="U35"/>
      <c r="V35"/>
      <c r="W35"/>
      <c r="X35"/>
      <c r="Y35"/>
      <c r="Z35"/>
      <c r="AA35"/>
      <c r="AB35"/>
      <c r="AC35"/>
    </row>
    <row r="36" spans="1:29">
      <c r="A36"/>
      <c r="B36"/>
      <c r="C36"/>
      <c r="D36"/>
      <c r="E36"/>
      <c r="F36"/>
      <c r="G36"/>
      <c r="H36"/>
      <c r="I36"/>
      <c r="J36"/>
      <c r="K36"/>
      <c r="L36"/>
      <c r="M36"/>
      <c r="N36"/>
      <c r="O36"/>
      <c r="P36"/>
      <c r="Q36"/>
      <c r="R36"/>
      <c r="S36"/>
      <c r="T36"/>
      <c r="U36"/>
      <c r="V36"/>
      <c r="W36"/>
      <c r="X36"/>
      <c r="Y36"/>
      <c r="Z36"/>
      <c r="AA36"/>
      <c r="AB36"/>
      <c r="AC36"/>
    </row>
    <row r="37" spans="1:29">
      <c r="A37"/>
      <c r="B37"/>
      <c r="C37"/>
      <c r="D37"/>
      <c r="E37"/>
      <c r="F37"/>
      <c r="G37"/>
      <c r="H37"/>
      <c r="I37"/>
      <c r="J37"/>
      <c r="K37"/>
      <c r="L37"/>
      <c r="M37"/>
      <c r="N37"/>
      <c r="O37"/>
      <c r="P37"/>
      <c r="Q37"/>
      <c r="R37"/>
      <c r="S37"/>
      <c r="T37"/>
      <c r="U37"/>
      <c r="V37"/>
      <c r="W37"/>
      <c r="X37"/>
      <c r="Y37"/>
      <c r="Z37"/>
      <c r="AA37"/>
      <c r="AB37"/>
      <c r="AC37"/>
    </row>
    <row r="38" spans="1:29">
      <c r="A38"/>
      <c r="B38"/>
      <c r="C38"/>
      <c r="D38"/>
      <c r="E38"/>
      <c r="F38"/>
      <c r="G38"/>
      <c r="H38"/>
      <c r="I38"/>
      <c r="J38"/>
      <c r="K38"/>
      <c r="L38"/>
      <c r="M38"/>
      <c r="N38"/>
      <c r="O38"/>
      <c r="P38"/>
      <c r="Q38"/>
      <c r="R38"/>
      <c r="S38"/>
      <c r="T38"/>
      <c r="U38"/>
      <c r="V38"/>
      <c r="W38"/>
      <c r="X38"/>
      <c r="Y38"/>
      <c r="Z38"/>
      <c r="AA38"/>
      <c r="AB38"/>
      <c r="AC38"/>
    </row>
    <row r="39" spans="1:29">
      <c r="A39"/>
      <c r="B39"/>
      <c r="C39"/>
      <c r="D39"/>
      <c r="E39"/>
      <c r="F39"/>
      <c r="G39"/>
      <c r="H39"/>
      <c r="I39"/>
      <c r="J39"/>
      <c r="K39"/>
      <c r="L39"/>
      <c r="M39"/>
      <c r="N39"/>
      <c r="O39"/>
      <c r="P39"/>
      <c r="Q39"/>
      <c r="R39"/>
      <c r="S39"/>
      <c r="T39"/>
      <c r="U39"/>
      <c r="V39"/>
      <c r="W39"/>
      <c r="X39"/>
      <c r="Y39"/>
      <c r="Z39"/>
      <c r="AA39"/>
      <c r="AB39"/>
      <c r="AC39"/>
    </row>
    <row r="40" spans="1:29">
      <c r="A40"/>
      <c r="B40"/>
      <c r="C40"/>
      <c r="D40"/>
      <c r="E40"/>
      <c r="F40"/>
      <c r="G40"/>
      <c r="H40"/>
      <c r="I40"/>
      <c r="J40"/>
      <c r="K40"/>
      <c r="L40"/>
      <c r="M40"/>
      <c r="N40"/>
      <c r="O40"/>
      <c r="P40"/>
      <c r="Q40"/>
      <c r="R40"/>
      <c r="S40"/>
      <c r="T40"/>
      <c r="U40"/>
      <c r="V40"/>
      <c r="W40"/>
      <c r="X40"/>
      <c r="Y40"/>
      <c r="Z40"/>
      <c r="AA40"/>
      <c r="AB40"/>
      <c r="AC40"/>
    </row>
    <row r="41" spans="1:29">
      <c r="A41"/>
      <c r="B41"/>
      <c r="C41"/>
      <c r="D41"/>
      <c r="E41"/>
      <c r="F41"/>
      <c r="G41"/>
      <c r="H41"/>
      <c r="I41"/>
      <c r="J41"/>
      <c r="K41"/>
      <c r="L41"/>
      <c r="M41"/>
      <c r="N41"/>
      <c r="O41"/>
      <c r="P41"/>
      <c r="Q41"/>
      <c r="R41"/>
      <c r="S41"/>
      <c r="T41"/>
      <c r="U41"/>
      <c r="V41"/>
      <c r="W41"/>
      <c r="X41"/>
      <c r="Y41"/>
      <c r="Z41"/>
      <c r="AA41"/>
      <c r="AB41"/>
      <c r="AC41"/>
    </row>
    <row r="42" spans="1:29">
      <c r="A42"/>
      <c r="B42"/>
      <c r="C42"/>
      <c r="D42"/>
      <c r="E42"/>
      <c r="F42"/>
      <c r="G42"/>
      <c r="H42"/>
      <c r="I42"/>
      <c r="J42"/>
      <c r="K42"/>
      <c r="L42"/>
      <c r="M42"/>
      <c r="N42"/>
      <c r="O42"/>
      <c r="P42"/>
      <c r="Q42"/>
      <c r="R42"/>
      <c r="S42"/>
      <c r="T42"/>
      <c r="U42"/>
      <c r="V42"/>
      <c r="W42"/>
      <c r="X42"/>
      <c r="Y42"/>
      <c r="Z42"/>
      <c r="AA42"/>
      <c r="AB42"/>
      <c r="AC42"/>
    </row>
    <row r="43" spans="1:29">
      <c r="A43"/>
      <c r="B43"/>
      <c r="C43"/>
      <c r="D43"/>
      <c r="E43"/>
      <c r="F43"/>
      <c r="G43"/>
      <c r="H43"/>
      <c r="I43"/>
      <c r="J43"/>
      <c r="K43"/>
      <c r="L43"/>
      <c r="M43"/>
      <c r="N43"/>
      <c r="O43"/>
      <c r="P43"/>
      <c r="Q43"/>
      <c r="R43"/>
      <c r="S43"/>
      <c r="T43"/>
      <c r="U43"/>
      <c r="V43"/>
      <c r="W43"/>
      <c r="X43"/>
      <c r="Y43"/>
      <c r="Z43"/>
      <c r="AA43"/>
      <c r="AB43"/>
      <c r="AC43"/>
    </row>
    <row r="44" spans="1:29">
      <c r="A44"/>
      <c r="B44"/>
      <c r="C44"/>
      <c r="D44"/>
      <c r="E44"/>
      <c r="F44"/>
      <c r="G44"/>
      <c r="H44"/>
      <c r="I44"/>
      <c r="J44"/>
      <c r="K44"/>
      <c r="L44"/>
      <c r="M44"/>
      <c r="N44"/>
      <c r="O44"/>
      <c r="P44"/>
      <c r="Q44"/>
      <c r="R44"/>
      <c r="S44"/>
      <c r="T44"/>
      <c r="U44"/>
      <c r="V44"/>
      <c r="W44"/>
      <c r="X44"/>
      <c r="Y44"/>
      <c r="Z44"/>
      <c r="AA44"/>
      <c r="AB44"/>
      <c r="AC44"/>
    </row>
    <row r="45" spans="1:29">
      <c r="A45"/>
      <c r="B45"/>
      <c r="C45"/>
      <c r="D45"/>
      <c r="E45"/>
      <c r="F45"/>
      <c r="G45"/>
      <c r="H45"/>
      <c r="I45"/>
      <c r="J45"/>
      <c r="K45"/>
      <c r="L45"/>
      <c r="M45"/>
      <c r="N45"/>
      <c r="O45"/>
      <c r="P45"/>
      <c r="Q45"/>
      <c r="R45"/>
      <c r="S45"/>
      <c r="T45"/>
      <c r="U45"/>
      <c r="V45"/>
      <c r="W45"/>
      <c r="X45"/>
      <c r="Y45"/>
      <c r="Z45"/>
      <c r="AA45"/>
      <c r="AB45"/>
      <c r="AC45"/>
    </row>
    <row r="46" spans="1:29">
      <c r="A46"/>
      <c r="B46"/>
      <c r="C46"/>
      <c r="D46"/>
      <c r="E46"/>
      <c r="F46"/>
      <c r="G46"/>
      <c r="H46"/>
      <c r="I46"/>
      <c r="J46"/>
      <c r="K46"/>
      <c r="L46"/>
      <c r="M46"/>
      <c r="N46"/>
      <c r="O46"/>
      <c r="P46"/>
      <c r="Q46"/>
      <c r="R46"/>
      <c r="S46"/>
      <c r="T46"/>
      <c r="U46"/>
      <c r="V46"/>
      <c r="W46"/>
      <c r="X46"/>
      <c r="Y46"/>
      <c r="Z46"/>
      <c r="AA46"/>
      <c r="AB46"/>
      <c r="AC46"/>
    </row>
    <row r="47" spans="1:29">
      <c r="A47"/>
      <c r="B47"/>
      <c r="C47"/>
      <c r="D47"/>
      <c r="E47"/>
      <c r="F47"/>
      <c r="G47"/>
      <c r="H47"/>
      <c r="I47"/>
      <c r="J47"/>
      <c r="K47"/>
      <c r="L47"/>
      <c r="M47"/>
      <c r="N47"/>
      <c r="O47"/>
      <c r="P47"/>
      <c r="Q47"/>
      <c r="R47"/>
      <c r="S47"/>
      <c r="T47"/>
      <c r="U47"/>
      <c r="V47"/>
      <c r="W47"/>
      <c r="X47"/>
      <c r="Y47"/>
      <c r="Z47"/>
      <c r="AA47"/>
      <c r="AB47"/>
      <c r="AC47"/>
    </row>
    <row r="48" spans="1:29">
      <c r="A48"/>
      <c r="B48"/>
      <c r="C48"/>
      <c r="D48"/>
      <c r="E48"/>
      <c r="F48"/>
      <c r="G48"/>
      <c r="H48"/>
      <c r="I48"/>
      <c r="J48"/>
      <c r="K48"/>
      <c r="L48"/>
      <c r="M48"/>
      <c r="N48"/>
      <c r="O48"/>
      <c r="P48"/>
      <c r="Q48"/>
      <c r="R48"/>
      <c r="S48"/>
      <c r="T48"/>
      <c r="U48"/>
      <c r="V48"/>
      <c r="W48"/>
      <c r="X48"/>
      <c r="Y48"/>
      <c r="Z48"/>
      <c r="AA48"/>
      <c r="AB48"/>
      <c r="AC48"/>
    </row>
    <row r="49" spans="1:29">
      <c r="A49"/>
      <c r="B49"/>
      <c r="C49"/>
      <c r="D49"/>
      <c r="E49"/>
      <c r="F49"/>
      <c r="G49"/>
      <c r="H49"/>
      <c r="I49"/>
      <c r="J49"/>
      <c r="K49"/>
      <c r="L49"/>
      <c r="M49"/>
      <c r="N49"/>
      <c r="O49"/>
      <c r="P49"/>
      <c r="Q49"/>
      <c r="R49"/>
      <c r="S49"/>
      <c r="T49"/>
      <c r="U49"/>
      <c r="V49"/>
      <c r="W49"/>
      <c r="X49"/>
      <c r="Y49"/>
      <c r="Z49"/>
      <c r="AA49"/>
      <c r="AB49"/>
      <c r="AC49"/>
    </row>
    <row r="50" spans="1:29">
      <c r="A50"/>
      <c r="B50"/>
      <c r="C50"/>
      <c r="D50"/>
      <c r="E50"/>
      <c r="F50"/>
      <c r="G50"/>
      <c r="H50"/>
      <c r="I50"/>
      <c r="J50"/>
      <c r="K50"/>
      <c r="L50"/>
      <c r="M50"/>
      <c r="N50"/>
      <c r="O50"/>
      <c r="P50"/>
      <c r="Q50"/>
      <c r="R50"/>
      <c r="S50"/>
      <c r="T50"/>
      <c r="U50"/>
      <c r="V50"/>
      <c r="W50"/>
      <c r="X50"/>
      <c r="Y50"/>
      <c r="Z50"/>
      <c r="AA50"/>
      <c r="AB50"/>
      <c r="AC50"/>
    </row>
    <row r="51" spans="1:29">
      <c r="A51"/>
      <c r="B51"/>
      <c r="C51"/>
      <c r="D51"/>
      <c r="E51"/>
      <c r="F51"/>
      <c r="G51"/>
      <c r="H51"/>
      <c r="I51"/>
      <c r="J51"/>
      <c r="K51"/>
      <c r="L51"/>
      <c r="M51"/>
      <c r="N51"/>
      <c r="O51"/>
      <c r="P51"/>
      <c r="Q51"/>
      <c r="R51"/>
      <c r="S51"/>
      <c r="T51"/>
      <c r="U51"/>
      <c r="V51"/>
      <c r="W51"/>
      <c r="X51"/>
      <c r="Y51"/>
      <c r="Z51"/>
      <c r="AA51"/>
      <c r="AB51"/>
      <c r="AC51"/>
    </row>
    <row r="52" spans="1:29">
      <c r="A52"/>
      <c r="B52"/>
      <c r="C52"/>
      <c r="D52"/>
      <c r="E52"/>
      <c r="F52"/>
      <c r="G52"/>
      <c r="H52"/>
      <c r="I52"/>
      <c r="J52"/>
      <c r="K52"/>
      <c r="L52"/>
      <c r="M52"/>
      <c r="N52"/>
      <c r="O52"/>
      <c r="P52"/>
      <c r="Q52"/>
      <c r="R52"/>
      <c r="S52"/>
      <c r="T52"/>
      <c r="U52"/>
      <c r="V52"/>
      <c r="W52"/>
      <c r="X52"/>
      <c r="Y52"/>
      <c r="Z52"/>
      <c r="AA52"/>
      <c r="AB52"/>
      <c r="AC52"/>
    </row>
    <row r="53" spans="1:29">
      <c r="A53"/>
      <c r="B53"/>
      <c r="C53"/>
      <c r="D53"/>
      <c r="E53"/>
      <c r="F53"/>
      <c r="G53"/>
      <c r="H53"/>
      <c r="I53"/>
      <c r="J53"/>
      <c r="K53"/>
      <c r="L53"/>
      <c r="M53"/>
      <c r="N53"/>
      <c r="O53"/>
      <c r="P53"/>
      <c r="Q53"/>
      <c r="R53"/>
      <c r="S53"/>
      <c r="T53"/>
      <c r="U53"/>
      <c r="V53"/>
      <c r="W53"/>
      <c r="X53"/>
      <c r="Y53"/>
      <c r="Z53"/>
      <c r="AA53"/>
      <c r="AB53"/>
      <c r="AC53"/>
    </row>
    <row r="54" spans="1:29">
      <c r="A54"/>
      <c r="B54"/>
      <c r="C54"/>
      <c r="D54"/>
      <c r="E54"/>
      <c r="F54"/>
      <c r="G54"/>
      <c r="H54"/>
      <c r="I54"/>
      <c r="J54"/>
      <c r="K54"/>
      <c r="L54"/>
      <c r="M54"/>
      <c r="N54"/>
      <c r="O54"/>
      <c r="P54"/>
      <c r="Q54"/>
      <c r="R54"/>
      <c r="S54"/>
      <c r="T54"/>
      <c r="U54"/>
      <c r="V54"/>
      <c r="W54"/>
      <c r="X54"/>
      <c r="Y54"/>
      <c r="Z54"/>
      <c r="AA54"/>
      <c r="AB54"/>
      <c r="AC54"/>
    </row>
    <row r="55" spans="1:29">
      <c r="A55"/>
      <c r="B55"/>
      <c r="C55"/>
      <c r="D55"/>
      <c r="E55"/>
      <c r="F55"/>
      <c r="G55"/>
      <c r="H55"/>
      <c r="I55"/>
      <c r="J55"/>
      <c r="K55"/>
      <c r="L55"/>
      <c r="M55"/>
      <c r="N55"/>
      <c r="O55"/>
      <c r="P55"/>
      <c r="Q55"/>
      <c r="R55"/>
      <c r="S55"/>
      <c r="T55"/>
      <c r="U55"/>
      <c r="V55"/>
      <c r="W55"/>
      <c r="X55"/>
      <c r="Y55"/>
      <c r="Z55"/>
      <c r="AA55"/>
      <c r="AB55"/>
      <c r="AC55"/>
    </row>
    <row r="56" spans="1:29">
      <c r="A56"/>
      <c r="B56"/>
      <c r="C56"/>
      <c r="D56"/>
      <c r="E56"/>
      <c r="F56"/>
      <c r="G56"/>
      <c r="H56"/>
      <c r="I56"/>
      <c r="J56"/>
      <c r="K56"/>
      <c r="L56"/>
      <c r="M56"/>
      <c r="N56"/>
      <c r="O56"/>
      <c r="P56"/>
      <c r="Q56"/>
      <c r="R56"/>
      <c r="S56"/>
      <c r="T56"/>
      <c r="U56"/>
      <c r="V56"/>
      <c r="W56"/>
      <c r="X56"/>
      <c r="Y56"/>
      <c r="Z56"/>
      <c r="AA56"/>
      <c r="AB56"/>
      <c r="AC56"/>
    </row>
    <row r="57" spans="1:29">
      <c r="A57"/>
      <c r="B57"/>
      <c r="C57"/>
      <c r="D57"/>
      <c r="E57"/>
      <c r="F57"/>
      <c r="G57"/>
      <c r="H57"/>
      <c r="I57"/>
      <c r="J57"/>
      <c r="K57"/>
      <c r="L57"/>
      <c r="M57"/>
      <c r="N57"/>
      <c r="O57"/>
      <c r="P57"/>
      <c r="Q57"/>
      <c r="R57"/>
      <c r="S57"/>
      <c r="T57"/>
      <c r="U57"/>
      <c r="V57"/>
      <c r="W57"/>
      <c r="X57"/>
      <c r="Y57"/>
      <c r="Z57"/>
      <c r="AA57"/>
      <c r="AB57"/>
      <c r="AC57"/>
    </row>
    <row r="58" spans="1:29">
      <c r="A58"/>
      <c r="B58"/>
      <c r="C58"/>
      <c r="D58"/>
      <c r="E58"/>
      <c r="F58"/>
      <c r="G58"/>
      <c r="H58"/>
      <c r="I58"/>
      <c r="J58"/>
      <c r="K58"/>
      <c r="L58"/>
      <c r="M58"/>
      <c r="N58"/>
      <c r="O58"/>
      <c r="P58"/>
      <c r="Q58"/>
      <c r="R58"/>
      <c r="S58"/>
      <c r="T58"/>
      <c r="U58"/>
      <c r="V58"/>
      <c r="W58"/>
      <c r="X58"/>
      <c r="Y58"/>
      <c r="Z58"/>
      <c r="AA58"/>
      <c r="AB58"/>
      <c r="AC58"/>
    </row>
    <row r="59" spans="1:29">
      <c r="A59"/>
      <c r="B59"/>
      <c r="C59"/>
      <c r="D59"/>
      <c r="E59"/>
      <c r="F59"/>
      <c r="G59"/>
      <c r="H59"/>
      <c r="I59"/>
      <c r="J59"/>
      <c r="K59"/>
      <c r="L59"/>
      <c r="M59"/>
      <c r="N59"/>
      <c r="O59"/>
      <c r="P59"/>
      <c r="Q59"/>
      <c r="R59"/>
      <c r="S59"/>
      <c r="T59"/>
      <c r="U59"/>
      <c r="V59"/>
      <c r="W59"/>
      <c r="X59"/>
      <c r="Y59"/>
      <c r="Z59"/>
      <c r="AA59"/>
      <c r="AB59"/>
      <c r="AC59"/>
    </row>
    <row r="60" spans="1:29">
      <c r="A60"/>
      <c r="B60"/>
      <c r="C60"/>
      <c r="D60"/>
      <c r="E60"/>
      <c r="F60"/>
      <c r="G60"/>
      <c r="H60"/>
      <c r="I60"/>
      <c r="J60"/>
      <c r="K60"/>
      <c r="L60"/>
      <c r="M60"/>
      <c r="N60"/>
      <c r="O60"/>
      <c r="P60"/>
      <c r="Q60"/>
      <c r="R60"/>
      <c r="S60"/>
      <c r="T60"/>
      <c r="U60"/>
      <c r="V60"/>
      <c r="W60"/>
      <c r="X60"/>
      <c r="Y60"/>
      <c r="Z60"/>
      <c r="AA60"/>
      <c r="AB60"/>
      <c r="AC60"/>
    </row>
    <row r="61" spans="1:29">
      <c r="A61"/>
      <c r="B61"/>
      <c r="C61"/>
      <c r="D61"/>
      <c r="E61"/>
      <c r="F61"/>
      <c r="G61"/>
      <c r="H61"/>
      <c r="I61"/>
      <c r="J61"/>
      <c r="K61"/>
      <c r="L61"/>
      <c r="M61"/>
      <c r="N61"/>
      <c r="O61"/>
      <c r="P61"/>
      <c r="Q61"/>
      <c r="R61"/>
      <c r="S61"/>
      <c r="T61"/>
      <c r="U61"/>
      <c r="V61"/>
      <c r="W61"/>
      <c r="X61"/>
      <c r="Y61"/>
      <c r="Z61"/>
      <c r="AA61"/>
      <c r="AB61"/>
      <c r="AC61"/>
    </row>
    <row r="62" spans="1:29">
      <c r="A62"/>
      <c r="B62"/>
      <c r="C62"/>
      <c r="D62"/>
      <c r="E62"/>
      <c r="F62"/>
      <c r="G62"/>
      <c r="H62"/>
      <c r="I62"/>
      <c r="J62"/>
      <c r="K62"/>
      <c r="L62"/>
      <c r="M62"/>
      <c r="N62"/>
      <c r="O62"/>
      <c r="P62"/>
      <c r="Q62"/>
      <c r="R62"/>
      <c r="S62"/>
      <c r="T62"/>
      <c r="U62"/>
      <c r="V62"/>
      <c r="W62"/>
      <c r="X62"/>
      <c r="Y62"/>
      <c r="Z62"/>
      <c r="AA62"/>
      <c r="AB62"/>
      <c r="AC62"/>
    </row>
    <row r="63" spans="1:29">
      <c r="A63"/>
      <c r="B63"/>
      <c r="C63"/>
      <c r="D63"/>
      <c r="E63"/>
      <c r="F63"/>
      <c r="G63"/>
      <c r="H63"/>
      <c r="I63"/>
      <c r="J63"/>
      <c r="K63"/>
      <c r="L63"/>
      <c r="M63"/>
      <c r="N63"/>
      <c r="O63"/>
      <c r="P63"/>
      <c r="Q63"/>
      <c r="R63"/>
      <c r="S63"/>
      <c r="T63"/>
      <c r="U63"/>
      <c r="V63"/>
      <c r="W63"/>
      <c r="X63"/>
      <c r="Y63"/>
      <c r="Z63"/>
      <c r="AA63"/>
      <c r="AB63"/>
      <c r="AC63"/>
    </row>
    <row r="64" spans="1:29">
      <c r="A64"/>
      <c r="B64"/>
      <c r="C64"/>
      <c r="D64"/>
      <c r="E64"/>
      <c r="F64"/>
      <c r="G64"/>
      <c r="H64"/>
      <c r="I64"/>
      <c r="J64"/>
      <c r="K64"/>
      <c r="L64"/>
      <c r="M64"/>
      <c r="N64"/>
      <c r="O64"/>
      <c r="P64"/>
      <c r="Q64"/>
      <c r="R64"/>
      <c r="S64"/>
      <c r="T64"/>
      <c r="U64"/>
      <c r="V64"/>
      <c r="W64"/>
      <c r="X64"/>
      <c r="Y64"/>
      <c r="Z64"/>
      <c r="AA64"/>
      <c r="AB64"/>
      <c r="AC64"/>
    </row>
    <row r="65" spans="1:29">
      <c r="A65"/>
      <c r="B65"/>
      <c r="C65"/>
      <c r="D65"/>
      <c r="E65"/>
      <c r="F65"/>
      <c r="G65"/>
      <c r="H65"/>
      <c r="I65"/>
      <c r="J65"/>
      <c r="K65"/>
      <c r="L65"/>
      <c r="M65"/>
      <c r="N65"/>
      <c r="O65"/>
      <c r="P65"/>
      <c r="Q65"/>
      <c r="R65"/>
      <c r="S65"/>
      <c r="T65"/>
      <c r="U65"/>
      <c r="V65"/>
      <c r="W65"/>
      <c r="X65"/>
      <c r="Y65"/>
      <c r="Z65"/>
      <c r="AA65"/>
      <c r="AB65"/>
      <c r="AC65"/>
    </row>
    <row r="66" spans="1:29">
      <c r="A66"/>
      <c r="B66"/>
      <c r="C66"/>
      <c r="D66"/>
      <c r="E66"/>
      <c r="F66"/>
      <c r="G66"/>
      <c r="H66"/>
      <c r="I66"/>
      <c r="J66"/>
      <c r="K66"/>
      <c r="L66"/>
      <c r="M66"/>
      <c r="N66"/>
      <c r="O66"/>
      <c r="P66"/>
      <c r="Q66"/>
      <c r="R66"/>
      <c r="S66"/>
      <c r="T66"/>
      <c r="U66"/>
      <c r="V66"/>
      <c r="W66"/>
      <c r="X66"/>
      <c r="Y66"/>
      <c r="Z66"/>
      <c r="AA66"/>
      <c r="AB66"/>
      <c r="AC66"/>
    </row>
    <row r="67" spans="1:29">
      <c r="A67"/>
      <c r="B67"/>
      <c r="C67"/>
      <c r="D67"/>
      <c r="E67"/>
      <c r="F67"/>
      <c r="G67"/>
      <c r="H67"/>
      <c r="I67"/>
      <c r="J67"/>
      <c r="K67"/>
      <c r="L67"/>
      <c r="M67"/>
      <c r="N67"/>
      <c r="O67"/>
      <c r="P67"/>
      <c r="Q67"/>
      <c r="R67"/>
      <c r="S67"/>
      <c r="T67"/>
      <c r="U67"/>
      <c r="V67"/>
      <c r="W67"/>
      <c r="X67"/>
      <c r="Y67"/>
      <c r="Z67"/>
      <c r="AA67"/>
      <c r="AB67"/>
      <c r="AC67"/>
    </row>
    <row r="68" spans="1:29">
      <c r="A68"/>
      <c r="B68"/>
      <c r="C68"/>
      <c r="D68"/>
      <c r="E68"/>
      <c r="F68"/>
      <c r="G68"/>
      <c r="H68"/>
      <c r="I68"/>
      <c r="J68"/>
      <c r="K68"/>
      <c r="L68"/>
      <c r="M68"/>
      <c r="N68"/>
      <c r="O68"/>
      <c r="P68"/>
      <c r="Q68"/>
      <c r="R68"/>
      <c r="S68"/>
      <c r="T68"/>
      <c r="U68"/>
      <c r="V68"/>
      <c r="W68"/>
      <c r="X68"/>
      <c r="Y68"/>
      <c r="Z68"/>
      <c r="AA68"/>
      <c r="AB68"/>
      <c r="AC68"/>
    </row>
    <row r="69" spans="1:29">
      <c r="A69"/>
      <c r="B69"/>
      <c r="C69"/>
      <c r="D69"/>
      <c r="E69"/>
      <c r="F69"/>
      <c r="G69"/>
      <c r="H69"/>
      <c r="I69"/>
      <c r="J69"/>
      <c r="K69"/>
      <c r="L69"/>
      <c r="M69"/>
      <c r="N69"/>
      <c r="O69"/>
      <c r="P69"/>
      <c r="Q69"/>
      <c r="R69"/>
      <c r="S69"/>
      <c r="T69"/>
      <c r="U69"/>
      <c r="V69"/>
      <c r="W69"/>
      <c r="X69"/>
      <c r="Y69"/>
      <c r="Z69"/>
      <c r="AA69"/>
      <c r="AB69"/>
      <c r="AC69"/>
    </row>
    <row r="70" spans="1:29">
      <c r="A70"/>
      <c r="B70"/>
      <c r="C70"/>
      <c r="D70"/>
      <c r="E70"/>
      <c r="F70"/>
      <c r="G70"/>
      <c r="H70"/>
      <c r="I70"/>
      <c r="J70"/>
      <c r="K70"/>
      <c r="L70"/>
      <c r="M70"/>
      <c r="N70"/>
      <c r="O70"/>
      <c r="P70"/>
      <c r="Q70"/>
      <c r="R70"/>
      <c r="S70"/>
      <c r="T70"/>
      <c r="U70"/>
      <c r="V70"/>
      <c r="W70"/>
      <c r="X70"/>
      <c r="Y70"/>
      <c r="Z70"/>
      <c r="AA70"/>
      <c r="AB70"/>
      <c r="AC70"/>
    </row>
    <row r="71" spans="1:29">
      <c r="A71"/>
      <c r="B71"/>
      <c r="C71"/>
      <c r="D71"/>
      <c r="E71"/>
      <c r="F71"/>
      <c r="G71"/>
      <c r="H71"/>
      <c r="I71"/>
      <c r="J71"/>
      <c r="K71"/>
      <c r="L71"/>
      <c r="M71"/>
      <c r="N71"/>
      <c r="O71"/>
      <c r="P71"/>
      <c r="Q71"/>
      <c r="R71"/>
      <c r="S71"/>
      <c r="T71"/>
      <c r="U71"/>
      <c r="V71"/>
      <c r="W71"/>
      <c r="X71"/>
      <c r="Y71"/>
      <c r="Z71"/>
      <c r="AA71"/>
      <c r="AB71"/>
      <c r="AC71"/>
    </row>
    <row r="72" spans="1:29">
      <c r="A72"/>
      <c r="B72"/>
      <c r="C72"/>
      <c r="D72"/>
      <c r="E72"/>
      <c r="F72"/>
      <c r="G72"/>
      <c r="H72"/>
      <c r="I72"/>
      <c r="J72"/>
      <c r="K72"/>
      <c r="L72"/>
      <c r="M72"/>
      <c r="N72"/>
      <c r="O72"/>
      <c r="P72"/>
      <c r="Q72"/>
      <c r="R72"/>
      <c r="S72"/>
      <c r="T72"/>
      <c r="U72"/>
      <c r="V72"/>
      <c r="W72"/>
      <c r="X72"/>
      <c r="Y72"/>
      <c r="Z72"/>
      <c r="AA72"/>
      <c r="AB72"/>
      <c r="AC72"/>
    </row>
    <row r="73" spans="1:29">
      <c r="A73"/>
      <c r="B73"/>
      <c r="C73"/>
      <c r="D73"/>
      <c r="E73"/>
      <c r="F73"/>
      <c r="G73"/>
      <c r="H73"/>
      <c r="I73"/>
      <c r="J73"/>
      <c r="K73"/>
      <c r="L73"/>
      <c r="M73"/>
      <c r="N73"/>
      <c r="O73"/>
      <c r="P73"/>
      <c r="Q73"/>
      <c r="R73"/>
      <c r="S73"/>
      <c r="T73"/>
      <c r="U73"/>
      <c r="V73"/>
      <c r="W73"/>
      <c r="X73"/>
      <c r="Y73"/>
      <c r="Z73"/>
      <c r="AA73"/>
      <c r="AB73"/>
      <c r="AC73"/>
    </row>
    <row r="74" spans="1:29">
      <c r="A74"/>
      <c r="B74"/>
      <c r="C74"/>
      <c r="D74"/>
      <c r="E74"/>
      <c r="F74"/>
      <c r="G74"/>
      <c r="H74"/>
      <c r="I74"/>
      <c r="J74"/>
      <c r="K74"/>
      <c r="L74"/>
      <c r="M74"/>
      <c r="N74"/>
      <c r="O74"/>
      <c r="P74"/>
      <c r="Q74"/>
      <c r="R74"/>
      <c r="S74"/>
      <c r="T74"/>
      <c r="U74"/>
      <c r="V74"/>
      <c r="W74"/>
      <c r="X74"/>
      <c r="Y74"/>
      <c r="Z74"/>
      <c r="AA74"/>
      <c r="AB74"/>
      <c r="AC74"/>
    </row>
    <row r="75" spans="1:29">
      <c r="A75"/>
      <c r="B75"/>
      <c r="C75"/>
      <c r="D75"/>
      <c r="E75"/>
      <c r="F75"/>
      <c r="G75"/>
      <c r="H75"/>
      <c r="I75"/>
      <c r="J75"/>
      <c r="K75"/>
      <c r="L75"/>
      <c r="M75"/>
      <c r="N75"/>
      <c r="O75"/>
      <c r="P75"/>
      <c r="Q75"/>
      <c r="R75"/>
      <c r="S75"/>
      <c r="T75"/>
      <c r="U75"/>
      <c r="V75"/>
      <c r="W75"/>
      <c r="X75"/>
      <c r="Y75"/>
      <c r="Z75"/>
      <c r="AA75"/>
      <c r="AB75"/>
      <c r="AC75"/>
    </row>
    <row r="76" spans="1:29">
      <c r="A76"/>
      <c r="B76"/>
      <c r="C76"/>
      <c r="D76"/>
      <c r="E76"/>
      <c r="F76"/>
      <c r="G76"/>
      <c r="H76"/>
      <c r="I76"/>
      <c r="J76"/>
      <c r="K76"/>
      <c r="L76"/>
      <c r="M76"/>
      <c r="N76"/>
      <c r="O76"/>
      <c r="P76"/>
      <c r="Q76"/>
      <c r="R76"/>
      <c r="S76"/>
      <c r="T76"/>
      <c r="U76"/>
      <c r="V76"/>
      <c r="W76"/>
      <c r="X76"/>
      <c r="Y76"/>
      <c r="Z76"/>
      <c r="AA76"/>
      <c r="AB76"/>
      <c r="AC76"/>
    </row>
    <row r="77" spans="1:29">
      <c r="A77"/>
      <c r="B77"/>
      <c r="C77"/>
      <c r="D77"/>
      <c r="E77"/>
      <c r="F77"/>
      <c r="G77"/>
      <c r="H77"/>
      <c r="I77"/>
      <c r="J77"/>
      <c r="K77"/>
      <c r="L77"/>
      <c r="M77"/>
      <c r="N77"/>
      <c r="O77"/>
      <c r="P77"/>
      <c r="Q77"/>
      <c r="R77"/>
      <c r="S77"/>
      <c r="T77"/>
      <c r="U77"/>
      <c r="V77"/>
      <c r="W77"/>
      <c r="X77"/>
      <c r="Y77"/>
      <c r="Z77"/>
      <c r="AA77"/>
      <c r="AB77"/>
      <c r="AC77"/>
    </row>
    <row r="78" spans="1:29">
      <c r="A78"/>
      <c r="B78"/>
      <c r="C78"/>
      <c r="D78"/>
      <c r="E78"/>
      <c r="F78"/>
      <c r="G78"/>
      <c r="H78"/>
      <c r="I78"/>
      <c r="J78"/>
      <c r="K78"/>
      <c r="L78"/>
      <c r="M78"/>
      <c r="N78"/>
      <c r="O78"/>
      <c r="P78"/>
      <c r="Q78"/>
      <c r="R78"/>
      <c r="S78"/>
      <c r="T78"/>
      <c r="U78"/>
      <c r="V78"/>
      <c r="W78"/>
      <c r="X78"/>
      <c r="Y78"/>
      <c r="Z78"/>
      <c r="AA78"/>
      <c r="AB78"/>
      <c r="AC78"/>
    </row>
    <row r="79" spans="1:29">
      <c r="A79"/>
      <c r="B79"/>
      <c r="C79"/>
      <c r="D79"/>
      <c r="E79"/>
      <c r="F79"/>
      <c r="G79"/>
      <c r="H79"/>
      <c r="I79"/>
      <c r="J79"/>
      <c r="K79"/>
      <c r="L79"/>
      <c r="M79"/>
      <c r="N79"/>
      <c r="O79"/>
      <c r="P79"/>
      <c r="Q79"/>
      <c r="R79"/>
      <c r="S79"/>
      <c r="T79"/>
      <c r="U79"/>
      <c r="V79"/>
      <c r="W79"/>
      <c r="X79"/>
      <c r="Y79"/>
      <c r="Z79"/>
      <c r="AA79"/>
      <c r="AB79"/>
      <c r="AC79"/>
    </row>
    <row r="80" spans="1:29">
      <c r="A80"/>
      <c r="B80"/>
      <c r="C80"/>
      <c r="D80"/>
      <c r="E80"/>
      <c r="F80"/>
      <c r="G80"/>
      <c r="H80"/>
      <c r="I80"/>
      <c r="J80"/>
      <c r="K80"/>
      <c r="L80"/>
      <c r="M80"/>
      <c r="N80"/>
      <c r="O80"/>
      <c r="P80"/>
      <c r="Q80"/>
      <c r="R80"/>
      <c r="S80"/>
      <c r="T80"/>
      <c r="U80"/>
      <c r="V80"/>
      <c r="W80"/>
      <c r="X80"/>
      <c r="Y80"/>
      <c r="Z80"/>
      <c r="AA80"/>
      <c r="AB80"/>
      <c r="AC80"/>
    </row>
    <row r="81" spans="1:29">
      <c r="A81"/>
      <c r="B81"/>
      <c r="C81"/>
      <c r="D81"/>
      <c r="E81"/>
      <c r="F81"/>
      <c r="G81"/>
      <c r="H81"/>
      <c r="I81"/>
      <c r="J81"/>
      <c r="K81"/>
      <c r="L81"/>
      <c r="M81"/>
      <c r="N81"/>
      <c r="O81"/>
      <c r="P81"/>
      <c r="Q81"/>
      <c r="R81"/>
      <c r="S81"/>
      <c r="T81"/>
      <c r="U81"/>
      <c r="V81"/>
      <c r="W81"/>
      <c r="X81"/>
      <c r="Y81"/>
      <c r="Z81"/>
      <c r="AA81"/>
      <c r="AB81"/>
      <c r="AC81"/>
    </row>
    <row r="82" spans="1:29">
      <c r="A82"/>
      <c r="B82"/>
      <c r="C82"/>
      <c r="D82"/>
      <c r="E82"/>
      <c r="F82"/>
      <c r="G82"/>
      <c r="H82"/>
      <c r="I82"/>
      <c r="J82"/>
      <c r="K82"/>
      <c r="L82"/>
      <c r="M82"/>
      <c r="N82"/>
      <c r="O82"/>
      <c r="P82"/>
      <c r="Q82"/>
      <c r="R82"/>
      <c r="S82"/>
      <c r="T82"/>
      <c r="U82"/>
      <c r="V82"/>
      <c r="W82"/>
      <c r="X82"/>
      <c r="Y82"/>
      <c r="Z82"/>
      <c r="AA82"/>
      <c r="AB82"/>
      <c r="AC82"/>
    </row>
    <row r="83" spans="1:29">
      <c r="A83"/>
      <c r="B83"/>
      <c r="C83"/>
      <c r="D83"/>
      <c r="E83"/>
      <c r="F83"/>
      <c r="G83"/>
      <c r="H83"/>
      <c r="I83"/>
      <c r="J83"/>
      <c r="K83"/>
      <c r="L83"/>
      <c r="M83"/>
      <c r="N83"/>
      <c r="O83"/>
      <c r="P83"/>
      <c r="Q83"/>
      <c r="R83"/>
      <c r="S83"/>
      <c r="T83"/>
      <c r="U83"/>
      <c r="V83"/>
      <c r="W83"/>
      <c r="X83"/>
      <c r="Y83"/>
      <c r="Z83"/>
      <c r="AA83"/>
      <c r="AB83"/>
      <c r="AC83"/>
    </row>
    <row r="84" spans="1:29">
      <c r="A84"/>
      <c r="B84"/>
      <c r="C84"/>
      <c r="D84"/>
      <c r="E84"/>
      <c r="F84"/>
      <c r="G84"/>
      <c r="H84"/>
      <c r="I84"/>
      <c r="J84"/>
      <c r="K84"/>
      <c r="L84"/>
      <c r="M84"/>
      <c r="N84"/>
      <c r="O84"/>
      <c r="P84"/>
      <c r="Q84"/>
      <c r="R84"/>
      <c r="S84"/>
      <c r="T84"/>
      <c r="U84"/>
      <c r="V84"/>
      <c r="W84"/>
      <c r="X84"/>
      <c r="Y84"/>
      <c r="Z84"/>
      <c r="AA84"/>
      <c r="AB84"/>
      <c r="AC84"/>
    </row>
    <row r="85" spans="1:29">
      <c r="A85"/>
      <c r="B85"/>
      <c r="C85"/>
      <c r="D85"/>
      <c r="E85"/>
      <c r="F85"/>
      <c r="G85"/>
      <c r="H85"/>
      <c r="I85"/>
      <c r="J85"/>
      <c r="K85"/>
      <c r="L85"/>
      <c r="M85"/>
      <c r="N85"/>
      <c r="O85"/>
      <c r="P85"/>
      <c r="Q85"/>
      <c r="R85"/>
      <c r="S85"/>
      <c r="T85"/>
      <c r="U85"/>
      <c r="V85"/>
      <c r="W85"/>
      <c r="X85"/>
      <c r="Y85"/>
      <c r="Z85"/>
      <c r="AA85"/>
      <c r="AB85"/>
      <c r="AC85"/>
    </row>
    <row r="86" spans="1:29">
      <c r="A86"/>
      <c r="B86"/>
      <c r="C86"/>
      <c r="D86"/>
      <c r="E86"/>
      <c r="F86"/>
      <c r="G86"/>
      <c r="H86"/>
      <c r="I86"/>
      <c r="J86"/>
      <c r="K86"/>
      <c r="L86"/>
      <c r="M86"/>
      <c r="N86"/>
      <c r="O86"/>
      <c r="P86"/>
      <c r="Q86"/>
      <c r="R86"/>
      <c r="S86"/>
      <c r="T86"/>
      <c r="U86"/>
      <c r="V86"/>
      <c r="W86"/>
      <c r="X86"/>
      <c r="Y86"/>
      <c r="Z86"/>
      <c r="AA86"/>
      <c r="AB86"/>
      <c r="AC86"/>
    </row>
    <row r="87" spans="1:29">
      <c r="A87"/>
      <c r="B87"/>
      <c r="C87"/>
      <c r="D87"/>
      <c r="E87"/>
      <c r="F87"/>
      <c r="G87"/>
      <c r="H87"/>
      <c r="I87"/>
      <c r="J87"/>
      <c r="K87"/>
      <c r="L87"/>
      <c r="M87"/>
      <c r="N87"/>
      <c r="O87"/>
      <c r="P87"/>
      <c r="Q87"/>
      <c r="R87"/>
      <c r="S87"/>
      <c r="T87"/>
      <c r="U87"/>
      <c r="V87"/>
      <c r="W87"/>
      <c r="X87"/>
      <c r="Y87"/>
      <c r="Z87"/>
      <c r="AA87"/>
      <c r="AB87"/>
      <c r="AC87"/>
    </row>
    <row r="88" spans="1:29">
      <c r="A88"/>
      <c r="B88"/>
      <c r="C88"/>
      <c r="D88"/>
      <c r="E88"/>
      <c r="F88"/>
      <c r="G88"/>
      <c r="H88"/>
      <c r="I88"/>
      <c r="J88"/>
      <c r="K88"/>
      <c r="L88"/>
      <c r="M88"/>
      <c r="N88"/>
      <c r="O88"/>
      <c r="P88"/>
      <c r="Q88"/>
      <c r="R88"/>
      <c r="S88"/>
      <c r="T88"/>
      <c r="U88"/>
      <c r="V88"/>
      <c r="W88"/>
      <c r="X88"/>
      <c r="Y88"/>
      <c r="Z88"/>
      <c r="AA88"/>
      <c r="AB88"/>
      <c r="AC88"/>
    </row>
    <row r="89" spans="1:29">
      <c r="A89"/>
      <c r="B89"/>
      <c r="C89"/>
      <c r="D89"/>
      <c r="E89"/>
      <c r="F89"/>
      <c r="G89"/>
      <c r="H89"/>
      <c r="I89"/>
      <c r="J89"/>
      <c r="K89"/>
      <c r="L89"/>
      <c r="M89"/>
      <c r="N89"/>
      <c r="O89"/>
      <c r="P89"/>
      <c r="Q89"/>
      <c r="R89"/>
      <c r="S89"/>
      <c r="T89"/>
      <c r="U89"/>
      <c r="V89"/>
      <c r="W89"/>
      <c r="X89"/>
      <c r="Y89"/>
      <c r="Z89"/>
      <c r="AA89"/>
      <c r="AB89"/>
      <c r="AC89"/>
    </row>
    <row r="90" spans="1:29">
      <c r="A90"/>
      <c r="B90"/>
      <c r="C90"/>
      <c r="D90"/>
      <c r="E90"/>
      <c r="F90"/>
      <c r="G90"/>
      <c r="H90"/>
      <c r="I90"/>
      <c r="J90"/>
      <c r="K90"/>
      <c r="L90"/>
      <c r="M90"/>
      <c r="N90"/>
      <c r="O90"/>
      <c r="P90"/>
      <c r="Q90"/>
      <c r="R90"/>
      <c r="S90"/>
      <c r="T90"/>
      <c r="U90"/>
      <c r="V90"/>
      <c r="W90"/>
      <c r="X90"/>
      <c r="Y90"/>
      <c r="Z90"/>
      <c r="AA90"/>
      <c r="AB90"/>
      <c r="AC90"/>
    </row>
    <row r="91" spans="1:29">
      <c r="A91"/>
      <c r="B91"/>
      <c r="C91"/>
      <c r="D91"/>
      <c r="E91"/>
      <c r="F91"/>
      <c r="G91"/>
      <c r="H91"/>
      <c r="I91"/>
      <c r="J91"/>
      <c r="K91"/>
      <c r="L91"/>
      <c r="M91"/>
      <c r="N91"/>
      <c r="O91"/>
      <c r="P91"/>
      <c r="Q91"/>
      <c r="R91"/>
      <c r="S91"/>
      <c r="T91"/>
      <c r="U91"/>
      <c r="V91"/>
      <c r="W91"/>
      <c r="X91"/>
      <c r="Y91"/>
      <c r="Z91"/>
      <c r="AA91"/>
      <c r="AB91"/>
      <c r="AC91"/>
    </row>
    <row r="92" spans="1:29">
      <c r="A92"/>
      <c r="B92"/>
      <c r="C92"/>
      <c r="D92"/>
      <c r="E92"/>
      <c r="F92"/>
      <c r="G92"/>
      <c r="H92"/>
      <c r="I92"/>
      <c r="J92"/>
      <c r="K92"/>
      <c r="L92"/>
      <c r="M92"/>
      <c r="N92"/>
      <c r="O92"/>
      <c r="P92"/>
      <c r="Q92"/>
      <c r="R92"/>
      <c r="S92"/>
      <c r="T92"/>
      <c r="U92"/>
      <c r="V92"/>
      <c r="W92"/>
      <c r="X92"/>
      <c r="Y92"/>
      <c r="Z92"/>
      <c r="AA92"/>
      <c r="AB92"/>
      <c r="AC92"/>
    </row>
    <row r="93" spans="1:29">
      <c r="A93"/>
      <c r="B93"/>
      <c r="C93"/>
      <c r="D93"/>
      <c r="E93"/>
      <c r="F93"/>
      <c r="G93"/>
      <c r="H93"/>
      <c r="I93"/>
      <c r="J93"/>
      <c r="K93"/>
      <c r="L93"/>
      <c r="M93"/>
      <c r="N93"/>
      <c r="O93"/>
      <c r="P93"/>
      <c r="Q93"/>
      <c r="R93"/>
      <c r="S93"/>
      <c r="T93"/>
      <c r="U93"/>
      <c r="V93"/>
      <c r="W93"/>
      <c r="X93"/>
      <c r="Y93"/>
      <c r="Z93"/>
      <c r="AA93"/>
      <c r="AB93"/>
      <c r="AC93"/>
    </row>
    <row r="94" spans="1:29">
      <c r="A94"/>
      <c r="B94"/>
      <c r="C94"/>
      <c r="D94"/>
      <c r="E94"/>
      <c r="F94"/>
      <c r="G94"/>
      <c r="H94"/>
      <c r="I94"/>
      <c r="J94"/>
      <c r="K94"/>
      <c r="L94"/>
      <c r="M94"/>
      <c r="N94"/>
      <c r="O94"/>
      <c r="P94"/>
      <c r="Q94"/>
      <c r="R94"/>
      <c r="S94"/>
      <c r="T94"/>
      <c r="U94"/>
      <c r="V94"/>
      <c r="W94"/>
      <c r="X94"/>
      <c r="Y94"/>
      <c r="Z94"/>
      <c r="AA94"/>
      <c r="AB94"/>
      <c r="AC94"/>
    </row>
    <row r="95" spans="1:29">
      <c r="A95"/>
      <c r="B95"/>
      <c r="C95"/>
      <c r="D95"/>
      <c r="E95"/>
      <c r="F95"/>
      <c r="G95"/>
      <c r="H95"/>
      <c r="I95"/>
      <c r="J95"/>
      <c r="K95"/>
      <c r="L95"/>
      <c r="M95"/>
      <c r="N95"/>
      <c r="O95"/>
      <c r="P95"/>
      <c r="Q95"/>
      <c r="R95"/>
      <c r="S95"/>
      <c r="T95"/>
      <c r="U95"/>
      <c r="V95"/>
      <c r="W95"/>
      <c r="X95"/>
      <c r="Y95"/>
      <c r="Z95"/>
      <c r="AA95"/>
      <c r="AB95"/>
      <c r="AC95"/>
    </row>
    <row r="96" spans="1:29">
      <c r="A96"/>
      <c r="B96"/>
      <c r="C96"/>
      <c r="D96"/>
      <c r="E96"/>
      <c r="F96"/>
      <c r="G96"/>
      <c r="H96"/>
      <c r="I96"/>
      <c r="J96"/>
      <c r="K96"/>
      <c r="L96"/>
      <c r="M96"/>
      <c r="N96"/>
      <c r="O96"/>
      <c r="P96"/>
      <c r="Q96"/>
      <c r="R96"/>
      <c r="S96"/>
      <c r="T96"/>
      <c r="U96"/>
      <c r="V96"/>
      <c r="W96"/>
      <c r="X96"/>
      <c r="Y96"/>
      <c r="Z96"/>
      <c r="AA96"/>
      <c r="AB96"/>
      <c r="AC96"/>
    </row>
    <row r="97" spans="1:29">
      <c r="A97"/>
      <c r="B97"/>
      <c r="C97"/>
      <c r="D97"/>
      <c r="E97"/>
      <c r="F97"/>
      <c r="G97"/>
      <c r="H97"/>
      <c r="I97"/>
      <c r="J97"/>
      <c r="K97"/>
      <c r="L97"/>
      <c r="M97"/>
      <c r="N97"/>
      <c r="O97"/>
      <c r="P97"/>
      <c r="Q97"/>
      <c r="R97"/>
      <c r="S97"/>
      <c r="T97"/>
      <c r="U97"/>
      <c r="V97"/>
      <c r="W97"/>
      <c r="X97"/>
      <c r="Y97"/>
      <c r="Z97"/>
      <c r="AA97"/>
      <c r="AB97"/>
      <c r="AC97"/>
    </row>
    <row r="98" spans="1:29">
      <c r="A98"/>
      <c r="B98"/>
      <c r="C98"/>
      <c r="D98"/>
      <c r="E98"/>
      <c r="F98"/>
      <c r="G98"/>
      <c r="H98"/>
      <c r="I98"/>
      <c r="J98"/>
      <c r="K98"/>
      <c r="L98"/>
      <c r="M98"/>
      <c r="N98"/>
      <c r="O98"/>
      <c r="P98"/>
      <c r="Q98"/>
      <c r="R98"/>
      <c r="S98"/>
      <c r="T98"/>
      <c r="U98"/>
      <c r="V98"/>
      <c r="W98"/>
      <c r="X98"/>
      <c r="Y98"/>
      <c r="Z98"/>
      <c r="AA98"/>
      <c r="AB98"/>
      <c r="AC98"/>
    </row>
    <row r="99" spans="1:29">
      <c r="A99"/>
      <c r="B99"/>
      <c r="C99"/>
      <c r="D99"/>
      <c r="E99"/>
      <c r="F99"/>
      <c r="G99"/>
      <c r="H99"/>
      <c r="I99"/>
      <c r="J99"/>
      <c r="K99"/>
      <c r="L99"/>
      <c r="M99"/>
      <c r="N99"/>
      <c r="O99"/>
      <c r="P99"/>
      <c r="Q99"/>
      <c r="R99"/>
      <c r="S99"/>
      <c r="T99"/>
      <c r="U99"/>
      <c r="V99"/>
      <c r="W99"/>
      <c r="X99"/>
      <c r="Y99"/>
      <c r="Z99"/>
      <c r="AA99"/>
      <c r="AB99"/>
      <c r="AC99"/>
    </row>
    <row r="100" spans="1:29">
      <c r="A100"/>
      <c r="B100"/>
      <c r="C100"/>
      <c r="D100"/>
      <c r="E100"/>
      <c r="F100"/>
      <c r="G100"/>
      <c r="H100"/>
      <c r="I100"/>
      <c r="J100"/>
      <c r="K100"/>
      <c r="L100"/>
      <c r="M100"/>
      <c r="N100"/>
      <c r="O100"/>
      <c r="P100"/>
      <c r="Q100"/>
      <c r="R100"/>
      <c r="S100"/>
      <c r="T100"/>
      <c r="U100"/>
      <c r="V100"/>
      <c r="W100"/>
      <c r="X100"/>
      <c r="Y100"/>
      <c r="Z100"/>
      <c r="AA100"/>
      <c r="AB100"/>
      <c r="AC100"/>
    </row>
    <row r="101" spans="1:29">
      <c r="A101"/>
      <c r="B101"/>
      <c r="C101"/>
      <c r="D101"/>
      <c r="E101"/>
      <c r="F101"/>
      <c r="G101"/>
      <c r="H101"/>
      <c r="I101"/>
      <c r="J101"/>
      <c r="K101"/>
      <c r="L101"/>
      <c r="M101"/>
      <c r="N101"/>
      <c r="O101"/>
      <c r="P101"/>
      <c r="Q101"/>
      <c r="R101"/>
      <c r="S101"/>
      <c r="T101"/>
      <c r="U101"/>
      <c r="V101"/>
      <c r="W101"/>
      <c r="X101"/>
      <c r="Y101"/>
      <c r="Z101"/>
      <c r="AA101"/>
      <c r="AB101"/>
      <c r="AC101"/>
    </row>
    <row r="102" spans="1:29">
      <c r="A102"/>
      <c r="B102"/>
      <c r="C102"/>
      <c r="D102"/>
      <c r="E102"/>
      <c r="F102"/>
      <c r="G102"/>
      <c r="H102"/>
      <c r="I102"/>
      <c r="J102"/>
      <c r="K102"/>
      <c r="L102"/>
      <c r="M102"/>
      <c r="N102"/>
      <c r="O102"/>
      <c r="P102"/>
      <c r="Q102"/>
      <c r="R102"/>
      <c r="S102"/>
      <c r="T102"/>
      <c r="U102"/>
      <c r="V102"/>
      <c r="W102"/>
      <c r="X102"/>
      <c r="Y102"/>
      <c r="Z102"/>
      <c r="AA102"/>
      <c r="AB102"/>
      <c r="AC102"/>
    </row>
    <row r="103" spans="1:29">
      <c r="A103"/>
      <c r="B103"/>
      <c r="C103"/>
      <c r="D103"/>
      <c r="E103"/>
      <c r="F103"/>
      <c r="G103"/>
      <c r="H103"/>
      <c r="I103"/>
      <c r="J103"/>
      <c r="K103"/>
      <c r="L103"/>
      <c r="M103"/>
      <c r="N103"/>
      <c r="O103"/>
      <c r="P103"/>
      <c r="Q103"/>
      <c r="R103"/>
      <c r="S103"/>
      <c r="T103"/>
      <c r="U103"/>
      <c r="V103"/>
      <c r="W103"/>
      <c r="X103"/>
      <c r="Y103"/>
      <c r="Z103"/>
      <c r="AA103"/>
      <c r="AB103"/>
      <c r="AC103"/>
    </row>
    <row r="104" spans="1:29">
      <c r="A104"/>
      <c r="B104"/>
      <c r="C104"/>
      <c r="D104"/>
      <c r="E104"/>
      <c r="F104"/>
      <c r="G104"/>
      <c r="H104"/>
      <c r="I104"/>
      <c r="J104"/>
      <c r="K104"/>
      <c r="L104"/>
      <c r="M104"/>
      <c r="N104"/>
      <c r="O104"/>
      <c r="P104"/>
      <c r="Q104"/>
      <c r="R104"/>
      <c r="S104"/>
      <c r="T104"/>
      <c r="U104"/>
      <c r="V104"/>
      <c r="W104"/>
      <c r="X104"/>
      <c r="Y104"/>
      <c r="Z104"/>
      <c r="AA104"/>
      <c r="AB104"/>
      <c r="AC104"/>
    </row>
    <row r="105" spans="1:29">
      <c r="A105"/>
      <c r="B105"/>
      <c r="C105"/>
      <c r="D105"/>
      <c r="E105"/>
      <c r="F105"/>
      <c r="G105"/>
      <c r="H105"/>
      <c r="I105"/>
      <c r="J105"/>
      <c r="K105"/>
      <c r="L105"/>
      <c r="M105"/>
      <c r="N105"/>
      <c r="O105"/>
      <c r="P105"/>
      <c r="Q105"/>
      <c r="R105"/>
      <c r="S105"/>
      <c r="T105"/>
      <c r="U105"/>
      <c r="V105"/>
      <c r="W105"/>
      <c r="X105"/>
      <c r="Y105"/>
      <c r="Z105"/>
      <c r="AA105"/>
      <c r="AB105"/>
      <c r="AC105"/>
    </row>
    <row r="106" spans="1:29">
      <c r="A106"/>
      <c r="B106"/>
      <c r="C106"/>
      <c r="D106"/>
      <c r="E106"/>
      <c r="F106"/>
      <c r="G106"/>
      <c r="H106"/>
      <c r="I106"/>
      <c r="J106"/>
      <c r="K106"/>
      <c r="L106"/>
      <c r="M106"/>
      <c r="N106"/>
      <c r="O106"/>
      <c r="P106"/>
      <c r="Q106"/>
      <c r="R106"/>
      <c r="S106"/>
      <c r="T106"/>
      <c r="U106"/>
      <c r="V106"/>
      <c r="W106"/>
      <c r="X106"/>
      <c r="Y106"/>
      <c r="Z106"/>
      <c r="AA106"/>
      <c r="AB106"/>
      <c r="AC106"/>
    </row>
    <row r="107" spans="1:29">
      <c r="A107"/>
      <c r="B107"/>
      <c r="C107"/>
      <c r="D107"/>
      <c r="E107"/>
      <c r="F107"/>
      <c r="G107"/>
      <c r="H107"/>
      <c r="I107"/>
      <c r="J107"/>
      <c r="K107"/>
      <c r="L107"/>
      <c r="M107"/>
      <c r="N107"/>
      <c r="O107"/>
      <c r="P107"/>
      <c r="Q107"/>
      <c r="R107"/>
      <c r="S107"/>
      <c r="T107"/>
      <c r="U107"/>
      <c r="V107"/>
      <c r="W107"/>
      <c r="X107"/>
      <c r="Y107"/>
      <c r="Z107"/>
      <c r="AA107"/>
      <c r="AB107"/>
      <c r="AC107"/>
    </row>
    <row r="108" spans="1:29">
      <c r="A108"/>
      <c r="B108"/>
      <c r="C108"/>
      <c r="D108"/>
      <c r="E108"/>
      <c r="F108"/>
      <c r="G108"/>
      <c r="H108"/>
      <c r="I108"/>
      <c r="J108"/>
      <c r="K108"/>
      <c r="L108"/>
      <c r="M108"/>
      <c r="N108"/>
      <c r="O108"/>
      <c r="P108"/>
      <c r="Q108"/>
      <c r="R108"/>
      <c r="S108"/>
      <c r="T108"/>
      <c r="U108"/>
      <c r="V108"/>
      <c r="W108"/>
      <c r="X108"/>
      <c r="Y108"/>
      <c r="Z108"/>
      <c r="AA108"/>
      <c r="AB108"/>
      <c r="AC108"/>
    </row>
    <row r="109" spans="1:29">
      <c r="A109"/>
      <c r="B109"/>
      <c r="C109"/>
      <c r="D109"/>
      <c r="E109"/>
      <c r="F109"/>
      <c r="G109"/>
      <c r="H109"/>
      <c r="I109"/>
      <c r="J109"/>
      <c r="K109"/>
      <c r="L109"/>
      <c r="M109"/>
      <c r="N109"/>
      <c r="O109"/>
      <c r="P109"/>
      <c r="Q109"/>
      <c r="R109"/>
      <c r="S109"/>
      <c r="T109"/>
      <c r="U109"/>
      <c r="V109"/>
      <c r="W109"/>
      <c r="X109"/>
      <c r="Y109"/>
      <c r="Z109"/>
      <c r="AA109"/>
      <c r="AB109"/>
      <c r="AC109"/>
    </row>
    <row r="110" spans="1:29">
      <c r="A110"/>
      <c r="B110"/>
      <c r="C110"/>
      <c r="D110"/>
      <c r="E110"/>
      <c r="F110"/>
      <c r="G110"/>
      <c r="H110"/>
      <c r="I110"/>
      <c r="J110"/>
      <c r="K110"/>
      <c r="L110"/>
      <c r="M110"/>
      <c r="N110"/>
      <c r="O110"/>
      <c r="P110"/>
      <c r="Q110"/>
      <c r="R110"/>
      <c r="S110"/>
      <c r="T110"/>
      <c r="U110"/>
      <c r="V110"/>
      <c r="W110"/>
      <c r="X110"/>
      <c r="Y110"/>
      <c r="Z110"/>
      <c r="AA110"/>
      <c r="AB110"/>
      <c r="AC110"/>
    </row>
    <row r="111" spans="1:29">
      <c r="A111"/>
      <c r="B111"/>
      <c r="C111"/>
      <c r="D111"/>
      <c r="E111"/>
      <c r="F111"/>
      <c r="G111"/>
      <c r="H111"/>
      <c r="I111"/>
      <c r="J111"/>
      <c r="K111"/>
      <c r="L111"/>
      <c r="M111"/>
      <c r="N111"/>
      <c r="O111"/>
      <c r="P111"/>
      <c r="Q111"/>
      <c r="R111"/>
      <c r="S111"/>
      <c r="T111"/>
      <c r="U111"/>
      <c r="V111"/>
      <c r="W111"/>
      <c r="X111"/>
      <c r="Y111"/>
      <c r="Z111"/>
      <c r="AA111"/>
      <c r="AB111"/>
      <c r="AC111"/>
    </row>
    <row r="112" spans="1:29">
      <c r="A112"/>
      <c r="B112"/>
      <c r="C112"/>
      <c r="D112"/>
      <c r="E112"/>
      <c r="F112"/>
      <c r="G112"/>
      <c r="H112"/>
      <c r="I112"/>
      <c r="J112"/>
      <c r="K112"/>
      <c r="L112"/>
      <c r="M112"/>
      <c r="N112"/>
      <c r="O112"/>
      <c r="P112"/>
      <c r="Q112"/>
      <c r="R112"/>
      <c r="S112"/>
      <c r="T112"/>
      <c r="U112"/>
      <c r="V112"/>
      <c r="W112"/>
      <c r="X112"/>
      <c r="Y112"/>
      <c r="Z112"/>
      <c r="AA112"/>
      <c r="AB112"/>
      <c r="AC112"/>
    </row>
    <row r="113" spans="1:29">
      <c r="A113"/>
      <c r="B113"/>
      <c r="C113"/>
      <c r="D113"/>
      <c r="E113"/>
      <c r="F113"/>
      <c r="G113"/>
      <c r="H113"/>
      <c r="I113"/>
      <c r="J113"/>
      <c r="K113"/>
      <c r="L113"/>
      <c r="M113"/>
      <c r="N113"/>
      <c r="O113"/>
      <c r="P113"/>
      <c r="Q113"/>
      <c r="R113"/>
      <c r="S113"/>
      <c r="T113"/>
      <c r="U113"/>
      <c r="V113"/>
      <c r="W113"/>
      <c r="X113"/>
      <c r="Y113"/>
      <c r="Z113"/>
      <c r="AA113"/>
      <c r="AB113"/>
      <c r="AC113"/>
    </row>
    <row r="114" spans="1:29">
      <c r="A114"/>
      <c r="B114"/>
      <c r="C114"/>
      <c r="D114"/>
      <c r="E114"/>
      <c r="F114"/>
      <c r="G114"/>
      <c r="H114"/>
      <c r="I114"/>
      <c r="J114"/>
      <c r="K114"/>
      <c r="L114"/>
      <c r="M114"/>
      <c r="N114"/>
      <c r="O114"/>
      <c r="P114"/>
      <c r="Q114"/>
      <c r="R114"/>
      <c r="S114"/>
      <c r="T114"/>
      <c r="U114"/>
      <c r="V114"/>
      <c r="W114"/>
      <c r="X114"/>
      <c r="Y114"/>
      <c r="Z114"/>
      <c r="AA114"/>
      <c r="AB114"/>
      <c r="AC114"/>
    </row>
    <row r="115" spans="1:29">
      <c r="A115"/>
      <c r="B115"/>
      <c r="C115"/>
      <c r="D115"/>
      <c r="E115"/>
      <c r="F115"/>
      <c r="G115"/>
      <c r="H115"/>
      <c r="I115"/>
      <c r="J115"/>
      <c r="K115"/>
      <c r="L115"/>
      <c r="M115"/>
      <c r="N115"/>
      <c r="O115"/>
      <c r="P115"/>
      <c r="Q115"/>
      <c r="R115"/>
      <c r="S115"/>
      <c r="T115"/>
      <c r="U115"/>
      <c r="V115"/>
      <c r="W115"/>
      <c r="X115"/>
      <c r="Y115"/>
      <c r="Z115"/>
      <c r="AA115"/>
      <c r="AB115"/>
      <c r="AC115"/>
    </row>
    <row r="116" spans="1:29">
      <c r="A116"/>
      <c r="B116"/>
      <c r="C116"/>
      <c r="D116"/>
      <c r="E116"/>
      <c r="F116"/>
      <c r="G116"/>
      <c r="H116"/>
      <c r="I116"/>
      <c r="J116"/>
      <c r="K116"/>
      <c r="L116"/>
      <c r="M116"/>
      <c r="N116"/>
      <c r="O116"/>
      <c r="P116"/>
      <c r="Q116"/>
      <c r="R116"/>
      <c r="S116"/>
      <c r="T116"/>
      <c r="U116"/>
      <c r="V116"/>
      <c r="W116"/>
      <c r="X116"/>
      <c r="Y116"/>
      <c r="Z116"/>
      <c r="AA116"/>
      <c r="AB116"/>
      <c r="AC116"/>
    </row>
    <row r="117" spans="1:29">
      <c r="A117"/>
      <c r="B117"/>
      <c r="C117"/>
      <c r="D117"/>
      <c r="E117"/>
      <c r="F117"/>
      <c r="G117"/>
      <c r="H117"/>
      <c r="I117"/>
      <c r="J117"/>
      <c r="K117"/>
      <c r="L117"/>
      <c r="M117"/>
      <c r="N117"/>
      <c r="O117"/>
      <c r="P117"/>
      <c r="Q117"/>
      <c r="R117"/>
      <c r="S117"/>
      <c r="T117"/>
      <c r="U117"/>
      <c r="V117"/>
      <c r="W117"/>
      <c r="X117"/>
      <c r="Y117"/>
      <c r="Z117"/>
      <c r="AA117"/>
      <c r="AB117"/>
      <c r="AC117"/>
    </row>
    <row r="118" spans="1:29">
      <c r="A118"/>
      <c r="B118"/>
      <c r="C118"/>
      <c r="D118"/>
      <c r="E118"/>
      <c r="F118"/>
      <c r="G118"/>
      <c r="H118"/>
      <c r="I118"/>
      <c r="J118"/>
      <c r="K118"/>
      <c r="L118"/>
      <c r="M118"/>
      <c r="N118"/>
      <c r="O118"/>
      <c r="P118"/>
      <c r="Q118"/>
      <c r="R118"/>
      <c r="S118"/>
      <c r="T118"/>
      <c r="U118"/>
      <c r="V118"/>
      <c r="W118"/>
      <c r="X118"/>
      <c r="Y118"/>
      <c r="Z118"/>
      <c r="AA118"/>
      <c r="AB118"/>
      <c r="AC118"/>
    </row>
    <row r="119" spans="1:29">
      <c r="A119"/>
      <c r="B119"/>
      <c r="C119"/>
      <c r="D119"/>
      <c r="E119"/>
      <c r="F119"/>
      <c r="G119"/>
      <c r="H119"/>
      <c r="I119"/>
      <c r="J119"/>
      <c r="K119"/>
      <c r="L119"/>
      <c r="M119"/>
      <c r="N119"/>
      <c r="O119"/>
      <c r="P119"/>
      <c r="Q119"/>
      <c r="R119"/>
      <c r="S119"/>
      <c r="T119"/>
      <c r="U119"/>
      <c r="V119"/>
      <c r="W119"/>
      <c r="X119"/>
      <c r="Y119"/>
      <c r="Z119"/>
      <c r="AA119"/>
      <c r="AB119"/>
      <c r="AC119"/>
    </row>
    <row r="120" spans="1:29">
      <c r="A120"/>
      <c r="B120"/>
      <c r="C120"/>
      <c r="D120"/>
      <c r="E120"/>
      <c r="F120"/>
      <c r="G120"/>
      <c r="H120"/>
      <c r="I120"/>
      <c r="J120"/>
      <c r="K120"/>
      <c r="L120"/>
      <c r="M120"/>
      <c r="N120"/>
      <c r="O120"/>
      <c r="P120"/>
      <c r="Q120"/>
      <c r="R120"/>
      <c r="S120"/>
      <c r="T120"/>
      <c r="U120"/>
      <c r="V120"/>
      <c r="W120"/>
      <c r="X120"/>
      <c r="Y120"/>
      <c r="Z120"/>
      <c r="AA120"/>
      <c r="AB120"/>
      <c r="AC120"/>
    </row>
    <row r="121" spans="1:29">
      <c r="A121"/>
      <c r="B121"/>
      <c r="C121"/>
      <c r="D121"/>
      <c r="E121"/>
      <c r="F121"/>
      <c r="G121"/>
      <c r="H121"/>
      <c r="I121"/>
      <c r="J121"/>
      <c r="K121"/>
      <c r="L121"/>
      <c r="M121"/>
      <c r="N121"/>
      <c r="O121"/>
      <c r="P121"/>
      <c r="Q121"/>
      <c r="R121"/>
      <c r="S121"/>
      <c r="T121"/>
      <c r="U121"/>
      <c r="V121"/>
      <c r="W121"/>
      <c r="X121"/>
      <c r="Y121"/>
      <c r="Z121"/>
      <c r="AA121"/>
      <c r="AB121"/>
      <c r="AC121"/>
    </row>
    <row r="122" spans="1:29">
      <c r="A122"/>
      <c r="B122"/>
      <c r="C122"/>
      <c r="D122"/>
      <c r="E122"/>
      <c r="F122"/>
      <c r="G122"/>
      <c r="H122"/>
      <c r="I122"/>
      <c r="J122"/>
      <c r="K122"/>
      <c r="L122"/>
      <c r="M122"/>
      <c r="N122"/>
      <c r="O122"/>
      <c r="P122"/>
      <c r="Q122"/>
      <c r="R122"/>
      <c r="S122"/>
      <c r="T122"/>
      <c r="U122"/>
      <c r="V122"/>
      <c r="W122"/>
      <c r="X122"/>
      <c r="Y122"/>
      <c r="Z122"/>
      <c r="AA122"/>
      <c r="AB122"/>
      <c r="AC122"/>
    </row>
    <row r="123" spans="1:29">
      <c r="A123"/>
      <c r="B123"/>
      <c r="C123"/>
      <c r="D123"/>
      <c r="E123"/>
      <c r="F123"/>
      <c r="G123"/>
      <c r="H123"/>
      <c r="I123"/>
      <c r="J123"/>
      <c r="K123"/>
      <c r="L123"/>
      <c r="M123"/>
      <c r="N123"/>
      <c r="O123"/>
      <c r="P123"/>
      <c r="Q123"/>
      <c r="R123"/>
      <c r="S123"/>
      <c r="T123"/>
      <c r="U123"/>
      <c r="V123"/>
      <c r="W123"/>
      <c r="X123"/>
      <c r="Y123"/>
      <c r="Z123"/>
      <c r="AA123"/>
      <c r="AB123"/>
      <c r="AC123"/>
    </row>
    <row r="124" spans="1:29">
      <c r="A124"/>
      <c r="B124"/>
      <c r="C124"/>
      <c r="D124"/>
      <c r="E124"/>
      <c r="F124"/>
      <c r="G124"/>
      <c r="H124"/>
      <c r="I124"/>
      <c r="J124"/>
      <c r="K124"/>
      <c r="L124"/>
      <c r="M124"/>
      <c r="N124"/>
      <c r="O124"/>
      <c r="P124"/>
      <c r="Q124"/>
      <c r="R124"/>
      <c r="S124"/>
      <c r="T124"/>
      <c r="U124"/>
      <c r="V124"/>
      <c r="W124"/>
      <c r="X124"/>
      <c r="Y124"/>
      <c r="Z124"/>
      <c r="AA124"/>
      <c r="AB124"/>
      <c r="AC124"/>
    </row>
    <row r="125" spans="1:29">
      <c r="A125"/>
      <c r="B125"/>
      <c r="C125"/>
      <c r="D125"/>
      <c r="E125"/>
      <c r="F125"/>
      <c r="G125"/>
      <c r="H125"/>
      <c r="I125"/>
      <c r="J125"/>
      <c r="K125"/>
      <c r="L125"/>
      <c r="M125"/>
      <c r="N125"/>
      <c r="O125"/>
      <c r="P125"/>
      <c r="Q125"/>
      <c r="R125"/>
      <c r="S125"/>
      <c r="T125"/>
      <c r="U125"/>
      <c r="V125"/>
      <c r="W125"/>
      <c r="X125"/>
      <c r="Y125"/>
      <c r="Z125"/>
      <c r="AA125"/>
      <c r="AB125"/>
      <c r="AC125"/>
    </row>
    <row r="126" spans="1:29">
      <c r="A126"/>
      <c r="B126"/>
      <c r="C126"/>
      <c r="D126"/>
      <c r="E126"/>
      <c r="F126"/>
      <c r="G126"/>
      <c r="H126"/>
      <c r="I126"/>
      <c r="J126"/>
      <c r="K126"/>
      <c r="L126"/>
      <c r="M126"/>
      <c r="N126"/>
      <c r="O126"/>
      <c r="P126"/>
      <c r="Q126"/>
      <c r="R126"/>
      <c r="S126"/>
      <c r="T126"/>
      <c r="U126"/>
      <c r="V126"/>
      <c r="W126"/>
      <c r="X126"/>
      <c r="Y126"/>
      <c r="Z126"/>
      <c r="AA126"/>
      <c r="AB126"/>
      <c r="AC126"/>
    </row>
    <row r="127" spans="1:29">
      <c r="A127"/>
      <c r="B127"/>
      <c r="C127"/>
      <c r="D127"/>
      <c r="E127"/>
      <c r="F127"/>
      <c r="G127"/>
      <c r="H127"/>
      <c r="I127"/>
      <c r="J127"/>
      <c r="K127"/>
      <c r="L127"/>
      <c r="M127"/>
      <c r="N127"/>
      <c r="O127"/>
      <c r="P127"/>
      <c r="Q127"/>
      <c r="R127"/>
      <c r="S127"/>
      <c r="T127"/>
      <c r="U127"/>
      <c r="V127"/>
      <c r="W127"/>
      <c r="X127"/>
      <c r="Y127"/>
      <c r="Z127"/>
      <c r="AA127"/>
      <c r="AB127"/>
      <c r="AC127"/>
    </row>
    <row r="128" spans="1:29">
      <c r="A128"/>
      <c r="B128"/>
      <c r="C128"/>
      <c r="D128"/>
      <c r="E128"/>
      <c r="F128"/>
      <c r="G128"/>
      <c r="H128"/>
      <c r="I128"/>
      <c r="J128"/>
      <c r="K128"/>
      <c r="L128"/>
      <c r="M128"/>
      <c r="N128"/>
      <c r="O128"/>
      <c r="P128"/>
      <c r="Q128"/>
      <c r="R128"/>
      <c r="S128"/>
      <c r="T128"/>
      <c r="U128"/>
      <c r="V128"/>
      <c r="W128"/>
      <c r="X128"/>
      <c r="Y128"/>
      <c r="Z128"/>
      <c r="AA128"/>
      <c r="AB128"/>
      <c r="AC128"/>
    </row>
    <row r="129" spans="1:29">
      <c r="A129"/>
      <c r="B129"/>
      <c r="C129"/>
      <c r="D129"/>
      <c r="E129"/>
      <c r="F129"/>
      <c r="G129"/>
      <c r="H129"/>
      <c r="I129"/>
      <c r="J129"/>
      <c r="K129"/>
      <c r="L129"/>
      <c r="M129"/>
      <c r="N129"/>
      <c r="O129"/>
      <c r="P129"/>
      <c r="Q129"/>
      <c r="R129"/>
      <c r="S129"/>
      <c r="T129"/>
      <c r="U129"/>
      <c r="V129"/>
      <c r="W129"/>
      <c r="X129"/>
      <c r="Y129"/>
      <c r="Z129"/>
      <c r="AA129"/>
      <c r="AB129"/>
      <c r="AC129"/>
    </row>
    <row r="130" spans="1:29">
      <c r="A130"/>
      <c r="B130"/>
      <c r="C130"/>
      <c r="D130"/>
      <c r="E130"/>
      <c r="F130"/>
      <c r="G130"/>
      <c r="H130"/>
      <c r="I130"/>
      <c r="J130"/>
      <c r="K130"/>
      <c r="L130"/>
      <c r="M130"/>
      <c r="N130"/>
      <c r="O130"/>
      <c r="P130"/>
      <c r="Q130"/>
      <c r="R130"/>
      <c r="S130"/>
      <c r="T130"/>
      <c r="U130"/>
      <c r="V130"/>
      <c r="W130"/>
      <c r="X130"/>
      <c r="Y130"/>
      <c r="Z130"/>
      <c r="AA130"/>
      <c r="AB130"/>
      <c r="AC130"/>
    </row>
    <row r="131" spans="1:29">
      <c r="A131"/>
      <c r="B131"/>
      <c r="C131"/>
      <c r="D131"/>
      <c r="E131"/>
      <c r="F131"/>
      <c r="G131"/>
      <c r="H131"/>
      <c r="I131"/>
      <c r="J131"/>
      <c r="K131"/>
      <c r="L131"/>
      <c r="M131"/>
      <c r="N131"/>
      <c r="O131"/>
      <c r="P131"/>
      <c r="Q131"/>
      <c r="R131"/>
      <c r="S131"/>
      <c r="T131"/>
      <c r="U131"/>
      <c r="V131"/>
      <c r="W131"/>
      <c r="X131"/>
      <c r="Y131"/>
      <c r="Z131"/>
      <c r="AA131"/>
      <c r="AB131"/>
      <c r="AC131"/>
    </row>
    <row r="132" spans="1:29">
      <c r="A132"/>
      <c r="B132"/>
      <c r="C132"/>
      <c r="D132"/>
      <c r="E132"/>
      <c r="F132"/>
      <c r="G132"/>
      <c r="H132"/>
      <c r="I132"/>
      <c r="J132"/>
      <c r="K132"/>
      <c r="L132"/>
      <c r="M132"/>
      <c r="N132"/>
      <c r="O132"/>
      <c r="P132"/>
      <c r="Q132"/>
      <c r="R132"/>
      <c r="S132"/>
      <c r="T132"/>
      <c r="U132"/>
      <c r="V132"/>
      <c r="W132"/>
      <c r="X132"/>
      <c r="Y132"/>
      <c r="Z132"/>
      <c r="AA132"/>
      <c r="AB132"/>
      <c r="AC132"/>
    </row>
    <row r="133" spans="1:29">
      <c r="A133"/>
      <c r="B133"/>
      <c r="C133"/>
      <c r="D133"/>
      <c r="E133"/>
      <c r="F133"/>
      <c r="G133"/>
      <c r="H133"/>
      <c r="I133"/>
      <c r="J133"/>
      <c r="K133"/>
      <c r="L133"/>
      <c r="M133"/>
      <c r="N133"/>
      <c r="O133"/>
      <c r="P133"/>
      <c r="Q133"/>
      <c r="R133"/>
      <c r="S133"/>
      <c r="T133"/>
      <c r="U133"/>
      <c r="V133"/>
      <c r="W133"/>
      <c r="X133"/>
      <c r="Y133"/>
      <c r="Z133"/>
      <c r="AA133"/>
      <c r="AB133"/>
      <c r="AC133"/>
    </row>
    <row r="134" spans="1:29">
      <c r="A134"/>
      <c r="B134"/>
      <c r="C134"/>
      <c r="D134"/>
      <c r="E134"/>
      <c r="F134"/>
      <c r="G134"/>
      <c r="H134"/>
      <c r="I134"/>
      <c r="J134"/>
      <c r="K134"/>
      <c r="L134"/>
      <c r="M134"/>
      <c r="N134"/>
      <c r="O134"/>
      <c r="P134"/>
      <c r="Q134"/>
      <c r="R134"/>
      <c r="S134"/>
      <c r="T134"/>
      <c r="U134"/>
      <c r="V134"/>
      <c r="W134"/>
      <c r="X134"/>
      <c r="Y134"/>
      <c r="Z134"/>
      <c r="AA134"/>
      <c r="AB134"/>
      <c r="AC134"/>
    </row>
    <row r="135" spans="1:29">
      <c r="A135"/>
      <c r="B135"/>
      <c r="C135"/>
      <c r="D135"/>
      <c r="E135"/>
      <c r="F135"/>
      <c r="G135"/>
      <c r="H135"/>
      <c r="I135"/>
      <c r="J135"/>
      <c r="K135"/>
      <c r="L135"/>
      <c r="M135"/>
      <c r="N135"/>
      <c r="O135"/>
      <c r="P135"/>
      <c r="Q135"/>
      <c r="R135"/>
      <c r="S135"/>
      <c r="T135"/>
      <c r="U135"/>
      <c r="V135"/>
      <c r="W135"/>
      <c r="X135"/>
      <c r="Y135"/>
      <c r="Z135"/>
      <c r="AA135"/>
      <c r="AB135"/>
      <c r="AC135"/>
    </row>
    <row r="136" spans="1:29">
      <c r="A136"/>
      <c r="B136"/>
      <c r="C136"/>
      <c r="D136"/>
      <c r="E136"/>
      <c r="F136"/>
      <c r="G136"/>
      <c r="H136"/>
      <c r="I136"/>
      <c r="J136"/>
      <c r="K136"/>
      <c r="L136"/>
      <c r="M136"/>
      <c r="N136"/>
      <c r="O136"/>
      <c r="P136"/>
      <c r="Q136"/>
      <c r="R136"/>
      <c r="S136"/>
      <c r="T136"/>
      <c r="U136"/>
      <c r="V136"/>
      <c r="W136"/>
      <c r="X136"/>
      <c r="Y136"/>
      <c r="Z136"/>
      <c r="AA136"/>
      <c r="AB136"/>
      <c r="AC136"/>
    </row>
    <row r="137" spans="1:29">
      <c r="A137"/>
      <c r="B137"/>
      <c r="C137"/>
      <c r="D137"/>
      <c r="E137"/>
      <c r="F137"/>
      <c r="G137"/>
      <c r="H137"/>
      <c r="I137"/>
      <c r="J137"/>
      <c r="K137"/>
      <c r="L137"/>
      <c r="M137"/>
      <c r="N137"/>
      <c r="O137"/>
      <c r="P137"/>
      <c r="Q137"/>
      <c r="R137"/>
      <c r="S137"/>
      <c r="T137"/>
      <c r="U137"/>
      <c r="V137"/>
      <c r="W137"/>
      <c r="X137"/>
      <c r="Y137"/>
      <c r="Z137"/>
      <c r="AA137"/>
      <c r="AB137"/>
      <c r="AC137"/>
    </row>
    <row r="138" spans="1:29">
      <c r="A138"/>
      <c r="B138"/>
      <c r="C138"/>
      <c r="D138"/>
      <c r="E138"/>
      <c r="F138"/>
      <c r="G138"/>
      <c r="H138"/>
      <c r="I138"/>
      <c r="J138"/>
      <c r="K138"/>
      <c r="L138"/>
      <c r="M138"/>
      <c r="N138"/>
      <c r="O138"/>
      <c r="P138"/>
      <c r="Q138"/>
      <c r="R138"/>
      <c r="S138"/>
      <c r="T138"/>
      <c r="U138"/>
      <c r="V138"/>
      <c r="W138"/>
      <c r="X138"/>
      <c r="Y138"/>
      <c r="Z138"/>
      <c r="AA138"/>
      <c r="AB138"/>
      <c r="AC138"/>
    </row>
    <row r="139" spans="1:29">
      <c r="A139"/>
      <c r="B139"/>
      <c r="C139"/>
      <c r="D139"/>
      <c r="E139"/>
      <c r="F139"/>
      <c r="G139"/>
      <c r="H139"/>
      <c r="I139"/>
      <c r="J139"/>
      <c r="K139"/>
      <c r="L139"/>
      <c r="M139"/>
      <c r="N139"/>
      <c r="O139"/>
      <c r="P139"/>
      <c r="Q139"/>
      <c r="R139"/>
      <c r="S139"/>
      <c r="T139"/>
      <c r="U139"/>
      <c r="V139"/>
      <c r="W139"/>
      <c r="X139"/>
      <c r="Y139"/>
      <c r="Z139"/>
      <c r="AA139"/>
      <c r="AB139"/>
      <c r="AC139"/>
    </row>
    <row r="140" spans="1:29">
      <c r="A140"/>
      <c r="B140"/>
      <c r="C140"/>
      <c r="D140"/>
      <c r="E140"/>
      <c r="F140"/>
      <c r="G140"/>
      <c r="H140"/>
      <c r="I140"/>
      <c r="J140"/>
      <c r="K140"/>
      <c r="L140"/>
      <c r="M140"/>
      <c r="N140"/>
      <c r="O140"/>
      <c r="P140"/>
      <c r="Q140"/>
      <c r="R140"/>
      <c r="S140"/>
      <c r="T140"/>
      <c r="U140"/>
      <c r="V140"/>
      <c r="W140"/>
      <c r="X140"/>
      <c r="Y140"/>
      <c r="Z140"/>
      <c r="AA140"/>
      <c r="AB140"/>
      <c r="AC140"/>
    </row>
    <row r="141" spans="1:29">
      <c r="A141"/>
      <c r="B141"/>
      <c r="C141"/>
      <c r="D141"/>
      <c r="E141"/>
      <c r="F141"/>
      <c r="G141"/>
      <c r="H141"/>
      <c r="I141"/>
      <c r="J141"/>
      <c r="K141"/>
      <c r="L141"/>
      <c r="M141"/>
      <c r="N141"/>
      <c r="O141"/>
      <c r="P141"/>
      <c r="Q141"/>
      <c r="R141"/>
      <c r="S141"/>
      <c r="T141"/>
      <c r="U141"/>
      <c r="V141"/>
      <c r="W141"/>
      <c r="X141"/>
      <c r="Y141"/>
      <c r="Z141"/>
      <c r="AA141"/>
      <c r="AB141"/>
      <c r="AC141"/>
    </row>
    <row r="142" spans="1:29">
      <c r="A142"/>
      <c r="B142"/>
      <c r="C142"/>
      <c r="D142"/>
      <c r="E142"/>
      <c r="F142"/>
      <c r="G142"/>
      <c r="H142"/>
      <c r="I142"/>
      <c r="J142"/>
      <c r="K142"/>
      <c r="L142"/>
      <c r="M142"/>
      <c r="N142"/>
      <c r="O142"/>
      <c r="P142"/>
      <c r="Q142"/>
      <c r="R142"/>
      <c r="S142"/>
      <c r="T142"/>
      <c r="U142"/>
      <c r="V142"/>
      <c r="W142"/>
      <c r="X142"/>
      <c r="Y142"/>
      <c r="Z142"/>
      <c r="AA142"/>
      <c r="AB142"/>
      <c r="AC142"/>
    </row>
    <row r="143" spans="1:29">
      <c r="A143"/>
      <c r="B143"/>
      <c r="C143"/>
      <c r="D143"/>
      <c r="E143"/>
      <c r="F143"/>
      <c r="G143"/>
      <c r="H143"/>
      <c r="I143"/>
      <c r="J143"/>
      <c r="K143"/>
      <c r="L143"/>
      <c r="M143"/>
      <c r="N143"/>
      <c r="O143"/>
      <c r="P143"/>
      <c r="Q143"/>
      <c r="R143"/>
      <c r="S143"/>
      <c r="T143"/>
      <c r="U143"/>
      <c r="V143"/>
      <c r="W143"/>
      <c r="X143"/>
      <c r="Y143"/>
      <c r="Z143"/>
      <c r="AA143"/>
      <c r="AB143"/>
      <c r="AC143"/>
    </row>
    <row r="144" spans="1:29">
      <c r="A144"/>
      <c r="B144"/>
      <c r="C144"/>
      <c r="D144"/>
      <c r="E144"/>
      <c r="F144"/>
      <c r="G144"/>
      <c r="H144"/>
      <c r="I144"/>
      <c r="J144"/>
      <c r="K144"/>
      <c r="L144"/>
      <c r="M144"/>
      <c r="N144"/>
      <c r="O144"/>
      <c r="P144"/>
      <c r="Q144"/>
      <c r="R144"/>
      <c r="S144"/>
      <c r="T144"/>
      <c r="U144"/>
      <c r="V144"/>
      <c r="W144"/>
      <c r="X144"/>
      <c r="Y144"/>
      <c r="Z144"/>
      <c r="AA144"/>
      <c r="AB144"/>
      <c r="AC144"/>
    </row>
    <row r="145" spans="1:29">
      <c r="A145"/>
      <c r="B145"/>
      <c r="C145"/>
      <c r="D145"/>
      <c r="E145"/>
      <c r="F145"/>
      <c r="G145"/>
      <c r="H145"/>
      <c r="I145"/>
      <c r="J145"/>
      <c r="K145"/>
      <c r="L145"/>
      <c r="M145"/>
      <c r="N145"/>
      <c r="O145"/>
      <c r="P145"/>
      <c r="Q145"/>
      <c r="R145"/>
      <c r="S145"/>
      <c r="T145"/>
      <c r="U145"/>
      <c r="V145"/>
      <c r="W145"/>
      <c r="X145"/>
      <c r="Y145"/>
      <c r="Z145"/>
      <c r="AA145"/>
      <c r="AB145"/>
      <c r="AC145"/>
    </row>
    <row r="146" spans="1:29">
      <c r="A146"/>
      <c r="B146"/>
      <c r="C146"/>
      <c r="D146"/>
      <c r="E146"/>
      <c r="F146"/>
      <c r="G146"/>
      <c r="H146"/>
      <c r="I146"/>
      <c r="J146"/>
      <c r="K146"/>
      <c r="L146"/>
      <c r="M146"/>
      <c r="N146"/>
      <c r="O146"/>
      <c r="P146"/>
      <c r="Q146"/>
      <c r="R146"/>
      <c r="S146"/>
      <c r="T146"/>
      <c r="U146"/>
      <c r="V146"/>
      <c r="W146"/>
      <c r="X146"/>
      <c r="Y146"/>
      <c r="Z146"/>
      <c r="AA146"/>
      <c r="AB146"/>
      <c r="AC146"/>
    </row>
    <row r="147" spans="1:29">
      <c r="A147"/>
      <c r="B147"/>
      <c r="C147"/>
      <c r="D147"/>
      <c r="E147"/>
      <c r="F147"/>
      <c r="G147"/>
      <c r="H147"/>
      <c r="I147"/>
      <c r="J147"/>
      <c r="K147"/>
      <c r="L147"/>
      <c r="M147"/>
      <c r="N147"/>
      <c r="O147"/>
      <c r="P147"/>
      <c r="Q147"/>
      <c r="R147"/>
      <c r="S147"/>
      <c r="T147"/>
      <c r="U147"/>
      <c r="V147"/>
      <c r="W147"/>
      <c r="X147"/>
      <c r="Y147"/>
      <c r="Z147"/>
      <c r="AA147"/>
      <c r="AB147"/>
      <c r="AC147"/>
    </row>
    <row r="148" spans="1:29">
      <c r="A148"/>
      <c r="B148"/>
      <c r="C148"/>
      <c r="D148"/>
      <c r="E148"/>
      <c r="F148"/>
      <c r="G148"/>
      <c r="H148"/>
      <c r="I148"/>
      <c r="J148"/>
      <c r="K148"/>
      <c r="L148"/>
      <c r="M148"/>
      <c r="N148"/>
      <c r="O148"/>
      <c r="P148"/>
      <c r="Q148"/>
      <c r="R148"/>
      <c r="S148"/>
      <c r="T148"/>
      <c r="U148"/>
      <c r="V148"/>
      <c r="W148"/>
      <c r="X148"/>
      <c r="Y148"/>
      <c r="Z148"/>
      <c r="AA148"/>
      <c r="AB148"/>
      <c r="AC148"/>
    </row>
    <row r="149" spans="1:29">
      <c r="A149"/>
      <c r="B149"/>
      <c r="C149"/>
      <c r="D149"/>
      <c r="E149"/>
      <c r="F149"/>
      <c r="G149"/>
      <c r="H149"/>
      <c r="I149"/>
      <c r="J149"/>
      <c r="K149"/>
      <c r="L149"/>
      <c r="M149"/>
      <c r="N149"/>
      <c r="O149"/>
      <c r="P149"/>
      <c r="Q149"/>
      <c r="R149"/>
      <c r="S149"/>
      <c r="T149"/>
      <c r="U149"/>
      <c r="V149"/>
      <c r="W149"/>
      <c r="X149"/>
      <c r="Y149"/>
      <c r="Z149"/>
      <c r="AA149"/>
      <c r="AB149"/>
      <c r="AC149"/>
    </row>
    <row r="150" spans="1:29">
      <c r="A150"/>
      <c r="B150"/>
      <c r="C150"/>
      <c r="D150"/>
      <c r="E150"/>
      <c r="F150"/>
      <c r="G150"/>
      <c r="H150"/>
      <c r="I150"/>
      <c r="J150"/>
      <c r="K150"/>
      <c r="L150"/>
      <c r="M150"/>
      <c r="N150"/>
      <c r="O150"/>
      <c r="P150"/>
      <c r="Q150"/>
      <c r="R150"/>
      <c r="S150"/>
      <c r="T150"/>
      <c r="U150"/>
      <c r="V150"/>
      <c r="W150"/>
      <c r="X150"/>
      <c r="Y150"/>
      <c r="Z150"/>
      <c r="AA150"/>
      <c r="AB150"/>
      <c r="AC150"/>
    </row>
    <row r="151" spans="1:29">
      <c r="A151"/>
      <c r="B151"/>
      <c r="C151"/>
      <c r="D151"/>
      <c r="E151"/>
      <c r="F151"/>
      <c r="G151"/>
      <c r="H151"/>
      <c r="I151"/>
      <c r="J151"/>
      <c r="K151"/>
      <c r="L151"/>
      <c r="M151"/>
      <c r="N151"/>
      <c r="O151"/>
      <c r="P151"/>
      <c r="Q151"/>
      <c r="R151"/>
      <c r="S151"/>
      <c r="T151"/>
      <c r="U151"/>
      <c r="V151"/>
      <c r="W151"/>
      <c r="X151"/>
      <c r="Y151"/>
      <c r="Z151"/>
      <c r="AA151"/>
      <c r="AB151"/>
      <c r="AC151"/>
    </row>
    <row r="152" spans="1:29">
      <c r="A152"/>
      <c r="B152"/>
      <c r="C152"/>
      <c r="D152"/>
      <c r="E152"/>
      <c r="F152"/>
      <c r="G152"/>
      <c r="H152"/>
      <c r="I152"/>
      <c r="J152"/>
      <c r="K152"/>
      <c r="L152"/>
      <c r="M152"/>
      <c r="N152"/>
      <c r="O152"/>
      <c r="P152"/>
      <c r="Q152"/>
      <c r="R152"/>
      <c r="S152"/>
      <c r="T152"/>
      <c r="U152"/>
      <c r="V152"/>
      <c r="W152"/>
      <c r="X152"/>
      <c r="Y152"/>
      <c r="Z152"/>
      <c r="AA152"/>
      <c r="AB152"/>
      <c r="AC152"/>
    </row>
    <row r="153" spans="1:29">
      <c r="A153"/>
      <c r="B153"/>
      <c r="C153"/>
      <c r="D153"/>
      <c r="E153"/>
      <c r="F153"/>
      <c r="G153"/>
      <c r="H153"/>
      <c r="I153"/>
      <c r="J153"/>
      <c r="K153"/>
      <c r="L153"/>
      <c r="M153"/>
      <c r="N153"/>
      <c r="O153"/>
      <c r="P153"/>
      <c r="Q153"/>
      <c r="R153"/>
      <c r="S153"/>
      <c r="T153"/>
      <c r="U153"/>
      <c r="V153"/>
      <c r="W153"/>
      <c r="X153"/>
      <c r="Y153"/>
      <c r="Z153"/>
      <c r="AA153"/>
      <c r="AB153"/>
      <c r="AC153"/>
    </row>
    <row r="154" spans="1:29">
      <c r="A154"/>
      <c r="B154"/>
      <c r="C154"/>
      <c r="D154"/>
      <c r="E154"/>
      <c r="F154"/>
      <c r="G154"/>
      <c r="H154"/>
      <c r="I154"/>
      <c r="J154"/>
      <c r="K154"/>
      <c r="L154"/>
      <c r="M154"/>
      <c r="N154"/>
      <c r="O154"/>
      <c r="P154"/>
      <c r="Q154"/>
      <c r="R154"/>
      <c r="S154"/>
      <c r="T154"/>
      <c r="U154"/>
      <c r="V154"/>
      <c r="W154"/>
      <c r="X154"/>
      <c r="Y154"/>
      <c r="Z154"/>
      <c r="AA154"/>
      <c r="AB154"/>
      <c r="AC154"/>
    </row>
    <row r="155" spans="1:29">
      <c r="A155"/>
      <c r="B155"/>
      <c r="C155"/>
      <c r="D155"/>
      <c r="E155"/>
      <c r="F155"/>
      <c r="G155"/>
      <c r="H155"/>
      <c r="I155"/>
      <c r="J155"/>
      <c r="K155"/>
      <c r="L155"/>
      <c r="M155"/>
      <c r="N155"/>
      <c r="O155"/>
      <c r="P155"/>
      <c r="Q155"/>
      <c r="R155"/>
      <c r="S155"/>
      <c r="T155"/>
      <c r="U155"/>
      <c r="V155"/>
      <c r="W155"/>
      <c r="X155"/>
      <c r="Y155"/>
      <c r="Z155"/>
      <c r="AA155"/>
      <c r="AB155"/>
      <c r="AC155"/>
    </row>
    <row r="156" spans="1:29">
      <c r="A156"/>
      <c r="B156"/>
      <c r="C156"/>
      <c r="D156"/>
      <c r="E156"/>
      <c r="F156"/>
      <c r="G156"/>
      <c r="H156"/>
      <c r="I156"/>
      <c r="J156"/>
      <c r="K156"/>
      <c r="L156"/>
      <c r="M156"/>
      <c r="N156"/>
      <c r="O156"/>
      <c r="P156"/>
      <c r="Q156"/>
      <c r="R156"/>
      <c r="S156"/>
      <c r="T156"/>
      <c r="U156"/>
      <c r="V156"/>
      <c r="W156"/>
      <c r="X156"/>
      <c r="Y156"/>
      <c r="Z156"/>
      <c r="AA156"/>
      <c r="AB156"/>
      <c r="AC156"/>
    </row>
    <row r="157" spans="1:29">
      <c r="A157"/>
      <c r="B157"/>
      <c r="C157"/>
      <c r="D157"/>
      <c r="E157"/>
      <c r="F157"/>
      <c r="G157"/>
      <c r="H157"/>
      <c r="I157"/>
      <c r="J157"/>
      <c r="K157"/>
      <c r="L157"/>
      <c r="M157"/>
      <c r="N157"/>
      <c r="O157"/>
      <c r="P157"/>
      <c r="Q157"/>
      <c r="R157"/>
      <c r="S157"/>
      <c r="T157"/>
      <c r="U157"/>
      <c r="V157"/>
      <c r="W157"/>
      <c r="X157"/>
      <c r="Y157"/>
      <c r="Z157"/>
      <c r="AA157"/>
      <c r="AB157"/>
      <c r="AC157"/>
    </row>
    <row r="158" spans="1:29">
      <c r="A158"/>
      <c r="B158"/>
      <c r="C158"/>
      <c r="D158"/>
      <c r="E158"/>
      <c r="F158"/>
      <c r="G158"/>
      <c r="H158"/>
      <c r="I158"/>
      <c r="J158"/>
      <c r="K158"/>
      <c r="L158"/>
      <c r="M158"/>
      <c r="N158"/>
      <c r="O158"/>
      <c r="P158"/>
      <c r="Q158"/>
      <c r="R158"/>
      <c r="S158"/>
      <c r="T158"/>
      <c r="U158"/>
      <c r="V158"/>
      <c r="W158"/>
      <c r="X158"/>
      <c r="Y158"/>
      <c r="Z158"/>
      <c r="AA158"/>
      <c r="AB158"/>
      <c r="AC158"/>
    </row>
    <row r="159" spans="1:29">
      <c r="A159"/>
      <c r="B159"/>
      <c r="C159"/>
      <c r="D159"/>
      <c r="E159"/>
      <c r="F159"/>
      <c r="G159"/>
      <c r="H159"/>
      <c r="I159"/>
      <c r="J159"/>
      <c r="K159"/>
      <c r="L159"/>
      <c r="M159"/>
      <c r="N159"/>
      <c r="O159"/>
      <c r="P159"/>
      <c r="Q159"/>
      <c r="R159"/>
      <c r="S159"/>
      <c r="T159"/>
      <c r="U159"/>
      <c r="V159"/>
      <c r="W159"/>
      <c r="X159"/>
      <c r="Y159"/>
      <c r="Z159"/>
      <c r="AA159"/>
      <c r="AB159"/>
      <c r="AC159"/>
    </row>
    <row r="160" spans="1:29">
      <c r="A160"/>
      <c r="B160"/>
      <c r="C160"/>
      <c r="D160"/>
      <c r="E160"/>
      <c r="F160"/>
      <c r="G160"/>
      <c r="H160"/>
      <c r="I160"/>
      <c r="J160"/>
      <c r="K160"/>
      <c r="L160"/>
      <c r="M160"/>
      <c r="N160"/>
      <c r="O160"/>
      <c r="P160"/>
      <c r="Q160"/>
      <c r="R160"/>
      <c r="S160"/>
      <c r="T160"/>
      <c r="U160"/>
      <c r="V160"/>
      <c r="W160"/>
      <c r="X160"/>
      <c r="Y160"/>
      <c r="Z160"/>
      <c r="AA160"/>
      <c r="AB160"/>
      <c r="AC160"/>
    </row>
    <row r="161" spans="1:29">
      <c r="A161"/>
      <c r="B161"/>
      <c r="C161"/>
      <c r="D161"/>
      <c r="E161"/>
      <c r="F161"/>
      <c r="G161"/>
      <c r="H161"/>
      <c r="I161"/>
      <c r="J161"/>
      <c r="K161"/>
      <c r="L161"/>
      <c r="M161"/>
      <c r="N161"/>
      <c r="O161"/>
      <c r="P161"/>
      <c r="Q161"/>
      <c r="R161"/>
      <c r="S161"/>
      <c r="T161"/>
      <c r="U161"/>
      <c r="V161"/>
      <c r="W161"/>
      <c r="X161"/>
      <c r="Y161"/>
      <c r="Z161"/>
      <c r="AA161"/>
      <c r="AB161"/>
      <c r="AC161"/>
    </row>
    <row r="162" spans="1:29">
      <c r="A162"/>
      <c r="B162"/>
      <c r="C162"/>
      <c r="D162"/>
      <c r="E162"/>
      <c r="F162"/>
      <c r="G162"/>
      <c r="H162"/>
      <c r="I162"/>
      <c r="J162"/>
      <c r="K162"/>
      <c r="L162"/>
      <c r="M162"/>
      <c r="N162"/>
      <c r="O162"/>
      <c r="P162"/>
      <c r="Q162"/>
      <c r="R162"/>
      <c r="S162"/>
      <c r="T162"/>
      <c r="U162"/>
      <c r="V162"/>
      <c r="W162"/>
      <c r="X162"/>
      <c r="Y162"/>
      <c r="Z162"/>
      <c r="AA162"/>
      <c r="AB162"/>
      <c r="AC162"/>
    </row>
    <row r="163" spans="1:29">
      <c r="A163"/>
      <c r="B163"/>
      <c r="C163"/>
      <c r="D163"/>
      <c r="E163"/>
      <c r="F163"/>
      <c r="G163"/>
      <c r="H163"/>
      <c r="I163"/>
      <c r="J163"/>
      <c r="K163"/>
      <c r="L163"/>
      <c r="M163"/>
      <c r="N163"/>
      <c r="O163"/>
      <c r="P163"/>
      <c r="Q163"/>
      <c r="R163"/>
      <c r="S163"/>
      <c r="T163"/>
      <c r="U163"/>
      <c r="V163"/>
      <c r="W163"/>
      <c r="X163"/>
      <c r="Y163"/>
      <c r="Z163"/>
      <c r="AA163"/>
      <c r="AB163"/>
      <c r="AC163"/>
    </row>
    <row r="164" spans="1:29">
      <c r="A164"/>
      <c r="B164"/>
      <c r="C164"/>
      <c r="D164"/>
      <c r="E164"/>
      <c r="F164"/>
      <c r="G164"/>
      <c r="H164"/>
      <c r="I164"/>
      <c r="J164"/>
      <c r="K164"/>
      <c r="L164"/>
      <c r="M164"/>
      <c r="N164"/>
      <c r="O164"/>
      <c r="P164"/>
      <c r="Q164"/>
      <c r="R164"/>
      <c r="S164"/>
      <c r="T164"/>
      <c r="U164"/>
      <c r="V164"/>
      <c r="W164"/>
      <c r="X164"/>
      <c r="Y164"/>
      <c r="Z164"/>
      <c r="AA164"/>
      <c r="AB164"/>
      <c r="AC164"/>
    </row>
    <row r="165" spans="1:29">
      <c r="A165"/>
      <c r="B165"/>
      <c r="C165"/>
      <c r="D165"/>
      <c r="E165"/>
      <c r="F165"/>
      <c r="G165"/>
      <c r="H165"/>
      <c r="I165"/>
      <c r="J165"/>
      <c r="K165"/>
      <c r="L165"/>
      <c r="M165"/>
      <c r="N165"/>
      <c r="O165"/>
      <c r="P165"/>
      <c r="Q165"/>
      <c r="R165"/>
      <c r="S165"/>
      <c r="T165"/>
      <c r="U165"/>
      <c r="V165"/>
      <c r="W165"/>
      <c r="X165"/>
      <c r="Y165"/>
      <c r="Z165"/>
      <c r="AA165"/>
      <c r="AB165"/>
      <c r="AC165"/>
    </row>
    <row r="166" spans="1:29">
      <c r="A166"/>
      <c r="B166"/>
      <c r="C166"/>
      <c r="D166"/>
      <c r="E166"/>
      <c r="F166"/>
      <c r="G166"/>
      <c r="H166"/>
      <c r="I166"/>
      <c r="J166"/>
      <c r="K166"/>
      <c r="L166"/>
      <c r="M166"/>
      <c r="N166"/>
      <c r="O166"/>
      <c r="P166"/>
      <c r="Q166"/>
      <c r="R166"/>
      <c r="S166"/>
      <c r="T166"/>
      <c r="U166"/>
      <c r="V166"/>
      <c r="W166"/>
      <c r="X166"/>
      <c r="Y166"/>
      <c r="Z166"/>
      <c r="AA166"/>
      <c r="AB166"/>
      <c r="AC166"/>
    </row>
    <row r="167" spans="1:29">
      <c r="A167"/>
      <c r="B167"/>
      <c r="C167"/>
      <c r="D167"/>
      <c r="E167"/>
      <c r="F167"/>
      <c r="G167"/>
      <c r="H167"/>
      <c r="I167"/>
      <c r="J167"/>
      <c r="K167"/>
      <c r="L167"/>
      <c r="M167"/>
      <c r="N167"/>
      <c r="O167"/>
      <c r="P167"/>
      <c r="Q167"/>
      <c r="R167"/>
      <c r="S167"/>
      <c r="T167"/>
      <c r="U167"/>
      <c r="V167"/>
      <c r="W167"/>
      <c r="X167"/>
      <c r="Y167"/>
      <c r="Z167"/>
      <c r="AA167"/>
      <c r="AB167"/>
      <c r="AC167"/>
    </row>
    <row r="168" spans="1:29">
      <c r="A168"/>
      <c r="B168"/>
      <c r="C168"/>
      <c r="D168"/>
      <c r="E168"/>
      <c r="F168"/>
      <c r="G168"/>
      <c r="H168"/>
      <c r="I168"/>
      <c r="J168"/>
      <c r="K168"/>
      <c r="L168"/>
      <c r="M168"/>
      <c r="N168"/>
      <c r="O168"/>
      <c r="P168"/>
      <c r="Q168"/>
      <c r="R168"/>
      <c r="S168"/>
      <c r="T168"/>
      <c r="U168"/>
      <c r="V168"/>
      <c r="W168"/>
      <c r="X168"/>
      <c r="Y168"/>
      <c r="Z168"/>
      <c r="AA168"/>
      <c r="AB168"/>
      <c r="AC168"/>
    </row>
    <row r="169" spans="1:29">
      <c r="A169"/>
      <c r="B169"/>
      <c r="C169"/>
      <c r="D169"/>
      <c r="E169"/>
      <c r="F169"/>
      <c r="G169"/>
      <c r="H169"/>
      <c r="I169"/>
      <c r="J169"/>
      <c r="K169"/>
      <c r="L169"/>
      <c r="M169"/>
      <c r="N169"/>
      <c r="O169"/>
      <c r="P169"/>
      <c r="Q169"/>
      <c r="R169"/>
      <c r="S169"/>
      <c r="T169"/>
      <c r="U169"/>
      <c r="V169"/>
      <c r="W169"/>
      <c r="X169"/>
      <c r="Y169"/>
      <c r="Z169"/>
      <c r="AA169"/>
      <c r="AB169"/>
      <c r="AC169"/>
    </row>
    <row r="170" spans="1:29">
      <c r="A170"/>
      <c r="B170"/>
      <c r="C170"/>
      <c r="D170"/>
      <c r="E170"/>
      <c r="F170"/>
      <c r="G170"/>
      <c r="H170"/>
      <c r="I170"/>
      <c r="J170"/>
      <c r="K170"/>
      <c r="L170"/>
      <c r="M170"/>
      <c r="N170"/>
      <c r="O170"/>
      <c r="P170"/>
      <c r="Q170"/>
      <c r="R170"/>
      <c r="S170"/>
      <c r="T170"/>
      <c r="U170"/>
      <c r="V170"/>
      <c r="W170"/>
      <c r="X170"/>
      <c r="Y170"/>
      <c r="Z170"/>
      <c r="AA170"/>
      <c r="AB170"/>
      <c r="AC170"/>
    </row>
    <row r="171" spans="1:29">
      <c r="A171"/>
      <c r="B171"/>
      <c r="C171"/>
      <c r="D171"/>
      <c r="E171"/>
      <c r="F171"/>
      <c r="G171"/>
      <c r="H171"/>
      <c r="I171"/>
      <c r="J171"/>
      <c r="K171"/>
      <c r="L171"/>
      <c r="M171"/>
      <c r="N171"/>
      <c r="O171"/>
      <c r="P171"/>
      <c r="Q171"/>
      <c r="R171"/>
      <c r="S171"/>
      <c r="T171"/>
      <c r="U171"/>
      <c r="V171"/>
      <c r="W171"/>
      <c r="X171"/>
      <c r="Y171"/>
      <c r="Z171"/>
      <c r="AA171"/>
      <c r="AB171"/>
      <c r="AC171"/>
    </row>
    <row r="172" spans="1:29">
      <c r="A172"/>
      <c r="B172"/>
      <c r="C172"/>
      <c r="D172"/>
      <c r="E172"/>
      <c r="F172"/>
      <c r="G172"/>
      <c r="H172"/>
      <c r="I172"/>
      <c r="J172"/>
      <c r="K172"/>
      <c r="L172"/>
      <c r="M172"/>
      <c r="N172"/>
      <c r="O172"/>
      <c r="P172"/>
      <c r="Q172"/>
      <c r="R172"/>
      <c r="S172"/>
      <c r="T172"/>
      <c r="U172"/>
      <c r="V172"/>
      <c r="W172"/>
      <c r="X172"/>
      <c r="Y172"/>
      <c r="Z172"/>
      <c r="AA172"/>
      <c r="AB172"/>
      <c r="AC172"/>
    </row>
    <row r="173" spans="1:29">
      <c r="A173"/>
      <c r="B173"/>
      <c r="C173"/>
      <c r="D173"/>
      <c r="E173"/>
      <c r="F173"/>
      <c r="G173"/>
      <c r="H173"/>
      <c r="I173"/>
      <c r="J173"/>
      <c r="K173"/>
      <c r="L173"/>
      <c r="M173"/>
      <c r="N173"/>
      <c r="O173"/>
      <c r="P173"/>
      <c r="Q173"/>
      <c r="R173"/>
      <c r="S173"/>
      <c r="T173"/>
      <c r="U173"/>
      <c r="V173"/>
      <c r="W173"/>
      <c r="X173"/>
      <c r="Y173"/>
      <c r="Z173"/>
      <c r="AA173"/>
      <c r="AB173"/>
      <c r="AC173"/>
    </row>
    <row r="174" spans="1:29">
      <c r="A174"/>
      <c r="B174"/>
      <c r="C174"/>
      <c r="D174"/>
      <c r="E174"/>
      <c r="F174"/>
      <c r="G174"/>
      <c r="H174"/>
      <c r="I174"/>
      <c r="J174"/>
      <c r="K174"/>
      <c r="L174"/>
      <c r="M174"/>
      <c r="N174"/>
      <c r="O174"/>
      <c r="P174"/>
      <c r="Q174"/>
      <c r="R174"/>
      <c r="S174"/>
      <c r="T174"/>
      <c r="U174"/>
      <c r="V174"/>
      <c r="W174"/>
      <c r="X174"/>
      <c r="Y174"/>
      <c r="Z174"/>
      <c r="AA174"/>
      <c r="AB174"/>
      <c r="AC174"/>
    </row>
    <row r="175" spans="1:29">
      <c r="A175"/>
      <c r="B175"/>
      <c r="C175"/>
      <c r="D175"/>
      <c r="E175"/>
      <c r="F175"/>
      <c r="G175"/>
      <c r="H175"/>
      <c r="I175"/>
      <c r="J175"/>
      <c r="K175"/>
      <c r="L175"/>
      <c r="M175"/>
      <c r="N175"/>
      <c r="O175"/>
      <c r="P175"/>
      <c r="Q175"/>
      <c r="R175"/>
      <c r="S175"/>
      <c r="T175"/>
      <c r="U175"/>
      <c r="V175"/>
      <c r="W175"/>
      <c r="X175"/>
      <c r="Y175"/>
      <c r="Z175"/>
      <c r="AA175"/>
      <c r="AB175"/>
      <c r="AC175"/>
    </row>
    <row r="176" spans="1:29">
      <c r="A176"/>
      <c r="B176"/>
      <c r="C176"/>
      <c r="D176"/>
      <c r="E176"/>
      <c r="F176"/>
      <c r="G176"/>
      <c r="H176"/>
      <c r="I176"/>
      <c r="J176"/>
      <c r="K176"/>
      <c r="L176"/>
      <c r="M176"/>
      <c r="N176"/>
      <c r="O176"/>
      <c r="P176"/>
      <c r="Q176"/>
      <c r="R176"/>
      <c r="S176"/>
      <c r="T176"/>
      <c r="U176"/>
      <c r="V176"/>
      <c r="W176"/>
      <c r="X176"/>
      <c r="Y176"/>
      <c r="Z176"/>
      <c r="AA176"/>
      <c r="AB176"/>
      <c r="AC176"/>
    </row>
    <row r="177" spans="1:29">
      <c r="A177"/>
      <c r="B177"/>
      <c r="C177"/>
      <c r="D177"/>
      <c r="E177"/>
      <c r="F177"/>
      <c r="G177"/>
      <c r="H177"/>
      <c r="I177"/>
      <c r="J177"/>
      <c r="K177"/>
      <c r="L177"/>
      <c r="M177"/>
      <c r="N177"/>
      <c r="O177"/>
      <c r="P177"/>
      <c r="Q177"/>
      <c r="R177"/>
      <c r="S177"/>
      <c r="T177"/>
      <c r="U177"/>
      <c r="V177"/>
      <c r="W177"/>
      <c r="X177"/>
      <c r="Y177"/>
      <c r="Z177"/>
      <c r="AA177"/>
      <c r="AB177"/>
      <c r="AC177"/>
    </row>
    <row r="178" spans="1:29">
      <c r="A178"/>
      <c r="B178"/>
      <c r="C178"/>
      <c r="D178"/>
      <c r="E178"/>
      <c r="F178"/>
      <c r="G178"/>
      <c r="H178"/>
      <c r="I178"/>
      <c r="J178"/>
      <c r="K178"/>
      <c r="L178"/>
      <c r="M178"/>
      <c r="N178"/>
      <c r="O178"/>
      <c r="P178"/>
      <c r="Q178"/>
      <c r="R178"/>
      <c r="S178"/>
      <c r="T178"/>
      <c r="U178"/>
      <c r="V178"/>
      <c r="W178"/>
      <c r="X178"/>
      <c r="Y178"/>
      <c r="Z178"/>
      <c r="AA178"/>
      <c r="AB178"/>
      <c r="AC178"/>
    </row>
    <row r="179" spans="1:29">
      <c r="A179"/>
      <c r="B179"/>
      <c r="C179"/>
      <c r="D179"/>
      <c r="E179"/>
      <c r="F179"/>
      <c r="G179"/>
      <c r="H179"/>
      <c r="I179"/>
      <c r="J179"/>
      <c r="K179"/>
      <c r="L179"/>
      <c r="M179"/>
      <c r="N179"/>
      <c r="O179"/>
      <c r="P179"/>
      <c r="Q179"/>
      <c r="R179"/>
      <c r="S179"/>
      <c r="T179"/>
      <c r="U179"/>
      <c r="V179"/>
      <c r="W179"/>
      <c r="X179"/>
      <c r="Y179"/>
      <c r="Z179"/>
      <c r="AA179"/>
      <c r="AB179"/>
      <c r="AC179"/>
    </row>
    <row r="180" spans="1:29">
      <c r="A180"/>
      <c r="B180"/>
      <c r="C180"/>
      <c r="D180"/>
      <c r="E180"/>
      <c r="F180"/>
      <c r="G180"/>
      <c r="H180"/>
      <c r="I180"/>
      <c r="J180"/>
      <c r="K180"/>
      <c r="L180"/>
      <c r="M180"/>
      <c r="N180"/>
      <c r="O180"/>
      <c r="P180"/>
      <c r="Q180"/>
      <c r="R180"/>
      <c r="S180"/>
      <c r="T180"/>
      <c r="U180"/>
      <c r="V180"/>
      <c r="W180"/>
      <c r="X180"/>
      <c r="Y180"/>
      <c r="Z180"/>
      <c r="AA180"/>
      <c r="AB180"/>
      <c r="AC180"/>
    </row>
    <row r="181" spans="1:29">
      <c r="A181"/>
      <c r="B181"/>
      <c r="C181"/>
      <c r="D181"/>
      <c r="E181"/>
      <c r="F181"/>
      <c r="G181"/>
      <c r="H181"/>
      <c r="I181"/>
      <c r="J181"/>
      <c r="K181"/>
      <c r="L181"/>
      <c r="M181"/>
      <c r="N181"/>
      <c r="O181"/>
      <c r="P181"/>
      <c r="Q181"/>
      <c r="R181"/>
      <c r="S181"/>
      <c r="T181"/>
      <c r="U181"/>
      <c r="V181"/>
      <c r="W181"/>
      <c r="X181"/>
      <c r="Y181"/>
      <c r="Z181"/>
      <c r="AA181"/>
      <c r="AB181"/>
      <c r="AC181"/>
    </row>
    <row r="182" spans="1:29">
      <c r="A182"/>
      <c r="B182"/>
      <c r="C182"/>
      <c r="D182"/>
      <c r="E182"/>
      <c r="F182"/>
      <c r="G182"/>
      <c r="H182"/>
      <c r="I182"/>
      <c r="J182"/>
      <c r="K182"/>
      <c r="L182"/>
      <c r="M182"/>
      <c r="N182"/>
      <c r="O182"/>
      <c r="P182"/>
      <c r="Q182"/>
      <c r="R182"/>
      <c r="S182"/>
      <c r="T182"/>
      <c r="U182"/>
      <c r="V182"/>
      <c r="W182"/>
      <c r="X182"/>
      <c r="Y182"/>
      <c r="Z182"/>
      <c r="AA182"/>
      <c r="AB182"/>
      <c r="AC182"/>
    </row>
    <row r="183" spans="1:29">
      <c r="A183"/>
      <c r="B183"/>
      <c r="C183"/>
      <c r="D183"/>
      <c r="E183"/>
      <c r="F183"/>
      <c r="G183"/>
      <c r="H183"/>
      <c r="I183"/>
      <c r="J183"/>
      <c r="K183"/>
      <c r="L183"/>
      <c r="M183"/>
      <c r="N183"/>
      <c r="O183"/>
      <c r="P183"/>
      <c r="Q183"/>
      <c r="R183"/>
      <c r="S183"/>
      <c r="T183"/>
      <c r="U183"/>
      <c r="V183"/>
      <c r="W183"/>
      <c r="X183"/>
      <c r="Y183"/>
      <c r="Z183"/>
      <c r="AA183"/>
      <c r="AB183"/>
      <c r="AC183"/>
    </row>
    <row r="184" spans="1:29">
      <c r="A184"/>
      <c r="B184"/>
      <c r="C184"/>
      <c r="D184"/>
      <c r="E184"/>
      <c r="F184"/>
      <c r="G184"/>
      <c r="H184"/>
      <c r="I184"/>
      <c r="J184"/>
      <c r="K184"/>
      <c r="L184"/>
      <c r="M184"/>
      <c r="N184"/>
      <c r="O184"/>
      <c r="P184"/>
      <c r="Q184"/>
      <c r="R184"/>
      <c r="S184"/>
      <c r="T184"/>
      <c r="U184"/>
      <c r="V184"/>
      <c r="W184"/>
      <c r="X184"/>
      <c r="Y184"/>
      <c r="Z184"/>
      <c r="AA184"/>
      <c r="AB184"/>
      <c r="AC184"/>
    </row>
    <row r="185" spans="1:29">
      <c r="A185"/>
      <c r="B185"/>
      <c r="C185"/>
      <c r="D185"/>
      <c r="E185"/>
      <c r="F185"/>
      <c r="G185"/>
      <c r="H185"/>
      <c r="I185"/>
      <c r="J185"/>
      <c r="K185"/>
      <c r="L185"/>
      <c r="M185"/>
      <c r="N185"/>
      <c r="O185"/>
      <c r="P185"/>
      <c r="Q185"/>
      <c r="R185"/>
      <c r="S185"/>
      <c r="T185"/>
      <c r="U185"/>
      <c r="V185"/>
      <c r="W185"/>
      <c r="X185"/>
      <c r="Y185"/>
      <c r="Z185"/>
      <c r="AA185"/>
      <c r="AB185"/>
      <c r="AC185"/>
    </row>
    <row r="186" spans="1:29">
      <c r="A186"/>
      <c r="B186"/>
      <c r="C186"/>
      <c r="D186"/>
      <c r="E186"/>
      <c r="F186"/>
      <c r="G186"/>
      <c r="H186"/>
      <c r="I186"/>
      <c r="J186"/>
      <c r="K186"/>
      <c r="L186"/>
      <c r="M186"/>
      <c r="N186"/>
      <c r="O186"/>
      <c r="P186"/>
      <c r="Q186"/>
      <c r="R186"/>
      <c r="S186"/>
      <c r="T186"/>
      <c r="U186"/>
      <c r="V186"/>
      <c r="W186"/>
      <c r="X186"/>
      <c r="Y186"/>
      <c r="Z186"/>
      <c r="AA186"/>
      <c r="AB186"/>
      <c r="AC186"/>
    </row>
    <row r="187" spans="1:29">
      <c r="A187"/>
      <c r="B187"/>
      <c r="C187"/>
      <c r="D187"/>
      <c r="E187"/>
      <c r="F187"/>
      <c r="G187"/>
      <c r="H187"/>
      <c r="I187"/>
      <c r="J187"/>
      <c r="K187"/>
      <c r="L187"/>
      <c r="M187"/>
      <c r="N187"/>
      <c r="O187"/>
      <c r="P187"/>
      <c r="Q187"/>
      <c r="R187"/>
      <c r="S187"/>
      <c r="T187"/>
      <c r="U187"/>
      <c r="V187"/>
      <c r="W187"/>
      <c r="X187"/>
      <c r="Y187"/>
      <c r="Z187"/>
      <c r="AA187"/>
      <c r="AB187"/>
      <c r="AC187"/>
    </row>
    <row r="188" spans="1:29">
      <c r="A188"/>
      <c r="B188"/>
      <c r="C188"/>
      <c r="D188"/>
      <c r="E188"/>
      <c r="F188"/>
      <c r="G188"/>
      <c r="H188"/>
      <c r="I188"/>
      <c r="J188"/>
      <c r="K188"/>
      <c r="L188"/>
      <c r="M188"/>
      <c r="N188"/>
      <c r="O188"/>
      <c r="P188"/>
      <c r="Q188"/>
      <c r="R188"/>
      <c r="S188"/>
      <c r="T188"/>
      <c r="U188"/>
      <c r="V188"/>
      <c r="W188"/>
      <c r="X188"/>
      <c r="Y188"/>
      <c r="Z188"/>
      <c r="AA188"/>
      <c r="AB188"/>
      <c r="AC188"/>
    </row>
    <row r="189" spans="1:29">
      <c r="A189"/>
      <c r="B189"/>
      <c r="C189"/>
      <c r="D189"/>
      <c r="E189"/>
      <c r="F189"/>
      <c r="G189"/>
      <c r="H189"/>
      <c r="I189"/>
      <c r="J189"/>
      <c r="K189"/>
      <c r="L189"/>
      <c r="M189"/>
      <c r="N189"/>
      <c r="O189"/>
      <c r="P189"/>
      <c r="Q189"/>
      <c r="R189"/>
      <c r="S189"/>
      <c r="T189"/>
      <c r="U189"/>
      <c r="V189"/>
      <c r="W189"/>
      <c r="X189"/>
      <c r="Y189"/>
      <c r="Z189"/>
      <c r="AA189"/>
      <c r="AB189"/>
      <c r="AC189"/>
    </row>
    <row r="190" spans="1:29">
      <c r="A190"/>
      <c r="B190"/>
      <c r="C190"/>
      <c r="D190"/>
      <c r="E190"/>
      <c r="F190"/>
      <c r="G190"/>
      <c r="H190"/>
      <c r="I190"/>
      <c r="J190"/>
      <c r="K190"/>
      <c r="L190"/>
      <c r="M190"/>
      <c r="N190"/>
      <c r="O190"/>
      <c r="P190"/>
      <c r="Q190"/>
      <c r="R190"/>
      <c r="S190"/>
      <c r="T190"/>
      <c r="U190"/>
      <c r="V190"/>
      <c r="W190"/>
      <c r="X190"/>
      <c r="Y190"/>
      <c r="Z190"/>
      <c r="AA190"/>
      <c r="AB190"/>
      <c r="AC190"/>
    </row>
    <row r="191" spans="1:29">
      <c r="A191"/>
      <c r="B191"/>
      <c r="C191"/>
      <c r="D191"/>
      <c r="E191"/>
      <c r="F191"/>
      <c r="G191"/>
      <c r="H191"/>
      <c r="I191"/>
      <c r="J191"/>
      <c r="K191"/>
      <c r="L191"/>
      <c r="M191"/>
      <c r="N191"/>
      <c r="O191"/>
      <c r="P191"/>
      <c r="Q191"/>
      <c r="R191"/>
      <c r="S191"/>
      <c r="T191"/>
      <c r="U191"/>
      <c r="V191"/>
      <c r="W191"/>
      <c r="X191"/>
      <c r="Y191"/>
      <c r="Z191"/>
      <c r="AA191"/>
      <c r="AB191"/>
      <c r="AC191"/>
    </row>
    <row r="192" spans="1:29">
      <c r="A192"/>
      <c r="B192"/>
      <c r="C192"/>
      <c r="D192"/>
      <c r="E192"/>
      <c r="F192"/>
      <c r="G192"/>
      <c r="H192"/>
      <c r="I192"/>
      <c r="J192"/>
      <c r="K192"/>
      <c r="L192"/>
      <c r="M192"/>
      <c r="N192"/>
      <c r="O192"/>
      <c r="P192"/>
      <c r="Q192"/>
      <c r="R192"/>
      <c r="S192"/>
      <c r="T192"/>
      <c r="U192"/>
      <c r="V192"/>
      <c r="W192"/>
      <c r="X192"/>
      <c r="Y192"/>
      <c r="Z192"/>
      <c r="AA192"/>
      <c r="AB192"/>
      <c r="AC192"/>
    </row>
    <row r="193" spans="1:29">
      <c r="A193"/>
      <c r="B193"/>
      <c r="C193"/>
      <c r="D193"/>
      <c r="E193"/>
      <c r="F193"/>
      <c r="G193"/>
      <c r="H193"/>
      <c r="I193"/>
      <c r="J193"/>
      <c r="K193"/>
      <c r="L193"/>
      <c r="M193"/>
      <c r="N193"/>
      <c r="O193"/>
      <c r="P193"/>
      <c r="Q193"/>
      <c r="R193"/>
      <c r="S193"/>
      <c r="T193"/>
      <c r="U193"/>
      <c r="V193"/>
      <c r="W193"/>
      <c r="X193"/>
      <c r="Y193"/>
      <c r="Z193"/>
      <c r="AA193"/>
      <c r="AB193"/>
      <c r="AC193"/>
    </row>
    <row r="194" spans="1:29">
      <c r="A194"/>
      <c r="B194"/>
      <c r="C194"/>
      <c r="D194"/>
      <c r="E194"/>
      <c r="F194"/>
      <c r="G194"/>
      <c r="H194"/>
      <c r="I194"/>
      <c r="J194"/>
      <c r="K194"/>
      <c r="L194"/>
      <c r="M194"/>
      <c r="N194"/>
      <c r="O194"/>
      <c r="P194"/>
      <c r="Q194"/>
      <c r="R194"/>
      <c r="S194"/>
      <c r="T194"/>
      <c r="U194"/>
      <c r="V194"/>
      <c r="W194"/>
      <c r="X194"/>
      <c r="Y194"/>
      <c r="Z194"/>
      <c r="AA194"/>
      <c r="AB194"/>
      <c r="AC194"/>
    </row>
    <row r="195" spans="1:29">
      <c r="A195"/>
      <c r="B195"/>
      <c r="C195"/>
      <c r="D195"/>
      <c r="E195"/>
      <c r="F195"/>
      <c r="G195"/>
      <c r="H195"/>
      <c r="I195"/>
      <c r="J195"/>
      <c r="K195"/>
      <c r="L195"/>
      <c r="M195"/>
      <c r="N195"/>
      <c r="O195"/>
      <c r="P195"/>
      <c r="Q195"/>
      <c r="R195"/>
      <c r="S195"/>
      <c r="T195"/>
      <c r="U195"/>
      <c r="V195"/>
      <c r="W195"/>
      <c r="X195"/>
      <c r="Y195"/>
      <c r="Z195"/>
      <c r="AA195"/>
      <c r="AB195"/>
      <c r="AC195"/>
    </row>
    <row r="196" spans="1:29">
      <c r="A196"/>
      <c r="B196"/>
      <c r="C196"/>
      <c r="D196"/>
      <c r="E196"/>
      <c r="F196"/>
      <c r="G196"/>
      <c r="H196"/>
      <c r="I196"/>
      <c r="J196"/>
      <c r="K196"/>
      <c r="L196"/>
      <c r="M196"/>
      <c r="N196"/>
      <c r="O196"/>
      <c r="P196"/>
      <c r="Q196"/>
      <c r="R196"/>
      <c r="S196"/>
      <c r="T196"/>
      <c r="U196"/>
      <c r="V196"/>
      <c r="W196"/>
      <c r="X196"/>
      <c r="Y196"/>
      <c r="Z196"/>
      <c r="AA196"/>
      <c r="AB196"/>
      <c r="AC196"/>
    </row>
    <row r="197" spans="1:29">
      <c r="A197"/>
      <c r="B197"/>
      <c r="C197"/>
      <c r="D197"/>
      <c r="E197"/>
      <c r="F197"/>
      <c r="G197"/>
      <c r="H197"/>
      <c r="I197"/>
      <c r="J197"/>
      <c r="K197"/>
      <c r="L197"/>
      <c r="M197"/>
      <c r="N197"/>
      <c r="O197"/>
      <c r="P197"/>
      <c r="Q197"/>
      <c r="R197"/>
      <c r="S197"/>
      <c r="T197"/>
      <c r="U197"/>
      <c r="V197"/>
      <c r="W197"/>
      <c r="X197"/>
      <c r="Y197"/>
      <c r="Z197"/>
      <c r="AA197"/>
      <c r="AB197"/>
      <c r="AC197"/>
    </row>
    <row r="198" spans="1:29">
      <c r="A198"/>
      <c r="B198"/>
      <c r="C198"/>
      <c r="D198"/>
      <c r="E198"/>
      <c r="F198"/>
      <c r="G198"/>
      <c r="H198"/>
      <c r="I198"/>
      <c r="J198"/>
      <c r="K198"/>
      <c r="L198"/>
      <c r="M198"/>
      <c r="N198"/>
      <c r="O198"/>
      <c r="P198"/>
      <c r="Q198"/>
      <c r="R198"/>
      <c r="S198"/>
      <c r="T198"/>
      <c r="U198"/>
      <c r="V198"/>
      <c r="W198"/>
      <c r="X198"/>
      <c r="Y198"/>
      <c r="Z198"/>
      <c r="AA198"/>
      <c r="AB198"/>
      <c r="AC198"/>
    </row>
    <row r="199" spans="1:29">
      <c r="A199"/>
      <c r="B199"/>
      <c r="C199"/>
      <c r="D199"/>
      <c r="E199"/>
      <c r="F199"/>
      <c r="G199"/>
      <c r="H199"/>
      <c r="I199"/>
      <c r="J199"/>
      <c r="K199"/>
      <c r="L199"/>
      <c r="M199"/>
      <c r="N199"/>
      <c r="O199"/>
      <c r="P199"/>
      <c r="Q199"/>
      <c r="R199"/>
      <c r="S199"/>
      <c r="T199"/>
      <c r="U199"/>
      <c r="V199"/>
      <c r="W199"/>
      <c r="X199"/>
      <c r="Y199"/>
      <c r="Z199"/>
      <c r="AA199"/>
      <c r="AB199"/>
      <c r="AC199"/>
    </row>
    <row r="200" spans="1:29">
      <c r="A200"/>
      <c r="B200"/>
      <c r="C200"/>
      <c r="D200"/>
      <c r="E200"/>
      <c r="F200"/>
      <c r="G200"/>
      <c r="H200"/>
      <c r="I200"/>
      <c r="J200"/>
      <c r="K200"/>
      <c r="L200"/>
      <c r="M200"/>
      <c r="N200"/>
      <c r="O200"/>
      <c r="P200"/>
      <c r="Q200"/>
      <c r="R200"/>
      <c r="S200"/>
      <c r="T200"/>
      <c r="U200"/>
      <c r="V200"/>
      <c r="W200"/>
      <c r="X200"/>
      <c r="Y200"/>
      <c r="Z200"/>
      <c r="AA200"/>
      <c r="AB200"/>
      <c r="AC200"/>
    </row>
    <row r="201" spans="1:29">
      <c r="A201"/>
      <c r="B201"/>
      <c r="C201"/>
      <c r="D201"/>
      <c r="E201"/>
      <c r="F201"/>
      <c r="G201"/>
      <c r="H201"/>
      <c r="I201"/>
      <c r="J201"/>
      <c r="K201"/>
      <c r="L201"/>
      <c r="M201"/>
      <c r="N201"/>
      <c r="O201"/>
      <c r="P201"/>
      <c r="Q201"/>
      <c r="R201"/>
      <c r="S201"/>
      <c r="T201"/>
      <c r="U201"/>
      <c r="V201"/>
      <c r="W201"/>
      <c r="X201"/>
      <c r="Y201"/>
      <c r="Z201"/>
      <c r="AA201"/>
      <c r="AB201"/>
      <c r="AC201"/>
    </row>
    <row r="202" spans="1:29">
      <c r="A202"/>
      <c r="B202"/>
      <c r="C202"/>
      <c r="D202"/>
      <c r="E202"/>
      <c r="F202"/>
      <c r="G202"/>
      <c r="H202"/>
      <c r="I202"/>
      <c r="J202"/>
      <c r="K202"/>
      <c r="L202"/>
      <c r="M202"/>
      <c r="N202"/>
      <c r="O202"/>
      <c r="P202"/>
      <c r="Q202"/>
      <c r="R202"/>
      <c r="S202"/>
      <c r="T202"/>
      <c r="U202"/>
      <c r="V202"/>
      <c r="W202"/>
      <c r="X202"/>
      <c r="Y202"/>
      <c r="Z202"/>
      <c r="AA202"/>
      <c r="AB202"/>
      <c r="AC202"/>
    </row>
    <row r="203" spans="1:29">
      <c r="A203"/>
      <c r="B203"/>
      <c r="C203"/>
      <c r="D203"/>
      <c r="E203"/>
      <c r="F203"/>
      <c r="G203"/>
      <c r="H203"/>
      <c r="I203"/>
      <c r="J203"/>
      <c r="K203"/>
      <c r="L203"/>
      <c r="M203"/>
      <c r="N203"/>
      <c r="O203"/>
      <c r="P203"/>
      <c r="Q203"/>
      <c r="R203"/>
      <c r="S203"/>
      <c r="T203"/>
      <c r="U203"/>
      <c r="V203"/>
      <c r="W203"/>
      <c r="X203"/>
      <c r="Y203"/>
      <c r="Z203"/>
      <c r="AA203"/>
      <c r="AB203"/>
      <c r="AC203"/>
    </row>
    <row r="204" spans="1:29">
      <c r="A204"/>
      <c r="B204"/>
      <c r="C204"/>
      <c r="D204"/>
      <c r="E204"/>
      <c r="F204"/>
      <c r="G204"/>
      <c r="H204"/>
      <c r="I204"/>
      <c r="J204"/>
      <c r="K204"/>
      <c r="L204"/>
      <c r="M204"/>
      <c r="N204"/>
      <c r="O204"/>
      <c r="P204"/>
      <c r="Q204"/>
      <c r="R204"/>
      <c r="S204"/>
      <c r="T204"/>
      <c r="U204"/>
      <c r="V204"/>
      <c r="W204"/>
      <c r="X204"/>
      <c r="Y204"/>
      <c r="Z204"/>
      <c r="AA204"/>
      <c r="AB204"/>
      <c r="AC204"/>
    </row>
    <row r="205" spans="1:29">
      <c r="A205"/>
      <c r="B205"/>
      <c r="C205"/>
      <c r="D205"/>
      <c r="E205"/>
      <c r="F205"/>
      <c r="G205"/>
      <c r="H205"/>
      <c r="I205"/>
      <c r="J205"/>
      <c r="K205"/>
      <c r="L205"/>
      <c r="M205"/>
      <c r="N205"/>
      <c r="O205"/>
      <c r="P205"/>
      <c r="Q205"/>
      <c r="R205"/>
      <c r="S205"/>
      <c r="T205"/>
      <c r="U205"/>
      <c r="V205"/>
      <c r="W205"/>
      <c r="X205"/>
      <c r="Y205"/>
      <c r="Z205"/>
      <c r="AA205"/>
      <c r="AB205"/>
      <c r="AC205"/>
    </row>
    <row r="206" spans="1:29">
      <c r="A206"/>
      <c r="B206"/>
      <c r="C206"/>
      <c r="D206"/>
      <c r="E206"/>
      <c r="F206"/>
      <c r="G206"/>
      <c r="H206"/>
      <c r="I206"/>
      <c r="J206"/>
      <c r="K206"/>
      <c r="L206"/>
      <c r="M206"/>
      <c r="N206"/>
      <c r="O206"/>
      <c r="P206"/>
      <c r="Q206"/>
      <c r="R206"/>
      <c r="S206"/>
      <c r="T206"/>
      <c r="U206"/>
      <c r="V206"/>
      <c r="W206"/>
      <c r="X206"/>
      <c r="Y206"/>
      <c r="Z206"/>
      <c r="AA206"/>
      <c r="AB206"/>
      <c r="AC206"/>
    </row>
    <row r="207" spans="1:29">
      <c r="A207"/>
      <c r="B207"/>
      <c r="C207"/>
      <c r="D207"/>
      <c r="E207"/>
      <c r="F207"/>
      <c r="G207"/>
      <c r="H207"/>
      <c r="I207"/>
      <c r="J207"/>
      <c r="K207"/>
      <c r="L207"/>
      <c r="M207"/>
      <c r="N207"/>
      <c r="O207"/>
      <c r="P207"/>
      <c r="Q207"/>
      <c r="R207"/>
      <c r="S207"/>
      <c r="T207"/>
      <c r="U207"/>
      <c r="V207"/>
      <c r="W207"/>
      <c r="X207"/>
      <c r="Y207"/>
      <c r="Z207"/>
      <c r="AA207"/>
      <c r="AB207"/>
      <c r="AC207"/>
    </row>
    <row r="208" spans="1:29">
      <c r="A208"/>
      <c r="B208"/>
      <c r="C208"/>
      <c r="D208"/>
      <c r="E208"/>
      <c r="F208"/>
      <c r="G208"/>
      <c r="H208"/>
      <c r="I208"/>
      <c r="J208"/>
      <c r="K208"/>
      <c r="L208"/>
      <c r="M208"/>
      <c r="N208"/>
      <c r="O208"/>
      <c r="P208"/>
      <c r="Q208"/>
      <c r="R208"/>
      <c r="S208"/>
      <c r="T208"/>
      <c r="U208"/>
      <c r="V208"/>
      <c r="W208"/>
      <c r="X208"/>
      <c r="Y208"/>
      <c r="Z208"/>
      <c r="AA208"/>
      <c r="AB208"/>
      <c r="AC208"/>
    </row>
    <row r="209" spans="1:29">
      <c r="A209"/>
      <c r="B209"/>
      <c r="C209"/>
      <c r="D209"/>
      <c r="E209"/>
      <c r="F209"/>
      <c r="G209"/>
      <c r="H209"/>
      <c r="I209"/>
      <c r="J209"/>
      <c r="K209"/>
      <c r="L209"/>
      <c r="M209"/>
      <c r="N209"/>
      <c r="O209"/>
      <c r="P209"/>
      <c r="Q209"/>
      <c r="R209"/>
      <c r="S209"/>
      <c r="T209"/>
      <c r="U209"/>
      <c r="V209"/>
      <c r="W209"/>
      <c r="X209"/>
      <c r="Y209"/>
      <c r="Z209"/>
      <c r="AA209"/>
      <c r="AB209"/>
      <c r="AC209"/>
    </row>
    <row r="210" spans="1:29">
      <c r="A210"/>
      <c r="B210"/>
      <c r="C210"/>
      <c r="D210"/>
      <c r="E210"/>
      <c r="F210"/>
      <c r="G210"/>
      <c r="H210"/>
      <c r="I210"/>
      <c r="J210"/>
      <c r="K210"/>
      <c r="L210"/>
      <c r="M210"/>
      <c r="N210"/>
      <c r="O210"/>
      <c r="P210"/>
      <c r="Q210"/>
      <c r="R210"/>
      <c r="S210"/>
      <c r="T210"/>
      <c r="U210"/>
      <c r="V210"/>
      <c r="W210"/>
      <c r="X210"/>
      <c r="Y210"/>
      <c r="Z210"/>
      <c r="AA210"/>
      <c r="AB210"/>
      <c r="AC210"/>
    </row>
    <row r="211" spans="1:29">
      <c r="A211"/>
      <c r="B211"/>
      <c r="C211"/>
      <c r="D211"/>
      <c r="E211"/>
      <c r="F211"/>
      <c r="G211"/>
      <c r="H211"/>
      <c r="I211"/>
      <c r="J211"/>
      <c r="K211"/>
      <c r="L211"/>
      <c r="M211"/>
      <c r="N211"/>
      <c r="O211"/>
      <c r="P211"/>
      <c r="Q211"/>
      <c r="R211"/>
      <c r="S211"/>
      <c r="T211"/>
      <c r="U211"/>
      <c r="V211"/>
      <c r="W211"/>
      <c r="X211"/>
      <c r="Y211"/>
      <c r="Z211"/>
      <c r="AA211"/>
      <c r="AB211"/>
      <c r="AC211"/>
    </row>
    <row r="212" spans="1:29">
      <c r="A212"/>
      <c r="B212"/>
      <c r="C212"/>
      <c r="D212"/>
      <c r="E212"/>
      <c r="F212"/>
      <c r="G212"/>
      <c r="H212"/>
      <c r="I212"/>
      <c r="J212"/>
      <c r="K212"/>
      <c r="L212"/>
      <c r="M212"/>
      <c r="N212"/>
      <c r="O212"/>
      <c r="P212"/>
      <c r="Q212"/>
      <c r="R212"/>
      <c r="S212"/>
      <c r="T212"/>
      <c r="U212"/>
      <c r="V212"/>
      <c r="W212"/>
      <c r="X212"/>
      <c r="Y212"/>
      <c r="Z212"/>
      <c r="AA212"/>
      <c r="AB212"/>
      <c r="AC212"/>
    </row>
    <row r="213" spans="1:29">
      <c r="A213"/>
      <c r="B213"/>
      <c r="C213"/>
      <c r="D213"/>
      <c r="E213"/>
      <c r="F213"/>
      <c r="G213"/>
      <c r="H213"/>
      <c r="I213"/>
      <c r="J213"/>
      <c r="K213"/>
      <c r="L213"/>
      <c r="M213"/>
      <c r="N213"/>
      <c r="O213"/>
      <c r="P213"/>
      <c r="Q213"/>
      <c r="R213"/>
      <c r="S213"/>
      <c r="T213"/>
      <c r="U213"/>
      <c r="V213"/>
      <c r="W213"/>
      <c r="X213"/>
      <c r="Y213"/>
      <c r="Z213"/>
      <c r="AA213"/>
      <c r="AB213"/>
      <c r="AC213"/>
    </row>
    <row r="214" spans="1:29">
      <c r="A214"/>
      <c r="B214"/>
      <c r="C214"/>
      <c r="D214"/>
      <c r="E214"/>
      <c r="F214"/>
      <c r="G214"/>
      <c r="H214"/>
      <c r="I214"/>
      <c r="J214"/>
      <c r="K214"/>
      <c r="L214"/>
      <c r="M214"/>
      <c r="N214"/>
      <c r="O214"/>
      <c r="P214"/>
      <c r="Q214"/>
      <c r="R214"/>
      <c r="S214"/>
      <c r="T214"/>
      <c r="U214"/>
      <c r="V214"/>
      <c r="W214"/>
      <c r="X214"/>
      <c r="Y214"/>
      <c r="Z214"/>
      <c r="AA214"/>
      <c r="AB214"/>
      <c r="AC214"/>
    </row>
    <row r="215" spans="1:29">
      <c r="A215"/>
      <c r="B215"/>
      <c r="C215"/>
      <c r="D215"/>
      <c r="E215"/>
      <c r="F215"/>
      <c r="G215"/>
      <c r="H215"/>
      <c r="I215"/>
      <c r="J215"/>
      <c r="K215"/>
      <c r="L215"/>
      <c r="M215"/>
      <c r="N215"/>
      <c r="O215"/>
      <c r="P215"/>
      <c r="Q215"/>
      <c r="R215"/>
      <c r="S215"/>
      <c r="T215"/>
      <c r="U215"/>
      <c r="V215"/>
      <c r="W215"/>
      <c r="X215"/>
      <c r="Y215"/>
      <c r="Z215"/>
      <c r="AA215"/>
      <c r="AB215"/>
      <c r="AC215"/>
    </row>
    <row r="216" spans="1:29">
      <c r="A216"/>
      <c r="B216"/>
      <c r="C216"/>
      <c r="D216"/>
      <c r="E216"/>
      <c r="F216"/>
      <c r="G216"/>
      <c r="H216"/>
      <c r="I216"/>
      <c r="J216"/>
      <c r="K216"/>
      <c r="L216"/>
      <c r="M216"/>
      <c r="N216"/>
      <c r="O216"/>
      <c r="P216"/>
      <c r="Q216"/>
      <c r="R216"/>
      <c r="S216"/>
      <c r="T216"/>
      <c r="U216"/>
      <c r="V216"/>
      <c r="W216"/>
      <c r="X216"/>
      <c r="Y216"/>
      <c r="Z216"/>
      <c r="AA216"/>
      <c r="AB216"/>
      <c r="AC216"/>
    </row>
    <row r="217" spans="1:29">
      <c r="A217"/>
      <c r="B217"/>
      <c r="C217"/>
      <c r="D217"/>
      <c r="E217"/>
      <c r="F217"/>
      <c r="G217"/>
      <c r="H217"/>
      <c r="I217"/>
      <c r="J217"/>
      <c r="K217"/>
      <c r="L217"/>
      <c r="M217"/>
      <c r="N217"/>
      <c r="O217"/>
      <c r="P217"/>
      <c r="Q217"/>
      <c r="R217"/>
      <c r="S217"/>
      <c r="T217"/>
      <c r="U217"/>
      <c r="V217"/>
      <c r="W217"/>
      <c r="X217"/>
      <c r="Y217"/>
      <c r="Z217"/>
      <c r="AA217"/>
      <c r="AB217"/>
      <c r="AC217"/>
    </row>
    <row r="218" spans="1:29">
      <c r="A218"/>
      <c r="B218"/>
      <c r="C218"/>
      <c r="D218"/>
      <c r="E218"/>
      <c r="F218"/>
      <c r="G218"/>
      <c r="H218"/>
      <c r="I218"/>
      <c r="J218"/>
      <c r="K218"/>
      <c r="L218"/>
      <c r="M218"/>
      <c r="N218"/>
      <c r="O218"/>
      <c r="P218"/>
      <c r="Q218"/>
      <c r="R218"/>
      <c r="S218"/>
      <c r="T218"/>
      <c r="U218"/>
      <c r="V218"/>
      <c r="W218"/>
      <c r="X218"/>
      <c r="Y218"/>
      <c r="Z218"/>
      <c r="AA218"/>
      <c r="AB218"/>
      <c r="AC218"/>
    </row>
    <row r="219" spans="1:29">
      <c r="A219"/>
      <c r="B219"/>
      <c r="C219"/>
      <c r="D219"/>
      <c r="E219"/>
      <c r="F219"/>
      <c r="G219"/>
      <c r="H219"/>
      <c r="I219"/>
      <c r="J219"/>
      <c r="K219"/>
      <c r="L219"/>
      <c r="M219"/>
      <c r="N219"/>
      <c r="O219"/>
      <c r="P219"/>
      <c r="Q219"/>
      <c r="R219"/>
      <c r="S219"/>
      <c r="T219"/>
      <c r="U219"/>
      <c r="V219"/>
      <c r="W219"/>
      <c r="X219"/>
      <c r="Y219"/>
      <c r="Z219"/>
      <c r="AA219"/>
      <c r="AB219"/>
      <c r="AC219"/>
    </row>
    <row r="220" spans="1:29">
      <c r="A220"/>
      <c r="B220"/>
      <c r="C220"/>
      <c r="D220"/>
      <c r="E220"/>
      <c r="F220"/>
      <c r="G220"/>
      <c r="H220"/>
      <c r="I220"/>
      <c r="J220"/>
      <c r="K220"/>
      <c r="L220"/>
      <c r="M220"/>
      <c r="N220"/>
      <c r="O220"/>
      <c r="P220"/>
      <c r="Q220"/>
      <c r="R220"/>
      <c r="S220"/>
      <c r="T220"/>
      <c r="U220"/>
      <c r="V220"/>
      <c r="W220"/>
      <c r="X220"/>
      <c r="Y220"/>
      <c r="Z220"/>
      <c r="AA220"/>
      <c r="AB220"/>
      <c r="AC220"/>
    </row>
    <row r="221" spans="1:29">
      <c r="A221"/>
      <c r="B221"/>
      <c r="C221"/>
      <c r="D221"/>
      <c r="E221"/>
      <c r="F221"/>
      <c r="G221"/>
      <c r="H221"/>
      <c r="I221"/>
      <c r="J221"/>
      <c r="K221"/>
      <c r="L221"/>
      <c r="M221"/>
      <c r="N221"/>
      <c r="O221"/>
      <c r="P221"/>
      <c r="Q221"/>
      <c r="R221"/>
      <c r="S221"/>
      <c r="T221"/>
      <c r="U221"/>
      <c r="V221"/>
      <c r="W221"/>
      <c r="X221"/>
      <c r="Y221"/>
      <c r="Z221"/>
      <c r="AA221"/>
      <c r="AB221"/>
      <c r="AC221"/>
    </row>
    <row r="222" spans="1:29">
      <c r="A222"/>
      <c r="B222"/>
      <c r="C222"/>
      <c r="D222"/>
      <c r="E222"/>
      <c r="F222"/>
      <c r="G222"/>
      <c r="H222"/>
      <c r="I222"/>
      <c r="J222"/>
      <c r="K222"/>
      <c r="L222"/>
      <c r="M222"/>
      <c r="N222"/>
      <c r="O222"/>
      <c r="P222"/>
      <c r="Q222"/>
      <c r="R222"/>
      <c r="S222"/>
      <c r="T222"/>
      <c r="U222"/>
      <c r="V222"/>
      <c r="W222"/>
      <c r="X222"/>
      <c r="Y222"/>
      <c r="Z222"/>
      <c r="AA222"/>
      <c r="AB222"/>
      <c r="AC222"/>
    </row>
    <row r="223" spans="1:29">
      <c r="A223"/>
      <c r="B223"/>
      <c r="C223"/>
      <c r="D223"/>
      <c r="E223"/>
      <c r="F223"/>
      <c r="G223"/>
      <c r="H223"/>
      <c r="I223"/>
      <c r="J223"/>
      <c r="K223"/>
      <c r="L223"/>
      <c r="M223"/>
      <c r="N223"/>
      <c r="O223"/>
      <c r="P223"/>
      <c r="Q223"/>
      <c r="R223"/>
      <c r="S223"/>
      <c r="T223"/>
      <c r="U223"/>
      <c r="V223"/>
      <c r="W223"/>
      <c r="X223"/>
      <c r="Y223"/>
      <c r="Z223"/>
      <c r="AA223"/>
      <c r="AB223"/>
      <c r="AC223"/>
    </row>
    <row r="224" spans="1:29">
      <c r="A224"/>
      <c r="B224"/>
      <c r="C224"/>
      <c r="D224"/>
      <c r="E224"/>
      <c r="F224"/>
      <c r="G224"/>
      <c r="H224"/>
      <c r="I224"/>
      <c r="J224"/>
      <c r="K224"/>
      <c r="L224"/>
      <c r="M224"/>
      <c r="N224"/>
      <c r="O224"/>
      <c r="P224"/>
      <c r="Q224"/>
      <c r="R224"/>
      <c r="S224"/>
      <c r="T224"/>
      <c r="U224"/>
      <c r="V224"/>
      <c r="W224"/>
      <c r="X224"/>
      <c r="Y224"/>
      <c r="Z224"/>
      <c r="AA224"/>
      <c r="AB224"/>
      <c r="AC224"/>
    </row>
    <row r="225" spans="1:29">
      <c r="A225"/>
      <c r="B225"/>
      <c r="C225"/>
      <c r="D225"/>
      <c r="E225"/>
      <c r="F225"/>
      <c r="G225"/>
      <c r="H225"/>
      <c r="I225"/>
      <c r="J225"/>
      <c r="K225"/>
      <c r="L225"/>
      <c r="M225"/>
      <c r="N225"/>
      <c r="O225"/>
      <c r="P225"/>
      <c r="Q225"/>
      <c r="R225"/>
      <c r="S225"/>
      <c r="T225"/>
      <c r="U225"/>
      <c r="V225"/>
      <c r="W225"/>
      <c r="X225"/>
      <c r="Y225"/>
      <c r="Z225"/>
      <c r="AA225"/>
      <c r="AB225"/>
      <c r="AC225"/>
    </row>
    <row r="226" spans="1:29">
      <c r="A226"/>
      <c r="B226"/>
      <c r="C226"/>
      <c r="D226"/>
      <c r="E226"/>
      <c r="F226"/>
      <c r="G226"/>
      <c r="H226"/>
      <c r="I226"/>
      <c r="J226"/>
      <c r="K226"/>
      <c r="L226"/>
      <c r="M226"/>
      <c r="N226"/>
      <c r="O226"/>
      <c r="P226"/>
      <c r="Q226"/>
      <c r="R226"/>
      <c r="S226"/>
      <c r="T226"/>
      <c r="U226"/>
      <c r="V226"/>
      <c r="W226"/>
      <c r="X226"/>
      <c r="Y226"/>
      <c r="Z226"/>
      <c r="AA226"/>
      <c r="AB226"/>
      <c r="AC226"/>
    </row>
    <row r="227" spans="1:29">
      <c r="A227"/>
      <c r="B227"/>
      <c r="C227"/>
      <c r="D227"/>
      <c r="E227"/>
      <c r="F227"/>
      <c r="G227"/>
      <c r="H227"/>
      <c r="I227"/>
      <c r="J227"/>
      <c r="K227"/>
      <c r="L227"/>
      <c r="M227"/>
      <c r="N227"/>
      <c r="O227"/>
      <c r="P227"/>
      <c r="Q227"/>
      <c r="R227"/>
      <c r="S227"/>
      <c r="T227"/>
      <c r="U227"/>
      <c r="V227"/>
      <c r="W227"/>
      <c r="X227"/>
      <c r="Y227"/>
      <c r="Z227"/>
      <c r="AA227"/>
      <c r="AB227"/>
      <c r="AC227"/>
    </row>
    <row r="228" spans="1:29">
      <c r="A228"/>
      <c r="B228"/>
      <c r="C228"/>
      <c r="D228"/>
      <c r="E228"/>
      <c r="F228"/>
      <c r="G228"/>
      <c r="H228"/>
      <c r="I228"/>
      <c r="J228"/>
      <c r="K228"/>
      <c r="L228"/>
      <c r="M228"/>
      <c r="N228"/>
      <c r="O228"/>
      <c r="P228"/>
      <c r="Q228"/>
      <c r="R228"/>
      <c r="S228"/>
      <c r="T228"/>
      <c r="U228"/>
      <c r="V228"/>
      <c r="W228"/>
      <c r="X228"/>
      <c r="Y228"/>
      <c r="Z228"/>
      <c r="AA228"/>
      <c r="AB228"/>
      <c r="AC228"/>
    </row>
    <row r="229" spans="1:29">
      <c r="A229"/>
      <c r="B229"/>
      <c r="C229"/>
      <c r="D229"/>
      <c r="E229"/>
      <c r="F229"/>
      <c r="G229"/>
      <c r="H229"/>
      <c r="I229"/>
      <c r="J229"/>
      <c r="K229"/>
      <c r="L229"/>
      <c r="M229"/>
      <c r="N229"/>
      <c r="O229"/>
      <c r="P229"/>
      <c r="Q229"/>
      <c r="R229"/>
      <c r="S229"/>
      <c r="T229"/>
      <c r="U229"/>
      <c r="V229"/>
      <c r="W229"/>
      <c r="X229"/>
      <c r="Y229"/>
      <c r="Z229"/>
      <c r="AA229"/>
      <c r="AB229"/>
      <c r="AC229"/>
    </row>
    <row r="230" spans="1:29">
      <c r="A230"/>
      <c r="B230"/>
      <c r="C230"/>
      <c r="D230"/>
      <c r="E230"/>
      <c r="F230"/>
      <c r="G230"/>
      <c r="H230"/>
      <c r="I230"/>
      <c r="J230"/>
      <c r="K230"/>
      <c r="L230"/>
      <c r="M230"/>
      <c r="N230"/>
      <c r="O230"/>
      <c r="P230"/>
      <c r="Q230"/>
      <c r="R230"/>
      <c r="S230"/>
      <c r="T230"/>
      <c r="U230"/>
      <c r="V230"/>
      <c r="W230"/>
      <c r="X230"/>
      <c r="Y230"/>
      <c r="Z230"/>
      <c r="AA230"/>
      <c r="AB230"/>
      <c r="AC230"/>
    </row>
    <row r="231" spans="1:29">
      <c r="A231"/>
      <c r="B231"/>
      <c r="C231"/>
      <c r="D231"/>
      <c r="E231"/>
      <c r="F231"/>
      <c r="G231"/>
      <c r="H231"/>
      <c r="I231"/>
      <c r="J231"/>
      <c r="K231"/>
      <c r="L231"/>
      <c r="M231"/>
      <c r="N231"/>
      <c r="O231"/>
      <c r="P231"/>
      <c r="Q231"/>
      <c r="R231"/>
      <c r="S231"/>
      <c r="T231"/>
      <c r="U231"/>
      <c r="V231"/>
      <c r="W231"/>
      <c r="X231"/>
      <c r="Y231"/>
      <c r="Z231"/>
      <c r="AA231"/>
      <c r="AB231"/>
      <c r="AC231"/>
    </row>
    <row r="232" spans="1:29">
      <c r="A232"/>
      <c r="B232"/>
      <c r="C232"/>
      <c r="D232"/>
      <c r="E232"/>
      <c r="F232"/>
      <c r="G232"/>
      <c r="H232"/>
      <c r="I232"/>
      <c r="J232"/>
      <c r="K232"/>
      <c r="L232"/>
      <c r="M232"/>
      <c r="N232"/>
      <c r="O232"/>
      <c r="P232"/>
      <c r="Q232"/>
      <c r="R232"/>
      <c r="S232"/>
      <c r="T232"/>
      <c r="U232"/>
      <c r="V232"/>
      <c r="W232"/>
      <c r="X232"/>
      <c r="Y232"/>
      <c r="Z232"/>
      <c r="AA232"/>
      <c r="AB232"/>
      <c r="AC232"/>
    </row>
    <row r="233" spans="1:29">
      <c r="A233"/>
      <c r="B233"/>
      <c r="C233"/>
      <c r="D233"/>
      <c r="E233"/>
      <c r="F233"/>
      <c r="G233"/>
      <c r="H233"/>
      <c r="I233"/>
      <c r="J233"/>
      <c r="K233"/>
      <c r="L233"/>
      <c r="M233"/>
      <c r="N233"/>
      <c r="O233"/>
      <c r="P233"/>
      <c r="Q233"/>
      <c r="R233"/>
      <c r="S233"/>
      <c r="T233"/>
      <c r="U233"/>
      <c r="V233"/>
      <c r="W233"/>
      <c r="X233"/>
      <c r="Y233"/>
      <c r="Z233"/>
      <c r="AA233"/>
      <c r="AB233"/>
      <c r="AC233"/>
    </row>
    <row r="234" spans="1:29">
      <c r="A234"/>
      <c r="B234"/>
      <c r="C234"/>
      <c r="D234"/>
      <c r="E234"/>
      <c r="F234"/>
      <c r="G234"/>
      <c r="H234"/>
      <c r="I234"/>
      <c r="J234"/>
      <c r="K234"/>
      <c r="L234"/>
      <c r="M234"/>
      <c r="N234"/>
      <c r="O234"/>
      <c r="P234"/>
      <c r="Q234"/>
      <c r="R234"/>
      <c r="S234"/>
      <c r="T234"/>
      <c r="U234"/>
      <c r="V234"/>
      <c r="W234"/>
      <c r="X234"/>
      <c r="Y234"/>
      <c r="Z234"/>
      <c r="AA234"/>
      <c r="AB234"/>
      <c r="AC234"/>
    </row>
    <row r="235" spans="1:29">
      <c r="A235"/>
      <c r="B235"/>
      <c r="C235"/>
      <c r="D235"/>
      <c r="E235"/>
      <c r="F235"/>
      <c r="G235"/>
      <c r="H235"/>
      <c r="I235"/>
      <c r="J235"/>
      <c r="K235"/>
      <c r="L235"/>
      <c r="M235"/>
      <c r="N235"/>
      <c r="O235"/>
      <c r="P235"/>
      <c r="Q235"/>
      <c r="R235"/>
      <c r="S235"/>
      <c r="T235"/>
      <c r="U235"/>
      <c r="V235"/>
      <c r="W235"/>
      <c r="X235"/>
      <c r="Y235"/>
      <c r="Z235"/>
      <c r="AA235"/>
      <c r="AB235"/>
      <c r="AC235"/>
    </row>
    <row r="236" spans="1:29">
      <c r="A236"/>
      <c r="B236"/>
      <c r="C236"/>
      <c r="D236"/>
      <c r="E236"/>
      <c r="F236"/>
      <c r="G236"/>
      <c r="H236"/>
      <c r="I236"/>
      <c r="J236"/>
      <c r="K236"/>
      <c r="L236"/>
      <c r="M236"/>
      <c r="N236"/>
      <c r="O236"/>
      <c r="P236"/>
      <c r="Q236"/>
      <c r="R236"/>
      <c r="S236"/>
      <c r="T236"/>
      <c r="U236"/>
      <c r="V236"/>
      <c r="W236"/>
      <c r="X236"/>
      <c r="Y236"/>
      <c r="Z236"/>
      <c r="AA236"/>
      <c r="AB236"/>
      <c r="AC236"/>
    </row>
    <row r="237" spans="1:29">
      <c r="A237"/>
      <c r="B237"/>
      <c r="C237"/>
      <c r="D237"/>
      <c r="E237"/>
      <c r="F237"/>
      <c r="G237"/>
      <c r="H237"/>
      <c r="I237"/>
      <c r="J237"/>
      <c r="K237"/>
      <c r="L237"/>
      <c r="M237"/>
      <c r="N237"/>
      <c r="O237"/>
      <c r="P237"/>
      <c r="Q237"/>
      <c r="R237"/>
      <c r="S237"/>
      <c r="T237"/>
      <c r="U237"/>
      <c r="V237"/>
      <c r="W237"/>
      <c r="X237"/>
      <c r="Y237"/>
      <c r="Z237"/>
      <c r="AA237"/>
      <c r="AB237"/>
      <c r="AC237"/>
    </row>
    <row r="238" spans="1:29">
      <c r="A238"/>
      <c r="B238"/>
      <c r="C238"/>
      <c r="D238"/>
      <c r="E238"/>
      <c r="F238"/>
      <c r="G238"/>
      <c r="H238"/>
      <c r="I238"/>
      <c r="J238"/>
      <c r="K238"/>
      <c r="L238"/>
      <c r="M238"/>
      <c r="N238"/>
      <c r="O238"/>
      <c r="P238"/>
      <c r="Q238"/>
      <c r="R238"/>
      <c r="S238"/>
      <c r="T238"/>
      <c r="U238"/>
      <c r="V238"/>
      <c r="W238"/>
      <c r="X238"/>
      <c r="Y238"/>
      <c r="Z238"/>
      <c r="AA238"/>
      <c r="AB238"/>
      <c r="AC238"/>
    </row>
    <row r="239" spans="1:29">
      <c r="A239"/>
      <c r="B239"/>
      <c r="C239"/>
      <c r="D239"/>
      <c r="E239"/>
      <c r="F239"/>
      <c r="G239"/>
      <c r="H239"/>
      <c r="I239"/>
      <c r="J239"/>
      <c r="K239"/>
      <c r="L239"/>
      <c r="M239"/>
      <c r="N239"/>
      <c r="O239"/>
      <c r="P239"/>
      <c r="Q239"/>
      <c r="R239"/>
      <c r="S239"/>
      <c r="T239"/>
      <c r="U239"/>
      <c r="V239"/>
      <c r="W239"/>
      <c r="X239"/>
      <c r="Y239"/>
      <c r="Z239"/>
      <c r="AA239"/>
      <c r="AB239"/>
      <c r="AC239"/>
    </row>
    <row r="240" spans="1:29">
      <c r="A240"/>
      <c r="B240"/>
      <c r="C240"/>
      <c r="D240"/>
      <c r="E240"/>
      <c r="F240"/>
      <c r="G240"/>
      <c r="H240"/>
      <c r="I240"/>
      <c r="J240"/>
      <c r="K240"/>
      <c r="L240"/>
      <c r="M240"/>
      <c r="N240"/>
      <c r="O240"/>
      <c r="P240"/>
      <c r="Q240"/>
      <c r="R240"/>
      <c r="S240"/>
      <c r="T240"/>
      <c r="U240"/>
      <c r="V240"/>
      <c r="W240"/>
      <c r="X240"/>
      <c r="Y240"/>
      <c r="Z240"/>
      <c r="AA240"/>
      <c r="AB240"/>
      <c r="AC240"/>
    </row>
    <row r="241" spans="1:29">
      <c r="A241"/>
      <c r="B241"/>
      <c r="C241"/>
      <c r="D241"/>
      <c r="E241"/>
      <c r="F241"/>
      <c r="G241"/>
      <c r="H241"/>
      <c r="I241"/>
      <c r="J241"/>
      <c r="K241"/>
      <c r="L241"/>
      <c r="M241"/>
      <c r="N241"/>
      <c r="O241"/>
      <c r="P241"/>
      <c r="Q241"/>
      <c r="R241"/>
      <c r="S241"/>
      <c r="T241"/>
      <c r="U241"/>
      <c r="V241"/>
      <c r="W241"/>
      <c r="X241"/>
      <c r="Y241"/>
      <c r="Z241"/>
      <c r="AA241"/>
      <c r="AB241"/>
      <c r="AC241"/>
    </row>
    <row r="242" spans="1:29">
      <c r="A242"/>
      <c r="B242"/>
      <c r="C242"/>
      <c r="D242"/>
      <c r="E242"/>
      <c r="F242"/>
      <c r="G242"/>
      <c r="H242"/>
      <c r="I242"/>
      <c r="J242"/>
      <c r="K242"/>
      <c r="L242"/>
      <c r="M242"/>
      <c r="N242"/>
      <c r="O242"/>
      <c r="P242"/>
      <c r="Q242"/>
      <c r="R242"/>
      <c r="S242"/>
      <c r="T242"/>
      <c r="U242"/>
      <c r="V242"/>
      <c r="W242"/>
      <c r="X242"/>
      <c r="Y242"/>
      <c r="Z242"/>
      <c r="AA242"/>
      <c r="AB242"/>
      <c r="AC242"/>
    </row>
    <row r="243" spans="1:29">
      <c r="A243"/>
      <c r="B243"/>
      <c r="C243"/>
      <c r="D243"/>
      <c r="E243"/>
      <c r="F243"/>
      <c r="G243"/>
      <c r="H243"/>
      <c r="I243"/>
      <c r="J243"/>
      <c r="K243"/>
      <c r="L243"/>
      <c r="M243"/>
      <c r="N243"/>
      <c r="O243"/>
      <c r="P243"/>
      <c r="Q243"/>
      <c r="R243"/>
      <c r="S243"/>
      <c r="T243"/>
      <c r="U243"/>
      <c r="V243"/>
      <c r="W243"/>
      <c r="X243"/>
      <c r="Y243"/>
      <c r="Z243"/>
      <c r="AA243"/>
      <c r="AB243"/>
      <c r="AC243"/>
    </row>
    <row r="244" spans="1:29">
      <c r="A244"/>
      <c r="B244"/>
      <c r="C244"/>
      <c r="D244"/>
      <c r="E244"/>
      <c r="F244"/>
      <c r="G244"/>
      <c r="H244"/>
      <c r="I244"/>
      <c r="J244"/>
      <c r="K244"/>
      <c r="L244"/>
      <c r="M244"/>
      <c r="N244"/>
      <c r="O244"/>
      <c r="P244"/>
      <c r="Q244"/>
      <c r="R244"/>
      <c r="S244"/>
      <c r="T244"/>
      <c r="U244"/>
      <c r="V244"/>
      <c r="W244"/>
      <c r="X244"/>
      <c r="Y244"/>
      <c r="Z244"/>
      <c r="AA244"/>
      <c r="AB244"/>
      <c r="AC244"/>
    </row>
    <row r="245" spans="1:29">
      <c r="A245"/>
      <c r="B245"/>
      <c r="C245"/>
      <c r="D245"/>
      <c r="E245"/>
      <c r="F245"/>
      <c r="G245"/>
      <c r="H245"/>
      <c r="I245"/>
      <c r="J245"/>
      <c r="K245"/>
      <c r="L245"/>
      <c r="M245"/>
      <c r="N245"/>
      <c r="O245"/>
      <c r="P245"/>
      <c r="Q245"/>
      <c r="R245"/>
      <c r="S245"/>
      <c r="T245"/>
      <c r="U245"/>
      <c r="V245"/>
      <c r="W245"/>
      <c r="X245"/>
      <c r="Y245"/>
      <c r="Z245"/>
      <c r="AA245"/>
      <c r="AB245"/>
      <c r="AC245"/>
    </row>
    <row r="246" spans="1:29">
      <c r="A246"/>
      <c r="B246"/>
      <c r="C246"/>
      <c r="D246"/>
      <c r="E246"/>
      <c r="F246"/>
      <c r="G246"/>
      <c r="H246"/>
      <c r="I246"/>
      <c r="J246"/>
      <c r="K246"/>
      <c r="L246"/>
      <c r="M246"/>
      <c r="N246"/>
      <c r="O246"/>
      <c r="P246"/>
      <c r="Q246"/>
      <c r="R246"/>
      <c r="S246"/>
      <c r="T246"/>
      <c r="U246"/>
      <c r="V246"/>
      <c r="W246"/>
      <c r="X246"/>
      <c r="Y246"/>
      <c r="Z246"/>
      <c r="AA246"/>
      <c r="AB246"/>
      <c r="AC246"/>
    </row>
    <row r="247" spans="1:29">
      <c r="A247"/>
      <c r="B247"/>
      <c r="C247"/>
      <c r="D247"/>
      <c r="E247"/>
      <c r="F247"/>
      <c r="G247"/>
      <c r="H247"/>
      <c r="I247"/>
      <c r="J247"/>
      <c r="K247"/>
      <c r="L247"/>
      <c r="M247"/>
      <c r="N247"/>
      <c r="O247"/>
      <c r="P247"/>
      <c r="Q247"/>
      <c r="R247"/>
      <c r="S247"/>
      <c r="T247"/>
      <c r="U247"/>
      <c r="V247"/>
      <c r="W247"/>
      <c r="X247"/>
      <c r="Y247"/>
      <c r="Z247"/>
      <c r="AA247"/>
      <c r="AB247"/>
      <c r="AC247"/>
    </row>
    <row r="248" spans="1:29">
      <c r="A248"/>
      <c r="B248"/>
      <c r="C248"/>
      <c r="D248"/>
      <c r="E248"/>
      <c r="F248"/>
      <c r="G248"/>
      <c r="H248"/>
      <c r="I248"/>
      <c r="J248"/>
      <c r="K248"/>
      <c r="L248"/>
      <c r="M248"/>
      <c r="N248"/>
      <c r="O248"/>
      <c r="P248"/>
      <c r="Q248"/>
      <c r="R248"/>
      <c r="S248"/>
      <c r="T248"/>
      <c r="U248"/>
      <c r="V248"/>
      <c r="W248"/>
      <c r="X248"/>
      <c r="Y248"/>
      <c r="Z248"/>
      <c r="AA248"/>
      <c r="AB248"/>
      <c r="AC248"/>
    </row>
    <row r="249" spans="1:29">
      <c r="A249"/>
      <c r="B249"/>
      <c r="C249"/>
      <c r="D249"/>
      <c r="E249"/>
      <c r="F249"/>
      <c r="G249"/>
      <c r="H249"/>
      <c r="I249"/>
      <c r="J249"/>
      <c r="K249"/>
      <c r="L249"/>
      <c r="M249"/>
      <c r="N249"/>
      <c r="O249"/>
      <c r="P249"/>
      <c r="Q249"/>
      <c r="R249"/>
      <c r="S249"/>
      <c r="T249"/>
      <c r="U249"/>
      <c r="V249"/>
      <c r="W249"/>
      <c r="X249"/>
      <c r="Y249"/>
      <c r="Z249"/>
      <c r="AA249"/>
      <c r="AB249"/>
      <c r="AC249"/>
    </row>
    <row r="250" spans="1:29">
      <c r="A250"/>
      <c r="B250"/>
      <c r="C250"/>
      <c r="D250"/>
      <c r="E250"/>
      <c r="F250"/>
      <c r="G250"/>
      <c r="H250"/>
      <c r="I250"/>
      <c r="J250"/>
      <c r="K250"/>
      <c r="L250"/>
      <c r="M250"/>
      <c r="N250"/>
      <c r="O250"/>
      <c r="P250"/>
      <c r="Q250"/>
      <c r="R250"/>
      <c r="S250"/>
      <c r="T250"/>
      <c r="U250"/>
      <c r="V250"/>
      <c r="W250"/>
      <c r="X250"/>
      <c r="Y250"/>
      <c r="Z250"/>
      <c r="AA250"/>
      <c r="AB250"/>
      <c r="AC250"/>
    </row>
    <row r="251" spans="1:29">
      <c r="A251"/>
      <c r="B251"/>
      <c r="C251"/>
      <c r="D251"/>
      <c r="E251"/>
      <c r="F251"/>
      <c r="G251"/>
      <c r="H251"/>
      <c r="I251"/>
      <c r="J251"/>
      <c r="K251"/>
      <c r="L251"/>
      <c r="M251"/>
      <c r="N251"/>
      <c r="O251"/>
      <c r="P251"/>
      <c r="Q251"/>
      <c r="R251"/>
      <c r="S251"/>
      <c r="T251"/>
      <c r="U251"/>
      <c r="V251"/>
      <c r="W251"/>
      <c r="X251"/>
      <c r="Y251"/>
      <c r="Z251"/>
      <c r="AA251"/>
      <c r="AB251"/>
      <c r="AC251"/>
    </row>
    <row r="252" spans="1:29">
      <c r="A252"/>
      <c r="B252"/>
      <c r="C252"/>
      <c r="D252"/>
      <c r="E252"/>
      <c r="F252"/>
      <c r="G252"/>
      <c r="H252"/>
      <c r="I252"/>
      <c r="J252"/>
      <c r="K252"/>
      <c r="L252"/>
      <c r="M252"/>
      <c r="N252"/>
      <c r="O252"/>
      <c r="P252"/>
      <c r="Q252"/>
      <c r="R252"/>
      <c r="S252"/>
      <c r="T252"/>
      <c r="U252"/>
      <c r="V252"/>
      <c r="W252"/>
      <c r="X252"/>
      <c r="Y252"/>
      <c r="Z252"/>
      <c r="AA252"/>
      <c r="AB252"/>
      <c r="AC252"/>
    </row>
    <row r="253" spans="1:29">
      <c r="A253"/>
      <c r="B253"/>
      <c r="C253"/>
      <c r="D253"/>
      <c r="E253"/>
      <c r="F253"/>
      <c r="G253"/>
      <c r="H253"/>
      <c r="I253"/>
      <c r="J253"/>
      <c r="K253"/>
      <c r="L253"/>
      <c r="M253"/>
      <c r="N253"/>
      <c r="O253"/>
      <c r="P253"/>
      <c r="Q253"/>
      <c r="R253"/>
      <c r="S253"/>
      <c r="T253"/>
      <c r="U253"/>
      <c r="V253"/>
      <c r="W253"/>
      <c r="X253"/>
      <c r="Y253"/>
      <c r="Z253"/>
      <c r="AA253"/>
      <c r="AB253"/>
      <c r="AC253"/>
    </row>
    <row r="254" spans="1:29">
      <c r="A254"/>
      <c r="B254"/>
      <c r="C254"/>
      <c r="D254"/>
      <c r="E254"/>
      <c r="F254"/>
      <c r="G254"/>
      <c r="H254"/>
      <c r="I254"/>
      <c r="J254"/>
      <c r="K254"/>
      <c r="L254"/>
      <c r="M254"/>
      <c r="N254"/>
      <c r="O254"/>
      <c r="P254"/>
      <c r="Q254"/>
      <c r="R254"/>
      <c r="S254"/>
      <c r="T254"/>
      <c r="U254"/>
      <c r="V254"/>
      <c r="W254"/>
      <c r="X254"/>
      <c r="Y254"/>
      <c r="Z254"/>
      <c r="AA254"/>
      <c r="AB254"/>
      <c r="AC254"/>
    </row>
    <row r="255" spans="1:29">
      <c r="A255"/>
      <c r="B255"/>
      <c r="C255"/>
      <c r="D255"/>
      <c r="E255"/>
      <c r="F255"/>
      <c r="G255"/>
      <c r="H255"/>
      <c r="I255"/>
      <c r="J255"/>
      <c r="K255"/>
      <c r="L255"/>
      <c r="M255"/>
      <c r="N255"/>
      <c r="O255"/>
      <c r="P255"/>
      <c r="Q255"/>
      <c r="R255"/>
      <c r="S255"/>
      <c r="T255"/>
      <c r="U255"/>
      <c r="V255"/>
      <c r="W255"/>
      <c r="X255"/>
      <c r="Y255"/>
      <c r="Z255"/>
      <c r="AA255"/>
      <c r="AB255"/>
      <c r="AC255"/>
    </row>
    <row r="256" spans="1:29">
      <c r="A256"/>
      <c r="B256"/>
      <c r="C256"/>
      <c r="D256"/>
      <c r="E256"/>
      <c r="F256"/>
      <c r="G256"/>
      <c r="H256"/>
      <c r="I256"/>
      <c r="J256"/>
      <c r="K256"/>
      <c r="L256"/>
      <c r="M256"/>
      <c r="N256"/>
      <c r="O256"/>
      <c r="P256"/>
      <c r="Q256"/>
      <c r="R256"/>
      <c r="S256"/>
      <c r="T256"/>
      <c r="U256"/>
      <c r="V256"/>
      <c r="W256"/>
      <c r="X256"/>
      <c r="Y256"/>
      <c r="Z256"/>
      <c r="AA256"/>
      <c r="AB256"/>
      <c r="AC256"/>
    </row>
    <row r="257" spans="1:29">
      <c r="A257"/>
      <c r="B257"/>
      <c r="C257"/>
      <c r="D257"/>
      <c r="E257"/>
      <c r="F257"/>
      <c r="G257"/>
      <c r="H257"/>
      <c r="I257"/>
      <c r="J257"/>
      <c r="K257"/>
      <c r="L257"/>
      <c r="M257"/>
      <c r="N257"/>
      <c r="O257"/>
      <c r="P257"/>
      <c r="Q257"/>
      <c r="R257"/>
      <c r="S257"/>
      <c r="T257"/>
      <c r="U257"/>
      <c r="V257"/>
      <c r="W257"/>
      <c r="X257"/>
      <c r="Y257"/>
      <c r="Z257"/>
      <c r="AA257"/>
      <c r="AB257"/>
      <c r="AC257"/>
    </row>
    <row r="258" spans="1:29">
      <c r="A258"/>
      <c r="B258"/>
      <c r="C258"/>
      <c r="D258"/>
      <c r="E258"/>
      <c r="F258"/>
      <c r="G258"/>
      <c r="H258"/>
      <c r="I258"/>
      <c r="J258"/>
      <c r="K258"/>
      <c r="L258"/>
      <c r="M258"/>
      <c r="N258"/>
      <c r="O258"/>
      <c r="P258"/>
      <c r="Q258"/>
      <c r="R258"/>
      <c r="S258"/>
      <c r="T258"/>
      <c r="U258"/>
      <c r="V258"/>
      <c r="W258"/>
      <c r="X258"/>
      <c r="Y258"/>
      <c r="Z258"/>
      <c r="AA258"/>
      <c r="AB258"/>
      <c r="AC258"/>
    </row>
    <row r="259" spans="1:29">
      <c r="A259"/>
      <c r="B259"/>
      <c r="C259"/>
      <c r="D259"/>
      <c r="E259"/>
      <c r="F259"/>
      <c r="G259"/>
      <c r="H259"/>
      <c r="I259"/>
      <c r="J259"/>
      <c r="K259"/>
      <c r="L259"/>
      <c r="M259"/>
      <c r="N259"/>
      <c r="O259"/>
      <c r="P259"/>
      <c r="Q259"/>
      <c r="R259"/>
      <c r="S259"/>
      <c r="T259"/>
      <c r="U259"/>
      <c r="V259"/>
      <c r="W259"/>
      <c r="X259"/>
      <c r="Y259"/>
      <c r="Z259"/>
      <c r="AA259"/>
      <c r="AB259"/>
      <c r="AC259"/>
    </row>
    <row r="260" spans="1:29">
      <c r="A260"/>
      <c r="B260"/>
      <c r="C260"/>
      <c r="D260"/>
      <c r="E260"/>
      <c r="F260"/>
      <c r="G260"/>
      <c r="H260"/>
      <c r="I260"/>
      <c r="J260"/>
      <c r="K260"/>
      <c r="L260"/>
      <c r="M260"/>
      <c r="N260"/>
      <c r="O260"/>
      <c r="P260"/>
      <c r="Q260"/>
      <c r="R260"/>
      <c r="S260"/>
      <c r="T260"/>
      <c r="U260"/>
      <c r="V260"/>
      <c r="W260"/>
      <c r="X260"/>
      <c r="Y260"/>
      <c r="Z260"/>
      <c r="AA260"/>
      <c r="AB260"/>
      <c r="AC260"/>
    </row>
    <row r="261" spans="1:29">
      <c r="A261"/>
      <c r="B261"/>
      <c r="C261"/>
      <c r="D261"/>
      <c r="E261"/>
      <c r="F261"/>
      <c r="G261"/>
      <c r="H261"/>
      <c r="I261"/>
      <c r="J261"/>
      <c r="K261"/>
      <c r="L261"/>
      <c r="M261"/>
      <c r="N261"/>
      <c r="O261"/>
      <c r="P261"/>
      <c r="Q261"/>
      <c r="R261"/>
      <c r="S261"/>
      <c r="T261"/>
      <c r="U261"/>
      <c r="V261"/>
      <c r="W261"/>
      <c r="X261"/>
      <c r="Y261"/>
      <c r="Z261"/>
      <c r="AA261"/>
      <c r="AB261"/>
      <c r="AC261"/>
    </row>
    <row r="262" spans="1:29">
      <c r="A262"/>
      <c r="B262"/>
      <c r="C262"/>
      <c r="D262"/>
      <c r="E262"/>
      <c r="F262"/>
      <c r="G262"/>
      <c r="H262"/>
      <c r="I262"/>
      <c r="J262"/>
      <c r="K262"/>
      <c r="L262"/>
      <c r="M262"/>
      <c r="N262"/>
      <c r="O262"/>
      <c r="P262"/>
      <c r="Q262"/>
      <c r="R262"/>
      <c r="S262"/>
      <c r="T262"/>
      <c r="U262"/>
      <c r="V262"/>
      <c r="W262"/>
      <c r="X262"/>
      <c r="Y262"/>
      <c r="Z262"/>
      <c r="AA262"/>
      <c r="AB262"/>
      <c r="AC262"/>
    </row>
    <row r="263" spans="1:29">
      <c r="A263"/>
      <c r="B263"/>
      <c r="C263"/>
      <c r="D263"/>
      <c r="E263"/>
      <c r="F263"/>
      <c r="G263"/>
      <c r="H263"/>
      <c r="I263"/>
      <c r="J263"/>
      <c r="K263"/>
      <c r="L263"/>
      <c r="M263"/>
      <c r="N263"/>
      <c r="O263"/>
      <c r="P263"/>
      <c r="Q263"/>
      <c r="R263"/>
      <c r="S263"/>
      <c r="T263"/>
      <c r="U263"/>
      <c r="V263"/>
      <c r="W263"/>
      <c r="X263"/>
      <c r="Y263"/>
      <c r="Z263"/>
      <c r="AA263"/>
      <c r="AB263"/>
      <c r="AC263"/>
    </row>
    <row r="264" spans="1:29">
      <c r="A264"/>
      <c r="B264"/>
      <c r="C264"/>
      <c r="D264"/>
      <c r="E264"/>
      <c r="F264"/>
      <c r="G264"/>
      <c r="H264"/>
      <c r="I264"/>
      <c r="J264"/>
      <c r="K264"/>
      <c r="L264"/>
      <c r="M264"/>
      <c r="N264"/>
      <c r="O264"/>
      <c r="P264"/>
      <c r="Q264"/>
      <c r="R264"/>
      <c r="S264"/>
      <c r="T264"/>
      <c r="U264"/>
      <c r="V264"/>
      <c r="W264"/>
      <c r="X264"/>
      <c r="Y264"/>
      <c r="Z264"/>
      <c r="AA264"/>
      <c r="AB264"/>
      <c r="AC264"/>
    </row>
    <row r="265" spans="1:29">
      <c r="A265"/>
      <c r="B265"/>
      <c r="C265"/>
      <c r="D265"/>
      <c r="E265"/>
      <c r="F265"/>
      <c r="G265"/>
      <c r="H265"/>
      <c r="I265"/>
      <c r="J265"/>
      <c r="K265"/>
      <c r="L265"/>
      <c r="M265"/>
      <c r="N265"/>
      <c r="O265"/>
      <c r="P265"/>
      <c r="Q265"/>
      <c r="R265"/>
      <c r="S265"/>
      <c r="T265"/>
      <c r="U265"/>
      <c r="V265"/>
      <c r="W265"/>
      <c r="X265"/>
      <c r="Y265"/>
      <c r="Z265"/>
      <c r="AA265"/>
      <c r="AB265"/>
      <c r="AC265"/>
    </row>
    <row r="266" spans="1:29">
      <c r="A266"/>
      <c r="B266"/>
      <c r="C266"/>
      <c r="D266"/>
      <c r="E266"/>
      <c r="F266"/>
      <c r="G266"/>
      <c r="H266"/>
      <c r="I266"/>
      <c r="J266"/>
      <c r="K266"/>
      <c r="L266"/>
      <c r="M266"/>
      <c r="N266"/>
      <c r="O266"/>
      <c r="P266"/>
      <c r="Q266"/>
      <c r="R266"/>
      <c r="S266"/>
      <c r="T266"/>
      <c r="U266"/>
      <c r="V266"/>
      <c r="W266"/>
      <c r="X266"/>
      <c r="Y266"/>
      <c r="Z266"/>
      <c r="AA266"/>
      <c r="AB266"/>
      <c r="AC266"/>
    </row>
    <row r="267" spans="1:29">
      <c r="A267"/>
      <c r="B267"/>
      <c r="C267"/>
      <c r="D267"/>
      <c r="E267"/>
      <c r="F267"/>
      <c r="G267"/>
      <c r="H267"/>
      <c r="I267"/>
      <c r="J267"/>
      <c r="K267"/>
      <c r="L267"/>
      <c r="M267"/>
      <c r="N267"/>
      <c r="O267"/>
      <c r="P267"/>
      <c r="Q267"/>
      <c r="R267"/>
      <c r="S267"/>
      <c r="T267"/>
      <c r="U267"/>
      <c r="V267"/>
      <c r="W267"/>
      <c r="X267"/>
      <c r="Y267"/>
      <c r="Z267"/>
      <c r="AA267"/>
      <c r="AB267"/>
      <c r="AC267"/>
    </row>
    <row r="268" spans="1:29">
      <c r="A268"/>
      <c r="B268"/>
      <c r="C268"/>
      <c r="D268"/>
      <c r="E268"/>
      <c r="F268"/>
      <c r="G268"/>
      <c r="H268"/>
      <c r="I268"/>
      <c r="J268"/>
      <c r="K268"/>
      <c r="L268"/>
      <c r="M268"/>
      <c r="N268"/>
      <c r="O268"/>
      <c r="P268"/>
      <c r="Q268"/>
      <c r="R268"/>
      <c r="S268"/>
      <c r="T268"/>
      <c r="U268"/>
      <c r="V268"/>
      <c r="W268"/>
      <c r="X268"/>
      <c r="Y268"/>
      <c r="Z268"/>
      <c r="AA268"/>
      <c r="AB268"/>
      <c r="AC268"/>
    </row>
    <row r="269" spans="1:29">
      <c r="A269"/>
      <c r="B269"/>
      <c r="C269"/>
      <c r="D269"/>
      <c r="E269"/>
      <c r="F269"/>
      <c r="G269"/>
      <c r="H269"/>
      <c r="I269"/>
      <c r="J269"/>
      <c r="K269"/>
      <c r="L269"/>
      <c r="M269"/>
      <c r="N269"/>
      <c r="O269"/>
      <c r="P269"/>
      <c r="Q269"/>
      <c r="R269"/>
      <c r="S269"/>
      <c r="T269"/>
      <c r="U269"/>
      <c r="V269"/>
      <c r="W269"/>
      <c r="X269"/>
      <c r="Y269"/>
      <c r="Z269"/>
      <c r="AA269"/>
      <c r="AB269"/>
      <c r="AC269"/>
    </row>
    <row r="270" spans="1:29">
      <c r="A270"/>
      <c r="B270"/>
      <c r="C270"/>
      <c r="D270"/>
      <c r="E270"/>
      <c r="F270"/>
      <c r="G270"/>
      <c r="H270"/>
      <c r="I270"/>
      <c r="J270"/>
      <c r="K270"/>
      <c r="L270"/>
      <c r="M270"/>
      <c r="N270"/>
      <c r="O270"/>
      <c r="P270"/>
      <c r="Q270"/>
      <c r="R270"/>
      <c r="S270"/>
      <c r="T270"/>
      <c r="U270"/>
      <c r="V270"/>
      <c r="W270"/>
      <c r="X270"/>
      <c r="Y270"/>
      <c r="Z270"/>
      <c r="AA270"/>
      <c r="AB270"/>
      <c r="AC270"/>
    </row>
    <row r="271" spans="1:29">
      <c r="A271"/>
      <c r="B271"/>
      <c r="C271"/>
      <c r="D271"/>
      <c r="E271"/>
      <c r="F271"/>
      <c r="G271"/>
      <c r="H271"/>
      <c r="I271"/>
      <c r="J271"/>
      <c r="K271"/>
      <c r="L271"/>
      <c r="M271"/>
      <c r="N271"/>
      <c r="O271"/>
      <c r="P271"/>
      <c r="Q271"/>
      <c r="R271"/>
      <c r="S271"/>
      <c r="T271"/>
      <c r="U271"/>
      <c r="V271"/>
      <c r="W271"/>
      <c r="X271"/>
      <c r="Y271"/>
      <c r="Z271"/>
      <c r="AA271"/>
      <c r="AB271"/>
      <c r="AC271"/>
    </row>
    <row r="272" spans="1:29">
      <c r="A272"/>
      <c r="B272"/>
      <c r="C272"/>
      <c r="D272"/>
      <c r="E272"/>
      <c r="F272"/>
      <c r="G272"/>
      <c r="H272"/>
      <c r="I272"/>
      <c r="J272"/>
      <c r="K272"/>
      <c r="L272"/>
      <c r="M272"/>
      <c r="N272"/>
      <c r="O272"/>
      <c r="P272"/>
      <c r="Q272"/>
      <c r="R272"/>
      <c r="S272"/>
      <c r="T272"/>
      <c r="U272"/>
      <c r="V272"/>
      <c r="W272"/>
      <c r="X272"/>
      <c r="Y272"/>
      <c r="Z272"/>
      <c r="AA272"/>
      <c r="AB272"/>
      <c r="AC272"/>
    </row>
    <row r="273" spans="1:29">
      <c r="A273"/>
      <c r="B273"/>
      <c r="C273"/>
      <c r="D273"/>
      <c r="E273"/>
      <c r="F273"/>
      <c r="G273"/>
      <c r="H273"/>
      <c r="I273"/>
      <c r="J273"/>
      <c r="K273"/>
      <c r="L273"/>
      <c r="M273"/>
      <c r="N273"/>
      <c r="O273"/>
      <c r="P273"/>
      <c r="Q273"/>
      <c r="R273"/>
      <c r="S273"/>
      <c r="T273"/>
      <c r="U273"/>
      <c r="V273"/>
      <c r="W273"/>
      <c r="X273"/>
      <c r="Y273"/>
      <c r="Z273"/>
      <c r="AA273"/>
      <c r="AB273"/>
      <c r="AC273"/>
    </row>
    <row r="274" spans="1:29">
      <c r="A274"/>
      <c r="B274"/>
      <c r="C274"/>
      <c r="D274"/>
      <c r="E274"/>
      <c r="F274"/>
      <c r="G274"/>
      <c r="H274"/>
      <c r="I274"/>
      <c r="J274"/>
      <c r="K274"/>
      <c r="L274"/>
      <c r="M274"/>
      <c r="N274"/>
      <c r="O274"/>
      <c r="P274"/>
      <c r="Q274"/>
      <c r="R274"/>
      <c r="S274"/>
      <c r="T274"/>
      <c r="U274"/>
      <c r="V274"/>
      <c r="W274"/>
      <c r="X274"/>
      <c r="Y274"/>
      <c r="Z274"/>
      <c r="AA274"/>
      <c r="AB274"/>
      <c r="AC274"/>
    </row>
    <row r="275" spans="1:29">
      <c r="A275"/>
      <c r="B275"/>
      <c r="C275"/>
      <c r="D275"/>
      <c r="E275"/>
      <c r="F275"/>
      <c r="G275"/>
      <c r="H275"/>
      <c r="I275"/>
      <c r="J275"/>
      <c r="K275"/>
      <c r="L275"/>
      <c r="M275"/>
      <c r="N275"/>
      <c r="O275"/>
      <c r="P275"/>
      <c r="Q275"/>
      <c r="R275"/>
      <c r="S275"/>
      <c r="T275"/>
      <c r="U275"/>
      <c r="V275"/>
      <c r="W275"/>
      <c r="X275"/>
      <c r="Y275"/>
      <c r="Z275"/>
      <c r="AA275"/>
      <c r="AB275"/>
      <c r="AC275"/>
    </row>
    <row r="276" spans="1:29">
      <c r="A276"/>
      <c r="B276"/>
      <c r="C276"/>
      <c r="D276"/>
      <c r="E276"/>
      <c r="F276"/>
      <c r="G276"/>
      <c r="H276"/>
      <c r="I276"/>
      <c r="J276"/>
      <c r="K276"/>
      <c r="L276"/>
      <c r="M276"/>
      <c r="N276"/>
      <c r="O276"/>
      <c r="P276"/>
      <c r="Q276"/>
      <c r="R276"/>
      <c r="S276"/>
      <c r="T276"/>
      <c r="U276"/>
      <c r="V276"/>
      <c r="W276"/>
      <c r="X276"/>
      <c r="Y276"/>
      <c r="Z276"/>
      <c r="AA276"/>
      <c r="AB276"/>
      <c r="AC276"/>
    </row>
    <row r="277" spans="1:29">
      <c r="A277"/>
      <c r="B277"/>
      <c r="C277"/>
      <c r="D277"/>
      <c r="E277"/>
      <c r="F277"/>
      <c r="G277"/>
      <c r="H277"/>
      <c r="I277"/>
      <c r="J277"/>
      <c r="K277"/>
      <c r="L277"/>
      <c r="M277"/>
      <c r="N277"/>
      <c r="O277"/>
      <c r="P277"/>
      <c r="Q277"/>
      <c r="R277"/>
      <c r="S277"/>
      <c r="T277"/>
      <c r="U277"/>
      <c r="V277"/>
      <c r="W277"/>
      <c r="X277"/>
      <c r="Y277"/>
      <c r="Z277"/>
      <c r="AA277"/>
      <c r="AB277"/>
      <c r="AC277"/>
    </row>
    <row r="278" spans="1:29">
      <c r="A278"/>
      <c r="B278"/>
      <c r="C278"/>
      <c r="D278"/>
      <c r="E278"/>
      <c r="F278"/>
      <c r="G278"/>
      <c r="H278"/>
      <c r="I278"/>
      <c r="J278"/>
      <c r="K278"/>
      <c r="L278"/>
      <c r="M278"/>
      <c r="N278"/>
      <c r="O278"/>
      <c r="P278"/>
      <c r="Q278"/>
      <c r="R278"/>
      <c r="S278"/>
      <c r="T278"/>
      <c r="U278"/>
      <c r="V278"/>
      <c r="W278"/>
      <c r="X278"/>
      <c r="Y278"/>
      <c r="Z278"/>
      <c r="AA278"/>
      <c r="AB278"/>
      <c r="AC278"/>
    </row>
    <row r="279" spans="1:29">
      <c r="A279"/>
      <c r="B279"/>
      <c r="C279"/>
      <c r="D279"/>
      <c r="E279"/>
      <c r="F279"/>
      <c r="G279"/>
      <c r="H279"/>
      <c r="I279"/>
      <c r="J279"/>
      <c r="K279"/>
      <c r="L279"/>
      <c r="M279"/>
      <c r="N279"/>
      <c r="O279"/>
      <c r="P279"/>
      <c r="Q279"/>
      <c r="R279"/>
      <c r="S279"/>
      <c r="T279"/>
      <c r="U279"/>
      <c r="V279"/>
      <c r="W279"/>
      <c r="X279"/>
      <c r="Y279"/>
      <c r="Z279"/>
      <c r="AA279"/>
      <c r="AB279"/>
      <c r="AC279"/>
    </row>
    <row r="280" spans="1:29">
      <c r="A280"/>
      <c r="B280"/>
      <c r="C280"/>
      <c r="D280"/>
      <c r="E280"/>
      <c r="F280"/>
      <c r="G280"/>
      <c r="H280"/>
      <c r="I280"/>
      <c r="J280"/>
      <c r="K280"/>
      <c r="L280"/>
      <c r="M280"/>
      <c r="N280"/>
      <c r="O280"/>
      <c r="P280"/>
      <c r="Q280"/>
      <c r="R280"/>
      <c r="S280"/>
      <c r="T280"/>
      <c r="U280"/>
      <c r="V280"/>
      <c r="W280"/>
      <c r="X280"/>
      <c r="Y280"/>
      <c r="Z280"/>
      <c r="AA280"/>
      <c r="AB280"/>
      <c r="AC280"/>
    </row>
    <row r="281" spans="1:29">
      <c r="A281"/>
      <c r="B281"/>
      <c r="C281"/>
      <c r="D281"/>
      <c r="E281"/>
      <c r="F281"/>
      <c r="G281"/>
      <c r="H281"/>
      <c r="I281"/>
      <c r="J281"/>
      <c r="K281"/>
      <c r="L281"/>
      <c r="M281"/>
      <c r="N281"/>
      <c r="O281"/>
      <c r="P281"/>
      <c r="Q281"/>
      <c r="R281"/>
      <c r="S281"/>
      <c r="T281"/>
      <c r="U281"/>
      <c r="V281"/>
      <c r="W281"/>
      <c r="X281"/>
      <c r="Y281"/>
      <c r="Z281"/>
      <c r="AA281"/>
      <c r="AB281"/>
      <c r="AC281"/>
    </row>
    <row r="282" spans="1:29">
      <c r="A282"/>
      <c r="B282"/>
      <c r="C282"/>
      <c r="D282"/>
      <c r="E282"/>
      <c r="F282"/>
      <c r="G282"/>
      <c r="H282"/>
      <c r="I282"/>
      <c r="J282"/>
      <c r="K282"/>
      <c r="L282"/>
      <c r="M282"/>
      <c r="N282"/>
      <c r="O282"/>
      <c r="P282"/>
      <c r="Q282"/>
      <c r="R282"/>
      <c r="S282"/>
      <c r="T282"/>
      <c r="U282"/>
      <c r="V282"/>
      <c r="W282"/>
      <c r="X282"/>
      <c r="Y282"/>
      <c r="Z282"/>
      <c r="AA282"/>
      <c r="AB282"/>
      <c r="AC282"/>
    </row>
    <row r="283" spans="1:29">
      <c r="A283"/>
      <c r="B283"/>
      <c r="C283"/>
      <c r="D283"/>
      <c r="E283"/>
      <c r="F283"/>
      <c r="G283"/>
      <c r="H283"/>
      <c r="I283"/>
      <c r="J283"/>
      <c r="K283"/>
      <c r="L283"/>
      <c r="M283"/>
      <c r="N283"/>
      <c r="O283"/>
      <c r="P283"/>
      <c r="Q283"/>
      <c r="R283"/>
      <c r="S283"/>
      <c r="T283"/>
      <c r="U283"/>
      <c r="V283"/>
      <c r="W283"/>
      <c r="X283"/>
      <c r="Y283"/>
      <c r="Z283"/>
      <c r="AA283"/>
      <c r="AB283"/>
      <c r="AC283"/>
    </row>
    <row r="284" spans="1:29">
      <c r="A284"/>
      <c r="B284"/>
      <c r="C284"/>
      <c r="D284"/>
      <c r="E284"/>
      <c r="F284"/>
      <c r="G284"/>
      <c r="H284"/>
      <c r="I284"/>
      <c r="J284"/>
      <c r="K284"/>
      <c r="L284"/>
      <c r="M284"/>
      <c r="N284"/>
      <c r="O284"/>
      <c r="P284"/>
      <c r="Q284"/>
      <c r="R284"/>
      <c r="S284"/>
      <c r="T284"/>
      <c r="U284"/>
      <c r="V284"/>
      <c r="W284"/>
      <c r="X284"/>
      <c r="Y284"/>
      <c r="Z284"/>
      <c r="AA284"/>
      <c r="AB284"/>
      <c r="AC284"/>
    </row>
    <row r="285" spans="1:29">
      <c r="A285"/>
      <c r="B285"/>
      <c r="C285"/>
      <c r="D285"/>
      <c r="E285"/>
      <c r="F285"/>
      <c r="G285"/>
      <c r="H285"/>
      <c r="I285"/>
      <c r="J285"/>
      <c r="K285"/>
      <c r="L285"/>
      <c r="M285"/>
      <c r="N285"/>
      <c r="O285"/>
      <c r="P285"/>
      <c r="Q285"/>
      <c r="R285"/>
      <c r="S285"/>
      <c r="T285"/>
      <c r="U285"/>
      <c r="V285"/>
      <c r="W285"/>
      <c r="X285"/>
      <c r="Y285"/>
      <c r="Z285"/>
      <c r="AA285"/>
      <c r="AB285"/>
      <c r="AC285"/>
    </row>
    <row r="286" spans="1:29">
      <c r="A286"/>
      <c r="B286"/>
      <c r="C286"/>
      <c r="D286"/>
      <c r="E286"/>
      <c r="F286"/>
      <c r="G286"/>
      <c r="H286"/>
      <c r="I286"/>
      <c r="J286"/>
      <c r="K286"/>
      <c r="L286"/>
      <c r="M286"/>
      <c r="N286"/>
      <c r="O286"/>
      <c r="P286"/>
      <c r="Q286"/>
      <c r="R286"/>
      <c r="S286"/>
      <c r="T286"/>
      <c r="U286"/>
      <c r="V286"/>
      <c r="W286"/>
      <c r="X286"/>
      <c r="Y286"/>
      <c r="Z286"/>
      <c r="AA286"/>
      <c r="AB286"/>
      <c r="AC286"/>
    </row>
    <row r="287" spans="1:29">
      <c r="A287"/>
      <c r="B287"/>
      <c r="C287"/>
      <c r="D287"/>
      <c r="E287"/>
      <c r="F287"/>
      <c r="G287"/>
      <c r="H287"/>
      <c r="I287"/>
      <c r="J287"/>
      <c r="K287"/>
      <c r="L287"/>
      <c r="M287"/>
      <c r="N287"/>
      <c r="O287"/>
      <c r="P287"/>
      <c r="Q287"/>
      <c r="R287"/>
      <c r="S287"/>
      <c r="T287"/>
      <c r="U287"/>
      <c r="V287"/>
      <c r="W287"/>
      <c r="X287"/>
      <c r="Y287"/>
      <c r="Z287"/>
      <c r="AA287"/>
      <c r="AB287"/>
      <c r="AC287"/>
    </row>
    <row r="288" spans="1:29">
      <c r="A288"/>
      <c r="B288"/>
      <c r="C288"/>
      <c r="D288"/>
      <c r="E288"/>
      <c r="F288"/>
      <c r="G288"/>
      <c r="H288"/>
      <c r="I288"/>
      <c r="J288"/>
      <c r="K288"/>
      <c r="L288"/>
      <c r="M288"/>
      <c r="N288"/>
      <c r="O288"/>
      <c r="P288"/>
      <c r="Q288"/>
      <c r="R288"/>
      <c r="S288"/>
      <c r="T288"/>
      <c r="U288"/>
      <c r="V288"/>
      <c r="W288"/>
      <c r="X288"/>
      <c r="Y288"/>
      <c r="Z288"/>
      <c r="AA288"/>
      <c r="AB288"/>
      <c r="AC288"/>
    </row>
    <row r="289" spans="1:29">
      <c r="A289"/>
      <c r="B289"/>
      <c r="C289"/>
      <c r="D289"/>
      <c r="E289"/>
      <c r="F289"/>
      <c r="G289"/>
      <c r="H289"/>
      <c r="I289"/>
      <c r="J289"/>
      <c r="K289"/>
      <c r="L289"/>
      <c r="M289"/>
      <c r="N289"/>
      <c r="O289"/>
      <c r="P289"/>
      <c r="Q289"/>
      <c r="R289"/>
      <c r="S289"/>
      <c r="T289"/>
      <c r="U289"/>
      <c r="V289"/>
      <c r="W289"/>
      <c r="X289"/>
      <c r="Y289"/>
      <c r="Z289"/>
      <c r="AA289"/>
      <c r="AB289"/>
      <c r="AC289"/>
    </row>
    <row r="290" spans="1:29">
      <c r="A290"/>
      <c r="B290"/>
      <c r="C290"/>
      <c r="D290"/>
      <c r="E290"/>
      <c r="F290"/>
      <c r="G290"/>
      <c r="H290"/>
      <c r="I290"/>
      <c r="J290"/>
      <c r="K290"/>
      <c r="L290"/>
      <c r="M290"/>
      <c r="N290"/>
      <c r="O290"/>
      <c r="P290"/>
      <c r="Q290"/>
      <c r="R290"/>
      <c r="S290"/>
      <c r="T290"/>
      <c r="U290"/>
      <c r="V290"/>
      <c r="W290"/>
      <c r="X290"/>
      <c r="Y290"/>
      <c r="Z290"/>
      <c r="AA290"/>
      <c r="AB290"/>
      <c r="AC290"/>
    </row>
    <row r="291" spans="1:29">
      <c r="A291"/>
      <c r="B291"/>
      <c r="C291"/>
      <c r="D291"/>
      <c r="E291"/>
      <c r="F291"/>
      <c r="G291"/>
      <c r="H291"/>
      <c r="I291"/>
      <c r="J291"/>
      <c r="K291"/>
      <c r="L291"/>
      <c r="M291"/>
      <c r="N291"/>
      <c r="O291"/>
      <c r="P291"/>
      <c r="Q291"/>
      <c r="R291"/>
      <c r="S291"/>
      <c r="T291"/>
      <c r="U291"/>
      <c r="V291"/>
      <c r="W291"/>
      <c r="X291"/>
      <c r="Y291"/>
      <c r="Z291"/>
      <c r="AA291"/>
      <c r="AB291"/>
      <c r="AC291"/>
    </row>
    <row r="292" spans="1:29">
      <c r="A292"/>
      <c r="B292"/>
      <c r="C292"/>
      <c r="D292"/>
      <c r="E292"/>
      <c r="F292"/>
      <c r="G292"/>
      <c r="H292"/>
      <c r="I292"/>
      <c r="J292"/>
      <c r="K292"/>
      <c r="L292"/>
      <c r="M292"/>
      <c r="N292"/>
      <c r="O292"/>
      <c r="P292"/>
      <c r="Q292"/>
      <c r="R292"/>
      <c r="S292"/>
      <c r="T292"/>
      <c r="U292"/>
      <c r="V292"/>
      <c r="W292"/>
      <c r="X292"/>
      <c r="Y292"/>
      <c r="Z292"/>
      <c r="AA292"/>
      <c r="AB292"/>
      <c r="AC292"/>
    </row>
    <row r="293" spans="1:29">
      <c r="A293"/>
      <c r="B293"/>
      <c r="C293"/>
      <c r="D293"/>
      <c r="E293"/>
      <c r="F293"/>
      <c r="G293"/>
      <c r="H293"/>
      <c r="I293"/>
      <c r="J293"/>
      <c r="K293"/>
      <c r="L293"/>
      <c r="M293"/>
      <c r="N293"/>
      <c r="O293"/>
      <c r="P293"/>
      <c r="Q293"/>
      <c r="R293"/>
      <c r="S293"/>
      <c r="T293"/>
      <c r="U293"/>
      <c r="V293"/>
      <c r="W293"/>
      <c r="X293"/>
      <c r="Y293"/>
      <c r="Z293"/>
      <c r="AA293"/>
      <c r="AB293"/>
      <c r="AC293"/>
    </row>
    <row r="294" spans="1:29">
      <c r="A294"/>
      <c r="B294"/>
      <c r="C294"/>
      <c r="D294"/>
      <c r="E294"/>
      <c r="F294"/>
      <c r="G294"/>
      <c r="H294"/>
      <c r="I294"/>
      <c r="J294"/>
      <c r="K294"/>
      <c r="L294"/>
      <c r="M294"/>
      <c r="N294"/>
      <c r="O294"/>
      <c r="P294"/>
      <c r="Q294"/>
      <c r="R294"/>
      <c r="S294"/>
      <c r="T294"/>
      <c r="U294"/>
      <c r="V294"/>
      <c r="W294"/>
      <c r="X294"/>
      <c r="Y294"/>
      <c r="Z294"/>
      <c r="AA294"/>
      <c r="AB294"/>
      <c r="AC294"/>
    </row>
    <row r="295" spans="1:29">
      <c r="A295"/>
      <c r="B295"/>
      <c r="C295"/>
      <c r="D295"/>
      <c r="E295"/>
      <c r="F295"/>
      <c r="G295"/>
      <c r="H295"/>
      <c r="I295"/>
      <c r="J295"/>
      <c r="K295"/>
      <c r="L295"/>
      <c r="M295"/>
      <c r="N295"/>
      <c r="O295"/>
      <c r="P295"/>
      <c r="Q295"/>
      <c r="R295"/>
      <c r="S295"/>
      <c r="T295"/>
      <c r="U295"/>
      <c r="V295"/>
      <c r="W295"/>
      <c r="X295"/>
      <c r="Y295"/>
      <c r="Z295"/>
      <c r="AA295"/>
      <c r="AB295"/>
      <c r="AC295"/>
    </row>
    <row r="296" spans="1:29">
      <c r="A296"/>
      <c r="B296"/>
      <c r="C296"/>
      <c r="D296"/>
      <c r="E296"/>
      <c r="F296"/>
      <c r="G296"/>
      <c r="H296"/>
      <c r="I296"/>
      <c r="J296"/>
      <c r="K296"/>
      <c r="L296"/>
      <c r="M296"/>
      <c r="N296"/>
      <c r="O296"/>
      <c r="P296"/>
      <c r="Q296"/>
      <c r="R296"/>
      <c r="S296"/>
      <c r="T296"/>
      <c r="U296"/>
      <c r="V296"/>
      <c r="W296"/>
      <c r="X296"/>
      <c r="Y296"/>
      <c r="Z296"/>
      <c r="AA296"/>
      <c r="AB296"/>
      <c r="AC296"/>
    </row>
    <row r="297" spans="1:29">
      <c r="A297"/>
      <c r="B297"/>
      <c r="C297"/>
      <c r="D297"/>
      <c r="E297"/>
      <c r="F297"/>
      <c r="G297"/>
      <c r="H297"/>
      <c r="I297"/>
      <c r="J297"/>
      <c r="K297"/>
      <c r="L297"/>
      <c r="M297"/>
      <c r="N297"/>
      <c r="O297"/>
      <c r="P297"/>
      <c r="Q297"/>
      <c r="R297"/>
      <c r="S297"/>
      <c r="T297"/>
      <c r="U297"/>
      <c r="V297"/>
      <c r="W297"/>
      <c r="X297"/>
      <c r="Y297"/>
      <c r="Z297"/>
      <c r="AA297"/>
      <c r="AB297"/>
      <c r="AC297"/>
    </row>
    <row r="298" spans="1:29">
      <c r="A298"/>
      <c r="B298"/>
      <c r="C298"/>
      <c r="D298"/>
      <c r="E298"/>
      <c r="F298"/>
      <c r="G298"/>
      <c r="H298"/>
      <c r="I298"/>
      <c r="J298"/>
      <c r="K298"/>
      <c r="L298"/>
      <c r="M298"/>
      <c r="N298"/>
      <c r="O298"/>
      <c r="P298"/>
      <c r="Q298"/>
      <c r="R298"/>
      <c r="S298"/>
      <c r="T298"/>
      <c r="U298"/>
      <c r="V298"/>
      <c r="W298"/>
      <c r="X298"/>
      <c r="Y298"/>
      <c r="Z298"/>
      <c r="AA298"/>
      <c r="AB298"/>
      <c r="AC298"/>
    </row>
    <row r="299" spans="1:29">
      <c r="A299"/>
      <c r="B299"/>
      <c r="C299"/>
      <c r="D299"/>
      <c r="E299"/>
      <c r="F299"/>
      <c r="G299"/>
      <c r="H299"/>
      <c r="I299"/>
      <c r="J299"/>
      <c r="K299"/>
      <c r="L299"/>
      <c r="M299"/>
      <c r="N299"/>
      <c r="O299"/>
      <c r="P299"/>
      <c r="Q299"/>
      <c r="R299"/>
      <c r="S299"/>
      <c r="T299"/>
      <c r="U299"/>
      <c r="V299"/>
      <c r="W299"/>
      <c r="X299"/>
      <c r="Y299"/>
      <c r="Z299"/>
      <c r="AA299"/>
      <c r="AB299"/>
      <c r="AC299"/>
    </row>
    <row r="300" spans="1:29">
      <c r="A300"/>
      <c r="B300"/>
      <c r="C300"/>
      <c r="D300"/>
      <c r="E300"/>
      <c r="F300"/>
      <c r="G300"/>
      <c r="H300"/>
      <c r="I300"/>
      <c r="J300"/>
      <c r="K300"/>
      <c r="L300"/>
      <c r="M300"/>
      <c r="N300"/>
      <c r="O300"/>
      <c r="P300"/>
      <c r="Q300"/>
      <c r="R300"/>
      <c r="S300"/>
      <c r="T300"/>
      <c r="U300"/>
      <c r="V300"/>
      <c r="W300"/>
      <c r="X300"/>
      <c r="Y300"/>
      <c r="Z300"/>
      <c r="AA300"/>
      <c r="AB300"/>
      <c r="AC300"/>
    </row>
    <row r="301" spans="1:29">
      <c r="A301"/>
      <c r="B301"/>
      <c r="C301"/>
      <c r="D301"/>
      <c r="E301"/>
      <c r="F301"/>
      <c r="G301"/>
      <c r="H301"/>
      <c r="I301"/>
      <c r="J301"/>
      <c r="K301"/>
      <c r="L301"/>
      <c r="M301"/>
      <c r="N301"/>
      <c r="O301"/>
      <c r="P301"/>
      <c r="Q301"/>
      <c r="R301"/>
      <c r="S301"/>
      <c r="T301"/>
      <c r="U301"/>
      <c r="V301"/>
      <c r="W301"/>
      <c r="X301"/>
      <c r="Y301"/>
      <c r="Z301"/>
      <c r="AA301"/>
      <c r="AB301"/>
      <c r="AC301"/>
    </row>
    <row r="302" spans="1:29">
      <c r="A302"/>
      <c r="B302"/>
      <c r="C302"/>
      <c r="D302"/>
      <c r="E302"/>
      <c r="F302"/>
      <c r="G302"/>
      <c r="H302"/>
      <c r="I302"/>
      <c r="J302"/>
      <c r="K302"/>
      <c r="L302"/>
      <c r="M302"/>
      <c r="N302"/>
      <c r="O302"/>
      <c r="P302"/>
      <c r="Q302"/>
      <c r="R302"/>
      <c r="S302"/>
      <c r="T302"/>
      <c r="U302"/>
      <c r="V302"/>
      <c r="W302"/>
      <c r="X302"/>
      <c r="Y302"/>
      <c r="Z302"/>
      <c r="AA302"/>
      <c r="AB302"/>
      <c r="AC302"/>
    </row>
    <row r="303" spans="1:29">
      <c r="A303"/>
      <c r="B303"/>
      <c r="C303"/>
      <c r="D303"/>
      <c r="E303"/>
      <c r="F303"/>
      <c r="G303"/>
      <c r="H303"/>
      <c r="I303"/>
      <c r="J303"/>
      <c r="K303"/>
      <c r="L303"/>
      <c r="M303"/>
      <c r="N303"/>
      <c r="O303"/>
      <c r="P303"/>
      <c r="Q303"/>
      <c r="R303"/>
      <c r="S303"/>
      <c r="T303"/>
      <c r="U303"/>
      <c r="V303"/>
      <c r="W303"/>
      <c r="X303"/>
      <c r="Y303"/>
      <c r="Z303"/>
      <c r="AA303"/>
      <c r="AB303"/>
      <c r="AC303"/>
    </row>
    <row r="304" spans="1:29">
      <c r="A304"/>
      <c r="B304"/>
      <c r="C304"/>
      <c r="D304"/>
      <c r="E304"/>
      <c r="F304"/>
      <c r="G304"/>
      <c r="H304"/>
      <c r="I304"/>
      <c r="J304"/>
      <c r="K304"/>
      <c r="L304"/>
      <c r="M304"/>
      <c r="N304"/>
      <c r="O304"/>
      <c r="P304"/>
      <c r="Q304"/>
      <c r="R304"/>
      <c r="S304"/>
      <c r="T304"/>
      <c r="U304"/>
      <c r="V304"/>
      <c r="W304"/>
      <c r="X304"/>
      <c r="Y304"/>
      <c r="Z304"/>
      <c r="AA304"/>
      <c r="AB304"/>
      <c r="AC304"/>
    </row>
    <row r="305" spans="1:29">
      <c r="A305"/>
      <c r="B305"/>
      <c r="C305"/>
      <c r="D305"/>
      <c r="E305"/>
      <c r="F305"/>
      <c r="G305"/>
      <c r="H305"/>
      <c r="I305"/>
      <c r="J305"/>
      <c r="K305"/>
      <c r="L305"/>
      <c r="M305"/>
      <c r="N305"/>
      <c r="O305"/>
      <c r="P305"/>
      <c r="Q305"/>
      <c r="R305"/>
      <c r="S305"/>
      <c r="T305"/>
      <c r="U305"/>
      <c r="V305"/>
      <c r="W305"/>
      <c r="X305"/>
      <c r="Y305"/>
      <c r="Z305"/>
      <c r="AA305"/>
      <c r="AB305"/>
      <c r="AC305"/>
    </row>
    <row r="306" spans="1:29">
      <c r="A306"/>
      <c r="B306"/>
      <c r="C306"/>
      <c r="D306"/>
      <c r="E306"/>
      <c r="F306"/>
      <c r="G306"/>
      <c r="H306"/>
      <c r="I306"/>
      <c r="J306"/>
      <c r="K306"/>
      <c r="L306"/>
      <c r="M306"/>
      <c r="N306"/>
      <c r="O306"/>
      <c r="P306"/>
      <c r="Q306"/>
      <c r="R306"/>
      <c r="S306"/>
      <c r="T306"/>
      <c r="U306"/>
      <c r="V306"/>
      <c r="W306"/>
      <c r="X306"/>
      <c r="Y306"/>
      <c r="Z306"/>
      <c r="AA306"/>
      <c r="AB306"/>
      <c r="AC306"/>
    </row>
    <row r="307" spans="1:29">
      <c r="A307"/>
      <c r="B307"/>
      <c r="C307"/>
      <c r="D307"/>
      <c r="E307"/>
      <c r="F307"/>
      <c r="G307"/>
      <c r="H307"/>
      <c r="I307"/>
      <c r="J307"/>
      <c r="K307"/>
      <c r="L307"/>
      <c r="M307"/>
      <c r="N307"/>
      <c r="O307"/>
      <c r="P307"/>
      <c r="Q307"/>
      <c r="R307"/>
      <c r="S307"/>
      <c r="T307"/>
      <c r="U307"/>
      <c r="V307"/>
      <c r="W307"/>
      <c r="X307"/>
      <c r="Y307"/>
      <c r="Z307"/>
      <c r="AA307"/>
      <c r="AB307"/>
      <c r="AC307"/>
    </row>
    <row r="308" spans="1:29">
      <c r="A308"/>
      <c r="B308"/>
      <c r="C308"/>
      <c r="D308"/>
      <c r="E308"/>
      <c r="F308"/>
      <c r="G308"/>
      <c r="H308"/>
      <c r="I308"/>
      <c r="J308"/>
      <c r="K308"/>
      <c r="L308"/>
      <c r="M308"/>
      <c r="N308"/>
      <c r="O308"/>
      <c r="P308"/>
      <c r="Q308"/>
      <c r="R308"/>
      <c r="S308"/>
      <c r="T308"/>
      <c r="U308"/>
      <c r="V308"/>
      <c r="W308"/>
      <c r="X308"/>
      <c r="Y308"/>
      <c r="Z308"/>
      <c r="AA308"/>
      <c r="AB308"/>
      <c r="AC308"/>
    </row>
    <row r="309" spans="1:29">
      <c r="A309"/>
      <c r="B309"/>
      <c r="C309"/>
      <c r="D309"/>
      <c r="E309"/>
      <c r="F309"/>
      <c r="G309"/>
      <c r="H309"/>
      <c r="I309"/>
      <c r="J309"/>
      <c r="K309"/>
      <c r="L309"/>
      <c r="M309"/>
      <c r="N309"/>
      <c r="O309"/>
      <c r="P309"/>
      <c r="Q309"/>
      <c r="R309"/>
      <c r="S309"/>
      <c r="T309"/>
      <c r="U309"/>
      <c r="V309"/>
      <c r="W309"/>
      <c r="X309"/>
      <c r="Y309"/>
      <c r="Z309"/>
      <c r="AA309"/>
      <c r="AB309"/>
      <c r="AC309"/>
    </row>
    <row r="310" spans="1:29">
      <c r="A310"/>
      <c r="B310"/>
      <c r="C310"/>
      <c r="D310"/>
      <c r="E310"/>
      <c r="F310"/>
      <c r="G310"/>
      <c r="H310"/>
      <c r="I310"/>
      <c r="J310"/>
      <c r="K310"/>
      <c r="L310"/>
      <c r="M310"/>
      <c r="N310"/>
      <c r="O310"/>
      <c r="P310"/>
      <c r="Q310"/>
      <c r="R310"/>
      <c r="S310"/>
      <c r="T310"/>
      <c r="U310"/>
      <c r="V310"/>
      <c r="W310"/>
      <c r="X310"/>
      <c r="Y310"/>
      <c r="Z310"/>
      <c r="AA310"/>
      <c r="AB310"/>
      <c r="AC310"/>
    </row>
    <row r="311" spans="1:29">
      <c r="A311"/>
      <c r="B311"/>
      <c r="C311"/>
      <c r="D311"/>
      <c r="E311"/>
      <c r="F311"/>
      <c r="G311"/>
      <c r="H311"/>
      <c r="I311"/>
      <c r="J311"/>
      <c r="K311"/>
      <c r="L311"/>
      <c r="M311"/>
      <c r="N311"/>
      <c r="O311"/>
      <c r="P311"/>
      <c r="Q311"/>
      <c r="R311"/>
      <c r="S311"/>
      <c r="T311"/>
      <c r="U311"/>
      <c r="V311"/>
      <c r="W311"/>
      <c r="X311"/>
      <c r="Y311"/>
      <c r="Z311"/>
      <c r="AA311"/>
      <c r="AB311"/>
      <c r="AC311"/>
    </row>
    <row r="312" spans="1:29">
      <c r="A312"/>
      <c r="B312"/>
      <c r="C312"/>
      <c r="D312"/>
      <c r="E312"/>
      <c r="F312"/>
      <c r="G312"/>
      <c r="H312"/>
      <c r="I312"/>
      <c r="J312"/>
      <c r="K312"/>
      <c r="L312"/>
      <c r="M312"/>
      <c r="N312"/>
      <c r="O312"/>
      <c r="P312"/>
      <c r="Q312"/>
      <c r="R312"/>
      <c r="S312"/>
      <c r="T312"/>
      <c r="U312"/>
      <c r="V312"/>
      <c r="W312"/>
      <c r="X312"/>
      <c r="Y312"/>
      <c r="Z312"/>
      <c r="AA312"/>
      <c r="AB312"/>
      <c r="AC312"/>
    </row>
    <row r="313" spans="1:29">
      <c r="A313"/>
      <c r="B313"/>
      <c r="C313"/>
      <c r="D313"/>
      <c r="E313"/>
      <c r="F313"/>
      <c r="G313"/>
      <c r="H313"/>
      <c r="I313"/>
      <c r="J313"/>
      <c r="K313"/>
      <c r="L313"/>
      <c r="M313"/>
      <c r="N313"/>
      <c r="O313"/>
      <c r="P313"/>
      <c r="Q313"/>
      <c r="R313"/>
      <c r="S313"/>
      <c r="T313"/>
      <c r="U313"/>
      <c r="V313"/>
      <c r="W313"/>
      <c r="X313"/>
      <c r="Y313"/>
      <c r="Z313"/>
      <c r="AA313"/>
      <c r="AB313"/>
      <c r="AC313"/>
    </row>
    <row r="314" spans="1:29">
      <c r="A314"/>
      <c r="B314"/>
      <c r="C314"/>
      <c r="D314"/>
      <c r="E314"/>
      <c r="F314"/>
      <c r="G314"/>
      <c r="H314"/>
      <c r="I314"/>
      <c r="J314"/>
      <c r="K314"/>
      <c r="L314"/>
      <c r="M314"/>
      <c r="N314"/>
      <c r="O314"/>
      <c r="P314"/>
      <c r="Q314"/>
      <c r="R314"/>
      <c r="S314"/>
      <c r="T314"/>
      <c r="U314"/>
      <c r="V314"/>
      <c r="W314"/>
      <c r="X314"/>
      <c r="Y314"/>
      <c r="Z314"/>
      <c r="AA314"/>
      <c r="AB314"/>
      <c r="AC314"/>
    </row>
    <row r="315" spans="1:29">
      <c r="A315"/>
      <c r="B315"/>
      <c r="C315"/>
      <c r="D315"/>
      <c r="E315"/>
      <c r="F315"/>
      <c r="G315"/>
      <c r="H315"/>
      <c r="I315"/>
      <c r="J315"/>
      <c r="K315"/>
      <c r="L315"/>
      <c r="M315"/>
      <c r="N315"/>
      <c r="O315"/>
      <c r="P315"/>
      <c r="Q315"/>
      <c r="R315"/>
      <c r="S315"/>
      <c r="T315"/>
      <c r="U315"/>
      <c r="V315"/>
      <c r="W315"/>
      <c r="X315"/>
      <c r="Y315"/>
      <c r="Z315"/>
      <c r="AA315"/>
      <c r="AB315"/>
      <c r="AC315"/>
    </row>
    <row r="316" spans="1:29">
      <c r="A316"/>
      <c r="B316"/>
      <c r="C316"/>
      <c r="D316"/>
      <c r="E316"/>
      <c r="F316"/>
      <c r="G316"/>
      <c r="H316"/>
      <c r="I316"/>
      <c r="J316"/>
      <c r="K316"/>
      <c r="L316"/>
      <c r="M316"/>
      <c r="N316"/>
      <c r="O316"/>
      <c r="P316"/>
      <c r="Q316"/>
      <c r="R316"/>
      <c r="S316"/>
      <c r="T316"/>
      <c r="U316"/>
      <c r="V316"/>
      <c r="W316"/>
      <c r="X316"/>
      <c r="Y316"/>
      <c r="Z316"/>
      <c r="AA316"/>
      <c r="AB316"/>
      <c r="AC316"/>
    </row>
    <row r="317" spans="1:29">
      <c r="A317"/>
      <c r="B317"/>
      <c r="C317"/>
      <c r="D317"/>
      <c r="E317"/>
      <c r="F317"/>
      <c r="G317"/>
      <c r="H317"/>
      <c r="I317"/>
      <c r="J317"/>
      <c r="K317"/>
      <c r="L317"/>
      <c r="M317"/>
      <c r="N317"/>
      <c r="O317"/>
      <c r="P317"/>
      <c r="Q317"/>
      <c r="R317"/>
      <c r="S317"/>
      <c r="T317"/>
      <c r="U317"/>
      <c r="V317"/>
      <c r="W317"/>
      <c r="X317"/>
      <c r="Y317"/>
      <c r="Z317"/>
      <c r="AA317"/>
      <c r="AB317"/>
      <c r="AC317"/>
    </row>
    <row r="318" spans="1:29">
      <c r="A318"/>
      <c r="B318"/>
      <c r="C318"/>
      <c r="D318"/>
      <c r="E318"/>
      <c r="F318"/>
      <c r="G318"/>
      <c r="H318"/>
      <c r="I318"/>
      <c r="J318"/>
      <c r="K318"/>
      <c r="L318"/>
      <c r="M318"/>
      <c r="N318"/>
      <c r="O318"/>
      <c r="P318"/>
      <c r="Q318"/>
      <c r="R318"/>
      <c r="S318"/>
      <c r="T318"/>
      <c r="U318"/>
      <c r="V318"/>
      <c r="W318"/>
      <c r="X318"/>
      <c r="Y318"/>
      <c r="Z318"/>
      <c r="AA318"/>
      <c r="AB318"/>
      <c r="AC318"/>
    </row>
    <row r="319" spans="1:29">
      <c r="A319"/>
      <c r="B319"/>
      <c r="C319"/>
      <c r="D319"/>
      <c r="E319"/>
      <c r="F319"/>
      <c r="G319"/>
      <c r="H319"/>
      <c r="I319"/>
      <c r="J319"/>
      <c r="K319"/>
      <c r="L319"/>
      <c r="M319"/>
      <c r="N319"/>
      <c r="O319"/>
      <c r="P319"/>
      <c r="Q319"/>
      <c r="R319"/>
      <c r="S319"/>
      <c r="T319"/>
      <c r="U319"/>
      <c r="V319"/>
      <c r="W319"/>
      <c r="X319"/>
      <c r="Y319"/>
      <c r="Z319"/>
      <c r="AA319"/>
      <c r="AB319"/>
      <c r="AC319"/>
    </row>
    <row r="320" spans="1:29">
      <c r="A320"/>
      <c r="B320"/>
      <c r="C320"/>
      <c r="D320"/>
      <c r="E320"/>
      <c r="F320"/>
      <c r="G320"/>
      <c r="H320"/>
      <c r="I320"/>
      <c r="J320"/>
      <c r="K320"/>
      <c r="L320"/>
      <c r="M320"/>
      <c r="N320"/>
      <c r="O320"/>
      <c r="P320"/>
      <c r="Q320"/>
      <c r="R320"/>
      <c r="S320"/>
      <c r="T320"/>
      <c r="U320"/>
      <c r="V320"/>
      <c r="W320"/>
      <c r="X320"/>
      <c r="Y320"/>
      <c r="Z320"/>
      <c r="AA320"/>
      <c r="AB320"/>
      <c r="AC320"/>
    </row>
    <row r="321" spans="1:29">
      <c r="A321"/>
      <c r="B321"/>
      <c r="C321"/>
      <c r="D321"/>
      <c r="E321"/>
      <c r="F321"/>
      <c r="G321"/>
      <c r="H321"/>
      <c r="I321"/>
      <c r="J321"/>
      <c r="K321"/>
      <c r="L321"/>
      <c r="M321"/>
      <c r="N321"/>
      <c r="O321"/>
      <c r="P321"/>
      <c r="Q321"/>
      <c r="R321"/>
      <c r="S321"/>
      <c r="T321"/>
      <c r="U321"/>
      <c r="V321"/>
      <c r="W321"/>
      <c r="X321"/>
      <c r="Y321"/>
      <c r="Z321"/>
      <c r="AA321"/>
      <c r="AB321"/>
      <c r="AC321"/>
    </row>
    <row r="322" spans="1:29">
      <c r="A322"/>
      <c r="B322"/>
      <c r="C322"/>
      <c r="D322"/>
      <c r="E322"/>
      <c r="F322"/>
      <c r="G322"/>
      <c r="H322"/>
      <c r="I322"/>
      <c r="J322"/>
      <c r="K322"/>
      <c r="L322"/>
      <c r="M322"/>
      <c r="N322"/>
      <c r="O322"/>
      <c r="P322"/>
      <c r="Q322"/>
      <c r="R322"/>
      <c r="S322"/>
      <c r="T322"/>
      <c r="U322"/>
      <c r="V322"/>
      <c r="W322"/>
      <c r="X322"/>
      <c r="Y322"/>
      <c r="Z322"/>
      <c r="AA322"/>
      <c r="AB322"/>
      <c r="AC322"/>
    </row>
    <row r="323" spans="1:29">
      <c r="A323"/>
      <c r="B323"/>
      <c r="C323"/>
      <c r="D323"/>
      <c r="E323"/>
      <c r="F323"/>
      <c r="G323"/>
      <c r="H323"/>
      <c r="I323"/>
      <c r="J323"/>
      <c r="K323"/>
      <c r="L323"/>
      <c r="M323"/>
      <c r="N323"/>
      <c r="O323"/>
      <c r="P323"/>
      <c r="Q323"/>
      <c r="R323"/>
      <c r="S323"/>
      <c r="T323"/>
      <c r="U323"/>
      <c r="V323"/>
      <c r="W323"/>
      <c r="X323"/>
      <c r="Y323"/>
      <c r="Z323"/>
      <c r="AA323"/>
      <c r="AB323"/>
      <c r="AC323"/>
    </row>
    <row r="324" spans="1:29">
      <c r="A324"/>
      <c r="B324"/>
      <c r="C324"/>
      <c r="D324"/>
      <c r="E324"/>
      <c r="F324"/>
      <c r="G324"/>
      <c r="H324"/>
      <c r="I324"/>
      <c r="J324"/>
      <c r="K324"/>
      <c r="L324"/>
      <c r="M324"/>
      <c r="N324"/>
      <c r="O324"/>
      <c r="P324"/>
      <c r="Q324"/>
      <c r="R324"/>
      <c r="S324"/>
      <c r="T324"/>
      <c r="U324"/>
      <c r="V324"/>
      <c r="W324"/>
      <c r="X324"/>
      <c r="Y324"/>
      <c r="Z324"/>
      <c r="AA324"/>
      <c r="AB324"/>
      <c r="AC324"/>
    </row>
    <row r="325" spans="1:29">
      <c r="A325"/>
      <c r="B325"/>
      <c r="C325"/>
      <c r="D325"/>
      <c r="E325"/>
      <c r="F325"/>
      <c r="G325"/>
      <c r="H325"/>
      <c r="I325"/>
      <c r="J325"/>
      <c r="K325"/>
      <c r="L325"/>
      <c r="M325"/>
      <c r="N325"/>
      <c r="O325"/>
      <c r="P325"/>
      <c r="Q325"/>
      <c r="R325"/>
      <c r="S325"/>
      <c r="T325"/>
      <c r="U325"/>
      <c r="V325"/>
      <c r="W325"/>
      <c r="X325"/>
      <c r="Y325"/>
      <c r="Z325"/>
      <c r="AA325"/>
      <c r="AB325"/>
      <c r="AC325"/>
    </row>
    <row r="326" spans="1:29">
      <c r="A326"/>
      <c r="B326"/>
      <c r="C326"/>
      <c r="D326"/>
      <c r="E326"/>
      <c r="F326"/>
      <c r="G326"/>
      <c r="H326"/>
      <c r="I326"/>
      <c r="J326"/>
      <c r="K326"/>
      <c r="L326"/>
      <c r="M326"/>
      <c r="N326"/>
      <c r="O326"/>
      <c r="P326"/>
      <c r="Q326"/>
      <c r="R326"/>
      <c r="S326"/>
      <c r="T326"/>
      <c r="U326"/>
      <c r="V326"/>
      <c r="W326"/>
      <c r="X326"/>
      <c r="Y326"/>
      <c r="Z326"/>
      <c r="AA326"/>
      <c r="AB326"/>
      <c r="AC326"/>
    </row>
    <row r="327" spans="1:29">
      <c r="A327"/>
      <c r="B327"/>
      <c r="C327"/>
      <c r="D327"/>
      <c r="E327"/>
      <c r="F327"/>
      <c r="G327"/>
      <c r="H327"/>
      <c r="I327"/>
      <c r="J327"/>
      <c r="K327"/>
      <c r="L327"/>
      <c r="M327"/>
      <c r="N327"/>
      <c r="O327"/>
      <c r="P327"/>
      <c r="Q327"/>
      <c r="R327"/>
      <c r="S327"/>
      <c r="T327"/>
      <c r="U327"/>
      <c r="V327"/>
      <c r="W327"/>
      <c r="X327"/>
      <c r="Y327"/>
      <c r="Z327"/>
      <c r="AA327"/>
      <c r="AB327"/>
      <c r="AC327"/>
    </row>
    <row r="328" spans="1:29">
      <c r="A328"/>
      <c r="B328"/>
      <c r="C328"/>
      <c r="D328"/>
      <c r="E328"/>
      <c r="F328"/>
      <c r="G328"/>
      <c r="H328"/>
      <c r="I328"/>
      <c r="J328"/>
      <c r="K328"/>
      <c r="L328"/>
      <c r="M328"/>
      <c r="N328"/>
      <c r="O328"/>
      <c r="P328"/>
      <c r="Q328"/>
      <c r="R328"/>
      <c r="S328"/>
      <c r="T328"/>
      <c r="U328"/>
      <c r="V328"/>
      <c r="W328"/>
      <c r="X328"/>
      <c r="Y328"/>
      <c r="Z328"/>
      <c r="AA328"/>
      <c r="AB328"/>
      <c r="AC328"/>
    </row>
    <row r="329" spans="1:29">
      <c r="A329"/>
      <c r="B329"/>
      <c r="C329"/>
      <c r="D329"/>
      <c r="E329"/>
      <c r="F329"/>
      <c r="G329"/>
      <c r="H329"/>
      <c r="I329"/>
      <c r="J329"/>
      <c r="K329"/>
      <c r="L329"/>
      <c r="M329"/>
      <c r="N329"/>
      <c r="O329"/>
      <c r="P329"/>
      <c r="Q329"/>
      <c r="R329"/>
      <c r="S329"/>
      <c r="T329"/>
      <c r="U329"/>
      <c r="V329"/>
      <c r="W329"/>
      <c r="X329"/>
      <c r="Y329"/>
      <c r="Z329"/>
      <c r="AA329"/>
      <c r="AB329"/>
      <c r="AC329"/>
    </row>
    <row r="330" spans="1:29">
      <c r="A330"/>
      <c r="B330"/>
      <c r="C330"/>
      <c r="D330"/>
      <c r="E330"/>
      <c r="F330"/>
      <c r="G330"/>
      <c r="H330"/>
      <c r="I330"/>
      <c r="J330"/>
      <c r="K330"/>
      <c r="L330"/>
      <c r="M330"/>
      <c r="N330"/>
      <c r="O330"/>
      <c r="P330"/>
      <c r="Q330"/>
      <c r="R330"/>
      <c r="S330"/>
      <c r="T330"/>
      <c r="U330"/>
      <c r="V330"/>
      <c r="W330"/>
      <c r="X330"/>
      <c r="Y330"/>
      <c r="Z330"/>
      <c r="AA330"/>
      <c r="AB330"/>
      <c r="AC330"/>
    </row>
    <row r="331" spans="1:29">
      <c r="A331"/>
      <c r="B331"/>
      <c r="C331"/>
      <c r="D331"/>
      <c r="E331"/>
      <c r="F331"/>
      <c r="G331"/>
      <c r="H331"/>
      <c r="I331"/>
      <c r="J331"/>
      <c r="K331"/>
      <c r="L331"/>
      <c r="M331"/>
      <c r="N331"/>
      <c r="O331"/>
      <c r="P331"/>
      <c r="Q331"/>
      <c r="R331"/>
      <c r="S331"/>
      <c r="T331"/>
      <c r="U331"/>
      <c r="V331"/>
      <c r="W331"/>
      <c r="X331"/>
      <c r="Y331"/>
      <c r="Z331"/>
      <c r="AA331"/>
      <c r="AB331"/>
      <c r="AC331"/>
    </row>
    <row r="332" spans="1:29">
      <c r="A332"/>
      <c r="B332"/>
      <c r="C332"/>
      <c r="D332"/>
      <c r="E332"/>
      <c r="F332"/>
      <c r="G332"/>
      <c r="H332"/>
      <c r="I332"/>
      <c r="J332"/>
      <c r="K332"/>
      <c r="L332"/>
      <c r="M332"/>
      <c r="N332"/>
      <c r="O332"/>
      <c r="P332"/>
      <c r="Q332"/>
      <c r="R332"/>
      <c r="S332"/>
      <c r="T332"/>
      <c r="U332"/>
      <c r="V332"/>
      <c r="W332"/>
      <c r="X332"/>
      <c r="Y332"/>
      <c r="Z332"/>
      <c r="AA332"/>
      <c r="AB332"/>
      <c r="AC332"/>
    </row>
    <row r="333" spans="1:29">
      <c r="A333"/>
      <c r="B333"/>
      <c r="C333"/>
      <c r="D333"/>
      <c r="E333"/>
      <c r="F333"/>
      <c r="G333"/>
      <c r="H333"/>
      <c r="I333"/>
      <c r="J333"/>
      <c r="K333"/>
      <c r="L333"/>
      <c r="M333"/>
      <c r="N333"/>
      <c r="O333"/>
      <c r="P333"/>
      <c r="Q333"/>
      <c r="R333"/>
      <c r="S333"/>
      <c r="T333"/>
      <c r="U333"/>
      <c r="V333"/>
      <c r="W333"/>
      <c r="X333"/>
      <c r="Y333"/>
      <c r="Z333"/>
      <c r="AA333"/>
      <c r="AB333"/>
      <c r="AC333"/>
    </row>
    <row r="334" spans="1:29">
      <c r="A334"/>
      <c r="B334"/>
      <c r="C334"/>
      <c r="D334"/>
      <c r="E334"/>
      <c r="F334"/>
      <c r="G334"/>
      <c r="H334"/>
      <c r="I334"/>
      <c r="J334"/>
      <c r="K334"/>
      <c r="L334"/>
      <c r="M334"/>
      <c r="N334"/>
      <c r="O334"/>
      <c r="P334"/>
      <c r="Q334"/>
      <c r="R334"/>
      <c r="S334"/>
      <c r="T334"/>
      <c r="U334"/>
      <c r="V334"/>
      <c r="W334"/>
      <c r="X334"/>
      <c r="Y334"/>
      <c r="Z334"/>
      <c r="AA334"/>
      <c r="AB334"/>
      <c r="AC334"/>
    </row>
    <row r="335" spans="1:29">
      <c r="A335"/>
      <c r="B335"/>
      <c r="C335"/>
      <c r="D335"/>
      <c r="E335"/>
      <c r="F335"/>
      <c r="G335"/>
      <c r="H335"/>
      <c r="I335"/>
      <c r="J335"/>
      <c r="K335"/>
      <c r="L335"/>
      <c r="M335"/>
      <c r="N335"/>
      <c r="O335"/>
      <c r="P335"/>
      <c r="Q335"/>
      <c r="R335"/>
      <c r="S335"/>
      <c r="T335"/>
      <c r="U335"/>
      <c r="V335"/>
      <c r="W335"/>
      <c r="X335"/>
      <c r="Y335"/>
      <c r="Z335"/>
      <c r="AA335"/>
      <c r="AB335"/>
      <c r="AC335"/>
    </row>
    <row r="336" spans="1:29">
      <c r="A336"/>
      <c r="B336"/>
      <c r="C336"/>
      <c r="D336"/>
      <c r="E336"/>
      <c r="F336"/>
      <c r="G336"/>
      <c r="H336"/>
      <c r="I336"/>
      <c r="J336"/>
      <c r="K336"/>
      <c r="L336"/>
      <c r="M336"/>
      <c r="N336"/>
      <c r="O336"/>
      <c r="P336"/>
      <c r="Q336"/>
      <c r="R336"/>
      <c r="S336"/>
      <c r="T336"/>
      <c r="U336"/>
      <c r="V336"/>
      <c r="W336"/>
      <c r="X336"/>
      <c r="Y336"/>
      <c r="Z336"/>
      <c r="AA336"/>
      <c r="AB336"/>
      <c r="AC336"/>
    </row>
    <row r="337" spans="1:29">
      <c r="A337"/>
      <c r="B337"/>
      <c r="C337"/>
      <c r="D337"/>
      <c r="E337"/>
      <c r="F337"/>
      <c r="G337"/>
      <c r="H337"/>
      <c r="I337"/>
      <c r="J337"/>
      <c r="K337"/>
      <c r="L337"/>
      <c r="M337"/>
      <c r="N337"/>
      <c r="O337"/>
      <c r="P337"/>
      <c r="Q337"/>
      <c r="R337"/>
      <c r="S337"/>
      <c r="T337"/>
      <c r="U337"/>
      <c r="V337"/>
      <c r="W337"/>
      <c r="X337"/>
      <c r="Y337"/>
      <c r="Z337"/>
      <c r="AA337"/>
      <c r="AB337"/>
      <c r="AC337"/>
    </row>
    <row r="338" spans="1:29">
      <c r="A338"/>
      <c r="B338"/>
      <c r="C338"/>
      <c r="D338"/>
      <c r="E338"/>
      <c r="F338"/>
      <c r="G338"/>
      <c r="H338"/>
      <c r="I338"/>
      <c r="J338"/>
      <c r="K338"/>
      <c r="L338"/>
      <c r="M338"/>
      <c r="N338"/>
      <c r="O338"/>
      <c r="P338"/>
      <c r="Q338"/>
      <c r="R338"/>
      <c r="S338"/>
      <c r="T338"/>
      <c r="U338"/>
      <c r="V338"/>
      <c r="W338"/>
      <c r="X338"/>
      <c r="Y338"/>
      <c r="Z338"/>
      <c r="AA338"/>
      <c r="AB338"/>
      <c r="AC338"/>
    </row>
    <row r="339" spans="1:29">
      <c r="A339"/>
      <c r="B339"/>
      <c r="C339"/>
      <c r="D339"/>
      <c r="E339"/>
      <c r="F339"/>
      <c r="G339"/>
      <c r="H339"/>
      <c r="I339"/>
      <c r="J339"/>
      <c r="K339"/>
      <c r="L339"/>
      <c r="M339"/>
      <c r="N339"/>
      <c r="O339"/>
      <c r="P339"/>
      <c r="Q339"/>
      <c r="R339"/>
      <c r="S339"/>
      <c r="T339"/>
      <c r="U339"/>
      <c r="V339"/>
      <c r="W339"/>
      <c r="X339"/>
      <c r="Y339"/>
      <c r="Z339"/>
      <c r="AA339"/>
      <c r="AB339"/>
      <c r="AC339"/>
    </row>
    <row r="340" spans="1:29">
      <c r="A340"/>
      <c r="B340"/>
      <c r="C340"/>
      <c r="D340"/>
      <c r="E340"/>
      <c r="F340"/>
      <c r="G340"/>
      <c r="H340"/>
      <c r="I340"/>
      <c r="J340"/>
      <c r="K340"/>
      <c r="L340"/>
      <c r="M340"/>
      <c r="N340"/>
      <c r="O340"/>
      <c r="P340"/>
      <c r="Q340"/>
      <c r="R340"/>
      <c r="S340"/>
      <c r="T340"/>
      <c r="U340"/>
      <c r="V340"/>
      <c r="W340"/>
      <c r="X340"/>
      <c r="Y340"/>
      <c r="Z340"/>
      <c r="AA340"/>
      <c r="AB340"/>
      <c r="AC340"/>
    </row>
    <row r="341" spans="1:29">
      <c r="A341"/>
      <c r="B341"/>
      <c r="C341"/>
      <c r="D341"/>
      <c r="E341"/>
      <c r="F341"/>
      <c r="G341"/>
      <c r="H341"/>
      <c r="I341"/>
      <c r="J341"/>
      <c r="K341"/>
      <c r="L341"/>
      <c r="M341"/>
      <c r="N341"/>
      <c r="O341"/>
      <c r="P341"/>
      <c r="Q341"/>
      <c r="R341"/>
      <c r="S341"/>
      <c r="T341"/>
      <c r="U341"/>
      <c r="V341"/>
      <c r="W341"/>
      <c r="X341"/>
      <c r="Y341"/>
      <c r="Z341"/>
      <c r="AA341"/>
      <c r="AB341"/>
      <c r="AC341"/>
    </row>
    <row r="342" spans="1:29">
      <c r="A342"/>
      <c r="B342"/>
      <c r="C342"/>
      <c r="D342"/>
      <c r="E342"/>
      <c r="F342"/>
      <c r="G342"/>
      <c r="H342"/>
      <c r="I342"/>
      <c r="J342"/>
      <c r="K342"/>
      <c r="L342"/>
      <c r="M342"/>
      <c r="N342"/>
      <c r="O342"/>
      <c r="P342"/>
      <c r="Q342"/>
      <c r="R342"/>
      <c r="S342"/>
      <c r="T342"/>
      <c r="U342"/>
      <c r="V342"/>
      <c r="W342"/>
      <c r="X342"/>
      <c r="Y342"/>
      <c r="Z342"/>
      <c r="AA342"/>
      <c r="AB342"/>
      <c r="AC342"/>
    </row>
    <row r="343" spans="1:29">
      <c r="A343"/>
      <c r="B343"/>
      <c r="C343"/>
      <c r="D343"/>
      <c r="E343"/>
      <c r="F343"/>
      <c r="G343"/>
      <c r="H343"/>
      <c r="I343"/>
      <c r="J343"/>
      <c r="K343"/>
      <c r="L343"/>
      <c r="M343"/>
      <c r="N343"/>
      <c r="O343"/>
      <c r="P343"/>
      <c r="Q343"/>
      <c r="R343"/>
      <c r="S343"/>
      <c r="T343"/>
      <c r="U343"/>
      <c r="V343"/>
      <c r="W343"/>
      <c r="X343"/>
      <c r="Y343"/>
      <c r="Z343"/>
      <c r="AA343"/>
      <c r="AB343"/>
      <c r="AC343"/>
    </row>
    <row r="344" spans="1:29">
      <c r="A344"/>
      <c r="B344"/>
      <c r="C344"/>
      <c r="D344"/>
      <c r="E344"/>
      <c r="F344"/>
      <c r="G344"/>
      <c r="H344"/>
      <c r="I344"/>
      <c r="J344"/>
      <c r="K344"/>
      <c r="L344"/>
      <c r="M344"/>
      <c r="N344"/>
      <c r="O344"/>
      <c r="P344"/>
      <c r="Q344"/>
      <c r="R344"/>
      <c r="S344"/>
      <c r="T344"/>
      <c r="U344"/>
      <c r="V344"/>
      <c r="W344"/>
      <c r="X344"/>
      <c r="Y344"/>
      <c r="Z344"/>
      <c r="AA344"/>
      <c r="AB344"/>
      <c r="AC344"/>
    </row>
    <row r="345" spans="1:29">
      <c r="A345"/>
      <c r="B345"/>
      <c r="C345"/>
      <c r="D345"/>
      <c r="E345"/>
      <c r="F345"/>
      <c r="G345"/>
      <c r="H345"/>
      <c r="I345"/>
      <c r="J345"/>
      <c r="K345"/>
      <c r="L345"/>
      <c r="M345"/>
      <c r="N345"/>
      <c r="O345"/>
      <c r="P345"/>
      <c r="Q345"/>
      <c r="R345"/>
      <c r="S345"/>
      <c r="T345"/>
      <c r="U345"/>
      <c r="V345"/>
      <c r="W345"/>
      <c r="X345"/>
      <c r="Y345"/>
      <c r="Z345"/>
      <c r="AA345"/>
      <c r="AB345"/>
      <c r="AC345"/>
    </row>
    <row r="346" spans="1:29">
      <c r="A346"/>
      <c r="B346"/>
      <c r="C346"/>
      <c r="D346"/>
      <c r="E346"/>
      <c r="F346"/>
      <c r="G346"/>
      <c r="H346"/>
      <c r="I346"/>
      <c r="J346"/>
      <c r="K346"/>
      <c r="L346"/>
      <c r="M346"/>
      <c r="N346"/>
      <c r="O346"/>
      <c r="P346"/>
      <c r="Q346"/>
      <c r="R346"/>
      <c r="S346"/>
      <c r="T346"/>
      <c r="U346"/>
      <c r="V346"/>
      <c r="W346"/>
      <c r="X346"/>
      <c r="Y346"/>
      <c r="Z346"/>
      <c r="AA346"/>
      <c r="AB346"/>
      <c r="AC346"/>
    </row>
    <row r="347" spans="1:29">
      <c r="A347"/>
      <c r="B347"/>
      <c r="C347"/>
      <c r="D347"/>
      <c r="E347"/>
      <c r="F347"/>
      <c r="G347"/>
      <c r="H347"/>
      <c r="I347"/>
      <c r="J347"/>
      <c r="K347"/>
      <c r="L347"/>
      <c r="M347"/>
      <c r="N347"/>
      <c r="O347"/>
      <c r="P347"/>
      <c r="Q347"/>
      <c r="R347"/>
      <c r="S347"/>
      <c r="T347"/>
      <c r="U347"/>
      <c r="V347"/>
      <c r="W347"/>
      <c r="X347"/>
      <c r="Y347"/>
      <c r="Z347"/>
      <c r="AA347"/>
      <c r="AB347"/>
      <c r="AC347"/>
    </row>
    <row r="348" spans="1:29">
      <c r="A348"/>
      <c r="B348"/>
      <c r="C348"/>
      <c r="D348"/>
      <c r="E348"/>
      <c r="F348"/>
      <c r="G348"/>
      <c r="H348"/>
      <c r="I348"/>
      <c r="J348"/>
      <c r="K348"/>
      <c r="L348"/>
      <c r="M348"/>
      <c r="N348"/>
      <c r="O348"/>
      <c r="P348"/>
      <c r="Q348"/>
      <c r="R348"/>
      <c r="S348"/>
      <c r="T348"/>
      <c r="U348"/>
      <c r="V348"/>
      <c r="W348"/>
      <c r="X348"/>
      <c r="Y348"/>
      <c r="Z348"/>
      <c r="AA348"/>
      <c r="AB348"/>
      <c r="AC348"/>
    </row>
    <row r="349" spans="1:29">
      <c r="A349"/>
      <c r="B349"/>
      <c r="C349"/>
      <c r="D349"/>
      <c r="E349"/>
      <c r="F349"/>
      <c r="G349"/>
      <c r="H349"/>
      <c r="I349"/>
      <c r="J349"/>
      <c r="K349"/>
      <c r="L349"/>
      <c r="M349"/>
      <c r="N349"/>
      <c r="O349"/>
      <c r="P349"/>
      <c r="Q349"/>
      <c r="R349"/>
      <c r="S349"/>
      <c r="T349"/>
      <c r="U349"/>
      <c r="V349"/>
      <c r="W349"/>
      <c r="X349"/>
      <c r="Y349"/>
      <c r="Z349"/>
      <c r="AA349"/>
      <c r="AB349"/>
      <c r="AC349"/>
    </row>
    <row r="350" spans="1:29">
      <c r="A350"/>
      <c r="B350"/>
      <c r="C350"/>
      <c r="D350"/>
      <c r="E350"/>
      <c r="F350"/>
      <c r="G350"/>
      <c r="H350"/>
      <c r="I350"/>
      <c r="J350"/>
      <c r="K350"/>
      <c r="L350"/>
      <c r="M350"/>
      <c r="N350"/>
      <c r="O350"/>
      <c r="P350"/>
      <c r="Q350"/>
      <c r="R350"/>
      <c r="S350"/>
      <c r="T350"/>
      <c r="U350"/>
      <c r="V350"/>
      <c r="W350"/>
      <c r="X350"/>
      <c r="Y350"/>
      <c r="Z350"/>
      <c r="AA350"/>
      <c r="AB350"/>
      <c r="AC350"/>
    </row>
    <row r="351" spans="1:29">
      <c r="A351"/>
      <c r="B351"/>
      <c r="C351"/>
      <c r="D351"/>
      <c r="E351"/>
      <c r="F351"/>
      <c r="G351"/>
      <c r="H351"/>
      <c r="I351"/>
      <c r="J351"/>
      <c r="K351"/>
      <c r="L351"/>
      <c r="M351"/>
      <c r="N351"/>
      <c r="O351"/>
      <c r="P351"/>
      <c r="Q351"/>
      <c r="R351"/>
      <c r="S351"/>
      <c r="T351"/>
      <c r="U351"/>
      <c r="V351"/>
      <c r="W351"/>
      <c r="X351"/>
      <c r="Y351"/>
      <c r="Z351"/>
      <c r="AA351"/>
      <c r="AB351"/>
      <c r="AC351"/>
    </row>
    <row r="352" spans="1:29">
      <c r="A352"/>
      <c r="B352"/>
      <c r="C352"/>
      <c r="D352"/>
      <c r="E352"/>
      <c r="F352"/>
      <c r="G352"/>
      <c r="H352"/>
      <c r="I352"/>
      <c r="J352"/>
      <c r="K352"/>
      <c r="L352"/>
      <c r="M352"/>
      <c r="N352"/>
      <c r="O352"/>
      <c r="P352"/>
      <c r="Q352"/>
      <c r="R352"/>
      <c r="S352"/>
      <c r="T352"/>
      <c r="U352"/>
      <c r="V352"/>
      <c r="W352"/>
      <c r="X352"/>
      <c r="Y352"/>
      <c r="Z352"/>
      <c r="AA352"/>
      <c r="AB352"/>
      <c r="AC352"/>
    </row>
    <row r="353" spans="1:29">
      <c r="A353"/>
      <c r="B353"/>
      <c r="C353"/>
      <c r="D353"/>
      <c r="E353"/>
      <c r="F353"/>
      <c r="G353"/>
      <c r="H353"/>
      <c r="I353"/>
      <c r="J353"/>
      <c r="K353"/>
      <c r="L353"/>
      <c r="M353"/>
      <c r="N353"/>
      <c r="O353"/>
      <c r="P353"/>
      <c r="Q353"/>
      <c r="R353"/>
      <c r="S353"/>
      <c r="T353"/>
      <c r="U353"/>
      <c r="V353"/>
      <c r="W353"/>
      <c r="X353"/>
      <c r="Y353"/>
      <c r="Z353"/>
      <c r="AA353"/>
      <c r="AB353"/>
      <c r="AC353"/>
    </row>
    <row r="354" spans="1:29">
      <c r="A354"/>
      <c r="B354"/>
      <c r="C354"/>
      <c r="D354"/>
      <c r="E354"/>
      <c r="F354"/>
      <c r="G354"/>
      <c r="H354"/>
      <c r="I354"/>
      <c r="J354"/>
      <c r="K354"/>
      <c r="L354"/>
      <c r="M354"/>
      <c r="N354"/>
      <c r="O354"/>
      <c r="P354"/>
      <c r="Q354"/>
      <c r="R354"/>
      <c r="S354"/>
      <c r="T354"/>
      <c r="U354"/>
      <c r="V354"/>
      <c r="W354"/>
      <c r="X354"/>
      <c r="Y354"/>
      <c r="Z354"/>
      <c r="AA354"/>
      <c r="AB354"/>
      <c r="AC354"/>
    </row>
    <row r="355" spans="1:29">
      <c r="A355"/>
      <c r="B355"/>
      <c r="C355"/>
      <c r="D355"/>
      <c r="E355"/>
      <c r="F355"/>
      <c r="G355"/>
      <c r="H355"/>
      <c r="I355"/>
      <c r="J355"/>
      <c r="K355"/>
      <c r="L355"/>
      <c r="M355"/>
      <c r="N355"/>
      <c r="O355"/>
      <c r="P355"/>
      <c r="Q355"/>
      <c r="R355"/>
      <c r="S355"/>
      <c r="T355"/>
      <c r="U355"/>
      <c r="V355"/>
      <c r="W355"/>
      <c r="X355"/>
      <c r="Y355"/>
      <c r="Z355"/>
      <c r="AA355"/>
      <c r="AB355"/>
      <c r="AC355"/>
    </row>
    <row r="356" spans="1:29">
      <c r="A356"/>
      <c r="B356"/>
      <c r="C356"/>
      <c r="D356"/>
      <c r="E356"/>
      <c r="F356"/>
      <c r="G356"/>
      <c r="H356"/>
      <c r="I356"/>
      <c r="J356"/>
      <c r="K356"/>
      <c r="L356"/>
      <c r="M356"/>
      <c r="N356"/>
      <c r="O356"/>
      <c r="P356"/>
      <c r="Q356"/>
      <c r="R356"/>
      <c r="S356"/>
      <c r="T356"/>
      <c r="U356"/>
      <c r="V356"/>
      <c r="W356"/>
      <c r="X356"/>
      <c r="Y356"/>
      <c r="Z356"/>
      <c r="AA356"/>
      <c r="AB356"/>
      <c r="AC356"/>
    </row>
    <row r="357" spans="1:29">
      <c r="A357"/>
      <c r="B357"/>
      <c r="C357"/>
      <c r="D357"/>
      <c r="E357"/>
      <c r="F357"/>
      <c r="G357"/>
      <c r="H357"/>
      <c r="I357"/>
      <c r="J357"/>
      <c r="K357"/>
      <c r="L357"/>
      <c r="M357"/>
      <c r="N357"/>
      <c r="O357"/>
      <c r="P357"/>
      <c r="Q357"/>
      <c r="R357"/>
      <c r="S357"/>
      <c r="T357"/>
      <c r="U357"/>
      <c r="V357"/>
      <c r="W357"/>
      <c r="X357"/>
      <c r="Y357"/>
      <c r="Z357"/>
      <c r="AA357"/>
      <c r="AB357"/>
      <c r="AC357"/>
    </row>
    <row r="358" spans="1:29">
      <c r="A358"/>
      <c r="B358"/>
      <c r="C358"/>
      <c r="D358"/>
      <c r="E358"/>
      <c r="F358"/>
      <c r="G358"/>
      <c r="H358"/>
      <c r="I358"/>
      <c r="J358"/>
      <c r="K358"/>
      <c r="L358"/>
      <c r="M358"/>
      <c r="N358"/>
      <c r="O358"/>
      <c r="P358"/>
      <c r="Q358"/>
      <c r="R358"/>
      <c r="S358"/>
      <c r="T358"/>
      <c r="U358"/>
      <c r="V358"/>
      <c r="W358"/>
      <c r="X358"/>
      <c r="Y358"/>
      <c r="Z358"/>
      <c r="AA358"/>
      <c r="AB358"/>
      <c r="AC358"/>
    </row>
    <row r="359" spans="1:29">
      <c r="A359"/>
      <c r="B359"/>
      <c r="C359"/>
      <c r="D359"/>
      <c r="E359"/>
      <c r="F359"/>
      <c r="G359"/>
      <c r="H359"/>
      <c r="I359"/>
      <c r="J359"/>
      <c r="K359"/>
      <c r="L359"/>
      <c r="M359"/>
      <c r="N359"/>
      <c r="O359"/>
      <c r="P359"/>
      <c r="Q359"/>
      <c r="R359"/>
      <c r="S359"/>
      <c r="T359"/>
      <c r="U359"/>
      <c r="V359"/>
      <c r="W359"/>
      <c r="X359"/>
      <c r="Y359"/>
      <c r="Z359"/>
      <c r="AA359"/>
      <c r="AB359"/>
      <c r="AC359"/>
    </row>
    <row r="360" spans="1:29">
      <c r="A360"/>
      <c r="B360"/>
      <c r="C360"/>
      <c r="D360"/>
      <c r="E360"/>
      <c r="F360"/>
      <c r="G360"/>
      <c r="H360"/>
      <c r="I360"/>
      <c r="J360"/>
      <c r="K360"/>
      <c r="L360"/>
      <c r="M360"/>
      <c r="N360"/>
      <c r="O360"/>
      <c r="P360"/>
      <c r="Q360"/>
      <c r="R360"/>
      <c r="S360"/>
      <c r="T360"/>
      <c r="U360"/>
      <c r="V360"/>
      <c r="W360"/>
      <c r="X360"/>
      <c r="Y360"/>
      <c r="Z360"/>
      <c r="AA360"/>
      <c r="AB360"/>
      <c r="AC360"/>
    </row>
    <row r="361" spans="1:29">
      <c r="A361"/>
      <c r="B361"/>
      <c r="C361"/>
      <c r="D361"/>
      <c r="E361"/>
      <c r="F361"/>
      <c r="G361"/>
      <c r="H361"/>
      <c r="I361"/>
      <c r="J361"/>
      <c r="K361"/>
      <c r="L361"/>
      <c r="M361"/>
      <c r="N361"/>
      <c r="O361"/>
      <c r="P361"/>
      <c r="Q361"/>
      <c r="R361"/>
      <c r="S361"/>
      <c r="T361"/>
      <c r="U361"/>
      <c r="V361"/>
      <c r="W361"/>
      <c r="X361"/>
      <c r="Y361"/>
      <c r="Z361"/>
      <c r="AA361"/>
      <c r="AB361"/>
      <c r="AC361"/>
    </row>
    <row r="362" spans="1:29">
      <c r="A362"/>
      <c r="B362"/>
      <c r="C362"/>
      <c r="D362"/>
      <c r="E362"/>
      <c r="F362"/>
      <c r="G362"/>
      <c r="H362"/>
      <c r="I362"/>
      <c r="J362"/>
      <c r="K362"/>
      <c r="L362"/>
      <c r="M362"/>
      <c r="N362"/>
      <c r="O362"/>
      <c r="P362"/>
      <c r="Q362"/>
      <c r="R362"/>
      <c r="S362"/>
      <c r="T362"/>
      <c r="U362"/>
      <c r="V362"/>
      <c r="W362"/>
      <c r="X362"/>
      <c r="Y362"/>
      <c r="Z362"/>
      <c r="AA362"/>
      <c r="AB362"/>
      <c r="AC362"/>
    </row>
    <row r="363" spans="1:29">
      <c r="A363"/>
      <c r="B363"/>
      <c r="C363"/>
      <c r="D363"/>
      <c r="E363"/>
      <c r="F363"/>
      <c r="G363"/>
      <c r="H363"/>
      <c r="I363"/>
      <c r="J363"/>
      <c r="K363"/>
      <c r="L363"/>
      <c r="M363"/>
      <c r="N363"/>
      <c r="O363"/>
      <c r="P363"/>
      <c r="Q363"/>
      <c r="R363"/>
      <c r="S363"/>
      <c r="T363"/>
      <c r="U363"/>
      <c r="V363"/>
      <c r="W363"/>
      <c r="X363"/>
      <c r="Y363"/>
      <c r="Z363"/>
      <c r="AA363"/>
      <c r="AB363"/>
      <c r="AC363"/>
    </row>
    <row r="364" spans="1:29">
      <c r="A364"/>
      <c r="B364"/>
      <c r="C364"/>
      <c r="D364"/>
      <c r="E364"/>
      <c r="F364"/>
      <c r="G364"/>
      <c r="H364"/>
      <c r="I364"/>
      <c r="J364"/>
      <c r="K364"/>
      <c r="L364"/>
      <c r="M364"/>
      <c r="N364"/>
      <c r="O364"/>
      <c r="P364"/>
      <c r="Q364"/>
      <c r="R364"/>
      <c r="S364"/>
      <c r="T364"/>
      <c r="U364"/>
      <c r="V364"/>
      <c r="W364"/>
      <c r="X364"/>
      <c r="Y364"/>
      <c r="Z364"/>
      <c r="AA364"/>
      <c r="AB364"/>
      <c r="AC364"/>
    </row>
    <row r="365" spans="1:29">
      <c r="A365"/>
      <c r="B365"/>
      <c r="C365"/>
      <c r="D365"/>
      <c r="E365"/>
      <c r="F365"/>
      <c r="G365"/>
      <c r="H365"/>
      <c r="I365"/>
      <c r="J365"/>
      <c r="K365"/>
      <c r="L365"/>
      <c r="M365"/>
      <c r="N365"/>
      <c r="O365"/>
      <c r="P365"/>
      <c r="Q365"/>
      <c r="R365"/>
      <c r="S365"/>
      <c r="T365"/>
      <c r="U365"/>
      <c r="V365"/>
      <c r="W365"/>
      <c r="X365"/>
      <c r="Y365"/>
      <c r="Z365"/>
      <c r="AA365"/>
      <c r="AB365"/>
      <c r="AC365"/>
    </row>
    <row r="366" spans="1:29">
      <c r="A366"/>
      <c r="B366"/>
      <c r="C366"/>
      <c r="D366"/>
      <c r="E366"/>
      <c r="F366"/>
      <c r="G366"/>
      <c r="H366"/>
      <c r="I366"/>
      <c r="J366"/>
      <c r="K366"/>
      <c r="L366"/>
      <c r="M366"/>
      <c r="N366"/>
      <c r="O366"/>
      <c r="P366"/>
      <c r="Q366"/>
      <c r="R366"/>
      <c r="S366"/>
      <c r="T366"/>
      <c r="U366"/>
      <c r="V366"/>
      <c r="W366"/>
      <c r="X366"/>
      <c r="Y366"/>
      <c r="Z366"/>
      <c r="AA366"/>
      <c r="AB366"/>
      <c r="AC366"/>
    </row>
    <row r="367" spans="1:29">
      <c r="A367"/>
      <c r="B367"/>
      <c r="C367"/>
      <c r="D367"/>
      <c r="E367"/>
      <c r="F367"/>
      <c r="G367"/>
      <c r="H367"/>
      <c r="I367"/>
      <c r="J367"/>
      <c r="K367"/>
      <c r="L367"/>
      <c r="M367"/>
      <c r="N367"/>
      <c r="O367"/>
      <c r="P367"/>
      <c r="Q367"/>
      <c r="R367"/>
      <c r="S367"/>
      <c r="T367"/>
      <c r="U367"/>
      <c r="V367"/>
      <c r="W367"/>
      <c r="X367"/>
      <c r="Y367"/>
      <c r="Z367"/>
      <c r="AA367"/>
      <c r="AB367"/>
      <c r="AC367"/>
    </row>
    <row r="368" spans="1:29">
      <c r="A368"/>
      <c r="B368"/>
      <c r="C368"/>
      <c r="D368"/>
      <c r="E368"/>
      <c r="F368"/>
      <c r="G368"/>
      <c r="H368"/>
      <c r="I368"/>
      <c r="J368"/>
      <c r="K368"/>
      <c r="L368"/>
      <c r="M368"/>
      <c r="N368"/>
      <c r="O368"/>
      <c r="P368"/>
      <c r="Q368"/>
      <c r="R368"/>
      <c r="S368"/>
      <c r="T368"/>
      <c r="U368"/>
      <c r="V368"/>
      <c r="W368"/>
      <c r="X368"/>
      <c r="Y368"/>
      <c r="Z368"/>
      <c r="AA368"/>
      <c r="AB368"/>
      <c r="AC368"/>
    </row>
    <row r="369" spans="1:29">
      <c r="A369"/>
      <c r="B369"/>
      <c r="C369"/>
      <c r="D369"/>
      <c r="E369"/>
      <c r="F369"/>
      <c r="G369"/>
      <c r="H369"/>
      <c r="I369"/>
      <c r="J369"/>
      <c r="K369"/>
      <c r="L369"/>
      <c r="M369"/>
      <c r="N369"/>
      <c r="O369"/>
      <c r="P369"/>
      <c r="Q369"/>
      <c r="R369"/>
      <c r="S369"/>
      <c r="T369"/>
      <c r="U369"/>
      <c r="V369"/>
      <c r="W369"/>
      <c r="X369"/>
      <c r="Y369"/>
      <c r="Z369"/>
      <c r="AA369"/>
      <c r="AB369"/>
      <c r="AC369"/>
    </row>
    <row r="370" spans="1:29">
      <c r="A370"/>
      <c r="B370"/>
      <c r="C370"/>
      <c r="D370"/>
      <c r="E370"/>
      <c r="F370"/>
      <c r="G370"/>
      <c r="H370"/>
      <c r="I370"/>
      <c r="J370"/>
      <c r="K370"/>
      <c r="L370"/>
      <c r="M370"/>
      <c r="N370"/>
      <c r="O370"/>
      <c r="P370"/>
      <c r="Q370"/>
      <c r="R370"/>
      <c r="S370"/>
      <c r="T370"/>
      <c r="U370"/>
      <c r="V370"/>
      <c r="W370"/>
      <c r="X370"/>
      <c r="Y370"/>
      <c r="Z370"/>
      <c r="AA370"/>
      <c r="AB370"/>
      <c r="AC370"/>
    </row>
    <row r="371" spans="1:29">
      <c r="A371"/>
      <c r="B371"/>
      <c r="C371"/>
      <c r="D371"/>
      <c r="E371"/>
      <c r="F371"/>
      <c r="G371"/>
      <c r="H371"/>
      <c r="I371"/>
      <c r="J371"/>
      <c r="K371"/>
      <c r="L371"/>
      <c r="M371"/>
      <c r="N371"/>
      <c r="O371"/>
      <c r="P371"/>
      <c r="Q371"/>
      <c r="R371"/>
      <c r="S371"/>
      <c r="T371"/>
      <c r="U371"/>
      <c r="V371"/>
      <c r="W371"/>
      <c r="X371"/>
      <c r="Y371"/>
      <c r="Z371"/>
      <c r="AA371"/>
      <c r="AB371"/>
      <c r="AC371"/>
    </row>
    <row r="372" spans="1:29">
      <c r="A372"/>
      <c r="B372"/>
      <c r="C372"/>
      <c r="D372"/>
      <c r="E372"/>
      <c r="F372"/>
      <c r="G372"/>
      <c r="H372"/>
      <c r="I372"/>
      <c r="J372"/>
      <c r="K372"/>
      <c r="L372"/>
      <c r="M372"/>
      <c r="N372"/>
      <c r="O372"/>
      <c r="P372"/>
      <c r="Q372"/>
      <c r="R372"/>
      <c r="S372"/>
      <c r="T372"/>
      <c r="U372"/>
      <c r="V372"/>
      <c r="W372"/>
      <c r="X372"/>
      <c r="Y372"/>
      <c r="Z372"/>
      <c r="AA372"/>
      <c r="AB372"/>
      <c r="AC372"/>
    </row>
    <row r="373" spans="1:29">
      <c r="A373"/>
      <c r="B373"/>
      <c r="C373"/>
      <c r="D373"/>
      <c r="E373"/>
      <c r="F373"/>
      <c r="G373"/>
      <c r="H373"/>
      <c r="I373"/>
      <c r="J373"/>
      <c r="K373"/>
      <c r="L373"/>
      <c r="M373"/>
      <c r="N373"/>
      <c r="O373"/>
      <c r="P373"/>
      <c r="Q373"/>
      <c r="R373"/>
      <c r="S373"/>
      <c r="T373"/>
      <c r="U373"/>
      <c r="V373"/>
      <c r="W373"/>
      <c r="X373"/>
      <c r="Y373"/>
      <c r="Z373"/>
      <c r="AA373"/>
      <c r="AB373"/>
      <c r="AC373"/>
    </row>
    <row r="374" spans="1:29">
      <c r="A374"/>
      <c r="B374"/>
      <c r="C374"/>
      <c r="D374"/>
      <c r="E374"/>
      <c r="F374"/>
      <c r="G374"/>
      <c r="H374"/>
      <c r="I374"/>
      <c r="J374"/>
      <c r="K374"/>
      <c r="L374"/>
      <c r="M374"/>
      <c r="N374"/>
      <c r="O374"/>
      <c r="P374"/>
      <c r="Q374"/>
      <c r="R374"/>
      <c r="S374"/>
      <c r="T374"/>
      <c r="U374"/>
      <c r="V374"/>
      <c r="W374"/>
      <c r="X374"/>
      <c r="Y374"/>
      <c r="Z374"/>
      <c r="AA374"/>
      <c r="AB374"/>
      <c r="AC374"/>
    </row>
    <row r="375" spans="1:29">
      <c r="A375"/>
      <c r="B375"/>
      <c r="C375"/>
      <c r="D375"/>
      <c r="E375"/>
      <c r="F375"/>
      <c r="G375"/>
      <c r="H375"/>
      <c r="I375"/>
      <c r="J375"/>
      <c r="K375"/>
      <c r="L375"/>
      <c r="M375"/>
      <c r="N375"/>
      <c r="O375"/>
      <c r="P375"/>
      <c r="Q375"/>
      <c r="R375"/>
      <c r="S375"/>
      <c r="T375"/>
      <c r="U375"/>
      <c r="V375"/>
      <c r="W375"/>
      <c r="X375"/>
      <c r="Y375"/>
      <c r="Z375"/>
      <c r="AA375"/>
      <c r="AB375"/>
      <c r="AC375"/>
    </row>
    <row r="376" spans="1:29">
      <c r="A376"/>
      <c r="B376"/>
      <c r="C376"/>
      <c r="D376"/>
      <c r="E376"/>
      <c r="F376"/>
      <c r="G376"/>
      <c r="H376"/>
      <c r="I376"/>
      <c r="J376"/>
      <c r="K376"/>
      <c r="L376"/>
      <c r="M376"/>
      <c r="N376"/>
      <c r="O376"/>
      <c r="P376"/>
      <c r="Q376"/>
      <c r="R376"/>
      <c r="S376"/>
      <c r="T376"/>
      <c r="U376"/>
      <c r="V376"/>
      <c r="W376"/>
      <c r="X376"/>
      <c r="Y376"/>
      <c r="Z376"/>
      <c r="AA376"/>
      <c r="AB376"/>
      <c r="AC376"/>
    </row>
    <row r="377" spans="1:29">
      <c r="A377"/>
      <c r="B377"/>
      <c r="C377"/>
      <c r="D377"/>
      <c r="E377"/>
      <c r="F377"/>
      <c r="G377"/>
      <c r="H377"/>
      <c r="I377"/>
      <c r="J377"/>
      <c r="K377"/>
      <c r="L377"/>
      <c r="M377"/>
      <c r="N377"/>
      <c r="O377"/>
      <c r="P377"/>
      <c r="Q377"/>
      <c r="R377"/>
      <c r="S377"/>
      <c r="T377"/>
      <c r="U377"/>
      <c r="V377"/>
      <c r="W377"/>
      <c r="X377"/>
      <c r="Y377"/>
      <c r="Z377"/>
      <c r="AA377"/>
      <c r="AB377"/>
      <c r="AC377"/>
    </row>
    <row r="378" spans="1:29">
      <c r="A378"/>
      <c r="B378"/>
      <c r="C378"/>
      <c r="D378"/>
      <c r="E378"/>
      <c r="F378"/>
      <c r="G378"/>
      <c r="H378"/>
      <c r="I378"/>
      <c r="J378"/>
      <c r="K378"/>
      <c r="L378"/>
      <c r="M378"/>
      <c r="N378"/>
      <c r="O378"/>
      <c r="P378"/>
      <c r="Q378"/>
      <c r="R378"/>
      <c r="S378"/>
      <c r="T378"/>
      <c r="U378"/>
      <c r="V378"/>
      <c r="W378"/>
      <c r="X378"/>
      <c r="Y378"/>
      <c r="Z378"/>
      <c r="AA378"/>
      <c r="AB378"/>
      <c r="AC378"/>
    </row>
    <row r="379" spans="1:29">
      <c r="A379"/>
      <c r="B379"/>
      <c r="C379"/>
      <c r="D379"/>
      <c r="E379"/>
      <c r="F379"/>
      <c r="G379"/>
      <c r="H379"/>
      <c r="I379"/>
      <c r="J379"/>
      <c r="K379"/>
      <c r="L379"/>
      <c r="M379"/>
      <c r="N379"/>
      <c r="O379"/>
      <c r="P379"/>
      <c r="Q379"/>
      <c r="R379"/>
      <c r="S379"/>
      <c r="T379"/>
      <c r="U379"/>
      <c r="V379"/>
      <c r="W379"/>
      <c r="X379"/>
      <c r="Y379"/>
      <c r="Z379"/>
      <c r="AA379"/>
      <c r="AB379"/>
      <c r="AC379"/>
    </row>
    <row r="380" spans="1:29">
      <c r="A380"/>
      <c r="B380"/>
      <c r="C380"/>
      <c r="D380"/>
      <c r="E380"/>
      <c r="F380"/>
      <c r="G380"/>
      <c r="H380"/>
      <c r="I380"/>
      <c r="J380"/>
      <c r="K380"/>
      <c r="L380"/>
      <c r="M380"/>
      <c r="N380"/>
      <c r="O380"/>
      <c r="P380"/>
      <c r="Q380"/>
      <c r="R380"/>
      <c r="S380"/>
      <c r="T380"/>
      <c r="U380"/>
      <c r="V380"/>
      <c r="W380"/>
      <c r="X380"/>
      <c r="Y380"/>
      <c r="Z380"/>
      <c r="AA380"/>
      <c r="AB380"/>
      <c r="AC380"/>
    </row>
    <row r="381" spans="1:29">
      <c r="A381"/>
      <c r="B381"/>
      <c r="C381"/>
      <c r="D381"/>
      <c r="E381"/>
      <c r="F381"/>
      <c r="G381"/>
      <c r="H381"/>
      <c r="I381"/>
      <c r="J381"/>
      <c r="K381"/>
      <c r="L381"/>
      <c r="M381"/>
      <c r="N381"/>
      <c r="O381"/>
      <c r="P381"/>
      <c r="Q381"/>
      <c r="R381"/>
      <c r="S381"/>
      <c r="T381"/>
      <c r="U381"/>
      <c r="V381"/>
      <c r="W381"/>
      <c r="X381"/>
      <c r="Y381"/>
      <c r="Z381"/>
      <c r="AA381"/>
      <c r="AB381"/>
      <c r="AC381"/>
    </row>
    <row r="382" spans="1:29">
      <c r="A382"/>
      <c r="B382"/>
      <c r="C382"/>
      <c r="D382"/>
      <c r="E382"/>
      <c r="F382"/>
      <c r="G382"/>
      <c r="H382"/>
      <c r="I382"/>
      <c r="J382"/>
      <c r="K382"/>
      <c r="L382"/>
      <c r="M382"/>
      <c r="N382"/>
      <c r="O382"/>
      <c r="P382"/>
      <c r="Q382"/>
      <c r="R382"/>
      <c r="S382"/>
      <c r="T382"/>
      <c r="U382"/>
      <c r="V382"/>
      <c r="W382"/>
      <c r="X382"/>
      <c r="Y382"/>
      <c r="Z382"/>
      <c r="AA382"/>
      <c r="AB382"/>
      <c r="AC382"/>
    </row>
    <row r="383" spans="1:29">
      <c r="A383"/>
      <c r="B383"/>
      <c r="C383"/>
      <c r="D383"/>
      <c r="E383"/>
      <c r="F383"/>
      <c r="G383"/>
      <c r="H383"/>
      <c r="I383"/>
      <c r="J383"/>
      <c r="K383"/>
      <c r="L383"/>
      <c r="M383"/>
      <c r="N383"/>
      <c r="O383"/>
      <c r="P383"/>
      <c r="Q383"/>
      <c r="R383"/>
      <c r="S383"/>
      <c r="T383"/>
      <c r="U383"/>
      <c r="V383"/>
      <c r="W383"/>
      <c r="X383"/>
      <c r="Y383"/>
      <c r="Z383"/>
      <c r="AA383"/>
      <c r="AB383"/>
      <c r="AC383"/>
    </row>
    <row r="384" spans="1:29">
      <c r="A384"/>
      <c r="B384"/>
      <c r="C384"/>
      <c r="D384"/>
      <c r="E384"/>
      <c r="F384"/>
      <c r="G384"/>
      <c r="H384"/>
      <c r="I384"/>
      <c r="J384"/>
      <c r="K384"/>
      <c r="L384"/>
      <c r="M384"/>
      <c r="N384"/>
      <c r="O384"/>
      <c r="P384"/>
      <c r="Q384"/>
      <c r="R384"/>
      <c r="S384"/>
      <c r="T384"/>
      <c r="U384"/>
      <c r="V384"/>
      <c r="W384"/>
      <c r="X384"/>
      <c r="Y384"/>
      <c r="Z384"/>
      <c r="AA384"/>
      <c r="AB384"/>
      <c r="AC384"/>
    </row>
    <row r="385" spans="1:29">
      <c r="A385"/>
      <c r="B385"/>
      <c r="C385"/>
      <c r="D385"/>
      <c r="E385"/>
      <c r="F385"/>
      <c r="G385"/>
      <c r="H385"/>
      <c r="I385"/>
      <c r="J385"/>
      <c r="K385"/>
      <c r="L385"/>
      <c r="M385"/>
      <c r="N385"/>
      <c r="O385"/>
      <c r="P385"/>
      <c r="Q385"/>
      <c r="R385"/>
      <c r="S385"/>
      <c r="T385"/>
      <c r="U385"/>
      <c r="V385"/>
      <c r="W385"/>
      <c r="X385"/>
      <c r="Y385"/>
      <c r="Z385"/>
      <c r="AA385"/>
      <c r="AB385"/>
      <c r="AC385"/>
    </row>
    <row r="386" spans="1:29">
      <c r="A386"/>
      <c r="B386"/>
      <c r="C386"/>
      <c r="D386"/>
      <c r="E386"/>
      <c r="F386"/>
      <c r="G386"/>
      <c r="H386"/>
      <c r="I386"/>
      <c r="J386"/>
      <c r="K386"/>
      <c r="L386"/>
      <c r="M386"/>
      <c r="N386"/>
      <c r="O386"/>
      <c r="P386"/>
      <c r="Q386"/>
      <c r="R386"/>
      <c r="S386"/>
      <c r="T386"/>
      <c r="U386"/>
      <c r="V386"/>
      <c r="W386"/>
      <c r="X386"/>
      <c r="Y386"/>
      <c r="Z386"/>
      <c r="AA386"/>
      <c r="AB386"/>
      <c r="AC386"/>
    </row>
    <row r="387" spans="1:29">
      <c r="A387"/>
      <c r="B387"/>
      <c r="C387"/>
      <c r="D387"/>
      <c r="E387"/>
      <c r="F387"/>
      <c r="G387"/>
      <c r="H387"/>
      <c r="I387"/>
      <c r="J387"/>
      <c r="K387"/>
      <c r="L387"/>
      <c r="M387"/>
      <c r="N387"/>
      <c r="O387"/>
      <c r="P387"/>
      <c r="Q387"/>
      <c r="R387"/>
      <c r="S387"/>
      <c r="T387"/>
      <c r="U387"/>
      <c r="V387"/>
      <c r="W387"/>
      <c r="X387"/>
      <c r="Y387"/>
      <c r="Z387"/>
      <c r="AA387"/>
      <c r="AB387"/>
      <c r="AC387"/>
    </row>
    <row r="388" spans="1:29">
      <c r="A388"/>
      <c r="B388"/>
      <c r="C388"/>
      <c r="D388"/>
      <c r="E388"/>
      <c r="F388"/>
      <c r="G388"/>
      <c r="H388"/>
      <c r="I388"/>
      <c r="J388"/>
      <c r="K388"/>
      <c r="L388"/>
      <c r="M388"/>
      <c r="N388"/>
      <c r="O388"/>
      <c r="P388"/>
      <c r="Q388"/>
      <c r="R388"/>
      <c r="S388"/>
      <c r="T388"/>
      <c r="U388"/>
      <c r="V388"/>
      <c r="W388"/>
      <c r="X388"/>
      <c r="Y388"/>
      <c r="Z388"/>
      <c r="AA388"/>
      <c r="AB388"/>
      <c r="AC388"/>
    </row>
    <row r="389" spans="1:29">
      <c r="A389"/>
      <c r="B389"/>
      <c r="C389"/>
      <c r="D389"/>
      <c r="E389"/>
      <c r="F389"/>
      <c r="G389"/>
      <c r="H389"/>
      <c r="I389"/>
      <c r="J389"/>
      <c r="K389"/>
      <c r="L389"/>
      <c r="M389"/>
      <c r="N389"/>
      <c r="O389"/>
      <c r="P389"/>
      <c r="Q389"/>
      <c r="R389"/>
      <c r="S389"/>
      <c r="T389"/>
      <c r="U389"/>
      <c r="V389"/>
      <c r="W389"/>
      <c r="X389"/>
      <c r="Y389"/>
      <c r="Z389"/>
      <c r="AA389"/>
      <c r="AB389"/>
      <c r="AC389"/>
    </row>
    <row r="390" spans="1:29">
      <c r="A390"/>
      <c r="B390"/>
      <c r="C390"/>
      <c r="D390"/>
      <c r="E390"/>
      <c r="F390"/>
      <c r="G390"/>
      <c r="H390"/>
      <c r="I390"/>
      <c r="J390"/>
      <c r="K390"/>
      <c r="L390"/>
      <c r="M390"/>
      <c r="N390"/>
      <c r="O390"/>
      <c r="P390"/>
      <c r="Q390"/>
      <c r="R390"/>
      <c r="S390"/>
      <c r="T390"/>
      <c r="U390"/>
      <c r="V390"/>
      <c r="W390"/>
      <c r="X390"/>
      <c r="Y390"/>
      <c r="Z390"/>
      <c r="AA390"/>
      <c r="AB390"/>
      <c r="AC390"/>
    </row>
    <row r="391" spans="1:29">
      <c r="A391"/>
      <c r="B391"/>
      <c r="C391"/>
      <c r="D391"/>
      <c r="E391"/>
      <c r="F391"/>
      <c r="G391"/>
      <c r="H391"/>
      <c r="I391"/>
      <c r="J391"/>
      <c r="K391"/>
      <c r="L391"/>
      <c r="M391"/>
      <c r="N391"/>
      <c r="O391"/>
      <c r="P391"/>
      <c r="Q391"/>
      <c r="R391"/>
      <c r="S391"/>
      <c r="T391"/>
      <c r="U391"/>
      <c r="V391"/>
      <c r="W391"/>
      <c r="X391"/>
      <c r="Y391"/>
      <c r="Z391"/>
      <c r="AA391"/>
      <c r="AB391"/>
      <c r="AC391"/>
    </row>
    <row r="392" spans="1:29">
      <c r="A392"/>
      <c r="B392"/>
      <c r="C392"/>
      <c r="D392"/>
      <c r="E392"/>
      <c r="F392"/>
      <c r="G392"/>
      <c r="H392"/>
      <c r="I392"/>
      <c r="J392"/>
      <c r="K392"/>
      <c r="L392"/>
      <c r="M392"/>
      <c r="N392"/>
      <c r="O392"/>
      <c r="P392"/>
      <c r="Q392"/>
      <c r="R392"/>
      <c r="S392"/>
      <c r="T392"/>
      <c r="U392"/>
      <c r="V392"/>
      <c r="W392"/>
      <c r="X392"/>
      <c r="Y392"/>
      <c r="Z392"/>
      <c r="AA392"/>
      <c r="AB392"/>
      <c r="AC392"/>
    </row>
    <row r="393" spans="1:29">
      <c r="A393"/>
      <c r="B393"/>
      <c r="C393"/>
      <c r="D393"/>
      <c r="E393"/>
      <c r="F393"/>
      <c r="G393"/>
      <c r="H393"/>
      <c r="I393"/>
      <c r="J393"/>
      <c r="K393"/>
      <c r="L393"/>
      <c r="M393"/>
      <c r="N393"/>
      <c r="O393"/>
      <c r="P393"/>
      <c r="Q393"/>
      <c r="R393"/>
      <c r="S393"/>
      <c r="T393"/>
      <c r="U393"/>
      <c r="V393"/>
      <c r="W393"/>
      <c r="X393"/>
      <c r="Y393"/>
      <c r="Z393"/>
      <c r="AA393"/>
      <c r="AB393"/>
      <c r="AC393"/>
    </row>
    <row r="394" spans="1:29">
      <c r="A394"/>
      <c r="B394"/>
      <c r="C394"/>
      <c r="D394"/>
      <c r="E394"/>
      <c r="F394"/>
      <c r="G394"/>
      <c r="H394"/>
      <c r="I394"/>
      <c r="J394"/>
      <c r="K394"/>
      <c r="L394"/>
      <c r="M394"/>
      <c r="N394"/>
      <c r="O394"/>
      <c r="P394"/>
      <c r="Q394"/>
      <c r="R394"/>
      <c r="S394"/>
      <c r="T394"/>
      <c r="U394"/>
      <c r="V394"/>
      <c r="W394"/>
      <c r="X394"/>
      <c r="Y394"/>
      <c r="Z394"/>
      <c r="AA394"/>
      <c r="AB394"/>
      <c r="AC394"/>
    </row>
    <row r="395" spans="1:29">
      <c r="A395"/>
      <c r="B395"/>
      <c r="C395"/>
      <c r="D395"/>
      <c r="E395"/>
      <c r="F395"/>
      <c r="G395"/>
      <c r="H395"/>
      <c r="I395"/>
      <c r="J395"/>
      <c r="K395"/>
      <c r="L395"/>
      <c r="M395"/>
      <c r="N395"/>
      <c r="O395"/>
      <c r="P395"/>
      <c r="Q395"/>
      <c r="R395"/>
      <c r="S395"/>
      <c r="T395"/>
      <c r="U395"/>
      <c r="V395"/>
      <c r="W395"/>
      <c r="X395"/>
      <c r="Y395"/>
      <c r="Z395"/>
      <c r="AA395"/>
      <c r="AB395"/>
      <c r="AC395"/>
    </row>
    <row r="396" spans="1:29">
      <c r="A396"/>
      <c r="B396"/>
      <c r="C396"/>
      <c r="D396"/>
      <c r="E396"/>
      <c r="F396"/>
      <c r="G396"/>
      <c r="H396"/>
      <c r="I396"/>
      <c r="J396"/>
      <c r="K396"/>
      <c r="L396"/>
      <c r="M396"/>
      <c r="N396"/>
      <c r="O396"/>
      <c r="P396"/>
      <c r="Q396"/>
      <c r="R396"/>
      <c r="S396"/>
      <c r="T396"/>
      <c r="U396"/>
      <c r="V396"/>
      <c r="W396"/>
      <c r="X396"/>
      <c r="Y396"/>
      <c r="Z396"/>
      <c r="AA396"/>
      <c r="AB396"/>
      <c r="AC396"/>
    </row>
    <row r="397" spans="1:29">
      <c r="A397"/>
      <c r="B397"/>
      <c r="C397"/>
      <c r="D397"/>
      <c r="E397"/>
      <c r="F397"/>
      <c r="G397"/>
      <c r="H397"/>
      <c r="I397"/>
      <c r="J397"/>
      <c r="K397"/>
      <c r="L397"/>
      <c r="M397"/>
      <c r="N397"/>
      <c r="O397"/>
      <c r="P397"/>
      <c r="Q397"/>
      <c r="R397"/>
      <c r="S397"/>
      <c r="T397"/>
      <c r="U397"/>
      <c r="V397"/>
      <c r="W397"/>
      <c r="X397"/>
      <c r="Y397"/>
      <c r="Z397"/>
      <c r="AA397"/>
      <c r="AB397"/>
      <c r="AC397"/>
    </row>
    <row r="398" spans="1:29">
      <c r="A398"/>
      <c r="B398"/>
      <c r="C398"/>
      <c r="D398"/>
      <c r="E398"/>
      <c r="F398"/>
      <c r="G398"/>
      <c r="H398"/>
      <c r="I398"/>
      <c r="J398"/>
      <c r="K398"/>
      <c r="L398"/>
      <c r="M398"/>
      <c r="N398"/>
      <c r="O398"/>
      <c r="P398"/>
      <c r="Q398"/>
      <c r="R398"/>
      <c r="S398"/>
      <c r="T398"/>
      <c r="U398"/>
      <c r="V398"/>
      <c r="W398"/>
      <c r="X398"/>
      <c r="Y398"/>
      <c r="Z398"/>
      <c r="AA398"/>
      <c r="AB398"/>
      <c r="AC398"/>
    </row>
    <row r="399" spans="1:29">
      <c r="A399"/>
      <c r="B399"/>
      <c r="C399"/>
      <c r="D399"/>
      <c r="E399"/>
      <c r="F399"/>
      <c r="G399"/>
      <c r="H399"/>
      <c r="I399"/>
      <c r="J399"/>
      <c r="K399"/>
      <c r="L399"/>
      <c r="M399"/>
      <c r="N399"/>
      <c r="O399"/>
      <c r="P399"/>
      <c r="Q399"/>
      <c r="R399"/>
      <c r="S399"/>
      <c r="T399"/>
      <c r="U399"/>
      <c r="V399"/>
      <c r="W399"/>
      <c r="X399"/>
      <c r="Y399"/>
      <c r="Z399"/>
      <c r="AA399"/>
      <c r="AB399"/>
      <c r="AC399"/>
    </row>
    <row r="400" spans="1:29">
      <c r="A400"/>
      <c r="B400"/>
      <c r="C400"/>
      <c r="D400"/>
      <c r="E400"/>
      <c r="F400"/>
      <c r="G400"/>
      <c r="H400"/>
      <c r="I400"/>
      <c r="J400"/>
      <c r="K400"/>
      <c r="L400"/>
      <c r="M400"/>
      <c r="N400"/>
      <c r="O400"/>
      <c r="P400"/>
      <c r="Q400"/>
      <c r="R400"/>
      <c r="S400"/>
      <c r="T400"/>
      <c r="U400"/>
      <c r="V400"/>
      <c r="W400"/>
      <c r="X400"/>
      <c r="Y400"/>
      <c r="Z400"/>
      <c r="AA400"/>
      <c r="AB400"/>
      <c r="AC400"/>
    </row>
    <row r="401" spans="1:29">
      <c r="A401"/>
      <c r="B401"/>
      <c r="C401"/>
      <c r="D401"/>
      <c r="E401"/>
      <c r="F401"/>
      <c r="G401"/>
      <c r="H401"/>
      <c r="I401"/>
      <c r="J401"/>
      <c r="K401"/>
      <c r="L401"/>
      <c r="M401"/>
      <c r="N401"/>
      <c r="O401"/>
      <c r="P401"/>
      <c r="Q401"/>
      <c r="R401"/>
      <c r="S401"/>
      <c r="T401"/>
      <c r="U401"/>
      <c r="V401"/>
      <c r="W401"/>
      <c r="X401"/>
      <c r="Y401"/>
      <c r="Z401"/>
      <c r="AA401"/>
      <c r="AB401"/>
      <c r="AC401"/>
    </row>
    <row r="402" spans="1:29">
      <c r="A402"/>
      <c r="B402"/>
      <c r="C402"/>
      <c r="D402"/>
      <c r="E402"/>
      <c r="F402"/>
      <c r="G402"/>
      <c r="H402"/>
      <c r="I402"/>
      <c r="J402"/>
      <c r="K402"/>
      <c r="L402"/>
      <c r="M402"/>
      <c r="N402"/>
      <c r="O402"/>
      <c r="P402"/>
      <c r="Q402"/>
      <c r="R402"/>
      <c r="S402"/>
      <c r="T402"/>
      <c r="U402"/>
      <c r="V402"/>
      <c r="W402"/>
      <c r="X402"/>
      <c r="Y402"/>
      <c r="Z402"/>
      <c r="AA402"/>
      <c r="AB402"/>
      <c r="AC402"/>
    </row>
    <row r="403" spans="1:29">
      <c r="A403"/>
      <c r="B403"/>
      <c r="C403"/>
      <c r="D403"/>
      <c r="E403"/>
      <c r="F403"/>
      <c r="G403"/>
      <c r="H403"/>
      <c r="I403"/>
      <c r="J403"/>
      <c r="K403"/>
      <c r="L403"/>
      <c r="M403"/>
      <c r="N403"/>
      <c r="O403"/>
      <c r="P403"/>
      <c r="Q403"/>
      <c r="R403"/>
      <c r="S403"/>
      <c r="T403"/>
      <c r="U403"/>
      <c r="V403"/>
      <c r="W403"/>
      <c r="X403"/>
      <c r="Y403"/>
      <c r="Z403"/>
      <c r="AA403"/>
      <c r="AB403"/>
      <c r="AC403"/>
    </row>
    <row r="404" spans="1:29">
      <c r="A404"/>
      <c r="B404"/>
      <c r="C404"/>
      <c r="D404"/>
      <c r="E404"/>
      <c r="F404"/>
      <c r="G404"/>
      <c r="H404"/>
      <c r="I404"/>
      <c r="J404"/>
      <c r="K404"/>
      <c r="L404"/>
      <c r="M404"/>
      <c r="N404"/>
      <c r="O404"/>
      <c r="P404"/>
      <c r="Q404"/>
      <c r="R404"/>
      <c r="S404"/>
      <c r="T404"/>
      <c r="U404"/>
      <c r="V404"/>
      <c r="W404"/>
      <c r="X404"/>
      <c r="Y404"/>
      <c r="Z404"/>
      <c r="AA404"/>
      <c r="AB404"/>
      <c r="AC404"/>
    </row>
    <row r="405" spans="1:29">
      <c r="A405"/>
      <c r="B405"/>
      <c r="C405"/>
      <c r="D405"/>
      <c r="E405"/>
      <c r="F405"/>
      <c r="G405"/>
      <c r="H405"/>
      <c r="I405"/>
      <c r="J405"/>
      <c r="K405"/>
      <c r="L405"/>
      <c r="M405"/>
      <c r="N405"/>
      <c r="O405"/>
      <c r="P405"/>
      <c r="Q405"/>
      <c r="R405"/>
      <c r="S405"/>
      <c r="T405"/>
      <c r="U405"/>
      <c r="V405"/>
      <c r="W405"/>
      <c r="X405"/>
      <c r="Y405"/>
      <c r="Z405"/>
      <c r="AA405"/>
      <c r="AB405"/>
      <c r="AC405"/>
    </row>
    <row r="406" spans="1:29">
      <c r="A406"/>
      <c r="B406"/>
      <c r="C406"/>
      <c r="D406"/>
      <c r="E406"/>
      <c r="F406"/>
      <c r="G406"/>
      <c r="H406"/>
      <c r="I406"/>
      <c r="J406"/>
      <c r="K406"/>
      <c r="L406"/>
      <c r="M406"/>
      <c r="N406"/>
      <c r="O406"/>
      <c r="P406"/>
      <c r="Q406"/>
      <c r="R406"/>
      <c r="S406"/>
      <c r="T406"/>
      <c r="U406"/>
      <c r="V406"/>
      <c r="W406"/>
      <c r="X406"/>
      <c r="Y406"/>
      <c r="Z406"/>
      <c r="AA406"/>
      <c r="AB406"/>
      <c r="AC406"/>
    </row>
    <row r="407" spans="1:29">
      <c r="A407"/>
      <c r="B407"/>
      <c r="C407"/>
      <c r="D407"/>
      <c r="E407"/>
      <c r="F407"/>
      <c r="G407"/>
      <c r="H407"/>
      <c r="I407"/>
      <c r="J407"/>
      <c r="K407"/>
      <c r="L407"/>
      <c r="M407"/>
      <c r="N407"/>
      <c r="O407"/>
      <c r="P407"/>
      <c r="Q407"/>
      <c r="R407"/>
      <c r="S407"/>
      <c r="T407"/>
      <c r="U407"/>
      <c r="V407"/>
      <c r="W407"/>
      <c r="X407"/>
      <c r="Y407"/>
      <c r="Z407"/>
      <c r="AA407"/>
      <c r="AB407"/>
      <c r="AC407"/>
    </row>
    <row r="408" spans="1:29">
      <c r="A408"/>
      <c r="B408"/>
      <c r="C408"/>
      <c r="D408"/>
      <c r="E408"/>
      <c r="F408"/>
      <c r="G408"/>
      <c r="H408"/>
      <c r="I408"/>
      <c r="J408"/>
      <c r="K408"/>
      <c r="L408"/>
      <c r="M408"/>
      <c r="N408"/>
      <c r="O408"/>
      <c r="P408"/>
      <c r="Q408"/>
      <c r="R408"/>
      <c r="S408"/>
      <c r="T408"/>
      <c r="U408"/>
      <c r="V408"/>
      <c r="W408"/>
      <c r="X408"/>
      <c r="Y408"/>
      <c r="Z408"/>
      <c r="AA408"/>
      <c r="AB408"/>
      <c r="AC408"/>
    </row>
    <row r="409" spans="1:29">
      <c r="A409"/>
      <c r="B409"/>
      <c r="C409"/>
      <c r="D409"/>
      <c r="E409"/>
      <c r="F409"/>
      <c r="G409"/>
      <c r="H409"/>
      <c r="I409"/>
      <c r="J409"/>
      <c r="K409"/>
      <c r="L409"/>
      <c r="M409"/>
      <c r="N409"/>
      <c r="O409"/>
      <c r="P409"/>
      <c r="Q409"/>
      <c r="R409"/>
      <c r="S409"/>
      <c r="T409"/>
      <c r="U409"/>
      <c r="V409"/>
      <c r="W409"/>
      <c r="X409"/>
      <c r="Y409"/>
      <c r="Z409"/>
      <c r="AA409"/>
      <c r="AB409"/>
      <c r="AC409"/>
    </row>
    <row r="410" spans="1:29">
      <c r="A410"/>
      <c r="B410"/>
      <c r="C410"/>
      <c r="D410"/>
      <c r="E410"/>
      <c r="F410"/>
      <c r="G410"/>
      <c r="H410"/>
      <c r="I410"/>
      <c r="J410"/>
      <c r="K410"/>
      <c r="L410"/>
      <c r="M410"/>
      <c r="N410"/>
      <c r="O410"/>
      <c r="P410"/>
      <c r="Q410"/>
      <c r="R410"/>
      <c r="S410"/>
      <c r="T410"/>
      <c r="U410"/>
      <c r="V410"/>
      <c r="W410"/>
      <c r="X410"/>
      <c r="Y410"/>
      <c r="Z410"/>
      <c r="AA410"/>
      <c r="AB410"/>
      <c r="AC410"/>
    </row>
    <row r="411" spans="1:29">
      <c r="A411"/>
      <c r="B411"/>
      <c r="C411"/>
      <c r="D411"/>
      <c r="E411"/>
      <c r="F411"/>
      <c r="G411"/>
      <c r="H411"/>
      <c r="I411"/>
      <c r="J411"/>
      <c r="K411"/>
      <c r="L411"/>
      <c r="M411"/>
      <c r="N411"/>
      <c r="O411"/>
      <c r="P411"/>
      <c r="Q411"/>
      <c r="R411"/>
      <c r="S411"/>
      <c r="T411"/>
      <c r="U411"/>
      <c r="V411"/>
      <c r="W411"/>
      <c r="X411"/>
      <c r="Y411"/>
      <c r="Z411"/>
      <c r="AA411"/>
      <c r="AB411"/>
      <c r="AC411"/>
    </row>
    <row r="412" spans="1:29">
      <c r="A412"/>
      <c r="B412"/>
      <c r="C412"/>
      <c r="D412"/>
      <c r="E412"/>
      <c r="F412"/>
      <c r="G412"/>
      <c r="H412"/>
      <c r="I412"/>
      <c r="J412"/>
      <c r="K412"/>
      <c r="L412"/>
      <c r="M412"/>
      <c r="N412"/>
      <c r="O412"/>
      <c r="P412"/>
      <c r="Q412"/>
      <c r="R412"/>
      <c r="S412"/>
      <c r="T412"/>
      <c r="U412"/>
      <c r="V412"/>
      <c r="W412"/>
      <c r="X412"/>
      <c r="Y412"/>
      <c r="Z412"/>
      <c r="AA412"/>
      <c r="AB412"/>
      <c r="AC412"/>
    </row>
    <row r="413" spans="1:29">
      <c r="A413"/>
      <c r="B413"/>
      <c r="C413"/>
      <c r="D413"/>
      <c r="E413"/>
      <c r="F413"/>
      <c r="G413"/>
      <c r="H413"/>
      <c r="I413"/>
      <c r="J413"/>
      <c r="K413"/>
      <c r="L413"/>
      <c r="M413"/>
      <c r="N413"/>
      <c r="O413"/>
      <c r="P413"/>
      <c r="Q413"/>
      <c r="R413"/>
      <c r="S413"/>
      <c r="T413"/>
      <c r="U413"/>
      <c r="V413"/>
      <c r="W413"/>
      <c r="X413"/>
      <c r="Y413"/>
      <c r="Z413"/>
      <c r="AA413"/>
      <c r="AB413"/>
      <c r="AC413"/>
    </row>
    <row r="414" spans="1:29">
      <c r="A414"/>
      <c r="B414"/>
      <c r="C414"/>
      <c r="D414"/>
      <c r="E414"/>
      <c r="F414"/>
      <c r="G414"/>
      <c r="H414"/>
      <c r="I414"/>
      <c r="J414"/>
      <c r="K414"/>
      <c r="L414"/>
      <c r="M414"/>
      <c r="N414"/>
      <c r="O414"/>
      <c r="P414"/>
      <c r="Q414"/>
      <c r="R414"/>
      <c r="S414"/>
      <c r="T414"/>
      <c r="U414"/>
      <c r="V414"/>
      <c r="W414"/>
      <c r="X414"/>
      <c r="Y414"/>
      <c r="Z414"/>
      <c r="AA414"/>
      <c r="AB414"/>
      <c r="AC414"/>
    </row>
    <row r="415" spans="1:29">
      <c r="A415"/>
      <c r="B415"/>
      <c r="C415"/>
      <c r="D415"/>
      <c r="E415"/>
      <c r="F415"/>
      <c r="G415"/>
      <c r="H415"/>
      <c r="I415"/>
      <c r="J415"/>
      <c r="K415"/>
      <c r="L415"/>
      <c r="M415"/>
      <c r="N415"/>
      <c r="O415"/>
      <c r="P415"/>
      <c r="Q415"/>
      <c r="R415"/>
      <c r="S415"/>
      <c r="T415"/>
      <c r="U415"/>
      <c r="V415"/>
      <c r="W415"/>
      <c r="X415"/>
      <c r="Y415"/>
      <c r="Z415"/>
      <c r="AA415"/>
      <c r="AB415"/>
      <c r="AC415"/>
    </row>
    <row r="416" spans="1:29">
      <c r="A416"/>
      <c r="B416"/>
      <c r="C416"/>
      <c r="D416"/>
      <c r="E416"/>
      <c r="F416"/>
      <c r="G416"/>
      <c r="H416"/>
      <c r="I416"/>
      <c r="J416"/>
      <c r="K416"/>
      <c r="L416"/>
      <c r="M416"/>
      <c r="N416"/>
      <c r="O416"/>
      <c r="P416"/>
      <c r="Q416"/>
      <c r="R416"/>
      <c r="S416"/>
      <c r="T416"/>
      <c r="U416"/>
      <c r="V416"/>
      <c r="W416"/>
      <c r="X416"/>
      <c r="Y416"/>
      <c r="Z416"/>
      <c r="AA416"/>
      <c r="AB416"/>
      <c r="AC416"/>
    </row>
    <row r="417" spans="1:29">
      <c r="A417"/>
      <c r="B417"/>
      <c r="C417"/>
      <c r="D417"/>
      <c r="E417"/>
      <c r="F417"/>
      <c r="G417"/>
      <c r="H417"/>
      <c r="I417"/>
      <c r="J417"/>
      <c r="K417"/>
      <c r="L417"/>
      <c r="M417"/>
      <c r="N417"/>
      <c r="O417"/>
      <c r="P417"/>
      <c r="Q417"/>
      <c r="R417"/>
      <c r="S417"/>
      <c r="T417"/>
      <c r="U417"/>
      <c r="V417"/>
      <c r="W417"/>
      <c r="X417"/>
      <c r="Y417"/>
      <c r="Z417"/>
      <c r="AA417"/>
      <c r="AB417"/>
      <c r="AC417"/>
    </row>
    <row r="418" spans="1:29">
      <c r="A418"/>
      <c r="B418"/>
      <c r="C418"/>
      <c r="D418"/>
      <c r="E418"/>
      <c r="F418"/>
      <c r="G418"/>
      <c r="H418"/>
      <c r="I418"/>
      <c r="J418"/>
      <c r="K418"/>
      <c r="L418"/>
      <c r="M418"/>
      <c r="N418"/>
      <c r="O418"/>
      <c r="P418"/>
      <c r="Q418"/>
      <c r="R418"/>
      <c r="S418"/>
      <c r="T418"/>
      <c r="U418"/>
      <c r="V418"/>
      <c r="W418"/>
      <c r="X418"/>
      <c r="Y418"/>
      <c r="Z418"/>
      <c r="AA418"/>
      <c r="AB418"/>
      <c r="AC418"/>
    </row>
    <row r="419" spans="1:29">
      <c r="A419"/>
      <c r="B419"/>
      <c r="C419"/>
      <c r="D419"/>
      <c r="E419"/>
      <c r="F419"/>
      <c r="G419"/>
      <c r="H419"/>
      <c r="I419"/>
      <c r="J419"/>
      <c r="K419"/>
      <c r="L419"/>
      <c r="M419"/>
      <c r="N419"/>
      <c r="O419"/>
      <c r="P419"/>
      <c r="Q419"/>
      <c r="R419"/>
      <c r="S419"/>
      <c r="T419"/>
      <c r="U419"/>
      <c r="V419"/>
      <c r="W419"/>
      <c r="X419"/>
      <c r="Y419"/>
      <c r="Z419"/>
      <c r="AA419"/>
      <c r="AB419"/>
      <c r="AC419"/>
    </row>
    <row r="420" spans="1:29">
      <c r="A420"/>
      <c r="B420"/>
      <c r="C420"/>
      <c r="D420"/>
      <c r="E420"/>
      <c r="F420"/>
      <c r="G420"/>
      <c r="H420"/>
      <c r="I420"/>
      <c r="J420"/>
      <c r="K420"/>
      <c r="L420"/>
      <c r="M420"/>
      <c r="N420"/>
      <c r="O420"/>
      <c r="P420"/>
      <c r="Q420"/>
      <c r="R420"/>
      <c r="S420"/>
      <c r="T420"/>
      <c r="U420"/>
      <c r="V420"/>
      <c r="W420"/>
      <c r="X420"/>
      <c r="Y420"/>
      <c r="Z420"/>
      <c r="AA420"/>
      <c r="AB420"/>
      <c r="AC420"/>
    </row>
    <row r="421" spans="1:29">
      <c r="A421"/>
      <c r="B421"/>
      <c r="C421"/>
      <c r="D421"/>
      <c r="E421"/>
      <c r="F421"/>
      <c r="G421"/>
      <c r="H421"/>
      <c r="I421"/>
      <c r="J421"/>
      <c r="K421"/>
      <c r="L421"/>
      <c r="M421"/>
      <c r="N421"/>
      <c r="O421"/>
      <c r="P421"/>
      <c r="Q421"/>
      <c r="R421"/>
      <c r="S421"/>
      <c r="T421"/>
      <c r="U421"/>
      <c r="V421"/>
      <c r="W421"/>
      <c r="X421"/>
      <c r="Y421"/>
      <c r="Z421"/>
      <c r="AA421"/>
      <c r="AB421"/>
      <c r="AC421"/>
    </row>
    <row r="422" spans="1:29">
      <c r="A422"/>
      <c r="B422"/>
      <c r="C422"/>
      <c r="D422"/>
      <c r="E422"/>
      <c r="F422"/>
      <c r="G422"/>
      <c r="H422"/>
      <c r="I422"/>
      <c r="J422"/>
      <c r="K422"/>
      <c r="L422"/>
      <c r="M422"/>
      <c r="N422"/>
      <c r="O422"/>
      <c r="P422"/>
      <c r="Q422"/>
      <c r="R422"/>
      <c r="S422"/>
      <c r="T422"/>
      <c r="U422"/>
      <c r="V422"/>
      <c r="W422"/>
      <c r="X422"/>
      <c r="Y422"/>
      <c r="Z422"/>
      <c r="AA422"/>
      <c r="AB422"/>
      <c r="AC422"/>
    </row>
    <row r="423" spans="1:29">
      <c r="A423"/>
      <c r="B423"/>
      <c r="C423"/>
      <c r="D423"/>
      <c r="E423"/>
      <c r="F423"/>
      <c r="G423"/>
      <c r="H423"/>
      <c r="I423"/>
      <c r="J423"/>
      <c r="K423"/>
      <c r="L423"/>
      <c r="M423"/>
      <c r="N423"/>
      <c r="O423"/>
      <c r="P423"/>
      <c r="Q423"/>
      <c r="R423"/>
      <c r="S423"/>
      <c r="T423"/>
      <c r="U423"/>
      <c r="V423"/>
      <c r="W423"/>
      <c r="X423"/>
      <c r="Y423"/>
      <c r="Z423"/>
      <c r="AA423"/>
      <c r="AB423"/>
      <c r="AC423"/>
    </row>
    <row r="424" spans="1:29">
      <c r="A424"/>
      <c r="B424"/>
      <c r="C424"/>
      <c r="D424"/>
      <c r="E424"/>
      <c r="F424"/>
      <c r="G424"/>
      <c r="H424"/>
      <c r="I424"/>
      <c r="J424"/>
      <c r="K424"/>
      <c r="L424"/>
      <c r="M424"/>
      <c r="N424"/>
      <c r="O424"/>
      <c r="P424"/>
      <c r="Q424"/>
      <c r="R424"/>
      <c r="S424"/>
      <c r="T424"/>
      <c r="U424"/>
      <c r="V424"/>
      <c r="W424"/>
      <c r="X424"/>
      <c r="Y424"/>
      <c r="Z424"/>
      <c r="AA424"/>
      <c r="AB424"/>
      <c r="AC424"/>
    </row>
    <row r="425" spans="1:29">
      <c r="A425"/>
      <c r="B425"/>
      <c r="C425"/>
      <c r="D425"/>
      <c r="E425"/>
      <c r="F425"/>
      <c r="G425"/>
      <c r="H425"/>
      <c r="I425"/>
      <c r="J425"/>
      <c r="K425"/>
      <c r="L425"/>
      <c r="M425"/>
      <c r="N425"/>
      <c r="O425"/>
      <c r="P425"/>
      <c r="Q425"/>
      <c r="R425"/>
      <c r="S425"/>
      <c r="T425"/>
      <c r="U425"/>
      <c r="V425"/>
      <c r="W425"/>
      <c r="X425"/>
      <c r="Y425"/>
      <c r="Z425"/>
      <c r="AA425"/>
      <c r="AB425"/>
      <c r="AC425"/>
    </row>
    <row r="426" spans="1:29">
      <c r="A426"/>
      <c r="B426"/>
      <c r="C426"/>
      <c r="D426"/>
      <c r="E426"/>
      <c r="F426"/>
      <c r="G426"/>
      <c r="H426"/>
      <c r="I426"/>
      <c r="J426"/>
      <c r="K426"/>
      <c r="L426"/>
      <c r="M426"/>
      <c r="N426"/>
      <c r="O426"/>
      <c r="P426"/>
      <c r="Q426"/>
      <c r="R426"/>
      <c r="S426"/>
      <c r="T426"/>
      <c r="U426"/>
      <c r="V426"/>
      <c r="W426"/>
      <c r="X426"/>
      <c r="Y426"/>
      <c r="Z426"/>
      <c r="AA426"/>
      <c r="AB426"/>
      <c r="AC426"/>
    </row>
    <row r="427" spans="1:29">
      <c r="A427"/>
      <c r="B427"/>
      <c r="C427"/>
      <c r="D427"/>
      <c r="E427"/>
      <c r="F427"/>
      <c r="G427"/>
      <c r="H427"/>
      <c r="I427"/>
      <c r="J427"/>
      <c r="K427"/>
      <c r="L427"/>
      <c r="M427"/>
      <c r="N427"/>
      <c r="O427"/>
      <c r="P427"/>
      <c r="Q427"/>
      <c r="R427"/>
      <c r="S427"/>
      <c r="T427"/>
      <c r="U427"/>
      <c r="V427"/>
      <c r="W427"/>
      <c r="X427"/>
      <c r="Y427"/>
      <c r="Z427"/>
      <c r="AA427"/>
      <c r="AB427"/>
      <c r="AC427"/>
    </row>
    <row r="428" spans="1:29">
      <c r="A428"/>
      <c r="B428"/>
      <c r="C428"/>
      <c r="D428"/>
      <c r="E428"/>
      <c r="F428"/>
      <c r="G428"/>
      <c r="H428"/>
      <c r="I428"/>
      <c r="J428"/>
      <c r="K428"/>
      <c r="L428"/>
      <c r="M428"/>
      <c r="N428"/>
      <c r="O428"/>
      <c r="P428"/>
      <c r="Q428"/>
      <c r="R428"/>
      <c r="S428"/>
      <c r="T428"/>
      <c r="U428"/>
      <c r="V428"/>
      <c r="W428"/>
      <c r="X428"/>
      <c r="Y428"/>
      <c r="Z428"/>
      <c r="AA428"/>
      <c r="AB428"/>
      <c r="AC428"/>
    </row>
    <row r="429" spans="1:29">
      <c r="A429"/>
      <c r="B429"/>
      <c r="C429"/>
      <c r="D429"/>
      <c r="E429"/>
      <c r="F429"/>
      <c r="G429"/>
      <c r="H429"/>
      <c r="I429"/>
      <c r="J429"/>
      <c r="K429"/>
      <c r="L429"/>
      <c r="M429"/>
      <c r="N429"/>
      <c r="O429"/>
      <c r="P429"/>
      <c r="Q429"/>
      <c r="R429"/>
      <c r="S429"/>
      <c r="T429"/>
      <c r="U429"/>
      <c r="V429"/>
      <c r="W429"/>
      <c r="X429"/>
      <c r="Y429"/>
      <c r="Z429"/>
      <c r="AA429"/>
      <c r="AB429"/>
      <c r="AC429"/>
    </row>
    <row r="430" spans="1:29">
      <c r="A430"/>
      <c r="B430"/>
      <c r="C430"/>
      <c r="D430"/>
      <c r="E430"/>
      <c r="F430"/>
      <c r="G430"/>
      <c r="H430"/>
      <c r="I430"/>
      <c r="J430"/>
      <c r="K430"/>
      <c r="L430"/>
      <c r="M430"/>
      <c r="N430"/>
      <c r="O430"/>
      <c r="P430"/>
      <c r="Q430"/>
      <c r="R430"/>
      <c r="S430"/>
      <c r="T430"/>
      <c r="U430"/>
      <c r="V430"/>
      <c r="W430"/>
      <c r="X430"/>
      <c r="Y430"/>
      <c r="Z430"/>
      <c r="AA430"/>
      <c r="AB430"/>
      <c r="AC430"/>
    </row>
    <row r="431" spans="1:29">
      <c r="A431"/>
      <c r="B431"/>
      <c r="C431"/>
      <c r="D431"/>
      <c r="E431"/>
      <c r="F431"/>
      <c r="G431"/>
      <c r="H431"/>
      <c r="I431"/>
      <c r="J431"/>
      <c r="K431"/>
      <c r="L431"/>
      <c r="M431"/>
      <c r="N431"/>
      <c r="O431"/>
      <c r="P431"/>
      <c r="Q431"/>
      <c r="R431"/>
      <c r="S431"/>
      <c r="T431"/>
      <c r="U431"/>
      <c r="V431"/>
      <c r="W431"/>
      <c r="X431"/>
      <c r="Y431"/>
      <c r="Z431"/>
      <c r="AA431"/>
      <c r="AB431"/>
      <c r="AC431"/>
    </row>
    <row r="432" spans="1:29">
      <c r="A432"/>
      <c r="B432"/>
      <c r="C432"/>
      <c r="D432"/>
      <c r="E432"/>
      <c r="F432"/>
      <c r="G432"/>
      <c r="H432"/>
      <c r="I432"/>
      <c r="J432"/>
      <c r="K432"/>
      <c r="L432"/>
      <c r="M432"/>
      <c r="N432"/>
      <c r="O432"/>
      <c r="P432"/>
      <c r="Q432"/>
      <c r="R432"/>
      <c r="S432"/>
      <c r="T432"/>
      <c r="U432"/>
      <c r="V432"/>
      <c r="W432"/>
      <c r="X432"/>
      <c r="Y432"/>
      <c r="Z432"/>
      <c r="AA432"/>
      <c r="AB432"/>
      <c r="AC432"/>
    </row>
    <row r="433" spans="1:29">
      <c r="A433"/>
      <c r="B433"/>
      <c r="C433"/>
      <c r="D433"/>
      <c r="E433"/>
      <c r="F433"/>
      <c r="G433"/>
      <c r="H433"/>
      <c r="I433"/>
      <c r="J433"/>
      <c r="K433"/>
      <c r="L433"/>
      <c r="M433"/>
      <c r="N433"/>
      <c r="O433"/>
      <c r="P433"/>
      <c r="Q433"/>
      <c r="R433"/>
      <c r="S433"/>
      <c r="T433"/>
      <c r="U433"/>
      <c r="V433"/>
      <c r="W433"/>
      <c r="X433"/>
      <c r="Y433"/>
      <c r="Z433"/>
      <c r="AA433"/>
      <c r="AB433"/>
      <c r="AC433"/>
    </row>
    <row r="434" spans="1:29">
      <c r="A434"/>
      <c r="B434"/>
      <c r="C434"/>
      <c r="D434"/>
      <c r="E434"/>
      <c r="F434"/>
      <c r="G434"/>
      <c r="H434"/>
      <c r="I434"/>
      <c r="J434"/>
      <c r="K434"/>
      <c r="L434"/>
      <c r="M434"/>
      <c r="N434"/>
      <c r="O434"/>
      <c r="P434"/>
      <c r="Q434"/>
      <c r="R434"/>
      <c r="S434"/>
      <c r="T434"/>
      <c r="U434"/>
      <c r="V434"/>
      <c r="W434"/>
      <c r="X434"/>
      <c r="Y434"/>
      <c r="Z434"/>
      <c r="AA434"/>
      <c r="AB434"/>
      <c r="AC434"/>
    </row>
    <row r="435" spans="1:29">
      <c r="A435"/>
      <c r="B435"/>
      <c r="C435"/>
      <c r="D435"/>
      <c r="E435"/>
      <c r="F435"/>
      <c r="G435"/>
      <c r="H435"/>
      <c r="I435"/>
      <c r="J435"/>
      <c r="K435"/>
      <c r="L435"/>
      <c r="M435"/>
      <c r="N435"/>
      <c r="O435"/>
      <c r="P435"/>
      <c r="Q435"/>
      <c r="R435"/>
      <c r="S435"/>
      <c r="T435"/>
      <c r="U435"/>
      <c r="V435"/>
      <c r="W435"/>
      <c r="X435"/>
      <c r="Y435"/>
      <c r="Z435"/>
      <c r="AA435"/>
      <c r="AB435"/>
      <c r="AC435"/>
    </row>
    <row r="436" spans="1:29">
      <c r="A436"/>
      <c r="B436"/>
      <c r="C436"/>
      <c r="D436"/>
      <c r="E436"/>
      <c r="F436"/>
      <c r="G436"/>
      <c r="H436"/>
      <c r="I436"/>
      <c r="J436"/>
      <c r="K436"/>
      <c r="L436"/>
      <c r="M436"/>
      <c r="N436"/>
      <c r="O436"/>
      <c r="P436"/>
      <c r="Q436"/>
      <c r="R436"/>
      <c r="S436"/>
      <c r="T436"/>
      <c r="U436"/>
      <c r="V436"/>
      <c r="W436"/>
      <c r="X436"/>
      <c r="Y436"/>
      <c r="Z436"/>
      <c r="AA436"/>
      <c r="AB436"/>
      <c r="AC436"/>
    </row>
    <row r="437" spans="1:29">
      <c r="A437"/>
      <c r="B437"/>
      <c r="C437"/>
      <c r="D437"/>
      <c r="E437"/>
      <c r="F437"/>
      <c r="G437"/>
      <c r="H437"/>
      <c r="I437"/>
      <c r="J437"/>
      <c r="K437"/>
      <c r="L437"/>
      <c r="M437"/>
      <c r="N437"/>
      <c r="O437"/>
      <c r="P437"/>
      <c r="Q437"/>
      <c r="R437"/>
      <c r="S437"/>
      <c r="T437"/>
      <c r="U437"/>
      <c r="V437"/>
      <c r="W437"/>
      <c r="X437"/>
      <c r="Y437"/>
      <c r="Z437"/>
      <c r="AA437"/>
      <c r="AB437"/>
      <c r="AC437"/>
    </row>
    <row r="438" spans="1:29">
      <c r="A438"/>
      <c r="B438"/>
      <c r="C438"/>
      <c r="D438"/>
      <c r="E438"/>
      <c r="F438"/>
      <c r="G438"/>
      <c r="H438"/>
      <c r="I438"/>
      <c r="J438"/>
      <c r="K438"/>
      <c r="L438"/>
      <c r="M438"/>
      <c r="N438"/>
      <c r="O438"/>
      <c r="P438"/>
      <c r="Q438"/>
      <c r="R438"/>
      <c r="S438"/>
      <c r="T438"/>
      <c r="U438"/>
      <c r="V438"/>
      <c r="W438"/>
      <c r="X438"/>
      <c r="Y438"/>
      <c r="Z438"/>
      <c r="AA438"/>
      <c r="AB438"/>
      <c r="AC438"/>
    </row>
    <row r="439" spans="1:29">
      <c r="A439"/>
      <c r="B439"/>
      <c r="C439"/>
      <c r="D439"/>
      <c r="E439"/>
      <c r="F439"/>
      <c r="G439"/>
      <c r="H439"/>
      <c r="I439"/>
      <c r="J439"/>
      <c r="K439"/>
      <c r="L439"/>
      <c r="M439"/>
      <c r="N439"/>
      <c r="O439"/>
      <c r="P439"/>
      <c r="Q439"/>
      <c r="R439"/>
      <c r="S439"/>
      <c r="T439"/>
      <c r="U439"/>
      <c r="V439"/>
      <c r="W439"/>
      <c r="X439"/>
      <c r="Y439"/>
      <c r="Z439"/>
      <c r="AA439"/>
      <c r="AB439"/>
      <c r="AC439"/>
    </row>
    <row r="440" spans="1:29">
      <c r="A440"/>
      <c r="B440"/>
      <c r="C440"/>
      <c r="D440"/>
      <c r="E440"/>
      <c r="F440"/>
      <c r="G440"/>
      <c r="H440"/>
      <c r="I440"/>
      <c r="J440"/>
      <c r="K440"/>
      <c r="L440"/>
      <c r="M440"/>
      <c r="N440"/>
      <c r="O440"/>
      <c r="P440"/>
      <c r="Q440"/>
      <c r="R440"/>
      <c r="S440"/>
      <c r="T440"/>
      <c r="U440"/>
      <c r="V440"/>
      <c r="W440"/>
      <c r="X440"/>
      <c r="Y440"/>
      <c r="Z440"/>
      <c r="AA440"/>
      <c r="AB440"/>
      <c r="AC440"/>
    </row>
    <row r="441" spans="1:29">
      <c r="A441"/>
      <c r="B441"/>
      <c r="C441"/>
      <c r="D441"/>
      <c r="E441"/>
      <c r="F441"/>
      <c r="G441"/>
      <c r="H441"/>
      <c r="I441"/>
      <c r="J441"/>
      <c r="K441"/>
      <c r="L441"/>
      <c r="M441"/>
      <c r="N441"/>
      <c r="O441"/>
      <c r="P441"/>
      <c r="Q441"/>
      <c r="R441"/>
      <c r="S441"/>
      <c r="T441"/>
      <c r="U441"/>
      <c r="V441"/>
      <c r="W441"/>
      <c r="X441"/>
      <c r="Y441"/>
      <c r="Z441"/>
      <c r="AA441"/>
      <c r="AB441"/>
      <c r="AC441"/>
    </row>
    <row r="442" spans="1:29">
      <c r="A442"/>
      <c r="B442"/>
      <c r="C442"/>
      <c r="D442"/>
      <c r="E442"/>
      <c r="F442"/>
      <c r="G442"/>
      <c r="H442"/>
      <c r="I442"/>
      <c r="J442"/>
      <c r="K442"/>
      <c r="L442"/>
      <c r="M442"/>
      <c r="N442"/>
      <c r="O442"/>
      <c r="P442"/>
      <c r="Q442"/>
      <c r="R442"/>
      <c r="S442"/>
      <c r="T442"/>
      <c r="U442"/>
      <c r="V442"/>
      <c r="W442"/>
      <c r="X442"/>
      <c r="Y442"/>
      <c r="Z442"/>
      <c r="AA442"/>
      <c r="AB442"/>
      <c r="AC442"/>
    </row>
    <row r="443" spans="1:29">
      <c r="A443"/>
      <c r="B443"/>
      <c r="C443"/>
      <c r="D443"/>
      <c r="E443"/>
      <c r="F443"/>
      <c r="G443"/>
      <c r="H443"/>
      <c r="I443"/>
      <c r="J443"/>
      <c r="K443"/>
      <c r="L443"/>
      <c r="M443"/>
      <c r="N443"/>
      <c r="O443"/>
      <c r="P443"/>
      <c r="Q443"/>
      <c r="R443"/>
      <c r="S443"/>
      <c r="T443"/>
      <c r="U443"/>
      <c r="V443"/>
      <c r="W443"/>
      <c r="X443"/>
      <c r="Y443"/>
      <c r="Z443"/>
      <c r="AA443"/>
      <c r="AB443"/>
      <c r="AC443"/>
    </row>
    <row r="444" spans="1:29">
      <c r="A444"/>
      <c r="B444"/>
      <c r="C444"/>
      <c r="D444"/>
      <c r="E444"/>
      <c r="F444"/>
      <c r="G444"/>
      <c r="H444"/>
      <c r="I444"/>
      <c r="J444"/>
      <c r="K444"/>
      <c r="L444"/>
      <c r="M444"/>
      <c r="N444"/>
      <c r="O444"/>
      <c r="P444"/>
      <c r="Q444"/>
      <c r="R444"/>
      <c r="S444"/>
      <c r="T444"/>
      <c r="U444"/>
      <c r="V444"/>
      <c r="W444"/>
      <c r="X444"/>
      <c r="Y444"/>
      <c r="Z444"/>
      <c r="AA444"/>
      <c r="AB444"/>
      <c r="AC444"/>
    </row>
    <row r="445" spans="1:29">
      <c r="A445"/>
      <c r="B445"/>
      <c r="C445"/>
      <c r="D445"/>
      <c r="E445"/>
      <c r="F445"/>
      <c r="G445"/>
      <c r="H445"/>
      <c r="I445"/>
      <c r="J445"/>
      <c r="K445"/>
      <c r="L445"/>
      <c r="M445"/>
      <c r="N445"/>
      <c r="O445"/>
      <c r="P445"/>
      <c r="Q445"/>
      <c r="R445"/>
      <c r="S445"/>
      <c r="T445"/>
      <c r="U445"/>
      <c r="V445"/>
      <c r="W445"/>
      <c r="X445"/>
      <c r="Y445"/>
      <c r="Z445"/>
      <c r="AA445"/>
      <c r="AB445"/>
      <c r="AC445"/>
    </row>
    <row r="446" spans="1:29">
      <c r="A446"/>
      <c r="B446"/>
      <c r="C446"/>
      <c r="D446"/>
      <c r="E446"/>
      <c r="F446"/>
      <c r="G446"/>
      <c r="H446"/>
      <c r="I446"/>
      <c r="J446"/>
      <c r="K446"/>
      <c r="L446"/>
      <c r="M446"/>
      <c r="N446"/>
      <c r="O446"/>
      <c r="P446"/>
      <c r="Q446"/>
      <c r="R446"/>
      <c r="S446"/>
      <c r="T446"/>
      <c r="U446"/>
      <c r="V446"/>
      <c r="W446"/>
      <c r="X446"/>
      <c r="Y446"/>
      <c r="Z446"/>
      <c r="AA446"/>
      <c r="AB446"/>
      <c r="AC446"/>
    </row>
    <row r="447" spans="1:29">
      <c r="A447"/>
      <c r="B447"/>
      <c r="C447"/>
      <c r="D447"/>
      <c r="E447"/>
      <c r="F447"/>
      <c r="G447"/>
      <c r="H447"/>
      <c r="I447"/>
      <c r="J447"/>
      <c r="K447"/>
      <c r="L447"/>
      <c r="M447"/>
      <c r="N447"/>
      <c r="O447"/>
      <c r="P447"/>
      <c r="Q447"/>
      <c r="R447"/>
      <c r="S447"/>
      <c r="T447"/>
      <c r="U447"/>
      <c r="V447"/>
      <c r="W447"/>
      <c r="X447"/>
      <c r="Y447"/>
      <c r="Z447"/>
      <c r="AA447"/>
      <c r="AB447"/>
      <c r="AC447"/>
    </row>
    <row r="448" spans="1:29">
      <c r="A448"/>
      <c r="B448"/>
      <c r="C448"/>
      <c r="D448"/>
      <c r="E448"/>
      <c r="F448"/>
      <c r="G448"/>
      <c r="H448"/>
      <c r="I448"/>
      <c r="J448"/>
      <c r="K448"/>
      <c r="L448"/>
      <c r="M448"/>
      <c r="N448"/>
      <c r="O448"/>
      <c r="P448"/>
      <c r="Q448"/>
      <c r="R448"/>
      <c r="S448"/>
      <c r="T448"/>
      <c r="U448"/>
      <c r="V448"/>
      <c r="W448"/>
      <c r="X448"/>
      <c r="Y448"/>
      <c r="Z448"/>
      <c r="AA448"/>
      <c r="AB448"/>
      <c r="AC448"/>
    </row>
    <row r="449" spans="1:29">
      <c r="A449"/>
      <c r="B449"/>
      <c r="C449"/>
      <c r="D449"/>
      <c r="E449"/>
      <c r="F449"/>
      <c r="G449"/>
      <c r="H449"/>
      <c r="I449"/>
      <c r="J449"/>
      <c r="K449"/>
      <c r="L449"/>
      <c r="M449"/>
      <c r="N449"/>
      <c r="O449"/>
      <c r="P449"/>
      <c r="Q449"/>
      <c r="R449"/>
      <c r="S449"/>
      <c r="T449"/>
      <c r="U449"/>
      <c r="V449"/>
      <c r="W449"/>
      <c r="X449"/>
      <c r="Y449"/>
      <c r="Z449"/>
      <c r="AA449"/>
      <c r="AB449"/>
      <c r="AC449"/>
    </row>
    <row r="450" spans="1:29">
      <c r="A450"/>
      <c r="B450"/>
      <c r="C450"/>
      <c r="D450"/>
      <c r="E450"/>
      <c r="F450"/>
      <c r="G450"/>
      <c r="H450"/>
      <c r="I450"/>
      <c r="J450"/>
      <c r="K450"/>
      <c r="L450"/>
      <c r="M450"/>
      <c r="N450"/>
      <c r="O450"/>
      <c r="P450"/>
      <c r="Q450"/>
      <c r="R450"/>
      <c r="S450"/>
      <c r="T450"/>
      <c r="U450"/>
      <c r="V450"/>
      <c r="W450"/>
      <c r="X450"/>
      <c r="Y450"/>
      <c r="Z450"/>
      <c r="AA450"/>
      <c r="AB450"/>
      <c r="AC450"/>
    </row>
    <row r="451" spans="1:29">
      <c r="A451"/>
      <c r="B451"/>
      <c r="C451"/>
      <c r="D451"/>
      <c r="E451"/>
      <c r="F451"/>
      <c r="G451"/>
      <c r="H451"/>
      <c r="I451"/>
      <c r="J451"/>
      <c r="K451"/>
      <c r="L451"/>
      <c r="M451"/>
      <c r="N451"/>
      <c r="O451"/>
      <c r="P451"/>
      <c r="Q451"/>
      <c r="R451"/>
      <c r="S451"/>
      <c r="T451"/>
      <c r="U451"/>
      <c r="V451"/>
      <c r="W451"/>
      <c r="X451"/>
      <c r="Y451"/>
      <c r="Z451"/>
      <c r="AA451"/>
      <c r="AB451"/>
      <c r="AC451"/>
    </row>
    <row r="452" spans="1:29">
      <c r="A452"/>
      <c r="B452"/>
      <c r="C452"/>
      <c r="D452"/>
      <c r="E452"/>
      <c r="F452"/>
      <c r="G452"/>
      <c r="H452"/>
      <c r="I452"/>
      <c r="J452"/>
      <c r="K452"/>
      <c r="L452"/>
      <c r="M452"/>
      <c r="N452"/>
      <c r="O452"/>
      <c r="P452"/>
      <c r="Q452"/>
      <c r="R452"/>
      <c r="S452"/>
      <c r="T452"/>
      <c r="U452"/>
      <c r="V452"/>
      <c r="W452"/>
      <c r="X452"/>
      <c r="Y452"/>
      <c r="Z452"/>
      <c r="AA452"/>
      <c r="AB452"/>
      <c r="AC452"/>
    </row>
    <row r="453" spans="1:29">
      <c r="A453"/>
      <c r="B453"/>
      <c r="C453"/>
      <c r="D453"/>
      <c r="E453"/>
      <c r="F453"/>
      <c r="G453"/>
      <c r="H453"/>
      <c r="I453"/>
      <c r="J453"/>
      <c r="K453"/>
      <c r="L453"/>
      <c r="M453"/>
      <c r="N453"/>
      <c r="O453"/>
      <c r="P453"/>
      <c r="Q453"/>
      <c r="R453"/>
      <c r="S453"/>
      <c r="T453"/>
      <c r="U453"/>
      <c r="V453"/>
      <c r="W453"/>
      <c r="X453"/>
      <c r="Y453"/>
      <c r="Z453"/>
      <c r="AA453"/>
      <c r="AB453"/>
      <c r="AC453"/>
    </row>
    <row r="454" spans="1:29">
      <c r="A454"/>
      <c r="B454"/>
      <c r="C454"/>
      <c r="D454"/>
      <c r="E454"/>
      <c r="F454"/>
      <c r="G454"/>
      <c r="H454"/>
      <c r="I454"/>
      <c r="J454"/>
      <c r="K454"/>
      <c r="L454"/>
      <c r="M454"/>
      <c r="N454"/>
      <c r="O454"/>
      <c r="P454"/>
      <c r="Q454"/>
      <c r="R454"/>
      <c r="S454"/>
      <c r="T454"/>
      <c r="U454"/>
      <c r="V454"/>
      <c r="W454"/>
      <c r="X454"/>
      <c r="Y454"/>
      <c r="Z454"/>
      <c r="AA454"/>
      <c r="AB454"/>
      <c r="AC454"/>
    </row>
    <row r="455" spans="1:29">
      <c r="A455"/>
      <c r="B455"/>
      <c r="C455"/>
      <c r="D455"/>
      <c r="E455"/>
      <c r="F455"/>
      <c r="G455"/>
      <c r="H455"/>
      <c r="I455"/>
      <c r="J455"/>
      <c r="K455"/>
      <c r="L455"/>
      <c r="M455"/>
      <c r="N455"/>
      <c r="O455"/>
      <c r="P455"/>
      <c r="Q455"/>
      <c r="R455"/>
      <c r="S455"/>
      <c r="T455"/>
      <c r="U455"/>
      <c r="V455"/>
      <c r="W455"/>
      <c r="X455"/>
      <c r="Y455"/>
      <c r="Z455"/>
      <c r="AA455"/>
      <c r="AB455"/>
      <c r="AC455"/>
    </row>
    <row r="456" spans="1:29">
      <c r="A456"/>
      <c r="B456"/>
      <c r="C456"/>
      <c r="D456"/>
      <c r="E456"/>
      <c r="F456"/>
      <c r="G456"/>
      <c r="H456"/>
      <c r="I456"/>
      <c r="J456"/>
      <c r="K456"/>
      <c r="L456"/>
      <c r="M456"/>
      <c r="N456"/>
      <c r="O456"/>
      <c r="P456"/>
      <c r="Q456"/>
      <c r="R456"/>
      <c r="S456"/>
      <c r="T456"/>
      <c r="U456"/>
      <c r="V456"/>
      <c r="W456"/>
      <c r="X456"/>
      <c r="Y456"/>
      <c r="Z456"/>
      <c r="AA456"/>
      <c r="AB456"/>
      <c r="AC456"/>
    </row>
    <row r="457" spans="1:29">
      <c r="A457"/>
      <c r="B457"/>
      <c r="C457"/>
      <c r="D457"/>
      <c r="E457"/>
      <c r="F457"/>
      <c r="G457"/>
      <c r="H457"/>
      <c r="I457"/>
      <c r="J457"/>
      <c r="K457"/>
      <c r="L457"/>
      <c r="M457"/>
      <c r="N457"/>
      <c r="O457"/>
      <c r="P457"/>
      <c r="Q457"/>
      <c r="R457"/>
      <c r="S457"/>
      <c r="T457"/>
      <c r="U457"/>
      <c r="V457"/>
      <c r="W457"/>
      <c r="X457"/>
      <c r="Y457"/>
      <c r="Z457"/>
      <c r="AA457"/>
      <c r="AB457"/>
      <c r="AC457"/>
    </row>
    <row r="458" spans="1:29">
      <c r="A458"/>
      <c r="B458"/>
      <c r="C458"/>
      <c r="D458"/>
      <c r="E458"/>
      <c r="F458"/>
      <c r="G458"/>
      <c r="H458"/>
      <c r="I458"/>
      <c r="J458"/>
      <c r="K458"/>
      <c r="L458"/>
      <c r="M458"/>
      <c r="N458"/>
      <c r="O458"/>
      <c r="P458"/>
      <c r="Q458"/>
      <c r="R458"/>
      <c r="S458"/>
      <c r="T458"/>
      <c r="U458"/>
      <c r="V458"/>
      <c r="W458"/>
      <c r="X458"/>
      <c r="Y458"/>
      <c r="Z458"/>
      <c r="AA458"/>
      <c r="AB458"/>
      <c r="AC458"/>
    </row>
    <row r="459" spans="1:29">
      <c r="A459"/>
      <c r="B459"/>
      <c r="C459"/>
      <c r="D459"/>
      <c r="E459"/>
      <c r="F459"/>
      <c r="G459"/>
      <c r="H459"/>
      <c r="I459"/>
      <c r="J459"/>
      <c r="K459"/>
      <c r="L459"/>
      <c r="M459"/>
      <c r="N459"/>
      <c r="O459"/>
      <c r="P459"/>
      <c r="Q459"/>
      <c r="R459"/>
      <c r="S459"/>
      <c r="T459"/>
      <c r="U459"/>
      <c r="V459"/>
      <c r="W459"/>
      <c r="X459"/>
      <c r="Y459"/>
      <c r="Z459"/>
      <c r="AA459"/>
      <c r="AB459"/>
      <c r="AC459"/>
    </row>
    <row r="460" spans="1:29">
      <c r="A460"/>
      <c r="B460"/>
      <c r="C460"/>
      <c r="D460"/>
      <c r="E460"/>
      <c r="F460"/>
      <c r="G460"/>
      <c r="H460"/>
      <c r="I460"/>
      <c r="J460"/>
      <c r="K460"/>
      <c r="L460"/>
      <c r="M460"/>
      <c r="N460"/>
      <c r="O460"/>
      <c r="P460"/>
      <c r="Q460"/>
      <c r="R460"/>
      <c r="S460"/>
      <c r="T460"/>
      <c r="U460"/>
      <c r="V460"/>
      <c r="W460"/>
      <c r="X460"/>
      <c r="Y460"/>
      <c r="Z460"/>
      <c r="AA460"/>
      <c r="AB460"/>
      <c r="AC460"/>
    </row>
    <row r="461" spans="1:29">
      <c r="A461"/>
      <c r="B461"/>
      <c r="C461"/>
      <c r="D461"/>
      <c r="E461"/>
      <c r="F461"/>
      <c r="G461"/>
      <c r="H461"/>
      <c r="I461"/>
      <c r="J461"/>
      <c r="K461"/>
      <c r="L461"/>
      <c r="M461"/>
      <c r="N461"/>
      <c r="O461"/>
      <c r="P461"/>
      <c r="Q461"/>
      <c r="R461"/>
      <c r="S461"/>
      <c r="T461"/>
      <c r="U461"/>
      <c r="V461"/>
      <c r="W461"/>
      <c r="X461"/>
      <c r="Y461"/>
      <c r="Z461"/>
      <c r="AA461"/>
      <c r="AB461"/>
      <c r="AC461"/>
    </row>
    <row r="462" spans="1:29">
      <c r="A462"/>
      <c r="B462"/>
      <c r="C462"/>
      <c r="D462"/>
      <c r="E462"/>
      <c r="F462"/>
      <c r="G462"/>
      <c r="H462"/>
      <c r="I462"/>
      <c r="J462"/>
      <c r="K462"/>
      <c r="L462"/>
      <c r="M462"/>
      <c r="N462"/>
      <c r="O462"/>
      <c r="P462"/>
      <c r="Q462"/>
      <c r="R462"/>
      <c r="S462"/>
      <c r="T462"/>
      <c r="U462"/>
      <c r="V462"/>
      <c r="W462"/>
      <c r="X462"/>
      <c r="Y462"/>
      <c r="Z462"/>
      <c r="AA462"/>
      <c r="AB462"/>
      <c r="AC462"/>
    </row>
    <row r="463" spans="1:29">
      <c r="A463"/>
      <c r="B463"/>
      <c r="C463"/>
      <c r="D463"/>
      <c r="E463"/>
      <c r="F463"/>
      <c r="G463"/>
      <c r="H463"/>
      <c r="I463"/>
      <c r="J463"/>
      <c r="K463"/>
      <c r="L463"/>
      <c r="M463"/>
      <c r="N463"/>
      <c r="O463"/>
      <c r="P463"/>
      <c r="Q463"/>
      <c r="R463"/>
      <c r="S463"/>
      <c r="T463"/>
      <c r="U463"/>
      <c r="V463"/>
      <c r="W463"/>
      <c r="X463"/>
      <c r="Y463"/>
      <c r="Z463"/>
      <c r="AA463"/>
      <c r="AB463"/>
      <c r="AC463"/>
    </row>
    <row r="464" spans="1:29">
      <c r="A464"/>
      <c r="B464"/>
      <c r="C464"/>
      <c r="D464"/>
      <c r="E464"/>
      <c r="F464"/>
      <c r="G464"/>
      <c r="H464"/>
      <c r="I464"/>
      <c r="J464"/>
      <c r="K464"/>
      <c r="L464"/>
      <c r="M464"/>
      <c r="N464"/>
      <c r="O464"/>
      <c r="P464"/>
      <c r="Q464"/>
      <c r="R464"/>
      <c r="S464"/>
      <c r="T464"/>
      <c r="U464"/>
      <c r="V464"/>
      <c r="W464"/>
      <c r="X464"/>
      <c r="Y464"/>
      <c r="Z464"/>
      <c r="AA464"/>
      <c r="AB464"/>
      <c r="AC464"/>
    </row>
    <row r="465" spans="1:29">
      <c r="A465"/>
      <c r="B465"/>
      <c r="C465"/>
      <c r="D465"/>
      <c r="E465"/>
      <c r="F465"/>
      <c r="G465"/>
      <c r="H465"/>
      <c r="I465"/>
      <c r="J465"/>
      <c r="K465"/>
      <c r="L465"/>
      <c r="M465"/>
      <c r="N465"/>
      <c r="O465"/>
      <c r="P465"/>
      <c r="Q465"/>
      <c r="R465"/>
      <c r="S465"/>
      <c r="T465"/>
      <c r="U465"/>
      <c r="V465"/>
      <c r="W465"/>
      <c r="X465"/>
      <c r="Y465"/>
      <c r="Z465"/>
      <c r="AA465"/>
      <c r="AB465"/>
      <c r="AC465"/>
    </row>
    <row r="466" spans="1:29">
      <c r="A466"/>
      <c r="B466"/>
      <c r="C466"/>
      <c r="D466"/>
      <c r="E466"/>
      <c r="F466"/>
      <c r="G466"/>
      <c r="H466"/>
      <c r="I466"/>
      <c r="J466"/>
      <c r="K466"/>
      <c r="L466"/>
      <c r="M466"/>
      <c r="N466"/>
      <c r="O466"/>
      <c r="P466"/>
      <c r="Q466"/>
      <c r="R466"/>
      <c r="S466"/>
      <c r="T466"/>
      <c r="U466"/>
      <c r="V466"/>
      <c r="W466"/>
      <c r="X466"/>
      <c r="Y466"/>
      <c r="Z466"/>
      <c r="AA466"/>
      <c r="AB466"/>
      <c r="AC466"/>
    </row>
    <row r="467" spans="1:29">
      <c r="A467"/>
      <c r="B467"/>
      <c r="C467"/>
      <c r="D467"/>
      <c r="E467"/>
      <c r="F467"/>
      <c r="G467"/>
      <c r="H467"/>
      <c r="I467"/>
      <c r="J467"/>
      <c r="K467"/>
      <c r="L467"/>
      <c r="M467"/>
      <c r="N467"/>
      <c r="O467"/>
      <c r="P467"/>
      <c r="Q467"/>
      <c r="R467"/>
      <c r="S467"/>
      <c r="T467"/>
      <c r="U467"/>
      <c r="V467"/>
      <c r="W467"/>
      <c r="X467"/>
      <c r="Y467"/>
      <c r="Z467"/>
      <c r="AA467"/>
      <c r="AB467"/>
      <c r="AC467"/>
    </row>
    <row r="468" spans="1:29">
      <c r="A468"/>
      <c r="B468"/>
      <c r="C468"/>
      <c r="D468"/>
      <c r="E468"/>
      <c r="F468"/>
      <c r="G468"/>
      <c r="H468"/>
      <c r="I468"/>
      <c r="J468"/>
      <c r="K468"/>
      <c r="L468"/>
      <c r="M468"/>
      <c r="N468"/>
      <c r="O468"/>
      <c r="P468"/>
      <c r="Q468"/>
      <c r="R468"/>
      <c r="S468"/>
      <c r="T468"/>
      <c r="U468"/>
      <c r="V468"/>
      <c r="W468"/>
      <c r="X468"/>
      <c r="Y468"/>
      <c r="Z468"/>
      <c r="AA468"/>
      <c r="AB468"/>
      <c r="AC468"/>
    </row>
    <row r="469" spans="1:29">
      <c r="A469"/>
      <c r="B469"/>
      <c r="C469"/>
      <c r="D469"/>
      <c r="E469"/>
      <c r="F469"/>
      <c r="G469"/>
      <c r="H469"/>
      <c r="I469"/>
      <c r="J469"/>
      <c r="K469"/>
      <c r="L469"/>
      <c r="M469"/>
      <c r="N469"/>
      <c r="O469"/>
      <c r="P469"/>
      <c r="Q469"/>
      <c r="R469"/>
      <c r="S469"/>
      <c r="T469"/>
      <c r="U469"/>
      <c r="V469"/>
      <c r="W469"/>
      <c r="X469"/>
      <c r="Y469"/>
      <c r="Z469"/>
      <c r="AA469"/>
      <c r="AB469"/>
      <c r="AC469"/>
    </row>
    <row r="470" spans="1:29">
      <c r="A470"/>
      <c r="B470"/>
      <c r="C470"/>
      <c r="D470"/>
      <c r="E470"/>
      <c r="F470"/>
      <c r="G470"/>
      <c r="H470"/>
      <c r="I470"/>
      <c r="J470"/>
      <c r="K470"/>
      <c r="L470"/>
      <c r="M470"/>
      <c r="N470"/>
      <c r="O470"/>
      <c r="P470"/>
      <c r="Q470"/>
      <c r="R470"/>
      <c r="S470"/>
      <c r="T470"/>
      <c r="U470"/>
      <c r="V470"/>
      <c r="W470"/>
      <c r="X470"/>
      <c r="Y470"/>
      <c r="Z470"/>
      <c r="AA470"/>
      <c r="AB470"/>
      <c r="AC470"/>
    </row>
    <row r="471" spans="1:29">
      <c r="A471"/>
      <c r="B471"/>
      <c r="C471"/>
      <c r="D471"/>
      <c r="E471"/>
      <c r="F471"/>
      <c r="G471"/>
      <c r="H471"/>
      <c r="I471"/>
      <c r="J471"/>
      <c r="K471"/>
      <c r="L471"/>
      <c r="M471"/>
      <c r="N471"/>
      <c r="O471"/>
      <c r="P471"/>
      <c r="Q471"/>
      <c r="R471"/>
      <c r="S471"/>
      <c r="T471"/>
      <c r="U471"/>
      <c r="V471"/>
      <c r="W471"/>
      <c r="X471"/>
      <c r="Y471"/>
      <c r="Z471"/>
      <c r="AA471"/>
      <c r="AB471"/>
      <c r="AC471"/>
    </row>
    <row r="472" spans="1:29">
      <c r="A472"/>
      <c r="B472"/>
      <c r="C472"/>
      <c r="D472"/>
      <c r="E472"/>
      <c r="F472"/>
      <c r="G472"/>
      <c r="H472"/>
      <c r="I472"/>
      <c r="J472"/>
      <c r="K472"/>
      <c r="L472"/>
      <c r="M472"/>
      <c r="N472"/>
      <c r="O472"/>
      <c r="P472"/>
      <c r="Q472"/>
      <c r="R472"/>
      <c r="S472"/>
      <c r="T472"/>
      <c r="U472"/>
      <c r="V472"/>
      <c r="W472"/>
      <c r="X472"/>
      <c r="Y472"/>
      <c r="Z472"/>
      <c r="AA472"/>
      <c r="AB472"/>
      <c r="AC472"/>
    </row>
    <row r="473" spans="1:29">
      <c r="A473"/>
      <c r="B473"/>
      <c r="C473"/>
      <c r="D473"/>
      <c r="E473"/>
      <c r="F473"/>
      <c r="G473"/>
      <c r="H473"/>
      <c r="I473"/>
      <c r="J473"/>
      <c r="K473"/>
      <c r="L473"/>
      <c r="M473"/>
      <c r="N473"/>
      <c r="O473"/>
      <c r="P473"/>
      <c r="Q473"/>
      <c r="R473"/>
      <c r="S473"/>
      <c r="T473"/>
      <c r="U473"/>
      <c r="V473"/>
      <c r="W473"/>
      <c r="X473"/>
      <c r="Y473"/>
      <c r="Z473"/>
      <c r="AA473"/>
      <c r="AB473"/>
      <c r="AC473"/>
    </row>
    <row r="474" spans="1:29">
      <c r="A474"/>
      <c r="B474"/>
      <c r="C474"/>
      <c r="D474"/>
      <c r="E474"/>
      <c r="F474"/>
      <c r="G474"/>
      <c r="H474"/>
      <c r="I474"/>
      <c r="J474"/>
      <c r="K474"/>
      <c r="L474"/>
      <c r="M474"/>
      <c r="N474"/>
      <c r="O474"/>
      <c r="P474"/>
      <c r="Q474"/>
      <c r="R474"/>
      <c r="S474"/>
      <c r="T474"/>
      <c r="U474"/>
      <c r="V474"/>
      <c r="W474"/>
      <c r="X474"/>
      <c r="Y474"/>
      <c r="Z474"/>
      <c r="AA474"/>
      <c r="AB474"/>
      <c r="AC474"/>
    </row>
    <row r="475" spans="1:29">
      <c r="A475"/>
      <c r="B475"/>
      <c r="C475"/>
      <c r="D475"/>
      <c r="E475"/>
      <c r="F475"/>
      <c r="G475"/>
      <c r="H475"/>
      <c r="I475"/>
      <c r="J475"/>
      <c r="K475"/>
      <c r="L475"/>
      <c r="M475"/>
      <c r="N475"/>
      <c r="O475"/>
      <c r="P475"/>
      <c r="Q475"/>
      <c r="R475"/>
      <c r="S475"/>
      <c r="T475"/>
      <c r="U475"/>
      <c r="V475"/>
      <c r="W475"/>
      <c r="X475"/>
      <c r="Y475"/>
      <c r="Z475"/>
      <c r="AA475"/>
      <c r="AB475"/>
      <c r="AC475"/>
    </row>
    <row r="476" spans="1:29">
      <c r="A476"/>
      <c r="B476"/>
      <c r="C476"/>
      <c r="D476"/>
      <c r="E476"/>
      <c r="F476"/>
      <c r="G476"/>
      <c r="H476"/>
      <c r="I476"/>
      <c r="J476"/>
      <c r="K476"/>
      <c r="L476"/>
      <c r="M476"/>
      <c r="N476"/>
      <c r="O476"/>
      <c r="P476"/>
      <c r="Q476"/>
      <c r="R476"/>
      <c r="S476"/>
      <c r="T476"/>
      <c r="U476"/>
      <c r="V476"/>
      <c r="W476"/>
      <c r="X476"/>
      <c r="Y476"/>
      <c r="Z476"/>
      <c r="AA476"/>
      <c r="AB476"/>
      <c r="AC476"/>
    </row>
    <row r="477" spans="1:29">
      <c r="A477"/>
      <c r="B477"/>
      <c r="C477"/>
      <c r="D477"/>
      <c r="E477"/>
      <c r="F477"/>
      <c r="G477"/>
      <c r="H477"/>
      <c r="I477"/>
      <c r="J477"/>
      <c r="K477"/>
      <c r="L477"/>
      <c r="M477"/>
      <c r="N477"/>
      <c r="O477"/>
      <c r="P477"/>
      <c r="Q477"/>
      <c r="R477"/>
      <c r="S477"/>
      <c r="T477"/>
      <c r="U477"/>
      <c r="V477"/>
      <c r="W477"/>
      <c r="X477"/>
      <c r="Y477"/>
      <c r="Z477"/>
      <c r="AA477"/>
      <c r="AB477"/>
      <c r="AC477"/>
    </row>
    <row r="478" spans="1:29">
      <c r="A478"/>
      <c r="B478"/>
      <c r="C478"/>
      <c r="D478"/>
      <c r="E478"/>
      <c r="F478"/>
      <c r="G478"/>
      <c r="H478"/>
      <c r="I478"/>
      <c r="J478"/>
      <c r="K478"/>
      <c r="L478"/>
      <c r="M478"/>
      <c r="N478"/>
      <c r="O478"/>
      <c r="P478"/>
      <c r="Q478"/>
      <c r="R478"/>
      <c r="S478"/>
      <c r="T478"/>
      <c r="U478"/>
      <c r="V478"/>
      <c r="W478"/>
      <c r="X478"/>
      <c r="Y478"/>
      <c r="Z478"/>
      <c r="AA478"/>
      <c r="AB478"/>
      <c r="AC478"/>
    </row>
    <row r="479" spans="1:29">
      <c r="A479"/>
      <c r="B479"/>
      <c r="C479"/>
      <c r="D479"/>
      <c r="E479"/>
      <c r="F479"/>
      <c r="G479"/>
      <c r="H479"/>
      <c r="I479"/>
      <c r="J479"/>
      <c r="K479"/>
      <c r="L479"/>
      <c r="M479"/>
      <c r="N479"/>
      <c r="O479"/>
      <c r="P479"/>
      <c r="Q479"/>
      <c r="R479"/>
      <c r="S479"/>
      <c r="T479"/>
      <c r="U479"/>
      <c r="V479"/>
      <c r="W479"/>
      <c r="X479"/>
      <c r="Y479"/>
      <c r="Z479"/>
      <c r="AA479"/>
      <c r="AB479"/>
      <c r="AC479"/>
    </row>
    <row r="480" spans="1:29">
      <c r="A480"/>
      <c r="B480"/>
      <c r="C480"/>
      <c r="D480"/>
      <c r="E480"/>
      <c r="F480"/>
      <c r="G480"/>
      <c r="H480"/>
      <c r="I480"/>
      <c r="J480"/>
      <c r="K480"/>
      <c r="L480"/>
      <c r="M480"/>
      <c r="N480"/>
      <c r="O480"/>
      <c r="P480"/>
      <c r="Q480"/>
      <c r="R480"/>
      <c r="S480"/>
      <c r="T480"/>
      <c r="U480"/>
      <c r="V480"/>
      <c r="W480"/>
      <c r="X480"/>
      <c r="Y480"/>
      <c r="Z480"/>
      <c r="AA480"/>
      <c r="AB480"/>
      <c r="AC480"/>
    </row>
    <row r="481" spans="1:29">
      <c r="A481"/>
      <c r="B481"/>
      <c r="C481"/>
      <c r="D481"/>
      <c r="E481"/>
      <c r="F481"/>
      <c r="G481"/>
      <c r="H481"/>
      <c r="I481"/>
      <c r="J481"/>
      <c r="K481"/>
      <c r="L481"/>
      <c r="M481"/>
      <c r="N481"/>
      <c r="O481"/>
      <c r="P481"/>
      <c r="Q481"/>
      <c r="R481"/>
      <c r="S481"/>
      <c r="T481"/>
      <c r="U481"/>
      <c r="V481"/>
      <c r="W481"/>
      <c r="X481"/>
      <c r="Y481"/>
      <c r="Z481"/>
      <c r="AA481"/>
      <c r="AB481"/>
      <c r="AC481"/>
    </row>
    <row r="482" spans="1:29">
      <c r="A482"/>
      <c r="B482"/>
      <c r="C482"/>
      <c r="D482"/>
      <c r="E482"/>
      <c r="F482"/>
      <c r="G482"/>
      <c r="H482"/>
      <c r="I482"/>
      <c r="J482"/>
      <c r="K482"/>
      <c r="L482"/>
      <c r="M482"/>
      <c r="N482"/>
      <c r="O482"/>
      <c r="P482"/>
      <c r="Q482"/>
      <c r="R482"/>
      <c r="S482"/>
      <c r="T482"/>
      <c r="U482"/>
      <c r="V482"/>
      <c r="W482"/>
      <c r="X482"/>
      <c r="Y482"/>
      <c r="Z482"/>
      <c r="AA482"/>
      <c r="AB482"/>
      <c r="AC482"/>
    </row>
    <row r="483" spans="1:29">
      <c r="A483"/>
      <c r="B483"/>
      <c r="C483"/>
      <c r="D483"/>
      <c r="E483"/>
      <c r="F483"/>
      <c r="G483"/>
      <c r="H483"/>
      <c r="I483"/>
      <c r="J483"/>
      <c r="K483"/>
      <c r="L483"/>
      <c r="M483"/>
      <c r="N483"/>
      <c r="O483"/>
      <c r="P483"/>
      <c r="Q483"/>
      <c r="R483"/>
      <c r="S483"/>
      <c r="T483"/>
      <c r="U483"/>
      <c r="V483"/>
      <c r="W483"/>
      <c r="X483"/>
      <c r="Y483"/>
      <c r="Z483"/>
      <c r="AA483"/>
      <c r="AB483"/>
      <c r="AC483"/>
    </row>
    <row r="484" spans="1:29">
      <c r="A484"/>
      <c r="B484"/>
      <c r="C484"/>
      <c r="D484"/>
      <c r="E484"/>
      <c r="F484"/>
      <c r="G484"/>
      <c r="H484"/>
      <c r="I484"/>
      <c r="J484"/>
      <c r="K484"/>
      <c r="L484"/>
      <c r="M484"/>
      <c r="N484"/>
      <c r="O484"/>
      <c r="P484"/>
      <c r="Q484"/>
      <c r="R484"/>
      <c r="S484"/>
      <c r="T484"/>
      <c r="U484"/>
      <c r="V484"/>
      <c r="W484"/>
      <c r="X484"/>
      <c r="Y484"/>
      <c r="Z484"/>
      <c r="AA484"/>
      <c r="AB484"/>
      <c r="AC484"/>
    </row>
    <row r="485" spans="1:29">
      <c r="A485"/>
      <c r="B485"/>
      <c r="C485"/>
      <c r="D485"/>
      <c r="E485"/>
      <c r="F485"/>
      <c r="G485"/>
      <c r="H485"/>
      <c r="I485"/>
      <c r="J485"/>
      <c r="K485"/>
      <c r="L485"/>
      <c r="M485"/>
      <c r="N485"/>
      <c r="O485"/>
      <c r="P485"/>
      <c r="Q485"/>
      <c r="R485"/>
      <c r="S485"/>
      <c r="T485"/>
      <c r="U485"/>
      <c r="V485"/>
      <c r="W485"/>
      <c r="X485"/>
      <c r="Y485"/>
      <c r="Z485"/>
      <c r="AA485"/>
      <c r="AB485"/>
      <c r="AC485"/>
    </row>
    <row r="486" spans="1:29">
      <c r="A486"/>
      <c r="B486"/>
      <c r="C486"/>
      <c r="D486"/>
      <c r="E486"/>
      <c r="F486"/>
      <c r="G486"/>
      <c r="H486"/>
      <c r="I486"/>
      <c r="J486"/>
      <c r="K486"/>
      <c r="L486"/>
      <c r="M486"/>
      <c r="N486"/>
      <c r="O486"/>
      <c r="P486"/>
      <c r="Q486"/>
      <c r="R486"/>
      <c r="S486"/>
      <c r="T486"/>
      <c r="U486"/>
      <c r="V486"/>
      <c r="W486"/>
      <c r="X486"/>
      <c r="Y486"/>
      <c r="Z486"/>
      <c r="AA486"/>
      <c r="AB486"/>
      <c r="AC486"/>
    </row>
    <row r="487" spans="1:29">
      <c r="A487"/>
      <c r="B487"/>
      <c r="C487"/>
      <c r="D487"/>
      <c r="E487"/>
      <c r="F487"/>
      <c r="G487"/>
      <c r="H487"/>
      <c r="I487"/>
      <c r="J487"/>
      <c r="K487"/>
      <c r="L487"/>
      <c r="M487"/>
      <c r="N487"/>
      <c r="O487"/>
      <c r="P487"/>
      <c r="Q487"/>
      <c r="R487"/>
      <c r="S487"/>
      <c r="T487"/>
      <c r="U487"/>
      <c r="V487"/>
      <c r="W487"/>
      <c r="X487"/>
      <c r="Y487"/>
      <c r="Z487"/>
      <c r="AA487"/>
      <c r="AB487"/>
      <c r="AC487"/>
    </row>
    <row r="488" spans="1:29">
      <c r="A488"/>
      <c r="B488"/>
      <c r="C488"/>
      <c r="D488"/>
      <c r="E488"/>
      <c r="F488"/>
      <c r="G488"/>
      <c r="H488"/>
      <c r="I488"/>
      <c r="J488"/>
      <c r="K488"/>
      <c r="L488"/>
      <c r="M488"/>
      <c r="N488"/>
      <c r="O488"/>
      <c r="P488"/>
      <c r="Q488"/>
      <c r="R488"/>
      <c r="S488"/>
      <c r="T488"/>
      <c r="U488"/>
      <c r="V488"/>
      <c r="W488"/>
      <c r="X488"/>
      <c r="Y488"/>
      <c r="Z488"/>
      <c r="AA488"/>
      <c r="AB488"/>
      <c r="AC488"/>
    </row>
    <row r="489" spans="1:29">
      <c r="A489"/>
      <c r="B489"/>
      <c r="C489"/>
      <c r="D489"/>
      <c r="E489"/>
      <c r="F489"/>
      <c r="G489"/>
      <c r="H489"/>
      <c r="I489"/>
      <c r="J489"/>
      <c r="K489"/>
      <c r="L489"/>
      <c r="M489"/>
      <c r="N489"/>
      <c r="O489"/>
      <c r="P489"/>
      <c r="Q489"/>
      <c r="R489"/>
      <c r="S489"/>
      <c r="T489"/>
      <c r="U489"/>
      <c r="V489"/>
      <c r="W489"/>
      <c r="X489"/>
      <c r="Y489"/>
      <c r="Z489"/>
      <c r="AA489"/>
      <c r="AB489"/>
      <c r="AC489"/>
    </row>
    <row r="490" spans="1:29">
      <c r="A490"/>
      <c r="B490"/>
      <c r="C490"/>
      <c r="D490"/>
      <c r="E490"/>
      <c r="F490"/>
      <c r="G490"/>
      <c r="H490"/>
      <c r="I490"/>
      <c r="J490"/>
      <c r="K490"/>
      <c r="L490"/>
      <c r="M490"/>
      <c r="N490"/>
      <c r="O490"/>
      <c r="P490"/>
      <c r="Q490"/>
      <c r="R490"/>
      <c r="S490"/>
      <c r="T490"/>
      <c r="U490"/>
      <c r="V490"/>
      <c r="W490"/>
      <c r="X490"/>
      <c r="Y490"/>
      <c r="Z490"/>
      <c r="AA490"/>
      <c r="AB490"/>
      <c r="AC490"/>
    </row>
    <row r="491" spans="1:29">
      <c r="A491"/>
      <c r="B491"/>
      <c r="C491"/>
      <c r="D491"/>
      <c r="E491"/>
      <c r="F491"/>
      <c r="G491"/>
      <c r="H491"/>
      <c r="I491"/>
      <c r="J491"/>
      <c r="K491"/>
      <c r="L491"/>
      <c r="M491"/>
      <c r="N491"/>
      <c r="O491"/>
      <c r="P491"/>
      <c r="Q491"/>
      <c r="R491"/>
      <c r="S491"/>
      <c r="T491"/>
      <c r="U491"/>
      <c r="V491"/>
      <c r="W491"/>
      <c r="X491"/>
      <c r="Y491"/>
      <c r="Z491"/>
      <c r="AA491"/>
      <c r="AB491"/>
      <c r="AC491"/>
    </row>
    <row r="492" spans="1:29">
      <c r="A492"/>
      <c r="B492"/>
      <c r="C492"/>
      <c r="D492"/>
      <c r="E492"/>
      <c r="F492"/>
      <c r="G492"/>
      <c r="H492"/>
      <c r="I492"/>
      <c r="J492"/>
      <c r="K492"/>
      <c r="L492"/>
      <c r="M492"/>
      <c r="N492"/>
      <c r="O492"/>
      <c r="P492"/>
      <c r="Q492"/>
      <c r="R492"/>
      <c r="S492"/>
      <c r="T492"/>
      <c r="U492"/>
      <c r="V492"/>
      <c r="W492"/>
      <c r="X492"/>
      <c r="Y492"/>
      <c r="Z492"/>
      <c r="AA492"/>
      <c r="AB492"/>
      <c r="AC492"/>
    </row>
    <row r="493" spans="1:29">
      <c r="A493"/>
      <c r="B493"/>
      <c r="C493"/>
      <c r="D493"/>
      <c r="E493"/>
      <c r="F493"/>
      <c r="G493"/>
      <c r="H493"/>
      <c r="I493"/>
      <c r="J493"/>
      <c r="K493"/>
      <c r="L493"/>
      <c r="M493"/>
      <c r="N493"/>
      <c r="O493"/>
      <c r="P493"/>
      <c r="Q493"/>
      <c r="R493"/>
      <c r="S493"/>
      <c r="T493"/>
      <c r="U493"/>
      <c r="V493"/>
      <c r="W493"/>
      <c r="X493"/>
      <c r="Y493"/>
      <c r="Z493"/>
      <c r="AA493"/>
      <c r="AB493"/>
      <c r="AC493"/>
    </row>
    <row r="494" spans="1:29">
      <c r="A494"/>
      <c r="B494"/>
      <c r="C494"/>
      <c r="D494"/>
      <c r="E494"/>
      <c r="F494"/>
      <c r="G494"/>
      <c r="H494"/>
      <c r="I494"/>
      <c r="J494"/>
      <c r="K494"/>
      <c r="L494"/>
      <c r="M494"/>
      <c r="N494"/>
      <c r="O494"/>
      <c r="P494"/>
      <c r="Q494"/>
      <c r="R494"/>
      <c r="S494"/>
      <c r="T494"/>
      <c r="U494"/>
      <c r="V494"/>
      <c r="W494"/>
      <c r="X494"/>
      <c r="Y494"/>
      <c r="Z494"/>
      <c r="AA494"/>
      <c r="AB494"/>
      <c r="AC494"/>
    </row>
    <row r="495" spans="1:29">
      <c r="A495"/>
      <c r="B495"/>
      <c r="C495"/>
      <c r="D495"/>
      <c r="E495"/>
      <c r="F495"/>
      <c r="G495"/>
      <c r="H495"/>
      <c r="I495"/>
      <c r="J495"/>
      <c r="K495"/>
      <c r="L495"/>
      <c r="M495"/>
      <c r="N495"/>
      <c r="O495"/>
      <c r="P495"/>
      <c r="Q495"/>
      <c r="R495"/>
      <c r="S495"/>
      <c r="T495"/>
      <c r="U495"/>
      <c r="V495"/>
      <c r="W495"/>
      <c r="X495"/>
      <c r="Y495"/>
      <c r="Z495"/>
      <c r="AA495"/>
      <c r="AB495"/>
      <c r="AC495"/>
    </row>
    <row r="496" spans="1:29">
      <c r="A496"/>
      <c r="B496"/>
      <c r="C496"/>
      <c r="D496"/>
      <c r="E496"/>
      <c r="F496"/>
      <c r="G496"/>
      <c r="H496"/>
      <c r="I496"/>
      <c r="J496"/>
      <c r="K496"/>
      <c r="L496"/>
      <c r="M496"/>
      <c r="N496"/>
      <c r="O496"/>
      <c r="P496"/>
      <c r="Q496"/>
      <c r="R496"/>
      <c r="S496"/>
      <c r="T496"/>
      <c r="U496"/>
      <c r="V496"/>
      <c r="W496"/>
      <c r="X496"/>
      <c r="Y496"/>
      <c r="Z496"/>
      <c r="AA496"/>
      <c r="AB496"/>
      <c r="AC496"/>
    </row>
    <row r="497" spans="1:29">
      <c r="A497"/>
      <c r="B497"/>
      <c r="C497"/>
      <c r="D497"/>
      <c r="E497"/>
      <c r="F497"/>
      <c r="G497"/>
      <c r="H497"/>
      <c r="I497"/>
      <c r="J497"/>
      <c r="K497"/>
      <c r="L497"/>
      <c r="M497"/>
      <c r="N497"/>
      <c r="O497"/>
      <c r="P497"/>
      <c r="Q497"/>
      <c r="R497"/>
      <c r="S497"/>
      <c r="T497"/>
      <c r="U497"/>
      <c r="V497"/>
      <c r="W497"/>
      <c r="X497"/>
      <c r="Y497"/>
      <c r="Z497"/>
      <c r="AA497"/>
      <c r="AB497"/>
      <c r="AC497"/>
    </row>
    <row r="498" spans="1:29">
      <c r="A498"/>
      <c r="B498"/>
      <c r="C498"/>
      <c r="D498"/>
      <c r="E498"/>
      <c r="F498"/>
      <c r="G498"/>
      <c r="H498"/>
      <c r="I498"/>
      <c r="J498"/>
      <c r="K498"/>
      <c r="L498"/>
      <c r="M498"/>
      <c r="N498"/>
      <c r="O498"/>
      <c r="P498"/>
      <c r="Q498"/>
      <c r="R498"/>
      <c r="S498"/>
      <c r="T498"/>
      <c r="U498"/>
      <c r="V498"/>
      <c r="W498"/>
      <c r="X498"/>
      <c r="Y498"/>
      <c r="Z498"/>
      <c r="AA498"/>
      <c r="AB498"/>
      <c r="AC498"/>
    </row>
    <row r="499" spans="1:29">
      <c r="A499"/>
      <c r="B499"/>
      <c r="C499"/>
      <c r="D499"/>
      <c r="E499"/>
      <c r="F499"/>
      <c r="G499"/>
      <c r="H499"/>
      <c r="I499"/>
      <c r="J499"/>
      <c r="K499"/>
      <c r="L499"/>
      <c r="M499"/>
      <c r="N499"/>
      <c r="O499"/>
      <c r="P499"/>
      <c r="Q499"/>
      <c r="R499"/>
      <c r="S499"/>
      <c r="T499"/>
      <c r="U499"/>
      <c r="V499"/>
      <c r="W499"/>
      <c r="X499"/>
      <c r="Y499"/>
      <c r="Z499"/>
      <c r="AA499"/>
      <c r="AB499"/>
      <c r="AC499"/>
    </row>
    <row r="500" spans="1:29">
      <c r="A500"/>
      <c r="B500"/>
      <c r="C500"/>
      <c r="D500"/>
      <c r="E500"/>
      <c r="F500"/>
      <c r="G500"/>
      <c r="H500"/>
      <c r="I500"/>
      <c r="J500"/>
      <c r="K500"/>
      <c r="L500"/>
      <c r="M500"/>
      <c r="N500"/>
      <c r="O500"/>
      <c r="P500"/>
      <c r="Q500"/>
      <c r="R500"/>
      <c r="S500"/>
      <c r="T500"/>
      <c r="U500"/>
      <c r="V500"/>
      <c r="W500"/>
      <c r="X500"/>
      <c r="Y500"/>
      <c r="Z500"/>
      <c r="AA500"/>
      <c r="AB500"/>
      <c r="AC500"/>
    </row>
    <row r="501" spans="1:29">
      <c r="A501"/>
      <c r="B501"/>
      <c r="C501"/>
      <c r="D501"/>
      <c r="E501"/>
      <c r="F501"/>
      <c r="G501"/>
      <c r="H501"/>
      <c r="I501"/>
      <c r="J501"/>
      <c r="K501"/>
      <c r="L501"/>
      <c r="M501"/>
      <c r="N501"/>
      <c r="O501"/>
      <c r="P501"/>
      <c r="Q501"/>
      <c r="R501"/>
      <c r="S501"/>
      <c r="T501"/>
      <c r="U501"/>
      <c r="V501"/>
      <c r="W501"/>
      <c r="X501"/>
      <c r="Y501"/>
      <c r="Z501"/>
      <c r="AA501"/>
      <c r="AB501"/>
      <c r="AC501"/>
    </row>
    <row r="502" spans="1:29">
      <c r="A502"/>
      <c r="B502"/>
      <c r="C502"/>
      <c r="D502"/>
      <c r="E502"/>
      <c r="F502"/>
      <c r="G502"/>
      <c r="H502"/>
      <c r="I502"/>
      <c r="J502"/>
      <c r="K502"/>
      <c r="L502"/>
      <c r="M502"/>
      <c r="N502"/>
      <c r="O502"/>
      <c r="P502"/>
      <c r="Q502"/>
      <c r="R502"/>
      <c r="S502"/>
      <c r="T502"/>
      <c r="U502"/>
      <c r="V502"/>
      <c r="W502"/>
      <c r="X502"/>
      <c r="Y502"/>
      <c r="Z502"/>
      <c r="AA502"/>
      <c r="AB502"/>
      <c r="AC502"/>
    </row>
    <row r="503" spans="1:29">
      <c r="A503"/>
      <c r="B503"/>
      <c r="C503"/>
      <c r="D503"/>
      <c r="E503"/>
      <c r="F503"/>
      <c r="G503"/>
      <c r="H503"/>
      <c r="I503"/>
      <c r="J503"/>
      <c r="K503"/>
      <c r="L503"/>
      <c r="M503"/>
      <c r="N503"/>
      <c r="O503"/>
      <c r="P503"/>
      <c r="Q503"/>
      <c r="R503"/>
      <c r="S503"/>
      <c r="T503"/>
      <c r="U503"/>
      <c r="V503"/>
      <c r="W503"/>
      <c r="X503"/>
      <c r="Y503"/>
      <c r="Z503"/>
      <c r="AA503"/>
      <c r="AB503"/>
      <c r="AC503"/>
    </row>
    <row r="504" spans="1:29">
      <c r="A504"/>
      <c r="B504"/>
      <c r="C504"/>
      <c r="D504"/>
      <c r="E504"/>
      <c r="F504"/>
      <c r="G504"/>
      <c r="H504"/>
      <c r="I504"/>
      <c r="J504"/>
      <c r="K504"/>
      <c r="L504"/>
      <c r="M504"/>
      <c r="N504"/>
      <c r="O504"/>
      <c r="P504"/>
      <c r="Q504"/>
      <c r="R504"/>
      <c r="S504"/>
      <c r="T504"/>
      <c r="U504"/>
      <c r="V504"/>
      <c r="W504"/>
      <c r="X504"/>
      <c r="Y504"/>
      <c r="Z504"/>
      <c r="AA504"/>
      <c r="AB504"/>
      <c r="AC504"/>
    </row>
    <row r="505" spans="1:29">
      <c r="A505"/>
      <c r="B505"/>
      <c r="C505"/>
      <c r="D505"/>
      <c r="E505"/>
      <c r="F505"/>
      <c r="G505"/>
      <c r="H505"/>
      <c r="I505"/>
      <c r="J505"/>
      <c r="K505"/>
      <c r="L505"/>
      <c r="M505"/>
      <c r="N505"/>
      <c r="O505"/>
      <c r="P505"/>
      <c r="Q505"/>
      <c r="R505"/>
      <c r="S505"/>
      <c r="T505"/>
      <c r="U505"/>
      <c r="V505"/>
      <c r="W505"/>
      <c r="X505"/>
      <c r="Y505"/>
      <c r="Z505"/>
      <c r="AA505"/>
      <c r="AB505"/>
      <c r="AC505"/>
    </row>
    <row r="506" spans="1:29">
      <c r="A506"/>
      <c r="B506"/>
      <c r="C506"/>
      <c r="D506"/>
      <c r="E506"/>
      <c r="F506"/>
      <c r="G506"/>
      <c r="H506"/>
      <c r="I506"/>
      <c r="J506"/>
      <c r="K506"/>
      <c r="L506"/>
      <c r="M506"/>
      <c r="N506"/>
      <c r="O506"/>
      <c r="P506"/>
      <c r="Q506"/>
      <c r="R506"/>
      <c r="S506"/>
      <c r="T506"/>
      <c r="U506"/>
      <c r="V506"/>
      <c r="W506"/>
      <c r="X506"/>
      <c r="Y506"/>
      <c r="Z506"/>
      <c r="AA506"/>
      <c r="AB506"/>
      <c r="AC506"/>
    </row>
    <row r="507" spans="1:29">
      <c r="A507"/>
      <c r="B507"/>
      <c r="C507"/>
      <c r="D507"/>
      <c r="E507"/>
      <c r="F507"/>
      <c r="G507"/>
      <c r="H507"/>
      <c r="I507"/>
      <c r="J507"/>
      <c r="K507"/>
      <c r="L507"/>
      <c r="M507"/>
      <c r="N507"/>
      <c r="O507"/>
      <c r="P507"/>
      <c r="Q507"/>
      <c r="R507"/>
      <c r="S507"/>
      <c r="T507"/>
      <c r="U507"/>
      <c r="V507"/>
      <c r="W507"/>
      <c r="X507"/>
      <c r="Y507"/>
      <c r="Z507"/>
      <c r="AA507"/>
      <c r="AB507"/>
      <c r="AC507"/>
    </row>
    <row r="508" spans="1:29">
      <c r="A508"/>
      <c r="B508"/>
      <c r="C508"/>
      <c r="D508"/>
      <c r="E508"/>
      <c r="F508"/>
      <c r="G508"/>
      <c r="H508"/>
      <c r="I508"/>
      <c r="J508"/>
      <c r="K508"/>
      <c r="L508"/>
      <c r="M508"/>
      <c r="N508"/>
      <c r="O508"/>
      <c r="P508"/>
      <c r="Q508"/>
      <c r="R508"/>
      <c r="S508"/>
      <c r="T508"/>
      <c r="U508"/>
      <c r="V508"/>
      <c r="W508"/>
      <c r="X508"/>
      <c r="Y508"/>
      <c r="Z508"/>
      <c r="AA508"/>
      <c r="AB508"/>
      <c r="AC508"/>
    </row>
    <row r="509" spans="1:29">
      <c r="A509"/>
      <c r="B509"/>
      <c r="C509"/>
      <c r="D509"/>
      <c r="E509"/>
      <c r="F509"/>
      <c r="G509"/>
      <c r="H509"/>
      <c r="I509"/>
      <c r="J509"/>
      <c r="K509"/>
      <c r="L509"/>
      <c r="M509"/>
      <c r="N509"/>
      <c r="O509"/>
      <c r="P509"/>
      <c r="Q509"/>
      <c r="R509"/>
      <c r="S509"/>
      <c r="T509"/>
      <c r="U509"/>
      <c r="V509"/>
      <c r="W509"/>
      <c r="X509"/>
      <c r="Y509"/>
      <c r="Z509"/>
      <c r="AA509"/>
      <c r="AB509"/>
      <c r="AC509"/>
    </row>
    <row r="510" spans="1:29">
      <c r="A510"/>
      <c r="B510"/>
      <c r="C510"/>
      <c r="D510"/>
      <c r="E510"/>
      <c r="F510"/>
      <c r="G510"/>
      <c r="H510"/>
      <c r="I510"/>
      <c r="J510"/>
      <c r="K510"/>
      <c r="L510"/>
      <c r="M510"/>
      <c r="N510"/>
      <c r="O510"/>
      <c r="P510"/>
      <c r="Q510"/>
      <c r="R510"/>
      <c r="S510"/>
      <c r="T510"/>
      <c r="U510"/>
      <c r="V510"/>
      <c r="W510"/>
      <c r="X510"/>
      <c r="Y510"/>
      <c r="Z510"/>
      <c r="AA510"/>
      <c r="AB510"/>
      <c r="AC510"/>
    </row>
    <row r="511" spans="1:29">
      <c r="A511"/>
      <c r="B511"/>
      <c r="C511"/>
      <c r="D511"/>
      <c r="E511"/>
      <c r="F511"/>
      <c r="G511"/>
      <c r="H511"/>
      <c r="I511"/>
      <c r="J511"/>
      <c r="K511"/>
      <c r="L511"/>
      <c r="M511"/>
      <c r="N511"/>
      <c r="O511"/>
      <c r="P511"/>
      <c r="Q511"/>
      <c r="R511"/>
      <c r="S511"/>
      <c r="T511"/>
      <c r="U511"/>
      <c r="V511"/>
      <c r="W511"/>
      <c r="X511"/>
      <c r="Y511"/>
      <c r="Z511"/>
      <c r="AA511"/>
      <c r="AB511"/>
      <c r="AC511"/>
    </row>
    <row r="512" spans="1:29">
      <c r="A512"/>
      <c r="B512"/>
      <c r="C512"/>
      <c r="D512"/>
      <c r="E512"/>
      <c r="F512"/>
      <c r="G512"/>
      <c r="H512"/>
      <c r="I512"/>
      <c r="J512"/>
      <c r="K512"/>
      <c r="L512"/>
      <c r="M512"/>
      <c r="N512"/>
      <c r="O512"/>
      <c r="P512"/>
      <c r="Q512"/>
      <c r="R512"/>
      <c r="S512"/>
      <c r="T512"/>
      <c r="U512"/>
      <c r="V512"/>
      <c r="W512"/>
      <c r="X512"/>
      <c r="Y512"/>
      <c r="Z512"/>
      <c r="AA512"/>
      <c r="AB512"/>
      <c r="AC512"/>
    </row>
    <row r="513" spans="1:29">
      <c r="A513"/>
      <c r="B513"/>
      <c r="C513"/>
      <c r="D513"/>
      <c r="E513"/>
      <c r="F513"/>
      <c r="G513"/>
      <c r="H513"/>
      <c r="I513"/>
      <c r="J513"/>
      <c r="K513"/>
      <c r="L513"/>
      <c r="M513"/>
      <c r="N513"/>
      <c r="O513"/>
      <c r="P513"/>
      <c r="Q513"/>
      <c r="R513"/>
      <c r="S513"/>
      <c r="T513"/>
      <c r="U513"/>
      <c r="V513"/>
      <c r="W513"/>
      <c r="X513"/>
      <c r="Y513"/>
      <c r="Z513"/>
      <c r="AA513"/>
      <c r="AB513"/>
      <c r="AC513"/>
    </row>
    <row r="514" spans="1:29">
      <c r="A514"/>
      <c r="B514"/>
      <c r="C514"/>
      <c r="D514"/>
      <c r="E514"/>
      <c r="F514"/>
      <c r="G514"/>
      <c r="H514"/>
      <c r="I514"/>
      <c r="J514"/>
      <c r="K514"/>
      <c r="L514"/>
      <c r="M514"/>
      <c r="N514"/>
      <c r="O514"/>
      <c r="P514"/>
      <c r="Q514"/>
      <c r="R514"/>
      <c r="S514"/>
      <c r="T514"/>
      <c r="U514"/>
      <c r="V514"/>
      <c r="W514"/>
      <c r="X514"/>
      <c r="Y514"/>
      <c r="Z514"/>
      <c r="AA514"/>
      <c r="AB514"/>
      <c r="AC514"/>
    </row>
    <row r="515" spans="1:29">
      <c r="A515"/>
      <c r="B515"/>
      <c r="C515"/>
      <c r="D515"/>
      <c r="E515"/>
      <c r="F515"/>
      <c r="G515"/>
      <c r="H515"/>
      <c r="I515"/>
      <c r="J515"/>
      <c r="K515"/>
      <c r="L515"/>
      <c r="M515"/>
      <c r="N515"/>
      <c r="O515"/>
      <c r="P515"/>
      <c r="Q515"/>
      <c r="R515"/>
      <c r="S515"/>
      <c r="T515"/>
      <c r="U515"/>
      <c r="V515"/>
      <c r="W515"/>
      <c r="X515"/>
      <c r="Y515"/>
      <c r="Z515"/>
      <c r="AA515"/>
      <c r="AB515"/>
      <c r="AC515"/>
    </row>
    <row r="516" spans="1:29">
      <c r="A516"/>
      <c r="B516"/>
      <c r="C516"/>
      <c r="D516"/>
      <c r="E516"/>
      <c r="F516"/>
      <c r="G516"/>
      <c r="H516"/>
      <c r="I516"/>
      <c r="J516"/>
      <c r="K516"/>
      <c r="L516"/>
      <c r="M516"/>
      <c r="N516"/>
      <c r="O516"/>
      <c r="P516"/>
      <c r="Q516"/>
      <c r="R516"/>
      <c r="S516"/>
      <c r="T516"/>
      <c r="U516"/>
      <c r="V516"/>
      <c r="W516"/>
      <c r="X516"/>
      <c r="Y516"/>
      <c r="Z516"/>
      <c r="AA516"/>
      <c r="AB516"/>
      <c r="AC516"/>
    </row>
    <row r="517" spans="1:29">
      <c r="A517"/>
      <c r="B517"/>
      <c r="C517"/>
      <c r="D517"/>
      <c r="E517"/>
      <c r="F517"/>
      <c r="G517"/>
      <c r="H517"/>
      <c r="I517"/>
      <c r="J517"/>
      <c r="K517"/>
      <c r="L517"/>
      <c r="M517"/>
      <c r="N517"/>
      <c r="O517"/>
      <c r="P517"/>
      <c r="Q517"/>
      <c r="R517"/>
      <c r="S517"/>
      <c r="T517"/>
      <c r="U517"/>
      <c r="V517"/>
      <c r="W517"/>
      <c r="X517"/>
      <c r="Y517"/>
      <c r="Z517"/>
      <c r="AA517"/>
      <c r="AB517"/>
      <c r="AC517"/>
    </row>
    <row r="518" spans="1:29">
      <c r="A518"/>
      <c r="B518"/>
      <c r="C518"/>
      <c r="D518"/>
      <c r="E518"/>
      <c r="F518"/>
      <c r="G518"/>
      <c r="H518"/>
      <c r="I518"/>
      <c r="J518"/>
      <c r="K518"/>
      <c r="L518"/>
      <c r="M518"/>
      <c r="N518"/>
      <c r="O518"/>
      <c r="P518"/>
      <c r="Q518"/>
      <c r="R518"/>
      <c r="S518"/>
      <c r="T518"/>
      <c r="U518"/>
      <c r="V518"/>
      <c r="W518"/>
      <c r="X518"/>
      <c r="Y518"/>
      <c r="Z518"/>
      <c r="AA518"/>
      <c r="AB518"/>
      <c r="AC518"/>
    </row>
    <row r="519" spans="1:29">
      <c r="A519"/>
      <c r="B519"/>
      <c r="C519"/>
      <c r="D519"/>
      <c r="E519"/>
      <c r="F519"/>
      <c r="G519"/>
      <c r="H519"/>
      <c r="I519"/>
      <c r="J519"/>
      <c r="K519"/>
      <c r="L519"/>
      <c r="M519"/>
      <c r="N519"/>
      <c r="O519"/>
      <c r="P519"/>
      <c r="Q519"/>
      <c r="R519"/>
      <c r="S519"/>
      <c r="T519"/>
      <c r="U519"/>
      <c r="V519"/>
      <c r="W519"/>
      <c r="X519"/>
      <c r="Y519"/>
      <c r="Z519"/>
      <c r="AA519"/>
      <c r="AB519"/>
      <c r="AC519"/>
    </row>
    <row r="520" spans="1:29">
      <c r="A520"/>
      <c r="B520"/>
      <c r="C520"/>
      <c r="D520"/>
      <c r="E520"/>
      <c r="F520"/>
      <c r="G520"/>
      <c r="H520"/>
      <c r="I520"/>
      <c r="J520"/>
      <c r="K520"/>
      <c r="L520"/>
      <c r="M520"/>
      <c r="N520"/>
      <c r="O520"/>
      <c r="P520"/>
      <c r="Q520"/>
      <c r="R520"/>
      <c r="S520"/>
      <c r="T520"/>
      <c r="U520"/>
      <c r="V520"/>
      <c r="W520"/>
      <c r="X520"/>
      <c r="Y520"/>
      <c r="Z520"/>
      <c r="AA520"/>
      <c r="AB520"/>
      <c r="AC520"/>
    </row>
    <row r="521" spans="1:29">
      <c r="A521"/>
      <c r="B521"/>
      <c r="C521"/>
      <c r="D521"/>
      <c r="E521"/>
      <c r="F521"/>
      <c r="G521"/>
      <c r="H521"/>
      <c r="I521"/>
      <c r="J521"/>
      <c r="K521"/>
      <c r="L521"/>
      <c r="M521"/>
      <c r="N521"/>
      <c r="O521"/>
      <c r="P521"/>
      <c r="Q521"/>
      <c r="R521"/>
      <c r="S521"/>
      <c r="T521"/>
      <c r="U521"/>
      <c r="V521"/>
      <c r="W521"/>
      <c r="X521"/>
      <c r="Y521"/>
      <c r="Z521"/>
      <c r="AA521"/>
      <c r="AB521"/>
      <c r="AC521"/>
    </row>
    <row r="522" spans="1:29">
      <c r="A522"/>
      <c r="B522"/>
      <c r="C522"/>
      <c r="D522"/>
      <c r="E522"/>
      <c r="F522"/>
      <c r="G522"/>
      <c r="H522"/>
      <c r="I522"/>
      <c r="J522"/>
      <c r="K522"/>
      <c r="L522"/>
      <c r="M522"/>
      <c r="N522"/>
      <c r="O522"/>
      <c r="P522"/>
      <c r="Q522"/>
      <c r="R522"/>
      <c r="S522"/>
      <c r="T522"/>
      <c r="U522"/>
      <c r="V522"/>
      <c r="W522"/>
      <c r="X522"/>
      <c r="Y522"/>
      <c r="Z522"/>
      <c r="AA522"/>
      <c r="AB522"/>
      <c r="AC522"/>
    </row>
    <row r="523" spans="1:29">
      <c r="A523"/>
      <c r="B523"/>
      <c r="C523"/>
      <c r="D523"/>
      <c r="E523"/>
      <c r="F523"/>
      <c r="G523"/>
      <c r="H523"/>
      <c r="I523"/>
      <c r="J523"/>
      <c r="K523"/>
      <c r="L523"/>
      <c r="M523"/>
      <c r="N523"/>
      <c r="O523"/>
      <c r="P523"/>
      <c r="Q523"/>
      <c r="R523"/>
      <c r="S523"/>
      <c r="T523"/>
      <c r="U523"/>
      <c r="V523"/>
      <c r="W523"/>
      <c r="X523"/>
      <c r="Y523"/>
      <c r="Z523"/>
      <c r="AA523"/>
      <c r="AB523"/>
      <c r="AC523"/>
    </row>
    <row r="524" spans="1:29">
      <c r="A524"/>
      <c r="B524"/>
      <c r="C524"/>
      <c r="D524"/>
      <c r="E524"/>
      <c r="F524"/>
      <c r="G524"/>
      <c r="H524"/>
      <c r="I524"/>
      <c r="J524"/>
      <c r="K524"/>
      <c r="L524"/>
      <c r="M524"/>
      <c r="N524"/>
      <c r="O524"/>
      <c r="P524"/>
      <c r="Q524"/>
      <c r="R524"/>
      <c r="S524"/>
      <c r="T524"/>
      <c r="U524"/>
      <c r="V524"/>
      <c r="W524"/>
      <c r="X524"/>
      <c r="Y524"/>
      <c r="Z524"/>
      <c r="AA524"/>
      <c r="AB524"/>
      <c r="AC524"/>
    </row>
    <row r="525" spans="1:29">
      <c r="A525"/>
      <c r="B525"/>
      <c r="C525"/>
      <c r="D525"/>
      <c r="E525"/>
      <c r="F525"/>
      <c r="G525"/>
      <c r="H525"/>
      <c r="I525"/>
      <c r="J525"/>
      <c r="K525"/>
      <c r="L525"/>
      <c r="M525"/>
      <c r="N525"/>
      <c r="O525"/>
      <c r="P525"/>
      <c r="Q525"/>
      <c r="R525"/>
      <c r="S525"/>
      <c r="T525"/>
      <c r="U525"/>
      <c r="V525"/>
      <c r="W525"/>
      <c r="X525"/>
      <c r="Y525"/>
      <c r="Z525"/>
      <c r="AA525"/>
      <c r="AB525"/>
      <c r="AC525"/>
    </row>
    <row r="526" spans="1:29">
      <c r="A526"/>
      <c r="B526"/>
      <c r="C526"/>
      <c r="D526"/>
      <c r="E526"/>
      <c r="F526"/>
      <c r="G526"/>
      <c r="H526"/>
      <c r="I526"/>
      <c r="J526"/>
      <c r="K526"/>
      <c r="L526"/>
      <c r="M526"/>
      <c r="N526"/>
      <c r="O526"/>
      <c r="P526"/>
      <c r="Q526"/>
      <c r="R526"/>
      <c r="S526"/>
      <c r="T526"/>
      <c r="U526"/>
      <c r="V526"/>
      <c r="W526"/>
      <c r="X526"/>
      <c r="Y526"/>
      <c r="Z526"/>
      <c r="AA526"/>
      <c r="AB526"/>
      <c r="AC526"/>
    </row>
    <row r="527" spans="1:29">
      <c r="A527"/>
      <c r="B527"/>
      <c r="C527"/>
      <c r="D527"/>
      <c r="E527"/>
      <c r="F527"/>
      <c r="G527"/>
      <c r="H527"/>
      <c r="I527"/>
      <c r="J527"/>
      <c r="K527"/>
      <c r="L527"/>
      <c r="M527"/>
      <c r="N527"/>
      <c r="O527"/>
      <c r="P527"/>
      <c r="Q527"/>
      <c r="R527"/>
      <c r="S527"/>
      <c r="T527"/>
      <c r="U527"/>
      <c r="V527"/>
      <c r="W527"/>
      <c r="X527"/>
      <c r="Y527"/>
      <c r="Z527"/>
      <c r="AA527"/>
      <c r="AB527"/>
      <c r="AC527"/>
    </row>
    <row r="528" spans="1:29">
      <c r="A528"/>
      <c r="B528"/>
      <c r="C528"/>
      <c r="D528"/>
      <c r="E528"/>
      <c r="F528"/>
      <c r="G528"/>
      <c r="H528"/>
      <c r="I528"/>
      <c r="J528"/>
      <c r="K528"/>
      <c r="L528"/>
      <c r="M528"/>
      <c r="N528"/>
      <c r="O528"/>
      <c r="P528"/>
      <c r="Q528"/>
      <c r="R528"/>
      <c r="S528"/>
      <c r="T528"/>
      <c r="U528"/>
      <c r="V528"/>
      <c r="W528"/>
      <c r="X528"/>
      <c r="Y528"/>
      <c r="Z528"/>
      <c r="AA528"/>
      <c r="AB528"/>
      <c r="AC528"/>
    </row>
    <row r="529" spans="1:29">
      <c r="A529"/>
      <c r="B529"/>
      <c r="C529"/>
      <c r="D529"/>
      <c r="E529"/>
      <c r="F529"/>
      <c r="G529"/>
      <c r="H529"/>
      <c r="I529"/>
      <c r="J529"/>
      <c r="K529"/>
      <c r="L529"/>
      <c r="M529"/>
      <c r="N529"/>
      <c r="O529"/>
      <c r="P529"/>
      <c r="Q529"/>
      <c r="R529"/>
      <c r="S529"/>
      <c r="T529"/>
      <c r="U529"/>
      <c r="V529"/>
      <c r="W529"/>
      <c r="X529"/>
      <c r="Y529"/>
      <c r="Z529"/>
      <c r="AA529"/>
      <c r="AB529"/>
      <c r="AC529"/>
    </row>
    <row r="530" spans="1:29">
      <c r="A530"/>
      <c r="B530"/>
      <c r="C530"/>
      <c r="D530"/>
      <c r="E530"/>
      <c r="F530"/>
      <c r="G530"/>
      <c r="H530"/>
      <c r="I530"/>
      <c r="J530"/>
      <c r="K530"/>
      <c r="L530"/>
      <c r="M530"/>
      <c r="N530"/>
      <c r="O530"/>
      <c r="P530"/>
      <c r="Q530"/>
      <c r="R530"/>
      <c r="S530"/>
      <c r="T530"/>
      <c r="U530"/>
      <c r="V530"/>
      <c r="W530"/>
      <c r="X530"/>
      <c r="Y530"/>
      <c r="Z530"/>
      <c r="AA530"/>
      <c r="AB530"/>
      <c r="AC530"/>
    </row>
    <row r="531" spans="1:29">
      <c r="A531"/>
      <c r="B531"/>
      <c r="C531"/>
      <c r="D531"/>
      <c r="E531"/>
      <c r="F531"/>
      <c r="G531"/>
      <c r="H531"/>
      <c r="I531"/>
      <c r="J531"/>
      <c r="K531"/>
      <c r="L531"/>
      <c r="M531"/>
      <c r="N531"/>
      <c r="O531"/>
      <c r="P531"/>
      <c r="Q531"/>
      <c r="R531"/>
      <c r="S531"/>
      <c r="T531"/>
      <c r="U531"/>
      <c r="V531"/>
      <c r="W531"/>
      <c r="X531"/>
      <c r="Y531"/>
      <c r="Z531"/>
      <c r="AA531"/>
      <c r="AB531"/>
      <c r="AC531"/>
    </row>
    <row r="532" spans="1:29">
      <c r="A532"/>
      <c r="B532"/>
      <c r="C532"/>
      <c r="D532"/>
      <c r="E532"/>
      <c r="F532"/>
      <c r="G532"/>
      <c r="H532"/>
      <c r="I532"/>
      <c r="J532"/>
      <c r="K532"/>
      <c r="L532"/>
      <c r="M532"/>
      <c r="N532"/>
      <c r="O532"/>
      <c r="P532"/>
      <c r="Q532"/>
      <c r="R532"/>
      <c r="S532"/>
      <c r="T532"/>
      <c r="U532"/>
      <c r="V532"/>
      <c r="W532"/>
      <c r="X532"/>
      <c r="Y532"/>
      <c r="Z532"/>
      <c r="AA532"/>
      <c r="AB532"/>
      <c r="AC532"/>
    </row>
    <row r="533" spans="1:29">
      <c r="A533"/>
      <c r="B533"/>
      <c r="C533"/>
      <c r="D533"/>
      <c r="E533"/>
      <c r="F533"/>
      <c r="G533"/>
      <c r="H533"/>
      <c r="I533"/>
      <c r="J533"/>
      <c r="K533"/>
      <c r="L533"/>
      <c r="M533"/>
      <c r="N533"/>
      <c r="O533"/>
      <c r="P533"/>
      <c r="Q533"/>
      <c r="R533"/>
      <c r="S533"/>
      <c r="T533"/>
      <c r="U533"/>
      <c r="V533"/>
      <c r="W533"/>
      <c r="X533"/>
      <c r="Y533"/>
      <c r="Z533"/>
      <c r="AA533"/>
      <c r="AB533"/>
      <c r="AC533"/>
    </row>
    <row r="534" spans="1:29">
      <c r="A534"/>
      <c r="B534"/>
      <c r="C534"/>
      <c r="D534"/>
      <c r="E534"/>
      <c r="F534"/>
      <c r="G534"/>
      <c r="H534"/>
      <c r="I534"/>
      <c r="J534"/>
      <c r="K534"/>
      <c r="L534"/>
      <c r="M534"/>
      <c r="N534"/>
      <c r="O534"/>
      <c r="P534"/>
      <c r="Q534"/>
      <c r="R534"/>
      <c r="S534"/>
      <c r="T534"/>
      <c r="U534"/>
      <c r="V534"/>
      <c r="W534"/>
      <c r="X534"/>
      <c r="Y534"/>
      <c r="Z534"/>
      <c r="AA534"/>
      <c r="AB534"/>
      <c r="AC534"/>
    </row>
    <row r="535" spans="1:29">
      <c r="A535"/>
      <c r="B535"/>
      <c r="C535"/>
      <c r="D535"/>
      <c r="E535"/>
      <c r="F535"/>
      <c r="G535"/>
      <c r="H535"/>
      <c r="I535"/>
      <c r="J535"/>
      <c r="K535"/>
      <c r="L535"/>
      <c r="M535"/>
      <c r="N535"/>
      <c r="O535"/>
      <c r="P535"/>
      <c r="Q535"/>
      <c r="R535"/>
      <c r="S535"/>
      <c r="T535"/>
      <c r="U535"/>
      <c r="V535"/>
      <c r="W535"/>
      <c r="X535"/>
      <c r="Y535"/>
      <c r="Z535"/>
      <c r="AA535"/>
      <c r="AB535"/>
      <c r="AC535"/>
    </row>
    <row r="536" spans="1:29">
      <c r="A536"/>
      <c r="B536"/>
      <c r="C536"/>
      <c r="D536"/>
      <c r="E536"/>
      <c r="F536"/>
      <c r="G536"/>
      <c r="H536"/>
      <c r="I536"/>
      <c r="J536"/>
      <c r="K536"/>
      <c r="L536"/>
      <c r="M536"/>
      <c r="N536"/>
      <c r="O536"/>
      <c r="P536"/>
      <c r="Q536"/>
      <c r="R536"/>
      <c r="S536"/>
      <c r="T536"/>
      <c r="U536"/>
      <c r="V536"/>
      <c r="W536"/>
      <c r="X536"/>
      <c r="Y536"/>
      <c r="Z536"/>
      <c r="AA536"/>
      <c r="AB536"/>
      <c r="AC536"/>
    </row>
    <row r="537" spans="1:29">
      <c r="A537"/>
      <c r="B537"/>
      <c r="C537"/>
      <c r="D537"/>
      <c r="E537"/>
      <c r="F537"/>
      <c r="G537"/>
      <c r="H537"/>
      <c r="I537"/>
      <c r="J537"/>
      <c r="K537"/>
      <c r="L537"/>
      <c r="M537"/>
      <c r="N537"/>
      <c r="O537"/>
      <c r="P537"/>
      <c r="Q537"/>
      <c r="R537"/>
      <c r="S537"/>
      <c r="T537"/>
      <c r="U537"/>
      <c r="V537"/>
      <c r="W537"/>
      <c r="X537"/>
      <c r="Y537"/>
      <c r="Z537"/>
      <c r="AA537"/>
      <c r="AB537"/>
      <c r="AC537"/>
    </row>
    <row r="538" spans="1:29">
      <c r="A538"/>
      <c r="B538"/>
      <c r="C538"/>
      <c r="D538"/>
      <c r="E538"/>
      <c r="F538"/>
      <c r="G538"/>
      <c r="H538"/>
      <c r="I538"/>
      <c r="J538"/>
      <c r="K538"/>
      <c r="L538"/>
      <c r="M538"/>
      <c r="N538"/>
      <c r="O538"/>
      <c r="P538"/>
      <c r="Q538"/>
      <c r="R538"/>
      <c r="S538"/>
      <c r="T538"/>
      <c r="U538"/>
      <c r="V538"/>
      <c r="W538"/>
      <c r="X538"/>
      <c r="Y538"/>
      <c r="Z538"/>
      <c r="AA538"/>
      <c r="AB538"/>
      <c r="AC538"/>
    </row>
    <row r="539" spans="1:29">
      <c r="A539"/>
      <c r="B539"/>
      <c r="C539"/>
      <c r="D539"/>
      <c r="E539"/>
      <c r="F539"/>
      <c r="G539"/>
      <c r="H539"/>
      <c r="I539"/>
      <c r="J539"/>
      <c r="K539"/>
      <c r="L539"/>
      <c r="M539"/>
      <c r="N539"/>
      <c r="O539"/>
      <c r="P539"/>
      <c r="Q539"/>
      <c r="R539"/>
      <c r="S539"/>
      <c r="T539"/>
      <c r="U539"/>
      <c r="V539"/>
      <c r="W539"/>
      <c r="X539"/>
      <c r="Y539"/>
      <c r="Z539"/>
      <c r="AA539"/>
      <c r="AB539"/>
      <c r="AC539"/>
    </row>
    <row r="540" spans="1:29">
      <c r="A540"/>
      <c r="B540"/>
      <c r="C540"/>
      <c r="D540"/>
      <c r="E540"/>
      <c r="F540"/>
      <c r="G540"/>
      <c r="H540"/>
      <c r="I540"/>
      <c r="J540"/>
      <c r="K540"/>
      <c r="L540"/>
      <c r="M540"/>
      <c r="N540"/>
      <c r="O540"/>
      <c r="P540"/>
      <c r="Q540"/>
      <c r="R540"/>
      <c r="S540"/>
      <c r="T540"/>
      <c r="U540"/>
      <c r="V540"/>
      <c r="W540"/>
      <c r="X540"/>
      <c r="Y540"/>
      <c r="Z540"/>
      <c r="AA540"/>
      <c r="AB540"/>
      <c r="AC540"/>
    </row>
    <row r="541" spans="1:29">
      <c r="A541"/>
      <c r="B541"/>
      <c r="C541"/>
      <c r="D541"/>
      <c r="E541"/>
      <c r="F541"/>
      <c r="G541"/>
      <c r="H541"/>
      <c r="I541"/>
      <c r="J541"/>
      <c r="K541"/>
      <c r="L541"/>
      <c r="M541"/>
      <c r="N541"/>
      <c r="O541"/>
      <c r="P541"/>
      <c r="Q541"/>
      <c r="R541"/>
      <c r="S541"/>
      <c r="T541"/>
      <c r="U541"/>
      <c r="V541"/>
      <c r="W541"/>
      <c r="X541"/>
      <c r="Y541"/>
      <c r="Z541"/>
      <c r="AA541"/>
      <c r="AB541"/>
      <c r="AC541"/>
    </row>
    <row r="542" spans="1:29">
      <c r="A542"/>
      <c r="B542"/>
      <c r="C542"/>
      <c r="D542"/>
      <c r="E542"/>
      <c r="F542"/>
      <c r="G542"/>
      <c r="H542"/>
      <c r="I542"/>
      <c r="J542"/>
      <c r="K542"/>
      <c r="L542"/>
      <c r="M542"/>
      <c r="N542"/>
      <c r="O542"/>
      <c r="P542"/>
      <c r="Q542"/>
      <c r="R542"/>
      <c r="S542"/>
      <c r="T542"/>
      <c r="U542"/>
      <c r="V542"/>
      <c r="W542"/>
      <c r="X542"/>
      <c r="Y542"/>
      <c r="Z542"/>
      <c r="AA542"/>
      <c r="AB542"/>
      <c r="AC542"/>
    </row>
    <row r="543" spans="1:29">
      <c r="A543"/>
      <c r="B543"/>
      <c r="C543"/>
      <c r="D543"/>
      <c r="E543"/>
      <c r="F543"/>
      <c r="G543"/>
      <c r="H543"/>
      <c r="I543"/>
      <c r="J543"/>
      <c r="K543"/>
      <c r="L543"/>
      <c r="M543"/>
      <c r="N543"/>
      <c r="O543"/>
      <c r="P543"/>
      <c r="Q543"/>
      <c r="R543"/>
      <c r="S543"/>
      <c r="T543"/>
      <c r="U543"/>
      <c r="V543"/>
      <c r="W543"/>
      <c r="X543"/>
      <c r="Y543"/>
      <c r="Z543"/>
      <c r="AA543"/>
      <c r="AB543"/>
      <c r="AC543"/>
    </row>
    <row r="544" spans="1:29">
      <c r="A544"/>
      <c r="B544"/>
      <c r="C544"/>
      <c r="D544"/>
      <c r="E544"/>
      <c r="F544"/>
      <c r="G544"/>
      <c r="H544"/>
      <c r="I544"/>
      <c r="J544"/>
      <c r="K544"/>
      <c r="L544"/>
      <c r="M544"/>
      <c r="N544"/>
      <c r="O544"/>
      <c r="P544"/>
      <c r="Q544"/>
      <c r="R544"/>
      <c r="S544"/>
      <c r="T544"/>
      <c r="U544"/>
      <c r="V544"/>
      <c r="W544"/>
      <c r="X544"/>
      <c r="Y544"/>
      <c r="Z544"/>
      <c r="AA544"/>
      <c r="AB544"/>
      <c r="AC544"/>
    </row>
    <row r="545" spans="1:29">
      <c r="A545"/>
      <c r="B545"/>
      <c r="C545"/>
      <c r="D545"/>
      <c r="E545"/>
      <c r="F545"/>
      <c r="G545"/>
      <c r="H545"/>
      <c r="I545"/>
      <c r="J545"/>
      <c r="K545"/>
      <c r="L545"/>
      <c r="M545"/>
      <c r="N545"/>
      <c r="O545"/>
      <c r="P545"/>
      <c r="Q545"/>
      <c r="R545"/>
      <c r="S545"/>
      <c r="T545"/>
      <c r="U545"/>
      <c r="V545"/>
      <c r="W545"/>
      <c r="X545"/>
      <c r="Y545"/>
      <c r="Z545"/>
      <c r="AA545"/>
      <c r="AB545"/>
      <c r="AC545"/>
    </row>
    <row r="546" spans="1:29">
      <c r="A546"/>
      <c r="B546"/>
      <c r="C546"/>
      <c r="D546"/>
      <c r="E546"/>
      <c r="F546"/>
      <c r="G546"/>
      <c r="H546"/>
      <c r="I546"/>
      <c r="J546"/>
      <c r="K546"/>
      <c r="L546"/>
      <c r="M546"/>
      <c r="N546"/>
      <c r="O546"/>
      <c r="P546"/>
      <c r="Q546"/>
      <c r="R546"/>
      <c r="S546"/>
      <c r="T546"/>
      <c r="U546"/>
      <c r="V546"/>
      <c r="W546"/>
      <c r="X546"/>
      <c r="Y546"/>
      <c r="Z546"/>
      <c r="AA546"/>
      <c r="AB546"/>
      <c r="AC546"/>
    </row>
    <row r="547" spans="1:29">
      <c r="A547"/>
      <c r="B547"/>
      <c r="C547"/>
      <c r="D547"/>
      <c r="E547"/>
      <c r="F547"/>
      <c r="G547"/>
      <c r="H547"/>
      <c r="I547"/>
      <c r="J547"/>
      <c r="K547"/>
      <c r="L547"/>
      <c r="M547"/>
      <c r="N547"/>
      <c r="O547"/>
      <c r="P547"/>
      <c r="Q547"/>
      <c r="R547"/>
      <c r="S547"/>
      <c r="T547"/>
      <c r="U547"/>
      <c r="V547"/>
      <c r="W547"/>
      <c r="X547"/>
      <c r="Y547"/>
      <c r="Z547"/>
      <c r="AA547"/>
      <c r="AB547"/>
      <c r="AC547"/>
    </row>
    <row r="548" spans="1:29">
      <c r="A548"/>
      <c r="B548"/>
      <c r="C548"/>
      <c r="D548"/>
      <c r="E548"/>
      <c r="F548"/>
      <c r="G548"/>
      <c r="H548"/>
      <c r="I548"/>
      <c r="J548"/>
      <c r="K548"/>
      <c r="L548"/>
      <c r="M548"/>
      <c r="N548"/>
      <c r="O548"/>
      <c r="P548"/>
      <c r="Q548"/>
      <c r="R548"/>
      <c r="S548"/>
      <c r="T548"/>
      <c r="U548"/>
      <c r="V548"/>
      <c r="W548"/>
      <c r="X548"/>
      <c r="Y548"/>
      <c r="Z548"/>
      <c r="AA548"/>
      <c r="AB548"/>
      <c r="AC548"/>
    </row>
    <row r="549" spans="1:29">
      <c r="A549"/>
      <c r="B549"/>
      <c r="C549"/>
      <c r="D549"/>
      <c r="E549"/>
      <c r="F549"/>
      <c r="G549"/>
      <c r="H549"/>
      <c r="I549"/>
      <c r="J549"/>
      <c r="K549"/>
      <c r="L549"/>
      <c r="M549"/>
      <c r="N549"/>
      <c r="O549"/>
      <c r="P549"/>
      <c r="Q549"/>
      <c r="R549"/>
      <c r="S549"/>
      <c r="T549"/>
      <c r="U549"/>
      <c r="V549"/>
      <c r="W549"/>
      <c r="X549"/>
      <c r="Y549"/>
      <c r="Z549"/>
      <c r="AA549"/>
      <c r="AB549"/>
      <c r="AC549"/>
    </row>
    <row r="550" spans="1:29">
      <c r="A550"/>
      <c r="B550"/>
      <c r="C550"/>
      <c r="D550"/>
      <c r="E550"/>
      <c r="F550"/>
      <c r="G550"/>
      <c r="H550"/>
      <c r="I550"/>
      <c r="J550"/>
      <c r="K550"/>
      <c r="L550"/>
      <c r="M550"/>
      <c r="N550"/>
      <c r="O550"/>
      <c r="P550"/>
      <c r="Q550"/>
      <c r="R550"/>
      <c r="S550"/>
      <c r="T550"/>
      <c r="U550"/>
      <c r="V550"/>
      <c r="W550"/>
      <c r="X550"/>
      <c r="Y550"/>
      <c r="Z550"/>
      <c r="AA550"/>
      <c r="AB550"/>
      <c r="AC550"/>
    </row>
    <row r="551" spans="1:29">
      <c r="A551"/>
      <c r="B551"/>
      <c r="C551"/>
      <c r="D551"/>
      <c r="E551"/>
      <c r="F551"/>
      <c r="G551"/>
      <c r="H551"/>
      <c r="I551"/>
      <c r="J551"/>
      <c r="K551"/>
      <c r="L551"/>
      <c r="M551"/>
      <c r="N551"/>
      <c r="O551"/>
      <c r="P551"/>
      <c r="Q551"/>
      <c r="R551"/>
      <c r="S551"/>
      <c r="T551"/>
      <c r="U551"/>
      <c r="V551"/>
      <c r="W551"/>
      <c r="X551"/>
      <c r="Y551"/>
      <c r="Z551"/>
      <c r="AA551"/>
      <c r="AB551"/>
      <c r="AC551"/>
    </row>
    <row r="552" spans="1:29">
      <c r="A552"/>
      <c r="B552"/>
      <c r="C552"/>
      <c r="D552"/>
      <c r="E552"/>
      <c r="F552"/>
      <c r="G552"/>
      <c r="H552"/>
      <c r="I552"/>
      <c r="J552"/>
      <c r="K552"/>
      <c r="L552"/>
      <c r="M552"/>
      <c r="N552"/>
      <c r="O552"/>
      <c r="P552"/>
      <c r="Q552"/>
      <c r="R552"/>
      <c r="S552"/>
      <c r="T552"/>
      <c r="U552"/>
      <c r="V552"/>
      <c r="W552"/>
      <c r="X552"/>
      <c r="Y552"/>
      <c r="Z552"/>
      <c r="AA552"/>
      <c r="AB552"/>
      <c r="AC552"/>
    </row>
    <row r="553" spans="1:29">
      <c r="A553"/>
      <c r="B553"/>
      <c r="C553"/>
      <c r="D553"/>
      <c r="E553"/>
      <c r="F553"/>
      <c r="G553"/>
      <c r="H553"/>
      <c r="I553"/>
      <c r="J553"/>
      <c r="K553"/>
      <c r="L553"/>
      <c r="M553"/>
      <c r="N553"/>
      <c r="O553"/>
      <c r="P553"/>
      <c r="Q553"/>
      <c r="R553"/>
      <c r="S553"/>
      <c r="T553"/>
      <c r="U553"/>
      <c r="V553"/>
      <c r="W553"/>
      <c r="X553"/>
      <c r="Y553"/>
      <c r="Z553"/>
      <c r="AA553"/>
      <c r="AB553"/>
      <c r="AC553"/>
    </row>
    <row r="554" spans="1:29">
      <c r="A554"/>
      <c r="B554"/>
      <c r="C554"/>
      <c r="D554"/>
      <c r="E554"/>
      <c r="F554"/>
      <c r="G554"/>
      <c r="H554"/>
      <c r="I554"/>
      <c r="J554"/>
      <c r="K554"/>
      <c r="L554"/>
      <c r="M554"/>
      <c r="N554"/>
      <c r="O554"/>
      <c r="P554"/>
      <c r="Q554"/>
      <c r="R554"/>
      <c r="S554"/>
      <c r="T554"/>
      <c r="U554"/>
      <c r="V554"/>
      <c r="W554"/>
      <c r="X554"/>
      <c r="Y554"/>
      <c r="Z554"/>
      <c r="AA554"/>
      <c r="AB554"/>
      <c r="AC554"/>
    </row>
    <row r="555" spans="1:29">
      <c r="A555"/>
      <c r="B555"/>
      <c r="C555"/>
      <c r="D555"/>
      <c r="E555"/>
      <c r="F555"/>
      <c r="G555"/>
      <c r="H555"/>
      <c r="I555"/>
      <c r="J555"/>
      <c r="K555"/>
      <c r="L555"/>
      <c r="M555"/>
      <c r="N555"/>
      <c r="O555"/>
      <c r="P555"/>
      <c r="Q555"/>
      <c r="R555"/>
      <c r="S555"/>
      <c r="T555"/>
      <c r="U555"/>
      <c r="V555"/>
      <c r="W555"/>
      <c r="X555"/>
      <c r="Y555"/>
      <c r="Z555"/>
      <c r="AA555"/>
      <c r="AB555"/>
      <c r="AC555"/>
    </row>
    <row r="556" spans="1:29">
      <c r="A556"/>
      <c r="B556"/>
      <c r="C556"/>
      <c r="D556"/>
      <c r="E556"/>
      <c r="F556"/>
      <c r="G556"/>
      <c r="H556"/>
      <c r="I556"/>
      <c r="J556"/>
      <c r="K556"/>
      <c r="L556"/>
      <c r="M556"/>
      <c r="N556"/>
      <c r="O556"/>
      <c r="P556"/>
      <c r="Q556"/>
      <c r="R556"/>
      <c r="S556"/>
      <c r="T556"/>
      <c r="U556"/>
      <c r="V556"/>
      <c r="W556"/>
      <c r="X556"/>
      <c r="Y556"/>
      <c r="Z556"/>
      <c r="AA556"/>
      <c r="AB556"/>
      <c r="AC556"/>
    </row>
    <row r="557" spans="1:29">
      <c r="A557"/>
      <c r="B557"/>
      <c r="C557"/>
      <c r="D557"/>
      <c r="E557"/>
      <c r="F557"/>
      <c r="G557"/>
      <c r="H557"/>
      <c r="I557"/>
      <c r="J557"/>
      <c r="K557"/>
      <c r="L557"/>
      <c r="M557"/>
      <c r="N557"/>
      <c r="O557"/>
      <c r="P557"/>
      <c r="Q557"/>
      <c r="R557"/>
      <c r="S557"/>
      <c r="T557"/>
      <c r="U557"/>
      <c r="V557"/>
      <c r="W557"/>
      <c r="X557"/>
      <c r="Y557"/>
      <c r="Z557"/>
      <c r="AA557"/>
      <c r="AB557"/>
      <c r="AC557"/>
    </row>
    <row r="558" spans="1:29">
      <c r="A558"/>
      <c r="B558"/>
      <c r="C558"/>
      <c r="D558"/>
      <c r="E558"/>
      <c r="F558"/>
      <c r="G558"/>
      <c r="H558"/>
      <c r="I558"/>
      <c r="J558"/>
      <c r="K558"/>
      <c r="L558"/>
      <c r="M558"/>
      <c r="N558"/>
      <c r="O558"/>
      <c r="P558"/>
      <c r="Q558"/>
      <c r="R558"/>
      <c r="S558"/>
      <c r="T558"/>
      <c r="U558"/>
      <c r="V558"/>
      <c r="W558"/>
      <c r="X558"/>
      <c r="Y558"/>
      <c r="Z558"/>
      <c r="AA558"/>
      <c r="AB558"/>
      <c r="AC558"/>
    </row>
    <row r="559" spans="1:29">
      <c r="A559"/>
      <c r="B559"/>
      <c r="C559"/>
      <c r="D559"/>
      <c r="E559"/>
      <c r="F559"/>
      <c r="G559"/>
      <c r="H559"/>
      <c r="I559"/>
      <c r="J559"/>
      <c r="K559"/>
      <c r="L559"/>
      <c r="M559"/>
      <c r="N559"/>
      <c r="O559"/>
      <c r="P559"/>
      <c r="Q559"/>
      <c r="R559"/>
      <c r="S559"/>
      <c r="T559"/>
      <c r="U559"/>
      <c r="V559"/>
      <c r="W559"/>
      <c r="X559"/>
      <c r="Y559"/>
      <c r="Z559"/>
      <c r="AA559"/>
      <c r="AB559"/>
      <c r="AC559"/>
    </row>
    <row r="560" spans="1:29">
      <c r="A560"/>
      <c r="B560"/>
      <c r="C560"/>
      <c r="D560"/>
      <c r="E560"/>
      <c r="F560"/>
      <c r="G560"/>
      <c r="H560"/>
      <c r="I560"/>
      <c r="J560"/>
      <c r="K560"/>
      <c r="L560"/>
      <c r="M560"/>
      <c r="N560"/>
      <c r="O560"/>
      <c r="P560"/>
      <c r="Q560"/>
      <c r="R560"/>
      <c r="S560"/>
      <c r="T560"/>
      <c r="U560"/>
      <c r="V560"/>
      <c r="W560"/>
      <c r="X560"/>
      <c r="Y560"/>
      <c r="Z560"/>
      <c r="AA560"/>
      <c r="AB560"/>
      <c r="AC560"/>
    </row>
    <row r="561" spans="1:29">
      <c r="A561"/>
      <c r="B561"/>
      <c r="C561"/>
      <c r="D561"/>
      <c r="E561"/>
      <c r="F561"/>
      <c r="G561"/>
      <c r="H561"/>
      <c r="I561"/>
      <c r="J561"/>
      <c r="K561"/>
      <c r="L561"/>
      <c r="M561"/>
      <c r="N561"/>
      <c r="O561"/>
      <c r="P561"/>
      <c r="Q561"/>
      <c r="R561"/>
      <c r="S561"/>
      <c r="T561"/>
      <c r="U561"/>
      <c r="V561"/>
      <c r="W561"/>
      <c r="X561"/>
      <c r="Y561"/>
      <c r="Z561"/>
      <c r="AA561"/>
      <c r="AB561"/>
      <c r="AC561"/>
    </row>
    <row r="562" spans="1:29">
      <c r="A562"/>
      <c r="B562"/>
      <c r="C562"/>
      <c r="D562"/>
      <c r="E562"/>
      <c r="F562"/>
      <c r="G562"/>
      <c r="H562"/>
      <c r="I562"/>
      <c r="J562"/>
      <c r="K562"/>
      <c r="L562"/>
      <c r="M562"/>
      <c r="N562"/>
      <c r="O562"/>
      <c r="P562"/>
      <c r="Q562"/>
      <c r="R562"/>
      <c r="S562"/>
      <c r="T562"/>
      <c r="U562"/>
      <c r="V562"/>
      <c r="W562"/>
      <c r="X562"/>
      <c r="Y562"/>
      <c r="Z562"/>
      <c r="AA562"/>
      <c r="AB562"/>
      <c r="AC562"/>
    </row>
    <row r="563" spans="1:29">
      <c r="A563"/>
      <c r="B563"/>
      <c r="C563"/>
      <c r="D563"/>
      <c r="E563"/>
      <c r="F563"/>
      <c r="G563"/>
      <c r="H563"/>
      <c r="I563"/>
      <c r="J563"/>
      <c r="K563"/>
      <c r="L563"/>
      <c r="M563"/>
      <c r="N563"/>
      <c r="O563"/>
      <c r="P563"/>
      <c r="Q563"/>
      <c r="R563"/>
      <c r="S563"/>
      <c r="T563"/>
      <c r="U563"/>
      <c r="V563"/>
      <c r="W563"/>
      <c r="X563"/>
      <c r="Y563"/>
      <c r="Z563"/>
      <c r="AA563"/>
      <c r="AB563"/>
      <c r="AC563"/>
    </row>
    <row r="564" spans="1:29">
      <c r="A564"/>
      <c r="B564"/>
      <c r="C564"/>
      <c r="D564"/>
      <c r="E564"/>
      <c r="F564"/>
      <c r="G564"/>
      <c r="H564"/>
      <c r="I564"/>
      <c r="J564"/>
      <c r="K564"/>
      <c r="L564"/>
      <c r="M564"/>
      <c r="N564"/>
      <c r="O564"/>
      <c r="P564"/>
      <c r="Q564"/>
      <c r="R564"/>
      <c r="S564"/>
      <c r="T564"/>
      <c r="U564"/>
      <c r="V564"/>
      <c r="W564"/>
      <c r="X564"/>
      <c r="Y564"/>
      <c r="Z564"/>
      <c r="AA564"/>
      <c r="AB564"/>
      <c r="AC564"/>
    </row>
    <row r="565" spans="1:29">
      <c r="A565"/>
      <c r="B565"/>
      <c r="C565"/>
      <c r="D565"/>
      <c r="E565"/>
      <c r="F565"/>
      <c r="G565"/>
      <c r="H565"/>
      <c r="I565"/>
      <c r="J565"/>
      <c r="K565"/>
      <c r="L565"/>
      <c r="M565"/>
      <c r="N565"/>
      <c r="O565"/>
      <c r="P565"/>
      <c r="Q565"/>
      <c r="R565"/>
      <c r="S565"/>
      <c r="T565"/>
      <c r="U565"/>
      <c r="V565"/>
      <c r="W565"/>
      <c r="X565"/>
      <c r="Y565"/>
      <c r="Z565"/>
      <c r="AA565"/>
      <c r="AB565"/>
      <c r="AC565"/>
    </row>
    <row r="566" spans="1:29">
      <c r="A566"/>
      <c r="B566"/>
      <c r="C566"/>
      <c r="D566"/>
      <c r="E566"/>
      <c r="F566"/>
      <c r="G566"/>
      <c r="H566"/>
      <c r="I566"/>
      <c r="J566"/>
      <c r="K566"/>
      <c r="L566"/>
      <c r="M566"/>
      <c r="N566"/>
      <c r="O566"/>
      <c r="P566"/>
      <c r="Q566"/>
      <c r="R566"/>
      <c r="S566"/>
      <c r="T566"/>
      <c r="U566"/>
      <c r="V566"/>
      <c r="W566"/>
      <c r="X566"/>
      <c r="Y566"/>
      <c r="Z566"/>
      <c r="AA566"/>
      <c r="AB566"/>
      <c r="AC566"/>
    </row>
    <row r="567" spans="1:29">
      <c r="A567"/>
      <c r="B567"/>
      <c r="C567"/>
      <c r="D567"/>
      <c r="E567"/>
      <c r="F567"/>
      <c r="G567"/>
      <c r="H567"/>
      <c r="I567"/>
      <c r="J567"/>
      <c r="K567"/>
      <c r="L567"/>
      <c r="M567"/>
      <c r="N567"/>
      <c r="O567"/>
      <c r="P567"/>
      <c r="Q567"/>
      <c r="R567"/>
      <c r="S567"/>
      <c r="T567"/>
      <c r="U567"/>
      <c r="V567"/>
      <c r="W567"/>
      <c r="X567"/>
      <c r="Y567"/>
      <c r="Z567"/>
      <c r="AA567"/>
      <c r="AB567"/>
      <c r="AC567"/>
    </row>
    <row r="568" spans="1:29">
      <c r="A568"/>
      <c r="B568"/>
      <c r="C568"/>
      <c r="D568"/>
      <c r="E568"/>
      <c r="F568"/>
      <c r="G568"/>
      <c r="H568"/>
      <c r="I568"/>
      <c r="J568"/>
      <c r="K568"/>
      <c r="L568"/>
      <c r="M568"/>
      <c r="N568"/>
      <c r="O568"/>
      <c r="P568"/>
      <c r="Q568"/>
      <c r="R568"/>
      <c r="S568"/>
      <c r="T568"/>
      <c r="U568"/>
      <c r="V568"/>
      <c r="W568"/>
      <c r="X568"/>
      <c r="Y568"/>
      <c r="Z568"/>
      <c r="AA568"/>
      <c r="AB568"/>
      <c r="AC568"/>
    </row>
    <row r="569" spans="1:29">
      <c r="A569"/>
      <c r="B569"/>
      <c r="C569"/>
      <c r="D569"/>
      <c r="E569"/>
      <c r="F569"/>
      <c r="G569"/>
      <c r="H569"/>
      <c r="I569"/>
      <c r="J569"/>
      <c r="K569"/>
      <c r="L569"/>
      <c r="M569"/>
      <c r="N569"/>
      <c r="O569"/>
      <c r="P569"/>
      <c r="Q569"/>
      <c r="R569"/>
      <c r="S569"/>
      <c r="T569"/>
      <c r="U569"/>
      <c r="V569"/>
      <c r="W569"/>
      <c r="X569"/>
      <c r="Y569"/>
      <c r="Z569"/>
      <c r="AA569"/>
      <c r="AB569"/>
      <c r="AC569"/>
    </row>
    <row r="570" spans="1:29">
      <c r="A570"/>
      <c r="B570"/>
      <c r="C570"/>
      <c r="D570"/>
      <c r="E570"/>
      <c r="F570"/>
      <c r="G570"/>
      <c r="H570"/>
      <c r="I570"/>
      <c r="J570"/>
      <c r="K570"/>
      <c r="L570"/>
      <c r="M570"/>
      <c r="N570"/>
      <c r="O570"/>
      <c r="P570"/>
      <c r="Q570"/>
      <c r="R570"/>
      <c r="S570"/>
      <c r="T570"/>
      <c r="U570"/>
      <c r="V570"/>
      <c r="W570"/>
      <c r="X570"/>
      <c r="Y570"/>
      <c r="Z570"/>
      <c r="AA570"/>
      <c r="AB570"/>
      <c r="AC570"/>
    </row>
    <row r="571" spans="1:29">
      <c r="A571"/>
      <c r="B571"/>
      <c r="C571"/>
      <c r="D571"/>
      <c r="E571"/>
      <c r="F571"/>
      <c r="G571"/>
      <c r="H571"/>
      <c r="I571"/>
      <c r="J571"/>
      <c r="K571"/>
      <c r="L571"/>
      <c r="M571"/>
      <c r="N571"/>
      <c r="O571"/>
      <c r="P571"/>
      <c r="Q571"/>
      <c r="R571"/>
      <c r="S571"/>
      <c r="T571"/>
      <c r="U571"/>
      <c r="V571"/>
      <c r="W571"/>
      <c r="X571"/>
      <c r="Y571"/>
      <c r="Z571"/>
      <c r="AA571"/>
      <c r="AB571"/>
      <c r="AC571"/>
    </row>
    <row r="572" spans="1:29">
      <c r="A572"/>
      <c r="B572"/>
      <c r="C572"/>
      <c r="D572"/>
      <c r="E572"/>
      <c r="F572"/>
      <c r="G572"/>
      <c r="H572"/>
      <c r="I572"/>
      <c r="J572"/>
      <c r="K572"/>
      <c r="L572"/>
      <c r="M572"/>
      <c r="N572"/>
      <c r="O572"/>
      <c r="P572"/>
      <c r="Q572"/>
      <c r="R572"/>
      <c r="S572"/>
      <c r="T572"/>
      <c r="U572"/>
      <c r="V572"/>
      <c r="W572"/>
      <c r="X572"/>
      <c r="Y572"/>
      <c r="Z572"/>
      <c r="AA572"/>
      <c r="AB572"/>
      <c r="AC572"/>
    </row>
    <row r="573" spans="1:29">
      <c r="A573"/>
      <c r="B573"/>
      <c r="C573"/>
      <c r="D573"/>
      <c r="E573"/>
      <c r="F573"/>
      <c r="G573"/>
      <c r="H573"/>
      <c r="I573"/>
      <c r="J573"/>
      <c r="K573"/>
      <c r="L573"/>
      <c r="M573"/>
      <c r="N573"/>
      <c r="O573"/>
      <c r="P573"/>
      <c r="Q573"/>
      <c r="R573"/>
      <c r="S573"/>
      <c r="T573"/>
      <c r="U573"/>
      <c r="V573"/>
      <c r="W573"/>
      <c r="X573"/>
      <c r="Y573"/>
      <c r="Z573"/>
      <c r="AA573"/>
      <c r="AB573"/>
      <c r="AC573"/>
    </row>
    <row r="574" spans="1:29">
      <c r="A574"/>
      <c r="B574"/>
      <c r="C574"/>
      <c r="D574"/>
      <c r="E574"/>
      <c r="F574"/>
      <c r="G574"/>
      <c r="H574"/>
      <c r="I574"/>
      <c r="J574"/>
      <c r="K574"/>
      <c r="L574"/>
      <c r="M574"/>
      <c r="N574"/>
      <c r="O574"/>
      <c r="P574"/>
      <c r="Q574"/>
      <c r="R574"/>
      <c r="S574"/>
      <c r="T574"/>
      <c r="U574"/>
      <c r="V574"/>
      <c r="W574"/>
      <c r="X574"/>
      <c r="Y574"/>
      <c r="Z574"/>
      <c r="AA574"/>
      <c r="AB574"/>
      <c r="AC574"/>
    </row>
    <row r="575" spans="1:29">
      <c r="A575"/>
      <c r="B575"/>
      <c r="C575"/>
      <c r="D575"/>
      <c r="E575"/>
      <c r="F575"/>
      <c r="G575"/>
      <c r="H575"/>
      <c r="I575"/>
      <c r="J575"/>
      <c r="K575"/>
      <c r="L575"/>
      <c r="M575"/>
      <c r="N575"/>
      <c r="O575"/>
      <c r="P575"/>
      <c r="Q575"/>
      <c r="R575"/>
      <c r="S575"/>
      <c r="T575"/>
      <c r="U575"/>
      <c r="V575"/>
      <c r="W575"/>
      <c r="X575"/>
      <c r="Y575"/>
      <c r="Z575"/>
      <c r="AA575"/>
      <c r="AB575"/>
      <c r="AC575"/>
    </row>
    <row r="576" spans="1:29">
      <c r="A576"/>
      <c r="B576"/>
      <c r="C576"/>
      <c r="D576"/>
      <c r="E576"/>
      <c r="F576"/>
      <c r="G576"/>
      <c r="H576"/>
      <c r="I576"/>
      <c r="J576"/>
      <c r="K576"/>
      <c r="L576"/>
      <c r="M576"/>
      <c r="N576"/>
      <c r="O576"/>
      <c r="P576"/>
      <c r="Q576"/>
      <c r="R576"/>
      <c r="S576"/>
      <c r="T576"/>
      <c r="U576"/>
      <c r="V576"/>
      <c r="W576"/>
      <c r="X576"/>
      <c r="Y576"/>
      <c r="Z576"/>
      <c r="AA576"/>
      <c r="AB576"/>
      <c r="AC576"/>
    </row>
    <row r="577" spans="1:29">
      <c r="A577"/>
      <c r="B577"/>
      <c r="C577"/>
      <c r="D577"/>
      <c r="E577"/>
      <c r="F577"/>
      <c r="G577"/>
      <c r="H577"/>
      <c r="I577"/>
      <c r="J577"/>
      <c r="K577"/>
      <c r="L577"/>
      <c r="M577"/>
      <c r="N577"/>
      <c r="O577"/>
      <c r="P577"/>
      <c r="Q577"/>
      <c r="R577"/>
      <c r="S577"/>
      <c r="T577"/>
      <c r="U577"/>
      <c r="V577"/>
      <c r="W577"/>
      <c r="X577"/>
      <c r="Y577"/>
      <c r="Z577"/>
      <c r="AA577"/>
      <c r="AB577"/>
      <c r="AC577"/>
    </row>
    <row r="578" spans="1:29">
      <c r="A578"/>
      <c r="B578"/>
      <c r="C578"/>
      <c r="D578"/>
      <c r="E578"/>
      <c r="F578"/>
      <c r="G578"/>
      <c r="H578"/>
      <c r="I578"/>
      <c r="J578"/>
      <c r="K578"/>
      <c r="L578"/>
      <c r="M578"/>
      <c r="N578"/>
      <c r="O578"/>
      <c r="P578"/>
      <c r="Q578"/>
      <c r="R578"/>
      <c r="S578"/>
      <c r="T578"/>
      <c r="U578"/>
      <c r="V578"/>
      <c r="W578"/>
      <c r="X578"/>
      <c r="Y578"/>
      <c r="Z578"/>
      <c r="AA578"/>
      <c r="AB578"/>
      <c r="AC578"/>
    </row>
    <row r="579" spans="1:29">
      <c r="A579"/>
      <c r="B579"/>
      <c r="C579"/>
      <c r="D579"/>
      <c r="E579"/>
      <c r="F579"/>
      <c r="G579"/>
      <c r="H579"/>
      <c r="I579"/>
      <c r="J579"/>
      <c r="K579"/>
      <c r="L579"/>
      <c r="M579"/>
      <c r="N579"/>
      <c r="O579"/>
      <c r="P579"/>
      <c r="Q579"/>
      <c r="R579"/>
      <c r="S579"/>
      <c r="T579"/>
      <c r="U579"/>
      <c r="V579"/>
      <c r="W579"/>
      <c r="X579"/>
      <c r="Y579"/>
      <c r="Z579"/>
      <c r="AA579"/>
      <c r="AB579"/>
      <c r="AC579"/>
    </row>
    <row r="580" spans="1:29">
      <c r="A580"/>
      <c r="B580"/>
      <c r="C580"/>
      <c r="D580"/>
      <c r="E580"/>
      <c r="F580"/>
      <c r="G580"/>
      <c r="H580"/>
      <c r="I580"/>
      <c r="J580"/>
      <c r="K580"/>
      <c r="L580"/>
      <c r="M580"/>
      <c r="N580"/>
      <c r="O580"/>
      <c r="P580"/>
      <c r="Q580"/>
      <c r="R580"/>
      <c r="S580"/>
      <c r="T580"/>
      <c r="U580"/>
      <c r="V580"/>
      <c r="W580"/>
      <c r="X580"/>
      <c r="Y580"/>
      <c r="Z580"/>
      <c r="AA580"/>
      <c r="AB580"/>
      <c r="AC580"/>
    </row>
    <row r="581" spans="1:29">
      <c r="A581"/>
      <c r="B581"/>
      <c r="C581"/>
      <c r="D581"/>
      <c r="E581"/>
      <c r="F581"/>
      <c r="G581"/>
      <c r="H581"/>
      <c r="I581"/>
      <c r="J581"/>
      <c r="K581"/>
      <c r="L581"/>
      <c r="M581"/>
      <c r="N581"/>
      <c r="O581"/>
      <c r="P581"/>
      <c r="Q581"/>
      <c r="R581"/>
      <c r="S581"/>
      <c r="T581"/>
      <c r="U581"/>
      <c r="V581"/>
      <c r="W581"/>
      <c r="X581"/>
      <c r="Y581"/>
      <c r="Z581"/>
      <c r="AA581"/>
      <c r="AB581"/>
      <c r="AC581"/>
    </row>
    <row r="582" spans="1:29">
      <c r="A582"/>
      <c r="B582"/>
      <c r="C582"/>
      <c r="D582"/>
      <c r="E582"/>
      <c r="F582"/>
      <c r="G582"/>
      <c r="H582"/>
      <c r="I582"/>
      <c r="J582"/>
      <c r="K582"/>
      <c r="L582"/>
      <c r="M582"/>
      <c r="N582"/>
      <c r="O582"/>
      <c r="P582"/>
      <c r="Q582"/>
      <c r="R582"/>
      <c r="S582"/>
      <c r="T582"/>
      <c r="U582"/>
      <c r="V582"/>
      <c r="W582"/>
      <c r="X582"/>
      <c r="Y582"/>
      <c r="Z582"/>
      <c r="AA582"/>
      <c r="AB582"/>
      <c r="AC582"/>
    </row>
    <row r="583" spans="1:29">
      <c r="A583"/>
      <c r="B583"/>
      <c r="C583"/>
      <c r="D583"/>
      <c r="E583"/>
      <c r="F583"/>
      <c r="G583"/>
      <c r="H583"/>
      <c r="I583"/>
      <c r="J583"/>
      <c r="K583"/>
      <c r="L583"/>
      <c r="M583"/>
      <c r="N583"/>
      <c r="O583"/>
      <c r="P583"/>
      <c r="Q583"/>
      <c r="R583"/>
      <c r="S583"/>
      <c r="T583"/>
      <c r="U583"/>
      <c r="V583"/>
      <c r="W583"/>
      <c r="X583"/>
      <c r="Y583"/>
      <c r="Z583"/>
      <c r="AA583"/>
      <c r="AB583"/>
      <c r="AC583"/>
    </row>
    <row r="584" spans="1:29">
      <c r="A584"/>
      <c r="B584"/>
      <c r="C584"/>
      <c r="D584"/>
      <c r="E584"/>
      <c r="F584"/>
      <c r="G584"/>
      <c r="H584"/>
      <c r="I584"/>
      <c r="J584"/>
      <c r="K584"/>
      <c r="L584"/>
      <c r="M584"/>
      <c r="N584"/>
      <c r="O584"/>
      <c r="P584"/>
      <c r="Q584"/>
      <c r="R584"/>
      <c r="S584"/>
      <c r="T584"/>
      <c r="U584"/>
      <c r="V584"/>
      <c r="W584"/>
      <c r="X584"/>
      <c r="Y584"/>
      <c r="Z584"/>
      <c r="AA584"/>
      <c r="AB584"/>
      <c r="AC584"/>
    </row>
    <row r="585" spans="1:29">
      <c r="A585"/>
      <c r="B585"/>
      <c r="C585"/>
      <c r="D585"/>
      <c r="E585"/>
      <c r="F585"/>
      <c r="G585"/>
      <c r="H585"/>
      <c r="I585"/>
      <c r="J585"/>
      <c r="K585"/>
      <c r="L585"/>
      <c r="M585"/>
      <c r="N585"/>
      <c r="O585"/>
      <c r="P585"/>
      <c r="Q585"/>
      <c r="R585"/>
      <c r="S585"/>
      <c r="T585"/>
      <c r="U585"/>
      <c r="V585"/>
      <c r="W585"/>
      <c r="X585"/>
      <c r="Y585"/>
      <c r="Z585"/>
      <c r="AA585"/>
      <c r="AB585"/>
      <c r="AC585"/>
    </row>
    <row r="586" spans="1:29">
      <c r="A586"/>
      <c r="B586"/>
      <c r="C586"/>
      <c r="D586"/>
      <c r="E586"/>
      <c r="F586"/>
      <c r="G586"/>
      <c r="H586"/>
      <c r="I586"/>
      <c r="J586"/>
      <c r="K586"/>
      <c r="L586"/>
      <c r="M586"/>
      <c r="N586"/>
      <c r="O586"/>
      <c r="P586"/>
      <c r="Q586"/>
      <c r="R586"/>
      <c r="S586"/>
      <c r="T586"/>
      <c r="U586"/>
      <c r="V586"/>
      <c r="W586"/>
      <c r="X586"/>
      <c r="Y586"/>
      <c r="Z586"/>
      <c r="AA586"/>
      <c r="AB586"/>
      <c r="AC586"/>
    </row>
    <row r="587" spans="1:29">
      <c r="A587"/>
      <c r="B587"/>
      <c r="C587"/>
      <c r="D587"/>
      <c r="E587"/>
      <c r="F587"/>
      <c r="G587"/>
      <c r="H587"/>
      <c r="I587"/>
      <c r="J587"/>
      <c r="K587"/>
      <c r="L587"/>
      <c r="M587"/>
      <c r="N587"/>
      <c r="O587"/>
      <c r="P587"/>
      <c r="Q587"/>
      <c r="R587"/>
      <c r="S587"/>
      <c r="T587"/>
      <c r="U587"/>
      <c r="V587"/>
      <c r="W587"/>
      <c r="X587"/>
      <c r="Y587"/>
      <c r="Z587"/>
      <c r="AA587"/>
      <c r="AB587"/>
      <c r="AC587"/>
    </row>
    <row r="588" spans="1:29">
      <c r="A588"/>
      <c r="B588"/>
      <c r="C588"/>
      <c r="D588"/>
      <c r="E588"/>
      <c r="F588"/>
      <c r="G588"/>
      <c r="H588"/>
      <c r="I588"/>
      <c r="J588"/>
      <c r="K588"/>
      <c r="L588"/>
      <c r="M588"/>
      <c r="N588"/>
      <c r="O588"/>
      <c r="P588"/>
      <c r="Q588"/>
      <c r="R588"/>
      <c r="S588"/>
      <c r="T588"/>
      <c r="U588"/>
      <c r="V588"/>
      <c r="W588"/>
      <c r="X588"/>
      <c r="Y588"/>
      <c r="Z588"/>
      <c r="AA588"/>
      <c r="AB588"/>
      <c r="AC588"/>
    </row>
    <row r="589" spans="1:29">
      <c r="A589"/>
      <c r="B589"/>
      <c r="C589"/>
      <c r="D589"/>
      <c r="E589"/>
      <c r="F589"/>
      <c r="G589"/>
      <c r="H589"/>
      <c r="I589"/>
      <c r="J589"/>
      <c r="K589"/>
      <c r="L589"/>
      <c r="M589"/>
      <c r="N589"/>
      <c r="O589"/>
      <c r="P589"/>
      <c r="Q589"/>
      <c r="R589"/>
      <c r="S589"/>
      <c r="T589"/>
      <c r="U589"/>
      <c r="V589"/>
      <c r="W589"/>
      <c r="X589"/>
      <c r="Y589"/>
      <c r="Z589"/>
      <c r="AA589"/>
      <c r="AB589"/>
      <c r="AC589"/>
    </row>
    <row r="590" spans="1:29">
      <c r="A590"/>
      <c r="B590"/>
      <c r="C590"/>
      <c r="D590"/>
      <c r="E590"/>
      <c r="F590"/>
      <c r="G590"/>
      <c r="H590"/>
      <c r="I590"/>
      <c r="J590"/>
      <c r="K590"/>
      <c r="L590"/>
      <c r="M590"/>
      <c r="N590"/>
      <c r="O590"/>
      <c r="P590"/>
      <c r="Q590"/>
      <c r="R590"/>
      <c r="S590"/>
      <c r="T590"/>
      <c r="U590"/>
      <c r="V590"/>
      <c r="W590"/>
      <c r="X590"/>
      <c r="Y590"/>
      <c r="Z590"/>
      <c r="AA590"/>
      <c r="AB590"/>
      <c r="AC590"/>
    </row>
    <row r="591" spans="1:29">
      <c r="A591"/>
      <c r="B591"/>
      <c r="C591"/>
      <c r="D591"/>
      <c r="E591"/>
      <c r="F591"/>
      <c r="G591"/>
      <c r="H591"/>
      <c r="I591"/>
      <c r="J591"/>
      <c r="K591"/>
      <c r="L591"/>
      <c r="M591"/>
      <c r="N591"/>
      <c r="O591"/>
      <c r="P591"/>
      <c r="Q591"/>
      <c r="R591"/>
      <c r="S591"/>
      <c r="T591"/>
      <c r="U591"/>
      <c r="V591"/>
      <c r="W591"/>
      <c r="X591"/>
      <c r="Y591"/>
      <c r="Z591"/>
      <c r="AA591"/>
      <c r="AB591"/>
      <c r="AC591"/>
    </row>
    <row r="592" spans="1:29">
      <c r="A592"/>
      <c r="B592"/>
      <c r="C592"/>
      <c r="D592"/>
      <c r="E592"/>
      <c r="F592"/>
      <c r="G592"/>
      <c r="H592"/>
      <c r="I592"/>
      <c r="J592"/>
      <c r="K592"/>
      <c r="L592"/>
      <c r="M592"/>
      <c r="N592"/>
      <c r="O592"/>
      <c r="P592"/>
      <c r="Q592"/>
      <c r="R592"/>
      <c r="S592"/>
      <c r="T592"/>
      <c r="U592"/>
      <c r="V592"/>
      <c r="W592"/>
      <c r="X592"/>
      <c r="Y592"/>
      <c r="Z592"/>
      <c r="AA592"/>
      <c r="AB592"/>
      <c r="AC592"/>
    </row>
    <row r="593" spans="1:29">
      <c r="A593"/>
      <c r="B593"/>
      <c r="C593"/>
      <c r="D593"/>
      <c r="E593"/>
      <c r="F593"/>
      <c r="G593"/>
      <c r="H593"/>
      <c r="I593"/>
      <c r="J593"/>
      <c r="K593"/>
      <c r="L593"/>
      <c r="M593"/>
      <c r="N593"/>
      <c r="O593"/>
      <c r="P593"/>
      <c r="Q593"/>
      <c r="R593"/>
      <c r="S593"/>
      <c r="T593"/>
      <c r="U593"/>
      <c r="V593"/>
      <c r="W593"/>
      <c r="X593"/>
      <c r="Y593"/>
      <c r="Z593"/>
      <c r="AA593"/>
      <c r="AB593"/>
      <c r="AC593"/>
    </row>
    <row r="594" spans="1:29">
      <c r="A594"/>
      <c r="B594"/>
      <c r="C594"/>
      <c r="D594"/>
      <c r="E594"/>
      <c r="F594"/>
      <c r="G594"/>
      <c r="H594"/>
      <c r="I594"/>
      <c r="J594"/>
      <c r="K594"/>
      <c r="L594"/>
      <c r="M594"/>
      <c r="N594"/>
      <c r="O594"/>
      <c r="P594"/>
      <c r="Q594"/>
      <c r="R594"/>
      <c r="S594"/>
      <c r="T594"/>
      <c r="U594"/>
      <c r="V594"/>
      <c r="W594"/>
      <c r="X594"/>
      <c r="Y594"/>
      <c r="Z594"/>
      <c r="AA594"/>
      <c r="AB594"/>
      <c r="AC594"/>
    </row>
    <row r="595" spans="1:29">
      <c r="A595"/>
      <c r="B595"/>
      <c r="C595"/>
      <c r="D595"/>
      <c r="E595"/>
      <c r="F595"/>
      <c r="G595"/>
      <c r="H595"/>
      <c r="I595"/>
      <c r="J595"/>
      <c r="K595"/>
      <c r="L595"/>
      <c r="M595"/>
      <c r="N595"/>
      <c r="O595"/>
      <c r="P595"/>
      <c r="Q595"/>
      <c r="R595"/>
      <c r="S595"/>
      <c r="T595"/>
      <c r="U595"/>
      <c r="V595"/>
      <c r="W595"/>
      <c r="X595"/>
      <c r="Y595"/>
      <c r="Z595"/>
      <c r="AA595"/>
      <c r="AB595"/>
      <c r="AC595"/>
    </row>
    <row r="596" spans="1:29">
      <c r="A596"/>
      <c r="B596"/>
      <c r="C596"/>
      <c r="D596"/>
      <c r="E596"/>
      <c r="F596"/>
      <c r="G596"/>
      <c r="H596"/>
      <c r="I596"/>
      <c r="J596"/>
      <c r="K596"/>
      <c r="L596"/>
      <c r="M596"/>
      <c r="N596"/>
      <c r="O596"/>
      <c r="P596"/>
      <c r="Q596"/>
      <c r="R596"/>
      <c r="S596"/>
      <c r="T596"/>
      <c r="U596"/>
      <c r="V596"/>
      <c r="W596"/>
      <c r="X596"/>
      <c r="Y596"/>
      <c r="Z596"/>
      <c r="AA596"/>
      <c r="AB596"/>
      <c r="AC596"/>
    </row>
    <row r="597" spans="1:29">
      <c r="A597"/>
      <c r="B597"/>
      <c r="C597"/>
      <c r="D597"/>
      <c r="E597"/>
      <c r="F597"/>
      <c r="G597"/>
      <c r="H597"/>
      <c r="I597"/>
      <c r="J597"/>
      <c r="K597"/>
      <c r="L597"/>
      <c r="M597"/>
      <c r="N597"/>
      <c r="O597"/>
      <c r="P597"/>
      <c r="Q597"/>
      <c r="R597"/>
      <c r="S597"/>
      <c r="T597"/>
      <c r="U597"/>
      <c r="V597"/>
      <c r="W597"/>
      <c r="X597"/>
      <c r="Y597"/>
      <c r="Z597"/>
      <c r="AA597"/>
      <c r="AB597"/>
      <c r="AC597"/>
    </row>
    <row r="598" spans="1:29">
      <c r="A598"/>
      <c r="B598"/>
      <c r="C598"/>
      <c r="D598"/>
      <c r="E598"/>
      <c r="F598"/>
      <c r="G598"/>
      <c r="H598"/>
      <c r="I598"/>
      <c r="J598"/>
      <c r="K598"/>
      <c r="L598"/>
      <c r="M598"/>
      <c r="N598"/>
      <c r="O598"/>
      <c r="P598"/>
      <c r="Q598"/>
      <c r="R598"/>
      <c r="S598"/>
      <c r="T598"/>
      <c r="U598"/>
      <c r="V598"/>
      <c r="W598"/>
      <c r="X598"/>
      <c r="Y598"/>
      <c r="Z598"/>
      <c r="AA598"/>
      <c r="AB598"/>
      <c r="AC598"/>
    </row>
    <row r="599" spans="1:29">
      <c r="A599"/>
      <c r="B599"/>
      <c r="C599"/>
      <c r="D599"/>
      <c r="E599"/>
      <c r="F599"/>
      <c r="G599"/>
      <c r="H599"/>
      <c r="I599"/>
      <c r="J599"/>
      <c r="K599"/>
      <c r="L599"/>
      <c r="M599"/>
      <c r="N599"/>
      <c r="O599"/>
      <c r="P599"/>
      <c r="Q599"/>
      <c r="R599"/>
      <c r="S599"/>
      <c r="T599"/>
      <c r="U599"/>
      <c r="V599"/>
      <c r="W599"/>
      <c r="X599"/>
      <c r="Y599"/>
      <c r="Z599"/>
      <c r="AA599"/>
      <c r="AB599"/>
      <c r="AC599"/>
    </row>
    <row r="600" spans="1:29">
      <c r="A600"/>
      <c r="B600"/>
      <c r="C600"/>
      <c r="D600"/>
      <c r="E600"/>
      <c r="F600"/>
      <c r="G600"/>
      <c r="H600"/>
      <c r="I600"/>
      <c r="J600"/>
      <c r="K600"/>
      <c r="L600"/>
      <c r="M600"/>
      <c r="N600"/>
      <c r="O600"/>
      <c r="P600"/>
      <c r="Q600"/>
      <c r="R600"/>
      <c r="S600"/>
      <c r="T600"/>
      <c r="U600"/>
      <c r="V600"/>
      <c r="W600"/>
      <c r="X600"/>
      <c r="Y600"/>
      <c r="Z600"/>
      <c r="AA600"/>
      <c r="AB600"/>
      <c r="AC600"/>
    </row>
    <row r="601" spans="1:29">
      <c r="A601"/>
      <c r="B601"/>
      <c r="C601"/>
      <c r="D601"/>
      <c r="E601"/>
      <c r="F601"/>
      <c r="G601"/>
      <c r="H601"/>
      <c r="I601"/>
      <c r="J601"/>
      <c r="K601"/>
      <c r="L601"/>
      <c r="M601"/>
      <c r="N601"/>
      <c r="O601"/>
      <c r="P601"/>
      <c r="Q601"/>
      <c r="R601"/>
      <c r="S601"/>
      <c r="T601"/>
      <c r="U601"/>
      <c r="V601"/>
      <c r="W601"/>
      <c r="X601"/>
      <c r="Y601"/>
      <c r="Z601"/>
      <c r="AA601"/>
      <c r="AB601"/>
      <c r="AC601"/>
    </row>
    <row r="602" spans="1:29">
      <c r="A602"/>
      <c r="B602"/>
      <c r="C602"/>
      <c r="D602"/>
      <c r="E602"/>
      <c r="F602"/>
      <c r="G602"/>
      <c r="H602"/>
      <c r="I602"/>
      <c r="J602"/>
      <c r="K602"/>
      <c r="L602"/>
      <c r="M602"/>
      <c r="N602"/>
      <c r="O602"/>
      <c r="P602"/>
      <c r="Q602"/>
      <c r="R602"/>
      <c r="S602"/>
      <c r="T602"/>
      <c r="U602"/>
      <c r="V602"/>
      <c r="W602"/>
      <c r="X602"/>
      <c r="Y602"/>
      <c r="Z602"/>
      <c r="AA602"/>
      <c r="AB602"/>
      <c r="AC602"/>
    </row>
    <row r="603" spans="1:29">
      <c r="A603"/>
      <c r="B603"/>
      <c r="C603"/>
      <c r="D603"/>
      <c r="E603"/>
      <c r="F603"/>
      <c r="G603"/>
      <c r="H603"/>
      <c r="I603"/>
      <c r="J603"/>
      <c r="K603"/>
      <c r="L603"/>
      <c r="M603"/>
      <c r="N603"/>
      <c r="O603"/>
      <c r="P603"/>
      <c r="Q603"/>
      <c r="R603"/>
      <c r="S603"/>
      <c r="T603"/>
      <c r="U603"/>
      <c r="V603"/>
      <c r="W603"/>
      <c r="X603"/>
      <c r="Y603"/>
      <c r="Z603"/>
      <c r="AA603"/>
      <c r="AB603"/>
      <c r="AC603"/>
    </row>
    <row r="604" spans="1:29">
      <c r="A604"/>
      <c r="B604"/>
      <c r="C604"/>
      <c r="D604"/>
      <c r="E604"/>
      <c r="F604"/>
      <c r="G604"/>
      <c r="H604"/>
      <c r="I604"/>
      <c r="J604"/>
      <c r="K604"/>
      <c r="L604"/>
      <c r="M604"/>
      <c r="N604"/>
      <c r="O604"/>
      <c r="P604"/>
      <c r="Q604"/>
      <c r="R604"/>
      <c r="S604"/>
      <c r="T604"/>
      <c r="U604"/>
      <c r="V604"/>
      <c r="W604"/>
      <c r="X604"/>
      <c r="Y604"/>
      <c r="Z604"/>
      <c r="AA604"/>
      <c r="AB604"/>
      <c r="AC604"/>
    </row>
    <row r="605" spans="1:29">
      <c r="A605"/>
      <c r="B605"/>
      <c r="C605"/>
      <c r="D605"/>
      <c r="E605"/>
      <c r="F605"/>
      <c r="G605"/>
      <c r="H605"/>
      <c r="I605"/>
      <c r="J605"/>
      <c r="K605"/>
      <c r="L605"/>
      <c r="M605"/>
      <c r="N605"/>
      <c r="O605"/>
      <c r="P605"/>
      <c r="Q605"/>
      <c r="R605"/>
      <c r="S605"/>
      <c r="T605"/>
      <c r="U605"/>
      <c r="V605"/>
      <c r="W605"/>
      <c r="X605"/>
      <c r="Y605"/>
      <c r="Z605"/>
      <c r="AA605"/>
      <c r="AB605"/>
      <c r="AC605"/>
    </row>
    <row r="606" spans="1:29">
      <c r="A606"/>
      <c r="B606"/>
      <c r="C606"/>
      <c r="D606"/>
      <c r="E606"/>
      <c r="F606"/>
      <c r="G606"/>
      <c r="H606"/>
      <c r="I606"/>
      <c r="J606"/>
      <c r="K606"/>
      <c r="L606"/>
      <c r="M606"/>
      <c r="N606"/>
      <c r="O606"/>
      <c r="P606"/>
      <c r="Q606"/>
      <c r="R606"/>
      <c r="S606"/>
      <c r="T606"/>
      <c r="U606"/>
      <c r="V606"/>
      <c r="W606"/>
      <c r="X606"/>
      <c r="Y606"/>
      <c r="Z606"/>
      <c r="AA606"/>
      <c r="AB606"/>
      <c r="AC606"/>
    </row>
    <row r="607" spans="1:29">
      <c r="A607"/>
      <c r="B607"/>
      <c r="C607"/>
      <c r="D607"/>
      <c r="E607"/>
      <c r="F607"/>
      <c r="G607"/>
      <c r="H607"/>
      <c r="I607"/>
      <c r="J607"/>
      <c r="K607"/>
      <c r="L607"/>
      <c r="M607"/>
      <c r="N607"/>
      <c r="O607"/>
      <c r="P607"/>
      <c r="Q607"/>
      <c r="R607"/>
      <c r="S607"/>
      <c r="T607"/>
      <c r="U607"/>
      <c r="V607"/>
      <c r="W607"/>
      <c r="X607"/>
      <c r="Y607"/>
      <c r="Z607"/>
      <c r="AA607"/>
      <c r="AB607"/>
      <c r="AC607"/>
    </row>
    <row r="608" spans="1:29">
      <c r="A608"/>
      <c r="B608"/>
      <c r="C608"/>
      <c r="D608"/>
      <c r="E608"/>
      <c r="F608"/>
      <c r="G608"/>
      <c r="H608"/>
      <c r="I608"/>
      <c r="J608"/>
      <c r="K608"/>
      <c r="L608"/>
      <c r="M608"/>
      <c r="N608"/>
      <c r="O608"/>
      <c r="P608"/>
      <c r="Q608"/>
      <c r="R608"/>
      <c r="S608"/>
      <c r="T608"/>
      <c r="U608"/>
      <c r="V608"/>
      <c r="W608"/>
      <c r="X608"/>
      <c r="Y608"/>
      <c r="Z608"/>
      <c r="AA608"/>
      <c r="AB608"/>
      <c r="AC608"/>
    </row>
    <row r="609" spans="1:29">
      <c r="A609"/>
      <c r="B609"/>
      <c r="C609"/>
      <c r="D609"/>
      <c r="E609"/>
      <c r="F609"/>
      <c r="G609"/>
      <c r="H609"/>
      <c r="I609"/>
      <c r="J609"/>
      <c r="K609"/>
      <c r="L609"/>
      <c r="M609"/>
      <c r="N609"/>
      <c r="O609"/>
      <c r="P609"/>
      <c r="Q609"/>
      <c r="R609"/>
      <c r="S609"/>
      <c r="T609"/>
      <c r="U609"/>
      <c r="V609"/>
      <c r="W609"/>
      <c r="X609"/>
      <c r="Y609"/>
      <c r="Z609"/>
      <c r="AA609"/>
      <c r="AB609"/>
      <c r="AC609"/>
    </row>
    <row r="610" spans="1:29">
      <c r="A610"/>
      <c r="B610"/>
      <c r="C610"/>
      <c r="D610"/>
      <c r="E610"/>
      <c r="F610"/>
      <c r="G610"/>
      <c r="H610"/>
      <c r="I610"/>
      <c r="J610"/>
      <c r="K610"/>
      <c r="L610"/>
      <c r="M610"/>
      <c r="N610"/>
      <c r="O610"/>
      <c r="P610"/>
      <c r="Q610"/>
      <c r="R610"/>
      <c r="S610"/>
      <c r="T610"/>
      <c r="U610"/>
      <c r="V610"/>
      <c r="W610"/>
      <c r="X610"/>
      <c r="Y610"/>
      <c r="Z610"/>
      <c r="AA610"/>
      <c r="AB610"/>
      <c r="AC610"/>
    </row>
    <row r="611" spans="1:29">
      <c r="A611"/>
      <c r="B611"/>
      <c r="C611"/>
      <c r="D611"/>
      <c r="E611"/>
      <c r="F611"/>
      <c r="G611"/>
      <c r="H611"/>
      <c r="I611"/>
      <c r="J611"/>
      <c r="K611"/>
      <c r="L611"/>
      <c r="M611"/>
      <c r="N611"/>
      <c r="O611"/>
      <c r="P611"/>
      <c r="Q611"/>
      <c r="R611"/>
      <c r="S611"/>
      <c r="T611"/>
      <c r="U611"/>
      <c r="V611"/>
      <c r="W611"/>
      <c r="X611"/>
      <c r="Y611"/>
      <c r="Z611"/>
      <c r="AA611"/>
      <c r="AB611"/>
      <c r="AC611"/>
    </row>
    <row r="612" spans="1:29">
      <c r="A612"/>
      <c r="B612"/>
      <c r="C612"/>
      <c r="D612"/>
      <c r="E612"/>
      <c r="F612"/>
      <c r="G612"/>
      <c r="H612"/>
      <c r="I612"/>
      <c r="J612"/>
      <c r="K612"/>
      <c r="L612"/>
      <c r="M612"/>
      <c r="N612"/>
      <c r="O612"/>
      <c r="P612"/>
      <c r="Q612"/>
      <c r="R612"/>
      <c r="S612"/>
      <c r="T612"/>
      <c r="U612"/>
      <c r="V612"/>
      <c r="W612"/>
      <c r="X612"/>
      <c r="Y612"/>
      <c r="Z612"/>
      <c r="AA612"/>
      <c r="AB612"/>
      <c r="AC612"/>
    </row>
    <row r="613" spans="1:29">
      <c r="A613"/>
      <c r="B613"/>
      <c r="C613"/>
      <c r="D613"/>
      <c r="E613"/>
      <c r="F613"/>
      <c r="G613"/>
      <c r="H613"/>
      <c r="I613"/>
      <c r="J613"/>
      <c r="K613"/>
      <c r="L613"/>
      <c r="M613"/>
      <c r="N613"/>
      <c r="O613"/>
      <c r="P613"/>
      <c r="Q613"/>
      <c r="R613"/>
      <c r="S613"/>
      <c r="T613"/>
      <c r="U613"/>
      <c r="V613"/>
      <c r="W613"/>
      <c r="X613"/>
      <c r="Y613"/>
      <c r="Z613"/>
      <c r="AA613"/>
      <c r="AB613"/>
      <c r="AC613"/>
    </row>
    <row r="614" spans="1:29">
      <c r="A614"/>
      <c r="B614"/>
      <c r="C614"/>
      <c r="D614"/>
      <c r="E614"/>
      <c r="F614"/>
      <c r="G614"/>
      <c r="H614"/>
      <c r="I614"/>
      <c r="J614"/>
      <c r="K614"/>
      <c r="L614"/>
      <c r="M614"/>
      <c r="N614"/>
      <c r="O614"/>
      <c r="P614"/>
      <c r="Q614"/>
      <c r="R614"/>
      <c r="S614"/>
      <c r="T614"/>
      <c r="U614"/>
      <c r="V614"/>
      <c r="W614"/>
      <c r="X614"/>
      <c r="Y614"/>
      <c r="Z614"/>
      <c r="AA614"/>
      <c r="AB614"/>
      <c r="AC614"/>
    </row>
    <row r="615" spans="1:29">
      <c r="A615"/>
      <c r="B615"/>
      <c r="C615"/>
      <c r="D615"/>
      <c r="E615"/>
      <c r="F615"/>
      <c r="G615"/>
      <c r="H615"/>
      <c r="I615"/>
      <c r="J615"/>
      <c r="K615"/>
      <c r="L615"/>
      <c r="M615"/>
      <c r="N615"/>
      <c r="O615"/>
      <c r="P615"/>
      <c r="Q615"/>
      <c r="R615"/>
      <c r="S615"/>
      <c r="T615"/>
      <c r="U615"/>
      <c r="V615"/>
      <c r="W615"/>
      <c r="X615"/>
      <c r="Y615"/>
      <c r="Z615"/>
      <c r="AA615"/>
      <c r="AB615"/>
      <c r="AC615"/>
    </row>
    <row r="616" spans="1:29">
      <c r="A616"/>
      <c r="B616"/>
      <c r="C616"/>
      <c r="D616"/>
      <c r="E616"/>
      <c r="F616"/>
      <c r="G616"/>
      <c r="H616"/>
      <c r="I616"/>
      <c r="J616"/>
      <c r="K616"/>
      <c r="L616"/>
      <c r="M616"/>
      <c r="N616"/>
      <c r="O616"/>
      <c r="P616"/>
      <c r="Q616"/>
      <c r="R616"/>
      <c r="S616"/>
      <c r="T616"/>
      <c r="U616"/>
      <c r="V616"/>
      <c r="W616"/>
      <c r="X616"/>
      <c r="Y616"/>
      <c r="Z616"/>
      <c r="AA616"/>
      <c r="AB616"/>
      <c r="AC616"/>
    </row>
    <row r="617" spans="1:29">
      <c r="A617"/>
      <c r="B617"/>
      <c r="C617"/>
      <c r="D617"/>
      <c r="E617"/>
      <c r="F617"/>
      <c r="G617"/>
      <c r="H617"/>
      <c r="I617"/>
      <c r="J617"/>
      <c r="K617"/>
      <c r="L617"/>
      <c r="M617"/>
      <c r="N617"/>
      <c r="O617"/>
      <c r="P617"/>
      <c r="Q617"/>
      <c r="R617"/>
      <c r="S617"/>
      <c r="T617"/>
      <c r="U617"/>
      <c r="V617"/>
      <c r="W617"/>
      <c r="X617"/>
      <c r="Y617"/>
      <c r="Z617"/>
      <c r="AA617"/>
      <c r="AB617"/>
      <c r="AC617"/>
    </row>
    <row r="618" spans="1:29">
      <c r="A618"/>
      <c r="B618"/>
      <c r="C618"/>
      <c r="D618"/>
      <c r="E618"/>
      <c r="F618"/>
      <c r="G618"/>
      <c r="H618"/>
      <c r="I618"/>
      <c r="J618"/>
      <c r="K618"/>
      <c r="L618"/>
      <c r="M618"/>
      <c r="N618"/>
      <c r="O618"/>
      <c r="P618"/>
      <c r="Q618"/>
      <c r="R618"/>
      <c r="S618"/>
      <c r="T618"/>
      <c r="U618"/>
      <c r="V618"/>
      <c r="W618"/>
      <c r="X618"/>
      <c r="Y618"/>
      <c r="Z618"/>
      <c r="AA618"/>
      <c r="AB618"/>
      <c r="AC618"/>
    </row>
    <row r="619" spans="1:29">
      <c r="A619"/>
      <c r="B619"/>
      <c r="C619"/>
      <c r="D619"/>
      <c r="E619"/>
      <c r="F619"/>
      <c r="G619"/>
      <c r="H619"/>
      <c r="I619"/>
      <c r="J619"/>
      <c r="K619"/>
      <c r="L619"/>
      <c r="M619"/>
      <c r="N619"/>
      <c r="O619"/>
      <c r="P619"/>
      <c r="Q619"/>
      <c r="R619"/>
      <c r="S619"/>
      <c r="T619"/>
      <c r="U619"/>
      <c r="V619"/>
      <c r="W619"/>
      <c r="X619"/>
      <c r="Y619"/>
      <c r="Z619"/>
      <c r="AA619"/>
      <c r="AB619"/>
      <c r="AC619"/>
    </row>
    <row r="620" spans="1:29">
      <c r="A620"/>
      <c r="B620"/>
      <c r="C620"/>
      <c r="D620"/>
      <c r="E620"/>
      <c r="F620"/>
      <c r="G620"/>
      <c r="H620"/>
      <c r="I620"/>
      <c r="J620"/>
      <c r="K620"/>
      <c r="L620"/>
      <c r="M620"/>
      <c r="N620"/>
      <c r="O620"/>
      <c r="P620"/>
      <c r="Q620"/>
      <c r="R620"/>
      <c r="S620"/>
      <c r="T620"/>
      <c r="U620"/>
      <c r="V620"/>
      <c r="W620"/>
      <c r="X620"/>
      <c r="Y620"/>
      <c r="Z620"/>
      <c r="AA620"/>
      <c r="AB620"/>
      <c r="AC620"/>
    </row>
    <row r="621" spans="1:29">
      <c r="A621"/>
      <c r="B621"/>
      <c r="C621"/>
      <c r="D621"/>
      <c r="E621"/>
      <c r="F621"/>
      <c r="G621"/>
      <c r="H621"/>
      <c r="I621"/>
      <c r="J621"/>
      <c r="K621"/>
      <c r="L621"/>
      <c r="M621"/>
      <c r="N621"/>
      <c r="O621"/>
      <c r="P621"/>
      <c r="Q621"/>
      <c r="R621"/>
      <c r="S621"/>
      <c r="T621"/>
      <c r="U621"/>
      <c r="V621"/>
      <c r="W621"/>
      <c r="X621"/>
      <c r="Y621"/>
      <c r="Z621"/>
      <c r="AA621"/>
      <c r="AB621"/>
      <c r="AC621"/>
    </row>
    <row r="622" spans="1:29">
      <c r="A622"/>
      <c r="B622"/>
      <c r="C622"/>
      <c r="D622"/>
      <c r="E622"/>
      <c r="F622"/>
      <c r="G622"/>
      <c r="H622"/>
      <c r="I622"/>
      <c r="J622"/>
      <c r="K622"/>
      <c r="L622"/>
      <c r="M622"/>
      <c r="N622"/>
      <c r="O622"/>
      <c r="P622"/>
      <c r="Q622"/>
      <c r="R622"/>
      <c r="S622"/>
      <c r="T622"/>
      <c r="U622"/>
      <c r="V622"/>
      <c r="W622"/>
      <c r="X622"/>
      <c r="Y622"/>
      <c r="Z622"/>
      <c r="AA622"/>
      <c r="AB622"/>
      <c r="AC622"/>
    </row>
    <row r="623" spans="1:29">
      <c r="A623"/>
      <c r="B623"/>
      <c r="C623"/>
      <c r="D623"/>
      <c r="E623"/>
      <c r="F623"/>
      <c r="G623"/>
      <c r="H623"/>
      <c r="I623"/>
      <c r="J623"/>
      <c r="K623"/>
      <c r="L623"/>
      <c r="M623"/>
      <c r="N623"/>
      <c r="O623"/>
      <c r="P623"/>
      <c r="Q623"/>
      <c r="R623"/>
      <c r="S623"/>
      <c r="T623"/>
      <c r="U623"/>
      <c r="V623"/>
      <c r="W623"/>
      <c r="X623"/>
      <c r="Y623"/>
      <c r="Z623"/>
      <c r="AA623"/>
      <c r="AB623"/>
      <c r="AC623"/>
    </row>
    <row r="624" spans="1:29">
      <c r="A624"/>
      <c r="B624"/>
      <c r="C624"/>
      <c r="D624"/>
      <c r="E624"/>
      <c r="F624"/>
      <c r="G624"/>
      <c r="H624"/>
      <c r="I624"/>
      <c r="J624"/>
      <c r="K624"/>
      <c r="L624"/>
      <c r="M624"/>
      <c r="N624"/>
      <c r="O624"/>
      <c r="P624"/>
      <c r="Q624"/>
      <c r="R624"/>
      <c r="S624"/>
      <c r="T624"/>
      <c r="U624"/>
      <c r="V624"/>
      <c r="W624"/>
      <c r="X624"/>
      <c r="Y624"/>
      <c r="Z624"/>
      <c r="AA624"/>
      <c r="AB624"/>
      <c r="AC624"/>
    </row>
    <row r="625" spans="1:29">
      <c r="A625"/>
      <c r="B625"/>
      <c r="C625"/>
      <c r="D625"/>
      <c r="E625"/>
      <c r="F625"/>
      <c r="G625"/>
      <c r="H625"/>
      <c r="I625"/>
      <c r="J625"/>
      <c r="K625"/>
      <c r="L625"/>
      <c r="M625"/>
      <c r="N625"/>
      <c r="O625"/>
      <c r="P625"/>
      <c r="Q625"/>
      <c r="R625"/>
      <c r="S625"/>
      <c r="T625"/>
      <c r="U625"/>
      <c r="V625"/>
      <c r="W625"/>
      <c r="X625"/>
      <c r="Y625"/>
      <c r="Z625"/>
      <c r="AA625"/>
      <c r="AB625"/>
      <c r="AC625"/>
    </row>
    <row r="626" spans="1:29">
      <c r="A626"/>
      <c r="B626"/>
      <c r="C626"/>
      <c r="D626"/>
      <c r="E626"/>
      <c r="F626"/>
      <c r="G626"/>
      <c r="H626"/>
      <c r="I626"/>
      <c r="J626"/>
      <c r="K626"/>
      <c r="L626"/>
      <c r="M626"/>
      <c r="N626"/>
      <c r="O626"/>
      <c r="P626"/>
      <c r="Q626"/>
      <c r="R626"/>
      <c r="S626"/>
      <c r="T626"/>
      <c r="U626"/>
      <c r="V626"/>
      <c r="W626"/>
      <c r="X626"/>
      <c r="Y626"/>
      <c r="Z626"/>
      <c r="AA626"/>
      <c r="AB626"/>
      <c r="AC626"/>
    </row>
    <row r="627" spans="1:29">
      <c r="A627"/>
      <c r="B627"/>
      <c r="C627"/>
      <c r="D627"/>
      <c r="E627"/>
      <c r="F627"/>
      <c r="G627"/>
      <c r="H627"/>
      <c r="I627"/>
      <c r="J627"/>
      <c r="K627"/>
      <c r="L627"/>
      <c r="M627"/>
      <c r="N627"/>
      <c r="O627"/>
      <c r="P627"/>
      <c r="Q627"/>
      <c r="R627"/>
      <c r="S627"/>
      <c r="T627"/>
      <c r="U627"/>
      <c r="V627"/>
      <c r="W627"/>
      <c r="X627"/>
      <c r="Y627"/>
      <c r="Z627"/>
      <c r="AA627"/>
      <c r="AB627"/>
      <c r="AC627"/>
    </row>
    <row r="628" spans="1:29">
      <c r="A628"/>
      <c r="B628"/>
      <c r="C628"/>
      <c r="D628"/>
      <c r="E628"/>
      <c r="F628"/>
      <c r="G628"/>
      <c r="H628"/>
      <c r="I628"/>
      <c r="J628"/>
      <c r="K628"/>
      <c r="L628"/>
      <c r="M628"/>
      <c r="N628"/>
      <c r="O628"/>
      <c r="P628"/>
      <c r="Q628"/>
      <c r="R628"/>
      <c r="S628"/>
      <c r="T628"/>
      <c r="U628"/>
      <c r="V628"/>
      <c r="W628"/>
      <c r="X628"/>
      <c r="Y628"/>
      <c r="Z628"/>
      <c r="AA628"/>
      <c r="AB628"/>
      <c r="AC628"/>
    </row>
    <row r="629" spans="1:29">
      <c r="A629"/>
      <c r="B629"/>
      <c r="C629"/>
      <c r="D629"/>
      <c r="E629"/>
      <c r="F629"/>
      <c r="G629"/>
      <c r="H629"/>
      <c r="I629"/>
      <c r="J629"/>
      <c r="K629"/>
      <c r="L629"/>
      <c r="M629"/>
      <c r="N629"/>
      <c r="O629"/>
      <c r="P629"/>
      <c r="Q629"/>
      <c r="R629"/>
      <c r="S629"/>
      <c r="T629"/>
      <c r="U629"/>
      <c r="V629"/>
      <c r="W629"/>
      <c r="X629"/>
      <c r="Y629"/>
      <c r="Z629"/>
      <c r="AA629"/>
      <c r="AB629"/>
      <c r="AC629"/>
    </row>
    <row r="630" spans="1:29">
      <c r="A630"/>
      <c r="B630"/>
      <c r="C630"/>
      <c r="D630"/>
      <c r="E630"/>
      <c r="F630"/>
      <c r="G630"/>
      <c r="H630"/>
      <c r="I630"/>
      <c r="J630"/>
      <c r="K630"/>
      <c r="L630"/>
      <c r="M630"/>
      <c r="N630"/>
      <c r="O630"/>
      <c r="P630"/>
      <c r="Q630"/>
      <c r="R630"/>
      <c r="S630"/>
      <c r="T630"/>
      <c r="U630"/>
      <c r="V630"/>
      <c r="W630"/>
      <c r="X630"/>
      <c r="Y630"/>
      <c r="Z630"/>
      <c r="AA630"/>
      <c r="AB630"/>
      <c r="AC630"/>
    </row>
    <row r="631" spans="1:29">
      <c r="A631"/>
      <c r="B631"/>
      <c r="C631"/>
      <c r="D631"/>
      <c r="E631"/>
      <c r="F631"/>
      <c r="G631"/>
      <c r="H631"/>
      <c r="I631"/>
      <c r="J631"/>
      <c r="K631"/>
      <c r="L631"/>
      <c r="M631"/>
      <c r="N631"/>
      <c r="O631"/>
      <c r="P631"/>
      <c r="Q631"/>
      <c r="R631"/>
      <c r="S631"/>
      <c r="T631"/>
      <c r="U631"/>
      <c r="V631"/>
      <c r="W631"/>
      <c r="X631"/>
      <c r="Y631"/>
      <c r="Z631"/>
      <c r="AA631"/>
      <c r="AB631"/>
      <c r="AC631"/>
    </row>
    <row r="632" spans="1:29">
      <c r="A632"/>
      <c r="B632"/>
      <c r="C632"/>
      <c r="D632"/>
      <c r="E632"/>
      <c r="F632"/>
      <c r="G632"/>
      <c r="H632"/>
      <c r="I632"/>
      <c r="J632"/>
      <c r="K632"/>
      <c r="L632"/>
      <c r="M632"/>
      <c r="N632"/>
      <c r="O632"/>
      <c r="P632"/>
      <c r="Q632"/>
      <c r="R632"/>
      <c r="S632"/>
      <c r="T632"/>
      <c r="U632"/>
      <c r="V632"/>
      <c r="W632"/>
      <c r="X632"/>
      <c r="Y632"/>
      <c r="Z632"/>
      <c r="AA632"/>
      <c r="AB632"/>
      <c r="AC632"/>
    </row>
    <row r="633" spans="1:29">
      <c r="A633"/>
      <c r="B633"/>
      <c r="C633"/>
      <c r="D633"/>
      <c r="E633"/>
      <c r="F633"/>
      <c r="G633"/>
      <c r="H633"/>
      <c r="I633"/>
      <c r="J633"/>
      <c r="K633"/>
      <c r="L633"/>
      <c r="M633"/>
      <c r="N633"/>
      <c r="O633"/>
      <c r="P633"/>
      <c r="Q633"/>
      <c r="R633"/>
      <c r="S633"/>
      <c r="T633"/>
      <c r="U633"/>
      <c r="V633"/>
      <c r="W633"/>
      <c r="X633"/>
      <c r="Y633"/>
      <c r="Z633"/>
      <c r="AA633"/>
      <c r="AB633"/>
      <c r="AC633"/>
    </row>
    <row r="634" spans="1:29">
      <c r="A634"/>
      <c r="B634"/>
      <c r="C634"/>
      <c r="D634"/>
      <c r="E634"/>
      <c r="F634"/>
      <c r="G634"/>
      <c r="H634"/>
      <c r="I634"/>
      <c r="J634"/>
      <c r="K634"/>
      <c r="L634"/>
      <c r="M634"/>
      <c r="N634"/>
      <c r="O634"/>
      <c r="P634"/>
      <c r="Q634"/>
      <c r="R634"/>
      <c r="S634"/>
      <c r="T634"/>
      <c r="U634"/>
      <c r="V634"/>
      <c r="W634"/>
      <c r="X634"/>
      <c r="Y634"/>
      <c r="Z634"/>
      <c r="AA634"/>
      <c r="AB634"/>
      <c r="AC634"/>
    </row>
    <row r="635" spans="1:29">
      <c r="A635"/>
      <c r="B635"/>
      <c r="C635"/>
      <c r="D635"/>
      <c r="E635"/>
      <c r="F635"/>
      <c r="G635"/>
      <c r="H635"/>
      <c r="I635"/>
      <c r="J635"/>
      <c r="K635"/>
      <c r="L635"/>
      <c r="M635"/>
      <c r="N635"/>
      <c r="O635"/>
      <c r="P635"/>
      <c r="Q635"/>
      <c r="R635"/>
      <c r="S635"/>
      <c r="T635"/>
      <c r="U635"/>
      <c r="V635"/>
      <c r="W635"/>
      <c r="X635"/>
      <c r="Y635"/>
      <c r="Z635"/>
      <c r="AA635"/>
      <c r="AB635"/>
      <c r="AC635"/>
    </row>
    <row r="636" spans="1:29">
      <c r="A636"/>
      <c r="B636"/>
      <c r="C636"/>
      <c r="D636"/>
      <c r="E636"/>
      <c r="F636"/>
      <c r="G636"/>
      <c r="H636"/>
      <c r="I636"/>
      <c r="J636"/>
      <c r="K636"/>
      <c r="L636"/>
      <c r="M636"/>
      <c r="N636"/>
      <c r="O636"/>
      <c r="P636"/>
      <c r="Q636"/>
      <c r="R636"/>
      <c r="S636"/>
      <c r="T636"/>
      <c r="U636"/>
      <c r="V636"/>
      <c r="W636"/>
      <c r="X636"/>
      <c r="Y636"/>
      <c r="Z636"/>
      <c r="AA636"/>
      <c r="AB636"/>
      <c r="AC636"/>
    </row>
    <row r="637" spans="1:29">
      <c r="A637"/>
      <c r="B637"/>
      <c r="C637"/>
      <c r="D637"/>
      <c r="E637"/>
      <c r="F637"/>
      <c r="G637"/>
      <c r="H637"/>
      <c r="I637"/>
      <c r="J637"/>
      <c r="K637"/>
      <c r="L637"/>
      <c r="M637"/>
      <c r="N637"/>
      <c r="O637"/>
      <c r="P637"/>
      <c r="Q637"/>
      <c r="R637"/>
      <c r="S637"/>
      <c r="T637"/>
      <c r="U637"/>
      <c r="V637"/>
      <c r="W637"/>
      <c r="X637"/>
      <c r="Y637"/>
      <c r="Z637"/>
      <c r="AA637"/>
      <c r="AB637"/>
      <c r="AC637"/>
    </row>
    <row r="638" spans="1:29">
      <c r="A638"/>
      <c r="B638"/>
      <c r="C638"/>
      <c r="D638"/>
      <c r="E638"/>
      <c r="F638"/>
      <c r="G638"/>
      <c r="H638"/>
      <c r="I638"/>
      <c r="J638"/>
      <c r="K638"/>
      <c r="L638"/>
      <c r="M638"/>
      <c r="N638"/>
      <c r="O638"/>
      <c r="P638"/>
      <c r="Q638"/>
      <c r="R638"/>
      <c r="S638"/>
      <c r="T638"/>
      <c r="U638"/>
      <c r="V638"/>
      <c r="W638"/>
      <c r="X638"/>
      <c r="Y638"/>
      <c r="Z638"/>
      <c r="AA638"/>
      <c r="AB638"/>
      <c r="AC638"/>
    </row>
    <row r="639" spans="1:29">
      <c r="A639"/>
      <c r="B639"/>
      <c r="C639"/>
      <c r="D639"/>
      <c r="E639"/>
      <c r="F639"/>
      <c r="G639"/>
      <c r="H639"/>
      <c r="I639"/>
      <c r="J639"/>
      <c r="K639"/>
      <c r="L639"/>
      <c r="M639"/>
      <c r="N639"/>
      <c r="O639"/>
      <c r="P639"/>
      <c r="Q639"/>
      <c r="R639"/>
      <c r="S639"/>
      <c r="T639"/>
      <c r="U639"/>
      <c r="V639"/>
      <c r="W639"/>
      <c r="X639"/>
      <c r="Y639"/>
      <c r="Z639"/>
      <c r="AA639"/>
      <c r="AB639"/>
      <c r="AC639"/>
    </row>
    <row r="640" spans="1:29">
      <c r="A640"/>
      <c r="B640"/>
      <c r="C640"/>
      <c r="D640"/>
      <c r="E640"/>
      <c r="F640"/>
      <c r="G640"/>
      <c r="H640"/>
      <c r="I640"/>
      <c r="J640"/>
      <c r="K640"/>
      <c r="L640"/>
      <c r="M640"/>
      <c r="N640"/>
      <c r="O640"/>
      <c r="P640"/>
      <c r="Q640"/>
      <c r="R640"/>
      <c r="S640"/>
      <c r="T640"/>
      <c r="U640"/>
      <c r="V640"/>
      <c r="W640"/>
      <c r="X640"/>
      <c r="Y640"/>
      <c r="Z640"/>
      <c r="AA640"/>
      <c r="AB640"/>
      <c r="AC640"/>
    </row>
    <row r="641" spans="1:29">
      <c r="A641"/>
      <c r="B641"/>
      <c r="C641"/>
      <c r="D641"/>
      <c r="E641"/>
      <c r="F641"/>
      <c r="G641"/>
      <c r="H641"/>
      <c r="I641"/>
      <c r="J641"/>
      <c r="K641"/>
      <c r="L641"/>
      <c r="M641"/>
      <c r="N641"/>
      <c r="O641"/>
      <c r="P641"/>
      <c r="Q641"/>
      <c r="R641"/>
      <c r="S641"/>
      <c r="T641"/>
      <c r="U641"/>
      <c r="V641"/>
      <c r="W641"/>
      <c r="X641"/>
      <c r="Y641"/>
      <c r="Z641"/>
      <c r="AA641"/>
      <c r="AB641"/>
      <c r="AC641"/>
    </row>
    <row r="642" spans="1:29">
      <c r="A642"/>
      <c r="B642"/>
      <c r="C642"/>
      <c r="D642"/>
      <c r="E642"/>
      <c r="F642"/>
      <c r="G642"/>
      <c r="H642"/>
      <c r="I642"/>
      <c r="J642"/>
      <c r="K642"/>
      <c r="L642"/>
      <c r="M642"/>
      <c r="N642"/>
      <c r="O642"/>
      <c r="P642"/>
      <c r="Q642"/>
      <c r="R642"/>
      <c r="S642"/>
      <c r="T642"/>
      <c r="U642"/>
      <c r="V642"/>
      <c r="W642"/>
      <c r="X642"/>
      <c r="Y642"/>
      <c r="Z642"/>
      <c r="AA642"/>
      <c r="AB642"/>
      <c r="AC642"/>
    </row>
    <row r="643" spans="1:29">
      <c r="A643"/>
      <c r="B643"/>
      <c r="C643"/>
      <c r="D643"/>
      <c r="E643"/>
      <c r="F643"/>
      <c r="G643"/>
      <c r="H643"/>
      <c r="I643"/>
      <c r="J643"/>
      <c r="K643"/>
      <c r="L643"/>
      <c r="M643"/>
      <c r="N643"/>
      <c r="O643"/>
      <c r="P643"/>
      <c r="Q643"/>
      <c r="R643"/>
      <c r="S643"/>
      <c r="T643"/>
      <c r="U643"/>
      <c r="V643"/>
      <c r="W643"/>
      <c r="X643"/>
      <c r="Y643"/>
      <c r="Z643"/>
      <c r="AA643"/>
      <c r="AB643"/>
      <c r="AC643"/>
    </row>
    <row r="644" spans="1:29">
      <c r="A644"/>
      <c r="B644"/>
      <c r="C644"/>
      <c r="D644"/>
      <c r="E644"/>
      <c r="F644"/>
      <c r="G644"/>
      <c r="H644"/>
      <c r="I644"/>
      <c r="J644"/>
      <c r="K644"/>
      <c r="L644"/>
      <c r="M644"/>
      <c r="N644"/>
      <c r="O644"/>
      <c r="P644"/>
      <c r="Q644"/>
      <c r="R644"/>
      <c r="S644"/>
      <c r="T644"/>
      <c r="U644"/>
      <c r="V644"/>
      <c r="W644"/>
      <c r="X644"/>
      <c r="Y644"/>
      <c r="Z644"/>
      <c r="AA644"/>
      <c r="AB644"/>
      <c r="AC644"/>
    </row>
    <row r="645" spans="1:29">
      <c r="A645"/>
      <c r="B645"/>
      <c r="C645"/>
      <c r="D645"/>
      <c r="E645"/>
      <c r="F645"/>
      <c r="G645"/>
      <c r="H645"/>
      <c r="I645"/>
      <c r="J645"/>
      <c r="K645"/>
      <c r="L645"/>
      <c r="M645"/>
      <c r="N645"/>
      <c r="O645"/>
      <c r="P645"/>
      <c r="Q645"/>
      <c r="R645"/>
      <c r="S645"/>
      <c r="T645"/>
      <c r="U645"/>
      <c r="V645"/>
      <c r="W645"/>
      <c r="X645"/>
      <c r="Y645"/>
      <c r="Z645"/>
      <c r="AA645"/>
      <c r="AB645"/>
      <c r="AC645"/>
    </row>
    <row r="646" spans="1:29">
      <c r="A646"/>
      <c r="B646"/>
      <c r="C646"/>
      <c r="D646"/>
      <c r="E646"/>
      <c r="F646"/>
      <c r="G646"/>
      <c r="H646"/>
      <c r="I646"/>
      <c r="J646"/>
      <c r="K646"/>
      <c r="L646"/>
      <c r="M646"/>
      <c r="N646"/>
      <c r="O646"/>
      <c r="P646"/>
      <c r="Q646"/>
      <c r="R646"/>
      <c r="S646"/>
      <c r="T646"/>
      <c r="U646"/>
      <c r="V646"/>
      <c r="W646"/>
      <c r="X646"/>
      <c r="Y646"/>
      <c r="Z646"/>
      <c r="AA646"/>
      <c r="AB646"/>
      <c r="AC646"/>
    </row>
    <row r="647" spans="1:29">
      <c r="A647"/>
      <c r="B647"/>
      <c r="C647"/>
      <c r="D647"/>
      <c r="E647"/>
      <c r="F647"/>
      <c r="G647"/>
      <c r="H647"/>
      <c r="I647"/>
      <c r="J647"/>
      <c r="K647"/>
      <c r="L647"/>
      <c r="M647"/>
      <c r="N647"/>
      <c r="O647"/>
      <c r="P647"/>
      <c r="Q647"/>
      <c r="R647"/>
      <c r="S647"/>
      <c r="T647"/>
      <c r="U647"/>
      <c r="V647"/>
      <c r="W647"/>
      <c r="X647"/>
      <c r="Y647"/>
      <c r="Z647"/>
      <c r="AA647"/>
      <c r="AB647"/>
      <c r="AC647"/>
    </row>
    <row r="648" spans="1:29">
      <c r="A648"/>
      <c r="B648"/>
      <c r="C648"/>
      <c r="D648"/>
      <c r="E648"/>
      <c r="F648"/>
      <c r="G648"/>
      <c r="H648"/>
      <c r="I648"/>
      <c r="J648"/>
      <c r="K648"/>
      <c r="L648"/>
      <c r="M648"/>
      <c r="N648"/>
      <c r="O648"/>
      <c r="P648"/>
      <c r="Q648"/>
      <c r="R648"/>
      <c r="S648"/>
      <c r="T648"/>
      <c r="U648"/>
      <c r="V648"/>
      <c r="W648"/>
      <c r="X648"/>
      <c r="Y648"/>
      <c r="Z648"/>
      <c r="AA648"/>
      <c r="AB648"/>
      <c r="AC648"/>
    </row>
    <row r="649" spans="1:29">
      <c r="A649"/>
      <c r="B649"/>
      <c r="C649"/>
      <c r="D649"/>
      <c r="E649"/>
      <c r="F649"/>
      <c r="G649"/>
      <c r="H649"/>
      <c r="I649"/>
      <c r="J649"/>
      <c r="K649"/>
      <c r="L649"/>
      <c r="M649"/>
      <c r="N649"/>
      <c r="O649"/>
      <c r="P649"/>
      <c r="Q649"/>
      <c r="R649"/>
      <c r="S649"/>
      <c r="T649"/>
      <c r="U649"/>
      <c r="V649"/>
      <c r="W649"/>
      <c r="X649"/>
      <c r="Y649"/>
      <c r="Z649"/>
      <c r="AA649"/>
      <c r="AB649"/>
      <c r="AC649"/>
    </row>
    <row r="650" spans="1:29">
      <c r="A650"/>
      <c r="B650"/>
      <c r="C650"/>
      <c r="D650"/>
      <c r="E650"/>
      <c r="F650"/>
      <c r="G650"/>
      <c r="H650"/>
      <c r="I650"/>
      <c r="J650"/>
      <c r="K650"/>
      <c r="L650"/>
      <c r="M650"/>
      <c r="N650"/>
      <c r="O650"/>
      <c r="P650"/>
      <c r="Q650"/>
      <c r="R650"/>
      <c r="S650"/>
      <c r="T650"/>
      <c r="U650"/>
      <c r="V650"/>
      <c r="W650"/>
      <c r="X650"/>
      <c r="Y650"/>
      <c r="Z650"/>
      <c r="AA650"/>
      <c r="AB650"/>
      <c r="AC650"/>
    </row>
    <row r="651" spans="1:29">
      <c r="A651"/>
      <c r="B651"/>
      <c r="C651"/>
      <c r="D651"/>
      <c r="E651"/>
      <c r="F651"/>
      <c r="G651"/>
      <c r="H651"/>
      <c r="I651"/>
      <c r="J651"/>
      <c r="K651"/>
      <c r="L651"/>
      <c r="M651"/>
      <c r="N651"/>
      <c r="O651"/>
      <c r="P651"/>
      <c r="Q651"/>
      <c r="R651"/>
      <c r="S651"/>
      <c r="T651"/>
      <c r="U651"/>
      <c r="V651"/>
      <c r="W651"/>
      <c r="X651"/>
      <c r="Y651"/>
      <c r="Z651"/>
      <c r="AA651"/>
      <c r="AB651"/>
      <c r="AC651"/>
    </row>
    <row r="652" spans="1:29">
      <c r="A652"/>
      <c r="B652"/>
      <c r="C652"/>
      <c r="D652"/>
      <c r="E652"/>
      <c r="F652"/>
      <c r="G652"/>
      <c r="H652"/>
      <c r="I652"/>
      <c r="J652"/>
      <c r="K652"/>
      <c r="L652"/>
      <c r="M652"/>
      <c r="N652"/>
      <c r="O652"/>
      <c r="P652"/>
      <c r="Q652"/>
      <c r="R652"/>
      <c r="S652"/>
      <c r="T652"/>
      <c r="U652"/>
      <c r="V652"/>
      <c r="W652"/>
      <c r="X652"/>
      <c r="Y652"/>
      <c r="Z652"/>
      <c r="AA652"/>
      <c r="AB652"/>
      <c r="AC652"/>
    </row>
    <row r="653" spans="1:29">
      <c r="A653"/>
      <c r="B653"/>
      <c r="C653"/>
      <c r="D653"/>
      <c r="E653"/>
      <c r="F653"/>
      <c r="G653"/>
      <c r="H653"/>
      <c r="I653"/>
      <c r="J653"/>
      <c r="K653"/>
      <c r="L653"/>
      <c r="M653"/>
      <c r="N653"/>
      <c r="O653"/>
      <c r="P653"/>
      <c r="Q653"/>
      <c r="R653"/>
      <c r="S653"/>
      <c r="T653"/>
      <c r="U653"/>
      <c r="V653"/>
      <c r="W653"/>
      <c r="X653"/>
      <c r="Y653"/>
      <c r="Z653"/>
      <c r="AA653"/>
      <c r="AB653"/>
      <c r="AC653"/>
    </row>
    <row r="654" spans="1:29">
      <c r="A654"/>
      <c r="B654"/>
      <c r="C654"/>
      <c r="D654"/>
      <c r="E654"/>
      <c r="F654"/>
      <c r="G654"/>
      <c r="H654"/>
      <c r="I654"/>
      <c r="J654"/>
      <c r="K654"/>
      <c r="L654"/>
      <c r="M654"/>
      <c r="N654"/>
      <c r="O654"/>
      <c r="P654"/>
      <c r="Q654"/>
      <c r="R654"/>
      <c r="S654"/>
      <c r="T654"/>
      <c r="U654"/>
      <c r="V654"/>
      <c r="W654"/>
      <c r="X654"/>
      <c r="Y654"/>
      <c r="Z654"/>
      <c r="AA654"/>
      <c r="AB654"/>
      <c r="AC654"/>
    </row>
    <row r="655" spans="1:29">
      <c r="A655"/>
      <c r="B655"/>
      <c r="C655"/>
      <c r="D655"/>
      <c r="E655"/>
      <c r="F655"/>
      <c r="G655"/>
      <c r="H655"/>
      <c r="I655"/>
      <c r="J655"/>
      <c r="K655"/>
      <c r="L655"/>
      <c r="M655"/>
      <c r="N655"/>
      <c r="O655"/>
      <c r="P655"/>
      <c r="Q655"/>
      <c r="R655"/>
      <c r="S655"/>
      <c r="T655"/>
      <c r="U655"/>
      <c r="V655"/>
      <c r="W655"/>
      <c r="X655"/>
      <c r="Y655"/>
      <c r="Z655"/>
      <c r="AA655"/>
      <c r="AB655"/>
      <c r="AC655"/>
    </row>
    <row r="656" spans="1:29">
      <c r="A656"/>
      <c r="B656"/>
      <c r="C656"/>
      <c r="D656"/>
      <c r="E656"/>
      <c r="F656"/>
      <c r="G656"/>
      <c r="H656"/>
      <c r="I656"/>
      <c r="J656"/>
      <c r="K656"/>
      <c r="L656"/>
      <c r="M656"/>
      <c r="N656"/>
      <c r="O656"/>
      <c r="P656"/>
      <c r="Q656"/>
      <c r="R656"/>
      <c r="S656"/>
      <c r="T656"/>
      <c r="U656"/>
      <c r="V656"/>
      <c r="W656"/>
      <c r="X656"/>
      <c r="Y656"/>
      <c r="Z656"/>
      <c r="AA656"/>
      <c r="AB656"/>
      <c r="AC656"/>
    </row>
    <row r="657" spans="1:29">
      <c r="A657"/>
      <c r="B657"/>
      <c r="C657"/>
      <c r="D657"/>
      <c r="E657"/>
      <c r="F657"/>
      <c r="G657"/>
      <c r="H657"/>
      <c r="I657"/>
      <c r="J657"/>
      <c r="K657"/>
      <c r="L657"/>
      <c r="M657"/>
      <c r="N657"/>
      <c r="O657"/>
      <c r="P657"/>
      <c r="Q657"/>
      <c r="R657"/>
      <c r="S657"/>
      <c r="T657"/>
      <c r="U657"/>
      <c r="V657"/>
      <c r="W657"/>
      <c r="X657"/>
      <c r="Y657"/>
      <c r="Z657"/>
      <c r="AA657"/>
      <c r="AB657"/>
      <c r="AC657"/>
    </row>
    <row r="658" spans="1:29">
      <c r="A658"/>
      <c r="B658"/>
      <c r="C658"/>
      <c r="D658"/>
      <c r="E658"/>
      <c r="F658"/>
      <c r="G658"/>
      <c r="H658"/>
      <c r="I658"/>
      <c r="J658"/>
      <c r="K658"/>
      <c r="L658"/>
      <c r="M658"/>
      <c r="N658"/>
      <c r="O658"/>
      <c r="P658"/>
      <c r="Q658"/>
      <c r="R658"/>
      <c r="S658"/>
      <c r="T658"/>
      <c r="U658"/>
      <c r="V658"/>
      <c r="W658"/>
      <c r="X658"/>
      <c r="Y658"/>
      <c r="Z658"/>
      <c r="AA658"/>
      <c r="AB658"/>
      <c r="AC658"/>
    </row>
    <row r="659" spans="1:29">
      <c r="A659"/>
      <c r="B659"/>
      <c r="C659"/>
      <c r="D659"/>
      <c r="E659"/>
      <c r="F659"/>
      <c r="G659"/>
      <c r="H659"/>
      <c r="I659"/>
      <c r="J659"/>
      <c r="K659"/>
      <c r="L659"/>
      <c r="M659"/>
      <c r="N659"/>
      <c r="O659"/>
      <c r="P659"/>
      <c r="Q659"/>
      <c r="R659"/>
      <c r="S659"/>
      <c r="T659"/>
      <c r="U659"/>
      <c r="V659"/>
      <c r="W659"/>
      <c r="X659"/>
      <c r="Y659"/>
      <c r="Z659"/>
      <c r="AA659"/>
      <c r="AB659"/>
      <c r="AC659"/>
    </row>
    <row r="660" spans="1:29">
      <c r="A660"/>
      <c r="B660"/>
      <c r="C660"/>
      <c r="D660"/>
      <c r="E660"/>
      <c r="F660"/>
      <c r="G660"/>
      <c r="H660"/>
      <c r="I660"/>
      <c r="J660"/>
      <c r="K660"/>
      <c r="L660"/>
      <c r="M660"/>
      <c r="N660"/>
      <c r="O660"/>
      <c r="P660"/>
      <c r="Q660"/>
      <c r="R660"/>
      <c r="S660"/>
      <c r="T660"/>
      <c r="U660"/>
      <c r="V660"/>
      <c r="W660"/>
      <c r="X660"/>
      <c r="Y660"/>
      <c r="Z660"/>
      <c r="AA660"/>
      <c r="AB660"/>
      <c r="AC660"/>
    </row>
    <row r="661" spans="1:29">
      <c r="A661"/>
      <c r="B661"/>
      <c r="C661"/>
      <c r="D661"/>
      <c r="E661"/>
      <c r="F661"/>
      <c r="G661"/>
      <c r="H661"/>
      <c r="I661"/>
      <c r="J661"/>
      <c r="K661"/>
      <c r="L661"/>
      <c r="M661"/>
      <c r="N661"/>
      <c r="O661"/>
      <c r="P661"/>
      <c r="Q661"/>
      <c r="R661"/>
      <c r="S661"/>
      <c r="T661"/>
      <c r="U661"/>
      <c r="V661"/>
      <c r="W661"/>
      <c r="X661"/>
      <c r="Y661"/>
      <c r="Z661"/>
      <c r="AA661"/>
      <c r="AB661"/>
      <c r="AC661"/>
    </row>
    <row r="662" spans="1:29">
      <c r="A662"/>
      <c r="B662"/>
      <c r="C662"/>
      <c r="D662"/>
      <c r="E662"/>
      <c r="F662"/>
      <c r="G662"/>
      <c r="H662"/>
      <c r="I662"/>
      <c r="J662"/>
      <c r="K662"/>
      <c r="L662"/>
      <c r="M662"/>
      <c r="N662"/>
      <c r="O662"/>
      <c r="P662"/>
      <c r="Q662"/>
      <c r="R662"/>
      <c r="S662"/>
      <c r="T662"/>
      <c r="U662"/>
      <c r="V662"/>
      <c r="W662"/>
      <c r="X662"/>
      <c r="Y662"/>
      <c r="Z662"/>
      <c r="AA662"/>
      <c r="AB662"/>
      <c r="AC662"/>
    </row>
    <row r="663" spans="1:29">
      <c r="A663"/>
      <c r="B663"/>
      <c r="C663"/>
      <c r="D663"/>
      <c r="E663"/>
      <c r="F663"/>
      <c r="G663"/>
      <c r="H663"/>
      <c r="I663"/>
      <c r="J663"/>
      <c r="K663"/>
      <c r="L663"/>
      <c r="M663"/>
      <c r="N663"/>
      <c r="O663"/>
      <c r="P663"/>
      <c r="Q663"/>
      <c r="R663"/>
      <c r="S663"/>
      <c r="T663"/>
      <c r="U663"/>
      <c r="V663"/>
      <c r="W663"/>
      <c r="X663"/>
      <c r="Y663"/>
      <c r="Z663"/>
      <c r="AA663"/>
      <c r="AB663"/>
      <c r="AC663"/>
    </row>
    <row r="664" spans="1:29">
      <c r="A664"/>
      <c r="B664"/>
      <c r="C664"/>
      <c r="D664"/>
      <c r="E664"/>
      <c r="F664"/>
      <c r="G664"/>
      <c r="H664"/>
      <c r="I664"/>
      <c r="J664"/>
      <c r="K664"/>
      <c r="L664"/>
      <c r="M664"/>
      <c r="N664"/>
      <c r="O664"/>
      <c r="P664"/>
      <c r="Q664"/>
      <c r="R664"/>
      <c r="S664"/>
      <c r="T664"/>
      <c r="U664"/>
      <c r="V664"/>
      <c r="W664"/>
      <c r="X664"/>
      <c r="Y664"/>
      <c r="Z664"/>
      <c r="AA664"/>
      <c r="AB664"/>
      <c r="AC664"/>
    </row>
    <row r="665" spans="1:29">
      <c r="A665"/>
      <c r="B665"/>
      <c r="C665"/>
      <c r="D665"/>
      <c r="E665"/>
      <c r="F665"/>
      <c r="G665"/>
      <c r="H665"/>
      <c r="I665"/>
      <c r="J665"/>
      <c r="K665"/>
      <c r="L665"/>
      <c r="M665"/>
      <c r="N665"/>
      <c r="O665"/>
      <c r="P665"/>
      <c r="Q665"/>
      <c r="R665"/>
      <c r="S665"/>
      <c r="T665"/>
      <c r="U665"/>
      <c r="V665"/>
      <c r="W665"/>
      <c r="X665"/>
      <c r="Y665"/>
      <c r="Z665"/>
      <c r="AA665"/>
      <c r="AB665"/>
      <c r="AC665"/>
    </row>
    <row r="666" spans="1:29">
      <c r="A666"/>
      <c r="B666"/>
      <c r="C666"/>
      <c r="D666"/>
      <c r="E666"/>
      <c r="F666"/>
      <c r="G666"/>
      <c r="H666"/>
      <c r="I666"/>
      <c r="J666"/>
      <c r="K666"/>
      <c r="L666"/>
      <c r="M666"/>
      <c r="N666"/>
      <c r="O666"/>
      <c r="P666"/>
      <c r="Q666"/>
      <c r="R666"/>
      <c r="S666"/>
      <c r="T666"/>
      <c r="U666"/>
      <c r="V666"/>
      <c r="W666"/>
      <c r="X666"/>
      <c r="Y666"/>
      <c r="Z666"/>
      <c r="AA666"/>
      <c r="AB666"/>
      <c r="AC666"/>
    </row>
    <row r="667" spans="1:29">
      <c r="A667"/>
      <c r="B667"/>
      <c r="C667"/>
      <c r="D667"/>
      <c r="E667"/>
      <c r="F667"/>
      <c r="G667"/>
      <c r="H667"/>
      <c r="I667"/>
      <c r="J667"/>
      <c r="K667"/>
      <c r="L667"/>
      <c r="M667"/>
      <c r="N667"/>
      <c r="O667"/>
      <c r="P667"/>
      <c r="Q667"/>
      <c r="R667"/>
      <c r="S667"/>
      <c r="T667"/>
      <c r="U667"/>
      <c r="V667"/>
      <c r="W667"/>
      <c r="X667"/>
      <c r="Y667"/>
      <c r="Z667"/>
      <c r="AA667"/>
      <c r="AB667"/>
      <c r="AC667"/>
    </row>
    <row r="668" spans="1:29">
      <c r="A668"/>
      <c r="B668"/>
      <c r="C668"/>
      <c r="D668"/>
      <c r="E668"/>
      <c r="F668"/>
      <c r="G668"/>
      <c r="H668"/>
      <c r="I668"/>
      <c r="J668"/>
      <c r="K668"/>
      <c r="L668"/>
      <c r="M668"/>
      <c r="N668"/>
      <c r="O668"/>
      <c r="P668"/>
      <c r="Q668"/>
      <c r="R668"/>
      <c r="S668"/>
      <c r="T668"/>
      <c r="U668"/>
      <c r="V668"/>
      <c r="W668"/>
      <c r="X668"/>
      <c r="Y668"/>
      <c r="Z668"/>
      <c r="AA668"/>
      <c r="AB668"/>
      <c r="AC668"/>
    </row>
    <row r="669" spans="1:29">
      <c r="A669"/>
      <c r="B669"/>
      <c r="C669"/>
      <c r="D669"/>
      <c r="E669"/>
      <c r="F669"/>
      <c r="G669"/>
      <c r="H669"/>
      <c r="I669"/>
      <c r="J669"/>
      <c r="K669"/>
      <c r="L669"/>
      <c r="M669"/>
      <c r="N669"/>
      <c r="O669"/>
      <c r="P669"/>
      <c r="Q669"/>
      <c r="R669"/>
      <c r="S669"/>
      <c r="T669"/>
      <c r="U669"/>
      <c r="V669"/>
      <c r="W669"/>
      <c r="X669"/>
      <c r="Y669"/>
      <c r="Z669"/>
      <c r="AA669"/>
      <c r="AB669"/>
      <c r="AC669"/>
    </row>
    <row r="670" spans="1:29">
      <c r="A670"/>
      <c r="B670"/>
      <c r="C670"/>
      <c r="D670"/>
      <c r="E670"/>
      <c r="F670"/>
      <c r="G670"/>
      <c r="H670"/>
      <c r="I670"/>
      <c r="J670"/>
      <c r="K670"/>
      <c r="L670"/>
      <c r="M670"/>
      <c r="N670"/>
      <c r="O670"/>
      <c r="P670"/>
      <c r="Q670"/>
      <c r="R670"/>
      <c r="S670"/>
      <c r="T670"/>
      <c r="U670"/>
      <c r="V670"/>
      <c r="W670"/>
      <c r="X670"/>
      <c r="Y670"/>
      <c r="Z670"/>
      <c r="AA670"/>
      <c r="AB670"/>
      <c r="AC670"/>
    </row>
    <row r="671" spans="1:29">
      <c r="A671"/>
      <c r="B671"/>
      <c r="C671"/>
      <c r="D671"/>
      <c r="E671"/>
      <c r="F671"/>
      <c r="G671"/>
      <c r="H671"/>
      <c r="I671"/>
      <c r="J671"/>
      <c r="K671"/>
      <c r="L671"/>
      <c r="M671"/>
      <c r="N671"/>
      <c r="O671"/>
      <c r="P671"/>
      <c r="Q671"/>
      <c r="R671"/>
      <c r="S671"/>
      <c r="T671"/>
      <c r="U671"/>
      <c r="V671"/>
      <c r="W671"/>
      <c r="X671"/>
      <c r="Y671"/>
      <c r="Z671"/>
      <c r="AA671"/>
      <c r="AB671"/>
      <c r="AC671"/>
    </row>
    <row r="672" spans="1:29">
      <c r="A672"/>
      <c r="B672"/>
      <c r="C672"/>
      <c r="D672"/>
      <c r="E672"/>
      <c r="F672"/>
      <c r="G672"/>
      <c r="H672"/>
      <c r="I672"/>
      <c r="J672"/>
      <c r="K672"/>
      <c r="L672"/>
      <c r="M672"/>
      <c r="N672"/>
      <c r="O672"/>
      <c r="P672"/>
      <c r="Q672"/>
      <c r="R672"/>
      <c r="S672"/>
      <c r="T672"/>
      <c r="U672"/>
      <c r="V672"/>
      <c r="W672"/>
      <c r="X672"/>
      <c r="Y672"/>
      <c r="Z672"/>
      <c r="AA672"/>
      <c r="AB672"/>
      <c r="AC672"/>
    </row>
    <row r="673" spans="1:29">
      <c r="A673"/>
      <c r="B673"/>
      <c r="C673"/>
      <c r="D673"/>
      <c r="E673"/>
      <c r="F673"/>
      <c r="G673"/>
      <c r="H673"/>
      <c r="I673"/>
      <c r="J673"/>
      <c r="K673"/>
      <c r="L673"/>
      <c r="M673"/>
      <c r="N673"/>
      <c r="O673"/>
      <c r="P673"/>
      <c r="Q673"/>
      <c r="R673"/>
      <c r="S673"/>
      <c r="T673"/>
      <c r="U673"/>
      <c r="V673"/>
      <c r="W673"/>
      <c r="X673"/>
      <c r="Y673"/>
      <c r="Z673"/>
      <c r="AA673"/>
      <c r="AB673"/>
      <c r="AC673"/>
    </row>
    <row r="674" spans="1:29">
      <c r="A674"/>
      <c r="B674"/>
      <c r="C674"/>
      <c r="D674"/>
      <c r="E674"/>
      <c r="F674"/>
      <c r="G674"/>
      <c r="H674"/>
      <c r="I674"/>
      <c r="J674"/>
      <c r="K674"/>
      <c r="L674"/>
      <c r="M674"/>
      <c r="N674"/>
      <c r="O674"/>
      <c r="P674"/>
      <c r="Q674"/>
      <c r="R674"/>
      <c r="S674"/>
      <c r="T674"/>
      <c r="U674"/>
      <c r="V674"/>
      <c r="W674"/>
      <c r="X674"/>
      <c r="Y674"/>
      <c r="Z674"/>
      <c r="AA674"/>
      <c r="AB674"/>
      <c r="AC674"/>
    </row>
    <row r="675" spans="1:29">
      <c r="A675"/>
      <c r="B675"/>
      <c r="C675"/>
      <c r="D675"/>
      <c r="E675"/>
      <c r="F675"/>
      <c r="G675"/>
      <c r="H675"/>
      <c r="I675"/>
      <c r="J675"/>
      <c r="K675"/>
      <c r="L675"/>
      <c r="M675"/>
      <c r="N675"/>
      <c r="O675"/>
      <c r="P675"/>
      <c r="Q675"/>
      <c r="R675"/>
      <c r="S675"/>
      <c r="T675"/>
      <c r="U675"/>
      <c r="V675"/>
      <c r="W675"/>
      <c r="X675"/>
      <c r="Y675"/>
      <c r="Z675"/>
      <c r="AA675"/>
      <c r="AB675"/>
      <c r="AC675"/>
    </row>
    <row r="676" spans="1:29">
      <c r="A676"/>
      <c r="B676"/>
      <c r="C676"/>
      <c r="D676"/>
      <c r="E676"/>
      <c r="F676"/>
      <c r="G676"/>
      <c r="H676"/>
      <c r="I676"/>
      <c r="J676"/>
      <c r="K676"/>
      <c r="L676"/>
      <c r="M676"/>
      <c r="N676"/>
      <c r="O676"/>
      <c r="P676"/>
      <c r="Q676"/>
      <c r="R676"/>
      <c r="S676"/>
      <c r="T676"/>
      <c r="U676"/>
      <c r="V676"/>
      <c r="W676"/>
      <c r="X676"/>
      <c r="Y676"/>
      <c r="Z676"/>
      <c r="AA676"/>
      <c r="AB676"/>
      <c r="AC676"/>
    </row>
    <row r="677" spans="1:29">
      <c r="A677"/>
      <c r="B677"/>
      <c r="C677"/>
      <c r="D677"/>
      <c r="E677"/>
      <c r="F677"/>
      <c r="G677"/>
      <c r="H677"/>
      <c r="I677"/>
      <c r="J677"/>
      <c r="K677"/>
      <c r="L677"/>
      <c r="M677"/>
      <c r="N677"/>
      <c r="O677"/>
      <c r="P677"/>
      <c r="Q677"/>
      <c r="R677"/>
      <c r="S677"/>
      <c r="T677"/>
      <c r="U677"/>
      <c r="V677"/>
      <c r="W677"/>
      <c r="X677"/>
      <c r="Y677"/>
      <c r="Z677"/>
      <c r="AA677"/>
      <c r="AB677"/>
      <c r="AC677"/>
    </row>
    <row r="678" spans="1:29">
      <c r="A678"/>
      <c r="B678"/>
      <c r="C678"/>
      <c r="D678"/>
      <c r="E678"/>
      <c r="F678"/>
      <c r="G678"/>
      <c r="H678"/>
      <c r="I678"/>
      <c r="J678"/>
      <c r="K678"/>
      <c r="L678"/>
      <c r="M678"/>
      <c r="N678"/>
      <c r="O678"/>
      <c r="P678"/>
      <c r="Q678"/>
      <c r="R678"/>
      <c r="S678"/>
      <c r="T678"/>
      <c r="U678"/>
      <c r="V678"/>
      <c r="W678"/>
      <c r="X678"/>
      <c r="Y678"/>
      <c r="Z678"/>
      <c r="AA678"/>
      <c r="AB678"/>
      <c r="AC678"/>
    </row>
    <row r="679" spans="1:29">
      <c r="A679"/>
      <c r="B679"/>
      <c r="C679"/>
      <c r="D679"/>
      <c r="E679"/>
      <c r="F679"/>
      <c r="G679"/>
      <c r="H679"/>
      <c r="I679"/>
      <c r="J679"/>
      <c r="K679"/>
      <c r="L679"/>
      <c r="M679"/>
      <c r="N679"/>
      <c r="O679"/>
      <c r="P679"/>
      <c r="Q679"/>
      <c r="R679"/>
      <c r="S679"/>
      <c r="T679"/>
      <c r="U679"/>
      <c r="V679"/>
      <c r="W679"/>
      <c r="X679"/>
      <c r="Y679"/>
      <c r="Z679"/>
      <c r="AA679"/>
      <c r="AB679"/>
      <c r="AC679"/>
    </row>
    <row r="680" spans="1:29">
      <c r="A680"/>
      <c r="B680"/>
      <c r="C680"/>
      <c r="D680"/>
      <c r="E680"/>
      <c r="F680"/>
      <c r="G680"/>
      <c r="H680"/>
      <c r="I680"/>
      <c r="J680"/>
      <c r="K680"/>
      <c r="L680"/>
      <c r="M680"/>
      <c r="N680"/>
      <c r="O680"/>
      <c r="P680"/>
      <c r="Q680"/>
      <c r="R680"/>
      <c r="S680"/>
      <c r="T680"/>
      <c r="U680"/>
      <c r="V680"/>
      <c r="W680"/>
      <c r="X680"/>
      <c r="Y680"/>
      <c r="Z680"/>
      <c r="AA680"/>
      <c r="AB680"/>
      <c r="AC680"/>
    </row>
    <row r="681" spans="1:29">
      <c r="A681"/>
      <c r="B681"/>
      <c r="C681"/>
      <c r="D681"/>
      <c r="E681"/>
      <c r="F681"/>
      <c r="G681"/>
      <c r="H681"/>
      <c r="I681"/>
      <c r="J681"/>
      <c r="K681"/>
      <c r="L681"/>
      <c r="M681"/>
      <c r="N681"/>
      <c r="O681"/>
      <c r="P681"/>
      <c r="Q681"/>
      <c r="R681"/>
      <c r="S681"/>
      <c r="T681"/>
      <c r="U681"/>
      <c r="V681"/>
      <c r="W681"/>
      <c r="X681"/>
      <c r="Y681"/>
      <c r="Z681"/>
      <c r="AA681"/>
      <c r="AB681"/>
      <c r="AC681"/>
    </row>
    <row r="682" spans="1:29">
      <c r="A682"/>
      <c r="B682"/>
      <c r="C682"/>
      <c r="D682"/>
      <c r="E682"/>
      <c r="F682"/>
      <c r="G682"/>
      <c r="H682"/>
      <c r="I682"/>
      <c r="J682"/>
      <c r="K682"/>
      <c r="L682"/>
      <c r="M682"/>
      <c r="N682"/>
      <c r="O682"/>
      <c r="P682"/>
      <c r="Q682"/>
      <c r="R682"/>
      <c r="S682"/>
      <c r="T682"/>
      <c r="U682"/>
      <c r="V682"/>
      <c r="W682"/>
      <c r="X682"/>
      <c r="Y682"/>
      <c r="Z682"/>
      <c r="AA682"/>
      <c r="AB682"/>
      <c r="AC682"/>
    </row>
    <row r="683" spans="1:29">
      <c r="A683"/>
      <c r="B683"/>
      <c r="C683"/>
      <c r="D683"/>
      <c r="E683"/>
      <c r="F683"/>
      <c r="G683"/>
      <c r="H683"/>
      <c r="I683"/>
      <c r="J683"/>
      <c r="K683"/>
      <c r="L683"/>
      <c r="M683"/>
      <c r="N683"/>
      <c r="O683"/>
      <c r="P683"/>
      <c r="Q683"/>
      <c r="R683"/>
      <c r="S683"/>
      <c r="T683"/>
      <c r="U683"/>
      <c r="V683"/>
      <c r="W683"/>
      <c r="X683"/>
      <c r="Y683"/>
      <c r="Z683"/>
      <c r="AA683"/>
      <c r="AB683"/>
      <c r="AC683"/>
    </row>
    <row r="684" spans="1:29">
      <c r="A684"/>
      <c r="B684"/>
      <c r="C684"/>
      <c r="D684"/>
      <c r="E684"/>
      <c r="F684"/>
      <c r="G684"/>
      <c r="H684"/>
      <c r="I684"/>
      <c r="J684"/>
      <c r="K684"/>
      <c r="L684"/>
      <c r="M684"/>
      <c r="N684"/>
      <c r="O684"/>
      <c r="P684"/>
      <c r="Q684"/>
      <c r="R684"/>
      <c r="S684"/>
      <c r="T684"/>
      <c r="U684"/>
      <c r="V684"/>
      <c r="W684"/>
      <c r="X684"/>
      <c r="Y684"/>
      <c r="Z684"/>
      <c r="AA684"/>
      <c r="AB684"/>
      <c r="AC684"/>
    </row>
    <row r="685" spans="1:29">
      <c r="A685"/>
      <c r="B685"/>
      <c r="C685"/>
      <c r="D685"/>
      <c r="E685"/>
      <c r="F685"/>
      <c r="G685"/>
      <c r="H685"/>
      <c r="I685"/>
      <c r="J685"/>
      <c r="K685"/>
      <c r="L685"/>
      <c r="M685"/>
      <c r="N685"/>
      <c r="O685"/>
      <c r="P685"/>
      <c r="Q685"/>
      <c r="R685"/>
      <c r="S685"/>
      <c r="T685"/>
      <c r="U685"/>
      <c r="V685"/>
      <c r="W685"/>
      <c r="X685"/>
      <c r="Y685"/>
      <c r="Z685"/>
      <c r="AA685"/>
      <c r="AB685"/>
      <c r="AC685"/>
    </row>
    <row r="686" spans="1:29">
      <c r="A686"/>
      <c r="B686"/>
      <c r="C686"/>
      <c r="D686"/>
      <c r="E686"/>
      <c r="F686"/>
      <c r="G686"/>
      <c r="H686"/>
      <c r="I686"/>
      <c r="J686"/>
      <c r="K686"/>
      <c r="L686"/>
      <c r="M686"/>
      <c r="N686"/>
      <c r="O686"/>
      <c r="P686"/>
      <c r="Q686"/>
      <c r="R686"/>
      <c r="S686"/>
      <c r="T686"/>
      <c r="U686"/>
      <c r="V686"/>
      <c r="W686"/>
      <c r="X686"/>
      <c r="Y686"/>
      <c r="Z686"/>
      <c r="AA686"/>
      <c r="AB686"/>
      <c r="AC686"/>
    </row>
    <row r="687" spans="1:29">
      <c r="A687"/>
      <c r="B687"/>
      <c r="C687"/>
      <c r="D687"/>
      <c r="E687"/>
      <c r="F687"/>
      <c r="G687"/>
      <c r="H687"/>
      <c r="I687"/>
      <c r="J687"/>
      <c r="K687"/>
      <c r="L687"/>
      <c r="M687"/>
      <c r="N687"/>
      <c r="O687"/>
      <c r="P687"/>
      <c r="Q687"/>
      <c r="R687"/>
      <c r="S687"/>
      <c r="T687"/>
      <c r="U687"/>
      <c r="V687"/>
      <c r="W687"/>
      <c r="X687"/>
      <c r="Y687"/>
      <c r="Z687"/>
      <c r="AA687"/>
      <c r="AB687"/>
      <c r="AC687"/>
    </row>
    <row r="688" spans="1:29">
      <c r="A688"/>
      <c r="B688"/>
      <c r="C688"/>
      <c r="D688"/>
      <c r="E688"/>
      <c r="F688"/>
      <c r="G688"/>
      <c r="H688"/>
      <c r="I688"/>
      <c r="J688"/>
      <c r="K688"/>
      <c r="L688"/>
      <c r="M688"/>
      <c r="N688"/>
      <c r="O688"/>
      <c r="P688"/>
      <c r="Q688"/>
      <c r="R688"/>
      <c r="S688"/>
      <c r="T688"/>
      <c r="U688"/>
      <c r="V688"/>
      <c r="W688"/>
      <c r="X688"/>
      <c r="Y688"/>
      <c r="Z688"/>
      <c r="AA688"/>
      <c r="AB688"/>
      <c r="AC688"/>
    </row>
    <row r="689" spans="1:29">
      <c r="A689"/>
      <c r="B689"/>
      <c r="C689"/>
      <c r="D689"/>
      <c r="E689"/>
      <c r="F689"/>
      <c r="G689"/>
      <c r="H689"/>
      <c r="I689"/>
      <c r="J689"/>
      <c r="K689"/>
      <c r="L689"/>
      <c r="M689"/>
      <c r="N689"/>
      <c r="O689"/>
      <c r="P689"/>
      <c r="Q689"/>
      <c r="R689"/>
      <c r="S689"/>
      <c r="T689"/>
      <c r="U689"/>
      <c r="V689"/>
      <c r="W689"/>
      <c r="X689"/>
      <c r="Y689"/>
      <c r="Z689"/>
      <c r="AA689"/>
      <c r="AB689"/>
      <c r="AC689"/>
    </row>
    <row r="690" spans="1:29">
      <c r="A690"/>
      <c r="B690"/>
      <c r="C690"/>
      <c r="D690"/>
      <c r="E690"/>
      <c r="F690"/>
      <c r="G690"/>
      <c r="H690"/>
      <c r="I690"/>
      <c r="J690"/>
      <c r="K690"/>
      <c r="L690"/>
      <c r="M690"/>
      <c r="N690"/>
      <c r="O690"/>
      <c r="P690"/>
      <c r="Q690"/>
      <c r="R690"/>
      <c r="S690"/>
      <c r="T690"/>
      <c r="U690"/>
      <c r="V690"/>
      <c r="W690"/>
      <c r="X690"/>
      <c r="Y690"/>
      <c r="Z690"/>
      <c r="AA690"/>
      <c r="AB690"/>
      <c r="AC690"/>
    </row>
    <row r="691" spans="1:29">
      <c r="A691"/>
      <c r="B691"/>
      <c r="C691"/>
      <c r="D691"/>
      <c r="E691"/>
      <c r="F691"/>
      <c r="G691"/>
      <c r="H691"/>
      <c r="I691"/>
      <c r="J691"/>
      <c r="K691"/>
      <c r="L691"/>
      <c r="M691"/>
      <c r="N691"/>
      <c r="O691"/>
      <c r="P691"/>
      <c r="Q691"/>
      <c r="R691"/>
      <c r="S691"/>
      <c r="T691"/>
      <c r="U691"/>
      <c r="V691"/>
      <c r="W691"/>
      <c r="X691"/>
      <c r="Y691"/>
      <c r="Z691"/>
      <c r="AA691"/>
      <c r="AB691"/>
      <c r="AC691"/>
    </row>
    <row r="692" spans="1:29">
      <c r="A692"/>
      <c r="B692"/>
      <c r="C692"/>
      <c r="D692"/>
      <c r="E692"/>
      <c r="F692"/>
      <c r="G692"/>
      <c r="H692"/>
      <c r="I692"/>
      <c r="J692"/>
      <c r="K692"/>
      <c r="L692"/>
      <c r="M692"/>
      <c r="N692"/>
      <c r="O692"/>
      <c r="P692"/>
      <c r="Q692"/>
      <c r="R692"/>
      <c r="S692"/>
      <c r="T692"/>
      <c r="U692"/>
      <c r="V692"/>
      <c r="W692"/>
      <c r="X692"/>
      <c r="Y692"/>
      <c r="Z692"/>
      <c r="AA692"/>
      <c r="AB692"/>
      <c r="AC692"/>
    </row>
    <row r="693" spans="1:29">
      <c r="A693"/>
      <c r="B693"/>
      <c r="C693"/>
      <c r="D693"/>
      <c r="E693"/>
      <c r="F693"/>
      <c r="G693"/>
      <c r="H693"/>
      <c r="I693"/>
      <c r="J693"/>
      <c r="K693"/>
      <c r="L693"/>
      <c r="M693"/>
      <c r="N693"/>
      <c r="O693"/>
      <c r="P693"/>
      <c r="Q693"/>
      <c r="R693"/>
      <c r="S693"/>
      <c r="T693"/>
      <c r="U693"/>
      <c r="V693"/>
      <c r="W693"/>
      <c r="X693"/>
      <c r="Y693"/>
      <c r="Z693"/>
      <c r="AA693"/>
      <c r="AB693"/>
      <c r="AC693"/>
    </row>
    <row r="694" spans="1:29">
      <c r="A694"/>
      <c r="B694"/>
      <c r="C694"/>
      <c r="D694"/>
      <c r="E694"/>
      <c r="F694"/>
      <c r="G694"/>
      <c r="H694"/>
      <c r="I694"/>
      <c r="J694"/>
      <c r="K694"/>
      <c r="L694"/>
      <c r="M694"/>
      <c r="N694"/>
      <c r="O694"/>
      <c r="P694"/>
      <c r="Q694"/>
      <c r="R694"/>
      <c r="S694"/>
      <c r="T694"/>
      <c r="U694"/>
      <c r="V694"/>
      <c r="W694"/>
      <c r="X694"/>
      <c r="Y694"/>
      <c r="Z694"/>
      <c r="AA694"/>
      <c r="AB694"/>
      <c r="AC694"/>
    </row>
    <row r="695" spans="1:29">
      <c r="A695"/>
      <c r="B695"/>
      <c r="C695"/>
      <c r="D695"/>
      <c r="E695"/>
      <c r="F695"/>
      <c r="G695"/>
      <c r="H695"/>
      <c r="I695"/>
      <c r="J695"/>
      <c r="K695"/>
      <c r="L695"/>
      <c r="M695"/>
      <c r="N695"/>
      <c r="O695"/>
      <c r="P695"/>
      <c r="Q695"/>
      <c r="R695"/>
      <c r="S695"/>
      <c r="T695"/>
      <c r="U695"/>
      <c r="V695"/>
      <c r="W695"/>
      <c r="X695"/>
      <c r="Y695"/>
      <c r="Z695"/>
      <c r="AA695"/>
      <c r="AB695"/>
      <c r="AC695"/>
    </row>
    <row r="696" spans="1:29">
      <c r="A696"/>
      <c r="B696"/>
      <c r="C696"/>
      <c r="D696"/>
      <c r="E696"/>
      <c r="F696"/>
      <c r="G696"/>
      <c r="H696"/>
      <c r="I696"/>
      <c r="J696"/>
      <c r="K696"/>
      <c r="L696"/>
      <c r="M696"/>
      <c r="N696"/>
      <c r="O696"/>
      <c r="P696"/>
      <c r="Q696"/>
      <c r="R696"/>
      <c r="S696"/>
      <c r="T696"/>
      <c r="U696"/>
      <c r="V696"/>
      <c r="W696"/>
      <c r="X696"/>
      <c r="Y696"/>
      <c r="Z696"/>
      <c r="AA696"/>
      <c r="AB696"/>
      <c r="AC696"/>
    </row>
    <row r="697" spans="1:29">
      <c r="A697"/>
      <c r="B697"/>
      <c r="C697"/>
      <c r="D697"/>
      <c r="E697"/>
      <c r="F697"/>
      <c r="G697"/>
      <c r="H697"/>
      <c r="I697"/>
      <c r="J697"/>
      <c r="K697"/>
      <c r="L697"/>
      <c r="M697"/>
      <c r="N697"/>
      <c r="O697"/>
      <c r="P697"/>
      <c r="Q697"/>
      <c r="R697"/>
      <c r="S697"/>
      <c r="T697"/>
      <c r="U697"/>
      <c r="V697"/>
      <c r="W697"/>
      <c r="X697"/>
      <c r="Y697"/>
      <c r="Z697"/>
      <c r="AA697"/>
      <c r="AB697"/>
      <c r="AC697"/>
    </row>
    <row r="698" spans="1:29">
      <c r="A698"/>
      <c r="B698"/>
      <c r="C698"/>
      <c r="D698"/>
      <c r="E698"/>
      <c r="F698"/>
      <c r="G698"/>
      <c r="H698"/>
      <c r="I698"/>
      <c r="J698"/>
      <c r="K698"/>
      <c r="L698"/>
      <c r="M698"/>
      <c r="N698"/>
      <c r="O698"/>
      <c r="P698"/>
      <c r="Q698"/>
      <c r="R698"/>
      <c r="S698"/>
      <c r="T698"/>
      <c r="U698"/>
      <c r="V698"/>
      <c r="W698"/>
      <c r="X698"/>
      <c r="Y698"/>
      <c r="Z698"/>
      <c r="AA698"/>
      <c r="AB698"/>
      <c r="AC698"/>
    </row>
    <row r="699" spans="1:29">
      <c r="A699"/>
      <c r="B699"/>
      <c r="C699"/>
      <c r="D699"/>
      <c r="E699"/>
      <c r="F699"/>
      <c r="G699"/>
      <c r="H699"/>
      <c r="I699"/>
      <c r="J699"/>
      <c r="K699"/>
      <c r="L699"/>
      <c r="M699"/>
      <c r="N699"/>
      <c r="O699"/>
      <c r="P699"/>
      <c r="Q699"/>
      <c r="R699"/>
      <c r="S699"/>
      <c r="T699"/>
      <c r="U699"/>
      <c r="V699"/>
      <c r="W699"/>
      <c r="X699"/>
      <c r="Y699"/>
      <c r="Z699"/>
      <c r="AA699"/>
      <c r="AB699"/>
      <c r="AC699"/>
    </row>
    <row r="700" spans="1:29">
      <c r="A700"/>
      <c r="B700"/>
      <c r="C700"/>
      <c r="D700"/>
      <c r="E700"/>
      <c r="F700"/>
      <c r="G700"/>
      <c r="H700"/>
      <c r="I700"/>
      <c r="J700"/>
      <c r="K700"/>
      <c r="L700"/>
      <c r="M700"/>
      <c r="N700"/>
      <c r="O700"/>
      <c r="P700"/>
      <c r="Q700"/>
      <c r="R700"/>
      <c r="S700"/>
      <c r="T700"/>
      <c r="U700"/>
      <c r="V700"/>
      <c r="W700"/>
      <c r="X700"/>
      <c r="Y700"/>
      <c r="Z700"/>
      <c r="AA700"/>
      <c r="AB700"/>
      <c r="AC700"/>
    </row>
    <row r="701" spans="1:29">
      <c r="A701"/>
      <c r="B701"/>
      <c r="C701"/>
      <c r="D701"/>
      <c r="E701"/>
      <c r="F701"/>
      <c r="G701"/>
      <c r="H701"/>
      <c r="I701"/>
      <c r="J701"/>
      <c r="K701"/>
      <c r="L701"/>
      <c r="M701"/>
      <c r="N701"/>
      <c r="O701"/>
      <c r="P701"/>
      <c r="Q701"/>
      <c r="R701"/>
      <c r="S701"/>
      <c r="T701"/>
      <c r="U701"/>
      <c r="V701"/>
      <c r="W701"/>
      <c r="X701"/>
      <c r="Y701"/>
      <c r="Z701"/>
      <c r="AA701"/>
      <c r="AB701"/>
      <c r="AC701"/>
    </row>
    <row r="702" spans="1:29">
      <c r="A702"/>
      <c r="B702"/>
      <c r="C702"/>
      <c r="D702"/>
      <c r="E702"/>
      <c r="F702"/>
      <c r="G702"/>
      <c r="H702"/>
      <c r="I702"/>
      <c r="J702"/>
      <c r="K702"/>
      <c r="L702"/>
      <c r="M702"/>
      <c r="N702"/>
      <c r="O702"/>
      <c r="P702"/>
      <c r="Q702"/>
      <c r="R702"/>
      <c r="S702"/>
      <c r="T702"/>
      <c r="U702"/>
      <c r="V702"/>
      <c r="W702"/>
      <c r="X702"/>
      <c r="Y702"/>
      <c r="Z702"/>
      <c r="AA702"/>
      <c r="AB702"/>
      <c r="AC702"/>
    </row>
    <row r="703" spans="1:29">
      <c r="A703"/>
      <c r="B703"/>
      <c r="C703"/>
      <c r="D703"/>
      <c r="E703"/>
      <c r="F703"/>
      <c r="G703"/>
      <c r="H703"/>
      <c r="I703"/>
      <c r="J703"/>
      <c r="K703"/>
      <c r="L703"/>
      <c r="M703"/>
      <c r="N703"/>
      <c r="O703"/>
      <c r="P703"/>
      <c r="Q703"/>
      <c r="R703"/>
      <c r="S703"/>
      <c r="T703"/>
      <c r="U703"/>
      <c r="V703"/>
      <c r="W703"/>
      <c r="X703"/>
      <c r="Y703"/>
      <c r="Z703"/>
      <c r="AA703"/>
      <c r="AB703"/>
      <c r="AC703"/>
    </row>
    <row r="704" spans="1:29">
      <c r="A704"/>
      <c r="B704"/>
      <c r="C704"/>
      <c r="D704"/>
      <c r="E704"/>
      <c r="F704"/>
      <c r="G704"/>
      <c r="H704"/>
      <c r="I704"/>
      <c r="J704"/>
      <c r="K704"/>
      <c r="L704"/>
      <c r="M704"/>
      <c r="N704"/>
      <c r="O704"/>
      <c r="P704"/>
      <c r="Q704"/>
      <c r="R704"/>
      <c r="S704"/>
      <c r="T704"/>
      <c r="U704"/>
      <c r="V704"/>
      <c r="W704"/>
      <c r="X704"/>
      <c r="Y704"/>
      <c r="Z704"/>
      <c r="AA704"/>
      <c r="AB704"/>
      <c r="AC704"/>
    </row>
    <row r="705" spans="1:29">
      <c r="A705"/>
      <c r="B705"/>
      <c r="C705"/>
      <c r="D705"/>
      <c r="E705"/>
      <c r="F705"/>
      <c r="G705"/>
      <c r="H705"/>
      <c r="I705"/>
      <c r="J705"/>
      <c r="K705"/>
      <c r="L705"/>
      <c r="M705"/>
      <c r="N705"/>
      <c r="O705"/>
      <c r="P705"/>
      <c r="Q705"/>
      <c r="R705"/>
      <c r="S705"/>
      <c r="T705"/>
      <c r="U705"/>
      <c r="V705"/>
      <c r="W705"/>
      <c r="X705"/>
      <c r="Y705"/>
      <c r="Z705"/>
      <c r="AA705"/>
      <c r="AB705"/>
      <c r="AC705"/>
    </row>
    <row r="706" spans="1:29">
      <c r="A706"/>
      <c r="B706"/>
      <c r="C706"/>
      <c r="D706"/>
      <c r="E706"/>
      <c r="F706"/>
      <c r="G706"/>
      <c r="H706"/>
      <c r="I706"/>
      <c r="J706"/>
      <c r="K706"/>
      <c r="L706"/>
      <c r="M706"/>
      <c r="N706"/>
      <c r="O706"/>
      <c r="P706"/>
      <c r="Q706"/>
      <c r="R706"/>
      <c r="S706"/>
      <c r="T706"/>
      <c r="U706"/>
      <c r="V706"/>
      <c r="W706"/>
      <c r="X706"/>
      <c r="Y706"/>
      <c r="Z706"/>
      <c r="AA706"/>
      <c r="AB706"/>
      <c r="AC706"/>
    </row>
    <row r="707" spans="1:29">
      <c r="A707"/>
      <c r="B707"/>
      <c r="C707"/>
      <c r="D707"/>
      <c r="E707"/>
      <c r="F707"/>
      <c r="G707"/>
      <c r="H707"/>
      <c r="I707"/>
      <c r="J707"/>
      <c r="K707"/>
      <c r="L707"/>
      <c r="M707"/>
      <c r="N707"/>
      <c r="O707"/>
      <c r="P707"/>
      <c r="Q707"/>
      <c r="R707"/>
      <c r="S707"/>
      <c r="T707"/>
      <c r="U707"/>
      <c r="V707"/>
      <c r="W707"/>
      <c r="X707"/>
      <c r="Y707"/>
      <c r="Z707"/>
      <c r="AA707"/>
      <c r="AB707"/>
      <c r="AC707"/>
    </row>
    <row r="708" spans="1:29">
      <c r="A708"/>
      <c r="B708"/>
      <c r="C708"/>
      <c r="D708"/>
      <c r="E708"/>
      <c r="F708"/>
      <c r="G708"/>
      <c r="H708"/>
      <c r="I708"/>
      <c r="J708"/>
      <c r="K708"/>
      <c r="L708"/>
      <c r="M708"/>
      <c r="N708"/>
      <c r="O708"/>
      <c r="P708"/>
      <c r="Q708"/>
      <c r="R708"/>
      <c r="S708"/>
      <c r="T708"/>
      <c r="U708"/>
      <c r="V708"/>
      <c r="W708"/>
      <c r="X708"/>
      <c r="Y708"/>
      <c r="Z708"/>
      <c r="AA708"/>
      <c r="AB708"/>
      <c r="AC708"/>
    </row>
    <row r="709" spans="1:29">
      <c r="A709"/>
      <c r="B709"/>
      <c r="C709"/>
      <c r="D709"/>
      <c r="E709"/>
      <c r="F709"/>
      <c r="G709"/>
      <c r="H709"/>
      <c r="I709"/>
      <c r="J709"/>
      <c r="K709"/>
      <c r="L709"/>
      <c r="M709"/>
      <c r="N709"/>
      <c r="O709"/>
      <c r="P709"/>
      <c r="Q709"/>
      <c r="R709"/>
      <c r="S709"/>
      <c r="T709"/>
      <c r="U709"/>
      <c r="V709"/>
      <c r="W709"/>
      <c r="X709"/>
      <c r="Y709"/>
      <c r="Z709"/>
      <c r="AA709"/>
      <c r="AB709"/>
      <c r="AC709"/>
    </row>
    <row r="710" spans="1:29">
      <c r="A710"/>
      <c r="B710"/>
      <c r="C710"/>
      <c r="D710"/>
      <c r="E710"/>
      <c r="F710"/>
      <c r="G710"/>
      <c r="H710"/>
      <c r="I710"/>
      <c r="J710"/>
      <c r="K710"/>
      <c r="L710"/>
      <c r="M710"/>
      <c r="N710"/>
      <c r="O710"/>
      <c r="P710"/>
      <c r="Q710"/>
      <c r="R710"/>
      <c r="S710"/>
      <c r="T710"/>
      <c r="U710"/>
      <c r="V710"/>
      <c r="W710"/>
      <c r="X710"/>
      <c r="Y710"/>
      <c r="Z710"/>
      <c r="AA710"/>
      <c r="AB710"/>
      <c r="AC710"/>
    </row>
    <row r="711" spans="1:29">
      <c r="A711"/>
      <c r="B711"/>
      <c r="C711"/>
      <c r="D711"/>
      <c r="E711"/>
      <c r="F711"/>
      <c r="G711"/>
      <c r="H711"/>
      <c r="I711"/>
      <c r="J711"/>
      <c r="K711"/>
      <c r="L711"/>
      <c r="M711"/>
      <c r="N711"/>
      <c r="O711"/>
      <c r="P711"/>
      <c r="Q711"/>
      <c r="R711"/>
      <c r="S711"/>
      <c r="T711"/>
      <c r="U711"/>
      <c r="V711"/>
      <c r="W711"/>
      <c r="X711"/>
      <c r="Y711"/>
      <c r="Z711"/>
      <c r="AA711"/>
      <c r="AB711"/>
      <c r="AC711"/>
    </row>
    <row r="712" spans="1:29">
      <c r="A712"/>
      <c r="B712"/>
      <c r="C712"/>
      <c r="D712"/>
      <c r="E712"/>
      <c r="F712"/>
      <c r="G712"/>
      <c r="H712"/>
      <c r="I712"/>
      <c r="J712"/>
      <c r="K712"/>
      <c r="L712"/>
      <c r="M712"/>
      <c r="N712"/>
      <c r="O712"/>
      <c r="P712"/>
      <c r="Q712"/>
      <c r="R712"/>
      <c r="S712"/>
      <c r="T712"/>
      <c r="U712"/>
      <c r="V712"/>
      <c r="W712"/>
      <c r="X712"/>
      <c r="Y712"/>
      <c r="Z712"/>
      <c r="AA712"/>
      <c r="AB712"/>
      <c r="AC712"/>
    </row>
    <row r="713" spans="1:29">
      <c r="A713"/>
      <c r="B713"/>
      <c r="C713"/>
      <c r="D713"/>
      <c r="E713"/>
      <c r="F713"/>
      <c r="G713"/>
      <c r="H713"/>
      <c r="I713"/>
      <c r="J713"/>
      <c r="K713"/>
      <c r="L713"/>
      <c r="M713"/>
      <c r="N713"/>
      <c r="O713"/>
      <c r="P713"/>
      <c r="Q713"/>
      <c r="R713"/>
      <c r="S713"/>
      <c r="T713"/>
      <c r="U713"/>
      <c r="V713"/>
      <c r="W713"/>
      <c r="X713"/>
      <c r="Y713"/>
      <c r="Z713"/>
      <c r="AA713"/>
      <c r="AB713"/>
      <c r="AC713"/>
    </row>
    <row r="714" spans="1:29">
      <c r="A714"/>
      <c r="B714"/>
      <c r="C714"/>
      <c r="D714"/>
      <c r="E714"/>
      <c r="F714"/>
      <c r="G714"/>
      <c r="H714"/>
      <c r="I714"/>
      <c r="J714"/>
      <c r="K714"/>
      <c r="L714"/>
      <c r="M714"/>
      <c r="N714"/>
      <c r="O714"/>
      <c r="P714"/>
      <c r="Q714"/>
      <c r="R714"/>
      <c r="S714"/>
      <c r="T714"/>
      <c r="U714"/>
      <c r="V714"/>
      <c r="W714"/>
      <c r="X714"/>
      <c r="Y714"/>
      <c r="Z714"/>
      <c r="AA714"/>
      <c r="AB714"/>
      <c r="AC714"/>
    </row>
    <row r="715" spans="1:29">
      <c r="A715"/>
      <c r="B715"/>
      <c r="C715"/>
      <c r="D715"/>
      <c r="E715"/>
      <c r="F715"/>
      <c r="G715"/>
      <c r="H715"/>
      <c r="I715"/>
      <c r="J715"/>
      <c r="K715"/>
      <c r="L715"/>
      <c r="M715"/>
      <c r="N715"/>
      <c r="O715"/>
      <c r="P715"/>
      <c r="Q715"/>
      <c r="R715"/>
      <c r="S715"/>
      <c r="T715"/>
      <c r="U715"/>
      <c r="V715"/>
      <c r="W715"/>
      <c r="X715"/>
      <c r="Y715"/>
      <c r="Z715"/>
      <c r="AA715"/>
      <c r="AB715"/>
      <c r="AC715"/>
    </row>
    <row r="716" spans="1:29">
      <c r="A716"/>
      <c r="B716"/>
      <c r="C716"/>
      <c r="D716"/>
      <c r="E716"/>
      <c r="F716"/>
      <c r="G716"/>
      <c r="H716"/>
      <c r="I716"/>
      <c r="J716"/>
      <c r="K716"/>
      <c r="L716"/>
      <c r="M716"/>
      <c r="N716"/>
      <c r="O716"/>
      <c r="P716"/>
      <c r="Q716"/>
      <c r="R716"/>
      <c r="S716"/>
      <c r="T716"/>
      <c r="U716"/>
      <c r="V716"/>
      <c r="W716"/>
      <c r="X716"/>
      <c r="Y716"/>
      <c r="Z716"/>
      <c r="AA716"/>
      <c r="AB716"/>
      <c r="AC716"/>
    </row>
    <row r="717" spans="1:29">
      <c r="A717"/>
      <c r="B717"/>
      <c r="C717"/>
      <c r="D717"/>
      <c r="E717"/>
      <c r="F717"/>
      <c r="G717"/>
      <c r="H717"/>
      <c r="I717"/>
      <c r="J717"/>
      <c r="K717"/>
      <c r="L717"/>
      <c r="M717"/>
      <c r="N717"/>
      <c r="O717"/>
      <c r="P717"/>
      <c r="Q717"/>
      <c r="R717"/>
      <c r="S717"/>
      <c r="T717"/>
      <c r="U717"/>
      <c r="V717"/>
      <c r="W717"/>
      <c r="X717"/>
      <c r="Y717"/>
      <c r="Z717"/>
      <c r="AA717"/>
      <c r="AB717"/>
      <c r="AC717"/>
    </row>
    <row r="718" spans="1:29">
      <c r="A718"/>
      <c r="B718"/>
      <c r="C718"/>
      <c r="D718"/>
      <c r="E718"/>
      <c r="F718"/>
      <c r="G718"/>
      <c r="H718"/>
      <c r="I718"/>
      <c r="J718"/>
      <c r="K718"/>
      <c r="L718"/>
      <c r="M718"/>
      <c r="N718"/>
      <c r="O718"/>
      <c r="P718"/>
      <c r="Q718"/>
      <c r="R718"/>
      <c r="S718"/>
      <c r="T718"/>
      <c r="U718"/>
      <c r="V718"/>
      <c r="W718"/>
      <c r="X718"/>
      <c r="Y718"/>
      <c r="Z718"/>
      <c r="AA718"/>
      <c r="AB718"/>
      <c r="AC718"/>
    </row>
    <row r="719" spans="1:29">
      <c r="A719"/>
      <c r="B719"/>
      <c r="C719"/>
      <c r="D719"/>
      <c r="E719"/>
      <c r="F719"/>
      <c r="G719"/>
      <c r="H719"/>
      <c r="I719"/>
      <c r="J719"/>
      <c r="K719"/>
      <c r="L719"/>
      <c r="M719"/>
      <c r="N719"/>
      <c r="O719"/>
      <c r="P719"/>
      <c r="Q719"/>
      <c r="R719"/>
      <c r="S719"/>
      <c r="T719"/>
      <c r="U719"/>
      <c r="V719"/>
      <c r="W719"/>
      <c r="X719"/>
      <c r="Y719"/>
      <c r="Z719"/>
      <c r="AA719"/>
      <c r="AB719"/>
      <c r="AC719"/>
    </row>
    <row r="720" spans="1:29">
      <c r="A720"/>
      <c r="B720"/>
      <c r="C720"/>
      <c r="D720"/>
      <c r="E720"/>
      <c r="F720"/>
      <c r="G720"/>
      <c r="H720"/>
      <c r="I720"/>
      <c r="J720"/>
      <c r="K720"/>
      <c r="L720"/>
      <c r="M720"/>
      <c r="N720"/>
      <c r="O720"/>
      <c r="P720"/>
      <c r="Q720"/>
      <c r="R720"/>
      <c r="S720"/>
      <c r="T720"/>
      <c r="U720"/>
      <c r="V720"/>
      <c r="W720"/>
      <c r="X720"/>
      <c r="Y720"/>
      <c r="Z720"/>
      <c r="AA720"/>
      <c r="AB720"/>
      <c r="AC720"/>
    </row>
    <row r="721" spans="1:29">
      <c r="A721"/>
      <c r="B721"/>
      <c r="C721"/>
      <c r="D721"/>
      <c r="E721"/>
      <c r="F721"/>
      <c r="G721"/>
      <c r="H721"/>
      <c r="I721"/>
      <c r="J721"/>
      <c r="K721"/>
      <c r="L721"/>
      <c r="M721"/>
      <c r="N721"/>
      <c r="O721"/>
      <c r="P721"/>
      <c r="Q721"/>
      <c r="R721"/>
      <c r="S721"/>
      <c r="T721"/>
      <c r="U721"/>
      <c r="V721"/>
      <c r="W721"/>
      <c r="X721"/>
      <c r="Y721"/>
      <c r="Z721"/>
      <c r="AA721"/>
      <c r="AB721"/>
      <c r="AC721"/>
    </row>
    <row r="722" spans="1:29">
      <c r="A722"/>
      <c r="B722"/>
      <c r="C722"/>
      <c r="D722"/>
      <c r="E722"/>
      <c r="F722"/>
      <c r="G722"/>
      <c r="H722"/>
      <c r="I722"/>
      <c r="J722"/>
      <c r="K722"/>
      <c r="L722"/>
      <c r="M722"/>
      <c r="N722"/>
      <c r="O722"/>
      <c r="P722"/>
      <c r="Q722"/>
      <c r="R722"/>
      <c r="S722"/>
      <c r="T722"/>
      <c r="U722"/>
      <c r="V722"/>
      <c r="W722"/>
      <c r="X722"/>
      <c r="Y722"/>
      <c r="Z722"/>
      <c r="AA722"/>
      <c r="AB722"/>
      <c r="AC722"/>
    </row>
    <row r="723" spans="1:29">
      <c r="A723"/>
      <c r="B723"/>
      <c r="C723"/>
      <c r="D723"/>
      <c r="E723"/>
      <c r="F723"/>
      <c r="G723"/>
      <c r="H723"/>
      <c r="I723"/>
      <c r="J723"/>
      <c r="K723"/>
      <c r="L723"/>
      <c r="M723"/>
      <c r="N723"/>
      <c r="O723"/>
      <c r="P723"/>
      <c r="Q723"/>
      <c r="R723"/>
      <c r="S723"/>
      <c r="T723"/>
      <c r="U723"/>
      <c r="V723"/>
      <c r="W723"/>
      <c r="X723"/>
      <c r="Y723"/>
      <c r="Z723"/>
      <c r="AA723"/>
      <c r="AB723"/>
      <c r="AC723"/>
    </row>
    <row r="724" spans="1:29">
      <c r="A724"/>
      <c r="B724"/>
      <c r="C724"/>
      <c r="D724"/>
      <c r="E724"/>
      <c r="F724"/>
      <c r="G724"/>
      <c r="H724"/>
      <c r="I724"/>
      <c r="J724"/>
      <c r="K724"/>
      <c r="L724"/>
      <c r="M724"/>
      <c r="N724"/>
      <c r="O724"/>
      <c r="P724"/>
      <c r="Q724"/>
      <c r="R724"/>
      <c r="S724"/>
      <c r="T724"/>
      <c r="U724"/>
      <c r="V724"/>
      <c r="W724"/>
      <c r="X724"/>
      <c r="Y724"/>
      <c r="Z724"/>
      <c r="AA724"/>
      <c r="AB724"/>
      <c r="AC724"/>
    </row>
    <row r="725" spans="1:29">
      <c r="A725"/>
      <c r="B725"/>
      <c r="C725"/>
      <c r="D725"/>
      <c r="E725"/>
      <c r="F725"/>
      <c r="G725"/>
      <c r="H725"/>
      <c r="I725"/>
      <c r="J725"/>
      <c r="K725"/>
      <c r="L725"/>
      <c r="M725"/>
      <c r="N725"/>
      <c r="O725"/>
      <c r="P725"/>
      <c r="Q725"/>
      <c r="R725"/>
      <c r="S725"/>
      <c r="T725"/>
      <c r="U725"/>
      <c r="V725"/>
      <c r="W725"/>
      <c r="X725"/>
      <c r="Y725"/>
      <c r="Z725"/>
      <c r="AA725"/>
      <c r="AB725"/>
      <c r="AC725"/>
    </row>
    <row r="726" spans="1:29">
      <c r="A726"/>
      <c r="B726"/>
      <c r="C726"/>
      <c r="D726"/>
      <c r="E726"/>
      <c r="F726"/>
      <c r="G726"/>
      <c r="H726"/>
      <c r="I726"/>
      <c r="J726"/>
      <c r="K726"/>
      <c r="L726"/>
      <c r="M726"/>
      <c r="N726"/>
      <c r="O726"/>
      <c r="P726"/>
      <c r="Q726"/>
      <c r="R726"/>
      <c r="S726"/>
      <c r="T726"/>
      <c r="U726"/>
      <c r="V726"/>
      <c r="W726"/>
      <c r="X726"/>
      <c r="Y726"/>
      <c r="Z726"/>
      <c r="AA726"/>
      <c r="AB726"/>
      <c r="AC726"/>
    </row>
    <row r="727" spans="1:29">
      <c r="A727"/>
      <c r="B727"/>
      <c r="C727"/>
      <c r="D727"/>
      <c r="E727"/>
      <c r="F727"/>
      <c r="G727"/>
      <c r="H727"/>
      <c r="I727"/>
      <c r="J727"/>
      <c r="K727"/>
      <c r="L727"/>
      <c r="M727"/>
      <c r="N727"/>
      <c r="O727"/>
      <c r="P727"/>
      <c r="Q727"/>
      <c r="R727"/>
      <c r="S727"/>
      <c r="T727"/>
      <c r="U727"/>
      <c r="V727"/>
      <c r="W727"/>
      <c r="X727"/>
      <c r="Y727"/>
      <c r="Z727"/>
      <c r="AA727"/>
      <c r="AB727"/>
      <c r="AC727"/>
    </row>
    <row r="728" spans="1:29">
      <c r="A728"/>
      <c r="B728"/>
      <c r="C728"/>
      <c r="D728"/>
      <c r="E728"/>
      <c r="F728"/>
      <c r="G728"/>
      <c r="H728"/>
      <c r="I728"/>
      <c r="J728"/>
      <c r="K728"/>
      <c r="L728"/>
      <c r="M728"/>
      <c r="N728"/>
      <c r="O728"/>
      <c r="P728"/>
      <c r="Q728"/>
      <c r="R728"/>
      <c r="S728"/>
      <c r="T728"/>
      <c r="U728"/>
      <c r="V728"/>
      <c r="W728"/>
      <c r="X728"/>
      <c r="Y728"/>
      <c r="Z728"/>
      <c r="AA728"/>
      <c r="AB728"/>
      <c r="AC728"/>
    </row>
    <row r="729" spans="1:29">
      <c r="A729"/>
      <c r="B729"/>
      <c r="C729"/>
      <c r="D729"/>
      <c r="E729"/>
      <c r="F729"/>
      <c r="G729"/>
      <c r="H729"/>
      <c r="I729"/>
      <c r="J729"/>
      <c r="K729"/>
      <c r="L729"/>
      <c r="M729"/>
      <c r="N729"/>
      <c r="O729"/>
      <c r="P729"/>
      <c r="Q729"/>
      <c r="R729"/>
      <c r="S729"/>
      <c r="T729"/>
      <c r="U729"/>
      <c r="V729"/>
      <c r="W729"/>
      <c r="X729"/>
      <c r="Y729"/>
      <c r="Z729"/>
      <c r="AA729"/>
      <c r="AB729"/>
      <c r="AC729"/>
    </row>
    <row r="730" spans="1:29">
      <c r="A730"/>
      <c r="B730"/>
      <c r="C730"/>
      <c r="D730"/>
      <c r="E730"/>
      <c r="F730"/>
      <c r="G730"/>
      <c r="H730"/>
      <c r="I730"/>
      <c r="J730"/>
      <c r="K730"/>
      <c r="L730"/>
      <c r="M730"/>
      <c r="N730"/>
      <c r="O730"/>
      <c r="P730"/>
      <c r="Q730"/>
      <c r="R730"/>
      <c r="S730"/>
      <c r="T730"/>
      <c r="U730"/>
      <c r="V730"/>
      <c r="W730"/>
      <c r="X730"/>
      <c r="Y730"/>
      <c r="Z730"/>
      <c r="AA730"/>
      <c r="AB730"/>
      <c r="AC730"/>
    </row>
    <row r="731" spans="1:29">
      <c r="A731"/>
      <c r="B731"/>
      <c r="C731"/>
      <c r="D731"/>
      <c r="E731"/>
      <c r="F731"/>
      <c r="G731"/>
      <c r="H731"/>
      <c r="I731"/>
      <c r="J731"/>
      <c r="K731"/>
      <c r="L731"/>
      <c r="M731"/>
      <c r="N731"/>
      <c r="O731"/>
      <c r="P731"/>
      <c r="Q731"/>
      <c r="R731"/>
      <c r="S731"/>
      <c r="T731"/>
      <c r="U731"/>
      <c r="V731"/>
      <c r="W731"/>
      <c r="X731"/>
      <c r="Y731"/>
      <c r="Z731"/>
      <c r="AA731"/>
      <c r="AB731"/>
      <c r="AC731"/>
    </row>
    <row r="732" spans="1:29">
      <c r="A732"/>
      <c r="B732"/>
      <c r="C732"/>
      <c r="D732"/>
      <c r="E732"/>
      <c r="F732"/>
      <c r="G732"/>
      <c r="H732"/>
      <c r="I732"/>
      <c r="J732"/>
      <c r="K732"/>
      <c r="L732"/>
      <c r="M732"/>
      <c r="N732"/>
      <c r="O732"/>
      <c r="P732"/>
      <c r="Q732"/>
      <c r="R732"/>
      <c r="S732"/>
      <c r="T732"/>
      <c r="U732"/>
      <c r="V732"/>
      <c r="W732"/>
      <c r="X732"/>
      <c r="Y732"/>
      <c r="Z732"/>
      <c r="AA732"/>
      <c r="AB732"/>
      <c r="AC732"/>
    </row>
    <row r="733" spans="1:29">
      <c r="A733"/>
      <c r="B733"/>
      <c r="C733"/>
      <c r="D733"/>
      <c r="E733"/>
      <c r="F733"/>
      <c r="G733"/>
      <c r="H733"/>
      <c r="I733"/>
      <c r="J733"/>
      <c r="K733"/>
      <c r="L733"/>
      <c r="M733"/>
      <c r="N733"/>
      <c r="O733"/>
      <c r="P733"/>
      <c r="Q733"/>
      <c r="R733"/>
      <c r="S733"/>
      <c r="T733"/>
      <c r="U733"/>
      <c r="V733"/>
      <c r="W733"/>
      <c r="X733"/>
      <c r="Y733"/>
      <c r="Z733"/>
      <c r="AA733"/>
      <c r="AB733"/>
      <c r="AC733"/>
    </row>
    <row r="734" spans="1:29">
      <c r="A734"/>
      <c r="B734"/>
      <c r="C734"/>
      <c r="D734"/>
      <c r="E734"/>
      <c r="F734"/>
      <c r="G734"/>
      <c r="H734"/>
      <c r="I734"/>
      <c r="J734"/>
      <c r="K734"/>
      <c r="L734"/>
      <c r="M734"/>
      <c r="N734"/>
      <c r="O734"/>
      <c r="P734"/>
      <c r="Q734"/>
      <c r="R734"/>
      <c r="S734"/>
      <c r="T734"/>
      <c r="U734"/>
      <c r="V734"/>
      <c r="W734"/>
      <c r="X734"/>
      <c r="Y734"/>
      <c r="Z734"/>
      <c r="AA734"/>
      <c r="AB734"/>
      <c r="AC734"/>
    </row>
    <row r="735" spans="1:29">
      <c r="A735"/>
      <c r="B735"/>
      <c r="C735"/>
      <c r="D735"/>
      <c r="E735"/>
      <c r="F735"/>
      <c r="G735"/>
      <c r="H735"/>
      <c r="I735"/>
      <c r="J735"/>
      <c r="K735"/>
      <c r="L735"/>
      <c r="M735"/>
      <c r="N735"/>
      <c r="O735"/>
      <c r="P735"/>
      <c r="Q735"/>
      <c r="R735"/>
      <c r="S735"/>
      <c r="T735"/>
      <c r="U735"/>
      <c r="V735"/>
      <c r="W735"/>
      <c r="X735"/>
      <c r="Y735"/>
      <c r="Z735"/>
      <c r="AA735"/>
      <c r="AB735"/>
      <c r="AC735"/>
    </row>
    <row r="736" spans="1:29">
      <c r="A736"/>
      <c r="B736"/>
      <c r="C736"/>
      <c r="D736"/>
      <c r="E736"/>
      <c r="F736"/>
      <c r="G736"/>
      <c r="H736"/>
      <c r="I736"/>
      <c r="J736"/>
      <c r="K736"/>
      <c r="L736"/>
      <c r="M736"/>
      <c r="N736"/>
      <c r="O736"/>
      <c r="P736"/>
      <c r="Q736"/>
      <c r="R736"/>
      <c r="S736"/>
      <c r="T736"/>
      <c r="U736"/>
      <c r="V736"/>
      <c r="W736"/>
      <c r="X736"/>
      <c r="Y736"/>
      <c r="Z736"/>
      <c r="AA736"/>
      <c r="AB736"/>
      <c r="AC736"/>
    </row>
    <row r="737" spans="1:29">
      <c r="A737"/>
      <c r="B737"/>
      <c r="C737"/>
      <c r="D737"/>
      <c r="E737"/>
      <c r="F737"/>
      <c r="G737"/>
      <c r="H737"/>
      <c r="I737"/>
      <c r="J737"/>
      <c r="K737"/>
      <c r="L737"/>
      <c r="M737"/>
      <c r="N737"/>
      <c r="O737"/>
      <c r="P737"/>
      <c r="Q737"/>
      <c r="R737"/>
      <c r="S737"/>
      <c r="T737"/>
      <c r="U737"/>
      <c r="V737"/>
      <c r="W737"/>
      <c r="X737"/>
      <c r="Y737"/>
      <c r="Z737"/>
      <c r="AA737"/>
      <c r="AB737"/>
      <c r="AC737"/>
    </row>
    <row r="738" spans="1:29">
      <c r="A738"/>
      <c r="B738"/>
      <c r="C738"/>
      <c r="D738"/>
      <c r="E738"/>
      <c r="F738"/>
      <c r="G738"/>
      <c r="H738"/>
      <c r="I738"/>
      <c r="J738"/>
      <c r="K738"/>
      <c r="L738"/>
      <c r="M738"/>
      <c r="N738"/>
      <c r="O738"/>
      <c r="P738"/>
      <c r="Q738"/>
      <c r="R738"/>
      <c r="S738"/>
      <c r="T738"/>
      <c r="U738"/>
      <c r="V738"/>
      <c r="W738"/>
      <c r="X738"/>
      <c r="Y738"/>
      <c r="Z738"/>
      <c r="AA738"/>
      <c r="AB738"/>
      <c r="AC738"/>
    </row>
    <row r="739" spans="1:29">
      <c r="A739"/>
      <c r="B739"/>
      <c r="C739"/>
      <c r="D739"/>
      <c r="E739"/>
      <c r="F739"/>
      <c r="G739"/>
      <c r="H739"/>
      <c r="I739"/>
      <c r="J739"/>
      <c r="K739"/>
      <c r="L739"/>
      <c r="M739"/>
      <c r="N739"/>
      <c r="O739"/>
      <c r="P739"/>
      <c r="Q739"/>
      <c r="R739"/>
      <c r="S739"/>
      <c r="T739"/>
      <c r="U739"/>
      <c r="V739"/>
      <c r="W739"/>
      <c r="X739"/>
      <c r="Y739"/>
      <c r="Z739"/>
      <c r="AA739"/>
      <c r="AB739"/>
      <c r="AC739"/>
    </row>
    <row r="740" spans="1:29">
      <c r="A740"/>
      <c r="B740"/>
      <c r="C740"/>
      <c r="D740"/>
      <c r="E740"/>
      <c r="F740"/>
      <c r="G740"/>
      <c r="H740"/>
      <c r="I740"/>
      <c r="J740"/>
      <c r="K740"/>
      <c r="L740"/>
      <c r="M740"/>
      <c r="N740"/>
      <c r="O740"/>
      <c r="P740"/>
      <c r="Q740"/>
      <c r="R740"/>
      <c r="S740"/>
      <c r="T740"/>
      <c r="U740"/>
      <c r="V740"/>
      <c r="W740"/>
      <c r="X740"/>
      <c r="Y740"/>
      <c r="Z740"/>
      <c r="AA740"/>
      <c r="AB740"/>
      <c r="AC740"/>
    </row>
    <row r="741" spans="1:29">
      <c r="A741"/>
      <c r="B741"/>
      <c r="C741"/>
      <c r="D741"/>
      <c r="E741"/>
      <c r="F741"/>
      <c r="G741"/>
      <c r="H741"/>
      <c r="I741"/>
      <c r="J741"/>
      <c r="K741"/>
      <c r="L741"/>
      <c r="M741"/>
      <c r="N741"/>
      <c r="O741"/>
      <c r="P741"/>
      <c r="Q741"/>
      <c r="R741"/>
      <c r="S741"/>
      <c r="T741"/>
      <c r="U741"/>
      <c r="V741"/>
      <c r="W741"/>
      <c r="X741"/>
      <c r="Y741"/>
      <c r="Z741"/>
      <c r="AA741"/>
      <c r="AB741"/>
      <c r="AC741"/>
    </row>
    <row r="742" spans="1:29">
      <c r="A742"/>
      <c r="B742"/>
      <c r="C742"/>
      <c r="D742"/>
      <c r="E742"/>
      <c r="F742"/>
      <c r="G742"/>
      <c r="H742"/>
      <c r="I742"/>
      <c r="J742"/>
      <c r="K742"/>
      <c r="L742"/>
      <c r="M742"/>
      <c r="N742"/>
      <c r="O742"/>
      <c r="P742"/>
      <c r="Q742"/>
      <c r="R742"/>
      <c r="S742"/>
      <c r="T742"/>
      <c r="U742"/>
      <c r="V742"/>
      <c r="W742"/>
      <c r="X742"/>
      <c r="Y742"/>
      <c r="Z742"/>
      <c r="AA742"/>
      <c r="AB742"/>
      <c r="AC742"/>
    </row>
    <row r="743" spans="1:29">
      <c r="A743"/>
      <c r="B743"/>
      <c r="C743"/>
      <c r="D743"/>
      <c r="E743"/>
      <c r="F743"/>
      <c r="G743"/>
      <c r="H743"/>
      <c r="I743"/>
      <c r="J743"/>
      <c r="K743"/>
      <c r="L743"/>
      <c r="M743"/>
      <c r="N743"/>
      <c r="O743"/>
      <c r="P743"/>
      <c r="Q743"/>
      <c r="R743"/>
      <c r="S743"/>
      <c r="T743"/>
      <c r="U743"/>
      <c r="V743"/>
      <c r="W743"/>
      <c r="X743"/>
      <c r="Y743"/>
      <c r="Z743"/>
      <c r="AA743"/>
      <c r="AB743"/>
      <c r="AC743"/>
    </row>
    <row r="744" spans="1:29">
      <c r="A744"/>
      <c r="B744"/>
      <c r="C744"/>
      <c r="D744"/>
      <c r="E744"/>
      <c r="F744"/>
      <c r="G744"/>
      <c r="H744"/>
      <c r="I744"/>
      <c r="J744"/>
      <c r="K744"/>
      <c r="L744"/>
      <c r="M744"/>
      <c r="N744"/>
      <c r="O744"/>
      <c r="P744"/>
      <c r="Q744"/>
      <c r="R744"/>
      <c r="S744"/>
      <c r="T744"/>
      <c r="U744"/>
      <c r="V744"/>
      <c r="W744"/>
      <c r="X744"/>
      <c r="Y744"/>
      <c r="Z744"/>
      <c r="AA744"/>
      <c r="AB744"/>
      <c r="AC744"/>
    </row>
    <row r="745" spans="1:29">
      <c r="A745"/>
      <c r="B745"/>
      <c r="C745"/>
      <c r="D745"/>
      <c r="E745"/>
      <c r="F745"/>
      <c r="G745"/>
      <c r="H745"/>
      <c r="I745"/>
      <c r="J745"/>
      <c r="K745"/>
      <c r="L745"/>
      <c r="M745"/>
      <c r="N745"/>
      <c r="O745"/>
      <c r="P745"/>
      <c r="Q745"/>
      <c r="R745"/>
      <c r="S745"/>
      <c r="T745"/>
      <c r="U745"/>
      <c r="V745"/>
      <c r="W745"/>
      <c r="X745"/>
      <c r="Y745"/>
      <c r="Z745"/>
      <c r="AA745"/>
      <c r="AB745"/>
      <c r="AC745"/>
    </row>
    <row r="746" spans="1:29">
      <c r="A746"/>
      <c r="B746"/>
      <c r="C746"/>
      <c r="D746"/>
      <c r="E746"/>
      <c r="F746"/>
      <c r="G746"/>
      <c r="H746"/>
      <c r="I746"/>
      <c r="J746"/>
      <c r="K746"/>
      <c r="L746"/>
      <c r="M746"/>
      <c r="N746"/>
      <c r="O746"/>
      <c r="P746"/>
      <c r="Q746"/>
      <c r="R746"/>
      <c r="S746"/>
      <c r="T746"/>
      <c r="U746"/>
      <c r="V746"/>
      <c r="W746"/>
      <c r="X746"/>
      <c r="Y746"/>
      <c r="Z746"/>
      <c r="AA746"/>
      <c r="AB746"/>
      <c r="AC746"/>
    </row>
    <row r="747" spans="1:29">
      <c r="A747"/>
      <c r="B747"/>
      <c r="C747"/>
      <c r="D747"/>
      <c r="E747"/>
      <c r="F747"/>
      <c r="G747"/>
      <c r="H747"/>
      <c r="I747"/>
      <c r="J747"/>
      <c r="K747"/>
      <c r="L747"/>
      <c r="M747"/>
      <c r="N747"/>
      <c r="O747"/>
      <c r="P747"/>
      <c r="Q747"/>
      <c r="R747"/>
      <c r="S747"/>
      <c r="T747"/>
      <c r="U747"/>
      <c r="V747"/>
      <c r="W747"/>
      <c r="X747"/>
      <c r="Y747"/>
      <c r="Z747"/>
      <c r="AA747"/>
      <c r="AB747"/>
      <c r="AC747"/>
    </row>
    <row r="748" spans="1:29">
      <c r="A748"/>
      <c r="B748"/>
      <c r="C748"/>
      <c r="D748"/>
      <c r="E748"/>
      <c r="F748"/>
      <c r="G748"/>
      <c r="H748"/>
      <c r="I748"/>
      <c r="J748"/>
      <c r="K748"/>
      <c r="L748"/>
      <c r="M748"/>
      <c r="N748"/>
      <c r="O748"/>
      <c r="P748"/>
      <c r="Q748"/>
      <c r="R748"/>
      <c r="S748"/>
      <c r="T748"/>
      <c r="U748"/>
      <c r="V748"/>
      <c r="W748"/>
      <c r="X748"/>
      <c r="Y748"/>
      <c r="Z748"/>
      <c r="AA748"/>
      <c r="AB748"/>
      <c r="AC748"/>
    </row>
    <row r="749" spans="1:29">
      <c r="A749"/>
      <c r="B749"/>
      <c r="C749"/>
      <c r="D749"/>
      <c r="E749"/>
      <c r="F749"/>
      <c r="G749"/>
      <c r="H749"/>
      <c r="I749"/>
      <c r="J749"/>
      <c r="K749"/>
      <c r="L749"/>
      <c r="M749"/>
      <c r="N749"/>
      <c r="O749"/>
      <c r="P749"/>
      <c r="Q749"/>
      <c r="R749"/>
      <c r="S749"/>
      <c r="T749"/>
      <c r="U749"/>
      <c r="V749"/>
      <c r="W749"/>
      <c r="X749"/>
      <c r="Y749"/>
      <c r="Z749"/>
      <c r="AA749"/>
      <c r="AB749"/>
      <c r="AC749"/>
    </row>
    <row r="750" spans="1:29">
      <c r="A750"/>
      <c r="B750"/>
      <c r="C750"/>
      <c r="D750"/>
      <c r="E750"/>
      <c r="F750"/>
      <c r="G750"/>
      <c r="H750"/>
      <c r="I750"/>
      <c r="J750"/>
      <c r="K750"/>
      <c r="L750"/>
      <c r="M750"/>
      <c r="N750"/>
      <c r="O750"/>
      <c r="P750"/>
      <c r="Q750"/>
      <c r="R750"/>
      <c r="S750"/>
      <c r="T750"/>
      <c r="U750"/>
      <c r="V750"/>
      <c r="W750"/>
      <c r="X750"/>
      <c r="Y750"/>
      <c r="Z750"/>
      <c r="AA750"/>
      <c r="AB750"/>
      <c r="AC750"/>
    </row>
    <row r="751" spans="1:29">
      <c r="A751"/>
      <c r="B751"/>
      <c r="C751"/>
      <c r="D751"/>
      <c r="E751"/>
      <c r="F751"/>
      <c r="G751"/>
      <c r="H751"/>
      <c r="I751"/>
      <c r="J751"/>
      <c r="K751"/>
      <c r="L751"/>
      <c r="M751"/>
      <c r="N751"/>
      <c r="O751"/>
      <c r="P751"/>
      <c r="Q751"/>
      <c r="R751"/>
      <c r="S751"/>
      <c r="T751"/>
      <c r="U751"/>
      <c r="V751"/>
      <c r="W751"/>
      <c r="X751"/>
      <c r="Y751"/>
      <c r="Z751"/>
      <c r="AA751"/>
      <c r="AB751"/>
      <c r="AC751"/>
    </row>
    <row r="752" spans="1:29">
      <c r="A752"/>
      <c r="B752"/>
      <c r="C752"/>
      <c r="D752"/>
      <c r="E752"/>
      <c r="F752"/>
      <c r="G752"/>
      <c r="H752"/>
      <c r="I752"/>
      <c r="J752"/>
      <c r="K752"/>
      <c r="L752"/>
      <c r="M752"/>
      <c r="N752"/>
      <c r="O752"/>
      <c r="P752"/>
      <c r="Q752"/>
      <c r="R752"/>
      <c r="S752"/>
      <c r="T752"/>
      <c r="U752"/>
      <c r="V752"/>
      <c r="W752"/>
      <c r="X752"/>
      <c r="Y752"/>
      <c r="Z752"/>
      <c r="AA752"/>
      <c r="AB752"/>
      <c r="AC752"/>
    </row>
    <row r="753" spans="1:29">
      <c r="A753"/>
      <c r="B753"/>
      <c r="C753"/>
      <c r="D753"/>
      <c r="E753"/>
      <c r="F753"/>
      <c r="G753"/>
      <c r="H753"/>
      <c r="I753"/>
      <c r="J753"/>
      <c r="K753"/>
      <c r="L753"/>
      <c r="M753"/>
      <c r="N753"/>
      <c r="O753"/>
      <c r="P753"/>
      <c r="Q753"/>
      <c r="R753"/>
      <c r="S753"/>
      <c r="T753"/>
      <c r="U753"/>
      <c r="V753"/>
      <c r="W753"/>
      <c r="X753"/>
      <c r="Y753"/>
      <c r="Z753"/>
      <c r="AA753"/>
      <c r="AB753"/>
      <c r="AC753"/>
    </row>
    <row r="754" spans="1:29">
      <c r="A754"/>
      <c r="B754"/>
      <c r="C754"/>
      <c r="D754"/>
      <c r="E754"/>
      <c r="F754"/>
      <c r="G754"/>
      <c r="H754"/>
      <c r="I754"/>
      <c r="J754"/>
      <c r="K754"/>
      <c r="L754"/>
      <c r="M754"/>
      <c r="N754"/>
      <c r="O754"/>
      <c r="P754"/>
      <c r="Q754"/>
      <c r="R754"/>
      <c r="S754"/>
      <c r="T754"/>
      <c r="U754"/>
      <c r="V754"/>
      <c r="W754"/>
      <c r="X754"/>
      <c r="Y754"/>
      <c r="Z754"/>
      <c r="AA754"/>
      <c r="AB754"/>
      <c r="AC754"/>
    </row>
    <row r="755" spans="1:29">
      <c r="A755"/>
      <c r="B755"/>
      <c r="C755"/>
      <c r="D755"/>
      <c r="E755"/>
      <c r="F755"/>
      <c r="G755"/>
      <c r="H755"/>
      <c r="I755"/>
      <c r="J755"/>
      <c r="K755"/>
      <c r="L755"/>
      <c r="M755"/>
      <c r="N755"/>
      <c r="O755"/>
      <c r="P755"/>
      <c r="Q755"/>
      <c r="R755"/>
      <c r="S755"/>
      <c r="T755"/>
      <c r="U755"/>
      <c r="V755"/>
      <c r="W755"/>
      <c r="X755"/>
      <c r="Y755"/>
      <c r="Z755"/>
      <c r="AA755"/>
      <c r="AB755"/>
      <c r="AC755"/>
    </row>
    <row r="756" spans="1:29">
      <c r="A756"/>
      <c r="B756"/>
      <c r="C756"/>
      <c r="D756"/>
      <c r="E756"/>
      <c r="F756"/>
      <c r="G756"/>
      <c r="H756"/>
      <c r="I756"/>
      <c r="J756"/>
      <c r="K756"/>
      <c r="L756"/>
      <c r="M756"/>
      <c r="N756"/>
      <c r="O756"/>
      <c r="P756"/>
      <c r="Q756"/>
      <c r="R756"/>
      <c r="S756"/>
      <c r="T756"/>
      <c r="U756"/>
      <c r="V756"/>
      <c r="W756"/>
      <c r="X756"/>
      <c r="Y756"/>
      <c r="Z756"/>
      <c r="AA756"/>
      <c r="AB756"/>
      <c r="AC756"/>
    </row>
    <row r="757" spans="1:29">
      <c r="A757"/>
      <c r="B757"/>
      <c r="C757"/>
      <c r="D757"/>
      <c r="E757"/>
      <c r="F757"/>
      <c r="G757"/>
      <c r="H757"/>
      <c r="I757"/>
      <c r="J757"/>
      <c r="K757"/>
      <c r="L757"/>
      <c r="M757"/>
      <c r="N757"/>
      <c r="O757"/>
      <c r="P757"/>
      <c r="Q757"/>
      <c r="R757"/>
      <c r="S757"/>
      <c r="T757"/>
      <c r="U757"/>
      <c r="V757"/>
      <c r="W757"/>
      <c r="X757"/>
      <c r="Y757"/>
      <c r="Z757"/>
      <c r="AA757"/>
      <c r="AB757"/>
      <c r="AC757"/>
    </row>
    <row r="758" spans="1:29">
      <c r="A758"/>
      <c r="B758"/>
      <c r="C758"/>
      <c r="D758"/>
      <c r="E758"/>
      <c r="F758"/>
      <c r="G758"/>
      <c r="H758"/>
      <c r="I758"/>
      <c r="J758"/>
      <c r="K758"/>
      <c r="L758"/>
      <c r="M758"/>
      <c r="N758"/>
      <c r="O758"/>
      <c r="P758"/>
      <c r="Q758"/>
      <c r="R758"/>
      <c r="S758"/>
      <c r="T758"/>
      <c r="U758"/>
      <c r="V758"/>
      <c r="W758"/>
      <c r="X758"/>
      <c r="Y758"/>
      <c r="Z758"/>
      <c r="AA758"/>
      <c r="AB758"/>
      <c r="AC758"/>
    </row>
    <row r="759" spans="1:29">
      <c r="A759"/>
      <c r="B759"/>
      <c r="C759"/>
      <c r="D759"/>
      <c r="E759"/>
      <c r="F759"/>
      <c r="G759"/>
      <c r="H759"/>
      <c r="I759"/>
      <c r="J759"/>
      <c r="K759"/>
      <c r="L759"/>
      <c r="M759"/>
      <c r="N759"/>
      <c r="O759"/>
      <c r="P759"/>
      <c r="Q759"/>
      <c r="R759"/>
      <c r="S759"/>
      <c r="T759"/>
      <c r="U759"/>
      <c r="V759"/>
      <c r="W759"/>
      <c r="X759"/>
      <c r="Y759"/>
      <c r="Z759"/>
      <c r="AA759"/>
      <c r="AB759"/>
      <c r="AC759"/>
    </row>
    <row r="760" spans="1:29">
      <c r="A760"/>
      <c r="B760"/>
      <c r="C760"/>
      <c r="D760"/>
      <c r="E760"/>
      <c r="F760"/>
      <c r="G760"/>
      <c r="H760"/>
      <c r="I760"/>
      <c r="J760"/>
      <c r="K760"/>
      <c r="L760"/>
      <c r="M760"/>
      <c r="N760"/>
      <c r="O760"/>
      <c r="P760"/>
      <c r="Q760"/>
      <c r="R760"/>
      <c r="S760"/>
      <c r="T760"/>
      <c r="U760"/>
      <c r="V760"/>
      <c r="W760"/>
      <c r="X760"/>
      <c r="Y760"/>
      <c r="Z760"/>
      <c r="AA760"/>
      <c r="AB760"/>
      <c r="AC760"/>
    </row>
    <row r="761" spans="1:29">
      <c r="A761"/>
      <c r="B761"/>
      <c r="C761"/>
      <c r="D761"/>
      <c r="E761"/>
      <c r="F761"/>
      <c r="G761"/>
      <c r="H761"/>
      <c r="I761"/>
      <c r="J761"/>
      <c r="K761"/>
      <c r="L761"/>
      <c r="M761"/>
      <c r="N761"/>
      <c r="O761"/>
      <c r="P761"/>
      <c r="Q761"/>
      <c r="R761"/>
      <c r="S761"/>
      <c r="T761"/>
      <c r="U761"/>
      <c r="V761"/>
      <c r="W761"/>
      <c r="X761"/>
      <c r="Y761"/>
      <c r="Z761"/>
      <c r="AA761"/>
      <c r="AB761"/>
      <c r="AC761"/>
    </row>
    <row r="762" spans="1:29">
      <c r="A762"/>
      <c r="B762"/>
      <c r="C762"/>
      <c r="D762"/>
      <c r="E762"/>
      <c r="F762"/>
      <c r="G762"/>
      <c r="H762"/>
      <c r="I762"/>
      <c r="J762"/>
      <c r="K762"/>
      <c r="L762"/>
      <c r="M762"/>
      <c r="N762"/>
      <c r="O762"/>
      <c r="P762"/>
      <c r="Q762"/>
      <c r="R762"/>
      <c r="S762"/>
      <c r="T762"/>
      <c r="U762"/>
      <c r="V762"/>
      <c r="W762"/>
      <c r="X762"/>
      <c r="Y762"/>
      <c r="Z762"/>
      <c r="AA762"/>
      <c r="AB762"/>
      <c r="AC762"/>
    </row>
    <row r="763" spans="1:29">
      <c r="A763"/>
      <c r="B763"/>
      <c r="C763"/>
      <c r="D763"/>
      <c r="E763"/>
      <c r="F763"/>
      <c r="G763"/>
      <c r="H763"/>
      <c r="I763"/>
      <c r="J763"/>
      <c r="K763"/>
      <c r="L763"/>
      <c r="M763"/>
      <c r="N763"/>
      <c r="O763"/>
      <c r="P763"/>
      <c r="Q763"/>
      <c r="R763"/>
      <c r="S763"/>
      <c r="T763"/>
      <c r="U763"/>
      <c r="V763"/>
      <c r="W763"/>
      <c r="X763"/>
      <c r="Y763"/>
      <c r="Z763"/>
      <c r="AA763"/>
      <c r="AB763"/>
      <c r="AC763"/>
    </row>
    <row r="764" spans="1:29">
      <c r="A764"/>
      <c r="B764"/>
      <c r="C764"/>
      <c r="D764"/>
      <c r="E764"/>
      <c r="F764"/>
      <c r="G764"/>
      <c r="H764"/>
      <c r="I764"/>
      <c r="J764"/>
      <c r="K764"/>
      <c r="L764"/>
      <c r="M764"/>
      <c r="N764"/>
      <c r="O764"/>
      <c r="P764"/>
      <c r="Q764"/>
      <c r="R764"/>
      <c r="S764"/>
      <c r="T764"/>
      <c r="U764"/>
      <c r="V764"/>
      <c r="W764"/>
      <c r="X764"/>
      <c r="Y764"/>
      <c r="Z764"/>
      <c r="AA764"/>
      <c r="AB764"/>
      <c r="AC764"/>
    </row>
    <row r="765" spans="1:29">
      <c r="A765"/>
      <c r="B765"/>
      <c r="C765"/>
      <c r="D765"/>
      <c r="E765"/>
      <c r="F765"/>
      <c r="G765"/>
      <c r="H765"/>
      <c r="I765"/>
      <c r="J765"/>
      <c r="K765"/>
      <c r="L765"/>
      <c r="M765"/>
      <c r="N765"/>
      <c r="O765"/>
      <c r="P765"/>
      <c r="Q765"/>
      <c r="R765"/>
      <c r="S765"/>
      <c r="T765"/>
      <c r="U765"/>
      <c r="V765"/>
      <c r="W765"/>
      <c r="X765"/>
      <c r="Y765"/>
      <c r="Z765"/>
      <c r="AA765"/>
      <c r="AB765"/>
      <c r="AC765"/>
    </row>
    <row r="766" spans="1:29">
      <c r="A766"/>
      <c r="B766"/>
      <c r="C766"/>
      <c r="D766"/>
      <c r="E766"/>
      <c r="F766"/>
      <c r="G766"/>
      <c r="H766"/>
      <c r="I766"/>
      <c r="J766"/>
      <c r="K766"/>
      <c r="L766"/>
      <c r="M766"/>
      <c r="N766"/>
      <c r="O766"/>
      <c r="P766"/>
      <c r="Q766"/>
      <c r="R766"/>
      <c r="S766"/>
      <c r="T766"/>
      <c r="U766"/>
      <c r="V766"/>
      <c r="W766"/>
      <c r="X766"/>
      <c r="Y766"/>
      <c r="Z766"/>
      <c r="AA766"/>
      <c r="AB766"/>
      <c r="AC766"/>
    </row>
    <row r="767" spans="1:29">
      <c r="A767"/>
      <c r="B767"/>
      <c r="C767"/>
      <c r="D767"/>
      <c r="E767"/>
      <c r="F767"/>
      <c r="G767"/>
      <c r="H767"/>
      <c r="I767"/>
      <c r="J767"/>
      <c r="K767"/>
      <c r="L767"/>
      <c r="M767"/>
      <c r="N767"/>
      <c r="O767"/>
      <c r="P767"/>
      <c r="Q767"/>
      <c r="R767"/>
      <c r="S767"/>
      <c r="T767"/>
      <c r="U767"/>
      <c r="V767"/>
      <c r="W767"/>
      <c r="X767"/>
      <c r="Y767"/>
      <c r="Z767"/>
      <c r="AA767"/>
      <c r="AB767"/>
      <c r="AC767"/>
    </row>
    <row r="768" spans="1:29">
      <c r="A768"/>
      <c r="B768"/>
      <c r="C768"/>
      <c r="D768"/>
      <c r="E768"/>
      <c r="F768"/>
      <c r="G768"/>
      <c r="H768"/>
      <c r="I768"/>
      <c r="J768"/>
      <c r="K768"/>
      <c r="L768"/>
      <c r="M768"/>
      <c r="N768"/>
      <c r="O768"/>
      <c r="P768"/>
      <c r="Q768"/>
      <c r="R768"/>
      <c r="S768"/>
      <c r="T768"/>
      <c r="U768"/>
      <c r="V768"/>
      <c r="W768"/>
      <c r="X768"/>
      <c r="Y768"/>
      <c r="Z768"/>
      <c r="AA768"/>
      <c r="AB768"/>
      <c r="AC768"/>
    </row>
    <row r="769" spans="1:29">
      <c r="A769"/>
      <c r="B769"/>
      <c r="C769"/>
      <c r="D769"/>
      <c r="E769"/>
      <c r="F769"/>
      <c r="G769"/>
      <c r="H769"/>
      <c r="I769"/>
      <c r="J769"/>
      <c r="K769"/>
      <c r="L769"/>
      <c r="M769"/>
      <c r="N769"/>
      <c r="O769"/>
      <c r="P769"/>
      <c r="Q769"/>
      <c r="R769"/>
      <c r="S769"/>
      <c r="T769"/>
      <c r="U769"/>
      <c r="V769"/>
      <c r="W769"/>
      <c r="X769"/>
      <c r="Y769"/>
      <c r="Z769"/>
      <c r="AA769"/>
      <c r="AB769"/>
      <c r="AC769"/>
    </row>
    <row r="770" spans="1:29">
      <c r="A770"/>
      <c r="B770"/>
      <c r="C770"/>
      <c r="D770"/>
      <c r="E770"/>
      <c r="F770"/>
      <c r="G770"/>
      <c r="H770"/>
      <c r="I770"/>
      <c r="J770"/>
      <c r="K770"/>
      <c r="L770"/>
      <c r="M770"/>
      <c r="N770"/>
      <c r="O770"/>
      <c r="P770"/>
      <c r="Q770"/>
      <c r="R770"/>
      <c r="S770"/>
      <c r="T770"/>
      <c r="U770"/>
      <c r="V770"/>
      <c r="W770"/>
      <c r="X770"/>
      <c r="Y770"/>
      <c r="Z770"/>
      <c r="AA770"/>
      <c r="AB770"/>
      <c r="AC770"/>
    </row>
    <row r="771" spans="1:29">
      <c r="A771"/>
      <c r="B771"/>
      <c r="C771"/>
      <c r="D771"/>
      <c r="E771"/>
      <c r="F771"/>
      <c r="G771"/>
      <c r="H771"/>
      <c r="I771"/>
      <c r="J771"/>
      <c r="K771"/>
      <c r="L771"/>
      <c r="M771"/>
      <c r="N771"/>
      <c r="O771"/>
      <c r="P771"/>
      <c r="Q771"/>
      <c r="R771"/>
      <c r="S771"/>
      <c r="T771"/>
      <c r="U771"/>
      <c r="V771"/>
      <c r="W771"/>
      <c r="X771"/>
      <c r="Y771"/>
      <c r="Z771"/>
      <c r="AA771"/>
      <c r="AB771"/>
      <c r="AC771"/>
    </row>
    <row r="772" spans="1:29">
      <c r="A772"/>
      <c r="B772"/>
      <c r="C772"/>
      <c r="D772"/>
      <c r="E772"/>
      <c r="F772"/>
      <c r="G772"/>
      <c r="H772"/>
      <c r="I772"/>
      <c r="J772"/>
      <c r="K772"/>
      <c r="L772"/>
      <c r="M772"/>
      <c r="N772"/>
      <c r="O772"/>
      <c r="P772"/>
      <c r="Q772"/>
      <c r="R772"/>
      <c r="S772"/>
      <c r="T772"/>
      <c r="U772"/>
      <c r="V772"/>
      <c r="W772"/>
      <c r="X772"/>
      <c r="Y772"/>
      <c r="Z772"/>
      <c r="AA772"/>
      <c r="AB772"/>
      <c r="AC772"/>
    </row>
    <row r="773" spans="1:29">
      <c r="A773"/>
      <c r="B773"/>
      <c r="C773"/>
      <c r="D773"/>
      <c r="E773"/>
      <c r="F773"/>
      <c r="G773"/>
      <c r="H773"/>
      <c r="I773"/>
      <c r="J773"/>
      <c r="K773"/>
      <c r="L773"/>
      <c r="M773"/>
      <c r="N773"/>
      <c r="O773"/>
      <c r="P773"/>
      <c r="Q773"/>
      <c r="R773"/>
      <c r="S773"/>
      <c r="T773"/>
      <c r="U773"/>
      <c r="V773"/>
      <c r="W773"/>
      <c r="X773"/>
      <c r="Y773"/>
      <c r="Z773"/>
      <c r="AA773"/>
      <c r="AB773"/>
      <c r="AC773"/>
    </row>
    <row r="774" spans="1:29">
      <c r="A774"/>
      <c r="B774"/>
      <c r="C774"/>
      <c r="D774"/>
      <c r="E774"/>
      <c r="F774"/>
      <c r="G774"/>
      <c r="H774"/>
      <c r="I774"/>
      <c r="J774"/>
      <c r="K774"/>
      <c r="L774"/>
      <c r="M774"/>
      <c r="N774"/>
      <c r="O774"/>
      <c r="P774"/>
      <c r="Q774"/>
      <c r="R774"/>
      <c r="S774"/>
      <c r="T774"/>
      <c r="U774"/>
      <c r="V774"/>
      <c r="W774"/>
      <c r="X774"/>
      <c r="Y774"/>
      <c r="Z774"/>
      <c r="AA774"/>
      <c r="AB774"/>
      <c r="AC774"/>
    </row>
    <row r="775" spans="1:29">
      <c r="A775"/>
      <c r="B775"/>
      <c r="C775"/>
      <c r="D775"/>
      <c r="E775"/>
      <c r="F775"/>
      <c r="G775"/>
      <c r="H775"/>
      <c r="I775"/>
      <c r="J775"/>
      <c r="K775"/>
      <c r="L775"/>
      <c r="M775"/>
      <c r="N775"/>
      <c r="O775"/>
      <c r="P775"/>
      <c r="Q775"/>
      <c r="R775"/>
      <c r="S775"/>
      <c r="T775"/>
      <c r="U775"/>
      <c r="V775"/>
      <c r="W775"/>
      <c r="X775"/>
      <c r="Y775"/>
      <c r="Z775"/>
      <c r="AA775"/>
      <c r="AB775"/>
      <c r="AC775"/>
    </row>
    <row r="776" spans="1:29">
      <c r="A776"/>
      <c r="B776"/>
      <c r="C776"/>
      <c r="D776"/>
      <c r="E776"/>
      <c r="F776"/>
      <c r="G776"/>
      <c r="H776"/>
      <c r="I776"/>
      <c r="J776"/>
      <c r="K776"/>
      <c r="L776"/>
      <c r="M776"/>
      <c r="N776"/>
      <c r="O776"/>
      <c r="P776"/>
      <c r="Q776"/>
      <c r="R776"/>
      <c r="S776"/>
      <c r="T776"/>
      <c r="U776"/>
      <c r="V776"/>
      <c r="W776"/>
      <c r="X776"/>
      <c r="Y776"/>
      <c r="Z776"/>
      <c r="AA776"/>
      <c r="AB776"/>
      <c r="AC776"/>
    </row>
    <row r="777" spans="1:29">
      <c r="A777"/>
      <c r="B777"/>
      <c r="C777"/>
      <c r="D777"/>
      <c r="E777"/>
      <c r="F777"/>
      <c r="G777"/>
      <c r="H777"/>
      <c r="I777"/>
      <c r="J777"/>
      <c r="K777"/>
      <c r="L777"/>
      <c r="M777"/>
      <c r="N777"/>
      <c r="O777"/>
      <c r="P777"/>
      <c r="Q777"/>
      <c r="R777"/>
      <c r="S777"/>
      <c r="T777"/>
      <c r="U777"/>
      <c r="V777"/>
      <c r="W777"/>
      <c r="X777"/>
      <c r="Y777"/>
      <c r="Z777"/>
      <c r="AA777"/>
      <c r="AB777"/>
      <c r="AC777"/>
    </row>
    <row r="778" spans="1:29">
      <c r="A778"/>
      <c r="B778"/>
      <c r="C778"/>
      <c r="D778"/>
      <c r="E778"/>
      <c r="F778"/>
      <c r="G778"/>
      <c r="H778"/>
      <c r="I778"/>
      <c r="J778"/>
      <c r="K778"/>
      <c r="L778"/>
      <c r="M778"/>
      <c r="N778"/>
      <c r="O778"/>
      <c r="P778"/>
      <c r="Q778"/>
      <c r="R778"/>
      <c r="S778"/>
      <c r="T778"/>
      <c r="U778"/>
      <c r="V778"/>
      <c r="W778"/>
      <c r="X778"/>
      <c r="Y778"/>
      <c r="Z778"/>
      <c r="AA778"/>
      <c r="AB778"/>
      <c r="AC778"/>
    </row>
    <row r="779" spans="1:29">
      <c r="A779"/>
      <c r="B779"/>
      <c r="C779"/>
      <c r="D779"/>
      <c r="E779"/>
      <c r="F779"/>
      <c r="G779"/>
      <c r="H779"/>
      <c r="I779"/>
      <c r="J779"/>
      <c r="K779"/>
      <c r="L779"/>
      <c r="M779"/>
      <c r="N779"/>
      <c r="O779"/>
      <c r="P779"/>
      <c r="Q779"/>
      <c r="R779"/>
      <c r="S779"/>
      <c r="T779"/>
      <c r="U779"/>
      <c r="V779"/>
      <c r="W779"/>
      <c r="X779"/>
      <c r="Y779"/>
      <c r="Z779"/>
      <c r="AA779"/>
      <c r="AB779"/>
      <c r="AC779"/>
    </row>
    <row r="780" spans="1:29">
      <c r="A780"/>
      <c r="B780"/>
      <c r="C780"/>
      <c r="D780"/>
      <c r="E780"/>
      <c r="F780"/>
      <c r="G780"/>
      <c r="H780"/>
      <c r="I780"/>
      <c r="J780"/>
      <c r="K780"/>
      <c r="L780"/>
      <c r="M780"/>
      <c r="N780"/>
      <c r="O780"/>
      <c r="P780"/>
      <c r="Q780"/>
      <c r="R780"/>
      <c r="S780"/>
      <c r="T780"/>
      <c r="U780"/>
      <c r="V780"/>
      <c r="W780"/>
      <c r="X780"/>
      <c r="Y780"/>
      <c r="Z780"/>
      <c r="AA780"/>
      <c r="AB780"/>
      <c r="AC780"/>
    </row>
    <row r="781" spans="1:29">
      <c r="A781"/>
      <c r="B781"/>
      <c r="C781"/>
      <c r="D781"/>
      <c r="E781"/>
      <c r="F781"/>
      <c r="G781"/>
      <c r="H781"/>
      <c r="I781"/>
      <c r="J781"/>
      <c r="K781"/>
      <c r="L781"/>
      <c r="M781"/>
      <c r="N781"/>
      <c r="O781"/>
      <c r="P781"/>
      <c r="Q781"/>
      <c r="R781"/>
      <c r="S781"/>
      <c r="T781"/>
      <c r="U781"/>
      <c r="V781"/>
      <c r="W781"/>
      <c r="X781"/>
      <c r="Y781"/>
      <c r="Z781"/>
      <c r="AA781"/>
      <c r="AB781"/>
      <c r="AC781"/>
    </row>
    <row r="782" spans="1:29">
      <c r="A782"/>
      <c r="B782"/>
      <c r="C782"/>
      <c r="D782"/>
      <c r="E782"/>
      <c r="F782"/>
      <c r="G782"/>
      <c r="H782"/>
      <c r="I782"/>
      <c r="J782"/>
      <c r="K782"/>
      <c r="L782"/>
      <c r="M782"/>
      <c r="N782"/>
      <c r="O782"/>
      <c r="P782"/>
      <c r="Q782"/>
      <c r="R782"/>
      <c r="S782"/>
      <c r="T782"/>
      <c r="U782"/>
      <c r="V782"/>
      <c r="W782"/>
      <c r="X782"/>
      <c r="Y782"/>
      <c r="Z782"/>
      <c r="AA782"/>
      <c r="AB782"/>
      <c r="AC782"/>
    </row>
    <row r="783" spans="1:29">
      <c r="A783"/>
      <c r="B783"/>
      <c r="C783"/>
      <c r="D783"/>
      <c r="E783"/>
      <c r="F783"/>
      <c r="G783"/>
      <c r="H783"/>
      <c r="I783"/>
      <c r="J783"/>
      <c r="K783"/>
      <c r="L783"/>
      <c r="M783"/>
      <c r="N783"/>
      <c r="O783"/>
      <c r="P783"/>
      <c r="Q783"/>
      <c r="R783"/>
      <c r="S783"/>
      <c r="T783"/>
      <c r="U783"/>
      <c r="V783"/>
      <c r="W783"/>
      <c r="X783"/>
      <c r="Y783"/>
      <c r="Z783"/>
      <c r="AA783"/>
      <c r="AB783"/>
      <c r="AC783"/>
    </row>
    <row r="784" spans="1:29">
      <c r="A784"/>
      <c r="B784"/>
      <c r="C784"/>
      <c r="D784"/>
      <c r="E784"/>
      <c r="F784"/>
      <c r="G784"/>
      <c r="H784"/>
      <c r="I784"/>
      <c r="J784"/>
      <c r="K784"/>
      <c r="L784"/>
      <c r="M784"/>
      <c r="N784"/>
      <c r="O784"/>
      <c r="P784"/>
      <c r="Q784"/>
      <c r="R784"/>
      <c r="S784"/>
      <c r="T784"/>
      <c r="U784"/>
      <c r="V784"/>
      <c r="W784"/>
      <c r="X784"/>
      <c r="Y784"/>
      <c r="Z784"/>
      <c r="AA784"/>
      <c r="AB784"/>
      <c r="AC784"/>
    </row>
    <row r="785" spans="1:29">
      <c r="A785"/>
      <c r="B785"/>
      <c r="C785"/>
      <c r="D785"/>
      <c r="E785"/>
      <c r="F785"/>
      <c r="G785"/>
      <c r="H785"/>
      <c r="I785"/>
      <c r="J785"/>
      <c r="K785"/>
      <c r="L785"/>
      <c r="M785"/>
      <c r="N785"/>
      <c r="O785"/>
      <c r="P785"/>
      <c r="Q785"/>
      <c r="R785"/>
      <c r="S785"/>
      <c r="T785"/>
      <c r="U785"/>
      <c r="V785"/>
      <c r="W785"/>
      <c r="X785"/>
      <c r="Y785"/>
      <c r="Z785"/>
      <c r="AA785"/>
      <c r="AB785"/>
      <c r="AC785"/>
    </row>
    <row r="786" spans="1:29">
      <c r="A786"/>
      <c r="B786"/>
      <c r="C786"/>
      <c r="D786"/>
      <c r="E786"/>
      <c r="F786"/>
      <c r="G786"/>
      <c r="H786"/>
      <c r="I786"/>
      <c r="J786"/>
      <c r="K786"/>
      <c r="L786"/>
      <c r="M786"/>
      <c r="N786"/>
      <c r="O786"/>
      <c r="P786"/>
      <c r="Q786"/>
      <c r="R786"/>
      <c r="S786"/>
      <c r="T786"/>
      <c r="U786"/>
      <c r="V786"/>
      <c r="W786"/>
      <c r="X786"/>
      <c r="Y786"/>
      <c r="Z786"/>
      <c r="AA786"/>
      <c r="AB786"/>
      <c r="AC786"/>
    </row>
    <row r="787" spans="1:29">
      <c r="A787"/>
      <c r="B787"/>
      <c r="C787"/>
      <c r="D787"/>
      <c r="E787"/>
      <c r="F787"/>
      <c r="G787"/>
      <c r="H787"/>
      <c r="I787"/>
      <c r="J787"/>
      <c r="K787"/>
      <c r="L787"/>
      <c r="M787"/>
      <c r="N787"/>
      <c r="O787"/>
      <c r="P787"/>
      <c r="Q787"/>
      <c r="R787"/>
      <c r="S787"/>
      <c r="T787"/>
      <c r="U787"/>
      <c r="V787"/>
      <c r="W787"/>
      <c r="X787"/>
      <c r="Y787"/>
      <c r="Z787"/>
      <c r="AA787"/>
      <c r="AB787"/>
      <c r="AC787"/>
    </row>
    <row r="788" spans="1:29">
      <c r="A788"/>
      <c r="B788"/>
      <c r="C788"/>
      <c r="D788"/>
      <c r="E788"/>
      <c r="F788"/>
      <c r="G788"/>
      <c r="H788"/>
      <c r="I788"/>
      <c r="J788"/>
      <c r="K788"/>
      <c r="L788"/>
      <c r="M788"/>
      <c r="N788"/>
      <c r="O788"/>
      <c r="P788"/>
      <c r="Q788"/>
      <c r="R788"/>
      <c r="S788"/>
      <c r="T788"/>
      <c r="U788"/>
      <c r="V788"/>
      <c r="W788"/>
      <c r="X788"/>
      <c r="Y788"/>
      <c r="Z788"/>
      <c r="AA788"/>
      <c r="AB788"/>
      <c r="AC788"/>
    </row>
    <row r="789" spans="1:29">
      <c r="A789"/>
      <c r="B789"/>
      <c r="C789"/>
      <c r="D789"/>
      <c r="E789"/>
      <c r="F789"/>
      <c r="G789"/>
      <c r="H789"/>
      <c r="I789"/>
      <c r="J789"/>
      <c r="K789"/>
      <c r="L789"/>
      <c r="M789"/>
      <c r="N789"/>
      <c r="O789"/>
      <c r="P789"/>
      <c r="Q789"/>
      <c r="R789"/>
      <c r="S789"/>
      <c r="T789"/>
      <c r="U789"/>
      <c r="V789"/>
      <c r="W789"/>
      <c r="X789"/>
      <c r="Y789"/>
      <c r="Z789"/>
      <c r="AA789"/>
      <c r="AB789"/>
      <c r="AC789"/>
    </row>
    <row r="790" spans="1:29">
      <c r="A790"/>
      <c r="B790"/>
      <c r="C790"/>
      <c r="D790"/>
      <c r="E790"/>
      <c r="F790"/>
      <c r="G790"/>
      <c r="H790"/>
      <c r="I790"/>
      <c r="J790"/>
      <c r="K790"/>
      <c r="L790"/>
      <c r="M790"/>
      <c r="N790"/>
      <c r="O790"/>
      <c r="P790"/>
      <c r="Q790"/>
      <c r="R790"/>
      <c r="S790"/>
      <c r="T790"/>
      <c r="U790"/>
      <c r="V790"/>
      <c r="W790"/>
      <c r="X790"/>
      <c r="Y790"/>
      <c r="Z790"/>
      <c r="AA790"/>
      <c r="AB790"/>
      <c r="AC790"/>
    </row>
    <row r="791" spans="1:29">
      <c r="A791"/>
      <c r="B791"/>
      <c r="C791"/>
      <c r="D791"/>
      <c r="E791"/>
      <c r="F791"/>
      <c r="G791"/>
      <c r="H791"/>
      <c r="I791"/>
      <c r="J791"/>
      <c r="K791"/>
      <c r="L791"/>
      <c r="M791"/>
      <c r="N791"/>
      <c r="O791"/>
      <c r="P791"/>
      <c r="Q791"/>
      <c r="R791"/>
      <c r="S791"/>
      <c r="T791"/>
      <c r="U791"/>
      <c r="V791"/>
      <c r="W791"/>
      <c r="X791"/>
      <c r="Y791"/>
      <c r="Z791"/>
      <c r="AA791"/>
      <c r="AB791"/>
      <c r="AC791"/>
    </row>
    <row r="792" spans="1:29">
      <c r="A792"/>
      <c r="B792"/>
      <c r="C792"/>
      <c r="D792"/>
      <c r="E792"/>
      <c r="F792"/>
      <c r="G792"/>
      <c r="H792"/>
      <c r="I792"/>
      <c r="J792"/>
      <c r="K792"/>
      <c r="L792"/>
      <c r="M792"/>
      <c r="N792"/>
      <c r="O792"/>
      <c r="P792"/>
      <c r="Q792"/>
      <c r="R792"/>
      <c r="S792"/>
      <c r="T792"/>
      <c r="U792"/>
      <c r="V792"/>
      <c r="W792"/>
      <c r="X792"/>
      <c r="Y792"/>
      <c r="Z792"/>
      <c r="AA792"/>
      <c r="AB792"/>
      <c r="AC792"/>
    </row>
    <row r="793" spans="1:29">
      <c r="A793"/>
      <c r="B793"/>
      <c r="C793"/>
      <c r="D793"/>
      <c r="E793"/>
      <c r="F793"/>
      <c r="G793"/>
      <c r="H793"/>
      <c r="I793"/>
      <c r="J793"/>
      <c r="K793"/>
      <c r="L793"/>
      <c r="M793"/>
      <c r="N793"/>
      <c r="O793"/>
      <c r="P793"/>
      <c r="Q793"/>
      <c r="R793"/>
      <c r="S793"/>
      <c r="T793"/>
      <c r="U793"/>
      <c r="V793"/>
      <c r="W793"/>
      <c r="X793"/>
      <c r="Y793"/>
      <c r="Z793"/>
      <c r="AA793"/>
      <c r="AB793"/>
      <c r="AC793"/>
    </row>
    <row r="794" spans="1:29">
      <c r="A794"/>
      <c r="B794"/>
      <c r="C794"/>
      <c r="D794"/>
      <c r="E794"/>
      <c r="F794"/>
      <c r="G794"/>
      <c r="H794"/>
      <c r="I794"/>
      <c r="J794"/>
      <c r="K794"/>
      <c r="L794"/>
      <c r="M794"/>
      <c r="N794"/>
      <c r="O794"/>
      <c r="P794"/>
      <c r="Q794"/>
      <c r="R794"/>
      <c r="S794"/>
      <c r="T794"/>
      <c r="U794"/>
      <c r="V794"/>
      <c r="W794"/>
      <c r="X794"/>
      <c r="Y794"/>
      <c r="Z794"/>
      <c r="AA794"/>
      <c r="AB794"/>
      <c r="AC794"/>
    </row>
    <row r="795" spans="1:29">
      <c r="A795"/>
      <c r="B795"/>
      <c r="C795"/>
      <c r="D795"/>
      <c r="E795"/>
      <c r="F795"/>
      <c r="G795"/>
      <c r="H795"/>
      <c r="I795"/>
      <c r="J795"/>
      <c r="K795"/>
      <c r="L795"/>
      <c r="M795"/>
      <c r="N795"/>
      <c r="O795"/>
      <c r="P795"/>
      <c r="Q795"/>
      <c r="R795"/>
      <c r="S795"/>
      <c r="T795"/>
      <c r="U795"/>
      <c r="V795"/>
      <c r="W795"/>
      <c r="X795"/>
      <c r="Y795"/>
      <c r="Z795"/>
      <c r="AA795"/>
      <c r="AB795"/>
      <c r="AC795"/>
    </row>
    <row r="796" spans="1:29">
      <c r="A796"/>
      <c r="B796"/>
      <c r="C796"/>
      <c r="D796"/>
      <c r="E796"/>
      <c r="F796"/>
      <c r="G796"/>
      <c r="H796"/>
      <c r="I796"/>
      <c r="J796"/>
      <c r="K796"/>
      <c r="L796"/>
      <c r="M796"/>
      <c r="N796"/>
      <c r="O796"/>
      <c r="P796"/>
      <c r="Q796"/>
      <c r="R796"/>
      <c r="S796"/>
      <c r="T796"/>
      <c r="U796"/>
      <c r="V796"/>
      <c r="W796"/>
      <c r="X796"/>
      <c r="Y796"/>
      <c r="Z796"/>
      <c r="AA796"/>
      <c r="AB796"/>
      <c r="AC796"/>
    </row>
    <row r="797" spans="1:29">
      <c r="A797"/>
      <c r="B797"/>
      <c r="C797"/>
      <c r="D797"/>
      <c r="E797"/>
      <c r="F797"/>
      <c r="G797"/>
      <c r="H797"/>
      <c r="I797"/>
      <c r="J797"/>
      <c r="K797"/>
      <c r="L797"/>
      <c r="M797"/>
      <c r="N797"/>
      <c r="O797"/>
      <c r="P797"/>
      <c r="Q797"/>
      <c r="R797"/>
      <c r="S797"/>
      <c r="T797"/>
      <c r="U797"/>
      <c r="V797"/>
      <c r="W797"/>
      <c r="X797"/>
      <c r="Y797"/>
      <c r="Z797"/>
      <c r="AA797"/>
      <c r="AB797"/>
      <c r="AC797"/>
    </row>
    <row r="798" spans="1:29">
      <c r="A798"/>
      <c r="B798"/>
      <c r="C798"/>
      <c r="D798"/>
      <c r="E798"/>
      <c r="F798"/>
      <c r="G798"/>
      <c r="H798"/>
      <c r="I798"/>
      <c r="J798"/>
      <c r="K798"/>
      <c r="L798"/>
      <c r="M798"/>
      <c r="N798"/>
      <c r="O798"/>
      <c r="P798"/>
      <c r="Q798"/>
      <c r="R798"/>
      <c r="S798"/>
      <c r="T798"/>
      <c r="U798"/>
      <c r="V798"/>
      <c r="W798"/>
      <c r="X798"/>
      <c r="Y798"/>
      <c r="Z798"/>
      <c r="AA798"/>
      <c r="AB798"/>
      <c r="AC798"/>
    </row>
    <row r="799" spans="1:29">
      <c r="A799"/>
      <c r="B799"/>
      <c r="C799"/>
      <c r="D799"/>
      <c r="E799"/>
      <c r="F799"/>
      <c r="G799"/>
      <c r="H799"/>
      <c r="I799"/>
      <c r="J799"/>
      <c r="K799"/>
      <c r="L799"/>
      <c r="M799"/>
      <c r="N799"/>
      <c r="O799"/>
      <c r="P799"/>
      <c r="Q799"/>
      <c r="R799"/>
      <c r="S799"/>
      <c r="T799"/>
      <c r="U799"/>
      <c r="V799"/>
      <c r="W799"/>
      <c r="X799"/>
      <c r="Y799"/>
      <c r="Z799"/>
      <c r="AA799"/>
      <c r="AB799"/>
      <c r="AC799"/>
    </row>
    <row r="800" spans="1:29">
      <c r="A800"/>
      <c r="B800"/>
      <c r="C800"/>
      <c r="D800"/>
      <c r="E800"/>
      <c r="F800"/>
      <c r="G800"/>
      <c r="H800"/>
      <c r="I800"/>
      <c r="J800"/>
      <c r="K800"/>
      <c r="L800"/>
      <c r="M800"/>
      <c r="N800"/>
      <c r="O800"/>
      <c r="P800"/>
      <c r="Q800"/>
      <c r="R800"/>
      <c r="S800"/>
      <c r="T800"/>
      <c r="U800"/>
      <c r="V800"/>
      <c r="W800"/>
      <c r="X800"/>
      <c r="Y800"/>
      <c r="Z800"/>
      <c r="AA800"/>
      <c r="AB800"/>
      <c r="AC800"/>
    </row>
    <row r="801" spans="1:29">
      <c r="A801"/>
      <c r="B801"/>
      <c r="C801"/>
      <c r="D801"/>
      <c r="E801"/>
      <c r="F801"/>
      <c r="G801"/>
      <c r="H801"/>
      <c r="I801"/>
      <c r="J801"/>
      <c r="K801"/>
      <c r="L801"/>
      <c r="M801"/>
      <c r="N801"/>
      <c r="O801"/>
      <c r="P801"/>
      <c r="Q801"/>
      <c r="R801"/>
      <c r="S801"/>
      <c r="T801"/>
      <c r="U801"/>
      <c r="V801"/>
      <c r="W801"/>
      <c r="X801"/>
      <c r="Y801"/>
      <c r="Z801"/>
      <c r="AA801"/>
      <c r="AB801"/>
      <c r="AC801"/>
    </row>
    <row r="802" spans="1:29">
      <c r="A802"/>
      <c r="B802"/>
      <c r="C802"/>
      <c r="D802"/>
      <c r="E802"/>
      <c r="F802"/>
      <c r="G802"/>
      <c r="H802"/>
      <c r="I802"/>
      <c r="J802"/>
      <c r="K802"/>
      <c r="L802"/>
      <c r="M802"/>
      <c r="N802"/>
      <c r="O802"/>
      <c r="P802"/>
      <c r="Q802"/>
      <c r="R802"/>
      <c r="S802"/>
      <c r="T802"/>
      <c r="U802"/>
      <c r="V802"/>
      <c r="W802"/>
      <c r="X802"/>
      <c r="Y802"/>
      <c r="Z802"/>
      <c r="AA802"/>
      <c r="AB802"/>
      <c r="AC802"/>
    </row>
    <row r="803" spans="1:29">
      <c r="A803"/>
      <c r="B803"/>
      <c r="C803"/>
      <c r="D803"/>
      <c r="E803"/>
      <c r="F803"/>
      <c r="G803"/>
      <c r="H803"/>
      <c r="I803"/>
      <c r="J803"/>
      <c r="K803"/>
      <c r="L803"/>
      <c r="M803"/>
      <c r="N803"/>
      <c r="O803"/>
      <c r="P803"/>
      <c r="Q803"/>
      <c r="R803"/>
      <c r="S803"/>
      <c r="T803"/>
      <c r="U803"/>
      <c r="V803"/>
      <c r="W803"/>
      <c r="X803"/>
      <c r="Y803"/>
      <c r="Z803"/>
      <c r="AA803"/>
      <c r="AB803"/>
      <c r="AC803"/>
    </row>
    <row r="804" spans="1:29">
      <c r="A804"/>
      <c r="B804"/>
      <c r="C804"/>
      <c r="D804"/>
      <c r="E804"/>
      <c r="F804"/>
      <c r="G804"/>
      <c r="H804"/>
      <c r="I804"/>
      <c r="J804"/>
      <c r="K804"/>
      <c r="L804"/>
      <c r="M804"/>
      <c r="N804"/>
      <c r="O804"/>
      <c r="P804"/>
      <c r="Q804"/>
      <c r="R804"/>
      <c r="S804"/>
      <c r="T804"/>
      <c r="U804"/>
      <c r="V804"/>
      <c r="W804"/>
      <c r="X804"/>
      <c r="Y804"/>
      <c r="Z804"/>
      <c r="AA804"/>
      <c r="AB804"/>
      <c r="AC804"/>
    </row>
    <row r="805" spans="1:29">
      <c r="A805"/>
      <c r="B805"/>
      <c r="C805"/>
      <c r="D805"/>
      <c r="E805"/>
      <c r="F805"/>
      <c r="G805"/>
      <c r="H805"/>
      <c r="I805"/>
      <c r="J805"/>
      <c r="K805"/>
      <c r="L805"/>
      <c r="M805"/>
      <c r="N805"/>
      <c r="O805"/>
      <c r="P805"/>
      <c r="Q805"/>
      <c r="R805"/>
      <c r="S805"/>
      <c r="T805"/>
      <c r="U805"/>
      <c r="V805"/>
      <c r="W805"/>
      <c r="X805"/>
      <c r="Y805"/>
      <c r="Z805"/>
      <c r="AA805"/>
      <c r="AB805"/>
      <c r="AC805"/>
    </row>
    <row r="806" spans="1:29">
      <c r="A806"/>
      <c r="B806"/>
      <c r="C806"/>
      <c r="D806"/>
      <c r="E806"/>
      <c r="F806"/>
      <c r="G806"/>
      <c r="H806"/>
      <c r="I806"/>
      <c r="J806"/>
      <c r="K806"/>
      <c r="L806"/>
      <c r="M806"/>
      <c r="N806"/>
      <c r="O806"/>
      <c r="P806"/>
      <c r="Q806"/>
      <c r="R806"/>
      <c r="S806"/>
      <c r="T806"/>
      <c r="U806"/>
      <c r="V806"/>
      <c r="W806"/>
      <c r="X806"/>
      <c r="Y806"/>
      <c r="Z806"/>
      <c r="AA806"/>
      <c r="AB806"/>
      <c r="AC806"/>
    </row>
    <row r="807" spans="1:29">
      <c r="A807"/>
      <c r="B807"/>
      <c r="C807"/>
      <c r="D807"/>
      <c r="E807"/>
      <c r="F807"/>
      <c r="G807"/>
      <c r="H807"/>
      <c r="I807"/>
      <c r="J807"/>
      <c r="K807"/>
      <c r="L807"/>
      <c r="M807"/>
      <c r="N807"/>
      <c r="O807"/>
      <c r="P807"/>
      <c r="Q807"/>
      <c r="R807"/>
      <c r="S807"/>
      <c r="T807"/>
      <c r="U807"/>
      <c r="V807"/>
      <c r="W807"/>
      <c r="X807"/>
      <c r="Y807"/>
      <c r="Z807"/>
      <c r="AA807"/>
      <c r="AB807"/>
      <c r="AC807"/>
    </row>
    <row r="808" spans="1:29">
      <c r="A808"/>
      <c r="B808"/>
      <c r="C808"/>
      <c r="D808"/>
      <c r="E808"/>
      <c r="F808"/>
      <c r="G808"/>
      <c r="H808"/>
      <c r="I808"/>
      <c r="J808"/>
      <c r="K808"/>
      <c r="L808"/>
      <c r="M808"/>
      <c r="N808"/>
      <c r="O808"/>
      <c r="P808"/>
      <c r="Q808"/>
      <c r="R808"/>
      <c r="S808"/>
      <c r="T808"/>
      <c r="U808"/>
      <c r="V808"/>
      <c r="W808"/>
      <c r="X808"/>
      <c r="Y808"/>
      <c r="Z808"/>
      <c r="AA808"/>
      <c r="AB808"/>
      <c r="AC808"/>
    </row>
    <row r="809" spans="1:29">
      <c r="A809"/>
      <c r="B809"/>
      <c r="C809"/>
      <c r="D809"/>
      <c r="E809"/>
      <c r="F809"/>
      <c r="G809"/>
      <c r="H809"/>
      <c r="I809"/>
      <c r="J809"/>
      <c r="K809"/>
      <c r="L809"/>
      <c r="M809"/>
      <c r="N809"/>
      <c r="O809"/>
      <c r="P809"/>
      <c r="Q809"/>
      <c r="R809"/>
      <c r="S809"/>
      <c r="T809"/>
      <c r="U809"/>
      <c r="V809"/>
      <c r="W809"/>
      <c r="X809"/>
      <c r="Y809"/>
      <c r="Z809"/>
      <c r="AA809"/>
      <c r="AB809"/>
      <c r="AC809"/>
    </row>
    <row r="810" spans="1:29">
      <c r="A810"/>
      <c r="B810"/>
      <c r="C810"/>
      <c r="D810"/>
      <c r="E810"/>
      <c r="F810"/>
      <c r="G810"/>
      <c r="H810"/>
      <c r="I810"/>
      <c r="J810"/>
      <c r="K810"/>
      <c r="L810"/>
      <c r="M810"/>
      <c r="N810"/>
      <c r="O810"/>
      <c r="P810"/>
      <c r="Q810"/>
      <c r="R810"/>
      <c r="S810"/>
      <c r="T810"/>
      <c r="U810"/>
      <c r="V810"/>
      <c r="W810"/>
      <c r="X810"/>
      <c r="Y810"/>
      <c r="Z810"/>
      <c r="AA810"/>
      <c r="AB810"/>
      <c r="AC810"/>
    </row>
    <row r="811" spans="1:29">
      <c r="A811"/>
      <c r="B811"/>
      <c r="C811"/>
      <c r="D811"/>
      <c r="E811"/>
      <c r="F811"/>
      <c r="G811"/>
      <c r="H811"/>
      <c r="I811"/>
      <c r="J811"/>
      <c r="K811"/>
      <c r="L811"/>
      <c r="M811"/>
      <c r="N811"/>
      <c r="O811"/>
      <c r="P811"/>
      <c r="Q811"/>
      <c r="R811"/>
      <c r="S811"/>
      <c r="T811"/>
      <c r="U811"/>
      <c r="V811"/>
      <c r="W811"/>
      <c r="X811"/>
      <c r="Y811"/>
      <c r="Z811"/>
      <c r="AA811"/>
      <c r="AB811"/>
      <c r="AC811"/>
    </row>
    <row r="812" spans="1:29">
      <c r="A812"/>
      <c r="B812"/>
      <c r="C812"/>
      <c r="D812"/>
      <c r="E812"/>
      <c r="F812"/>
      <c r="G812"/>
      <c r="H812"/>
      <c r="I812"/>
      <c r="J812"/>
      <c r="K812"/>
      <c r="L812"/>
      <c r="M812"/>
      <c r="N812"/>
      <c r="O812"/>
      <c r="P812"/>
      <c r="Q812"/>
      <c r="R812"/>
      <c r="S812"/>
      <c r="T812"/>
      <c r="U812"/>
      <c r="V812"/>
      <c r="W812"/>
      <c r="X812"/>
      <c r="Y812"/>
      <c r="Z812"/>
      <c r="AA812"/>
      <c r="AB812"/>
      <c r="AC812"/>
    </row>
    <row r="813" spans="1:29">
      <c r="A813"/>
      <c r="B813"/>
      <c r="C813"/>
      <c r="D813"/>
      <c r="E813"/>
      <c r="F813"/>
      <c r="G813"/>
      <c r="H813"/>
      <c r="I813"/>
      <c r="J813"/>
      <c r="K813"/>
      <c r="L813"/>
      <c r="M813"/>
      <c r="N813"/>
      <c r="O813"/>
      <c r="P813"/>
      <c r="Q813"/>
      <c r="R813"/>
      <c r="S813"/>
      <c r="T813"/>
      <c r="U813"/>
      <c r="V813"/>
      <c r="W813"/>
      <c r="X813"/>
      <c r="Y813"/>
      <c r="Z813"/>
      <c r="AA813"/>
      <c r="AB813"/>
      <c r="AC813"/>
    </row>
    <row r="814" spans="1:29">
      <c r="A814"/>
      <c r="B814"/>
      <c r="C814"/>
      <c r="D814"/>
      <c r="E814"/>
      <c r="F814"/>
      <c r="G814"/>
      <c r="H814"/>
      <c r="I814"/>
      <c r="J814"/>
      <c r="K814"/>
      <c r="L814"/>
      <c r="M814"/>
      <c r="N814"/>
      <c r="O814"/>
      <c r="P814"/>
      <c r="Q814"/>
      <c r="R814"/>
      <c r="S814"/>
      <c r="T814"/>
      <c r="U814"/>
      <c r="V814"/>
      <c r="W814"/>
      <c r="X814"/>
      <c r="Y814"/>
      <c r="Z814"/>
      <c r="AA814"/>
      <c r="AB814"/>
      <c r="AC814"/>
    </row>
    <row r="815" spans="1:29">
      <c r="A815"/>
      <c r="B815"/>
      <c r="C815"/>
      <c r="D815"/>
      <c r="E815"/>
      <c r="F815"/>
      <c r="G815"/>
      <c r="H815"/>
      <c r="I815"/>
      <c r="J815"/>
      <c r="K815"/>
      <c r="L815"/>
      <c r="M815"/>
      <c r="N815"/>
      <c r="O815"/>
      <c r="P815"/>
      <c r="Q815"/>
      <c r="R815"/>
      <c r="S815"/>
      <c r="T815"/>
      <c r="U815"/>
      <c r="V815"/>
      <c r="W815"/>
      <c r="X815"/>
      <c r="Y815"/>
      <c r="Z815"/>
      <c r="AA815"/>
      <c r="AB815"/>
      <c r="AC815"/>
    </row>
    <row r="816" spans="1:29">
      <c r="A816"/>
      <c r="B816"/>
      <c r="C816"/>
      <c r="D816"/>
      <c r="E816"/>
      <c r="F816"/>
      <c r="G816"/>
      <c r="H816"/>
      <c r="I816"/>
      <c r="J816"/>
      <c r="K816"/>
      <c r="L816"/>
      <c r="M816"/>
      <c r="N816"/>
      <c r="O816"/>
      <c r="P816"/>
      <c r="Q816"/>
      <c r="R816"/>
      <c r="S816"/>
      <c r="T816"/>
      <c r="U816"/>
      <c r="V816"/>
      <c r="W816"/>
      <c r="X816"/>
      <c r="Y816"/>
      <c r="Z816"/>
      <c r="AA816"/>
      <c r="AB816"/>
      <c r="AC816"/>
    </row>
    <row r="817" spans="1:29">
      <c r="A817"/>
      <c r="B817"/>
      <c r="C817"/>
      <c r="D817"/>
      <c r="E817"/>
      <c r="F817"/>
      <c r="G817"/>
      <c r="H817"/>
      <c r="I817"/>
      <c r="J817"/>
      <c r="K817"/>
      <c r="L817"/>
      <c r="M817"/>
      <c r="N817"/>
      <c r="O817"/>
      <c r="P817"/>
      <c r="Q817"/>
      <c r="R817"/>
      <c r="S817"/>
      <c r="T817"/>
      <c r="U817"/>
      <c r="V817"/>
      <c r="W817"/>
      <c r="X817"/>
      <c r="Y817"/>
      <c r="Z817"/>
      <c r="AA817"/>
      <c r="AB817"/>
      <c r="AC817"/>
    </row>
    <row r="818" spans="1:29">
      <c r="A818"/>
      <c r="B818"/>
      <c r="C818"/>
      <c r="D818"/>
      <c r="E818"/>
      <c r="F818"/>
      <c r="G818"/>
      <c r="H818"/>
      <c r="I818"/>
      <c r="J818"/>
      <c r="K818"/>
      <c r="L818"/>
      <c r="M818"/>
      <c r="N818"/>
      <c r="O818"/>
      <c r="P818"/>
      <c r="Q818"/>
      <c r="R818"/>
      <c r="S818"/>
      <c r="T818"/>
      <c r="U818"/>
      <c r="V818"/>
      <c r="W818"/>
      <c r="X818"/>
      <c r="Y818"/>
      <c r="Z818"/>
      <c r="AA818"/>
      <c r="AB818"/>
      <c r="AC818"/>
    </row>
    <row r="819" spans="1:29">
      <c r="A819"/>
      <c r="B819"/>
      <c r="C819"/>
      <c r="D819"/>
      <c r="E819"/>
      <c r="F819"/>
      <c r="G819"/>
      <c r="H819"/>
      <c r="I819"/>
      <c r="J819"/>
      <c r="K819"/>
      <c r="L819"/>
      <c r="M819"/>
      <c r="N819"/>
      <c r="O819"/>
      <c r="P819"/>
      <c r="Q819"/>
      <c r="R819"/>
      <c r="S819"/>
      <c r="T819"/>
      <c r="U819"/>
      <c r="V819"/>
      <c r="W819"/>
      <c r="X819"/>
      <c r="Y819"/>
      <c r="Z819"/>
      <c r="AA819"/>
      <c r="AB819"/>
      <c r="AC819"/>
    </row>
    <row r="820" spans="1:29">
      <c r="A820"/>
      <c r="B820"/>
      <c r="C820"/>
      <c r="D820"/>
      <c r="E820"/>
      <c r="F820"/>
      <c r="G820"/>
      <c r="H820"/>
      <c r="I820"/>
      <c r="J820"/>
      <c r="K820"/>
      <c r="L820"/>
      <c r="M820"/>
      <c r="N820"/>
      <c r="O820"/>
      <c r="P820"/>
      <c r="Q820"/>
      <c r="R820"/>
      <c r="S820"/>
      <c r="T820"/>
      <c r="U820"/>
      <c r="V820"/>
      <c r="W820"/>
      <c r="X820"/>
      <c r="Y820"/>
      <c r="Z820"/>
      <c r="AA820"/>
      <c r="AB820"/>
      <c r="AC820"/>
    </row>
    <row r="821" spans="1:29">
      <c r="A821"/>
      <c r="B821"/>
      <c r="C821"/>
      <c r="D821"/>
      <c r="E821"/>
      <c r="F821"/>
      <c r="G821"/>
      <c r="H821"/>
      <c r="I821"/>
      <c r="J821"/>
      <c r="K821"/>
      <c r="L821"/>
      <c r="M821"/>
      <c r="N821"/>
      <c r="O821"/>
      <c r="P821"/>
      <c r="Q821"/>
      <c r="R821"/>
      <c r="S821"/>
      <c r="T821"/>
      <c r="U821"/>
      <c r="V821"/>
      <c r="W821"/>
      <c r="X821"/>
      <c r="Y821"/>
      <c r="Z821"/>
      <c r="AA821"/>
      <c r="AB821"/>
      <c r="AC821"/>
    </row>
    <row r="822" spans="1:29">
      <c r="A822"/>
      <c r="B822"/>
      <c r="C822"/>
      <c r="D822"/>
      <c r="E822"/>
      <c r="F822"/>
      <c r="G822"/>
      <c r="H822"/>
      <c r="I822"/>
      <c r="J822"/>
      <c r="K822"/>
      <c r="L822"/>
      <c r="M822"/>
      <c r="N822"/>
      <c r="O822"/>
      <c r="P822"/>
      <c r="Q822"/>
      <c r="R822"/>
      <c r="S822"/>
      <c r="T822"/>
      <c r="U822"/>
      <c r="V822"/>
      <c r="W822"/>
      <c r="X822"/>
      <c r="Y822"/>
      <c r="Z822"/>
      <c r="AA822"/>
      <c r="AB822"/>
      <c r="AC822"/>
    </row>
    <row r="823" spans="1:29">
      <c r="A823"/>
      <c r="B823"/>
      <c r="C823"/>
      <c r="D823"/>
      <c r="E823"/>
      <c r="F823"/>
      <c r="G823"/>
      <c r="H823"/>
      <c r="I823"/>
      <c r="J823"/>
      <c r="K823"/>
      <c r="L823"/>
      <c r="M823"/>
      <c r="N823"/>
      <c r="O823"/>
      <c r="P823"/>
      <c r="Q823"/>
      <c r="R823"/>
      <c r="S823"/>
      <c r="T823"/>
      <c r="U823"/>
      <c r="V823"/>
      <c r="W823"/>
      <c r="X823"/>
      <c r="Y823"/>
      <c r="Z823"/>
      <c r="AA823"/>
      <c r="AB823"/>
      <c r="AC823"/>
    </row>
    <row r="824" spans="1:29">
      <c r="A824"/>
      <c r="B824"/>
      <c r="C824"/>
      <c r="D824"/>
      <c r="E824"/>
      <c r="F824"/>
      <c r="G824"/>
      <c r="H824"/>
      <c r="I824"/>
      <c r="J824"/>
      <c r="K824"/>
      <c r="L824"/>
      <c r="M824"/>
      <c r="N824"/>
      <c r="O824"/>
      <c r="P824"/>
      <c r="Q824"/>
      <c r="R824"/>
      <c r="S824"/>
      <c r="T824"/>
      <c r="U824"/>
      <c r="V824"/>
      <c r="W824"/>
      <c r="X824"/>
      <c r="Y824"/>
      <c r="Z824"/>
      <c r="AA824"/>
      <c r="AB824"/>
      <c r="AC824"/>
    </row>
    <row r="825" spans="1:29">
      <c r="A825"/>
      <c r="B825"/>
      <c r="C825"/>
      <c r="D825"/>
      <c r="E825"/>
      <c r="F825"/>
      <c r="G825"/>
      <c r="H825"/>
      <c r="I825"/>
      <c r="J825"/>
      <c r="K825"/>
      <c r="L825"/>
      <c r="M825"/>
      <c r="N825"/>
      <c r="O825"/>
      <c r="P825"/>
      <c r="Q825"/>
      <c r="R825"/>
      <c r="S825"/>
      <c r="T825"/>
      <c r="U825"/>
      <c r="V825"/>
      <c r="W825"/>
      <c r="X825"/>
      <c r="Y825"/>
      <c r="Z825"/>
      <c r="AA825"/>
      <c r="AB825"/>
      <c r="AC825"/>
    </row>
    <row r="826" spans="1:29">
      <c r="A826"/>
      <c r="B826"/>
      <c r="C826"/>
      <c r="D826"/>
      <c r="E826"/>
      <c r="F826"/>
      <c r="G826"/>
      <c r="H826"/>
      <c r="I826"/>
      <c r="J826"/>
      <c r="K826"/>
      <c r="L826"/>
      <c r="M826"/>
      <c r="N826"/>
      <c r="O826"/>
      <c r="P826"/>
      <c r="Q826"/>
      <c r="R826"/>
      <c r="S826"/>
      <c r="T826"/>
      <c r="U826"/>
      <c r="V826"/>
      <c r="W826"/>
      <c r="X826"/>
      <c r="Y826"/>
      <c r="Z826"/>
      <c r="AA826"/>
      <c r="AB826"/>
      <c r="AC826"/>
    </row>
    <row r="827" spans="1:29">
      <c r="A827"/>
      <c r="B827"/>
      <c r="C827"/>
      <c r="D827"/>
      <c r="E827"/>
      <c r="F827"/>
      <c r="G827"/>
      <c r="H827"/>
      <c r="I827"/>
      <c r="J827"/>
      <c r="K827"/>
      <c r="L827"/>
      <c r="M827"/>
      <c r="N827"/>
      <c r="O827"/>
      <c r="P827"/>
      <c r="Q827"/>
      <c r="R827"/>
      <c r="S827"/>
      <c r="T827"/>
      <c r="U827"/>
      <c r="V827"/>
      <c r="W827"/>
      <c r="X827"/>
      <c r="Y827"/>
      <c r="Z827"/>
      <c r="AA827"/>
      <c r="AB827"/>
      <c r="AC827"/>
    </row>
    <row r="828" spans="1:29">
      <c r="A828"/>
      <c r="B828"/>
      <c r="C828"/>
      <c r="D828"/>
      <c r="E828"/>
      <c r="F828"/>
      <c r="G828"/>
      <c r="H828"/>
      <c r="I828"/>
      <c r="J828"/>
      <c r="K828"/>
      <c r="L828"/>
      <c r="M828"/>
      <c r="N828"/>
      <c r="O828"/>
      <c r="P828"/>
      <c r="Q828"/>
      <c r="R828"/>
      <c r="S828"/>
      <c r="T828"/>
      <c r="U828"/>
      <c r="V828"/>
      <c r="W828"/>
      <c r="X828"/>
      <c r="Y828"/>
      <c r="Z828"/>
      <c r="AA828"/>
      <c r="AB828"/>
      <c r="AC828"/>
    </row>
    <row r="829" spans="1:29">
      <c r="A829"/>
      <c r="B829"/>
      <c r="C829"/>
      <c r="D829"/>
      <c r="E829"/>
      <c r="F829"/>
      <c r="G829"/>
      <c r="H829"/>
      <c r="I829"/>
      <c r="J829"/>
      <c r="K829"/>
      <c r="L829"/>
      <c r="M829"/>
      <c r="N829"/>
      <c r="O829"/>
      <c r="P829"/>
      <c r="Q829"/>
      <c r="R829"/>
      <c r="S829"/>
      <c r="T829"/>
      <c r="U829"/>
      <c r="V829"/>
      <c r="W829"/>
      <c r="X829"/>
      <c r="Y829"/>
      <c r="Z829"/>
      <c r="AA829"/>
      <c r="AB829"/>
      <c r="AC829"/>
    </row>
    <row r="830" spans="1:29">
      <c r="A830"/>
      <c r="B830"/>
      <c r="C830"/>
      <c r="D830"/>
      <c r="E830"/>
      <c r="F830"/>
      <c r="G830"/>
      <c r="H830"/>
      <c r="I830"/>
      <c r="J830"/>
      <c r="K830"/>
      <c r="L830"/>
      <c r="M830"/>
      <c r="N830"/>
      <c r="O830"/>
      <c r="P830"/>
      <c r="Q830"/>
      <c r="R830"/>
      <c r="S830"/>
      <c r="T830"/>
      <c r="U830"/>
      <c r="V830"/>
      <c r="W830"/>
      <c r="X830"/>
      <c r="Y830"/>
      <c r="Z830"/>
      <c r="AA830"/>
      <c r="AB830"/>
      <c r="AC830"/>
    </row>
    <row r="831" spans="1:29">
      <c r="A831"/>
      <c r="B831"/>
      <c r="C831"/>
      <c r="D831"/>
      <c r="E831"/>
      <c r="F831"/>
      <c r="G831"/>
      <c r="H831"/>
      <c r="I831"/>
      <c r="J831"/>
      <c r="K831"/>
      <c r="L831"/>
      <c r="M831"/>
      <c r="N831"/>
      <c r="O831"/>
      <c r="P831"/>
      <c r="Q831"/>
      <c r="R831"/>
      <c r="S831"/>
      <c r="T831"/>
      <c r="U831"/>
      <c r="V831"/>
      <c r="W831"/>
      <c r="X831"/>
      <c r="Y831"/>
      <c r="Z831"/>
      <c r="AA831"/>
      <c r="AB831"/>
      <c r="AC831"/>
    </row>
    <row r="832" spans="1:29">
      <c r="A832"/>
      <c r="B832"/>
      <c r="C832"/>
      <c r="D832"/>
      <c r="E832"/>
      <c r="F832"/>
      <c r="G832"/>
      <c r="H832"/>
      <c r="I832"/>
      <c r="J832"/>
      <c r="K832"/>
      <c r="L832"/>
      <c r="M832"/>
      <c r="N832"/>
      <c r="O832"/>
      <c r="P832"/>
      <c r="Q832"/>
      <c r="R832"/>
      <c r="S832"/>
      <c r="T832"/>
      <c r="U832"/>
      <c r="V832"/>
      <c r="W832"/>
      <c r="X832"/>
      <c r="Y832"/>
      <c r="Z832"/>
      <c r="AA832"/>
      <c r="AB832"/>
      <c r="AC832"/>
    </row>
    <row r="833" spans="1:29">
      <c r="A833"/>
      <c r="B833"/>
      <c r="C833"/>
      <c r="D833"/>
      <c r="E833"/>
      <c r="F833"/>
      <c r="G833"/>
      <c r="H833"/>
      <c r="I833"/>
      <c r="J833"/>
      <c r="K833"/>
      <c r="L833"/>
      <c r="M833"/>
      <c r="N833"/>
      <c r="O833"/>
      <c r="P833"/>
      <c r="Q833"/>
      <c r="R833"/>
      <c r="S833"/>
      <c r="T833"/>
      <c r="U833"/>
      <c r="V833"/>
      <c r="W833"/>
      <c r="X833"/>
      <c r="Y833"/>
      <c r="Z833"/>
      <c r="AA833"/>
      <c r="AB833"/>
      <c r="AC833"/>
    </row>
    <row r="834" spans="1:29">
      <c r="A834"/>
      <c r="B834"/>
      <c r="C834"/>
      <c r="D834"/>
      <c r="E834"/>
      <c r="F834"/>
      <c r="G834"/>
      <c r="H834"/>
      <c r="I834"/>
      <c r="J834"/>
      <c r="K834"/>
      <c r="L834"/>
      <c r="M834"/>
      <c r="N834"/>
      <c r="O834"/>
      <c r="P834"/>
      <c r="Q834"/>
      <c r="R834"/>
      <c r="S834"/>
      <c r="T834"/>
      <c r="U834"/>
      <c r="V834"/>
      <c r="W834"/>
      <c r="X834"/>
      <c r="Y834"/>
      <c r="Z834"/>
      <c r="AA834"/>
      <c r="AB834"/>
      <c r="AC834"/>
    </row>
    <row r="835" spans="1:29">
      <c r="A835"/>
      <c r="B835"/>
      <c r="C835"/>
      <c r="D835"/>
      <c r="E835"/>
      <c r="F835"/>
      <c r="G835"/>
      <c r="H835"/>
      <c r="I835"/>
      <c r="J835"/>
      <c r="K835"/>
      <c r="L835"/>
      <c r="M835"/>
      <c r="N835"/>
      <c r="O835"/>
      <c r="P835"/>
      <c r="Q835"/>
      <c r="R835"/>
      <c r="S835"/>
      <c r="T835"/>
      <c r="U835"/>
      <c r="V835"/>
      <c r="W835"/>
      <c r="X835"/>
      <c r="Y835"/>
      <c r="Z835"/>
      <c r="AA835"/>
      <c r="AB835"/>
      <c r="AC835"/>
    </row>
    <row r="836" spans="1:29">
      <c r="A836"/>
      <c r="B836"/>
      <c r="C836"/>
      <c r="D836"/>
      <c r="E836"/>
      <c r="F836"/>
      <c r="G836"/>
      <c r="H836"/>
      <c r="I836"/>
      <c r="J836"/>
      <c r="K836"/>
      <c r="L836"/>
      <c r="M836"/>
      <c r="N836"/>
      <c r="O836"/>
      <c r="P836"/>
      <c r="Q836"/>
      <c r="R836"/>
      <c r="S836"/>
      <c r="T836"/>
      <c r="U836"/>
      <c r="V836"/>
      <c r="W836"/>
      <c r="X836"/>
      <c r="Y836"/>
      <c r="Z836"/>
      <c r="AA836"/>
      <c r="AB836"/>
      <c r="AC836"/>
    </row>
    <row r="837" spans="1:29">
      <c r="A837"/>
      <c r="B837"/>
      <c r="C837"/>
      <c r="D837"/>
      <c r="E837"/>
      <c r="F837"/>
      <c r="G837"/>
      <c r="H837"/>
      <c r="I837"/>
      <c r="J837"/>
      <c r="K837"/>
      <c r="L837"/>
      <c r="M837"/>
      <c r="N837"/>
      <c r="O837"/>
      <c r="P837"/>
      <c r="Q837"/>
      <c r="R837"/>
      <c r="S837"/>
      <c r="T837"/>
      <c r="U837"/>
      <c r="V837"/>
      <c r="W837"/>
      <c r="X837"/>
      <c r="Y837"/>
      <c r="Z837"/>
      <c r="AA837"/>
      <c r="AB837"/>
      <c r="AC837"/>
    </row>
    <row r="838" spans="1:29">
      <c r="A838"/>
      <c r="B838"/>
      <c r="C838"/>
      <c r="D838"/>
      <c r="E838"/>
      <c r="F838"/>
      <c r="G838"/>
      <c r="H838"/>
      <c r="I838"/>
      <c r="J838"/>
      <c r="K838"/>
      <c r="L838"/>
      <c r="M838"/>
      <c r="N838"/>
      <c r="O838"/>
      <c r="P838"/>
      <c r="Q838"/>
      <c r="R838"/>
      <c r="S838"/>
      <c r="T838"/>
      <c r="U838"/>
      <c r="V838"/>
      <c r="W838"/>
      <c r="X838"/>
      <c r="Y838"/>
      <c r="Z838"/>
      <c r="AA838"/>
      <c r="AB838"/>
      <c r="AC838"/>
    </row>
    <row r="839" spans="1:29">
      <c r="A839"/>
      <c r="B839"/>
      <c r="C839"/>
      <c r="D839"/>
      <c r="E839"/>
      <c r="F839"/>
      <c r="G839"/>
      <c r="H839"/>
      <c r="I839"/>
      <c r="J839"/>
      <c r="K839"/>
      <c r="L839"/>
      <c r="M839"/>
      <c r="N839"/>
      <c r="O839"/>
      <c r="P839"/>
      <c r="Q839"/>
      <c r="R839"/>
      <c r="S839"/>
      <c r="T839"/>
      <c r="U839"/>
      <c r="V839"/>
      <c r="W839"/>
      <c r="X839"/>
      <c r="Y839"/>
      <c r="Z839"/>
      <c r="AA839"/>
      <c r="AB839"/>
      <c r="AC839"/>
    </row>
    <row r="840" spans="1:29">
      <c r="A840"/>
      <c r="B840"/>
      <c r="C840"/>
      <c r="D840"/>
      <c r="E840"/>
      <c r="F840"/>
      <c r="G840"/>
      <c r="H840"/>
      <c r="I840"/>
      <c r="J840"/>
      <c r="K840"/>
      <c r="L840"/>
      <c r="M840"/>
      <c r="N840"/>
      <c r="O840"/>
      <c r="P840"/>
      <c r="Q840"/>
      <c r="R840"/>
      <c r="S840"/>
      <c r="T840"/>
      <c r="U840"/>
      <c r="V840"/>
      <c r="W840"/>
      <c r="X840"/>
      <c r="Y840"/>
      <c r="Z840"/>
      <c r="AA840"/>
      <c r="AB840"/>
      <c r="AC840"/>
    </row>
    <row r="841" spans="1:29">
      <c r="A841"/>
      <c r="B841"/>
      <c r="C841"/>
      <c r="D841"/>
      <c r="E841"/>
      <c r="F841"/>
      <c r="G841"/>
      <c r="H841"/>
      <c r="I841"/>
      <c r="J841"/>
      <c r="K841"/>
      <c r="L841"/>
      <c r="M841"/>
      <c r="N841"/>
      <c r="O841"/>
      <c r="P841"/>
      <c r="Q841"/>
      <c r="R841"/>
      <c r="S841"/>
      <c r="T841"/>
      <c r="U841"/>
      <c r="V841"/>
      <c r="W841"/>
      <c r="X841"/>
      <c r="Y841"/>
      <c r="Z841"/>
      <c r="AA841"/>
      <c r="AB841"/>
      <c r="AC841"/>
    </row>
    <row r="842" spans="1:29">
      <c r="A842"/>
      <c r="B842"/>
      <c r="C842"/>
      <c r="D842"/>
      <c r="E842"/>
      <c r="F842"/>
      <c r="G842"/>
      <c r="H842"/>
      <c r="I842"/>
      <c r="J842"/>
      <c r="K842"/>
      <c r="L842"/>
      <c r="M842"/>
      <c r="N842"/>
      <c r="O842"/>
      <c r="P842"/>
      <c r="Q842"/>
      <c r="R842"/>
      <c r="S842"/>
      <c r="T842"/>
      <c r="U842"/>
      <c r="V842"/>
      <c r="W842"/>
      <c r="X842"/>
      <c r="Y842"/>
      <c r="Z842"/>
      <c r="AA842"/>
      <c r="AB842"/>
      <c r="AC842"/>
    </row>
    <row r="843" spans="1:29">
      <c r="A843"/>
      <c r="B843"/>
      <c r="C843"/>
      <c r="D843"/>
      <c r="E843"/>
      <c r="F843"/>
      <c r="G843"/>
      <c r="H843"/>
      <c r="I843"/>
      <c r="J843"/>
      <c r="K843"/>
      <c r="L843"/>
      <c r="M843"/>
      <c r="N843"/>
      <c r="O843"/>
      <c r="P843"/>
      <c r="Q843"/>
      <c r="R843"/>
      <c r="S843"/>
      <c r="T843"/>
      <c r="U843"/>
      <c r="V843"/>
      <c r="W843"/>
      <c r="X843"/>
      <c r="Y843"/>
      <c r="Z843"/>
      <c r="AA843"/>
      <c r="AB843"/>
      <c r="AC843"/>
    </row>
    <row r="844" spans="1:29">
      <c r="A844"/>
      <c r="B844"/>
      <c r="C844"/>
      <c r="D844"/>
      <c r="E844"/>
      <c r="F844"/>
      <c r="G844"/>
      <c r="H844"/>
      <c r="I844"/>
      <c r="J844"/>
      <c r="K844"/>
      <c r="L844"/>
      <c r="M844"/>
      <c r="N844"/>
      <c r="O844"/>
      <c r="P844"/>
      <c r="Q844"/>
      <c r="R844"/>
      <c r="S844"/>
      <c r="T844"/>
      <c r="U844"/>
      <c r="V844"/>
      <c r="W844"/>
      <c r="X844"/>
      <c r="Y844"/>
      <c r="Z844"/>
      <c r="AA844"/>
      <c r="AB844"/>
      <c r="AC844"/>
    </row>
    <row r="845" spans="1:29">
      <c r="A845"/>
      <c r="B845"/>
      <c r="C845"/>
      <c r="D845"/>
      <c r="E845"/>
      <c r="F845"/>
      <c r="G845"/>
      <c r="H845"/>
      <c r="I845"/>
      <c r="J845"/>
      <c r="K845"/>
      <c r="L845"/>
      <c r="M845"/>
      <c r="N845"/>
      <c r="O845"/>
      <c r="P845"/>
      <c r="Q845"/>
      <c r="R845"/>
      <c r="S845"/>
      <c r="T845"/>
      <c r="U845"/>
      <c r="V845"/>
      <c r="W845"/>
      <c r="X845"/>
      <c r="Y845"/>
      <c r="Z845"/>
      <c r="AA845"/>
      <c r="AB845"/>
      <c r="AC845"/>
    </row>
    <row r="846" spans="1:29">
      <c r="A846"/>
      <c r="B846"/>
      <c r="C846"/>
      <c r="D846"/>
      <c r="E846"/>
      <c r="F846"/>
      <c r="G846"/>
      <c r="H846"/>
      <c r="I846"/>
      <c r="J846"/>
      <c r="K846"/>
      <c r="L846"/>
      <c r="M846"/>
      <c r="N846"/>
      <c r="O846"/>
      <c r="P846"/>
      <c r="Q846"/>
      <c r="R846"/>
      <c r="S846"/>
      <c r="T846"/>
      <c r="U846"/>
      <c r="V846"/>
      <c r="W846"/>
      <c r="X846"/>
      <c r="Y846"/>
      <c r="Z846"/>
      <c r="AA846"/>
      <c r="AB846"/>
      <c r="AC846"/>
    </row>
    <row r="847" spans="1:29">
      <c r="A847"/>
      <c r="B847"/>
      <c r="C847"/>
      <c r="D847"/>
      <c r="E847"/>
      <c r="F847"/>
      <c r="G847"/>
      <c r="H847"/>
      <c r="I847"/>
      <c r="J847"/>
      <c r="K847"/>
      <c r="L847"/>
      <c r="M847"/>
      <c r="N847"/>
      <c r="O847"/>
      <c r="P847"/>
      <c r="Q847"/>
      <c r="R847"/>
      <c r="S847"/>
      <c r="T847"/>
      <c r="U847"/>
      <c r="V847"/>
      <c r="W847"/>
      <c r="X847"/>
      <c r="Y847"/>
      <c r="Z847"/>
      <c r="AA847"/>
      <c r="AB847"/>
      <c r="AC847"/>
    </row>
    <row r="848" spans="1:29">
      <c r="A848"/>
      <c r="B848"/>
      <c r="C848"/>
      <c r="D848"/>
      <c r="E848"/>
      <c r="F848"/>
      <c r="G848"/>
      <c r="H848"/>
      <c r="I848"/>
      <c r="J848"/>
      <c r="K848"/>
      <c r="L848"/>
      <c r="M848"/>
      <c r="N848"/>
      <c r="O848"/>
      <c r="P848"/>
      <c r="Q848"/>
      <c r="R848"/>
      <c r="S848"/>
      <c r="T848"/>
      <c r="U848"/>
      <c r="V848"/>
      <c r="W848"/>
      <c r="X848"/>
      <c r="Y848"/>
      <c r="Z848"/>
      <c r="AA848"/>
      <c r="AB848"/>
      <c r="AC848"/>
    </row>
    <row r="849" spans="1:29">
      <c r="A849"/>
      <c r="B849"/>
      <c r="C849"/>
      <c r="D849"/>
      <c r="E849"/>
      <c r="F849"/>
      <c r="G849"/>
      <c r="H849"/>
      <c r="I849"/>
      <c r="J849"/>
      <c r="K849"/>
      <c r="L849"/>
      <c r="M849"/>
      <c r="N849"/>
      <c r="O849"/>
      <c r="P849"/>
      <c r="Q849"/>
      <c r="R849"/>
      <c r="S849"/>
      <c r="T849"/>
      <c r="U849"/>
      <c r="V849"/>
      <c r="W849"/>
      <c r="X849"/>
      <c r="Y849"/>
      <c r="Z849"/>
      <c r="AA849"/>
      <c r="AB849"/>
      <c r="AC849"/>
    </row>
    <row r="850" spans="1:29">
      <c r="A850"/>
      <c r="B850"/>
      <c r="C850"/>
      <c r="D850"/>
      <c r="E850"/>
      <c r="F850"/>
      <c r="G850"/>
      <c r="H850"/>
      <c r="I850"/>
      <c r="J850"/>
      <c r="K850"/>
      <c r="L850"/>
      <c r="M850"/>
      <c r="N850"/>
      <c r="O850"/>
      <c r="P850"/>
      <c r="Q850"/>
      <c r="R850"/>
      <c r="S850"/>
      <c r="T850"/>
      <c r="U850"/>
      <c r="V850"/>
      <c r="W850"/>
      <c r="X850"/>
      <c r="Y850"/>
      <c r="Z850"/>
      <c r="AA850"/>
      <c r="AB850"/>
      <c r="AC850"/>
    </row>
    <row r="851" spans="1:29">
      <c r="A851"/>
      <c r="B851"/>
      <c r="C851"/>
      <c r="D851"/>
      <c r="E851"/>
      <c r="F851"/>
      <c r="G851"/>
      <c r="H851"/>
      <c r="I851"/>
      <c r="J851"/>
      <c r="K851"/>
      <c r="L851"/>
      <c r="M851"/>
      <c r="N851"/>
      <c r="O851"/>
      <c r="P851"/>
      <c r="Q851"/>
      <c r="R851"/>
      <c r="S851"/>
      <c r="T851"/>
      <c r="U851"/>
      <c r="V851"/>
      <c r="W851"/>
      <c r="X851"/>
      <c r="Y851"/>
      <c r="Z851"/>
      <c r="AA851"/>
      <c r="AB851"/>
      <c r="AC851"/>
    </row>
    <row r="852" spans="1:29">
      <c r="A852"/>
      <c r="B852"/>
      <c r="C852"/>
      <c r="D852"/>
      <c r="E852"/>
      <c r="F852"/>
      <c r="G852"/>
      <c r="H852"/>
      <c r="I852"/>
      <c r="J852"/>
      <c r="K852"/>
      <c r="L852"/>
      <c r="M852"/>
      <c r="N852"/>
      <c r="O852"/>
      <c r="P852"/>
      <c r="Q852"/>
      <c r="R852"/>
      <c r="S852"/>
      <c r="T852"/>
      <c r="U852"/>
      <c r="V852"/>
      <c r="W852"/>
      <c r="X852"/>
      <c r="Y852"/>
      <c r="Z852"/>
      <c r="AA852"/>
      <c r="AB852"/>
      <c r="AC852"/>
    </row>
    <row r="853" spans="1:29">
      <c r="A853"/>
      <c r="B853"/>
      <c r="C853"/>
      <c r="D853"/>
      <c r="E853"/>
      <c r="F853"/>
      <c r="G853"/>
      <c r="H853"/>
      <c r="I853"/>
      <c r="J853"/>
      <c r="K853"/>
      <c r="L853"/>
      <c r="M853"/>
      <c r="N853"/>
      <c r="O853"/>
      <c r="P853"/>
      <c r="Q853"/>
      <c r="R853"/>
      <c r="S853"/>
      <c r="T853"/>
      <c r="U853"/>
      <c r="V853"/>
      <c r="W853"/>
      <c r="X853"/>
      <c r="Y853"/>
      <c r="Z853"/>
      <c r="AA853"/>
      <c r="AB853"/>
      <c r="AC853"/>
    </row>
    <row r="854" spans="1:29">
      <c r="A854"/>
      <c r="B854"/>
      <c r="C854"/>
      <c r="D854"/>
      <c r="E854"/>
      <c r="F854"/>
      <c r="G854"/>
      <c r="H854"/>
      <c r="I854"/>
      <c r="J854"/>
      <c r="K854"/>
      <c r="L854"/>
      <c r="M854"/>
      <c r="N854"/>
      <c r="O854"/>
      <c r="P854"/>
      <c r="Q854"/>
      <c r="R854"/>
      <c r="S854"/>
      <c r="T854"/>
      <c r="U854"/>
      <c r="V854"/>
      <c r="W854"/>
      <c r="X854"/>
      <c r="Y854"/>
      <c r="Z854"/>
      <c r="AA854"/>
      <c r="AB854"/>
      <c r="AC854"/>
    </row>
    <row r="855" spans="1:29">
      <c r="A855"/>
      <c r="B855"/>
      <c r="C855"/>
      <c r="D855"/>
      <c r="E855"/>
      <c r="F855"/>
      <c r="G855"/>
      <c r="H855"/>
      <c r="I855"/>
      <c r="J855"/>
      <c r="K855"/>
      <c r="L855"/>
      <c r="M855"/>
      <c r="N855"/>
      <c r="O855"/>
      <c r="P855"/>
      <c r="Q855"/>
      <c r="R855"/>
      <c r="S855"/>
      <c r="T855"/>
      <c r="U855"/>
      <c r="V855"/>
      <c r="W855"/>
      <c r="X855"/>
      <c r="Y855"/>
      <c r="Z855"/>
      <c r="AA855"/>
      <c r="AB855"/>
      <c r="AC855"/>
    </row>
    <row r="856" spans="1:29">
      <c r="A856"/>
      <c r="B856"/>
      <c r="C856"/>
      <c r="D856"/>
      <c r="E856"/>
      <c r="F856"/>
      <c r="G856"/>
      <c r="H856"/>
      <c r="I856"/>
      <c r="J856"/>
      <c r="K856"/>
      <c r="L856"/>
      <c r="M856"/>
      <c r="N856"/>
      <c r="O856"/>
      <c r="P856"/>
      <c r="Q856"/>
      <c r="R856"/>
      <c r="S856"/>
      <c r="T856"/>
      <c r="U856"/>
      <c r="V856"/>
      <c r="W856"/>
      <c r="X856"/>
      <c r="Y856"/>
      <c r="Z856"/>
      <c r="AA856"/>
      <c r="AB856"/>
      <c r="AC856"/>
    </row>
    <row r="857" spans="1:29">
      <c r="A857"/>
      <c r="B857"/>
      <c r="C857"/>
      <c r="D857"/>
      <c r="E857"/>
      <c r="F857"/>
      <c r="G857"/>
      <c r="H857"/>
      <c r="I857"/>
      <c r="J857"/>
      <c r="K857"/>
      <c r="L857"/>
      <c r="M857"/>
      <c r="N857"/>
      <c r="O857"/>
      <c r="P857"/>
      <c r="Q857"/>
      <c r="R857"/>
      <c r="S857"/>
      <c r="T857"/>
      <c r="U857"/>
      <c r="V857"/>
      <c r="W857"/>
      <c r="X857"/>
      <c r="Y857"/>
      <c r="Z857"/>
      <c r="AA857"/>
      <c r="AB857"/>
      <c r="AC857"/>
    </row>
    <row r="858" spans="1:29">
      <c r="A858"/>
      <c r="B858"/>
      <c r="C858"/>
      <c r="D858"/>
      <c r="E858"/>
      <c r="F858"/>
      <c r="G858"/>
      <c r="H858"/>
      <c r="I858"/>
      <c r="J858"/>
      <c r="K858"/>
      <c r="L858"/>
      <c r="M858"/>
      <c r="N858"/>
      <c r="O858"/>
      <c r="P858"/>
      <c r="Q858"/>
      <c r="R858"/>
      <c r="S858"/>
      <c r="T858"/>
      <c r="U858"/>
      <c r="V858"/>
      <c r="W858"/>
      <c r="X858"/>
      <c r="Y858"/>
      <c r="Z858"/>
      <c r="AA858"/>
      <c r="AB858"/>
      <c r="AC858"/>
    </row>
    <row r="859" spans="1:29">
      <c r="A859"/>
      <c r="B859"/>
      <c r="C859"/>
      <c r="D859"/>
      <c r="E859"/>
      <c r="F859"/>
      <c r="G859"/>
      <c r="H859"/>
      <c r="I859"/>
      <c r="J859"/>
      <c r="K859"/>
      <c r="L859"/>
      <c r="M859"/>
      <c r="N859"/>
      <c r="O859"/>
      <c r="P859"/>
      <c r="Q859"/>
      <c r="R859"/>
      <c r="S859"/>
      <c r="T859"/>
      <c r="U859"/>
      <c r="V859"/>
      <c r="W859"/>
      <c r="X859"/>
      <c r="Y859"/>
      <c r="Z859"/>
      <c r="AA859"/>
      <c r="AB859"/>
      <c r="AC859"/>
    </row>
    <row r="860" spans="1:29">
      <c r="A860"/>
      <c r="B860"/>
      <c r="C860"/>
      <c r="D860"/>
      <c r="E860"/>
      <c r="F860"/>
      <c r="G860"/>
      <c r="H860"/>
      <c r="I860"/>
      <c r="J860"/>
      <c r="K860"/>
      <c r="L860"/>
      <c r="M860"/>
      <c r="N860"/>
      <c r="O860"/>
      <c r="P860"/>
      <c r="Q860"/>
      <c r="R860"/>
      <c r="S860"/>
      <c r="T860"/>
      <c r="U860"/>
      <c r="V860"/>
      <c r="W860"/>
      <c r="X860"/>
      <c r="Y860"/>
      <c r="Z860"/>
      <c r="AA860"/>
      <c r="AB860"/>
      <c r="AC860"/>
    </row>
    <row r="861" spans="1:29">
      <c r="A861"/>
      <c r="B861"/>
      <c r="C861"/>
      <c r="D861"/>
      <c r="E861"/>
      <c r="F861"/>
      <c r="G861"/>
      <c r="H861"/>
      <c r="I861"/>
      <c r="J861"/>
      <c r="K861"/>
      <c r="L861"/>
      <c r="M861"/>
      <c r="N861"/>
      <c r="O861"/>
      <c r="P861"/>
      <c r="Q861"/>
      <c r="R861"/>
      <c r="S861"/>
      <c r="T861"/>
      <c r="U861"/>
      <c r="V861"/>
      <c r="W861"/>
      <c r="X861"/>
      <c r="Y861"/>
      <c r="Z861"/>
      <c r="AA861"/>
      <c r="AB861"/>
      <c r="AC861"/>
    </row>
    <row r="862" spans="1:29">
      <c r="A862"/>
      <c r="B862"/>
      <c r="C862"/>
      <c r="D862"/>
      <c r="E862"/>
      <c r="F862"/>
      <c r="G862"/>
      <c r="H862"/>
      <c r="I862"/>
      <c r="J862"/>
      <c r="K862"/>
      <c r="L862"/>
      <c r="M862"/>
      <c r="N862"/>
      <c r="O862"/>
      <c r="P862"/>
      <c r="Q862"/>
      <c r="R862"/>
      <c r="S862"/>
      <c r="T862"/>
      <c r="U862"/>
      <c r="V862"/>
      <c r="W862"/>
      <c r="X862"/>
      <c r="Y862"/>
      <c r="Z862"/>
      <c r="AA862"/>
      <c r="AB862"/>
      <c r="AC862"/>
    </row>
    <row r="863" spans="1:29">
      <c r="A863"/>
      <c r="B863"/>
      <c r="C863"/>
      <c r="D863"/>
      <c r="E863"/>
      <c r="F863"/>
      <c r="G863"/>
      <c r="H863"/>
      <c r="I863"/>
      <c r="J863"/>
      <c r="K863"/>
      <c r="L863"/>
      <c r="M863"/>
      <c r="N863"/>
      <c r="O863"/>
      <c r="P863"/>
      <c r="Q863"/>
      <c r="R863"/>
      <c r="S863"/>
      <c r="T863"/>
      <c r="U863"/>
      <c r="V863"/>
      <c r="W863"/>
      <c r="X863"/>
      <c r="Y863"/>
      <c r="Z863"/>
      <c r="AA863"/>
      <c r="AB863"/>
      <c r="AC863"/>
    </row>
    <row r="864" spans="1:29">
      <c r="A864"/>
      <c r="B864"/>
      <c r="C864"/>
      <c r="D864"/>
      <c r="E864"/>
      <c r="F864"/>
      <c r="G864"/>
      <c r="H864"/>
      <c r="I864"/>
      <c r="J864"/>
      <c r="K864"/>
      <c r="L864"/>
      <c r="M864"/>
      <c r="N864"/>
      <c r="O864"/>
      <c r="P864"/>
      <c r="Q864"/>
      <c r="R864"/>
      <c r="S864"/>
      <c r="T864"/>
      <c r="U864"/>
      <c r="V864"/>
      <c r="W864"/>
      <c r="X864"/>
      <c r="Y864"/>
      <c r="Z864"/>
      <c r="AA864"/>
      <c r="AB864"/>
      <c r="AC864"/>
    </row>
    <row r="865" spans="1:29">
      <c r="A865"/>
      <c r="B865"/>
      <c r="C865"/>
      <c r="D865"/>
      <c r="E865"/>
      <c r="F865"/>
      <c r="G865"/>
      <c r="H865"/>
      <c r="I865"/>
      <c r="J865"/>
      <c r="K865"/>
      <c r="L865"/>
      <c r="M865"/>
      <c r="N865"/>
      <c r="O865"/>
      <c r="P865"/>
      <c r="Q865"/>
      <c r="R865"/>
      <c r="S865"/>
      <c r="T865"/>
      <c r="U865"/>
      <c r="V865"/>
      <c r="W865"/>
      <c r="X865"/>
      <c r="Y865"/>
      <c r="Z865"/>
      <c r="AA865"/>
      <c r="AB865"/>
      <c r="AC865"/>
    </row>
    <row r="866" spans="1:29">
      <c r="A866"/>
      <c r="B866"/>
      <c r="C866"/>
      <c r="D866"/>
      <c r="E866"/>
      <c r="F866"/>
      <c r="G866"/>
      <c r="H866"/>
      <c r="I866"/>
      <c r="J866"/>
      <c r="K866"/>
      <c r="L866"/>
      <c r="M866"/>
      <c r="N866"/>
      <c r="O866"/>
      <c r="P866"/>
      <c r="Q866"/>
      <c r="R866"/>
      <c r="S866"/>
      <c r="T866"/>
      <c r="U866"/>
      <c r="V866"/>
      <c r="W866"/>
      <c r="X866"/>
      <c r="Y866"/>
      <c r="Z866"/>
      <c r="AA866"/>
      <c r="AB866"/>
      <c r="AC866"/>
    </row>
    <row r="867" spans="1:29">
      <c r="A867"/>
      <c r="B867"/>
      <c r="C867"/>
      <c r="D867"/>
      <c r="E867"/>
      <c r="F867"/>
      <c r="G867"/>
      <c r="H867"/>
      <c r="I867"/>
      <c r="J867"/>
      <c r="K867"/>
      <c r="L867"/>
      <c r="M867"/>
      <c r="N867"/>
      <c r="O867"/>
      <c r="P867"/>
      <c r="Q867"/>
      <c r="R867"/>
      <c r="S867"/>
      <c r="T867"/>
      <c r="U867"/>
      <c r="V867"/>
      <c r="W867"/>
      <c r="X867"/>
      <c r="Y867"/>
      <c r="Z867"/>
      <c r="AA867"/>
      <c r="AB867"/>
      <c r="AC867"/>
    </row>
    <row r="868" spans="1:29">
      <c r="A868"/>
      <c r="B868"/>
      <c r="C868"/>
      <c r="D868"/>
      <c r="E868"/>
      <c r="F868"/>
      <c r="G868"/>
      <c r="H868"/>
      <c r="I868"/>
      <c r="J868"/>
      <c r="K868"/>
      <c r="L868"/>
      <c r="M868"/>
      <c r="N868"/>
      <c r="O868"/>
      <c r="P868"/>
      <c r="Q868"/>
      <c r="R868"/>
      <c r="S868"/>
      <c r="T868"/>
      <c r="U868"/>
      <c r="V868"/>
      <c r="W868"/>
      <c r="X868"/>
      <c r="Y868"/>
      <c r="Z868"/>
      <c r="AA868"/>
      <c r="AB868"/>
      <c r="AC868"/>
    </row>
    <row r="869" spans="1:29">
      <c r="A869"/>
      <c r="B869"/>
      <c r="C869"/>
      <c r="D869"/>
      <c r="E869"/>
      <c r="F869"/>
      <c r="G869"/>
      <c r="H869"/>
      <c r="I869"/>
      <c r="J869"/>
      <c r="K869"/>
      <c r="L869"/>
      <c r="M869"/>
      <c r="N869"/>
      <c r="O869"/>
      <c r="P869"/>
      <c r="Q869"/>
      <c r="R869"/>
      <c r="S869"/>
      <c r="T869"/>
      <c r="U869"/>
      <c r="V869"/>
      <c r="W869"/>
      <c r="X869"/>
      <c r="Y869"/>
      <c r="Z869"/>
      <c r="AA869"/>
      <c r="AB869"/>
      <c r="AC869"/>
    </row>
    <row r="870" spans="1:29">
      <c r="A870"/>
      <c r="B870"/>
      <c r="C870"/>
      <c r="D870"/>
      <c r="E870"/>
      <c r="F870"/>
      <c r="G870"/>
      <c r="H870"/>
      <c r="I870"/>
      <c r="J870"/>
      <c r="K870"/>
      <c r="L870"/>
      <c r="M870"/>
      <c r="N870"/>
      <c r="O870"/>
      <c r="P870"/>
      <c r="Q870"/>
      <c r="R870"/>
      <c r="S870"/>
      <c r="T870"/>
      <c r="U870"/>
      <c r="V870"/>
      <c r="W870"/>
      <c r="X870"/>
      <c r="Y870"/>
      <c r="Z870"/>
      <c r="AA870"/>
      <c r="AB870"/>
      <c r="AC870"/>
    </row>
    <row r="871" spans="1:29">
      <c r="A871"/>
      <c r="B871"/>
      <c r="C871"/>
      <c r="D871"/>
      <c r="E871"/>
      <c r="F871"/>
      <c r="G871"/>
      <c r="H871"/>
      <c r="I871"/>
      <c r="J871"/>
      <c r="K871"/>
      <c r="L871"/>
      <c r="M871"/>
      <c r="N871"/>
      <c r="O871"/>
      <c r="P871"/>
      <c r="Q871"/>
      <c r="R871"/>
      <c r="S871"/>
      <c r="T871"/>
      <c r="U871"/>
      <c r="V871"/>
      <c r="W871"/>
      <c r="X871"/>
      <c r="Y871"/>
      <c r="Z871"/>
      <c r="AA871"/>
      <c r="AB871"/>
      <c r="AC871"/>
    </row>
    <row r="872" spans="1:29">
      <c r="A872"/>
      <c r="B872"/>
      <c r="C872"/>
      <c r="D872"/>
      <c r="E872"/>
      <c r="F872"/>
      <c r="G872"/>
      <c r="H872"/>
      <c r="I872"/>
      <c r="J872"/>
      <c r="K872"/>
      <c r="L872"/>
      <c r="M872"/>
      <c r="N872"/>
      <c r="O872"/>
      <c r="P872"/>
      <c r="Q872"/>
      <c r="R872"/>
      <c r="S872"/>
      <c r="T872"/>
      <c r="U872"/>
      <c r="V872"/>
      <c r="W872"/>
      <c r="X872"/>
      <c r="Y872"/>
      <c r="Z872"/>
      <c r="AA872"/>
      <c r="AB872"/>
      <c r="AC872"/>
    </row>
    <row r="873" spans="1:29">
      <c r="A873"/>
      <c r="B873"/>
      <c r="C873"/>
      <c r="D873"/>
      <c r="E873"/>
      <c r="F873"/>
      <c r="G873"/>
      <c r="H873"/>
      <c r="I873"/>
      <c r="J873"/>
      <c r="K873"/>
      <c r="L873"/>
      <c r="M873"/>
      <c r="N873"/>
      <c r="O873"/>
      <c r="P873"/>
      <c r="Q873"/>
      <c r="R873"/>
      <c r="S873"/>
      <c r="T873"/>
      <c r="U873"/>
      <c r="V873"/>
      <c r="W873"/>
      <c r="X873"/>
      <c r="Y873"/>
      <c r="Z873"/>
      <c r="AA873"/>
      <c r="AB873"/>
      <c r="AC873"/>
    </row>
    <row r="874" spans="1:29">
      <c r="A874"/>
      <c r="B874"/>
      <c r="C874"/>
      <c r="D874"/>
      <c r="E874"/>
      <c r="F874"/>
      <c r="G874"/>
      <c r="H874"/>
      <c r="I874"/>
      <c r="J874"/>
      <c r="K874"/>
      <c r="L874"/>
      <c r="M874"/>
      <c r="N874"/>
      <c r="O874"/>
      <c r="P874"/>
      <c r="Q874"/>
      <c r="R874"/>
      <c r="S874"/>
      <c r="T874"/>
      <c r="U874"/>
      <c r="V874"/>
      <c r="W874"/>
      <c r="X874"/>
      <c r="Y874"/>
      <c r="Z874"/>
      <c r="AA874"/>
      <c r="AB874"/>
      <c r="AC874"/>
    </row>
    <row r="875" spans="1:29">
      <c r="A875"/>
      <c r="B875"/>
      <c r="C875"/>
      <c r="D875"/>
      <c r="E875"/>
      <c r="F875"/>
      <c r="G875"/>
      <c r="H875"/>
      <c r="I875"/>
      <c r="J875"/>
      <c r="K875"/>
      <c r="L875"/>
      <c r="M875"/>
      <c r="N875"/>
      <c r="O875"/>
      <c r="P875"/>
      <c r="Q875"/>
      <c r="R875"/>
      <c r="S875"/>
      <c r="T875"/>
      <c r="U875"/>
      <c r="V875"/>
      <c r="W875"/>
      <c r="X875"/>
      <c r="Y875"/>
      <c r="Z875"/>
      <c r="AA875"/>
      <c r="AB875"/>
      <c r="AC875"/>
    </row>
    <row r="876" spans="1:29">
      <c r="A876"/>
      <c r="B876"/>
      <c r="C876"/>
      <c r="D876"/>
      <c r="E876"/>
      <c r="F876"/>
      <c r="G876"/>
      <c r="H876"/>
      <c r="I876"/>
      <c r="J876"/>
      <c r="K876"/>
      <c r="L876"/>
      <c r="M876"/>
      <c r="N876"/>
      <c r="O876"/>
      <c r="P876"/>
      <c r="Q876"/>
      <c r="R876"/>
      <c r="S876"/>
      <c r="T876"/>
      <c r="U876"/>
      <c r="V876"/>
      <c r="W876"/>
      <c r="X876"/>
      <c r="Y876"/>
      <c r="Z876"/>
      <c r="AA876"/>
      <c r="AB876"/>
      <c r="AC876"/>
    </row>
    <row r="877" spans="1:29">
      <c r="A877"/>
      <c r="B877"/>
      <c r="C877"/>
      <c r="D877"/>
      <c r="E877"/>
      <c r="F877"/>
      <c r="G877"/>
      <c r="H877"/>
      <c r="I877"/>
      <c r="J877"/>
      <c r="K877"/>
      <c r="L877"/>
      <c r="M877"/>
      <c r="N877"/>
      <c r="O877"/>
      <c r="P877"/>
      <c r="Q877"/>
      <c r="R877"/>
      <c r="S877"/>
      <c r="T877"/>
      <c r="U877"/>
      <c r="V877"/>
      <c r="W877"/>
      <c r="X877"/>
      <c r="Y877"/>
      <c r="Z877"/>
      <c r="AA877"/>
      <c r="AB877"/>
      <c r="AC877"/>
    </row>
    <row r="878" spans="1:29">
      <c r="A878"/>
      <c r="B878"/>
      <c r="C878"/>
      <c r="D878"/>
      <c r="E878"/>
      <c r="F878"/>
      <c r="G878"/>
      <c r="H878"/>
      <c r="I878"/>
      <c r="J878"/>
      <c r="K878"/>
      <c r="L878"/>
      <c r="M878"/>
      <c r="N878"/>
      <c r="O878"/>
      <c r="P878"/>
      <c r="Q878"/>
      <c r="R878"/>
      <c r="S878"/>
      <c r="T878"/>
      <c r="U878"/>
      <c r="V878"/>
      <c r="W878"/>
      <c r="X878"/>
      <c r="Y878"/>
      <c r="Z878"/>
      <c r="AA878"/>
      <c r="AB878"/>
      <c r="AC878"/>
    </row>
    <row r="879" spans="1:29">
      <c r="A879"/>
      <c r="B879"/>
      <c r="C879"/>
      <c r="D879"/>
      <c r="E879"/>
      <c r="F879"/>
      <c r="G879"/>
      <c r="H879"/>
      <c r="I879"/>
      <c r="J879"/>
      <c r="K879"/>
      <c r="L879"/>
      <c r="M879"/>
      <c r="N879"/>
      <c r="O879"/>
      <c r="P879"/>
      <c r="Q879"/>
      <c r="R879"/>
      <c r="S879"/>
      <c r="T879"/>
      <c r="U879"/>
      <c r="V879"/>
      <c r="W879"/>
      <c r="X879"/>
      <c r="Y879"/>
      <c r="Z879"/>
      <c r="AA879"/>
      <c r="AB879"/>
      <c r="AC879"/>
    </row>
    <row r="880" spans="1:29">
      <c r="A880"/>
      <c r="B880"/>
      <c r="C880"/>
      <c r="D880"/>
      <c r="E880"/>
      <c r="F880"/>
      <c r="G880"/>
      <c r="H880"/>
      <c r="I880"/>
      <c r="J880"/>
      <c r="K880"/>
      <c r="L880"/>
      <c r="M880"/>
      <c r="N880"/>
      <c r="O880"/>
      <c r="P880"/>
      <c r="Q880"/>
      <c r="R880"/>
      <c r="S880"/>
      <c r="T880"/>
      <c r="U880"/>
      <c r="V880"/>
      <c r="W880"/>
      <c r="X880"/>
      <c r="Y880"/>
      <c r="Z880"/>
      <c r="AA880"/>
      <c r="AB880"/>
      <c r="AC880"/>
    </row>
    <row r="881" spans="1:29">
      <c r="A881"/>
      <c r="B881"/>
      <c r="C881"/>
      <c r="D881"/>
      <c r="E881"/>
      <c r="F881"/>
      <c r="G881"/>
      <c r="H881"/>
      <c r="I881"/>
      <c r="J881"/>
      <c r="K881"/>
      <c r="L881"/>
      <c r="M881"/>
      <c r="N881"/>
      <c r="O881"/>
      <c r="P881"/>
      <c r="Q881"/>
      <c r="R881"/>
      <c r="S881"/>
      <c r="T881"/>
      <c r="U881"/>
      <c r="V881"/>
      <c r="W881"/>
      <c r="X881"/>
      <c r="Y881"/>
      <c r="Z881"/>
      <c r="AA881"/>
      <c r="AB881"/>
      <c r="AC881"/>
    </row>
    <row r="882" spans="1:29">
      <c r="A882"/>
      <c r="B882"/>
      <c r="C882"/>
      <c r="D882"/>
      <c r="E882"/>
      <c r="F882"/>
      <c r="G882"/>
      <c r="H882"/>
      <c r="I882"/>
      <c r="J882"/>
      <c r="K882"/>
      <c r="L882"/>
      <c r="M882"/>
      <c r="N882"/>
      <c r="O882"/>
      <c r="P882"/>
      <c r="Q882"/>
      <c r="R882"/>
      <c r="S882"/>
      <c r="T882"/>
      <c r="U882"/>
      <c r="V882"/>
      <c r="W882"/>
      <c r="X882"/>
      <c r="Y882"/>
      <c r="Z882"/>
      <c r="AA882"/>
      <c r="AB882"/>
      <c r="AC882"/>
    </row>
    <row r="883" spans="1:29">
      <c r="A883"/>
      <c r="B883"/>
      <c r="C883"/>
      <c r="D883"/>
      <c r="E883"/>
      <c r="F883"/>
      <c r="G883"/>
      <c r="H883"/>
      <c r="I883"/>
      <c r="J883"/>
      <c r="K883"/>
      <c r="L883"/>
      <c r="M883"/>
      <c r="N883"/>
      <c r="O883"/>
      <c r="P883"/>
      <c r="Q883"/>
      <c r="R883"/>
      <c r="S883"/>
      <c r="T883"/>
      <c r="U883"/>
      <c r="V883"/>
      <c r="W883"/>
      <c r="X883"/>
      <c r="Y883"/>
      <c r="Z883"/>
      <c r="AA883"/>
      <c r="AB883"/>
      <c r="AC883"/>
    </row>
    <row r="884" spans="1:29">
      <c r="A884"/>
      <c r="B884"/>
      <c r="C884"/>
      <c r="D884"/>
      <c r="E884"/>
      <c r="F884"/>
      <c r="G884"/>
      <c r="H884"/>
      <c r="I884"/>
      <c r="J884"/>
      <c r="K884"/>
      <c r="L884"/>
      <c r="M884"/>
      <c r="N884"/>
      <c r="O884"/>
      <c r="P884"/>
      <c r="Q884"/>
      <c r="R884"/>
      <c r="S884"/>
      <c r="T884"/>
      <c r="U884"/>
      <c r="V884"/>
      <c r="W884"/>
      <c r="X884"/>
      <c r="Y884"/>
      <c r="Z884"/>
      <c r="AA884"/>
      <c r="AB884"/>
      <c r="AC884"/>
    </row>
    <row r="885" spans="1:29">
      <c r="A885"/>
      <c r="B885"/>
      <c r="C885"/>
      <c r="D885"/>
      <c r="E885"/>
      <c r="F885"/>
      <c r="G885"/>
      <c r="H885"/>
      <c r="I885"/>
      <c r="J885"/>
      <c r="K885"/>
      <c r="L885"/>
      <c r="M885"/>
      <c r="N885"/>
      <c r="O885"/>
      <c r="P885"/>
      <c r="Q885"/>
      <c r="R885"/>
      <c r="S885"/>
      <c r="T885"/>
      <c r="U885"/>
      <c r="V885"/>
      <c r="W885"/>
      <c r="X885"/>
      <c r="Y885"/>
      <c r="Z885"/>
      <c r="AA885"/>
      <c r="AB885"/>
      <c r="AC885"/>
    </row>
    <row r="886" spans="1:29">
      <c r="A886"/>
      <c r="B886"/>
      <c r="C886"/>
      <c r="D886"/>
      <c r="E886"/>
      <c r="F886"/>
      <c r="G886"/>
      <c r="H886"/>
      <c r="I886"/>
      <c r="J886"/>
      <c r="K886"/>
      <c r="L886"/>
      <c r="M886"/>
      <c r="N886"/>
      <c r="O886"/>
      <c r="P886"/>
      <c r="Q886"/>
      <c r="R886"/>
      <c r="S886"/>
      <c r="T886"/>
      <c r="U886"/>
      <c r="V886"/>
      <c r="W886"/>
      <c r="X886"/>
      <c r="Y886"/>
      <c r="Z886"/>
      <c r="AA886"/>
      <c r="AB886"/>
      <c r="AC886"/>
    </row>
    <row r="887" spans="1:29">
      <c r="A887"/>
      <c r="B887"/>
      <c r="C887"/>
      <c r="D887"/>
      <c r="E887"/>
      <c r="F887"/>
      <c r="G887"/>
      <c r="H887"/>
      <c r="I887"/>
      <c r="J887"/>
      <c r="K887"/>
      <c r="L887"/>
      <c r="M887"/>
      <c r="N887"/>
      <c r="O887"/>
      <c r="P887"/>
      <c r="Q887"/>
      <c r="R887"/>
      <c r="S887"/>
      <c r="T887"/>
      <c r="U887"/>
      <c r="V887"/>
      <c r="W887"/>
      <c r="X887"/>
      <c r="Y887"/>
      <c r="Z887"/>
      <c r="AA887"/>
      <c r="AB887"/>
      <c r="AC887"/>
    </row>
    <row r="888" spans="1:29">
      <c r="A888"/>
      <c r="B888"/>
      <c r="C888"/>
      <c r="D888"/>
      <c r="E888"/>
      <c r="F888"/>
      <c r="G888"/>
      <c r="H888"/>
      <c r="I888"/>
      <c r="J888"/>
      <c r="K888"/>
      <c r="L888"/>
      <c r="M888"/>
      <c r="N888"/>
      <c r="O888"/>
      <c r="P888"/>
      <c r="Q888"/>
      <c r="R888"/>
      <c r="S888"/>
      <c r="T888"/>
      <c r="U888"/>
      <c r="V888"/>
      <c r="W888"/>
      <c r="X888"/>
      <c r="Y888"/>
      <c r="Z888"/>
      <c r="AA888"/>
      <c r="AB888"/>
      <c r="AC888"/>
    </row>
    <row r="889" spans="1:29">
      <c r="A889"/>
      <c r="B889"/>
      <c r="C889"/>
      <c r="D889"/>
      <c r="E889"/>
      <c r="F889"/>
      <c r="G889"/>
      <c r="H889"/>
      <c r="I889"/>
      <c r="J889"/>
      <c r="K889"/>
      <c r="L889"/>
      <c r="M889"/>
      <c r="N889"/>
      <c r="O889"/>
      <c r="P889"/>
      <c r="Q889"/>
      <c r="R889"/>
      <c r="S889"/>
      <c r="T889"/>
      <c r="U889"/>
      <c r="V889"/>
      <c r="W889"/>
      <c r="X889"/>
      <c r="Y889"/>
      <c r="Z889"/>
      <c r="AA889"/>
      <c r="AB889"/>
      <c r="AC889"/>
    </row>
    <row r="890" spans="1:29">
      <c r="A890"/>
      <c r="B890"/>
      <c r="C890"/>
      <c r="D890"/>
      <c r="E890"/>
      <c r="F890"/>
      <c r="G890"/>
      <c r="H890"/>
      <c r="I890"/>
      <c r="J890"/>
      <c r="K890"/>
      <c r="L890"/>
      <c r="M890"/>
      <c r="N890"/>
      <c r="O890"/>
      <c r="P890"/>
      <c r="Q890"/>
      <c r="R890"/>
      <c r="S890"/>
      <c r="T890"/>
      <c r="U890"/>
      <c r="V890"/>
      <c r="W890"/>
      <c r="X890"/>
      <c r="Y890"/>
      <c r="Z890"/>
      <c r="AA890"/>
      <c r="AB890"/>
      <c r="AC890"/>
    </row>
    <row r="891" spans="1:29">
      <c r="A891"/>
      <c r="B891"/>
      <c r="C891"/>
      <c r="D891"/>
      <c r="E891"/>
      <c r="F891"/>
      <c r="G891"/>
      <c r="H891"/>
      <c r="I891"/>
      <c r="J891"/>
      <c r="K891"/>
      <c r="L891"/>
      <c r="M891"/>
      <c r="N891"/>
      <c r="O891"/>
      <c r="P891"/>
      <c r="Q891"/>
      <c r="R891"/>
      <c r="S891"/>
      <c r="T891"/>
      <c r="U891"/>
      <c r="V891"/>
      <c r="W891"/>
      <c r="X891"/>
      <c r="Y891"/>
      <c r="Z891"/>
      <c r="AA891"/>
      <c r="AB891"/>
      <c r="AC891"/>
    </row>
    <row r="892" spans="1:29">
      <c r="A892"/>
      <c r="B892"/>
      <c r="C892"/>
      <c r="D892"/>
      <c r="E892"/>
      <c r="F892"/>
      <c r="G892"/>
      <c r="H892"/>
      <c r="I892"/>
      <c r="J892"/>
      <c r="K892"/>
      <c r="L892"/>
      <c r="M892"/>
      <c r="N892"/>
      <c r="O892"/>
      <c r="P892"/>
      <c r="Q892"/>
      <c r="R892"/>
      <c r="S892"/>
      <c r="T892"/>
      <c r="U892"/>
      <c r="V892"/>
      <c r="W892"/>
      <c r="X892"/>
      <c r="Y892"/>
      <c r="Z892"/>
      <c r="AA892"/>
      <c r="AB892"/>
      <c r="AC892"/>
    </row>
    <row r="893" spans="1:29">
      <c r="A893"/>
      <c r="B893"/>
      <c r="C893"/>
      <c r="D893"/>
      <c r="E893"/>
      <c r="F893"/>
      <c r="G893"/>
      <c r="H893"/>
      <c r="I893"/>
      <c r="J893"/>
      <c r="K893"/>
      <c r="L893"/>
      <c r="M893"/>
      <c r="N893"/>
      <c r="O893"/>
      <c r="P893"/>
      <c r="Q893"/>
      <c r="R893"/>
      <c r="S893"/>
      <c r="T893"/>
      <c r="U893"/>
      <c r="V893"/>
      <c r="W893"/>
      <c r="X893"/>
      <c r="Y893"/>
      <c r="Z893"/>
      <c r="AA893"/>
      <c r="AB893"/>
      <c r="AC893"/>
    </row>
    <row r="894" spans="1:29">
      <c r="A894"/>
      <c r="B894"/>
      <c r="C894"/>
      <c r="D894"/>
      <c r="E894"/>
      <c r="F894"/>
      <c r="G894"/>
      <c r="H894"/>
      <c r="I894"/>
      <c r="J894"/>
      <c r="K894"/>
      <c r="L894"/>
      <c r="M894"/>
      <c r="N894"/>
      <c r="O894"/>
      <c r="P894"/>
      <c r="Q894"/>
      <c r="R894"/>
      <c r="S894"/>
      <c r="T894"/>
      <c r="U894"/>
      <c r="V894"/>
      <c r="W894"/>
      <c r="X894"/>
      <c r="Y894"/>
      <c r="Z894"/>
      <c r="AA894"/>
      <c r="AB894"/>
      <c r="AC894"/>
    </row>
    <row r="895" spans="1:29">
      <c r="A895"/>
      <c r="B895"/>
      <c r="C895"/>
      <c r="D895"/>
      <c r="E895"/>
      <c r="F895"/>
      <c r="G895"/>
      <c r="H895"/>
      <c r="I895"/>
      <c r="J895"/>
      <c r="K895"/>
      <c r="L895"/>
      <c r="M895"/>
      <c r="N895"/>
      <c r="O895"/>
      <c r="P895"/>
      <c r="Q895"/>
      <c r="R895"/>
      <c r="S895"/>
      <c r="T895"/>
      <c r="U895"/>
      <c r="V895"/>
      <c r="W895"/>
      <c r="X895"/>
      <c r="Y895"/>
      <c r="Z895"/>
      <c r="AA895"/>
      <c r="AB895"/>
      <c r="AC895"/>
    </row>
    <row r="896" spans="1:29">
      <c r="A896"/>
      <c r="B896"/>
      <c r="C896"/>
      <c r="D896"/>
      <c r="E896"/>
      <c r="F896"/>
      <c r="G896"/>
      <c r="H896"/>
      <c r="I896"/>
      <c r="J896"/>
      <c r="K896"/>
      <c r="L896"/>
      <c r="M896"/>
      <c r="N896"/>
      <c r="O896"/>
      <c r="P896"/>
      <c r="Q896"/>
      <c r="R896"/>
      <c r="S896"/>
      <c r="T896"/>
      <c r="U896"/>
      <c r="V896"/>
      <c r="W896"/>
      <c r="X896"/>
      <c r="Y896"/>
      <c r="Z896"/>
      <c r="AA896"/>
      <c r="AB896"/>
      <c r="AC896"/>
    </row>
    <row r="897" spans="1:29">
      <c r="A897"/>
      <c r="B897"/>
      <c r="C897"/>
      <c r="D897"/>
      <c r="E897"/>
      <c r="F897"/>
      <c r="G897"/>
      <c r="H897"/>
      <c r="I897"/>
      <c r="J897"/>
      <c r="K897"/>
      <c r="L897"/>
      <c r="M897"/>
      <c r="N897"/>
      <c r="O897"/>
      <c r="P897"/>
      <c r="Q897"/>
      <c r="R897"/>
      <c r="S897"/>
      <c r="T897"/>
      <c r="U897"/>
      <c r="V897"/>
      <c r="W897"/>
      <c r="X897"/>
      <c r="Y897"/>
      <c r="Z897"/>
      <c r="AA897"/>
      <c r="AB897"/>
      <c r="AC897"/>
    </row>
    <row r="898" spans="1:29">
      <c r="A898"/>
      <c r="B898"/>
      <c r="C898"/>
      <c r="D898"/>
      <c r="E898"/>
      <c r="F898"/>
      <c r="G898"/>
      <c r="H898"/>
      <c r="I898"/>
      <c r="J898"/>
      <c r="K898"/>
      <c r="L898"/>
      <c r="M898"/>
      <c r="N898"/>
      <c r="O898"/>
      <c r="P898"/>
      <c r="Q898"/>
      <c r="R898"/>
      <c r="S898"/>
      <c r="T898"/>
      <c r="U898"/>
      <c r="V898"/>
      <c r="W898"/>
      <c r="X898"/>
      <c r="Y898"/>
      <c r="Z898"/>
      <c r="AA898"/>
      <c r="AB898"/>
      <c r="AC898"/>
    </row>
    <row r="899" spans="1:29">
      <c r="A899"/>
      <c r="B899"/>
      <c r="C899"/>
      <c r="D899"/>
      <c r="E899"/>
      <c r="F899"/>
      <c r="G899"/>
      <c r="H899"/>
      <c r="I899"/>
      <c r="J899"/>
      <c r="K899"/>
      <c r="L899"/>
      <c r="M899"/>
      <c r="N899"/>
      <c r="O899"/>
      <c r="P899"/>
      <c r="Q899"/>
      <c r="R899"/>
      <c r="S899"/>
      <c r="T899"/>
      <c r="U899"/>
      <c r="V899"/>
      <c r="W899"/>
      <c r="X899"/>
      <c r="Y899"/>
      <c r="Z899"/>
      <c r="AA899"/>
      <c r="AB899"/>
      <c r="AC899"/>
    </row>
    <row r="900" spans="1:29">
      <c r="A900"/>
      <c r="B900"/>
      <c r="C900"/>
      <c r="D900"/>
      <c r="E900"/>
      <c r="F900"/>
      <c r="G900"/>
      <c r="H900"/>
      <c r="I900"/>
      <c r="J900"/>
      <c r="K900"/>
      <c r="L900"/>
      <c r="M900"/>
      <c r="N900"/>
      <c r="O900"/>
      <c r="P900"/>
      <c r="Q900"/>
      <c r="R900"/>
      <c r="S900"/>
      <c r="T900"/>
      <c r="U900"/>
      <c r="V900"/>
      <c r="W900"/>
      <c r="X900"/>
      <c r="Y900"/>
      <c r="Z900"/>
      <c r="AA900"/>
      <c r="AB900"/>
      <c r="AC900"/>
    </row>
    <row r="901" spans="1:29">
      <c r="A901"/>
      <c r="B901"/>
      <c r="C901"/>
      <c r="D901"/>
      <c r="E901"/>
      <c r="F901"/>
      <c r="G901"/>
      <c r="H901"/>
      <c r="I901"/>
      <c r="J901"/>
      <c r="K901"/>
      <c r="L901"/>
      <c r="M901"/>
      <c r="N901"/>
      <c r="O901"/>
      <c r="P901"/>
      <c r="Q901"/>
      <c r="R901"/>
      <c r="S901"/>
      <c r="T901"/>
      <c r="U901"/>
      <c r="V901"/>
      <c r="W901"/>
      <c r="X901"/>
      <c r="Y901"/>
      <c r="Z901"/>
      <c r="AA901"/>
      <c r="AB901"/>
      <c r="AC901"/>
    </row>
    <row r="902" spans="1:29">
      <c r="A902"/>
      <c r="B902"/>
      <c r="C902"/>
      <c r="D902"/>
      <c r="E902"/>
      <c r="F902"/>
      <c r="G902"/>
      <c r="H902"/>
      <c r="I902"/>
      <c r="J902"/>
      <c r="K902"/>
      <c r="L902"/>
      <c r="M902"/>
      <c r="N902"/>
      <c r="O902"/>
      <c r="P902"/>
      <c r="Q902"/>
      <c r="R902"/>
      <c r="S902"/>
      <c r="T902"/>
      <c r="U902"/>
      <c r="V902"/>
      <c r="W902"/>
      <c r="X902"/>
      <c r="Y902"/>
      <c r="Z902"/>
      <c r="AA902"/>
      <c r="AB902"/>
      <c r="AC902"/>
    </row>
    <row r="903" spans="1:29">
      <c r="A903"/>
      <c r="B903"/>
      <c r="C903"/>
      <c r="D903"/>
      <c r="E903"/>
      <c r="F903"/>
      <c r="G903"/>
      <c r="H903"/>
      <c r="I903"/>
      <c r="J903"/>
      <c r="K903"/>
      <c r="L903"/>
      <c r="M903"/>
      <c r="N903"/>
      <c r="O903"/>
      <c r="P903"/>
      <c r="Q903"/>
      <c r="R903"/>
      <c r="S903"/>
      <c r="T903"/>
      <c r="U903"/>
      <c r="V903"/>
      <c r="W903"/>
      <c r="X903"/>
      <c r="Y903"/>
      <c r="Z903"/>
      <c r="AA903"/>
      <c r="AB903"/>
      <c r="AC903"/>
    </row>
    <row r="904" spans="1:29">
      <c r="A904"/>
      <c r="B904"/>
      <c r="C904"/>
      <c r="D904"/>
      <c r="E904"/>
      <c r="F904"/>
      <c r="G904"/>
      <c r="H904"/>
      <c r="I904"/>
      <c r="J904"/>
      <c r="K904"/>
      <c r="L904"/>
      <c r="M904"/>
      <c r="N904"/>
      <c r="O904"/>
      <c r="P904"/>
      <c r="Q904"/>
      <c r="R904"/>
      <c r="S904"/>
      <c r="T904"/>
      <c r="U904"/>
      <c r="V904"/>
      <c r="W904"/>
      <c r="X904"/>
      <c r="Y904"/>
      <c r="Z904"/>
      <c r="AA904"/>
      <c r="AB904"/>
      <c r="AC904"/>
    </row>
    <row r="905" spans="1:29">
      <c r="A905"/>
      <c r="B905"/>
      <c r="C905"/>
      <c r="D905"/>
      <c r="E905"/>
      <c r="F905"/>
      <c r="G905"/>
      <c r="H905"/>
      <c r="I905"/>
      <c r="J905"/>
      <c r="K905"/>
      <c r="L905"/>
      <c r="M905"/>
      <c r="N905"/>
      <c r="O905"/>
      <c r="P905"/>
      <c r="Q905"/>
      <c r="R905"/>
      <c r="S905"/>
      <c r="T905"/>
      <c r="U905"/>
      <c r="V905"/>
      <c r="W905"/>
      <c r="X905"/>
      <c r="Y905"/>
      <c r="Z905"/>
      <c r="AA905"/>
      <c r="AB905"/>
      <c r="AC905"/>
    </row>
    <row r="906" spans="1:29">
      <c r="A906"/>
      <c r="B906"/>
      <c r="C906"/>
      <c r="D906"/>
      <c r="E906"/>
      <c r="F906"/>
      <c r="G906"/>
      <c r="H906"/>
      <c r="I906"/>
      <c r="J906"/>
      <c r="K906"/>
      <c r="L906"/>
      <c r="M906"/>
      <c r="N906"/>
      <c r="O906"/>
      <c r="P906"/>
      <c r="Q906"/>
      <c r="R906"/>
      <c r="S906"/>
      <c r="T906"/>
      <c r="U906"/>
      <c r="V906"/>
      <c r="W906"/>
      <c r="X906"/>
      <c r="Y906"/>
      <c r="Z906"/>
      <c r="AA906"/>
      <c r="AB906"/>
      <c r="AC906"/>
    </row>
    <row r="907" spans="1:29">
      <c r="A907"/>
      <c r="B907"/>
      <c r="C907"/>
      <c r="D907"/>
      <c r="E907"/>
      <c r="F907"/>
      <c r="G907"/>
      <c r="H907"/>
      <c r="I907"/>
      <c r="J907"/>
      <c r="K907"/>
      <c r="L907"/>
      <c r="M907"/>
      <c r="N907"/>
      <c r="O907"/>
      <c r="P907"/>
      <c r="Q907"/>
      <c r="R907"/>
      <c r="S907"/>
      <c r="T907"/>
      <c r="U907"/>
      <c r="V907"/>
      <c r="W907"/>
      <c r="X907"/>
      <c r="Y907"/>
      <c r="Z907"/>
      <c r="AA907"/>
      <c r="AB907"/>
      <c r="AC907"/>
    </row>
    <row r="908" spans="1:29">
      <c r="A908"/>
      <c r="B908"/>
      <c r="C908"/>
      <c r="D908"/>
      <c r="E908"/>
      <c r="F908"/>
      <c r="G908"/>
      <c r="H908"/>
      <c r="I908"/>
      <c r="J908"/>
      <c r="K908"/>
      <c r="L908"/>
      <c r="M908"/>
      <c r="N908"/>
      <c r="O908"/>
      <c r="P908"/>
      <c r="Q908"/>
      <c r="R908"/>
      <c r="S908"/>
      <c r="T908"/>
      <c r="U908"/>
      <c r="V908"/>
      <c r="W908"/>
      <c r="X908"/>
      <c r="Y908"/>
      <c r="Z908"/>
      <c r="AA908"/>
      <c r="AB908"/>
      <c r="AC908"/>
    </row>
    <row r="909" spans="1:29">
      <c r="A909"/>
      <c r="B909"/>
      <c r="C909"/>
      <c r="D909"/>
      <c r="E909"/>
      <c r="F909"/>
      <c r="G909"/>
      <c r="H909"/>
      <c r="I909"/>
      <c r="J909"/>
      <c r="K909"/>
      <c r="L909"/>
      <c r="M909"/>
      <c r="N909"/>
      <c r="O909"/>
      <c r="P909"/>
      <c r="Q909"/>
      <c r="R909"/>
      <c r="S909"/>
      <c r="T909"/>
      <c r="U909"/>
      <c r="V909"/>
      <c r="W909"/>
      <c r="X909"/>
      <c r="Y909"/>
      <c r="Z909"/>
      <c r="AA909"/>
      <c r="AB909"/>
      <c r="AC909"/>
    </row>
    <row r="910" spans="1:29">
      <c r="A910"/>
      <c r="B910"/>
      <c r="C910"/>
      <c r="D910"/>
      <c r="E910"/>
      <c r="F910"/>
      <c r="G910"/>
      <c r="H910"/>
      <c r="I910"/>
      <c r="J910"/>
      <c r="K910"/>
      <c r="L910"/>
      <c r="M910"/>
      <c r="N910"/>
      <c r="O910"/>
      <c r="P910"/>
      <c r="Q910"/>
      <c r="R910"/>
      <c r="S910"/>
      <c r="T910"/>
      <c r="U910"/>
      <c r="V910"/>
      <c r="W910"/>
      <c r="X910"/>
      <c r="Y910"/>
      <c r="Z910"/>
      <c r="AA910"/>
      <c r="AB910"/>
      <c r="AC910"/>
    </row>
    <row r="911" spans="1:29">
      <c r="A911"/>
      <c r="B911"/>
      <c r="C911"/>
      <c r="D911"/>
      <c r="E911"/>
      <c r="F911"/>
      <c r="G911"/>
      <c r="H911"/>
      <c r="I911"/>
      <c r="J911"/>
      <c r="K911"/>
      <c r="L911"/>
      <c r="M911"/>
      <c r="N911"/>
      <c r="O911"/>
      <c r="P911"/>
      <c r="Q911"/>
      <c r="R911"/>
      <c r="S911"/>
      <c r="T911"/>
      <c r="U911"/>
      <c r="V911"/>
      <c r="W911"/>
      <c r="X911"/>
      <c r="Y911"/>
      <c r="Z911"/>
      <c r="AA911"/>
      <c r="AB911"/>
      <c r="AC911"/>
    </row>
    <row r="912" spans="1:29">
      <c r="A912"/>
      <c r="B912"/>
      <c r="C912"/>
      <c r="D912"/>
      <c r="E912"/>
      <c r="F912"/>
      <c r="G912"/>
      <c r="H912"/>
      <c r="I912"/>
      <c r="J912"/>
      <c r="K912"/>
      <c r="L912"/>
      <c r="M912"/>
      <c r="N912"/>
      <c r="O912"/>
      <c r="P912"/>
      <c r="Q912"/>
      <c r="R912"/>
      <c r="S912"/>
      <c r="T912"/>
      <c r="U912"/>
      <c r="V912"/>
      <c r="W912"/>
      <c r="X912"/>
      <c r="Y912"/>
      <c r="Z912"/>
      <c r="AA912"/>
      <c r="AB912"/>
      <c r="AC912"/>
    </row>
    <row r="913" spans="1:29">
      <c r="A913"/>
      <c r="B913"/>
      <c r="C913"/>
      <c r="D913"/>
      <c r="E913"/>
      <c r="F913"/>
      <c r="G913"/>
      <c r="H913"/>
      <c r="I913"/>
      <c r="J913"/>
      <c r="K913"/>
      <c r="L913"/>
      <c r="M913"/>
      <c r="N913"/>
      <c r="O913"/>
      <c r="P913"/>
      <c r="Q913"/>
      <c r="R913"/>
      <c r="S913"/>
      <c r="T913"/>
      <c r="U913"/>
      <c r="V913"/>
      <c r="W913"/>
      <c r="X913"/>
      <c r="Y913"/>
      <c r="Z913"/>
      <c r="AA913"/>
      <c r="AB913"/>
      <c r="AC913"/>
    </row>
    <row r="914" spans="1:29">
      <c r="A914"/>
      <c r="B914"/>
      <c r="C914"/>
      <c r="D914"/>
      <c r="E914"/>
      <c r="F914"/>
      <c r="G914"/>
      <c r="H914"/>
      <c r="I914"/>
      <c r="J914"/>
      <c r="K914"/>
      <c r="L914"/>
      <c r="M914"/>
      <c r="N914"/>
      <c r="O914"/>
      <c r="P914"/>
      <c r="Q914"/>
      <c r="R914"/>
      <c r="S914"/>
      <c r="T914"/>
      <c r="U914"/>
      <c r="V914"/>
      <c r="W914"/>
      <c r="X914"/>
      <c r="Y914"/>
      <c r="Z914"/>
      <c r="AA914"/>
      <c r="AB914"/>
      <c r="AC914"/>
    </row>
    <row r="915" spans="1:29">
      <c r="A915"/>
      <c r="B915"/>
      <c r="C915"/>
      <c r="D915"/>
      <c r="E915"/>
      <c r="F915"/>
      <c r="G915"/>
      <c r="H915"/>
      <c r="I915"/>
      <c r="J915"/>
      <c r="K915"/>
      <c r="L915"/>
      <c r="M915"/>
      <c r="N915"/>
      <c r="O915"/>
      <c r="P915"/>
      <c r="Q915"/>
      <c r="R915"/>
      <c r="S915"/>
      <c r="T915"/>
      <c r="U915"/>
      <c r="V915"/>
      <c r="W915"/>
      <c r="X915"/>
      <c r="Y915"/>
      <c r="Z915"/>
      <c r="AA915"/>
      <c r="AB915"/>
      <c r="AC915"/>
    </row>
    <row r="916" spans="1:29">
      <c r="A916"/>
      <c r="B916"/>
      <c r="C916"/>
      <c r="D916"/>
      <c r="E916"/>
      <c r="F916"/>
      <c r="G916"/>
      <c r="H916"/>
      <c r="I916"/>
      <c r="J916"/>
      <c r="K916"/>
      <c r="L916"/>
      <c r="M916"/>
      <c r="N916"/>
      <c r="O916"/>
      <c r="P916"/>
      <c r="Q916"/>
      <c r="R916"/>
      <c r="S916"/>
      <c r="T916"/>
      <c r="U916"/>
      <c r="V916"/>
      <c r="W916"/>
      <c r="X916"/>
      <c r="Y916"/>
      <c r="Z916"/>
      <c r="AA916"/>
      <c r="AB916"/>
      <c r="AC916"/>
    </row>
    <row r="917" spans="1:29">
      <c r="A917"/>
      <c r="B917"/>
      <c r="C917"/>
      <c r="D917"/>
      <c r="E917"/>
      <c r="F917"/>
      <c r="G917"/>
      <c r="H917"/>
      <c r="I917"/>
      <c r="J917"/>
      <c r="K917"/>
      <c r="L917"/>
      <c r="M917"/>
      <c r="N917"/>
      <c r="O917"/>
      <c r="P917"/>
      <c r="Q917"/>
      <c r="R917"/>
      <c r="S917"/>
      <c r="T917"/>
      <c r="U917"/>
      <c r="V917"/>
      <c r="W917"/>
      <c r="X917"/>
      <c r="Y917"/>
      <c r="Z917"/>
      <c r="AA917"/>
      <c r="AB917"/>
      <c r="AC917"/>
    </row>
    <row r="918" spans="1:29">
      <c r="A918"/>
      <c r="B918"/>
      <c r="C918"/>
      <c r="D918"/>
      <c r="E918"/>
      <c r="F918"/>
      <c r="G918"/>
      <c r="H918"/>
      <c r="I918"/>
      <c r="J918"/>
      <c r="K918"/>
      <c r="L918"/>
      <c r="M918"/>
      <c r="N918"/>
      <c r="O918"/>
      <c r="P918"/>
      <c r="Q918"/>
      <c r="R918"/>
      <c r="S918"/>
      <c r="T918"/>
      <c r="U918"/>
      <c r="V918"/>
      <c r="W918"/>
      <c r="X918"/>
      <c r="Y918"/>
      <c r="Z918"/>
      <c r="AA918"/>
      <c r="AB918"/>
      <c r="AC918"/>
    </row>
    <row r="919" spans="1:29">
      <c r="A919"/>
      <c r="B919"/>
      <c r="C919"/>
      <c r="D919"/>
      <c r="E919"/>
      <c r="F919"/>
      <c r="G919"/>
      <c r="H919"/>
      <c r="I919"/>
      <c r="J919"/>
      <c r="K919"/>
      <c r="L919"/>
      <c r="M919"/>
      <c r="N919"/>
      <c r="O919"/>
      <c r="P919"/>
      <c r="Q919"/>
      <c r="R919"/>
      <c r="S919"/>
      <c r="T919"/>
      <c r="U919"/>
      <c r="V919"/>
      <c r="W919"/>
      <c r="X919"/>
      <c r="Y919"/>
      <c r="Z919"/>
      <c r="AA919"/>
      <c r="AB919"/>
      <c r="AC919"/>
    </row>
    <row r="920" spans="1:29">
      <c r="A920"/>
      <c r="B920"/>
      <c r="C920"/>
      <c r="D920"/>
      <c r="E920"/>
      <c r="F920"/>
      <c r="G920"/>
      <c r="H920"/>
      <c r="I920"/>
      <c r="J920"/>
      <c r="K920"/>
      <c r="L920"/>
      <c r="M920"/>
      <c r="N920"/>
      <c r="O920"/>
      <c r="P920"/>
      <c r="Q920"/>
      <c r="R920"/>
      <c r="S920"/>
      <c r="T920"/>
      <c r="U920"/>
      <c r="V920"/>
      <c r="W920"/>
      <c r="X920"/>
      <c r="Y920"/>
      <c r="Z920"/>
      <c r="AA920"/>
      <c r="AB920"/>
      <c r="AC920"/>
    </row>
    <row r="921" spans="1:29">
      <c r="A921"/>
      <c r="B921"/>
      <c r="C921"/>
      <c r="D921"/>
      <c r="E921"/>
      <c r="F921"/>
      <c r="G921"/>
      <c r="H921"/>
      <c r="I921"/>
      <c r="J921"/>
      <c r="K921"/>
      <c r="L921"/>
      <c r="M921"/>
      <c r="N921"/>
      <c r="O921"/>
      <c r="P921"/>
      <c r="Q921"/>
      <c r="R921"/>
      <c r="S921"/>
      <c r="T921"/>
      <c r="U921"/>
      <c r="V921"/>
      <c r="W921"/>
      <c r="X921"/>
      <c r="Y921"/>
      <c r="Z921"/>
      <c r="AA921"/>
      <c r="AB921"/>
      <c r="AC921"/>
    </row>
    <row r="922" spans="1:29">
      <c r="A922"/>
      <c r="B922"/>
      <c r="C922"/>
      <c r="D922"/>
      <c r="E922"/>
      <c r="F922"/>
      <c r="G922"/>
      <c r="H922"/>
      <c r="I922"/>
      <c r="J922"/>
      <c r="K922"/>
      <c r="L922"/>
      <c r="M922"/>
      <c r="N922"/>
      <c r="O922"/>
      <c r="P922"/>
      <c r="Q922"/>
      <c r="R922"/>
      <c r="S922"/>
      <c r="T922"/>
      <c r="U922"/>
      <c r="V922"/>
      <c r="W922"/>
      <c r="X922"/>
      <c r="Y922"/>
      <c r="Z922"/>
      <c r="AA922"/>
      <c r="AB922"/>
      <c r="AC922"/>
    </row>
    <row r="923" spans="1:29">
      <c r="A923"/>
      <c r="B923"/>
      <c r="C923"/>
      <c r="D923"/>
      <c r="E923"/>
      <c r="F923"/>
      <c r="G923"/>
      <c r="H923"/>
      <c r="I923"/>
      <c r="J923"/>
      <c r="K923"/>
      <c r="L923"/>
      <c r="M923"/>
      <c r="N923"/>
      <c r="O923"/>
      <c r="P923"/>
      <c r="Q923"/>
      <c r="R923"/>
      <c r="S923"/>
      <c r="T923"/>
      <c r="U923"/>
      <c r="V923"/>
      <c r="W923"/>
      <c r="X923"/>
      <c r="Y923"/>
      <c r="Z923"/>
      <c r="AA923"/>
      <c r="AB923"/>
      <c r="AC923"/>
    </row>
    <row r="924" spans="1:29">
      <c r="A924"/>
      <c r="B924"/>
      <c r="C924"/>
      <c r="D924"/>
      <c r="E924"/>
      <c r="F924"/>
      <c r="G924"/>
      <c r="H924"/>
      <c r="I924"/>
      <c r="J924"/>
      <c r="K924"/>
      <c r="L924"/>
      <c r="M924"/>
      <c r="N924"/>
      <c r="O924"/>
      <c r="P924"/>
      <c r="Q924"/>
      <c r="R924"/>
      <c r="S924"/>
      <c r="T924"/>
      <c r="U924"/>
      <c r="V924"/>
      <c r="W924"/>
      <c r="X924"/>
      <c r="Y924"/>
      <c r="Z924"/>
      <c r="AA924"/>
      <c r="AB924"/>
      <c r="AC924"/>
    </row>
    <row r="925" spans="1:29">
      <c r="A925"/>
      <c r="B925"/>
      <c r="C925"/>
      <c r="D925"/>
      <c r="E925"/>
      <c r="F925"/>
      <c r="G925"/>
      <c r="H925"/>
      <c r="I925"/>
      <c r="J925"/>
      <c r="K925"/>
      <c r="L925"/>
      <c r="M925"/>
      <c r="N925"/>
      <c r="O925"/>
      <c r="P925"/>
      <c r="Q925"/>
      <c r="R925"/>
      <c r="S925"/>
      <c r="T925"/>
      <c r="U925"/>
      <c r="V925"/>
      <c r="W925"/>
      <c r="X925"/>
      <c r="Y925"/>
      <c r="Z925"/>
      <c r="AA925"/>
      <c r="AB925"/>
      <c r="AC925"/>
    </row>
    <row r="926" spans="1:29">
      <c r="A926"/>
      <c r="B926"/>
      <c r="C926"/>
      <c r="D926"/>
      <c r="E926"/>
      <c r="F926"/>
      <c r="G926"/>
      <c r="H926"/>
      <c r="I926"/>
      <c r="J926"/>
      <c r="K926"/>
      <c r="L926"/>
      <c r="M926"/>
      <c r="N926"/>
      <c r="O926"/>
      <c r="P926"/>
      <c r="Q926"/>
      <c r="R926"/>
      <c r="S926"/>
      <c r="T926"/>
      <c r="U926"/>
      <c r="V926"/>
      <c r="W926"/>
      <c r="X926"/>
      <c r="Y926"/>
      <c r="Z926"/>
      <c r="AA926"/>
      <c r="AB926"/>
      <c r="AC926"/>
    </row>
    <row r="927" spans="1:29">
      <c r="A927"/>
      <c r="B927"/>
      <c r="C927"/>
      <c r="D927"/>
      <c r="E927"/>
      <c r="F927"/>
      <c r="G927"/>
      <c r="H927"/>
      <c r="I927"/>
      <c r="J927"/>
      <c r="K927"/>
      <c r="L927"/>
      <c r="M927"/>
      <c r="N927"/>
      <c r="O927"/>
      <c r="P927"/>
      <c r="Q927"/>
      <c r="R927"/>
      <c r="S927"/>
      <c r="T927"/>
      <c r="U927"/>
      <c r="V927"/>
      <c r="W927"/>
      <c r="X927"/>
      <c r="Y927"/>
      <c r="Z927"/>
      <c r="AA927"/>
      <c r="AB927"/>
      <c r="AC927"/>
    </row>
    <row r="928" spans="1:29">
      <c r="A928"/>
      <c r="B928"/>
      <c r="C928"/>
      <c r="D928"/>
      <c r="E928"/>
      <c r="F928"/>
      <c r="G928"/>
      <c r="H928"/>
      <c r="I928"/>
      <c r="J928"/>
      <c r="K928"/>
      <c r="L928"/>
      <c r="M928"/>
      <c r="N928"/>
      <c r="O928"/>
      <c r="P928"/>
      <c r="Q928"/>
      <c r="R928"/>
      <c r="S928"/>
      <c r="T928"/>
      <c r="U928"/>
      <c r="V928"/>
      <c r="W928"/>
      <c r="X928"/>
      <c r="Y928"/>
      <c r="Z928"/>
      <c r="AA928"/>
      <c r="AB928"/>
      <c r="AC928"/>
    </row>
    <row r="929" spans="1:29">
      <c r="A929"/>
      <c r="B929"/>
      <c r="C929"/>
      <c r="D929"/>
      <c r="E929"/>
      <c r="F929"/>
      <c r="G929"/>
      <c r="H929"/>
      <c r="I929"/>
      <c r="J929"/>
      <c r="K929"/>
      <c r="L929"/>
      <c r="M929"/>
      <c r="N929"/>
      <c r="O929"/>
      <c r="P929"/>
      <c r="Q929"/>
      <c r="R929"/>
      <c r="S929"/>
      <c r="T929"/>
      <c r="U929"/>
      <c r="V929"/>
      <c r="W929"/>
      <c r="X929"/>
      <c r="Y929"/>
      <c r="Z929"/>
      <c r="AA929"/>
      <c r="AB929"/>
      <c r="AC929"/>
    </row>
    <row r="930" spans="1:29">
      <c r="A930"/>
      <c r="B930"/>
      <c r="C930"/>
      <c r="D930"/>
      <c r="E930"/>
      <c r="F930"/>
      <c r="G930"/>
      <c r="H930"/>
      <c r="I930"/>
      <c r="J930"/>
      <c r="K930"/>
      <c r="L930"/>
      <c r="M930"/>
      <c r="N930"/>
      <c r="O930"/>
      <c r="P930"/>
      <c r="Q930"/>
      <c r="R930"/>
      <c r="S930"/>
      <c r="T930"/>
      <c r="U930"/>
      <c r="V930"/>
      <c r="W930"/>
      <c r="X930"/>
      <c r="Y930"/>
      <c r="Z930"/>
      <c r="AA930"/>
      <c r="AB930"/>
      <c r="AC930"/>
    </row>
    <row r="931" spans="1:29">
      <c r="A931"/>
      <c r="B931"/>
      <c r="C931"/>
      <c r="D931"/>
      <c r="E931"/>
      <c r="F931"/>
      <c r="G931"/>
      <c r="H931"/>
      <c r="I931"/>
      <c r="J931"/>
      <c r="K931"/>
      <c r="L931"/>
      <c r="M931"/>
      <c r="N931"/>
      <c r="O931"/>
      <c r="P931"/>
      <c r="Q931"/>
      <c r="R931"/>
      <c r="S931"/>
      <c r="T931"/>
      <c r="U931"/>
      <c r="V931"/>
      <c r="W931"/>
      <c r="X931"/>
      <c r="Y931"/>
      <c r="Z931"/>
      <c r="AA931"/>
      <c r="AB931"/>
      <c r="AC931"/>
    </row>
    <row r="932" spans="1:29">
      <c r="A932"/>
      <c r="B932"/>
      <c r="C932"/>
      <c r="D932"/>
      <c r="E932"/>
      <c r="F932"/>
      <c r="G932"/>
      <c r="H932"/>
      <c r="I932"/>
      <c r="J932"/>
      <c r="K932"/>
      <c r="L932"/>
      <c r="M932"/>
      <c r="N932"/>
      <c r="O932"/>
      <c r="P932"/>
      <c r="Q932"/>
      <c r="R932"/>
      <c r="S932"/>
      <c r="T932"/>
      <c r="U932"/>
      <c r="V932"/>
      <c r="W932"/>
      <c r="X932"/>
      <c r="Y932"/>
      <c r="Z932"/>
      <c r="AA932"/>
      <c r="AB932"/>
      <c r="AC932"/>
    </row>
    <row r="933" spans="1:29">
      <c r="A933"/>
      <c r="B933"/>
      <c r="C933"/>
      <c r="D933"/>
      <c r="E933"/>
      <c r="F933"/>
      <c r="G933"/>
      <c r="H933"/>
      <c r="I933"/>
      <c r="J933"/>
      <c r="K933"/>
      <c r="L933"/>
      <c r="M933"/>
      <c r="N933"/>
      <c r="O933"/>
      <c r="P933"/>
      <c r="Q933"/>
      <c r="R933"/>
      <c r="S933"/>
      <c r="T933"/>
      <c r="U933"/>
      <c r="V933"/>
      <c r="W933"/>
      <c r="X933"/>
      <c r="Y933"/>
      <c r="Z933"/>
      <c r="AA933"/>
      <c r="AB933"/>
      <c r="AC933"/>
    </row>
    <row r="934" spans="1:29">
      <c r="A934"/>
      <c r="B934"/>
      <c r="C934"/>
      <c r="D934"/>
      <c r="E934"/>
      <c r="F934"/>
      <c r="G934"/>
      <c r="H934"/>
      <c r="I934"/>
      <c r="J934"/>
      <c r="K934"/>
      <c r="L934"/>
      <c r="M934"/>
      <c r="N934"/>
      <c r="O934"/>
      <c r="P934"/>
      <c r="Q934"/>
      <c r="R934"/>
      <c r="S934"/>
      <c r="T934"/>
      <c r="U934"/>
      <c r="V934"/>
      <c r="W934"/>
      <c r="X934"/>
      <c r="Y934"/>
      <c r="Z934"/>
      <c r="AA934"/>
      <c r="AB934"/>
      <c r="AC934"/>
    </row>
    <row r="935" spans="1:29">
      <c r="A935"/>
      <c r="B935"/>
      <c r="C935"/>
      <c r="D935"/>
      <c r="E935"/>
      <c r="F935"/>
      <c r="G935"/>
      <c r="H935"/>
      <c r="I935"/>
      <c r="J935"/>
      <c r="K935"/>
      <c r="L935"/>
      <c r="M935"/>
      <c r="N935"/>
      <c r="O935"/>
      <c r="P935"/>
      <c r="Q935"/>
      <c r="R935"/>
      <c r="S935"/>
      <c r="T935"/>
      <c r="U935"/>
      <c r="V935"/>
      <c r="W935"/>
      <c r="X935"/>
      <c r="Y935"/>
      <c r="Z935"/>
      <c r="AA935"/>
      <c r="AB935"/>
      <c r="AC935"/>
    </row>
    <row r="936" spans="1:29">
      <c r="A936"/>
      <c r="B936"/>
      <c r="C936"/>
      <c r="D936"/>
      <c r="E936"/>
      <c r="F936"/>
      <c r="G936"/>
      <c r="H936"/>
      <c r="I936"/>
      <c r="J936"/>
      <c r="K936"/>
      <c r="L936"/>
      <c r="M936"/>
      <c r="N936"/>
      <c r="O936"/>
      <c r="P936"/>
      <c r="Q936"/>
      <c r="R936"/>
      <c r="S936"/>
      <c r="T936"/>
      <c r="U936"/>
      <c r="V936"/>
      <c r="W936"/>
      <c r="X936"/>
      <c r="Y936"/>
      <c r="Z936"/>
      <c r="AA936"/>
      <c r="AB936"/>
      <c r="AC936"/>
    </row>
    <row r="937" spans="1:29">
      <c r="A937"/>
      <c r="B937"/>
      <c r="C937"/>
      <c r="D937"/>
      <c r="E937"/>
      <c r="F937"/>
      <c r="G937"/>
      <c r="H937"/>
      <c r="I937"/>
      <c r="J937"/>
      <c r="K937"/>
      <c r="L937"/>
      <c r="M937"/>
      <c r="N937"/>
      <c r="O937"/>
      <c r="P937"/>
      <c r="Q937"/>
      <c r="R937"/>
      <c r="S937"/>
      <c r="T937"/>
      <c r="U937"/>
      <c r="V937"/>
      <c r="W937"/>
      <c r="X937"/>
      <c r="Y937"/>
      <c r="Z937"/>
      <c r="AA937"/>
      <c r="AB937"/>
      <c r="AC937"/>
    </row>
    <row r="938" spans="1:29">
      <c r="A938"/>
      <c r="B938"/>
      <c r="C938"/>
      <c r="D938"/>
      <c r="E938"/>
      <c r="F938"/>
      <c r="G938"/>
      <c r="H938"/>
      <c r="I938"/>
      <c r="J938"/>
      <c r="K938"/>
      <c r="L938"/>
      <c r="M938"/>
      <c r="N938"/>
      <c r="O938"/>
      <c r="P938"/>
      <c r="Q938"/>
      <c r="R938"/>
      <c r="S938"/>
      <c r="T938"/>
      <c r="U938"/>
      <c r="V938"/>
      <c r="W938"/>
      <c r="X938"/>
      <c r="Y938"/>
      <c r="Z938"/>
      <c r="AA938"/>
      <c r="AB938"/>
      <c r="AC938"/>
    </row>
    <row r="939" spans="1:29">
      <c r="A939"/>
      <c r="B939"/>
      <c r="C939"/>
      <c r="D939"/>
      <c r="E939"/>
      <c r="F939"/>
      <c r="G939"/>
      <c r="H939"/>
      <c r="I939"/>
      <c r="J939"/>
      <c r="K939"/>
      <c r="L939"/>
      <c r="M939"/>
      <c r="N939"/>
      <c r="O939"/>
      <c r="P939"/>
      <c r="Q939"/>
      <c r="R939"/>
      <c r="S939"/>
      <c r="T939"/>
      <c r="U939"/>
      <c r="V939"/>
      <c r="W939"/>
      <c r="X939"/>
      <c r="Y939"/>
      <c r="Z939"/>
      <c r="AA939"/>
      <c r="AB939"/>
      <c r="AC939"/>
    </row>
    <row r="940" spans="1:29">
      <c r="A940"/>
      <c r="B940"/>
      <c r="C940"/>
      <c r="D940"/>
      <c r="E940"/>
      <c r="F940"/>
      <c r="G940"/>
      <c r="H940"/>
      <c r="I940"/>
      <c r="J940"/>
      <c r="K940"/>
      <c r="L940"/>
      <c r="M940"/>
      <c r="N940"/>
      <c r="O940"/>
      <c r="P940"/>
      <c r="Q940"/>
      <c r="R940"/>
      <c r="S940"/>
      <c r="T940"/>
      <c r="U940"/>
      <c r="V940"/>
      <c r="W940"/>
      <c r="X940"/>
      <c r="Y940"/>
      <c r="Z940"/>
      <c r="AA940"/>
      <c r="AB940"/>
      <c r="AC940"/>
    </row>
    <row r="941" spans="1:29">
      <c r="A941"/>
      <c r="B941"/>
      <c r="C941"/>
      <c r="D941"/>
      <c r="E941"/>
      <c r="F941"/>
      <c r="G941"/>
      <c r="H941"/>
      <c r="I941"/>
      <c r="J941"/>
      <c r="K941"/>
      <c r="L941"/>
      <c r="M941"/>
      <c r="N941"/>
      <c r="O941"/>
      <c r="P941"/>
      <c r="Q941"/>
      <c r="R941"/>
      <c r="S941"/>
      <c r="T941"/>
      <c r="U941"/>
      <c r="V941"/>
      <c r="W941"/>
      <c r="X941"/>
      <c r="Y941"/>
      <c r="Z941"/>
      <c r="AA941"/>
      <c r="AB941"/>
      <c r="AC941"/>
    </row>
    <row r="942" spans="1:29">
      <c r="A942"/>
      <c r="B942"/>
      <c r="C942"/>
      <c r="D942"/>
      <c r="E942"/>
      <c r="F942"/>
      <c r="G942"/>
      <c r="H942"/>
      <c r="I942"/>
      <c r="J942"/>
      <c r="K942"/>
      <c r="L942"/>
      <c r="M942"/>
      <c r="N942"/>
      <c r="O942"/>
      <c r="P942"/>
      <c r="Q942"/>
      <c r="R942"/>
      <c r="S942"/>
      <c r="T942"/>
      <c r="U942"/>
      <c r="V942"/>
      <c r="W942"/>
      <c r="X942"/>
      <c r="Y942"/>
      <c r="Z942"/>
      <c r="AA942"/>
      <c r="AB942"/>
      <c r="AC942"/>
    </row>
    <row r="943" spans="1:29">
      <c r="A943"/>
      <c r="B943"/>
      <c r="C943"/>
      <c r="D943"/>
      <c r="E943"/>
      <c r="F943"/>
      <c r="G943"/>
      <c r="H943"/>
      <c r="I943"/>
      <c r="J943"/>
      <c r="K943"/>
      <c r="L943"/>
      <c r="M943"/>
      <c r="N943"/>
      <c r="O943"/>
      <c r="P943"/>
      <c r="Q943"/>
      <c r="R943"/>
      <c r="S943"/>
      <c r="T943"/>
      <c r="U943"/>
      <c r="V943"/>
      <c r="W943"/>
      <c r="X943"/>
      <c r="Y943"/>
      <c r="Z943"/>
      <c r="AA943"/>
      <c r="AB943"/>
      <c r="AC943"/>
    </row>
    <row r="944" spans="1:29">
      <c r="A944"/>
      <c r="B944"/>
      <c r="C944"/>
      <c r="D944"/>
      <c r="E944"/>
      <c r="F944"/>
      <c r="G944"/>
      <c r="H944"/>
      <c r="I944"/>
      <c r="J944"/>
      <c r="K944"/>
      <c r="L944"/>
      <c r="M944"/>
      <c r="N944"/>
      <c r="O944"/>
      <c r="P944"/>
      <c r="Q944"/>
      <c r="R944"/>
      <c r="S944"/>
      <c r="T944"/>
      <c r="U944"/>
      <c r="V944"/>
      <c r="W944"/>
      <c r="X944"/>
      <c r="Y944"/>
      <c r="Z944"/>
      <c r="AA944"/>
      <c r="AB944"/>
      <c r="AC944"/>
    </row>
    <row r="945" spans="1:29">
      <c r="A945"/>
      <c r="B945"/>
      <c r="C945"/>
      <c r="D945"/>
      <c r="E945"/>
      <c r="F945"/>
      <c r="G945"/>
      <c r="H945"/>
      <c r="I945"/>
      <c r="J945"/>
      <c r="K945"/>
      <c r="L945"/>
      <c r="M945"/>
      <c r="N945"/>
      <c r="O945"/>
      <c r="P945"/>
      <c r="Q945"/>
      <c r="R945"/>
      <c r="S945"/>
      <c r="T945"/>
      <c r="U945"/>
      <c r="V945"/>
      <c r="W945"/>
      <c r="X945"/>
      <c r="Y945"/>
      <c r="Z945"/>
      <c r="AA945"/>
      <c r="AB945"/>
      <c r="AC945"/>
    </row>
    <row r="946" spans="1:29">
      <c r="A946"/>
      <c r="B946"/>
      <c r="C946"/>
      <c r="D946"/>
      <c r="E946"/>
      <c r="F946"/>
      <c r="G946"/>
      <c r="H946"/>
      <c r="I946"/>
      <c r="J946"/>
      <c r="K946"/>
      <c r="L946"/>
      <c r="M946"/>
      <c r="N946"/>
      <c r="O946"/>
      <c r="P946"/>
      <c r="Q946"/>
      <c r="R946"/>
      <c r="S946"/>
      <c r="T946"/>
      <c r="U946"/>
      <c r="V946"/>
      <c r="W946"/>
      <c r="X946"/>
      <c r="Y946"/>
      <c r="Z946"/>
      <c r="AA946"/>
      <c r="AB946"/>
      <c r="AC946"/>
    </row>
    <row r="947" spans="1:29">
      <c r="A947"/>
      <c r="B947"/>
      <c r="C947"/>
      <c r="D947"/>
      <c r="E947"/>
      <c r="F947"/>
      <c r="G947"/>
      <c r="H947"/>
      <c r="I947"/>
      <c r="J947"/>
      <c r="K947"/>
      <c r="L947"/>
      <c r="M947"/>
      <c r="N947"/>
      <c r="O947"/>
      <c r="P947"/>
      <c r="Q947"/>
      <c r="R947"/>
      <c r="S947"/>
      <c r="T947"/>
      <c r="U947"/>
      <c r="V947"/>
      <c r="W947"/>
      <c r="X947"/>
      <c r="Y947"/>
      <c r="Z947"/>
      <c r="AA947"/>
      <c r="AB947"/>
      <c r="AC947"/>
    </row>
    <row r="948" spans="1:29">
      <c r="A948"/>
      <c r="B948"/>
      <c r="C948"/>
      <c r="D948"/>
      <c r="E948"/>
      <c r="F948"/>
      <c r="G948"/>
      <c r="H948"/>
      <c r="I948"/>
      <c r="J948"/>
      <c r="K948"/>
      <c r="L948"/>
      <c r="M948"/>
      <c r="N948"/>
      <c r="O948"/>
      <c r="P948"/>
      <c r="Q948"/>
      <c r="R948"/>
      <c r="S948"/>
      <c r="T948"/>
      <c r="U948"/>
      <c r="V948"/>
      <c r="W948"/>
      <c r="X948"/>
      <c r="Y948"/>
      <c r="Z948"/>
      <c r="AA948"/>
      <c r="AB948"/>
      <c r="AC948"/>
    </row>
    <row r="949" spans="1:29">
      <c r="A949"/>
      <c r="B949"/>
      <c r="C949"/>
      <c r="D949"/>
      <c r="E949"/>
      <c r="F949"/>
      <c r="G949"/>
      <c r="H949"/>
      <c r="I949"/>
      <c r="J949"/>
      <c r="K949"/>
      <c r="L949"/>
      <c r="M949"/>
      <c r="N949"/>
      <c r="O949"/>
      <c r="P949"/>
      <c r="Q949"/>
      <c r="R949"/>
      <c r="S949"/>
      <c r="T949"/>
      <c r="U949"/>
      <c r="V949"/>
      <c r="W949"/>
      <c r="X949"/>
      <c r="Y949"/>
      <c r="Z949"/>
      <c r="AA949"/>
      <c r="AB949"/>
      <c r="AC949"/>
    </row>
    <row r="950" spans="1:29">
      <c r="A950"/>
      <c r="B950"/>
      <c r="C950"/>
      <c r="D950"/>
      <c r="E950"/>
      <c r="F950"/>
      <c r="G950"/>
      <c r="H950"/>
      <c r="I950"/>
      <c r="J950"/>
      <c r="K950"/>
      <c r="L950"/>
      <c r="M950"/>
      <c r="N950"/>
      <c r="O950"/>
      <c r="P950"/>
      <c r="Q950"/>
      <c r="R950"/>
      <c r="S950"/>
      <c r="T950"/>
      <c r="U950"/>
      <c r="V950"/>
      <c r="W950"/>
      <c r="X950"/>
      <c r="Y950"/>
      <c r="Z950"/>
      <c r="AA950"/>
      <c r="AB950"/>
      <c r="AC950"/>
    </row>
    <row r="951" spans="1:29">
      <c r="A951"/>
      <c r="B951"/>
      <c r="C951"/>
      <c r="D951"/>
      <c r="E951"/>
      <c r="F951"/>
      <c r="G951"/>
      <c r="H951"/>
      <c r="I951"/>
      <c r="J951"/>
      <c r="K951"/>
      <c r="L951"/>
      <c r="M951"/>
      <c r="N951"/>
      <c r="O951"/>
      <c r="P951"/>
      <c r="Q951"/>
      <c r="R951"/>
      <c r="S951"/>
      <c r="T951"/>
      <c r="U951"/>
      <c r="V951"/>
      <c r="W951"/>
      <c r="X951"/>
      <c r="Y951"/>
      <c r="Z951"/>
      <c r="AA951"/>
      <c r="AB951"/>
      <c r="AC951"/>
    </row>
    <row r="952" spans="1:29">
      <c r="A952"/>
      <c r="B952"/>
      <c r="C952"/>
      <c r="D952"/>
      <c r="E952"/>
      <c r="F952"/>
      <c r="G952"/>
      <c r="H952"/>
      <c r="I952"/>
      <c r="J952"/>
      <c r="K952"/>
      <c r="L952"/>
      <c r="M952"/>
      <c r="N952"/>
      <c r="O952"/>
      <c r="P952"/>
      <c r="Q952"/>
      <c r="R952"/>
      <c r="S952"/>
      <c r="T952"/>
      <c r="U952"/>
      <c r="V952"/>
      <c r="W952"/>
      <c r="X952"/>
      <c r="Y952"/>
      <c r="Z952"/>
      <c r="AA952"/>
      <c r="AB952"/>
      <c r="AC952"/>
    </row>
    <row r="953" spans="1:29">
      <c r="A953"/>
      <c r="B953"/>
      <c r="C953"/>
      <c r="D953"/>
      <c r="E953"/>
      <c r="F953"/>
      <c r="G953"/>
      <c r="H953"/>
      <c r="I953"/>
      <c r="J953"/>
      <c r="K953"/>
      <c r="L953"/>
      <c r="M953"/>
      <c r="N953"/>
      <c r="O953"/>
      <c r="P953"/>
      <c r="Q953"/>
      <c r="R953"/>
      <c r="S953"/>
      <c r="T953"/>
      <c r="U953"/>
      <c r="V953"/>
      <c r="W953"/>
      <c r="X953"/>
      <c r="Y953"/>
      <c r="Z953"/>
      <c r="AA953"/>
      <c r="AB953"/>
      <c r="AC953"/>
    </row>
    <row r="954" spans="1:29">
      <c r="A954"/>
      <c r="B954"/>
      <c r="C954"/>
      <c r="D954"/>
      <c r="E954"/>
      <c r="F954"/>
      <c r="G954"/>
      <c r="H954"/>
      <c r="I954"/>
      <c r="J954"/>
      <c r="K954"/>
      <c r="L954"/>
      <c r="M954"/>
      <c r="N954"/>
      <c r="O954"/>
      <c r="P954"/>
      <c r="Q954"/>
      <c r="R954"/>
      <c r="S954"/>
      <c r="T954"/>
      <c r="U954"/>
      <c r="V954"/>
      <c r="W954"/>
      <c r="X954"/>
      <c r="Y954"/>
      <c r="Z954"/>
      <c r="AA954"/>
      <c r="AB954"/>
      <c r="AC954"/>
    </row>
    <row r="955" spans="1:29">
      <c r="A955"/>
      <c r="B955"/>
      <c r="C955"/>
      <c r="D955"/>
      <c r="E955"/>
      <c r="F955"/>
      <c r="G955"/>
      <c r="H955"/>
      <c r="I955"/>
      <c r="J955"/>
      <c r="K955"/>
      <c r="L955"/>
      <c r="M955"/>
      <c r="N955"/>
      <c r="O955"/>
      <c r="P955"/>
      <c r="Q955"/>
      <c r="R955"/>
      <c r="S955"/>
      <c r="T955"/>
      <c r="U955"/>
      <c r="V955"/>
      <c r="W955"/>
      <c r="X955"/>
      <c r="Y955"/>
      <c r="Z955"/>
      <c r="AA955"/>
      <c r="AB955"/>
      <c r="AC955"/>
    </row>
    <row r="956" spans="1:29">
      <c r="A956"/>
      <c r="B956"/>
      <c r="C956"/>
      <c r="D956"/>
      <c r="E956"/>
      <c r="F956"/>
      <c r="G956"/>
      <c r="H956"/>
      <c r="I956"/>
      <c r="J956"/>
      <c r="K956"/>
      <c r="L956"/>
      <c r="M956"/>
      <c r="N956"/>
      <c r="O956"/>
      <c r="P956"/>
      <c r="Q956"/>
      <c r="R956"/>
      <c r="S956"/>
      <c r="T956"/>
      <c r="U956"/>
      <c r="V956"/>
      <c r="W956"/>
      <c r="X956"/>
      <c r="Y956"/>
      <c r="Z956"/>
      <c r="AA956"/>
      <c r="AB956"/>
      <c r="AC956"/>
    </row>
    <row r="957" spans="1:29">
      <c r="A957"/>
      <c r="B957"/>
      <c r="C957"/>
      <c r="D957"/>
      <c r="E957"/>
      <c r="F957"/>
      <c r="G957"/>
      <c r="H957"/>
      <c r="I957"/>
      <c r="J957"/>
      <c r="K957"/>
      <c r="L957"/>
      <c r="M957"/>
      <c r="N957"/>
      <c r="O957"/>
      <c r="P957"/>
      <c r="Q957"/>
      <c r="R957"/>
      <c r="S957"/>
      <c r="T957"/>
      <c r="U957"/>
      <c r="V957"/>
      <c r="W957"/>
      <c r="X957"/>
      <c r="Y957"/>
      <c r="Z957"/>
      <c r="AA957"/>
      <c r="AB957"/>
      <c r="AC957"/>
    </row>
    <row r="958" spans="1:29">
      <c r="A958"/>
      <c r="B958"/>
      <c r="C958"/>
      <c r="D958"/>
      <c r="E958"/>
      <c r="F958"/>
      <c r="G958"/>
      <c r="H958"/>
      <c r="I958"/>
      <c r="J958"/>
      <c r="K958"/>
      <c r="L958"/>
      <c r="M958"/>
      <c r="N958"/>
      <c r="O958"/>
      <c r="P958"/>
      <c r="Q958"/>
      <c r="R958"/>
      <c r="S958"/>
      <c r="T958"/>
      <c r="U958"/>
      <c r="V958"/>
      <c r="W958"/>
      <c r="X958"/>
      <c r="Y958"/>
      <c r="Z958"/>
      <c r="AA958"/>
      <c r="AB958"/>
      <c r="AC958"/>
    </row>
    <row r="959" spans="1:29">
      <c r="A959"/>
      <c r="B959"/>
      <c r="C959"/>
      <c r="D959"/>
      <c r="E959"/>
      <c r="F959"/>
      <c r="G959"/>
      <c r="H959"/>
      <c r="I959"/>
      <c r="J959"/>
      <c r="K959"/>
      <c r="L959"/>
      <c r="M959"/>
      <c r="N959"/>
      <c r="O959"/>
      <c r="P959"/>
      <c r="Q959"/>
      <c r="R959"/>
      <c r="S959"/>
      <c r="T959"/>
      <c r="U959"/>
      <c r="V959"/>
      <c r="W959"/>
      <c r="X959"/>
      <c r="Y959"/>
      <c r="Z959"/>
      <c r="AA959"/>
      <c r="AB959"/>
      <c r="AC959"/>
    </row>
    <row r="960" spans="1:29">
      <c r="A960"/>
      <c r="B960"/>
      <c r="C960"/>
      <c r="D960"/>
      <c r="E960"/>
      <c r="F960"/>
      <c r="G960"/>
      <c r="H960"/>
      <c r="I960"/>
      <c r="J960"/>
      <c r="K960"/>
      <c r="L960"/>
      <c r="M960"/>
      <c r="N960"/>
      <c r="O960"/>
      <c r="P960"/>
      <c r="Q960"/>
      <c r="R960"/>
      <c r="S960"/>
      <c r="T960"/>
      <c r="U960"/>
      <c r="V960"/>
      <c r="W960"/>
      <c r="X960"/>
      <c r="Y960"/>
      <c r="Z960"/>
      <c r="AA960"/>
      <c r="AB960"/>
      <c r="AC960"/>
    </row>
    <row r="961" spans="1:29">
      <c r="A961"/>
      <c r="B961"/>
      <c r="C961"/>
      <c r="D961"/>
      <c r="E961"/>
      <c r="F961"/>
      <c r="G961"/>
      <c r="H961"/>
      <c r="I961"/>
      <c r="J961"/>
      <c r="K961"/>
      <c r="L961"/>
      <c r="M961"/>
      <c r="N961"/>
      <c r="O961"/>
      <c r="P961"/>
      <c r="Q961"/>
      <c r="R961"/>
      <c r="S961"/>
      <c r="T961"/>
      <c r="U961"/>
      <c r="V961"/>
      <c r="W961"/>
      <c r="X961"/>
      <c r="Y961"/>
      <c r="Z961"/>
      <c r="AA961"/>
      <c r="AB961"/>
      <c r="AC961"/>
    </row>
    <row r="962" spans="1:29">
      <c r="A962"/>
      <c r="B962"/>
      <c r="C962"/>
      <c r="D962"/>
      <c r="E962"/>
      <c r="F962"/>
      <c r="G962"/>
      <c r="H962"/>
      <c r="I962"/>
      <c r="J962"/>
      <c r="K962"/>
      <c r="L962"/>
      <c r="M962"/>
      <c r="N962"/>
      <c r="O962"/>
      <c r="P962"/>
      <c r="Q962"/>
      <c r="R962"/>
      <c r="S962"/>
      <c r="T962"/>
      <c r="U962"/>
      <c r="V962"/>
      <c r="W962"/>
      <c r="X962"/>
      <c r="Y962"/>
      <c r="Z962"/>
      <c r="AA962"/>
      <c r="AB962"/>
      <c r="AC962"/>
    </row>
    <row r="963" spans="1:29">
      <c r="A963"/>
      <c r="B963"/>
      <c r="C963"/>
      <c r="D963"/>
      <c r="E963"/>
      <c r="F963"/>
      <c r="G963"/>
      <c r="H963"/>
      <c r="I963"/>
      <c r="J963"/>
      <c r="K963"/>
      <c r="L963"/>
      <c r="M963"/>
      <c r="N963"/>
      <c r="O963"/>
      <c r="P963"/>
      <c r="Q963"/>
      <c r="R963"/>
      <c r="S963"/>
      <c r="T963"/>
      <c r="U963"/>
      <c r="V963"/>
      <c r="W963"/>
      <c r="X963"/>
      <c r="Y963"/>
      <c r="Z963"/>
      <c r="AA963"/>
      <c r="AB963"/>
      <c r="AC963"/>
    </row>
    <row r="964" spans="1:29">
      <c r="A964"/>
      <c r="B964"/>
      <c r="C964"/>
      <c r="D964"/>
      <c r="E964"/>
      <c r="F964"/>
      <c r="G964"/>
      <c r="H964"/>
      <c r="I964"/>
      <c r="J964"/>
      <c r="K964"/>
      <c r="L964"/>
      <c r="M964"/>
      <c r="N964"/>
      <c r="O964"/>
      <c r="P964"/>
      <c r="Q964"/>
      <c r="R964"/>
      <c r="S964"/>
      <c r="T964"/>
      <c r="U964"/>
      <c r="V964"/>
      <c r="W964"/>
      <c r="X964"/>
      <c r="Y964"/>
      <c r="Z964"/>
      <c r="AA964"/>
      <c r="AB964"/>
      <c r="AC964"/>
    </row>
    <row r="965" spans="1:29">
      <c r="A965"/>
      <c r="B965"/>
      <c r="C965"/>
      <c r="D965"/>
      <c r="E965"/>
      <c r="F965"/>
      <c r="G965"/>
      <c r="H965"/>
      <c r="I965"/>
      <c r="J965"/>
      <c r="K965"/>
      <c r="L965"/>
      <c r="M965"/>
      <c r="N965"/>
      <c r="O965"/>
      <c r="P965"/>
      <c r="Q965"/>
      <c r="R965"/>
      <c r="S965"/>
      <c r="T965"/>
      <c r="U965"/>
      <c r="V965"/>
      <c r="W965"/>
      <c r="X965"/>
      <c r="Y965"/>
      <c r="Z965"/>
      <c r="AA965"/>
      <c r="AB965"/>
      <c r="AC965"/>
    </row>
    <row r="966" spans="1:29">
      <c r="A966"/>
      <c r="B966"/>
      <c r="C966"/>
      <c r="D966"/>
      <c r="E966"/>
      <c r="F966"/>
      <c r="G966"/>
      <c r="H966"/>
      <c r="I966"/>
      <c r="J966"/>
      <c r="K966"/>
      <c r="L966"/>
      <c r="M966"/>
      <c r="N966"/>
      <c r="O966"/>
      <c r="P966"/>
      <c r="Q966"/>
      <c r="R966"/>
      <c r="S966"/>
      <c r="T966"/>
      <c r="U966"/>
      <c r="V966"/>
      <c r="W966"/>
      <c r="X966"/>
      <c r="Y966"/>
      <c r="Z966"/>
      <c r="AA966"/>
      <c r="AB966"/>
      <c r="AC966"/>
    </row>
    <row r="967" spans="1:29">
      <c r="A967"/>
      <c r="B967"/>
      <c r="C967"/>
      <c r="D967"/>
      <c r="E967"/>
      <c r="F967"/>
      <c r="G967"/>
      <c r="H967"/>
      <c r="I967"/>
      <c r="J967"/>
      <c r="K967"/>
      <c r="L967"/>
      <c r="M967"/>
      <c r="N967"/>
      <c r="O967"/>
      <c r="P967"/>
      <c r="Q967"/>
      <c r="R967"/>
      <c r="S967"/>
      <c r="T967"/>
      <c r="U967"/>
      <c r="V967"/>
      <c r="W967"/>
      <c r="X967"/>
      <c r="Y967"/>
      <c r="Z967"/>
      <c r="AA967"/>
      <c r="AB967"/>
      <c r="AC967"/>
    </row>
    <row r="968" spans="1:29">
      <c r="A968"/>
      <c r="B968"/>
      <c r="C968"/>
      <c r="D968"/>
      <c r="E968"/>
      <c r="F968"/>
      <c r="G968"/>
      <c r="H968"/>
      <c r="I968"/>
      <c r="J968"/>
      <c r="K968"/>
      <c r="L968"/>
      <c r="M968"/>
      <c r="N968"/>
      <c r="O968"/>
      <c r="P968"/>
      <c r="Q968"/>
      <c r="R968"/>
      <c r="S968"/>
      <c r="T968"/>
      <c r="U968"/>
      <c r="V968"/>
      <c r="W968"/>
      <c r="X968"/>
      <c r="Y968"/>
      <c r="Z968"/>
      <c r="AA968"/>
      <c r="AB968"/>
      <c r="AC968"/>
    </row>
    <row r="969" spans="1:29">
      <c r="A969"/>
      <c r="B969"/>
      <c r="C969"/>
      <c r="D969"/>
      <c r="E969"/>
      <c r="F969"/>
      <c r="G969"/>
      <c r="H969"/>
      <c r="I969"/>
      <c r="J969"/>
      <c r="K969"/>
      <c r="L969"/>
      <c r="M969"/>
      <c r="N969"/>
      <c r="O969"/>
      <c r="P969"/>
      <c r="Q969"/>
      <c r="R969"/>
      <c r="S969"/>
      <c r="T969"/>
      <c r="U969"/>
      <c r="V969"/>
      <c r="W969"/>
      <c r="X969"/>
      <c r="Y969"/>
      <c r="Z969"/>
      <c r="AA969"/>
      <c r="AB969"/>
      <c r="AC969"/>
    </row>
    <row r="970" spans="1:29">
      <c r="A970"/>
      <c r="B970"/>
      <c r="C970"/>
      <c r="D970"/>
      <c r="E970"/>
      <c r="F970"/>
      <c r="G970"/>
      <c r="H970"/>
      <c r="I970"/>
      <c r="J970"/>
      <c r="K970"/>
      <c r="L970"/>
      <c r="M970"/>
      <c r="N970"/>
      <c r="O970"/>
      <c r="P970"/>
      <c r="Q970"/>
      <c r="R970"/>
      <c r="S970"/>
      <c r="T970"/>
      <c r="U970"/>
      <c r="V970"/>
      <c r="W970"/>
      <c r="X970"/>
      <c r="Y970"/>
      <c r="Z970"/>
      <c r="AA970"/>
      <c r="AB970"/>
      <c r="AC970"/>
    </row>
    <row r="971" spans="1:29">
      <c r="A971"/>
      <c r="B971"/>
      <c r="C971"/>
      <c r="D971"/>
      <c r="E971"/>
      <c r="F971"/>
      <c r="G971"/>
      <c r="H971"/>
      <c r="I971"/>
      <c r="J971"/>
      <c r="K971"/>
      <c r="L971"/>
      <c r="M971"/>
      <c r="N971"/>
      <c r="O971"/>
      <c r="P971"/>
      <c r="Q971"/>
      <c r="R971"/>
      <c r="S971"/>
      <c r="T971"/>
      <c r="U971"/>
      <c r="V971"/>
      <c r="W971"/>
      <c r="X971"/>
      <c r="Y971"/>
      <c r="Z971"/>
      <c r="AA971"/>
      <c r="AB971"/>
      <c r="AC971"/>
    </row>
    <row r="972" spans="1:29">
      <c r="A972"/>
      <c r="B972"/>
      <c r="C972"/>
      <c r="D972"/>
      <c r="E972"/>
      <c r="F972"/>
      <c r="G972"/>
      <c r="H972"/>
      <c r="I972"/>
      <c r="J972"/>
      <c r="K972"/>
      <c r="L972"/>
      <c r="M972"/>
      <c r="N972"/>
      <c r="O972"/>
      <c r="P972"/>
      <c r="Q972"/>
      <c r="R972"/>
      <c r="S972"/>
      <c r="T972"/>
      <c r="U972"/>
      <c r="V972"/>
      <c r="W972"/>
      <c r="X972"/>
      <c r="Y972"/>
      <c r="Z972"/>
      <c r="AA972"/>
      <c r="AB972"/>
      <c r="AC972"/>
    </row>
    <row r="973" spans="1:29">
      <c r="A973"/>
      <c r="B973"/>
      <c r="C973"/>
      <c r="D973"/>
      <c r="E973"/>
      <c r="F973"/>
      <c r="G973"/>
      <c r="H973"/>
      <c r="I973"/>
      <c r="J973"/>
      <c r="K973"/>
      <c r="L973"/>
      <c r="M973"/>
      <c r="N973"/>
      <c r="O973"/>
      <c r="P973"/>
      <c r="Q973"/>
      <c r="R973"/>
      <c r="S973"/>
      <c r="T973"/>
      <c r="U973"/>
      <c r="V973"/>
      <c r="W973"/>
      <c r="X973"/>
      <c r="Y973"/>
      <c r="Z973"/>
      <c r="AA973"/>
      <c r="AB973"/>
      <c r="AC973"/>
    </row>
    <row r="974" spans="1:29">
      <c r="A974"/>
      <c r="B974"/>
      <c r="C974"/>
      <c r="D974"/>
      <c r="E974"/>
      <c r="F974"/>
      <c r="G974"/>
      <c r="H974"/>
      <c r="I974"/>
      <c r="J974"/>
      <c r="K974"/>
      <c r="L974"/>
      <c r="M974"/>
      <c r="N974"/>
      <c r="O974"/>
      <c r="P974"/>
      <c r="Q974"/>
      <c r="R974"/>
      <c r="S974"/>
      <c r="T974"/>
      <c r="U974"/>
      <c r="V974"/>
      <c r="W974"/>
      <c r="X974"/>
      <c r="Y974"/>
      <c r="Z974"/>
      <c r="AA974"/>
      <c r="AB974"/>
      <c r="AC974"/>
    </row>
    <row r="975" spans="1:29">
      <c r="A975"/>
      <c r="B975"/>
      <c r="C975"/>
      <c r="D975"/>
      <c r="E975"/>
      <c r="F975"/>
      <c r="G975"/>
      <c r="H975"/>
      <c r="I975"/>
      <c r="J975"/>
      <c r="K975"/>
      <c r="L975"/>
      <c r="M975"/>
      <c r="N975"/>
      <c r="O975"/>
      <c r="P975"/>
      <c r="Q975"/>
      <c r="R975"/>
      <c r="S975"/>
      <c r="T975"/>
      <c r="U975"/>
      <c r="V975"/>
      <c r="W975"/>
      <c r="X975"/>
      <c r="Y975"/>
      <c r="Z975"/>
      <c r="AA975"/>
      <c r="AB975"/>
      <c r="AC975"/>
    </row>
    <row r="976" spans="1:29">
      <c r="A976"/>
      <c r="B976"/>
      <c r="C976"/>
      <c r="D976"/>
      <c r="E976"/>
      <c r="F976"/>
      <c r="G976"/>
      <c r="H976"/>
      <c r="I976"/>
      <c r="J976"/>
      <c r="K976"/>
      <c r="L976"/>
      <c r="M976"/>
      <c r="N976"/>
      <c r="O976"/>
      <c r="P976"/>
      <c r="Q976"/>
      <c r="R976"/>
      <c r="S976"/>
      <c r="T976"/>
      <c r="U976"/>
      <c r="V976"/>
      <c r="W976"/>
      <c r="X976"/>
      <c r="Y976"/>
      <c r="Z976"/>
      <c r="AA976"/>
      <c r="AB976"/>
      <c r="AC976"/>
    </row>
    <row r="977" spans="1:29">
      <c r="A977"/>
      <c r="B977"/>
      <c r="C977"/>
      <c r="D977"/>
      <c r="E977"/>
      <c r="F977"/>
      <c r="G977"/>
      <c r="H977"/>
      <c r="I977"/>
      <c r="J977"/>
      <c r="K977"/>
      <c r="L977"/>
      <c r="M977"/>
      <c r="N977"/>
      <c r="O977"/>
      <c r="P977"/>
      <c r="Q977"/>
      <c r="R977"/>
      <c r="S977"/>
      <c r="T977"/>
      <c r="U977"/>
      <c r="V977"/>
      <c r="W977"/>
      <c r="X977"/>
      <c r="Y977"/>
      <c r="Z977"/>
      <c r="AA977"/>
      <c r="AB977"/>
      <c r="AC977"/>
    </row>
    <row r="978" spans="1:29">
      <c r="A978"/>
      <c r="B978"/>
      <c r="C978"/>
      <c r="D978"/>
      <c r="E978"/>
      <c r="F978"/>
      <c r="G978"/>
      <c r="H978"/>
      <c r="I978"/>
      <c r="J978"/>
      <c r="K978"/>
      <c r="L978"/>
      <c r="M978"/>
      <c r="N978"/>
      <c r="O978"/>
      <c r="P978"/>
      <c r="Q978"/>
      <c r="R978"/>
      <c r="S978"/>
      <c r="T978"/>
      <c r="U978"/>
      <c r="V978"/>
      <c r="W978"/>
      <c r="X978"/>
      <c r="Y978"/>
      <c r="Z978"/>
      <c r="AA978"/>
      <c r="AB978"/>
      <c r="AC978"/>
    </row>
    <row r="979" spans="1:29">
      <c r="A979"/>
      <c r="B979"/>
      <c r="C979"/>
      <c r="D979"/>
      <c r="E979"/>
      <c r="F979"/>
      <c r="G979"/>
      <c r="H979"/>
      <c r="I979"/>
      <c r="J979"/>
      <c r="K979"/>
      <c r="L979"/>
      <c r="M979"/>
      <c r="N979"/>
      <c r="O979"/>
      <c r="P979"/>
      <c r="Q979"/>
      <c r="R979"/>
      <c r="S979"/>
      <c r="T979"/>
      <c r="U979"/>
      <c r="V979"/>
      <c r="W979"/>
      <c r="X979"/>
      <c r="Y979"/>
      <c r="Z979"/>
      <c r="AA979"/>
      <c r="AB979"/>
      <c r="AC979"/>
    </row>
    <row r="980" spans="1:29">
      <c r="A980"/>
      <c r="B980"/>
      <c r="C980"/>
      <c r="D980"/>
      <c r="E980"/>
      <c r="F980"/>
      <c r="G980"/>
      <c r="H980"/>
      <c r="I980"/>
      <c r="J980"/>
      <c r="K980"/>
      <c r="L980"/>
      <c r="M980"/>
      <c r="N980"/>
      <c r="O980"/>
      <c r="P980"/>
      <c r="Q980"/>
      <c r="R980"/>
      <c r="S980"/>
      <c r="T980"/>
      <c r="U980"/>
      <c r="V980"/>
      <c r="W980"/>
      <c r="X980"/>
      <c r="Y980"/>
      <c r="Z980"/>
      <c r="AA980"/>
      <c r="AB980"/>
      <c r="AC980"/>
    </row>
    <row r="981" spans="1:29">
      <c r="A981"/>
      <c r="B981"/>
      <c r="C981"/>
      <c r="D981"/>
      <c r="E981"/>
      <c r="F981"/>
      <c r="G981"/>
      <c r="H981"/>
      <c r="I981"/>
      <c r="J981"/>
      <c r="K981"/>
      <c r="L981"/>
      <c r="M981"/>
      <c r="N981"/>
      <c r="O981"/>
      <c r="P981"/>
      <c r="Q981"/>
      <c r="R981"/>
      <c r="S981"/>
      <c r="T981"/>
      <c r="U981"/>
      <c r="V981"/>
      <c r="W981"/>
      <c r="X981"/>
      <c r="Y981"/>
      <c r="Z981"/>
      <c r="AA981"/>
      <c r="AB981"/>
      <c r="AC981"/>
    </row>
    <row r="982" spans="1:29">
      <c r="A982"/>
      <c r="B982"/>
      <c r="C982"/>
      <c r="D982"/>
      <c r="E982"/>
      <c r="F982"/>
      <c r="G982"/>
      <c r="H982"/>
      <c r="I982"/>
      <c r="J982"/>
      <c r="K982"/>
      <c r="L982"/>
      <c r="M982"/>
      <c r="N982"/>
      <c r="O982"/>
      <c r="P982"/>
      <c r="Q982"/>
      <c r="R982"/>
      <c r="S982"/>
      <c r="T982"/>
      <c r="U982"/>
      <c r="V982"/>
      <c r="W982"/>
      <c r="X982"/>
      <c r="Y982"/>
      <c r="Z982"/>
      <c r="AA982"/>
      <c r="AB982"/>
      <c r="AC982"/>
    </row>
    <row r="983" spans="1:29">
      <c r="A983"/>
      <c r="B983"/>
      <c r="C983"/>
      <c r="D983"/>
      <c r="E983"/>
      <c r="F983"/>
      <c r="G983"/>
      <c r="H983"/>
      <c r="I983"/>
      <c r="J983"/>
      <c r="K983"/>
      <c r="L983"/>
      <c r="M983"/>
      <c r="N983"/>
      <c r="O983"/>
      <c r="P983"/>
      <c r="Q983"/>
      <c r="R983"/>
      <c r="S983"/>
      <c r="T983"/>
      <c r="U983"/>
      <c r="V983"/>
      <c r="W983"/>
      <c r="X983"/>
      <c r="Y983"/>
      <c r="Z983"/>
      <c r="AA983"/>
      <c r="AB983"/>
      <c r="AC983"/>
    </row>
    <row r="984" spans="1:29">
      <c r="A984"/>
      <c r="B984"/>
      <c r="C984"/>
      <c r="D984"/>
      <c r="E984"/>
      <c r="F984"/>
      <c r="G984"/>
      <c r="H984"/>
      <c r="I984"/>
      <c r="J984"/>
      <c r="K984"/>
      <c r="L984"/>
      <c r="M984"/>
      <c r="N984"/>
      <c r="O984"/>
      <c r="P984"/>
      <c r="Q984"/>
      <c r="R984"/>
      <c r="S984"/>
      <c r="T984"/>
      <c r="U984"/>
      <c r="V984"/>
      <c r="W984"/>
      <c r="X984"/>
      <c r="Y984"/>
      <c r="Z984"/>
      <c r="AA984"/>
      <c r="AB984"/>
      <c r="AC984"/>
    </row>
    <row r="985" spans="1:29">
      <c r="A985"/>
      <c r="B985"/>
      <c r="C985"/>
      <c r="D985"/>
      <c r="E985"/>
      <c r="F985"/>
      <c r="G985"/>
      <c r="H985"/>
      <c r="I985"/>
      <c r="J985"/>
      <c r="K985"/>
      <c r="L985"/>
      <c r="M985"/>
      <c r="N985"/>
      <c r="O985"/>
      <c r="P985"/>
      <c r="Q985"/>
      <c r="R985"/>
      <c r="S985"/>
      <c r="T985"/>
      <c r="U985"/>
      <c r="V985"/>
      <c r="W985"/>
      <c r="X985"/>
      <c r="Y985"/>
      <c r="Z985"/>
      <c r="AA985"/>
      <c r="AB985"/>
      <c r="AC985"/>
    </row>
    <row r="986" spans="1:29">
      <c r="A986"/>
      <c r="B986"/>
      <c r="C986"/>
      <c r="D986"/>
      <c r="E986"/>
      <c r="F986"/>
      <c r="G986"/>
      <c r="H986"/>
      <c r="I986"/>
      <c r="J986"/>
      <c r="K986"/>
      <c r="L986"/>
      <c r="M986"/>
      <c r="N986"/>
      <c r="O986"/>
      <c r="P986"/>
      <c r="Q986"/>
      <c r="R986"/>
      <c r="S986"/>
      <c r="T986"/>
      <c r="U986"/>
      <c r="V986"/>
      <c r="W986"/>
      <c r="X986"/>
      <c r="Y986"/>
      <c r="Z986"/>
      <c r="AA986"/>
      <c r="AB986"/>
      <c r="AC986"/>
    </row>
    <row r="987" spans="1:29">
      <c r="A987"/>
      <c r="B987"/>
      <c r="C987"/>
      <c r="D987"/>
      <c r="E987"/>
      <c r="F987"/>
      <c r="G987"/>
      <c r="H987"/>
      <c r="I987"/>
      <c r="J987"/>
      <c r="K987"/>
      <c r="L987"/>
      <c r="M987"/>
      <c r="N987"/>
      <c r="O987"/>
      <c r="P987"/>
      <c r="Q987"/>
      <c r="R987"/>
      <c r="S987"/>
      <c r="T987"/>
      <c r="U987"/>
      <c r="V987"/>
      <c r="W987"/>
      <c r="X987"/>
      <c r="Y987"/>
      <c r="Z987"/>
      <c r="AA987"/>
      <c r="AB987"/>
      <c r="AC987"/>
    </row>
    <row r="988" spans="1:29">
      <c r="A988"/>
      <c r="B988"/>
      <c r="C988"/>
      <c r="D988"/>
      <c r="E988"/>
      <c r="F988"/>
      <c r="G988"/>
      <c r="H988"/>
      <c r="I988"/>
      <c r="J988"/>
      <c r="K988"/>
      <c r="L988"/>
      <c r="M988"/>
      <c r="N988"/>
      <c r="O988"/>
      <c r="P988"/>
      <c r="Q988"/>
      <c r="R988"/>
      <c r="S988"/>
      <c r="T988"/>
      <c r="U988"/>
      <c r="V988"/>
      <c r="W988"/>
      <c r="X988"/>
      <c r="Y988"/>
      <c r="Z988"/>
      <c r="AA988"/>
      <c r="AB988"/>
      <c r="AC988"/>
    </row>
    <row r="989" spans="1:29">
      <c r="A989"/>
      <c r="B989"/>
      <c r="C989"/>
      <c r="D989"/>
      <c r="E989"/>
      <c r="F989"/>
      <c r="G989"/>
      <c r="H989"/>
      <c r="I989"/>
      <c r="J989"/>
      <c r="K989"/>
      <c r="L989"/>
      <c r="M989"/>
      <c r="N989"/>
      <c r="O989"/>
      <c r="P989"/>
      <c r="Q989"/>
      <c r="R989"/>
      <c r="S989"/>
      <c r="T989"/>
      <c r="U989"/>
      <c r="V989"/>
      <c r="W989"/>
      <c r="X989"/>
      <c r="Y989"/>
      <c r="Z989"/>
      <c r="AA989"/>
      <c r="AB989"/>
      <c r="AC989"/>
    </row>
    <row r="990" spans="1:29">
      <c r="A990"/>
      <c r="B990"/>
      <c r="C990"/>
      <c r="D990"/>
      <c r="E990"/>
      <c r="F990"/>
      <c r="G990"/>
      <c r="H990"/>
      <c r="I990"/>
      <c r="J990"/>
      <c r="K990"/>
      <c r="L990"/>
      <c r="M990"/>
      <c r="N990"/>
      <c r="O990"/>
      <c r="P990"/>
      <c r="Q990"/>
      <c r="R990"/>
      <c r="S990"/>
      <c r="T990"/>
      <c r="U990"/>
      <c r="V990"/>
      <c r="W990"/>
      <c r="X990"/>
      <c r="Y990"/>
      <c r="Z990"/>
      <c r="AA990"/>
      <c r="AB990"/>
      <c r="AC990"/>
    </row>
    <row r="991" spans="1:29">
      <c r="A991"/>
      <c r="B991"/>
      <c r="C991"/>
      <c r="D991"/>
      <c r="E991"/>
      <c r="F991"/>
      <c r="G991"/>
      <c r="H991"/>
      <c r="I991"/>
      <c r="J991"/>
      <c r="K991"/>
      <c r="L991"/>
      <c r="M991"/>
      <c r="N991"/>
      <c r="O991"/>
      <c r="P991"/>
      <c r="Q991"/>
      <c r="R991"/>
      <c r="S991"/>
      <c r="T991"/>
      <c r="U991"/>
      <c r="V991"/>
      <c r="W991"/>
      <c r="X991"/>
      <c r="Y991"/>
      <c r="Z991"/>
      <c r="AA991"/>
      <c r="AB991"/>
      <c r="AC991"/>
    </row>
    <row r="992" spans="1:29">
      <c r="A992"/>
      <c r="B992"/>
      <c r="C992"/>
      <c r="D992"/>
      <c r="E992"/>
      <c r="F992"/>
      <c r="G992"/>
      <c r="H992"/>
      <c r="I992"/>
      <c r="J992"/>
      <c r="K992"/>
      <c r="L992"/>
      <c r="M992"/>
      <c r="N992"/>
      <c r="O992"/>
      <c r="P992"/>
      <c r="Q992"/>
      <c r="R992"/>
      <c r="S992"/>
      <c r="T992"/>
      <c r="U992"/>
      <c r="V992"/>
      <c r="W992"/>
      <c r="X992"/>
      <c r="Y992"/>
      <c r="Z992"/>
      <c r="AA992"/>
      <c r="AB992"/>
      <c r="AC992"/>
    </row>
    <row r="993" spans="1:29">
      <c r="A993"/>
      <c r="B993"/>
      <c r="C993"/>
      <c r="D993"/>
      <c r="E993"/>
      <c r="F993"/>
      <c r="G993"/>
      <c r="H993"/>
      <c r="I993"/>
      <c r="J993"/>
      <c r="K993"/>
      <c r="L993"/>
      <c r="M993"/>
      <c r="N993"/>
      <c r="O993"/>
      <c r="P993"/>
      <c r="Q993"/>
      <c r="R993"/>
      <c r="S993"/>
      <c r="T993"/>
      <c r="U993"/>
      <c r="V993"/>
      <c r="W993"/>
      <c r="X993"/>
      <c r="Y993"/>
      <c r="Z993"/>
      <c r="AA993"/>
      <c r="AB993"/>
      <c r="AC993"/>
    </row>
    <row r="994" spans="1:29">
      <c r="A994"/>
      <c r="B994"/>
      <c r="C994"/>
      <c r="D994"/>
      <c r="E994"/>
      <c r="F994"/>
      <c r="G994"/>
      <c r="H994"/>
      <c r="I994"/>
      <c r="J994"/>
      <c r="K994"/>
      <c r="L994"/>
      <c r="M994"/>
      <c r="N994"/>
      <c r="O994"/>
      <c r="P994"/>
      <c r="Q994"/>
      <c r="R994"/>
      <c r="S994"/>
      <c r="T994"/>
      <c r="U994"/>
      <c r="V994"/>
      <c r="W994"/>
      <c r="X994"/>
      <c r="Y994"/>
      <c r="Z994"/>
      <c r="AA994"/>
      <c r="AB994"/>
      <c r="AC994"/>
    </row>
    <row r="995" spans="1:29">
      <c r="A995"/>
      <c r="B995"/>
      <c r="C995"/>
      <c r="D995"/>
      <c r="E995"/>
      <c r="F995"/>
      <c r="G995"/>
      <c r="H995"/>
      <c r="I995"/>
      <c r="J995"/>
      <c r="K995"/>
      <c r="L995"/>
      <c r="M995"/>
      <c r="N995"/>
      <c r="O995"/>
      <c r="P995"/>
      <c r="Q995"/>
      <c r="R995"/>
      <c r="S995"/>
      <c r="T995"/>
      <c r="U995"/>
      <c r="V995"/>
      <c r="W995"/>
      <c r="X995"/>
      <c r="Y995"/>
      <c r="Z995"/>
      <c r="AA995"/>
      <c r="AB995"/>
      <c r="AC995"/>
    </row>
    <row r="996" spans="1:29">
      <c r="A996"/>
      <c r="B996"/>
      <c r="C996"/>
      <c r="D996"/>
      <c r="E996"/>
      <c r="F996"/>
      <c r="G996"/>
      <c r="H996"/>
      <c r="I996"/>
      <c r="J996"/>
      <c r="K996"/>
      <c r="L996"/>
      <c r="M996"/>
      <c r="N996"/>
      <c r="O996"/>
      <c r="P996"/>
      <c r="Q996"/>
      <c r="R996"/>
      <c r="S996"/>
      <c r="T996"/>
      <c r="U996"/>
      <c r="V996"/>
      <c r="W996"/>
      <c r="X996"/>
      <c r="Y996"/>
      <c r="Z996"/>
      <c r="AA996"/>
      <c r="AB996"/>
      <c r="AC996"/>
    </row>
    <row r="997" spans="1:29">
      <c r="A997"/>
      <c r="B997"/>
      <c r="C997"/>
      <c r="D997"/>
      <c r="E997"/>
      <c r="F997"/>
      <c r="G997"/>
      <c r="H997"/>
      <c r="I997"/>
      <c r="J997"/>
      <c r="K997"/>
      <c r="L997"/>
      <c r="M997"/>
      <c r="N997"/>
      <c r="O997"/>
      <c r="P997"/>
      <c r="Q997"/>
      <c r="R997"/>
      <c r="S997"/>
      <c r="T997"/>
      <c r="U997"/>
      <c r="V997"/>
      <c r="W997"/>
      <c r="X997"/>
      <c r="Y997"/>
      <c r="Z997"/>
      <c r="AA997"/>
      <c r="AB997"/>
      <c r="AC997"/>
    </row>
    <row r="998" spans="1:29">
      <c r="A998"/>
      <c r="B998"/>
      <c r="C998"/>
      <c r="D998"/>
      <c r="E998"/>
      <c r="F998"/>
      <c r="G998"/>
      <c r="H998"/>
      <c r="I998"/>
      <c r="J998"/>
      <c r="K998"/>
      <c r="L998"/>
      <c r="M998"/>
      <c r="N998"/>
      <c r="O998"/>
      <c r="P998"/>
      <c r="Q998"/>
      <c r="R998"/>
      <c r="S998"/>
      <c r="T998"/>
      <c r="U998"/>
      <c r="V998"/>
      <c r="W998"/>
      <c r="X998"/>
      <c r="Y998"/>
      <c r="Z998"/>
      <c r="AA998"/>
      <c r="AB998"/>
      <c r="AC998"/>
    </row>
    <row r="999" spans="1:29">
      <c r="A999"/>
      <c r="B999"/>
      <c r="C999"/>
      <c r="D999"/>
      <c r="E999"/>
      <c r="F999"/>
      <c r="G999"/>
      <c r="H999"/>
      <c r="I999"/>
      <c r="J999"/>
      <c r="K999"/>
      <c r="L999"/>
      <c r="M999"/>
      <c r="N999"/>
      <c r="O999"/>
      <c r="P999"/>
      <c r="Q999"/>
      <c r="R999"/>
      <c r="S999"/>
      <c r="T999"/>
      <c r="U999"/>
      <c r="V999"/>
      <c r="W999"/>
      <c r="X999"/>
      <c r="Y999"/>
      <c r="Z999"/>
      <c r="AA999"/>
      <c r="AB999"/>
      <c r="AC999"/>
    </row>
    <row r="1000" spans="1:29">
      <c r="A1000"/>
      <c r="B1000"/>
      <c r="C1000"/>
      <c r="D1000"/>
      <c r="E1000"/>
      <c r="F1000"/>
      <c r="G1000"/>
      <c r="H1000"/>
      <c r="I1000"/>
      <c r="J1000"/>
      <c r="K1000"/>
      <c r="L1000"/>
      <c r="M1000"/>
      <c r="N1000"/>
      <c r="O1000"/>
      <c r="P1000"/>
      <c r="Q1000"/>
      <c r="R1000"/>
      <c r="S1000"/>
      <c r="T1000"/>
      <c r="U1000"/>
      <c r="V1000"/>
      <c r="W1000"/>
      <c r="X1000"/>
      <c r="Y1000"/>
      <c r="Z1000"/>
      <c r="AA1000"/>
      <c r="AB1000"/>
      <c r="AC1000"/>
    </row>
  </sheetData>
  <autoFilter ref="A3:D92" xr:uid="{00000000-0009-0000-0000-00001F000000}"/>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EBECF-A91C-4008-AB2D-2F3DCF666270}">
  <sheetPr codeName="wbLeegRapp1"/>
  <dimension ref="A1:Y950"/>
  <sheetViews>
    <sheetView showZeros="0" workbookViewId="0">
      <pane ySplit="3" topLeftCell="A343" activePane="bottomLeft" state="frozen"/>
      <selection activeCell="A4" sqref="A4"/>
      <selection pane="bottomLeft" activeCell="S365" sqref="S36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140625"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1307</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1233</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111.57</v>
      </c>
      <c r="T4" s="14">
        <v>59.44</v>
      </c>
      <c r="U4" s="14">
        <v>318.62</v>
      </c>
      <c r="V4" s="14">
        <v>202002</v>
      </c>
      <c r="W4" s="14"/>
    </row>
    <row r="5" spans="1:23" ht="12.2" customHeight="1">
      <c r="A5" s="14" t="s">
        <v>1233</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1233</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1233</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thickBot="1">
      <c r="A8" s="14" t="s">
        <v>1233</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thickTop="1">
      <c r="A9" s="188" t="s">
        <v>1306</v>
      </c>
      <c r="B9" s="189">
        <v>0</v>
      </c>
      <c r="C9" s="189">
        <v>160</v>
      </c>
      <c r="D9" s="189">
        <v>0</v>
      </c>
      <c r="E9" s="189">
        <v>0</v>
      </c>
      <c r="F9" s="189">
        <v>0</v>
      </c>
      <c r="G9" s="189">
        <v>24</v>
      </c>
      <c r="H9" s="189">
        <v>0</v>
      </c>
      <c r="I9" s="189">
        <v>8</v>
      </c>
      <c r="J9" s="189">
        <v>0</v>
      </c>
      <c r="K9" s="189">
        <v>0</v>
      </c>
      <c r="L9" s="189">
        <v>0</v>
      </c>
      <c r="M9" s="189">
        <v>0</v>
      </c>
      <c r="N9" s="189">
        <v>0</v>
      </c>
      <c r="O9" s="190">
        <v>0</v>
      </c>
      <c r="P9" s="190">
        <v>0</v>
      </c>
      <c r="Q9" s="190">
        <v>0</v>
      </c>
      <c r="R9" s="190">
        <v>0</v>
      </c>
      <c r="S9" s="189">
        <v>111.57</v>
      </c>
      <c r="T9" s="189">
        <v>69.31</v>
      </c>
      <c r="U9" s="189">
        <v>335.05</v>
      </c>
      <c r="V9" s="189"/>
      <c r="W9" s="189"/>
    </row>
    <row r="10" spans="1:23" ht="12.2" customHeight="1">
      <c r="A10" s="14" t="s">
        <v>1161</v>
      </c>
      <c r="B10" s="14">
        <v>1</v>
      </c>
      <c r="C10" s="14">
        <v>0</v>
      </c>
      <c r="D10" s="14"/>
      <c r="E10" s="14"/>
      <c r="F10" s="14"/>
      <c r="G10" s="14">
        <v>32</v>
      </c>
      <c r="H10" s="14"/>
      <c r="I10" s="14">
        <v>8</v>
      </c>
      <c r="J10" s="14"/>
      <c r="K10" s="14"/>
      <c r="L10" s="14"/>
      <c r="M10" s="14">
        <v>0</v>
      </c>
      <c r="N10" s="14"/>
      <c r="O10" s="191">
        <v>0</v>
      </c>
      <c r="P10" s="191">
        <v>0</v>
      </c>
      <c r="Q10" s="191">
        <v>0</v>
      </c>
      <c r="R10" s="191">
        <v>0</v>
      </c>
      <c r="S10" s="14"/>
      <c r="T10" s="14"/>
      <c r="U10" s="14"/>
      <c r="V10" s="14">
        <v>202002</v>
      </c>
      <c r="W10" s="14"/>
    </row>
    <row r="11" spans="1:23" ht="12.2" customHeight="1">
      <c r="A11" s="14" t="s">
        <v>1161</v>
      </c>
      <c r="B11" s="14">
        <v>2</v>
      </c>
      <c r="C11" s="14">
        <v>40</v>
      </c>
      <c r="D11" s="14">
        <v>0</v>
      </c>
      <c r="E11" s="14">
        <v>3.28</v>
      </c>
      <c r="F11" s="14">
        <v>0</v>
      </c>
      <c r="G11" s="14">
        <v>0</v>
      </c>
      <c r="H11" s="14">
        <v>0</v>
      </c>
      <c r="I11" s="14">
        <v>0</v>
      </c>
      <c r="J11" s="14">
        <v>0</v>
      </c>
      <c r="K11" s="14">
        <v>0</v>
      </c>
      <c r="L11" s="14">
        <v>0</v>
      </c>
      <c r="M11" s="14">
        <v>590</v>
      </c>
      <c r="N11" s="14">
        <v>0</v>
      </c>
      <c r="O11" s="191">
        <v>0</v>
      </c>
      <c r="P11" s="191">
        <v>0</v>
      </c>
      <c r="Q11" s="191">
        <v>0</v>
      </c>
      <c r="R11" s="191">
        <v>0</v>
      </c>
      <c r="S11" s="14">
        <v>0</v>
      </c>
      <c r="T11" s="14">
        <v>0</v>
      </c>
      <c r="U11" s="14">
        <v>0</v>
      </c>
      <c r="V11" s="14">
        <v>202002</v>
      </c>
      <c r="W11" s="14"/>
    </row>
    <row r="12" spans="1:23" ht="12.2" customHeight="1">
      <c r="A12" s="14" t="s">
        <v>1161</v>
      </c>
      <c r="B12" s="14">
        <v>3</v>
      </c>
      <c r="C12" s="14">
        <v>40</v>
      </c>
      <c r="D12" s="14">
        <v>0</v>
      </c>
      <c r="E12" s="14">
        <v>2.25</v>
      </c>
      <c r="F12" s="14">
        <v>6.75</v>
      </c>
      <c r="G12" s="14">
        <v>0</v>
      </c>
      <c r="H12" s="14">
        <v>0</v>
      </c>
      <c r="I12" s="14">
        <v>0</v>
      </c>
      <c r="J12" s="14">
        <v>0</v>
      </c>
      <c r="K12" s="14">
        <v>0</v>
      </c>
      <c r="L12" s="14">
        <v>0</v>
      </c>
      <c r="M12" s="14">
        <v>142</v>
      </c>
      <c r="N12" s="14">
        <v>0</v>
      </c>
      <c r="O12" s="191">
        <v>0</v>
      </c>
      <c r="P12" s="191">
        <v>75</v>
      </c>
      <c r="Q12" s="191">
        <v>0</v>
      </c>
      <c r="R12" s="191">
        <v>0</v>
      </c>
      <c r="S12" s="14">
        <v>0</v>
      </c>
      <c r="T12" s="14">
        <v>0</v>
      </c>
      <c r="U12" s="14">
        <v>0</v>
      </c>
      <c r="V12" s="14">
        <v>202002</v>
      </c>
      <c r="W12" s="14"/>
    </row>
    <row r="13" spans="1:23" ht="12.2" customHeight="1">
      <c r="A13" s="14" t="s">
        <v>1161</v>
      </c>
      <c r="B13" s="14">
        <v>4</v>
      </c>
      <c r="C13" s="14">
        <v>40</v>
      </c>
      <c r="D13" s="14"/>
      <c r="E13" s="14">
        <v>2.25</v>
      </c>
      <c r="F13" s="14">
        <v>8.5</v>
      </c>
      <c r="G13" s="14"/>
      <c r="H13" s="14"/>
      <c r="I13" s="14"/>
      <c r="J13" s="14"/>
      <c r="K13" s="14"/>
      <c r="L13" s="14"/>
      <c r="M13" s="14">
        <v>0</v>
      </c>
      <c r="N13" s="14"/>
      <c r="O13" s="191">
        <v>0</v>
      </c>
      <c r="P13" s="191">
        <v>75</v>
      </c>
      <c r="Q13" s="191">
        <v>0</v>
      </c>
      <c r="R13" s="191">
        <v>0</v>
      </c>
      <c r="S13" s="14"/>
      <c r="T13" s="14"/>
      <c r="U13" s="14"/>
      <c r="V13" s="14">
        <v>202002</v>
      </c>
      <c r="W13" s="14"/>
    </row>
    <row r="14" spans="1:23" ht="12.2" customHeight="1" thickBot="1">
      <c r="A14" s="14" t="s">
        <v>1161</v>
      </c>
      <c r="B14" s="14">
        <v>5</v>
      </c>
      <c r="C14" s="14">
        <v>40</v>
      </c>
      <c r="D14" s="14"/>
      <c r="E14" s="14">
        <v>2.25</v>
      </c>
      <c r="F14" s="14">
        <v>4.25</v>
      </c>
      <c r="G14" s="14"/>
      <c r="H14" s="14"/>
      <c r="I14" s="14"/>
      <c r="J14" s="14"/>
      <c r="K14" s="14"/>
      <c r="L14" s="14"/>
      <c r="M14" s="14">
        <v>0</v>
      </c>
      <c r="N14" s="14"/>
      <c r="O14" s="191">
        <v>0</v>
      </c>
      <c r="P14" s="191">
        <v>75</v>
      </c>
      <c r="Q14" s="191">
        <v>0</v>
      </c>
      <c r="R14" s="191">
        <v>0</v>
      </c>
      <c r="S14" s="14"/>
      <c r="T14" s="14"/>
      <c r="U14" s="14"/>
      <c r="V14" s="14">
        <v>202002</v>
      </c>
      <c r="W14" s="14"/>
    </row>
    <row r="15" spans="1:23" ht="12.2" customHeight="1" thickTop="1">
      <c r="A15" s="188" t="s">
        <v>1306</v>
      </c>
      <c r="B15" s="189">
        <v>0</v>
      </c>
      <c r="C15" s="189">
        <v>160</v>
      </c>
      <c r="D15" s="189">
        <v>0</v>
      </c>
      <c r="E15" s="189">
        <v>10.029999999999999</v>
      </c>
      <c r="F15" s="189">
        <v>19.5</v>
      </c>
      <c r="G15" s="189">
        <v>32</v>
      </c>
      <c r="H15" s="189">
        <v>0</v>
      </c>
      <c r="I15" s="189">
        <v>8</v>
      </c>
      <c r="J15" s="189">
        <v>0</v>
      </c>
      <c r="K15" s="189">
        <v>0</v>
      </c>
      <c r="L15" s="189">
        <v>0</v>
      </c>
      <c r="M15" s="189">
        <v>732</v>
      </c>
      <c r="N15" s="189">
        <v>0</v>
      </c>
      <c r="O15" s="190">
        <v>0</v>
      </c>
      <c r="P15" s="190">
        <v>225</v>
      </c>
      <c r="Q15" s="190">
        <v>0</v>
      </c>
      <c r="R15" s="190">
        <v>0</v>
      </c>
      <c r="S15" s="189">
        <v>0</v>
      </c>
      <c r="T15" s="189">
        <v>0</v>
      </c>
      <c r="U15" s="189">
        <v>0</v>
      </c>
      <c r="V15" s="189"/>
      <c r="W15" s="189"/>
    </row>
    <row r="16" spans="1:23" ht="12.2" customHeight="1">
      <c r="A16" s="14" t="s">
        <v>1162</v>
      </c>
      <c r="B16" s="14">
        <v>1</v>
      </c>
      <c r="C16" s="14">
        <v>0</v>
      </c>
      <c r="D16" s="14"/>
      <c r="E16" s="14"/>
      <c r="F16" s="14"/>
      <c r="G16" s="14">
        <v>36</v>
      </c>
      <c r="H16" s="14"/>
      <c r="I16" s="14">
        <v>9</v>
      </c>
      <c r="J16" s="14"/>
      <c r="K16" s="14"/>
      <c r="L16" s="14"/>
      <c r="M16" s="14"/>
      <c r="N16" s="14"/>
      <c r="O16" s="191">
        <v>0</v>
      </c>
      <c r="P16" s="191">
        <v>0</v>
      </c>
      <c r="Q16" s="191">
        <v>0</v>
      </c>
      <c r="R16" s="191">
        <v>0</v>
      </c>
      <c r="S16" s="14"/>
      <c r="T16" s="14"/>
      <c r="U16" s="14"/>
      <c r="V16" s="14">
        <v>202002</v>
      </c>
      <c r="W16" s="14"/>
    </row>
    <row r="17" spans="1:23" ht="12.2" customHeight="1">
      <c r="A17" s="14" t="s">
        <v>1162</v>
      </c>
      <c r="B17" s="14">
        <v>2</v>
      </c>
      <c r="C17" s="14">
        <v>45</v>
      </c>
      <c r="D17" s="14">
        <v>0</v>
      </c>
      <c r="E17" s="14">
        <v>0</v>
      </c>
      <c r="F17" s="14">
        <v>0</v>
      </c>
      <c r="G17" s="14">
        <v>0</v>
      </c>
      <c r="H17" s="14">
        <v>0</v>
      </c>
      <c r="I17" s="14">
        <v>0</v>
      </c>
      <c r="J17" s="14">
        <v>0</v>
      </c>
      <c r="K17" s="14">
        <v>0</v>
      </c>
      <c r="L17" s="14">
        <v>0</v>
      </c>
      <c r="M17" s="14">
        <v>90</v>
      </c>
      <c r="N17" s="14">
        <v>0</v>
      </c>
      <c r="O17" s="191">
        <v>0</v>
      </c>
      <c r="P17" s="191">
        <v>0</v>
      </c>
      <c r="Q17" s="191">
        <v>0</v>
      </c>
      <c r="R17" s="191">
        <v>0</v>
      </c>
      <c r="S17" s="14">
        <v>0</v>
      </c>
      <c r="T17" s="14">
        <v>0</v>
      </c>
      <c r="U17" s="14">
        <v>0</v>
      </c>
      <c r="V17" s="14">
        <v>202002</v>
      </c>
      <c r="W17" s="14"/>
    </row>
    <row r="18" spans="1:23" ht="12.2" customHeight="1">
      <c r="A18" s="14" t="s">
        <v>1162</v>
      </c>
      <c r="B18" s="14">
        <v>3</v>
      </c>
      <c r="C18" s="14">
        <v>45</v>
      </c>
      <c r="D18" s="14">
        <v>0</v>
      </c>
      <c r="E18" s="14">
        <v>1</v>
      </c>
      <c r="F18" s="14">
        <v>0</v>
      </c>
      <c r="G18" s="14">
        <v>0</v>
      </c>
      <c r="H18" s="14">
        <v>0</v>
      </c>
      <c r="I18" s="14">
        <v>0</v>
      </c>
      <c r="J18" s="14">
        <v>0</v>
      </c>
      <c r="K18" s="14">
        <v>0</v>
      </c>
      <c r="L18" s="14">
        <v>0</v>
      </c>
      <c r="M18" s="14">
        <v>24</v>
      </c>
      <c r="N18" s="14">
        <v>0</v>
      </c>
      <c r="O18" s="191">
        <v>0</v>
      </c>
      <c r="P18" s="191">
        <v>0</v>
      </c>
      <c r="Q18" s="191">
        <v>0</v>
      </c>
      <c r="R18" s="191">
        <v>0</v>
      </c>
      <c r="S18" s="14">
        <v>0</v>
      </c>
      <c r="T18" s="14">
        <v>0</v>
      </c>
      <c r="U18" s="14">
        <v>0</v>
      </c>
      <c r="V18" s="14">
        <v>202002</v>
      </c>
      <c r="W18" s="14"/>
    </row>
    <row r="19" spans="1:23" ht="12.2" customHeight="1">
      <c r="A19" s="14" t="s">
        <v>1162</v>
      </c>
      <c r="B19" s="14">
        <v>4</v>
      </c>
      <c r="C19" s="14">
        <v>40.75</v>
      </c>
      <c r="D19" s="14">
        <v>0</v>
      </c>
      <c r="E19" s="14">
        <v>0</v>
      </c>
      <c r="F19" s="14">
        <v>0</v>
      </c>
      <c r="G19" s="14">
        <v>0</v>
      </c>
      <c r="H19" s="14">
        <v>0</v>
      </c>
      <c r="I19" s="14">
        <v>0</v>
      </c>
      <c r="J19" s="14">
        <v>0</v>
      </c>
      <c r="K19" s="14">
        <v>0</v>
      </c>
      <c r="L19" s="14">
        <v>0</v>
      </c>
      <c r="M19" s="14">
        <v>100</v>
      </c>
      <c r="N19" s="14">
        <v>0</v>
      </c>
      <c r="O19" s="191">
        <v>0</v>
      </c>
      <c r="P19" s="191">
        <v>0</v>
      </c>
      <c r="Q19" s="191">
        <v>0</v>
      </c>
      <c r="R19" s="191">
        <v>0</v>
      </c>
      <c r="S19" s="14">
        <v>0</v>
      </c>
      <c r="T19" s="14">
        <v>0</v>
      </c>
      <c r="U19" s="14">
        <v>0</v>
      </c>
      <c r="V19" s="14">
        <v>202002</v>
      </c>
      <c r="W19" s="14"/>
    </row>
    <row r="20" spans="1:23" ht="12.2" customHeight="1" thickBot="1">
      <c r="A20" s="14" t="s">
        <v>1162</v>
      </c>
      <c r="B20" s="14">
        <v>5</v>
      </c>
      <c r="C20" s="14">
        <v>45</v>
      </c>
      <c r="D20" s="14"/>
      <c r="E20" s="14">
        <v>1.42</v>
      </c>
      <c r="F20" s="14"/>
      <c r="G20" s="14"/>
      <c r="H20" s="14"/>
      <c r="I20" s="14"/>
      <c r="J20" s="14"/>
      <c r="K20" s="14"/>
      <c r="L20" s="14"/>
      <c r="M20" s="14"/>
      <c r="N20" s="14"/>
      <c r="O20" s="191">
        <v>0</v>
      </c>
      <c r="P20" s="191">
        <v>75</v>
      </c>
      <c r="Q20" s="191">
        <v>0</v>
      </c>
      <c r="R20" s="191">
        <v>0</v>
      </c>
      <c r="S20" s="14"/>
      <c r="T20" s="14"/>
      <c r="U20" s="14"/>
      <c r="V20" s="14">
        <v>202002</v>
      </c>
      <c r="W20" s="14"/>
    </row>
    <row r="21" spans="1:23" ht="12.2" customHeight="1" thickTop="1">
      <c r="A21" s="188" t="s">
        <v>1306</v>
      </c>
      <c r="B21" s="189">
        <v>0</v>
      </c>
      <c r="C21" s="189">
        <v>175.75</v>
      </c>
      <c r="D21" s="189">
        <v>0</v>
      </c>
      <c r="E21" s="189">
        <v>2.42</v>
      </c>
      <c r="F21" s="189">
        <v>0</v>
      </c>
      <c r="G21" s="189">
        <v>36</v>
      </c>
      <c r="H21" s="189">
        <v>0</v>
      </c>
      <c r="I21" s="189">
        <v>9</v>
      </c>
      <c r="J21" s="189">
        <v>0</v>
      </c>
      <c r="K21" s="189">
        <v>0</v>
      </c>
      <c r="L21" s="189">
        <v>0</v>
      </c>
      <c r="M21" s="189">
        <v>214</v>
      </c>
      <c r="N21" s="189">
        <v>0</v>
      </c>
      <c r="O21" s="190">
        <v>0</v>
      </c>
      <c r="P21" s="190">
        <v>75</v>
      </c>
      <c r="Q21" s="190">
        <v>0</v>
      </c>
      <c r="R21" s="190">
        <v>0</v>
      </c>
      <c r="S21" s="189">
        <v>0</v>
      </c>
      <c r="T21" s="189">
        <v>0</v>
      </c>
      <c r="U21" s="189">
        <v>0</v>
      </c>
      <c r="V21" s="189"/>
      <c r="W21" s="189"/>
    </row>
    <row r="22" spans="1:23" ht="12.2" customHeight="1" thickBot="1">
      <c r="A22" s="14" t="s">
        <v>496</v>
      </c>
      <c r="B22" s="14">
        <v>1</v>
      </c>
      <c r="C22" s="14">
        <v>30.75</v>
      </c>
      <c r="D22" s="14">
        <v>0</v>
      </c>
      <c r="E22" s="14">
        <v>0</v>
      </c>
      <c r="F22" s="14">
        <v>0</v>
      </c>
      <c r="G22" s="14">
        <v>0</v>
      </c>
      <c r="H22" s="14">
        <v>0</v>
      </c>
      <c r="I22" s="14">
        <v>9</v>
      </c>
      <c r="J22" s="14">
        <v>0</v>
      </c>
      <c r="K22" s="14">
        <v>0</v>
      </c>
      <c r="L22" s="14">
        <v>0</v>
      </c>
      <c r="M22" s="14">
        <v>320</v>
      </c>
      <c r="N22" s="14">
        <v>19.25</v>
      </c>
      <c r="O22" s="191">
        <v>0</v>
      </c>
      <c r="P22" s="191">
        <v>0</v>
      </c>
      <c r="Q22" s="191">
        <v>0</v>
      </c>
      <c r="R22" s="191">
        <v>28.57</v>
      </c>
      <c r="S22" s="14">
        <v>0</v>
      </c>
      <c r="T22" s="14">
        <v>0</v>
      </c>
      <c r="U22" s="14">
        <v>0</v>
      </c>
      <c r="V22" s="14">
        <v>202002</v>
      </c>
      <c r="W22" s="14"/>
    </row>
    <row r="23" spans="1:23" ht="12.2" customHeight="1" thickTop="1">
      <c r="A23" s="188" t="s">
        <v>1306</v>
      </c>
      <c r="B23" s="189">
        <v>0</v>
      </c>
      <c r="C23" s="189">
        <v>30.75</v>
      </c>
      <c r="D23" s="189">
        <v>0</v>
      </c>
      <c r="E23" s="189">
        <v>0</v>
      </c>
      <c r="F23" s="189">
        <v>0</v>
      </c>
      <c r="G23" s="189">
        <v>0</v>
      </c>
      <c r="H23" s="189">
        <v>0</v>
      </c>
      <c r="I23" s="189">
        <v>9</v>
      </c>
      <c r="J23" s="189">
        <v>0</v>
      </c>
      <c r="K23" s="189">
        <v>0</v>
      </c>
      <c r="L23" s="189">
        <v>0</v>
      </c>
      <c r="M23" s="189">
        <v>320</v>
      </c>
      <c r="N23" s="189">
        <v>19.25</v>
      </c>
      <c r="O23" s="190">
        <v>0</v>
      </c>
      <c r="P23" s="190">
        <v>0</v>
      </c>
      <c r="Q23" s="190">
        <v>0</v>
      </c>
      <c r="R23" s="190">
        <v>28.57</v>
      </c>
      <c r="S23" s="189">
        <v>0</v>
      </c>
      <c r="T23" s="189">
        <v>0</v>
      </c>
      <c r="U23" s="189">
        <v>0</v>
      </c>
      <c r="V23" s="189"/>
      <c r="W23" s="189"/>
    </row>
    <row r="24" spans="1:23" ht="12.2" customHeight="1">
      <c r="A24" s="14" t="s">
        <v>1213</v>
      </c>
      <c r="B24" s="14">
        <v>1</v>
      </c>
      <c r="C24" s="14">
        <v>0</v>
      </c>
      <c r="D24" s="14">
        <v>0</v>
      </c>
      <c r="E24" s="14">
        <v>0</v>
      </c>
      <c r="F24" s="14">
        <v>0</v>
      </c>
      <c r="G24" s="14">
        <v>32</v>
      </c>
      <c r="H24" s="14">
        <v>0</v>
      </c>
      <c r="I24" s="14">
        <v>8</v>
      </c>
      <c r="J24" s="14">
        <v>0</v>
      </c>
      <c r="K24" s="14">
        <v>0</v>
      </c>
      <c r="L24" s="14">
        <v>0</v>
      </c>
      <c r="M24" s="14">
        <v>0</v>
      </c>
      <c r="N24" s="14">
        <v>0</v>
      </c>
      <c r="O24" s="191">
        <v>0</v>
      </c>
      <c r="P24" s="191">
        <v>0</v>
      </c>
      <c r="Q24" s="191">
        <v>0</v>
      </c>
      <c r="R24" s="191">
        <v>0</v>
      </c>
      <c r="S24" s="14">
        <v>0</v>
      </c>
      <c r="T24" s="14">
        <v>20.75</v>
      </c>
      <c r="U24" s="14">
        <v>0</v>
      </c>
      <c r="V24" s="14">
        <v>202002</v>
      </c>
      <c r="W24" s="14"/>
    </row>
    <row r="25" spans="1:23" ht="12.2" customHeight="1">
      <c r="A25" s="14" t="s">
        <v>1213</v>
      </c>
      <c r="B25" s="14">
        <v>2</v>
      </c>
      <c r="C25" s="14">
        <v>40</v>
      </c>
      <c r="D25" s="14"/>
      <c r="E25" s="14">
        <v>0</v>
      </c>
      <c r="F25" s="14">
        <v>0</v>
      </c>
      <c r="G25" s="14"/>
      <c r="H25" s="14"/>
      <c r="I25" s="14"/>
      <c r="J25" s="14"/>
      <c r="K25" s="14"/>
      <c r="L25" s="14"/>
      <c r="M25" s="14">
        <v>0</v>
      </c>
      <c r="N25" s="14"/>
      <c r="O25" s="191">
        <v>0</v>
      </c>
      <c r="P25" s="191">
        <v>0</v>
      </c>
      <c r="Q25" s="191">
        <v>0</v>
      </c>
      <c r="R25" s="191">
        <v>0</v>
      </c>
      <c r="S25" s="14"/>
      <c r="T25" s="14">
        <v>2.25</v>
      </c>
      <c r="U25" s="14">
        <v>6</v>
      </c>
      <c r="V25" s="14">
        <v>202002</v>
      </c>
      <c r="W25" s="14"/>
    </row>
    <row r="26" spans="1:23" ht="12.2" customHeight="1">
      <c r="A26" s="14" t="s">
        <v>1213</v>
      </c>
      <c r="B26" s="14">
        <v>3</v>
      </c>
      <c r="C26" s="14">
        <v>40</v>
      </c>
      <c r="D26" s="14"/>
      <c r="E26" s="14">
        <v>0</v>
      </c>
      <c r="F26" s="14">
        <v>0</v>
      </c>
      <c r="G26" s="14"/>
      <c r="H26" s="14"/>
      <c r="I26" s="14"/>
      <c r="J26" s="14"/>
      <c r="K26" s="14"/>
      <c r="L26" s="14"/>
      <c r="M26" s="14">
        <v>0</v>
      </c>
      <c r="N26" s="14"/>
      <c r="O26" s="191">
        <v>0</v>
      </c>
      <c r="P26" s="191">
        <v>25</v>
      </c>
      <c r="Q26" s="191">
        <v>0</v>
      </c>
      <c r="R26" s="191">
        <v>0</v>
      </c>
      <c r="S26" s="14"/>
      <c r="T26" s="14">
        <v>4.75</v>
      </c>
      <c r="U26" s="14">
        <v>7.75</v>
      </c>
      <c r="V26" s="14">
        <v>202002</v>
      </c>
      <c r="W26" s="14"/>
    </row>
    <row r="27" spans="1:23" ht="12.2" customHeight="1">
      <c r="A27" s="14" t="s">
        <v>1213</v>
      </c>
      <c r="B27" s="14">
        <v>4</v>
      </c>
      <c r="C27" s="14">
        <v>40</v>
      </c>
      <c r="D27" s="14"/>
      <c r="E27" s="14">
        <v>0</v>
      </c>
      <c r="F27" s="14">
        <v>0</v>
      </c>
      <c r="G27" s="14"/>
      <c r="H27" s="14"/>
      <c r="I27" s="14"/>
      <c r="J27" s="14"/>
      <c r="K27" s="14"/>
      <c r="L27" s="14"/>
      <c r="M27" s="14">
        <v>0</v>
      </c>
      <c r="N27" s="14"/>
      <c r="O27" s="191">
        <v>0</v>
      </c>
      <c r="P27" s="191">
        <v>0</v>
      </c>
      <c r="Q27" s="191">
        <v>0</v>
      </c>
      <c r="R27" s="191">
        <v>0</v>
      </c>
      <c r="S27" s="14"/>
      <c r="T27" s="14">
        <v>4.5</v>
      </c>
      <c r="U27" s="14">
        <v>5.5</v>
      </c>
      <c r="V27" s="14">
        <v>202002</v>
      </c>
      <c r="W27" s="14"/>
    </row>
    <row r="28" spans="1:23" ht="12.2" customHeight="1" thickBot="1">
      <c r="A28" s="14" t="s">
        <v>1213</v>
      </c>
      <c r="B28" s="14">
        <v>5</v>
      </c>
      <c r="C28" s="14">
        <v>40</v>
      </c>
      <c r="D28" s="14"/>
      <c r="E28" s="14">
        <v>0</v>
      </c>
      <c r="F28" s="14">
        <v>0</v>
      </c>
      <c r="G28" s="14"/>
      <c r="H28" s="14"/>
      <c r="I28" s="14"/>
      <c r="J28" s="14"/>
      <c r="K28" s="14"/>
      <c r="L28" s="14"/>
      <c r="M28" s="14">
        <v>0</v>
      </c>
      <c r="N28" s="14"/>
      <c r="O28" s="191">
        <v>0</v>
      </c>
      <c r="P28" s="191">
        <v>0</v>
      </c>
      <c r="Q28" s="191">
        <v>0</v>
      </c>
      <c r="R28" s="191">
        <v>0</v>
      </c>
      <c r="S28" s="14"/>
      <c r="T28" s="14">
        <v>4.75</v>
      </c>
      <c r="U28" s="14">
        <v>4</v>
      </c>
      <c r="V28" s="14">
        <v>202002</v>
      </c>
      <c r="W28" s="14"/>
    </row>
    <row r="29" spans="1:23" ht="12.2" customHeight="1" thickTop="1">
      <c r="A29" s="188" t="s">
        <v>1306</v>
      </c>
      <c r="B29" s="189">
        <v>0</v>
      </c>
      <c r="C29" s="189">
        <v>160</v>
      </c>
      <c r="D29" s="189">
        <v>0</v>
      </c>
      <c r="E29" s="189">
        <v>0</v>
      </c>
      <c r="F29" s="189">
        <v>0</v>
      </c>
      <c r="G29" s="189">
        <v>32</v>
      </c>
      <c r="H29" s="189">
        <v>0</v>
      </c>
      <c r="I29" s="189">
        <v>8</v>
      </c>
      <c r="J29" s="189">
        <v>0</v>
      </c>
      <c r="K29" s="189">
        <v>0</v>
      </c>
      <c r="L29" s="189">
        <v>0</v>
      </c>
      <c r="M29" s="189">
        <v>0</v>
      </c>
      <c r="N29" s="189">
        <v>0</v>
      </c>
      <c r="O29" s="190">
        <v>0</v>
      </c>
      <c r="P29" s="190">
        <v>25</v>
      </c>
      <c r="Q29" s="190">
        <v>0</v>
      </c>
      <c r="R29" s="190">
        <v>0</v>
      </c>
      <c r="S29" s="189">
        <v>0</v>
      </c>
      <c r="T29" s="189">
        <v>37</v>
      </c>
      <c r="U29" s="189">
        <v>23.25</v>
      </c>
      <c r="V29" s="189"/>
      <c r="W29" s="189"/>
    </row>
    <row r="30" spans="1:23" ht="12.2" customHeight="1">
      <c r="A30" s="14" t="s">
        <v>708</v>
      </c>
      <c r="B30" s="14">
        <v>1</v>
      </c>
      <c r="C30" s="14">
        <v>0</v>
      </c>
      <c r="D30" s="14">
        <v>0</v>
      </c>
      <c r="E30" s="14">
        <v>0</v>
      </c>
      <c r="F30" s="14">
        <v>0</v>
      </c>
      <c r="G30" s="14">
        <v>32</v>
      </c>
      <c r="H30" s="14">
        <v>0</v>
      </c>
      <c r="I30" s="14">
        <v>8</v>
      </c>
      <c r="J30" s="14">
        <v>0</v>
      </c>
      <c r="K30" s="14">
        <v>0</v>
      </c>
      <c r="L30" s="14">
        <v>0</v>
      </c>
      <c r="M30" s="14">
        <v>0</v>
      </c>
      <c r="N30" s="14">
        <v>0</v>
      </c>
      <c r="O30" s="191">
        <v>0</v>
      </c>
      <c r="P30" s="191">
        <v>0</v>
      </c>
      <c r="Q30" s="191">
        <v>0</v>
      </c>
      <c r="R30" s="191">
        <v>0</v>
      </c>
      <c r="S30" s="14">
        <v>0</v>
      </c>
      <c r="T30" s="14">
        <v>148.5</v>
      </c>
      <c r="U30" s="14">
        <v>229.64</v>
      </c>
      <c r="V30" s="14">
        <v>202002</v>
      </c>
      <c r="W30" s="14"/>
    </row>
    <row r="31" spans="1:23" ht="12.2" customHeight="1">
      <c r="A31" s="14" t="s">
        <v>708</v>
      </c>
      <c r="B31" s="14">
        <v>2</v>
      </c>
      <c r="C31" s="14">
        <v>40</v>
      </c>
      <c r="D31" s="14"/>
      <c r="E31" s="14">
        <v>0</v>
      </c>
      <c r="F31" s="14">
        <v>0</v>
      </c>
      <c r="G31" s="14"/>
      <c r="H31" s="14"/>
      <c r="I31" s="14"/>
      <c r="J31" s="14"/>
      <c r="K31" s="14"/>
      <c r="L31" s="14"/>
      <c r="M31" s="14">
        <v>0</v>
      </c>
      <c r="N31" s="14"/>
      <c r="O31" s="191">
        <v>0</v>
      </c>
      <c r="P31" s="191">
        <v>0</v>
      </c>
      <c r="Q31" s="191">
        <v>0</v>
      </c>
      <c r="R31" s="191">
        <v>0</v>
      </c>
      <c r="S31" s="14"/>
      <c r="T31" s="14">
        <v>2.63</v>
      </c>
      <c r="U31" s="14">
        <v>4.3499999999999996</v>
      </c>
      <c r="V31" s="14">
        <v>202002</v>
      </c>
      <c r="W31" s="14"/>
    </row>
    <row r="32" spans="1:23" ht="12.2" customHeight="1">
      <c r="A32" s="14" t="s">
        <v>708</v>
      </c>
      <c r="B32" s="14">
        <v>3</v>
      </c>
      <c r="C32" s="14">
        <v>40</v>
      </c>
      <c r="D32" s="14"/>
      <c r="E32" s="14">
        <v>0</v>
      </c>
      <c r="F32" s="14">
        <v>0</v>
      </c>
      <c r="G32" s="14"/>
      <c r="H32" s="14"/>
      <c r="I32" s="14"/>
      <c r="J32" s="14"/>
      <c r="K32" s="14"/>
      <c r="L32" s="14"/>
      <c r="M32" s="14">
        <v>0</v>
      </c>
      <c r="N32" s="14"/>
      <c r="O32" s="191">
        <v>0</v>
      </c>
      <c r="P32" s="191">
        <v>0</v>
      </c>
      <c r="Q32" s="191">
        <v>0</v>
      </c>
      <c r="R32" s="191">
        <v>0</v>
      </c>
      <c r="S32" s="14"/>
      <c r="T32" s="14">
        <v>5.27</v>
      </c>
      <c r="U32" s="14">
        <v>3.02</v>
      </c>
      <c r="V32" s="14">
        <v>202002</v>
      </c>
      <c r="W32" s="14"/>
    </row>
    <row r="33" spans="1:23" ht="12.2" customHeight="1">
      <c r="A33" s="14" t="s">
        <v>708</v>
      </c>
      <c r="B33" s="14">
        <v>4</v>
      </c>
      <c r="C33" s="14">
        <v>40</v>
      </c>
      <c r="D33" s="14"/>
      <c r="E33" s="14">
        <v>0</v>
      </c>
      <c r="F33" s="14">
        <v>0</v>
      </c>
      <c r="G33" s="14"/>
      <c r="H33" s="14"/>
      <c r="I33" s="14"/>
      <c r="J33" s="14"/>
      <c r="K33" s="14"/>
      <c r="L33" s="14"/>
      <c r="M33" s="14">
        <v>0</v>
      </c>
      <c r="N33" s="14"/>
      <c r="O33" s="191">
        <v>0</v>
      </c>
      <c r="P33" s="191">
        <v>0</v>
      </c>
      <c r="Q33" s="191">
        <v>0</v>
      </c>
      <c r="R33" s="191">
        <v>0</v>
      </c>
      <c r="S33" s="14"/>
      <c r="T33" s="14">
        <v>8.06</v>
      </c>
      <c r="U33" s="14">
        <v>6.42</v>
      </c>
      <c r="V33" s="14">
        <v>202002</v>
      </c>
      <c r="W33" s="14"/>
    </row>
    <row r="34" spans="1:23" ht="12.2" customHeight="1" thickBot="1">
      <c r="A34" s="14" t="s">
        <v>708</v>
      </c>
      <c r="B34" s="14">
        <v>5</v>
      </c>
      <c r="C34" s="14">
        <v>40</v>
      </c>
      <c r="D34" s="14"/>
      <c r="E34" s="14">
        <v>0</v>
      </c>
      <c r="F34" s="14">
        <v>0</v>
      </c>
      <c r="G34" s="14"/>
      <c r="H34" s="14"/>
      <c r="I34" s="14"/>
      <c r="J34" s="14"/>
      <c r="K34" s="14"/>
      <c r="L34" s="14"/>
      <c r="M34" s="14">
        <v>0</v>
      </c>
      <c r="N34" s="14"/>
      <c r="O34" s="191">
        <v>119.98</v>
      </c>
      <c r="P34" s="191">
        <v>0</v>
      </c>
      <c r="Q34" s="191">
        <v>0</v>
      </c>
      <c r="R34" s="191">
        <v>0</v>
      </c>
      <c r="S34" s="14"/>
      <c r="T34" s="14">
        <v>4.05</v>
      </c>
      <c r="U34" s="14">
        <v>8.8800000000000008</v>
      </c>
      <c r="V34" s="14">
        <v>202002</v>
      </c>
      <c r="W34" s="14"/>
    </row>
    <row r="35" spans="1:23" ht="12.2" customHeight="1" thickTop="1">
      <c r="A35" s="188" t="s">
        <v>1306</v>
      </c>
      <c r="B35" s="189">
        <v>0</v>
      </c>
      <c r="C35" s="189">
        <v>160</v>
      </c>
      <c r="D35" s="189">
        <v>0</v>
      </c>
      <c r="E35" s="189">
        <v>0</v>
      </c>
      <c r="F35" s="189">
        <v>0</v>
      </c>
      <c r="G35" s="189">
        <v>32</v>
      </c>
      <c r="H35" s="189">
        <v>0</v>
      </c>
      <c r="I35" s="189">
        <v>8</v>
      </c>
      <c r="J35" s="189">
        <v>0</v>
      </c>
      <c r="K35" s="189">
        <v>0</v>
      </c>
      <c r="L35" s="189">
        <v>0</v>
      </c>
      <c r="M35" s="189">
        <v>0</v>
      </c>
      <c r="N35" s="189">
        <v>0</v>
      </c>
      <c r="O35" s="190">
        <v>119.98</v>
      </c>
      <c r="P35" s="190">
        <v>0</v>
      </c>
      <c r="Q35" s="190">
        <v>0</v>
      </c>
      <c r="R35" s="190">
        <v>0</v>
      </c>
      <c r="S35" s="189">
        <v>0</v>
      </c>
      <c r="T35" s="189">
        <v>168.51</v>
      </c>
      <c r="U35" s="189">
        <v>252.31</v>
      </c>
      <c r="V35" s="189"/>
      <c r="W35" s="189"/>
    </row>
    <row r="36" spans="1:23" ht="12.2" customHeight="1">
      <c r="A36" s="14" t="s">
        <v>715</v>
      </c>
      <c r="B36" s="14">
        <v>1</v>
      </c>
      <c r="C36" s="14">
        <v>6</v>
      </c>
      <c r="D36" s="14"/>
      <c r="E36" s="14"/>
      <c r="F36" s="14"/>
      <c r="G36" s="14"/>
      <c r="H36" s="14"/>
      <c r="I36" s="14">
        <v>2</v>
      </c>
      <c r="J36" s="14"/>
      <c r="K36" s="14"/>
      <c r="L36" s="14"/>
      <c r="M36" s="14">
        <v>0</v>
      </c>
      <c r="N36" s="14"/>
      <c r="O36" s="191">
        <v>0</v>
      </c>
      <c r="P36" s="191">
        <v>0</v>
      </c>
      <c r="Q36" s="191">
        <v>0</v>
      </c>
      <c r="R36" s="191">
        <v>0</v>
      </c>
      <c r="S36" s="14"/>
      <c r="T36" s="14"/>
      <c r="U36" s="14"/>
      <c r="V36" s="14">
        <v>202002</v>
      </c>
      <c r="W36" s="14"/>
    </row>
    <row r="37" spans="1:23" ht="12.2" customHeight="1">
      <c r="A37" s="14" t="s">
        <v>715</v>
      </c>
      <c r="B37" s="14">
        <v>2</v>
      </c>
      <c r="C37" s="14">
        <v>8</v>
      </c>
      <c r="D37" s="14"/>
      <c r="E37" s="14"/>
      <c r="F37" s="14"/>
      <c r="G37" s="14"/>
      <c r="H37" s="14"/>
      <c r="I37" s="14"/>
      <c r="J37" s="14"/>
      <c r="K37" s="14"/>
      <c r="L37" s="14"/>
      <c r="M37" s="14">
        <v>0</v>
      </c>
      <c r="N37" s="14"/>
      <c r="O37" s="191">
        <v>0</v>
      </c>
      <c r="P37" s="191">
        <v>0</v>
      </c>
      <c r="Q37" s="191">
        <v>0</v>
      </c>
      <c r="R37" s="191">
        <v>0</v>
      </c>
      <c r="S37" s="14"/>
      <c r="T37" s="14"/>
      <c r="U37" s="14"/>
      <c r="V37" s="14">
        <v>202002</v>
      </c>
      <c r="W37" s="14"/>
    </row>
    <row r="38" spans="1:23" ht="12.2" customHeight="1">
      <c r="A38" s="14" t="s">
        <v>715</v>
      </c>
      <c r="B38" s="14">
        <v>3</v>
      </c>
      <c r="C38" s="14">
        <v>8</v>
      </c>
      <c r="D38" s="14"/>
      <c r="E38" s="14"/>
      <c r="F38" s="14"/>
      <c r="G38" s="14"/>
      <c r="H38" s="14"/>
      <c r="I38" s="14"/>
      <c r="J38" s="14"/>
      <c r="K38" s="14"/>
      <c r="L38" s="14"/>
      <c r="M38" s="14">
        <v>0</v>
      </c>
      <c r="N38" s="14"/>
      <c r="O38" s="191">
        <v>0</v>
      </c>
      <c r="P38" s="191">
        <v>0</v>
      </c>
      <c r="Q38" s="191">
        <v>0</v>
      </c>
      <c r="R38" s="191">
        <v>0</v>
      </c>
      <c r="S38" s="14"/>
      <c r="T38" s="14"/>
      <c r="U38" s="14"/>
      <c r="V38" s="14">
        <v>202002</v>
      </c>
      <c r="W38" s="14"/>
    </row>
    <row r="39" spans="1:23" ht="12.2" customHeight="1">
      <c r="A39" s="14" t="s">
        <v>715</v>
      </c>
      <c r="B39" s="14">
        <v>4</v>
      </c>
      <c r="C39" s="14">
        <v>8</v>
      </c>
      <c r="D39" s="14"/>
      <c r="E39" s="14"/>
      <c r="F39" s="14"/>
      <c r="G39" s="14"/>
      <c r="H39" s="14"/>
      <c r="I39" s="14"/>
      <c r="J39" s="14"/>
      <c r="K39" s="14"/>
      <c r="L39" s="14"/>
      <c r="M39" s="14">
        <v>0</v>
      </c>
      <c r="N39" s="14"/>
      <c r="O39" s="191">
        <v>0</v>
      </c>
      <c r="P39" s="191">
        <v>0</v>
      </c>
      <c r="Q39" s="191">
        <v>0</v>
      </c>
      <c r="R39" s="191">
        <v>0</v>
      </c>
      <c r="S39" s="14"/>
      <c r="T39" s="14"/>
      <c r="U39" s="14"/>
      <c r="V39" s="14">
        <v>202002</v>
      </c>
      <c r="W39" s="14"/>
    </row>
    <row r="40" spans="1:23" ht="12.2" customHeight="1" thickBot="1">
      <c r="A40" s="14" t="s">
        <v>715</v>
      </c>
      <c r="B40" s="14">
        <v>5</v>
      </c>
      <c r="C40" s="14">
        <v>8</v>
      </c>
      <c r="D40" s="14"/>
      <c r="E40" s="14"/>
      <c r="F40" s="14"/>
      <c r="G40" s="14"/>
      <c r="H40" s="14"/>
      <c r="I40" s="14"/>
      <c r="J40" s="14"/>
      <c r="K40" s="14"/>
      <c r="L40" s="14"/>
      <c r="M40" s="14">
        <v>0</v>
      </c>
      <c r="N40" s="14"/>
      <c r="O40" s="191">
        <v>0</v>
      </c>
      <c r="P40" s="191">
        <v>0</v>
      </c>
      <c r="Q40" s="191">
        <v>0</v>
      </c>
      <c r="R40" s="191">
        <v>0</v>
      </c>
      <c r="S40" s="14"/>
      <c r="T40" s="14"/>
      <c r="U40" s="14"/>
      <c r="V40" s="14">
        <v>202002</v>
      </c>
      <c r="W40" s="14"/>
    </row>
    <row r="41" spans="1:23" ht="12.2" customHeight="1" thickTop="1">
      <c r="A41" s="188" t="s">
        <v>1306</v>
      </c>
      <c r="B41" s="189">
        <v>0</v>
      </c>
      <c r="C41" s="189">
        <v>38</v>
      </c>
      <c r="D41" s="189">
        <v>0</v>
      </c>
      <c r="E41" s="189">
        <v>0</v>
      </c>
      <c r="F41" s="189">
        <v>0</v>
      </c>
      <c r="G41" s="189">
        <v>0</v>
      </c>
      <c r="H41" s="189">
        <v>0</v>
      </c>
      <c r="I41" s="189">
        <v>2</v>
      </c>
      <c r="J41" s="189">
        <v>0</v>
      </c>
      <c r="K41" s="189">
        <v>0</v>
      </c>
      <c r="L41" s="189">
        <v>0</v>
      </c>
      <c r="M41" s="189">
        <v>0</v>
      </c>
      <c r="N41" s="189">
        <v>0</v>
      </c>
      <c r="O41" s="190">
        <v>0</v>
      </c>
      <c r="P41" s="190">
        <v>0</v>
      </c>
      <c r="Q41" s="190">
        <v>0</v>
      </c>
      <c r="R41" s="190">
        <v>0</v>
      </c>
      <c r="S41" s="189">
        <v>0</v>
      </c>
      <c r="T41" s="189">
        <v>0</v>
      </c>
      <c r="U41" s="189">
        <v>0</v>
      </c>
      <c r="V41" s="189"/>
      <c r="W41" s="189"/>
    </row>
    <row r="42" spans="1:23" ht="12.2" customHeight="1">
      <c r="A42" s="14" t="s">
        <v>726</v>
      </c>
      <c r="B42" s="14">
        <v>1</v>
      </c>
      <c r="C42" s="14">
        <v>29.5</v>
      </c>
      <c r="D42" s="14">
        <v>0</v>
      </c>
      <c r="E42" s="14">
        <v>0</v>
      </c>
      <c r="F42" s="14">
        <v>0</v>
      </c>
      <c r="G42" s="14">
        <v>0</v>
      </c>
      <c r="H42" s="14">
        <v>0</v>
      </c>
      <c r="I42" s="14">
        <v>8</v>
      </c>
      <c r="J42" s="14">
        <v>0</v>
      </c>
      <c r="K42" s="14">
        <v>0</v>
      </c>
      <c r="L42" s="14">
        <v>0</v>
      </c>
      <c r="M42" s="14">
        <v>0</v>
      </c>
      <c r="N42" s="14">
        <v>0</v>
      </c>
      <c r="O42" s="191">
        <v>0</v>
      </c>
      <c r="P42" s="191">
        <v>0</v>
      </c>
      <c r="Q42" s="191">
        <v>0</v>
      </c>
      <c r="R42" s="191">
        <v>0</v>
      </c>
      <c r="S42" s="14">
        <v>0</v>
      </c>
      <c r="T42" s="14">
        <v>0</v>
      </c>
      <c r="U42" s="14">
        <v>299</v>
      </c>
      <c r="V42" s="14">
        <v>202002</v>
      </c>
      <c r="W42" s="14"/>
    </row>
    <row r="43" spans="1:23" ht="12.2" customHeight="1">
      <c r="A43" s="14" t="s">
        <v>726</v>
      </c>
      <c r="B43" s="14">
        <v>2</v>
      </c>
      <c r="C43" s="14">
        <v>40</v>
      </c>
      <c r="D43" s="14"/>
      <c r="E43" s="14"/>
      <c r="F43" s="14"/>
      <c r="G43" s="14"/>
      <c r="H43" s="14"/>
      <c r="I43" s="14"/>
      <c r="J43" s="14"/>
      <c r="K43" s="14"/>
      <c r="L43" s="14"/>
      <c r="M43" s="14">
        <v>0</v>
      </c>
      <c r="N43" s="14"/>
      <c r="O43" s="191">
        <v>0</v>
      </c>
      <c r="P43" s="191">
        <v>0</v>
      </c>
      <c r="Q43" s="191">
        <v>0</v>
      </c>
      <c r="R43" s="191">
        <v>0</v>
      </c>
      <c r="S43" s="14"/>
      <c r="T43" s="14"/>
      <c r="U43" s="14"/>
      <c r="V43" s="14">
        <v>202002</v>
      </c>
      <c r="W43" s="14"/>
    </row>
    <row r="44" spans="1:23" ht="12.2" customHeight="1">
      <c r="A44" s="14" t="s">
        <v>726</v>
      </c>
      <c r="B44" s="14">
        <v>3</v>
      </c>
      <c r="C44" s="14">
        <v>40</v>
      </c>
      <c r="D44" s="14"/>
      <c r="E44" s="14"/>
      <c r="F44" s="14">
        <v>0</v>
      </c>
      <c r="G44" s="14"/>
      <c r="H44" s="14"/>
      <c r="I44" s="14"/>
      <c r="J44" s="14"/>
      <c r="K44" s="14"/>
      <c r="L44" s="14"/>
      <c r="M44" s="14">
        <v>0</v>
      </c>
      <c r="N44" s="14"/>
      <c r="O44" s="191">
        <v>0</v>
      </c>
      <c r="P44" s="191">
        <v>0</v>
      </c>
      <c r="Q44" s="191">
        <v>0</v>
      </c>
      <c r="R44" s="191">
        <v>0</v>
      </c>
      <c r="S44" s="14"/>
      <c r="T44" s="14"/>
      <c r="U44" s="14">
        <v>2.5</v>
      </c>
      <c r="V44" s="14">
        <v>202002</v>
      </c>
      <c r="W44" s="14"/>
    </row>
    <row r="45" spans="1:23" ht="12.2" customHeight="1">
      <c r="A45" s="14" t="s">
        <v>726</v>
      </c>
      <c r="B45" s="14">
        <v>4</v>
      </c>
      <c r="C45" s="14">
        <v>40</v>
      </c>
      <c r="D45" s="14"/>
      <c r="E45" s="14"/>
      <c r="F45" s="14">
        <v>0</v>
      </c>
      <c r="G45" s="14"/>
      <c r="H45" s="14"/>
      <c r="I45" s="14"/>
      <c r="J45" s="14"/>
      <c r="K45" s="14"/>
      <c r="L45" s="14"/>
      <c r="M45" s="14">
        <v>0</v>
      </c>
      <c r="N45" s="14"/>
      <c r="O45" s="191">
        <v>0</v>
      </c>
      <c r="P45" s="191">
        <v>0</v>
      </c>
      <c r="Q45" s="191">
        <v>0</v>
      </c>
      <c r="R45" s="191">
        <v>0</v>
      </c>
      <c r="S45" s="14"/>
      <c r="T45" s="14"/>
      <c r="U45" s="14">
        <v>6</v>
      </c>
      <c r="V45" s="14">
        <v>202002</v>
      </c>
      <c r="W45" s="14"/>
    </row>
    <row r="46" spans="1:23" ht="12.2" customHeight="1" thickBot="1">
      <c r="A46" s="14" t="s">
        <v>726</v>
      </c>
      <c r="B46" s="14">
        <v>5</v>
      </c>
      <c r="C46" s="14">
        <v>40</v>
      </c>
      <c r="D46" s="14"/>
      <c r="E46" s="14"/>
      <c r="F46" s="14">
        <v>0</v>
      </c>
      <c r="G46" s="14"/>
      <c r="H46" s="14"/>
      <c r="I46" s="14"/>
      <c r="J46" s="14"/>
      <c r="K46" s="14"/>
      <c r="L46" s="14"/>
      <c r="M46" s="14">
        <v>0</v>
      </c>
      <c r="N46" s="14"/>
      <c r="O46" s="191">
        <v>0</v>
      </c>
      <c r="P46" s="191">
        <v>0</v>
      </c>
      <c r="Q46" s="191">
        <v>0</v>
      </c>
      <c r="R46" s="191">
        <v>0</v>
      </c>
      <c r="S46" s="14"/>
      <c r="T46" s="14"/>
      <c r="U46" s="14">
        <v>5.5</v>
      </c>
      <c r="V46" s="14">
        <v>202002</v>
      </c>
      <c r="W46" s="14"/>
    </row>
    <row r="47" spans="1:23" ht="12.2" customHeight="1" thickTop="1">
      <c r="A47" s="188" t="s">
        <v>1306</v>
      </c>
      <c r="B47" s="189">
        <v>0</v>
      </c>
      <c r="C47" s="189">
        <v>189.5</v>
      </c>
      <c r="D47" s="189">
        <v>0</v>
      </c>
      <c r="E47" s="189">
        <v>0</v>
      </c>
      <c r="F47" s="189">
        <v>0</v>
      </c>
      <c r="G47" s="189">
        <v>0</v>
      </c>
      <c r="H47" s="189">
        <v>0</v>
      </c>
      <c r="I47" s="189">
        <v>8</v>
      </c>
      <c r="J47" s="189">
        <v>0</v>
      </c>
      <c r="K47" s="189">
        <v>0</v>
      </c>
      <c r="L47" s="189">
        <v>0</v>
      </c>
      <c r="M47" s="189">
        <v>0</v>
      </c>
      <c r="N47" s="189">
        <v>0</v>
      </c>
      <c r="O47" s="190">
        <v>0</v>
      </c>
      <c r="P47" s="190">
        <v>0</v>
      </c>
      <c r="Q47" s="190">
        <v>0</v>
      </c>
      <c r="R47" s="190">
        <v>0</v>
      </c>
      <c r="S47" s="189">
        <v>0</v>
      </c>
      <c r="T47" s="189">
        <v>0</v>
      </c>
      <c r="U47" s="189">
        <v>313</v>
      </c>
      <c r="V47" s="189"/>
      <c r="W47" s="189"/>
    </row>
    <row r="48" spans="1:23" ht="12.2" customHeight="1">
      <c r="A48" s="14" t="s">
        <v>458</v>
      </c>
      <c r="B48" s="14">
        <v>1</v>
      </c>
      <c r="C48" s="14">
        <v>21</v>
      </c>
      <c r="D48" s="14">
        <v>0</v>
      </c>
      <c r="E48" s="14">
        <v>0</v>
      </c>
      <c r="F48" s="14">
        <v>0</v>
      </c>
      <c r="G48" s="14">
        <v>8</v>
      </c>
      <c r="H48" s="14">
        <v>0</v>
      </c>
      <c r="I48" s="14">
        <v>8</v>
      </c>
      <c r="J48" s="14">
        <v>0</v>
      </c>
      <c r="K48" s="14">
        <v>0</v>
      </c>
      <c r="L48" s="14">
        <v>0</v>
      </c>
      <c r="M48" s="14">
        <v>0</v>
      </c>
      <c r="N48" s="14">
        <v>0</v>
      </c>
      <c r="O48" s="191">
        <v>0</v>
      </c>
      <c r="P48" s="191">
        <v>0</v>
      </c>
      <c r="Q48" s="191">
        <v>0</v>
      </c>
      <c r="R48" s="191">
        <v>0</v>
      </c>
      <c r="S48" s="14">
        <v>0</v>
      </c>
      <c r="T48" s="14">
        <v>0</v>
      </c>
      <c r="U48" s="14">
        <v>2.5</v>
      </c>
      <c r="V48" s="14">
        <v>202002</v>
      </c>
      <c r="W48" s="14"/>
    </row>
    <row r="49" spans="1:23" ht="12.2" customHeight="1">
      <c r="A49" s="14" t="s">
        <v>458</v>
      </c>
      <c r="B49" s="14">
        <v>2</v>
      </c>
      <c r="C49" s="14">
        <v>40</v>
      </c>
      <c r="D49" s="14"/>
      <c r="E49" s="14"/>
      <c r="F49" s="14">
        <v>0</v>
      </c>
      <c r="G49" s="14"/>
      <c r="H49" s="14"/>
      <c r="I49" s="14"/>
      <c r="J49" s="14"/>
      <c r="K49" s="14"/>
      <c r="L49" s="14"/>
      <c r="M49" s="14">
        <v>0</v>
      </c>
      <c r="N49" s="14"/>
      <c r="O49" s="191">
        <v>0</v>
      </c>
      <c r="P49" s="191">
        <v>0</v>
      </c>
      <c r="Q49" s="191">
        <v>0</v>
      </c>
      <c r="R49" s="191">
        <v>0</v>
      </c>
      <c r="S49" s="14"/>
      <c r="T49" s="14"/>
      <c r="U49" s="14">
        <v>4</v>
      </c>
      <c r="V49" s="14">
        <v>202002</v>
      </c>
      <c r="W49" s="14"/>
    </row>
    <row r="50" spans="1:23" ht="12.2" customHeight="1">
      <c r="A50" s="14" t="s">
        <v>458</v>
      </c>
      <c r="B50" s="14">
        <v>3</v>
      </c>
      <c r="C50" s="14">
        <v>40</v>
      </c>
      <c r="D50" s="14"/>
      <c r="E50" s="14"/>
      <c r="F50" s="14">
        <v>0</v>
      </c>
      <c r="G50" s="14"/>
      <c r="H50" s="14"/>
      <c r="I50" s="14"/>
      <c r="J50" s="14"/>
      <c r="K50" s="14"/>
      <c r="L50" s="14"/>
      <c r="M50" s="14">
        <v>0</v>
      </c>
      <c r="N50" s="14"/>
      <c r="O50" s="191">
        <v>0</v>
      </c>
      <c r="P50" s="191">
        <v>0</v>
      </c>
      <c r="Q50" s="191">
        <v>0</v>
      </c>
      <c r="R50" s="191">
        <v>0</v>
      </c>
      <c r="S50" s="14"/>
      <c r="T50" s="14"/>
      <c r="U50" s="14">
        <v>8.25</v>
      </c>
      <c r="V50" s="14">
        <v>202002</v>
      </c>
      <c r="W50" s="14"/>
    </row>
    <row r="51" spans="1:23" ht="12.2" customHeight="1">
      <c r="A51" s="14" t="s">
        <v>458</v>
      </c>
      <c r="B51" s="14">
        <v>4</v>
      </c>
      <c r="C51" s="14">
        <v>32</v>
      </c>
      <c r="D51" s="14"/>
      <c r="E51" s="14"/>
      <c r="F51" s="14">
        <v>0</v>
      </c>
      <c r="G51" s="14">
        <v>8</v>
      </c>
      <c r="H51" s="14"/>
      <c r="I51" s="14"/>
      <c r="J51" s="14"/>
      <c r="K51" s="14"/>
      <c r="L51" s="14"/>
      <c r="M51" s="14">
        <v>0</v>
      </c>
      <c r="N51" s="14"/>
      <c r="O51" s="191">
        <v>0</v>
      </c>
      <c r="P51" s="191">
        <v>0</v>
      </c>
      <c r="Q51" s="191">
        <v>0</v>
      </c>
      <c r="R51" s="191">
        <v>0</v>
      </c>
      <c r="S51" s="14"/>
      <c r="T51" s="14"/>
      <c r="U51" s="14">
        <v>4</v>
      </c>
      <c r="V51" s="14">
        <v>202002</v>
      </c>
      <c r="W51" s="14"/>
    </row>
    <row r="52" spans="1:23" ht="12.2" customHeight="1" thickBot="1">
      <c r="A52" s="14" t="s">
        <v>458</v>
      </c>
      <c r="B52" s="14">
        <v>5</v>
      </c>
      <c r="C52" s="14">
        <v>40</v>
      </c>
      <c r="D52" s="14"/>
      <c r="E52" s="14"/>
      <c r="F52" s="14">
        <v>0</v>
      </c>
      <c r="G52" s="14"/>
      <c r="H52" s="14"/>
      <c r="I52" s="14"/>
      <c r="J52" s="14"/>
      <c r="K52" s="14"/>
      <c r="L52" s="14"/>
      <c r="M52" s="14">
        <v>0</v>
      </c>
      <c r="N52" s="14"/>
      <c r="O52" s="191">
        <v>0</v>
      </c>
      <c r="P52" s="191">
        <v>0</v>
      </c>
      <c r="Q52" s="191">
        <v>0</v>
      </c>
      <c r="R52" s="191">
        <v>0</v>
      </c>
      <c r="S52" s="14"/>
      <c r="T52" s="14"/>
      <c r="U52" s="14">
        <v>6.75</v>
      </c>
      <c r="V52" s="14">
        <v>202002</v>
      </c>
      <c r="W52" s="14"/>
    </row>
    <row r="53" spans="1:23" ht="12.2" customHeight="1" thickTop="1">
      <c r="A53" s="188" t="s">
        <v>1306</v>
      </c>
      <c r="B53" s="189">
        <v>0</v>
      </c>
      <c r="C53" s="189">
        <v>173</v>
      </c>
      <c r="D53" s="189">
        <v>0</v>
      </c>
      <c r="E53" s="189">
        <v>0</v>
      </c>
      <c r="F53" s="189">
        <v>0</v>
      </c>
      <c r="G53" s="189">
        <v>16</v>
      </c>
      <c r="H53" s="189">
        <v>0</v>
      </c>
      <c r="I53" s="189">
        <v>8</v>
      </c>
      <c r="J53" s="189">
        <v>0</v>
      </c>
      <c r="K53" s="189">
        <v>0</v>
      </c>
      <c r="L53" s="189">
        <v>0</v>
      </c>
      <c r="M53" s="189">
        <v>0</v>
      </c>
      <c r="N53" s="189">
        <v>0</v>
      </c>
      <c r="O53" s="190">
        <v>0</v>
      </c>
      <c r="P53" s="190">
        <v>0</v>
      </c>
      <c r="Q53" s="190">
        <v>0</v>
      </c>
      <c r="R53" s="190">
        <v>0</v>
      </c>
      <c r="S53" s="189">
        <v>0</v>
      </c>
      <c r="T53" s="189">
        <v>0</v>
      </c>
      <c r="U53" s="189">
        <v>25.5</v>
      </c>
      <c r="V53" s="189"/>
      <c r="W53" s="189"/>
    </row>
    <row r="54" spans="1:23" ht="12.2" customHeight="1">
      <c r="A54" s="14" t="s">
        <v>844</v>
      </c>
      <c r="B54" s="14">
        <v>1</v>
      </c>
      <c r="C54" s="14">
        <v>0</v>
      </c>
      <c r="D54" s="14">
        <v>0</v>
      </c>
      <c r="E54" s="14">
        <v>0</v>
      </c>
      <c r="F54" s="14">
        <v>0</v>
      </c>
      <c r="G54" s="14">
        <v>32</v>
      </c>
      <c r="H54" s="14">
        <v>0</v>
      </c>
      <c r="I54" s="14">
        <v>8</v>
      </c>
      <c r="J54" s="14">
        <v>0</v>
      </c>
      <c r="K54" s="14">
        <v>0</v>
      </c>
      <c r="L54" s="14">
        <v>0</v>
      </c>
      <c r="M54" s="14">
        <v>0</v>
      </c>
      <c r="N54" s="14">
        <v>0</v>
      </c>
      <c r="O54" s="191">
        <v>0</v>
      </c>
      <c r="P54" s="191">
        <v>0</v>
      </c>
      <c r="Q54" s="191">
        <v>0</v>
      </c>
      <c r="R54" s="191">
        <v>0</v>
      </c>
      <c r="S54" s="14">
        <v>8</v>
      </c>
      <c r="T54" s="14">
        <v>0</v>
      </c>
      <c r="U54" s="14">
        <v>166.75</v>
      </c>
      <c r="V54" s="14">
        <v>202002</v>
      </c>
      <c r="W54" s="14"/>
    </row>
    <row r="55" spans="1:23" ht="12.2" customHeight="1">
      <c r="A55" s="14" t="s">
        <v>844</v>
      </c>
      <c r="B55" s="14">
        <v>2</v>
      </c>
      <c r="C55" s="14">
        <v>40</v>
      </c>
      <c r="D55" s="14"/>
      <c r="E55" s="14"/>
      <c r="F55" s="14">
        <v>0</v>
      </c>
      <c r="G55" s="14"/>
      <c r="H55" s="14"/>
      <c r="I55" s="14"/>
      <c r="J55" s="14"/>
      <c r="K55" s="14"/>
      <c r="L55" s="14"/>
      <c r="M55" s="14">
        <v>200</v>
      </c>
      <c r="N55" s="14"/>
      <c r="O55" s="191">
        <v>0</v>
      </c>
      <c r="P55" s="191">
        <v>0</v>
      </c>
      <c r="Q55" s="191">
        <v>0</v>
      </c>
      <c r="R55" s="191">
        <v>0</v>
      </c>
      <c r="S55" s="14"/>
      <c r="T55" s="14"/>
      <c r="U55" s="14">
        <v>9.25</v>
      </c>
      <c r="V55" s="14">
        <v>202002</v>
      </c>
      <c r="W55" s="14"/>
    </row>
    <row r="56" spans="1:23" ht="12.2" customHeight="1">
      <c r="A56" s="14" t="s">
        <v>844</v>
      </c>
      <c r="B56" s="14">
        <v>3</v>
      </c>
      <c r="C56" s="14">
        <v>40</v>
      </c>
      <c r="D56" s="14"/>
      <c r="E56" s="14"/>
      <c r="F56" s="14">
        <v>0</v>
      </c>
      <c r="G56" s="14"/>
      <c r="H56" s="14"/>
      <c r="I56" s="14"/>
      <c r="J56" s="14"/>
      <c r="K56" s="14"/>
      <c r="L56" s="14"/>
      <c r="M56" s="14">
        <v>200</v>
      </c>
      <c r="N56" s="14"/>
      <c r="O56" s="191">
        <v>0</v>
      </c>
      <c r="P56" s="191">
        <v>0</v>
      </c>
      <c r="Q56" s="191">
        <v>0</v>
      </c>
      <c r="R56" s="191">
        <v>0</v>
      </c>
      <c r="S56" s="14"/>
      <c r="T56" s="14"/>
      <c r="U56" s="14">
        <v>8</v>
      </c>
      <c r="V56" s="14">
        <v>202002</v>
      </c>
      <c r="W56" s="14"/>
    </row>
    <row r="57" spans="1:23" ht="12.2" customHeight="1">
      <c r="A57" s="14" t="s">
        <v>844</v>
      </c>
      <c r="B57" s="14">
        <v>4</v>
      </c>
      <c r="C57" s="14">
        <v>40</v>
      </c>
      <c r="D57" s="14"/>
      <c r="E57" s="14"/>
      <c r="F57" s="14">
        <v>0</v>
      </c>
      <c r="G57" s="14"/>
      <c r="H57" s="14"/>
      <c r="I57" s="14"/>
      <c r="J57" s="14"/>
      <c r="K57" s="14"/>
      <c r="L57" s="14"/>
      <c r="M57" s="14">
        <v>80</v>
      </c>
      <c r="N57" s="14"/>
      <c r="O57" s="191">
        <v>0</v>
      </c>
      <c r="P57" s="191">
        <v>75</v>
      </c>
      <c r="Q57" s="191">
        <v>0</v>
      </c>
      <c r="R57" s="191">
        <v>0</v>
      </c>
      <c r="S57" s="14"/>
      <c r="T57" s="14"/>
      <c r="U57" s="14">
        <v>18.5</v>
      </c>
      <c r="V57" s="14">
        <v>202002</v>
      </c>
      <c r="W57" s="14"/>
    </row>
    <row r="58" spans="1:23" ht="12.2" customHeight="1" thickBot="1">
      <c r="A58" s="14" t="s">
        <v>844</v>
      </c>
      <c r="B58" s="14">
        <v>5</v>
      </c>
      <c r="C58" s="14">
        <v>40</v>
      </c>
      <c r="D58" s="14"/>
      <c r="E58" s="14"/>
      <c r="F58" s="14">
        <v>0</v>
      </c>
      <c r="G58" s="14"/>
      <c r="H58" s="14"/>
      <c r="I58" s="14"/>
      <c r="J58" s="14"/>
      <c r="K58" s="14"/>
      <c r="L58" s="14"/>
      <c r="M58" s="14">
        <v>200</v>
      </c>
      <c r="N58" s="14"/>
      <c r="O58" s="191">
        <v>0</v>
      </c>
      <c r="P58" s="191">
        <v>0</v>
      </c>
      <c r="Q58" s="191">
        <v>0</v>
      </c>
      <c r="R58" s="191">
        <v>0</v>
      </c>
      <c r="S58" s="14"/>
      <c r="T58" s="14"/>
      <c r="U58" s="14">
        <v>17</v>
      </c>
      <c r="V58" s="14">
        <v>202002</v>
      </c>
      <c r="W58" s="14"/>
    </row>
    <row r="59" spans="1:23" ht="12.2" customHeight="1" thickTop="1">
      <c r="A59" s="188" t="s">
        <v>1306</v>
      </c>
      <c r="B59" s="189">
        <v>0</v>
      </c>
      <c r="C59" s="189">
        <v>160</v>
      </c>
      <c r="D59" s="189">
        <v>0</v>
      </c>
      <c r="E59" s="189">
        <v>0</v>
      </c>
      <c r="F59" s="189">
        <v>0</v>
      </c>
      <c r="G59" s="189">
        <v>32</v>
      </c>
      <c r="H59" s="189">
        <v>0</v>
      </c>
      <c r="I59" s="189">
        <v>8</v>
      </c>
      <c r="J59" s="189">
        <v>0</v>
      </c>
      <c r="K59" s="189">
        <v>0</v>
      </c>
      <c r="L59" s="189">
        <v>0</v>
      </c>
      <c r="M59" s="189">
        <v>680</v>
      </c>
      <c r="N59" s="189">
        <v>0</v>
      </c>
      <c r="O59" s="190">
        <v>0</v>
      </c>
      <c r="P59" s="190">
        <v>75</v>
      </c>
      <c r="Q59" s="190">
        <v>0</v>
      </c>
      <c r="R59" s="190">
        <v>0</v>
      </c>
      <c r="S59" s="189">
        <v>8</v>
      </c>
      <c r="T59" s="189">
        <v>0</v>
      </c>
      <c r="U59" s="189">
        <v>219.5</v>
      </c>
      <c r="V59" s="189"/>
      <c r="W59" s="189"/>
    </row>
    <row r="60" spans="1:23" ht="12.2" customHeight="1">
      <c r="A60" s="14" t="s">
        <v>1206</v>
      </c>
      <c r="B60" s="14">
        <v>1</v>
      </c>
      <c r="C60" s="14">
        <v>0</v>
      </c>
      <c r="D60" s="14">
        <v>0</v>
      </c>
      <c r="E60" s="14">
        <v>0</v>
      </c>
      <c r="F60" s="14">
        <v>0</v>
      </c>
      <c r="G60" s="14">
        <v>18.2</v>
      </c>
      <c r="H60" s="14">
        <v>0</v>
      </c>
      <c r="I60" s="14">
        <v>9</v>
      </c>
      <c r="J60" s="14">
        <v>0</v>
      </c>
      <c r="K60" s="14">
        <v>0</v>
      </c>
      <c r="L60" s="14">
        <v>0</v>
      </c>
      <c r="M60" s="14">
        <v>0</v>
      </c>
      <c r="N60" s="14">
        <v>0</v>
      </c>
      <c r="O60" s="191">
        <v>0</v>
      </c>
      <c r="P60" s="191">
        <v>0</v>
      </c>
      <c r="Q60" s="191">
        <v>0</v>
      </c>
      <c r="R60" s="191">
        <v>0</v>
      </c>
      <c r="S60" s="14">
        <v>0</v>
      </c>
      <c r="T60" s="14">
        <v>0</v>
      </c>
      <c r="U60" s="14">
        <v>0</v>
      </c>
      <c r="V60" s="14">
        <v>202002</v>
      </c>
      <c r="W60" s="14"/>
    </row>
    <row r="61" spans="1:23" ht="12.2" customHeight="1">
      <c r="A61" s="14" t="s">
        <v>1206</v>
      </c>
      <c r="B61" s="14">
        <v>2</v>
      </c>
      <c r="C61" s="14">
        <v>44.27</v>
      </c>
      <c r="D61" s="14">
        <v>0</v>
      </c>
      <c r="E61" s="14">
        <v>0</v>
      </c>
      <c r="F61" s="14">
        <v>0</v>
      </c>
      <c r="G61" s="14">
        <v>0</v>
      </c>
      <c r="H61" s="14">
        <v>0</v>
      </c>
      <c r="I61" s="14">
        <v>0</v>
      </c>
      <c r="J61" s="14">
        <v>0</v>
      </c>
      <c r="K61" s="14">
        <v>0</v>
      </c>
      <c r="L61" s="14">
        <v>0</v>
      </c>
      <c r="M61" s="14">
        <v>0</v>
      </c>
      <c r="N61" s="14">
        <v>0</v>
      </c>
      <c r="O61" s="191">
        <v>0</v>
      </c>
      <c r="P61" s="191">
        <v>75</v>
      </c>
      <c r="Q61" s="191">
        <v>0</v>
      </c>
      <c r="R61" s="191">
        <v>0</v>
      </c>
      <c r="S61" s="14">
        <v>0</v>
      </c>
      <c r="T61" s="14">
        <v>0</v>
      </c>
      <c r="U61" s="14">
        <v>0</v>
      </c>
      <c r="V61" s="14">
        <v>202002</v>
      </c>
      <c r="W61" s="14"/>
    </row>
    <row r="62" spans="1:23" ht="12.2" customHeight="1">
      <c r="A62" s="14" t="s">
        <v>1206</v>
      </c>
      <c r="B62" s="14">
        <v>3</v>
      </c>
      <c r="C62" s="14">
        <v>45</v>
      </c>
      <c r="D62" s="14">
        <v>0</v>
      </c>
      <c r="E62" s="14">
        <v>3.14</v>
      </c>
      <c r="F62" s="14">
        <v>1.45</v>
      </c>
      <c r="G62" s="14">
        <v>0</v>
      </c>
      <c r="H62" s="14">
        <v>0</v>
      </c>
      <c r="I62" s="14">
        <v>0</v>
      </c>
      <c r="J62" s="14">
        <v>0</v>
      </c>
      <c r="K62" s="14">
        <v>0</v>
      </c>
      <c r="L62" s="14">
        <v>0</v>
      </c>
      <c r="M62" s="14">
        <v>0</v>
      </c>
      <c r="N62" s="14">
        <v>0</v>
      </c>
      <c r="O62" s="191">
        <v>0</v>
      </c>
      <c r="P62" s="191">
        <v>75</v>
      </c>
      <c r="Q62" s="191">
        <v>0</v>
      </c>
      <c r="R62" s="191">
        <v>0</v>
      </c>
      <c r="S62" s="14">
        <v>0</v>
      </c>
      <c r="T62" s="14">
        <v>0</v>
      </c>
      <c r="U62" s="14">
        <v>0</v>
      </c>
      <c r="V62" s="14">
        <v>202002</v>
      </c>
      <c r="W62" s="14"/>
    </row>
    <row r="63" spans="1:23" ht="12.2" customHeight="1">
      <c r="A63" s="14" t="s">
        <v>1206</v>
      </c>
      <c r="B63" s="14">
        <v>4</v>
      </c>
      <c r="C63" s="14">
        <v>45</v>
      </c>
      <c r="D63" s="14"/>
      <c r="E63" s="14">
        <v>3</v>
      </c>
      <c r="F63" s="14">
        <v>4.95</v>
      </c>
      <c r="G63" s="14"/>
      <c r="H63" s="14"/>
      <c r="I63" s="14"/>
      <c r="J63" s="14"/>
      <c r="K63" s="14"/>
      <c r="L63" s="14"/>
      <c r="M63" s="14">
        <v>0</v>
      </c>
      <c r="N63" s="14"/>
      <c r="O63" s="191">
        <v>0</v>
      </c>
      <c r="P63" s="191">
        <v>75</v>
      </c>
      <c r="Q63" s="191">
        <v>0</v>
      </c>
      <c r="R63" s="191">
        <v>0</v>
      </c>
      <c r="S63" s="14"/>
      <c r="T63" s="14"/>
      <c r="U63" s="14"/>
      <c r="V63" s="14">
        <v>202002</v>
      </c>
      <c r="W63" s="14"/>
    </row>
    <row r="64" spans="1:23" ht="12.2" customHeight="1" thickBot="1">
      <c r="A64" s="14" t="s">
        <v>1206</v>
      </c>
      <c r="B64" s="14">
        <v>5</v>
      </c>
      <c r="C64" s="14">
        <v>45</v>
      </c>
      <c r="D64" s="14"/>
      <c r="E64" s="14">
        <v>3.92</v>
      </c>
      <c r="F64" s="14">
        <v>11.77</v>
      </c>
      <c r="G64" s="14"/>
      <c r="H64" s="14"/>
      <c r="I64" s="14"/>
      <c r="J64" s="14"/>
      <c r="K64" s="14"/>
      <c r="L64" s="14"/>
      <c r="M64" s="14">
        <v>0</v>
      </c>
      <c r="N64" s="14"/>
      <c r="O64" s="191">
        <v>0</v>
      </c>
      <c r="P64" s="191">
        <v>75</v>
      </c>
      <c r="Q64" s="191">
        <v>0</v>
      </c>
      <c r="R64" s="191">
        <v>0</v>
      </c>
      <c r="S64" s="14"/>
      <c r="T64" s="14"/>
      <c r="U64" s="14"/>
      <c r="V64" s="14">
        <v>202002</v>
      </c>
      <c r="W64" s="14"/>
    </row>
    <row r="65" spans="1:23" ht="12.2" customHeight="1" thickTop="1">
      <c r="A65" s="188" t="s">
        <v>1306</v>
      </c>
      <c r="B65" s="189">
        <v>0</v>
      </c>
      <c r="C65" s="189">
        <v>179.27</v>
      </c>
      <c r="D65" s="189">
        <v>0</v>
      </c>
      <c r="E65" s="189">
        <v>10.06</v>
      </c>
      <c r="F65" s="189">
        <v>18.169999999999998</v>
      </c>
      <c r="G65" s="189">
        <v>18.2</v>
      </c>
      <c r="H65" s="189">
        <v>0</v>
      </c>
      <c r="I65" s="189">
        <v>9</v>
      </c>
      <c r="J65" s="189">
        <v>0</v>
      </c>
      <c r="K65" s="189">
        <v>0</v>
      </c>
      <c r="L65" s="189">
        <v>0</v>
      </c>
      <c r="M65" s="189">
        <v>0</v>
      </c>
      <c r="N65" s="189">
        <v>0</v>
      </c>
      <c r="O65" s="190">
        <v>0</v>
      </c>
      <c r="P65" s="190">
        <v>300</v>
      </c>
      <c r="Q65" s="190">
        <v>0</v>
      </c>
      <c r="R65" s="190">
        <v>0</v>
      </c>
      <c r="S65" s="189">
        <v>0</v>
      </c>
      <c r="T65" s="189">
        <v>0</v>
      </c>
      <c r="U65" s="189">
        <v>0</v>
      </c>
      <c r="V65" s="189"/>
      <c r="W65" s="189"/>
    </row>
    <row r="66" spans="1:23" ht="12.2" customHeight="1">
      <c r="A66" s="14" t="s">
        <v>767</v>
      </c>
      <c r="B66" s="14">
        <v>1</v>
      </c>
      <c r="C66" s="14">
        <v>0</v>
      </c>
      <c r="D66" s="14">
        <v>0</v>
      </c>
      <c r="E66" s="14">
        <v>0</v>
      </c>
      <c r="F66" s="14">
        <v>0</v>
      </c>
      <c r="G66" s="14">
        <v>32</v>
      </c>
      <c r="H66" s="14">
        <v>0</v>
      </c>
      <c r="I66" s="14">
        <v>8</v>
      </c>
      <c r="J66" s="14">
        <v>0</v>
      </c>
      <c r="K66" s="14">
        <v>0</v>
      </c>
      <c r="L66" s="14">
        <v>0</v>
      </c>
      <c r="M66" s="14">
        <v>0</v>
      </c>
      <c r="N66" s="14">
        <v>0</v>
      </c>
      <c r="O66" s="191">
        <v>0</v>
      </c>
      <c r="P66" s="191">
        <v>0</v>
      </c>
      <c r="Q66" s="191">
        <v>0</v>
      </c>
      <c r="R66" s="191">
        <v>0</v>
      </c>
      <c r="S66" s="14">
        <v>0</v>
      </c>
      <c r="T66" s="14">
        <v>0</v>
      </c>
      <c r="U66" s="14">
        <v>0</v>
      </c>
      <c r="V66" s="14">
        <v>202002</v>
      </c>
      <c r="W66" s="14"/>
    </row>
    <row r="67" spans="1:23" ht="12.2" customHeight="1">
      <c r="A67" s="14" t="s">
        <v>767</v>
      </c>
      <c r="B67" s="14">
        <v>2</v>
      </c>
      <c r="C67" s="14">
        <v>40</v>
      </c>
      <c r="D67" s="14"/>
      <c r="E67" s="14">
        <v>3.84</v>
      </c>
      <c r="F67" s="14"/>
      <c r="G67" s="14"/>
      <c r="H67" s="14"/>
      <c r="I67" s="14"/>
      <c r="J67" s="14"/>
      <c r="K67" s="14"/>
      <c r="L67" s="14"/>
      <c r="M67" s="14">
        <v>0</v>
      </c>
      <c r="N67" s="14"/>
      <c r="O67" s="191">
        <v>0</v>
      </c>
      <c r="P67" s="191">
        <v>0</v>
      </c>
      <c r="Q67" s="191">
        <v>100</v>
      </c>
      <c r="R67" s="191">
        <v>0</v>
      </c>
      <c r="S67" s="14"/>
      <c r="T67" s="14"/>
      <c r="U67" s="14"/>
      <c r="V67" s="14">
        <v>202002</v>
      </c>
      <c r="W67" s="14"/>
    </row>
    <row r="68" spans="1:23" ht="12.2" customHeight="1">
      <c r="A68" s="14" t="s">
        <v>767</v>
      </c>
      <c r="B68" s="14">
        <v>3</v>
      </c>
      <c r="C68" s="14">
        <v>36.99</v>
      </c>
      <c r="D68" s="14">
        <v>0</v>
      </c>
      <c r="E68" s="14">
        <v>0</v>
      </c>
      <c r="F68" s="14">
        <v>0</v>
      </c>
      <c r="G68" s="14">
        <v>0</v>
      </c>
      <c r="H68" s="14">
        <v>0</v>
      </c>
      <c r="I68" s="14">
        <v>0</v>
      </c>
      <c r="J68" s="14">
        <v>0</v>
      </c>
      <c r="K68" s="14">
        <v>0</v>
      </c>
      <c r="L68" s="14">
        <v>0</v>
      </c>
      <c r="M68" s="14">
        <v>0</v>
      </c>
      <c r="N68" s="14">
        <v>0</v>
      </c>
      <c r="O68" s="191">
        <v>0</v>
      </c>
      <c r="P68" s="191">
        <v>0</v>
      </c>
      <c r="Q68" s="191">
        <v>0</v>
      </c>
      <c r="R68" s="191">
        <v>0</v>
      </c>
      <c r="S68" s="14">
        <v>0</v>
      </c>
      <c r="T68" s="14">
        <v>0</v>
      </c>
      <c r="U68" s="14">
        <v>0</v>
      </c>
      <c r="V68" s="14">
        <v>202002</v>
      </c>
      <c r="W68" s="14"/>
    </row>
    <row r="69" spans="1:23" ht="12.2" customHeight="1">
      <c r="A69" s="14" t="s">
        <v>767</v>
      </c>
      <c r="B69" s="14">
        <v>4</v>
      </c>
      <c r="C69" s="14">
        <v>40</v>
      </c>
      <c r="D69" s="14">
        <v>0</v>
      </c>
      <c r="E69" s="14">
        <v>1.21</v>
      </c>
      <c r="F69" s="14">
        <v>2.64</v>
      </c>
      <c r="G69" s="14">
        <v>0</v>
      </c>
      <c r="H69" s="14">
        <v>0</v>
      </c>
      <c r="I69" s="14">
        <v>0</v>
      </c>
      <c r="J69" s="14">
        <v>0</v>
      </c>
      <c r="K69" s="14">
        <v>0</v>
      </c>
      <c r="L69" s="14">
        <v>0</v>
      </c>
      <c r="M69" s="14">
        <v>0</v>
      </c>
      <c r="N69" s="14">
        <v>0</v>
      </c>
      <c r="O69" s="191">
        <v>119.98</v>
      </c>
      <c r="P69" s="191">
        <v>0</v>
      </c>
      <c r="Q69" s="191">
        <v>150</v>
      </c>
      <c r="R69" s="191">
        <v>0</v>
      </c>
      <c r="S69" s="14">
        <v>0</v>
      </c>
      <c r="T69" s="14">
        <v>0</v>
      </c>
      <c r="U69" s="14">
        <v>0</v>
      </c>
      <c r="V69" s="14">
        <v>202002</v>
      </c>
      <c r="W69" s="14"/>
    </row>
    <row r="70" spans="1:23" ht="12.2" customHeight="1" thickBot="1">
      <c r="A70" s="14" t="s">
        <v>767</v>
      </c>
      <c r="B70" s="14">
        <v>5</v>
      </c>
      <c r="C70" s="14">
        <v>40</v>
      </c>
      <c r="D70" s="14"/>
      <c r="E70" s="14">
        <v>0.84</v>
      </c>
      <c r="F70" s="14"/>
      <c r="G70" s="14"/>
      <c r="H70" s="14"/>
      <c r="I70" s="14"/>
      <c r="J70" s="14"/>
      <c r="K70" s="14"/>
      <c r="L70" s="14"/>
      <c r="M70" s="14">
        <v>0</v>
      </c>
      <c r="N70" s="14"/>
      <c r="O70" s="191">
        <v>0</v>
      </c>
      <c r="P70" s="191">
        <v>0</v>
      </c>
      <c r="Q70" s="191">
        <v>150</v>
      </c>
      <c r="R70" s="191">
        <v>0</v>
      </c>
      <c r="S70" s="14"/>
      <c r="T70" s="14"/>
      <c r="U70" s="14"/>
      <c r="V70" s="14">
        <v>202002</v>
      </c>
      <c r="W70" s="14"/>
    </row>
    <row r="71" spans="1:23" ht="12.2" customHeight="1" thickTop="1">
      <c r="A71" s="188" t="s">
        <v>1306</v>
      </c>
      <c r="B71" s="189">
        <v>0</v>
      </c>
      <c r="C71" s="189">
        <v>156.99</v>
      </c>
      <c r="D71" s="189">
        <v>0</v>
      </c>
      <c r="E71" s="189">
        <v>5.89</v>
      </c>
      <c r="F71" s="189">
        <v>2.64</v>
      </c>
      <c r="G71" s="189">
        <v>32</v>
      </c>
      <c r="H71" s="189">
        <v>0</v>
      </c>
      <c r="I71" s="189">
        <v>8</v>
      </c>
      <c r="J71" s="189">
        <v>0</v>
      </c>
      <c r="K71" s="189">
        <v>0</v>
      </c>
      <c r="L71" s="189">
        <v>0</v>
      </c>
      <c r="M71" s="189">
        <v>0</v>
      </c>
      <c r="N71" s="189">
        <v>0</v>
      </c>
      <c r="O71" s="190">
        <v>119.98</v>
      </c>
      <c r="P71" s="190">
        <v>0</v>
      </c>
      <c r="Q71" s="190">
        <v>400</v>
      </c>
      <c r="R71" s="190">
        <v>0</v>
      </c>
      <c r="S71" s="189">
        <v>0</v>
      </c>
      <c r="T71" s="189">
        <v>0</v>
      </c>
      <c r="U71" s="189">
        <v>0</v>
      </c>
      <c r="V71" s="189"/>
      <c r="W71" s="189"/>
    </row>
    <row r="72" spans="1:23" ht="12.2" customHeight="1">
      <c r="A72" s="14" t="s">
        <v>1234</v>
      </c>
      <c r="B72" s="14">
        <v>1</v>
      </c>
      <c r="C72" s="14">
        <v>0</v>
      </c>
      <c r="D72" s="14"/>
      <c r="E72" s="14"/>
      <c r="F72" s="14"/>
      <c r="G72" s="14">
        <v>30</v>
      </c>
      <c r="H72" s="14"/>
      <c r="I72" s="14">
        <v>8</v>
      </c>
      <c r="J72" s="14"/>
      <c r="K72" s="14"/>
      <c r="L72" s="14"/>
      <c r="M72" s="14">
        <v>0</v>
      </c>
      <c r="N72" s="14"/>
      <c r="O72" s="191">
        <v>0</v>
      </c>
      <c r="P72" s="191">
        <v>0</v>
      </c>
      <c r="Q72" s="191">
        <v>0</v>
      </c>
      <c r="R72" s="191">
        <v>0</v>
      </c>
      <c r="S72" s="14"/>
      <c r="T72" s="14"/>
      <c r="U72" s="14"/>
      <c r="V72" s="14">
        <v>202002</v>
      </c>
      <c r="W72" s="14"/>
    </row>
    <row r="73" spans="1:23" ht="12.2" customHeight="1">
      <c r="A73" s="14" t="s">
        <v>1234</v>
      </c>
      <c r="B73" s="14">
        <v>2</v>
      </c>
      <c r="C73" s="14">
        <v>38</v>
      </c>
      <c r="D73" s="14">
        <v>2</v>
      </c>
      <c r="E73" s="14"/>
      <c r="F73" s="14">
        <v>5.52</v>
      </c>
      <c r="G73" s="14"/>
      <c r="H73" s="14"/>
      <c r="I73" s="14"/>
      <c r="J73" s="14"/>
      <c r="K73" s="14"/>
      <c r="L73" s="14"/>
      <c r="M73" s="14">
        <v>0</v>
      </c>
      <c r="N73" s="14"/>
      <c r="O73" s="191">
        <v>0</v>
      </c>
      <c r="P73" s="191">
        <v>0</v>
      </c>
      <c r="Q73" s="191">
        <v>0</v>
      </c>
      <c r="R73" s="191">
        <v>0</v>
      </c>
      <c r="S73" s="14"/>
      <c r="T73" s="14"/>
      <c r="U73" s="14"/>
      <c r="V73" s="14">
        <v>202002</v>
      </c>
      <c r="W73" s="14"/>
    </row>
    <row r="74" spans="1:23" ht="12.2" customHeight="1" thickBot="1">
      <c r="A74" s="14" t="s">
        <v>1234</v>
      </c>
      <c r="B74" s="14">
        <v>3</v>
      </c>
      <c r="C74" s="14">
        <v>38</v>
      </c>
      <c r="D74" s="14">
        <v>2</v>
      </c>
      <c r="E74" s="14">
        <v>1.62</v>
      </c>
      <c r="F74" s="14">
        <v>5.67</v>
      </c>
      <c r="G74" s="14"/>
      <c r="H74" s="14"/>
      <c r="I74" s="14"/>
      <c r="J74" s="14"/>
      <c r="K74" s="14"/>
      <c r="L74" s="14"/>
      <c r="M74" s="14">
        <v>0</v>
      </c>
      <c r="N74" s="14"/>
      <c r="O74" s="191">
        <v>0</v>
      </c>
      <c r="P74" s="191">
        <v>0</v>
      </c>
      <c r="Q74" s="191">
        <v>0</v>
      </c>
      <c r="R74" s="191">
        <v>0</v>
      </c>
      <c r="S74" s="14"/>
      <c r="T74" s="14"/>
      <c r="U74" s="14"/>
      <c r="V74" s="14">
        <v>202002</v>
      </c>
      <c r="W74" s="14"/>
    </row>
    <row r="75" spans="1:23" ht="12.2" customHeight="1" thickTop="1">
      <c r="A75" s="188" t="s">
        <v>1306</v>
      </c>
      <c r="B75" s="189">
        <v>0</v>
      </c>
      <c r="C75" s="189">
        <v>76</v>
      </c>
      <c r="D75" s="189">
        <v>4</v>
      </c>
      <c r="E75" s="189">
        <v>1.62</v>
      </c>
      <c r="F75" s="189">
        <v>11.19</v>
      </c>
      <c r="G75" s="189">
        <v>30</v>
      </c>
      <c r="H75" s="189">
        <v>0</v>
      </c>
      <c r="I75" s="189">
        <v>8</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c r="A76" s="14" t="s">
        <v>453</v>
      </c>
      <c r="B76" s="14">
        <v>1</v>
      </c>
      <c r="C76" s="14">
        <v>6</v>
      </c>
      <c r="D76" s="14">
        <v>0</v>
      </c>
      <c r="E76" s="14">
        <v>0</v>
      </c>
      <c r="F76" s="14">
        <v>0</v>
      </c>
      <c r="G76" s="14">
        <v>20</v>
      </c>
      <c r="H76" s="14">
        <v>0</v>
      </c>
      <c r="I76" s="14">
        <v>6</v>
      </c>
      <c r="J76" s="14">
        <v>0</v>
      </c>
      <c r="K76" s="14">
        <v>0</v>
      </c>
      <c r="L76" s="14">
        <v>0</v>
      </c>
      <c r="M76" s="14">
        <v>72</v>
      </c>
      <c r="N76" s="14">
        <v>0</v>
      </c>
      <c r="O76" s="191">
        <v>0</v>
      </c>
      <c r="P76" s="191">
        <v>0</v>
      </c>
      <c r="Q76" s="191">
        <v>0</v>
      </c>
      <c r="R76" s="191">
        <v>0</v>
      </c>
      <c r="S76" s="14">
        <v>10</v>
      </c>
      <c r="T76" s="14">
        <v>0</v>
      </c>
      <c r="U76" s="14">
        <v>0</v>
      </c>
      <c r="V76" s="14">
        <v>202002</v>
      </c>
      <c r="W76" s="14"/>
    </row>
    <row r="77" spans="1:23" ht="12.2" customHeight="1">
      <c r="A77" s="14" t="s">
        <v>453</v>
      </c>
      <c r="B77" s="14">
        <v>2</v>
      </c>
      <c r="C77" s="14">
        <v>32</v>
      </c>
      <c r="D77" s="14">
        <v>0</v>
      </c>
      <c r="E77" s="14"/>
      <c r="F77" s="14"/>
      <c r="G77" s="14"/>
      <c r="H77" s="14"/>
      <c r="I77" s="14"/>
      <c r="J77" s="14"/>
      <c r="K77" s="14"/>
      <c r="L77" s="14"/>
      <c r="M77" s="14">
        <v>360</v>
      </c>
      <c r="N77" s="14"/>
      <c r="O77" s="191">
        <v>0</v>
      </c>
      <c r="P77" s="191">
        <v>0</v>
      </c>
      <c r="Q77" s="191">
        <v>0</v>
      </c>
      <c r="R77" s="191">
        <v>0</v>
      </c>
      <c r="S77" s="14">
        <v>0.75</v>
      </c>
      <c r="T77" s="14"/>
      <c r="U77" s="14"/>
      <c r="V77" s="14">
        <v>202002</v>
      </c>
      <c r="W77" s="14"/>
    </row>
    <row r="78" spans="1:23" ht="12.2" customHeight="1">
      <c r="A78" s="14" t="s">
        <v>453</v>
      </c>
      <c r="B78" s="14">
        <v>3</v>
      </c>
      <c r="C78" s="14">
        <v>32</v>
      </c>
      <c r="D78" s="14">
        <v>0</v>
      </c>
      <c r="E78" s="14"/>
      <c r="F78" s="14"/>
      <c r="G78" s="14"/>
      <c r="H78" s="14"/>
      <c r="I78" s="14"/>
      <c r="J78" s="14"/>
      <c r="K78" s="14"/>
      <c r="L78" s="14"/>
      <c r="M78" s="14">
        <v>360</v>
      </c>
      <c r="N78" s="14"/>
      <c r="O78" s="191">
        <v>0</v>
      </c>
      <c r="P78" s="191">
        <v>0</v>
      </c>
      <c r="Q78" s="191">
        <v>0</v>
      </c>
      <c r="R78" s="191">
        <v>0</v>
      </c>
      <c r="S78" s="14">
        <v>0.25</v>
      </c>
      <c r="T78" s="14"/>
      <c r="U78" s="14"/>
      <c r="V78" s="14">
        <v>202002</v>
      </c>
      <c r="W78" s="14"/>
    </row>
    <row r="79" spans="1:23" ht="12.2" customHeight="1">
      <c r="A79" s="14" t="s">
        <v>453</v>
      </c>
      <c r="B79" s="14">
        <v>4</v>
      </c>
      <c r="C79" s="14">
        <v>32</v>
      </c>
      <c r="D79" s="14">
        <v>0</v>
      </c>
      <c r="E79" s="14"/>
      <c r="F79" s="14"/>
      <c r="G79" s="14"/>
      <c r="H79" s="14"/>
      <c r="I79" s="14"/>
      <c r="J79" s="14"/>
      <c r="K79" s="14"/>
      <c r="L79" s="14"/>
      <c r="M79" s="14">
        <v>360</v>
      </c>
      <c r="N79" s="14"/>
      <c r="O79" s="191">
        <v>0</v>
      </c>
      <c r="P79" s="191">
        <v>0</v>
      </c>
      <c r="Q79" s="191">
        <v>0</v>
      </c>
      <c r="R79" s="191">
        <v>0</v>
      </c>
      <c r="S79" s="14">
        <v>0.25</v>
      </c>
      <c r="T79" s="14"/>
      <c r="U79" s="14"/>
      <c r="V79" s="14">
        <v>202002</v>
      </c>
      <c r="W79" s="14"/>
    </row>
    <row r="80" spans="1:23" ht="12.2" customHeight="1" thickBot="1">
      <c r="A80" s="14" t="s">
        <v>453</v>
      </c>
      <c r="B80" s="14">
        <v>5</v>
      </c>
      <c r="C80" s="14">
        <v>32</v>
      </c>
      <c r="D80" s="14"/>
      <c r="E80" s="14"/>
      <c r="F80" s="14"/>
      <c r="G80" s="14"/>
      <c r="H80" s="14"/>
      <c r="I80" s="14"/>
      <c r="J80" s="14"/>
      <c r="K80" s="14"/>
      <c r="L80" s="14"/>
      <c r="M80" s="14">
        <v>360</v>
      </c>
      <c r="N80" s="14"/>
      <c r="O80" s="191">
        <v>0</v>
      </c>
      <c r="P80" s="191">
        <v>0</v>
      </c>
      <c r="Q80" s="191">
        <v>0</v>
      </c>
      <c r="R80" s="191">
        <v>0</v>
      </c>
      <c r="S80" s="14"/>
      <c r="T80" s="14"/>
      <c r="U80" s="14"/>
      <c r="V80" s="14">
        <v>202002</v>
      </c>
      <c r="W80" s="14"/>
    </row>
    <row r="81" spans="1:23" ht="12.2" customHeight="1" thickTop="1">
      <c r="A81" s="188" t="s">
        <v>1306</v>
      </c>
      <c r="B81" s="189">
        <v>0</v>
      </c>
      <c r="C81" s="189">
        <v>134</v>
      </c>
      <c r="D81" s="189">
        <v>0</v>
      </c>
      <c r="E81" s="189">
        <v>0</v>
      </c>
      <c r="F81" s="189">
        <v>0</v>
      </c>
      <c r="G81" s="189">
        <v>20</v>
      </c>
      <c r="H81" s="189">
        <v>0</v>
      </c>
      <c r="I81" s="189">
        <v>6</v>
      </c>
      <c r="J81" s="189">
        <v>0</v>
      </c>
      <c r="K81" s="189">
        <v>0</v>
      </c>
      <c r="L81" s="189">
        <v>0</v>
      </c>
      <c r="M81" s="189">
        <v>1512</v>
      </c>
      <c r="N81" s="189">
        <v>0</v>
      </c>
      <c r="O81" s="190">
        <v>0</v>
      </c>
      <c r="P81" s="190">
        <v>0</v>
      </c>
      <c r="Q81" s="190">
        <v>0</v>
      </c>
      <c r="R81" s="190">
        <v>0</v>
      </c>
      <c r="S81" s="189">
        <v>11.25</v>
      </c>
      <c r="T81" s="189">
        <v>0</v>
      </c>
      <c r="U81" s="189">
        <v>0</v>
      </c>
      <c r="V81" s="189"/>
      <c r="W81" s="189"/>
    </row>
    <row r="82" spans="1:23" ht="12.2" customHeight="1" thickBot="1">
      <c r="A82" s="14" t="s">
        <v>1214</v>
      </c>
      <c r="B82" s="14">
        <v>5</v>
      </c>
      <c r="C82" s="14">
        <v>40</v>
      </c>
      <c r="D82" s="14"/>
      <c r="E82" s="14">
        <v>3.01</v>
      </c>
      <c r="F82" s="14">
        <v>9.57</v>
      </c>
      <c r="G82" s="14"/>
      <c r="H82" s="14"/>
      <c r="I82" s="14"/>
      <c r="J82" s="14"/>
      <c r="K82" s="14"/>
      <c r="L82" s="14"/>
      <c r="M82" s="14">
        <v>0</v>
      </c>
      <c r="N82" s="14"/>
      <c r="O82" s="191">
        <v>0</v>
      </c>
      <c r="P82" s="191">
        <v>75</v>
      </c>
      <c r="Q82" s="191">
        <v>0</v>
      </c>
      <c r="R82" s="191">
        <v>0</v>
      </c>
      <c r="S82" s="14"/>
      <c r="T82" s="14"/>
      <c r="U82" s="14"/>
      <c r="V82" s="14">
        <v>202002</v>
      </c>
      <c r="W82" s="14"/>
    </row>
    <row r="83" spans="1:23" ht="12.2" customHeight="1" thickTop="1">
      <c r="A83" s="188" t="s">
        <v>1306</v>
      </c>
      <c r="B83" s="189">
        <v>0</v>
      </c>
      <c r="C83" s="189">
        <v>40</v>
      </c>
      <c r="D83" s="189">
        <v>0</v>
      </c>
      <c r="E83" s="189">
        <v>3.01</v>
      </c>
      <c r="F83" s="189">
        <v>9.57</v>
      </c>
      <c r="G83" s="189">
        <v>0</v>
      </c>
      <c r="H83" s="189">
        <v>0</v>
      </c>
      <c r="I83" s="189">
        <v>0</v>
      </c>
      <c r="J83" s="189">
        <v>0</v>
      </c>
      <c r="K83" s="189">
        <v>0</v>
      </c>
      <c r="L83" s="189">
        <v>0</v>
      </c>
      <c r="M83" s="189">
        <v>0</v>
      </c>
      <c r="N83" s="189">
        <v>0</v>
      </c>
      <c r="O83" s="190">
        <v>0</v>
      </c>
      <c r="P83" s="190">
        <v>75</v>
      </c>
      <c r="Q83" s="190">
        <v>0</v>
      </c>
      <c r="R83" s="190">
        <v>0</v>
      </c>
      <c r="S83" s="189">
        <v>0</v>
      </c>
      <c r="T83" s="189">
        <v>0</v>
      </c>
      <c r="U83" s="189">
        <v>0</v>
      </c>
      <c r="V83" s="189"/>
      <c r="W83" s="189"/>
    </row>
    <row r="84" spans="1:23" ht="12.2" customHeight="1">
      <c r="A84" s="14" t="s">
        <v>1163</v>
      </c>
      <c r="B84" s="14">
        <v>1</v>
      </c>
      <c r="C84" s="14">
        <v>0</v>
      </c>
      <c r="D84" s="14">
        <v>0</v>
      </c>
      <c r="E84" s="14">
        <v>0</v>
      </c>
      <c r="F84" s="14">
        <v>0</v>
      </c>
      <c r="G84" s="14">
        <v>0</v>
      </c>
      <c r="H84" s="14">
        <v>0</v>
      </c>
      <c r="I84" s="14">
        <v>0</v>
      </c>
      <c r="J84" s="14">
        <v>0</v>
      </c>
      <c r="K84" s="14">
        <v>0</v>
      </c>
      <c r="L84" s="14">
        <v>0</v>
      </c>
      <c r="M84" s="14">
        <v>0</v>
      </c>
      <c r="N84" s="14">
        <v>0</v>
      </c>
      <c r="O84" s="191">
        <v>0</v>
      </c>
      <c r="P84" s="191">
        <v>0</v>
      </c>
      <c r="Q84" s="191">
        <v>0</v>
      </c>
      <c r="R84" s="191">
        <v>0</v>
      </c>
      <c r="S84" s="14">
        <v>0</v>
      </c>
      <c r="T84" s="14">
        <v>0</v>
      </c>
      <c r="U84" s="14">
        <v>0</v>
      </c>
      <c r="V84" s="14">
        <v>202002</v>
      </c>
      <c r="W84" s="14"/>
    </row>
    <row r="85" spans="1:23" ht="12.2" customHeight="1">
      <c r="A85" s="14" t="s">
        <v>1163</v>
      </c>
      <c r="B85" s="14">
        <v>2</v>
      </c>
      <c r="C85" s="14">
        <v>12.5</v>
      </c>
      <c r="D85" s="14">
        <v>0</v>
      </c>
      <c r="E85" s="14">
        <v>0</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202002</v>
      </c>
      <c r="W85" s="14"/>
    </row>
    <row r="86" spans="1:23" ht="12.2" customHeight="1">
      <c r="A86" s="14" t="s">
        <v>1163</v>
      </c>
      <c r="B86" s="14">
        <v>3</v>
      </c>
      <c r="C86" s="14">
        <v>7.25</v>
      </c>
      <c r="D86" s="14">
        <v>0</v>
      </c>
      <c r="E86" s="14">
        <v>0</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202002</v>
      </c>
      <c r="W86" s="14"/>
    </row>
    <row r="87" spans="1:23" ht="12.2" customHeight="1">
      <c r="A87" s="14" t="s">
        <v>1163</v>
      </c>
      <c r="B87" s="14">
        <v>4</v>
      </c>
      <c r="C87" s="14">
        <v>17.25</v>
      </c>
      <c r="D87" s="14">
        <v>0</v>
      </c>
      <c r="E87" s="14">
        <v>0</v>
      </c>
      <c r="F87" s="14">
        <v>0</v>
      </c>
      <c r="G87" s="14">
        <v>0</v>
      </c>
      <c r="H87" s="14">
        <v>0</v>
      </c>
      <c r="I87" s="14">
        <v>0</v>
      </c>
      <c r="J87" s="14">
        <v>0</v>
      </c>
      <c r="K87" s="14">
        <v>0</v>
      </c>
      <c r="L87" s="14">
        <v>0</v>
      </c>
      <c r="M87" s="14">
        <v>0</v>
      </c>
      <c r="N87" s="14">
        <v>0</v>
      </c>
      <c r="O87" s="191">
        <v>0</v>
      </c>
      <c r="P87" s="191">
        <v>0</v>
      </c>
      <c r="Q87" s="191">
        <v>0</v>
      </c>
      <c r="R87" s="191">
        <v>0</v>
      </c>
      <c r="S87" s="14">
        <v>0</v>
      </c>
      <c r="T87" s="14">
        <v>0</v>
      </c>
      <c r="U87" s="14">
        <v>0</v>
      </c>
      <c r="V87" s="14">
        <v>202002</v>
      </c>
      <c r="W87" s="14"/>
    </row>
    <row r="88" spans="1:23" ht="12.2" customHeight="1" thickBot="1">
      <c r="A88" s="14" t="s">
        <v>1163</v>
      </c>
      <c r="B88" s="14">
        <v>5</v>
      </c>
      <c r="C88" s="14">
        <v>11.5</v>
      </c>
      <c r="D88" s="14"/>
      <c r="E88" s="14"/>
      <c r="F88" s="14"/>
      <c r="G88" s="14"/>
      <c r="H88" s="14"/>
      <c r="I88" s="14"/>
      <c r="J88" s="14"/>
      <c r="K88" s="14"/>
      <c r="L88" s="14"/>
      <c r="M88" s="14"/>
      <c r="N88" s="14"/>
      <c r="O88" s="191">
        <v>0</v>
      </c>
      <c r="P88" s="191">
        <v>0</v>
      </c>
      <c r="Q88" s="191">
        <v>0</v>
      </c>
      <c r="R88" s="191">
        <v>0</v>
      </c>
      <c r="S88" s="14"/>
      <c r="T88" s="14"/>
      <c r="U88" s="14"/>
      <c r="V88" s="14">
        <v>202002</v>
      </c>
      <c r="W88" s="14"/>
    </row>
    <row r="89" spans="1:23" ht="12.2" customHeight="1" thickTop="1">
      <c r="A89" s="188" t="s">
        <v>1306</v>
      </c>
      <c r="B89" s="189">
        <v>0</v>
      </c>
      <c r="C89" s="189">
        <v>48.5</v>
      </c>
      <c r="D89" s="189">
        <v>0</v>
      </c>
      <c r="E89" s="189">
        <v>0</v>
      </c>
      <c r="F89" s="189">
        <v>0</v>
      </c>
      <c r="G89" s="189">
        <v>0</v>
      </c>
      <c r="H89" s="189">
        <v>0</v>
      </c>
      <c r="I89" s="189">
        <v>0</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488</v>
      </c>
      <c r="B90" s="14">
        <v>1</v>
      </c>
      <c r="C90" s="14">
        <v>16</v>
      </c>
      <c r="D90" s="14">
        <v>0</v>
      </c>
      <c r="E90" s="14">
        <v>0</v>
      </c>
      <c r="F90" s="14">
        <v>0</v>
      </c>
      <c r="G90" s="14">
        <v>16</v>
      </c>
      <c r="H90" s="14">
        <v>0</v>
      </c>
      <c r="I90" s="14">
        <v>8</v>
      </c>
      <c r="J90" s="14">
        <v>0</v>
      </c>
      <c r="K90" s="14">
        <v>0</v>
      </c>
      <c r="L90" s="14">
        <v>0</v>
      </c>
      <c r="M90" s="14">
        <v>0</v>
      </c>
      <c r="N90" s="14">
        <v>0</v>
      </c>
      <c r="O90" s="191">
        <v>0</v>
      </c>
      <c r="P90" s="191">
        <v>0</v>
      </c>
      <c r="Q90" s="191">
        <v>0</v>
      </c>
      <c r="R90" s="191">
        <v>0</v>
      </c>
      <c r="S90" s="14">
        <v>0</v>
      </c>
      <c r="T90" s="14">
        <v>0</v>
      </c>
      <c r="U90" s="14">
        <v>81.25</v>
      </c>
      <c r="V90" s="14">
        <v>202002</v>
      </c>
      <c r="W90" s="14"/>
    </row>
    <row r="91" spans="1:23" ht="12.2" customHeight="1">
      <c r="A91" s="14" t="s">
        <v>488</v>
      </c>
      <c r="B91" s="14">
        <v>2</v>
      </c>
      <c r="C91" s="14">
        <v>40</v>
      </c>
      <c r="D91" s="14"/>
      <c r="E91" s="14"/>
      <c r="F91" s="14">
        <v>0</v>
      </c>
      <c r="G91" s="14"/>
      <c r="H91" s="14"/>
      <c r="I91" s="14"/>
      <c r="J91" s="14"/>
      <c r="K91" s="14"/>
      <c r="L91" s="14"/>
      <c r="M91" s="14">
        <v>0</v>
      </c>
      <c r="N91" s="14"/>
      <c r="O91" s="191">
        <v>0</v>
      </c>
      <c r="P91" s="191">
        <v>0</v>
      </c>
      <c r="Q91" s="191">
        <v>0</v>
      </c>
      <c r="R91" s="191">
        <v>0</v>
      </c>
      <c r="S91" s="14"/>
      <c r="T91" s="14"/>
      <c r="U91" s="14">
        <v>8.75</v>
      </c>
      <c r="V91" s="14">
        <v>202002</v>
      </c>
      <c r="W91" s="14"/>
    </row>
    <row r="92" spans="1:23" ht="12.2" customHeight="1">
      <c r="A92" s="14" t="s">
        <v>488</v>
      </c>
      <c r="B92" s="14">
        <v>3</v>
      </c>
      <c r="C92" s="14">
        <v>40</v>
      </c>
      <c r="D92" s="14"/>
      <c r="E92" s="14"/>
      <c r="F92" s="14">
        <v>0</v>
      </c>
      <c r="G92" s="14"/>
      <c r="H92" s="14"/>
      <c r="I92" s="14"/>
      <c r="J92" s="14"/>
      <c r="K92" s="14"/>
      <c r="L92" s="14"/>
      <c r="M92" s="14">
        <v>0</v>
      </c>
      <c r="N92" s="14"/>
      <c r="O92" s="191">
        <v>0</v>
      </c>
      <c r="P92" s="191">
        <v>0</v>
      </c>
      <c r="Q92" s="191">
        <v>0</v>
      </c>
      <c r="R92" s="191">
        <v>0</v>
      </c>
      <c r="S92" s="14"/>
      <c r="T92" s="14"/>
      <c r="U92" s="14">
        <v>9.75</v>
      </c>
      <c r="V92" s="14">
        <v>202002</v>
      </c>
      <c r="W92" s="14"/>
    </row>
    <row r="93" spans="1:23" ht="12.2" customHeight="1">
      <c r="A93" s="14" t="s">
        <v>488</v>
      </c>
      <c r="B93" s="14">
        <v>4</v>
      </c>
      <c r="C93" s="14">
        <v>40</v>
      </c>
      <c r="D93" s="14"/>
      <c r="E93" s="14"/>
      <c r="F93" s="14">
        <v>0</v>
      </c>
      <c r="G93" s="14"/>
      <c r="H93" s="14"/>
      <c r="I93" s="14"/>
      <c r="J93" s="14"/>
      <c r="K93" s="14"/>
      <c r="L93" s="14"/>
      <c r="M93" s="14">
        <v>0</v>
      </c>
      <c r="N93" s="14"/>
      <c r="O93" s="191">
        <v>0</v>
      </c>
      <c r="P93" s="191">
        <v>0</v>
      </c>
      <c r="Q93" s="191">
        <v>0</v>
      </c>
      <c r="R93" s="191">
        <v>0</v>
      </c>
      <c r="S93" s="14"/>
      <c r="T93" s="14"/>
      <c r="U93" s="14">
        <v>9.5</v>
      </c>
      <c r="V93" s="14">
        <v>202002</v>
      </c>
      <c r="W93" s="14"/>
    </row>
    <row r="94" spans="1:23" ht="12.2" customHeight="1" thickBot="1">
      <c r="A94" s="14" t="s">
        <v>488</v>
      </c>
      <c r="B94" s="14">
        <v>5</v>
      </c>
      <c r="C94" s="14">
        <v>40</v>
      </c>
      <c r="D94" s="14"/>
      <c r="E94" s="14"/>
      <c r="F94" s="14">
        <v>0</v>
      </c>
      <c r="G94" s="14"/>
      <c r="H94" s="14"/>
      <c r="I94" s="14"/>
      <c r="J94" s="14"/>
      <c r="K94" s="14"/>
      <c r="L94" s="14"/>
      <c r="M94" s="14">
        <v>0</v>
      </c>
      <c r="N94" s="14"/>
      <c r="O94" s="191">
        <v>0</v>
      </c>
      <c r="P94" s="191">
        <v>0</v>
      </c>
      <c r="Q94" s="191">
        <v>0</v>
      </c>
      <c r="R94" s="191">
        <v>0</v>
      </c>
      <c r="S94" s="14"/>
      <c r="T94" s="14"/>
      <c r="U94" s="14">
        <v>9.5</v>
      </c>
      <c r="V94" s="14">
        <v>202002</v>
      </c>
      <c r="W94" s="14"/>
    </row>
    <row r="95" spans="1:23" ht="12.2" customHeight="1" thickTop="1">
      <c r="A95" s="188" t="s">
        <v>1306</v>
      </c>
      <c r="B95" s="189">
        <v>0</v>
      </c>
      <c r="C95" s="189">
        <v>176</v>
      </c>
      <c r="D95" s="189">
        <v>0</v>
      </c>
      <c r="E95" s="189">
        <v>0</v>
      </c>
      <c r="F95" s="189">
        <v>0</v>
      </c>
      <c r="G95" s="189">
        <v>16</v>
      </c>
      <c r="H95" s="189">
        <v>0</v>
      </c>
      <c r="I95" s="189">
        <v>8</v>
      </c>
      <c r="J95" s="189">
        <v>0</v>
      </c>
      <c r="K95" s="189">
        <v>0</v>
      </c>
      <c r="L95" s="189">
        <v>0</v>
      </c>
      <c r="M95" s="189">
        <v>0</v>
      </c>
      <c r="N95" s="189">
        <v>0</v>
      </c>
      <c r="O95" s="190">
        <v>0</v>
      </c>
      <c r="P95" s="190">
        <v>0</v>
      </c>
      <c r="Q95" s="190">
        <v>0</v>
      </c>
      <c r="R95" s="190">
        <v>0</v>
      </c>
      <c r="S95" s="189">
        <v>0</v>
      </c>
      <c r="T95" s="189">
        <v>0</v>
      </c>
      <c r="U95" s="189">
        <v>118.75</v>
      </c>
      <c r="V95" s="189"/>
      <c r="W95" s="189"/>
    </row>
    <row r="96" spans="1:23" ht="12.2" customHeight="1">
      <c r="A96" s="14" t="s">
        <v>951</v>
      </c>
      <c r="B96" s="14">
        <v>1</v>
      </c>
      <c r="C96" s="14">
        <v>5</v>
      </c>
      <c r="D96" s="14"/>
      <c r="E96" s="14"/>
      <c r="F96" s="14"/>
      <c r="G96" s="14">
        <v>11</v>
      </c>
      <c r="H96" s="14"/>
      <c r="I96" s="14">
        <v>8</v>
      </c>
      <c r="J96" s="14"/>
      <c r="K96" s="14"/>
      <c r="L96" s="14"/>
      <c r="M96" s="14">
        <v>26.8</v>
      </c>
      <c r="N96" s="14"/>
      <c r="O96" s="191">
        <v>0</v>
      </c>
      <c r="P96" s="191">
        <v>0</v>
      </c>
      <c r="Q96" s="191">
        <v>0</v>
      </c>
      <c r="R96" s="191">
        <v>0</v>
      </c>
      <c r="S96" s="14"/>
      <c r="T96" s="14"/>
      <c r="U96" s="14"/>
      <c r="V96" s="14">
        <v>202002</v>
      </c>
      <c r="W96" s="14"/>
    </row>
    <row r="97" spans="1:23" ht="12.2" customHeight="1">
      <c r="A97" s="14" t="s">
        <v>951</v>
      </c>
      <c r="B97" s="14">
        <v>2</v>
      </c>
      <c r="C97" s="14">
        <v>16</v>
      </c>
      <c r="D97" s="14">
        <v>0</v>
      </c>
      <c r="E97" s="14">
        <v>0</v>
      </c>
      <c r="F97" s="14">
        <v>0</v>
      </c>
      <c r="G97" s="14">
        <v>8</v>
      </c>
      <c r="H97" s="14">
        <v>0</v>
      </c>
      <c r="I97" s="14">
        <v>0</v>
      </c>
      <c r="J97" s="14">
        <v>0</v>
      </c>
      <c r="K97" s="14">
        <v>0</v>
      </c>
      <c r="L97" s="14">
        <v>0</v>
      </c>
      <c r="M97" s="14">
        <v>80.400000000000006</v>
      </c>
      <c r="N97" s="14">
        <v>0</v>
      </c>
      <c r="O97" s="191">
        <v>0</v>
      </c>
      <c r="P97" s="191">
        <v>0</v>
      </c>
      <c r="Q97" s="191">
        <v>0</v>
      </c>
      <c r="R97" s="191">
        <v>0</v>
      </c>
      <c r="S97" s="14">
        <v>0</v>
      </c>
      <c r="T97" s="14">
        <v>0</v>
      </c>
      <c r="U97" s="14">
        <v>0</v>
      </c>
      <c r="V97" s="14">
        <v>202002</v>
      </c>
      <c r="W97" s="14"/>
    </row>
    <row r="98" spans="1:23" ht="12.2" customHeight="1">
      <c r="A98" s="14" t="s">
        <v>951</v>
      </c>
      <c r="B98" s="14">
        <v>3</v>
      </c>
      <c r="C98" s="14">
        <v>24</v>
      </c>
      <c r="D98" s="14">
        <v>2.75</v>
      </c>
      <c r="E98" s="14">
        <v>0</v>
      </c>
      <c r="F98" s="14">
        <v>0</v>
      </c>
      <c r="G98" s="14">
        <v>0</v>
      </c>
      <c r="H98" s="14">
        <v>0</v>
      </c>
      <c r="I98" s="14">
        <v>0</v>
      </c>
      <c r="J98" s="14">
        <v>0</v>
      </c>
      <c r="K98" s="14">
        <v>0</v>
      </c>
      <c r="L98" s="14">
        <v>0</v>
      </c>
      <c r="M98" s="14">
        <v>107.2</v>
      </c>
      <c r="N98" s="14">
        <v>0</v>
      </c>
      <c r="O98" s="191">
        <v>0</v>
      </c>
      <c r="P98" s="191">
        <v>0</v>
      </c>
      <c r="Q98" s="191">
        <v>0</v>
      </c>
      <c r="R98" s="191">
        <v>0</v>
      </c>
      <c r="S98" s="14">
        <v>0</v>
      </c>
      <c r="T98" s="14">
        <v>0</v>
      </c>
      <c r="U98" s="14">
        <v>0</v>
      </c>
      <c r="V98" s="14">
        <v>202002</v>
      </c>
      <c r="W98" s="14"/>
    </row>
    <row r="99" spans="1:23" ht="12.2" customHeight="1">
      <c r="A99" s="14" t="s">
        <v>951</v>
      </c>
      <c r="B99" s="14">
        <v>4</v>
      </c>
      <c r="C99" s="14">
        <v>15</v>
      </c>
      <c r="D99" s="14">
        <v>0</v>
      </c>
      <c r="E99" s="14">
        <v>0</v>
      </c>
      <c r="F99" s="14">
        <v>0</v>
      </c>
      <c r="G99" s="14">
        <v>8</v>
      </c>
      <c r="H99" s="14">
        <v>0</v>
      </c>
      <c r="I99" s="14">
        <v>0</v>
      </c>
      <c r="J99" s="14">
        <v>0</v>
      </c>
      <c r="K99" s="14">
        <v>0</v>
      </c>
      <c r="L99" s="14">
        <v>0</v>
      </c>
      <c r="M99" s="14">
        <v>80.400000000000006</v>
      </c>
      <c r="N99" s="14">
        <v>0</v>
      </c>
      <c r="O99" s="191">
        <v>0</v>
      </c>
      <c r="P99" s="191">
        <v>0</v>
      </c>
      <c r="Q99" s="191">
        <v>0</v>
      </c>
      <c r="R99" s="191">
        <v>0</v>
      </c>
      <c r="S99" s="14">
        <v>0</v>
      </c>
      <c r="T99" s="14">
        <v>0</v>
      </c>
      <c r="U99" s="14">
        <v>0</v>
      </c>
      <c r="V99" s="14">
        <v>202002</v>
      </c>
      <c r="W99" s="14"/>
    </row>
    <row r="100" spans="1:23" ht="12.2" customHeight="1" thickBot="1">
      <c r="A100" s="14" t="s">
        <v>951</v>
      </c>
      <c r="B100" s="14">
        <v>5</v>
      </c>
      <c r="C100" s="14">
        <v>24</v>
      </c>
      <c r="D100" s="14">
        <v>5.75</v>
      </c>
      <c r="E100" s="14"/>
      <c r="F100" s="14"/>
      <c r="G100" s="14"/>
      <c r="H100" s="14"/>
      <c r="I100" s="14"/>
      <c r="J100" s="14"/>
      <c r="K100" s="14"/>
      <c r="L100" s="14"/>
      <c r="M100" s="14">
        <v>107.2</v>
      </c>
      <c r="N100" s="14"/>
      <c r="O100" s="191">
        <v>0</v>
      </c>
      <c r="P100" s="191">
        <v>0</v>
      </c>
      <c r="Q100" s="191">
        <v>0</v>
      </c>
      <c r="R100" s="191">
        <v>0</v>
      </c>
      <c r="S100" s="14"/>
      <c r="T100" s="14"/>
      <c r="U100" s="14"/>
      <c r="V100" s="14">
        <v>202002</v>
      </c>
      <c r="W100" s="14"/>
    </row>
    <row r="101" spans="1:23" ht="12.2" customHeight="1" thickTop="1">
      <c r="A101" s="188" t="s">
        <v>1306</v>
      </c>
      <c r="B101" s="189">
        <v>0</v>
      </c>
      <c r="C101" s="189">
        <v>84</v>
      </c>
      <c r="D101" s="189">
        <v>8.5</v>
      </c>
      <c r="E101" s="189">
        <v>0</v>
      </c>
      <c r="F101" s="189">
        <v>0</v>
      </c>
      <c r="G101" s="189">
        <v>27</v>
      </c>
      <c r="H101" s="189">
        <v>0</v>
      </c>
      <c r="I101" s="189">
        <v>8</v>
      </c>
      <c r="J101" s="189">
        <v>0</v>
      </c>
      <c r="K101" s="189">
        <v>0</v>
      </c>
      <c r="L101" s="189">
        <v>0</v>
      </c>
      <c r="M101" s="189">
        <v>402.00000000000006</v>
      </c>
      <c r="N101" s="189">
        <v>0</v>
      </c>
      <c r="O101" s="190">
        <v>0</v>
      </c>
      <c r="P101" s="190">
        <v>0</v>
      </c>
      <c r="Q101" s="190">
        <v>0</v>
      </c>
      <c r="R101" s="190">
        <v>0</v>
      </c>
      <c r="S101" s="189">
        <v>0</v>
      </c>
      <c r="T101" s="189">
        <v>0</v>
      </c>
      <c r="U101" s="189">
        <v>0</v>
      </c>
      <c r="V101" s="189"/>
      <c r="W101" s="189"/>
    </row>
    <row r="102" spans="1:23" ht="12.2" customHeight="1">
      <c r="A102" s="14" t="s">
        <v>786</v>
      </c>
      <c r="B102" s="14">
        <v>1</v>
      </c>
      <c r="C102" s="14">
        <v>0</v>
      </c>
      <c r="D102" s="14"/>
      <c r="E102" s="14"/>
      <c r="F102" s="14"/>
      <c r="G102" s="14">
        <v>32</v>
      </c>
      <c r="H102" s="14"/>
      <c r="I102" s="14">
        <v>8</v>
      </c>
      <c r="J102" s="14"/>
      <c r="K102" s="14"/>
      <c r="L102" s="14"/>
      <c r="M102" s="14">
        <v>0</v>
      </c>
      <c r="N102" s="14"/>
      <c r="O102" s="191">
        <v>0</v>
      </c>
      <c r="P102" s="191">
        <v>0</v>
      </c>
      <c r="Q102" s="191">
        <v>0</v>
      </c>
      <c r="R102" s="191">
        <v>0</v>
      </c>
      <c r="S102" s="14"/>
      <c r="T102" s="14"/>
      <c r="U102" s="14"/>
      <c r="V102" s="14">
        <v>202002</v>
      </c>
      <c r="W102" s="14"/>
    </row>
    <row r="103" spans="1:23" ht="12.2" customHeight="1">
      <c r="A103" s="14" t="s">
        <v>786</v>
      </c>
      <c r="B103" s="14">
        <v>2</v>
      </c>
      <c r="C103" s="14">
        <v>40</v>
      </c>
      <c r="D103" s="14"/>
      <c r="E103" s="14">
        <v>3.35</v>
      </c>
      <c r="F103" s="14">
        <v>7.28</v>
      </c>
      <c r="G103" s="14"/>
      <c r="H103" s="14"/>
      <c r="I103" s="14"/>
      <c r="J103" s="14"/>
      <c r="K103" s="14"/>
      <c r="L103" s="14"/>
      <c r="M103" s="14">
        <v>0</v>
      </c>
      <c r="N103" s="14"/>
      <c r="O103" s="191">
        <v>0</v>
      </c>
      <c r="P103" s="191">
        <v>0</v>
      </c>
      <c r="Q103" s="191">
        <v>0</v>
      </c>
      <c r="R103" s="191">
        <v>0</v>
      </c>
      <c r="S103" s="14"/>
      <c r="T103" s="14"/>
      <c r="U103" s="14"/>
      <c r="V103" s="14">
        <v>202002</v>
      </c>
      <c r="W103" s="14"/>
    </row>
    <row r="104" spans="1:23" ht="12.2" customHeight="1">
      <c r="A104" s="14" t="s">
        <v>786</v>
      </c>
      <c r="B104" s="14">
        <v>3</v>
      </c>
      <c r="C104" s="14">
        <v>40</v>
      </c>
      <c r="D104" s="14"/>
      <c r="E104" s="14">
        <v>3.61</v>
      </c>
      <c r="F104" s="14">
        <v>3.83</v>
      </c>
      <c r="G104" s="14"/>
      <c r="H104" s="14"/>
      <c r="I104" s="14"/>
      <c r="J104" s="14"/>
      <c r="K104" s="14"/>
      <c r="L104" s="14"/>
      <c r="M104" s="14">
        <v>0</v>
      </c>
      <c r="N104" s="14"/>
      <c r="O104" s="191">
        <v>0</v>
      </c>
      <c r="P104" s="191">
        <v>0</v>
      </c>
      <c r="Q104" s="191">
        <v>0</v>
      </c>
      <c r="R104" s="191">
        <v>0</v>
      </c>
      <c r="S104" s="14"/>
      <c r="T104" s="14"/>
      <c r="U104" s="14"/>
      <c r="V104" s="14">
        <v>202002</v>
      </c>
      <c r="W104" s="14"/>
    </row>
    <row r="105" spans="1:23" ht="12.2" customHeight="1">
      <c r="A105" s="14" t="s">
        <v>786</v>
      </c>
      <c r="B105" s="14">
        <v>4</v>
      </c>
      <c r="C105" s="14">
        <v>40</v>
      </c>
      <c r="D105" s="14"/>
      <c r="E105" s="14">
        <v>4.7</v>
      </c>
      <c r="F105" s="14">
        <v>7.98</v>
      </c>
      <c r="G105" s="14"/>
      <c r="H105" s="14"/>
      <c r="I105" s="14"/>
      <c r="J105" s="14"/>
      <c r="K105" s="14"/>
      <c r="L105" s="14"/>
      <c r="M105" s="14">
        <v>0</v>
      </c>
      <c r="N105" s="14"/>
      <c r="O105" s="191">
        <v>0</v>
      </c>
      <c r="P105" s="191">
        <v>0</v>
      </c>
      <c r="Q105" s="191">
        <v>0</v>
      </c>
      <c r="R105" s="191">
        <v>0</v>
      </c>
      <c r="S105" s="14"/>
      <c r="T105" s="14"/>
      <c r="U105" s="14"/>
      <c r="V105" s="14">
        <v>202002</v>
      </c>
      <c r="W105" s="14"/>
    </row>
    <row r="106" spans="1:23" ht="12.2" customHeight="1" thickBot="1">
      <c r="A106" s="14" t="s">
        <v>786</v>
      </c>
      <c r="B106" s="14">
        <v>5</v>
      </c>
      <c r="C106" s="14">
        <v>40</v>
      </c>
      <c r="D106" s="14"/>
      <c r="E106" s="14">
        <v>3.45</v>
      </c>
      <c r="F106" s="14">
        <v>5.62</v>
      </c>
      <c r="G106" s="14"/>
      <c r="H106" s="14"/>
      <c r="I106" s="14"/>
      <c r="J106" s="14"/>
      <c r="K106" s="14"/>
      <c r="L106" s="14"/>
      <c r="M106" s="14">
        <v>0</v>
      </c>
      <c r="N106" s="14"/>
      <c r="O106" s="191">
        <v>0</v>
      </c>
      <c r="P106" s="191">
        <v>0</v>
      </c>
      <c r="Q106" s="191">
        <v>0</v>
      </c>
      <c r="R106" s="191">
        <v>0</v>
      </c>
      <c r="S106" s="14"/>
      <c r="T106" s="14"/>
      <c r="U106" s="14"/>
      <c r="V106" s="14">
        <v>202002</v>
      </c>
      <c r="W106" s="14"/>
    </row>
    <row r="107" spans="1:23" ht="12.2" customHeight="1" thickTop="1">
      <c r="A107" s="188" t="s">
        <v>1306</v>
      </c>
      <c r="B107" s="189">
        <v>0</v>
      </c>
      <c r="C107" s="189">
        <v>160</v>
      </c>
      <c r="D107" s="189">
        <v>0</v>
      </c>
      <c r="E107" s="189">
        <v>15.11</v>
      </c>
      <c r="F107" s="189">
        <v>24.71</v>
      </c>
      <c r="G107" s="189">
        <v>32</v>
      </c>
      <c r="H107" s="189">
        <v>0</v>
      </c>
      <c r="I107" s="189">
        <v>8</v>
      </c>
      <c r="J107" s="189">
        <v>0</v>
      </c>
      <c r="K107" s="189">
        <v>0</v>
      </c>
      <c r="L107" s="189">
        <v>0</v>
      </c>
      <c r="M107" s="189">
        <v>0</v>
      </c>
      <c r="N107" s="189">
        <v>0</v>
      </c>
      <c r="O107" s="190">
        <v>0</v>
      </c>
      <c r="P107" s="190">
        <v>0</v>
      </c>
      <c r="Q107" s="190">
        <v>0</v>
      </c>
      <c r="R107" s="190">
        <v>0</v>
      </c>
      <c r="S107" s="189">
        <v>0</v>
      </c>
      <c r="T107" s="189">
        <v>0</v>
      </c>
      <c r="U107" s="189">
        <v>0</v>
      </c>
      <c r="V107" s="189"/>
      <c r="W107" s="189"/>
    </row>
    <row r="108" spans="1:23" ht="12.2" customHeight="1">
      <c r="A108" s="14" t="s">
        <v>1215</v>
      </c>
      <c r="B108" s="14">
        <v>1</v>
      </c>
      <c r="C108" s="14">
        <v>0</v>
      </c>
      <c r="D108" s="14"/>
      <c r="E108" s="14"/>
      <c r="F108" s="14"/>
      <c r="G108" s="14">
        <v>32</v>
      </c>
      <c r="H108" s="14"/>
      <c r="I108" s="14">
        <v>8</v>
      </c>
      <c r="J108" s="14"/>
      <c r="K108" s="14"/>
      <c r="L108" s="14"/>
      <c r="M108" s="14">
        <v>0</v>
      </c>
      <c r="N108" s="14"/>
      <c r="O108" s="191">
        <v>0</v>
      </c>
      <c r="P108" s="191">
        <v>0</v>
      </c>
      <c r="Q108" s="191">
        <v>0</v>
      </c>
      <c r="R108" s="191">
        <v>0</v>
      </c>
      <c r="S108" s="14"/>
      <c r="T108" s="14"/>
      <c r="U108" s="14"/>
      <c r="V108" s="14">
        <v>202002</v>
      </c>
      <c r="W108" s="14"/>
    </row>
    <row r="109" spans="1:23" ht="12.2" customHeight="1">
      <c r="A109" s="14" t="s">
        <v>1215</v>
      </c>
      <c r="B109" s="14">
        <v>2</v>
      </c>
      <c r="C109" s="14">
        <v>40</v>
      </c>
      <c r="D109" s="14"/>
      <c r="E109" s="14"/>
      <c r="F109" s="14"/>
      <c r="G109" s="14"/>
      <c r="H109" s="14"/>
      <c r="I109" s="14"/>
      <c r="J109" s="14"/>
      <c r="K109" s="14"/>
      <c r="L109" s="14"/>
      <c r="M109" s="14">
        <v>0</v>
      </c>
      <c r="N109" s="14"/>
      <c r="O109" s="191">
        <v>0</v>
      </c>
      <c r="P109" s="191">
        <v>0</v>
      </c>
      <c r="Q109" s="191">
        <v>0</v>
      </c>
      <c r="R109" s="191">
        <v>0</v>
      </c>
      <c r="S109" s="14"/>
      <c r="T109" s="14"/>
      <c r="U109" s="14"/>
      <c r="V109" s="14">
        <v>202002</v>
      </c>
      <c r="W109" s="14"/>
    </row>
    <row r="110" spans="1:23" ht="12.2" customHeight="1">
      <c r="A110" s="14" t="s">
        <v>1215</v>
      </c>
      <c r="B110" s="14">
        <v>3</v>
      </c>
      <c r="C110" s="14">
        <v>40</v>
      </c>
      <c r="D110" s="14"/>
      <c r="E110" s="14"/>
      <c r="F110" s="14"/>
      <c r="G110" s="14"/>
      <c r="H110" s="14"/>
      <c r="I110" s="14"/>
      <c r="J110" s="14"/>
      <c r="K110" s="14"/>
      <c r="L110" s="14"/>
      <c r="M110" s="14">
        <v>0</v>
      </c>
      <c r="N110" s="14"/>
      <c r="O110" s="191">
        <v>0</v>
      </c>
      <c r="P110" s="191">
        <v>0</v>
      </c>
      <c r="Q110" s="191">
        <v>0</v>
      </c>
      <c r="R110" s="191">
        <v>0</v>
      </c>
      <c r="S110" s="14"/>
      <c r="T110" s="14"/>
      <c r="U110" s="14"/>
      <c r="V110" s="14">
        <v>202002</v>
      </c>
      <c r="W110" s="14"/>
    </row>
    <row r="111" spans="1:23" ht="12.2" customHeight="1">
      <c r="A111" s="14" t="s">
        <v>1215</v>
      </c>
      <c r="B111" s="14">
        <v>4</v>
      </c>
      <c r="C111" s="14">
        <v>40</v>
      </c>
      <c r="D111" s="14"/>
      <c r="E111" s="14"/>
      <c r="F111" s="14"/>
      <c r="G111" s="14"/>
      <c r="H111" s="14"/>
      <c r="I111" s="14"/>
      <c r="J111" s="14"/>
      <c r="K111" s="14"/>
      <c r="L111" s="14"/>
      <c r="M111" s="14">
        <v>0</v>
      </c>
      <c r="N111" s="14"/>
      <c r="O111" s="191">
        <v>0</v>
      </c>
      <c r="P111" s="191">
        <v>0</v>
      </c>
      <c r="Q111" s="191">
        <v>0</v>
      </c>
      <c r="R111" s="191">
        <v>0</v>
      </c>
      <c r="S111" s="14"/>
      <c r="T111" s="14"/>
      <c r="U111" s="14"/>
      <c r="V111" s="14">
        <v>202002</v>
      </c>
      <c r="W111" s="14"/>
    </row>
    <row r="112" spans="1:23" ht="12.2" customHeight="1" thickBot="1">
      <c r="A112" s="14" t="s">
        <v>1215</v>
      </c>
      <c r="B112" s="14">
        <v>5</v>
      </c>
      <c r="C112" s="14">
        <v>40</v>
      </c>
      <c r="D112" s="14"/>
      <c r="E112" s="14"/>
      <c r="F112" s="14"/>
      <c r="G112" s="14"/>
      <c r="H112" s="14"/>
      <c r="I112" s="14"/>
      <c r="J112" s="14"/>
      <c r="K112" s="14"/>
      <c r="L112" s="14"/>
      <c r="M112" s="14">
        <v>0</v>
      </c>
      <c r="N112" s="14"/>
      <c r="O112" s="191">
        <v>0</v>
      </c>
      <c r="P112" s="191">
        <v>0</v>
      </c>
      <c r="Q112" s="191">
        <v>0</v>
      </c>
      <c r="R112" s="191">
        <v>0</v>
      </c>
      <c r="S112" s="14"/>
      <c r="T112" s="14"/>
      <c r="U112" s="14"/>
      <c r="V112" s="14">
        <v>202002</v>
      </c>
      <c r="W112" s="14"/>
    </row>
    <row r="113" spans="1:23" ht="12.2" customHeight="1" thickTop="1">
      <c r="A113" s="188" t="s">
        <v>1306</v>
      </c>
      <c r="B113" s="189">
        <v>0</v>
      </c>
      <c r="C113" s="189">
        <v>160</v>
      </c>
      <c r="D113" s="189">
        <v>0</v>
      </c>
      <c r="E113" s="189">
        <v>0</v>
      </c>
      <c r="F113" s="189">
        <v>0</v>
      </c>
      <c r="G113" s="189">
        <v>32</v>
      </c>
      <c r="H113" s="189">
        <v>0</v>
      </c>
      <c r="I113" s="189">
        <v>8</v>
      </c>
      <c r="J113" s="189">
        <v>0</v>
      </c>
      <c r="K113" s="189">
        <v>0</v>
      </c>
      <c r="L113" s="189">
        <v>0</v>
      </c>
      <c r="M113" s="189">
        <v>0</v>
      </c>
      <c r="N113" s="189">
        <v>0</v>
      </c>
      <c r="O113" s="190">
        <v>0</v>
      </c>
      <c r="P113" s="190">
        <v>0</v>
      </c>
      <c r="Q113" s="190">
        <v>0</v>
      </c>
      <c r="R113" s="190">
        <v>0</v>
      </c>
      <c r="S113" s="189">
        <v>0</v>
      </c>
      <c r="T113" s="189">
        <v>0</v>
      </c>
      <c r="U113" s="189">
        <v>0</v>
      </c>
      <c r="V113" s="189"/>
      <c r="W113" s="189"/>
    </row>
    <row r="114" spans="1:23" ht="12.2" customHeight="1">
      <c r="A114" s="14" t="s">
        <v>478</v>
      </c>
      <c r="B114" s="14">
        <v>1</v>
      </c>
      <c r="C114" s="14">
        <v>0</v>
      </c>
      <c r="D114" s="14"/>
      <c r="E114" s="14"/>
      <c r="F114" s="14"/>
      <c r="G114" s="14"/>
      <c r="H114" s="14"/>
      <c r="I114" s="14"/>
      <c r="J114" s="14"/>
      <c r="K114" s="14"/>
      <c r="L114" s="14"/>
      <c r="M114" s="14"/>
      <c r="N114" s="14"/>
      <c r="O114" s="191">
        <v>0</v>
      </c>
      <c r="P114" s="191">
        <v>0</v>
      </c>
      <c r="Q114" s="191">
        <v>0</v>
      </c>
      <c r="R114" s="191">
        <v>0</v>
      </c>
      <c r="S114" s="14"/>
      <c r="T114" s="14"/>
      <c r="U114" s="14"/>
      <c r="V114" s="14">
        <v>202002</v>
      </c>
      <c r="W114" s="14"/>
    </row>
    <row r="115" spans="1:23" ht="12.2" customHeight="1">
      <c r="A115" s="14" t="s">
        <v>478</v>
      </c>
      <c r="B115" s="14">
        <v>2</v>
      </c>
      <c r="C115" s="14">
        <v>17.5</v>
      </c>
      <c r="D115" s="14"/>
      <c r="E115" s="14"/>
      <c r="F115" s="14"/>
      <c r="G115" s="14"/>
      <c r="H115" s="14"/>
      <c r="I115" s="14"/>
      <c r="J115" s="14"/>
      <c r="K115" s="14"/>
      <c r="L115" s="14"/>
      <c r="M115" s="14">
        <v>875</v>
      </c>
      <c r="N115" s="14"/>
      <c r="O115" s="191">
        <v>0</v>
      </c>
      <c r="P115" s="191">
        <v>0</v>
      </c>
      <c r="Q115" s="191">
        <v>0</v>
      </c>
      <c r="R115" s="191">
        <v>0</v>
      </c>
      <c r="S115" s="14"/>
      <c r="T115" s="14"/>
      <c r="U115" s="14"/>
      <c r="V115" s="14">
        <v>202002</v>
      </c>
      <c r="W115" s="14"/>
    </row>
    <row r="116" spans="1:23" ht="12.2" customHeight="1">
      <c r="A116" s="14" t="s">
        <v>478</v>
      </c>
      <c r="B116" s="14">
        <v>3</v>
      </c>
      <c r="C116" s="14">
        <v>16.5</v>
      </c>
      <c r="D116" s="14"/>
      <c r="E116" s="14"/>
      <c r="F116" s="14"/>
      <c r="G116" s="14"/>
      <c r="H116" s="14"/>
      <c r="I116" s="14"/>
      <c r="J116" s="14"/>
      <c r="K116" s="14"/>
      <c r="L116" s="14"/>
      <c r="M116" s="14">
        <v>729</v>
      </c>
      <c r="N116" s="14"/>
      <c r="O116" s="191">
        <v>0</v>
      </c>
      <c r="P116" s="191">
        <v>0</v>
      </c>
      <c r="Q116" s="191">
        <v>0</v>
      </c>
      <c r="R116" s="191">
        <v>0</v>
      </c>
      <c r="S116" s="14"/>
      <c r="T116" s="14"/>
      <c r="U116" s="14"/>
      <c r="V116" s="14">
        <v>202002</v>
      </c>
      <c r="W116" s="14"/>
    </row>
    <row r="117" spans="1:23" ht="12.2" customHeight="1">
      <c r="A117" s="14" t="s">
        <v>478</v>
      </c>
      <c r="B117" s="14">
        <v>4</v>
      </c>
      <c r="C117" s="14">
        <v>29</v>
      </c>
      <c r="D117" s="14"/>
      <c r="E117" s="14"/>
      <c r="F117" s="14"/>
      <c r="G117" s="14"/>
      <c r="H117" s="14"/>
      <c r="I117" s="14"/>
      <c r="J117" s="14"/>
      <c r="K117" s="14"/>
      <c r="L117" s="14"/>
      <c r="M117" s="14">
        <v>992</v>
      </c>
      <c r="N117" s="14"/>
      <c r="O117" s="191">
        <v>0</v>
      </c>
      <c r="P117" s="191">
        <v>0</v>
      </c>
      <c r="Q117" s="191">
        <v>0</v>
      </c>
      <c r="R117" s="191">
        <v>0</v>
      </c>
      <c r="S117" s="14"/>
      <c r="T117" s="14"/>
      <c r="U117" s="14"/>
      <c r="V117" s="14">
        <v>202002</v>
      </c>
      <c r="W117" s="14"/>
    </row>
    <row r="118" spans="1:23" ht="12.2" customHeight="1" thickBot="1">
      <c r="A118" s="14" t="s">
        <v>478</v>
      </c>
      <c r="B118" s="14">
        <v>5</v>
      </c>
      <c r="C118" s="14">
        <v>24.5</v>
      </c>
      <c r="D118" s="14"/>
      <c r="E118" s="14"/>
      <c r="F118" s="14"/>
      <c r="G118" s="14"/>
      <c r="H118" s="14"/>
      <c r="I118" s="14"/>
      <c r="J118" s="14"/>
      <c r="K118" s="14"/>
      <c r="L118" s="14"/>
      <c r="M118" s="14">
        <v>1237</v>
      </c>
      <c r="N118" s="14"/>
      <c r="O118" s="191">
        <v>0</v>
      </c>
      <c r="P118" s="191">
        <v>0</v>
      </c>
      <c r="Q118" s="191">
        <v>0</v>
      </c>
      <c r="R118" s="191">
        <v>0</v>
      </c>
      <c r="S118" s="14"/>
      <c r="T118" s="14"/>
      <c r="U118" s="14"/>
      <c r="V118" s="14">
        <v>202002</v>
      </c>
      <c r="W118" s="14"/>
    </row>
    <row r="119" spans="1:23" ht="12.2" customHeight="1" thickTop="1">
      <c r="A119" s="188" t="s">
        <v>1306</v>
      </c>
      <c r="B119" s="189">
        <v>0</v>
      </c>
      <c r="C119" s="189">
        <v>87.5</v>
      </c>
      <c r="D119" s="189">
        <v>0</v>
      </c>
      <c r="E119" s="189">
        <v>0</v>
      </c>
      <c r="F119" s="189">
        <v>0</v>
      </c>
      <c r="G119" s="189">
        <v>0</v>
      </c>
      <c r="H119" s="189">
        <v>0</v>
      </c>
      <c r="I119" s="189">
        <v>0</v>
      </c>
      <c r="J119" s="189">
        <v>0</v>
      </c>
      <c r="K119" s="189">
        <v>0</v>
      </c>
      <c r="L119" s="189">
        <v>0</v>
      </c>
      <c r="M119" s="189">
        <v>3833</v>
      </c>
      <c r="N119" s="189">
        <v>0</v>
      </c>
      <c r="O119" s="190">
        <v>0</v>
      </c>
      <c r="P119" s="190">
        <v>0</v>
      </c>
      <c r="Q119" s="190">
        <v>0</v>
      </c>
      <c r="R119" s="190">
        <v>0</v>
      </c>
      <c r="S119" s="189">
        <v>0</v>
      </c>
      <c r="T119" s="189">
        <v>0</v>
      </c>
      <c r="U119" s="189">
        <v>0</v>
      </c>
      <c r="V119" s="189"/>
      <c r="W119" s="189"/>
    </row>
    <row r="120" spans="1:23" ht="12.2" customHeight="1">
      <c r="A120" s="14" t="s">
        <v>788</v>
      </c>
      <c r="B120" s="14">
        <v>1</v>
      </c>
      <c r="C120" s="14">
        <v>14</v>
      </c>
      <c r="D120" s="14">
        <v>2</v>
      </c>
      <c r="E120" s="14">
        <v>2.15</v>
      </c>
      <c r="F120" s="14">
        <v>4.0199999999999996</v>
      </c>
      <c r="G120" s="14">
        <v>16</v>
      </c>
      <c r="H120" s="14"/>
      <c r="I120" s="14">
        <v>8</v>
      </c>
      <c r="J120" s="14"/>
      <c r="K120" s="14"/>
      <c r="L120" s="14"/>
      <c r="M120" s="14">
        <v>0</v>
      </c>
      <c r="N120" s="14"/>
      <c r="O120" s="191">
        <v>102.84</v>
      </c>
      <c r="P120" s="191">
        <v>0</v>
      </c>
      <c r="Q120" s="191">
        <v>0</v>
      </c>
      <c r="R120" s="191">
        <v>0</v>
      </c>
      <c r="S120" s="14"/>
      <c r="T120" s="14"/>
      <c r="U120" s="14"/>
      <c r="V120" s="14">
        <v>202002</v>
      </c>
      <c r="W120" s="14"/>
    </row>
    <row r="121" spans="1:23" ht="12.2" customHeight="1">
      <c r="A121" s="14" t="s">
        <v>788</v>
      </c>
      <c r="B121" s="14">
        <v>2</v>
      </c>
      <c r="C121" s="14">
        <v>38</v>
      </c>
      <c r="D121" s="14">
        <v>2</v>
      </c>
      <c r="E121" s="14">
        <v>3.73</v>
      </c>
      <c r="F121" s="14">
        <v>9.98</v>
      </c>
      <c r="G121" s="14"/>
      <c r="H121" s="14"/>
      <c r="I121" s="14"/>
      <c r="J121" s="14"/>
      <c r="K121" s="14"/>
      <c r="L121" s="14"/>
      <c r="M121" s="14">
        <v>0</v>
      </c>
      <c r="N121" s="14"/>
      <c r="O121" s="191">
        <v>0</v>
      </c>
      <c r="P121" s="191">
        <v>0</v>
      </c>
      <c r="Q121" s="191">
        <v>0</v>
      </c>
      <c r="R121" s="191">
        <v>0</v>
      </c>
      <c r="S121" s="14"/>
      <c r="T121" s="14"/>
      <c r="U121" s="14"/>
      <c r="V121" s="14">
        <v>202002</v>
      </c>
      <c r="W121" s="14"/>
    </row>
    <row r="122" spans="1:23" ht="12.2" customHeight="1">
      <c r="A122" s="14" t="s">
        <v>788</v>
      </c>
      <c r="B122" s="14">
        <v>3</v>
      </c>
      <c r="C122" s="14">
        <v>38</v>
      </c>
      <c r="D122" s="14">
        <v>2</v>
      </c>
      <c r="E122" s="14">
        <v>4.66</v>
      </c>
      <c r="F122" s="14">
        <v>6.23</v>
      </c>
      <c r="G122" s="14"/>
      <c r="H122" s="14"/>
      <c r="I122" s="14"/>
      <c r="J122" s="14"/>
      <c r="K122" s="14"/>
      <c r="L122" s="14"/>
      <c r="M122" s="14">
        <v>0</v>
      </c>
      <c r="N122" s="14"/>
      <c r="O122" s="191">
        <v>0</v>
      </c>
      <c r="P122" s="191">
        <v>0</v>
      </c>
      <c r="Q122" s="191">
        <v>0</v>
      </c>
      <c r="R122" s="191">
        <v>0</v>
      </c>
      <c r="S122" s="14"/>
      <c r="T122" s="14"/>
      <c r="U122" s="14"/>
      <c r="V122" s="14">
        <v>202002</v>
      </c>
      <c r="W122" s="14"/>
    </row>
    <row r="123" spans="1:23" ht="12.2" customHeight="1">
      <c r="A123" s="14" t="s">
        <v>788</v>
      </c>
      <c r="B123" s="14">
        <v>4</v>
      </c>
      <c r="C123" s="14">
        <v>30</v>
      </c>
      <c r="D123" s="14">
        <v>2</v>
      </c>
      <c r="E123" s="14">
        <v>4.3899999999999997</v>
      </c>
      <c r="F123" s="14">
        <v>6.42</v>
      </c>
      <c r="G123" s="14"/>
      <c r="H123" s="14">
        <v>8</v>
      </c>
      <c r="I123" s="14"/>
      <c r="J123" s="14"/>
      <c r="K123" s="14"/>
      <c r="L123" s="14"/>
      <c r="M123" s="14">
        <v>0</v>
      </c>
      <c r="N123" s="14"/>
      <c r="O123" s="191">
        <v>0</v>
      </c>
      <c r="P123" s="191">
        <v>0</v>
      </c>
      <c r="Q123" s="191">
        <v>0</v>
      </c>
      <c r="R123" s="191">
        <v>0</v>
      </c>
      <c r="S123" s="14"/>
      <c r="T123" s="14"/>
      <c r="U123" s="14"/>
      <c r="V123" s="14">
        <v>202002</v>
      </c>
      <c r="W123" s="14"/>
    </row>
    <row r="124" spans="1:23" ht="12.2" customHeight="1" thickBot="1">
      <c r="A124" s="14" t="s">
        <v>788</v>
      </c>
      <c r="B124" s="14">
        <v>5</v>
      </c>
      <c r="C124" s="14">
        <v>38</v>
      </c>
      <c r="D124" s="14">
        <v>2</v>
      </c>
      <c r="E124" s="14">
        <v>4.03</v>
      </c>
      <c r="F124" s="14">
        <v>8.23</v>
      </c>
      <c r="G124" s="14"/>
      <c r="H124" s="14"/>
      <c r="I124" s="14"/>
      <c r="J124" s="14"/>
      <c r="K124" s="14"/>
      <c r="L124" s="14"/>
      <c r="M124" s="14">
        <v>0</v>
      </c>
      <c r="N124" s="14"/>
      <c r="O124" s="191">
        <v>0</v>
      </c>
      <c r="P124" s="191">
        <v>0</v>
      </c>
      <c r="Q124" s="191">
        <v>0</v>
      </c>
      <c r="R124" s="191">
        <v>0</v>
      </c>
      <c r="S124" s="14"/>
      <c r="T124" s="14"/>
      <c r="U124" s="14"/>
      <c r="V124" s="14">
        <v>202002</v>
      </c>
      <c r="W124" s="14"/>
    </row>
    <row r="125" spans="1:23" ht="12.2" customHeight="1" thickTop="1">
      <c r="A125" s="188" t="s">
        <v>1306</v>
      </c>
      <c r="B125" s="189">
        <v>0</v>
      </c>
      <c r="C125" s="189">
        <v>158</v>
      </c>
      <c r="D125" s="189">
        <v>10</v>
      </c>
      <c r="E125" s="189">
        <v>18.959999999999997</v>
      </c>
      <c r="F125" s="189">
        <v>34.880000000000003</v>
      </c>
      <c r="G125" s="189">
        <v>16</v>
      </c>
      <c r="H125" s="189">
        <v>8</v>
      </c>
      <c r="I125" s="189">
        <v>8</v>
      </c>
      <c r="J125" s="189">
        <v>0</v>
      </c>
      <c r="K125" s="189">
        <v>0</v>
      </c>
      <c r="L125" s="189">
        <v>0</v>
      </c>
      <c r="M125" s="189">
        <v>0</v>
      </c>
      <c r="N125" s="189">
        <v>0</v>
      </c>
      <c r="O125" s="190">
        <v>102.84</v>
      </c>
      <c r="P125" s="190">
        <v>0</v>
      </c>
      <c r="Q125" s="190">
        <v>0</v>
      </c>
      <c r="R125" s="190">
        <v>0</v>
      </c>
      <c r="S125" s="189">
        <v>0</v>
      </c>
      <c r="T125" s="189">
        <v>0</v>
      </c>
      <c r="U125" s="189">
        <v>0</v>
      </c>
      <c r="V125" s="189"/>
      <c r="W125" s="189"/>
    </row>
    <row r="126" spans="1:23" ht="12.2" customHeight="1">
      <c r="A126" s="14" t="s">
        <v>845</v>
      </c>
      <c r="B126" s="14">
        <v>1</v>
      </c>
      <c r="C126" s="14">
        <v>0</v>
      </c>
      <c r="D126" s="14"/>
      <c r="E126" s="14"/>
      <c r="F126" s="14"/>
      <c r="G126" s="14">
        <v>32</v>
      </c>
      <c r="H126" s="14"/>
      <c r="I126" s="14">
        <v>8</v>
      </c>
      <c r="J126" s="14"/>
      <c r="K126" s="14"/>
      <c r="L126" s="14"/>
      <c r="M126" s="14"/>
      <c r="N126" s="14"/>
      <c r="O126" s="191">
        <v>0</v>
      </c>
      <c r="P126" s="191">
        <v>0</v>
      </c>
      <c r="Q126" s="191">
        <v>0</v>
      </c>
      <c r="R126" s="191">
        <v>0</v>
      </c>
      <c r="S126" s="14"/>
      <c r="T126" s="14"/>
      <c r="U126" s="14"/>
      <c r="V126" s="14">
        <v>202002</v>
      </c>
      <c r="W126" s="14"/>
    </row>
    <row r="127" spans="1:23" ht="12.2" customHeight="1">
      <c r="A127" s="14" t="s">
        <v>845</v>
      </c>
      <c r="B127" s="14">
        <v>2</v>
      </c>
      <c r="C127" s="14">
        <v>0</v>
      </c>
      <c r="D127" s="14"/>
      <c r="E127" s="14"/>
      <c r="F127" s="14"/>
      <c r="G127" s="14">
        <v>40</v>
      </c>
      <c r="H127" s="14"/>
      <c r="I127" s="14"/>
      <c r="J127" s="14"/>
      <c r="K127" s="14"/>
      <c r="L127" s="14"/>
      <c r="M127" s="14"/>
      <c r="N127" s="14"/>
      <c r="O127" s="191">
        <v>0</v>
      </c>
      <c r="P127" s="191">
        <v>0</v>
      </c>
      <c r="Q127" s="191">
        <v>0</v>
      </c>
      <c r="R127" s="191">
        <v>0</v>
      </c>
      <c r="S127" s="14"/>
      <c r="T127" s="14"/>
      <c r="U127" s="14"/>
      <c r="V127" s="14">
        <v>202002</v>
      </c>
      <c r="W127" s="14"/>
    </row>
    <row r="128" spans="1:23" ht="12.2" customHeight="1">
      <c r="A128" s="14" t="s">
        <v>845</v>
      </c>
      <c r="B128" s="14">
        <v>3</v>
      </c>
      <c r="C128" s="14">
        <v>40</v>
      </c>
      <c r="D128" s="14"/>
      <c r="E128" s="14">
        <v>3.91</v>
      </c>
      <c r="F128" s="14">
        <v>1.6</v>
      </c>
      <c r="G128" s="14"/>
      <c r="H128" s="14"/>
      <c r="I128" s="14"/>
      <c r="J128" s="14"/>
      <c r="K128" s="14"/>
      <c r="L128" s="14"/>
      <c r="M128" s="14"/>
      <c r="N128" s="14"/>
      <c r="O128" s="191">
        <v>119.98</v>
      </c>
      <c r="P128" s="191">
        <v>0</v>
      </c>
      <c r="Q128" s="191">
        <v>0</v>
      </c>
      <c r="R128" s="191">
        <v>0</v>
      </c>
      <c r="S128" s="14"/>
      <c r="T128" s="14"/>
      <c r="U128" s="14"/>
      <c r="V128" s="14">
        <v>202002</v>
      </c>
      <c r="W128" s="14"/>
    </row>
    <row r="129" spans="1:23" ht="12.2" customHeight="1">
      <c r="A129" s="14" t="s">
        <v>845</v>
      </c>
      <c r="B129" s="14">
        <v>4</v>
      </c>
      <c r="C129" s="14">
        <v>40</v>
      </c>
      <c r="D129" s="14"/>
      <c r="E129" s="14">
        <v>3.84</v>
      </c>
      <c r="F129" s="14">
        <v>1.93</v>
      </c>
      <c r="G129" s="14"/>
      <c r="H129" s="14"/>
      <c r="I129" s="14"/>
      <c r="J129" s="14"/>
      <c r="K129" s="14"/>
      <c r="L129" s="14"/>
      <c r="M129" s="14"/>
      <c r="N129" s="14"/>
      <c r="O129" s="191">
        <v>0</v>
      </c>
      <c r="P129" s="191">
        <v>0</v>
      </c>
      <c r="Q129" s="191">
        <v>0</v>
      </c>
      <c r="R129" s="191">
        <v>0</v>
      </c>
      <c r="S129" s="14"/>
      <c r="T129" s="14"/>
      <c r="U129" s="14"/>
      <c r="V129" s="14">
        <v>202002</v>
      </c>
      <c r="W129" s="14"/>
    </row>
    <row r="130" spans="1:23" ht="12.2" customHeight="1" thickBot="1">
      <c r="A130" s="14" t="s">
        <v>845</v>
      </c>
      <c r="B130" s="14">
        <v>5</v>
      </c>
      <c r="C130" s="14">
        <v>40</v>
      </c>
      <c r="D130" s="14"/>
      <c r="E130" s="14">
        <v>4.05</v>
      </c>
      <c r="F130" s="14">
        <v>4.45</v>
      </c>
      <c r="G130" s="14"/>
      <c r="H130" s="14"/>
      <c r="I130" s="14"/>
      <c r="J130" s="14"/>
      <c r="K130" s="14"/>
      <c r="L130" s="14"/>
      <c r="M130" s="14"/>
      <c r="N130" s="14"/>
      <c r="O130" s="191">
        <v>0</v>
      </c>
      <c r="P130" s="191">
        <v>0</v>
      </c>
      <c r="Q130" s="191">
        <v>0</v>
      </c>
      <c r="R130" s="191">
        <v>0</v>
      </c>
      <c r="S130" s="14"/>
      <c r="T130" s="14"/>
      <c r="U130" s="14"/>
      <c r="V130" s="14">
        <v>202002</v>
      </c>
      <c r="W130" s="14"/>
    </row>
    <row r="131" spans="1:23" ht="12.2" customHeight="1" thickTop="1">
      <c r="A131" s="188" t="s">
        <v>1306</v>
      </c>
      <c r="B131" s="189">
        <v>0</v>
      </c>
      <c r="C131" s="189">
        <v>120</v>
      </c>
      <c r="D131" s="189">
        <v>0</v>
      </c>
      <c r="E131" s="189">
        <v>11.8</v>
      </c>
      <c r="F131" s="189">
        <v>7.98</v>
      </c>
      <c r="G131" s="189">
        <v>72</v>
      </c>
      <c r="H131" s="189">
        <v>0</v>
      </c>
      <c r="I131" s="189">
        <v>8</v>
      </c>
      <c r="J131" s="189">
        <v>0</v>
      </c>
      <c r="K131" s="189">
        <v>0</v>
      </c>
      <c r="L131" s="189">
        <v>0</v>
      </c>
      <c r="M131" s="189">
        <v>0</v>
      </c>
      <c r="N131" s="189">
        <v>0</v>
      </c>
      <c r="O131" s="190">
        <v>119.98</v>
      </c>
      <c r="P131" s="190">
        <v>0</v>
      </c>
      <c r="Q131" s="190">
        <v>0</v>
      </c>
      <c r="R131" s="190">
        <v>0</v>
      </c>
      <c r="S131" s="189">
        <v>0</v>
      </c>
      <c r="T131" s="189">
        <v>0</v>
      </c>
      <c r="U131" s="189">
        <v>0</v>
      </c>
      <c r="V131" s="189"/>
      <c r="W131" s="189"/>
    </row>
    <row r="132" spans="1:23" ht="12.2" customHeight="1">
      <c r="A132" s="14" t="s">
        <v>485</v>
      </c>
      <c r="B132" s="14">
        <v>1</v>
      </c>
      <c r="C132" s="14">
        <v>0</v>
      </c>
      <c r="D132" s="14">
        <v>0</v>
      </c>
      <c r="E132" s="14">
        <v>0</v>
      </c>
      <c r="F132" s="14">
        <v>0</v>
      </c>
      <c r="G132" s="14">
        <v>32</v>
      </c>
      <c r="H132" s="14">
        <v>0</v>
      </c>
      <c r="I132" s="14">
        <v>8</v>
      </c>
      <c r="J132" s="14">
        <v>0</v>
      </c>
      <c r="K132" s="14">
        <v>0</v>
      </c>
      <c r="L132" s="14">
        <v>0</v>
      </c>
      <c r="M132" s="14">
        <v>0</v>
      </c>
      <c r="N132" s="14">
        <v>0</v>
      </c>
      <c r="O132" s="191">
        <v>0</v>
      </c>
      <c r="P132" s="191">
        <v>0</v>
      </c>
      <c r="Q132" s="191">
        <v>0</v>
      </c>
      <c r="R132" s="191">
        <v>0</v>
      </c>
      <c r="S132" s="14">
        <v>0</v>
      </c>
      <c r="T132" s="14">
        <v>0</v>
      </c>
      <c r="U132" s="14">
        <v>291.06</v>
      </c>
      <c r="V132" s="14">
        <v>202002</v>
      </c>
      <c r="W132" s="14"/>
    </row>
    <row r="133" spans="1:23" ht="12.2" customHeight="1">
      <c r="A133" s="14" t="s">
        <v>485</v>
      </c>
      <c r="B133" s="14">
        <v>2</v>
      </c>
      <c r="C133" s="14">
        <v>40</v>
      </c>
      <c r="D133" s="14"/>
      <c r="E133" s="14"/>
      <c r="F133" s="14">
        <v>0</v>
      </c>
      <c r="G133" s="14"/>
      <c r="H133" s="14"/>
      <c r="I133" s="14"/>
      <c r="J133" s="14"/>
      <c r="K133" s="14"/>
      <c r="L133" s="14"/>
      <c r="M133" s="14">
        <v>0</v>
      </c>
      <c r="N133" s="14"/>
      <c r="O133" s="191">
        <v>0</v>
      </c>
      <c r="P133" s="191">
        <v>0</v>
      </c>
      <c r="Q133" s="191">
        <v>0</v>
      </c>
      <c r="R133" s="191">
        <v>0</v>
      </c>
      <c r="S133" s="14"/>
      <c r="T133" s="14"/>
      <c r="U133" s="14">
        <v>3.5</v>
      </c>
      <c r="V133" s="14">
        <v>202002</v>
      </c>
      <c r="W133" s="14"/>
    </row>
    <row r="134" spans="1:23" ht="12.2" customHeight="1">
      <c r="A134" s="14" t="s">
        <v>485</v>
      </c>
      <c r="B134" s="14">
        <v>3</v>
      </c>
      <c r="C134" s="14">
        <v>40</v>
      </c>
      <c r="D134" s="14"/>
      <c r="E134" s="14"/>
      <c r="F134" s="14">
        <v>0</v>
      </c>
      <c r="G134" s="14"/>
      <c r="H134" s="14"/>
      <c r="I134" s="14"/>
      <c r="J134" s="14"/>
      <c r="K134" s="14"/>
      <c r="L134" s="14"/>
      <c r="M134" s="14">
        <v>0</v>
      </c>
      <c r="N134" s="14"/>
      <c r="O134" s="191">
        <v>0</v>
      </c>
      <c r="P134" s="191">
        <v>0</v>
      </c>
      <c r="Q134" s="191">
        <v>0</v>
      </c>
      <c r="R134" s="191">
        <v>0</v>
      </c>
      <c r="S134" s="14"/>
      <c r="T134" s="14"/>
      <c r="U134" s="14">
        <v>5.5</v>
      </c>
      <c r="V134" s="14">
        <v>202002</v>
      </c>
      <c r="W134" s="14"/>
    </row>
    <row r="135" spans="1:23" ht="12.2" customHeight="1">
      <c r="A135" s="14" t="s">
        <v>485</v>
      </c>
      <c r="B135" s="14">
        <v>4</v>
      </c>
      <c r="C135" s="14">
        <v>36.25</v>
      </c>
      <c r="D135" s="14"/>
      <c r="E135" s="14"/>
      <c r="F135" s="14">
        <v>0</v>
      </c>
      <c r="G135" s="14">
        <v>3.75</v>
      </c>
      <c r="H135" s="14"/>
      <c r="I135" s="14"/>
      <c r="J135" s="14"/>
      <c r="K135" s="14"/>
      <c r="L135" s="14"/>
      <c r="M135" s="14">
        <v>0</v>
      </c>
      <c r="N135" s="14"/>
      <c r="O135" s="191">
        <v>0</v>
      </c>
      <c r="P135" s="191">
        <v>0</v>
      </c>
      <c r="Q135" s="191">
        <v>0</v>
      </c>
      <c r="R135" s="191">
        <v>0</v>
      </c>
      <c r="S135" s="14"/>
      <c r="T135" s="14"/>
      <c r="U135" s="14">
        <v>1</v>
      </c>
      <c r="V135" s="14">
        <v>202002</v>
      </c>
      <c r="W135" s="14"/>
    </row>
    <row r="136" spans="1:23" ht="12.2" customHeight="1" thickBot="1">
      <c r="A136" s="14" t="s">
        <v>485</v>
      </c>
      <c r="B136" s="14">
        <v>5</v>
      </c>
      <c r="C136" s="14">
        <v>40</v>
      </c>
      <c r="D136" s="14"/>
      <c r="E136" s="14"/>
      <c r="F136" s="14"/>
      <c r="G136" s="14"/>
      <c r="H136" s="14"/>
      <c r="I136" s="14"/>
      <c r="J136" s="14"/>
      <c r="K136" s="14"/>
      <c r="L136" s="14"/>
      <c r="M136" s="14">
        <v>0</v>
      </c>
      <c r="N136" s="14"/>
      <c r="O136" s="191">
        <v>0</v>
      </c>
      <c r="P136" s="191">
        <v>0</v>
      </c>
      <c r="Q136" s="191">
        <v>0</v>
      </c>
      <c r="R136" s="191">
        <v>0</v>
      </c>
      <c r="S136" s="14"/>
      <c r="T136" s="14"/>
      <c r="U136" s="14"/>
      <c r="V136" s="14">
        <v>202002</v>
      </c>
      <c r="W136" s="14"/>
    </row>
    <row r="137" spans="1:23" ht="12.2" customHeight="1" thickTop="1">
      <c r="A137" s="188" t="s">
        <v>1306</v>
      </c>
      <c r="B137" s="189">
        <v>0</v>
      </c>
      <c r="C137" s="189">
        <v>156.25</v>
      </c>
      <c r="D137" s="189">
        <v>0</v>
      </c>
      <c r="E137" s="189">
        <v>0</v>
      </c>
      <c r="F137" s="189">
        <v>0</v>
      </c>
      <c r="G137" s="189">
        <v>35.75</v>
      </c>
      <c r="H137" s="189">
        <v>0</v>
      </c>
      <c r="I137" s="189">
        <v>8</v>
      </c>
      <c r="J137" s="189">
        <v>0</v>
      </c>
      <c r="K137" s="189">
        <v>0</v>
      </c>
      <c r="L137" s="189">
        <v>0</v>
      </c>
      <c r="M137" s="189">
        <v>0</v>
      </c>
      <c r="N137" s="189">
        <v>0</v>
      </c>
      <c r="O137" s="190">
        <v>0</v>
      </c>
      <c r="P137" s="190">
        <v>0</v>
      </c>
      <c r="Q137" s="190">
        <v>0</v>
      </c>
      <c r="R137" s="190">
        <v>0</v>
      </c>
      <c r="S137" s="189">
        <v>0</v>
      </c>
      <c r="T137" s="189">
        <v>0</v>
      </c>
      <c r="U137" s="189">
        <v>301.06</v>
      </c>
      <c r="V137" s="189"/>
      <c r="W137" s="189"/>
    </row>
    <row r="138" spans="1:23" ht="12.2" customHeight="1">
      <c r="A138" s="14" t="s">
        <v>598</v>
      </c>
      <c r="B138" s="14">
        <v>1</v>
      </c>
      <c r="C138" s="14">
        <v>0</v>
      </c>
      <c r="D138" s="14"/>
      <c r="E138" s="14"/>
      <c r="F138" s="14"/>
      <c r="G138" s="14">
        <v>22</v>
      </c>
      <c r="H138" s="14"/>
      <c r="I138" s="14">
        <v>8</v>
      </c>
      <c r="J138" s="14"/>
      <c r="K138" s="14"/>
      <c r="L138" s="14"/>
      <c r="M138" s="14"/>
      <c r="N138" s="14"/>
      <c r="O138" s="191">
        <v>0</v>
      </c>
      <c r="P138" s="191">
        <v>0</v>
      </c>
      <c r="Q138" s="191">
        <v>0</v>
      </c>
      <c r="R138" s="191">
        <v>0</v>
      </c>
      <c r="S138" s="14"/>
      <c r="T138" s="14"/>
      <c r="U138" s="14"/>
      <c r="V138" s="14">
        <v>202002</v>
      </c>
      <c r="W138" s="14"/>
    </row>
    <row r="139" spans="1:23" ht="12.2" customHeight="1">
      <c r="A139" s="14" t="s">
        <v>598</v>
      </c>
      <c r="B139" s="14">
        <v>2</v>
      </c>
      <c r="C139" s="14">
        <v>28.25</v>
      </c>
      <c r="D139" s="14"/>
      <c r="E139" s="14"/>
      <c r="F139" s="14"/>
      <c r="G139" s="14"/>
      <c r="H139" s="14"/>
      <c r="I139" s="14"/>
      <c r="J139" s="14"/>
      <c r="K139" s="14"/>
      <c r="L139" s="14"/>
      <c r="M139" s="14">
        <v>504</v>
      </c>
      <c r="N139" s="14">
        <v>1.75</v>
      </c>
      <c r="O139" s="191">
        <v>0</v>
      </c>
      <c r="P139" s="191">
        <v>0</v>
      </c>
      <c r="Q139" s="191">
        <v>0</v>
      </c>
      <c r="R139" s="191">
        <v>0</v>
      </c>
      <c r="S139" s="14"/>
      <c r="T139" s="14"/>
      <c r="U139" s="14"/>
      <c r="V139" s="14">
        <v>202002</v>
      </c>
      <c r="W139" s="14"/>
    </row>
    <row r="140" spans="1:23" ht="12.2" customHeight="1">
      <c r="A140" s="14" t="s">
        <v>598</v>
      </c>
      <c r="B140" s="14">
        <v>3</v>
      </c>
      <c r="C140" s="14">
        <v>30</v>
      </c>
      <c r="D140" s="14"/>
      <c r="E140" s="14"/>
      <c r="F140" s="14"/>
      <c r="G140" s="14"/>
      <c r="H140" s="14"/>
      <c r="I140" s="14"/>
      <c r="J140" s="14"/>
      <c r="K140" s="14"/>
      <c r="L140" s="14"/>
      <c r="M140" s="14">
        <v>450</v>
      </c>
      <c r="N140" s="14"/>
      <c r="O140" s="191">
        <v>0</v>
      </c>
      <c r="P140" s="191">
        <v>0</v>
      </c>
      <c r="Q140" s="191">
        <v>0</v>
      </c>
      <c r="R140" s="191">
        <v>0</v>
      </c>
      <c r="S140" s="14"/>
      <c r="T140" s="14"/>
      <c r="U140" s="14"/>
      <c r="V140" s="14">
        <v>202002</v>
      </c>
      <c r="W140" s="14"/>
    </row>
    <row r="141" spans="1:23" ht="12.2" customHeight="1">
      <c r="A141" s="14" t="s">
        <v>598</v>
      </c>
      <c r="B141" s="14">
        <v>4</v>
      </c>
      <c r="C141" s="14">
        <v>28</v>
      </c>
      <c r="D141" s="14"/>
      <c r="E141" s="14"/>
      <c r="F141" s="14"/>
      <c r="G141" s="14"/>
      <c r="H141" s="14"/>
      <c r="I141" s="14"/>
      <c r="J141" s="14"/>
      <c r="K141" s="14"/>
      <c r="L141" s="14"/>
      <c r="M141" s="14">
        <v>504</v>
      </c>
      <c r="N141" s="14">
        <v>2</v>
      </c>
      <c r="O141" s="191">
        <v>0</v>
      </c>
      <c r="P141" s="191">
        <v>0</v>
      </c>
      <c r="Q141" s="191">
        <v>0</v>
      </c>
      <c r="R141" s="191">
        <v>0</v>
      </c>
      <c r="S141" s="14"/>
      <c r="T141" s="14"/>
      <c r="U141" s="14"/>
      <c r="V141" s="14">
        <v>202002</v>
      </c>
      <c r="W141" s="14"/>
    </row>
    <row r="142" spans="1:23" ht="12.2" customHeight="1" thickBot="1">
      <c r="A142" s="14" t="s">
        <v>598</v>
      </c>
      <c r="B142" s="14">
        <v>5</v>
      </c>
      <c r="C142" s="14">
        <v>28.25</v>
      </c>
      <c r="D142" s="14"/>
      <c r="E142" s="14"/>
      <c r="F142" s="14"/>
      <c r="G142" s="14"/>
      <c r="H142" s="14"/>
      <c r="I142" s="14"/>
      <c r="J142" s="14"/>
      <c r="K142" s="14"/>
      <c r="L142" s="14"/>
      <c r="M142" s="14">
        <v>504</v>
      </c>
      <c r="N142" s="14">
        <v>1.75</v>
      </c>
      <c r="O142" s="191">
        <v>0</v>
      </c>
      <c r="P142" s="191">
        <v>0</v>
      </c>
      <c r="Q142" s="191">
        <v>0</v>
      </c>
      <c r="R142" s="191">
        <v>0</v>
      </c>
      <c r="S142" s="14"/>
      <c r="T142" s="14"/>
      <c r="U142" s="14"/>
      <c r="V142" s="14">
        <v>202002</v>
      </c>
      <c r="W142" s="14"/>
    </row>
    <row r="143" spans="1:23" ht="12.2" customHeight="1" thickTop="1">
      <c r="A143" s="188" t="s">
        <v>1306</v>
      </c>
      <c r="B143" s="189">
        <v>0</v>
      </c>
      <c r="C143" s="189">
        <v>114.5</v>
      </c>
      <c r="D143" s="189">
        <v>0</v>
      </c>
      <c r="E143" s="189">
        <v>0</v>
      </c>
      <c r="F143" s="189">
        <v>0</v>
      </c>
      <c r="G143" s="189">
        <v>22</v>
      </c>
      <c r="H143" s="189">
        <v>0</v>
      </c>
      <c r="I143" s="189">
        <v>8</v>
      </c>
      <c r="J143" s="189">
        <v>0</v>
      </c>
      <c r="K143" s="189">
        <v>0</v>
      </c>
      <c r="L143" s="189">
        <v>0</v>
      </c>
      <c r="M143" s="189">
        <v>1962</v>
      </c>
      <c r="N143" s="189">
        <v>5.5</v>
      </c>
      <c r="O143" s="190">
        <v>0</v>
      </c>
      <c r="P143" s="190">
        <v>0</v>
      </c>
      <c r="Q143" s="190">
        <v>0</v>
      </c>
      <c r="R143" s="190">
        <v>0</v>
      </c>
      <c r="S143" s="189">
        <v>0</v>
      </c>
      <c r="T143" s="189">
        <v>0</v>
      </c>
      <c r="U143" s="189">
        <v>0</v>
      </c>
      <c r="V143" s="189"/>
      <c r="W143" s="189"/>
    </row>
    <row r="144" spans="1:23" ht="12.2" customHeight="1">
      <c r="A144" s="14" t="s">
        <v>1086</v>
      </c>
      <c r="B144" s="14">
        <v>1</v>
      </c>
      <c r="C144" s="14">
        <v>0</v>
      </c>
      <c r="D144" s="14"/>
      <c r="E144" s="14"/>
      <c r="F144" s="14"/>
      <c r="G144" s="14">
        <v>16</v>
      </c>
      <c r="H144" s="14"/>
      <c r="I144" s="14">
        <v>4</v>
      </c>
      <c r="J144" s="14"/>
      <c r="K144" s="14"/>
      <c r="L144" s="14"/>
      <c r="M144" s="14">
        <v>0</v>
      </c>
      <c r="N144" s="14"/>
      <c r="O144" s="191">
        <v>0</v>
      </c>
      <c r="P144" s="191">
        <v>0</v>
      </c>
      <c r="Q144" s="191">
        <v>0</v>
      </c>
      <c r="R144" s="191">
        <v>0</v>
      </c>
      <c r="S144" s="14"/>
      <c r="T144" s="14"/>
      <c r="U144" s="14"/>
      <c r="V144" s="14">
        <v>202002</v>
      </c>
      <c r="W144" s="14"/>
    </row>
    <row r="145" spans="1:23" ht="12.2" customHeight="1">
      <c r="A145" s="14" t="s">
        <v>1086</v>
      </c>
      <c r="B145" s="14">
        <v>2</v>
      </c>
      <c r="C145" s="14">
        <v>8</v>
      </c>
      <c r="D145" s="14">
        <v>0</v>
      </c>
      <c r="E145" s="14">
        <v>0</v>
      </c>
      <c r="F145" s="14">
        <v>0</v>
      </c>
      <c r="G145" s="14">
        <v>0</v>
      </c>
      <c r="H145" s="14">
        <v>12</v>
      </c>
      <c r="I145" s="14">
        <v>0</v>
      </c>
      <c r="J145" s="14">
        <v>0</v>
      </c>
      <c r="K145" s="14">
        <v>0</v>
      </c>
      <c r="L145" s="14">
        <v>0</v>
      </c>
      <c r="M145" s="14">
        <v>136</v>
      </c>
      <c r="N145" s="14">
        <v>0</v>
      </c>
      <c r="O145" s="191">
        <v>0</v>
      </c>
      <c r="P145" s="191">
        <v>0</v>
      </c>
      <c r="Q145" s="191">
        <v>0</v>
      </c>
      <c r="R145" s="191">
        <v>0</v>
      </c>
      <c r="S145" s="14">
        <v>0</v>
      </c>
      <c r="T145" s="14">
        <v>0</v>
      </c>
      <c r="U145" s="14">
        <v>0</v>
      </c>
      <c r="V145" s="14">
        <v>202002</v>
      </c>
      <c r="W145" s="14"/>
    </row>
    <row r="146" spans="1:23" ht="12.2" customHeight="1">
      <c r="A146" s="14" t="s">
        <v>1086</v>
      </c>
      <c r="B146" s="14">
        <v>3</v>
      </c>
      <c r="C146" s="14">
        <v>8</v>
      </c>
      <c r="D146" s="14">
        <v>0</v>
      </c>
      <c r="E146" s="14">
        <v>0</v>
      </c>
      <c r="F146" s="14">
        <v>0</v>
      </c>
      <c r="G146" s="14">
        <v>0</v>
      </c>
      <c r="H146" s="14">
        <v>12</v>
      </c>
      <c r="I146" s="14">
        <v>0</v>
      </c>
      <c r="J146" s="14">
        <v>0</v>
      </c>
      <c r="K146" s="14">
        <v>0</v>
      </c>
      <c r="L146" s="14">
        <v>0</v>
      </c>
      <c r="M146" s="14">
        <v>136</v>
      </c>
      <c r="N146" s="14">
        <v>0</v>
      </c>
      <c r="O146" s="191">
        <v>0</v>
      </c>
      <c r="P146" s="191">
        <v>0</v>
      </c>
      <c r="Q146" s="191">
        <v>0</v>
      </c>
      <c r="R146" s="191">
        <v>0</v>
      </c>
      <c r="S146" s="14">
        <v>0</v>
      </c>
      <c r="T146" s="14">
        <v>0</v>
      </c>
      <c r="U146" s="14">
        <v>0</v>
      </c>
      <c r="V146" s="14">
        <v>202002</v>
      </c>
      <c r="W146" s="14"/>
    </row>
    <row r="147" spans="1:23" ht="12.2" customHeight="1">
      <c r="A147" s="14" t="s">
        <v>1086</v>
      </c>
      <c r="B147" s="14">
        <v>4</v>
      </c>
      <c r="C147" s="14">
        <v>8</v>
      </c>
      <c r="D147" s="14">
        <v>0</v>
      </c>
      <c r="E147" s="14">
        <v>0</v>
      </c>
      <c r="F147" s="14">
        <v>0</v>
      </c>
      <c r="G147" s="14">
        <v>0</v>
      </c>
      <c r="H147" s="14">
        <v>12</v>
      </c>
      <c r="I147" s="14">
        <v>0</v>
      </c>
      <c r="J147" s="14">
        <v>0</v>
      </c>
      <c r="K147" s="14">
        <v>0</v>
      </c>
      <c r="L147" s="14">
        <v>0</v>
      </c>
      <c r="M147" s="14">
        <v>136</v>
      </c>
      <c r="N147" s="14">
        <v>0</v>
      </c>
      <c r="O147" s="191">
        <v>0</v>
      </c>
      <c r="P147" s="191">
        <v>0</v>
      </c>
      <c r="Q147" s="191">
        <v>0</v>
      </c>
      <c r="R147" s="191">
        <v>0</v>
      </c>
      <c r="S147" s="14">
        <v>0</v>
      </c>
      <c r="T147" s="14">
        <v>0</v>
      </c>
      <c r="U147" s="14">
        <v>0</v>
      </c>
      <c r="V147" s="14">
        <v>202002</v>
      </c>
      <c r="W147" s="14"/>
    </row>
    <row r="148" spans="1:23" ht="12.2" customHeight="1" thickBot="1">
      <c r="A148" s="14" t="s">
        <v>1086</v>
      </c>
      <c r="B148" s="14">
        <v>5</v>
      </c>
      <c r="C148" s="14">
        <v>15</v>
      </c>
      <c r="D148" s="14">
        <v>0</v>
      </c>
      <c r="E148" s="14">
        <v>0</v>
      </c>
      <c r="F148" s="14">
        <v>0</v>
      </c>
      <c r="G148" s="14">
        <v>0</v>
      </c>
      <c r="H148" s="14">
        <v>5</v>
      </c>
      <c r="I148" s="14">
        <v>0</v>
      </c>
      <c r="J148" s="14">
        <v>0</v>
      </c>
      <c r="K148" s="14">
        <v>0</v>
      </c>
      <c r="L148" s="14">
        <v>0</v>
      </c>
      <c r="M148" s="14">
        <v>170</v>
      </c>
      <c r="N148" s="14">
        <v>0</v>
      </c>
      <c r="O148" s="191">
        <v>0</v>
      </c>
      <c r="P148" s="191">
        <v>0</v>
      </c>
      <c r="Q148" s="191">
        <v>0</v>
      </c>
      <c r="R148" s="191">
        <v>0</v>
      </c>
      <c r="S148" s="14">
        <v>0</v>
      </c>
      <c r="T148" s="14">
        <v>0</v>
      </c>
      <c r="U148" s="14">
        <v>0</v>
      </c>
      <c r="V148" s="14">
        <v>202002</v>
      </c>
      <c r="W148" s="14"/>
    </row>
    <row r="149" spans="1:23" ht="12.2" customHeight="1" thickTop="1">
      <c r="A149" s="188" t="s">
        <v>1306</v>
      </c>
      <c r="B149" s="189">
        <v>0</v>
      </c>
      <c r="C149" s="189">
        <v>39</v>
      </c>
      <c r="D149" s="189">
        <v>0</v>
      </c>
      <c r="E149" s="189">
        <v>0</v>
      </c>
      <c r="F149" s="189">
        <v>0</v>
      </c>
      <c r="G149" s="189">
        <v>16</v>
      </c>
      <c r="H149" s="189">
        <v>41</v>
      </c>
      <c r="I149" s="189">
        <v>4</v>
      </c>
      <c r="J149" s="189">
        <v>0</v>
      </c>
      <c r="K149" s="189">
        <v>0</v>
      </c>
      <c r="L149" s="189">
        <v>0</v>
      </c>
      <c r="M149" s="189">
        <v>578</v>
      </c>
      <c r="N149" s="189">
        <v>0</v>
      </c>
      <c r="O149" s="190">
        <v>0</v>
      </c>
      <c r="P149" s="190">
        <v>0</v>
      </c>
      <c r="Q149" s="190">
        <v>0</v>
      </c>
      <c r="R149" s="190">
        <v>0</v>
      </c>
      <c r="S149" s="189">
        <v>0</v>
      </c>
      <c r="T149" s="189">
        <v>0</v>
      </c>
      <c r="U149" s="189">
        <v>0</v>
      </c>
      <c r="V149" s="189"/>
      <c r="W149" s="189"/>
    </row>
    <row r="150" spans="1:23" ht="12.2" customHeight="1">
      <c r="A150" s="14" t="s">
        <v>1216</v>
      </c>
      <c r="B150" s="14">
        <v>1</v>
      </c>
      <c r="C150" s="14">
        <v>14</v>
      </c>
      <c r="D150" s="14"/>
      <c r="E150" s="14"/>
      <c r="F150" s="14"/>
      <c r="G150" s="14"/>
      <c r="H150" s="14"/>
      <c r="I150" s="14"/>
      <c r="J150" s="14"/>
      <c r="K150" s="14"/>
      <c r="L150" s="14"/>
      <c r="M150" s="14">
        <v>0</v>
      </c>
      <c r="N150" s="14"/>
      <c r="O150" s="191">
        <v>0</v>
      </c>
      <c r="P150" s="191">
        <v>0</v>
      </c>
      <c r="Q150" s="191">
        <v>0</v>
      </c>
      <c r="R150" s="191">
        <v>0</v>
      </c>
      <c r="S150" s="14"/>
      <c r="T150" s="14"/>
      <c r="U150" s="14"/>
      <c r="V150" s="14">
        <v>202002</v>
      </c>
      <c r="W150" s="14"/>
    </row>
    <row r="151" spans="1:23" ht="12.2" customHeight="1">
      <c r="A151" s="14" t="s">
        <v>1216</v>
      </c>
      <c r="B151" s="14">
        <v>2</v>
      </c>
      <c r="C151" s="14">
        <v>25.5</v>
      </c>
      <c r="D151" s="14"/>
      <c r="E151" s="14"/>
      <c r="F151" s="14"/>
      <c r="G151" s="14"/>
      <c r="H151" s="14"/>
      <c r="I151" s="14"/>
      <c r="J151" s="14"/>
      <c r="K151" s="14"/>
      <c r="L151" s="14"/>
      <c r="M151" s="14">
        <v>0</v>
      </c>
      <c r="N151" s="14"/>
      <c r="O151" s="191">
        <v>0</v>
      </c>
      <c r="P151" s="191">
        <v>0</v>
      </c>
      <c r="Q151" s="191">
        <v>0</v>
      </c>
      <c r="R151" s="191">
        <v>0</v>
      </c>
      <c r="S151" s="14"/>
      <c r="T151" s="14"/>
      <c r="U151" s="14"/>
      <c r="V151" s="14">
        <v>202002</v>
      </c>
      <c r="W151" s="14"/>
    </row>
    <row r="152" spans="1:23" ht="12.2" customHeight="1">
      <c r="A152" s="14" t="s">
        <v>1216</v>
      </c>
      <c r="B152" s="14">
        <v>3</v>
      </c>
      <c r="C152" s="14">
        <v>25.5</v>
      </c>
      <c r="D152" s="14"/>
      <c r="E152" s="14"/>
      <c r="F152" s="14"/>
      <c r="G152" s="14"/>
      <c r="H152" s="14"/>
      <c r="I152" s="14"/>
      <c r="J152" s="14"/>
      <c r="K152" s="14"/>
      <c r="L152" s="14"/>
      <c r="M152" s="14">
        <v>0</v>
      </c>
      <c r="N152" s="14"/>
      <c r="O152" s="191">
        <v>0</v>
      </c>
      <c r="P152" s="191">
        <v>0</v>
      </c>
      <c r="Q152" s="191">
        <v>0</v>
      </c>
      <c r="R152" s="191">
        <v>0</v>
      </c>
      <c r="S152" s="14"/>
      <c r="T152" s="14"/>
      <c r="U152" s="14"/>
      <c r="V152" s="14">
        <v>202002</v>
      </c>
      <c r="W152" s="14"/>
    </row>
    <row r="153" spans="1:23" ht="12.2" customHeight="1">
      <c r="A153" s="14" t="s">
        <v>1216</v>
      </c>
      <c r="B153" s="14">
        <v>4</v>
      </c>
      <c r="C153" s="14">
        <v>25.5</v>
      </c>
      <c r="D153" s="14"/>
      <c r="E153" s="14"/>
      <c r="F153" s="14"/>
      <c r="G153" s="14"/>
      <c r="H153" s="14"/>
      <c r="I153" s="14"/>
      <c r="J153" s="14"/>
      <c r="K153" s="14"/>
      <c r="L153" s="14"/>
      <c r="M153" s="14">
        <v>0</v>
      </c>
      <c r="N153" s="14"/>
      <c r="O153" s="191">
        <v>0</v>
      </c>
      <c r="P153" s="191">
        <v>0</v>
      </c>
      <c r="Q153" s="191">
        <v>0</v>
      </c>
      <c r="R153" s="191">
        <v>0</v>
      </c>
      <c r="S153" s="14"/>
      <c r="T153" s="14"/>
      <c r="U153" s="14"/>
      <c r="V153" s="14">
        <v>202002</v>
      </c>
      <c r="W153" s="14"/>
    </row>
    <row r="154" spans="1:23" ht="12.2" customHeight="1" thickBot="1">
      <c r="A154" s="14" t="s">
        <v>1216</v>
      </c>
      <c r="B154" s="14">
        <v>5</v>
      </c>
      <c r="C154" s="14">
        <v>27.5</v>
      </c>
      <c r="D154" s="14"/>
      <c r="E154" s="14"/>
      <c r="F154" s="14"/>
      <c r="G154" s="14"/>
      <c r="H154" s="14"/>
      <c r="I154" s="14"/>
      <c r="J154" s="14"/>
      <c r="K154" s="14"/>
      <c r="L154" s="14"/>
      <c r="M154" s="14">
        <v>0</v>
      </c>
      <c r="N154" s="14"/>
      <c r="O154" s="191">
        <v>0</v>
      </c>
      <c r="P154" s="191">
        <v>0</v>
      </c>
      <c r="Q154" s="191">
        <v>0</v>
      </c>
      <c r="R154" s="191">
        <v>0</v>
      </c>
      <c r="S154" s="14"/>
      <c r="T154" s="14"/>
      <c r="U154" s="14"/>
      <c r="V154" s="14">
        <v>202002</v>
      </c>
      <c r="W154" s="14"/>
    </row>
    <row r="155" spans="1:23" ht="12.2" customHeight="1" thickTop="1">
      <c r="A155" s="188" t="s">
        <v>1306</v>
      </c>
      <c r="B155" s="189">
        <v>0</v>
      </c>
      <c r="C155" s="189">
        <v>118</v>
      </c>
      <c r="D155" s="189">
        <v>0</v>
      </c>
      <c r="E155" s="189">
        <v>0</v>
      </c>
      <c r="F155" s="189">
        <v>0</v>
      </c>
      <c r="G155" s="189">
        <v>0</v>
      </c>
      <c r="H155" s="189">
        <v>0</v>
      </c>
      <c r="I155" s="189">
        <v>0</v>
      </c>
      <c r="J155" s="189">
        <v>0</v>
      </c>
      <c r="K155" s="189">
        <v>0</v>
      </c>
      <c r="L155" s="189">
        <v>0</v>
      </c>
      <c r="M155" s="189">
        <v>0</v>
      </c>
      <c r="N155" s="189">
        <v>0</v>
      </c>
      <c r="O155" s="190">
        <v>0</v>
      </c>
      <c r="P155" s="190">
        <v>0</v>
      </c>
      <c r="Q155" s="190">
        <v>0</v>
      </c>
      <c r="R155" s="190">
        <v>0</v>
      </c>
      <c r="S155" s="189">
        <v>0</v>
      </c>
      <c r="T155" s="189">
        <v>0</v>
      </c>
      <c r="U155" s="189">
        <v>0</v>
      </c>
      <c r="V155" s="189"/>
      <c r="W155" s="189"/>
    </row>
    <row r="156" spans="1:23" ht="12.2" customHeight="1">
      <c r="A156" s="14" t="s">
        <v>1164</v>
      </c>
      <c r="B156" s="14">
        <v>1</v>
      </c>
      <c r="C156" s="14">
        <v>8</v>
      </c>
      <c r="D156" s="14"/>
      <c r="E156" s="14"/>
      <c r="F156" s="14">
        <v>0.75</v>
      </c>
      <c r="G156" s="14">
        <v>24</v>
      </c>
      <c r="H156" s="14"/>
      <c r="I156" s="14">
        <v>8</v>
      </c>
      <c r="J156" s="14"/>
      <c r="K156" s="14"/>
      <c r="L156" s="14"/>
      <c r="M156" s="14">
        <v>20</v>
      </c>
      <c r="N156" s="14"/>
      <c r="O156" s="191">
        <v>0</v>
      </c>
      <c r="P156" s="191">
        <v>0</v>
      </c>
      <c r="Q156" s="191">
        <v>0</v>
      </c>
      <c r="R156" s="191">
        <v>0</v>
      </c>
      <c r="S156" s="14"/>
      <c r="T156" s="14"/>
      <c r="U156" s="14"/>
      <c r="V156" s="14">
        <v>202002</v>
      </c>
      <c r="W156" s="14"/>
    </row>
    <row r="157" spans="1:23" ht="12.2" customHeight="1">
      <c r="A157" s="14" t="s">
        <v>1164</v>
      </c>
      <c r="B157" s="14">
        <v>2</v>
      </c>
      <c r="C157" s="14">
        <v>40</v>
      </c>
      <c r="D157" s="14"/>
      <c r="E157" s="14"/>
      <c r="F157" s="14">
        <v>6.25</v>
      </c>
      <c r="G157" s="14"/>
      <c r="H157" s="14"/>
      <c r="I157" s="14"/>
      <c r="J157" s="14"/>
      <c r="K157" s="14"/>
      <c r="L157" s="14"/>
      <c r="M157" s="14">
        <v>100</v>
      </c>
      <c r="N157" s="14"/>
      <c r="O157" s="191">
        <v>0</v>
      </c>
      <c r="P157" s="191">
        <v>0</v>
      </c>
      <c r="Q157" s="191">
        <v>0</v>
      </c>
      <c r="R157" s="191">
        <v>0</v>
      </c>
      <c r="S157" s="14"/>
      <c r="T157" s="14"/>
      <c r="U157" s="14"/>
      <c r="V157" s="14">
        <v>202002</v>
      </c>
      <c r="W157" s="14"/>
    </row>
    <row r="158" spans="1:23" ht="12.2" customHeight="1">
      <c r="A158" s="14" t="s">
        <v>1164</v>
      </c>
      <c r="B158" s="14">
        <v>3</v>
      </c>
      <c r="C158" s="14">
        <v>40</v>
      </c>
      <c r="D158" s="14"/>
      <c r="E158" s="14"/>
      <c r="F158" s="14">
        <v>5.5</v>
      </c>
      <c r="G158" s="14"/>
      <c r="H158" s="14"/>
      <c r="I158" s="14"/>
      <c r="J158" s="14"/>
      <c r="K158" s="14"/>
      <c r="L158" s="14"/>
      <c r="M158" s="14">
        <v>100</v>
      </c>
      <c r="N158" s="14"/>
      <c r="O158" s="191">
        <v>0</v>
      </c>
      <c r="P158" s="191">
        <v>0</v>
      </c>
      <c r="Q158" s="191">
        <v>0</v>
      </c>
      <c r="R158" s="191">
        <v>0</v>
      </c>
      <c r="S158" s="14"/>
      <c r="T158" s="14"/>
      <c r="U158" s="14"/>
      <c r="V158" s="14">
        <v>202002</v>
      </c>
      <c r="W158" s="14"/>
    </row>
    <row r="159" spans="1:23" ht="12.2" customHeight="1">
      <c r="A159" s="14" t="s">
        <v>1164</v>
      </c>
      <c r="B159" s="14">
        <v>4</v>
      </c>
      <c r="C159" s="14">
        <v>40</v>
      </c>
      <c r="D159" s="14"/>
      <c r="E159" s="14"/>
      <c r="F159" s="14">
        <v>6.5</v>
      </c>
      <c r="G159" s="14"/>
      <c r="H159" s="14"/>
      <c r="I159" s="14"/>
      <c r="J159" s="14"/>
      <c r="K159" s="14"/>
      <c r="L159" s="14"/>
      <c r="M159" s="14">
        <v>100</v>
      </c>
      <c r="N159" s="14"/>
      <c r="O159" s="191">
        <v>0</v>
      </c>
      <c r="P159" s="191">
        <v>0</v>
      </c>
      <c r="Q159" s="191">
        <v>0</v>
      </c>
      <c r="R159" s="191">
        <v>0</v>
      </c>
      <c r="S159" s="14"/>
      <c r="T159" s="14"/>
      <c r="U159" s="14"/>
      <c r="V159" s="14">
        <v>202002</v>
      </c>
      <c r="W159" s="14"/>
    </row>
    <row r="160" spans="1:23" ht="12.2" customHeight="1" thickBot="1">
      <c r="A160" s="14" t="s">
        <v>1164</v>
      </c>
      <c r="B160" s="14">
        <v>5</v>
      </c>
      <c r="C160" s="14">
        <v>40</v>
      </c>
      <c r="D160" s="14"/>
      <c r="E160" s="14"/>
      <c r="F160" s="14">
        <v>6.5</v>
      </c>
      <c r="G160" s="14"/>
      <c r="H160" s="14"/>
      <c r="I160" s="14"/>
      <c r="J160" s="14"/>
      <c r="K160" s="14"/>
      <c r="L160" s="14"/>
      <c r="M160" s="14">
        <v>100</v>
      </c>
      <c r="N160" s="14"/>
      <c r="O160" s="191">
        <v>0</v>
      </c>
      <c r="P160" s="191">
        <v>0</v>
      </c>
      <c r="Q160" s="191">
        <v>0</v>
      </c>
      <c r="R160" s="191">
        <v>0</v>
      </c>
      <c r="S160" s="14"/>
      <c r="T160" s="14"/>
      <c r="U160" s="14"/>
      <c r="V160" s="14">
        <v>202002</v>
      </c>
      <c r="W160" s="14"/>
    </row>
    <row r="161" spans="1:23" ht="12.2" customHeight="1" thickTop="1">
      <c r="A161" s="188" t="s">
        <v>1306</v>
      </c>
      <c r="B161" s="189">
        <v>0</v>
      </c>
      <c r="C161" s="189">
        <v>168</v>
      </c>
      <c r="D161" s="189">
        <v>0</v>
      </c>
      <c r="E161" s="189">
        <v>0</v>
      </c>
      <c r="F161" s="189">
        <v>25.5</v>
      </c>
      <c r="G161" s="189">
        <v>24</v>
      </c>
      <c r="H161" s="189">
        <v>0</v>
      </c>
      <c r="I161" s="189">
        <v>8</v>
      </c>
      <c r="J161" s="189">
        <v>0</v>
      </c>
      <c r="K161" s="189">
        <v>0</v>
      </c>
      <c r="L161" s="189">
        <v>0</v>
      </c>
      <c r="M161" s="189">
        <v>420</v>
      </c>
      <c r="N161" s="189">
        <v>0</v>
      </c>
      <c r="O161" s="190">
        <v>0</v>
      </c>
      <c r="P161" s="190">
        <v>0</v>
      </c>
      <c r="Q161" s="190">
        <v>0</v>
      </c>
      <c r="R161" s="190">
        <v>0</v>
      </c>
      <c r="S161" s="189">
        <v>0</v>
      </c>
      <c r="T161" s="189">
        <v>0</v>
      </c>
      <c r="U161" s="189">
        <v>0</v>
      </c>
      <c r="V161" s="189"/>
      <c r="W161" s="189"/>
    </row>
    <row r="162" spans="1:23" ht="12.2" customHeight="1">
      <c r="A162" s="14" t="s">
        <v>1165</v>
      </c>
      <c r="B162" s="14">
        <v>1</v>
      </c>
      <c r="C162" s="14">
        <v>24</v>
      </c>
      <c r="D162" s="14">
        <v>0</v>
      </c>
      <c r="E162" s="14">
        <v>0</v>
      </c>
      <c r="F162" s="14">
        <v>0.75</v>
      </c>
      <c r="G162" s="14">
        <v>8</v>
      </c>
      <c r="H162" s="14">
        <v>0</v>
      </c>
      <c r="I162" s="14">
        <v>8</v>
      </c>
      <c r="J162" s="14">
        <v>0</v>
      </c>
      <c r="K162" s="14">
        <v>0</v>
      </c>
      <c r="L162" s="14">
        <v>0</v>
      </c>
      <c r="M162" s="14">
        <v>0</v>
      </c>
      <c r="N162" s="14">
        <v>0</v>
      </c>
      <c r="O162" s="191">
        <v>0</v>
      </c>
      <c r="P162" s="191">
        <v>0</v>
      </c>
      <c r="Q162" s="191">
        <v>0</v>
      </c>
      <c r="R162" s="191">
        <v>0</v>
      </c>
      <c r="S162" s="14">
        <v>0</v>
      </c>
      <c r="T162" s="14">
        <v>0</v>
      </c>
      <c r="U162" s="14">
        <v>97.5</v>
      </c>
      <c r="V162" s="14">
        <v>202002</v>
      </c>
      <c r="W162" s="14"/>
    </row>
    <row r="163" spans="1:23" ht="12.2" customHeight="1">
      <c r="A163" s="14" t="s">
        <v>1165</v>
      </c>
      <c r="B163" s="14">
        <v>2</v>
      </c>
      <c r="C163" s="14">
        <v>40</v>
      </c>
      <c r="D163" s="14"/>
      <c r="E163" s="14"/>
      <c r="F163" s="14">
        <v>4.75</v>
      </c>
      <c r="G163" s="14"/>
      <c r="H163" s="14"/>
      <c r="I163" s="14"/>
      <c r="J163" s="14"/>
      <c r="K163" s="14"/>
      <c r="L163" s="14"/>
      <c r="M163" s="14">
        <v>0</v>
      </c>
      <c r="N163" s="14"/>
      <c r="O163" s="191">
        <v>0</v>
      </c>
      <c r="P163" s="191">
        <v>0</v>
      </c>
      <c r="Q163" s="191">
        <v>0</v>
      </c>
      <c r="R163" s="191">
        <v>0</v>
      </c>
      <c r="S163" s="14"/>
      <c r="T163" s="14"/>
      <c r="U163" s="14"/>
      <c r="V163" s="14">
        <v>202002</v>
      </c>
      <c r="W163" s="14"/>
    </row>
    <row r="164" spans="1:23" ht="12.2" customHeight="1">
      <c r="A164" s="14" t="s">
        <v>1165</v>
      </c>
      <c r="B164" s="14">
        <v>3</v>
      </c>
      <c r="C164" s="14">
        <v>40</v>
      </c>
      <c r="D164" s="14"/>
      <c r="E164" s="14"/>
      <c r="F164" s="14">
        <v>4.25</v>
      </c>
      <c r="G164" s="14"/>
      <c r="H164" s="14"/>
      <c r="I164" s="14"/>
      <c r="J164" s="14"/>
      <c r="K164" s="14"/>
      <c r="L164" s="14"/>
      <c r="M164" s="14">
        <v>0</v>
      </c>
      <c r="N164" s="14"/>
      <c r="O164" s="191">
        <v>0</v>
      </c>
      <c r="P164" s="191">
        <v>0</v>
      </c>
      <c r="Q164" s="191">
        <v>0</v>
      </c>
      <c r="R164" s="191">
        <v>0</v>
      </c>
      <c r="S164" s="14"/>
      <c r="T164" s="14"/>
      <c r="U164" s="14"/>
      <c r="V164" s="14">
        <v>202002</v>
      </c>
      <c r="W164" s="14"/>
    </row>
    <row r="165" spans="1:23" ht="12.2" customHeight="1">
      <c r="A165" s="14" t="s">
        <v>1165</v>
      </c>
      <c r="B165" s="14">
        <v>4</v>
      </c>
      <c r="C165" s="14">
        <v>40</v>
      </c>
      <c r="D165" s="14"/>
      <c r="E165" s="14"/>
      <c r="F165" s="14">
        <v>4.25</v>
      </c>
      <c r="G165" s="14"/>
      <c r="H165" s="14"/>
      <c r="I165" s="14"/>
      <c r="J165" s="14"/>
      <c r="K165" s="14"/>
      <c r="L165" s="14"/>
      <c r="M165" s="14">
        <v>0</v>
      </c>
      <c r="N165" s="14"/>
      <c r="O165" s="191">
        <v>0</v>
      </c>
      <c r="P165" s="191">
        <v>0</v>
      </c>
      <c r="Q165" s="191">
        <v>0</v>
      </c>
      <c r="R165" s="191">
        <v>0</v>
      </c>
      <c r="S165" s="14"/>
      <c r="T165" s="14"/>
      <c r="U165" s="14"/>
      <c r="V165" s="14">
        <v>202002</v>
      </c>
      <c r="W165" s="14"/>
    </row>
    <row r="166" spans="1:23" ht="12.2" customHeight="1" thickBot="1">
      <c r="A166" s="14" t="s">
        <v>1165</v>
      </c>
      <c r="B166" s="14">
        <v>5</v>
      </c>
      <c r="C166" s="14">
        <v>30.25</v>
      </c>
      <c r="D166" s="14"/>
      <c r="E166" s="14"/>
      <c r="F166" s="14">
        <v>3</v>
      </c>
      <c r="G166" s="14">
        <v>9.75</v>
      </c>
      <c r="H166" s="14"/>
      <c r="I166" s="14"/>
      <c r="J166" s="14"/>
      <c r="K166" s="14"/>
      <c r="L166" s="14"/>
      <c r="M166" s="14">
        <v>0</v>
      </c>
      <c r="N166" s="14"/>
      <c r="O166" s="191">
        <v>0</v>
      </c>
      <c r="P166" s="191">
        <v>0</v>
      </c>
      <c r="Q166" s="191">
        <v>0</v>
      </c>
      <c r="R166" s="191">
        <v>0</v>
      </c>
      <c r="S166" s="14"/>
      <c r="T166" s="14"/>
      <c r="U166" s="14"/>
      <c r="V166" s="14">
        <v>202002</v>
      </c>
      <c r="W166" s="14"/>
    </row>
    <row r="167" spans="1:23" ht="12.2" customHeight="1" thickTop="1">
      <c r="A167" s="188" t="s">
        <v>1306</v>
      </c>
      <c r="B167" s="189">
        <v>0</v>
      </c>
      <c r="C167" s="189">
        <v>174.25</v>
      </c>
      <c r="D167" s="189">
        <v>0</v>
      </c>
      <c r="E167" s="189">
        <v>0</v>
      </c>
      <c r="F167" s="189">
        <v>17</v>
      </c>
      <c r="G167" s="189">
        <v>17.75</v>
      </c>
      <c r="H167" s="189">
        <v>0</v>
      </c>
      <c r="I167" s="189">
        <v>8</v>
      </c>
      <c r="J167" s="189">
        <v>0</v>
      </c>
      <c r="K167" s="189">
        <v>0</v>
      </c>
      <c r="L167" s="189">
        <v>0</v>
      </c>
      <c r="M167" s="189">
        <v>0</v>
      </c>
      <c r="N167" s="189">
        <v>0</v>
      </c>
      <c r="O167" s="190">
        <v>0</v>
      </c>
      <c r="P167" s="190">
        <v>0</v>
      </c>
      <c r="Q167" s="190">
        <v>0</v>
      </c>
      <c r="R167" s="190">
        <v>0</v>
      </c>
      <c r="S167" s="189">
        <v>0</v>
      </c>
      <c r="T167" s="189">
        <v>0</v>
      </c>
      <c r="U167" s="189">
        <v>97.5</v>
      </c>
      <c r="V167" s="189"/>
      <c r="W167" s="189"/>
    </row>
    <row r="168" spans="1:23" ht="12.2" customHeight="1">
      <c r="A168" s="14" t="s">
        <v>1166</v>
      </c>
      <c r="B168" s="14">
        <v>1</v>
      </c>
      <c r="C168" s="14">
        <v>0</v>
      </c>
      <c r="D168" s="14"/>
      <c r="E168" s="14"/>
      <c r="F168" s="14"/>
      <c r="G168" s="14">
        <v>32</v>
      </c>
      <c r="H168" s="14"/>
      <c r="I168" s="14">
        <v>8</v>
      </c>
      <c r="J168" s="14"/>
      <c r="K168" s="14"/>
      <c r="L168" s="14"/>
      <c r="M168" s="14">
        <v>0</v>
      </c>
      <c r="N168" s="14"/>
      <c r="O168" s="191">
        <v>0</v>
      </c>
      <c r="P168" s="191">
        <v>0</v>
      </c>
      <c r="Q168" s="191">
        <v>0</v>
      </c>
      <c r="R168" s="191">
        <v>0</v>
      </c>
      <c r="S168" s="14"/>
      <c r="T168" s="14"/>
      <c r="U168" s="14"/>
      <c r="V168" s="14">
        <v>202002</v>
      </c>
      <c r="W168" s="14"/>
    </row>
    <row r="169" spans="1:23" ht="12.2" customHeight="1">
      <c r="A169" s="14" t="s">
        <v>1166</v>
      </c>
      <c r="B169" s="14">
        <v>2</v>
      </c>
      <c r="C169" s="14">
        <v>40</v>
      </c>
      <c r="D169" s="14">
        <v>0</v>
      </c>
      <c r="E169" s="14">
        <v>9.75</v>
      </c>
      <c r="F169" s="14">
        <v>17.25</v>
      </c>
      <c r="G169" s="14">
        <v>0</v>
      </c>
      <c r="H169" s="14">
        <v>0</v>
      </c>
      <c r="I169" s="14">
        <v>0</v>
      </c>
      <c r="J169" s="14">
        <v>0</v>
      </c>
      <c r="K169" s="14">
        <v>0</v>
      </c>
      <c r="L169" s="14">
        <v>0</v>
      </c>
      <c r="M169" s="14">
        <v>100</v>
      </c>
      <c r="N169" s="14">
        <v>0</v>
      </c>
      <c r="O169" s="191">
        <v>0</v>
      </c>
      <c r="P169" s="191">
        <v>0</v>
      </c>
      <c r="Q169" s="191">
        <v>0</v>
      </c>
      <c r="R169" s="191">
        <v>0</v>
      </c>
      <c r="S169" s="14">
        <v>0</v>
      </c>
      <c r="T169" s="14">
        <v>0</v>
      </c>
      <c r="U169" s="14">
        <v>0</v>
      </c>
      <c r="V169" s="14">
        <v>202002</v>
      </c>
      <c r="W169" s="14"/>
    </row>
    <row r="170" spans="1:23" ht="12.2" customHeight="1">
      <c r="A170" s="14" t="s">
        <v>1166</v>
      </c>
      <c r="B170" s="14">
        <v>3</v>
      </c>
      <c r="C170" s="14">
        <v>40</v>
      </c>
      <c r="D170" s="14">
        <v>0</v>
      </c>
      <c r="E170" s="14">
        <v>8.75</v>
      </c>
      <c r="F170" s="14">
        <v>7.25</v>
      </c>
      <c r="G170" s="14">
        <v>0</v>
      </c>
      <c r="H170" s="14">
        <v>0</v>
      </c>
      <c r="I170" s="14">
        <v>0</v>
      </c>
      <c r="J170" s="14">
        <v>0</v>
      </c>
      <c r="K170" s="14">
        <v>0</v>
      </c>
      <c r="L170" s="14">
        <v>0</v>
      </c>
      <c r="M170" s="14">
        <v>80</v>
      </c>
      <c r="N170" s="14">
        <v>0</v>
      </c>
      <c r="O170" s="191">
        <v>0</v>
      </c>
      <c r="P170" s="191">
        <v>0</v>
      </c>
      <c r="Q170" s="191">
        <v>0</v>
      </c>
      <c r="R170" s="191">
        <v>0</v>
      </c>
      <c r="S170" s="14">
        <v>0</v>
      </c>
      <c r="T170" s="14">
        <v>0</v>
      </c>
      <c r="U170" s="14">
        <v>0</v>
      </c>
      <c r="V170" s="14">
        <v>202002</v>
      </c>
      <c r="W170" s="14"/>
    </row>
    <row r="171" spans="1:23" ht="12.2" customHeight="1">
      <c r="A171" s="14" t="s">
        <v>1166</v>
      </c>
      <c r="B171" s="14">
        <v>4</v>
      </c>
      <c r="C171" s="14">
        <v>40</v>
      </c>
      <c r="D171" s="14">
        <v>0</v>
      </c>
      <c r="E171" s="14">
        <v>8</v>
      </c>
      <c r="F171" s="14">
        <v>12</v>
      </c>
      <c r="G171" s="14">
        <v>0</v>
      </c>
      <c r="H171" s="14">
        <v>0</v>
      </c>
      <c r="I171" s="14">
        <v>0</v>
      </c>
      <c r="J171" s="14">
        <v>0</v>
      </c>
      <c r="K171" s="14">
        <v>0</v>
      </c>
      <c r="L171" s="14">
        <v>0</v>
      </c>
      <c r="M171" s="14">
        <v>180</v>
      </c>
      <c r="N171" s="14">
        <v>0</v>
      </c>
      <c r="O171" s="191">
        <v>0</v>
      </c>
      <c r="P171" s="191">
        <v>0</v>
      </c>
      <c r="Q171" s="191">
        <v>0</v>
      </c>
      <c r="R171" s="191">
        <v>0</v>
      </c>
      <c r="S171" s="14">
        <v>0</v>
      </c>
      <c r="T171" s="14">
        <v>0</v>
      </c>
      <c r="U171" s="14">
        <v>0</v>
      </c>
      <c r="V171" s="14">
        <v>202002</v>
      </c>
      <c r="W171" s="14"/>
    </row>
    <row r="172" spans="1:23" ht="12.2" customHeight="1" thickBot="1">
      <c r="A172" s="14" t="s">
        <v>1166</v>
      </c>
      <c r="B172" s="14">
        <v>5</v>
      </c>
      <c r="C172" s="14">
        <v>40</v>
      </c>
      <c r="D172" s="14">
        <v>0</v>
      </c>
      <c r="E172" s="14">
        <v>8.5</v>
      </c>
      <c r="F172" s="14">
        <v>5.5</v>
      </c>
      <c r="G172" s="14">
        <v>0</v>
      </c>
      <c r="H172" s="14">
        <v>0</v>
      </c>
      <c r="I172" s="14">
        <v>0</v>
      </c>
      <c r="J172" s="14">
        <v>0</v>
      </c>
      <c r="K172" s="14">
        <v>0</v>
      </c>
      <c r="L172" s="14">
        <v>0</v>
      </c>
      <c r="M172" s="14">
        <v>80</v>
      </c>
      <c r="N172" s="14">
        <v>0</v>
      </c>
      <c r="O172" s="191">
        <v>0</v>
      </c>
      <c r="P172" s="191">
        <v>0</v>
      </c>
      <c r="Q172" s="191">
        <v>0</v>
      </c>
      <c r="R172" s="191">
        <v>0</v>
      </c>
      <c r="S172" s="14">
        <v>0</v>
      </c>
      <c r="T172" s="14">
        <v>0</v>
      </c>
      <c r="U172" s="14">
        <v>0</v>
      </c>
      <c r="V172" s="14">
        <v>202002</v>
      </c>
      <c r="W172" s="14"/>
    </row>
    <row r="173" spans="1:23" ht="12.2" customHeight="1" thickTop="1">
      <c r="A173" s="188" t="s">
        <v>1306</v>
      </c>
      <c r="B173" s="189">
        <v>0</v>
      </c>
      <c r="C173" s="189">
        <v>160</v>
      </c>
      <c r="D173" s="189">
        <v>0</v>
      </c>
      <c r="E173" s="189">
        <v>35</v>
      </c>
      <c r="F173" s="189">
        <v>42</v>
      </c>
      <c r="G173" s="189">
        <v>32</v>
      </c>
      <c r="H173" s="189">
        <v>0</v>
      </c>
      <c r="I173" s="189">
        <v>8</v>
      </c>
      <c r="J173" s="189">
        <v>0</v>
      </c>
      <c r="K173" s="189">
        <v>0</v>
      </c>
      <c r="L173" s="189">
        <v>0</v>
      </c>
      <c r="M173" s="189">
        <v>440</v>
      </c>
      <c r="N173" s="189">
        <v>0</v>
      </c>
      <c r="O173" s="190">
        <v>0</v>
      </c>
      <c r="P173" s="190">
        <v>0</v>
      </c>
      <c r="Q173" s="190">
        <v>0</v>
      </c>
      <c r="R173" s="190">
        <v>0</v>
      </c>
      <c r="S173" s="189">
        <v>0</v>
      </c>
      <c r="T173" s="189">
        <v>0</v>
      </c>
      <c r="U173" s="189">
        <v>0</v>
      </c>
      <c r="V173" s="189"/>
      <c r="W173" s="189"/>
    </row>
    <row r="174" spans="1:23" ht="12.2" customHeight="1">
      <c r="A174" s="14" t="s">
        <v>956</v>
      </c>
      <c r="B174" s="14">
        <v>1</v>
      </c>
      <c r="C174" s="14">
        <v>32</v>
      </c>
      <c r="D174" s="14">
        <v>0</v>
      </c>
      <c r="E174" s="14">
        <v>3.41</v>
      </c>
      <c r="F174" s="14">
        <v>0.08</v>
      </c>
      <c r="G174" s="14">
        <v>0</v>
      </c>
      <c r="H174" s="14">
        <v>0</v>
      </c>
      <c r="I174" s="14">
        <v>8</v>
      </c>
      <c r="J174" s="14">
        <v>0</v>
      </c>
      <c r="K174" s="14">
        <v>0</v>
      </c>
      <c r="L174" s="14">
        <v>0</v>
      </c>
      <c r="M174" s="14">
        <v>0</v>
      </c>
      <c r="N174" s="14">
        <v>0</v>
      </c>
      <c r="O174" s="191">
        <v>85.7</v>
      </c>
      <c r="P174" s="191">
        <v>0</v>
      </c>
      <c r="Q174" s="191">
        <v>0</v>
      </c>
      <c r="R174" s="191">
        <v>0</v>
      </c>
      <c r="S174" s="14">
        <v>0</v>
      </c>
      <c r="T174" s="14">
        <v>0</v>
      </c>
      <c r="U174" s="14">
        <v>0</v>
      </c>
      <c r="V174" s="14">
        <v>202002</v>
      </c>
      <c r="W174" s="14"/>
    </row>
    <row r="175" spans="1:23" ht="12.2" customHeight="1">
      <c r="A175" s="14" t="s">
        <v>956</v>
      </c>
      <c r="B175" s="14">
        <v>2</v>
      </c>
      <c r="C175" s="14">
        <v>26.88</v>
      </c>
      <c r="D175" s="14"/>
      <c r="E175" s="14">
        <v>2.0699999999999998</v>
      </c>
      <c r="F175" s="14">
        <v>5.22</v>
      </c>
      <c r="G175" s="14">
        <v>8</v>
      </c>
      <c r="H175" s="14"/>
      <c r="I175" s="14"/>
      <c r="J175" s="14"/>
      <c r="K175" s="14">
        <v>5.12</v>
      </c>
      <c r="L175" s="14"/>
      <c r="M175" s="14">
        <v>0</v>
      </c>
      <c r="N175" s="14"/>
      <c r="O175" s="191">
        <v>0</v>
      </c>
      <c r="P175" s="191">
        <v>0</v>
      </c>
      <c r="Q175" s="191">
        <v>0</v>
      </c>
      <c r="R175" s="191">
        <v>0</v>
      </c>
      <c r="S175" s="14"/>
      <c r="T175" s="14"/>
      <c r="U175" s="14"/>
      <c r="V175" s="14">
        <v>202002</v>
      </c>
      <c r="W175" s="14"/>
    </row>
    <row r="176" spans="1:23" ht="12.2" customHeight="1">
      <c r="A176" s="14" t="s">
        <v>956</v>
      </c>
      <c r="B176" s="14">
        <v>3</v>
      </c>
      <c r="C176" s="14">
        <v>40</v>
      </c>
      <c r="D176" s="14"/>
      <c r="E176" s="14">
        <v>0</v>
      </c>
      <c r="F176" s="14">
        <v>2.75</v>
      </c>
      <c r="G176" s="14"/>
      <c r="H176" s="14"/>
      <c r="I176" s="14"/>
      <c r="J176" s="14"/>
      <c r="K176" s="14"/>
      <c r="L176" s="14"/>
      <c r="M176" s="14">
        <v>0</v>
      </c>
      <c r="N176" s="14"/>
      <c r="O176" s="191">
        <v>0</v>
      </c>
      <c r="P176" s="191">
        <v>0</v>
      </c>
      <c r="Q176" s="191">
        <v>0</v>
      </c>
      <c r="R176" s="191">
        <v>0</v>
      </c>
      <c r="S176" s="14"/>
      <c r="T176" s="14"/>
      <c r="U176" s="14"/>
      <c r="V176" s="14">
        <v>202002</v>
      </c>
      <c r="W176" s="14"/>
    </row>
    <row r="177" spans="1:23" ht="12.2" customHeight="1">
      <c r="A177" s="14" t="s">
        <v>956</v>
      </c>
      <c r="B177" s="14">
        <v>4</v>
      </c>
      <c r="C177" s="14">
        <v>39.479999999999997</v>
      </c>
      <c r="D177" s="14">
        <v>0</v>
      </c>
      <c r="E177" s="14">
        <v>0</v>
      </c>
      <c r="F177" s="14">
        <v>0</v>
      </c>
      <c r="G177" s="14">
        <v>0</v>
      </c>
      <c r="H177" s="14">
        <v>0</v>
      </c>
      <c r="I177" s="14">
        <v>0</v>
      </c>
      <c r="J177" s="14">
        <v>0</v>
      </c>
      <c r="K177" s="14">
        <v>0</v>
      </c>
      <c r="L177" s="14">
        <v>0</v>
      </c>
      <c r="M177" s="14">
        <v>0</v>
      </c>
      <c r="N177" s="14">
        <v>0</v>
      </c>
      <c r="O177" s="191">
        <v>0</v>
      </c>
      <c r="P177" s="191">
        <v>0</v>
      </c>
      <c r="Q177" s="191">
        <v>0</v>
      </c>
      <c r="R177" s="191">
        <v>0</v>
      </c>
      <c r="S177" s="14">
        <v>0</v>
      </c>
      <c r="T177" s="14">
        <v>0</v>
      </c>
      <c r="U177" s="14">
        <v>0</v>
      </c>
      <c r="V177" s="14">
        <v>202002</v>
      </c>
      <c r="W177" s="14"/>
    </row>
    <row r="178" spans="1:23" ht="12.2" customHeight="1" thickBot="1">
      <c r="A178" s="14" t="s">
        <v>956</v>
      </c>
      <c r="B178" s="14">
        <v>5</v>
      </c>
      <c r="C178" s="14">
        <v>40</v>
      </c>
      <c r="D178" s="14"/>
      <c r="E178" s="14">
        <v>2.2999999999999998</v>
      </c>
      <c r="F178" s="14">
        <v>7.63</v>
      </c>
      <c r="G178" s="14"/>
      <c r="H178" s="14"/>
      <c r="I178" s="14"/>
      <c r="J178" s="14"/>
      <c r="K178" s="14"/>
      <c r="L178" s="14"/>
      <c r="M178" s="14">
        <v>0</v>
      </c>
      <c r="N178" s="14"/>
      <c r="O178" s="191">
        <v>0</v>
      </c>
      <c r="P178" s="191">
        <v>25</v>
      </c>
      <c r="Q178" s="191">
        <v>0</v>
      </c>
      <c r="R178" s="191">
        <v>0</v>
      </c>
      <c r="S178" s="14"/>
      <c r="T178" s="14"/>
      <c r="U178" s="14"/>
      <c r="V178" s="14">
        <v>202002</v>
      </c>
      <c r="W178" s="14"/>
    </row>
    <row r="179" spans="1:23" ht="12.2" customHeight="1" thickTop="1">
      <c r="A179" s="188" t="s">
        <v>1306</v>
      </c>
      <c r="B179" s="189">
        <v>0</v>
      </c>
      <c r="C179" s="189">
        <v>178.35999999999999</v>
      </c>
      <c r="D179" s="189">
        <v>0</v>
      </c>
      <c r="E179" s="189">
        <v>7.7799999999999994</v>
      </c>
      <c r="F179" s="189">
        <v>15.679999999999998</v>
      </c>
      <c r="G179" s="189">
        <v>8</v>
      </c>
      <c r="H179" s="189">
        <v>0</v>
      </c>
      <c r="I179" s="189">
        <v>8</v>
      </c>
      <c r="J179" s="189">
        <v>0</v>
      </c>
      <c r="K179" s="189">
        <v>5.12</v>
      </c>
      <c r="L179" s="189">
        <v>0</v>
      </c>
      <c r="M179" s="189">
        <v>0</v>
      </c>
      <c r="N179" s="189">
        <v>0</v>
      </c>
      <c r="O179" s="190">
        <v>85.7</v>
      </c>
      <c r="P179" s="190">
        <v>25</v>
      </c>
      <c r="Q179" s="190">
        <v>0</v>
      </c>
      <c r="R179" s="190">
        <v>0</v>
      </c>
      <c r="S179" s="189">
        <v>0</v>
      </c>
      <c r="T179" s="189">
        <v>0</v>
      </c>
      <c r="U179" s="189">
        <v>0</v>
      </c>
      <c r="V179" s="189"/>
      <c r="W179" s="189"/>
    </row>
    <row r="180" spans="1:23" ht="12.2" customHeight="1">
      <c r="A180" s="14" t="s">
        <v>1167</v>
      </c>
      <c r="B180" s="14">
        <v>1</v>
      </c>
      <c r="C180" s="14">
        <v>0</v>
      </c>
      <c r="D180" s="14"/>
      <c r="E180" s="14"/>
      <c r="F180" s="14"/>
      <c r="G180" s="14">
        <v>32</v>
      </c>
      <c r="H180" s="14"/>
      <c r="I180" s="14">
        <v>8</v>
      </c>
      <c r="J180" s="14"/>
      <c r="K180" s="14"/>
      <c r="L180" s="14"/>
      <c r="M180" s="14">
        <v>0</v>
      </c>
      <c r="N180" s="14"/>
      <c r="O180" s="191">
        <v>0</v>
      </c>
      <c r="P180" s="191">
        <v>0</v>
      </c>
      <c r="Q180" s="191">
        <v>0</v>
      </c>
      <c r="R180" s="191">
        <v>0</v>
      </c>
      <c r="S180" s="14"/>
      <c r="T180" s="14"/>
      <c r="U180" s="14"/>
      <c r="V180" s="14">
        <v>202002</v>
      </c>
      <c r="W180" s="14"/>
    </row>
    <row r="181" spans="1:23" ht="12.2" customHeight="1">
      <c r="A181" s="14" t="s">
        <v>1167</v>
      </c>
      <c r="B181" s="14">
        <v>2</v>
      </c>
      <c r="C181" s="14">
        <v>40</v>
      </c>
      <c r="D181" s="14"/>
      <c r="E181" s="14">
        <v>2.4300000000000002</v>
      </c>
      <c r="F181" s="14">
        <v>0.75</v>
      </c>
      <c r="G181" s="14"/>
      <c r="H181" s="14"/>
      <c r="I181" s="14"/>
      <c r="J181" s="14"/>
      <c r="K181" s="14"/>
      <c r="L181" s="14"/>
      <c r="M181" s="14">
        <v>0</v>
      </c>
      <c r="N181" s="14"/>
      <c r="O181" s="191">
        <v>0</v>
      </c>
      <c r="P181" s="191">
        <v>75</v>
      </c>
      <c r="Q181" s="191">
        <v>0</v>
      </c>
      <c r="R181" s="191">
        <v>0</v>
      </c>
      <c r="S181" s="14"/>
      <c r="T181" s="14"/>
      <c r="U181" s="14"/>
      <c r="V181" s="14">
        <v>202002</v>
      </c>
      <c r="W181" s="14"/>
    </row>
    <row r="182" spans="1:23" ht="12.2" customHeight="1">
      <c r="A182" s="14" t="s">
        <v>1167</v>
      </c>
      <c r="B182" s="14">
        <v>3</v>
      </c>
      <c r="C182" s="14">
        <v>40</v>
      </c>
      <c r="D182" s="14"/>
      <c r="E182" s="14">
        <v>2.92</v>
      </c>
      <c r="F182" s="14">
        <v>6.5</v>
      </c>
      <c r="G182" s="14"/>
      <c r="H182" s="14"/>
      <c r="I182" s="14"/>
      <c r="J182" s="14"/>
      <c r="K182" s="14"/>
      <c r="L182" s="14"/>
      <c r="M182" s="14">
        <v>0</v>
      </c>
      <c r="N182" s="14"/>
      <c r="O182" s="191">
        <v>0</v>
      </c>
      <c r="P182" s="191">
        <v>75</v>
      </c>
      <c r="Q182" s="191">
        <v>0</v>
      </c>
      <c r="R182" s="191">
        <v>0</v>
      </c>
      <c r="S182" s="14"/>
      <c r="T182" s="14"/>
      <c r="U182" s="14"/>
      <c r="V182" s="14">
        <v>202002</v>
      </c>
      <c r="W182" s="14"/>
    </row>
    <row r="183" spans="1:23" ht="12.2" customHeight="1" thickBot="1">
      <c r="A183" s="14" t="s">
        <v>1167</v>
      </c>
      <c r="B183" s="14">
        <v>4</v>
      </c>
      <c r="C183" s="14">
        <v>40</v>
      </c>
      <c r="D183" s="14"/>
      <c r="E183" s="14">
        <v>3</v>
      </c>
      <c r="F183" s="14">
        <v>10.42</v>
      </c>
      <c r="G183" s="14"/>
      <c r="H183" s="14"/>
      <c r="I183" s="14"/>
      <c r="J183" s="14"/>
      <c r="K183" s="14"/>
      <c r="L183" s="14"/>
      <c r="M183" s="14">
        <v>0</v>
      </c>
      <c r="N183" s="14"/>
      <c r="O183" s="191">
        <v>0</v>
      </c>
      <c r="P183" s="191">
        <v>75</v>
      </c>
      <c r="Q183" s="191">
        <v>0</v>
      </c>
      <c r="R183" s="191">
        <v>0</v>
      </c>
      <c r="S183" s="14"/>
      <c r="T183" s="14"/>
      <c r="U183" s="14"/>
      <c r="V183" s="14">
        <v>202002</v>
      </c>
      <c r="W183" s="14"/>
    </row>
    <row r="184" spans="1:23" ht="12.2" customHeight="1" thickTop="1">
      <c r="A184" s="188" t="s">
        <v>1306</v>
      </c>
      <c r="B184" s="189">
        <v>0</v>
      </c>
      <c r="C184" s="189">
        <v>120</v>
      </c>
      <c r="D184" s="189">
        <v>0</v>
      </c>
      <c r="E184" s="189">
        <v>8.35</v>
      </c>
      <c r="F184" s="189">
        <v>17.670000000000002</v>
      </c>
      <c r="G184" s="189">
        <v>32</v>
      </c>
      <c r="H184" s="189">
        <v>0</v>
      </c>
      <c r="I184" s="189">
        <v>8</v>
      </c>
      <c r="J184" s="189">
        <v>0</v>
      </c>
      <c r="K184" s="189">
        <v>0</v>
      </c>
      <c r="L184" s="189">
        <v>0</v>
      </c>
      <c r="M184" s="189">
        <v>0</v>
      </c>
      <c r="N184" s="189">
        <v>0</v>
      </c>
      <c r="O184" s="190">
        <v>0</v>
      </c>
      <c r="P184" s="190">
        <v>225</v>
      </c>
      <c r="Q184" s="190">
        <v>0</v>
      </c>
      <c r="R184" s="190">
        <v>0</v>
      </c>
      <c r="S184" s="189">
        <v>0</v>
      </c>
      <c r="T184" s="189">
        <v>0</v>
      </c>
      <c r="U184" s="189">
        <v>0</v>
      </c>
      <c r="V184" s="189"/>
      <c r="W184" s="189"/>
    </row>
    <row r="185" spans="1:23" ht="12.2" customHeight="1">
      <c r="A185" s="14" t="s">
        <v>1168</v>
      </c>
      <c r="B185" s="14">
        <v>1</v>
      </c>
      <c r="C185" s="14">
        <v>0</v>
      </c>
      <c r="D185" s="14"/>
      <c r="E185" s="14"/>
      <c r="F185" s="14"/>
      <c r="G185" s="14"/>
      <c r="H185" s="14">
        <v>36</v>
      </c>
      <c r="I185" s="14">
        <v>9</v>
      </c>
      <c r="J185" s="14"/>
      <c r="K185" s="14"/>
      <c r="L185" s="14"/>
      <c r="M185" s="14">
        <v>0</v>
      </c>
      <c r="N185" s="14"/>
      <c r="O185" s="191">
        <v>0</v>
      </c>
      <c r="P185" s="191">
        <v>0</v>
      </c>
      <c r="Q185" s="191">
        <v>0</v>
      </c>
      <c r="R185" s="191">
        <v>0</v>
      </c>
      <c r="S185" s="14"/>
      <c r="T185" s="14"/>
      <c r="U185" s="14"/>
      <c r="V185" s="14">
        <v>202002</v>
      </c>
      <c r="W185" s="14"/>
    </row>
    <row r="186" spans="1:23" ht="12.2" customHeight="1">
      <c r="A186" s="14" t="s">
        <v>1168</v>
      </c>
      <c r="B186" s="14">
        <v>2</v>
      </c>
      <c r="C186" s="14">
        <v>0</v>
      </c>
      <c r="D186" s="14"/>
      <c r="E186" s="14"/>
      <c r="F186" s="14"/>
      <c r="G186" s="14"/>
      <c r="H186" s="14">
        <v>45</v>
      </c>
      <c r="I186" s="14"/>
      <c r="J186" s="14"/>
      <c r="K186" s="14"/>
      <c r="L186" s="14"/>
      <c r="M186" s="14">
        <v>0</v>
      </c>
      <c r="N186" s="14"/>
      <c r="O186" s="191">
        <v>0</v>
      </c>
      <c r="P186" s="191">
        <v>0</v>
      </c>
      <c r="Q186" s="191">
        <v>0</v>
      </c>
      <c r="R186" s="191">
        <v>0</v>
      </c>
      <c r="S186" s="14"/>
      <c r="T186" s="14"/>
      <c r="U186" s="14"/>
      <c r="V186" s="14">
        <v>202002</v>
      </c>
      <c r="W186" s="14"/>
    </row>
    <row r="187" spans="1:23" ht="12.2" customHeight="1">
      <c r="A187" s="14" t="s">
        <v>1168</v>
      </c>
      <c r="B187" s="14">
        <v>3</v>
      </c>
      <c r="C187" s="14">
        <v>0</v>
      </c>
      <c r="D187" s="14"/>
      <c r="E187" s="14"/>
      <c r="F187" s="14"/>
      <c r="G187" s="14"/>
      <c r="H187" s="14">
        <v>45</v>
      </c>
      <c r="I187" s="14"/>
      <c r="J187" s="14"/>
      <c r="K187" s="14"/>
      <c r="L187" s="14"/>
      <c r="M187" s="14">
        <v>0</v>
      </c>
      <c r="N187" s="14"/>
      <c r="O187" s="191">
        <v>0</v>
      </c>
      <c r="P187" s="191">
        <v>0</v>
      </c>
      <c r="Q187" s="191">
        <v>0</v>
      </c>
      <c r="R187" s="191">
        <v>0</v>
      </c>
      <c r="S187" s="14"/>
      <c r="T187" s="14"/>
      <c r="U187" s="14"/>
      <c r="V187" s="14">
        <v>202002</v>
      </c>
      <c r="W187" s="14"/>
    </row>
    <row r="188" spans="1:23" ht="12.2" customHeight="1">
      <c r="A188" s="14" t="s">
        <v>1168</v>
      </c>
      <c r="B188" s="14">
        <v>4</v>
      </c>
      <c r="C188" s="14">
        <v>0</v>
      </c>
      <c r="D188" s="14"/>
      <c r="E188" s="14"/>
      <c r="F188" s="14"/>
      <c r="G188" s="14"/>
      <c r="H188" s="14">
        <v>45</v>
      </c>
      <c r="I188" s="14"/>
      <c r="J188" s="14"/>
      <c r="K188" s="14"/>
      <c r="L188" s="14"/>
      <c r="M188" s="14">
        <v>0</v>
      </c>
      <c r="N188" s="14"/>
      <c r="O188" s="191">
        <v>0</v>
      </c>
      <c r="P188" s="191">
        <v>0</v>
      </c>
      <c r="Q188" s="191">
        <v>0</v>
      </c>
      <c r="R188" s="191">
        <v>0</v>
      </c>
      <c r="S188" s="14"/>
      <c r="T188" s="14"/>
      <c r="U188" s="14"/>
      <c r="V188" s="14">
        <v>202002</v>
      </c>
      <c r="W188" s="14"/>
    </row>
    <row r="189" spans="1:23" ht="12.2" customHeight="1" thickBot="1">
      <c r="A189" s="14" t="s">
        <v>1168</v>
      </c>
      <c r="B189" s="14">
        <v>5</v>
      </c>
      <c r="C189" s="14">
        <v>0</v>
      </c>
      <c r="D189" s="14"/>
      <c r="E189" s="14"/>
      <c r="F189" s="14"/>
      <c r="G189" s="14"/>
      <c r="H189" s="14">
        <v>45</v>
      </c>
      <c r="I189" s="14"/>
      <c r="J189" s="14"/>
      <c r="K189" s="14"/>
      <c r="L189" s="14"/>
      <c r="M189" s="14">
        <v>0</v>
      </c>
      <c r="N189" s="14"/>
      <c r="O189" s="191">
        <v>0</v>
      </c>
      <c r="P189" s="191">
        <v>0</v>
      </c>
      <c r="Q189" s="191">
        <v>0</v>
      </c>
      <c r="R189" s="191">
        <v>0</v>
      </c>
      <c r="S189" s="14"/>
      <c r="T189" s="14"/>
      <c r="U189" s="14"/>
      <c r="V189" s="14">
        <v>202002</v>
      </c>
      <c r="W189" s="14"/>
    </row>
    <row r="190" spans="1:23" ht="12.2" customHeight="1" thickTop="1">
      <c r="A190" s="188" t="s">
        <v>1306</v>
      </c>
      <c r="B190" s="189">
        <v>0</v>
      </c>
      <c r="C190" s="189">
        <v>0</v>
      </c>
      <c r="D190" s="189">
        <v>0</v>
      </c>
      <c r="E190" s="189">
        <v>0</v>
      </c>
      <c r="F190" s="189">
        <v>0</v>
      </c>
      <c r="G190" s="189">
        <v>0</v>
      </c>
      <c r="H190" s="189">
        <v>216</v>
      </c>
      <c r="I190" s="189">
        <v>9</v>
      </c>
      <c r="J190" s="189">
        <v>0</v>
      </c>
      <c r="K190" s="189">
        <v>0</v>
      </c>
      <c r="L190" s="189">
        <v>0</v>
      </c>
      <c r="M190" s="189">
        <v>0</v>
      </c>
      <c r="N190" s="189">
        <v>0</v>
      </c>
      <c r="O190" s="190">
        <v>0</v>
      </c>
      <c r="P190" s="190">
        <v>0</v>
      </c>
      <c r="Q190" s="190">
        <v>0</v>
      </c>
      <c r="R190" s="190">
        <v>0</v>
      </c>
      <c r="S190" s="189">
        <v>0</v>
      </c>
      <c r="T190" s="189">
        <v>0</v>
      </c>
      <c r="U190" s="189">
        <v>0</v>
      </c>
      <c r="V190" s="189"/>
      <c r="W190" s="189"/>
    </row>
    <row r="191" spans="1:23" ht="12.2" customHeight="1">
      <c r="A191" s="14" t="s">
        <v>1169</v>
      </c>
      <c r="B191" s="14">
        <v>1</v>
      </c>
      <c r="C191" s="14">
        <v>12</v>
      </c>
      <c r="D191" s="14">
        <v>0</v>
      </c>
      <c r="E191" s="14">
        <v>0</v>
      </c>
      <c r="F191" s="14">
        <v>4.1500000000000004</v>
      </c>
      <c r="G191" s="14">
        <v>8</v>
      </c>
      <c r="H191" s="14">
        <v>0</v>
      </c>
      <c r="I191" s="14">
        <v>12</v>
      </c>
      <c r="J191" s="14">
        <v>0</v>
      </c>
      <c r="K191" s="14">
        <v>8</v>
      </c>
      <c r="L191" s="14">
        <v>0</v>
      </c>
      <c r="M191" s="14">
        <v>0</v>
      </c>
      <c r="N191" s="14">
        <v>0</v>
      </c>
      <c r="O191" s="191">
        <v>0</v>
      </c>
      <c r="P191" s="191">
        <v>50</v>
      </c>
      <c r="Q191" s="191">
        <v>0</v>
      </c>
      <c r="R191" s="191">
        <v>0</v>
      </c>
      <c r="S191" s="14">
        <v>0</v>
      </c>
      <c r="T191" s="14">
        <v>0</v>
      </c>
      <c r="U191" s="14">
        <v>0</v>
      </c>
      <c r="V191" s="14">
        <v>202002</v>
      </c>
      <c r="W191" s="14"/>
    </row>
    <row r="192" spans="1:23" ht="12.2" customHeight="1">
      <c r="A192" s="14" t="s">
        <v>1169</v>
      </c>
      <c r="B192" s="14">
        <v>2</v>
      </c>
      <c r="C192" s="14">
        <v>32</v>
      </c>
      <c r="D192" s="14"/>
      <c r="E192" s="14">
        <v>0</v>
      </c>
      <c r="F192" s="14">
        <v>23.63</v>
      </c>
      <c r="G192" s="14"/>
      <c r="H192" s="14"/>
      <c r="I192" s="14"/>
      <c r="J192" s="14">
        <v>8</v>
      </c>
      <c r="K192" s="14"/>
      <c r="L192" s="14"/>
      <c r="M192" s="14"/>
      <c r="N192" s="14"/>
      <c r="O192" s="191">
        <v>0</v>
      </c>
      <c r="P192" s="191">
        <v>175</v>
      </c>
      <c r="Q192" s="191">
        <v>0</v>
      </c>
      <c r="R192" s="191">
        <v>0</v>
      </c>
      <c r="S192" s="14"/>
      <c r="T192" s="14"/>
      <c r="U192" s="14"/>
      <c r="V192" s="14">
        <v>202002</v>
      </c>
      <c r="W192" s="14"/>
    </row>
    <row r="193" spans="1:23" ht="12.2" customHeight="1">
      <c r="A193" s="14" t="s">
        <v>1169</v>
      </c>
      <c r="B193" s="14">
        <v>3</v>
      </c>
      <c r="C193" s="14">
        <v>40</v>
      </c>
      <c r="D193" s="14"/>
      <c r="E193" s="14"/>
      <c r="F193" s="14">
        <v>0.98</v>
      </c>
      <c r="G193" s="14"/>
      <c r="H193" s="14"/>
      <c r="I193" s="14"/>
      <c r="J193" s="14"/>
      <c r="K193" s="14"/>
      <c r="L193" s="14"/>
      <c r="M193" s="14"/>
      <c r="N193" s="14">
        <v>0</v>
      </c>
      <c r="O193" s="191">
        <v>0</v>
      </c>
      <c r="P193" s="191">
        <v>75</v>
      </c>
      <c r="Q193" s="191">
        <v>0</v>
      </c>
      <c r="R193" s="191">
        <v>0</v>
      </c>
      <c r="S193" s="14"/>
      <c r="T193" s="14"/>
      <c r="U193" s="14"/>
      <c r="V193" s="14">
        <v>202002</v>
      </c>
      <c r="W193" s="14"/>
    </row>
    <row r="194" spans="1:23" ht="12.2" customHeight="1">
      <c r="A194" s="14" t="s">
        <v>1169</v>
      </c>
      <c r="B194" s="14">
        <v>4</v>
      </c>
      <c r="C194" s="14">
        <v>8</v>
      </c>
      <c r="D194" s="14"/>
      <c r="E194" s="14"/>
      <c r="F194" s="14">
        <v>1.88</v>
      </c>
      <c r="G194" s="14"/>
      <c r="H194" s="14">
        <v>28.72</v>
      </c>
      <c r="I194" s="14"/>
      <c r="J194" s="14"/>
      <c r="K194" s="14">
        <v>3.28</v>
      </c>
      <c r="L194" s="14"/>
      <c r="M194" s="14"/>
      <c r="N194" s="14"/>
      <c r="O194" s="191">
        <v>0</v>
      </c>
      <c r="P194" s="191">
        <v>0</v>
      </c>
      <c r="Q194" s="191">
        <v>0</v>
      </c>
      <c r="R194" s="191">
        <v>0</v>
      </c>
      <c r="S194" s="14"/>
      <c r="T194" s="14"/>
      <c r="U194" s="14"/>
      <c r="V194" s="14">
        <v>202002</v>
      </c>
      <c r="W194" s="14"/>
    </row>
    <row r="195" spans="1:23" ht="12.2" customHeight="1" thickBot="1">
      <c r="A195" s="14" t="s">
        <v>1169</v>
      </c>
      <c r="B195" s="14">
        <v>5</v>
      </c>
      <c r="C195" s="14">
        <v>40</v>
      </c>
      <c r="D195" s="14"/>
      <c r="E195" s="14">
        <v>0</v>
      </c>
      <c r="F195" s="14">
        <v>8.6999999999999993</v>
      </c>
      <c r="G195" s="14"/>
      <c r="H195" s="14"/>
      <c r="I195" s="14"/>
      <c r="J195" s="14"/>
      <c r="K195" s="14"/>
      <c r="L195" s="14"/>
      <c r="M195" s="14"/>
      <c r="N195" s="14"/>
      <c r="O195" s="191">
        <v>0</v>
      </c>
      <c r="P195" s="191">
        <v>100</v>
      </c>
      <c r="Q195" s="191">
        <v>0</v>
      </c>
      <c r="R195" s="191">
        <v>0</v>
      </c>
      <c r="S195" s="14"/>
      <c r="T195" s="14"/>
      <c r="U195" s="14"/>
      <c r="V195" s="14">
        <v>202002</v>
      </c>
      <c r="W195" s="14"/>
    </row>
    <row r="196" spans="1:23" ht="12.2" customHeight="1" thickTop="1">
      <c r="A196" s="188" t="s">
        <v>1306</v>
      </c>
      <c r="B196" s="189">
        <v>0</v>
      </c>
      <c r="C196" s="189">
        <v>132</v>
      </c>
      <c r="D196" s="189">
        <v>0</v>
      </c>
      <c r="E196" s="189">
        <v>0</v>
      </c>
      <c r="F196" s="189">
        <v>39.339999999999996</v>
      </c>
      <c r="G196" s="189">
        <v>8</v>
      </c>
      <c r="H196" s="189">
        <v>28.72</v>
      </c>
      <c r="I196" s="189">
        <v>12</v>
      </c>
      <c r="J196" s="189">
        <v>8</v>
      </c>
      <c r="K196" s="189">
        <v>11.28</v>
      </c>
      <c r="L196" s="189">
        <v>0</v>
      </c>
      <c r="M196" s="189">
        <v>0</v>
      </c>
      <c r="N196" s="189">
        <v>0</v>
      </c>
      <c r="O196" s="190">
        <v>0</v>
      </c>
      <c r="P196" s="190">
        <v>400</v>
      </c>
      <c r="Q196" s="190">
        <v>0</v>
      </c>
      <c r="R196" s="190">
        <v>0</v>
      </c>
      <c r="S196" s="189">
        <v>0</v>
      </c>
      <c r="T196" s="189">
        <v>0</v>
      </c>
      <c r="U196" s="189">
        <v>0</v>
      </c>
      <c r="V196" s="189"/>
      <c r="W196" s="189"/>
    </row>
    <row r="197" spans="1:23" ht="12.2" customHeight="1">
      <c r="A197" s="14" t="s">
        <v>1203</v>
      </c>
      <c r="B197" s="14">
        <v>1</v>
      </c>
      <c r="C197" s="14">
        <v>21</v>
      </c>
      <c r="D197" s="14"/>
      <c r="E197" s="14"/>
      <c r="F197" s="14"/>
      <c r="G197" s="14">
        <v>11</v>
      </c>
      <c r="H197" s="14"/>
      <c r="I197" s="14">
        <v>8</v>
      </c>
      <c r="J197" s="14"/>
      <c r="K197" s="14"/>
      <c r="L197" s="14"/>
      <c r="M197" s="14">
        <v>0</v>
      </c>
      <c r="N197" s="14"/>
      <c r="O197" s="191">
        <v>0</v>
      </c>
      <c r="P197" s="191">
        <v>0</v>
      </c>
      <c r="Q197" s="191">
        <v>0</v>
      </c>
      <c r="R197" s="191">
        <v>0</v>
      </c>
      <c r="S197" s="14"/>
      <c r="T197" s="14"/>
      <c r="U197" s="14"/>
      <c r="V197" s="14">
        <v>202002</v>
      </c>
      <c r="W197" s="14"/>
    </row>
    <row r="198" spans="1:23" ht="12.2" customHeight="1">
      <c r="A198" s="14" t="s">
        <v>1203</v>
      </c>
      <c r="B198" s="14">
        <v>2</v>
      </c>
      <c r="C198" s="14">
        <v>40</v>
      </c>
      <c r="D198" s="14"/>
      <c r="E198" s="14"/>
      <c r="F198" s="14"/>
      <c r="G198" s="14"/>
      <c r="H198" s="14"/>
      <c r="I198" s="14"/>
      <c r="J198" s="14"/>
      <c r="K198" s="14"/>
      <c r="L198" s="14"/>
      <c r="M198" s="14">
        <v>0</v>
      </c>
      <c r="N198" s="14"/>
      <c r="O198" s="191">
        <v>0</v>
      </c>
      <c r="P198" s="191">
        <v>0</v>
      </c>
      <c r="Q198" s="191">
        <v>0</v>
      </c>
      <c r="R198" s="191">
        <v>0</v>
      </c>
      <c r="S198" s="14"/>
      <c r="T198" s="14"/>
      <c r="U198" s="14"/>
      <c r="V198" s="14">
        <v>202002</v>
      </c>
      <c r="W198" s="14"/>
    </row>
    <row r="199" spans="1:23" ht="12.2" customHeight="1">
      <c r="A199" s="14" t="s">
        <v>1203</v>
      </c>
      <c r="B199" s="14">
        <v>3</v>
      </c>
      <c r="C199" s="14">
        <v>40</v>
      </c>
      <c r="D199" s="14"/>
      <c r="E199" s="14"/>
      <c r="F199" s="14"/>
      <c r="G199" s="14"/>
      <c r="H199" s="14"/>
      <c r="I199" s="14"/>
      <c r="J199" s="14"/>
      <c r="K199" s="14"/>
      <c r="L199" s="14"/>
      <c r="M199" s="14">
        <v>0</v>
      </c>
      <c r="N199" s="14"/>
      <c r="O199" s="191">
        <v>0</v>
      </c>
      <c r="P199" s="191">
        <v>0</v>
      </c>
      <c r="Q199" s="191">
        <v>0</v>
      </c>
      <c r="R199" s="191">
        <v>0</v>
      </c>
      <c r="S199" s="14"/>
      <c r="T199" s="14"/>
      <c r="U199" s="14"/>
      <c r="V199" s="14">
        <v>202002</v>
      </c>
      <c r="W199" s="14"/>
    </row>
    <row r="200" spans="1:23" ht="12.2" customHeight="1">
      <c r="A200" s="14" t="s">
        <v>1203</v>
      </c>
      <c r="B200" s="14">
        <v>4</v>
      </c>
      <c r="C200" s="14">
        <v>20.75</v>
      </c>
      <c r="D200" s="14"/>
      <c r="E200" s="14"/>
      <c r="F200" s="14"/>
      <c r="G200" s="14"/>
      <c r="H200" s="14">
        <v>19.25</v>
      </c>
      <c r="I200" s="14"/>
      <c r="J200" s="14"/>
      <c r="K200" s="14"/>
      <c r="L200" s="14"/>
      <c r="M200" s="14">
        <v>0</v>
      </c>
      <c r="N200" s="14"/>
      <c r="O200" s="191">
        <v>0</v>
      </c>
      <c r="P200" s="191">
        <v>0</v>
      </c>
      <c r="Q200" s="191">
        <v>0</v>
      </c>
      <c r="R200" s="191">
        <v>0</v>
      </c>
      <c r="S200" s="14"/>
      <c r="T200" s="14"/>
      <c r="U200" s="14"/>
      <c r="V200" s="14">
        <v>202002</v>
      </c>
      <c r="W200" s="14"/>
    </row>
    <row r="201" spans="1:23" ht="12.2" customHeight="1" thickBot="1">
      <c r="A201" s="14" t="s">
        <v>1203</v>
      </c>
      <c r="B201" s="14">
        <v>5</v>
      </c>
      <c r="C201" s="14">
        <v>40</v>
      </c>
      <c r="D201" s="14"/>
      <c r="E201" s="14"/>
      <c r="F201" s="14"/>
      <c r="G201" s="14"/>
      <c r="H201" s="14"/>
      <c r="I201" s="14"/>
      <c r="J201" s="14"/>
      <c r="K201" s="14"/>
      <c r="L201" s="14"/>
      <c r="M201" s="14">
        <v>0</v>
      </c>
      <c r="N201" s="14"/>
      <c r="O201" s="191">
        <v>0</v>
      </c>
      <c r="P201" s="191">
        <v>0</v>
      </c>
      <c r="Q201" s="191">
        <v>0</v>
      </c>
      <c r="R201" s="191">
        <v>0</v>
      </c>
      <c r="S201" s="14"/>
      <c r="T201" s="14"/>
      <c r="U201" s="14"/>
      <c r="V201" s="14">
        <v>202002</v>
      </c>
      <c r="W201" s="14"/>
    </row>
    <row r="202" spans="1:23" ht="12.2" customHeight="1" thickTop="1">
      <c r="A202" s="188" t="s">
        <v>1306</v>
      </c>
      <c r="B202" s="189">
        <v>0</v>
      </c>
      <c r="C202" s="189">
        <v>161.75</v>
      </c>
      <c r="D202" s="189">
        <v>0</v>
      </c>
      <c r="E202" s="189">
        <v>0</v>
      </c>
      <c r="F202" s="189">
        <v>0</v>
      </c>
      <c r="G202" s="189">
        <v>11</v>
      </c>
      <c r="H202" s="189">
        <v>19.25</v>
      </c>
      <c r="I202" s="189">
        <v>8</v>
      </c>
      <c r="J202" s="189">
        <v>0</v>
      </c>
      <c r="K202" s="189">
        <v>0</v>
      </c>
      <c r="L202" s="189">
        <v>0</v>
      </c>
      <c r="M202" s="189">
        <v>0</v>
      </c>
      <c r="N202" s="189">
        <v>0</v>
      </c>
      <c r="O202" s="190">
        <v>0</v>
      </c>
      <c r="P202" s="190">
        <v>0</v>
      </c>
      <c r="Q202" s="190">
        <v>0</v>
      </c>
      <c r="R202" s="190">
        <v>0</v>
      </c>
      <c r="S202" s="189">
        <v>0</v>
      </c>
      <c r="T202" s="189">
        <v>0</v>
      </c>
      <c r="U202" s="189">
        <v>0</v>
      </c>
      <c r="V202" s="189"/>
      <c r="W202" s="189"/>
    </row>
    <row r="203" spans="1:23" ht="12.2" customHeight="1">
      <c r="A203" s="14" t="s">
        <v>471</v>
      </c>
      <c r="B203" s="14">
        <v>1</v>
      </c>
      <c r="C203" s="14">
        <v>7.5</v>
      </c>
      <c r="D203" s="14">
        <v>0</v>
      </c>
      <c r="E203" s="14">
        <v>0</v>
      </c>
      <c r="F203" s="14">
        <v>0</v>
      </c>
      <c r="G203" s="14">
        <v>22</v>
      </c>
      <c r="H203" s="14">
        <v>0</v>
      </c>
      <c r="I203" s="14">
        <v>8</v>
      </c>
      <c r="J203" s="14">
        <v>0</v>
      </c>
      <c r="K203" s="14">
        <v>0</v>
      </c>
      <c r="L203" s="14">
        <v>0</v>
      </c>
      <c r="M203" s="14">
        <v>0</v>
      </c>
      <c r="N203" s="14">
        <v>0</v>
      </c>
      <c r="O203" s="191">
        <v>0</v>
      </c>
      <c r="P203" s="191">
        <v>0</v>
      </c>
      <c r="Q203" s="191">
        <v>0</v>
      </c>
      <c r="R203" s="191">
        <v>0</v>
      </c>
      <c r="S203" s="14">
        <v>0</v>
      </c>
      <c r="T203" s="14">
        <v>0</v>
      </c>
      <c r="U203" s="14">
        <v>0</v>
      </c>
      <c r="V203" s="14">
        <v>202002</v>
      </c>
      <c r="W203" s="14"/>
    </row>
    <row r="204" spans="1:23" ht="12.2" customHeight="1">
      <c r="A204" s="14" t="s">
        <v>471</v>
      </c>
      <c r="B204" s="14">
        <v>2</v>
      </c>
      <c r="C204" s="14">
        <v>38</v>
      </c>
      <c r="D204" s="14">
        <v>1.5</v>
      </c>
      <c r="E204" s="14">
        <v>0</v>
      </c>
      <c r="F204" s="14">
        <v>2.83</v>
      </c>
      <c r="G204" s="14">
        <v>0</v>
      </c>
      <c r="H204" s="14">
        <v>0</v>
      </c>
      <c r="I204" s="14">
        <v>0</v>
      </c>
      <c r="J204" s="14">
        <v>0</v>
      </c>
      <c r="K204" s="14">
        <v>0</v>
      </c>
      <c r="L204" s="14">
        <v>0</v>
      </c>
      <c r="M204" s="14">
        <v>0</v>
      </c>
      <c r="N204" s="14">
        <v>0</v>
      </c>
      <c r="O204" s="191">
        <v>0</v>
      </c>
      <c r="P204" s="191">
        <v>0</v>
      </c>
      <c r="Q204" s="191">
        <v>0</v>
      </c>
      <c r="R204" s="191">
        <v>0</v>
      </c>
      <c r="S204" s="14">
        <v>0</v>
      </c>
      <c r="T204" s="14">
        <v>0</v>
      </c>
      <c r="U204" s="14">
        <v>0</v>
      </c>
      <c r="V204" s="14">
        <v>202002</v>
      </c>
      <c r="W204" s="14"/>
    </row>
    <row r="205" spans="1:23" ht="12.2" customHeight="1">
      <c r="A205" s="14" t="s">
        <v>471</v>
      </c>
      <c r="B205" s="14">
        <v>3</v>
      </c>
      <c r="C205" s="14">
        <v>38</v>
      </c>
      <c r="D205" s="14">
        <v>2</v>
      </c>
      <c r="E205" s="14"/>
      <c r="F205" s="14">
        <v>4.75</v>
      </c>
      <c r="G205" s="14"/>
      <c r="H205" s="14"/>
      <c r="I205" s="14"/>
      <c r="J205" s="14"/>
      <c r="K205" s="14"/>
      <c r="L205" s="14"/>
      <c r="M205" s="14">
        <v>0</v>
      </c>
      <c r="N205" s="14"/>
      <c r="O205" s="191">
        <v>0</v>
      </c>
      <c r="P205" s="191">
        <v>0</v>
      </c>
      <c r="Q205" s="191">
        <v>0</v>
      </c>
      <c r="R205" s="191">
        <v>0</v>
      </c>
      <c r="S205" s="14"/>
      <c r="T205" s="14"/>
      <c r="U205" s="14"/>
      <c r="V205" s="14">
        <v>202002</v>
      </c>
      <c r="W205" s="14"/>
    </row>
    <row r="206" spans="1:23" ht="12.2" customHeight="1">
      <c r="A206" s="14" t="s">
        <v>471</v>
      </c>
      <c r="B206" s="14">
        <v>4</v>
      </c>
      <c r="C206" s="14">
        <v>24</v>
      </c>
      <c r="D206" s="14">
        <v>2</v>
      </c>
      <c r="E206" s="14"/>
      <c r="F206" s="14">
        <v>2.33</v>
      </c>
      <c r="G206" s="14">
        <v>14</v>
      </c>
      <c r="H206" s="14"/>
      <c r="I206" s="14"/>
      <c r="J206" s="14"/>
      <c r="K206" s="14"/>
      <c r="L206" s="14"/>
      <c r="M206" s="14">
        <v>0</v>
      </c>
      <c r="N206" s="14"/>
      <c r="O206" s="191">
        <v>0</v>
      </c>
      <c r="P206" s="191">
        <v>0</v>
      </c>
      <c r="Q206" s="191">
        <v>0</v>
      </c>
      <c r="R206" s="191">
        <v>0</v>
      </c>
      <c r="S206" s="14"/>
      <c r="T206" s="14"/>
      <c r="U206" s="14"/>
      <c r="V206" s="14">
        <v>202002</v>
      </c>
      <c r="W206" s="14"/>
    </row>
    <row r="207" spans="1:23" ht="12.2" customHeight="1" thickBot="1">
      <c r="A207" s="14" t="s">
        <v>471</v>
      </c>
      <c r="B207" s="14">
        <v>5</v>
      </c>
      <c r="C207" s="14">
        <v>38</v>
      </c>
      <c r="D207" s="14">
        <v>2</v>
      </c>
      <c r="E207" s="14"/>
      <c r="F207" s="14">
        <v>8.42</v>
      </c>
      <c r="G207" s="14"/>
      <c r="H207" s="14"/>
      <c r="I207" s="14"/>
      <c r="J207" s="14"/>
      <c r="K207" s="14"/>
      <c r="L207" s="14"/>
      <c r="M207" s="14">
        <v>0</v>
      </c>
      <c r="N207" s="14"/>
      <c r="O207" s="191">
        <v>0</v>
      </c>
      <c r="P207" s="191">
        <v>0</v>
      </c>
      <c r="Q207" s="191">
        <v>0</v>
      </c>
      <c r="R207" s="191">
        <v>0</v>
      </c>
      <c r="S207" s="14"/>
      <c r="T207" s="14"/>
      <c r="U207" s="14"/>
      <c r="V207" s="14">
        <v>202002</v>
      </c>
      <c r="W207" s="14"/>
    </row>
    <row r="208" spans="1:23" ht="12.2" customHeight="1" thickTop="1">
      <c r="A208" s="188" t="s">
        <v>1306</v>
      </c>
      <c r="B208" s="189">
        <v>0</v>
      </c>
      <c r="C208" s="189">
        <v>145.5</v>
      </c>
      <c r="D208" s="189">
        <v>7.5</v>
      </c>
      <c r="E208" s="189">
        <v>0</v>
      </c>
      <c r="F208" s="189">
        <v>18.329999999999998</v>
      </c>
      <c r="G208" s="189">
        <v>36</v>
      </c>
      <c r="H208" s="189">
        <v>0</v>
      </c>
      <c r="I208" s="189">
        <v>8</v>
      </c>
      <c r="J208" s="189">
        <v>0</v>
      </c>
      <c r="K208" s="189">
        <v>0</v>
      </c>
      <c r="L208" s="189">
        <v>0</v>
      </c>
      <c r="M208" s="189">
        <v>0</v>
      </c>
      <c r="N208" s="189">
        <v>0</v>
      </c>
      <c r="O208" s="190">
        <v>0</v>
      </c>
      <c r="P208" s="190">
        <v>0</v>
      </c>
      <c r="Q208" s="190">
        <v>0</v>
      </c>
      <c r="R208" s="190">
        <v>0</v>
      </c>
      <c r="S208" s="189">
        <v>0</v>
      </c>
      <c r="T208" s="189">
        <v>0</v>
      </c>
      <c r="U208" s="189">
        <v>0</v>
      </c>
      <c r="V208" s="189"/>
      <c r="W208" s="189"/>
    </row>
    <row r="209" spans="1:23" ht="12.2" customHeight="1">
      <c r="A209" s="14" t="s">
        <v>1235</v>
      </c>
      <c r="B209" s="14">
        <v>1</v>
      </c>
      <c r="C209" s="14">
        <v>22</v>
      </c>
      <c r="D209" s="14">
        <v>0</v>
      </c>
      <c r="E209" s="14">
        <v>1</v>
      </c>
      <c r="F209" s="14">
        <v>0</v>
      </c>
      <c r="G209" s="14">
        <v>8</v>
      </c>
      <c r="H209" s="14">
        <v>0</v>
      </c>
      <c r="I209" s="14">
        <v>8</v>
      </c>
      <c r="J209" s="14">
        <v>0</v>
      </c>
      <c r="K209" s="14">
        <v>0</v>
      </c>
      <c r="L209" s="14">
        <v>0</v>
      </c>
      <c r="M209" s="14">
        <v>0</v>
      </c>
      <c r="N209" s="14">
        <v>0</v>
      </c>
      <c r="O209" s="191">
        <v>0</v>
      </c>
      <c r="P209" s="191">
        <v>0</v>
      </c>
      <c r="Q209" s="191">
        <v>0</v>
      </c>
      <c r="R209" s="191">
        <v>28.57</v>
      </c>
      <c r="S209" s="14">
        <v>0</v>
      </c>
      <c r="T209" s="14">
        <v>0</v>
      </c>
      <c r="U209" s="14">
        <v>0</v>
      </c>
      <c r="V209" s="14">
        <v>202002</v>
      </c>
      <c r="W209" s="14"/>
    </row>
    <row r="210" spans="1:23" ht="12.2" customHeight="1">
      <c r="A210" s="14" t="s">
        <v>1235</v>
      </c>
      <c r="B210" s="14">
        <v>2</v>
      </c>
      <c r="C210" s="14">
        <v>38</v>
      </c>
      <c r="D210" s="14">
        <v>0</v>
      </c>
      <c r="E210" s="14">
        <v>3.01</v>
      </c>
      <c r="F210" s="14">
        <v>0</v>
      </c>
      <c r="G210" s="14">
        <v>0</v>
      </c>
      <c r="H210" s="14">
        <v>0</v>
      </c>
      <c r="I210" s="14">
        <v>0</v>
      </c>
      <c r="J210" s="14">
        <v>0</v>
      </c>
      <c r="K210" s="14">
        <v>0</v>
      </c>
      <c r="L210" s="14">
        <v>0</v>
      </c>
      <c r="M210" s="14">
        <v>0</v>
      </c>
      <c r="N210" s="14">
        <v>0</v>
      </c>
      <c r="O210" s="191">
        <v>0</v>
      </c>
      <c r="P210" s="191">
        <v>0</v>
      </c>
      <c r="Q210" s="191">
        <v>0</v>
      </c>
      <c r="R210" s="191">
        <v>0</v>
      </c>
      <c r="S210" s="14">
        <v>0</v>
      </c>
      <c r="T210" s="14">
        <v>0</v>
      </c>
      <c r="U210" s="14">
        <v>0</v>
      </c>
      <c r="V210" s="14">
        <v>202002</v>
      </c>
      <c r="W210" s="14"/>
    </row>
    <row r="211" spans="1:23" ht="12.2" customHeight="1">
      <c r="A211" s="14" t="s">
        <v>1235</v>
      </c>
      <c r="B211" s="14">
        <v>3</v>
      </c>
      <c r="C211" s="14">
        <v>38</v>
      </c>
      <c r="D211" s="14">
        <v>1.25</v>
      </c>
      <c r="E211" s="14">
        <v>6.55</v>
      </c>
      <c r="F211" s="14">
        <v>5.2</v>
      </c>
      <c r="G211" s="14">
        <v>0</v>
      </c>
      <c r="H211" s="14">
        <v>0</v>
      </c>
      <c r="I211" s="14">
        <v>0</v>
      </c>
      <c r="J211" s="14">
        <v>0</v>
      </c>
      <c r="K211" s="14">
        <v>0</v>
      </c>
      <c r="L211" s="14">
        <v>0</v>
      </c>
      <c r="M211" s="14">
        <v>0</v>
      </c>
      <c r="N211" s="14">
        <v>0</v>
      </c>
      <c r="O211" s="191">
        <v>0</v>
      </c>
      <c r="P211" s="191">
        <v>0</v>
      </c>
      <c r="Q211" s="191">
        <v>0</v>
      </c>
      <c r="R211" s="191">
        <v>199.99</v>
      </c>
      <c r="S211" s="14">
        <v>0</v>
      </c>
      <c r="T211" s="14">
        <v>0</v>
      </c>
      <c r="U211" s="14">
        <v>0</v>
      </c>
      <c r="V211" s="14">
        <v>202002</v>
      </c>
      <c r="W211" s="14"/>
    </row>
    <row r="212" spans="1:23" ht="12.2" customHeight="1">
      <c r="A212" s="14" t="s">
        <v>1235</v>
      </c>
      <c r="B212" s="14">
        <v>4</v>
      </c>
      <c r="C212" s="14">
        <v>35.94</v>
      </c>
      <c r="D212" s="14">
        <v>0</v>
      </c>
      <c r="E212" s="14">
        <v>0</v>
      </c>
      <c r="F212" s="14">
        <v>0</v>
      </c>
      <c r="G212" s="14">
        <v>0</v>
      </c>
      <c r="H212" s="14">
        <v>0</v>
      </c>
      <c r="I212" s="14">
        <v>0</v>
      </c>
      <c r="J212" s="14">
        <v>0</v>
      </c>
      <c r="K212" s="14">
        <v>0</v>
      </c>
      <c r="L212" s="14">
        <v>0</v>
      </c>
      <c r="M212" s="14">
        <v>0</v>
      </c>
      <c r="N212" s="14">
        <v>0</v>
      </c>
      <c r="O212" s="191">
        <v>0</v>
      </c>
      <c r="P212" s="191">
        <v>0</v>
      </c>
      <c r="Q212" s="191">
        <v>0</v>
      </c>
      <c r="R212" s="191">
        <v>0</v>
      </c>
      <c r="S212" s="14">
        <v>0</v>
      </c>
      <c r="T212" s="14">
        <v>0</v>
      </c>
      <c r="U212" s="14">
        <v>0</v>
      </c>
      <c r="V212" s="14">
        <v>202002</v>
      </c>
      <c r="W212" s="14"/>
    </row>
    <row r="213" spans="1:23" ht="12.2" customHeight="1" thickBot="1">
      <c r="A213" s="14" t="s">
        <v>1235</v>
      </c>
      <c r="B213" s="14">
        <v>5</v>
      </c>
      <c r="C213" s="14">
        <v>38</v>
      </c>
      <c r="D213" s="14">
        <v>2</v>
      </c>
      <c r="E213" s="14">
        <v>5.9</v>
      </c>
      <c r="F213" s="14">
        <v>7.35</v>
      </c>
      <c r="G213" s="14"/>
      <c r="H213" s="14"/>
      <c r="I213" s="14"/>
      <c r="J213" s="14"/>
      <c r="K213" s="14"/>
      <c r="L213" s="14"/>
      <c r="M213" s="14">
        <v>0</v>
      </c>
      <c r="N213" s="14"/>
      <c r="O213" s="191">
        <v>0</v>
      </c>
      <c r="P213" s="191">
        <v>0</v>
      </c>
      <c r="Q213" s="191">
        <v>0</v>
      </c>
      <c r="R213" s="191">
        <v>0</v>
      </c>
      <c r="S213" s="14"/>
      <c r="T213" s="14"/>
      <c r="U213" s="14"/>
      <c r="V213" s="14">
        <v>202002</v>
      </c>
      <c r="W213" s="14"/>
    </row>
    <row r="214" spans="1:23" ht="12.2" customHeight="1" thickTop="1">
      <c r="A214" s="188" t="s">
        <v>1306</v>
      </c>
      <c r="B214" s="189">
        <v>0</v>
      </c>
      <c r="C214" s="189">
        <v>171.94</v>
      </c>
      <c r="D214" s="189">
        <v>3.25</v>
      </c>
      <c r="E214" s="189">
        <v>16.46</v>
      </c>
      <c r="F214" s="189">
        <v>12.55</v>
      </c>
      <c r="G214" s="189">
        <v>8</v>
      </c>
      <c r="H214" s="189">
        <v>0</v>
      </c>
      <c r="I214" s="189">
        <v>8</v>
      </c>
      <c r="J214" s="189">
        <v>0</v>
      </c>
      <c r="K214" s="189">
        <v>0</v>
      </c>
      <c r="L214" s="189">
        <v>0</v>
      </c>
      <c r="M214" s="189">
        <v>0</v>
      </c>
      <c r="N214" s="189">
        <v>0</v>
      </c>
      <c r="O214" s="190">
        <v>0</v>
      </c>
      <c r="P214" s="190">
        <v>0</v>
      </c>
      <c r="Q214" s="190">
        <v>0</v>
      </c>
      <c r="R214" s="190">
        <v>228.56</v>
      </c>
      <c r="S214" s="189">
        <v>0</v>
      </c>
      <c r="T214" s="189">
        <v>0</v>
      </c>
      <c r="U214" s="189">
        <v>0</v>
      </c>
      <c r="V214" s="189"/>
      <c r="W214" s="189"/>
    </row>
    <row r="215" spans="1:23" ht="12.2" customHeight="1">
      <c r="A215" s="14" t="s">
        <v>1196</v>
      </c>
      <c r="B215" s="14">
        <v>2</v>
      </c>
      <c r="C215" s="14">
        <v>38.75</v>
      </c>
      <c r="D215" s="14">
        <v>0</v>
      </c>
      <c r="E215" s="14">
        <v>0</v>
      </c>
      <c r="F215" s="14">
        <v>0</v>
      </c>
      <c r="G215" s="14">
        <v>0</v>
      </c>
      <c r="H215" s="14">
        <v>0</v>
      </c>
      <c r="I215" s="14">
        <v>0</v>
      </c>
      <c r="J215" s="14">
        <v>0</v>
      </c>
      <c r="K215" s="14">
        <v>0</v>
      </c>
      <c r="L215" s="14">
        <v>0</v>
      </c>
      <c r="M215" s="14">
        <v>0</v>
      </c>
      <c r="N215" s="14">
        <v>1.25</v>
      </c>
      <c r="O215" s="191">
        <v>0</v>
      </c>
      <c r="P215" s="191">
        <v>0</v>
      </c>
      <c r="Q215" s="191">
        <v>0</v>
      </c>
      <c r="R215" s="191">
        <v>0</v>
      </c>
      <c r="S215" s="14">
        <v>0</v>
      </c>
      <c r="T215" s="14">
        <v>0</v>
      </c>
      <c r="U215" s="14">
        <v>0</v>
      </c>
      <c r="V215" s="14">
        <v>202002</v>
      </c>
      <c r="W215" s="14"/>
    </row>
    <row r="216" spans="1:23" ht="12.2" customHeight="1" thickBot="1">
      <c r="A216" s="14" t="s">
        <v>1196</v>
      </c>
      <c r="B216" s="14">
        <v>3</v>
      </c>
      <c r="C216" s="14">
        <v>39.58</v>
      </c>
      <c r="D216" s="14"/>
      <c r="E216" s="14"/>
      <c r="F216" s="14"/>
      <c r="G216" s="14"/>
      <c r="H216" s="14"/>
      <c r="I216" s="14"/>
      <c r="J216" s="14"/>
      <c r="K216" s="14"/>
      <c r="L216" s="14"/>
      <c r="M216" s="14">
        <v>0</v>
      </c>
      <c r="N216" s="14">
        <v>0.42</v>
      </c>
      <c r="O216" s="191">
        <v>0</v>
      </c>
      <c r="P216" s="191">
        <v>75</v>
      </c>
      <c r="Q216" s="191">
        <v>0</v>
      </c>
      <c r="R216" s="191">
        <v>0</v>
      </c>
      <c r="S216" s="14"/>
      <c r="T216" s="14"/>
      <c r="U216" s="14"/>
      <c r="V216" s="14">
        <v>202002</v>
      </c>
      <c r="W216" s="14"/>
    </row>
    <row r="217" spans="1:23" ht="12.2" customHeight="1" thickTop="1">
      <c r="A217" s="188" t="s">
        <v>1306</v>
      </c>
      <c r="B217" s="189">
        <v>0</v>
      </c>
      <c r="C217" s="189">
        <v>78.33</v>
      </c>
      <c r="D217" s="189">
        <v>0</v>
      </c>
      <c r="E217" s="189">
        <v>0</v>
      </c>
      <c r="F217" s="189">
        <v>0</v>
      </c>
      <c r="G217" s="189">
        <v>0</v>
      </c>
      <c r="H217" s="189">
        <v>0</v>
      </c>
      <c r="I217" s="189">
        <v>0</v>
      </c>
      <c r="J217" s="189">
        <v>0</v>
      </c>
      <c r="K217" s="189">
        <v>0</v>
      </c>
      <c r="L217" s="189">
        <v>0</v>
      </c>
      <c r="M217" s="189">
        <v>0</v>
      </c>
      <c r="N217" s="189">
        <v>1.67</v>
      </c>
      <c r="O217" s="190">
        <v>0</v>
      </c>
      <c r="P217" s="190">
        <v>75</v>
      </c>
      <c r="Q217" s="190">
        <v>0</v>
      </c>
      <c r="R217" s="190">
        <v>0</v>
      </c>
      <c r="S217" s="189">
        <v>0</v>
      </c>
      <c r="T217" s="189">
        <v>0</v>
      </c>
      <c r="U217" s="189">
        <v>0</v>
      </c>
      <c r="V217" s="189"/>
      <c r="W217" s="189"/>
    </row>
    <row r="218" spans="1:23" ht="12.2" customHeight="1">
      <c r="A218" s="14" t="s">
        <v>1170</v>
      </c>
      <c r="B218" s="14">
        <v>1</v>
      </c>
      <c r="C218" s="14">
        <v>8</v>
      </c>
      <c r="D218" s="14">
        <v>1</v>
      </c>
      <c r="E218" s="14"/>
      <c r="F218" s="14"/>
      <c r="G218" s="14"/>
      <c r="H218" s="14"/>
      <c r="I218" s="14"/>
      <c r="J218" s="14"/>
      <c r="K218" s="14"/>
      <c r="L218" s="14"/>
      <c r="M218" s="14">
        <v>0</v>
      </c>
      <c r="N218" s="14"/>
      <c r="O218" s="191">
        <v>0</v>
      </c>
      <c r="P218" s="191">
        <v>0</v>
      </c>
      <c r="Q218" s="191">
        <v>0</v>
      </c>
      <c r="R218" s="191">
        <v>0</v>
      </c>
      <c r="S218" s="14"/>
      <c r="T218" s="14"/>
      <c r="U218" s="14"/>
      <c r="V218" s="14">
        <v>202002</v>
      </c>
      <c r="W218" s="14"/>
    </row>
    <row r="219" spans="1:23" ht="12.2" customHeight="1">
      <c r="A219" s="14" t="s">
        <v>1170</v>
      </c>
      <c r="B219" s="14">
        <v>2</v>
      </c>
      <c r="C219" s="14">
        <v>8</v>
      </c>
      <c r="D219" s="14">
        <v>0.67</v>
      </c>
      <c r="E219" s="14"/>
      <c r="F219" s="14"/>
      <c r="G219" s="14"/>
      <c r="H219" s="14"/>
      <c r="I219" s="14"/>
      <c r="J219" s="14"/>
      <c r="K219" s="14"/>
      <c r="L219" s="14"/>
      <c r="M219" s="14">
        <v>0</v>
      </c>
      <c r="N219" s="14"/>
      <c r="O219" s="191">
        <v>0</v>
      </c>
      <c r="P219" s="191">
        <v>0</v>
      </c>
      <c r="Q219" s="191">
        <v>0</v>
      </c>
      <c r="R219" s="191">
        <v>0</v>
      </c>
      <c r="S219" s="14"/>
      <c r="T219" s="14"/>
      <c r="U219" s="14"/>
      <c r="V219" s="14">
        <v>202002</v>
      </c>
      <c r="W219" s="14"/>
    </row>
    <row r="220" spans="1:23" ht="12.2" customHeight="1">
      <c r="A220" s="14" t="s">
        <v>1170</v>
      </c>
      <c r="B220" s="14">
        <v>4</v>
      </c>
      <c r="C220" s="14">
        <v>4</v>
      </c>
      <c r="D220" s="14">
        <v>0.33</v>
      </c>
      <c r="E220" s="14"/>
      <c r="F220" s="14"/>
      <c r="G220" s="14"/>
      <c r="H220" s="14">
        <v>4</v>
      </c>
      <c r="I220" s="14"/>
      <c r="J220" s="14"/>
      <c r="K220" s="14"/>
      <c r="L220" s="14"/>
      <c r="M220" s="14">
        <v>0</v>
      </c>
      <c r="N220" s="14"/>
      <c r="O220" s="191">
        <v>0</v>
      </c>
      <c r="P220" s="191">
        <v>0</v>
      </c>
      <c r="Q220" s="191">
        <v>0</v>
      </c>
      <c r="R220" s="191">
        <v>0</v>
      </c>
      <c r="S220" s="14"/>
      <c r="T220" s="14"/>
      <c r="U220" s="14"/>
      <c r="V220" s="14">
        <v>202002</v>
      </c>
      <c r="W220" s="14"/>
    </row>
    <row r="221" spans="1:23" ht="12.2" customHeight="1" thickBot="1">
      <c r="A221" s="14" t="s">
        <v>1170</v>
      </c>
      <c r="B221" s="14">
        <v>5</v>
      </c>
      <c r="C221" s="14">
        <v>8</v>
      </c>
      <c r="D221" s="14">
        <v>0.75</v>
      </c>
      <c r="E221" s="14"/>
      <c r="F221" s="14"/>
      <c r="G221" s="14"/>
      <c r="H221" s="14"/>
      <c r="I221" s="14"/>
      <c r="J221" s="14"/>
      <c r="K221" s="14"/>
      <c r="L221" s="14"/>
      <c r="M221" s="14">
        <v>0</v>
      </c>
      <c r="N221" s="14"/>
      <c r="O221" s="191">
        <v>0</v>
      </c>
      <c r="P221" s="191">
        <v>0</v>
      </c>
      <c r="Q221" s="191">
        <v>0</v>
      </c>
      <c r="R221" s="191">
        <v>0</v>
      </c>
      <c r="S221" s="14"/>
      <c r="T221" s="14"/>
      <c r="U221" s="14"/>
      <c r="V221" s="14">
        <v>202002</v>
      </c>
      <c r="W221" s="14"/>
    </row>
    <row r="222" spans="1:23" ht="12.2" customHeight="1" thickTop="1">
      <c r="A222" s="188" t="s">
        <v>1306</v>
      </c>
      <c r="B222" s="189">
        <v>0</v>
      </c>
      <c r="C222" s="189">
        <v>28</v>
      </c>
      <c r="D222" s="189">
        <v>2.75</v>
      </c>
      <c r="E222" s="189">
        <v>0</v>
      </c>
      <c r="F222" s="189">
        <v>0</v>
      </c>
      <c r="G222" s="189">
        <v>0</v>
      </c>
      <c r="H222" s="189">
        <v>4</v>
      </c>
      <c r="I222" s="189">
        <v>0</v>
      </c>
      <c r="J222" s="189">
        <v>0</v>
      </c>
      <c r="K222" s="189">
        <v>0</v>
      </c>
      <c r="L222" s="189">
        <v>0</v>
      </c>
      <c r="M222" s="189">
        <v>0</v>
      </c>
      <c r="N222" s="189">
        <v>0</v>
      </c>
      <c r="O222" s="190">
        <v>0</v>
      </c>
      <c r="P222" s="190">
        <v>0</v>
      </c>
      <c r="Q222" s="190">
        <v>0</v>
      </c>
      <c r="R222" s="190">
        <v>0</v>
      </c>
      <c r="S222" s="189">
        <v>0</v>
      </c>
      <c r="T222" s="189">
        <v>0</v>
      </c>
      <c r="U222" s="189">
        <v>0</v>
      </c>
      <c r="V222" s="189"/>
      <c r="W222" s="189"/>
    </row>
    <row r="223" spans="1:23" ht="12.2" customHeight="1">
      <c r="A223" s="14" t="s">
        <v>769</v>
      </c>
      <c r="B223" s="14">
        <v>1</v>
      </c>
      <c r="C223" s="14">
        <v>14</v>
      </c>
      <c r="D223" s="14">
        <v>2</v>
      </c>
      <c r="E223" s="14">
        <v>2.83</v>
      </c>
      <c r="F223" s="14">
        <v>5.38</v>
      </c>
      <c r="G223" s="14">
        <v>16</v>
      </c>
      <c r="H223" s="14"/>
      <c r="I223" s="14">
        <v>8</v>
      </c>
      <c r="J223" s="14"/>
      <c r="K223" s="14"/>
      <c r="L223" s="14"/>
      <c r="M223" s="14">
        <v>0</v>
      </c>
      <c r="N223" s="14"/>
      <c r="O223" s="191">
        <v>0</v>
      </c>
      <c r="P223" s="191">
        <v>0</v>
      </c>
      <c r="Q223" s="191">
        <v>0</v>
      </c>
      <c r="R223" s="191">
        <v>171.42000000000002</v>
      </c>
      <c r="S223" s="14"/>
      <c r="T223" s="14"/>
      <c r="U223" s="14"/>
      <c r="V223" s="14">
        <v>202002</v>
      </c>
      <c r="W223" s="14"/>
    </row>
    <row r="224" spans="1:23" ht="12.2" customHeight="1">
      <c r="A224" s="14" t="s">
        <v>769</v>
      </c>
      <c r="B224" s="14">
        <v>2</v>
      </c>
      <c r="C224" s="14">
        <v>38</v>
      </c>
      <c r="D224" s="14">
        <v>2</v>
      </c>
      <c r="E224" s="14">
        <v>5.64</v>
      </c>
      <c r="F224" s="14">
        <v>12.25</v>
      </c>
      <c r="G224" s="14"/>
      <c r="H224" s="14"/>
      <c r="I224" s="14"/>
      <c r="J224" s="14"/>
      <c r="K224" s="14"/>
      <c r="L224" s="14"/>
      <c r="M224" s="14">
        <v>0</v>
      </c>
      <c r="N224" s="14"/>
      <c r="O224" s="191">
        <v>0</v>
      </c>
      <c r="P224" s="191">
        <v>0</v>
      </c>
      <c r="Q224" s="191">
        <v>0</v>
      </c>
      <c r="R224" s="191">
        <v>0</v>
      </c>
      <c r="S224" s="14"/>
      <c r="T224" s="14"/>
      <c r="U224" s="14"/>
      <c r="V224" s="14">
        <v>202002</v>
      </c>
      <c r="W224" s="14"/>
    </row>
    <row r="225" spans="1:23" ht="12.2" customHeight="1">
      <c r="A225" s="14" t="s">
        <v>769</v>
      </c>
      <c r="B225" s="14">
        <v>3</v>
      </c>
      <c r="C225" s="14">
        <v>38</v>
      </c>
      <c r="D225" s="14">
        <v>2</v>
      </c>
      <c r="E225" s="14">
        <v>5.48</v>
      </c>
      <c r="F225" s="14">
        <v>8.92</v>
      </c>
      <c r="G225" s="14"/>
      <c r="H225" s="14"/>
      <c r="I225" s="14"/>
      <c r="J225" s="14"/>
      <c r="K225" s="14"/>
      <c r="L225" s="14"/>
      <c r="M225" s="14">
        <v>0</v>
      </c>
      <c r="N225" s="14"/>
      <c r="O225" s="191">
        <v>0</v>
      </c>
      <c r="P225" s="191">
        <v>0</v>
      </c>
      <c r="Q225" s="191">
        <v>0</v>
      </c>
      <c r="R225" s="191">
        <v>0</v>
      </c>
      <c r="S225" s="14"/>
      <c r="T225" s="14"/>
      <c r="U225" s="14"/>
      <c r="V225" s="14">
        <v>202002</v>
      </c>
      <c r="W225" s="14"/>
    </row>
    <row r="226" spans="1:23" ht="12.2" customHeight="1">
      <c r="A226" s="14" t="s">
        <v>769</v>
      </c>
      <c r="B226" s="14">
        <v>4</v>
      </c>
      <c r="C226" s="14">
        <v>38</v>
      </c>
      <c r="D226" s="14">
        <v>2</v>
      </c>
      <c r="E226" s="14">
        <v>5.83</v>
      </c>
      <c r="F226" s="14">
        <v>11.65</v>
      </c>
      <c r="G226" s="14"/>
      <c r="H226" s="14"/>
      <c r="I226" s="14"/>
      <c r="J226" s="14"/>
      <c r="K226" s="14"/>
      <c r="L226" s="14"/>
      <c r="M226" s="14">
        <v>0</v>
      </c>
      <c r="N226" s="14"/>
      <c r="O226" s="191">
        <v>0</v>
      </c>
      <c r="P226" s="191">
        <v>0</v>
      </c>
      <c r="Q226" s="191">
        <v>0</v>
      </c>
      <c r="R226" s="191">
        <v>199.99</v>
      </c>
      <c r="S226" s="14"/>
      <c r="T226" s="14"/>
      <c r="U226" s="14"/>
      <c r="V226" s="14">
        <v>202002</v>
      </c>
      <c r="W226" s="14"/>
    </row>
    <row r="227" spans="1:23" ht="12.2" customHeight="1" thickBot="1">
      <c r="A227" s="14" t="s">
        <v>769</v>
      </c>
      <c r="B227" s="14">
        <v>5</v>
      </c>
      <c r="C227" s="14">
        <v>38</v>
      </c>
      <c r="D227" s="14">
        <v>2</v>
      </c>
      <c r="E227" s="14">
        <v>4.53</v>
      </c>
      <c r="F227" s="14">
        <v>11.27</v>
      </c>
      <c r="G227" s="14"/>
      <c r="H227" s="14"/>
      <c r="I227" s="14"/>
      <c r="J227" s="14"/>
      <c r="K227" s="14"/>
      <c r="L227" s="14"/>
      <c r="M227" s="14">
        <v>0</v>
      </c>
      <c r="N227" s="14"/>
      <c r="O227" s="191">
        <v>0</v>
      </c>
      <c r="P227" s="191">
        <v>0</v>
      </c>
      <c r="Q227" s="191">
        <v>0</v>
      </c>
      <c r="R227" s="191">
        <v>0</v>
      </c>
      <c r="S227" s="14"/>
      <c r="T227" s="14"/>
      <c r="U227" s="14"/>
      <c r="V227" s="14">
        <v>202002</v>
      </c>
      <c r="W227" s="14"/>
    </row>
    <row r="228" spans="1:23" ht="12.2" customHeight="1" thickTop="1">
      <c r="A228" s="188" t="s">
        <v>1306</v>
      </c>
      <c r="B228" s="189">
        <v>0</v>
      </c>
      <c r="C228" s="189">
        <v>166</v>
      </c>
      <c r="D228" s="189">
        <v>10</v>
      </c>
      <c r="E228" s="189">
        <v>24.310000000000002</v>
      </c>
      <c r="F228" s="189">
        <v>49.470000000000006</v>
      </c>
      <c r="G228" s="189">
        <v>16</v>
      </c>
      <c r="H228" s="189">
        <v>0</v>
      </c>
      <c r="I228" s="189">
        <v>8</v>
      </c>
      <c r="J228" s="189">
        <v>0</v>
      </c>
      <c r="K228" s="189">
        <v>0</v>
      </c>
      <c r="L228" s="189">
        <v>0</v>
      </c>
      <c r="M228" s="189">
        <v>0</v>
      </c>
      <c r="N228" s="189">
        <v>0</v>
      </c>
      <c r="O228" s="190">
        <v>0</v>
      </c>
      <c r="P228" s="190">
        <v>0</v>
      </c>
      <c r="Q228" s="190">
        <v>0</v>
      </c>
      <c r="R228" s="190">
        <v>371.41</v>
      </c>
      <c r="S228" s="189">
        <v>0</v>
      </c>
      <c r="T228" s="189">
        <v>0</v>
      </c>
      <c r="U228" s="189">
        <v>0</v>
      </c>
      <c r="V228" s="189"/>
      <c r="W228" s="189"/>
    </row>
    <row r="229" spans="1:23" ht="12.2" customHeight="1">
      <c r="A229" s="14" t="s">
        <v>917</v>
      </c>
      <c r="B229" s="14">
        <v>1</v>
      </c>
      <c r="C229" s="14">
        <v>31.87</v>
      </c>
      <c r="D229" s="14">
        <v>0</v>
      </c>
      <c r="E229" s="14">
        <v>0</v>
      </c>
      <c r="F229" s="14">
        <v>0</v>
      </c>
      <c r="G229" s="14">
        <v>0</v>
      </c>
      <c r="H229" s="14">
        <v>0</v>
      </c>
      <c r="I229" s="14">
        <v>8</v>
      </c>
      <c r="J229" s="14">
        <v>0</v>
      </c>
      <c r="K229" s="14">
        <v>0</v>
      </c>
      <c r="L229" s="14">
        <v>0</v>
      </c>
      <c r="M229" s="14">
        <v>0</v>
      </c>
      <c r="N229" s="14">
        <v>0</v>
      </c>
      <c r="O229" s="191">
        <v>0</v>
      </c>
      <c r="P229" s="191">
        <v>0</v>
      </c>
      <c r="Q229" s="191">
        <v>0</v>
      </c>
      <c r="R229" s="191">
        <v>0</v>
      </c>
      <c r="S229" s="14">
        <v>0</v>
      </c>
      <c r="T229" s="14">
        <v>0</v>
      </c>
      <c r="U229" s="14">
        <v>0</v>
      </c>
      <c r="V229" s="14">
        <v>202002</v>
      </c>
      <c r="W229" s="14"/>
    </row>
    <row r="230" spans="1:23" ht="12.2" customHeight="1">
      <c r="A230" s="14" t="s">
        <v>917</v>
      </c>
      <c r="B230" s="14">
        <v>2</v>
      </c>
      <c r="C230" s="14">
        <v>40</v>
      </c>
      <c r="D230" s="14">
        <v>0</v>
      </c>
      <c r="E230" s="14">
        <v>5.66</v>
      </c>
      <c r="F230" s="14">
        <v>3.09</v>
      </c>
      <c r="G230" s="14">
        <v>0</v>
      </c>
      <c r="H230" s="14">
        <v>0</v>
      </c>
      <c r="I230" s="14">
        <v>0</v>
      </c>
      <c r="J230" s="14">
        <v>0</v>
      </c>
      <c r="K230" s="14">
        <v>0</v>
      </c>
      <c r="L230" s="14">
        <v>0</v>
      </c>
      <c r="M230" s="14">
        <v>0</v>
      </c>
      <c r="N230" s="14">
        <v>0</v>
      </c>
      <c r="O230" s="191">
        <v>0</v>
      </c>
      <c r="P230" s="191">
        <v>0</v>
      </c>
      <c r="Q230" s="191">
        <v>0</v>
      </c>
      <c r="R230" s="191">
        <v>0</v>
      </c>
      <c r="S230" s="14">
        <v>0</v>
      </c>
      <c r="T230" s="14">
        <v>0</v>
      </c>
      <c r="U230" s="14">
        <v>0</v>
      </c>
      <c r="V230" s="14">
        <v>202002</v>
      </c>
      <c r="W230" s="14"/>
    </row>
    <row r="231" spans="1:23" ht="12.2" customHeight="1">
      <c r="A231" s="14" t="s">
        <v>917</v>
      </c>
      <c r="B231" s="14">
        <v>3</v>
      </c>
      <c r="C231" s="14">
        <v>40</v>
      </c>
      <c r="D231" s="14"/>
      <c r="E231" s="14">
        <v>3.57</v>
      </c>
      <c r="F231" s="14">
        <v>7.85</v>
      </c>
      <c r="G231" s="14"/>
      <c r="H231" s="14"/>
      <c r="I231" s="14"/>
      <c r="J231" s="14"/>
      <c r="K231" s="14"/>
      <c r="L231" s="14"/>
      <c r="M231" s="14">
        <v>0</v>
      </c>
      <c r="N231" s="14"/>
      <c r="O231" s="191">
        <v>119.98</v>
      </c>
      <c r="P231" s="191">
        <v>0</v>
      </c>
      <c r="Q231" s="191">
        <v>0</v>
      </c>
      <c r="R231" s="191">
        <v>0</v>
      </c>
      <c r="S231" s="14"/>
      <c r="T231" s="14"/>
      <c r="U231" s="14"/>
      <c r="V231" s="14">
        <v>202002</v>
      </c>
      <c r="W231" s="14"/>
    </row>
    <row r="232" spans="1:23" ht="12.2" customHeight="1">
      <c r="A232" s="14" t="s">
        <v>917</v>
      </c>
      <c r="B232" s="14">
        <v>4</v>
      </c>
      <c r="C232" s="14">
        <v>40</v>
      </c>
      <c r="D232" s="14"/>
      <c r="E232" s="14">
        <v>2.34</v>
      </c>
      <c r="F232" s="14">
        <v>0.98</v>
      </c>
      <c r="G232" s="14"/>
      <c r="H232" s="14"/>
      <c r="I232" s="14"/>
      <c r="J232" s="14"/>
      <c r="K232" s="14"/>
      <c r="L232" s="14"/>
      <c r="M232" s="14">
        <v>0</v>
      </c>
      <c r="N232" s="14"/>
      <c r="O232" s="191">
        <v>0</v>
      </c>
      <c r="P232" s="191">
        <v>0</v>
      </c>
      <c r="Q232" s="191">
        <v>0</v>
      </c>
      <c r="R232" s="191">
        <v>0</v>
      </c>
      <c r="S232" s="14"/>
      <c r="T232" s="14"/>
      <c r="U232" s="14"/>
      <c r="V232" s="14">
        <v>202002</v>
      </c>
      <c r="W232" s="14"/>
    </row>
    <row r="233" spans="1:23" ht="12.2" customHeight="1" thickBot="1">
      <c r="A233" s="14" t="s">
        <v>917</v>
      </c>
      <c r="B233" s="14">
        <v>5</v>
      </c>
      <c r="C233" s="14">
        <v>40</v>
      </c>
      <c r="D233" s="14"/>
      <c r="E233" s="14">
        <v>3.21</v>
      </c>
      <c r="F233" s="14">
        <v>3.97</v>
      </c>
      <c r="G233" s="14"/>
      <c r="H233" s="14"/>
      <c r="I233" s="14"/>
      <c r="J233" s="14"/>
      <c r="K233" s="14"/>
      <c r="L233" s="14"/>
      <c r="M233" s="14">
        <v>0</v>
      </c>
      <c r="N233" s="14"/>
      <c r="O233" s="191">
        <v>0</v>
      </c>
      <c r="P233" s="191">
        <v>0</v>
      </c>
      <c r="Q233" s="191">
        <v>0</v>
      </c>
      <c r="R233" s="191">
        <v>0</v>
      </c>
      <c r="S233" s="14"/>
      <c r="T233" s="14"/>
      <c r="U233" s="14"/>
      <c r="V233" s="14">
        <v>202002</v>
      </c>
      <c r="W233" s="14"/>
    </row>
    <row r="234" spans="1:23" ht="12.2" customHeight="1" thickTop="1">
      <c r="A234" s="188" t="s">
        <v>1306</v>
      </c>
      <c r="B234" s="189">
        <v>0</v>
      </c>
      <c r="C234" s="189">
        <v>191.87</v>
      </c>
      <c r="D234" s="189">
        <v>0</v>
      </c>
      <c r="E234" s="189">
        <v>14.78</v>
      </c>
      <c r="F234" s="189">
        <v>15.89</v>
      </c>
      <c r="G234" s="189">
        <v>0</v>
      </c>
      <c r="H234" s="189">
        <v>0</v>
      </c>
      <c r="I234" s="189">
        <v>8</v>
      </c>
      <c r="J234" s="189">
        <v>0</v>
      </c>
      <c r="K234" s="189">
        <v>0</v>
      </c>
      <c r="L234" s="189">
        <v>0</v>
      </c>
      <c r="M234" s="189">
        <v>0</v>
      </c>
      <c r="N234" s="189">
        <v>0</v>
      </c>
      <c r="O234" s="190">
        <v>119.98</v>
      </c>
      <c r="P234" s="190">
        <v>0</v>
      </c>
      <c r="Q234" s="190">
        <v>0</v>
      </c>
      <c r="R234" s="190">
        <v>0</v>
      </c>
      <c r="S234" s="189">
        <v>0</v>
      </c>
      <c r="T234" s="189">
        <v>0</v>
      </c>
      <c r="U234" s="189">
        <v>0</v>
      </c>
      <c r="V234" s="189"/>
      <c r="W234" s="189"/>
    </row>
    <row r="235" spans="1:23" ht="12.2" customHeight="1">
      <c r="A235" s="14" t="s">
        <v>1207</v>
      </c>
      <c r="B235" s="14">
        <v>1</v>
      </c>
      <c r="C235" s="14">
        <v>13</v>
      </c>
      <c r="D235" s="14">
        <v>0</v>
      </c>
      <c r="E235" s="14">
        <v>0</v>
      </c>
      <c r="F235" s="14">
        <v>0</v>
      </c>
      <c r="G235" s="14">
        <v>18.75</v>
      </c>
      <c r="H235" s="14">
        <v>0</v>
      </c>
      <c r="I235" s="14">
        <v>8</v>
      </c>
      <c r="J235" s="14">
        <v>0</v>
      </c>
      <c r="K235" s="14">
        <v>0</v>
      </c>
      <c r="L235" s="14">
        <v>0</v>
      </c>
      <c r="M235" s="14">
        <v>144</v>
      </c>
      <c r="N235" s="14">
        <v>0</v>
      </c>
      <c r="O235" s="191">
        <v>0</v>
      </c>
      <c r="P235" s="191">
        <v>0</v>
      </c>
      <c r="Q235" s="191">
        <v>0</v>
      </c>
      <c r="R235" s="191">
        <v>0</v>
      </c>
      <c r="S235" s="14">
        <v>0</v>
      </c>
      <c r="T235" s="14">
        <v>0</v>
      </c>
      <c r="U235" s="14">
        <v>21.58</v>
      </c>
      <c r="V235" s="14">
        <v>202002</v>
      </c>
      <c r="W235" s="14"/>
    </row>
    <row r="236" spans="1:23" ht="12.2" customHeight="1">
      <c r="A236" s="14" t="s">
        <v>1207</v>
      </c>
      <c r="B236" s="14">
        <v>2</v>
      </c>
      <c r="C236" s="14">
        <v>40</v>
      </c>
      <c r="D236" s="14">
        <v>0</v>
      </c>
      <c r="E236" s="14">
        <v>0</v>
      </c>
      <c r="F236" s="14">
        <v>0</v>
      </c>
      <c r="G236" s="14">
        <v>0</v>
      </c>
      <c r="H236" s="14">
        <v>0</v>
      </c>
      <c r="I236" s="14">
        <v>0</v>
      </c>
      <c r="J236" s="14">
        <v>0</v>
      </c>
      <c r="K236" s="14">
        <v>0</v>
      </c>
      <c r="L236" s="14">
        <v>0</v>
      </c>
      <c r="M236" s="14">
        <v>360</v>
      </c>
      <c r="N236" s="14">
        <v>0</v>
      </c>
      <c r="O236" s="191">
        <v>0</v>
      </c>
      <c r="P236" s="191">
        <v>0</v>
      </c>
      <c r="Q236" s="191">
        <v>0</v>
      </c>
      <c r="R236" s="191">
        <v>0</v>
      </c>
      <c r="S236" s="14">
        <v>0</v>
      </c>
      <c r="T236" s="14">
        <v>0</v>
      </c>
      <c r="U236" s="14">
        <v>1.75</v>
      </c>
      <c r="V236" s="14">
        <v>202002</v>
      </c>
      <c r="W236" s="14"/>
    </row>
    <row r="237" spans="1:23" ht="12.2" customHeight="1">
      <c r="A237" s="14" t="s">
        <v>1207</v>
      </c>
      <c r="B237" s="14">
        <v>3</v>
      </c>
      <c r="C237" s="14">
        <v>40</v>
      </c>
      <c r="D237" s="14">
        <v>0</v>
      </c>
      <c r="E237" s="14">
        <v>0</v>
      </c>
      <c r="F237" s="14">
        <v>0</v>
      </c>
      <c r="G237" s="14">
        <v>0</v>
      </c>
      <c r="H237" s="14">
        <v>0</v>
      </c>
      <c r="I237" s="14">
        <v>0</v>
      </c>
      <c r="J237" s="14">
        <v>0</v>
      </c>
      <c r="K237" s="14">
        <v>0</v>
      </c>
      <c r="L237" s="14">
        <v>0</v>
      </c>
      <c r="M237" s="14">
        <v>360</v>
      </c>
      <c r="N237" s="14">
        <v>0</v>
      </c>
      <c r="O237" s="191">
        <v>0</v>
      </c>
      <c r="P237" s="191">
        <v>0</v>
      </c>
      <c r="Q237" s="191">
        <v>0</v>
      </c>
      <c r="R237" s="191">
        <v>0</v>
      </c>
      <c r="S237" s="14">
        <v>0</v>
      </c>
      <c r="T237" s="14">
        <v>0</v>
      </c>
      <c r="U237" s="14">
        <v>1.75</v>
      </c>
      <c r="V237" s="14">
        <v>202002</v>
      </c>
      <c r="W237" s="14"/>
    </row>
    <row r="238" spans="1:23" ht="12.2" customHeight="1">
      <c r="A238" s="14" t="s">
        <v>1207</v>
      </c>
      <c r="B238" s="14">
        <v>4</v>
      </c>
      <c r="C238" s="14">
        <v>4</v>
      </c>
      <c r="D238" s="14">
        <v>0</v>
      </c>
      <c r="E238" s="14">
        <v>0</v>
      </c>
      <c r="F238" s="14">
        <v>0</v>
      </c>
      <c r="G238" s="14">
        <v>0</v>
      </c>
      <c r="H238" s="14">
        <v>36</v>
      </c>
      <c r="I238" s="14">
        <v>0</v>
      </c>
      <c r="J238" s="14">
        <v>0</v>
      </c>
      <c r="K238" s="14">
        <v>0</v>
      </c>
      <c r="L238" s="14">
        <v>0</v>
      </c>
      <c r="M238" s="14">
        <v>72</v>
      </c>
      <c r="N238" s="14">
        <v>0</v>
      </c>
      <c r="O238" s="191">
        <v>0</v>
      </c>
      <c r="P238" s="191">
        <v>0</v>
      </c>
      <c r="Q238" s="191">
        <v>0</v>
      </c>
      <c r="R238" s="191">
        <v>0</v>
      </c>
      <c r="S238" s="14">
        <v>0</v>
      </c>
      <c r="T238" s="14">
        <v>0</v>
      </c>
      <c r="U238" s="14">
        <v>0</v>
      </c>
      <c r="V238" s="14">
        <v>202002</v>
      </c>
      <c r="W238" s="14"/>
    </row>
    <row r="239" spans="1:23" ht="12.2" customHeight="1" thickBot="1">
      <c r="A239" s="14" t="s">
        <v>1207</v>
      </c>
      <c r="B239" s="14">
        <v>5</v>
      </c>
      <c r="C239" s="14">
        <v>40</v>
      </c>
      <c r="D239" s="14">
        <v>0</v>
      </c>
      <c r="E239" s="14">
        <v>0</v>
      </c>
      <c r="F239" s="14">
        <v>0</v>
      </c>
      <c r="G239" s="14">
        <v>0</v>
      </c>
      <c r="H239" s="14">
        <v>0</v>
      </c>
      <c r="I239" s="14">
        <v>0</v>
      </c>
      <c r="J239" s="14">
        <v>0</v>
      </c>
      <c r="K239" s="14">
        <v>0</v>
      </c>
      <c r="L239" s="14">
        <v>0</v>
      </c>
      <c r="M239" s="14">
        <v>360</v>
      </c>
      <c r="N239" s="14">
        <v>0</v>
      </c>
      <c r="O239" s="191">
        <v>0</v>
      </c>
      <c r="P239" s="191">
        <v>0</v>
      </c>
      <c r="Q239" s="191">
        <v>0</v>
      </c>
      <c r="R239" s="191">
        <v>0</v>
      </c>
      <c r="S239" s="14">
        <v>0</v>
      </c>
      <c r="T239" s="14">
        <v>0</v>
      </c>
      <c r="U239" s="14">
        <v>2</v>
      </c>
      <c r="V239" s="14">
        <v>202002</v>
      </c>
      <c r="W239" s="14"/>
    </row>
    <row r="240" spans="1:23" ht="12.2" customHeight="1" thickTop="1">
      <c r="A240" s="188" t="s">
        <v>1306</v>
      </c>
      <c r="B240" s="189">
        <v>0</v>
      </c>
      <c r="C240" s="189">
        <v>137</v>
      </c>
      <c r="D240" s="189">
        <v>0</v>
      </c>
      <c r="E240" s="189">
        <v>0</v>
      </c>
      <c r="F240" s="189">
        <v>0</v>
      </c>
      <c r="G240" s="189">
        <v>18.75</v>
      </c>
      <c r="H240" s="189">
        <v>36</v>
      </c>
      <c r="I240" s="189">
        <v>8</v>
      </c>
      <c r="J240" s="189">
        <v>0</v>
      </c>
      <c r="K240" s="189">
        <v>0</v>
      </c>
      <c r="L240" s="189">
        <v>0</v>
      </c>
      <c r="M240" s="189">
        <v>1296</v>
      </c>
      <c r="N240" s="189">
        <v>0</v>
      </c>
      <c r="O240" s="190">
        <v>0</v>
      </c>
      <c r="P240" s="190">
        <v>0</v>
      </c>
      <c r="Q240" s="190">
        <v>0</v>
      </c>
      <c r="R240" s="190">
        <v>0</v>
      </c>
      <c r="S240" s="189">
        <v>0</v>
      </c>
      <c r="T240" s="189">
        <v>0</v>
      </c>
      <c r="U240" s="189">
        <v>27.08</v>
      </c>
      <c r="V240" s="189"/>
      <c r="W240" s="189"/>
    </row>
    <row r="241" spans="1:23" ht="12.2" customHeight="1">
      <c r="A241" s="14" t="s">
        <v>1019</v>
      </c>
      <c r="B241" s="14">
        <v>1</v>
      </c>
      <c r="C241" s="14">
        <v>0</v>
      </c>
      <c r="D241" s="14">
        <v>0</v>
      </c>
      <c r="E241" s="14">
        <v>0</v>
      </c>
      <c r="F241" s="14">
        <v>0</v>
      </c>
      <c r="G241" s="14">
        <v>32</v>
      </c>
      <c r="H241" s="14">
        <v>0</v>
      </c>
      <c r="I241" s="14">
        <v>8</v>
      </c>
      <c r="J241" s="14">
        <v>0</v>
      </c>
      <c r="K241" s="14">
        <v>0</v>
      </c>
      <c r="L241" s="14">
        <v>0</v>
      </c>
      <c r="M241" s="14">
        <v>0</v>
      </c>
      <c r="N241" s="14">
        <v>0</v>
      </c>
      <c r="O241" s="191">
        <v>0</v>
      </c>
      <c r="P241" s="191">
        <v>0</v>
      </c>
      <c r="Q241" s="191">
        <v>0</v>
      </c>
      <c r="R241" s="191">
        <v>0</v>
      </c>
      <c r="S241" s="14">
        <v>30.62</v>
      </c>
      <c r="T241" s="14">
        <v>104.12</v>
      </c>
      <c r="U241" s="14">
        <v>195.34</v>
      </c>
      <c r="V241" s="14">
        <v>202002</v>
      </c>
      <c r="W241" s="14"/>
    </row>
    <row r="242" spans="1:23" ht="12.2" customHeight="1">
      <c r="A242" s="14" t="s">
        <v>1019</v>
      </c>
      <c r="B242" s="14">
        <v>2</v>
      </c>
      <c r="C242" s="14">
        <v>36.94</v>
      </c>
      <c r="D242" s="14">
        <v>0</v>
      </c>
      <c r="E242" s="14">
        <v>0</v>
      </c>
      <c r="F242" s="14">
        <v>0</v>
      </c>
      <c r="G242" s="14">
        <v>0</v>
      </c>
      <c r="H242" s="14">
        <v>0</v>
      </c>
      <c r="I242" s="14">
        <v>0</v>
      </c>
      <c r="J242" s="14">
        <v>0</v>
      </c>
      <c r="K242" s="14">
        <v>0</v>
      </c>
      <c r="L242" s="14">
        <v>0</v>
      </c>
      <c r="M242" s="14">
        <v>0</v>
      </c>
      <c r="N242" s="14">
        <v>0</v>
      </c>
      <c r="O242" s="191">
        <v>0</v>
      </c>
      <c r="P242" s="191">
        <v>0</v>
      </c>
      <c r="Q242" s="191">
        <v>0</v>
      </c>
      <c r="R242" s="191">
        <v>0</v>
      </c>
      <c r="S242" s="14">
        <v>0</v>
      </c>
      <c r="T242" s="14">
        <v>0</v>
      </c>
      <c r="U242" s="14">
        <v>0</v>
      </c>
      <c r="V242" s="14">
        <v>202002</v>
      </c>
      <c r="W242" s="14"/>
    </row>
    <row r="243" spans="1:23" ht="12.2" customHeight="1">
      <c r="A243" s="14" t="s">
        <v>1019</v>
      </c>
      <c r="B243" s="14">
        <v>3</v>
      </c>
      <c r="C243" s="14">
        <v>40</v>
      </c>
      <c r="D243" s="14"/>
      <c r="E243" s="14">
        <v>0</v>
      </c>
      <c r="F243" s="14"/>
      <c r="G243" s="14"/>
      <c r="H243" s="14"/>
      <c r="I243" s="14"/>
      <c r="J243" s="14"/>
      <c r="K243" s="14"/>
      <c r="L243" s="14"/>
      <c r="M243" s="14">
        <v>0</v>
      </c>
      <c r="N243" s="14"/>
      <c r="O243" s="191">
        <v>0</v>
      </c>
      <c r="P243" s="191">
        <v>50</v>
      </c>
      <c r="Q243" s="191">
        <v>0</v>
      </c>
      <c r="R243" s="191">
        <v>0</v>
      </c>
      <c r="S243" s="14"/>
      <c r="T243" s="14">
        <v>0.73</v>
      </c>
      <c r="U243" s="14"/>
      <c r="V243" s="14">
        <v>202002</v>
      </c>
      <c r="W243" s="14"/>
    </row>
    <row r="244" spans="1:23" ht="12.2" customHeight="1">
      <c r="A244" s="14" t="s">
        <v>1019</v>
      </c>
      <c r="B244" s="14">
        <v>4</v>
      </c>
      <c r="C244" s="14">
        <v>40</v>
      </c>
      <c r="D244" s="14"/>
      <c r="E244" s="14">
        <v>0</v>
      </c>
      <c r="F244" s="14"/>
      <c r="G244" s="14"/>
      <c r="H244" s="14"/>
      <c r="I244" s="14"/>
      <c r="J244" s="14"/>
      <c r="K244" s="14"/>
      <c r="L244" s="14"/>
      <c r="M244" s="14">
        <v>0</v>
      </c>
      <c r="N244" s="14"/>
      <c r="O244" s="191">
        <v>0</v>
      </c>
      <c r="P244" s="191">
        <v>0</v>
      </c>
      <c r="Q244" s="191">
        <v>0</v>
      </c>
      <c r="R244" s="191">
        <v>0</v>
      </c>
      <c r="S244" s="14"/>
      <c r="T244" s="14">
        <v>3.52</v>
      </c>
      <c r="U244" s="14"/>
      <c r="V244" s="14">
        <v>202002</v>
      </c>
      <c r="W244" s="14"/>
    </row>
    <row r="245" spans="1:23" ht="12.2" customHeight="1" thickBot="1">
      <c r="A245" s="14" t="s">
        <v>1019</v>
      </c>
      <c r="B245" s="14">
        <v>5</v>
      </c>
      <c r="C245" s="14">
        <v>40</v>
      </c>
      <c r="D245" s="14"/>
      <c r="E245" s="14">
        <v>0</v>
      </c>
      <c r="F245" s="14"/>
      <c r="G245" s="14"/>
      <c r="H245" s="14"/>
      <c r="I245" s="14"/>
      <c r="J245" s="14"/>
      <c r="K245" s="14"/>
      <c r="L245" s="14"/>
      <c r="M245" s="14">
        <v>0</v>
      </c>
      <c r="N245" s="14"/>
      <c r="O245" s="191">
        <v>0</v>
      </c>
      <c r="P245" s="191">
        <v>0</v>
      </c>
      <c r="Q245" s="191">
        <v>0</v>
      </c>
      <c r="R245" s="191">
        <v>0</v>
      </c>
      <c r="S245" s="14"/>
      <c r="T245" s="14">
        <v>4.04</v>
      </c>
      <c r="U245" s="14"/>
      <c r="V245" s="14">
        <v>202002</v>
      </c>
      <c r="W245" s="14"/>
    </row>
    <row r="246" spans="1:23" ht="12.2" customHeight="1" thickTop="1">
      <c r="A246" s="188" t="s">
        <v>1306</v>
      </c>
      <c r="B246" s="189">
        <v>0</v>
      </c>
      <c r="C246" s="189">
        <v>156.94</v>
      </c>
      <c r="D246" s="189">
        <v>0</v>
      </c>
      <c r="E246" s="189">
        <v>0</v>
      </c>
      <c r="F246" s="189">
        <v>0</v>
      </c>
      <c r="G246" s="189">
        <v>32</v>
      </c>
      <c r="H246" s="189">
        <v>0</v>
      </c>
      <c r="I246" s="189">
        <v>8</v>
      </c>
      <c r="J246" s="189">
        <v>0</v>
      </c>
      <c r="K246" s="189">
        <v>0</v>
      </c>
      <c r="L246" s="189">
        <v>0</v>
      </c>
      <c r="M246" s="189">
        <v>0</v>
      </c>
      <c r="N246" s="189">
        <v>0</v>
      </c>
      <c r="O246" s="190">
        <v>0</v>
      </c>
      <c r="P246" s="190">
        <v>50</v>
      </c>
      <c r="Q246" s="190">
        <v>0</v>
      </c>
      <c r="R246" s="190">
        <v>0</v>
      </c>
      <c r="S246" s="189">
        <v>30.62</v>
      </c>
      <c r="T246" s="189">
        <v>112.41000000000001</v>
      </c>
      <c r="U246" s="189">
        <v>195.34</v>
      </c>
      <c r="V246" s="189"/>
      <c r="W246" s="189"/>
    </row>
    <row r="247" spans="1:23" ht="12.2" customHeight="1">
      <c r="A247" s="14" t="s">
        <v>508</v>
      </c>
      <c r="B247" s="14">
        <v>1</v>
      </c>
      <c r="C247" s="14">
        <v>0</v>
      </c>
      <c r="D247" s="14">
        <v>0</v>
      </c>
      <c r="E247" s="14">
        <v>0</v>
      </c>
      <c r="F247" s="14">
        <v>0</v>
      </c>
      <c r="G247" s="14">
        <v>32</v>
      </c>
      <c r="H247" s="14">
        <v>0</v>
      </c>
      <c r="I247" s="14">
        <v>8</v>
      </c>
      <c r="J247" s="14">
        <v>0</v>
      </c>
      <c r="K247" s="14">
        <v>0</v>
      </c>
      <c r="L247" s="14">
        <v>0</v>
      </c>
      <c r="M247" s="14">
        <v>0</v>
      </c>
      <c r="N247" s="14">
        <v>0</v>
      </c>
      <c r="O247" s="191">
        <v>0</v>
      </c>
      <c r="P247" s="191">
        <v>0</v>
      </c>
      <c r="Q247" s="191">
        <v>0</v>
      </c>
      <c r="R247" s="191">
        <v>0</v>
      </c>
      <c r="S247" s="14">
        <v>0</v>
      </c>
      <c r="T247" s="14">
        <v>0</v>
      </c>
      <c r="U247" s="14">
        <v>157.91999999999999</v>
      </c>
      <c r="V247" s="14">
        <v>202002</v>
      </c>
      <c r="W247" s="14"/>
    </row>
    <row r="248" spans="1:23" ht="12.2" customHeight="1">
      <c r="A248" s="14" t="s">
        <v>508</v>
      </c>
      <c r="B248" s="14">
        <v>2</v>
      </c>
      <c r="C248" s="14">
        <v>40</v>
      </c>
      <c r="D248" s="14"/>
      <c r="E248" s="14"/>
      <c r="F248" s="14">
        <v>0</v>
      </c>
      <c r="G248" s="14"/>
      <c r="H248" s="14"/>
      <c r="I248" s="14"/>
      <c r="J248" s="14"/>
      <c r="K248" s="14"/>
      <c r="L248" s="14"/>
      <c r="M248" s="14">
        <v>0</v>
      </c>
      <c r="N248" s="14"/>
      <c r="O248" s="191">
        <v>0</v>
      </c>
      <c r="P248" s="191">
        <v>0</v>
      </c>
      <c r="Q248" s="191">
        <v>0</v>
      </c>
      <c r="R248" s="191">
        <v>0</v>
      </c>
      <c r="S248" s="14"/>
      <c r="T248" s="14"/>
      <c r="U248" s="14">
        <v>4.75</v>
      </c>
      <c r="V248" s="14">
        <v>202002</v>
      </c>
      <c r="W248" s="14"/>
    </row>
    <row r="249" spans="1:23" ht="12.2" customHeight="1">
      <c r="A249" s="14" t="s">
        <v>508</v>
      </c>
      <c r="B249" s="14">
        <v>3</v>
      </c>
      <c r="C249" s="14">
        <v>40</v>
      </c>
      <c r="D249" s="14"/>
      <c r="E249" s="14"/>
      <c r="F249" s="14">
        <v>0</v>
      </c>
      <c r="G249" s="14"/>
      <c r="H249" s="14"/>
      <c r="I249" s="14"/>
      <c r="J249" s="14"/>
      <c r="K249" s="14"/>
      <c r="L249" s="14"/>
      <c r="M249" s="14">
        <v>0</v>
      </c>
      <c r="N249" s="14"/>
      <c r="O249" s="191">
        <v>0</v>
      </c>
      <c r="P249" s="191">
        <v>0</v>
      </c>
      <c r="Q249" s="191">
        <v>0</v>
      </c>
      <c r="R249" s="191">
        <v>0</v>
      </c>
      <c r="S249" s="14"/>
      <c r="T249" s="14"/>
      <c r="U249" s="14">
        <v>4.5</v>
      </c>
      <c r="V249" s="14">
        <v>202002</v>
      </c>
      <c r="W249" s="14"/>
    </row>
    <row r="250" spans="1:23" ht="12.2" customHeight="1">
      <c r="A250" s="14" t="s">
        <v>508</v>
      </c>
      <c r="B250" s="14">
        <v>4</v>
      </c>
      <c r="C250" s="14">
        <v>40</v>
      </c>
      <c r="D250" s="14"/>
      <c r="E250" s="14"/>
      <c r="F250" s="14">
        <v>0</v>
      </c>
      <c r="G250" s="14"/>
      <c r="H250" s="14"/>
      <c r="I250" s="14"/>
      <c r="J250" s="14"/>
      <c r="K250" s="14"/>
      <c r="L250" s="14"/>
      <c r="M250" s="14">
        <v>0</v>
      </c>
      <c r="N250" s="14"/>
      <c r="O250" s="191">
        <v>0</v>
      </c>
      <c r="P250" s="191">
        <v>0</v>
      </c>
      <c r="Q250" s="191">
        <v>0</v>
      </c>
      <c r="R250" s="191">
        <v>0</v>
      </c>
      <c r="S250" s="14"/>
      <c r="T250" s="14"/>
      <c r="U250" s="14">
        <v>5.42</v>
      </c>
      <c r="V250" s="14">
        <v>202002</v>
      </c>
      <c r="W250" s="14"/>
    </row>
    <row r="251" spans="1:23" ht="12.2" customHeight="1" thickBot="1">
      <c r="A251" s="14" t="s">
        <v>508</v>
      </c>
      <c r="B251" s="14">
        <v>5</v>
      </c>
      <c r="C251" s="14">
        <v>40</v>
      </c>
      <c r="D251" s="14"/>
      <c r="E251" s="14"/>
      <c r="F251" s="14">
        <v>0</v>
      </c>
      <c r="G251" s="14"/>
      <c r="H251" s="14"/>
      <c r="I251" s="14"/>
      <c r="J251" s="14"/>
      <c r="K251" s="14"/>
      <c r="L251" s="14"/>
      <c r="M251" s="14">
        <v>0</v>
      </c>
      <c r="N251" s="14"/>
      <c r="O251" s="191">
        <v>0</v>
      </c>
      <c r="P251" s="191">
        <v>0</v>
      </c>
      <c r="Q251" s="191">
        <v>0</v>
      </c>
      <c r="R251" s="191">
        <v>0</v>
      </c>
      <c r="S251" s="14"/>
      <c r="T251" s="14"/>
      <c r="U251" s="14">
        <v>5.67</v>
      </c>
      <c r="V251" s="14">
        <v>202002</v>
      </c>
      <c r="W251" s="14"/>
    </row>
    <row r="252" spans="1:23" ht="12.2" customHeight="1" thickTop="1">
      <c r="A252" s="188" t="s">
        <v>1306</v>
      </c>
      <c r="B252" s="189">
        <v>0</v>
      </c>
      <c r="C252" s="189">
        <v>160</v>
      </c>
      <c r="D252" s="189">
        <v>0</v>
      </c>
      <c r="E252" s="189">
        <v>0</v>
      </c>
      <c r="F252" s="189">
        <v>0</v>
      </c>
      <c r="G252" s="189">
        <v>32</v>
      </c>
      <c r="H252" s="189">
        <v>0</v>
      </c>
      <c r="I252" s="189">
        <v>8</v>
      </c>
      <c r="J252" s="189">
        <v>0</v>
      </c>
      <c r="K252" s="189">
        <v>0</v>
      </c>
      <c r="L252" s="189">
        <v>0</v>
      </c>
      <c r="M252" s="189">
        <v>0</v>
      </c>
      <c r="N252" s="189">
        <v>0</v>
      </c>
      <c r="O252" s="190">
        <v>0</v>
      </c>
      <c r="P252" s="190">
        <v>0</v>
      </c>
      <c r="Q252" s="190">
        <v>0</v>
      </c>
      <c r="R252" s="190">
        <v>0</v>
      </c>
      <c r="S252" s="189">
        <v>0</v>
      </c>
      <c r="T252" s="189">
        <v>0</v>
      </c>
      <c r="U252" s="189">
        <v>178.26</v>
      </c>
      <c r="V252" s="189"/>
      <c r="W252" s="189"/>
    </row>
    <row r="253" spans="1:23" ht="12.2" customHeight="1">
      <c r="A253" s="14" t="s">
        <v>1171</v>
      </c>
      <c r="B253" s="14">
        <v>1</v>
      </c>
      <c r="C253" s="14">
        <v>0</v>
      </c>
      <c r="D253" s="14"/>
      <c r="E253" s="14"/>
      <c r="F253" s="14"/>
      <c r="G253" s="14">
        <v>32</v>
      </c>
      <c r="H253" s="14"/>
      <c r="I253" s="14">
        <v>8</v>
      </c>
      <c r="J253" s="14"/>
      <c r="K253" s="14"/>
      <c r="L253" s="14"/>
      <c r="M253" s="14">
        <v>0</v>
      </c>
      <c r="N253" s="14"/>
      <c r="O253" s="191">
        <v>0</v>
      </c>
      <c r="P253" s="191">
        <v>0</v>
      </c>
      <c r="Q253" s="191">
        <v>0</v>
      </c>
      <c r="R253" s="191">
        <v>0</v>
      </c>
      <c r="S253" s="14"/>
      <c r="T253" s="14"/>
      <c r="U253" s="14"/>
      <c r="V253" s="14">
        <v>202002</v>
      </c>
      <c r="W253" s="14"/>
    </row>
    <row r="254" spans="1:23" ht="12.2" customHeight="1">
      <c r="A254" s="14" t="s">
        <v>1171</v>
      </c>
      <c r="B254" s="14">
        <v>2</v>
      </c>
      <c r="C254" s="14">
        <v>40</v>
      </c>
      <c r="D254" s="14"/>
      <c r="E254" s="14"/>
      <c r="F254" s="14">
        <v>0.25</v>
      </c>
      <c r="G254" s="14"/>
      <c r="H254" s="14"/>
      <c r="I254" s="14"/>
      <c r="J254" s="14"/>
      <c r="K254" s="14"/>
      <c r="L254" s="14"/>
      <c r="M254" s="14">
        <v>0</v>
      </c>
      <c r="N254" s="14"/>
      <c r="O254" s="191">
        <v>0</v>
      </c>
      <c r="P254" s="191">
        <v>0</v>
      </c>
      <c r="Q254" s="191">
        <v>0</v>
      </c>
      <c r="R254" s="191">
        <v>0</v>
      </c>
      <c r="S254" s="14"/>
      <c r="T254" s="14"/>
      <c r="U254" s="14"/>
      <c r="V254" s="14">
        <v>202002</v>
      </c>
      <c r="W254" s="14"/>
    </row>
    <row r="255" spans="1:23" ht="12.2" customHeight="1">
      <c r="A255" s="14" t="s">
        <v>1171</v>
      </c>
      <c r="B255" s="14">
        <v>3</v>
      </c>
      <c r="C255" s="14">
        <v>40</v>
      </c>
      <c r="D255" s="14"/>
      <c r="E255" s="14">
        <v>6.75</v>
      </c>
      <c r="F255" s="14">
        <v>0.92</v>
      </c>
      <c r="G255" s="14"/>
      <c r="H255" s="14"/>
      <c r="I255" s="14"/>
      <c r="J255" s="14"/>
      <c r="K255" s="14"/>
      <c r="L255" s="14"/>
      <c r="M255" s="14">
        <v>0</v>
      </c>
      <c r="N255" s="14"/>
      <c r="O255" s="191">
        <v>0</v>
      </c>
      <c r="P255" s="191">
        <v>0</v>
      </c>
      <c r="Q255" s="191">
        <v>0</v>
      </c>
      <c r="R255" s="191">
        <v>0</v>
      </c>
      <c r="S255" s="14"/>
      <c r="T255" s="14"/>
      <c r="U255" s="14"/>
      <c r="V255" s="14">
        <v>202002</v>
      </c>
      <c r="W255" s="14"/>
    </row>
    <row r="256" spans="1:23" ht="12.2" customHeight="1">
      <c r="A256" s="14" t="s">
        <v>1171</v>
      </c>
      <c r="B256" s="14">
        <v>4</v>
      </c>
      <c r="C256" s="14">
        <v>40</v>
      </c>
      <c r="D256" s="14"/>
      <c r="E256" s="14">
        <v>2.25</v>
      </c>
      <c r="F256" s="14">
        <v>6.42</v>
      </c>
      <c r="G256" s="14"/>
      <c r="H256" s="14"/>
      <c r="I256" s="14"/>
      <c r="J256" s="14"/>
      <c r="K256" s="14"/>
      <c r="L256" s="14"/>
      <c r="M256" s="14">
        <v>0</v>
      </c>
      <c r="N256" s="14"/>
      <c r="O256" s="191">
        <v>0</v>
      </c>
      <c r="P256" s="191">
        <v>75</v>
      </c>
      <c r="Q256" s="191">
        <v>0</v>
      </c>
      <c r="R256" s="191">
        <v>0</v>
      </c>
      <c r="S256" s="14"/>
      <c r="T256" s="14"/>
      <c r="U256" s="14"/>
      <c r="V256" s="14">
        <v>202002</v>
      </c>
      <c r="W256" s="14"/>
    </row>
    <row r="257" spans="1:23" ht="12.2" customHeight="1" thickBot="1">
      <c r="A257" s="14" t="s">
        <v>1171</v>
      </c>
      <c r="B257" s="14">
        <v>5</v>
      </c>
      <c r="C257" s="14">
        <v>40</v>
      </c>
      <c r="D257" s="14"/>
      <c r="E257" s="14">
        <v>2.25</v>
      </c>
      <c r="F257" s="14">
        <v>8.5</v>
      </c>
      <c r="G257" s="14"/>
      <c r="H257" s="14"/>
      <c r="I257" s="14"/>
      <c r="J257" s="14"/>
      <c r="K257" s="14"/>
      <c r="L257" s="14"/>
      <c r="M257" s="14">
        <v>0</v>
      </c>
      <c r="N257" s="14"/>
      <c r="O257" s="191">
        <v>0</v>
      </c>
      <c r="P257" s="191">
        <v>75</v>
      </c>
      <c r="Q257" s="191">
        <v>0</v>
      </c>
      <c r="R257" s="191">
        <v>0</v>
      </c>
      <c r="S257" s="14"/>
      <c r="T257" s="14"/>
      <c r="U257" s="14"/>
      <c r="V257" s="14">
        <v>202002</v>
      </c>
      <c r="W257" s="14"/>
    </row>
    <row r="258" spans="1:23" ht="12.2" customHeight="1" thickTop="1">
      <c r="A258" s="188" t="s">
        <v>1306</v>
      </c>
      <c r="B258" s="189">
        <v>0</v>
      </c>
      <c r="C258" s="189">
        <v>160</v>
      </c>
      <c r="D258" s="189">
        <v>0</v>
      </c>
      <c r="E258" s="189">
        <v>11.25</v>
      </c>
      <c r="F258" s="189">
        <v>16.09</v>
      </c>
      <c r="G258" s="189">
        <v>32</v>
      </c>
      <c r="H258" s="189">
        <v>0</v>
      </c>
      <c r="I258" s="189">
        <v>8</v>
      </c>
      <c r="J258" s="189">
        <v>0</v>
      </c>
      <c r="K258" s="189">
        <v>0</v>
      </c>
      <c r="L258" s="189">
        <v>0</v>
      </c>
      <c r="M258" s="189">
        <v>0</v>
      </c>
      <c r="N258" s="189">
        <v>0</v>
      </c>
      <c r="O258" s="190">
        <v>0</v>
      </c>
      <c r="P258" s="190">
        <v>150</v>
      </c>
      <c r="Q258" s="190">
        <v>0</v>
      </c>
      <c r="R258" s="190">
        <v>0</v>
      </c>
      <c r="S258" s="189">
        <v>0</v>
      </c>
      <c r="T258" s="189">
        <v>0</v>
      </c>
      <c r="U258" s="189">
        <v>0</v>
      </c>
      <c r="V258" s="189"/>
      <c r="W258" s="189"/>
    </row>
    <row r="259" spans="1:23" ht="12.2" customHeight="1">
      <c r="A259" s="14" t="s">
        <v>457</v>
      </c>
      <c r="B259" s="14">
        <v>1</v>
      </c>
      <c r="C259" s="14">
        <v>0</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48.98</v>
      </c>
      <c r="V259" s="14">
        <v>202002</v>
      </c>
      <c r="W259" s="14"/>
    </row>
    <row r="260" spans="1:23" ht="12.2" customHeight="1">
      <c r="A260" s="14" t="s">
        <v>457</v>
      </c>
      <c r="B260" s="14">
        <v>2</v>
      </c>
      <c r="C260" s="14">
        <v>38</v>
      </c>
      <c r="D260" s="14">
        <v>0</v>
      </c>
      <c r="E260" s="14">
        <v>0</v>
      </c>
      <c r="F260" s="14">
        <v>0</v>
      </c>
      <c r="G260" s="14">
        <v>0</v>
      </c>
      <c r="H260" s="14">
        <v>0</v>
      </c>
      <c r="I260" s="14">
        <v>0</v>
      </c>
      <c r="J260" s="14">
        <v>0</v>
      </c>
      <c r="K260" s="14">
        <v>0</v>
      </c>
      <c r="L260" s="14">
        <v>0</v>
      </c>
      <c r="M260" s="14">
        <v>0</v>
      </c>
      <c r="N260" s="14">
        <v>0</v>
      </c>
      <c r="O260" s="191">
        <v>0</v>
      </c>
      <c r="P260" s="191">
        <v>0</v>
      </c>
      <c r="Q260" s="191">
        <v>0</v>
      </c>
      <c r="R260" s="191">
        <v>0</v>
      </c>
      <c r="S260" s="14">
        <v>0</v>
      </c>
      <c r="T260" s="14">
        <v>0</v>
      </c>
      <c r="U260" s="14">
        <v>1</v>
      </c>
      <c r="V260" s="14">
        <v>202002</v>
      </c>
      <c r="W260" s="14"/>
    </row>
    <row r="261" spans="1:23" ht="12.2" customHeight="1">
      <c r="A261" s="14" t="s">
        <v>457</v>
      </c>
      <c r="B261" s="14">
        <v>3</v>
      </c>
      <c r="C261" s="14">
        <v>38</v>
      </c>
      <c r="D261" s="14">
        <v>0</v>
      </c>
      <c r="E261" s="14">
        <v>0</v>
      </c>
      <c r="F261" s="14">
        <v>0</v>
      </c>
      <c r="G261" s="14">
        <v>0</v>
      </c>
      <c r="H261" s="14">
        <v>0</v>
      </c>
      <c r="I261" s="14">
        <v>0</v>
      </c>
      <c r="J261" s="14">
        <v>0</v>
      </c>
      <c r="K261" s="14">
        <v>0</v>
      </c>
      <c r="L261" s="14">
        <v>0</v>
      </c>
      <c r="M261" s="14">
        <v>0</v>
      </c>
      <c r="N261" s="14">
        <v>0</v>
      </c>
      <c r="O261" s="191">
        <v>0</v>
      </c>
      <c r="P261" s="191">
        <v>0</v>
      </c>
      <c r="Q261" s="191">
        <v>0</v>
      </c>
      <c r="R261" s="191">
        <v>0</v>
      </c>
      <c r="S261" s="14">
        <v>0</v>
      </c>
      <c r="T261" s="14">
        <v>0</v>
      </c>
      <c r="U261" s="14">
        <v>1.5</v>
      </c>
      <c r="V261" s="14">
        <v>202002</v>
      </c>
      <c r="W261" s="14"/>
    </row>
    <row r="262" spans="1:23" ht="12.2" customHeight="1">
      <c r="A262" s="14" t="s">
        <v>457</v>
      </c>
      <c r="B262" s="14">
        <v>4</v>
      </c>
      <c r="C262" s="14">
        <v>23.25</v>
      </c>
      <c r="D262" s="14">
        <v>0</v>
      </c>
      <c r="E262" s="14">
        <v>0</v>
      </c>
      <c r="F262" s="14">
        <v>0</v>
      </c>
      <c r="G262" s="14">
        <v>0</v>
      </c>
      <c r="H262" s="14">
        <v>14</v>
      </c>
      <c r="I262" s="14">
        <v>0</v>
      </c>
      <c r="J262" s="14">
        <v>0</v>
      </c>
      <c r="K262" s="14">
        <v>0</v>
      </c>
      <c r="L262" s="14">
        <v>0</v>
      </c>
      <c r="M262" s="14">
        <v>0</v>
      </c>
      <c r="N262" s="14">
        <v>0</v>
      </c>
      <c r="O262" s="191">
        <v>0</v>
      </c>
      <c r="P262" s="191">
        <v>0</v>
      </c>
      <c r="Q262" s="191">
        <v>0</v>
      </c>
      <c r="R262" s="191">
        <v>0</v>
      </c>
      <c r="S262" s="14">
        <v>0</v>
      </c>
      <c r="T262" s="14">
        <v>0</v>
      </c>
      <c r="U262" s="14">
        <v>0</v>
      </c>
      <c r="V262" s="14">
        <v>202002</v>
      </c>
      <c r="W262" s="14"/>
    </row>
    <row r="263" spans="1:23" ht="12.2" customHeight="1" thickBot="1">
      <c r="A263" s="14" t="s">
        <v>457</v>
      </c>
      <c r="B263" s="14">
        <v>5</v>
      </c>
      <c r="C263" s="14">
        <v>38</v>
      </c>
      <c r="D263" s="14">
        <v>0</v>
      </c>
      <c r="E263" s="14">
        <v>0</v>
      </c>
      <c r="F263" s="14">
        <v>0</v>
      </c>
      <c r="G263" s="14">
        <v>0</v>
      </c>
      <c r="H263" s="14">
        <v>0</v>
      </c>
      <c r="I263" s="14">
        <v>0</v>
      </c>
      <c r="J263" s="14">
        <v>0</v>
      </c>
      <c r="K263" s="14">
        <v>0</v>
      </c>
      <c r="L263" s="14">
        <v>0</v>
      </c>
      <c r="M263" s="14">
        <v>0</v>
      </c>
      <c r="N263" s="14">
        <v>0</v>
      </c>
      <c r="O263" s="191">
        <v>0</v>
      </c>
      <c r="P263" s="191">
        <v>0</v>
      </c>
      <c r="Q263" s="191">
        <v>0</v>
      </c>
      <c r="R263" s="191">
        <v>0</v>
      </c>
      <c r="S263" s="14">
        <v>0</v>
      </c>
      <c r="T263" s="14">
        <v>0</v>
      </c>
      <c r="U263" s="14">
        <v>1.75</v>
      </c>
      <c r="V263" s="14">
        <v>202002</v>
      </c>
      <c r="W263" s="14"/>
    </row>
    <row r="264" spans="1:23" ht="12.2" customHeight="1" thickTop="1">
      <c r="A264" s="188" t="s">
        <v>1306</v>
      </c>
      <c r="B264" s="189">
        <v>0</v>
      </c>
      <c r="C264" s="189">
        <v>137.25</v>
      </c>
      <c r="D264" s="189">
        <v>0</v>
      </c>
      <c r="E264" s="189">
        <v>0</v>
      </c>
      <c r="F264" s="189">
        <v>0</v>
      </c>
      <c r="G264" s="189">
        <v>0</v>
      </c>
      <c r="H264" s="189">
        <v>14</v>
      </c>
      <c r="I264" s="189">
        <v>8</v>
      </c>
      <c r="J264" s="189">
        <v>0</v>
      </c>
      <c r="K264" s="189">
        <v>0</v>
      </c>
      <c r="L264" s="189">
        <v>0</v>
      </c>
      <c r="M264" s="189">
        <v>0</v>
      </c>
      <c r="N264" s="189">
        <v>0</v>
      </c>
      <c r="O264" s="190">
        <v>0</v>
      </c>
      <c r="P264" s="190">
        <v>0</v>
      </c>
      <c r="Q264" s="190">
        <v>0</v>
      </c>
      <c r="R264" s="190">
        <v>0</v>
      </c>
      <c r="S264" s="189">
        <v>0</v>
      </c>
      <c r="T264" s="189">
        <v>0</v>
      </c>
      <c r="U264" s="189">
        <v>53.23</v>
      </c>
      <c r="V264" s="189"/>
      <c r="W264" s="189"/>
    </row>
    <row r="265" spans="1:23" ht="12.2" customHeight="1" thickBot="1">
      <c r="A265" s="14" t="s">
        <v>1172</v>
      </c>
      <c r="B265" s="14">
        <v>1</v>
      </c>
      <c r="C265" s="14">
        <v>0</v>
      </c>
      <c r="D265" s="14">
        <v>0</v>
      </c>
      <c r="E265" s="14">
        <v>0</v>
      </c>
      <c r="F265" s="14">
        <v>0</v>
      </c>
      <c r="G265" s="14">
        <v>12</v>
      </c>
      <c r="H265" s="14">
        <v>0</v>
      </c>
      <c r="I265" s="14">
        <v>4</v>
      </c>
      <c r="J265" s="14">
        <v>0</v>
      </c>
      <c r="K265" s="14">
        <v>0</v>
      </c>
      <c r="L265" s="14">
        <v>0</v>
      </c>
      <c r="M265" s="14">
        <v>0</v>
      </c>
      <c r="N265" s="14">
        <v>0</v>
      </c>
      <c r="O265" s="191">
        <v>0</v>
      </c>
      <c r="P265" s="191">
        <v>0</v>
      </c>
      <c r="Q265" s="191">
        <v>0</v>
      </c>
      <c r="R265" s="191">
        <v>0</v>
      </c>
      <c r="S265" s="14">
        <v>250.5</v>
      </c>
      <c r="T265" s="14">
        <v>0</v>
      </c>
      <c r="U265" s="14">
        <v>311.25</v>
      </c>
      <c r="V265" s="14">
        <v>202002</v>
      </c>
      <c r="W265" s="14"/>
    </row>
    <row r="266" spans="1:23" ht="12.2" customHeight="1" thickTop="1">
      <c r="A266" s="188" t="s">
        <v>1306</v>
      </c>
      <c r="B266" s="189">
        <v>0</v>
      </c>
      <c r="C266" s="189">
        <v>0</v>
      </c>
      <c r="D266" s="189">
        <v>0</v>
      </c>
      <c r="E266" s="189">
        <v>0</v>
      </c>
      <c r="F266" s="189">
        <v>0</v>
      </c>
      <c r="G266" s="189">
        <v>12</v>
      </c>
      <c r="H266" s="189">
        <v>0</v>
      </c>
      <c r="I266" s="189">
        <v>4</v>
      </c>
      <c r="J266" s="189">
        <v>0</v>
      </c>
      <c r="K266" s="189">
        <v>0</v>
      </c>
      <c r="L266" s="189">
        <v>0</v>
      </c>
      <c r="M266" s="189">
        <v>0</v>
      </c>
      <c r="N266" s="189">
        <v>0</v>
      </c>
      <c r="O266" s="190">
        <v>0</v>
      </c>
      <c r="P266" s="190">
        <v>0</v>
      </c>
      <c r="Q266" s="190">
        <v>0</v>
      </c>
      <c r="R266" s="190">
        <v>0</v>
      </c>
      <c r="S266" s="189">
        <v>250.5</v>
      </c>
      <c r="T266" s="189">
        <v>0</v>
      </c>
      <c r="U266" s="189">
        <v>311.25</v>
      </c>
      <c r="V266" s="189"/>
      <c r="W266" s="189"/>
    </row>
    <row r="267" spans="1:23" ht="12.2" customHeight="1">
      <c r="A267" s="14" t="s">
        <v>450</v>
      </c>
      <c r="B267" s="14">
        <v>1</v>
      </c>
      <c r="C267" s="14">
        <v>30</v>
      </c>
      <c r="D267" s="14">
        <v>0.65</v>
      </c>
      <c r="E267" s="14">
        <v>3.85</v>
      </c>
      <c r="F267" s="14"/>
      <c r="G267" s="14"/>
      <c r="H267" s="14"/>
      <c r="I267" s="14">
        <v>8</v>
      </c>
      <c r="J267" s="14"/>
      <c r="K267" s="14"/>
      <c r="L267" s="14"/>
      <c r="M267" s="14">
        <v>0</v>
      </c>
      <c r="N267" s="14"/>
      <c r="O267" s="191">
        <v>17.14</v>
      </c>
      <c r="P267" s="191">
        <v>0</v>
      </c>
      <c r="Q267" s="191">
        <v>0</v>
      </c>
      <c r="R267" s="191">
        <v>0</v>
      </c>
      <c r="S267" s="14"/>
      <c r="T267" s="14"/>
      <c r="U267" s="14"/>
      <c r="V267" s="14">
        <v>202002</v>
      </c>
      <c r="W267" s="14"/>
    </row>
    <row r="268" spans="1:23" ht="12.2" customHeight="1">
      <c r="A268" s="14" t="s">
        <v>450</v>
      </c>
      <c r="B268" s="14">
        <v>2</v>
      </c>
      <c r="C268" s="14">
        <v>38</v>
      </c>
      <c r="D268" s="14">
        <v>2</v>
      </c>
      <c r="E268" s="14">
        <v>3.56</v>
      </c>
      <c r="F268" s="14">
        <v>2.4700000000000002</v>
      </c>
      <c r="G268" s="14"/>
      <c r="H268" s="14"/>
      <c r="I268" s="14"/>
      <c r="J268" s="14"/>
      <c r="K268" s="14"/>
      <c r="L268" s="14"/>
      <c r="M268" s="14">
        <v>0</v>
      </c>
      <c r="N268" s="14"/>
      <c r="O268" s="191">
        <v>0</v>
      </c>
      <c r="P268" s="191">
        <v>0</v>
      </c>
      <c r="Q268" s="191">
        <v>0</v>
      </c>
      <c r="R268" s="191">
        <v>0</v>
      </c>
      <c r="S268" s="14"/>
      <c r="T268" s="14"/>
      <c r="U268" s="14"/>
      <c r="V268" s="14">
        <v>202002</v>
      </c>
      <c r="W268" s="14"/>
    </row>
    <row r="269" spans="1:23" ht="12.2" customHeight="1">
      <c r="A269" s="14" t="s">
        <v>450</v>
      </c>
      <c r="B269" s="14">
        <v>3</v>
      </c>
      <c r="C269" s="14">
        <v>38</v>
      </c>
      <c r="D269" s="14">
        <v>2</v>
      </c>
      <c r="E269" s="14">
        <v>4.45</v>
      </c>
      <c r="F269" s="14">
        <v>0.1</v>
      </c>
      <c r="G269" s="14"/>
      <c r="H269" s="14"/>
      <c r="I269" s="14"/>
      <c r="J269" s="14"/>
      <c r="K269" s="14"/>
      <c r="L269" s="14"/>
      <c r="M269" s="14">
        <v>0</v>
      </c>
      <c r="N269" s="14"/>
      <c r="O269" s="191">
        <v>0</v>
      </c>
      <c r="P269" s="191">
        <v>0</v>
      </c>
      <c r="Q269" s="191">
        <v>0</v>
      </c>
      <c r="R269" s="191">
        <v>0</v>
      </c>
      <c r="S269" s="14"/>
      <c r="T269" s="14"/>
      <c r="U269" s="14"/>
      <c r="V269" s="14">
        <v>202002</v>
      </c>
      <c r="W269" s="14"/>
    </row>
    <row r="270" spans="1:23" ht="12.2" customHeight="1">
      <c r="A270" s="14" t="s">
        <v>450</v>
      </c>
      <c r="B270" s="14">
        <v>4</v>
      </c>
      <c r="C270" s="14">
        <v>30</v>
      </c>
      <c r="D270" s="14">
        <v>2</v>
      </c>
      <c r="E270" s="14">
        <v>1.02</v>
      </c>
      <c r="F270" s="14">
        <v>4.3</v>
      </c>
      <c r="G270" s="14">
        <v>8</v>
      </c>
      <c r="H270" s="14"/>
      <c r="I270" s="14"/>
      <c r="J270" s="14"/>
      <c r="K270" s="14"/>
      <c r="L270" s="14"/>
      <c r="M270" s="14">
        <v>0</v>
      </c>
      <c r="N270" s="14"/>
      <c r="O270" s="191">
        <v>119.98</v>
      </c>
      <c r="P270" s="191">
        <v>0</v>
      </c>
      <c r="Q270" s="191">
        <v>0</v>
      </c>
      <c r="R270" s="191">
        <v>0</v>
      </c>
      <c r="S270" s="14"/>
      <c r="T270" s="14"/>
      <c r="U270" s="14"/>
      <c r="V270" s="14">
        <v>202002</v>
      </c>
      <c r="W270" s="14"/>
    </row>
    <row r="271" spans="1:23" ht="12.2" customHeight="1" thickBot="1">
      <c r="A271" s="14" t="s">
        <v>450</v>
      </c>
      <c r="B271" s="14">
        <v>5</v>
      </c>
      <c r="C271" s="14">
        <v>38</v>
      </c>
      <c r="D271" s="14">
        <v>2</v>
      </c>
      <c r="E271" s="14">
        <v>0.6</v>
      </c>
      <c r="F271" s="14">
        <v>0.57999999999999996</v>
      </c>
      <c r="G271" s="14"/>
      <c r="H271" s="14"/>
      <c r="I271" s="14"/>
      <c r="J271" s="14"/>
      <c r="K271" s="14"/>
      <c r="L271" s="14"/>
      <c r="M271" s="14">
        <v>0</v>
      </c>
      <c r="N271" s="14"/>
      <c r="O271" s="191">
        <v>0</v>
      </c>
      <c r="P271" s="191">
        <v>0</v>
      </c>
      <c r="Q271" s="191">
        <v>0</v>
      </c>
      <c r="R271" s="191">
        <v>0</v>
      </c>
      <c r="S271" s="14"/>
      <c r="T271" s="14"/>
      <c r="U271" s="14"/>
      <c r="V271" s="14">
        <v>202002</v>
      </c>
      <c r="W271" s="14"/>
    </row>
    <row r="272" spans="1:23" ht="12.2" customHeight="1" thickTop="1">
      <c r="A272" s="188" t="s">
        <v>1306</v>
      </c>
      <c r="B272" s="189">
        <v>0</v>
      </c>
      <c r="C272" s="189">
        <v>174</v>
      </c>
      <c r="D272" s="189">
        <v>8.65</v>
      </c>
      <c r="E272" s="189">
        <v>13.48</v>
      </c>
      <c r="F272" s="189">
        <v>7.4499999999999993</v>
      </c>
      <c r="G272" s="189">
        <v>8</v>
      </c>
      <c r="H272" s="189">
        <v>0</v>
      </c>
      <c r="I272" s="189">
        <v>8</v>
      </c>
      <c r="J272" s="189">
        <v>0</v>
      </c>
      <c r="K272" s="189">
        <v>0</v>
      </c>
      <c r="L272" s="189">
        <v>0</v>
      </c>
      <c r="M272" s="189">
        <v>0</v>
      </c>
      <c r="N272" s="189">
        <v>0</v>
      </c>
      <c r="O272" s="190">
        <v>137.12</v>
      </c>
      <c r="P272" s="190">
        <v>0</v>
      </c>
      <c r="Q272" s="190">
        <v>0</v>
      </c>
      <c r="R272" s="190">
        <v>0</v>
      </c>
      <c r="S272" s="189">
        <v>0</v>
      </c>
      <c r="T272" s="189">
        <v>0</v>
      </c>
      <c r="U272" s="189">
        <v>0</v>
      </c>
      <c r="V272" s="189"/>
      <c r="W272" s="189"/>
    </row>
    <row r="273" spans="1:23" ht="12.2" customHeight="1">
      <c r="A273" s="14" t="s">
        <v>482</v>
      </c>
      <c r="B273" s="14">
        <v>1</v>
      </c>
      <c r="C273" s="14">
        <v>8</v>
      </c>
      <c r="D273" s="14"/>
      <c r="E273" s="14"/>
      <c r="F273" s="14">
        <v>2.5</v>
      </c>
      <c r="G273" s="14">
        <v>24</v>
      </c>
      <c r="H273" s="14"/>
      <c r="I273" s="14">
        <v>8</v>
      </c>
      <c r="J273" s="14"/>
      <c r="K273" s="14"/>
      <c r="L273" s="14"/>
      <c r="M273" s="14">
        <v>65</v>
      </c>
      <c r="N273" s="14"/>
      <c r="O273" s="191">
        <v>0</v>
      </c>
      <c r="P273" s="191">
        <v>0</v>
      </c>
      <c r="Q273" s="191">
        <v>0</v>
      </c>
      <c r="R273" s="191">
        <v>0</v>
      </c>
      <c r="S273" s="14"/>
      <c r="T273" s="14"/>
      <c r="U273" s="14"/>
      <c r="V273" s="14">
        <v>202002</v>
      </c>
      <c r="W273" s="14"/>
    </row>
    <row r="274" spans="1:23" ht="12.2" customHeight="1">
      <c r="A274" s="14" t="s">
        <v>482</v>
      </c>
      <c r="B274" s="14">
        <v>2</v>
      </c>
      <c r="C274" s="14">
        <v>40</v>
      </c>
      <c r="D274" s="14"/>
      <c r="E274" s="14"/>
      <c r="F274" s="14">
        <v>10.25</v>
      </c>
      <c r="G274" s="14"/>
      <c r="H274" s="14"/>
      <c r="I274" s="14"/>
      <c r="J274" s="14"/>
      <c r="K274" s="14"/>
      <c r="L274" s="14"/>
      <c r="M274" s="14">
        <v>325</v>
      </c>
      <c r="N274" s="14"/>
      <c r="O274" s="191">
        <v>0</v>
      </c>
      <c r="P274" s="191">
        <v>0</v>
      </c>
      <c r="Q274" s="191">
        <v>0</v>
      </c>
      <c r="R274" s="191">
        <v>0</v>
      </c>
      <c r="S274" s="14"/>
      <c r="T274" s="14"/>
      <c r="U274" s="14"/>
      <c r="V274" s="14">
        <v>202002</v>
      </c>
      <c r="W274" s="14"/>
    </row>
    <row r="275" spans="1:23" ht="12.2" customHeight="1">
      <c r="A275" s="14" t="s">
        <v>482</v>
      </c>
      <c r="B275" s="14">
        <v>3</v>
      </c>
      <c r="C275" s="14">
        <v>40</v>
      </c>
      <c r="D275" s="14"/>
      <c r="E275" s="14"/>
      <c r="F275" s="14">
        <v>10.25</v>
      </c>
      <c r="G275" s="14"/>
      <c r="H275" s="14"/>
      <c r="I275" s="14"/>
      <c r="J275" s="14"/>
      <c r="K275" s="14"/>
      <c r="L275" s="14"/>
      <c r="M275" s="14">
        <v>325</v>
      </c>
      <c r="N275" s="14"/>
      <c r="O275" s="191">
        <v>0</v>
      </c>
      <c r="P275" s="191">
        <v>0</v>
      </c>
      <c r="Q275" s="191">
        <v>0</v>
      </c>
      <c r="R275" s="191">
        <v>0</v>
      </c>
      <c r="S275" s="14"/>
      <c r="T275" s="14"/>
      <c r="U275" s="14"/>
      <c r="V275" s="14">
        <v>202002</v>
      </c>
      <c r="W275" s="14"/>
    </row>
    <row r="276" spans="1:23" ht="12.2" customHeight="1">
      <c r="A276" s="14" t="s">
        <v>482</v>
      </c>
      <c r="B276" s="14">
        <v>4</v>
      </c>
      <c r="C276" s="14">
        <v>40</v>
      </c>
      <c r="D276" s="14"/>
      <c r="E276" s="14"/>
      <c r="F276" s="14">
        <v>11.25</v>
      </c>
      <c r="G276" s="14"/>
      <c r="H276" s="14"/>
      <c r="I276" s="14"/>
      <c r="J276" s="14"/>
      <c r="K276" s="14"/>
      <c r="L276" s="14"/>
      <c r="M276" s="14">
        <v>325</v>
      </c>
      <c r="N276" s="14"/>
      <c r="O276" s="191">
        <v>0</v>
      </c>
      <c r="P276" s="191">
        <v>0</v>
      </c>
      <c r="Q276" s="191">
        <v>0</v>
      </c>
      <c r="R276" s="191">
        <v>0</v>
      </c>
      <c r="S276" s="14"/>
      <c r="T276" s="14"/>
      <c r="U276" s="14"/>
      <c r="V276" s="14">
        <v>202002</v>
      </c>
      <c r="W276" s="14"/>
    </row>
    <row r="277" spans="1:23" ht="12.2" customHeight="1" thickBot="1">
      <c r="A277" s="14" t="s">
        <v>482</v>
      </c>
      <c r="B277" s="14">
        <v>5</v>
      </c>
      <c r="C277" s="14">
        <v>40</v>
      </c>
      <c r="D277" s="14"/>
      <c r="E277" s="14"/>
      <c r="F277" s="14">
        <v>11.25</v>
      </c>
      <c r="G277" s="14"/>
      <c r="H277" s="14"/>
      <c r="I277" s="14"/>
      <c r="J277" s="14"/>
      <c r="K277" s="14"/>
      <c r="L277" s="14"/>
      <c r="M277" s="14">
        <v>325</v>
      </c>
      <c r="N277" s="14"/>
      <c r="O277" s="191">
        <v>0</v>
      </c>
      <c r="P277" s="191">
        <v>0</v>
      </c>
      <c r="Q277" s="191">
        <v>0</v>
      </c>
      <c r="R277" s="191">
        <v>0</v>
      </c>
      <c r="S277" s="14"/>
      <c r="T277" s="14"/>
      <c r="U277" s="14"/>
      <c r="V277" s="14">
        <v>202002</v>
      </c>
      <c r="W277" s="14"/>
    </row>
    <row r="278" spans="1:23" ht="12.2" customHeight="1" thickTop="1">
      <c r="A278" s="188" t="s">
        <v>1306</v>
      </c>
      <c r="B278" s="189">
        <v>0</v>
      </c>
      <c r="C278" s="189">
        <v>168</v>
      </c>
      <c r="D278" s="189">
        <v>0</v>
      </c>
      <c r="E278" s="189">
        <v>0</v>
      </c>
      <c r="F278" s="189">
        <v>45.5</v>
      </c>
      <c r="G278" s="189">
        <v>24</v>
      </c>
      <c r="H278" s="189">
        <v>0</v>
      </c>
      <c r="I278" s="189">
        <v>8</v>
      </c>
      <c r="J278" s="189">
        <v>0</v>
      </c>
      <c r="K278" s="189">
        <v>0</v>
      </c>
      <c r="L278" s="189">
        <v>0</v>
      </c>
      <c r="M278" s="189">
        <v>1365</v>
      </c>
      <c r="N278" s="189">
        <v>0</v>
      </c>
      <c r="O278" s="190">
        <v>0</v>
      </c>
      <c r="P278" s="190">
        <v>0</v>
      </c>
      <c r="Q278" s="190">
        <v>0</v>
      </c>
      <c r="R278" s="190">
        <v>0</v>
      </c>
      <c r="S278" s="189">
        <v>0</v>
      </c>
      <c r="T278" s="189">
        <v>0</v>
      </c>
      <c r="U278" s="189">
        <v>0</v>
      </c>
      <c r="V278" s="189"/>
      <c r="W278" s="189"/>
    </row>
    <row r="279" spans="1:23" ht="12.2" customHeight="1">
      <c r="A279" s="14" t="s">
        <v>1173</v>
      </c>
      <c r="B279" s="14">
        <v>1</v>
      </c>
      <c r="C279" s="14">
        <v>0</v>
      </c>
      <c r="D279" s="14"/>
      <c r="E279" s="14"/>
      <c r="F279" s="14"/>
      <c r="G279" s="14">
        <v>36</v>
      </c>
      <c r="H279" s="14"/>
      <c r="I279" s="14">
        <v>9</v>
      </c>
      <c r="J279" s="14"/>
      <c r="K279" s="14"/>
      <c r="L279" s="14"/>
      <c r="M279" s="14">
        <v>0</v>
      </c>
      <c r="N279" s="14"/>
      <c r="O279" s="191">
        <v>0</v>
      </c>
      <c r="P279" s="191">
        <v>0</v>
      </c>
      <c r="Q279" s="191">
        <v>0</v>
      </c>
      <c r="R279" s="191">
        <v>0</v>
      </c>
      <c r="S279" s="14"/>
      <c r="T279" s="14"/>
      <c r="U279" s="14"/>
      <c r="V279" s="14">
        <v>202002</v>
      </c>
      <c r="W279" s="14"/>
    </row>
    <row r="280" spans="1:23" ht="12.2" customHeight="1">
      <c r="A280" s="14" t="s">
        <v>1173</v>
      </c>
      <c r="B280" s="14">
        <v>2</v>
      </c>
      <c r="C280" s="14">
        <v>43.5</v>
      </c>
      <c r="D280" s="14">
        <v>0</v>
      </c>
      <c r="E280" s="14">
        <v>0</v>
      </c>
      <c r="F280" s="14">
        <v>0</v>
      </c>
      <c r="G280" s="14">
        <v>0</v>
      </c>
      <c r="H280" s="14">
        <v>0</v>
      </c>
      <c r="I280" s="14">
        <v>0</v>
      </c>
      <c r="J280" s="14">
        <v>0</v>
      </c>
      <c r="K280" s="14">
        <v>0</v>
      </c>
      <c r="L280" s="14">
        <v>0</v>
      </c>
      <c r="M280" s="14">
        <v>0</v>
      </c>
      <c r="N280" s="14">
        <v>0</v>
      </c>
      <c r="O280" s="191">
        <v>0</v>
      </c>
      <c r="P280" s="191">
        <v>75</v>
      </c>
      <c r="Q280" s="191">
        <v>0</v>
      </c>
      <c r="R280" s="191">
        <v>0</v>
      </c>
      <c r="S280" s="14">
        <v>0</v>
      </c>
      <c r="T280" s="14">
        <v>0</v>
      </c>
      <c r="U280" s="14">
        <v>0</v>
      </c>
      <c r="V280" s="14">
        <v>202002</v>
      </c>
      <c r="W280" s="14"/>
    </row>
    <row r="281" spans="1:23" ht="12.2" customHeight="1">
      <c r="A281" s="14" t="s">
        <v>1173</v>
      </c>
      <c r="B281" s="14">
        <v>3</v>
      </c>
      <c r="C281" s="14">
        <v>45</v>
      </c>
      <c r="D281" s="14">
        <v>0</v>
      </c>
      <c r="E281" s="14">
        <v>3.17</v>
      </c>
      <c r="F281" s="14">
        <v>0</v>
      </c>
      <c r="G281" s="14">
        <v>0</v>
      </c>
      <c r="H281" s="14">
        <v>0</v>
      </c>
      <c r="I281" s="14">
        <v>0</v>
      </c>
      <c r="J281" s="14">
        <v>0</v>
      </c>
      <c r="K281" s="14">
        <v>0</v>
      </c>
      <c r="L281" s="14">
        <v>0</v>
      </c>
      <c r="M281" s="14">
        <v>0</v>
      </c>
      <c r="N281" s="14">
        <v>0</v>
      </c>
      <c r="O281" s="191">
        <v>0</v>
      </c>
      <c r="P281" s="191">
        <v>75</v>
      </c>
      <c r="Q281" s="191">
        <v>0</v>
      </c>
      <c r="R281" s="191">
        <v>0</v>
      </c>
      <c r="S281" s="14">
        <v>0</v>
      </c>
      <c r="T281" s="14">
        <v>0</v>
      </c>
      <c r="U281" s="14">
        <v>0</v>
      </c>
      <c r="V281" s="14">
        <v>202002</v>
      </c>
      <c r="W281" s="14"/>
    </row>
    <row r="282" spans="1:23" ht="12.2" customHeight="1">
      <c r="A282" s="14" t="s">
        <v>1173</v>
      </c>
      <c r="B282" s="14">
        <v>4</v>
      </c>
      <c r="C282" s="14">
        <v>45</v>
      </c>
      <c r="D282" s="14"/>
      <c r="E282" s="14">
        <v>2.92</v>
      </c>
      <c r="F282" s="14"/>
      <c r="G282" s="14"/>
      <c r="H282" s="14"/>
      <c r="I282" s="14"/>
      <c r="J282" s="14"/>
      <c r="K282" s="14"/>
      <c r="L282" s="14"/>
      <c r="M282" s="14">
        <v>0</v>
      </c>
      <c r="N282" s="14"/>
      <c r="O282" s="191">
        <v>0</v>
      </c>
      <c r="P282" s="191">
        <v>75</v>
      </c>
      <c r="Q282" s="191">
        <v>0</v>
      </c>
      <c r="R282" s="191">
        <v>0</v>
      </c>
      <c r="S282" s="14"/>
      <c r="T282" s="14"/>
      <c r="U282" s="14"/>
      <c r="V282" s="14">
        <v>202002</v>
      </c>
      <c r="W282" s="14"/>
    </row>
    <row r="283" spans="1:23" ht="12.2" customHeight="1" thickBot="1">
      <c r="A283" s="14" t="s">
        <v>1173</v>
      </c>
      <c r="B283" s="14">
        <v>5</v>
      </c>
      <c r="C283" s="14">
        <v>45</v>
      </c>
      <c r="D283" s="14">
        <v>0</v>
      </c>
      <c r="E283" s="14">
        <v>1</v>
      </c>
      <c r="F283" s="14">
        <v>6.75</v>
      </c>
      <c r="G283" s="14">
        <v>0</v>
      </c>
      <c r="H283" s="14">
        <v>0</v>
      </c>
      <c r="I283" s="14">
        <v>0</v>
      </c>
      <c r="J283" s="14">
        <v>0</v>
      </c>
      <c r="K283" s="14">
        <v>0</v>
      </c>
      <c r="L283" s="14">
        <v>0</v>
      </c>
      <c r="M283" s="14">
        <v>0</v>
      </c>
      <c r="N283" s="14">
        <v>0</v>
      </c>
      <c r="O283" s="191">
        <v>0</v>
      </c>
      <c r="P283" s="191">
        <v>100</v>
      </c>
      <c r="Q283" s="191">
        <v>0</v>
      </c>
      <c r="R283" s="191">
        <v>0</v>
      </c>
      <c r="S283" s="14">
        <v>0</v>
      </c>
      <c r="T283" s="14">
        <v>0</v>
      </c>
      <c r="U283" s="14">
        <v>0</v>
      </c>
      <c r="V283" s="14">
        <v>202002</v>
      </c>
      <c r="W283" s="14"/>
    </row>
    <row r="284" spans="1:23" ht="12.2" customHeight="1" thickTop="1">
      <c r="A284" s="188" t="s">
        <v>1306</v>
      </c>
      <c r="B284" s="189">
        <v>0</v>
      </c>
      <c r="C284" s="189">
        <v>178.5</v>
      </c>
      <c r="D284" s="189">
        <v>0</v>
      </c>
      <c r="E284" s="189">
        <v>7.09</v>
      </c>
      <c r="F284" s="189">
        <v>6.75</v>
      </c>
      <c r="G284" s="189">
        <v>36</v>
      </c>
      <c r="H284" s="189">
        <v>0</v>
      </c>
      <c r="I284" s="189">
        <v>9</v>
      </c>
      <c r="J284" s="189">
        <v>0</v>
      </c>
      <c r="K284" s="189">
        <v>0</v>
      </c>
      <c r="L284" s="189">
        <v>0</v>
      </c>
      <c r="M284" s="189">
        <v>0</v>
      </c>
      <c r="N284" s="189">
        <v>0</v>
      </c>
      <c r="O284" s="190">
        <v>0</v>
      </c>
      <c r="P284" s="190">
        <v>325</v>
      </c>
      <c r="Q284" s="190">
        <v>0</v>
      </c>
      <c r="R284" s="190">
        <v>0</v>
      </c>
      <c r="S284" s="189">
        <v>0</v>
      </c>
      <c r="T284" s="189">
        <v>0</v>
      </c>
      <c r="U284" s="189">
        <v>0</v>
      </c>
      <c r="V284" s="189"/>
      <c r="W284" s="189"/>
    </row>
    <row r="285" spans="1:23" ht="12.2" customHeight="1">
      <c r="A285" s="14" t="s">
        <v>498</v>
      </c>
      <c r="B285" s="14">
        <v>1</v>
      </c>
      <c r="C285" s="14">
        <v>24</v>
      </c>
      <c r="D285" s="14">
        <v>0</v>
      </c>
      <c r="E285" s="14">
        <v>0</v>
      </c>
      <c r="F285" s="14">
        <v>0</v>
      </c>
      <c r="G285" s="14">
        <v>4</v>
      </c>
      <c r="H285" s="14">
        <v>0</v>
      </c>
      <c r="I285" s="14">
        <v>12</v>
      </c>
      <c r="J285" s="14">
        <v>0</v>
      </c>
      <c r="K285" s="14">
        <v>0</v>
      </c>
      <c r="L285" s="14">
        <v>0</v>
      </c>
      <c r="M285" s="14">
        <v>0</v>
      </c>
      <c r="N285" s="14">
        <v>0</v>
      </c>
      <c r="O285" s="191">
        <v>0</v>
      </c>
      <c r="P285" s="191">
        <v>0</v>
      </c>
      <c r="Q285" s="191">
        <v>0</v>
      </c>
      <c r="R285" s="191">
        <v>0</v>
      </c>
      <c r="S285" s="14">
        <v>0</v>
      </c>
      <c r="T285" s="14">
        <v>0</v>
      </c>
      <c r="U285" s="14">
        <v>619.47</v>
      </c>
      <c r="V285" s="14">
        <v>202002</v>
      </c>
      <c r="W285" s="14"/>
    </row>
    <row r="286" spans="1:23" ht="12.2" customHeight="1">
      <c r="A286" s="14" t="s">
        <v>498</v>
      </c>
      <c r="B286" s="14">
        <v>2</v>
      </c>
      <c r="C286" s="14">
        <v>24.75</v>
      </c>
      <c r="D286" s="14">
        <v>0</v>
      </c>
      <c r="E286" s="14">
        <v>0</v>
      </c>
      <c r="F286" s="14">
        <v>0</v>
      </c>
      <c r="G286" s="14">
        <v>0</v>
      </c>
      <c r="H286" s="14">
        <v>0</v>
      </c>
      <c r="I286" s="14">
        <v>0</v>
      </c>
      <c r="J286" s="14">
        <v>3</v>
      </c>
      <c r="K286" s="14">
        <v>0</v>
      </c>
      <c r="L286" s="14">
        <v>0</v>
      </c>
      <c r="M286" s="14">
        <v>0</v>
      </c>
      <c r="N286" s="14">
        <v>0</v>
      </c>
      <c r="O286" s="191">
        <v>0</v>
      </c>
      <c r="P286" s="191">
        <v>0</v>
      </c>
      <c r="Q286" s="191">
        <v>0</v>
      </c>
      <c r="R286" s="191">
        <v>0</v>
      </c>
      <c r="S286" s="14">
        <v>0</v>
      </c>
      <c r="T286" s="14">
        <v>0</v>
      </c>
      <c r="U286" s="14">
        <v>0</v>
      </c>
      <c r="V286" s="14">
        <v>202002</v>
      </c>
      <c r="W286" s="14"/>
    </row>
    <row r="287" spans="1:23" ht="12.2" customHeight="1">
      <c r="A287" s="14" t="s">
        <v>498</v>
      </c>
      <c r="B287" s="14">
        <v>3</v>
      </c>
      <c r="C287" s="14">
        <v>0</v>
      </c>
      <c r="D287" s="14">
        <v>0</v>
      </c>
      <c r="E287" s="14">
        <v>0</v>
      </c>
      <c r="F287" s="14">
        <v>0</v>
      </c>
      <c r="G287" s="14">
        <v>24</v>
      </c>
      <c r="H287" s="14">
        <v>0</v>
      </c>
      <c r="I287" s="14">
        <v>0</v>
      </c>
      <c r="J287" s="14">
        <v>0</v>
      </c>
      <c r="K287" s="14">
        <v>0</v>
      </c>
      <c r="L287" s="14">
        <v>0</v>
      </c>
      <c r="M287" s="14">
        <v>0</v>
      </c>
      <c r="N287" s="14">
        <v>0</v>
      </c>
      <c r="O287" s="191">
        <v>0</v>
      </c>
      <c r="P287" s="191">
        <v>0</v>
      </c>
      <c r="Q287" s="191">
        <v>0</v>
      </c>
      <c r="R287" s="191">
        <v>0</v>
      </c>
      <c r="S287" s="14">
        <v>0</v>
      </c>
      <c r="T287" s="14">
        <v>0</v>
      </c>
      <c r="U287" s="14">
        <v>0</v>
      </c>
      <c r="V287" s="14">
        <v>202002</v>
      </c>
      <c r="W287" s="14"/>
    </row>
    <row r="288" spans="1:23" ht="12.2" customHeight="1">
      <c r="A288" s="14" t="s">
        <v>498</v>
      </c>
      <c r="B288" s="14">
        <v>4</v>
      </c>
      <c r="C288" s="14">
        <v>40</v>
      </c>
      <c r="D288" s="14"/>
      <c r="E288" s="14"/>
      <c r="F288" s="14">
        <v>0</v>
      </c>
      <c r="G288" s="14"/>
      <c r="H288" s="14"/>
      <c r="I288" s="14"/>
      <c r="J288" s="14"/>
      <c r="K288" s="14"/>
      <c r="L288" s="14"/>
      <c r="M288" s="14">
        <v>0</v>
      </c>
      <c r="N288" s="14"/>
      <c r="O288" s="191">
        <v>0</v>
      </c>
      <c r="P288" s="191">
        <v>0</v>
      </c>
      <c r="Q288" s="191">
        <v>0</v>
      </c>
      <c r="R288" s="191">
        <v>0</v>
      </c>
      <c r="S288" s="14"/>
      <c r="T288" s="14"/>
      <c r="U288" s="14">
        <v>1.83</v>
      </c>
      <c r="V288" s="14">
        <v>202002</v>
      </c>
      <c r="W288" s="14"/>
    </row>
    <row r="289" spans="1:23" ht="12.2" customHeight="1" thickBot="1">
      <c r="A289" s="14" t="s">
        <v>498</v>
      </c>
      <c r="B289" s="14">
        <v>5</v>
      </c>
      <c r="C289" s="14">
        <v>40</v>
      </c>
      <c r="D289" s="14"/>
      <c r="E289" s="14"/>
      <c r="F289" s="14">
        <v>0</v>
      </c>
      <c r="G289" s="14"/>
      <c r="H289" s="14"/>
      <c r="I289" s="14"/>
      <c r="J289" s="14"/>
      <c r="K289" s="14"/>
      <c r="L289" s="14"/>
      <c r="M289" s="14">
        <v>0</v>
      </c>
      <c r="N289" s="14"/>
      <c r="O289" s="191">
        <v>0</v>
      </c>
      <c r="P289" s="191">
        <v>0</v>
      </c>
      <c r="Q289" s="191">
        <v>0</v>
      </c>
      <c r="R289" s="191">
        <v>0</v>
      </c>
      <c r="S289" s="14"/>
      <c r="T289" s="14"/>
      <c r="U289" s="14">
        <v>3.58</v>
      </c>
      <c r="V289" s="14">
        <v>202002</v>
      </c>
      <c r="W289" s="14"/>
    </row>
    <row r="290" spans="1:23" ht="12.2" customHeight="1" thickTop="1">
      <c r="A290" s="188" t="s">
        <v>1306</v>
      </c>
      <c r="B290" s="189">
        <v>0</v>
      </c>
      <c r="C290" s="189">
        <v>128.75</v>
      </c>
      <c r="D290" s="189">
        <v>0</v>
      </c>
      <c r="E290" s="189">
        <v>0</v>
      </c>
      <c r="F290" s="189">
        <v>0</v>
      </c>
      <c r="G290" s="189">
        <v>28</v>
      </c>
      <c r="H290" s="189">
        <v>0</v>
      </c>
      <c r="I290" s="189">
        <v>12</v>
      </c>
      <c r="J290" s="189">
        <v>3</v>
      </c>
      <c r="K290" s="189">
        <v>0</v>
      </c>
      <c r="L290" s="189">
        <v>0</v>
      </c>
      <c r="M290" s="189">
        <v>0</v>
      </c>
      <c r="N290" s="189">
        <v>0</v>
      </c>
      <c r="O290" s="190">
        <v>0</v>
      </c>
      <c r="P290" s="190">
        <v>0</v>
      </c>
      <c r="Q290" s="190">
        <v>0</v>
      </c>
      <c r="R290" s="190">
        <v>0</v>
      </c>
      <c r="S290" s="189">
        <v>0</v>
      </c>
      <c r="T290" s="189">
        <v>0</v>
      </c>
      <c r="U290" s="189">
        <v>624.88</v>
      </c>
      <c r="V290" s="189"/>
      <c r="W290" s="189"/>
    </row>
    <row r="291" spans="1:23" ht="12.2" customHeight="1">
      <c r="A291" s="14" t="s">
        <v>770</v>
      </c>
      <c r="B291" s="14">
        <v>1</v>
      </c>
      <c r="C291" s="14">
        <v>30</v>
      </c>
      <c r="D291" s="14">
        <v>2</v>
      </c>
      <c r="E291" s="14">
        <v>3.25</v>
      </c>
      <c r="F291" s="14">
        <v>4</v>
      </c>
      <c r="G291" s="14"/>
      <c r="H291" s="14"/>
      <c r="I291" s="14">
        <v>8</v>
      </c>
      <c r="J291" s="14"/>
      <c r="K291" s="14"/>
      <c r="L291" s="14"/>
      <c r="M291" s="14">
        <v>0</v>
      </c>
      <c r="N291" s="14"/>
      <c r="O291" s="191">
        <v>85.7</v>
      </c>
      <c r="P291" s="191">
        <v>0</v>
      </c>
      <c r="Q291" s="191">
        <v>0</v>
      </c>
      <c r="R291" s="191">
        <v>0</v>
      </c>
      <c r="S291" s="14"/>
      <c r="T291" s="14"/>
      <c r="U291" s="14"/>
      <c r="V291" s="14">
        <v>202002</v>
      </c>
      <c r="W291" s="14"/>
    </row>
    <row r="292" spans="1:23" ht="12.2" customHeight="1" thickBot="1">
      <c r="A292" s="14" t="s">
        <v>770</v>
      </c>
      <c r="B292" s="14">
        <v>2</v>
      </c>
      <c r="C292" s="14">
        <v>0</v>
      </c>
      <c r="D292" s="14"/>
      <c r="E292" s="14"/>
      <c r="F292" s="14"/>
      <c r="G292" s="14">
        <v>38</v>
      </c>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thickTop="1">
      <c r="A293" s="188" t="s">
        <v>1306</v>
      </c>
      <c r="B293" s="189">
        <v>0</v>
      </c>
      <c r="C293" s="189">
        <v>30</v>
      </c>
      <c r="D293" s="189">
        <v>2</v>
      </c>
      <c r="E293" s="189">
        <v>3.25</v>
      </c>
      <c r="F293" s="189">
        <v>4</v>
      </c>
      <c r="G293" s="189">
        <v>38</v>
      </c>
      <c r="H293" s="189">
        <v>0</v>
      </c>
      <c r="I293" s="189">
        <v>8</v>
      </c>
      <c r="J293" s="189">
        <v>0</v>
      </c>
      <c r="K293" s="189">
        <v>0</v>
      </c>
      <c r="L293" s="189">
        <v>0</v>
      </c>
      <c r="M293" s="189">
        <v>0</v>
      </c>
      <c r="N293" s="189">
        <v>0</v>
      </c>
      <c r="O293" s="190">
        <v>85.7</v>
      </c>
      <c r="P293" s="190">
        <v>0</v>
      </c>
      <c r="Q293" s="190">
        <v>0</v>
      </c>
      <c r="R293" s="190">
        <v>0</v>
      </c>
      <c r="S293" s="189">
        <v>0</v>
      </c>
      <c r="T293" s="189">
        <v>0</v>
      </c>
      <c r="U293" s="189">
        <v>0</v>
      </c>
      <c r="V293" s="189"/>
      <c r="W293" s="189"/>
    </row>
    <row r="294" spans="1:23" ht="12.2" customHeight="1">
      <c r="A294" s="14" t="s">
        <v>506</v>
      </c>
      <c r="B294" s="14">
        <v>1</v>
      </c>
      <c r="C294" s="14">
        <v>0</v>
      </c>
      <c r="D294" s="14"/>
      <c r="E294" s="14"/>
      <c r="F294" s="14"/>
      <c r="G294" s="14">
        <v>36</v>
      </c>
      <c r="H294" s="14"/>
      <c r="I294" s="14">
        <v>9</v>
      </c>
      <c r="J294" s="14"/>
      <c r="K294" s="14"/>
      <c r="L294" s="14"/>
      <c r="M294" s="14"/>
      <c r="N294" s="14"/>
      <c r="O294" s="191">
        <v>0</v>
      </c>
      <c r="P294" s="191">
        <v>0</v>
      </c>
      <c r="Q294" s="191">
        <v>0</v>
      </c>
      <c r="R294" s="191">
        <v>0</v>
      </c>
      <c r="S294" s="14"/>
      <c r="T294" s="14"/>
      <c r="U294" s="14"/>
      <c r="V294" s="14">
        <v>202002</v>
      </c>
      <c r="W294" s="14"/>
    </row>
    <row r="295" spans="1:23" ht="12.2" customHeight="1">
      <c r="A295" s="14" t="s">
        <v>506</v>
      </c>
      <c r="B295" s="14">
        <v>2</v>
      </c>
      <c r="C295" s="14">
        <v>45</v>
      </c>
      <c r="D295" s="14"/>
      <c r="E295" s="14">
        <v>4</v>
      </c>
      <c r="F295" s="14">
        <v>3.75</v>
      </c>
      <c r="G295" s="14"/>
      <c r="H295" s="14"/>
      <c r="I295" s="14"/>
      <c r="J295" s="14"/>
      <c r="K295" s="14"/>
      <c r="L295" s="14"/>
      <c r="M295" s="14"/>
      <c r="N295" s="14"/>
      <c r="O295" s="191">
        <v>0</v>
      </c>
      <c r="P295" s="191">
        <v>0</v>
      </c>
      <c r="Q295" s="191">
        <v>0</v>
      </c>
      <c r="R295" s="191">
        <v>0</v>
      </c>
      <c r="S295" s="14"/>
      <c r="T295" s="14"/>
      <c r="U295" s="14"/>
      <c r="V295" s="14">
        <v>202002</v>
      </c>
      <c r="W295" s="14"/>
    </row>
    <row r="296" spans="1:23" ht="12.2" customHeight="1">
      <c r="A296" s="14" t="s">
        <v>506</v>
      </c>
      <c r="B296" s="14">
        <v>3</v>
      </c>
      <c r="C296" s="14">
        <v>36</v>
      </c>
      <c r="D296" s="14"/>
      <c r="E296" s="14">
        <v>2.25</v>
      </c>
      <c r="F296" s="14">
        <v>2</v>
      </c>
      <c r="G296" s="14"/>
      <c r="H296" s="14"/>
      <c r="I296" s="14"/>
      <c r="J296" s="14"/>
      <c r="K296" s="14"/>
      <c r="L296" s="14">
        <v>9</v>
      </c>
      <c r="M296" s="14"/>
      <c r="N296" s="14"/>
      <c r="O296" s="191">
        <v>0</v>
      </c>
      <c r="P296" s="191">
        <v>0</v>
      </c>
      <c r="Q296" s="191">
        <v>0</v>
      </c>
      <c r="R296" s="191">
        <v>0</v>
      </c>
      <c r="S296" s="14"/>
      <c r="T296" s="14"/>
      <c r="U296" s="14"/>
      <c r="V296" s="14">
        <v>202002</v>
      </c>
      <c r="W296" s="14"/>
    </row>
    <row r="297" spans="1:23" ht="12.2" customHeight="1">
      <c r="A297" s="14" t="s">
        <v>506</v>
      </c>
      <c r="B297" s="14">
        <v>4</v>
      </c>
      <c r="C297" s="14">
        <v>45</v>
      </c>
      <c r="D297" s="14"/>
      <c r="E297" s="14">
        <v>4.5</v>
      </c>
      <c r="F297" s="14">
        <v>7.25</v>
      </c>
      <c r="G297" s="14"/>
      <c r="H297" s="14"/>
      <c r="I297" s="14"/>
      <c r="J297" s="14"/>
      <c r="K297" s="14"/>
      <c r="L297" s="14"/>
      <c r="M297" s="14"/>
      <c r="N297" s="14"/>
      <c r="O297" s="191">
        <v>0</v>
      </c>
      <c r="P297" s="191">
        <v>25</v>
      </c>
      <c r="Q297" s="191">
        <v>0</v>
      </c>
      <c r="R297" s="191">
        <v>0</v>
      </c>
      <c r="S297" s="14"/>
      <c r="T297" s="14"/>
      <c r="U297" s="14"/>
      <c r="V297" s="14">
        <v>202002</v>
      </c>
      <c r="W297" s="14"/>
    </row>
    <row r="298" spans="1:23" ht="12.2" customHeight="1" thickBot="1">
      <c r="A298" s="14" t="s">
        <v>506</v>
      </c>
      <c r="B298" s="14">
        <v>5</v>
      </c>
      <c r="C298" s="14">
        <v>45</v>
      </c>
      <c r="D298" s="14"/>
      <c r="E298" s="14">
        <v>4</v>
      </c>
      <c r="F298" s="14">
        <v>3.5</v>
      </c>
      <c r="G298" s="14"/>
      <c r="H298" s="14"/>
      <c r="I298" s="14"/>
      <c r="J298" s="14"/>
      <c r="K298" s="14"/>
      <c r="L298" s="14"/>
      <c r="M298" s="14"/>
      <c r="N298" s="14"/>
      <c r="O298" s="191">
        <v>0</v>
      </c>
      <c r="P298" s="191">
        <v>75</v>
      </c>
      <c r="Q298" s="191">
        <v>0</v>
      </c>
      <c r="R298" s="191">
        <v>0</v>
      </c>
      <c r="S298" s="14"/>
      <c r="T298" s="14"/>
      <c r="U298" s="14"/>
      <c r="V298" s="14">
        <v>202002</v>
      </c>
      <c r="W298" s="14"/>
    </row>
    <row r="299" spans="1:23" ht="12.2" customHeight="1" thickTop="1">
      <c r="A299" s="188" t="s">
        <v>1306</v>
      </c>
      <c r="B299" s="189">
        <v>0</v>
      </c>
      <c r="C299" s="189">
        <v>171</v>
      </c>
      <c r="D299" s="189">
        <v>0</v>
      </c>
      <c r="E299" s="189">
        <v>14.75</v>
      </c>
      <c r="F299" s="189">
        <v>16.5</v>
      </c>
      <c r="G299" s="189">
        <v>36</v>
      </c>
      <c r="H299" s="189">
        <v>0</v>
      </c>
      <c r="I299" s="189">
        <v>9</v>
      </c>
      <c r="J299" s="189">
        <v>0</v>
      </c>
      <c r="K299" s="189">
        <v>0</v>
      </c>
      <c r="L299" s="189">
        <v>9</v>
      </c>
      <c r="M299" s="189">
        <v>0</v>
      </c>
      <c r="N299" s="189">
        <v>0</v>
      </c>
      <c r="O299" s="190">
        <v>0</v>
      </c>
      <c r="P299" s="190">
        <v>100</v>
      </c>
      <c r="Q299" s="190">
        <v>0</v>
      </c>
      <c r="R299" s="190">
        <v>0</v>
      </c>
      <c r="S299" s="189">
        <v>0</v>
      </c>
      <c r="T299" s="189">
        <v>0</v>
      </c>
      <c r="U299" s="189">
        <v>0</v>
      </c>
      <c r="V299" s="189"/>
      <c r="W299" s="189"/>
    </row>
    <row r="300" spans="1:23" ht="12.2" customHeight="1">
      <c r="A300" s="14" t="s">
        <v>771</v>
      </c>
      <c r="B300" s="14">
        <v>1</v>
      </c>
      <c r="C300" s="14">
        <v>0</v>
      </c>
      <c r="D300" s="14">
        <v>0</v>
      </c>
      <c r="E300" s="14">
        <v>0</v>
      </c>
      <c r="F300" s="14">
        <v>0</v>
      </c>
      <c r="G300" s="14">
        <v>30</v>
      </c>
      <c r="H300" s="14">
        <v>0</v>
      </c>
      <c r="I300" s="14">
        <v>8</v>
      </c>
      <c r="J300" s="14">
        <v>0</v>
      </c>
      <c r="K300" s="14">
        <v>0</v>
      </c>
      <c r="L300" s="14">
        <v>0</v>
      </c>
      <c r="M300" s="14">
        <v>0</v>
      </c>
      <c r="N300" s="14">
        <v>0</v>
      </c>
      <c r="O300" s="191">
        <v>17.14</v>
      </c>
      <c r="P300" s="191">
        <v>0</v>
      </c>
      <c r="Q300" s="191">
        <v>0</v>
      </c>
      <c r="R300" s="191">
        <v>0</v>
      </c>
      <c r="S300" s="14">
        <v>37.46</v>
      </c>
      <c r="T300" s="14">
        <v>47.42</v>
      </c>
      <c r="U300" s="14">
        <v>46.28</v>
      </c>
      <c r="V300" s="14">
        <v>202002</v>
      </c>
      <c r="W300" s="14"/>
    </row>
    <row r="301" spans="1:23" ht="12.2" customHeight="1">
      <c r="A301" s="14" t="s">
        <v>771</v>
      </c>
      <c r="B301" s="14">
        <v>2</v>
      </c>
      <c r="C301" s="14">
        <v>38</v>
      </c>
      <c r="D301" s="14">
        <v>0</v>
      </c>
      <c r="E301" s="14">
        <v>0</v>
      </c>
      <c r="F301" s="14"/>
      <c r="G301" s="14"/>
      <c r="H301" s="14"/>
      <c r="I301" s="14"/>
      <c r="J301" s="14"/>
      <c r="K301" s="14"/>
      <c r="L301" s="14"/>
      <c r="M301" s="14">
        <v>0</v>
      </c>
      <c r="N301" s="14"/>
      <c r="O301" s="191">
        <v>0</v>
      </c>
      <c r="P301" s="191">
        <v>0</v>
      </c>
      <c r="Q301" s="191">
        <v>0</v>
      </c>
      <c r="R301" s="191">
        <v>0</v>
      </c>
      <c r="S301" s="14">
        <v>0.53</v>
      </c>
      <c r="T301" s="14">
        <v>0.57999999999999996</v>
      </c>
      <c r="U301" s="14"/>
      <c r="V301" s="14">
        <v>202002</v>
      </c>
      <c r="W301" s="14"/>
    </row>
    <row r="302" spans="1:23" ht="12.2" customHeight="1">
      <c r="A302" s="14" t="s">
        <v>771</v>
      </c>
      <c r="B302" s="14">
        <v>3</v>
      </c>
      <c r="C302" s="14">
        <v>38</v>
      </c>
      <c r="D302" s="14">
        <v>0</v>
      </c>
      <c r="E302" s="14">
        <v>0</v>
      </c>
      <c r="F302" s="14">
        <v>0</v>
      </c>
      <c r="G302" s="14"/>
      <c r="H302" s="14"/>
      <c r="I302" s="14"/>
      <c r="J302" s="14"/>
      <c r="K302" s="14"/>
      <c r="L302" s="14"/>
      <c r="M302" s="14">
        <v>0</v>
      </c>
      <c r="N302" s="14"/>
      <c r="O302" s="191">
        <v>119.98</v>
      </c>
      <c r="P302" s="191">
        <v>0</v>
      </c>
      <c r="Q302" s="191">
        <v>0</v>
      </c>
      <c r="R302" s="191">
        <v>0</v>
      </c>
      <c r="S302" s="14">
        <v>2</v>
      </c>
      <c r="T302" s="14">
        <v>0.68</v>
      </c>
      <c r="U302" s="14">
        <v>1.1000000000000001</v>
      </c>
      <c r="V302" s="14">
        <v>202002</v>
      </c>
      <c r="W302" s="14"/>
    </row>
    <row r="303" spans="1:23" ht="12.2" customHeight="1">
      <c r="A303" s="14" t="s">
        <v>771</v>
      </c>
      <c r="B303" s="14">
        <v>4</v>
      </c>
      <c r="C303" s="14">
        <v>33.28</v>
      </c>
      <c r="D303" s="14">
        <v>0</v>
      </c>
      <c r="E303" s="14">
        <v>0</v>
      </c>
      <c r="F303" s="14">
        <v>0</v>
      </c>
      <c r="G303" s="14">
        <v>0</v>
      </c>
      <c r="H303" s="14">
        <v>0</v>
      </c>
      <c r="I303" s="14">
        <v>0</v>
      </c>
      <c r="J303" s="14">
        <v>0</v>
      </c>
      <c r="K303" s="14">
        <v>0</v>
      </c>
      <c r="L303" s="14">
        <v>0</v>
      </c>
      <c r="M303" s="14">
        <v>0</v>
      </c>
      <c r="N303" s="14">
        <v>0</v>
      </c>
      <c r="O303" s="191">
        <v>0</v>
      </c>
      <c r="P303" s="191">
        <v>0</v>
      </c>
      <c r="Q303" s="191">
        <v>0</v>
      </c>
      <c r="R303" s="191">
        <v>0</v>
      </c>
      <c r="S303" s="14">
        <v>0</v>
      </c>
      <c r="T303" s="14">
        <v>0</v>
      </c>
      <c r="U303" s="14">
        <v>0</v>
      </c>
      <c r="V303" s="14">
        <v>202002</v>
      </c>
      <c r="W303" s="14"/>
    </row>
    <row r="304" spans="1:23" ht="12.2" customHeight="1" thickBot="1">
      <c r="A304" s="14" t="s">
        <v>771</v>
      </c>
      <c r="B304" s="14">
        <v>5</v>
      </c>
      <c r="C304" s="14">
        <v>38</v>
      </c>
      <c r="D304" s="14">
        <v>0</v>
      </c>
      <c r="E304" s="14">
        <v>0</v>
      </c>
      <c r="F304" s="14"/>
      <c r="G304" s="14"/>
      <c r="H304" s="14"/>
      <c r="I304" s="14"/>
      <c r="J304" s="14"/>
      <c r="K304" s="14"/>
      <c r="L304" s="14"/>
      <c r="M304" s="14">
        <v>0</v>
      </c>
      <c r="N304" s="14"/>
      <c r="O304" s="191">
        <v>0</v>
      </c>
      <c r="P304" s="191">
        <v>0</v>
      </c>
      <c r="Q304" s="191">
        <v>0</v>
      </c>
      <c r="R304" s="191">
        <v>0</v>
      </c>
      <c r="S304" s="14">
        <v>0.67</v>
      </c>
      <c r="T304" s="14">
        <v>0.05</v>
      </c>
      <c r="U304" s="14"/>
      <c r="V304" s="14">
        <v>202002</v>
      </c>
      <c r="W304" s="14"/>
    </row>
    <row r="305" spans="1:23" ht="12.2" customHeight="1" thickTop="1">
      <c r="A305" s="188" t="s">
        <v>1306</v>
      </c>
      <c r="B305" s="189">
        <v>0</v>
      </c>
      <c r="C305" s="189">
        <v>147.28</v>
      </c>
      <c r="D305" s="189">
        <v>0</v>
      </c>
      <c r="E305" s="189">
        <v>0</v>
      </c>
      <c r="F305" s="189">
        <v>0</v>
      </c>
      <c r="G305" s="189">
        <v>30</v>
      </c>
      <c r="H305" s="189">
        <v>0</v>
      </c>
      <c r="I305" s="189">
        <v>8</v>
      </c>
      <c r="J305" s="189">
        <v>0</v>
      </c>
      <c r="K305" s="189">
        <v>0</v>
      </c>
      <c r="L305" s="189">
        <v>0</v>
      </c>
      <c r="M305" s="189">
        <v>0</v>
      </c>
      <c r="N305" s="189">
        <v>0</v>
      </c>
      <c r="O305" s="190">
        <v>137.12</v>
      </c>
      <c r="P305" s="190">
        <v>0</v>
      </c>
      <c r="Q305" s="190">
        <v>0</v>
      </c>
      <c r="R305" s="190">
        <v>0</v>
      </c>
      <c r="S305" s="189">
        <v>40.660000000000004</v>
      </c>
      <c r="T305" s="189">
        <v>48.730000000000004</v>
      </c>
      <c r="U305" s="189">
        <v>47.38</v>
      </c>
      <c r="V305" s="189"/>
      <c r="W305" s="189"/>
    </row>
    <row r="306" spans="1:23" ht="12.2" customHeight="1">
      <c r="A306" s="14" t="s">
        <v>772</v>
      </c>
      <c r="B306" s="14">
        <v>1</v>
      </c>
      <c r="C306" s="14">
        <v>0</v>
      </c>
      <c r="D306" s="14">
        <v>0</v>
      </c>
      <c r="E306" s="14">
        <v>0</v>
      </c>
      <c r="F306" s="14">
        <v>0</v>
      </c>
      <c r="G306" s="14">
        <v>30</v>
      </c>
      <c r="H306" s="14">
        <v>0</v>
      </c>
      <c r="I306" s="14">
        <v>8</v>
      </c>
      <c r="J306" s="14">
        <v>0</v>
      </c>
      <c r="K306" s="14">
        <v>0</v>
      </c>
      <c r="L306" s="14">
        <v>0</v>
      </c>
      <c r="M306" s="14">
        <v>0</v>
      </c>
      <c r="N306" s="14">
        <v>0</v>
      </c>
      <c r="O306" s="191">
        <v>0</v>
      </c>
      <c r="P306" s="191">
        <v>0</v>
      </c>
      <c r="Q306" s="191">
        <v>0</v>
      </c>
      <c r="R306" s="191">
        <v>0</v>
      </c>
      <c r="S306" s="14">
        <v>99.25</v>
      </c>
      <c r="T306" s="14">
        <v>0</v>
      </c>
      <c r="U306" s="14">
        <v>239.66</v>
      </c>
      <c r="V306" s="14">
        <v>202002</v>
      </c>
      <c r="W306" s="14"/>
    </row>
    <row r="307" spans="1:23" ht="12.2" customHeight="1">
      <c r="A307" s="14" t="s">
        <v>772</v>
      </c>
      <c r="B307" s="14">
        <v>2</v>
      </c>
      <c r="C307" s="14">
        <v>38</v>
      </c>
      <c r="D307" s="14">
        <v>0</v>
      </c>
      <c r="E307" s="14">
        <v>6.5</v>
      </c>
      <c r="F307" s="14">
        <v>4.5</v>
      </c>
      <c r="G307" s="14"/>
      <c r="H307" s="14"/>
      <c r="I307" s="14"/>
      <c r="J307" s="14"/>
      <c r="K307" s="14"/>
      <c r="L307" s="14"/>
      <c r="M307" s="14">
        <v>0</v>
      </c>
      <c r="N307" s="14"/>
      <c r="O307" s="191">
        <v>0</v>
      </c>
      <c r="P307" s="191">
        <v>0</v>
      </c>
      <c r="Q307" s="191">
        <v>0</v>
      </c>
      <c r="R307" s="191">
        <v>0</v>
      </c>
      <c r="S307" s="14">
        <v>2</v>
      </c>
      <c r="T307" s="14"/>
      <c r="U307" s="14">
        <v>5</v>
      </c>
      <c r="V307" s="14">
        <v>202002</v>
      </c>
      <c r="W307" s="14"/>
    </row>
    <row r="308" spans="1:23" ht="12.2" customHeight="1">
      <c r="A308" s="14" t="s">
        <v>772</v>
      </c>
      <c r="B308" s="14">
        <v>3</v>
      </c>
      <c r="C308" s="14">
        <v>38</v>
      </c>
      <c r="D308" s="14">
        <v>0</v>
      </c>
      <c r="E308" s="14">
        <v>3.58</v>
      </c>
      <c r="F308" s="14">
        <v>6.42</v>
      </c>
      <c r="G308" s="14"/>
      <c r="H308" s="14"/>
      <c r="I308" s="14"/>
      <c r="J308" s="14"/>
      <c r="K308" s="14"/>
      <c r="L308" s="14"/>
      <c r="M308" s="14">
        <v>0</v>
      </c>
      <c r="N308" s="14"/>
      <c r="O308" s="191">
        <v>0</v>
      </c>
      <c r="P308" s="191">
        <v>0</v>
      </c>
      <c r="Q308" s="191">
        <v>0</v>
      </c>
      <c r="R308" s="191">
        <v>0</v>
      </c>
      <c r="S308" s="14">
        <v>2</v>
      </c>
      <c r="T308" s="14"/>
      <c r="U308" s="14">
        <v>5</v>
      </c>
      <c r="V308" s="14">
        <v>202002</v>
      </c>
      <c r="W308" s="14"/>
    </row>
    <row r="309" spans="1:23" ht="12.2" customHeight="1">
      <c r="A309" s="14" t="s">
        <v>772</v>
      </c>
      <c r="B309" s="14">
        <v>4</v>
      </c>
      <c r="C309" s="14">
        <v>38</v>
      </c>
      <c r="D309" s="14">
        <v>0</v>
      </c>
      <c r="E309" s="14">
        <v>2.42</v>
      </c>
      <c r="F309" s="14">
        <v>4.58</v>
      </c>
      <c r="G309" s="14"/>
      <c r="H309" s="14"/>
      <c r="I309" s="14"/>
      <c r="J309" s="14"/>
      <c r="K309" s="14"/>
      <c r="L309" s="14"/>
      <c r="M309" s="14">
        <v>0</v>
      </c>
      <c r="N309" s="14"/>
      <c r="O309" s="191">
        <v>0</v>
      </c>
      <c r="P309" s="191">
        <v>0</v>
      </c>
      <c r="Q309" s="191">
        <v>0</v>
      </c>
      <c r="R309" s="191">
        <v>0</v>
      </c>
      <c r="S309" s="14">
        <v>2</v>
      </c>
      <c r="T309" s="14"/>
      <c r="U309" s="14">
        <v>5</v>
      </c>
      <c r="V309" s="14">
        <v>202002</v>
      </c>
      <c r="W309" s="14"/>
    </row>
    <row r="310" spans="1:23" ht="12.2" customHeight="1" thickBot="1">
      <c r="A310" s="14" t="s">
        <v>772</v>
      </c>
      <c r="B310" s="14">
        <v>5</v>
      </c>
      <c r="C310" s="14">
        <v>38</v>
      </c>
      <c r="D310" s="14">
        <v>0</v>
      </c>
      <c r="E310" s="14">
        <v>7.83</v>
      </c>
      <c r="F310" s="14">
        <v>8.67</v>
      </c>
      <c r="G310" s="14"/>
      <c r="H310" s="14"/>
      <c r="I310" s="14"/>
      <c r="J310" s="14"/>
      <c r="K310" s="14"/>
      <c r="L310" s="14"/>
      <c r="M310" s="14">
        <v>0</v>
      </c>
      <c r="N310" s="14"/>
      <c r="O310" s="191">
        <v>0</v>
      </c>
      <c r="P310" s="191">
        <v>0</v>
      </c>
      <c r="Q310" s="191">
        <v>0</v>
      </c>
      <c r="R310" s="191">
        <v>0</v>
      </c>
      <c r="S310" s="14">
        <v>2</v>
      </c>
      <c r="T310" s="14"/>
      <c r="U310" s="14">
        <v>5</v>
      </c>
      <c r="V310" s="14">
        <v>202002</v>
      </c>
      <c r="W310" s="14"/>
    </row>
    <row r="311" spans="1:23" ht="12.2" customHeight="1" thickTop="1">
      <c r="A311" s="188" t="s">
        <v>1306</v>
      </c>
      <c r="B311" s="189">
        <v>0</v>
      </c>
      <c r="C311" s="189">
        <v>152</v>
      </c>
      <c r="D311" s="189">
        <v>0</v>
      </c>
      <c r="E311" s="189">
        <v>20.329999999999998</v>
      </c>
      <c r="F311" s="189">
        <v>24.17</v>
      </c>
      <c r="G311" s="189">
        <v>30</v>
      </c>
      <c r="H311" s="189">
        <v>0</v>
      </c>
      <c r="I311" s="189">
        <v>8</v>
      </c>
      <c r="J311" s="189">
        <v>0</v>
      </c>
      <c r="K311" s="189">
        <v>0</v>
      </c>
      <c r="L311" s="189">
        <v>0</v>
      </c>
      <c r="M311" s="189">
        <v>0</v>
      </c>
      <c r="N311" s="189">
        <v>0</v>
      </c>
      <c r="O311" s="190">
        <v>0</v>
      </c>
      <c r="P311" s="190">
        <v>0</v>
      </c>
      <c r="Q311" s="190">
        <v>0</v>
      </c>
      <c r="R311" s="190">
        <v>0</v>
      </c>
      <c r="S311" s="189">
        <v>107.25</v>
      </c>
      <c r="T311" s="189">
        <v>0</v>
      </c>
      <c r="U311" s="189">
        <v>259.65999999999997</v>
      </c>
      <c r="V311" s="189"/>
      <c r="W311" s="189"/>
    </row>
    <row r="312" spans="1:23" ht="12.2" customHeight="1">
      <c r="A312" s="14" t="s">
        <v>456</v>
      </c>
      <c r="B312" s="14">
        <v>1</v>
      </c>
      <c r="C312" s="14">
        <v>3</v>
      </c>
      <c r="D312" s="14">
        <v>0</v>
      </c>
      <c r="E312" s="14">
        <v>0</v>
      </c>
      <c r="F312" s="14">
        <v>0</v>
      </c>
      <c r="G312" s="14">
        <v>29</v>
      </c>
      <c r="H312" s="14">
        <v>0</v>
      </c>
      <c r="I312" s="14">
        <v>8</v>
      </c>
      <c r="J312" s="14">
        <v>0</v>
      </c>
      <c r="K312" s="14">
        <v>0</v>
      </c>
      <c r="L312" s="14">
        <v>0</v>
      </c>
      <c r="M312" s="14">
        <v>41</v>
      </c>
      <c r="N312" s="14">
        <v>0</v>
      </c>
      <c r="O312" s="191">
        <v>0</v>
      </c>
      <c r="P312" s="191">
        <v>0</v>
      </c>
      <c r="Q312" s="191">
        <v>0</v>
      </c>
      <c r="R312" s="191">
        <v>0</v>
      </c>
      <c r="S312" s="14">
        <v>0</v>
      </c>
      <c r="T312" s="14">
        <v>0</v>
      </c>
      <c r="U312" s="14">
        <v>90.75</v>
      </c>
      <c r="V312" s="14">
        <v>202002</v>
      </c>
      <c r="W312" s="14"/>
    </row>
    <row r="313" spans="1:23" ht="12.2" customHeight="1">
      <c r="A313" s="14" t="s">
        <v>456</v>
      </c>
      <c r="B313" s="14">
        <v>2</v>
      </c>
      <c r="C313" s="14">
        <v>40</v>
      </c>
      <c r="D313" s="14"/>
      <c r="E313" s="14"/>
      <c r="F313" s="14">
        <v>4.25</v>
      </c>
      <c r="G313" s="14"/>
      <c r="H313" s="14"/>
      <c r="I313" s="14"/>
      <c r="J313" s="14"/>
      <c r="K313" s="14"/>
      <c r="L313" s="14"/>
      <c r="M313" s="14">
        <v>205</v>
      </c>
      <c r="N313" s="14"/>
      <c r="O313" s="191">
        <v>0</v>
      </c>
      <c r="P313" s="191">
        <v>0</v>
      </c>
      <c r="Q313" s="191">
        <v>0</v>
      </c>
      <c r="R313" s="191">
        <v>0</v>
      </c>
      <c r="S313" s="14"/>
      <c r="T313" s="14"/>
      <c r="U313" s="14"/>
      <c r="V313" s="14">
        <v>202002</v>
      </c>
      <c r="W313" s="14"/>
    </row>
    <row r="314" spans="1:23" ht="12.2" customHeight="1">
      <c r="A314" s="14" t="s">
        <v>456</v>
      </c>
      <c r="B314" s="14">
        <v>3</v>
      </c>
      <c r="C314" s="14">
        <v>40</v>
      </c>
      <c r="D314" s="14"/>
      <c r="E314" s="14"/>
      <c r="F314" s="14">
        <v>5.25</v>
      </c>
      <c r="G314" s="14"/>
      <c r="H314" s="14"/>
      <c r="I314" s="14"/>
      <c r="J314" s="14"/>
      <c r="K314" s="14"/>
      <c r="L314" s="14"/>
      <c r="M314" s="14">
        <v>205</v>
      </c>
      <c r="N314" s="14"/>
      <c r="O314" s="191">
        <v>0</v>
      </c>
      <c r="P314" s="191">
        <v>0</v>
      </c>
      <c r="Q314" s="191">
        <v>0</v>
      </c>
      <c r="R314" s="191">
        <v>0</v>
      </c>
      <c r="S314" s="14"/>
      <c r="T314" s="14"/>
      <c r="U314" s="14"/>
      <c r="V314" s="14">
        <v>202002</v>
      </c>
      <c r="W314" s="14"/>
    </row>
    <row r="315" spans="1:23" ht="12.2" customHeight="1">
      <c r="A315" s="14" t="s">
        <v>456</v>
      </c>
      <c r="B315" s="14">
        <v>4</v>
      </c>
      <c r="C315" s="14">
        <v>40</v>
      </c>
      <c r="D315" s="14"/>
      <c r="E315" s="14"/>
      <c r="F315" s="14">
        <v>6</v>
      </c>
      <c r="G315" s="14"/>
      <c r="H315" s="14"/>
      <c r="I315" s="14"/>
      <c r="J315" s="14"/>
      <c r="K315" s="14"/>
      <c r="L315" s="14"/>
      <c r="M315" s="14">
        <v>205</v>
      </c>
      <c r="N315" s="14"/>
      <c r="O315" s="191">
        <v>0</v>
      </c>
      <c r="P315" s="191">
        <v>0</v>
      </c>
      <c r="Q315" s="191">
        <v>0</v>
      </c>
      <c r="R315" s="191">
        <v>0</v>
      </c>
      <c r="S315" s="14"/>
      <c r="T315" s="14"/>
      <c r="U315" s="14"/>
      <c r="V315" s="14">
        <v>202002</v>
      </c>
      <c r="W315" s="14"/>
    </row>
    <row r="316" spans="1:23" ht="12.2" customHeight="1" thickBot="1">
      <c r="A316" s="14" t="s">
        <v>456</v>
      </c>
      <c r="B316" s="14">
        <v>5</v>
      </c>
      <c r="C316" s="14">
        <v>40</v>
      </c>
      <c r="D316" s="14"/>
      <c r="E316" s="14"/>
      <c r="F316" s="14">
        <v>6.75</v>
      </c>
      <c r="G316" s="14"/>
      <c r="H316" s="14"/>
      <c r="I316" s="14"/>
      <c r="J316" s="14"/>
      <c r="K316" s="14"/>
      <c r="L316" s="14"/>
      <c r="M316" s="14">
        <v>326</v>
      </c>
      <c r="N316" s="14"/>
      <c r="O316" s="191">
        <v>0</v>
      </c>
      <c r="P316" s="191">
        <v>0</v>
      </c>
      <c r="Q316" s="191">
        <v>0</v>
      </c>
      <c r="R316" s="191">
        <v>0</v>
      </c>
      <c r="S316" s="14"/>
      <c r="T316" s="14"/>
      <c r="U316" s="14"/>
      <c r="V316" s="14">
        <v>202002</v>
      </c>
      <c r="W316" s="14"/>
    </row>
    <row r="317" spans="1:23" ht="12.2" customHeight="1" thickTop="1">
      <c r="A317" s="188" t="s">
        <v>1306</v>
      </c>
      <c r="B317" s="189">
        <v>0</v>
      </c>
      <c r="C317" s="189">
        <v>163</v>
      </c>
      <c r="D317" s="189">
        <v>0</v>
      </c>
      <c r="E317" s="189">
        <v>0</v>
      </c>
      <c r="F317" s="189">
        <v>22.25</v>
      </c>
      <c r="G317" s="189">
        <v>29</v>
      </c>
      <c r="H317" s="189">
        <v>0</v>
      </c>
      <c r="I317" s="189">
        <v>8</v>
      </c>
      <c r="J317" s="189">
        <v>0</v>
      </c>
      <c r="K317" s="189">
        <v>0</v>
      </c>
      <c r="L317" s="189">
        <v>0</v>
      </c>
      <c r="M317" s="189">
        <v>982</v>
      </c>
      <c r="N317" s="189">
        <v>0</v>
      </c>
      <c r="O317" s="190">
        <v>0</v>
      </c>
      <c r="P317" s="190">
        <v>0</v>
      </c>
      <c r="Q317" s="190">
        <v>0</v>
      </c>
      <c r="R317" s="190">
        <v>0</v>
      </c>
      <c r="S317" s="189">
        <v>0</v>
      </c>
      <c r="T317" s="189">
        <v>0</v>
      </c>
      <c r="U317" s="189">
        <v>90.75</v>
      </c>
      <c r="V317" s="189"/>
      <c r="W317" s="189"/>
    </row>
    <row r="318" spans="1:23" ht="12.2" customHeight="1">
      <c r="A318" s="14" t="s">
        <v>1197</v>
      </c>
      <c r="B318" s="14">
        <v>2</v>
      </c>
      <c r="C318" s="14">
        <v>36.58</v>
      </c>
      <c r="D318" s="14">
        <v>0</v>
      </c>
      <c r="E318" s="14">
        <v>0</v>
      </c>
      <c r="F318" s="14">
        <v>0</v>
      </c>
      <c r="G318" s="14">
        <v>0</v>
      </c>
      <c r="H318" s="14">
        <v>0</v>
      </c>
      <c r="I318" s="14">
        <v>0</v>
      </c>
      <c r="J318" s="14">
        <v>0</v>
      </c>
      <c r="K318" s="14">
        <v>0</v>
      </c>
      <c r="L318" s="14">
        <v>0</v>
      </c>
      <c r="M318" s="14">
        <v>0</v>
      </c>
      <c r="N318" s="14">
        <v>0</v>
      </c>
      <c r="O318" s="191">
        <v>0</v>
      </c>
      <c r="P318" s="191">
        <v>50</v>
      </c>
      <c r="Q318" s="191">
        <v>0</v>
      </c>
      <c r="R318" s="191">
        <v>0</v>
      </c>
      <c r="S318" s="14">
        <v>0</v>
      </c>
      <c r="T318" s="14">
        <v>0</v>
      </c>
      <c r="U318" s="14">
        <v>0</v>
      </c>
      <c r="V318" s="14">
        <v>202002</v>
      </c>
      <c r="W318" s="14"/>
    </row>
    <row r="319" spans="1:23" ht="12.2" customHeight="1">
      <c r="A319" s="14" t="s">
        <v>1197</v>
      </c>
      <c r="B319" s="14">
        <v>3</v>
      </c>
      <c r="C319" s="14">
        <v>40</v>
      </c>
      <c r="D319" s="14">
        <v>0</v>
      </c>
      <c r="E319" s="14">
        <v>0</v>
      </c>
      <c r="F319" s="14">
        <v>0</v>
      </c>
      <c r="G319" s="14">
        <v>0</v>
      </c>
      <c r="H319" s="14">
        <v>0</v>
      </c>
      <c r="I319" s="14">
        <v>0</v>
      </c>
      <c r="J319" s="14">
        <v>0</v>
      </c>
      <c r="K319" s="14">
        <v>0</v>
      </c>
      <c r="L319" s="14">
        <v>0</v>
      </c>
      <c r="M319" s="14">
        <v>0</v>
      </c>
      <c r="N319" s="14">
        <v>0</v>
      </c>
      <c r="O319" s="191">
        <v>0</v>
      </c>
      <c r="P319" s="191">
        <v>50</v>
      </c>
      <c r="Q319" s="191">
        <v>0</v>
      </c>
      <c r="R319" s="191">
        <v>0</v>
      </c>
      <c r="S319" s="14">
        <v>0</v>
      </c>
      <c r="T319" s="14">
        <v>0</v>
      </c>
      <c r="U319" s="14">
        <v>0</v>
      </c>
      <c r="V319" s="14">
        <v>202002</v>
      </c>
      <c r="W319" s="14"/>
    </row>
    <row r="320" spans="1:23" ht="12.2" customHeight="1">
      <c r="A320" s="14" t="s">
        <v>1197</v>
      </c>
      <c r="B320" s="14">
        <v>4</v>
      </c>
      <c r="C320" s="14">
        <v>40</v>
      </c>
      <c r="D320" s="14">
        <v>0</v>
      </c>
      <c r="E320" s="14">
        <v>0</v>
      </c>
      <c r="F320" s="14">
        <v>0.91</v>
      </c>
      <c r="G320" s="14">
        <v>0</v>
      </c>
      <c r="H320" s="14">
        <v>0</v>
      </c>
      <c r="I320" s="14">
        <v>0</v>
      </c>
      <c r="J320" s="14">
        <v>0</v>
      </c>
      <c r="K320" s="14">
        <v>0</v>
      </c>
      <c r="L320" s="14">
        <v>0</v>
      </c>
      <c r="M320" s="14">
        <v>0</v>
      </c>
      <c r="N320" s="14">
        <v>0</v>
      </c>
      <c r="O320" s="191">
        <v>0</v>
      </c>
      <c r="P320" s="191">
        <v>50</v>
      </c>
      <c r="Q320" s="191">
        <v>0</v>
      </c>
      <c r="R320" s="191">
        <v>0</v>
      </c>
      <c r="S320" s="14">
        <v>0</v>
      </c>
      <c r="T320" s="14">
        <v>0</v>
      </c>
      <c r="U320" s="14">
        <v>0</v>
      </c>
      <c r="V320" s="14">
        <v>202002</v>
      </c>
      <c r="W320" s="14"/>
    </row>
    <row r="321" spans="1:23" ht="12.2" customHeight="1" thickBot="1">
      <c r="A321" s="14" t="s">
        <v>1197</v>
      </c>
      <c r="B321" s="14">
        <v>5</v>
      </c>
      <c r="C321" s="14">
        <v>40</v>
      </c>
      <c r="D321" s="14"/>
      <c r="E321" s="14"/>
      <c r="F321" s="14">
        <v>9.42</v>
      </c>
      <c r="G321" s="14"/>
      <c r="H321" s="14"/>
      <c r="I321" s="14"/>
      <c r="J321" s="14"/>
      <c r="K321" s="14"/>
      <c r="L321" s="14"/>
      <c r="M321" s="14">
        <v>0</v>
      </c>
      <c r="N321" s="14"/>
      <c r="O321" s="191">
        <v>0</v>
      </c>
      <c r="P321" s="191">
        <v>50</v>
      </c>
      <c r="Q321" s="191">
        <v>0</v>
      </c>
      <c r="R321" s="191">
        <v>0</v>
      </c>
      <c r="S321" s="14"/>
      <c r="T321" s="14"/>
      <c r="U321" s="14"/>
      <c r="V321" s="14">
        <v>202002</v>
      </c>
      <c r="W321" s="14"/>
    </row>
    <row r="322" spans="1:23" ht="12.2" customHeight="1" thickTop="1">
      <c r="A322" s="188" t="s">
        <v>1306</v>
      </c>
      <c r="B322" s="189">
        <v>0</v>
      </c>
      <c r="C322" s="189">
        <v>156.57999999999998</v>
      </c>
      <c r="D322" s="189">
        <v>0</v>
      </c>
      <c r="E322" s="189">
        <v>0</v>
      </c>
      <c r="F322" s="189">
        <v>10.33</v>
      </c>
      <c r="G322" s="189">
        <v>0</v>
      </c>
      <c r="H322" s="189">
        <v>0</v>
      </c>
      <c r="I322" s="189">
        <v>0</v>
      </c>
      <c r="J322" s="189">
        <v>0</v>
      </c>
      <c r="K322" s="189">
        <v>0</v>
      </c>
      <c r="L322" s="189">
        <v>0</v>
      </c>
      <c r="M322" s="189">
        <v>0</v>
      </c>
      <c r="N322" s="189">
        <v>0</v>
      </c>
      <c r="O322" s="190">
        <v>0</v>
      </c>
      <c r="P322" s="190">
        <v>200</v>
      </c>
      <c r="Q322" s="190">
        <v>0</v>
      </c>
      <c r="R322" s="190">
        <v>0</v>
      </c>
      <c r="S322" s="189">
        <v>0</v>
      </c>
      <c r="T322" s="189">
        <v>0</v>
      </c>
      <c r="U322" s="189">
        <v>0</v>
      </c>
      <c r="V322" s="189"/>
      <c r="W322" s="189"/>
    </row>
    <row r="323" spans="1:23" ht="12.2" customHeight="1">
      <c r="A323" s="14" t="s">
        <v>479</v>
      </c>
      <c r="B323" s="14">
        <v>1</v>
      </c>
      <c r="C323" s="14">
        <v>24</v>
      </c>
      <c r="D323" s="14">
        <v>0</v>
      </c>
      <c r="E323" s="14">
        <v>0</v>
      </c>
      <c r="F323" s="14">
        <v>0</v>
      </c>
      <c r="G323" s="14">
        <v>8</v>
      </c>
      <c r="H323" s="14">
        <v>0</v>
      </c>
      <c r="I323" s="14">
        <v>8</v>
      </c>
      <c r="J323" s="14">
        <v>0</v>
      </c>
      <c r="K323" s="14">
        <v>0</v>
      </c>
      <c r="L323" s="14">
        <v>0</v>
      </c>
      <c r="M323" s="14">
        <v>360</v>
      </c>
      <c r="N323" s="14">
        <v>0</v>
      </c>
      <c r="O323" s="191">
        <v>0</v>
      </c>
      <c r="P323" s="191">
        <v>0</v>
      </c>
      <c r="Q323" s="191">
        <v>0</v>
      </c>
      <c r="R323" s="191">
        <v>0</v>
      </c>
      <c r="S323" s="14">
        <v>0</v>
      </c>
      <c r="T323" s="14">
        <v>0</v>
      </c>
      <c r="U323" s="14">
        <v>0</v>
      </c>
      <c r="V323" s="14">
        <v>202002</v>
      </c>
      <c r="W323" s="14"/>
    </row>
    <row r="324" spans="1:23" ht="12.2" customHeight="1">
      <c r="A324" s="14" t="s">
        <v>479</v>
      </c>
      <c r="B324" s="14">
        <v>2</v>
      </c>
      <c r="C324" s="14">
        <v>32</v>
      </c>
      <c r="D324" s="14">
        <v>0</v>
      </c>
      <c r="E324" s="14">
        <v>0</v>
      </c>
      <c r="F324" s="14">
        <v>0</v>
      </c>
      <c r="G324" s="14">
        <v>8</v>
      </c>
      <c r="H324" s="14">
        <v>0</v>
      </c>
      <c r="I324" s="14">
        <v>0</v>
      </c>
      <c r="J324" s="14">
        <v>0</v>
      </c>
      <c r="K324" s="14">
        <v>0</v>
      </c>
      <c r="L324" s="14">
        <v>0</v>
      </c>
      <c r="M324" s="14">
        <v>480</v>
      </c>
      <c r="N324" s="14">
        <v>0</v>
      </c>
      <c r="O324" s="191">
        <v>0</v>
      </c>
      <c r="P324" s="191">
        <v>0</v>
      </c>
      <c r="Q324" s="191">
        <v>0</v>
      </c>
      <c r="R324" s="191">
        <v>0</v>
      </c>
      <c r="S324" s="14">
        <v>0</v>
      </c>
      <c r="T324" s="14">
        <v>0</v>
      </c>
      <c r="U324" s="14">
        <v>0</v>
      </c>
      <c r="V324" s="14">
        <v>202002</v>
      </c>
      <c r="W324" s="14"/>
    </row>
    <row r="325" spans="1:23" ht="12.2" customHeight="1">
      <c r="A325" s="14" t="s">
        <v>479</v>
      </c>
      <c r="B325" s="14">
        <v>3</v>
      </c>
      <c r="C325" s="14">
        <v>40</v>
      </c>
      <c r="D325" s="14">
        <v>0</v>
      </c>
      <c r="E325" s="14">
        <v>0</v>
      </c>
      <c r="F325" s="14">
        <v>4.5</v>
      </c>
      <c r="G325" s="14">
        <v>0</v>
      </c>
      <c r="H325" s="14">
        <v>0</v>
      </c>
      <c r="I325" s="14">
        <v>0</v>
      </c>
      <c r="J325" s="14">
        <v>0</v>
      </c>
      <c r="K325" s="14">
        <v>0</v>
      </c>
      <c r="L325" s="14">
        <v>0</v>
      </c>
      <c r="M325" s="14">
        <v>600</v>
      </c>
      <c r="N325" s="14">
        <v>0</v>
      </c>
      <c r="O325" s="191">
        <v>0</v>
      </c>
      <c r="P325" s="191">
        <v>0</v>
      </c>
      <c r="Q325" s="191">
        <v>0</v>
      </c>
      <c r="R325" s="191">
        <v>0</v>
      </c>
      <c r="S325" s="14">
        <v>0</v>
      </c>
      <c r="T325" s="14">
        <v>0</v>
      </c>
      <c r="U325" s="14">
        <v>0</v>
      </c>
      <c r="V325" s="14">
        <v>202002</v>
      </c>
      <c r="W325" s="14"/>
    </row>
    <row r="326" spans="1:23" ht="12.2" customHeight="1">
      <c r="A326" s="14" t="s">
        <v>479</v>
      </c>
      <c r="B326" s="14">
        <v>4</v>
      </c>
      <c r="C326" s="14">
        <v>40</v>
      </c>
      <c r="D326" s="14"/>
      <c r="E326" s="14"/>
      <c r="F326" s="14">
        <v>2</v>
      </c>
      <c r="G326" s="14"/>
      <c r="H326" s="14"/>
      <c r="I326" s="14"/>
      <c r="J326" s="14"/>
      <c r="K326" s="14"/>
      <c r="L326" s="14"/>
      <c r="M326" s="14">
        <v>600</v>
      </c>
      <c r="N326" s="14"/>
      <c r="O326" s="191">
        <v>0</v>
      </c>
      <c r="P326" s="191">
        <v>0</v>
      </c>
      <c r="Q326" s="191">
        <v>0</v>
      </c>
      <c r="R326" s="191">
        <v>0</v>
      </c>
      <c r="S326" s="14"/>
      <c r="T326" s="14"/>
      <c r="U326" s="14"/>
      <c r="V326" s="14">
        <v>202002</v>
      </c>
      <c r="W326" s="14"/>
    </row>
    <row r="327" spans="1:23" ht="12.2" customHeight="1" thickBot="1">
      <c r="A327" s="14" t="s">
        <v>479</v>
      </c>
      <c r="B327" s="14">
        <v>5</v>
      </c>
      <c r="C327" s="14">
        <v>40</v>
      </c>
      <c r="D327" s="14"/>
      <c r="E327" s="14"/>
      <c r="F327" s="14">
        <v>4.25</v>
      </c>
      <c r="G327" s="14"/>
      <c r="H327" s="14"/>
      <c r="I327" s="14"/>
      <c r="J327" s="14"/>
      <c r="K327" s="14"/>
      <c r="L327" s="14"/>
      <c r="M327" s="14">
        <v>600</v>
      </c>
      <c r="N327" s="14"/>
      <c r="O327" s="191">
        <v>0</v>
      </c>
      <c r="P327" s="191">
        <v>0</v>
      </c>
      <c r="Q327" s="191">
        <v>0</v>
      </c>
      <c r="R327" s="191">
        <v>0</v>
      </c>
      <c r="S327" s="14"/>
      <c r="T327" s="14"/>
      <c r="U327" s="14"/>
      <c r="V327" s="14">
        <v>202002</v>
      </c>
      <c r="W327" s="14"/>
    </row>
    <row r="328" spans="1:23" ht="12.2" customHeight="1" thickTop="1">
      <c r="A328" s="188" t="s">
        <v>1306</v>
      </c>
      <c r="B328" s="189">
        <v>0</v>
      </c>
      <c r="C328" s="189">
        <v>176</v>
      </c>
      <c r="D328" s="189">
        <v>0</v>
      </c>
      <c r="E328" s="189">
        <v>0</v>
      </c>
      <c r="F328" s="189">
        <v>10.75</v>
      </c>
      <c r="G328" s="189">
        <v>16</v>
      </c>
      <c r="H328" s="189">
        <v>0</v>
      </c>
      <c r="I328" s="189">
        <v>8</v>
      </c>
      <c r="J328" s="189">
        <v>0</v>
      </c>
      <c r="K328" s="189">
        <v>0</v>
      </c>
      <c r="L328" s="189">
        <v>0</v>
      </c>
      <c r="M328" s="189">
        <v>2640</v>
      </c>
      <c r="N328" s="189">
        <v>0</v>
      </c>
      <c r="O328" s="190">
        <v>0</v>
      </c>
      <c r="P328" s="190">
        <v>0</v>
      </c>
      <c r="Q328" s="190">
        <v>0</v>
      </c>
      <c r="R328" s="190">
        <v>0</v>
      </c>
      <c r="S328" s="189">
        <v>0</v>
      </c>
      <c r="T328" s="189">
        <v>0</v>
      </c>
      <c r="U328" s="189">
        <v>0</v>
      </c>
      <c r="V328" s="189"/>
      <c r="W328" s="189"/>
    </row>
    <row r="329" spans="1:23" ht="12.2" customHeight="1">
      <c r="A329" s="14" t="s">
        <v>1174</v>
      </c>
      <c r="B329" s="14">
        <v>1</v>
      </c>
      <c r="C329" s="14">
        <v>20.75</v>
      </c>
      <c r="D329" s="14">
        <v>0</v>
      </c>
      <c r="E329" s="14">
        <v>0</v>
      </c>
      <c r="F329" s="14">
        <v>0</v>
      </c>
      <c r="G329" s="14">
        <v>0</v>
      </c>
      <c r="H329" s="14">
        <v>0</v>
      </c>
      <c r="I329" s="14">
        <v>8</v>
      </c>
      <c r="J329" s="14">
        <v>0</v>
      </c>
      <c r="K329" s="14">
        <v>0</v>
      </c>
      <c r="L329" s="14">
        <v>0</v>
      </c>
      <c r="M329" s="14">
        <v>0</v>
      </c>
      <c r="N329" s="14">
        <v>0</v>
      </c>
      <c r="O329" s="191">
        <v>0</v>
      </c>
      <c r="P329" s="191">
        <v>50</v>
      </c>
      <c r="Q329" s="191">
        <v>0</v>
      </c>
      <c r="R329" s="191">
        <v>0</v>
      </c>
      <c r="S329" s="14">
        <v>0</v>
      </c>
      <c r="T329" s="14">
        <v>0</v>
      </c>
      <c r="U329" s="14">
        <v>0</v>
      </c>
      <c r="V329" s="14">
        <v>202002</v>
      </c>
      <c r="W329" s="14"/>
    </row>
    <row r="330" spans="1:23" ht="12.2" customHeight="1">
      <c r="A330" s="14" t="s">
        <v>1174</v>
      </c>
      <c r="B330" s="14">
        <v>2</v>
      </c>
      <c r="C330" s="14">
        <v>40</v>
      </c>
      <c r="D330" s="14">
        <v>0</v>
      </c>
      <c r="E330" s="14">
        <v>0</v>
      </c>
      <c r="F330" s="14">
        <v>0</v>
      </c>
      <c r="G330" s="14">
        <v>0</v>
      </c>
      <c r="H330" s="14">
        <v>0</v>
      </c>
      <c r="I330" s="14">
        <v>0</v>
      </c>
      <c r="J330" s="14">
        <v>0</v>
      </c>
      <c r="K330" s="14">
        <v>0</v>
      </c>
      <c r="L330" s="14">
        <v>0</v>
      </c>
      <c r="M330" s="14">
        <v>0</v>
      </c>
      <c r="N330" s="14">
        <v>0</v>
      </c>
      <c r="O330" s="191">
        <v>0</v>
      </c>
      <c r="P330" s="191">
        <v>0</v>
      </c>
      <c r="Q330" s="191">
        <v>0</v>
      </c>
      <c r="R330" s="191">
        <v>0</v>
      </c>
      <c r="S330" s="14">
        <v>0</v>
      </c>
      <c r="T330" s="14">
        <v>0</v>
      </c>
      <c r="U330" s="14">
        <v>0</v>
      </c>
      <c r="V330" s="14">
        <v>202002</v>
      </c>
      <c r="W330" s="14"/>
    </row>
    <row r="331" spans="1:23" ht="12.2" customHeight="1">
      <c r="A331" s="14" t="s">
        <v>1174</v>
      </c>
      <c r="B331" s="14">
        <v>3</v>
      </c>
      <c r="C331" s="14">
        <v>0</v>
      </c>
      <c r="D331" s="14"/>
      <c r="E331" s="14"/>
      <c r="F331" s="14"/>
      <c r="G331" s="14"/>
      <c r="H331" s="14">
        <v>40</v>
      </c>
      <c r="I331" s="14"/>
      <c r="J331" s="14"/>
      <c r="K331" s="14"/>
      <c r="L331" s="14"/>
      <c r="M331" s="14">
        <v>0</v>
      </c>
      <c r="N331" s="14"/>
      <c r="O331" s="191">
        <v>0</v>
      </c>
      <c r="P331" s="191">
        <v>0</v>
      </c>
      <c r="Q331" s="191">
        <v>0</v>
      </c>
      <c r="R331" s="191">
        <v>0</v>
      </c>
      <c r="S331" s="14"/>
      <c r="T331" s="14"/>
      <c r="U331" s="14"/>
      <c r="V331" s="14">
        <v>202002</v>
      </c>
      <c r="W331" s="14"/>
    </row>
    <row r="332" spans="1:23" ht="12.2" customHeight="1">
      <c r="A332" s="14" t="s">
        <v>1174</v>
      </c>
      <c r="B332" s="14">
        <v>4</v>
      </c>
      <c r="C332" s="14">
        <v>0</v>
      </c>
      <c r="D332" s="14">
        <v>0</v>
      </c>
      <c r="E332" s="14">
        <v>0</v>
      </c>
      <c r="F332" s="14">
        <v>3.75</v>
      </c>
      <c r="G332" s="14">
        <v>0</v>
      </c>
      <c r="H332" s="14">
        <v>40</v>
      </c>
      <c r="I332" s="14">
        <v>0</v>
      </c>
      <c r="J332" s="14">
        <v>0</v>
      </c>
      <c r="K332" s="14">
        <v>0</v>
      </c>
      <c r="L332" s="14">
        <v>0</v>
      </c>
      <c r="M332" s="14">
        <v>0</v>
      </c>
      <c r="N332" s="14">
        <v>0</v>
      </c>
      <c r="O332" s="191">
        <v>0</v>
      </c>
      <c r="P332" s="191">
        <v>0</v>
      </c>
      <c r="Q332" s="191">
        <v>0</v>
      </c>
      <c r="R332" s="191">
        <v>0</v>
      </c>
      <c r="S332" s="14">
        <v>0</v>
      </c>
      <c r="T332" s="14">
        <v>0</v>
      </c>
      <c r="U332" s="14">
        <v>0</v>
      </c>
      <c r="V332" s="14">
        <v>202002</v>
      </c>
      <c r="W332" s="14"/>
    </row>
    <row r="333" spans="1:23" ht="12.2" customHeight="1" thickBot="1">
      <c r="A333" s="14" t="s">
        <v>1174</v>
      </c>
      <c r="B333" s="14">
        <v>5</v>
      </c>
      <c r="C333" s="14">
        <v>40</v>
      </c>
      <c r="D333" s="14"/>
      <c r="E333" s="14"/>
      <c r="F333" s="14">
        <v>12.42</v>
      </c>
      <c r="G333" s="14"/>
      <c r="H333" s="14"/>
      <c r="I333" s="14"/>
      <c r="J333" s="14"/>
      <c r="K333" s="14"/>
      <c r="L333" s="14"/>
      <c r="M333" s="14">
        <v>0</v>
      </c>
      <c r="N333" s="14">
        <v>0</v>
      </c>
      <c r="O333" s="191">
        <v>0</v>
      </c>
      <c r="P333" s="191">
        <v>0</v>
      </c>
      <c r="Q333" s="191">
        <v>0</v>
      </c>
      <c r="R333" s="191">
        <v>0</v>
      </c>
      <c r="S333" s="14"/>
      <c r="T333" s="14"/>
      <c r="U333" s="14"/>
      <c r="V333" s="14">
        <v>202002</v>
      </c>
      <c r="W333" s="14"/>
    </row>
    <row r="334" spans="1:23" ht="12.2" customHeight="1" thickTop="1">
      <c r="A334" s="188" t="s">
        <v>1306</v>
      </c>
      <c r="B334" s="189">
        <v>0</v>
      </c>
      <c r="C334" s="189">
        <v>100.75</v>
      </c>
      <c r="D334" s="189">
        <v>0</v>
      </c>
      <c r="E334" s="189">
        <v>0</v>
      </c>
      <c r="F334" s="189">
        <v>16.170000000000002</v>
      </c>
      <c r="G334" s="189">
        <v>0</v>
      </c>
      <c r="H334" s="189">
        <v>80</v>
      </c>
      <c r="I334" s="189">
        <v>8</v>
      </c>
      <c r="J334" s="189">
        <v>0</v>
      </c>
      <c r="K334" s="189">
        <v>0</v>
      </c>
      <c r="L334" s="189">
        <v>0</v>
      </c>
      <c r="M334" s="189">
        <v>0</v>
      </c>
      <c r="N334" s="189">
        <v>0</v>
      </c>
      <c r="O334" s="190">
        <v>0</v>
      </c>
      <c r="P334" s="190">
        <v>50</v>
      </c>
      <c r="Q334" s="190">
        <v>0</v>
      </c>
      <c r="R334" s="190">
        <v>0</v>
      </c>
      <c r="S334" s="189">
        <v>0</v>
      </c>
      <c r="T334" s="189">
        <v>0</v>
      </c>
      <c r="U334" s="189">
        <v>0</v>
      </c>
      <c r="V334" s="189"/>
      <c r="W334" s="189"/>
    </row>
    <row r="335" spans="1:23" ht="12.2" customHeight="1">
      <c r="A335" s="14" t="s">
        <v>1217</v>
      </c>
      <c r="B335" s="14">
        <v>1</v>
      </c>
      <c r="C335" s="14">
        <v>16</v>
      </c>
      <c r="D335" s="14"/>
      <c r="E335" s="14">
        <v>0.3</v>
      </c>
      <c r="F335" s="14">
        <v>0.23</v>
      </c>
      <c r="G335" s="14">
        <v>16</v>
      </c>
      <c r="H335" s="14"/>
      <c r="I335" s="14">
        <v>8</v>
      </c>
      <c r="J335" s="14"/>
      <c r="K335" s="14"/>
      <c r="L335" s="14"/>
      <c r="M335" s="14">
        <v>0</v>
      </c>
      <c r="N335" s="14"/>
      <c r="O335" s="191">
        <v>0</v>
      </c>
      <c r="P335" s="191">
        <v>0</v>
      </c>
      <c r="Q335" s="191">
        <v>0</v>
      </c>
      <c r="R335" s="191">
        <v>0</v>
      </c>
      <c r="S335" s="14"/>
      <c r="T335" s="14"/>
      <c r="U335" s="14"/>
      <c r="V335" s="14">
        <v>202002</v>
      </c>
      <c r="W335" s="14"/>
    </row>
    <row r="336" spans="1:23" ht="12.2" customHeight="1">
      <c r="A336" s="14" t="s">
        <v>1217</v>
      </c>
      <c r="B336" s="14">
        <v>2</v>
      </c>
      <c r="C336" s="14">
        <v>40</v>
      </c>
      <c r="D336" s="14">
        <v>0</v>
      </c>
      <c r="E336" s="14">
        <v>5.72</v>
      </c>
      <c r="F336" s="14">
        <v>2.5</v>
      </c>
      <c r="G336" s="14">
        <v>0</v>
      </c>
      <c r="H336" s="14">
        <v>0</v>
      </c>
      <c r="I336" s="14">
        <v>0</v>
      </c>
      <c r="J336" s="14">
        <v>0</v>
      </c>
      <c r="K336" s="14">
        <v>0</v>
      </c>
      <c r="L336" s="14">
        <v>0</v>
      </c>
      <c r="M336" s="14">
        <v>0</v>
      </c>
      <c r="N336" s="14">
        <v>0</v>
      </c>
      <c r="O336" s="191">
        <v>0</v>
      </c>
      <c r="P336" s="191">
        <v>0</v>
      </c>
      <c r="Q336" s="191">
        <v>0</v>
      </c>
      <c r="R336" s="191">
        <v>0</v>
      </c>
      <c r="S336" s="14">
        <v>0</v>
      </c>
      <c r="T336" s="14">
        <v>0</v>
      </c>
      <c r="U336" s="14">
        <v>0</v>
      </c>
      <c r="V336" s="14">
        <v>202002</v>
      </c>
      <c r="W336" s="14"/>
    </row>
    <row r="337" spans="1:23" ht="12.2" customHeight="1">
      <c r="A337" s="14" t="s">
        <v>1217</v>
      </c>
      <c r="B337" s="14">
        <v>3</v>
      </c>
      <c r="C337" s="14">
        <v>40</v>
      </c>
      <c r="D337" s="14">
        <v>0</v>
      </c>
      <c r="E337" s="14">
        <v>4.0599999999999996</v>
      </c>
      <c r="F337" s="14">
        <v>1.63</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202002</v>
      </c>
      <c r="W337" s="14"/>
    </row>
    <row r="338" spans="1:23" ht="12.2" customHeight="1">
      <c r="A338" s="14" t="s">
        <v>1217</v>
      </c>
      <c r="B338" s="14">
        <v>4</v>
      </c>
      <c r="C338" s="14">
        <v>40</v>
      </c>
      <c r="D338" s="14">
        <v>0</v>
      </c>
      <c r="E338" s="14">
        <v>7.58</v>
      </c>
      <c r="F338" s="14">
        <v>11.93</v>
      </c>
      <c r="G338" s="14">
        <v>0</v>
      </c>
      <c r="H338" s="14">
        <v>0</v>
      </c>
      <c r="I338" s="14">
        <v>0</v>
      </c>
      <c r="J338" s="14">
        <v>0</v>
      </c>
      <c r="K338" s="14">
        <v>0</v>
      </c>
      <c r="L338" s="14">
        <v>0</v>
      </c>
      <c r="M338" s="14">
        <v>0</v>
      </c>
      <c r="N338" s="14">
        <v>0</v>
      </c>
      <c r="O338" s="191">
        <v>0</v>
      </c>
      <c r="P338" s="191">
        <v>0</v>
      </c>
      <c r="Q338" s="191">
        <v>0</v>
      </c>
      <c r="R338" s="191">
        <v>0</v>
      </c>
      <c r="S338" s="14">
        <v>0</v>
      </c>
      <c r="T338" s="14">
        <v>0</v>
      </c>
      <c r="U338" s="14">
        <v>0</v>
      </c>
      <c r="V338" s="14">
        <v>202002</v>
      </c>
      <c r="W338" s="14"/>
    </row>
    <row r="339" spans="1:23" ht="12.2" customHeight="1" thickBot="1">
      <c r="A339" s="14" t="s">
        <v>1217</v>
      </c>
      <c r="B339" s="14">
        <v>5</v>
      </c>
      <c r="C339" s="14">
        <v>40</v>
      </c>
      <c r="D339" s="14">
        <v>0</v>
      </c>
      <c r="E339" s="14">
        <v>1.36</v>
      </c>
      <c r="F339" s="14">
        <v>4.0999999999999996</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202002</v>
      </c>
      <c r="W339" s="14"/>
    </row>
    <row r="340" spans="1:23" ht="12.2" customHeight="1" thickTop="1">
      <c r="A340" s="188" t="s">
        <v>1306</v>
      </c>
      <c r="B340" s="189">
        <v>0</v>
      </c>
      <c r="C340" s="189">
        <v>176</v>
      </c>
      <c r="D340" s="189">
        <v>0</v>
      </c>
      <c r="E340" s="189">
        <v>19.02</v>
      </c>
      <c r="F340" s="189">
        <v>20.39</v>
      </c>
      <c r="G340" s="189">
        <v>16</v>
      </c>
      <c r="H340" s="189">
        <v>0</v>
      </c>
      <c r="I340" s="189">
        <v>8</v>
      </c>
      <c r="J340" s="189">
        <v>0</v>
      </c>
      <c r="K340" s="189">
        <v>0</v>
      </c>
      <c r="L340" s="189">
        <v>0</v>
      </c>
      <c r="M340" s="189">
        <v>0</v>
      </c>
      <c r="N340" s="189">
        <v>0</v>
      </c>
      <c r="O340" s="190">
        <v>0</v>
      </c>
      <c r="P340" s="190">
        <v>0</v>
      </c>
      <c r="Q340" s="190">
        <v>0</v>
      </c>
      <c r="R340" s="190">
        <v>0</v>
      </c>
      <c r="S340" s="189">
        <v>0</v>
      </c>
      <c r="T340" s="189">
        <v>0</v>
      </c>
      <c r="U340" s="189">
        <v>0</v>
      </c>
      <c r="V340" s="189"/>
      <c r="W340" s="189"/>
    </row>
    <row r="341" spans="1:23" ht="12.2" customHeight="1">
      <c r="A341" s="14" t="s">
        <v>1218</v>
      </c>
      <c r="B341" s="14">
        <v>1</v>
      </c>
      <c r="C341" s="14">
        <v>0</v>
      </c>
      <c r="D341" s="14"/>
      <c r="E341" s="14"/>
      <c r="F341" s="14"/>
      <c r="G341" s="14"/>
      <c r="H341" s="14"/>
      <c r="I341" s="14"/>
      <c r="J341" s="14"/>
      <c r="K341" s="14"/>
      <c r="L341" s="14"/>
      <c r="M341" s="14">
        <v>0</v>
      </c>
      <c r="N341" s="14"/>
      <c r="O341" s="191">
        <v>0</v>
      </c>
      <c r="P341" s="191">
        <v>0</v>
      </c>
      <c r="Q341" s="191">
        <v>0</v>
      </c>
      <c r="R341" s="191">
        <v>0</v>
      </c>
      <c r="S341" s="14"/>
      <c r="T341" s="14"/>
      <c r="U341" s="14"/>
      <c r="V341" s="14">
        <v>202002</v>
      </c>
      <c r="W341" s="14"/>
    </row>
    <row r="342" spans="1:23" ht="12.2" customHeight="1">
      <c r="A342" s="14" t="s">
        <v>1218</v>
      </c>
      <c r="B342" s="14">
        <v>2</v>
      </c>
      <c r="C342" s="14">
        <v>26.92</v>
      </c>
      <c r="D342" s="14"/>
      <c r="E342" s="14"/>
      <c r="F342" s="14"/>
      <c r="G342" s="14"/>
      <c r="H342" s="14"/>
      <c r="I342" s="14"/>
      <c r="J342" s="14"/>
      <c r="K342" s="14"/>
      <c r="L342" s="14"/>
      <c r="M342" s="14">
        <v>0</v>
      </c>
      <c r="N342" s="14"/>
      <c r="O342" s="191">
        <v>0</v>
      </c>
      <c r="P342" s="191">
        <v>0</v>
      </c>
      <c r="Q342" s="191">
        <v>0</v>
      </c>
      <c r="R342" s="191">
        <v>0</v>
      </c>
      <c r="S342" s="14"/>
      <c r="T342" s="14"/>
      <c r="U342" s="14"/>
      <c r="V342" s="14">
        <v>202002</v>
      </c>
      <c r="W342" s="14"/>
    </row>
    <row r="343" spans="1:23" ht="12.2" customHeight="1">
      <c r="A343" s="14" t="s">
        <v>1218</v>
      </c>
      <c r="B343" s="14">
        <v>3</v>
      </c>
      <c r="C343" s="14">
        <v>34.42</v>
      </c>
      <c r="D343" s="14"/>
      <c r="E343" s="14"/>
      <c r="F343" s="14"/>
      <c r="G343" s="14"/>
      <c r="H343" s="14"/>
      <c r="I343" s="14"/>
      <c r="J343" s="14"/>
      <c r="K343" s="14"/>
      <c r="L343" s="14"/>
      <c r="M343" s="14">
        <v>0</v>
      </c>
      <c r="N343" s="14"/>
      <c r="O343" s="191">
        <v>0</v>
      </c>
      <c r="P343" s="191">
        <v>0</v>
      </c>
      <c r="Q343" s="191">
        <v>0</v>
      </c>
      <c r="R343" s="191">
        <v>0</v>
      </c>
      <c r="S343" s="14"/>
      <c r="T343" s="14"/>
      <c r="U343" s="14"/>
      <c r="V343" s="14">
        <v>202002</v>
      </c>
      <c r="W343" s="14"/>
    </row>
    <row r="344" spans="1:23" ht="12.2" customHeight="1">
      <c r="A344" s="14" t="s">
        <v>1218</v>
      </c>
      <c r="B344" s="14">
        <v>4</v>
      </c>
      <c r="C344" s="14">
        <v>40</v>
      </c>
      <c r="D344" s="14"/>
      <c r="E344" s="14"/>
      <c r="F344" s="14">
        <v>3.75</v>
      </c>
      <c r="G344" s="14"/>
      <c r="H344" s="14"/>
      <c r="I344" s="14"/>
      <c r="J344" s="14"/>
      <c r="K344" s="14"/>
      <c r="L344" s="14"/>
      <c r="M344" s="14">
        <v>0</v>
      </c>
      <c r="N344" s="14"/>
      <c r="O344" s="191">
        <v>0</v>
      </c>
      <c r="P344" s="191">
        <v>0</v>
      </c>
      <c r="Q344" s="191">
        <v>0</v>
      </c>
      <c r="R344" s="191">
        <v>0</v>
      </c>
      <c r="S344" s="14"/>
      <c r="T344" s="14"/>
      <c r="U344" s="14"/>
      <c r="V344" s="14">
        <v>202002</v>
      </c>
      <c r="W344" s="14"/>
    </row>
    <row r="345" spans="1:23" ht="12.2" customHeight="1" thickBot="1">
      <c r="A345" s="14" t="s">
        <v>1218</v>
      </c>
      <c r="B345" s="14">
        <v>5</v>
      </c>
      <c r="C345" s="14">
        <v>40</v>
      </c>
      <c r="D345" s="14"/>
      <c r="E345" s="14"/>
      <c r="F345" s="14">
        <v>0.9</v>
      </c>
      <c r="G345" s="14"/>
      <c r="H345" s="14"/>
      <c r="I345" s="14"/>
      <c r="J345" s="14"/>
      <c r="K345" s="14"/>
      <c r="L345" s="14"/>
      <c r="M345" s="14">
        <v>0</v>
      </c>
      <c r="N345" s="14"/>
      <c r="O345" s="191">
        <v>0</v>
      </c>
      <c r="P345" s="191">
        <v>0</v>
      </c>
      <c r="Q345" s="191">
        <v>0</v>
      </c>
      <c r="R345" s="191">
        <v>0</v>
      </c>
      <c r="S345" s="14"/>
      <c r="T345" s="14"/>
      <c r="U345" s="14"/>
      <c r="V345" s="14">
        <v>202002</v>
      </c>
      <c r="W345" s="14"/>
    </row>
    <row r="346" spans="1:23" ht="12.2" customHeight="1" thickTop="1">
      <c r="A346" s="188" t="s">
        <v>1306</v>
      </c>
      <c r="B346" s="189">
        <v>0</v>
      </c>
      <c r="C346" s="189">
        <v>141.34</v>
      </c>
      <c r="D346" s="189">
        <v>0</v>
      </c>
      <c r="E346" s="189">
        <v>0</v>
      </c>
      <c r="F346" s="189">
        <v>4.6500000000000004</v>
      </c>
      <c r="G346" s="189">
        <v>0</v>
      </c>
      <c r="H346" s="189">
        <v>0</v>
      </c>
      <c r="I346" s="189">
        <v>0</v>
      </c>
      <c r="J346" s="189">
        <v>0</v>
      </c>
      <c r="K346" s="189">
        <v>0</v>
      </c>
      <c r="L346" s="189">
        <v>0</v>
      </c>
      <c r="M346" s="189">
        <v>0</v>
      </c>
      <c r="N346" s="189">
        <v>0</v>
      </c>
      <c r="O346" s="190">
        <v>0</v>
      </c>
      <c r="P346" s="190">
        <v>0</v>
      </c>
      <c r="Q346" s="190">
        <v>0</v>
      </c>
      <c r="R346" s="190">
        <v>0</v>
      </c>
      <c r="S346" s="189">
        <v>0</v>
      </c>
      <c r="T346" s="189">
        <v>0</v>
      </c>
      <c r="U346" s="189">
        <v>0</v>
      </c>
      <c r="V346" s="189"/>
      <c r="W346" s="189"/>
    </row>
    <row r="347" spans="1:23" ht="12.2" customHeight="1">
      <c r="A347" s="14" t="s">
        <v>1175</v>
      </c>
      <c r="B347" s="14">
        <v>1</v>
      </c>
      <c r="C347" s="14">
        <v>28</v>
      </c>
      <c r="D347" s="14">
        <v>0</v>
      </c>
      <c r="E347" s="14">
        <v>0</v>
      </c>
      <c r="F347" s="14">
        <v>9</v>
      </c>
      <c r="G347" s="14">
        <v>0</v>
      </c>
      <c r="H347" s="14">
        <v>0</v>
      </c>
      <c r="I347" s="14">
        <v>12</v>
      </c>
      <c r="J347" s="14">
        <v>0</v>
      </c>
      <c r="K347" s="14">
        <v>0</v>
      </c>
      <c r="L347" s="14">
        <v>0</v>
      </c>
      <c r="M347" s="14">
        <v>0</v>
      </c>
      <c r="N347" s="14">
        <v>0</v>
      </c>
      <c r="O347" s="191">
        <v>34.28</v>
      </c>
      <c r="P347" s="191">
        <v>0</v>
      </c>
      <c r="Q347" s="191">
        <v>0</v>
      </c>
      <c r="R347" s="191">
        <v>0</v>
      </c>
      <c r="S347" s="14">
        <v>0</v>
      </c>
      <c r="T347" s="14">
        <v>0</v>
      </c>
      <c r="U347" s="14">
        <v>0</v>
      </c>
      <c r="V347" s="14">
        <v>202002</v>
      </c>
      <c r="W347" s="14"/>
    </row>
    <row r="348" spans="1:23" ht="12.2" customHeight="1">
      <c r="A348" s="14" t="s">
        <v>1175</v>
      </c>
      <c r="B348" s="14">
        <v>2</v>
      </c>
      <c r="C348" s="14">
        <v>32</v>
      </c>
      <c r="D348" s="14">
        <v>0</v>
      </c>
      <c r="E348" s="14">
        <v>0</v>
      </c>
      <c r="F348" s="14">
        <v>10.33</v>
      </c>
      <c r="G348" s="14">
        <v>0</v>
      </c>
      <c r="H348" s="14">
        <v>0</v>
      </c>
      <c r="I348" s="14">
        <v>0</v>
      </c>
      <c r="J348" s="14">
        <v>8</v>
      </c>
      <c r="K348" s="14">
        <v>0</v>
      </c>
      <c r="L348" s="14">
        <v>0</v>
      </c>
      <c r="M348" s="14">
        <v>0</v>
      </c>
      <c r="N348" s="14">
        <v>0</v>
      </c>
      <c r="O348" s="191">
        <v>119.98</v>
      </c>
      <c r="P348" s="191">
        <v>0</v>
      </c>
      <c r="Q348" s="191">
        <v>0</v>
      </c>
      <c r="R348" s="191">
        <v>0</v>
      </c>
      <c r="S348" s="14">
        <v>0</v>
      </c>
      <c r="T348" s="14">
        <v>0</v>
      </c>
      <c r="U348" s="14">
        <v>0</v>
      </c>
      <c r="V348" s="14">
        <v>202002</v>
      </c>
      <c r="W348" s="14"/>
    </row>
    <row r="349" spans="1:23" ht="12.2" customHeight="1">
      <c r="A349" s="14" t="s">
        <v>1175</v>
      </c>
      <c r="B349" s="14">
        <v>3</v>
      </c>
      <c r="C349" s="14">
        <v>40</v>
      </c>
      <c r="D349" s="14"/>
      <c r="E349" s="14">
        <v>0.01</v>
      </c>
      <c r="F349" s="14">
        <v>17.420000000000002</v>
      </c>
      <c r="G349" s="14"/>
      <c r="H349" s="14"/>
      <c r="I349" s="14"/>
      <c r="J349" s="14"/>
      <c r="K349" s="14"/>
      <c r="L349" s="14"/>
      <c r="M349" s="14">
        <v>0</v>
      </c>
      <c r="N349" s="14"/>
      <c r="O349" s="191">
        <v>0</v>
      </c>
      <c r="P349" s="191">
        <v>0</v>
      </c>
      <c r="Q349" s="191">
        <v>0</v>
      </c>
      <c r="R349" s="191">
        <v>0</v>
      </c>
      <c r="S349" s="14"/>
      <c r="T349" s="14"/>
      <c r="U349" s="14"/>
      <c r="V349" s="14">
        <v>202002</v>
      </c>
      <c r="W349" s="14"/>
    </row>
    <row r="350" spans="1:23" ht="12.2" customHeight="1">
      <c r="A350" s="14" t="s">
        <v>1175</v>
      </c>
      <c r="B350" s="14">
        <v>4</v>
      </c>
      <c r="C350" s="14">
        <v>40</v>
      </c>
      <c r="D350" s="14">
        <v>0</v>
      </c>
      <c r="E350" s="14">
        <v>0</v>
      </c>
      <c r="F350" s="14">
        <v>13.58</v>
      </c>
      <c r="G350" s="14">
        <v>0</v>
      </c>
      <c r="H350" s="14">
        <v>0</v>
      </c>
      <c r="I350" s="14">
        <v>0</v>
      </c>
      <c r="J350" s="14">
        <v>0</v>
      </c>
      <c r="K350" s="14">
        <v>0</v>
      </c>
      <c r="L350" s="14">
        <v>0</v>
      </c>
      <c r="M350" s="14">
        <v>0</v>
      </c>
      <c r="N350" s="14">
        <v>0</v>
      </c>
      <c r="O350" s="191">
        <v>0</v>
      </c>
      <c r="P350" s="191">
        <v>25</v>
      </c>
      <c r="Q350" s="191">
        <v>0</v>
      </c>
      <c r="R350" s="191">
        <v>0</v>
      </c>
      <c r="S350" s="14">
        <v>0</v>
      </c>
      <c r="T350" s="14">
        <v>0</v>
      </c>
      <c r="U350" s="14">
        <v>0</v>
      </c>
      <c r="V350" s="14">
        <v>202002</v>
      </c>
      <c r="W350" s="14"/>
    </row>
    <row r="351" spans="1:23" ht="12.2" customHeight="1" thickBot="1">
      <c r="A351" s="14" t="s">
        <v>1175</v>
      </c>
      <c r="B351" s="14">
        <v>5</v>
      </c>
      <c r="C351" s="14">
        <v>40</v>
      </c>
      <c r="D351" s="14"/>
      <c r="E351" s="14"/>
      <c r="F351" s="14">
        <v>13.92</v>
      </c>
      <c r="G351" s="14"/>
      <c r="H351" s="14"/>
      <c r="I351" s="14"/>
      <c r="J351" s="14"/>
      <c r="K351" s="14"/>
      <c r="L351" s="14"/>
      <c r="M351" s="14">
        <v>0</v>
      </c>
      <c r="N351" s="14">
        <v>0</v>
      </c>
      <c r="O351" s="191">
        <v>0</v>
      </c>
      <c r="P351" s="191">
        <v>0</v>
      </c>
      <c r="Q351" s="191">
        <v>0</v>
      </c>
      <c r="R351" s="191">
        <v>0</v>
      </c>
      <c r="S351" s="14"/>
      <c r="T351" s="14"/>
      <c r="U351" s="14"/>
      <c r="V351" s="14">
        <v>202002</v>
      </c>
      <c r="W351" s="14"/>
    </row>
    <row r="352" spans="1:23" ht="12.2" customHeight="1" thickTop="1">
      <c r="A352" s="188" t="s">
        <v>1306</v>
      </c>
      <c r="B352" s="189">
        <v>0</v>
      </c>
      <c r="C352" s="189">
        <v>180</v>
      </c>
      <c r="D352" s="189">
        <v>0</v>
      </c>
      <c r="E352" s="189">
        <v>0.01</v>
      </c>
      <c r="F352" s="189">
        <v>64.25</v>
      </c>
      <c r="G352" s="189">
        <v>0</v>
      </c>
      <c r="H352" s="189">
        <v>0</v>
      </c>
      <c r="I352" s="189">
        <v>12</v>
      </c>
      <c r="J352" s="189">
        <v>8</v>
      </c>
      <c r="K352" s="189">
        <v>0</v>
      </c>
      <c r="L352" s="189">
        <v>0</v>
      </c>
      <c r="M352" s="189">
        <v>0</v>
      </c>
      <c r="N352" s="189">
        <v>0</v>
      </c>
      <c r="O352" s="190">
        <v>154.26</v>
      </c>
      <c r="P352" s="190">
        <v>25</v>
      </c>
      <c r="Q352" s="190">
        <v>0</v>
      </c>
      <c r="R352" s="190">
        <v>0</v>
      </c>
      <c r="S352" s="189">
        <v>0</v>
      </c>
      <c r="T352" s="189">
        <v>0</v>
      </c>
      <c r="U352" s="189">
        <v>0</v>
      </c>
      <c r="V352" s="189"/>
      <c r="W352" s="189"/>
    </row>
    <row r="353" spans="1:23" ht="12.2" customHeight="1">
      <c r="A353" s="14" t="s">
        <v>897</v>
      </c>
      <c r="B353" s="14">
        <v>1</v>
      </c>
      <c r="C353" s="14">
        <v>0</v>
      </c>
      <c r="D353" s="14">
        <v>0</v>
      </c>
      <c r="E353" s="14">
        <v>0</v>
      </c>
      <c r="F353" s="14">
        <v>0</v>
      </c>
      <c r="G353" s="14">
        <v>30</v>
      </c>
      <c r="H353" s="14">
        <v>0</v>
      </c>
      <c r="I353" s="14">
        <v>8</v>
      </c>
      <c r="J353" s="14">
        <v>0</v>
      </c>
      <c r="K353" s="14">
        <v>0</v>
      </c>
      <c r="L353" s="14">
        <v>0</v>
      </c>
      <c r="M353" s="14">
        <v>0</v>
      </c>
      <c r="N353" s="14">
        <v>186.54</v>
      </c>
      <c r="O353" s="191">
        <v>0</v>
      </c>
      <c r="P353" s="191">
        <v>0</v>
      </c>
      <c r="Q353" s="191">
        <v>0</v>
      </c>
      <c r="R353" s="191">
        <v>0</v>
      </c>
      <c r="S353" s="14">
        <v>0</v>
      </c>
      <c r="T353" s="14">
        <v>0</v>
      </c>
      <c r="U353" s="14">
        <v>0</v>
      </c>
      <c r="V353" s="14">
        <v>202002</v>
      </c>
      <c r="W353" s="14"/>
    </row>
    <row r="354" spans="1:23" ht="12.2" customHeight="1">
      <c r="A354" s="14" t="s">
        <v>897</v>
      </c>
      <c r="B354" s="14">
        <v>2</v>
      </c>
      <c r="C354" s="14">
        <v>35.17</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202002</v>
      </c>
      <c r="W354" s="14"/>
    </row>
    <row r="355" spans="1:23" ht="12.2" customHeight="1">
      <c r="A355" s="14" t="s">
        <v>897</v>
      </c>
      <c r="B355" s="14">
        <v>3</v>
      </c>
      <c r="C355" s="14">
        <v>38</v>
      </c>
      <c r="D355" s="14">
        <v>0</v>
      </c>
      <c r="E355" s="14">
        <v>0</v>
      </c>
      <c r="F355" s="14">
        <v>0</v>
      </c>
      <c r="G355" s="14">
        <v>0</v>
      </c>
      <c r="H355" s="14">
        <v>0</v>
      </c>
      <c r="I355" s="14">
        <v>0</v>
      </c>
      <c r="J355" s="14">
        <v>0</v>
      </c>
      <c r="K355" s="14">
        <v>0</v>
      </c>
      <c r="L355" s="14">
        <v>0</v>
      </c>
      <c r="M355" s="14">
        <v>0</v>
      </c>
      <c r="N355" s="14">
        <v>0</v>
      </c>
      <c r="O355" s="191">
        <v>119.98</v>
      </c>
      <c r="P355" s="191">
        <v>0</v>
      </c>
      <c r="Q355" s="191">
        <v>0</v>
      </c>
      <c r="R355" s="191">
        <v>0</v>
      </c>
      <c r="S355" s="14">
        <v>0</v>
      </c>
      <c r="T355" s="14">
        <v>0</v>
      </c>
      <c r="U355" s="14">
        <v>0</v>
      </c>
      <c r="V355" s="14">
        <v>202002</v>
      </c>
      <c r="W355" s="14"/>
    </row>
    <row r="356" spans="1:23" ht="12.2" customHeight="1">
      <c r="A356" s="14" t="s">
        <v>897</v>
      </c>
      <c r="B356" s="14">
        <v>4</v>
      </c>
      <c r="C356" s="14">
        <v>32.700000000000003</v>
      </c>
      <c r="D356" s="14">
        <v>0</v>
      </c>
      <c r="E356" s="14">
        <v>0</v>
      </c>
      <c r="F356" s="14">
        <v>0</v>
      </c>
      <c r="G356" s="14">
        <v>0</v>
      </c>
      <c r="H356" s="14">
        <v>0</v>
      </c>
      <c r="I356" s="14">
        <v>0</v>
      </c>
      <c r="J356" s="14">
        <v>0</v>
      </c>
      <c r="K356" s="14">
        <v>0</v>
      </c>
      <c r="L356" s="14">
        <v>0</v>
      </c>
      <c r="M356" s="14">
        <v>0</v>
      </c>
      <c r="N356" s="14">
        <v>0</v>
      </c>
      <c r="O356" s="191">
        <v>0</v>
      </c>
      <c r="P356" s="191">
        <v>0</v>
      </c>
      <c r="Q356" s="191">
        <v>0</v>
      </c>
      <c r="R356" s="191">
        <v>0</v>
      </c>
      <c r="S356" s="14">
        <v>0</v>
      </c>
      <c r="T356" s="14">
        <v>0</v>
      </c>
      <c r="U356" s="14">
        <v>0</v>
      </c>
      <c r="V356" s="14">
        <v>202002</v>
      </c>
      <c r="W356" s="14"/>
    </row>
    <row r="357" spans="1:23" ht="12.2" customHeight="1" thickBot="1">
      <c r="A357" s="14" t="s">
        <v>897</v>
      </c>
      <c r="B357" s="14">
        <v>5</v>
      </c>
      <c r="C357" s="14">
        <v>38</v>
      </c>
      <c r="D357" s="14">
        <v>0</v>
      </c>
      <c r="E357" s="14">
        <v>0</v>
      </c>
      <c r="F357" s="14">
        <v>0</v>
      </c>
      <c r="G357" s="14">
        <v>0</v>
      </c>
      <c r="H357" s="14">
        <v>0</v>
      </c>
      <c r="I357" s="14">
        <v>0</v>
      </c>
      <c r="J357" s="14">
        <v>0</v>
      </c>
      <c r="K357" s="14">
        <v>0</v>
      </c>
      <c r="L357" s="14">
        <v>0</v>
      </c>
      <c r="M357" s="14">
        <v>0</v>
      </c>
      <c r="N357" s="14">
        <v>0</v>
      </c>
      <c r="O357" s="191">
        <v>0</v>
      </c>
      <c r="P357" s="191">
        <v>0</v>
      </c>
      <c r="Q357" s="191">
        <v>0</v>
      </c>
      <c r="R357" s="191">
        <v>0</v>
      </c>
      <c r="S357" s="14">
        <v>0</v>
      </c>
      <c r="T357" s="14">
        <v>0</v>
      </c>
      <c r="U357" s="14">
        <v>0</v>
      </c>
      <c r="V357" s="14">
        <v>202002</v>
      </c>
      <c r="W357" s="14"/>
    </row>
    <row r="358" spans="1:23" ht="12.2" customHeight="1" thickTop="1">
      <c r="A358" s="188" t="s">
        <v>1306</v>
      </c>
      <c r="B358" s="189">
        <v>0</v>
      </c>
      <c r="C358" s="189">
        <v>143.87</v>
      </c>
      <c r="D358" s="189">
        <v>0</v>
      </c>
      <c r="E358" s="189">
        <v>0</v>
      </c>
      <c r="F358" s="189">
        <v>0</v>
      </c>
      <c r="G358" s="189">
        <v>30</v>
      </c>
      <c r="H358" s="189">
        <v>0</v>
      </c>
      <c r="I358" s="189">
        <v>8</v>
      </c>
      <c r="J358" s="189">
        <v>0</v>
      </c>
      <c r="K358" s="189">
        <v>0</v>
      </c>
      <c r="L358" s="189">
        <v>0</v>
      </c>
      <c r="M358" s="189">
        <v>0</v>
      </c>
      <c r="N358" s="189">
        <v>186.54</v>
      </c>
      <c r="O358" s="190">
        <v>119.98</v>
      </c>
      <c r="P358" s="190">
        <v>0</v>
      </c>
      <c r="Q358" s="190">
        <v>0</v>
      </c>
      <c r="R358" s="190">
        <v>0</v>
      </c>
      <c r="S358" s="189">
        <v>0</v>
      </c>
      <c r="T358" s="189">
        <v>0</v>
      </c>
      <c r="U358" s="189">
        <v>0</v>
      </c>
      <c r="V358" s="189"/>
      <c r="W358" s="189"/>
    </row>
    <row r="359" spans="1:23" ht="12.2" customHeight="1">
      <c r="A359" s="14" t="s">
        <v>915</v>
      </c>
      <c r="B359" s="14">
        <v>1</v>
      </c>
      <c r="C359" s="14">
        <v>22.75</v>
      </c>
      <c r="D359" s="14">
        <v>0</v>
      </c>
      <c r="E359" s="14">
        <v>0</v>
      </c>
      <c r="F359" s="14">
        <v>0</v>
      </c>
      <c r="G359" s="14">
        <v>0</v>
      </c>
      <c r="H359" s="14">
        <v>0</v>
      </c>
      <c r="I359" s="14">
        <v>9</v>
      </c>
      <c r="J359" s="14">
        <v>0</v>
      </c>
      <c r="K359" s="14">
        <v>0</v>
      </c>
      <c r="L359" s="14">
        <v>0</v>
      </c>
      <c r="M359" s="14">
        <v>0</v>
      </c>
      <c r="N359" s="14">
        <v>0</v>
      </c>
      <c r="O359" s="191">
        <v>0</v>
      </c>
      <c r="P359" s="191">
        <v>0</v>
      </c>
      <c r="Q359" s="191">
        <v>0</v>
      </c>
      <c r="R359" s="191">
        <v>0</v>
      </c>
      <c r="S359" s="14">
        <v>0</v>
      </c>
      <c r="T359" s="14">
        <v>71.959999999999994</v>
      </c>
      <c r="U359" s="14">
        <v>49.49</v>
      </c>
      <c r="V359" s="14">
        <v>202002</v>
      </c>
      <c r="W359" s="14"/>
    </row>
    <row r="360" spans="1:23" ht="12.2" customHeight="1">
      <c r="A360" s="14" t="s">
        <v>915</v>
      </c>
      <c r="B360" s="14">
        <v>2</v>
      </c>
      <c r="C360" s="14">
        <v>36</v>
      </c>
      <c r="D360" s="14">
        <v>0</v>
      </c>
      <c r="E360" s="14">
        <v>0</v>
      </c>
      <c r="F360" s="14">
        <v>0</v>
      </c>
      <c r="G360" s="14">
        <v>0</v>
      </c>
      <c r="H360" s="14">
        <v>0</v>
      </c>
      <c r="I360" s="14">
        <v>0</v>
      </c>
      <c r="J360" s="14">
        <v>0</v>
      </c>
      <c r="K360" s="14">
        <v>0</v>
      </c>
      <c r="L360" s="14">
        <v>0</v>
      </c>
      <c r="M360" s="14">
        <v>0</v>
      </c>
      <c r="N360" s="14">
        <v>0</v>
      </c>
      <c r="O360" s="191">
        <v>0</v>
      </c>
      <c r="P360" s="191">
        <v>0</v>
      </c>
      <c r="Q360" s="191">
        <v>0</v>
      </c>
      <c r="R360" s="191">
        <v>0</v>
      </c>
      <c r="S360" s="14">
        <v>0</v>
      </c>
      <c r="T360" s="14">
        <v>0.89</v>
      </c>
      <c r="U360" s="14">
        <v>0.25</v>
      </c>
      <c r="V360" s="14">
        <v>202002</v>
      </c>
      <c r="W360" s="14"/>
    </row>
    <row r="361" spans="1:23" ht="12.2" customHeight="1">
      <c r="A361" s="14" t="s">
        <v>915</v>
      </c>
      <c r="B361" s="14">
        <v>3</v>
      </c>
      <c r="C361" s="14">
        <v>36</v>
      </c>
      <c r="D361" s="14">
        <v>1.03</v>
      </c>
      <c r="E361" s="14">
        <v>0</v>
      </c>
      <c r="F361" s="14">
        <v>0</v>
      </c>
      <c r="G361" s="14">
        <v>0</v>
      </c>
      <c r="H361" s="14">
        <v>0</v>
      </c>
      <c r="I361" s="14">
        <v>0</v>
      </c>
      <c r="J361" s="14">
        <v>0</v>
      </c>
      <c r="K361" s="14">
        <v>0</v>
      </c>
      <c r="L361" s="14">
        <v>0</v>
      </c>
      <c r="M361" s="14">
        <v>0</v>
      </c>
      <c r="N361" s="14">
        <v>0</v>
      </c>
      <c r="O361" s="191">
        <v>17.14</v>
      </c>
      <c r="P361" s="191">
        <v>0</v>
      </c>
      <c r="Q361" s="191">
        <v>0</v>
      </c>
      <c r="R361" s="191">
        <v>0</v>
      </c>
      <c r="S361" s="14">
        <v>0</v>
      </c>
      <c r="T361" s="14">
        <v>0</v>
      </c>
      <c r="U361" s="14">
        <v>0</v>
      </c>
      <c r="V361" s="14">
        <v>202002</v>
      </c>
      <c r="W361" s="14"/>
    </row>
    <row r="362" spans="1:23" ht="12.2" customHeight="1">
      <c r="A362" s="14" t="s">
        <v>915</v>
      </c>
      <c r="B362" s="14">
        <v>4</v>
      </c>
      <c r="C362" s="14">
        <v>36</v>
      </c>
      <c r="D362" s="14">
        <v>0.03</v>
      </c>
      <c r="E362" s="14">
        <v>0</v>
      </c>
      <c r="F362" s="14"/>
      <c r="G362" s="14"/>
      <c r="H362" s="14"/>
      <c r="I362" s="14"/>
      <c r="J362" s="14"/>
      <c r="K362" s="14"/>
      <c r="L362" s="14"/>
      <c r="M362" s="14">
        <v>0</v>
      </c>
      <c r="N362" s="14"/>
      <c r="O362" s="191">
        <v>0</v>
      </c>
      <c r="P362" s="191">
        <v>0</v>
      </c>
      <c r="Q362" s="191">
        <v>0</v>
      </c>
      <c r="R362" s="191">
        <v>0</v>
      </c>
      <c r="S362" s="14"/>
      <c r="T362" s="14">
        <v>0.27</v>
      </c>
      <c r="U362" s="14"/>
      <c r="V362" s="14">
        <v>202002</v>
      </c>
      <c r="W362" s="14"/>
    </row>
    <row r="363" spans="1:23" ht="12.2" customHeight="1" thickBot="1">
      <c r="A363" s="14" t="s">
        <v>915</v>
      </c>
      <c r="B363" s="14">
        <v>5</v>
      </c>
      <c r="C363" s="14">
        <v>35.049999999999997</v>
      </c>
      <c r="D363" s="14">
        <v>0</v>
      </c>
      <c r="E363" s="14">
        <v>0</v>
      </c>
      <c r="F363" s="14">
        <v>0</v>
      </c>
      <c r="G363" s="14">
        <v>0</v>
      </c>
      <c r="H363" s="14">
        <v>0</v>
      </c>
      <c r="I363" s="14">
        <v>0</v>
      </c>
      <c r="J363" s="14">
        <v>0</v>
      </c>
      <c r="K363" s="14">
        <v>0</v>
      </c>
      <c r="L363" s="14">
        <v>0</v>
      </c>
      <c r="M363" s="14">
        <v>0</v>
      </c>
      <c r="N363" s="14">
        <v>0</v>
      </c>
      <c r="O363" s="191">
        <v>102.84</v>
      </c>
      <c r="P363" s="191">
        <v>0</v>
      </c>
      <c r="Q363" s="191">
        <v>0</v>
      </c>
      <c r="R363" s="191">
        <v>0</v>
      </c>
      <c r="S363" s="14">
        <v>0</v>
      </c>
      <c r="T363" s="14">
        <v>0</v>
      </c>
      <c r="U363" s="14">
        <v>0</v>
      </c>
      <c r="V363" s="14">
        <v>202002</v>
      </c>
      <c r="W363" s="14"/>
    </row>
    <row r="364" spans="1:23" ht="12.2" customHeight="1" thickTop="1">
      <c r="A364" s="188" t="s">
        <v>1306</v>
      </c>
      <c r="B364" s="189">
        <v>0</v>
      </c>
      <c r="C364" s="189">
        <v>165.8</v>
      </c>
      <c r="D364" s="189">
        <v>1.06</v>
      </c>
      <c r="E364" s="189">
        <v>0</v>
      </c>
      <c r="F364" s="189">
        <v>0</v>
      </c>
      <c r="G364" s="189">
        <v>0</v>
      </c>
      <c r="H364" s="189">
        <v>0</v>
      </c>
      <c r="I364" s="189">
        <v>9</v>
      </c>
      <c r="J364" s="189">
        <v>0</v>
      </c>
      <c r="K364" s="189">
        <v>0</v>
      </c>
      <c r="L364" s="189">
        <v>0</v>
      </c>
      <c r="M364" s="189">
        <v>0</v>
      </c>
      <c r="N364" s="189">
        <v>0</v>
      </c>
      <c r="O364" s="190">
        <v>119.98</v>
      </c>
      <c r="P364" s="190">
        <v>0</v>
      </c>
      <c r="Q364" s="190">
        <v>0</v>
      </c>
      <c r="R364" s="190">
        <v>0</v>
      </c>
      <c r="S364" s="189">
        <v>0</v>
      </c>
      <c r="T364" s="189">
        <v>73.11999999999999</v>
      </c>
      <c r="U364" s="189">
        <v>49.74</v>
      </c>
      <c r="V364" s="189"/>
      <c r="W364" s="189"/>
    </row>
    <row r="365" spans="1:23" ht="12.2" customHeight="1">
      <c r="A365" s="14" t="s">
        <v>847</v>
      </c>
      <c r="B365" s="14">
        <v>1</v>
      </c>
      <c r="C365" s="14">
        <v>0</v>
      </c>
      <c r="D365" s="14">
        <v>0</v>
      </c>
      <c r="E365" s="14">
        <v>0</v>
      </c>
      <c r="F365" s="14">
        <v>0</v>
      </c>
      <c r="G365" s="14">
        <v>0</v>
      </c>
      <c r="H365" s="14">
        <v>32</v>
      </c>
      <c r="I365" s="14">
        <v>8</v>
      </c>
      <c r="J365" s="14">
        <v>0</v>
      </c>
      <c r="K365" s="14">
        <v>0</v>
      </c>
      <c r="L365" s="14">
        <v>0</v>
      </c>
      <c r="M365" s="14">
        <v>0</v>
      </c>
      <c r="N365" s="14">
        <v>0</v>
      </c>
      <c r="O365" s="191">
        <v>0</v>
      </c>
      <c r="P365" s="191">
        <v>0</v>
      </c>
      <c r="Q365" s="191">
        <v>0</v>
      </c>
      <c r="R365" s="191">
        <v>0</v>
      </c>
      <c r="S365" s="14">
        <v>119.5</v>
      </c>
      <c r="T365" s="14">
        <v>164.68</v>
      </c>
      <c r="U365" s="14">
        <v>222.5</v>
      </c>
      <c r="V365" s="14">
        <v>202002</v>
      </c>
      <c r="W365" s="14"/>
    </row>
    <row r="366" spans="1:23" ht="12.2" customHeight="1">
      <c r="A366" s="14" t="s">
        <v>847</v>
      </c>
      <c r="B366" s="14">
        <v>2</v>
      </c>
      <c r="C366" s="14">
        <v>0</v>
      </c>
      <c r="D366" s="14"/>
      <c r="E366" s="14"/>
      <c r="F366" s="14"/>
      <c r="G366" s="14"/>
      <c r="H366" s="14">
        <v>40</v>
      </c>
      <c r="I366" s="14"/>
      <c r="J366" s="14"/>
      <c r="K366" s="14"/>
      <c r="L366" s="14"/>
      <c r="M366" s="14"/>
      <c r="N366" s="14"/>
      <c r="O366" s="191">
        <v>0</v>
      </c>
      <c r="P366" s="191">
        <v>0</v>
      </c>
      <c r="Q366" s="191">
        <v>0</v>
      </c>
      <c r="R366" s="191">
        <v>0</v>
      </c>
      <c r="S366" s="14"/>
      <c r="T366" s="14"/>
      <c r="U366" s="14"/>
      <c r="V366" s="14">
        <v>202002</v>
      </c>
      <c r="W366" s="14"/>
    </row>
    <row r="367" spans="1:23" ht="12.2" customHeight="1">
      <c r="A367" s="14" t="s">
        <v>847</v>
      </c>
      <c r="B367" s="14">
        <v>3</v>
      </c>
      <c r="C367" s="14">
        <v>0</v>
      </c>
      <c r="D367" s="14"/>
      <c r="E367" s="14"/>
      <c r="F367" s="14"/>
      <c r="G367" s="14"/>
      <c r="H367" s="14">
        <v>40</v>
      </c>
      <c r="I367" s="14"/>
      <c r="J367" s="14"/>
      <c r="K367" s="14"/>
      <c r="L367" s="14"/>
      <c r="M367" s="14"/>
      <c r="N367" s="14"/>
      <c r="O367" s="191">
        <v>0</v>
      </c>
      <c r="P367" s="191">
        <v>0</v>
      </c>
      <c r="Q367" s="191">
        <v>0</v>
      </c>
      <c r="R367" s="191">
        <v>0</v>
      </c>
      <c r="S367" s="14"/>
      <c r="T367" s="14"/>
      <c r="U367" s="14"/>
      <c r="V367" s="14">
        <v>202002</v>
      </c>
      <c r="W367" s="14"/>
    </row>
    <row r="368" spans="1:23" ht="12.2" customHeight="1">
      <c r="A368" s="14" t="s">
        <v>847</v>
      </c>
      <c r="B368" s="14">
        <v>4</v>
      </c>
      <c r="C368" s="14">
        <v>0</v>
      </c>
      <c r="D368" s="14"/>
      <c r="E368" s="14"/>
      <c r="F368" s="14"/>
      <c r="G368" s="14"/>
      <c r="H368" s="14">
        <v>40</v>
      </c>
      <c r="I368" s="14"/>
      <c r="J368" s="14"/>
      <c r="K368" s="14"/>
      <c r="L368" s="14"/>
      <c r="M368" s="14"/>
      <c r="N368" s="14"/>
      <c r="O368" s="191">
        <v>0</v>
      </c>
      <c r="P368" s="191">
        <v>0</v>
      </c>
      <c r="Q368" s="191">
        <v>0</v>
      </c>
      <c r="R368" s="191">
        <v>0</v>
      </c>
      <c r="S368" s="14"/>
      <c r="T368" s="14"/>
      <c r="U368" s="14"/>
      <c r="V368" s="14">
        <v>202002</v>
      </c>
      <c r="W368" s="14"/>
    </row>
    <row r="369" spans="1:23" ht="12.2" customHeight="1" thickBot="1">
      <c r="A369" s="14" t="s">
        <v>847</v>
      </c>
      <c r="B369" s="14">
        <v>5</v>
      </c>
      <c r="C369" s="14">
        <v>0</v>
      </c>
      <c r="D369" s="14"/>
      <c r="E369" s="14"/>
      <c r="F369" s="14"/>
      <c r="G369" s="14"/>
      <c r="H369" s="14">
        <v>40</v>
      </c>
      <c r="I369" s="14"/>
      <c r="J369" s="14"/>
      <c r="K369" s="14"/>
      <c r="L369" s="14"/>
      <c r="M369" s="14"/>
      <c r="N369" s="14"/>
      <c r="O369" s="191">
        <v>0</v>
      </c>
      <c r="P369" s="191">
        <v>0</v>
      </c>
      <c r="Q369" s="191">
        <v>0</v>
      </c>
      <c r="R369" s="191">
        <v>0</v>
      </c>
      <c r="S369" s="14"/>
      <c r="T369" s="14"/>
      <c r="U369" s="14"/>
      <c r="V369" s="14">
        <v>202002</v>
      </c>
      <c r="W369" s="14"/>
    </row>
    <row r="370" spans="1:23" ht="12.2" customHeight="1" thickTop="1">
      <c r="A370" s="188" t="s">
        <v>1306</v>
      </c>
      <c r="B370" s="189">
        <v>0</v>
      </c>
      <c r="C370" s="189">
        <v>0</v>
      </c>
      <c r="D370" s="189">
        <v>0</v>
      </c>
      <c r="E370" s="189">
        <v>0</v>
      </c>
      <c r="F370" s="189">
        <v>0</v>
      </c>
      <c r="G370" s="189">
        <v>0</v>
      </c>
      <c r="H370" s="189">
        <v>192</v>
      </c>
      <c r="I370" s="189">
        <v>8</v>
      </c>
      <c r="J370" s="189">
        <v>0</v>
      </c>
      <c r="K370" s="189">
        <v>0</v>
      </c>
      <c r="L370" s="189">
        <v>0</v>
      </c>
      <c r="M370" s="189">
        <v>0</v>
      </c>
      <c r="N370" s="189">
        <v>0</v>
      </c>
      <c r="O370" s="190">
        <v>0</v>
      </c>
      <c r="P370" s="190">
        <v>0</v>
      </c>
      <c r="Q370" s="190">
        <v>0</v>
      </c>
      <c r="R370" s="190">
        <v>0</v>
      </c>
      <c r="S370" s="189">
        <v>119.5</v>
      </c>
      <c r="T370" s="189">
        <v>164.68</v>
      </c>
      <c r="U370" s="189">
        <v>222.5</v>
      </c>
      <c r="V370" s="189"/>
      <c r="W370" s="189"/>
    </row>
    <row r="371" spans="1:23" ht="12.2" customHeight="1">
      <c r="A371" s="14" t="s">
        <v>1176</v>
      </c>
      <c r="B371" s="14">
        <v>1</v>
      </c>
      <c r="C371" s="14">
        <v>16</v>
      </c>
      <c r="D371" s="14">
        <v>0</v>
      </c>
      <c r="E371" s="14">
        <v>0</v>
      </c>
      <c r="F371" s="14">
        <v>0</v>
      </c>
      <c r="G371" s="14">
        <v>12</v>
      </c>
      <c r="H371" s="14">
        <v>0</v>
      </c>
      <c r="I371" s="14">
        <v>12</v>
      </c>
      <c r="J371" s="14">
        <v>0</v>
      </c>
      <c r="K371" s="14">
        <v>0</v>
      </c>
      <c r="L371" s="14">
        <v>0</v>
      </c>
      <c r="M371" s="14">
        <v>0</v>
      </c>
      <c r="N371" s="14">
        <v>0</v>
      </c>
      <c r="O371" s="191">
        <v>0</v>
      </c>
      <c r="P371" s="191">
        <v>0</v>
      </c>
      <c r="Q371" s="191">
        <v>0</v>
      </c>
      <c r="R371" s="191">
        <v>0</v>
      </c>
      <c r="S371" s="14">
        <v>0</v>
      </c>
      <c r="T371" s="14">
        <v>0</v>
      </c>
      <c r="U371" s="14">
        <v>0</v>
      </c>
      <c r="V371" s="14">
        <v>202002</v>
      </c>
      <c r="W371" s="14"/>
    </row>
    <row r="372" spans="1:23" ht="12.2" customHeight="1">
      <c r="A372" s="14" t="s">
        <v>1176</v>
      </c>
      <c r="B372" s="14">
        <v>2</v>
      </c>
      <c r="C372" s="14">
        <v>40</v>
      </c>
      <c r="D372" s="14"/>
      <c r="E372" s="14"/>
      <c r="F372" s="14">
        <v>8.92</v>
      </c>
      <c r="G372" s="14"/>
      <c r="H372" s="14"/>
      <c r="I372" s="14"/>
      <c r="J372" s="14"/>
      <c r="K372" s="14"/>
      <c r="L372" s="14"/>
      <c r="M372" s="14">
        <v>0</v>
      </c>
      <c r="N372" s="14"/>
      <c r="O372" s="191">
        <v>0</v>
      </c>
      <c r="P372" s="191">
        <v>100</v>
      </c>
      <c r="Q372" s="191">
        <v>0</v>
      </c>
      <c r="R372" s="191">
        <v>0</v>
      </c>
      <c r="S372" s="14"/>
      <c r="T372" s="14"/>
      <c r="U372" s="14"/>
      <c r="V372" s="14">
        <v>202002</v>
      </c>
      <c r="W372" s="14"/>
    </row>
    <row r="373" spans="1:23" ht="12.2" customHeight="1">
      <c r="A373" s="14" t="s">
        <v>1176</v>
      </c>
      <c r="B373" s="14">
        <v>3</v>
      </c>
      <c r="C373" s="14">
        <v>40</v>
      </c>
      <c r="D373" s="14"/>
      <c r="E373" s="14"/>
      <c r="F373" s="14">
        <v>9.2799999999999994</v>
      </c>
      <c r="G373" s="14"/>
      <c r="H373" s="14"/>
      <c r="I373" s="14"/>
      <c r="J373" s="14"/>
      <c r="K373" s="14"/>
      <c r="L373" s="14"/>
      <c r="M373" s="14">
        <v>0</v>
      </c>
      <c r="N373" s="14"/>
      <c r="O373" s="191">
        <v>0</v>
      </c>
      <c r="P373" s="191">
        <v>75</v>
      </c>
      <c r="Q373" s="191">
        <v>0</v>
      </c>
      <c r="R373" s="191">
        <v>0</v>
      </c>
      <c r="S373" s="14"/>
      <c r="T373" s="14"/>
      <c r="U373" s="14"/>
      <c r="V373" s="14">
        <v>202002</v>
      </c>
      <c r="W373" s="14"/>
    </row>
    <row r="374" spans="1:23" ht="12.2" customHeight="1">
      <c r="A374" s="14" t="s">
        <v>1176</v>
      </c>
      <c r="B374" s="14">
        <v>4</v>
      </c>
      <c r="C374" s="14">
        <v>40</v>
      </c>
      <c r="D374" s="14"/>
      <c r="E374" s="14"/>
      <c r="F374" s="14">
        <v>5.63</v>
      </c>
      <c r="G374" s="14"/>
      <c r="H374" s="14"/>
      <c r="I374" s="14"/>
      <c r="J374" s="14"/>
      <c r="K374" s="14"/>
      <c r="L374" s="14"/>
      <c r="M374" s="14">
        <v>0</v>
      </c>
      <c r="N374" s="14"/>
      <c r="O374" s="191">
        <v>0</v>
      </c>
      <c r="P374" s="191">
        <v>50</v>
      </c>
      <c r="Q374" s="191">
        <v>0</v>
      </c>
      <c r="R374" s="191">
        <v>0</v>
      </c>
      <c r="S374" s="14"/>
      <c r="T374" s="14"/>
      <c r="U374" s="14"/>
      <c r="V374" s="14">
        <v>202002</v>
      </c>
      <c r="W374" s="14"/>
    </row>
    <row r="375" spans="1:23" ht="12.2" customHeight="1" thickBot="1">
      <c r="A375" s="14" t="s">
        <v>1176</v>
      </c>
      <c r="B375" s="14">
        <v>5</v>
      </c>
      <c r="C375" s="14">
        <v>40</v>
      </c>
      <c r="D375" s="14"/>
      <c r="E375" s="14"/>
      <c r="F375" s="14">
        <v>10.95</v>
      </c>
      <c r="G375" s="14"/>
      <c r="H375" s="14"/>
      <c r="I375" s="14"/>
      <c r="J375" s="14"/>
      <c r="K375" s="14"/>
      <c r="L375" s="14"/>
      <c r="M375" s="14">
        <v>0</v>
      </c>
      <c r="N375" s="14"/>
      <c r="O375" s="191">
        <v>119.98</v>
      </c>
      <c r="P375" s="191">
        <v>75</v>
      </c>
      <c r="Q375" s="191">
        <v>0</v>
      </c>
      <c r="R375" s="191">
        <v>0</v>
      </c>
      <c r="S375" s="14"/>
      <c r="T375" s="14"/>
      <c r="U375" s="14"/>
      <c r="V375" s="14">
        <v>202002</v>
      </c>
      <c r="W375" s="14"/>
    </row>
    <row r="376" spans="1:23" ht="12.2" customHeight="1" thickTop="1">
      <c r="A376" s="188" t="s">
        <v>1306</v>
      </c>
      <c r="B376" s="189">
        <v>0</v>
      </c>
      <c r="C376" s="189">
        <v>176</v>
      </c>
      <c r="D376" s="189">
        <v>0</v>
      </c>
      <c r="E376" s="189">
        <v>0</v>
      </c>
      <c r="F376" s="189">
        <v>34.78</v>
      </c>
      <c r="G376" s="189">
        <v>12</v>
      </c>
      <c r="H376" s="189">
        <v>0</v>
      </c>
      <c r="I376" s="189">
        <v>12</v>
      </c>
      <c r="J376" s="189">
        <v>0</v>
      </c>
      <c r="K376" s="189">
        <v>0</v>
      </c>
      <c r="L376" s="189">
        <v>0</v>
      </c>
      <c r="M376" s="189">
        <v>0</v>
      </c>
      <c r="N376" s="189">
        <v>0</v>
      </c>
      <c r="O376" s="190">
        <v>119.98</v>
      </c>
      <c r="P376" s="190">
        <v>300</v>
      </c>
      <c r="Q376" s="190">
        <v>0</v>
      </c>
      <c r="R376" s="190">
        <v>0</v>
      </c>
      <c r="S376" s="189">
        <v>0</v>
      </c>
      <c r="T376" s="189">
        <v>0</v>
      </c>
      <c r="U376" s="189">
        <v>0</v>
      </c>
      <c r="V376" s="189"/>
      <c r="W376" s="189"/>
    </row>
    <row r="377" spans="1:23" ht="12.2" customHeight="1">
      <c r="A377" s="14" t="s">
        <v>1078</v>
      </c>
      <c r="B377" s="14">
        <v>1</v>
      </c>
      <c r="C377" s="14">
        <v>16</v>
      </c>
      <c r="D377" s="14"/>
      <c r="E377" s="14"/>
      <c r="F377" s="14">
        <v>1.5</v>
      </c>
      <c r="G377" s="14">
        <v>16</v>
      </c>
      <c r="H377" s="14"/>
      <c r="I377" s="14">
        <v>8</v>
      </c>
      <c r="J377" s="14"/>
      <c r="K377" s="14"/>
      <c r="L377" s="14"/>
      <c r="M377" s="14">
        <v>68</v>
      </c>
      <c r="N377" s="14"/>
      <c r="O377" s="191">
        <v>0</v>
      </c>
      <c r="P377" s="191">
        <v>0</v>
      </c>
      <c r="Q377" s="191">
        <v>0</v>
      </c>
      <c r="R377" s="191">
        <v>0</v>
      </c>
      <c r="S377" s="14"/>
      <c r="T377" s="14"/>
      <c r="U377" s="14"/>
      <c r="V377" s="14">
        <v>202002</v>
      </c>
      <c r="W377" s="14"/>
    </row>
    <row r="378" spans="1:23" ht="12.2" customHeight="1">
      <c r="A378" s="14" t="s">
        <v>1078</v>
      </c>
      <c r="B378" s="14">
        <v>2</v>
      </c>
      <c r="C378" s="14">
        <v>40</v>
      </c>
      <c r="D378" s="14"/>
      <c r="E378" s="14"/>
      <c r="F378" s="14">
        <v>9</v>
      </c>
      <c r="G378" s="14"/>
      <c r="H378" s="14"/>
      <c r="I378" s="14"/>
      <c r="J378" s="14"/>
      <c r="K378" s="14"/>
      <c r="L378" s="14"/>
      <c r="M378" s="14">
        <v>516</v>
      </c>
      <c r="N378" s="14"/>
      <c r="O378" s="191">
        <v>0</v>
      </c>
      <c r="P378" s="191">
        <v>0</v>
      </c>
      <c r="Q378" s="191">
        <v>0</v>
      </c>
      <c r="R378" s="191">
        <v>0</v>
      </c>
      <c r="S378" s="14"/>
      <c r="T378" s="14"/>
      <c r="U378" s="14"/>
      <c r="V378" s="14">
        <v>202002</v>
      </c>
      <c r="W378" s="14"/>
    </row>
    <row r="379" spans="1:23" ht="12.2" customHeight="1">
      <c r="A379" s="14" t="s">
        <v>1078</v>
      </c>
      <c r="B379" s="14">
        <v>3</v>
      </c>
      <c r="C379" s="14">
        <v>40</v>
      </c>
      <c r="D379" s="14"/>
      <c r="E379" s="14"/>
      <c r="F379" s="14">
        <v>6</v>
      </c>
      <c r="G379" s="14"/>
      <c r="H379" s="14"/>
      <c r="I379" s="14"/>
      <c r="J379" s="14"/>
      <c r="K379" s="14"/>
      <c r="L379" s="14"/>
      <c r="M379" s="14">
        <v>170</v>
      </c>
      <c r="N379" s="14"/>
      <c r="O379" s="191">
        <v>0</v>
      </c>
      <c r="P379" s="191">
        <v>0</v>
      </c>
      <c r="Q379" s="191">
        <v>0</v>
      </c>
      <c r="R379" s="191">
        <v>0</v>
      </c>
      <c r="S379" s="14"/>
      <c r="T379" s="14"/>
      <c r="U379" s="14"/>
      <c r="V379" s="14">
        <v>202002</v>
      </c>
      <c r="W379" s="14"/>
    </row>
    <row r="380" spans="1:23" ht="12.2" customHeight="1">
      <c r="A380" s="14" t="s">
        <v>1078</v>
      </c>
      <c r="B380" s="14">
        <v>4</v>
      </c>
      <c r="C380" s="14">
        <v>40</v>
      </c>
      <c r="D380" s="14"/>
      <c r="E380" s="14"/>
      <c r="F380" s="14">
        <v>7.75</v>
      </c>
      <c r="G380" s="14"/>
      <c r="H380" s="14"/>
      <c r="I380" s="14"/>
      <c r="J380" s="14"/>
      <c r="K380" s="14"/>
      <c r="L380" s="14"/>
      <c r="M380" s="14">
        <v>170</v>
      </c>
      <c r="N380" s="14"/>
      <c r="O380" s="191">
        <v>0</v>
      </c>
      <c r="P380" s="191">
        <v>0</v>
      </c>
      <c r="Q380" s="191">
        <v>0</v>
      </c>
      <c r="R380" s="191">
        <v>0</v>
      </c>
      <c r="S380" s="14"/>
      <c r="T380" s="14"/>
      <c r="U380" s="14"/>
      <c r="V380" s="14">
        <v>202002</v>
      </c>
      <c r="W380" s="14"/>
    </row>
    <row r="381" spans="1:23" ht="12.2" customHeight="1" thickBot="1">
      <c r="A381" s="14" t="s">
        <v>1078</v>
      </c>
      <c r="B381" s="14">
        <v>5</v>
      </c>
      <c r="C381" s="14">
        <v>40</v>
      </c>
      <c r="D381" s="14"/>
      <c r="E381" s="14"/>
      <c r="F381" s="14">
        <v>7.25</v>
      </c>
      <c r="G381" s="14"/>
      <c r="H381" s="14"/>
      <c r="I381" s="14"/>
      <c r="J381" s="14"/>
      <c r="K381" s="14"/>
      <c r="L381" s="14"/>
      <c r="M381" s="14">
        <v>170</v>
      </c>
      <c r="N381" s="14"/>
      <c r="O381" s="191">
        <v>0</v>
      </c>
      <c r="P381" s="191">
        <v>0</v>
      </c>
      <c r="Q381" s="191">
        <v>0</v>
      </c>
      <c r="R381" s="191">
        <v>0</v>
      </c>
      <c r="S381" s="14"/>
      <c r="T381" s="14"/>
      <c r="U381" s="14"/>
      <c r="V381" s="14">
        <v>202002</v>
      </c>
      <c r="W381" s="14"/>
    </row>
    <row r="382" spans="1:23" ht="12.2" customHeight="1" thickTop="1">
      <c r="A382" s="188" t="s">
        <v>1306</v>
      </c>
      <c r="B382" s="189">
        <v>0</v>
      </c>
      <c r="C382" s="189">
        <v>176</v>
      </c>
      <c r="D382" s="189">
        <v>0</v>
      </c>
      <c r="E382" s="189">
        <v>0</v>
      </c>
      <c r="F382" s="189">
        <v>31.5</v>
      </c>
      <c r="G382" s="189">
        <v>16</v>
      </c>
      <c r="H382" s="189">
        <v>0</v>
      </c>
      <c r="I382" s="189">
        <v>8</v>
      </c>
      <c r="J382" s="189">
        <v>0</v>
      </c>
      <c r="K382" s="189">
        <v>0</v>
      </c>
      <c r="L382" s="189">
        <v>0</v>
      </c>
      <c r="M382" s="189">
        <v>1094</v>
      </c>
      <c r="N382" s="189">
        <v>0</v>
      </c>
      <c r="O382" s="190">
        <v>0</v>
      </c>
      <c r="P382" s="190">
        <v>0</v>
      </c>
      <c r="Q382" s="190">
        <v>0</v>
      </c>
      <c r="R382" s="190">
        <v>0</v>
      </c>
      <c r="S382" s="189">
        <v>0</v>
      </c>
      <c r="T382" s="189">
        <v>0</v>
      </c>
      <c r="U382" s="189">
        <v>0</v>
      </c>
      <c r="V382" s="189"/>
      <c r="W382" s="189"/>
    </row>
    <row r="383" spans="1:23" ht="12.2" customHeight="1">
      <c r="A383" s="14" t="s">
        <v>1198</v>
      </c>
      <c r="B383" s="14">
        <v>2</v>
      </c>
      <c r="C383" s="14">
        <v>32.75</v>
      </c>
      <c r="D383" s="14">
        <v>0</v>
      </c>
      <c r="E383" s="14">
        <v>0</v>
      </c>
      <c r="F383" s="14">
        <v>0</v>
      </c>
      <c r="G383" s="14">
        <v>0</v>
      </c>
      <c r="H383" s="14">
        <v>0</v>
      </c>
      <c r="I383" s="14">
        <v>0</v>
      </c>
      <c r="J383" s="14">
        <v>0</v>
      </c>
      <c r="K383" s="14">
        <v>0</v>
      </c>
      <c r="L383" s="14">
        <v>0</v>
      </c>
      <c r="M383" s="14">
        <v>0</v>
      </c>
      <c r="N383" s="14">
        <v>0</v>
      </c>
      <c r="O383" s="191">
        <v>0</v>
      </c>
      <c r="P383" s="191">
        <v>25</v>
      </c>
      <c r="Q383" s="191">
        <v>0</v>
      </c>
      <c r="R383" s="191">
        <v>0</v>
      </c>
      <c r="S383" s="14">
        <v>0</v>
      </c>
      <c r="T383" s="14">
        <v>0</v>
      </c>
      <c r="U383" s="14">
        <v>0</v>
      </c>
      <c r="V383" s="14">
        <v>202002</v>
      </c>
      <c r="W383" s="14"/>
    </row>
    <row r="384" spans="1:23" ht="12.2" customHeight="1">
      <c r="A384" s="14" t="s">
        <v>1198</v>
      </c>
      <c r="B384" s="14">
        <v>3</v>
      </c>
      <c r="C384" s="14">
        <v>40</v>
      </c>
      <c r="D384" s="14">
        <v>0</v>
      </c>
      <c r="E384" s="14">
        <v>4.5</v>
      </c>
      <c r="F384" s="14">
        <v>0</v>
      </c>
      <c r="G384" s="14">
        <v>0</v>
      </c>
      <c r="H384" s="14">
        <v>0</v>
      </c>
      <c r="I384" s="14">
        <v>0</v>
      </c>
      <c r="J384" s="14">
        <v>0</v>
      </c>
      <c r="K384" s="14">
        <v>0</v>
      </c>
      <c r="L384" s="14">
        <v>0</v>
      </c>
      <c r="M384" s="14">
        <v>0</v>
      </c>
      <c r="N384" s="14">
        <v>0</v>
      </c>
      <c r="O384" s="191">
        <v>0</v>
      </c>
      <c r="P384" s="191">
        <v>75</v>
      </c>
      <c r="Q384" s="191">
        <v>0</v>
      </c>
      <c r="R384" s="191">
        <v>0</v>
      </c>
      <c r="S384" s="14">
        <v>0</v>
      </c>
      <c r="T384" s="14">
        <v>0</v>
      </c>
      <c r="U384" s="14">
        <v>0</v>
      </c>
      <c r="V384" s="14">
        <v>202002</v>
      </c>
      <c r="W384" s="14"/>
    </row>
    <row r="385" spans="1:23" ht="12.2" customHeight="1">
      <c r="A385" s="14" t="s">
        <v>1198</v>
      </c>
      <c r="B385" s="14">
        <v>4</v>
      </c>
      <c r="C385" s="14">
        <v>40</v>
      </c>
      <c r="D385" s="14">
        <v>0</v>
      </c>
      <c r="E385" s="14">
        <v>2.25</v>
      </c>
      <c r="F385" s="14">
        <v>12.25</v>
      </c>
      <c r="G385" s="14">
        <v>0</v>
      </c>
      <c r="H385" s="14">
        <v>0</v>
      </c>
      <c r="I385" s="14">
        <v>0</v>
      </c>
      <c r="J385" s="14">
        <v>0</v>
      </c>
      <c r="K385" s="14">
        <v>0</v>
      </c>
      <c r="L385" s="14">
        <v>0</v>
      </c>
      <c r="M385" s="14">
        <v>0</v>
      </c>
      <c r="N385" s="14">
        <v>0</v>
      </c>
      <c r="O385" s="191">
        <v>0</v>
      </c>
      <c r="P385" s="191">
        <v>75</v>
      </c>
      <c r="Q385" s="191">
        <v>0</v>
      </c>
      <c r="R385" s="191">
        <v>0</v>
      </c>
      <c r="S385" s="14">
        <v>0</v>
      </c>
      <c r="T385" s="14">
        <v>0</v>
      </c>
      <c r="U385" s="14">
        <v>0</v>
      </c>
      <c r="V385" s="14">
        <v>202002</v>
      </c>
      <c r="W385" s="14"/>
    </row>
    <row r="386" spans="1:23" ht="12.2" customHeight="1" thickBot="1">
      <c r="A386" s="14" t="s">
        <v>1198</v>
      </c>
      <c r="B386" s="14">
        <v>5</v>
      </c>
      <c r="C386" s="14">
        <v>40</v>
      </c>
      <c r="D386" s="14"/>
      <c r="E386" s="14">
        <v>2.75</v>
      </c>
      <c r="F386" s="14">
        <v>8.25</v>
      </c>
      <c r="G386" s="14"/>
      <c r="H386" s="14"/>
      <c r="I386" s="14"/>
      <c r="J386" s="14"/>
      <c r="K386" s="14"/>
      <c r="L386" s="14"/>
      <c r="M386" s="14">
        <v>0</v>
      </c>
      <c r="N386" s="14"/>
      <c r="O386" s="191">
        <v>0</v>
      </c>
      <c r="P386" s="191">
        <v>75</v>
      </c>
      <c r="Q386" s="191">
        <v>0</v>
      </c>
      <c r="R386" s="191">
        <v>0</v>
      </c>
      <c r="S386" s="14"/>
      <c r="T386" s="14"/>
      <c r="U386" s="14"/>
      <c r="V386" s="14">
        <v>202002</v>
      </c>
      <c r="W386" s="14"/>
    </row>
    <row r="387" spans="1:23" ht="12.2" customHeight="1" thickTop="1">
      <c r="A387" s="188" t="s">
        <v>1306</v>
      </c>
      <c r="B387" s="189">
        <v>0</v>
      </c>
      <c r="C387" s="189">
        <v>152.75</v>
      </c>
      <c r="D387" s="189">
        <v>0</v>
      </c>
      <c r="E387" s="189">
        <v>9.5</v>
      </c>
      <c r="F387" s="189">
        <v>20.5</v>
      </c>
      <c r="G387" s="189">
        <v>0</v>
      </c>
      <c r="H387" s="189">
        <v>0</v>
      </c>
      <c r="I387" s="189">
        <v>0</v>
      </c>
      <c r="J387" s="189">
        <v>0</v>
      </c>
      <c r="K387" s="189">
        <v>0</v>
      </c>
      <c r="L387" s="189">
        <v>0</v>
      </c>
      <c r="M387" s="189">
        <v>0</v>
      </c>
      <c r="N387" s="189">
        <v>0</v>
      </c>
      <c r="O387" s="190">
        <v>0</v>
      </c>
      <c r="P387" s="190">
        <v>250</v>
      </c>
      <c r="Q387" s="190">
        <v>0</v>
      </c>
      <c r="R387" s="190">
        <v>0</v>
      </c>
      <c r="S387" s="189">
        <v>0</v>
      </c>
      <c r="T387" s="189">
        <v>0</v>
      </c>
      <c r="U387" s="189">
        <v>0</v>
      </c>
      <c r="V387" s="189"/>
      <c r="W387" s="189"/>
    </row>
    <row r="388" spans="1:23" ht="12.2" customHeight="1">
      <c r="A388" s="14" t="s">
        <v>1177</v>
      </c>
      <c r="B388" s="14">
        <v>1</v>
      </c>
      <c r="C388" s="14">
        <v>32</v>
      </c>
      <c r="D388" s="14"/>
      <c r="E388" s="14"/>
      <c r="F388" s="14"/>
      <c r="G388" s="14"/>
      <c r="H388" s="14"/>
      <c r="I388" s="14">
        <v>8</v>
      </c>
      <c r="J388" s="14"/>
      <c r="K388" s="14"/>
      <c r="L388" s="14"/>
      <c r="M388" s="14"/>
      <c r="N388" s="14"/>
      <c r="O388" s="191">
        <v>0</v>
      </c>
      <c r="P388" s="191">
        <v>0</v>
      </c>
      <c r="Q388" s="191">
        <v>0</v>
      </c>
      <c r="R388" s="191">
        <v>0</v>
      </c>
      <c r="S388" s="14"/>
      <c r="T388" s="14"/>
      <c r="U388" s="14"/>
      <c r="V388" s="14">
        <v>202002</v>
      </c>
      <c r="W388" s="14"/>
    </row>
    <row r="389" spans="1:23" ht="12.2" customHeight="1">
      <c r="A389" s="14" t="s">
        <v>1177</v>
      </c>
      <c r="B389" s="14">
        <v>2</v>
      </c>
      <c r="C389" s="14">
        <v>40</v>
      </c>
      <c r="D389" s="14"/>
      <c r="E389" s="14"/>
      <c r="F389" s="14"/>
      <c r="G389" s="14"/>
      <c r="H389" s="14"/>
      <c r="I389" s="14"/>
      <c r="J389" s="14"/>
      <c r="K389" s="14"/>
      <c r="L389" s="14"/>
      <c r="M389" s="14"/>
      <c r="N389" s="14"/>
      <c r="O389" s="191">
        <v>0</v>
      </c>
      <c r="P389" s="191">
        <v>0</v>
      </c>
      <c r="Q389" s="191">
        <v>0</v>
      </c>
      <c r="R389" s="191">
        <v>0</v>
      </c>
      <c r="S389" s="14"/>
      <c r="T389" s="14"/>
      <c r="U389" s="14"/>
      <c r="V389" s="14">
        <v>202002</v>
      </c>
      <c r="W389" s="14"/>
    </row>
    <row r="390" spans="1:23" ht="12.2" customHeight="1">
      <c r="A390" s="14" t="s">
        <v>1177</v>
      </c>
      <c r="B390" s="14">
        <v>3</v>
      </c>
      <c r="C390" s="14">
        <v>40</v>
      </c>
      <c r="D390" s="14"/>
      <c r="E390" s="14"/>
      <c r="F390" s="14"/>
      <c r="G390" s="14"/>
      <c r="H390" s="14"/>
      <c r="I390" s="14"/>
      <c r="J390" s="14"/>
      <c r="K390" s="14"/>
      <c r="L390" s="14"/>
      <c r="M390" s="14"/>
      <c r="N390" s="14"/>
      <c r="O390" s="191">
        <v>0</v>
      </c>
      <c r="P390" s="191">
        <v>0</v>
      </c>
      <c r="Q390" s="191">
        <v>0</v>
      </c>
      <c r="R390" s="191">
        <v>0</v>
      </c>
      <c r="S390" s="14"/>
      <c r="T390" s="14"/>
      <c r="U390" s="14"/>
      <c r="V390" s="14">
        <v>202002</v>
      </c>
      <c r="W390" s="14"/>
    </row>
    <row r="391" spans="1:23" ht="12.2" customHeight="1">
      <c r="A391" s="14" t="s">
        <v>1177</v>
      </c>
      <c r="B391" s="14">
        <v>4</v>
      </c>
      <c r="C391" s="14">
        <v>40</v>
      </c>
      <c r="D391" s="14"/>
      <c r="E391" s="14"/>
      <c r="F391" s="14"/>
      <c r="G391" s="14"/>
      <c r="H391" s="14"/>
      <c r="I391" s="14"/>
      <c r="J391" s="14"/>
      <c r="K391" s="14"/>
      <c r="L391" s="14"/>
      <c r="M391" s="14"/>
      <c r="N391" s="14"/>
      <c r="O391" s="191">
        <v>0</v>
      </c>
      <c r="P391" s="191">
        <v>0</v>
      </c>
      <c r="Q391" s="191">
        <v>0</v>
      </c>
      <c r="R391" s="191">
        <v>0</v>
      </c>
      <c r="S391" s="14"/>
      <c r="T391" s="14"/>
      <c r="U391" s="14"/>
      <c r="V391" s="14">
        <v>202002</v>
      </c>
      <c r="W391" s="14"/>
    </row>
    <row r="392" spans="1:23" ht="12.2" customHeight="1" thickBot="1">
      <c r="A392" s="14" t="s">
        <v>1177</v>
      </c>
      <c r="B392" s="14">
        <v>5</v>
      </c>
      <c r="C392" s="14">
        <v>40</v>
      </c>
      <c r="D392" s="14"/>
      <c r="E392" s="14"/>
      <c r="F392" s="14"/>
      <c r="G392" s="14"/>
      <c r="H392" s="14"/>
      <c r="I392" s="14"/>
      <c r="J392" s="14"/>
      <c r="K392" s="14"/>
      <c r="L392" s="14"/>
      <c r="M392" s="14"/>
      <c r="N392" s="14"/>
      <c r="O392" s="191">
        <v>0</v>
      </c>
      <c r="P392" s="191">
        <v>0</v>
      </c>
      <c r="Q392" s="191">
        <v>0</v>
      </c>
      <c r="R392" s="191">
        <v>0</v>
      </c>
      <c r="S392" s="14"/>
      <c r="T392" s="14"/>
      <c r="U392" s="14"/>
      <c r="V392" s="14">
        <v>202002</v>
      </c>
      <c r="W392" s="14"/>
    </row>
    <row r="393" spans="1:23" ht="12.2" customHeight="1" thickTop="1">
      <c r="A393" s="188" t="s">
        <v>1306</v>
      </c>
      <c r="B393" s="189">
        <v>0</v>
      </c>
      <c r="C393" s="189">
        <v>192</v>
      </c>
      <c r="D393" s="189">
        <v>0</v>
      </c>
      <c r="E393" s="189">
        <v>0</v>
      </c>
      <c r="F393" s="189">
        <v>0</v>
      </c>
      <c r="G393" s="189">
        <v>0</v>
      </c>
      <c r="H393" s="189">
        <v>0</v>
      </c>
      <c r="I393" s="189">
        <v>8</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1242</v>
      </c>
      <c r="B394" s="14">
        <v>1</v>
      </c>
      <c r="C394" s="14">
        <v>29.18</v>
      </c>
      <c r="D394" s="14">
        <v>0</v>
      </c>
      <c r="E394" s="14">
        <v>0</v>
      </c>
      <c r="F394" s="14">
        <v>0</v>
      </c>
      <c r="G394" s="14">
        <v>0</v>
      </c>
      <c r="H394" s="14">
        <v>0</v>
      </c>
      <c r="I394" s="14">
        <v>8</v>
      </c>
      <c r="J394" s="14">
        <v>0</v>
      </c>
      <c r="K394" s="14">
        <v>0</v>
      </c>
      <c r="L394" s="14">
        <v>0</v>
      </c>
      <c r="M394" s="14">
        <v>0</v>
      </c>
      <c r="N394" s="14">
        <v>0</v>
      </c>
      <c r="O394" s="191">
        <v>17.14</v>
      </c>
      <c r="P394" s="191">
        <v>0</v>
      </c>
      <c r="Q394" s="191">
        <v>0</v>
      </c>
      <c r="R394" s="191">
        <v>0</v>
      </c>
      <c r="S394" s="14">
        <v>142.54</v>
      </c>
      <c r="T394" s="14">
        <v>185.34</v>
      </c>
      <c r="U394" s="14">
        <v>123.45</v>
      </c>
      <c r="V394" s="14">
        <v>202002</v>
      </c>
      <c r="W394" s="14"/>
    </row>
    <row r="395" spans="1:23" ht="12.2" customHeight="1">
      <c r="A395" s="14" t="s">
        <v>1242</v>
      </c>
      <c r="B395" s="14">
        <v>2</v>
      </c>
      <c r="C395" s="14">
        <v>38</v>
      </c>
      <c r="D395" s="14"/>
      <c r="E395" s="14">
        <v>0</v>
      </c>
      <c r="F395" s="14"/>
      <c r="G395" s="14"/>
      <c r="H395" s="14"/>
      <c r="I395" s="14"/>
      <c r="J395" s="14"/>
      <c r="K395" s="14"/>
      <c r="L395" s="14"/>
      <c r="M395" s="14">
        <v>0</v>
      </c>
      <c r="N395" s="14"/>
      <c r="O395" s="191">
        <v>0</v>
      </c>
      <c r="P395" s="191">
        <v>0</v>
      </c>
      <c r="Q395" s="191">
        <v>0</v>
      </c>
      <c r="R395" s="191">
        <v>0</v>
      </c>
      <c r="S395" s="14"/>
      <c r="T395" s="14">
        <v>0.23</v>
      </c>
      <c r="U395" s="14"/>
      <c r="V395" s="14">
        <v>202002</v>
      </c>
      <c r="W395" s="14"/>
    </row>
    <row r="396" spans="1:23" ht="12.2" customHeight="1">
      <c r="A396" s="14" t="s">
        <v>1242</v>
      </c>
      <c r="B396" s="14">
        <v>3</v>
      </c>
      <c r="C396" s="14">
        <v>33.200000000000003</v>
      </c>
      <c r="D396" s="14">
        <v>0</v>
      </c>
      <c r="E396" s="14">
        <v>0</v>
      </c>
      <c r="F396" s="14">
        <v>0</v>
      </c>
      <c r="G396" s="14">
        <v>0</v>
      </c>
      <c r="H396" s="14">
        <v>0</v>
      </c>
      <c r="I396" s="14">
        <v>0</v>
      </c>
      <c r="J396" s="14">
        <v>0</v>
      </c>
      <c r="K396" s="14">
        <v>0</v>
      </c>
      <c r="L396" s="14">
        <v>0</v>
      </c>
      <c r="M396" s="14">
        <v>0</v>
      </c>
      <c r="N396" s="14">
        <v>0</v>
      </c>
      <c r="O396" s="191">
        <v>0</v>
      </c>
      <c r="P396" s="191">
        <v>0</v>
      </c>
      <c r="Q396" s="191">
        <v>0</v>
      </c>
      <c r="R396" s="191">
        <v>0</v>
      </c>
      <c r="S396" s="14">
        <v>0</v>
      </c>
      <c r="T396" s="14">
        <v>0</v>
      </c>
      <c r="U396" s="14">
        <v>0</v>
      </c>
      <c r="V396" s="14">
        <v>202002</v>
      </c>
      <c r="W396" s="14"/>
    </row>
    <row r="397" spans="1:23" ht="12.2" customHeight="1">
      <c r="A397" s="14" t="s">
        <v>1242</v>
      </c>
      <c r="B397" s="14">
        <v>4</v>
      </c>
      <c r="C397" s="14">
        <v>0</v>
      </c>
      <c r="D397" s="14"/>
      <c r="E397" s="14"/>
      <c r="F397" s="14"/>
      <c r="G397" s="14"/>
      <c r="H397" s="14">
        <v>38</v>
      </c>
      <c r="I397" s="14"/>
      <c r="J397" s="14"/>
      <c r="K397" s="14"/>
      <c r="L397" s="14"/>
      <c r="M397" s="14">
        <v>0</v>
      </c>
      <c r="N397" s="14"/>
      <c r="O397" s="191">
        <v>0</v>
      </c>
      <c r="P397" s="191">
        <v>0</v>
      </c>
      <c r="Q397" s="191">
        <v>0</v>
      </c>
      <c r="R397" s="191">
        <v>0</v>
      </c>
      <c r="S397" s="14"/>
      <c r="T397" s="14"/>
      <c r="U397" s="14"/>
      <c r="V397" s="14">
        <v>202002</v>
      </c>
      <c r="W397" s="14"/>
    </row>
    <row r="398" spans="1:23" ht="12.2" customHeight="1" thickBot="1">
      <c r="A398" s="14" t="s">
        <v>1242</v>
      </c>
      <c r="B398" s="14">
        <v>5</v>
      </c>
      <c r="C398" s="14">
        <v>0</v>
      </c>
      <c r="D398" s="14"/>
      <c r="E398" s="14"/>
      <c r="F398" s="14"/>
      <c r="G398" s="14"/>
      <c r="H398" s="14">
        <v>38</v>
      </c>
      <c r="I398" s="14"/>
      <c r="J398" s="14"/>
      <c r="K398" s="14"/>
      <c r="L398" s="14"/>
      <c r="M398" s="14">
        <v>0</v>
      </c>
      <c r="N398" s="14"/>
      <c r="O398" s="191">
        <v>0</v>
      </c>
      <c r="P398" s="191">
        <v>0</v>
      </c>
      <c r="Q398" s="191">
        <v>0</v>
      </c>
      <c r="R398" s="191">
        <v>0</v>
      </c>
      <c r="S398" s="14"/>
      <c r="T398" s="14"/>
      <c r="U398" s="14"/>
      <c r="V398" s="14">
        <v>202002</v>
      </c>
      <c r="W398" s="14"/>
    </row>
    <row r="399" spans="1:23" ht="12.2" customHeight="1" thickTop="1">
      <c r="A399" s="188" t="s">
        <v>1306</v>
      </c>
      <c r="B399" s="189">
        <v>0</v>
      </c>
      <c r="C399" s="189">
        <v>100.38</v>
      </c>
      <c r="D399" s="189">
        <v>0</v>
      </c>
      <c r="E399" s="189">
        <v>0</v>
      </c>
      <c r="F399" s="189">
        <v>0</v>
      </c>
      <c r="G399" s="189">
        <v>0</v>
      </c>
      <c r="H399" s="189">
        <v>76</v>
      </c>
      <c r="I399" s="189">
        <v>8</v>
      </c>
      <c r="J399" s="189">
        <v>0</v>
      </c>
      <c r="K399" s="189">
        <v>0</v>
      </c>
      <c r="L399" s="189">
        <v>0</v>
      </c>
      <c r="M399" s="189">
        <v>0</v>
      </c>
      <c r="N399" s="189">
        <v>0</v>
      </c>
      <c r="O399" s="190">
        <v>17.14</v>
      </c>
      <c r="P399" s="190">
        <v>0</v>
      </c>
      <c r="Q399" s="190">
        <v>0</v>
      </c>
      <c r="R399" s="190">
        <v>0</v>
      </c>
      <c r="S399" s="189">
        <v>142.54</v>
      </c>
      <c r="T399" s="189">
        <v>185.57</v>
      </c>
      <c r="U399" s="189">
        <v>123.45</v>
      </c>
      <c r="V399" s="189"/>
      <c r="W399" s="189"/>
    </row>
    <row r="400" spans="1:23" ht="12.2" customHeight="1">
      <c r="A400" s="14" t="s">
        <v>898</v>
      </c>
      <c r="B400" s="14">
        <v>1</v>
      </c>
      <c r="C400" s="14">
        <v>0</v>
      </c>
      <c r="D400" s="14"/>
      <c r="E400" s="14"/>
      <c r="F400" s="14"/>
      <c r="G400" s="14">
        <v>32</v>
      </c>
      <c r="H400" s="14"/>
      <c r="I400" s="14">
        <v>8</v>
      </c>
      <c r="J400" s="14"/>
      <c r="K400" s="14"/>
      <c r="L400" s="14"/>
      <c r="M400" s="14"/>
      <c r="N400" s="14"/>
      <c r="O400" s="191">
        <v>0</v>
      </c>
      <c r="P400" s="191">
        <v>0</v>
      </c>
      <c r="Q400" s="191">
        <v>0</v>
      </c>
      <c r="R400" s="191">
        <v>0</v>
      </c>
      <c r="S400" s="14"/>
      <c r="T400" s="14"/>
      <c r="U400" s="14"/>
      <c r="V400" s="14">
        <v>202002</v>
      </c>
      <c r="W400" s="14"/>
    </row>
    <row r="401" spans="1:23" ht="12.2" customHeight="1">
      <c r="A401" s="14" t="s">
        <v>898</v>
      </c>
      <c r="B401" s="14">
        <v>2</v>
      </c>
      <c r="C401" s="14">
        <v>40</v>
      </c>
      <c r="D401" s="14"/>
      <c r="E401" s="14"/>
      <c r="F401" s="14">
        <v>1.92</v>
      </c>
      <c r="G401" s="14"/>
      <c r="H401" s="14"/>
      <c r="I401" s="14"/>
      <c r="J401" s="14"/>
      <c r="K401" s="14"/>
      <c r="L401" s="14"/>
      <c r="M401" s="14">
        <v>230</v>
      </c>
      <c r="N401" s="14"/>
      <c r="O401" s="191">
        <v>0</v>
      </c>
      <c r="P401" s="191">
        <v>0</v>
      </c>
      <c r="Q401" s="191">
        <v>0</v>
      </c>
      <c r="R401" s="191">
        <v>0</v>
      </c>
      <c r="S401" s="14"/>
      <c r="T401" s="14"/>
      <c r="U401" s="14"/>
      <c r="V401" s="14">
        <v>202002</v>
      </c>
      <c r="W401" s="14"/>
    </row>
    <row r="402" spans="1:23" ht="12.2" customHeight="1">
      <c r="A402" s="14" t="s">
        <v>898</v>
      </c>
      <c r="B402" s="14">
        <v>3</v>
      </c>
      <c r="C402" s="14">
        <v>40</v>
      </c>
      <c r="D402" s="14"/>
      <c r="E402" s="14"/>
      <c r="F402" s="14">
        <v>1</v>
      </c>
      <c r="G402" s="14"/>
      <c r="H402" s="14"/>
      <c r="I402" s="14"/>
      <c r="J402" s="14"/>
      <c r="K402" s="14"/>
      <c r="L402" s="14"/>
      <c r="M402" s="14">
        <v>230</v>
      </c>
      <c r="N402" s="14"/>
      <c r="O402" s="191">
        <v>0</v>
      </c>
      <c r="P402" s="191">
        <v>0</v>
      </c>
      <c r="Q402" s="191">
        <v>0</v>
      </c>
      <c r="R402" s="191">
        <v>0</v>
      </c>
      <c r="S402" s="14"/>
      <c r="T402" s="14"/>
      <c r="U402" s="14"/>
      <c r="V402" s="14">
        <v>202002</v>
      </c>
      <c r="W402" s="14"/>
    </row>
    <row r="403" spans="1:23" ht="12.2" customHeight="1">
      <c r="A403" s="14" t="s">
        <v>898</v>
      </c>
      <c r="B403" s="14">
        <v>4</v>
      </c>
      <c r="C403" s="14">
        <v>40</v>
      </c>
      <c r="D403" s="14"/>
      <c r="E403" s="14"/>
      <c r="F403" s="14">
        <v>2.75</v>
      </c>
      <c r="G403" s="14"/>
      <c r="H403" s="14"/>
      <c r="I403" s="14"/>
      <c r="J403" s="14"/>
      <c r="K403" s="14"/>
      <c r="L403" s="14"/>
      <c r="M403" s="14">
        <v>230</v>
      </c>
      <c r="N403" s="14"/>
      <c r="O403" s="191">
        <v>0</v>
      </c>
      <c r="P403" s="191">
        <v>0</v>
      </c>
      <c r="Q403" s="191">
        <v>0</v>
      </c>
      <c r="R403" s="191">
        <v>0</v>
      </c>
      <c r="S403" s="14"/>
      <c r="T403" s="14"/>
      <c r="U403" s="14"/>
      <c r="V403" s="14">
        <v>202002</v>
      </c>
      <c r="W403" s="14"/>
    </row>
    <row r="404" spans="1:23" ht="12.2" customHeight="1" thickBot="1">
      <c r="A404" s="14" t="s">
        <v>898</v>
      </c>
      <c r="B404" s="14">
        <v>5</v>
      </c>
      <c r="C404" s="14">
        <v>40</v>
      </c>
      <c r="D404" s="14"/>
      <c r="E404" s="14"/>
      <c r="F404" s="14">
        <v>1.67</v>
      </c>
      <c r="G404" s="14"/>
      <c r="H404" s="14"/>
      <c r="I404" s="14"/>
      <c r="J404" s="14"/>
      <c r="K404" s="14"/>
      <c r="L404" s="14"/>
      <c r="M404" s="14">
        <v>230</v>
      </c>
      <c r="N404" s="14"/>
      <c r="O404" s="191">
        <v>0</v>
      </c>
      <c r="P404" s="191">
        <v>0</v>
      </c>
      <c r="Q404" s="191">
        <v>0</v>
      </c>
      <c r="R404" s="191">
        <v>0</v>
      </c>
      <c r="S404" s="14"/>
      <c r="T404" s="14"/>
      <c r="U404" s="14"/>
      <c r="V404" s="14">
        <v>202002</v>
      </c>
      <c r="W404" s="14"/>
    </row>
    <row r="405" spans="1:23" ht="12.2" customHeight="1" thickTop="1">
      <c r="A405" s="188" t="s">
        <v>1306</v>
      </c>
      <c r="B405" s="189">
        <v>0</v>
      </c>
      <c r="C405" s="189">
        <v>160</v>
      </c>
      <c r="D405" s="189">
        <v>0</v>
      </c>
      <c r="E405" s="189">
        <v>0</v>
      </c>
      <c r="F405" s="189">
        <v>7.34</v>
      </c>
      <c r="G405" s="189">
        <v>32</v>
      </c>
      <c r="H405" s="189">
        <v>0</v>
      </c>
      <c r="I405" s="189">
        <v>8</v>
      </c>
      <c r="J405" s="189">
        <v>0</v>
      </c>
      <c r="K405" s="189">
        <v>0</v>
      </c>
      <c r="L405" s="189">
        <v>0</v>
      </c>
      <c r="M405" s="189">
        <v>920</v>
      </c>
      <c r="N405" s="189">
        <v>0</v>
      </c>
      <c r="O405" s="190">
        <v>0</v>
      </c>
      <c r="P405" s="190">
        <v>0</v>
      </c>
      <c r="Q405" s="190">
        <v>0</v>
      </c>
      <c r="R405" s="190">
        <v>0</v>
      </c>
      <c r="S405" s="189">
        <v>0</v>
      </c>
      <c r="T405" s="189">
        <v>0</v>
      </c>
      <c r="U405" s="189">
        <v>0</v>
      </c>
      <c r="V405" s="189"/>
      <c r="W405" s="189"/>
    </row>
    <row r="406" spans="1:23" ht="12.2" customHeight="1">
      <c r="A406" s="14" t="s">
        <v>494</v>
      </c>
      <c r="B406" s="14">
        <v>1</v>
      </c>
      <c r="C406" s="14">
        <v>28</v>
      </c>
      <c r="D406" s="14">
        <v>0</v>
      </c>
      <c r="E406" s="14">
        <v>0</v>
      </c>
      <c r="F406" s="14">
        <v>13.82</v>
      </c>
      <c r="G406" s="14">
        <v>0</v>
      </c>
      <c r="H406" s="14">
        <v>0</v>
      </c>
      <c r="I406" s="14">
        <v>12</v>
      </c>
      <c r="J406" s="14">
        <v>0</v>
      </c>
      <c r="K406" s="14">
        <v>0</v>
      </c>
      <c r="L406" s="14">
        <v>0</v>
      </c>
      <c r="M406" s="14">
        <v>0</v>
      </c>
      <c r="N406" s="14">
        <v>0</v>
      </c>
      <c r="O406" s="191">
        <v>17.14</v>
      </c>
      <c r="P406" s="191">
        <v>0</v>
      </c>
      <c r="Q406" s="191">
        <v>0</v>
      </c>
      <c r="R406" s="191">
        <v>0</v>
      </c>
      <c r="S406" s="14">
        <v>0</v>
      </c>
      <c r="T406" s="14">
        <v>0</v>
      </c>
      <c r="U406" s="14">
        <v>0</v>
      </c>
      <c r="V406" s="14">
        <v>202002</v>
      </c>
      <c r="W406" s="14"/>
    </row>
    <row r="407" spans="1:23" ht="12.2" customHeight="1">
      <c r="A407" s="14" t="s">
        <v>494</v>
      </c>
      <c r="B407" s="14">
        <v>2</v>
      </c>
      <c r="C407" s="14">
        <v>40</v>
      </c>
      <c r="D407" s="14"/>
      <c r="E407" s="14"/>
      <c r="F407" s="14">
        <v>9.75</v>
      </c>
      <c r="G407" s="14"/>
      <c r="H407" s="14"/>
      <c r="I407" s="14"/>
      <c r="J407" s="14"/>
      <c r="K407" s="14"/>
      <c r="L407" s="14"/>
      <c r="M407" s="14">
        <v>0</v>
      </c>
      <c r="N407" s="14"/>
      <c r="O407" s="191">
        <v>0</v>
      </c>
      <c r="P407" s="191">
        <v>0</v>
      </c>
      <c r="Q407" s="191">
        <v>0</v>
      </c>
      <c r="R407" s="191">
        <v>0</v>
      </c>
      <c r="S407" s="14"/>
      <c r="T407" s="14"/>
      <c r="U407" s="14"/>
      <c r="V407" s="14">
        <v>202002</v>
      </c>
      <c r="W407" s="14"/>
    </row>
    <row r="408" spans="1:23" ht="12.2" customHeight="1">
      <c r="A408" s="14" t="s">
        <v>494</v>
      </c>
      <c r="B408" s="14">
        <v>3</v>
      </c>
      <c r="C408" s="14">
        <v>40</v>
      </c>
      <c r="D408" s="14"/>
      <c r="E408" s="14"/>
      <c r="F408" s="14">
        <v>17.77</v>
      </c>
      <c r="G408" s="14"/>
      <c r="H408" s="14"/>
      <c r="I408" s="14"/>
      <c r="J408" s="14"/>
      <c r="K408" s="14"/>
      <c r="L408" s="14"/>
      <c r="M408" s="14">
        <v>0</v>
      </c>
      <c r="N408" s="14"/>
      <c r="O408" s="191">
        <v>0</v>
      </c>
      <c r="P408" s="191">
        <v>0</v>
      </c>
      <c r="Q408" s="191">
        <v>0</v>
      </c>
      <c r="R408" s="191">
        <v>0</v>
      </c>
      <c r="S408" s="14"/>
      <c r="T408" s="14"/>
      <c r="U408" s="14"/>
      <c r="V408" s="14">
        <v>202002</v>
      </c>
      <c r="W408" s="14"/>
    </row>
    <row r="409" spans="1:23" ht="12.2" customHeight="1">
      <c r="A409" s="14" t="s">
        <v>494</v>
      </c>
      <c r="B409" s="14">
        <v>4</v>
      </c>
      <c r="C409" s="14">
        <v>35.75</v>
      </c>
      <c r="D409" s="14"/>
      <c r="E409" s="14"/>
      <c r="F409" s="14">
        <v>16.670000000000002</v>
      </c>
      <c r="G409" s="14"/>
      <c r="H409" s="14"/>
      <c r="I409" s="14"/>
      <c r="J409" s="14"/>
      <c r="K409" s="14">
        <v>4.25</v>
      </c>
      <c r="L409" s="14"/>
      <c r="M409" s="14">
        <v>0</v>
      </c>
      <c r="N409" s="14">
        <v>0</v>
      </c>
      <c r="O409" s="191">
        <v>119.98</v>
      </c>
      <c r="P409" s="191">
        <v>0</v>
      </c>
      <c r="Q409" s="191">
        <v>0</v>
      </c>
      <c r="R409" s="191">
        <v>0</v>
      </c>
      <c r="S409" s="14"/>
      <c r="T409" s="14"/>
      <c r="U409" s="14"/>
      <c r="V409" s="14">
        <v>202002</v>
      </c>
      <c r="W409" s="14"/>
    </row>
    <row r="410" spans="1:23" ht="12.2" customHeight="1" thickBot="1">
      <c r="A410" s="14" t="s">
        <v>494</v>
      </c>
      <c r="B410" s="14">
        <v>5</v>
      </c>
      <c r="C410" s="14">
        <v>36.92</v>
      </c>
      <c r="D410" s="14"/>
      <c r="E410" s="14"/>
      <c r="F410" s="14">
        <v>6.31</v>
      </c>
      <c r="G410" s="14"/>
      <c r="H410" s="14"/>
      <c r="I410" s="14"/>
      <c r="J410" s="14"/>
      <c r="K410" s="14">
        <v>3.08</v>
      </c>
      <c r="L410" s="14"/>
      <c r="M410" s="14">
        <v>0</v>
      </c>
      <c r="N410" s="14"/>
      <c r="O410" s="191">
        <v>0</v>
      </c>
      <c r="P410" s="191">
        <v>0</v>
      </c>
      <c r="Q410" s="191">
        <v>0</v>
      </c>
      <c r="R410" s="191">
        <v>0</v>
      </c>
      <c r="S410" s="14"/>
      <c r="T410" s="14"/>
      <c r="U410" s="14"/>
      <c r="V410" s="14">
        <v>202002</v>
      </c>
      <c r="W410" s="14"/>
    </row>
    <row r="411" spans="1:23" ht="12.2" customHeight="1" thickTop="1">
      <c r="A411" s="188" t="s">
        <v>1306</v>
      </c>
      <c r="B411" s="189">
        <v>0</v>
      </c>
      <c r="C411" s="189">
        <v>180.67000000000002</v>
      </c>
      <c r="D411" s="189">
        <v>0</v>
      </c>
      <c r="E411" s="189">
        <v>0</v>
      </c>
      <c r="F411" s="189">
        <v>64.319999999999993</v>
      </c>
      <c r="G411" s="189">
        <v>0</v>
      </c>
      <c r="H411" s="189">
        <v>0</v>
      </c>
      <c r="I411" s="189">
        <v>12</v>
      </c>
      <c r="J411" s="189">
        <v>0</v>
      </c>
      <c r="K411" s="189">
        <v>7.33</v>
      </c>
      <c r="L411" s="189">
        <v>0</v>
      </c>
      <c r="M411" s="189">
        <v>0</v>
      </c>
      <c r="N411" s="189">
        <v>0</v>
      </c>
      <c r="O411" s="190">
        <v>137.12</v>
      </c>
      <c r="P411" s="190">
        <v>0</v>
      </c>
      <c r="Q411" s="190">
        <v>0</v>
      </c>
      <c r="R411" s="190">
        <v>0</v>
      </c>
      <c r="S411" s="189">
        <v>0</v>
      </c>
      <c r="T411" s="189">
        <v>0</v>
      </c>
      <c r="U411" s="189">
        <v>0</v>
      </c>
      <c r="V411" s="189"/>
      <c r="W411" s="189"/>
    </row>
    <row r="412" spans="1:23" ht="12.2" customHeight="1">
      <c r="A412" s="14" t="s">
        <v>950</v>
      </c>
      <c r="B412" s="14">
        <v>1</v>
      </c>
      <c r="C412" s="14">
        <v>16</v>
      </c>
      <c r="D412" s="14">
        <v>0</v>
      </c>
      <c r="E412" s="14">
        <v>0</v>
      </c>
      <c r="F412" s="14">
        <v>0</v>
      </c>
      <c r="G412" s="14">
        <v>16</v>
      </c>
      <c r="H412" s="14">
        <v>0</v>
      </c>
      <c r="I412" s="14">
        <v>8</v>
      </c>
      <c r="J412" s="14">
        <v>0</v>
      </c>
      <c r="K412" s="14">
        <v>0</v>
      </c>
      <c r="L412" s="14">
        <v>0</v>
      </c>
      <c r="M412" s="14">
        <v>0</v>
      </c>
      <c r="N412" s="14">
        <v>0</v>
      </c>
      <c r="O412" s="191">
        <v>0</v>
      </c>
      <c r="P412" s="191">
        <v>0</v>
      </c>
      <c r="Q412" s="191">
        <v>0</v>
      </c>
      <c r="R412" s="191">
        <v>0</v>
      </c>
      <c r="S412" s="14">
        <v>0</v>
      </c>
      <c r="T412" s="14">
        <v>16.86</v>
      </c>
      <c r="U412" s="14">
        <v>0</v>
      </c>
      <c r="V412" s="14">
        <v>202002</v>
      </c>
      <c r="W412" s="14"/>
    </row>
    <row r="413" spans="1:23" ht="12.2" customHeight="1">
      <c r="A413" s="14" t="s">
        <v>950</v>
      </c>
      <c r="B413" s="14">
        <v>2</v>
      </c>
      <c r="C413" s="14">
        <v>33.31</v>
      </c>
      <c r="D413" s="14">
        <v>0</v>
      </c>
      <c r="E413" s="14">
        <v>0</v>
      </c>
      <c r="F413" s="14">
        <v>0</v>
      </c>
      <c r="G413" s="14">
        <v>0</v>
      </c>
      <c r="H413" s="14">
        <v>0</v>
      </c>
      <c r="I413" s="14">
        <v>0</v>
      </c>
      <c r="J413" s="14">
        <v>0</v>
      </c>
      <c r="K413" s="14">
        <v>0</v>
      </c>
      <c r="L413" s="14">
        <v>0</v>
      </c>
      <c r="M413" s="14">
        <v>0</v>
      </c>
      <c r="N413" s="14">
        <v>0</v>
      </c>
      <c r="O413" s="191">
        <v>0</v>
      </c>
      <c r="P413" s="191">
        <v>0</v>
      </c>
      <c r="Q413" s="191">
        <v>0</v>
      </c>
      <c r="R413" s="191">
        <v>0</v>
      </c>
      <c r="S413" s="14">
        <v>0</v>
      </c>
      <c r="T413" s="14">
        <v>0</v>
      </c>
      <c r="U413" s="14">
        <v>0</v>
      </c>
      <c r="V413" s="14">
        <v>202002</v>
      </c>
      <c r="W413" s="14"/>
    </row>
    <row r="414" spans="1:23" ht="12.2" customHeight="1">
      <c r="A414" s="14" t="s">
        <v>950</v>
      </c>
      <c r="B414" s="14">
        <v>3</v>
      </c>
      <c r="C414" s="14">
        <v>35.36</v>
      </c>
      <c r="D414" s="14">
        <v>0</v>
      </c>
      <c r="E414" s="14">
        <v>0</v>
      </c>
      <c r="F414" s="14">
        <v>0</v>
      </c>
      <c r="G414" s="14">
        <v>0</v>
      </c>
      <c r="H414" s="14">
        <v>0</v>
      </c>
      <c r="I414" s="14">
        <v>0</v>
      </c>
      <c r="J414" s="14">
        <v>0</v>
      </c>
      <c r="K414" s="14">
        <v>0</v>
      </c>
      <c r="L414" s="14">
        <v>0</v>
      </c>
      <c r="M414" s="14">
        <v>0</v>
      </c>
      <c r="N414" s="14">
        <v>0</v>
      </c>
      <c r="O414" s="191">
        <v>0</v>
      </c>
      <c r="P414" s="191">
        <v>0</v>
      </c>
      <c r="Q414" s="191">
        <v>0</v>
      </c>
      <c r="R414" s="191">
        <v>0</v>
      </c>
      <c r="S414" s="14">
        <v>0</v>
      </c>
      <c r="T414" s="14">
        <v>0</v>
      </c>
      <c r="U414" s="14">
        <v>0</v>
      </c>
      <c r="V414" s="14">
        <v>202002</v>
      </c>
      <c r="W414" s="14"/>
    </row>
    <row r="415" spans="1:23" ht="12.2" customHeight="1">
      <c r="A415" s="14" t="s">
        <v>950</v>
      </c>
      <c r="B415" s="14">
        <v>4</v>
      </c>
      <c r="C415" s="14">
        <v>0</v>
      </c>
      <c r="D415" s="14"/>
      <c r="E415" s="14"/>
      <c r="F415" s="14"/>
      <c r="G415" s="14"/>
      <c r="H415" s="14">
        <v>40</v>
      </c>
      <c r="I415" s="14"/>
      <c r="J415" s="14"/>
      <c r="K415" s="14"/>
      <c r="L415" s="14"/>
      <c r="M415" s="14">
        <v>0</v>
      </c>
      <c r="N415" s="14"/>
      <c r="O415" s="191">
        <v>0</v>
      </c>
      <c r="P415" s="191">
        <v>0</v>
      </c>
      <c r="Q415" s="191">
        <v>0</v>
      </c>
      <c r="R415" s="191">
        <v>0</v>
      </c>
      <c r="S415" s="14"/>
      <c r="T415" s="14"/>
      <c r="U415" s="14"/>
      <c r="V415" s="14">
        <v>202002</v>
      </c>
      <c r="W415" s="14"/>
    </row>
    <row r="416" spans="1:23" ht="12.2" customHeight="1" thickBot="1">
      <c r="A416" s="14" t="s">
        <v>950</v>
      </c>
      <c r="B416" s="14">
        <v>5</v>
      </c>
      <c r="C416" s="14">
        <v>16</v>
      </c>
      <c r="D416" s="14">
        <v>0</v>
      </c>
      <c r="E416" s="14">
        <v>0</v>
      </c>
      <c r="F416" s="14">
        <v>0</v>
      </c>
      <c r="G416" s="14">
        <v>0</v>
      </c>
      <c r="H416" s="14">
        <v>24</v>
      </c>
      <c r="I416" s="14">
        <v>0</v>
      </c>
      <c r="J416" s="14">
        <v>0</v>
      </c>
      <c r="K416" s="14">
        <v>0</v>
      </c>
      <c r="L416" s="14">
        <v>0</v>
      </c>
      <c r="M416" s="14">
        <v>0</v>
      </c>
      <c r="N416" s="14">
        <v>0</v>
      </c>
      <c r="O416" s="191">
        <v>0</v>
      </c>
      <c r="P416" s="191">
        <v>0</v>
      </c>
      <c r="Q416" s="191">
        <v>0</v>
      </c>
      <c r="R416" s="191">
        <v>0</v>
      </c>
      <c r="S416" s="14">
        <v>0</v>
      </c>
      <c r="T416" s="14">
        <v>1.02</v>
      </c>
      <c r="U416" s="14">
        <v>0</v>
      </c>
      <c r="V416" s="14">
        <v>202002</v>
      </c>
      <c r="W416" s="14"/>
    </row>
    <row r="417" spans="1:23" ht="12.2" customHeight="1" thickTop="1">
      <c r="A417" s="188" t="s">
        <v>1306</v>
      </c>
      <c r="B417" s="189">
        <v>0</v>
      </c>
      <c r="C417" s="189">
        <v>100.67</v>
      </c>
      <c r="D417" s="189">
        <v>0</v>
      </c>
      <c r="E417" s="189">
        <v>0</v>
      </c>
      <c r="F417" s="189">
        <v>0</v>
      </c>
      <c r="G417" s="189">
        <v>16</v>
      </c>
      <c r="H417" s="189">
        <v>64</v>
      </c>
      <c r="I417" s="189">
        <v>8</v>
      </c>
      <c r="J417" s="189">
        <v>0</v>
      </c>
      <c r="K417" s="189">
        <v>0</v>
      </c>
      <c r="L417" s="189">
        <v>0</v>
      </c>
      <c r="M417" s="189">
        <v>0</v>
      </c>
      <c r="N417" s="189">
        <v>0</v>
      </c>
      <c r="O417" s="190">
        <v>0</v>
      </c>
      <c r="P417" s="190">
        <v>0</v>
      </c>
      <c r="Q417" s="190">
        <v>0</v>
      </c>
      <c r="R417" s="190">
        <v>0</v>
      </c>
      <c r="S417" s="189">
        <v>0</v>
      </c>
      <c r="T417" s="189">
        <v>17.88</v>
      </c>
      <c r="U417" s="189">
        <v>0</v>
      </c>
      <c r="V417" s="189"/>
      <c r="W417" s="189"/>
    </row>
    <row r="418" spans="1:23" ht="12.2" customHeight="1">
      <c r="A418" s="14" t="s">
        <v>1178</v>
      </c>
      <c r="B418" s="14">
        <v>1</v>
      </c>
      <c r="C418" s="14">
        <v>20</v>
      </c>
      <c r="D418" s="14">
        <v>0</v>
      </c>
      <c r="E418" s="14">
        <v>0</v>
      </c>
      <c r="F418" s="14">
        <v>4</v>
      </c>
      <c r="G418" s="14">
        <v>0</v>
      </c>
      <c r="H418" s="14">
        <v>0</v>
      </c>
      <c r="I418" s="14">
        <v>12</v>
      </c>
      <c r="J418" s="14">
        <v>0</v>
      </c>
      <c r="K418" s="14">
        <v>0</v>
      </c>
      <c r="L418" s="14">
        <v>0</v>
      </c>
      <c r="M418" s="14">
        <v>0</v>
      </c>
      <c r="N418" s="14">
        <v>0</v>
      </c>
      <c r="O418" s="191">
        <v>0</v>
      </c>
      <c r="P418" s="191">
        <v>0</v>
      </c>
      <c r="Q418" s="191">
        <v>0</v>
      </c>
      <c r="R418" s="191">
        <v>0</v>
      </c>
      <c r="S418" s="14">
        <v>58.38</v>
      </c>
      <c r="T418" s="14">
        <v>0</v>
      </c>
      <c r="U418" s="14">
        <v>9</v>
      </c>
      <c r="V418" s="14">
        <v>202002</v>
      </c>
      <c r="W418" s="14"/>
    </row>
    <row r="419" spans="1:23" ht="12.2" customHeight="1">
      <c r="A419" s="14" t="s">
        <v>1178</v>
      </c>
      <c r="B419" s="14">
        <v>2</v>
      </c>
      <c r="C419" s="14">
        <v>32</v>
      </c>
      <c r="D419" s="14">
        <v>0</v>
      </c>
      <c r="E419" s="14"/>
      <c r="F419" s="14">
        <v>0</v>
      </c>
      <c r="G419" s="14"/>
      <c r="H419" s="14"/>
      <c r="I419" s="14"/>
      <c r="J419" s="14"/>
      <c r="K419" s="14"/>
      <c r="L419" s="14"/>
      <c r="M419" s="14">
        <v>0</v>
      </c>
      <c r="N419" s="14"/>
      <c r="O419" s="191">
        <v>0</v>
      </c>
      <c r="P419" s="191">
        <v>0</v>
      </c>
      <c r="Q419" s="191">
        <v>0</v>
      </c>
      <c r="R419" s="191">
        <v>0</v>
      </c>
      <c r="S419" s="14">
        <v>8</v>
      </c>
      <c r="T419" s="14"/>
      <c r="U419" s="14">
        <v>0.83</v>
      </c>
      <c r="V419" s="14">
        <v>202002</v>
      </c>
      <c r="W419" s="14"/>
    </row>
    <row r="420" spans="1:23" ht="12.2" customHeight="1">
      <c r="A420" s="14" t="s">
        <v>1178</v>
      </c>
      <c r="B420" s="14">
        <v>3</v>
      </c>
      <c r="C420" s="14">
        <v>32</v>
      </c>
      <c r="D420" s="14">
        <v>0</v>
      </c>
      <c r="E420" s="14"/>
      <c r="F420" s="14"/>
      <c r="G420" s="14"/>
      <c r="H420" s="14"/>
      <c r="I420" s="14"/>
      <c r="J420" s="14"/>
      <c r="K420" s="14"/>
      <c r="L420" s="14"/>
      <c r="M420" s="14">
        <v>0</v>
      </c>
      <c r="N420" s="14"/>
      <c r="O420" s="191">
        <v>0</v>
      </c>
      <c r="P420" s="191">
        <v>0</v>
      </c>
      <c r="Q420" s="191">
        <v>0</v>
      </c>
      <c r="R420" s="191">
        <v>0</v>
      </c>
      <c r="S420" s="14">
        <v>4.42</v>
      </c>
      <c r="T420" s="14"/>
      <c r="U420" s="14"/>
      <c r="V420" s="14">
        <v>202002</v>
      </c>
      <c r="W420" s="14"/>
    </row>
    <row r="421" spans="1:23" ht="12.2" customHeight="1">
      <c r="A421" s="14" t="s">
        <v>1178</v>
      </c>
      <c r="B421" s="14">
        <v>4</v>
      </c>
      <c r="C421" s="14">
        <v>32</v>
      </c>
      <c r="D421" s="14">
        <v>0</v>
      </c>
      <c r="E421" s="14"/>
      <c r="F421" s="14"/>
      <c r="G421" s="14"/>
      <c r="H421" s="14"/>
      <c r="I421" s="14"/>
      <c r="J421" s="14"/>
      <c r="K421" s="14"/>
      <c r="L421" s="14"/>
      <c r="M421" s="14">
        <v>0</v>
      </c>
      <c r="N421" s="14"/>
      <c r="O421" s="191">
        <v>0</v>
      </c>
      <c r="P421" s="191">
        <v>0</v>
      </c>
      <c r="Q421" s="191">
        <v>0</v>
      </c>
      <c r="R421" s="191">
        <v>0</v>
      </c>
      <c r="S421" s="14">
        <v>2.58</v>
      </c>
      <c r="T421" s="14"/>
      <c r="U421" s="14"/>
      <c r="V421" s="14">
        <v>202002</v>
      </c>
      <c r="W421" s="14"/>
    </row>
    <row r="422" spans="1:23" ht="12.2" customHeight="1" thickBot="1">
      <c r="A422" s="14" t="s">
        <v>1178</v>
      </c>
      <c r="B422" s="14">
        <v>5</v>
      </c>
      <c r="C422" s="14">
        <v>32</v>
      </c>
      <c r="D422" s="14">
        <v>0</v>
      </c>
      <c r="E422" s="14"/>
      <c r="F422" s="14"/>
      <c r="G422" s="14"/>
      <c r="H422" s="14"/>
      <c r="I422" s="14"/>
      <c r="J422" s="14"/>
      <c r="K422" s="14"/>
      <c r="L422" s="14"/>
      <c r="M422" s="14">
        <v>0</v>
      </c>
      <c r="N422" s="14"/>
      <c r="O422" s="191">
        <v>0</v>
      </c>
      <c r="P422" s="191">
        <v>0</v>
      </c>
      <c r="Q422" s="191">
        <v>0</v>
      </c>
      <c r="R422" s="191">
        <v>0</v>
      </c>
      <c r="S422" s="14">
        <v>0.83</v>
      </c>
      <c r="T422" s="14"/>
      <c r="U422" s="14"/>
      <c r="V422" s="14">
        <v>202002</v>
      </c>
      <c r="W422" s="14"/>
    </row>
    <row r="423" spans="1:23" ht="12.2" customHeight="1" thickTop="1">
      <c r="A423" s="188" t="s">
        <v>1306</v>
      </c>
      <c r="B423" s="189">
        <v>0</v>
      </c>
      <c r="C423" s="189">
        <v>148</v>
      </c>
      <c r="D423" s="189">
        <v>0</v>
      </c>
      <c r="E423" s="189">
        <v>0</v>
      </c>
      <c r="F423" s="189">
        <v>4</v>
      </c>
      <c r="G423" s="189">
        <v>0</v>
      </c>
      <c r="H423" s="189">
        <v>0</v>
      </c>
      <c r="I423" s="189">
        <v>12</v>
      </c>
      <c r="J423" s="189">
        <v>0</v>
      </c>
      <c r="K423" s="189">
        <v>0</v>
      </c>
      <c r="L423" s="189">
        <v>0</v>
      </c>
      <c r="M423" s="189">
        <v>0</v>
      </c>
      <c r="N423" s="189">
        <v>0</v>
      </c>
      <c r="O423" s="190">
        <v>0</v>
      </c>
      <c r="P423" s="190">
        <v>0</v>
      </c>
      <c r="Q423" s="190">
        <v>0</v>
      </c>
      <c r="R423" s="190">
        <v>0</v>
      </c>
      <c r="S423" s="189">
        <v>74.210000000000008</v>
      </c>
      <c r="T423" s="189">
        <v>0</v>
      </c>
      <c r="U423" s="189">
        <v>9.83</v>
      </c>
      <c r="V423" s="189"/>
      <c r="W423" s="189"/>
    </row>
    <row r="424" spans="1:23" ht="12.2" customHeight="1">
      <c r="A424" s="14" t="s">
        <v>916</v>
      </c>
      <c r="B424" s="14">
        <v>1</v>
      </c>
      <c r="C424" s="14">
        <v>0</v>
      </c>
      <c r="D424" s="14"/>
      <c r="E424" s="14"/>
      <c r="F424" s="14"/>
      <c r="G424" s="14"/>
      <c r="H424" s="14">
        <v>36</v>
      </c>
      <c r="I424" s="14">
        <v>9</v>
      </c>
      <c r="J424" s="14"/>
      <c r="K424" s="14"/>
      <c r="L424" s="14"/>
      <c r="M424" s="14">
        <v>0</v>
      </c>
      <c r="N424" s="14"/>
      <c r="O424" s="191">
        <v>0</v>
      </c>
      <c r="P424" s="191">
        <v>0</v>
      </c>
      <c r="Q424" s="191">
        <v>0</v>
      </c>
      <c r="R424" s="191">
        <v>0</v>
      </c>
      <c r="S424" s="14"/>
      <c r="T424" s="14"/>
      <c r="U424" s="14"/>
      <c r="V424" s="14">
        <v>202002</v>
      </c>
      <c r="W424" s="14"/>
    </row>
    <row r="425" spans="1:23" ht="12.2" customHeight="1">
      <c r="A425" s="14" t="s">
        <v>916</v>
      </c>
      <c r="B425" s="14">
        <v>2</v>
      </c>
      <c r="C425" s="14">
        <v>30</v>
      </c>
      <c r="D425" s="14">
        <v>0</v>
      </c>
      <c r="E425" s="14">
        <v>0</v>
      </c>
      <c r="F425" s="14">
        <v>0</v>
      </c>
      <c r="G425" s="14">
        <v>0</v>
      </c>
      <c r="H425" s="14">
        <v>9</v>
      </c>
      <c r="I425" s="14">
        <v>0</v>
      </c>
      <c r="J425" s="14">
        <v>0</v>
      </c>
      <c r="K425" s="14">
        <v>0</v>
      </c>
      <c r="L425" s="14">
        <v>0</v>
      </c>
      <c r="M425" s="14">
        <v>0</v>
      </c>
      <c r="N425" s="14">
        <v>0</v>
      </c>
      <c r="O425" s="191">
        <v>0</v>
      </c>
      <c r="P425" s="191">
        <v>0</v>
      </c>
      <c r="Q425" s="191">
        <v>0</v>
      </c>
      <c r="R425" s="191">
        <v>0</v>
      </c>
      <c r="S425" s="14">
        <v>0</v>
      </c>
      <c r="T425" s="14">
        <v>0</v>
      </c>
      <c r="U425" s="14">
        <v>0</v>
      </c>
      <c r="V425" s="14">
        <v>202002</v>
      </c>
      <c r="W425" s="14"/>
    </row>
    <row r="426" spans="1:23" ht="12.2" customHeight="1">
      <c r="A426" s="14" t="s">
        <v>916</v>
      </c>
      <c r="B426" s="14">
        <v>3</v>
      </c>
      <c r="C426" s="14">
        <v>42.75</v>
      </c>
      <c r="D426" s="14">
        <v>0</v>
      </c>
      <c r="E426" s="14">
        <v>0</v>
      </c>
      <c r="F426" s="14">
        <v>0</v>
      </c>
      <c r="G426" s="14">
        <v>0</v>
      </c>
      <c r="H426" s="14">
        <v>0</v>
      </c>
      <c r="I426" s="14">
        <v>0</v>
      </c>
      <c r="J426" s="14">
        <v>0</v>
      </c>
      <c r="K426" s="14">
        <v>0</v>
      </c>
      <c r="L426" s="14">
        <v>0</v>
      </c>
      <c r="M426" s="14">
        <v>0</v>
      </c>
      <c r="N426" s="14">
        <v>0</v>
      </c>
      <c r="O426" s="191">
        <v>0</v>
      </c>
      <c r="P426" s="191">
        <v>0</v>
      </c>
      <c r="Q426" s="191">
        <v>0</v>
      </c>
      <c r="R426" s="191">
        <v>0</v>
      </c>
      <c r="S426" s="14">
        <v>0</v>
      </c>
      <c r="T426" s="14">
        <v>0</v>
      </c>
      <c r="U426" s="14">
        <v>0</v>
      </c>
      <c r="V426" s="14">
        <v>202002</v>
      </c>
      <c r="W426" s="14"/>
    </row>
    <row r="427" spans="1:23" ht="12.2" customHeight="1">
      <c r="A427" s="14" t="s">
        <v>916</v>
      </c>
      <c r="B427" s="14">
        <v>4</v>
      </c>
      <c r="C427" s="14">
        <v>45</v>
      </c>
      <c r="D427" s="14">
        <v>0</v>
      </c>
      <c r="E427" s="14">
        <v>0.68</v>
      </c>
      <c r="F427" s="14">
        <v>0</v>
      </c>
      <c r="G427" s="14">
        <v>0</v>
      </c>
      <c r="H427" s="14">
        <v>0</v>
      </c>
      <c r="I427" s="14">
        <v>0</v>
      </c>
      <c r="J427" s="14">
        <v>0</v>
      </c>
      <c r="K427" s="14">
        <v>0</v>
      </c>
      <c r="L427" s="14">
        <v>0</v>
      </c>
      <c r="M427" s="14">
        <v>0</v>
      </c>
      <c r="N427" s="14">
        <v>0</v>
      </c>
      <c r="O427" s="191">
        <v>0</v>
      </c>
      <c r="P427" s="191">
        <v>75</v>
      </c>
      <c r="Q427" s="191">
        <v>0</v>
      </c>
      <c r="R427" s="191">
        <v>0</v>
      </c>
      <c r="S427" s="14">
        <v>0</v>
      </c>
      <c r="T427" s="14">
        <v>0</v>
      </c>
      <c r="U427" s="14">
        <v>0</v>
      </c>
      <c r="V427" s="14">
        <v>202002</v>
      </c>
      <c r="W427" s="14"/>
    </row>
    <row r="428" spans="1:23" ht="12.2" customHeight="1" thickBot="1">
      <c r="A428" s="14" t="s">
        <v>916</v>
      </c>
      <c r="B428" s="14">
        <v>5</v>
      </c>
      <c r="C428" s="14">
        <v>45</v>
      </c>
      <c r="D428" s="14">
        <v>0</v>
      </c>
      <c r="E428" s="14">
        <v>1.42</v>
      </c>
      <c r="F428" s="14">
        <v>1.41</v>
      </c>
      <c r="G428" s="14">
        <v>0</v>
      </c>
      <c r="H428" s="14">
        <v>0</v>
      </c>
      <c r="I428" s="14">
        <v>0</v>
      </c>
      <c r="J428" s="14">
        <v>0</v>
      </c>
      <c r="K428" s="14">
        <v>0</v>
      </c>
      <c r="L428" s="14">
        <v>0</v>
      </c>
      <c r="M428" s="14">
        <v>0</v>
      </c>
      <c r="N428" s="14">
        <v>0</v>
      </c>
      <c r="O428" s="191">
        <v>0</v>
      </c>
      <c r="P428" s="191">
        <v>75</v>
      </c>
      <c r="Q428" s="191">
        <v>0</v>
      </c>
      <c r="R428" s="191">
        <v>0</v>
      </c>
      <c r="S428" s="14">
        <v>0</v>
      </c>
      <c r="T428" s="14">
        <v>0</v>
      </c>
      <c r="U428" s="14">
        <v>0</v>
      </c>
      <c r="V428" s="14">
        <v>202002</v>
      </c>
      <c r="W428" s="14"/>
    </row>
    <row r="429" spans="1:23" ht="12.2" customHeight="1" thickTop="1">
      <c r="A429" s="188" t="s">
        <v>1306</v>
      </c>
      <c r="B429" s="189">
        <v>0</v>
      </c>
      <c r="C429" s="189">
        <v>162.75</v>
      </c>
      <c r="D429" s="189">
        <v>0</v>
      </c>
      <c r="E429" s="189">
        <v>2.1</v>
      </c>
      <c r="F429" s="189">
        <v>1.41</v>
      </c>
      <c r="G429" s="189">
        <v>0</v>
      </c>
      <c r="H429" s="189">
        <v>45</v>
      </c>
      <c r="I429" s="189">
        <v>9</v>
      </c>
      <c r="J429" s="189">
        <v>0</v>
      </c>
      <c r="K429" s="189">
        <v>0</v>
      </c>
      <c r="L429" s="189">
        <v>0</v>
      </c>
      <c r="M429" s="189">
        <v>0</v>
      </c>
      <c r="N429" s="189">
        <v>0</v>
      </c>
      <c r="O429" s="190">
        <v>0</v>
      </c>
      <c r="P429" s="190">
        <v>150</v>
      </c>
      <c r="Q429" s="190">
        <v>0</v>
      </c>
      <c r="R429" s="190">
        <v>0</v>
      </c>
      <c r="S429" s="189">
        <v>0</v>
      </c>
      <c r="T429" s="189">
        <v>0</v>
      </c>
      <c r="U429" s="189">
        <v>0</v>
      </c>
      <c r="V429" s="189"/>
      <c r="W429" s="189"/>
    </row>
    <row r="430" spans="1:23" ht="12.2" customHeight="1">
      <c r="A430" s="14" t="s">
        <v>467</v>
      </c>
      <c r="B430" s="14">
        <v>1</v>
      </c>
      <c r="C430" s="14">
        <v>30</v>
      </c>
      <c r="D430" s="14">
        <v>2</v>
      </c>
      <c r="E430" s="14">
        <v>1.65</v>
      </c>
      <c r="F430" s="14">
        <v>5.13</v>
      </c>
      <c r="G430" s="14"/>
      <c r="H430" s="14"/>
      <c r="I430" s="14">
        <v>8</v>
      </c>
      <c r="J430" s="14"/>
      <c r="K430" s="14"/>
      <c r="L430" s="14"/>
      <c r="M430" s="14">
        <v>0</v>
      </c>
      <c r="N430" s="14"/>
      <c r="O430" s="191">
        <v>102.84</v>
      </c>
      <c r="P430" s="191">
        <v>0</v>
      </c>
      <c r="Q430" s="191">
        <v>0</v>
      </c>
      <c r="R430" s="191">
        <v>199.99</v>
      </c>
      <c r="S430" s="14"/>
      <c r="T430" s="14"/>
      <c r="U430" s="14"/>
      <c r="V430" s="14">
        <v>202002</v>
      </c>
      <c r="W430" s="14"/>
    </row>
    <row r="431" spans="1:23" ht="12.2" customHeight="1">
      <c r="A431" s="14" t="s">
        <v>467</v>
      </c>
      <c r="B431" s="14">
        <v>2</v>
      </c>
      <c r="C431" s="14">
        <v>38</v>
      </c>
      <c r="D431" s="14">
        <v>2</v>
      </c>
      <c r="E431" s="14">
        <v>2.48</v>
      </c>
      <c r="F431" s="14">
        <v>15.98</v>
      </c>
      <c r="G431" s="14"/>
      <c r="H431" s="14"/>
      <c r="I431" s="14"/>
      <c r="J431" s="14"/>
      <c r="K431" s="14"/>
      <c r="L431" s="14"/>
      <c r="M431" s="14">
        <v>0</v>
      </c>
      <c r="N431" s="14"/>
      <c r="O431" s="191">
        <v>0</v>
      </c>
      <c r="P431" s="191">
        <v>0</v>
      </c>
      <c r="Q431" s="191">
        <v>200</v>
      </c>
      <c r="R431" s="191">
        <v>199.99</v>
      </c>
      <c r="S431" s="14"/>
      <c r="T431" s="14"/>
      <c r="U431" s="14"/>
      <c r="V431" s="14">
        <v>202002</v>
      </c>
      <c r="W431" s="14"/>
    </row>
    <row r="432" spans="1:23" ht="12.2" customHeight="1">
      <c r="A432" s="14" t="s">
        <v>467</v>
      </c>
      <c r="B432" s="14">
        <v>3</v>
      </c>
      <c r="C432" s="14">
        <v>38</v>
      </c>
      <c r="D432" s="14">
        <v>2</v>
      </c>
      <c r="E432" s="14">
        <v>1.88</v>
      </c>
      <c r="F432" s="14">
        <v>12.55</v>
      </c>
      <c r="G432" s="14"/>
      <c r="H432" s="14"/>
      <c r="I432" s="14"/>
      <c r="J432" s="14"/>
      <c r="K432" s="14"/>
      <c r="L432" s="14"/>
      <c r="M432" s="14">
        <v>0</v>
      </c>
      <c r="N432" s="14"/>
      <c r="O432" s="191">
        <v>0</v>
      </c>
      <c r="P432" s="191">
        <v>0</v>
      </c>
      <c r="Q432" s="191">
        <v>100</v>
      </c>
      <c r="R432" s="191">
        <v>199.99</v>
      </c>
      <c r="S432" s="14"/>
      <c r="T432" s="14"/>
      <c r="U432" s="14"/>
      <c r="V432" s="14">
        <v>202002</v>
      </c>
      <c r="W432" s="14"/>
    </row>
    <row r="433" spans="1:23" ht="12.2" customHeight="1">
      <c r="A433" s="14" t="s">
        <v>467</v>
      </c>
      <c r="B433" s="14">
        <v>4</v>
      </c>
      <c r="C433" s="14">
        <v>38</v>
      </c>
      <c r="D433" s="14">
        <v>2</v>
      </c>
      <c r="E433" s="14">
        <v>1.93</v>
      </c>
      <c r="F433" s="14">
        <v>13.92</v>
      </c>
      <c r="G433" s="14"/>
      <c r="H433" s="14"/>
      <c r="I433" s="14"/>
      <c r="J433" s="14"/>
      <c r="K433" s="14"/>
      <c r="L433" s="14"/>
      <c r="M433" s="14">
        <v>0</v>
      </c>
      <c r="N433" s="14"/>
      <c r="O433" s="191">
        <v>0</v>
      </c>
      <c r="P433" s="191">
        <v>0</v>
      </c>
      <c r="Q433" s="191">
        <v>100</v>
      </c>
      <c r="R433" s="191">
        <v>199.99</v>
      </c>
      <c r="S433" s="14"/>
      <c r="T433" s="14"/>
      <c r="U433" s="14"/>
      <c r="V433" s="14">
        <v>202002</v>
      </c>
      <c r="W433" s="14"/>
    </row>
    <row r="434" spans="1:23" ht="12.2" customHeight="1" thickBot="1">
      <c r="A434" s="14" t="s">
        <v>467</v>
      </c>
      <c r="B434" s="14">
        <v>5</v>
      </c>
      <c r="C434" s="14">
        <v>38</v>
      </c>
      <c r="D434" s="14">
        <v>2</v>
      </c>
      <c r="E434" s="14">
        <v>1.99</v>
      </c>
      <c r="F434" s="14">
        <v>12.82</v>
      </c>
      <c r="G434" s="14"/>
      <c r="H434" s="14"/>
      <c r="I434" s="14"/>
      <c r="J434" s="14"/>
      <c r="K434" s="14"/>
      <c r="L434" s="14"/>
      <c r="M434" s="14">
        <v>0</v>
      </c>
      <c r="N434" s="14"/>
      <c r="O434" s="191">
        <v>0</v>
      </c>
      <c r="P434" s="191">
        <v>0</v>
      </c>
      <c r="Q434" s="191">
        <v>100</v>
      </c>
      <c r="R434" s="191">
        <v>199.99</v>
      </c>
      <c r="S434" s="14"/>
      <c r="T434" s="14"/>
      <c r="U434" s="14"/>
      <c r="V434" s="14">
        <v>202002</v>
      </c>
      <c r="W434" s="14"/>
    </row>
    <row r="435" spans="1:23" ht="12.2" customHeight="1" thickTop="1">
      <c r="A435" s="188" t="s">
        <v>1306</v>
      </c>
      <c r="B435" s="189">
        <v>0</v>
      </c>
      <c r="C435" s="189">
        <v>182</v>
      </c>
      <c r="D435" s="189">
        <v>10</v>
      </c>
      <c r="E435" s="189">
        <v>9.93</v>
      </c>
      <c r="F435" s="189">
        <v>60.400000000000013</v>
      </c>
      <c r="G435" s="189">
        <v>0</v>
      </c>
      <c r="H435" s="189">
        <v>0</v>
      </c>
      <c r="I435" s="189">
        <v>8</v>
      </c>
      <c r="J435" s="189">
        <v>0</v>
      </c>
      <c r="K435" s="189">
        <v>0</v>
      </c>
      <c r="L435" s="189">
        <v>0</v>
      </c>
      <c r="M435" s="189">
        <v>0</v>
      </c>
      <c r="N435" s="189">
        <v>0</v>
      </c>
      <c r="O435" s="190">
        <v>102.84</v>
      </c>
      <c r="P435" s="190">
        <v>0</v>
      </c>
      <c r="Q435" s="190">
        <v>500</v>
      </c>
      <c r="R435" s="190">
        <v>999.95</v>
      </c>
      <c r="S435" s="189">
        <v>0</v>
      </c>
      <c r="T435" s="189">
        <v>0</v>
      </c>
      <c r="U435" s="189">
        <v>0</v>
      </c>
      <c r="V435" s="189"/>
      <c r="W435" s="189"/>
    </row>
    <row r="436" spans="1:23" ht="12.2" customHeight="1">
      <c r="A436" s="14" t="s">
        <v>1179</v>
      </c>
      <c r="B436" s="14">
        <v>1</v>
      </c>
      <c r="C436" s="14">
        <v>0</v>
      </c>
      <c r="D436" s="14"/>
      <c r="E436" s="14"/>
      <c r="F436" s="14"/>
      <c r="G436" s="14">
        <v>24</v>
      </c>
      <c r="H436" s="14"/>
      <c r="I436" s="14">
        <v>8</v>
      </c>
      <c r="J436" s="14"/>
      <c r="K436" s="14"/>
      <c r="L436" s="14"/>
      <c r="M436" s="14">
        <v>0</v>
      </c>
      <c r="N436" s="14"/>
      <c r="O436" s="191">
        <v>0</v>
      </c>
      <c r="P436" s="191">
        <v>0</v>
      </c>
      <c r="Q436" s="191">
        <v>0</v>
      </c>
      <c r="R436" s="191">
        <v>0</v>
      </c>
      <c r="S436" s="14"/>
      <c r="T436" s="14"/>
      <c r="U436" s="14"/>
      <c r="V436" s="14">
        <v>202002</v>
      </c>
      <c r="W436" s="14"/>
    </row>
    <row r="437" spans="1:23" ht="12.2" customHeight="1">
      <c r="A437" s="14" t="s">
        <v>1179</v>
      </c>
      <c r="B437" s="14">
        <v>2</v>
      </c>
      <c r="C437" s="14">
        <v>32</v>
      </c>
      <c r="D437" s="14">
        <v>2.25</v>
      </c>
      <c r="E437" s="14"/>
      <c r="F437" s="14"/>
      <c r="G437" s="14"/>
      <c r="H437" s="14"/>
      <c r="I437" s="14"/>
      <c r="J437" s="14"/>
      <c r="K437" s="14"/>
      <c r="L437" s="14"/>
      <c r="M437" s="14">
        <v>0</v>
      </c>
      <c r="N437" s="14"/>
      <c r="O437" s="191">
        <v>0</v>
      </c>
      <c r="P437" s="191">
        <v>0</v>
      </c>
      <c r="Q437" s="191">
        <v>0</v>
      </c>
      <c r="R437" s="191">
        <v>0</v>
      </c>
      <c r="S437" s="14"/>
      <c r="T437" s="14"/>
      <c r="U437" s="14"/>
      <c r="V437" s="14">
        <v>202002</v>
      </c>
      <c r="W437" s="14"/>
    </row>
    <row r="438" spans="1:23" ht="12.2" customHeight="1">
      <c r="A438" s="14" t="s">
        <v>1179</v>
      </c>
      <c r="B438" s="14">
        <v>3</v>
      </c>
      <c r="C438" s="14">
        <v>32</v>
      </c>
      <c r="D438" s="14">
        <v>1.5</v>
      </c>
      <c r="E438" s="14"/>
      <c r="F438" s="14"/>
      <c r="G438" s="14"/>
      <c r="H438" s="14"/>
      <c r="I438" s="14"/>
      <c r="J438" s="14"/>
      <c r="K438" s="14"/>
      <c r="L438" s="14"/>
      <c r="M438" s="14">
        <v>0</v>
      </c>
      <c r="N438" s="14"/>
      <c r="O438" s="191">
        <v>0</v>
      </c>
      <c r="P438" s="191">
        <v>0</v>
      </c>
      <c r="Q438" s="191">
        <v>0</v>
      </c>
      <c r="R438" s="191">
        <v>0</v>
      </c>
      <c r="S438" s="14"/>
      <c r="T438" s="14"/>
      <c r="U438" s="14"/>
      <c r="V438" s="14">
        <v>202002</v>
      </c>
      <c r="W438" s="14"/>
    </row>
    <row r="439" spans="1:23" ht="12.2" customHeight="1">
      <c r="A439" s="14" t="s">
        <v>1179</v>
      </c>
      <c r="B439" s="14">
        <v>4</v>
      </c>
      <c r="C439" s="14">
        <v>32</v>
      </c>
      <c r="D439" s="14">
        <v>2</v>
      </c>
      <c r="E439" s="14"/>
      <c r="F439" s="14"/>
      <c r="G439" s="14"/>
      <c r="H439" s="14"/>
      <c r="I439" s="14"/>
      <c r="J439" s="14"/>
      <c r="K439" s="14"/>
      <c r="L439" s="14"/>
      <c r="M439" s="14">
        <v>0</v>
      </c>
      <c r="N439" s="14"/>
      <c r="O439" s="191">
        <v>0</v>
      </c>
      <c r="P439" s="191">
        <v>0</v>
      </c>
      <c r="Q439" s="191">
        <v>0</v>
      </c>
      <c r="R439" s="191">
        <v>0</v>
      </c>
      <c r="S439" s="14"/>
      <c r="T439" s="14"/>
      <c r="U439" s="14"/>
      <c r="V439" s="14">
        <v>202002</v>
      </c>
      <c r="W439" s="14"/>
    </row>
    <row r="440" spans="1:23" ht="12.2" customHeight="1" thickBot="1">
      <c r="A440" s="14" t="s">
        <v>1179</v>
      </c>
      <c r="B440" s="14">
        <v>5</v>
      </c>
      <c r="C440" s="14">
        <v>32</v>
      </c>
      <c r="D440" s="14">
        <v>2.75</v>
      </c>
      <c r="E440" s="14"/>
      <c r="F440" s="14"/>
      <c r="G440" s="14"/>
      <c r="H440" s="14"/>
      <c r="I440" s="14"/>
      <c r="J440" s="14"/>
      <c r="K440" s="14"/>
      <c r="L440" s="14"/>
      <c r="M440" s="14">
        <v>0</v>
      </c>
      <c r="N440" s="14"/>
      <c r="O440" s="191">
        <v>0</v>
      </c>
      <c r="P440" s="191">
        <v>0</v>
      </c>
      <c r="Q440" s="191">
        <v>0</v>
      </c>
      <c r="R440" s="191">
        <v>0</v>
      </c>
      <c r="S440" s="14"/>
      <c r="T440" s="14"/>
      <c r="U440" s="14"/>
      <c r="V440" s="14">
        <v>202002</v>
      </c>
      <c r="W440" s="14"/>
    </row>
    <row r="441" spans="1:23" ht="12.2" customHeight="1" thickTop="1">
      <c r="A441" s="188" t="s">
        <v>1306</v>
      </c>
      <c r="B441" s="189">
        <v>0</v>
      </c>
      <c r="C441" s="189">
        <v>128</v>
      </c>
      <c r="D441" s="189">
        <v>8.5</v>
      </c>
      <c r="E441" s="189">
        <v>0</v>
      </c>
      <c r="F441" s="189">
        <v>0</v>
      </c>
      <c r="G441" s="189">
        <v>24</v>
      </c>
      <c r="H441" s="189">
        <v>0</v>
      </c>
      <c r="I441" s="189">
        <v>8</v>
      </c>
      <c r="J441" s="189">
        <v>0</v>
      </c>
      <c r="K441" s="189">
        <v>0</v>
      </c>
      <c r="L441" s="189">
        <v>0</v>
      </c>
      <c r="M441" s="189">
        <v>0</v>
      </c>
      <c r="N441" s="189">
        <v>0</v>
      </c>
      <c r="O441" s="190">
        <v>0</v>
      </c>
      <c r="P441" s="190">
        <v>0</v>
      </c>
      <c r="Q441" s="190">
        <v>0</v>
      </c>
      <c r="R441" s="190">
        <v>0</v>
      </c>
      <c r="S441" s="189">
        <v>0</v>
      </c>
      <c r="T441" s="189">
        <v>0</v>
      </c>
      <c r="U441" s="189">
        <v>0</v>
      </c>
      <c r="V441" s="189"/>
      <c r="W441" s="189"/>
    </row>
    <row r="442" spans="1:23" ht="12.2" customHeight="1">
      <c r="A442" s="14" t="s">
        <v>1204</v>
      </c>
      <c r="B442" s="14">
        <v>1</v>
      </c>
      <c r="C442" s="14">
        <v>0</v>
      </c>
      <c r="D442" s="14"/>
      <c r="E442" s="14"/>
      <c r="F442" s="14"/>
      <c r="G442" s="14"/>
      <c r="H442" s="14"/>
      <c r="I442" s="14"/>
      <c r="J442" s="14"/>
      <c r="K442" s="14"/>
      <c r="L442" s="14"/>
      <c r="M442" s="14">
        <v>0</v>
      </c>
      <c r="N442" s="14"/>
      <c r="O442" s="191">
        <v>0</v>
      </c>
      <c r="P442" s="191">
        <v>0</v>
      </c>
      <c r="Q442" s="191">
        <v>0</v>
      </c>
      <c r="R442" s="191">
        <v>0</v>
      </c>
      <c r="S442" s="14"/>
      <c r="T442" s="14"/>
      <c r="U442" s="14"/>
      <c r="V442" s="14">
        <v>202002</v>
      </c>
      <c r="W442" s="14"/>
    </row>
    <row r="443" spans="1:23" ht="12.2" customHeight="1">
      <c r="A443" s="14" t="s">
        <v>1204</v>
      </c>
      <c r="B443" s="14">
        <v>3</v>
      </c>
      <c r="C443" s="14">
        <v>2</v>
      </c>
      <c r="D443" s="14"/>
      <c r="E443" s="14"/>
      <c r="F443" s="14"/>
      <c r="G443" s="14"/>
      <c r="H443" s="14"/>
      <c r="I443" s="14"/>
      <c r="J443" s="14"/>
      <c r="K443" s="14"/>
      <c r="L443" s="14"/>
      <c r="M443" s="14">
        <v>0</v>
      </c>
      <c r="N443" s="14"/>
      <c r="O443" s="191">
        <v>0</v>
      </c>
      <c r="P443" s="191">
        <v>0</v>
      </c>
      <c r="Q443" s="191">
        <v>0</v>
      </c>
      <c r="R443" s="191">
        <v>0</v>
      </c>
      <c r="S443" s="14"/>
      <c r="T443" s="14"/>
      <c r="U443" s="14"/>
      <c r="V443" s="14">
        <v>202002</v>
      </c>
      <c r="W443" s="14"/>
    </row>
    <row r="444" spans="1:23" ht="12.2" customHeight="1">
      <c r="A444" s="14" t="s">
        <v>1204</v>
      </c>
      <c r="B444" s="14">
        <v>4</v>
      </c>
      <c r="C444" s="14">
        <v>0</v>
      </c>
      <c r="D444" s="14"/>
      <c r="E444" s="14"/>
      <c r="F444" s="14"/>
      <c r="G444" s="14"/>
      <c r="H444" s="14"/>
      <c r="I444" s="14"/>
      <c r="J444" s="14"/>
      <c r="K444" s="14"/>
      <c r="L444" s="14"/>
      <c r="M444" s="14">
        <v>0</v>
      </c>
      <c r="N444" s="14"/>
      <c r="O444" s="191">
        <v>0</v>
      </c>
      <c r="P444" s="191">
        <v>0</v>
      </c>
      <c r="Q444" s="191">
        <v>0</v>
      </c>
      <c r="R444" s="191">
        <v>0</v>
      </c>
      <c r="S444" s="14"/>
      <c r="T444" s="14"/>
      <c r="U444" s="14"/>
      <c r="V444" s="14">
        <v>202002</v>
      </c>
      <c r="W444" s="14"/>
    </row>
    <row r="445" spans="1:23" ht="12.2" customHeight="1" thickBot="1">
      <c r="A445" s="14" t="s">
        <v>1204</v>
      </c>
      <c r="B445" s="14">
        <v>5</v>
      </c>
      <c r="C445" s="14">
        <v>8.25</v>
      </c>
      <c r="D445" s="14"/>
      <c r="E445" s="14"/>
      <c r="F445" s="14"/>
      <c r="G445" s="14"/>
      <c r="H445" s="14"/>
      <c r="I445" s="14"/>
      <c r="J445" s="14"/>
      <c r="K445" s="14"/>
      <c r="L445" s="14"/>
      <c r="M445" s="14">
        <v>0</v>
      </c>
      <c r="N445" s="14"/>
      <c r="O445" s="191">
        <v>0</v>
      </c>
      <c r="P445" s="191">
        <v>0</v>
      </c>
      <c r="Q445" s="191">
        <v>0</v>
      </c>
      <c r="R445" s="191">
        <v>0</v>
      </c>
      <c r="S445" s="14"/>
      <c r="T445" s="14"/>
      <c r="U445" s="14"/>
      <c r="V445" s="14">
        <v>202002</v>
      </c>
      <c r="W445" s="14"/>
    </row>
    <row r="446" spans="1:23" ht="12.2" customHeight="1" thickTop="1">
      <c r="A446" s="188" t="s">
        <v>1306</v>
      </c>
      <c r="B446" s="189">
        <v>0</v>
      </c>
      <c r="C446" s="189">
        <v>10.25</v>
      </c>
      <c r="D446" s="189">
        <v>0</v>
      </c>
      <c r="E446" s="189">
        <v>0</v>
      </c>
      <c r="F446" s="189">
        <v>0</v>
      </c>
      <c r="G446" s="189">
        <v>0</v>
      </c>
      <c r="H446" s="189">
        <v>0</v>
      </c>
      <c r="I446" s="189">
        <v>0</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465</v>
      </c>
      <c r="B447" s="14">
        <v>1</v>
      </c>
      <c r="C447" s="14">
        <v>0</v>
      </c>
      <c r="D447" s="14">
        <v>0</v>
      </c>
      <c r="E447" s="14">
        <v>0</v>
      </c>
      <c r="F447" s="14">
        <v>0</v>
      </c>
      <c r="G447" s="14">
        <v>32</v>
      </c>
      <c r="H447" s="14">
        <v>0</v>
      </c>
      <c r="I447" s="14">
        <v>8</v>
      </c>
      <c r="J447" s="14">
        <v>0</v>
      </c>
      <c r="K447" s="14">
        <v>0</v>
      </c>
      <c r="L447" s="14">
        <v>0</v>
      </c>
      <c r="M447" s="14">
        <v>0</v>
      </c>
      <c r="N447" s="14">
        <v>0</v>
      </c>
      <c r="O447" s="191">
        <v>0</v>
      </c>
      <c r="P447" s="191">
        <v>0</v>
      </c>
      <c r="Q447" s="191">
        <v>0</v>
      </c>
      <c r="R447" s="191">
        <v>0</v>
      </c>
      <c r="S447" s="14">
        <v>0</v>
      </c>
      <c r="T447" s="14">
        <v>1.03</v>
      </c>
      <c r="U447" s="14">
        <v>4.2300000000000004</v>
      </c>
      <c r="V447" s="14">
        <v>202002</v>
      </c>
      <c r="W447" s="14"/>
    </row>
    <row r="448" spans="1:23" ht="12.2" customHeight="1">
      <c r="A448" s="14" t="s">
        <v>465</v>
      </c>
      <c r="B448" s="14">
        <v>2</v>
      </c>
      <c r="C448" s="14">
        <v>37.700000000000003</v>
      </c>
      <c r="D448" s="14">
        <v>0</v>
      </c>
      <c r="E448" s="14">
        <v>0</v>
      </c>
      <c r="F448" s="14">
        <v>0</v>
      </c>
      <c r="G448" s="14">
        <v>0</v>
      </c>
      <c r="H448" s="14">
        <v>0</v>
      </c>
      <c r="I448" s="14">
        <v>0</v>
      </c>
      <c r="J448" s="14">
        <v>0</v>
      </c>
      <c r="K448" s="14">
        <v>0</v>
      </c>
      <c r="L448" s="14">
        <v>0</v>
      </c>
      <c r="M448" s="14">
        <v>0</v>
      </c>
      <c r="N448" s="14">
        <v>0</v>
      </c>
      <c r="O448" s="191">
        <v>119.98</v>
      </c>
      <c r="P448" s="191">
        <v>0</v>
      </c>
      <c r="Q448" s="191">
        <v>0</v>
      </c>
      <c r="R448" s="191">
        <v>0</v>
      </c>
      <c r="S448" s="14">
        <v>0</v>
      </c>
      <c r="T448" s="14">
        <v>0</v>
      </c>
      <c r="U448" s="14">
        <v>0</v>
      </c>
      <c r="V448" s="14">
        <v>202002</v>
      </c>
      <c r="W448" s="14"/>
    </row>
    <row r="449" spans="1:23" ht="12.2" customHeight="1">
      <c r="A449" s="14" t="s">
        <v>465</v>
      </c>
      <c r="B449" s="14">
        <v>3</v>
      </c>
      <c r="C449" s="14">
        <v>39.700000000000003</v>
      </c>
      <c r="D449" s="14">
        <v>0</v>
      </c>
      <c r="E449" s="14">
        <v>0</v>
      </c>
      <c r="F449" s="14">
        <v>0</v>
      </c>
      <c r="G449" s="14">
        <v>0</v>
      </c>
      <c r="H449" s="14">
        <v>0</v>
      </c>
      <c r="I449" s="14">
        <v>0</v>
      </c>
      <c r="J449" s="14">
        <v>0</v>
      </c>
      <c r="K449" s="14">
        <v>0</v>
      </c>
      <c r="L449" s="14">
        <v>0</v>
      </c>
      <c r="M449" s="14">
        <v>0</v>
      </c>
      <c r="N449" s="14">
        <v>0</v>
      </c>
      <c r="O449" s="191">
        <v>0</v>
      </c>
      <c r="P449" s="191">
        <v>0</v>
      </c>
      <c r="Q449" s="191">
        <v>0</v>
      </c>
      <c r="R449" s="191">
        <v>0</v>
      </c>
      <c r="S449" s="14">
        <v>0</v>
      </c>
      <c r="T449" s="14">
        <v>0</v>
      </c>
      <c r="U449" s="14">
        <v>0</v>
      </c>
      <c r="V449" s="14">
        <v>202002</v>
      </c>
      <c r="W449" s="14"/>
    </row>
    <row r="450" spans="1:23" ht="12.2" customHeight="1">
      <c r="A450" s="14" t="s">
        <v>465</v>
      </c>
      <c r="B450" s="14">
        <v>4</v>
      </c>
      <c r="C450" s="14">
        <v>40</v>
      </c>
      <c r="D450" s="14"/>
      <c r="E450" s="14"/>
      <c r="F450" s="14">
        <v>0</v>
      </c>
      <c r="G450" s="14"/>
      <c r="H450" s="14"/>
      <c r="I450" s="14"/>
      <c r="J450" s="14"/>
      <c r="K450" s="14"/>
      <c r="L450" s="14"/>
      <c r="M450" s="14">
        <v>0</v>
      </c>
      <c r="N450" s="14"/>
      <c r="O450" s="191">
        <v>0</v>
      </c>
      <c r="P450" s="191">
        <v>0</v>
      </c>
      <c r="Q450" s="191">
        <v>0</v>
      </c>
      <c r="R450" s="191">
        <v>0</v>
      </c>
      <c r="S450" s="14"/>
      <c r="T450" s="14"/>
      <c r="U450" s="14">
        <v>2.7</v>
      </c>
      <c r="V450" s="14">
        <v>202002</v>
      </c>
      <c r="W450" s="14"/>
    </row>
    <row r="451" spans="1:23" ht="12.2" customHeight="1" thickBot="1">
      <c r="A451" s="14" t="s">
        <v>465</v>
      </c>
      <c r="B451" s="14">
        <v>5</v>
      </c>
      <c r="C451" s="14">
        <v>40</v>
      </c>
      <c r="D451" s="14"/>
      <c r="E451" s="14"/>
      <c r="F451" s="14">
        <v>0</v>
      </c>
      <c r="G451" s="14"/>
      <c r="H451" s="14"/>
      <c r="I451" s="14"/>
      <c r="J451" s="14"/>
      <c r="K451" s="14"/>
      <c r="L451" s="14"/>
      <c r="M451" s="14">
        <v>0</v>
      </c>
      <c r="N451" s="14"/>
      <c r="O451" s="191">
        <v>0</v>
      </c>
      <c r="P451" s="191">
        <v>0</v>
      </c>
      <c r="Q451" s="191">
        <v>0</v>
      </c>
      <c r="R451" s="191">
        <v>0</v>
      </c>
      <c r="S451" s="14"/>
      <c r="T451" s="14"/>
      <c r="U451" s="14">
        <v>4.4800000000000004</v>
      </c>
      <c r="V451" s="14">
        <v>202002</v>
      </c>
      <c r="W451" s="14"/>
    </row>
    <row r="452" spans="1:23" ht="12.2" customHeight="1" thickTop="1">
      <c r="A452" s="188" t="s">
        <v>1306</v>
      </c>
      <c r="B452" s="189">
        <v>0</v>
      </c>
      <c r="C452" s="189">
        <v>157.4</v>
      </c>
      <c r="D452" s="189">
        <v>0</v>
      </c>
      <c r="E452" s="189">
        <v>0</v>
      </c>
      <c r="F452" s="189">
        <v>0</v>
      </c>
      <c r="G452" s="189">
        <v>32</v>
      </c>
      <c r="H452" s="189">
        <v>0</v>
      </c>
      <c r="I452" s="189">
        <v>8</v>
      </c>
      <c r="J452" s="189">
        <v>0</v>
      </c>
      <c r="K452" s="189">
        <v>0</v>
      </c>
      <c r="L452" s="189">
        <v>0</v>
      </c>
      <c r="M452" s="189">
        <v>0</v>
      </c>
      <c r="N452" s="189">
        <v>0</v>
      </c>
      <c r="O452" s="190">
        <v>119.98</v>
      </c>
      <c r="P452" s="190">
        <v>0</v>
      </c>
      <c r="Q452" s="190">
        <v>0</v>
      </c>
      <c r="R452" s="190">
        <v>0</v>
      </c>
      <c r="S452" s="189">
        <v>0</v>
      </c>
      <c r="T452" s="189">
        <v>1.03</v>
      </c>
      <c r="U452" s="189">
        <v>11.41</v>
      </c>
      <c r="V452" s="189"/>
      <c r="W452" s="189"/>
    </row>
    <row r="453" spans="1:23" ht="12.2" customHeight="1">
      <c r="A453" s="14" t="s">
        <v>774</v>
      </c>
      <c r="B453" s="14">
        <v>1</v>
      </c>
      <c r="C453" s="14">
        <v>0</v>
      </c>
      <c r="D453" s="14"/>
      <c r="E453" s="14"/>
      <c r="F453" s="14"/>
      <c r="G453" s="14"/>
      <c r="H453" s="14">
        <v>32</v>
      </c>
      <c r="I453" s="14">
        <v>8</v>
      </c>
      <c r="J453" s="14"/>
      <c r="K453" s="14"/>
      <c r="L453" s="14"/>
      <c r="M453" s="14">
        <v>0</v>
      </c>
      <c r="N453" s="14"/>
      <c r="O453" s="191">
        <v>0</v>
      </c>
      <c r="P453" s="191">
        <v>0</v>
      </c>
      <c r="Q453" s="191">
        <v>0</v>
      </c>
      <c r="R453" s="191">
        <v>0</v>
      </c>
      <c r="S453" s="14"/>
      <c r="T453" s="14"/>
      <c r="U453" s="14"/>
      <c r="V453" s="14">
        <v>202002</v>
      </c>
      <c r="W453" s="14"/>
    </row>
    <row r="454" spans="1:23" ht="12.2" customHeight="1">
      <c r="A454" s="14" t="s">
        <v>774</v>
      </c>
      <c r="B454" s="14">
        <v>2</v>
      </c>
      <c r="C454" s="14">
        <v>0</v>
      </c>
      <c r="D454" s="14"/>
      <c r="E454" s="14"/>
      <c r="F454" s="14"/>
      <c r="G454" s="14"/>
      <c r="H454" s="14">
        <v>40</v>
      </c>
      <c r="I454" s="14"/>
      <c r="J454" s="14"/>
      <c r="K454" s="14"/>
      <c r="L454" s="14"/>
      <c r="M454" s="14">
        <v>0</v>
      </c>
      <c r="N454" s="14"/>
      <c r="O454" s="191">
        <v>0</v>
      </c>
      <c r="P454" s="191">
        <v>0</v>
      </c>
      <c r="Q454" s="191">
        <v>0</v>
      </c>
      <c r="R454" s="191">
        <v>0</v>
      </c>
      <c r="S454" s="14"/>
      <c r="T454" s="14"/>
      <c r="U454" s="14"/>
      <c r="V454" s="14">
        <v>202002</v>
      </c>
      <c r="W454" s="14"/>
    </row>
    <row r="455" spans="1:23" ht="12.2" customHeight="1">
      <c r="A455" s="14" t="s">
        <v>774</v>
      </c>
      <c r="B455" s="14">
        <v>3</v>
      </c>
      <c r="C455" s="14">
        <v>0</v>
      </c>
      <c r="D455" s="14"/>
      <c r="E455" s="14"/>
      <c r="F455" s="14"/>
      <c r="G455" s="14"/>
      <c r="H455" s="14">
        <v>40</v>
      </c>
      <c r="I455" s="14"/>
      <c r="J455" s="14"/>
      <c r="K455" s="14"/>
      <c r="L455" s="14"/>
      <c r="M455" s="14">
        <v>0</v>
      </c>
      <c r="N455" s="14"/>
      <c r="O455" s="191">
        <v>0</v>
      </c>
      <c r="P455" s="191">
        <v>0</v>
      </c>
      <c r="Q455" s="191">
        <v>0</v>
      </c>
      <c r="R455" s="191">
        <v>0</v>
      </c>
      <c r="S455" s="14"/>
      <c r="T455" s="14"/>
      <c r="U455" s="14"/>
      <c r="V455" s="14">
        <v>202002</v>
      </c>
      <c r="W455" s="14"/>
    </row>
    <row r="456" spans="1:23" ht="12.2" customHeight="1">
      <c r="A456" s="14" t="s">
        <v>774</v>
      </c>
      <c r="B456" s="14">
        <v>4</v>
      </c>
      <c r="C456" s="14">
        <v>22.5</v>
      </c>
      <c r="D456" s="14"/>
      <c r="E456" s="14"/>
      <c r="F456" s="14"/>
      <c r="G456" s="14"/>
      <c r="H456" s="14">
        <v>17.5</v>
      </c>
      <c r="I456" s="14"/>
      <c r="J456" s="14"/>
      <c r="K456" s="14"/>
      <c r="L456" s="14"/>
      <c r="M456" s="14">
        <v>0</v>
      </c>
      <c r="N456" s="14"/>
      <c r="O456" s="191">
        <v>0</v>
      </c>
      <c r="P456" s="191">
        <v>0</v>
      </c>
      <c r="Q456" s="191">
        <v>0</v>
      </c>
      <c r="R456" s="191">
        <v>0</v>
      </c>
      <c r="S456" s="14"/>
      <c r="T456" s="14"/>
      <c r="U456" s="14"/>
      <c r="V456" s="14">
        <v>202002</v>
      </c>
      <c r="W456" s="14"/>
    </row>
    <row r="457" spans="1:23" ht="12.2" customHeight="1" thickBot="1">
      <c r="A457" s="14" t="s">
        <v>774</v>
      </c>
      <c r="B457" s="14">
        <v>5</v>
      </c>
      <c r="C457" s="14">
        <v>30</v>
      </c>
      <c r="D457" s="14"/>
      <c r="E457" s="14"/>
      <c r="F457" s="14"/>
      <c r="G457" s="14"/>
      <c r="H457" s="14">
        <v>10</v>
      </c>
      <c r="I457" s="14"/>
      <c r="J457" s="14"/>
      <c r="K457" s="14"/>
      <c r="L457" s="14"/>
      <c r="M457" s="14">
        <v>0</v>
      </c>
      <c r="N457" s="14"/>
      <c r="O457" s="191">
        <v>0</v>
      </c>
      <c r="P457" s="191">
        <v>0</v>
      </c>
      <c r="Q457" s="191">
        <v>0</v>
      </c>
      <c r="R457" s="191">
        <v>0</v>
      </c>
      <c r="S457" s="14"/>
      <c r="T457" s="14"/>
      <c r="U457" s="14"/>
      <c r="V457" s="14">
        <v>202002</v>
      </c>
      <c r="W457" s="14"/>
    </row>
    <row r="458" spans="1:23" ht="12.2" customHeight="1" thickTop="1">
      <c r="A458" s="188" t="s">
        <v>1306</v>
      </c>
      <c r="B458" s="189">
        <v>0</v>
      </c>
      <c r="C458" s="189">
        <v>52.5</v>
      </c>
      <c r="D458" s="189">
        <v>0</v>
      </c>
      <c r="E458" s="189">
        <v>0</v>
      </c>
      <c r="F458" s="189">
        <v>0</v>
      </c>
      <c r="G458" s="189">
        <v>0</v>
      </c>
      <c r="H458" s="189">
        <v>139.5</v>
      </c>
      <c r="I458" s="189">
        <v>8</v>
      </c>
      <c r="J458" s="189">
        <v>0</v>
      </c>
      <c r="K458" s="189">
        <v>0</v>
      </c>
      <c r="L458" s="189">
        <v>0</v>
      </c>
      <c r="M458" s="189">
        <v>0</v>
      </c>
      <c r="N458" s="189">
        <v>0</v>
      </c>
      <c r="O458" s="190">
        <v>0</v>
      </c>
      <c r="P458" s="190">
        <v>0</v>
      </c>
      <c r="Q458" s="190">
        <v>0</v>
      </c>
      <c r="R458" s="190">
        <v>0</v>
      </c>
      <c r="S458" s="189">
        <v>0</v>
      </c>
      <c r="T458" s="189">
        <v>0</v>
      </c>
      <c r="U458" s="189">
        <v>0</v>
      </c>
      <c r="V458" s="189"/>
      <c r="W458" s="189"/>
    </row>
    <row r="459" spans="1:23" ht="12.2" customHeight="1">
      <c r="A459" s="14" t="s">
        <v>1219</v>
      </c>
      <c r="B459" s="14">
        <v>1</v>
      </c>
      <c r="C459" s="14">
        <v>24</v>
      </c>
      <c r="D459" s="14">
        <v>0</v>
      </c>
      <c r="E459" s="14">
        <v>0</v>
      </c>
      <c r="F459" s="14">
        <v>0</v>
      </c>
      <c r="G459" s="14">
        <v>8</v>
      </c>
      <c r="H459" s="14">
        <v>0</v>
      </c>
      <c r="I459" s="14">
        <v>8</v>
      </c>
      <c r="J459" s="14">
        <v>0</v>
      </c>
      <c r="K459" s="14">
        <v>0</v>
      </c>
      <c r="L459" s="14">
        <v>0</v>
      </c>
      <c r="M459" s="14">
        <v>186</v>
      </c>
      <c r="N459" s="14">
        <v>0</v>
      </c>
      <c r="O459" s="191">
        <v>0</v>
      </c>
      <c r="P459" s="191">
        <v>0</v>
      </c>
      <c r="Q459" s="191">
        <v>0</v>
      </c>
      <c r="R459" s="191">
        <v>0</v>
      </c>
      <c r="S459" s="14">
        <v>0</v>
      </c>
      <c r="T459" s="14">
        <v>0</v>
      </c>
      <c r="U459" s="14">
        <v>2</v>
      </c>
      <c r="V459" s="14">
        <v>202002</v>
      </c>
      <c r="W459" s="14"/>
    </row>
    <row r="460" spans="1:23" ht="12.2" customHeight="1">
      <c r="A460" s="14" t="s">
        <v>1219</v>
      </c>
      <c r="B460" s="14">
        <v>2</v>
      </c>
      <c r="C460" s="14">
        <v>40</v>
      </c>
      <c r="D460" s="14">
        <v>0</v>
      </c>
      <c r="E460" s="14">
        <v>0</v>
      </c>
      <c r="F460" s="14">
        <v>0</v>
      </c>
      <c r="G460" s="14">
        <v>0</v>
      </c>
      <c r="H460" s="14">
        <v>0</v>
      </c>
      <c r="I460" s="14">
        <v>0</v>
      </c>
      <c r="J460" s="14">
        <v>0</v>
      </c>
      <c r="K460" s="14">
        <v>0</v>
      </c>
      <c r="L460" s="14">
        <v>0</v>
      </c>
      <c r="M460" s="14">
        <v>310</v>
      </c>
      <c r="N460" s="14">
        <v>0</v>
      </c>
      <c r="O460" s="191">
        <v>0</v>
      </c>
      <c r="P460" s="191">
        <v>0</v>
      </c>
      <c r="Q460" s="191">
        <v>0</v>
      </c>
      <c r="R460" s="191">
        <v>0</v>
      </c>
      <c r="S460" s="14">
        <v>0</v>
      </c>
      <c r="T460" s="14">
        <v>0</v>
      </c>
      <c r="U460" s="14">
        <v>0</v>
      </c>
      <c r="V460" s="14">
        <v>202002</v>
      </c>
      <c r="W460" s="14"/>
    </row>
    <row r="461" spans="1:23" ht="12.2" customHeight="1">
      <c r="A461" s="14" t="s">
        <v>1219</v>
      </c>
      <c r="B461" s="14">
        <v>3</v>
      </c>
      <c r="C461" s="14">
        <v>28.75</v>
      </c>
      <c r="D461" s="14">
        <v>0</v>
      </c>
      <c r="E461" s="14">
        <v>0</v>
      </c>
      <c r="F461" s="14">
        <v>0</v>
      </c>
      <c r="G461" s="14">
        <v>8</v>
      </c>
      <c r="H461" s="14">
        <v>0</v>
      </c>
      <c r="I461" s="14">
        <v>0</v>
      </c>
      <c r="J461" s="14">
        <v>0</v>
      </c>
      <c r="K461" s="14">
        <v>0</v>
      </c>
      <c r="L461" s="14">
        <v>0</v>
      </c>
      <c r="M461" s="14">
        <v>186</v>
      </c>
      <c r="N461" s="14">
        <v>0</v>
      </c>
      <c r="O461" s="191">
        <v>0</v>
      </c>
      <c r="P461" s="191">
        <v>0</v>
      </c>
      <c r="Q461" s="191">
        <v>0</v>
      </c>
      <c r="R461" s="191">
        <v>0</v>
      </c>
      <c r="S461" s="14">
        <v>0</v>
      </c>
      <c r="T461" s="14">
        <v>0</v>
      </c>
      <c r="U461" s="14">
        <v>0</v>
      </c>
      <c r="V461" s="14">
        <v>202002</v>
      </c>
      <c r="W461" s="14"/>
    </row>
    <row r="462" spans="1:23" ht="12.2" customHeight="1">
      <c r="A462" s="14" t="s">
        <v>1219</v>
      </c>
      <c r="B462" s="14">
        <v>4</v>
      </c>
      <c r="C462" s="14">
        <v>40</v>
      </c>
      <c r="D462" s="14">
        <v>0</v>
      </c>
      <c r="E462" s="14">
        <v>0</v>
      </c>
      <c r="F462" s="14">
        <v>0</v>
      </c>
      <c r="G462" s="14">
        <v>0</v>
      </c>
      <c r="H462" s="14">
        <v>0</v>
      </c>
      <c r="I462" s="14">
        <v>0</v>
      </c>
      <c r="J462" s="14">
        <v>0</v>
      </c>
      <c r="K462" s="14">
        <v>0</v>
      </c>
      <c r="L462" s="14">
        <v>0</v>
      </c>
      <c r="M462" s="14">
        <v>310</v>
      </c>
      <c r="N462" s="14">
        <v>0</v>
      </c>
      <c r="O462" s="191">
        <v>0</v>
      </c>
      <c r="P462" s="191">
        <v>0</v>
      </c>
      <c r="Q462" s="191">
        <v>0</v>
      </c>
      <c r="R462" s="191">
        <v>0</v>
      </c>
      <c r="S462" s="14">
        <v>0</v>
      </c>
      <c r="T462" s="14">
        <v>0</v>
      </c>
      <c r="U462" s="14">
        <v>0</v>
      </c>
      <c r="V462" s="14">
        <v>202002</v>
      </c>
      <c r="W462" s="14"/>
    </row>
    <row r="463" spans="1:23" ht="12.2" customHeight="1" thickBot="1">
      <c r="A463" s="14" t="s">
        <v>1219</v>
      </c>
      <c r="B463" s="14">
        <v>5</v>
      </c>
      <c r="C463" s="14">
        <v>32</v>
      </c>
      <c r="D463" s="14">
        <v>0</v>
      </c>
      <c r="E463" s="14">
        <v>0</v>
      </c>
      <c r="F463" s="14">
        <v>0</v>
      </c>
      <c r="G463" s="14">
        <v>8</v>
      </c>
      <c r="H463" s="14">
        <v>0</v>
      </c>
      <c r="I463" s="14">
        <v>0</v>
      </c>
      <c r="J463" s="14">
        <v>0</v>
      </c>
      <c r="K463" s="14">
        <v>0</v>
      </c>
      <c r="L463" s="14">
        <v>0</v>
      </c>
      <c r="M463" s="14">
        <v>248</v>
      </c>
      <c r="N463" s="14">
        <v>0</v>
      </c>
      <c r="O463" s="191">
        <v>0</v>
      </c>
      <c r="P463" s="191">
        <v>0</v>
      </c>
      <c r="Q463" s="191">
        <v>0</v>
      </c>
      <c r="R463" s="191">
        <v>0</v>
      </c>
      <c r="S463" s="14">
        <v>0</v>
      </c>
      <c r="T463" s="14">
        <v>0</v>
      </c>
      <c r="U463" s="14">
        <v>0</v>
      </c>
      <c r="V463" s="14">
        <v>202002</v>
      </c>
      <c r="W463" s="14"/>
    </row>
    <row r="464" spans="1:23" ht="12.2" customHeight="1" thickTop="1">
      <c r="A464" s="188" t="s">
        <v>1306</v>
      </c>
      <c r="B464" s="189">
        <v>0</v>
      </c>
      <c r="C464" s="189">
        <v>164.75</v>
      </c>
      <c r="D464" s="189">
        <v>0</v>
      </c>
      <c r="E464" s="189">
        <v>0</v>
      </c>
      <c r="F464" s="189">
        <v>0</v>
      </c>
      <c r="G464" s="189">
        <v>24</v>
      </c>
      <c r="H464" s="189">
        <v>0</v>
      </c>
      <c r="I464" s="189">
        <v>8</v>
      </c>
      <c r="J464" s="189">
        <v>0</v>
      </c>
      <c r="K464" s="189">
        <v>0</v>
      </c>
      <c r="L464" s="189">
        <v>0</v>
      </c>
      <c r="M464" s="189">
        <v>1240</v>
      </c>
      <c r="N464" s="189">
        <v>0</v>
      </c>
      <c r="O464" s="190">
        <v>0</v>
      </c>
      <c r="P464" s="190">
        <v>0</v>
      </c>
      <c r="Q464" s="190">
        <v>0</v>
      </c>
      <c r="R464" s="190">
        <v>0</v>
      </c>
      <c r="S464" s="189">
        <v>0</v>
      </c>
      <c r="T464" s="189">
        <v>0</v>
      </c>
      <c r="U464" s="189">
        <v>2</v>
      </c>
      <c r="V464" s="189"/>
      <c r="W464" s="189"/>
    </row>
    <row r="465" spans="1:23" ht="12.2" customHeight="1">
      <c r="A465" s="14" t="s">
        <v>775</v>
      </c>
      <c r="B465" s="14">
        <v>1</v>
      </c>
      <c r="C465" s="14">
        <v>30</v>
      </c>
      <c r="D465" s="14">
        <v>2</v>
      </c>
      <c r="E465" s="14">
        <v>2.57</v>
      </c>
      <c r="F465" s="14">
        <v>10.68</v>
      </c>
      <c r="G465" s="14"/>
      <c r="H465" s="14"/>
      <c r="I465" s="14">
        <v>8</v>
      </c>
      <c r="J465" s="14"/>
      <c r="K465" s="14"/>
      <c r="L465" s="14"/>
      <c r="M465" s="14">
        <v>0</v>
      </c>
      <c r="N465" s="14"/>
      <c r="O465" s="191">
        <v>68.56</v>
      </c>
      <c r="P465" s="191">
        <v>0</v>
      </c>
      <c r="Q465" s="191">
        <v>0</v>
      </c>
      <c r="R465" s="191">
        <v>0</v>
      </c>
      <c r="S465" s="14"/>
      <c r="T465" s="14"/>
      <c r="U465" s="14"/>
      <c r="V465" s="14">
        <v>202002</v>
      </c>
      <c r="W465" s="14"/>
    </row>
    <row r="466" spans="1:23" ht="12.2" customHeight="1">
      <c r="A466" s="14" t="s">
        <v>775</v>
      </c>
      <c r="B466" s="14">
        <v>2</v>
      </c>
      <c r="C466" s="14">
        <v>32</v>
      </c>
      <c r="D466" s="14">
        <v>2</v>
      </c>
      <c r="E466" s="14">
        <v>1.95</v>
      </c>
      <c r="F466" s="14">
        <v>0.3</v>
      </c>
      <c r="G466" s="14">
        <v>6</v>
      </c>
      <c r="H466" s="14"/>
      <c r="I466" s="14"/>
      <c r="J466" s="14"/>
      <c r="K466" s="14"/>
      <c r="L466" s="14"/>
      <c r="M466" s="14">
        <v>0</v>
      </c>
      <c r="N466" s="14"/>
      <c r="O466" s="191">
        <v>0</v>
      </c>
      <c r="P466" s="191">
        <v>0</v>
      </c>
      <c r="Q466" s="191">
        <v>0</v>
      </c>
      <c r="R466" s="191">
        <v>0</v>
      </c>
      <c r="S466" s="14"/>
      <c r="T466" s="14"/>
      <c r="U466" s="14"/>
      <c r="V466" s="14">
        <v>202002</v>
      </c>
      <c r="W466" s="14"/>
    </row>
    <row r="467" spans="1:23" ht="12.2" customHeight="1">
      <c r="A467" s="14" t="s">
        <v>775</v>
      </c>
      <c r="B467" s="14">
        <v>3</v>
      </c>
      <c r="C467" s="14">
        <v>38</v>
      </c>
      <c r="D467" s="14">
        <v>1.97</v>
      </c>
      <c r="E467" s="14">
        <v>1.92</v>
      </c>
      <c r="F467" s="14"/>
      <c r="G467" s="14"/>
      <c r="H467" s="14"/>
      <c r="I467" s="14"/>
      <c r="J467" s="14"/>
      <c r="K467" s="14"/>
      <c r="L467" s="14"/>
      <c r="M467" s="14">
        <v>0</v>
      </c>
      <c r="N467" s="14"/>
      <c r="O467" s="191">
        <v>0</v>
      </c>
      <c r="P467" s="191">
        <v>0</v>
      </c>
      <c r="Q467" s="191">
        <v>0</v>
      </c>
      <c r="R467" s="191">
        <v>0</v>
      </c>
      <c r="S467" s="14"/>
      <c r="T467" s="14"/>
      <c r="U467" s="14"/>
      <c r="V467" s="14">
        <v>202002</v>
      </c>
      <c r="W467" s="14"/>
    </row>
    <row r="468" spans="1:23" ht="12.2" customHeight="1">
      <c r="A468" s="14" t="s">
        <v>775</v>
      </c>
      <c r="B468" s="14">
        <v>4</v>
      </c>
      <c r="C468" s="14">
        <v>30</v>
      </c>
      <c r="D468" s="14">
        <v>1.38</v>
      </c>
      <c r="E468" s="14">
        <v>2.5299999999999998</v>
      </c>
      <c r="F468" s="14"/>
      <c r="G468" s="14">
        <v>8</v>
      </c>
      <c r="H468" s="14"/>
      <c r="I468" s="14"/>
      <c r="J468" s="14"/>
      <c r="K468" s="14"/>
      <c r="L468" s="14"/>
      <c r="M468" s="14">
        <v>0</v>
      </c>
      <c r="N468" s="14"/>
      <c r="O468" s="191">
        <v>51.42</v>
      </c>
      <c r="P468" s="191">
        <v>0</v>
      </c>
      <c r="Q468" s="191">
        <v>0</v>
      </c>
      <c r="R468" s="191">
        <v>0</v>
      </c>
      <c r="S468" s="14"/>
      <c r="T468" s="14"/>
      <c r="U468" s="14"/>
      <c r="V468" s="14">
        <v>202002</v>
      </c>
      <c r="W468" s="14"/>
    </row>
    <row r="469" spans="1:23" ht="12.2" customHeight="1" thickBot="1">
      <c r="A469" s="14" t="s">
        <v>775</v>
      </c>
      <c r="B469" s="14">
        <v>5</v>
      </c>
      <c r="C469" s="14">
        <v>38</v>
      </c>
      <c r="D469" s="14">
        <v>2</v>
      </c>
      <c r="E469" s="14">
        <v>5.54</v>
      </c>
      <c r="F469" s="14">
        <v>0.92</v>
      </c>
      <c r="G469" s="14"/>
      <c r="H469" s="14"/>
      <c r="I469" s="14"/>
      <c r="J469" s="14"/>
      <c r="K469" s="14"/>
      <c r="L469" s="14"/>
      <c r="M469" s="14">
        <v>0</v>
      </c>
      <c r="N469" s="14"/>
      <c r="O469" s="191">
        <v>0</v>
      </c>
      <c r="P469" s="191">
        <v>0</v>
      </c>
      <c r="Q469" s="191">
        <v>0</v>
      </c>
      <c r="R469" s="191">
        <v>0</v>
      </c>
      <c r="S469" s="14"/>
      <c r="T469" s="14"/>
      <c r="U469" s="14"/>
      <c r="V469" s="14">
        <v>202002</v>
      </c>
      <c r="W469" s="14"/>
    </row>
    <row r="470" spans="1:23" ht="12.2" customHeight="1" thickTop="1">
      <c r="A470" s="188" t="s">
        <v>1306</v>
      </c>
      <c r="B470" s="189">
        <v>0</v>
      </c>
      <c r="C470" s="189">
        <v>168</v>
      </c>
      <c r="D470" s="189">
        <v>9.35</v>
      </c>
      <c r="E470" s="189">
        <v>14.51</v>
      </c>
      <c r="F470" s="189">
        <v>11.9</v>
      </c>
      <c r="G470" s="189">
        <v>14</v>
      </c>
      <c r="H470" s="189">
        <v>0</v>
      </c>
      <c r="I470" s="189">
        <v>8</v>
      </c>
      <c r="J470" s="189">
        <v>0</v>
      </c>
      <c r="K470" s="189">
        <v>0</v>
      </c>
      <c r="L470" s="189">
        <v>0</v>
      </c>
      <c r="M470" s="189">
        <v>0</v>
      </c>
      <c r="N470" s="189">
        <v>0</v>
      </c>
      <c r="O470" s="190">
        <v>119.98</v>
      </c>
      <c r="P470" s="190">
        <v>0</v>
      </c>
      <c r="Q470" s="190">
        <v>0</v>
      </c>
      <c r="R470" s="190">
        <v>0</v>
      </c>
      <c r="S470" s="189">
        <v>0</v>
      </c>
      <c r="T470" s="189">
        <v>0</v>
      </c>
      <c r="U470" s="189">
        <v>0</v>
      </c>
      <c r="V470" s="189"/>
      <c r="W470" s="189"/>
    </row>
    <row r="471" spans="1:23" ht="12.2" customHeight="1">
      <c r="A471" s="14" t="s">
        <v>468</v>
      </c>
      <c r="B471" s="14">
        <v>1</v>
      </c>
      <c r="C471" s="14">
        <v>19.25</v>
      </c>
      <c r="D471" s="14">
        <v>0</v>
      </c>
      <c r="E471" s="14">
        <v>0</v>
      </c>
      <c r="F471" s="14">
        <v>0</v>
      </c>
      <c r="G471" s="14">
        <v>0</v>
      </c>
      <c r="H471" s="14">
        <v>8.9499999999999993</v>
      </c>
      <c r="I471" s="14">
        <v>8</v>
      </c>
      <c r="J471" s="14">
        <v>0</v>
      </c>
      <c r="K471" s="14">
        <v>0</v>
      </c>
      <c r="L471" s="14">
        <v>0</v>
      </c>
      <c r="M471" s="14">
        <v>0</v>
      </c>
      <c r="N471" s="14">
        <v>0</v>
      </c>
      <c r="O471" s="191">
        <v>0</v>
      </c>
      <c r="P471" s="191">
        <v>0</v>
      </c>
      <c r="Q471" s="191">
        <v>0</v>
      </c>
      <c r="R471" s="191">
        <v>0</v>
      </c>
      <c r="S471" s="14">
        <v>0</v>
      </c>
      <c r="T471" s="14">
        <v>204.15</v>
      </c>
      <c r="U471" s="14">
        <v>0</v>
      </c>
      <c r="V471" s="14">
        <v>202002</v>
      </c>
      <c r="W471" s="14"/>
    </row>
    <row r="472" spans="1:23" ht="12.2" customHeight="1">
      <c r="A472" s="14" t="s">
        <v>468</v>
      </c>
      <c r="B472" s="14">
        <v>2</v>
      </c>
      <c r="C472" s="14">
        <v>30</v>
      </c>
      <c r="D472" s="14">
        <v>0.2</v>
      </c>
      <c r="E472" s="14">
        <v>0</v>
      </c>
      <c r="F472" s="14">
        <v>1.95</v>
      </c>
      <c r="G472" s="14">
        <v>0</v>
      </c>
      <c r="H472" s="14">
        <v>8</v>
      </c>
      <c r="I472" s="14">
        <v>0</v>
      </c>
      <c r="J472" s="14">
        <v>0</v>
      </c>
      <c r="K472" s="14">
        <v>0</v>
      </c>
      <c r="L472" s="14">
        <v>0</v>
      </c>
      <c r="M472" s="14">
        <v>0</v>
      </c>
      <c r="N472" s="14">
        <v>0</v>
      </c>
      <c r="O472" s="191">
        <v>0</v>
      </c>
      <c r="P472" s="191">
        <v>0</v>
      </c>
      <c r="Q472" s="191">
        <v>0</v>
      </c>
      <c r="R472" s="191">
        <v>0</v>
      </c>
      <c r="S472" s="14">
        <v>0</v>
      </c>
      <c r="T472" s="14">
        <v>2.5</v>
      </c>
      <c r="U472" s="14">
        <v>0</v>
      </c>
      <c r="V472" s="14">
        <v>202002</v>
      </c>
      <c r="W472" s="14"/>
    </row>
    <row r="473" spans="1:23" ht="12.2" customHeight="1">
      <c r="A473" s="14" t="s">
        <v>468</v>
      </c>
      <c r="B473" s="14">
        <v>3</v>
      </c>
      <c r="C473" s="14">
        <v>38</v>
      </c>
      <c r="D473" s="14">
        <v>2</v>
      </c>
      <c r="E473" s="14">
        <v>0</v>
      </c>
      <c r="F473" s="14">
        <v>2.48</v>
      </c>
      <c r="G473" s="14"/>
      <c r="H473" s="14"/>
      <c r="I473" s="14"/>
      <c r="J473" s="14"/>
      <c r="K473" s="14"/>
      <c r="L473" s="14"/>
      <c r="M473" s="14">
        <v>0</v>
      </c>
      <c r="N473" s="14"/>
      <c r="O473" s="191">
        <v>0</v>
      </c>
      <c r="P473" s="191">
        <v>0</v>
      </c>
      <c r="Q473" s="191">
        <v>0</v>
      </c>
      <c r="R473" s="191">
        <v>0</v>
      </c>
      <c r="S473" s="14"/>
      <c r="T473" s="14">
        <v>3.13</v>
      </c>
      <c r="U473" s="14"/>
      <c r="V473" s="14">
        <v>202002</v>
      </c>
      <c r="W473" s="14"/>
    </row>
    <row r="474" spans="1:23" ht="12.2" customHeight="1">
      <c r="A474" s="14" t="s">
        <v>468</v>
      </c>
      <c r="B474" s="14">
        <v>4</v>
      </c>
      <c r="C474" s="14">
        <v>38</v>
      </c>
      <c r="D474" s="14">
        <v>2</v>
      </c>
      <c r="E474" s="14">
        <v>0</v>
      </c>
      <c r="F474" s="14">
        <v>2.87</v>
      </c>
      <c r="G474" s="14"/>
      <c r="H474" s="14"/>
      <c r="I474" s="14"/>
      <c r="J474" s="14"/>
      <c r="K474" s="14"/>
      <c r="L474" s="14"/>
      <c r="M474" s="14">
        <v>0</v>
      </c>
      <c r="N474" s="14"/>
      <c r="O474" s="191">
        <v>0</v>
      </c>
      <c r="P474" s="191">
        <v>0</v>
      </c>
      <c r="Q474" s="191">
        <v>0</v>
      </c>
      <c r="R474" s="191">
        <v>0</v>
      </c>
      <c r="S474" s="14"/>
      <c r="T474" s="14">
        <v>3.3</v>
      </c>
      <c r="U474" s="14"/>
      <c r="V474" s="14">
        <v>202002</v>
      </c>
      <c r="W474" s="14"/>
    </row>
    <row r="475" spans="1:23" ht="12.2" customHeight="1" thickBot="1">
      <c r="A475" s="14" t="s">
        <v>468</v>
      </c>
      <c r="B475" s="14">
        <v>5</v>
      </c>
      <c r="C475" s="14">
        <v>38</v>
      </c>
      <c r="D475" s="14">
        <v>2</v>
      </c>
      <c r="E475" s="14">
        <v>0</v>
      </c>
      <c r="F475" s="14">
        <v>5.07</v>
      </c>
      <c r="G475" s="14"/>
      <c r="H475" s="14"/>
      <c r="I475" s="14"/>
      <c r="J475" s="14"/>
      <c r="K475" s="14"/>
      <c r="L475" s="14"/>
      <c r="M475" s="14">
        <v>0</v>
      </c>
      <c r="N475" s="14"/>
      <c r="O475" s="191">
        <v>0</v>
      </c>
      <c r="P475" s="191">
        <v>0</v>
      </c>
      <c r="Q475" s="191">
        <v>0</v>
      </c>
      <c r="R475" s="191">
        <v>0</v>
      </c>
      <c r="S475" s="14"/>
      <c r="T475" s="14">
        <v>4.5199999999999996</v>
      </c>
      <c r="U475" s="14"/>
      <c r="V475" s="14">
        <v>202002</v>
      </c>
      <c r="W475" s="14"/>
    </row>
    <row r="476" spans="1:23" ht="12.2" customHeight="1" thickTop="1">
      <c r="A476" s="188" t="s">
        <v>1306</v>
      </c>
      <c r="B476" s="189">
        <v>0</v>
      </c>
      <c r="C476" s="189">
        <v>163.25</v>
      </c>
      <c r="D476" s="189">
        <v>6.2</v>
      </c>
      <c r="E476" s="189">
        <v>0</v>
      </c>
      <c r="F476" s="189">
        <v>12.37</v>
      </c>
      <c r="G476" s="189">
        <v>0</v>
      </c>
      <c r="H476" s="189">
        <v>16.95</v>
      </c>
      <c r="I476" s="189">
        <v>8</v>
      </c>
      <c r="J476" s="189">
        <v>0</v>
      </c>
      <c r="K476" s="189">
        <v>0</v>
      </c>
      <c r="L476" s="189">
        <v>0</v>
      </c>
      <c r="M476" s="189">
        <v>0</v>
      </c>
      <c r="N476" s="189">
        <v>0</v>
      </c>
      <c r="O476" s="190">
        <v>0</v>
      </c>
      <c r="P476" s="190">
        <v>0</v>
      </c>
      <c r="Q476" s="190">
        <v>0</v>
      </c>
      <c r="R476" s="190">
        <v>0</v>
      </c>
      <c r="S476" s="189">
        <v>0</v>
      </c>
      <c r="T476" s="189">
        <v>217.6</v>
      </c>
      <c r="U476" s="189">
        <v>0</v>
      </c>
      <c r="V476" s="189"/>
      <c r="W476" s="189"/>
    </row>
    <row r="477" spans="1:23" ht="12.2" customHeight="1">
      <c r="A477" s="14" t="s">
        <v>1236</v>
      </c>
      <c r="B477" s="14">
        <v>1</v>
      </c>
      <c r="C477" s="14">
        <v>0</v>
      </c>
      <c r="D477" s="14">
        <v>0</v>
      </c>
      <c r="E477" s="14">
        <v>0</v>
      </c>
      <c r="F477" s="14">
        <v>0</v>
      </c>
      <c r="G477" s="14">
        <v>28.8</v>
      </c>
      <c r="H477" s="14">
        <v>0</v>
      </c>
      <c r="I477" s="14">
        <v>7.2</v>
      </c>
      <c r="J477" s="14">
        <v>0</v>
      </c>
      <c r="K477" s="14">
        <v>0</v>
      </c>
      <c r="L477" s="14">
        <v>0</v>
      </c>
      <c r="M477" s="14">
        <v>0</v>
      </c>
      <c r="N477" s="14">
        <v>26.95</v>
      </c>
      <c r="O477" s="191">
        <v>0</v>
      </c>
      <c r="P477" s="191">
        <v>0</v>
      </c>
      <c r="Q477" s="191">
        <v>0</v>
      </c>
      <c r="R477" s="191">
        <v>0</v>
      </c>
      <c r="S477" s="14">
        <v>0</v>
      </c>
      <c r="T477" s="14">
        <v>0</v>
      </c>
      <c r="U477" s="14">
        <v>0</v>
      </c>
      <c r="V477" s="14">
        <v>202002</v>
      </c>
      <c r="W477" s="14"/>
    </row>
    <row r="478" spans="1:23" ht="12.2" customHeight="1">
      <c r="A478" s="14" t="s">
        <v>1236</v>
      </c>
      <c r="B478" s="14">
        <v>2</v>
      </c>
      <c r="C478" s="14">
        <v>35.25</v>
      </c>
      <c r="D478" s="14"/>
      <c r="E478" s="14"/>
      <c r="F478" s="14"/>
      <c r="G478" s="14"/>
      <c r="H478" s="14"/>
      <c r="I478" s="14"/>
      <c r="J478" s="14"/>
      <c r="K478" s="14"/>
      <c r="L478" s="14"/>
      <c r="M478" s="14">
        <v>56</v>
      </c>
      <c r="N478" s="14">
        <v>0.75</v>
      </c>
      <c r="O478" s="191">
        <v>0</v>
      </c>
      <c r="P478" s="191">
        <v>0</v>
      </c>
      <c r="Q478" s="191">
        <v>0</v>
      </c>
      <c r="R478" s="191">
        <v>0</v>
      </c>
      <c r="S478" s="14"/>
      <c r="T478" s="14"/>
      <c r="U478" s="14"/>
      <c r="V478" s="14">
        <v>202002</v>
      </c>
      <c r="W478" s="14"/>
    </row>
    <row r="479" spans="1:23" ht="12.2" customHeight="1">
      <c r="A479" s="14" t="s">
        <v>1236</v>
      </c>
      <c r="B479" s="14">
        <v>3</v>
      </c>
      <c r="C479" s="14">
        <v>35.67</v>
      </c>
      <c r="D479" s="14"/>
      <c r="E479" s="14"/>
      <c r="F479" s="14"/>
      <c r="G479" s="14"/>
      <c r="H479" s="14"/>
      <c r="I479" s="14"/>
      <c r="J479" s="14"/>
      <c r="K479" s="14"/>
      <c r="L479" s="14"/>
      <c r="M479" s="14">
        <v>504</v>
      </c>
      <c r="N479" s="14">
        <v>0.33</v>
      </c>
      <c r="O479" s="191">
        <v>0</v>
      </c>
      <c r="P479" s="191">
        <v>0</v>
      </c>
      <c r="Q479" s="191">
        <v>0</v>
      </c>
      <c r="R479" s="191">
        <v>0</v>
      </c>
      <c r="S479" s="14"/>
      <c r="T479" s="14"/>
      <c r="U479" s="14"/>
      <c r="V479" s="14">
        <v>202002</v>
      </c>
      <c r="W479" s="14"/>
    </row>
    <row r="480" spans="1:23" ht="12.2" customHeight="1" thickBot="1">
      <c r="A480" s="14" t="s">
        <v>1236</v>
      </c>
      <c r="B480" s="14">
        <v>4</v>
      </c>
      <c r="C480" s="14">
        <v>35.67</v>
      </c>
      <c r="D480" s="14"/>
      <c r="E480" s="14"/>
      <c r="F480" s="14"/>
      <c r="G480" s="14"/>
      <c r="H480" s="14"/>
      <c r="I480" s="14"/>
      <c r="J480" s="14"/>
      <c r="K480" s="14"/>
      <c r="L480" s="14"/>
      <c r="M480" s="14">
        <v>560</v>
      </c>
      <c r="N480" s="14">
        <v>0.33</v>
      </c>
      <c r="O480" s="191">
        <v>0</v>
      </c>
      <c r="P480" s="191">
        <v>0</v>
      </c>
      <c r="Q480" s="191">
        <v>0</v>
      </c>
      <c r="R480" s="191">
        <v>0</v>
      </c>
      <c r="S480" s="14"/>
      <c r="T480" s="14"/>
      <c r="U480" s="14"/>
      <c r="V480" s="14">
        <v>202002</v>
      </c>
      <c r="W480" s="14"/>
    </row>
    <row r="481" spans="1:23" ht="12.2" customHeight="1" thickTop="1">
      <c r="A481" s="188" t="s">
        <v>1306</v>
      </c>
      <c r="B481" s="189">
        <v>0</v>
      </c>
      <c r="C481" s="189">
        <v>106.59</v>
      </c>
      <c r="D481" s="189">
        <v>0</v>
      </c>
      <c r="E481" s="189">
        <v>0</v>
      </c>
      <c r="F481" s="189">
        <v>0</v>
      </c>
      <c r="G481" s="189">
        <v>28.8</v>
      </c>
      <c r="H481" s="189">
        <v>0</v>
      </c>
      <c r="I481" s="189">
        <v>7.2</v>
      </c>
      <c r="J481" s="189">
        <v>0</v>
      </c>
      <c r="K481" s="189">
        <v>0</v>
      </c>
      <c r="L481" s="189">
        <v>0</v>
      </c>
      <c r="M481" s="189">
        <v>1120</v>
      </c>
      <c r="N481" s="189">
        <v>28.36</v>
      </c>
      <c r="O481" s="190">
        <v>0</v>
      </c>
      <c r="P481" s="190">
        <v>0</v>
      </c>
      <c r="Q481" s="190">
        <v>0</v>
      </c>
      <c r="R481" s="190">
        <v>0</v>
      </c>
      <c r="S481" s="189">
        <v>0</v>
      </c>
      <c r="T481" s="189">
        <v>0</v>
      </c>
      <c r="U481" s="189">
        <v>0</v>
      </c>
      <c r="V481" s="189"/>
      <c r="W481" s="189"/>
    </row>
    <row r="482" spans="1:23" ht="12.2" customHeight="1">
      <c r="A482" s="14" t="s">
        <v>1208</v>
      </c>
      <c r="B482" s="14">
        <v>1</v>
      </c>
      <c r="C482" s="14">
        <v>0</v>
      </c>
      <c r="D482" s="14"/>
      <c r="E482" s="14"/>
      <c r="F482" s="14"/>
      <c r="G482" s="14">
        <v>36</v>
      </c>
      <c r="H482" s="14"/>
      <c r="I482" s="14">
        <v>9</v>
      </c>
      <c r="J482" s="14"/>
      <c r="K482" s="14"/>
      <c r="L482" s="14"/>
      <c r="M482" s="14">
        <v>0</v>
      </c>
      <c r="N482" s="14"/>
      <c r="O482" s="191">
        <v>0</v>
      </c>
      <c r="P482" s="191">
        <v>0</v>
      </c>
      <c r="Q482" s="191">
        <v>0</v>
      </c>
      <c r="R482" s="191">
        <v>0</v>
      </c>
      <c r="S482" s="14"/>
      <c r="T482" s="14"/>
      <c r="U482" s="14"/>
      <c r="V482" s="14">
        <v>202002</v>
      </c>
      <c r="W482" s="14"/>
    </row>
    <row r="483" spans="1:23" ht="12.2" customHeight="1">
      <c r="A483" s="14" t="s">
        <v>1208</v>
      </c>
      <c r="B483" s="14">
        <v>2</v>
      </c>
      <c r="C483" s="14">
        <v>45</v>
      </c>
      <c r="D483" s="14"/>
      <c r="E483" s="14">
        <v>2.25</v>
      </c>
      <c r="F483" s="14">
        <v>2.02</v>
      </c>
      <c r="G483" s="14"/>
      <c r="H483" s="14"/>
      <c r="I483" s="14"/>
      <c r="J483" s="14"/>
      <c r="K483" s="14"/>
      <c r="L483" s="14"/>
      <c r="M483" s="14">
        <v>0</v>
      </c>
      <c r="N483" s="14"/>
      <c r="O483" s="191">
        <v>0</v>
      </c>
      <c r="P483" s="191">
        <v>50</v>
      </c>
      <c r="Q483" s="191">
        <v>0</v>
      </c>
      <c r="R483" s="191">
        <v>0</v>
      </c>
      <c r="S483" s="14"/>
      <c r="T483" s="14"/>
      <c r="U483" s="14"/>
      <c r="V483" s="14">
        <v>202002</v>
      </c>
      <c r="W483" s="14"/>
    </row>
    <row r="484" spans="1:23" ht="12.2" customHeight="1">
      <c r="A484" s="14" t="s">
        <v>1208</v>
      </c>
      <c r="B484" s="14">
        <v>3</v>
      </c>
      <c r="C484" s="14">
        <v>45</v>
      </c>
      <c r="D484" s="14"/>
      <c r="E484" s="14">
        <v>1.83</v>
      </c>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1208</v>
      </c>
      <c r="B485" s="14">
        <v>4</v>
      </c>
      <c r="C485" s="14">
        <v>45</v>
      </c>
      <c r="D485" s="14"/>
      <c r="E485" s="14">
        <v>3.72</v>
      </c>
      <c r="F485" s="14">
        <v>1</v>
      </c>
      <c r="G485" s="14"/>
      <c r="H485" s="14"/>
      <c r="I485" s="14"/>
      <c r="J485" s="14"/>
      <c r="K485" s="14"/>
      <c r="L485" s="14"/>
      <c r="M485" s="14">
        <v>0</v>
      </c>
      <c r="N485" s="14"/>
      <c r="O485" s="191">
        <v>0</v>
      </c>
      <c r="P485" s="191">
        <v>25</v>
      </c>
      <c r="Q485" s="191">
        <v>0</v>
      </c>
      <c r="R485" s="191">
        <v>0</v>
      </c>
      <c r="S485" s="14"/>
      <c r="T485" s="14"/>
      <c r="U485" s="14"/>
      <c r="V485" s="14">
        <v>202002</v>
      </c>
      <c r="W485" s="14"/>
    </row>
    <row r="486" spans="1:23" ht="12.2" customHeight="1" thickBot="1">
      <c r="A486" s="14" t="s">
        <v>1208</v>
      </c>
      <c r="B486" s="14">
        <v>5</v>
      </c>
      <c r="C486" s="14">
        <v>36</v>
      </c>
      <c r="D486" s="14"/>
      <c r="E486" s="14">
        <v>1.75</v>
      </c>
      <c r="F486" s="14">
        <v>1.18</v>
      </c>
      <c r="G486" s="14">
        <v>9</v>
      </c>
      <c r="H486" s="14"/>
      <c r="I486" s="14"/>
      <c r="J486" s="14"/>
      <c r="K486" s="14"/>
      <c r="L486" s="14"/>
      <c r="M486" s="14">
        <v>0</v>
      </c>
      <c r="N486" s="14"/>
      <c r="O486" s="191">
        <v>0</v>
      </c>
      <c r="P486" s="191">
        <v>50</v>
      </c>
      <c r="Q486" s="191">
        <v>0</v>
      </c>
      <c r="R486" s="191">
        <v>0</v>
      </c>
      <c r="S486" s="14"/>
      <c r="T486" s="14"/>
      <c r="U486" s="14"/>
      <c r="V486" s="14">
        <v>202002</v>
      </c>
      <c r="W486" s="14"/>
    </row>
    <row r="487" spans="1:23" ht="12.2" customHeight="1" thickTop="1">
      <c r="A487" s="188" t="s">
        <v>1306</v>
      </c>
      <c r="B487" s="189">
        <v>0</v>
      </c>
      <c r="C487" s="189">
        <v>171</v>
      </c>
      <c r="D487" s="189">
        <v>0</v>
      </c>
      <c r="E487" s="189">
        <v>9.5500000000000007</v>
      </c>
      <c r="F487" s="189">
        <v>4.1999999999999993</v>
      </c>
      <c r="G487" s="189">
        <v>45</v>
      </c>
      <c r="H487" s="189">
        <v>0</v>
      </c>
      <c r="I487" s="189">
        <v>9</v>
      </c>
      <c r="J487" s="189">
        <v>0</v>
      </c>
      <c r="K487" s="189">
        <v>0</v>
      </c>
      <c r="L487" s="189">
        <v>0</v>
      </c>
      <c r="M487" s="189">
        <v>0</v>
      </c>
      <c r="N487" s="189">
        <v>0</v>
      </c>
      <c r="O487" s="190">
        <v>0</v>
      </c>
      <c r="P487" s="190">
        <v>125</v>
      </c>
      <c r="Q487" s="190">
        <v>0</v>
      </c>
      <c r="R487" s="190">
        <v>0</v>
      </c>
      <c r="S487" s="189">
        <v>0</v>
      </c>
      <c r="T487" s="189">
        <v>0</v>
      </c>
      <c r="U487" s="189">
        <v>0</v>
      </c>
      <c r="V487" s="189"/>
      <c r="W487" s="189"/>
    </row>
    <row r="488" spans="1:23" ht="12.2" customHeight="1">
      <c r="A488" s="14" t="s">
        <v>1180</v>
      </c>
      <c r="B488" s="14">
        <v>1</v>
      </c>
      <c r="C488" s="14">
        <v>0</v>
      </c>
      <c r="D488" s="14">
        <v>0</v>
      </c>
      <c r="E488" s="14">
        <v>0</v>
      </c>
      <c r="F488" s="14">
        <v>0</v>
      </c>
      <c r="G488" s="14">
        <v>32</v>
      </c>
      <c r="H488" s="14">
        <v>0</v>
      </c>
      <c r="I488" s="14">
        <v>8</v>
      </c>
      <c r="J488" s="14">
        <v>0</v>
      </c>
      <c r="K488" s="14">
        <v>0</v>
      </c>
      <c r="L488" s="14">
        <v>0</v>
      </c>
      <c r="M488" s="14">
        <v>0</v>
      </c>
      <c r="N488" s="14">
        <v>0</v>
      </c>
      <c r="O488" s="191">
        <v>0</v>
      </c>
      <c r="P488" s="191">
        <v>0</v>
      </c>
      <c r="Q488" s="191">
        <v>0</v>
      </c>
      <c r="R488" s="191">
        <v>0</v>
      </c>
      <c r="S488" s="14">
        <v>0</v>
      </c>
      <c r="T488" s="14">
        <v>0</v>
      </c>
      <c r="U488" s="14">
        <v>84.75</v>
      </c>
      <c r="V488" s="14">
        <v>202002</v>
      </c>
      <c r="W488" s="14"/>
    </row>
    <row r="489" spans="1:23" ht="12.2" customHeight="1">
      <c r="A489" s="14" t="s">
        <v>1180</v>
      </c>
      <c r="B489" s="14">
        <v>2</v>
      </c>
      <c r="C489" s="14">
        <v>40</v>
      </c>
      <c r="D489" s="14"/>
      <c r="E489" s="14"/>
      <c r="F489" s="14">
        <v>0</v>
      </c>
      <c r="G489" s="14"/>
      <c r="H489" s="14"/>
      <c r="I489" s="14"/>
      <c r="J489" s="14"/>
      <c r="K489" s="14"/>
      <c r="L489" s="14"/>
      <c r="M489" s="14">
        <v>0</v>
      </c>
      <c r="N489" s="14"/>
      <c r="O489" s="191">
        <v>0</v>
      </c>
      <c r="P489" s="191">
        <v>0</v>
      </c>
      <c r="Q489" s="191">
        <v>0</v>
      </c>
      <c r="R489" s="191">
        <v>0</v>
      </c>
      <c r="S489" s="14"/>
      <c r="T489" s="14"/>
      <c r="U489" s="14">
        <v>1.25</v>
      </c>
      <c r="V489" s="14">
        <v>202002</v>
      </c>
      <c r="W489" s="14"/>
    </row>
    <row r="490" spans="1:23" ht="12.2" customHeight="1">
      <c r="A490" s="14" t="s">
        <v>1180</v>
      </c>
      <c r="B490" s="14">
        <v>3</v>
      </c>
      <c r="C490" s="14">
        <v>40</v>
      </c>
      <c r="D490" s="14"/>
      <c r="E490" s="14"/>
      <c r="F490" s="14">
        <v>0</v>
      </c>
      <c r="G490" s="14"/>
      <c r="H490" s="14"/>
      <c r="I490" s="14"/>
      <c r="J490" s="14"/>
      <c r="K490" s="14"/>
      <c r="L490" s="14"/>
      <c r="M490" s="14">
        <v>0</v>
      </c>
      <c r="N490" s="14"/>
      <c r="O490" s="191">
        <v>0</v>
      </c>
      <c r="P490" s="191">
        <v>0</v>
      </c>
      <c r="Q490" s="191">
        <v>0</v>
      </c>
      <c r="R490" s="191">
        <v>0</v>
      </c>
      <c r="S490" s="14"/>
      <c r="T490" s="14"/>
      <c r="U490" s="14">
        <v>1</v>
      </c>
      <c r="V490" s="14">
        <v>202002</v>
      </c>
      <c r="W490" s="14"/>
    </row>
    <row r="491" spans="1:23" ht="12.2" customHeight="1">
      <c r="A491" s="14" t="s">
        <v>1180</v>
      </c>
      <c r="B491" s="14">
        <v>4</v>
      </c>
      <c r="C491" s="14">
        <v>40</v>
      </c>
      <c r="D491" s="14"/>
      <c r="E491" s="14"/>
      <c r="F491" s="14">
        <v>0</v>
      </c>
      <c r="G491" s="14"/>
      <c r="H491" s="14"/>
      <c r="I491" s="14"/>
      <c r="J491" s="14"/>
      <c r="K491" s="14"/>
      <c r="L491" s="14"/>
      <c r="M491" s="14">
        <v>0</v>
      </c>
      <c r="N491" s="14"/>
      <c r="O491" s="191">
        <v>0</v>
      </c>
      <c r="P491" s="191">
        <v>0</v>
      </c>
      <c r="Q491" s="191">
        <v>0</v>
      </c>
      <c r="R491" s="191">
        <v>0</v>
      </c>
      <c r="S491" s="14"/>
      <c r="T491" s="14"/>
      <c r="U491" s="14">
        <v>1</v>
      </c>
      <c r="V491" s="14">
        <v>202002</v>
      </c>
      <c r="W491" s="14"/>
    </row>
    <row r="492" spans="1:23" ht="12.2" customHeight="1" thickBot="1">
      <c r="A492" s="14" t="s">
        <v>1180</v>
      </c>
      <c r="B492" s="14">
        <v>5</v>
      </c>
      <c r="C492" s="14">
        <v>15.75</v>
      </c>
      <c r="D492" s="14">
        <v>0</v>
      </c>
      <c r="E492" s="14">
        <v>0</v>
      </c>
      <c r="F492" s="14">
        <v>0</v>
      </c>
      <c r="G492" s="14">
        <v>0</v>
      </c>
      <c r="H492" s="14">
        <v>24</v>
      </c>
      <c r="I492" s="14">
        <v>0</v>
      </c>
      <c r="J492" s="14">
        <v>0</v>
      </c>
      <c r="K492" s="14">
        <v>0</v>
      </c>
      <c r="L492" s="14">
        <v>0</v>
      </c>
      <c r="M492" s="14">
        <v>0</v>
      </c>
      <c r="N492" s="14">
        <v>0</v>
      </c>
      <c r="O492" s="191">
        <v>0</v>
      </c>
      <c r="P492" s="191">
        <v>0</v>
      </c>
      <c r="Q492" s="191">
        <v>0</v>
      </c>
      <c r="R492" s="191">
        <v>0</v>
      </c>
      <c r="S492" s="14">
        <v>0</v>
      </c>
      <c r="T492" s="14">
        <v>0</v>
      </c>
      <c r="U492" s="14">
        <v>0</v>
      </c>
      <c r="V492" s="14">
        <v>202002</v>
      </c>
      <c r="W492" s="14"/>
    </row>
    <row r="493" spans="1:23" ht="12.2" customHeight="1" thickTop="1">
      <c r="A493" s="188" t="s">
        <v>1306</v>
      </c>
      <c r="B493" s="189">
        <v>0</v>
      </c>
      <c r="C493" s="189">
        <v>135.75</v>
      </c>
      <c r="D493" s="189">
        <v>0</v>
      </c>
      <c r="E493" s="189">
        <v>0</v>
      </c>
      <c r="F493" s="189">
        <v>0</v>
      </c>
      <c r="G493" s="189">
        <v>32</v>
      </c>
      <c r="H493" s="189">
        <v>24</v>
      </c>
      <c r="I493" s="189">
        <v>8</v>
      </c>
      <c r="J493" s="189">
        <v>0</v>
      </c>
      <c r="K493" s="189">
        <v>0</v>
      </c>
      <c r="L493" s="189">
        <v>0</v>
      </c>
      <c r="M493" s="189">
        <v>0</v>
      </c>
      <c r="N493" s="189">
        <v>0</v>
      </c>
      <c r="O493" s="190">
        <v>0</v>
      </c>
      <c r="P493" s="190">
        <v>0</v>
      </c>
      <c r="Q493" s="190">
        <v>0</v>
      </c>
      <c r="R493" s="190">
        <v>0</v>
      </c>
      <c r="S493" s="189">
        <v>0</v>
      </c>
      <c r="T493" s="189">
        <v>0</v>
      </c>
      <c r="U493" s="189">
        <v>88</v>
      </c>
      <c r="V493" s="189"/>
      <c r="W493" s="189"/>
    </row>
    <row r="494" spans="1:23" ht="12.2" customHeight="1">
      <c r="A494" s="14" t="s">
        <v>776</v>
      </c>
      <c r="B494" s="14">
        <v>1</v>
      </c>
      <c r="C494" s="14">
        <v>5.58</v>
      </c>
      <c r="D494" s="14">
        <v>0</v>
      </c>
      <c r="E494" s="14">
        <v>0</v>
      </c>
      <c r="F494" s="14">
        <v>0</v>
      </c>
      <c r="G494" s="14">
        <v>16</v>
      </c>
      <c r="H494" s="14">
        <v>0</v>
      </c>
      <c r="I494" s="14">
        <v>8</v>
      </c>
      <c r="J494" s="14">
        <v>0</v>
      </c>
      <c r="K494" s="14">
        <v>0</v>
      </c>
      <c r="L494" s="14">
        <v>0</v>
      </c>
      <c r="M494" s="14">
        <v>0</v>
      </c>
      <c r="N494" s="14">
        <v>300.29000000000002</v>
      </c>
      <c r="O494" s="191">
        <v>0</v>
      </c>
      <c r="P494" s="191">
        <v>0</v>
      </c>
      <c r="Q494" s="191">
        <v>0</v>
      </c>
      <c r="R494" s="191">
        <v>0</v>
      </c>
      <c r="S494" s="14">
        <v>0</v>
      </c>
      <c r="T494" s="14">
        <v>0</v>
      </c>
      <c r="U494" s="14">
        <v>0</v>
      </c>
      <c r="V494" s="14">
        <v>202002</v>
      </c>
      <c r="W494" s="14"/>
    </row>
    <row r="495" spans="1:23" ht="12.2" customHeight="1">
      <c r="A495" s="14" t="s">
        <v>776</v>
      </c>
      <c r="B495" s="14">
        <v>2</v>
      </c>
      <c r="C495" s="14">
        <v>30</v>
      </c>
      <c r="D495" s="14">
        <v>0</v>
      </c>
      <c r="E495" s="14">
        <v>0</v>
      </c>
      <c r="F495" s="14">
        <v>0</v>
      </c>
      <c r="G495" s="14">
        <v>0</v>
      </c>
      <c r="H495" s="14">
        <v>0</v>
      </c>
      <c r="I495" s="14">
        <v>0</v>
      </c>
      <c r="J495" s="14">
        <v>0</v>
      </c>
      <c r="K495" s="14">
        <v>0</v>
      </c>
      <c r="L495" s="14">
        <v>0</v>
      </c>
      <c r="M495" s="14">
        <v>0</v>
      </c>
      <c r="N495" s="14">
        <v>0</v>
      </c>
      <c r="O495" s="191">
        <v>0</v>
      </c>
      <c r="P495" s="191">
        <v>0</v>
      </c>
      <c r="Q495" s="191">
        <v>0</v>
      </c>
      <c r="R495" s="191">
        <v>0</v>
      </c>
      <c r="S495" s="14">
        <v>0</v>
      </c>
      <c r="T495" s="14">
        <v>0</v>
      </c>
      <c r="U495" s="14">
        <v>0</v>
      </c>
      <c r="V495" s="14">
        <v>202002</v>
      </c>
      <c r="W495" s="14"/>
    </row>
    <row r="496" spans="1:23" ht="12.2" customHeight="1" thickBot="1">
      <c r="A496" s="14" t="s">
        <v>776</v>
      </c>
      <c r="B496" s="14">
        <v>3</v>
      </c>
      <c r="C496" s="14">
        <v>30</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202002</v>
      </c>
      <c r="W496" s="14"/>
    </row>
    <row r="497" spans="1:23" ht="12.2" customHeight="1" thickTop="1">
      <c r="A497" s="188" t="s">
        <v>1306</v>
      </c>
      <c r="B497" s="189">
        <v>0</v>
      </c>
      <c r="C497" s="189">
        <v>65.58</v>
      </c>
      <c r="D497" s="189">
        <v>0</v>
      </c>
      <c r="E497" s="189">
        <v>0</v>
      </c>
      <c r="F497" s="189">
        <v>0</v>
      </c>
      <c r="G497" s="189">
        <v>16</v>
      </c>
      <c r="H497" s="189">
        <v>0</v>
      </c>
      <c r="I497" s="189">
        <v>8</v>
      </c>
      <c r="J497" s="189">
        <v>0</v>
      </c>
      <c r="K497" s="189">
        <v>0</v>
      </c>
      <c r="L497" s="189">
        <v>0</v>
      </c>
      <c r="M497" s="189">
        <v>0</v>
      </c>
      <c r="N497" s="189">
        <v>300.29000000000002</v>
      </c>
      <c r="O497" s="190">
        <v>0</v>
      </c>
      <c r="P497" s="190">
        <v>0</v>
      </c>
      <c r="Q497" s="190">
        <v>0</v>
      </c>
      <c r="R497" s="190">
        <v>0</v>
      </c>
      <c r="S497" s="189">
        <v>0</v>
      </c>
      <c r="T497" s="189">
        <v>0</v>
      </c>
      <c r="U497" s="189">
        <v>0</v>
      </c>
      <c r="V497" s="189"/>
      <c r="W497" s="189"/>
    </row>
    <row r="498" spans="1:23" ht="12.2" customHeight="1">
      <c r="A498" s="14" t="s">
        <v>472</v>
      </c>
      <c r="B498" s="14">
        <v>1</v>
      </c>
      <c r="C498" s="14">
        <v>0</v>
      </c>
      <c r="D498" s="14">
        <v>0</v>
      </c>
      <c r="E498" s="14">
        <v>0</v>
      </c>
      <c r="F498" s="14">
        <v>0</v>
      </c>
      <c r="G498" s="14">
        <v>32</v>
      </c>
      <c r="H498" s="14">
        <v>0</v>
      </c>
      <c r="I498" s="14">
        <v>8</v>
      </c>
      <c r="J498" s="14">
        <v>0</v>
      </c>
      <c r="K498" s="14">
        <v>0</v>
      </c>
      <c r="L498" s="14">
        <v>0</v>
      </c>
      <c r="M498" s="14">
        <v>0</v>
      </c>
      <c r="N498" s="14">
        <v>8</v>
      </c>
      <c r="O498" s="191">
        <v>0</v>
      </c>
      <c r="P498" s="191">
        <v>0</v>
      </c>
      <c r="Q498" s="191">
        <v>0</v>
      </c>
      <c r="R498" s="191">
        <v>0</v>
      </c>
      <c r="S498" s="14">
        <v>0</v>
      </c>
      <c r="T498" s="14">
        <v>0</v>
      </c>
      <c r="U498" s="14">
        <v>0</v>
      </c>
      <c r="V498" s="14">
        <v>202002</v>
      </c>
      <c r="W498" s="14"/>
    </row>
    <row r="499" spans="1:23" ht="12.2" customHeight="1">
      <c r="A499" s="14" t="s">
        <v>472</v>
      </c>
      <c r="B499" s="14">
        <v>2</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202002</v>
      </c>
      <c r="W499" s="14"/>
    </row>
    <row r="500" spans="1:23" ht="12.2" customHeight="1">
      <c r="A500" s="14" t="s">
        <v>472</v>
      </c>
      <c r="B500" s="14">
        <v>3</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202002</v>
      </c>
      <c r="W500" s="14"/>
    </row>
    <row r="501" spans="1:23" ht="12.2" customHeight="1">
      <c r="A501" s="14" t="s">
        <v>472</v>
      </c>
      <c r="B501" s="14">
        <v>4</v>
      </c>
      <c r="C501" s="14">
        <v>40</v>
      </c>
      <c r="D501" s="14"/>
      <c r="E501" s="14"/>
      <c r="F501" s="14"/>
      <c r="G501" s="14"/>
      <c r="H501" s="14"/>
      <c r="I501" s="14"/>
      <c r="J501" s="14"/>
      <c r="K501" s="14"/>
      <c r="L501" s="14"/>
      <c r="M501" s="14">
        <v>0</v>
      </c>
      <c r="N501" s="14"/>
      <c r="O501" s="191">
        <v>0</v>
      </c>
      <c r="P501" s="191">
        <v>0</v>
      </c>
      <c r="Q501" s="191">
        <v>0</v>
      </c>
      <c r="R501" s="191">
        <v>0</v>
      </c>
      <c r="S501" s="14"/>
      <c r="T501" s="14"/>
      <c r="U501" s="14"/>
      <c r="V501" s="14">
        <v>202002</v>
      </c>
      <c r="W501" s="14"/>
    </row>
    <row r="502" spans="1:23" ht="12.2" customHeight="1" thickBot="1">
      <c r="A502" s="14" t="s">
        <v>472</v>
      </c>
      <c r="B502" s="14">
        <v>5</v>
      </c>
      <c r="C502" s="14">
        <v>40</v>
      </c>
      <c r="D502" s="14"/>
      <c r="E502" s="14"/>
      <c r="F502" s="14"/>
      <c r="G502" s="14"/>
      <c r="H502" s="14"/>
      <c r="I502" s="14"/>
      <c r="J502" s="14"/>
      <c r="K502" s="14"/>
      <c r="L502" s="14"/>
      <c r="M502" s="14">
        <v>0</v>
      </c>
      <c r="N502" s="14"/>
      <c r="O502" s="191">
        <v>0</v>
      </c>
      <c r="P502" s="191">
        <v>0</v>
      </c>
      <c r="Q502" s="191">
        <v>0</v>
      </c>
      <c r="R502" s="191">
        <v>0</v>
      </c>
      <c r="S502" s="14"/>
      <c r="T502" s="14"/>
      <c r="U502" s="14"/>
      <c r="V502" s="14">
        <v>202002</v>
      </c>
      <c r="W502" s="14"/>
    </row>
    <row r="503" spans="1:23" ht="12.2" customHeight="1" thickTop="1">
      <c r="A503" s="188" t="s">
        <v>1306</v>
      </c>
      <c r="B503" s="189">
        <v>0</v>
      </c>
      <c r="C503" s="189">
        <v>160</v>
      </c>
      <c r="D503" s="189">
        <v>0</v>
      </c>
      <c r="E503" s="189">
        <v>0</v>
      </c>
      <c r="F503" s="189">
        <v>0</v>
      </c>
      <c r="G503" s="189">
        <v>32</v>
      </c>
      <c r="H503" s="189">
        <v>0</v>
      </c>
      <c r="I503" s="189">
        <v>8</v>
      </c>
      <c r="J503" s="189">
        <v>0</v>
      </c>
      <c r="K503" s="189">
        <v>0</v>
      </c>
      <c r="L503" s="189">
        <v>0</v>
      </c>
      <c r="M503" s="189">
        <v>0</v>
      </c>
      <c r="N503" s="189">
        <v>8</v>
      </c>
      <c r="O503" s="190">
        <v>0</v>
      </c>
      <c r="P503" s="190">
        <v>0</v>
      </c>
      <c r="Q503" s="190">
        <v>0</v>
      </c>
      <c r="R503" s="190">
        <v>0</v>
      </c>
      <c r="S503" s="189">
        <v>0</v>
      </c>
      <c r="T503" s="189">
        <v>0</v>
      </c>
      <c r="U503" s="189">
        <v>0</v>
      </c>
      <c r="V503" s="189"/>
      <c r="W503" s="189"/>
    </row>
    <row r="504" spans="1:23" ht="12.2" customHeight="1">
      <c r="A504" s="14" t="s">
        <v>1220</v>
      </c>
      <c r="B504" s="14">
        <v>1</v>
      </c>
      <c r="C504" s="14">
        <v>0</v>
      </c>
      <c r="D504" s="14"/>
      <c r="E504" s="14"/>
      <c r="F504" s="14"/>
      <c r="G504" s="14">
        <v>16.75</v>
      </c>
      <c r="H504" s="14"/>
      <c r="I504" s="14">
        <v>8.25</v>
      </c>
      <c r="J504" s="14"/>
      <c r="K504" s="14"/>
      <c r="L504" s="14"/>
      <c r="M504" s="14">
        <v>0</v>
      </c>
      <c r="N504" s="14"/>
      <c r="O504" s="191">
        <v>0</v>
      </c>
      <c r="P504" s="191">
        <v>0</v>
      </c>
      <c r="Q504" s="191">
        <v>0</v>
      </c>
      <c r="R504" s="191">
        <v>0</v>
      </c>
      <c r="S504" s="14"/>
      <c r="T504" s="14"/>
      <c r="U504" s="14"/>
      <c r="V504" s="14">
        <v>202002</v>
      </c>
      <c r="W504" s="14"/>
    </row>
    <row r="505" spans="1:23" ht="12.2" customHeight="1">
      <c r="A505" s="14" t="s">
        <v>1220</v>
      </c>
      <c r="B505" s="14">
        <v>2</v>
      </c>
      <c r="C505" s="14">
        <v>25</v>
      </c>
      <c r="D505" s="14"/>
      <c r="E505" s="14"/>
      <c r="F505" s="14"/>
      <c r="G505" s="14"/>
      <c r="H505" s="14"/>
      <c r="I505" s="14"/>
      <c r="J505" s="14"/>
      <c r="K505" s="14"/>
      <c r="L505" s="14"/>
      <c r="M505" s="14">
        <v>0</v>
      </c>
      <c r="N505" s="14"/>
      <c r="O505" s="191">
        <v>0</v>
      </c>
      <c r="P505" s="191">
        <v>0</v>
      </c>
      <c r="Q505" s="191">
        <v>0</v>
      </c>
      <c r="R505" s="191">
        <v>0</v>
      </c>
      <c r="S505" s="14"/>
      <c r="T505" s="14"/>
      <c r="U505" s="14"/>
      <c r="V505" s="14">
        <v>202002</v>
      </c>
      <c r="W505" s="14"/>
    </row>
    <row r="506" spans="1:23" ht="12.2" customHeight="1">
      <c r="A506" s="14" t="s">
        <v>1220</v>
      </c>
      <c r="B506" s="14">
        <v>3</v>
      </c>
      <c r="C506" s="14">
        <v>25</v>
      </c>
      <c r="D506" s="14"/>
      <c r="E506" s="14"/>
      <c r="F506" s="14"/>
      <c r="G506" s="14"/>
      <c r="H506" s="14"/>
      <c r="I506" s="14"/>
      <c r="J506" s="14"/>
      <c r="K506" s="14"/>
      <c r="L506" s="14"/>
      <c r="M506" s="14">
        <v>0</v>
      </c>
      <c r="N506" s="14"/>
      <c r="O506" s="191">
        <v>0</v>
      </c>
      <c r="P506" s="191">
        <v>0</v>
      </c>
      <c r="Q506" s="191">
        <v>0</v>
      </c>
      <c r="R506" s="191">
        <v>0</v>
      </c>
      <c r="S506" s="14"/>
      <c r="T506" s="14"/>
      <c r="U506" s="14"/>
      <c r="V506" s="14">
        <v>202002</v>
      </c>
      <c r="W506" s="14"/>
    </row>
    <row r="507" spans="1:23" ht="12.2" customHeight="1">
      <c r="A507" s="14" t="s">
        <v>1220</v>
      </c>
      <c r="B507" s="14">
        <v>4</v>
      </c>
      <c r="C507" s="14">
        <v>25</v>
      </c>
      <c r="D507" s="14"/>
      <c r="E507" s="14"/>
      <c r="F507" s="14"/>
      <c r="G507" s="14"/>
      <c r="H507" s="14"/>
      <c r="I507" s="14"/>
      <c r="J507" s="14"/>
      <c r="K507" s="14"/>
      <c r="L507" s="14"/>
      <c r="M507" s="14">
        <v>0</v>
      </c>
      <c r="N507" s="14"/>
      <c r="O507" s="191">
        <v>0</v>
      </c>
      <c r="P507" s="191">
        <v>0</v>
      </c>
      <c r="Q507" s="191">
        <v>0</v>
      </c>
      <c r="R507" s="191">
        <v>0</v>
      </c>
      <c r="S507" s="14"/>
      <c r="T507" s="14"/>
      <c r="U507" s="14"/>
      <c r="V507" s="14">
        <v>202002</v>
      </c>
      <c r="W507" s="14"/>
    </row>
    <row r="508" spans="1:23" ht="12.2" customHeight="1" thickBot="1">
      <c r="A508" s="14" t="s">
        <v>1220</v>
      </c>
      <c r="B508" s="14">
        <v>5</v>
      </c>
      <c r="C508" s="14">
        <v>25</v>
      </c>
      <c r="D508" s="14"/>
      <c r="E508" s="14"/>
      <c r="F508" s="14"/>
      <c r="G508" s="14"/>
      <c r="H508" s="14"/>
      <c r="I508" s="14"/>
      <c r="J508" s="14"/>
      <c r="K508" s="14"/>
      <c r="L508" s="14"/>
      <c r="M508" s="14">
        <v>0</v>
      </c>
      <c r="N508" s="14"/>
      <c r="O508" s="191">
        <v>0</v>
      </c>
      <c r="P508" s="191">
        <v>0</v>
      </c>
      <c r="Q508" s="191">
        <v>0</v>
      </c>
      <c r="R508" s="191">
        <v>0</v>
      </c>
      <c r="S508" s="14"/>
      <c r="T508" s="14"/>
      <c r="U508" s="14"/>
      <c r="V508" s="14">
        <v>202002</v>
      </c>
      <c r="W508" s="14"/>
    </row>
    <row r="509" spans="1:23" ht="12.2" customHeight="1" thickTop="1">
      <c r="A509" s="188" t="s">
        <v>1306</v>
      </c>
      <c r="B509" s="189">
        <v>0</v>
      </c>
      <c r="C509" s="189">
        <v>100</v>
      </c>
      <c r="D509" s="189">
        <v>0</v>
      </c>
      <c r="E509" s="189">
        <v>0</v>
      </c>
      <c r="F509" s="189">
        <v>0</v>
      </c>
      <c r="G509" s="189">
        <v>16.75</v>
      </c>
      <c r="H509" s="189">
        <v>0</v>
      </c>
      <c r="I509" s="189">
        <v>8.25</v>
      </c>
      <c r="J509" s="189">
        <v>0</v>
      </c>
      <c r="K509" s="189">
        <v>0</v>
      </c>
      <c r="L509" s="189">
        <v>0</v>
      </c>
      <c r="M509" s="189">
        <v>0</v>
      </c>
      <c r="N509" s="189">
        <v>0</v>
      </c>
      <c r="O509" s="190">
        <v>0</v>
      </c>
      <c r="P509" s="190">
        <v>0</v>
      </c>
      <c r="Q509" s="190">
        <v>0</v>
      </c>
      <c r="R509" s="190">
        <v>0</v>
      </c>
      <c r="S509" s="189">
        <v>0</v>
      </c>
      <c r="T509" s="189">
        <v>0</v>
      </c>
      <c r="U509" s="189">
        <v>0</v>
      </c>
      <c r="V509" s="189"/>
      <c r="W509" s="189"/>
    </row>
    <row r="510" spans="1:23" ht="12.2" customHeight="1">
      <c r="A510" s="14" t="s">
        <v>480</v>
      </c>
      <c r="B510" s="14">
        <v>1</v>
      </c>
      <c r="C510" s="14">
        <v>27</v>
      </c>
      <c r="D510" s="14">
        <v>0</v>
      </c>
      <c r="E510" s="14">
        <v>0</v>
      </c>
      <c r="F510" s="14">
        <v>0</v>
      </c>
      <c r="G510" s="14">
        <v>0</v>
      </c>
      <c r="H510" s="14">
        <v>0</v>
      </c>
      <c r="I510" s="14">
        <v>9</v>
      </c>
      <c r="J510" s="14">
        <v>0</v>
      </c>
      <c r="K510" s="14">
        <v>0</v>
      </c>
      <c r="L510" s="14">
        <v>0</v>
      </c>
      <c r="M510" s="14">
        <v>0</v>
      </c>
      <c r="N510" s="14">
        <v>0</v>
      </c>
      <c r="O510" s="191">
        <v>0</v>
      </c>
      <c r="P510" s="191">
        <v>0</v>
      </c>
      <c r="Q510" s="191">
        <v>0</v>
      </c>
      <c r="R510" s="191">
        <v>0</v>
      </c>
      <c r="S510" s="14">
        <v>23.41</v>
      </c>
      <c r="T510" s="14">
        <v>0</v>
      </c>
      <c r="U510" s="14">
        <v>4.17</v>
      </c>
      <c r="V510" s="14">
        <v>202002</v>
      </c>
      <c r="W510" s="14"/>
    </row>
    <row r="511" spans="1:23" ht="12.2" customHeight="1">
      <c r="A511" s="14" t="s">
        <v>480</v>
      </c>
      <c r="B511" s="14">
        <v>2</v>
      </c>
      <c r="C511" s="14">
        <v>36</v>
      </c>
      <c r="D511" s="14">
        <v>0</v>
      </c>
      <c r="E511" s="14"/>
      <c r="F511" s="14"/>
      <c r="G511" s="14"/>
      <c r="H511" s="14"/>
      <c r="I511" s="14"/>
      <c r="J511" s="14"/>
      <c r="K511" s="14"/>
      <c r="L511" s="14"/>
      <c r="M511" s="14">
        <v>0</v>
      </c>
      <c r="N511" s="14"/>
      <c r="O511" s="191">
        <v>0</v>
      </c>
      <c r="P511" s="191">
        <v>0</v>
      </c>
      <c r="Q511" s="191">
        <v>0</v>
      </c>
      <c r="R511" s="191">
        <v>0</v>
      </c>
      <c r="S511" s="14">
        <v>1.42</v>
      </c>
      <c r="T511" s="14"/>
      <c r="U511" s="14"/>
      <c r="V511" s="14">
        <v>202002</v>
      </c>
      <c r="W511" s="14"/>
    </row>
    <row r="512" spans="1:23" ht="12.2" customHeight="1">
      <c r="A512" s="14" t="s">
        <v>480</v>
      </c>
      <c r="B512" s="14">
        <v>3</v>
      </c>
      <c r="C512" s="14">
        <v>36</v>
      </c>
      <c r="D512" s="14">
        <v>0</v>
      </c>
      <c r="E512" s="14"/>
      <c r="F512" s="14"/>
      <c r="G512" s="14"/>
      <c r="H512" s="14"/>
      <c r="I512" s="14"/>
      <c r="J512" s="14"/>
      <c r="K512" s="14"/>
      <c r="L512" s="14"/>
      <c r="M512" s="14">
        <v>0</v>
      </c>
      <c r="N512" s="14"/>
      <c r="O512" s="191">
        <v>0</v>
      </c>
      <c r="P512" s="191">
        <v>0</v>
      </c>
      <c r="Q512" s="191">
        <v>0</v>
      </c>
      <c r="R512" s="191">
        <v>0</v>
      </c>
      <c r="S512" s="14">
        <v>1.25</v>
      </c>
      <c r="T512" s="14"/>
      <c r="U512" s="14"/>
      <c r="V512" s="14">
        <v>202002</v>
      </c>
      <c r="W512" s="14"/>
    </row>
    <row r="513" spans="1:23" ht="12.2" customHeight="1">
      <c r="A513" s="14" t="s">
        <v>480</v>
      </c>
      <c r="B513" s="14">
        <v>4</v>
      </c>
      <c r="C513" s="14">
        <v>36</v>
      </c>
      <c r="D513" s="14">
        <v>0</v>
      </c>
      <c r="E513" s="14"/>
      <c r="F513" s="14"/>
      <c r="G513" s="14"/>
      <c r="H513" s="14"/>
      <c r="I513" s="14"/>
      <c r="J513" s="14"/>
      <c r="K513" s="14"/>
      <c r="L513" s="14"/>
      <c r="M513" s="14">
        <v>0</v>
      </c>
      <c r="N513" s="14"/>
      <c r="O513" s="191">
        <v>0</v>
      </c>
      <c r="P513" s="191">
        <v>0</v>
      </c>
      <c r="Q513" s="191">
        <v>0</v>
      </c>
      <c r="R513" s="191">
        <v>0</v>
      </c>
      <c r="S513" s="14">
        <v>2.75</v>
      </c>
      <c r="T513" s="14"/>
      <c r="U513" s="14"/>
      <c r="V513" s="14">
        <v>202002</v>
      </c>
      <c r="W513" s="14"/>
    </row>
    <row r="514" spans="1:23" ht="12.2" customHeight="1" thickBot="1">
      <c r="A514" s="14" t="s">
        <v>480</v>
      </c>
      <c r="B514" s="14">
        <v>5</v>
      </c>
      <c r="C514" s="14">
        <v>36</v>
      </c>
      <c r="D514" s="14">
        <v>0</v>
      </c>
      <c r="E514" s="14"/>
      <c r="F514" s="14"/>
      <c r="G514" s="14"/>
      <c r="H514" s="14"/>
      <c r="I514" s="14"/>
      <c r="J514" s="14"/>
      <c r="K514" s="14"/>
      <c r="L514" s="14"/>
      <c r="M514" s="14">
        <v>0</v>
      </c>
      <c r="N514" s="14"/>
      <c r="O514" s="191">
        <v>0</v>
      </c>
      <c r="P514" s="191">
        <v>0</v>
      </c>
      <c r="Q514" s="191">
        <v>0</v>
      </c>
      <c r="R514" s="191">
        <v>0</v>
      </c>
      <c r="S514" s="14">
        <v>1</v>
      </c>
      <c r="T514" s="14"/>
      <c r="U514" s="14"/>
      <c r="V514" s="14">
        <v>202002</v>
      </c>
      <c r="W514" s="14"/>
    </row>
    <row r="515" spans="1:23" ht="12.2" customHeight="1" thickTop="1">
      <c r="A515" s="188" t="s">
        <v>1306</v>
      </c>
      <c r="B515" s="189">
        <v>0</v>
      </c>
      <c r="C515" s="189">
        <v>171</v>
      </c>
      <c r="D515" s="189">
        <v>0</v>
      </c>
      <c r="E515" s="189">
        <v>0</v>
      </c>
      <c r="F515" s="189">
        <v>0</v>
      </c>
      <c r="G515" s="189">
        <v>0</v>
      </c>
      <c r="H515" s="189">
        <v>0</v>
      </c>
      <c r="I515" s="189">
        <v>9</v>
      </c>
      <c r="J515" s="189">
        <v>0</v>
      </c>
      <c r="K515" s="189">
        <v>0</v>
      </c>
      <c r="L515" s="189">
        <v>0</v>
      </c>
      <c r="M515" s="189">
        <v>0</v>
      </c>
      <c r="N515" s="189">
        <v>0</v>
      </c>
      <c r="O515" s="190">
        <v>0</v>
      </c>
      <c r="P515" s="190">
        <v>0</v>
      </c>
      <c r="Q515" s="190">
        <v>0</v>
      </c>
      <c r="R515" s="190">
        <v>0</v>
      </c>
      <c r="S515" s="189">
        <v>29.83</v>
      </c>
      <c r="T515" s="189">
        <v>0</v>
      </c>
      <c r="U515" s="189">
        <v>4.17</v>
      </c>
      <c r="V515" s="189"/>
      <c r="W515" s="189"/>
    </row>
    <row r="516" spans="1:23" ht="12.2" customHeight="1">
      <c r="A516" s="14" t="s">
        <v>462</v>
      </c>
      <c r="B516" s="14">
        <v>1</v>
      </c>
      <c r="C516" s="14">
        <v>0</v>
      </c>
      <c r="D516" s="14">
        <v>0</v>
      </c>
      <c r="E516" s="14">
        <v>0</v>
      </c>
      <c r="F516" s="14">
        <v>0</v>
      </c>
      <c r="G516" s="14">
        <v>0</v>
      </c>
      <c r="H516" s="14">
        <v>28</v>
      </c>
      <c r="I516" s="14">
        <v>12</v>
      </c>
      <c r="J516" s="14">
        <v>0</v>
      </c>
      <c r="K516" s="14">
        <v>0</v>
      </c>
      <c r="L516" s="14">
        <v>0</v>
      </c>
      <c r="M516" s="14">
        <v>0</v>
      </c>
      <c r="N516" s="14">
        <v>0</v>
      </c>
      <c r="O516" s="191">
        <v>0</v>
      </c>
      <c r="P516" s="191">
        <v>0</v>
      </c>
      <c r="Q516" s="191">
        <v>0</v>
      </c>
      <c r="R516" s="191">
        <v>0</v>
      </c>
      <c r="S516" s="14">
        <v>0</v>
      </c>
      <c r="T516" s="14">
        <v>0</v>
      </c>
      <c r="U516" s="14">
        <v>0</v>
      </c>
      <c r="V516" s="14">
        <v>202002</v>
      </c>
      <c r="W516" s="14"/>
    </row>
    <row r="517" spans="1:23" ht="12.2" customHeight="1">
      <c r="A517" s="14" t="s">
        <v>462</v>
      </c>
      <c r="B517" s="14">
        <v>2</v>
      </c>
      <c r="C517" s="14">
        <v>0</v>
      </c>
      <c r="D517" s="14"/>
      <c r="E517" s="14"/>
      <c r="F517" s="14"/>
      <c r="G517" s="14"/>
      <c r="H517" s="14">
        <v>40</v>
      </c>
      <c r="I517" s="14"/>
      <c r="J517" s="14"/>
      <c r="K517" s="14"/>
      <c r="L517" s="14"/>
      <c r="M517" s="14">
        <v>0</v>
      </c>
      <c r="N517" s="14"/>
      <c r="O517" s="191">
        <v>0</v>
      </c>
      <c r="P517" s="191">
        <v>0</v>
      </c>
      <c r="Q517" s="191">
        <v>0</v>
      </c>
      <c r="R517" s="191">
        <v>0</v>
      </c>
      <c r="S517" s="14"/>
      <c r="T517" s="14"/>
      <c r="U517" s="14"/>
      <c r="V517" s="14">
        <v>202002</v>
      </c>
      <c r="W517" s="14"/>
    </row>
    <row r="518" spans="1:23" ht="12.2" customHeight="1">
      <c r="A518" s="14" t="s">
        <v>462</v>
      </c>
      <c r="B518" s="14">
        <v>3</v>
      </c>
      <c r="C518" s="14">
        <v>0</v>
      </c>
      <c r="D518" s="14"/>
      <c r="E518" s="14"/>
      <c r="F518" s="14"/>
      <c r="G518" s="14"/>
      <c r="H518" s="14">
        <v>40</v>
      </c>
      <c r="I518" s="14"/>
      <c r="J518" s="14"/>
      <c r="K518" s="14"/>
      <c r="L518" s="14"/>
      <c r="M518" s="14">
        <v>0</v>
      </c>
      <c r="N518" s="14"/>
      <c r="O518" s="191">
        <v>0</v>
      </c>
      <c r="P518" s="191">
        <v>0</v>
      </c>
      <c r="Q518" s="191">
        <v>0</v>
      </c>
      <c r="R518" s="191">
        <v>0</v>
      </c>
      <c r="S518" s="14"/>
      <c r="T518" s="14"/>
      <c r="U518" s="14"/>
      <c r="V518" s="14">
        <v>202002</v>
      </c>
      <c r="W518" s="14"/>
    </row>
    <row r="519" spans="1:23" ht="12.2" customHeight="1" thickBot="1">
      <c r="A519" s="14" t="s">
        <v>462</v>
      </c>
      <c r="B519" s="14">
        <v>4</v>
      </c>
      <c r="C519" s="14">
        <v>0</v>
      </c>
      <c r="D519" s="14"/>
      <c r="E519" s="14"/>
      <c r="F519" s="14"/>
      <c r="G519" s="14"/>
      <c r="H519" s="14">
        <v>40</v>
      </c>
      <c r="I519" s="14"/>
      <c r="J519" s="14"/>
      <c r="K519" s="14"/>
      <c r="L519" s="14"/>
      <c r="M519" s="14">
        <v>0</v>
      </c>
      <c r="N519" s="14"/>
      <c r="O519" s="191">
        <v>0</v>
      </c>
      <c r="P519" s="191">
        <v>0</v>
      </c>
      <c r="Q519" s="191">
        <v>0</v>
      </c>
      <c r="R519" s="191">
        <v>0</v>
      </c>
      <c r="S519" s="14"/>
      <c r="T519" s="14"/>
      <c r="U519" s="14"/>
      <c r="V519" s="14">
        <v>202002</v>
      </c>
      <c r="W519" s="14"/>
    </row>
    <row r="520" spans="1:23" ht="12.2" customHeight="1" thickTop="1">
      <c r="A520" s="188" t="s">
        <v>1306</v>
      </c>
      <c r="B520" s="189">
        <v>0</v>
      </c>
      <c r="C520" s="189">
        <v>0</v>
      </c>
      <c r="D520" s="189">
        <v>0</v>
      </c>
      <c r="E520" s="189">
        <v>0</v>
      </c>
      <c r="F520" s="189">
        <v>0</v>
      </c>
      <c r="G520" s="189">
        <v>0</v>
      </c>
      <c r="H520" s="189">
        <v>148</v>
      </c>
      <c r="I520" s="189">
        <v>12</v>
      </c>
      <c r="J520" s="189">
        <v>0</v>
      </c>
      <c r="K520" s="189">
        <v>0</v>
      </c>
      <c r="L520" s="189">
        <v>0</v>
      </c>
      <c r="M520" s="189">
        <v>0</v>
      </c>
      <c r="N520" s="189">
        <v>0</v>
      </c>
      <c r="O520" s="190">
        <v>0</v>
      </c>
      <c r="P520" s="190">
        <v>0</v>
      </c>
      <c r="Q520" s="190">
        <v>0</v>
      </c>
      <c r="R520" s="190">
        <v>0</v>
      </c>
      <c r="S520" s="189">
        <v>0</v>
      </c>
      <c r="T520" s="189">
        <v>0</v>
      </c>
      <c r="U520" s="189">
        <v>0</v>
      </c>
      <c r="V520" s="189"/>
      <c r="W520" s="189"/>
    </row>
    <row r="521" spans="1:23" ht="12.2" customHeight="1">
      <c r="A521" s="14" t="s">
        <v>1054</v>
      </c>
      <c r="B521" s="14">
        <v>1</v>
      </c>
      <c r="C521" s="14">
        <v>0</v>
      </c>
      <c r="D521" s="14"/>
      <c r="E521" s="14"/>
      <c r="F521" s="14"/>
      <c r="G521" s="14">
        <v>32</v>
      </c>
      <c r="H521" s="14"/>
      <c r="I521" s="14">
        <v>8</v>
      </c>
      <c r="J521" s="14"/>
      <c r="K521" s="14"/>
      <c r="L521" s="14"/>
      <c r="M521" s="14">
        <v>0</v>
      </c>
      <c r="N521" s="14"/>
      <c r="O521" s="191">
        <v>0</v>
      </c>
      <c r="P521" s="191">
        <v>0</v>
      </c>
      <c r="Q521" s="191">
        <v>0</v>
      </c>
      <c r="R521" s="191">
        <v>0</v>
      </c>
      <c r="S521" s="14"/>
      <c r="T521" s="14"/>
      <c r="U521" s="14"/>
      <c r="V521" s="14">
        <v>202002</v>
      </c>
      <c r="W521" s="14"/>
    </row>
    <row r="522" spans="1:23" ht="12.2" customHeight="1">
      <c r="A522" s="14" t="s">
        <v>1054</v>
      </c>
      <c r="B522" s="14">
        <v>2</v>
      </c>
      <c r="C522" s="14">
        <v>40</v>
      </c>
      <c r="D522" s="14"/>
      <c r="E522" s="14"/>
      <c r="F522" s="14">
        <v>6.25</v>
      </c>
      <c r="G522" s="14"/>
      <c r="H522" s="14"/>
      <c r="I522" s="14"/>
      <c r="J522" s="14"/>
      <c r="K522" s="14"/>
      <c r="L522" s="14"/>
      <c r="M522" s="14">
        <v>0</v>
      </c>
      <c r="N522" s="14"/>
      <c r="O522" s="191">
        <v>0</v>
      </c>
      <c r="P522" s="191">
        <v>0</v>
      </c>
      <c r="Q522" s="191">
        <v>0</v>
      </c>
      <c r="R522" s="191">
        <v>0</v>
      </c>
      <c r="S522" s="14"/>
      <c r="T522" s="14"/>
      <c r="U522" s="14"/>
      <c r="V522" s="14">
        <v>202002</v>
      </c>
      <c r="W522" s="14"/>
    </row>
    <row r="523" spans="1:23" ht="12.2" customHeight="1">
      <c r="A523" s="14" t="s">
        <v>1054</v>
      </c>
      <c r="B523" s="14">
        <v>3</v>
      </c>
      <c r="C523" s="14">
        <v>40</v>
      </c>
      <c r="D523" s="14"/>
      <c r="E523" s="14"/>
      <c r="F523" s="14">
        <v>6.25</v>
      </c>
      <c r="G523" s="14"/>
      <c r="H523" s="14"/>
      <c r="I523" s="14"/>
      <c r="J523" s="14"/>
      <c r="K523" s="14"/>
      <c r="L523" s="14"/>
      <c r="M523" s="14">
        <v>0</v>
      </c>
      <c r="N523" s="14"/>
      <c r="O523" s="191">
        <v>0</v>
      </c>
      <c r="P523" s="191">
        <v>0</v>
      </c>
      <c r="Q523" s="191">
        <v>0</v>
      </c>
      <c r="R523" s="191">
        <v>0</v>
      </c>
      <c r="S523" s="14"/>
      <c r="T523" s="14"/>
      <c r="U523" s="14"/>
      <c r="V523" s="14">
        <v>202002</v>
      </c>
      <c r="W523" s="14"/>
    </row>
    <row r="524" spans="1:23" ht="12.2" customHeight="1">
      <c r="A524" s="14" t="s">
        <v>1054</v>
      </c>
      <c r="B524" s="14">
        <v>4</v>
      </c>
      <c r="C524" s="14">
        <v>40</v>
      </c>
      <c r="D524" s="14"/>
      <c r="E524" s="14"/>
      <c r="F524" s="14">
        <v>6.25</v>
      </c>
      <c r="G524" s="14"/>
      <c r="H524" s="14"/>
      <c r="I524" s="14"/>
      <c r="J524" s="14"/>
      <c r="K524" s="14"/>
      <c r="L524" s="14"/>
      <c r="M524" s="14">
        <v>0</v>
      </c>
      <c r="N524" s="14"/>
      <c r="O524" s="191">
        <v>0</v>
      </c>
      <c r="P524" s="191">
        <v>0</v>
      </c>
      <c r="Q524" s="191">
        <v>0</v>
      </c>
      <c r="R524" s="191">
        <v>0</v>
      </c>
      <c r="S524" s="14"/>
      <c r="T524" s="14"/>
      <c r="U524" s="14"/>
      <c r="V524" s="14">
        <v>202002</v>
      </c>
      <c r="W524" s="14"/>
    </row>
    <row r="525" spans="1:23" ht="12.2" customHeight="1" thickBot="1">
      <c r="A525" s="14" t="s">
        <v>1054</v>
      </c>
      <c r="B525" s="14">
        <v>5</v>
      </c>
      <c r="C525" s="14">
        <v>40</v>
      </c>
      <c r="D525" s="14"/>
      <c r="E525" s="14"/>
      <c r="F525" s="14">
        <v>6.25</v>
      </c>
      <c r="G525" s="14"/>
      <c r="H525" s="14"/>
      <c r="I525" s="14"/>
      <c r="J525" s="14"/>
      <c r="K525" s="14"/>
      <c r="L525" s="14"/>
      <c r="M525" s="14">
        <v>0</v>
      </c>
      <c r="N525" s="14"/>
      <c r="O525" s="191">
        <v>0</v>
      </c>
      <c r="P525" s="191">
        <v>0</v>
      </c>
      <c r="Q525" s="191">
        <v>0</v>
      </c>
      <c r="R525" s="191">
        <v>0</v>
      </c>
      <c r="S525" s="14"/>
      <c r="T525" s="14"/>
      <c r="U525" s="14"/>
      <c r="V525" s="14">
        <v>202002</v>
      </c>
      <c r="W525" s="14"/>
    </row>
    <row r="526" spans="1:23" ht="12.2" customHeight="1" thickTop="1">
      <c r="A526" s="188" t="s">
        <v>1306</v>
      </c>
      <c r="B526" s="189">
        <v>0</v>
      </c>
      <c r="C526" s="189">
        <v>160</v>
      </c>
      <c r="D526" s="189">
        <v>0</v>
      </c>
      <c r="E526" s="189">
        <v>0</v>
      </c>
      <c r="F526" s="189">
        <v>25</v>
      </c>
      <c r="G526" s="189">
        <v>32</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500</v>
      </c>
      <c r="B527" s="14">
        <v>1</v>
      </c>
      <c r="C527" s="14">
        <v>23.07</v>
      </c>
      <c r="D527" s="14">
        <v>0</v>
      </c>
      <c r="E527" s="14">
        <v>0</v>
      </c>
      <c r="F527" s="14">
        <v>0</v>
      </c>
      <c r="G527" s="14">
        <v>6</v>
      </c>
      <c r="H527" s="14">
        <v>0</v>
      </c>
      <c r="I527" s="14">
        <v>8</v>
      </c>
      <c r="J527" s="14">
        <v>0</v>
      </c>
      <c r="K527" s="14">
        <v>0</v>
      </c>
      <c r="L527" s="14">
        <v>0</v>
      </c>
      <c r="M527" s="14">
        <v>0</v>
      </c>
      <c r="N527" s="14">
        <v>0</v>
      </c>
      <c r="O527" s="191">
        <v>17.14</v>
      </c>
      <c r="P527" s="191">
        <v>0</v>
      </c>
      <c r="Q527" s="191">
        <v>0</v>
      </c>
      <c r="R527" s="191">
        <v>0</v>
      </c>
      <c r="S527" s="14">
        <v>15.36</v>
      </c>
      <c r="T527" s="14">
        <v>15.17</v>
      </c>
      <c r="U527" s="14">
        <v>6.52</v>
      </c>
      <c r="V527" s="14">
        <v>202002</v>
      </c>
      <c r="W527" s="14"/>
    </row>
    <row r="528" spans="1:23" ht="12.2" customHeight="1">
      <c r="A528" s="14" t="s">
        <v>500</v>
      </c>
      <c r="B528" s="14">
        <v>2</v>
      </c>
      <c r="C528" s="14">
        <v>38</v>
      </c>
      <c r="D528" s="14">
        <v>0</v>
      </c>
      <c r="E528" s="14">
        <v>0.74</v>
      </c>
      <c r="F528" s="14">
        <v>0</v>
      </c>
      <c r="G528" s="14">
        <v>0</v>
      </c>
      <c r="H528" s="14">
        <v>0</v>
      </c>
      <c r="I528" s="14">
        <v>0</v>
      </c>
      <c r="J528" s="14">
        <v>0</v>
      </c>
      <c r="K528" s="14">
        <v>0</v>
      </c>
      <c r="L528" s="14">
        <v>0</v>
      </c>
      <c r="M528" s="14">
        <v>0</v>
      </c>
      <c r="N528" s="14">
        <v>0</v>
      </c>
      <c r="O528" s="191">
        <v>102.84</v>
      </c>
      <c r="P528" s="191">
        <v>0</v>
      </c>
      <c r="Q528" s="191">
        <v>0</v>
      </c>
      <c r="R528" s="191">
        <v>0</v>
      </c>
      <c r="S528" s="14">
        <v>0</v>
      </c>
      <c r="T528" s="14">
        <v>0</v>
      </c>
      <c r="U528" s="14">
        <v>0</v>
      </c>
      <c r="V528" s="14">
        <v>202002</v>
      </c>
      <c r="W528" s="14"/>
    </row>
    <row r="529" spans="1:23" ht="12.2" customHeight="1">
      <c r="A529" s="14" t="s">
        <v>500</v>
      </c>
      <c r="B529" s="14">
        <v>3</v>
      </c>
      <c r="C529" s="14">
        <v>30</v>
      </c>
      <c r="D529" s="14">
        <v>1.99</v>
      </c>
      <c r="E529" s="14">
        <v>3.21</v>
      </c>
      <c r="F529" s="14">
        <v>2.85</v>
      </c>
      <c r="G529" s="14">
        <v>8</v>
      </c>
      <c r="H529" s="14">
        <v>0</v>
      </c>
      <c r="I529" s="14">
        <v>0</v>
      </c>
      <c r="J529" s="14">
        <v>0</v>
      </c>
      <c r="K529" s="14">
        <v>0</v>
      </c>
      <c r="L529" s="14">
        <v>0</v>
      </c>
      <c r="M529" s="14">
        <v>0</v>
      </c>
      <c r="N529" s="14">
        <v>0</v>
      </c>
      <c r="O529" s="191">
        <v>0</v>
      </c>
      <c r="P529" s="191">
        <v>0</v>
      </c>
      <c r="Q529" s="191">
        <v>0</v>
      </c>
      <c r="R529" s="191">
        <v>0</v>
      </c>
      <c r="S529" s="14">
        <v>0</v>
      </c>
      <c r="T529" s="14">
        <v>0</v>
      </c>
      <c r="U529" s="14">
        <v>0</v>
      </c>
      <c r="V529" s="14">
        <v>202002</v>
      </c>
      <c r="W529" s="14"/>
    </row>
    <row r="530" spans="1:23" ht="12.2" customHeight="1" thickBot="1">
      <c r="A530" s="14" t="s">
        <v>500</v>
      </c>
      <c r="B530" s="14">
        <v>4</v>
      </c>
      <c r="C530" s="14">
        <v>38</v>
      </c>
      <c r="D530" s="14">
        <v>0.63</v>
      </c>
      <c r="E530" s="14">
        <v>1.6</v>
      </c>
      <c r="F530" s="14"/>
      <c r="G530" s="14"/>
      <c r="H530" s="14"/>
      <c r="I530" s="14"/>
      <c r="J530" s="14"/>
      <c r="K530" s="14"/>
      <c r="L530" s="14"/>
      <c r="M530" s="14">
        <v>0</v>
      </c>
      <c r="N530" s="14"/>
      <c r="O530" s="191">
        <v>0</v>
      </c>
      <c r="P530" s="191">
        <v>0</v>
      </c>
      <c r="Q530" s="191">
        <v>0</v>
      </c>
      <c r="R530" s="191">
        <v>0</v>
      </c>
      <c r="S530" s="14"/>
      <c r="T530" s="14"/>
      <c r="U530" s="14"/>
      <c r="V530" s="14">
        <v>202002</v>
      </c>
      <c r="W530" s="14"/>
    </row>
    <row r="531" spans="1:23" ht="12.2" customHeight="1" thickTop="1">
      <c r="A531" s="188" t="s">
        <v>1306</v>
      </c>
      <c r="B531" s="189">
        <v>0</v>
      </c>
      <c r="C531" s="189">
        <v>129.07</v>
      </c>
      <c r="D531" s="189">
        <v>2.62</v>
      </c>
      <c r="E531" s="189">
        <v>5.5500000000000007</v>
      </c>
      <c r="F531" s="189">
        <v>2.85</v>
      </c>
      <c r="G531" s="189">
        <v>14</v>
      </c>
      <c r="H531" s="189">
        <v>0</v>
      </c>
      <c r="I531" s="189">
        <v>8</v>
      </c>
      <c r="J531" s="189">
        <v>0</v>
      </c>
      <c r="K531" s="189">
        <v>0</v>
      </c>
      <c r="L531" s="189">
        <v>0</v>
      </c>
      <c r="M531" s="189">
        <v>0</v>
      </c>
      <c r="N531" s="189">
        <v>0</v>
      </c>
      <c r="O531" s="190">
        <v>119.98</v>
      </c>
      <c r="P531" s="190">
        <v>0</v>
      </c>
      <c r="Q531" s="190">
        <v>0</v>
      </c>
      <c r="R531" s="190">
        <v>0</v>
      </c>
      <c r="S531" s="189">
        <v>15.36</v>
      </c>
      <c r="T531" s="189">
        <v>15.17</v>
      </c>
      <c r="U531" s="189">
        <v>6.52</v>
      </c>
      <c r="V531" s="189"/>
      <c r="W531" s="189"/>
    </row>
    <row r="532" spans="1:23" ht="12.2" customHeight="1">
      <c r="A532" s="14" t="s">
        <v>1181</v>
      </c>
      <c r="B532" s="14">
        <v>1</v>
      </c>
      <c r="C532" s="14">
        <v>0</v>
      </c>
      <c r="D532" s="14">
        <v>0</v>
      </c>
      <c r="E532" s="14">
        <v>0</v>
      </c>
      <c r="F532" s="14">
        <v>0</v>
      </c>
      <c r="G532" s="14">
        <v>28</v>
      </c>
      <c r="H532" s="14">
        <v>0</v>
      </c>
      <c r="I532" s="14">
        <v>12</v>
      </c>
      <c r="J532" s="14">
        <v>0</v>
      </c>
      <c r="K532" s="14">
        <v>0</v>
      </c>
      <c r="L532" s="14">
        <v>0</v>
      </c>
      <c r="M532" s="14">
        <v>0</v>
      </c>
      <c r="N532" s="14">
        <v>0</v>
      </c>
      <c r="O532" s="191">
        <v>0</v>
      </c>
      <c r="P532" s="191">
        <v>0</v>
      </c>
      <c r="Q532" s="191">
        <v>0</v>
      </c>
      <c r="R532" s="191">
        <v>0</v>
      </c>
      <c r="S532" s="14">
        <v>0</v>
      </c>
      <c r="T532" s="14">
        <v>0</v>
      </c>
      <c r="U532" s="14">
        <v>0</v>
      </c>
      <c r="V532" s="14">
        <v>202002</v>
      </c>
      <c r="W532" s="14"/>
    </row>
    <row r="533" spans="1:23" ht="12.2" customHeight="1">
      <c r="A533" s="14" t="s">
        <v>1181</v>
      </c>
      <c r="B533" s="14">
        <v>2</v>
      </c>
      <c r="C533" s="14">
        <v>36.58</v>
      </c>
      <c r="D533" s="14">
        <v>0</v>
      </c>
      <c r="E533" s="14">
        <v>0</v>
      </c>
      <c r="F533" s="14">
        <v>0</v>
      </c>
      <c r="G533" s="14">
        <v>0</v>
      </c>
      <c r="H533" s="14">
        <v>0</v>
      </c>
      <c r="I533" s="14">
        <v>0</v>
      </c>
      <c r="J533" s="14">
        <v>0</v>
      </c>
      <c r="K533" s="14">
        <v>0</v>
      </c>
      <c r="L533" s="14">
        <v>0</v>
      </c>
      <c r="M533" s="14">
        <v>0</v>
      </c>
      <c r="N533" s="14">
        <v>0</v>
      </c>
      <c r="O533" s="191">
        <v>0</v>
      </c>
      <c r="P533" s="191">
        <v>25</v>
      </c>
      <c r="Q533" s="191">
        <v>0</v>
      </c>
      <c r="R533" s="191">
        <v>0</v>
      </c>
      <c r="S533" s="14">
        <v>0</v>
      </c>
      <c r="T533" s="14">
        <v>0</v>
      </c>
      <c r="U533" s="14">
        <v>0</v>
      </c>
      <c r="V533" s="14">
        <v>202002</v>
      </c>
      <c r="W533" s="14"/>
    </row>
    <row r="534" spans="1:23" ht="12.2" customHeight="1">
      <c r="A534" s="14" t="s">
        <v>1181</v>
      </c>
      <c r="B534" s="14">
        <v>3</v>
      </c>
      <c r="C534" s="14">
        <v>40</v>
      </c>
      <c r="D534" s="14">
        <v>0</v>
      </c>
      <c r="E534" s="14">
        <v>0</v>
      </c>
      <c r="F534" s="14">
        <v>8.33</v>
      </c>
      <c r="G534" s="14">
        <v>0</v>
      </c>
      <c r="H534" s="14">
        <v>0</v>
      </c>
      <c r="I534" s="14">
        <v>0</v>
      </c>
      <c r="J534" s="14">
        <v>0</v>
      </c>
      <c r="K534" s="14">
        <v>0</v>
      </c>
      <c r="L534" s="14">
        <v>0</v>
      </c>
      <c r="M534" s="14">
        <v>0</v>
      </c>
      <c r="N534" s="14">
        <v>0</v>
      </c>
      <c r="O534" s="191">
        <v>0</v>
      </c>
      <c r="P534" s="191">
        <v>0</v>
      </c>
      <c r="Q534" s="191">
        <v>0</v>
      </c>
      <c r="R534" s="191">
        <v>0</v>
      </c>
      <c r="S534" s="14">
        <v>0</v>
      </c>
      <c r="T534" s="14">
        <v>0</v>
      </c>
      <c r="U534" s="14">
        <v>0</v>
      </c>
      <c r="V534" s="14">
        <v>202002</v>
      </c>
      <c r="W534" s="14"/>
    </row>
    <row r="535" spans="1:23" ht="12.2" customHeight="1">
      <c r="A535" s="14" t="s">
        <v>1181</v>
      </c>
      <c r="B535" s="14">
        <v>4</v>
      </c>
      <c r="C535" s="14">
        <v>40</v>
      </c>
      <c r="D535" s="14"/>
      <c r="E535" s="14"/>
      <c r="F535" s="14">
        <v>2.5</v>
      </c>
      <c r="G535" s="14"/>
      <c r="H535" s="14"/>
      <c r="I535" s="14"/>
      <c r="J535" s="14"/>
      <c r="K535" s="14"/>
      <c r="L535" s="14"/>
      <c r="M535" s="14">
        <v>0</v>
      </c>
      <c r="N535" s="14"/>
      <c r="O535" s="191">
        <v>0</v>
      </c>
      <c r="P535" s="191">
        <v>0</v>
      </c>
      <c r="Q535" s="191">
        <v>0</v>
      </c>
      <c r="R535" s="191">
        <v>0</v>
      </c>
      <c r="S535" s="14"/>
      <c r="T535" s="14"/>
      <c r="U535" s="14"/>
      <c r="V535" s="14">
        <v>202002</v>
      </c>
      <c r="W535" s="14"/>
    </row>
    <row r="536" spans="1:23" ht="12.2" customHeight="1" thickBot="1">
      <c r="A536" s="14" t="s">
        <v>1181</v>
      </c>
      <c r="B536" s="14">
        <v>5</v>
      </c>
      <c r="C536" s="14">
        <v>40</v>
      </c>
      <c r="D536" s="14"/>
      <c r="E536" s="14"/>
      <c r="F536" s="14">
        <v>9.42</v>
      </c>
      <c r="G536" s="14"/>
      <c r="H536" s="14"/>
      <c r="I536" s="14"/>
      <c r="J536" s="14"/>
      <c r="K536" s="14"/>
      <c r="L536" s="14"/>
      <c r="M536" s="14">
        <v>0</v>
      </c>
      <c r="N536" s="14"/>
      <c r="O536" s="191">
        <v>0</v>
      </c>
      <c r="P536" s="191">
        <v>50</v>
      </c>
      <c r="Q536" s="191">
        <v>0</v>
      </c>
      <c r="R536" s="191">
        <v>0</v>
      </c>
      <c r="S536" s="14"/>
      <c r="T536" s="14"/>
      <c r="U536" s="14"/>
      <c r="V536" s="14">
        <v>202002</v>
      </c>
      <c r="W536" s="14"/>
    </row>
    <row r="537" spans="1:23" ht="12.2" customHeight="1" thickTop="1">
      <c r="A537" s="188" t="s">
        <v>1306</v>
      </c>
      <c r="B537" s="189">
        <v>0</v>
      </c>
      <c r="C537" s="189">
        <v>156.57999999999998</v>
      </c>
      <c r="D537" s="189">
        <v>0</v>
      </c>
      <c r="E537" s="189">
        <v>0</v>
      </c>
      <c r="F537" s="189">
        <v>20.25</v>
      </c>
      <c r="G537" s="189">
        <v>28</v>
      </c>
      <c r="H537" s="189">
        <v>0</v>
      </c>
      <c r="I537" s="189">
        <v>12</v>
      </c>
      <c r="J537" s="189">
        <v>0</v>
      </c>
      <c r="K537" s="189">
        <v>0</v>
      </c>
      <c r="L537" s="189">
        <v>0</v>
      </c>
      <c r="M537" s="189">
        <v>0</v>
      </c>
      <c r="N537" s="189">
        <v>0</v>
      </c>
      <c r="O537" s="190">
        <v>0</v>
      </c>
      <c r="P537" s="190">
        <v>75</v>
      </c>
      <c r="Q537" s="190">
        <v>0</v>
      </c>
      <c r="R537" s="190">
        <v>0</v>
      </c>
      <c r="S537" s="189">
        <v>0</v>
      </c>
      <c r="T537" s="189">
        <v>0</v>
      </c>
      <c r="U537" s="189">
        <v>0</v>
      </c>
      <c r="V537" s="189"/>
      <c r="W537" s="189"/>
    </row>
    <row r="538" spans="1:23" ht="12.2" customHeight="1">
      <c r="A538" s="14" t="s">
        <v>1182</v>
      </c>
      <c r="B538" s="14">
        <v>1</v>
      </c>
      <c r="C538" s="14">
        <v>0</v>
      </c>
      <c r="D538" s="14">
        <v>0</v>
      </c>
      <c r="E538" s="14">
        <v>0</v>
      </c>
      <c r="F538" s="14">
        <v>0</v>
      </c>
      <c r="G538" s="14">
        <v>36</v>
      </c>
      <c r="H538" s="14">
        <v>0</v>
      </c>
      <c r="I538" s="14">
        <v>9</v>
      </c>
      <c r="J538" s="14">
        <v>0</v>
      </c>
      <c r="K538" s="14">
        <v>0</v>
      </c>
      <c r="L538" s="14">
        <v>0</v>
      </c>
      <c r="M538" s="14">
        <v>0</v>
      </c>
      <c r="N538" s="14">
        <v>0</v>
      </c>
      <c r="O538" s="191">
        <v>0</v>
      </c>
      <c r="P538" s="191">
        <v>0</v>
      </c>
      <c r="Q538" s="191">
        <v>0</v>
      </c>
      <c r="R538" s="191">
        <v>0</v>
      </c>
      <c r="S538" s="14">
        <v>0</v>
      </c>
      <c r="T538" s="14">
        <v>22.34</v>
      </c>
      <c r="U538" s="14">
        <v>35</v>
      </c>
      <c r="V538" s="14">
        <v>202002</v>
      </c>
      <c r="W538" s="14"/>
    </row>
    <row r="539" spans="1:23" ht="12.2" customHeight="1">
      <c r="A539" s="14" t="s">
        <v>1182</v>
      </c>
      <c r="B539" s="14">
        <v>2</v>
      </c>
      <c r="C539" s="14">
        <v>44.5</v>
      </c>
      <c r="D539" s="14">
        <v>0</v>
      </c>
      <c r="E539" s="14">
        <v>0</v>
      </c>
      <c r="F539" s="14">
        <v>0</v>
      </c>
      <c r="G539" s="14">
        <v>0</v>
      </c>
      <c r="H539" s="14">
        <v>0</v>
      </c>
      <c r="I539" s="14">
        <v>0</v>
      </c>
      <c r="J539" s="14">
        <v>0</v>
      </c>
      <c r="K539" s="14">
        <v>0</v>
      </c>
      <c r="L539" s="14">
        <v>0</v>
      </c>
      <c r="M539" s="14">
        <v>0</v>
      </c>
      <c r="N539" s="14">
        <v>0</v>
      </c>
      <c r="O539" s="191">
        <v>0</v>
      </c>
      <c r="P539" s="191">
        <v>75</v>
      </c>
      <c r="Q539" s="191">
        <v>0</v>
      </c>
      <c r="R539" s="191">
        <v>0</v>
      </c>
      <c r="S539" s="14">
        <v>0</v>
      </c>
      <c r="T539" s="14">
        <v>0</v>
      </c>
      <c r="U539" s="14">
        <v>0</v>
      </c>
      <c r="V539" s="14">
        <v>202002</v>
      </c>
      <c r="W539" s="14"/>
    </row>
    <row r="540" spans="1:23" ht="12.2" customHeight="1">
      <c r="A540" s="14" t="s">
        <v>1182</v>
      </c>
      <c r="B540" s="14">
        <v>3</v>
      </c>
      <c r="C540" s="14">
        <v>45</v>
      </c>
      <c r="D540" s="14"/>
      <c r="E540" s="14">
        <v>0</v>
      </c>
      <c r="F540" s="14"/>
      <c r="G540" s="14"/>
      <c r="H540" s="14"/>
      <c r="I540" s="14"/>
      <c r="J540" s="14"/>
      <c r="K540" s="14"/>
      <c r="L540" s="14"/>
      <c r="M540" s="14"/>
      <c r="N540" s="14"/>
      <c r="O540" s="191">
        <v>0</v>
      </c>
      <c r="P540" s="191">
        <v>75</v>
      </c>
      <c r="Q540" s="191">
        <v>0</v>
      </c>
      <c r="R540" s="191">
        <v>0</v>
      </c>
      <c r="S540" s="14"/>
      <c r="T540" s="14">
        <v>2.75</v>
      </c>
      <c r="U540" s="14"/>
      <c r="V540" s="14">
        <v>202002</v>
      </c>
      <c r="W540" s="14"/>
    </row>
    <row r="541" spans="1:23" ht="12.2" customHeight="1">
      <c r="A541" s="14" t="s">
        <v>1182</v>
      </c>
      <c r="B541" s="14">
        <v>4</v>
      </c>
      <c r="C541" s="14">
        <v>45</v>
      </c>
      <c r="D541" s="14"/>
      <c r="E541" s="14">
        <v>0</v>
      </c>
      <c r="F541" s="14">
        <v>0</v>
      </c>
      <c r="G541" s="14"/>
      <c r="H541" s="14"/>
      <c r="I541" s="14"/>
      <c r="J541" s="14"/>
      <c r="K541" s="14"/>
      <c r="L541" s="14"/>
      <c r="M541" s="14"/>
      <c r="N541" s="14"/>
      <c r="O541" s="191">
        <v>0</v>
      </c>
      <c r="P541" s="191">
        <v>75</v>
      </c>
      <c r="Q541" s="191">
        <v>0</v>
      </c>
      <c r="R541" s="191">
        <v>0</v>
      </c>
      <c r="S541" s="14"/>
      <c r="T541" s="14">
        <v>1.5</v>
      </c>
      <c r="U541" s="14">
        <v>1</v>
      </c>
      <c r="V541" s="14">
        <v>202002</v>
      </c>
      <c r="W541" s="14"/>
    </row>
    <row r="542" spans="1:23" ht="12.2" customHeight="1" thickBot="1">
      <c r="A542" s="14" t="s">
        <v>1182</v>
      </c>
      <c r="B542" s="14">
        <v>5</v>
      </c>
      <c r="C542" s="14">
        <v>45</v>
      </c>
      <c r="D542" s="14"/>
      <c r="E542" s="14">
        <v>0</v>
      </c>
      <c r="F542" s="14"/>
      <c r="G542" s="14"/>
      <c r="H542" s="14"/>
      <c r="I542" s="14"/>
      <c r="J542" s="14"/>
      <c r="K542" s="14"/>
      <c r="L542" s="14"/>
      <c r="M542" s="14"/>
      <c r="N542" s="14"/>
      <c r="O542" s="191">
        <v>0</v>
      </c>
      <c r="P542" s="191">
        <v>75</v>
      </c>
      <c r="Q542" s="191">
        <v>0</v>
      </c>
      <c r="R542" s="191">
        <v>0</v>
      </c>
      <c r="S542" s="14"/>
      <c r="T542" s="14">
        <v>1.25</v>
      </c>
      <c r="U542" s="14"/>
      <c r="V542" s="14">
        <v>202002</v>
      </c>
      <c r="W542" s="14"/>
    </row>
    <row r="543" spans="1:23" ht="12.2" customHeight="1" thickTop="1">
      <c r="A543" s="188" t="s">
        <v>1306</v>
      </c>
      <c r="B543" s="189">
        <v>0</v>
      </c>
      <c r="C543" s="189">
        <v>179.5</v>
      </c>
      <c r="D543" s="189">
        <v>0</v>
      </c>
      <c r="E543" s="189">
        <v>0</v>
      </c>
      <c r="F543" s="189">
        <v>0</v>
      </c>
      <c r="G543" s="189">
        <v>36</v>
      </c>
      <c r="H543" s="189">
        <v>0</v>
      </c>
      <c r="I543" s="189">
        <v>9</v>
      </c>
      <c r="J543" s="189">
        <v>0</v>
      </c>
      <c r="K543" s="189">
        <v>0</v>
      </c>
      <c r="L543" s="189">
        <v>0</v>
      </c>
      <c r="M543" s="189">
        <v>0</v>
      </c>
      <c r="N543" s="189">
        <v>0</v>
      </c>
      <c r="O543" s="190">
        <v>0</v>
      </c>
      <c r="P543" s="190">
        <v>300</v>
      </c>
      <c r="Q543" s="190">
        <v>0</v>
      </c>
      <c r="R543" s="190">
        <v>0</v>
      </c>
      <c r="S543" s="189">
        <v>0</v>
      </c>
      <c r="T543" s="189">
        <v>27.84</v>
      </c>
      <c r="U543" s="189">
        <v>36</v>
      </c>
      <c r="V543" s="189"/>
      <c r="W543" s="189"/>
    </row>
    <row r="544" spans="1:23" ht="12.2" customHeight="1">
      <c r="A544" s="14" t="s">
        <v>1209</v>
      </c>
      <c r="B544" s="14">
        <v>1</v>
      </c>
      <c r="C544" s="14">
        <v>0</v>
      </c>
      <c r="D544" s="14"/>
      <c r="E544" s="14"/>
      <c r="F544" s="14"/>
      <c r="G544" s="14">
        <v>8</v>
      </c>
      <c r="H544" s="14"/>
      <c r="I544" s="14">
        <v>8</v>
      </c>
      <c r="J544" s="14"/>
      <c r="K544" s="14"/>
      <c r="L544" s="14"/>
      <c r="M544" s="14">
        <v>0</v>
      </c>
      <c r="N544" s="14"/>
      <c r="O544" s="191">
        <v>0</v>
      </c>
      <c r="P544" s="191">
        <v>0</v>
      </c>
      <c r="Q544" s="191">
        <v>0</v>
      </c>
      <c r="R544" s="191">
        <v>0</v>
      </c>
      <c r="S544" s="14"/>
      <c r="T544" s="14"/>
      <c r="U544" s="14"/>
      <c r="V544" s="14">
        <v>202002</v>
      </c>
      <c r="W544" s="14"/>
    </row>
    <row r="545" spans="1:23" ht="12.2" customHeight="1">
      <c r="A545" s="14" t="s">
        <v>1209</v>
      </c>
      <c r="B545" s="14">
        <v>2</v>
      </c>
      <c r="C545" s="14">
        <v>16</v>
      </c>
      <c r="D545" s="14"/>
      <c r="E545" s="14"/>
      <c r="F545" s="14"/>
      <c r="G545" s="14"/>
      <c r="H545" s="14"/>
      <c r="I545" s="14"/>
      <c r="J545" s="14"/>
      <c r="K545" s="14"/>
      <c r="L545" s="14"/>
      <c r="M545" s="14">
        <v>0</v>
      </c>
      <c r="N545" s="14"/>
      <c r="O545" s="191">
        <v>0</v>
      </c>
      <c r="P545" s="191">
        <v>0</v>
      </c>
      <c r="Q545" s="191">
        <v>0</v>
      </c>
      <c r="R545" s="191">
        <v>0</v>
      </c>
      <c r="S545" s="14"/>
      <c r="T545" s="14"/>
      <c r="U545" s="14"/>
      <c r="V545" s="14">
        <v>202002</v>
      </c>
      <c r="W545" s="14"/>
    </row>
    <row r="546" spans="1:23" ht="12.2" customHeight="1">
      <c r="A546" s="14" t="s">
        <v>1209</v>
      </c>
      <c r="B546" s="14">
        <v>3</v>
      </c>
      <c r="C546" s="14">
        <v>16</v>
      </c>
      <c r="D546" s="14"/>
      <c r="E546" s="14"/>
      <c r="F546" s="14"/>
      <c r="G546" s="14"/>
      <c r="H546" s="14"/>
      <c r="I546" s="14"/>
      <c r="J546" s="14"/>
      <c r="K546" s="14"/>
      <c r="L546" s="14"/>
      <c r="M546" s="14">
        <v>0</v>
      </c>
      <c r="N546" s="14"/>
      <c r="O546" s="191">
        <v>0</v>
      </c>
      <c r="P546" s="191">
        <v>0</v>
      </c>
      <c r="Q546" s="191">
        <v>0</v>
      </c>
      <c r="R546" s="191">
        <v>0</v>
      </c>
      <c r="S546" s="14"/>
      <c r="T546" s="14"/>
      <c r="U546" s="14"/>
      <c r="V546" s="14">
        <v>202002</v>
      </c>
      <c r="W546" s="14"/>
    </row>
    <row r="547" spans="1:23" ht="12.2" customHeight="1">
      <c r="A547" s="14" t="s">
        <v>1209</v>
      </c>
      <c r="B547" s="14">
        <v>4</v>
      </c>
      <c r="C547" s="14">
        <v>16</v>
      </c>
      <c r="D547" s="14"/>
      <c r="E547" s="14"/>
      <c r="F547" s="14"/>
      <c r="G547" s="14"/>
      <c r="H547" s="14"/>
      <c r="I547" s="14"/>
      <c r="J547" s="14"/>
      <c r="K547" s="14"/>
      <c r="L547" s="14"/>
      <c r="M547" s="14">
        <v>0</v>
      </c>
      <c r="N547" s="14"/>
      <c r="O547" s="191">
        <v>0</v>
      </c>
      <c r="P547" s="191">
        <v>0</v>
      </c>
      <c r="Q547" s="191">
        <v>0</v>
      </c>
      <c r="R547" s="191">
        <v>0</v>
      </c>
      <c r="S547" s="14"/>
      <c r="T547" s="14"/>
      <c r="U547" s="14"/>
      <c r="V547" s="14">
        <v>202002</v>
      </c>
      <c r="W547" s="14"/>
    </row>
    <row r="548" spans="1:23" ht="12.2" customHeight="1" thickBot="1">
      <c r="A548" s="14" t="s">
        <v>1209</v>
      </c>
      <c r="B548" s="14">
        <v>5</v>
      </c>
      <c r="C548" s="14">
        <v>16</v>
      </c>
      <c r="D548" s="14"/>
      <c r="E548" s="14"/>
      <c r="F548" s="14"/>
      <c r="G548" s="14"/>
      <c r="H548" s="14"/>
      <c r="I548" s="14"/>
      <c r="J548" s="14"/>
      <c r="K548" s="14"/>
      <c r="L548" s="14"/>
      <c r="M548" s="14">
        <v>0</v>
      </c>
      <c r="N548" s="14"/>
      <c r="O548" s="191">
        <v>0</v>
      </c>
      <c r="P548" s="191">
        <v>0</v>
      </c>
      <c r="Q548" s="191">
        <v>0</v>
      </c>
      <c r="R548" s="191">
        <v>0</v>
      </c>
      <c r="S548" s="14"/>
      <c r="T548" s="14"/>
      <c r="U548" s="14"/>
      <c r="V548" s="14">
        <v>202002</v>
      </c>
      <c r="W548" s="14"/>
    </row>
    <row r="549" spans="1:23" ht="12.2" customHeight="1" thickTop="1">
      <c r="A549" s="188" t="s">
        <v>1306</v>
      </c>
      <c r="B549" s="189">
        <v>0</v>
      </c>
      <c r="C549" s="189">
        <v>64</v>
      </c>
      <c r="D549" s="189">
        <v>0</v>
      </c>
      <c r="E549" s="189">
        <v>0</v>
      </c>
      <c r="F549" s="189">
        <v>0</v>
      </c>
      <c r="G549" s="189">
        <v>8</v>
      </c>
      <c r="H549" s="189">
        <v>0</v>
      </c>
      <c r="I549" s="189">
        <v>8</v>
      </c>
      <c r="J549" s="189">
        <v>0</v>
      </c>
      <c r="K549" s="189">
        <v>0</v>
      </c>
      <c r="L549" s="189">
        <v>0</v>
      </c>
      <c r="M549" s="189">
        <v>0</v>
      </c>
      <c r="N549" s="189">
        <v>0</v>
      </c>
      <c r="O549" s="190">
        <v>0</v>
      </c>
      <c r="P549" s="190">
        <v>0</v>
      </c>
      <c r="Q549" s="190">
        <v>0</v>
      </c>
      <c r="R549" s="190">
        <v>0</v>
      </c>
      <c r="S549" s="189">
        <v>0</v>
      </c>
      <c r="T549" s="189">
        <v>0</v>
      </c>
      <c r="U549" s="189">
        <v>0</v>
      </c>
      <c r="V549" s="189"/>
      <c r="W549" s="189"/>
    </row>
    <row r="550" spans="1:23" ht="12.2" customHeight="1">
      <c r="A550" s="14" t="s">
        <v>1199</v>
      </c>
      <c r="B550" s="14">
        <v>2</v>
      </c>
      <c r="C550" s="14">
        <v>12.25</v>
      </c>
      <c r="D550" s="14"/>
      <c r="E550" s="14"/>
      <c r="F550" s="14"/>
      <c r="G550" s="14"/>
      <c r="H550" s="14"/>
      <c r="I550" s="14"/>
      <c r="J550" s="14"/>
      <c r="K550" s="14"/>
      <c r="L550" s="14"/>
      <c r="M550" s="14">
        <v>0</v>
      </c>
      <c r="N550" s="14"/>
      <c r="O550" s="191">
        <v>0</v>
      </c>
      <c r="P550" s="191">
        <v>0</v>
      </c>
      <c r="Q550" s="191">
        <v>0</v>
      </c>
      <c r="R550" s="191">
        <v>0</v>
      </c>
      <c r="S550" s="14"/>
      <c r="T550" s="14"/>
      <c r="U550" s="14"/>
      <c r="V550" s="14">
        <v>202002</v>
      </c>
      <c r="W550" s="14"/>
    </row>
    <row r="551" spans="1:23" ht="12.2" customHeight="1">
      <c r="A551" s="14" t="s">
        <v>1199</v>
      </c>
      <c r="B551" s="14">
        <v>3</v>
      </c>
      <c r="C551" s="14">
        <v>4</v>
      </c>
      <c r="D551" s="14"/>
      <c r="E551" s="14"/>
      <c r="F551" s="14"/>
      <c r="G551" s="14"/>
      <c r="H551" s="14"/>
      <c r="I551" s="14"/>
      <c r="J551" s="14"/>
      <c r="K551" s="14"/>
      <c r="L551" s="14"/>
      <c r="M551" s="14">
        <v>0</v>
      </c>
      <c r="N551" s="14"/>
      <c r="O551" s="191">
        <v>0</v>
      </c>
      <c r="P551" s="191">
        <v>0</v>
      </c>
      <c r="Q551" s="191">
        <v>0</v>
      </c>
      <c r="R551" s="191">
        <v>0</v>
      </c>
      <c r="S551" s="14"/>
      <c r="T551" s="14"/>
      <c r="U551" s="14"/>
      <c r="V551" s="14">
        <v>202002</v>
      </c>
      <c r="W551" s="14"/>
    </row>
    <row r="552" spans="1:23" ht="12.2" customHeight="1">
      <c r="A552" s="14" t="s">
        <v>1199</v>
      </c>
      <c r="B552" s="14">
        <v>4</v>
      </c>
      <c r="C552" s="14">
        <v>4</v>
      </c>
      <c r="D552" s="14"/>
      <c r="E552" s="14"/>
      <c r="F552" s="14"/>
      <c r="G552" s="14"/>
      <c r="H552" s="14"/>
      <c r="I552" s="14"/>
      <c r="J552" s="14"/>
      <c r="K552" s="14"/>
      <c r="L552" s="14"/>
      <c r="M552" s="14">
        <v>0</v>
      </c>
      <c r="N552" s="14"/>
      <c r="O552" s="191">
        <v>0</v>
      </c>
      <c r="P552" s="191">
        <v>0</v>
      </c>
      <c r="Q552" s="191">
        <v>0</v>
      </c>
      <c r="R552" s="191">
        <v>0</v>
      </c>
      <c r="S552" s="14"/>
      <c r="T552" s="14"/>
      <c r="U552" s="14"/>
      <c r="V552" s="14">
        <v>202002</v>
      </c>
      <c r="W552" s="14"/>
    </row>
    <row r="553" spans="1:23" ht="12.2" customHeight="1" thickBot="1">
      <c r="A553" s="14" t="s">
        <v>1199</v>
      </c>
      <c r="B553" s="14">
        <v>5</v>
      </c>
      <c r="C553" s="14">
        <v>12.75</v>
      </c>
      <c r="D553" s="14"/>
      <c r="E553" s="14"/>
      <c r="F553" s="14"/>
      <c r="G553" s="14"/>
      <c r="H553" s="14"/>
      <c r="I553" s="14"/>
      <c r="J553" s="14"/>
      <c r="K553" s="14"/>
      <c r="L553" s="14"/>
      <c r="M553" s="14">
        <v>0</v>
      </c>
      <c r="N553" s="14"/>
      <c r="O553" s="191">
        <v>0</v>
      </c>
      <c r="P553" s="191">
        <v>0</v>
      </c>
      <c r="Q553" s="191">
        <v>0</v>
      </c>
      <c r="R553" s="191">
        <v>0</v>
      </c>
      <c r="S553" s="14"/>
      <c r="T553" s="14"/>
      <c r="U553" s="14"/>
      <c r="V553" s="14">
        <v>202002</v>
      </c>
      <c r="W553" s="14"/>
    </row>
    <row r="554" spans="1:23" ht="12.2" customHeight="1" thickTop="1">
      <c r="A554" s="188" t="s">
        <v>1306</v>
      </c>
      <c r="B554" s="189">
        <v>0</v>
      </c>
      <c r="C554" s="189">
        <v>33</v>
      </c>
      <c r="D554" s="189">
        <v>0</v>
      </c>
      <c r="E554" s="189">
        <v>0</v>
      </c>
      <c r="F554" s="189">
        <v>0</v>
      </c>
      <c r="G554" s="189">
        <v>0</v>
      </c>
      <c r="H554" s="189">
        <v>0</v>
      </c>
      <c r="I554" s="189">
        <v>0</v>
      </c>
      <c r="J554" s="189">
        <v>0</v>
      </c>
      <c r="K554" s="189">
        <v>0</v>
      </c>
      <c r="L554" s="189">
        <v>0</v>
      </c>
      <c r="M554" s="189">
        <v>0</v>
      </c>
      <c r="N554" s="189">
        <v>0</v>
      </c>
      <c r="O554" s="190">
        <v>0</v>
      </c>
      <c r="P554" s="190">
        <v>0</v>
      </c>
      <c r="Q554" s="190">
        <v>0</v>
      </c>
      <c r="R554" s="190">
        <v>0</v>
      </c>
      <c r="S554" s="189">
        <v>0</v>
      </c>
      <c r="T554" s="189">
        <v>0</v>
      </c>
      <c r="U554" s="189">
        <v>0</v>
      </c>
      <c r="V554" s="189"/>
      <c r="W554" s="189"/>
    </row>
    <row r="555" spans="1:23" ht="12.2" customHeight="1">
      <c r="A555" s="14" t="s">
        <v>1183</v>
      </c>
      <c r="B555" s="14">
        <v>1</v>
      </c>
      <c r="C555" s="14">
        <v>28</v>
      </c>
      <c r="D555" s="14">
        <v>0</v>
      </c>
      <c r="E555" s="14">
        <v>0</v>
      </c>
      <c r="F555" s="14">
        <v>6.92</v>
      </c>
      <c r="G555" s="14">
        <v>0</v>
      </c>
      <c r="H555" s="14">
        <v>0</v>
      </c>
      <c r="I555" s="14">
        <v>12</v>
      </c>
      <c r="J555" s="14">
        <v>0</v>
      </c>
      <c r="K555" s="14">
        <v>0</v>
      </c>
      <c r="L555" s="14">
        <v>0</v>
      </c>
      <c r="M555" s="14">
        <v>0</v>
      </c>
      <c r="N555" s="14">
        <v>0</v>
      </c>
      <c r="O555" s="191">
        <v>0</v>
      </c>
      <c r="P555" s="191">
        <v>0</v>
      </c>
      <c r="Q555" s="191">
        <v>0</v>
      </c>
      <c r="R555" s="191">
        <v>0</v>
      </c>
      <c r="S555" s="14">
        <v>0</v>
      </c>
      <c r="T555" s="14">
        <v>0</v>
      </c>
      <c r="U555" s="14">
        <v>0</v>
      </c>
      <c r="V555" s="14">
        <v>202002</v>
      </c>
      <c r="W555" s="14"/>
    </row>
    <row r="556" spans="1:23" ht="12.2" customHeight="1">
      <c r="A556" s="14" t="s">
        <v>1183</v>
      </c>
      <c r="B556" s="14">
        <v>2</v>
      </c>
      <c r="C556" s="14">
        <v>24</v>
      </c>
      <c r="D556" s="14"/>
      <c r="E556" s="14"/>
      <c r="F556" s="14">
        <v>13.08</v>
      </c>
      <c r="G556" s="14"/>
      <c r="H556" s="14">
        <v>16</v>
      </c>
      <c r="I556" s="14"/>
      <c r="J556" s="14"/>
      <c r="K556" s="14"/>
      <c r="L556" s="14"/>
      <c r="M556" s="14">
        <v>0</v>
      </c>
      <c r="N556" s="14"/>
      <c r="O556" s="191">
        <v>0</v>
      </c>
      <c r="P556" s="191">
        <v>0</v>
      </c>
      <c r="Q556" s="191">
        <v>0</v>
      </c>
      <c r="R556" s="191">
        <v>0</v>
      </c>
      <c r="S556" s="14"/>
      <c r="T556" s="14"/>
      <c r="U556" s="14"/>
      <c r="V556" s="14">
        <v>202002</v>
      </c>
      <c r="W556" s="14"/>
    </row>
    <row r="557" spans="1:23" ht="12.2" customHeight="1">
      <c r="A557" s="14" t="s">
        <v>1183</v>
      </c>
      <c r="B557" s="14">
        <v>3</v>
      </c>
      <c r="C557" s="14">
        <v>16</v>
      </c>
      <c r="D557" s="14"/>
      <c r="E557" s="14"/>
      <c r="F557" s="14">
        <v>2.83</v>
      </c>
      <c r="G557" s="14"/>
      <c r="H557" s="14">
        <v>24</v>
      </c>
      <c r="I557" s="14"/>
      <c r="J557" s="14"/>
      <c r="K557" s="14"/>
      <c r="L557" s="14"/>
      <c r="M557" s="14">
        <v>0</v>
      </c>
      <c r="N557" s="14"/>
      <c r="O557" s="191">
        <v>0</v>
      </c>
      <c r="P557" s="191">
        <v>0</v>
      </c>
      <c r="Q557" s="191">
        <v>0</v>
      </c>
      <c r="R557" s="191">
        <v>0</v>
      </c>
      <c r="S557" s="14"/>
      <c r="T557" s="14"/>
      <c r="U557" s="14"/>
      <c r="V557" s="14">
        <v>202002</v>
      </c>
      <c r="W557" s="14"/>
    </row>
    <row r="558" spans="1:23" ht="12.2" customHeight="1">
      <c r="A558" s="14" t="s">
        <v>1183</v>
      </c>
      <c r="B558" s="14">
        <v>4</v>
      </c>
      <c r="C558" s="14">
        <v>32</v>
      </c>
      <c r="D558" s="14"/>
      <c r="E558" s="14">
        <v>0</v>
      </c>
      <c r="F558" s="14">
        <v>8</v>
      </c>
      <c r="G558" s="14">
        <v>8</v>
      </c>
      <c r="H558" s="14"/>
      <c r="I558" s="14"/>
      <c r="J558" s="14"/>
      <c r="K558" s="14"/>
      <c r="L558" s="14"/>
      <c r="M558" s="14">
        <v>0</v>
      </c>
      <c r="N558" s="14"/>
      <c r="O558" s="191">
        <v>0</v>
      </c>
      <c r="P558" s="191">
        <v>0</v>
      </c>
      <c r="Q558" s="191">
        <v>0</v>
      </c>
      <c r="R558" s="191">
        <v>0</v>
      </c>
      <c r="S558" s="14"/>
      <c r="T558" s="14"/>
      <c r="U558" s="14"/>
      <c r="V558" s="14">
        <v>202002</v>
      </c>
      <c r="W558" s="14"/>
    </row>
    <row r="559" spans="1:23" ht="12.2" customHeight="1" thickBot="1">
      <c r="A559" s="14" t="s">
        <v>1183</v>
      </c>
      <c r="B559" s="14">
        <v>5</v>
      </c>
      <c r="C559" s="14">
        <v>40</v>
      </c>
      <c r="D559" s="14"/>
      <c r="E559" s="14"/>
      <c r="F559" s="14">
        <v>9.33</v>
      </c>
      <c r="G559" s="14"/>
      <c r="H559" s="14"/>
      <c r="I559" s="14"/>
      <c r="J559" s="14"/>
      <c r="K559" s="14"/>
      <c r="L559" s="14"/>
      <c r="M559" s="14">
        <v>0</v>
      </c>
      <c r="N559" s="14"/>
      <c r="O559" s="191">
        <v>0</v>
      </c>
      <c r="P559" s="191">
        <v>0</v>
      </c>
      <c r="Q559" s="191">
        <v>0</v>
      </c>
      <c r="R559" s="191">
        <v>0</v>
      </c>
      <c r="S559" s="14"/>
      <c r="T559" s="14"/>
      <c r="U559" s="14"/>
      <c r="V559" s="14">
        <v>202002</v>
      </c>
      <c r="W559" s="14"/>
    </row>
    <row r="560" spans="1:23" ht="12.2" customHeight="1" thickTop="1">
      <c r="A560" s="188" t="s">
        <v>1306</v>
      </c>
      <c r="B560" s="189">
        <v>0</v>
      </c>
      <c r="C560" s="189">
        <v>140</v>
      </c>
      <c r="D560" s="189">
        <v>0</v>
      </c>
      <c r="E560" s="189">
        <v>0</v>
      </c>
      <c r="F560" s="189">
        <v>40.159999999999997</v>
      </c>
      <c r="G560" s="189">
        <v>8</v>
      </c>
      <c r="H560" s="189">
        <v>40</v>
      </c>
      <c r="I560" s="189">
        <v>12</v>
      </c>
      <c r="J560" s="189">
        <v>0</v>
      </c>
      <c r="K560" s="189">
        <v>0</v>
      </c>
      <c r="L560" s="189">
        <v>0</v>
      </c>
      <c r="M560" s="189">
        <v>0</v>
      </c>
      <c r="N560" s="189">
        <v>0</v>
      </c>
      <c r="O560" s="190">
        <v>0</v>
      </c>
      <c r="P560" s="190">
        <v>0</v>
      </c>
      <c r="Q560" s="190">
        <v>0</v>
      </c>
      <c r="R560" s="190">
        <v>0</v>
      </c>
      <c r="S560" s="189">
        <v>0</v>
      </c>
      <c r="T560" s="189">
        <v>0</v>
      </c>
      <c r="U560" s="189">
        <v>0</v>
      </c>
      <c r="V560" s="189"/>
      <c r="W560" s="189"/>
    </row>
    <row r="561" spans="1:23" ht="12.2" customHeight="1">
      <c r="A561" s="14" t="s">
        <v>1010</v>
      </c>
      <c r="B561" s="14">
        <v>1</v>
      </c>
      <c r="C561" s="14">
        <v>24</v>
      </c>
      <c r="D561" s="14"/>
      <c r="E561" s="14"/>
      <c r="F561" s="14">
        <v>0.25</v>
      </c>
      <c r="G561" s="14">
        <v>8</v>
      </c>
      <c r="H561" s="14"/>
      <c r="I561" s="14">
        <v>8</v>
      </c>
      <c r="J561" s="14"/>
      <c r="K561" s="14"/>
      <c r="L561" s="14"/>
      <c r="M561" s="14">
        <v>123</v>
      </c>
      <c r="N561" s="14"/>
      <c r="O561" s="191">
        <v>0</v>
      </c>
      <c r="P561" s="191">
        <v>0</v>
      </c>
      <c r="Q561" s="191">
        <v>0</v>
      </c>
      <c r="R561" s="191">
        <v>0</v>
      </c>
      <c r="S561" s="14"/>
      <c r="T561" s="14"/>
      <c r="U561" s="14"/>
      <c r="V561" s="14">
        <v>202002</v>
      </c>
      <c r="W561" s="14"/>
    </row>
    <row r="562" spans="1:23" ht="12.2" customHeight="1">
      <c r="A562" s="14" t="s">
        <v>1010</v>
      </c>
      <c r="B562" s="14">
        <v>2</v>
      </c>
      <c r="C562" s="14">
        <v>40</v>
      </c>
      <c r="D562" s="14"/>
      <c r="E562" s="14"/>
      <c r="F562" s="14">
        <v>0.5</v>
      </c>
      <c r="G562" s="14"/>
      <c r="H562" s="14"/>
      <c r="I562" s="14"/>
      <c r="J562" s="14"/>
      <c r="K562" s="14"/>
      <c r="L562" s="14"/>
      <c r="M562" s="14">
        <v>205</v>
      </c>
      <c r="N562" s="14"/>
      <c r="O562" s="191">
        <v>0</v>
      </c>
      <c r="P562" s="191">
        <v>0</v>
      </c>
      <c r="Q562" s="191">
        <v>0</v>
      </c>
      <c r="R562" s="191">
        <v>0</v>
      </c>
      <c r="S562" s="14"/>
      <c r="T562" s="14"/>
      <c r="U562" s="14"/>
      <c r="V562" s="14">
        <v>202002</v>
      </c>
      <c r="W562" s="14"/>
    </row>
    <row r="563" spans="1:23" ht="12.2" customHeight="1">
      <c r="A563" s="14" t="s">
        <v>1010</v>
      </c>
      <c r="B563" s="14">
        <v>3</v>
      </c>
      <c r="C563" s="14">
        <v>40</v>
      </c>
      <c r="D563" s="14"/>
      <c r="E563" s="14"/>
      <c r="F563" s="14">
        <v>1</v>
      </c>
      <c r="G563" s="14"/>
      <c r="H563" s="14"/>
      <c r="I563" s="14"/>
      <c r="J563" s="14"/>
      <c r="K563" s="14"/>
      <c r="L563" s="14"/>
      <c r="M563" s="14">
        <v>205</v>
      </c>
      <c r="N563" s="14"/>
      <c r="O563" s="191">
        <v>0</v>
      </c>
      <c r="P563" s="191">
        <v>0</v>
      </c>
      <c r="Q563" s="191">
        <v>0</v>
      </c>
      <c r="R563" s="191">
        <v>0</v>
      </c>
      <c r="S563" s="14"/>
      <c r="T563" s="14"/>
      <c r="U563" s="14"/>
      <c r="V563" s="14">
        <v>202002</v>
      </c>
      <c r="W563" s="14"/>
    </row>
    <row r="564" spans="1:23" ht="12.2" customHeight="1">
      <c r="A564" s="14" t="s">
        <v>1010</v>
      </c>
      <c r="B564" s="14">
        <v>4</v>
      </c>
      <c r="C564" s="14">
        <v>32</v>
      </c>
      <c r="D564" s="14"/>
      <c r="E564" s="14"/>
      <c r="F564" s="14">
        <v>0.5</v>
      </c>
      <c r="G564" s="14">
        <v>8</v>
      </c>
      <c r="H564" s="14"/>
      <c r="I564" s="14"/>
      <c r="J564" s="14"/>
      <c r="K564" s="14"/>
      <c r="L564" s="14"/>
      <c r="M564" s="14">
        <v>164</v>
      </c>
      <c r="N564" s="14"/>
      <c r="O564" s="191">
        <v>0</v>
      </c>
      <c r="P564" s="191">
        <v>0</v>
      </c>
      <c r="Q564" s="191">
        <v>0</v>
      </c>
      <c r="R564" s="191">
        <v>0</v>
      </c>
      <c r="S564" s="14"/>
      <c r="T564" s="14"/>
      <c r="U564" s="14"/>
      <c r="V564" s="14">
        <v>202002</v>
      </c>
      <c r="W564" s="14"/>
    </row>
    <row r="565" spans="1:23" ht="12.2" customHeight="1" thickBot="1">
      <c r="A565" s="14" t="s">
        <v>1010</v>
      </c>
      <c r="B565" s="14">
        <v>5</v>
      </c>
      <c r="C565" s="14">
        <v>40</v>
      </c>
      <c r="D565" s="14"/>
      <c r="E565" s="14"/>
      <c r="F565" s="14">
        <v>0.25</v>
      </c>
      <c r="G565" s="14"/>
      <c r="H565" s="14"/>
      <c r="I565" s="14"/>
      <c r="J565" s="14"/>
      <c r="K565" s="14"/>
      <c r="L565" s="14"/>
      <c r="M565" s="14">
        <v>205</v>
      </c>
      <c r="N565" s="14"/>
      <c r="O565" s="191">
        <v>0</v>
      </c>
      <c r="P565" s="191">
        <v>0</v>
      </c>
      <c r="Q565" s="191">
        <v>0</v>
      </c>
      <c r="R565" s="191">
        <v>0</v>
      </c>
      <c r="S565" s="14"/>
      <c r="T565" s="14"/>
      <c r="U565" s="14"/>
      <c r="V565" s="14">
        <v>202002</v>
      </c>
      <c r="W565" s="14"/>
    </row>
    <row r="566" spans="1:23" ht="12.2" customHeight="1" thickTop="1">
      <c r="A566" s="188" t="s">
        <v>1306</v>
      </c>
      <c r="B566" s="189">
        <v>0</v>
      </c>
      <c r="C566" s="189">
        <v>176</v>
      </c>
      <c r="D566" s="189">
        <v>0</v>
      </c>
      <c r="E566" s="189">
        <v>0</v>
      </c>
      <c r="F566" s="189">
        <v>2.5</v>
      </c>
      <c r="G566" s="189">
        <v>16</v>
      </c>
      <c r="H566" s="189">
        <v>0</v>
      </c>
      <c r="I566" s="189">
        <v>8</v>
      </c>
      <c r="J566" s="189">
        <v>0</v>
      </c>
      <c r="K566" s="189">
        <v>0</v>
      </c>
      <c r="L566" s="189">
        <v>0</v>
      </c>
      <c r="M566" s="189">
        <v>902</v>
      </c>
      <c r="N566" s="189">
        <v>0</v>
      </c>
      <c r="O566" s="190">
        <v>0</v>
      </c>
      <c r="P566" s="190">
        <v>0</v>
      </c>
      <c r="Q566" s="190">
        <v>0</v>
      </c>
      <c r="R566" s="190">
        <v>0</v>
      </c>
      <c r="S566" s="189">
        <v>0</v>
      </c>
      <c r="T566" s="189">
        <v>0</v>
      </c>
      <c r="U566" s="189">
        <v>0</v>
      </c>
      <c r="V566" s="189"/>
      <c r="W566" s="189"/>
    </row>
    <row r="567" spans="1:23" ht="12.2" customHeight="1">
      <c r="A567" s="14" t="s">
        <v>1184</v>
      </c>
      <c r="B567" s="14">
        <v>1</v>
      </c>
      <c r="C567" s="14">
        <v>16</v>
      </c>
      <c r="D567" s="14">
        <v>0</v>
      </c>
      <c r="E567" s="14">
        <v>0</v>
      </c>
      <c r="F567" s="14">
        <v>1.67</v>
      </c>
      <c r="G567" s="14">
        <v>12</v>
      </c>
      <c r="H567" s="14">
        <v>0</v>
      </c>
      <c r="I567" s="14">
        <v>12</v>
      </c>
      <c r="J567" s="14">
        <v>0</v>
      </c>
      <c r="K567" s="14">
        <v>0</v>
      </c>
      <c r="L567" s="14">
        <v>0</v>
      </c>
      <c r="M567" s="14">
        <v>0</v>
      </c>
      <c r="N567" s="14">
        <v>0</v>
      </c>
      <c r="O567" s="191">
        <v>0</v>
      </c>
      <c r="P567" s="191">
        <v>0</v>
      </c>
      <c r="Q567" s="191">
        <v>0</v>
      </c>
      <c r="R567" s="191">
        <v>0</v>
      </c>
      <c r="S567" s="14">
        <v>0</v>
      </c>
      <c r="T567" s="14">
        <v>0</v>
      </c>
      <c r="U567" s="14">
        <v>0</v>
      </c>
      <c r="V567" s="14">
        <v>202002</v>
      </c>
      <c r="W567" s="14"/>
    </row>
    <row r="568" spans="1:23" ht="12.2" customHeight="1">
      <c r="A568" s="14" t="s">
        <v>1184</v>
      </c>
      <c r="B568" s="14">
        <v>2</v>
      </c>
      <c r="C568" s="14">
        <v>40</v>
      </c>
      <c r="D568" s="14"/>
      <c r="E568" s="14"/>
      <c r="F568" s="14">
        <v>5.33</v>
      </c>
      <c r="G568" s="14"/>
      <c r="H568" s="14"/>
      <c r="I568" s="14"/>
      <c r="J568" s="14"/>
      <c r="K568" s="14"/>
      <c r="L568" s="14"/>
      <c r="M568" s="14">
        <v>0</v>
      </c>
      <c r="N568" s="14"/>
      <c r="O568" s="191">
        <v>0</v>
      </c>
      <c r="P568" s="191">
        <v>0</v>
      </c>
      <c r="Q568" s="191">
        <v>0</v>
      </c>
      <c r="R568" s="191">
        <v>0</v>
      </c>
      <c r="S568" s="14"/>
      <c r="T568" s="14"/>
      <c r="U568" s="14"/>
      <c r="V568" s="14">
        <v>202002</v>
      </c>
      <c r="W568" s="14"/>
    </row>
    <row r="569" spans="1:23" ht="12.2" customHeight="1">
      <c r="A569" s="14" t="s">
        <v>1184</v>
      </c>
      <c r="B569" s="14">
        <v>3</v>
      </c>
      <c r="C569" s="14">
        <v>32</v>
      </c>
      <c r="D569" s="14"/>
      <c r="E569" s="14"/>
      <c r="F569" s="14">
        <v>2.83</v>
      </c>
      <c r="G569" s="14"/>
      <c r="H569" s="14"/>
      <c r="I569" s="14"/>
      <c r="J569" s="14"/>
      <c r="K569" s="14"/>
      <c r="L569" s="14">
        <v>8</v>
      </c>
      <c r="M569" s="14">
        <v>0</v>
      </c>
      <c r="N569" s="14"/>
      <c r="O569" s="191">
        <v>0</v>
      </c>
      <c r="P569" s="191">
        <v>0</v>
      </c>
      <c r="Q569" s="191">
        <v>0</v>
      </c>
      <c r="R569" s="191">
        <v>0</v>
      </c>
      <c r="S569" s="14"/>
      <c r="T569" s="14"/>
      <c r="U569" s="14"/>
      <c r="V569" s="14">
        <v>202002</v>
      </c>
      <c r="W569" s="14"/>
    </row>
    <row r="570" spans="1:23" ht="12.2" customHeight="1">
      <c r="A570" s="14" t="s">
        <v>1184</v>
      </c>
      <c r="B570" s="14">
        <v>4</v>
      </c>
      <c r="C570" s="14">
        <v>40</v>
      </c>
      <c r="D570" s="14"/>
      <c r="E570" s="14"/>
      <c r="F570" s="14">
        <v>7.75</v>
      </c>
      <c r="G570" s="14"/>
      <c r="H570" s="14"/>
      <c r="I570" s="14"/>
      <c r="J570" s="14"/>
      <c r="K570" s="14"/>
      <c r="L570" s="14"/>
      <c r="M570" s="14">
        <v>0</v>
      </c>
      <c r="N570" s="14"/>
      <c r="O570" s="191">
        <v>0</v>
      </c>
      <c r="P570" s="191">
        <v>0</v>
      </c>
      <c r="Q570" s="191">
        <v>0</v>
      </c>
      <c r="R570" s="191">
        <v>0</v>
      </c>
      <c r="S570" s="14"/>
      <c r="T570" s="14"/>
      <c r="U570" s="14"/>
      <c r="V570" s="14">
        <v>202002</v>
      </c>
      <c r="W570" s="14"/>
    </row>
    <row r="571" spans="1:23" ht="12.2" customHeight="1" thickBot="1">
      <c r="A571" s="14" t="s">
        <v>1184</v>
      </c>
      <c r="B571" s="14">
        <v>5</v>
      </c>
      <c r="C571" s="14">
        <v>40</v>
      </c>
      <c r="D571" s="14"/>
      <c r="E571" s="14"/>
      <c r="F571" s="14">
        <v>6.33</v>
      </c>
      <c r="G571" s="14"/>
      <c r="H571" s="14"/>
      <c r="I571" s="14"/>
      <c r="J571" s="14"/>
      <c r="K571" s="14"/>
      <c r="L571" s="14"/>
      <c r="M571" s="14">
        <v>0</v>
      </c>
      <c r="N571" s="14"/>
      <c r="O571" s="191">
        <v>0</v>
      </c>
      <c r="P571" s="191">
        <v>0</v>
      </c>
      <c r="Q571" s="191">
        <v>0</v>
      </c>
      <c r="R571" s="191">
        <v>0</v>
      </c>
      <c r="S571" s="14"/>
      <c r="T571" s="14"/>
      <c r="U571" s="14"/>
      <c r="V571" s="14">
        <v>202002</v>
      </c>
      <c r="W571" s="14"/>
    </row>
    <row r="572" spans="1:23" ht="12.2" customHeight="1" thickTop="1">
      <c r="A572" s="188" t="s">
        <v>1306</v>
      </c>
      <c r="B572" s="189">
        <v>0</v>
      </c>
      <c r="C572" s="189">
        <v>168</v>
      </c>
      <c r="D572" s="189">
        <v>0</v>
      </c>
      <c r="E572" s="189">
        <v>0</v>
      </c>
      <c r="F572" s="189">
        <v>23.910000000000004</v>
      </c>
      <c r="G572" s="189">
        <v>12</v>
      </c>
      <c r="H572" s="189">
        <v>0</v>
      </c>
      <c r="I572" s="189">
        <v>12</v>
      </c>
      <c r="J572" s="189">
        <v>0</v>
      </c>
      <c r="K572" s="189">
        <v>0</v>
      </c>
      <c r="L572" s="189">
        <v>8</v>
      </c>
      <c r="M572" s="189">
        <v>0</v>
      </c>
      <c r="N572" s="189">
        <v>0</v>
      </c>
      <c r="O572" s="190">
        <v>0</v>
      </c>
      <c r="P572" s="190">
        <v>0</v>
      </c>
      <c r="Q572" s="190">
        <v>0</v>
      </c>
      <c r="R572" s="190">
        <v>0</v>
      </c>
      <c r="S572" s="189">
        <v>0</v>
      </c>
      <c r="T572" s="189">
        <v>0</v>
      </c>
      <c r="U572" s="189">
        <v>0</v>
      </c>
      <c r="V572" s="189"/>
      <c r="W572" s="189"/>
    </row>
    <row r="573" spans="1:23" ht="12.2" customHeight="1">
      <c r="A573" s="14" t="s">
        <v>481</v>
      </c>
      <c r="B573" s="14">
        <v>1</v>
      </c>
      <c r="C573" s="14">
        <v>8</v>
      </c>
      <c r="D573" s="14">
        <v>0</v>
      </c>
      <c r="E573" s="14">
        <v>0</v>
      </c>
      <c r="F573" s="14">
        <v>0</v>
      </c>
      <c r="G573" s="14">
        <v>5</v>
      </c>
      <c r="H573" s="14">
        <v>0</v>
      </c>
      <c r="I573" s="14">
        <v>7</v>
      </c>
      <c r="J573" s="14">
        <v>0</v>
      </c>
      <c r="K573" s="14">
        <v>0</v>
      </c>
      <c r="L573" s="14">
        <v>0</v>
      </c>
      <c r="M573" s="14">
        <v>0</v>
      </c>
      <c r="N573" s="14">
        <v>0</v>
      </c>
      <c r="O573" s="191">
        <v>0</v>
      </c>
      <c r="P573" s="191">
        <v>0</v>
      </c>
      <c r="Q573" s="191">
        <v>0</v>
      </c>
      <c r="R573" s="191">
        <v>0</v>
      </c>
      <c r="S573" s="14">
        <v>2.75</v>
      </c>
      <c r="T573" s="14">
        <v>0</v>
      </c>
      <c r="U573" s="14">
        <v>0</v>
      </c>
      <c r="V573" s="14">
        <v>202002</v>
      </c>
      <c r="W573" s="14"/>
    </row>
    <row r="574" spans="1:23" ht="12.2" customHeight="1">
      <c r="A574" s="14" t="s">
        <v>481</v>
      </c>
      <c r="B574" s="14">
        <v>2</v>
      </c>
      <c r="C574" s="14">
        <v>0</v>
      </c>
      <c r="D574" s="14"/>
      <c r="E574" s="14"/>
      <c r="F574" s="14"/>
      <c r="G574" s="14">
        <v>20</v>
      </c>
      <c r="H574" s="14"/>
      <c r="I574" s="14"/>
      <c r="J574" s="14"/>
      <c r="K574" s="14"/>
      <c r="L574" s="14"/>
      <c r="M574" s="14"/>
      <c r="N574" s="14"/>
      <c r="O574" s="191">
        <v>0</v>
      </c>
      <c r="P574" s="191">
        <v>0</v>
      </c>
      <c r="Q574" s="191">
        <v>0</v>
      </c>
      <c r="R574" s="191">
        <v>0</v>
      </c>
      <c r="S574" s="14"/>
      <c r="T574" s="14"/>
      <c r="U574" s="14"/>
      <c r="V574" s="14">
        <v>202002</v>
      </c>
      <c r="W574" s="14"/>
    </row>
    <row r="575" spans="1:23" ht="12.2" customHeight="1">
      <c r="A575" s="14" t="s">
        <v>481</v>
      </c>
      <c r="B575" s="14">
        <v>3</v>
      </c>
      <c r="C575" s="14">
        <v>20</v>
      </c>
      <c r="D575" s="14">
        <v>0</v>
      </c>
      <c r="E575" s="14"/>
      <c r="F575" s="14"/>
      <c r="G575" s="14"/>
      <c r="H575" s="14"/>
      <c r="I575" s="14"/>
      <c r="J575" s="14"/>
      <c r="K575" s="14"/>
      <c r="L575" s="14"/>
      <c r="M575" s="14">
        <v>267</v>
      </c>
      <c r="N575" s="14"/>
      <c r="O575" s="191">
        <v>0</v>
      </c>
      <c r="P575" s="191">
        <v>0</v>
      </c>
      <c r="Q575" s="191">
        <v>0</v>
      </c>
      <c r="R575" s="191">
        <v>0</v>
      </c>
      <c r="S575" s="14">
        <v>0.25</v>
      </c>
      <c r="T575" s="14"/>
      <c r="U575" s="14"/>
      <c r="V575" s="14">
        <v>202002</v>
      </c>
      <c r="W575" s="14"/>
    </row>
    <row r="576" spans="1:23" ht="12.2" customHeight="1">
      <c r="A576" s="14" t="s">
        <v>481</v>
      </c>
      <c r="B576" s="14">
        <v>4</v>
      </c>
      <c r="C576" s="14">
        <v>20</v>
      </c>
      <c r="D576" s="14">
        <v>0</v>
      </c>
      <c r="E576" s="14"/>
      <c r="F576" s="14"/>
      <c r="G576" s="14"/>
      <c r="H576" s="14"/>
      <c r="I576" s="14"/>
      <c r="J576" s="14"/>
      <c r="K576" s="14"/>
      <c r="L576" s="14"/>
      <c r="M576" s="14">
        <v>267</v>
      </c>
      <c r="N576" s="14"/>
      <c r="O576" s="191">
        <v>0</v>
      </c>
      <c r="P576" s="191">
        <v>0</v>
      </c>
      <c r="Q576" s="191">
        <v>0</v>
      </c>
      <c r="R576" s="191">
        <v>0</v>
      </c>
      <c r="S576" s="14">
        <v>1.75</v>
      </c>
      <c r="T576" s="14"/>
      <c r="U576" s="14"/>
      <c r="V576" s="14">
        <v>202002</v>
      </c>
      <c r="W576" s="14"/>
    </row>
    <row r="577" spans="1:23" ht="12.2" customHeight="1" thickBot="1">
      <c r="A577" s="14" t="s">
        <v>481</v>
      </c>
      <c r="B577" s="14">
        <v>5</v>
      </c>
      <c r="C577" s="14">
        <v>20</v>
      </c>
      <c r="D577" s="14">
        <v>0</v>
      </c>
      <c r="E577" s="14"/>
      <c r="F577" s="14"/>
      <c r="G577" s="14"/>
      <c r="H577" s="14"/>
      <c r="I577" s="14"/>
      <c r="J577" s="14"/>
      <c r="K577" s="14"/>
      <c r="L577" s="14"/>
      <c r="M577" s="14">
        <v>267</v>
      </c>
      <c r="N577" s="14"/>
      <c r="O577" s="191">
        <v>0</v>
      </c>
      <c r="P577" s="191">
        <v>0</v>
      </c>
      <c r="Q577" s="191">
        <v>0</v>
      </c>
      <c r="R577" s="191">
        <v>0</v>
      </c>
      <c r="S577" s="14">
        <v>1.25</v>
      </c>
      <c r="T577" s="14"/>
      <c r="U577" s="14"/>
      <c r="V577" s="14">
        <v>202002</v>
      </c>
      <c r="W577" s="14"/>
    </row>
    <row r="578" spans="1:23" ht="12.2" customHeight="1" thickTop="1">
      <c r="A578" s="188" t="s">
        <v>1306</v>
      </c>
      <c r="B578" s="189">
        <v>0</v>
      </c>
      <c r="C578" s="189">
        <v>68</v>
      </c>
      <c r="D578" s="189">
        <v>0</v>
      </c>
      <c r="E578" s="189">
        <v>0</v>
      </c>
      <c r="F578" s="189">
        <v>0</v>
      </c>
      <c r="G578" s="189">
        <v>25</v>
      </c>
      <c r="H578" s="189">
        <v>0</v>
      </c>
      <c r="I578" s="189">
        <v>7</v>
      </c>
      <c r="J578" s="189">
        <v>0</v>
      </c>
      <c r="K578" s="189">
        <v>0</v>
      </c>
      <c r="L578" s="189">
        <v>0</v>
      </c>
      <c r="M578" s="189">
        <v>801</v>
      </c>
      <c r="N578" s="189">
        <v>0</v>
      </c>
      <c r="O578" s="190">
        <v>0</v>
      </c>
      <c r="P578" s="190">
        <v>0</v>
      </c>
      <c r="Q578" s="190">
        <v>0</v>
      </c>
      <c r="R578" s="190">
        <v>0</v>
      </c>
      <c r="S578" s="189">
        <v>6</v>
      </c>
      <c r="T578" s="189">
        <v>0</v>
      </c>
      <c r="U578" s="189">
        <v>0</v>
      </c>
      <c r="V578" s="189"/>
      <c r="W578" s="189"/>
    </row>
    <row r="579" spans="1:23" ht="12.2" customHeight="1">
      <c r="A579" s="14" t="s">
        <v>1185</v>
      </c>
      <c r="B579" s="14">
        <v>1</v>
      </c>
      <c r="C579" s="14">
        <v>3</v>
      </c>
      <c r="D579" s="14"/>
      <c r="E579" s="14"/>
      <c r="F579" s="14"/>
      <c r="G579" s="14">
        <v>11</v>
      </c>
      <c r="H579" s="14"/>
      <c r="I579" s="14">
        <v>4</v>
      </c>
      <c r="J579" s="14"/>
      <c r="K579" s="14"/>
      <c r="L579" s="14"/>
      <c r="M579" s="14">
        <v>20</v>
      </c>
      <c r="N579" s="14"/>
      <c r="O579" s="191">
        <v>0</v>
      </c>
      <c r="P579" s="191">
        <v>0</v>
      </c>
      <c r="Q579" s="191">
        <v>0</v>
      </c>
      <c r="R579" s="191">
        <v>0</v>
      </c>
      <c r="S579" s="14"/>
      <c r="T579" s="14"/>
      <c r="U579" s="14"/>
      <c r="V579" s="14">
        <v>202002</v>
      </c>
      <c r="W579" s="14"/>
    </row>
    <row r="580" spans="1:23" ht="12.2" customHeight="1">
      <c r="A580" s="14" t="s">
        <v>1185</v>
      </c>
      <c r="B580" s="14">
        <v>2</v>
      </c>
      <c r="C580" s="14">
        <v>18</v>
      </c>
      <c r="D580" s="14">
        <v>3</v>
      </c>
      <c r="E580" s="14"/>
      <c r="F580" s="14"/>
      <c r="G580" s="14"/>
      <c r="H580" s="14"/>
      <c r="I580" s="14"/>
      <c r="J580" s="14"/>
      <c r="K580" s="14"/>
      <c r="L580" s="14"/>
      <c r="M580" s="14">
        <v>163</v>
      </c>
      <c r="N580" s="14"/>
      <c r="O580" s="191">
        <v>0</v>
      </c>
      <c r="P580" s="191">
        <v>0</v>
      </c>
      <c r="Q580" s="191">
        <v>0</v>
      </c>
      <c r="R580" s="191">
        <v>0</v>
      </c>
      <c r="S580" s="14"/>
      <c r="T580" s="14"/>
      <c r="U580" s="14"/>
      <c r="V580" s="14">
        <v>202002</v>
      </c>
      <c r="W580" s="14"/>
    </row>
    <row r="581" spans="1:23" ht="12.2" customHeight="1">
      <c r="A581" s="14" t="s">
        <v>1185</v>
      </c>
      <c r="B581" s="14">
        <v>3</v>
      </c>
      <c r="C581" s="14">
        <v>18</v>
      </c>
      <c r="D581" s="14"/>
      <c r="E581" s="14"/>
      <c r="F581" s="14"/>
      <c r="G581" s="14"/>
      <c r="H581" s="14"/>
      <c r="I581" s="14"/>
      <c r="J581" s="14"/>
      <c r="K581" s="14"/>
      <c r="L581" s="14"/>
      <c r="M581" s="14">
        <v>143</v>
      </c>
      <c r="N581" s="14"/>
      <c r="O581" s="191">
        <v>0</v>
      </c>
      <c r="P581" s="191">
        <v>0</v>
      </c>
      <c r="Q581" s="191">
        <v>0</v>
      </c>
      <c r="R581" s="191">
        <v>0</v>
      </c>
      <c r="S581" s="14"/>
      <c r="T581" s="14"/>
      <c r="U581" s="14"/>
      <c r="V581" s="14">
        <v>202002</v>
      </c>
      <c r="W581" s="14"/>
    </row>
    <row r="582" spans="1:23" ht="12.2" customHeight="1">
      <c r="A582" s="14" t="s">
        <v>1185</v>
      </c>
      <c r="B582" s="14">
        <v>4</v>
      </c>
      <c r="C582" s="14">
        <v>18</v>
      </c>
      <c r="D582" s="14"/>
      <c r="E582" s="14"/>
      <c r="F582" s="14"/>
      <c r="G582" s="14"/>
      <c r="H582" s="14"/>
      <c r="I582" s="14"/>
      <c r="J582" s="14"/>
      <c r="K582" s="14"/>
      <c r="L582" s="14"/>
      <c r="M582" s="14">
        <v>146</v>
      </c>
      <c r="N582" s="14"/>
      <c r="O582" s="191">
        <v>0</v>
      </c>
      <c r="P582" s="191">
        <v>0</v>
      </c>
      <c r="Q582" s="191">
        <v>0</v>
      </c>
      <c r="R582" s="191">
        <v>0</v>
      </c>
      <c r="S582" s="14"/>
      <c r="T582" s="14"/>
      <c r="U582" s="14"/>
      <c r="V582" s="14">
        <v>202002</v>
      </c>
      <c r="W582" s="14"/>
    </row>
    <row r="583" spans="1:23" ht="12.2" customHeight="1" thickBot="1">
      <c r="A583" s="14" t="s">
        <v>1185</v>
      </c>
      <c r="B583" s="14">
        <v>5</v>
      </c>
      <c r="C583" s="14">
        <v>18</v>
      </c>
      <c r="D583" s="14"/>
      <c r="E583" s="14"/>
      <c r="F583" s="14"/>
      <c r="G583" s="14"/>
      <c r="H583" s="14"/>
      <c r="I583" s="14"/>
      <c r="J583" s="14"/>
      <c r="K583" s="14"/>
      <c r="L583" s="14"/>
      <c r="M583" s="14">
        <v>143</v>
      </c>
      <c r="N583" s="14"/>
      <c r="O583" s="191">
        <v>0</v>
      </c>
      <c r="P583" s="191">
        <v>0</v>
      </c>
      <c r="Q583" s="191">
        <v>0</v>
      </c>
      <c r="R583" s="191">
        <v>0</v>
      </c>
      <c r="S583" s="14"/>
      <c r="T583" s="14"/>
      <c r="U583" s="14"/>
      <c r="V583" s="14">
        <v>202002</v>
      </c>
      <c r="W583" s="14"/>
    </row>
    <row r="584" spans="1:23" ht="12.2" customHeight="1" thickTop="1">
      <c r="A584" s="188" t="s">
        <v>1306</v>
      </c>
      <c r="B584" s="189">
        <v>0</v>
      </c>
      <c r="C584" s="189">
        <v>75</v>
      </c>
      <c r="D584" s="189">
        <v>3</v>
      </c>
      <c r="E584" s="189">
        <v>0</v>
      </c>
      <c r="F584" s="189">
        <v>0</v>
      </c>
      <c r="G584" s="189">
        <v>11</v>
      </c>
      <c r="H584" s="189">
        <v>0</v>
      </c>
      <c r="I584" s="189">
        <v>4</v>
      </c>
      <c r="J584" s="189">
        <v>0</v>
      </c>
      <c r="K584" s="189">
        <v>0</v>
      </c>
      <c r="L584" s="189">
        <v>0</v>
      </c>
      <c r="M584" s="189">
        <v>615</v>
      </c>
      <c r="N584" s="189">
        <v>0</v>
      </c>
      <c r="O584" s="190">
        <v>0</v>
      </c>
      <c r="P584" s="190">
        <v>0</v>
      </c>
      <c r="Q584" s="190">
        <v>0</v>
      </c>
      <c r="R584" s="190">
        <v>0</v>
      </c>
      <c r="S584" s="189">
        <v>0</v>
      </c>
      <c r="T584" s="189">
        <v>0</v>
      </c>
      <c r="U584" s="189">
        <v>0</v>
      </c>
      <c r="V584" s="189"/>
      <c r="W584" s="189"/>
    </row>
    <row r="585" spans="1:23" ht="12.2" customHeight="1">
      <c r="A585" s="14" t="s">
        <v>470</v>
      </c>
      <c r="B585" s="14">
        <v>1</v>
      </c>
      <c r="C585" s="14">
        <v>13.8</v>
      </c>
      <c r="D585" s="14">
        <v>0</v>
      </c>
      <c r="E585" s="14">
        <v>0</v>
      </c>
      <c r="F585" s="14">
        <v>0</v>
      </c>
      <c r="G585" s="14">
        <v>16</v>
      </c>
      <c r="H585" s="14">
        <v>0</v>
      </c>
      <c r="I585" s="14">
        <v>8</v>
      </c>
      <c r="J585" s="14">
        <v>0</v>
      </c>
      <c r="K585" s="14">
        <v>0</v>
      </c>
      <c r="L585" s="14">
        <v>0</v>
      </c>
      <c r="M585" s="14">
        <v>0</v>
      </c>
      <c r="N585" s="14">
        <v>0</v>
      </c>
      <c r="O585" s="191">
        <v>0</v>
      </c>
      <c r="P585" s="191">
        <v>0</v>
      </c>
      <c r="Q585" s="191">
        <v>0</v>
      </c>
      <c r="R585" s="191">
        <v>0</v>
      </c>
      <c r="S585" s="14">
        <v>0</v>
      </c>
      <c r="T585" s="14">
        <v>0</v>
      </c>
      <c r="U585" s="14">
        <v>0</v>
      </c>
      <c r="V585" s="14">
        <v>202002</v>
      </c>
      <c r="W585" s="14"/>
    </row>
    <row r="586" spans="1:23" ht="12.2" customHeight="1">
      <c r="A586" s="14" t="s">
        <v>470</v>
      </c>
      <c r="B586" s="14">
        <v>2</v>
      </c>
      <c r="C586" s="14">
        <v>40</v>
      </c>
      <c r="D586" s="14">
        <v>0</v>
      </c>
      <c r="E586" s="14">
        <v>2.58</v>
      </c>
      <c r="F586" s="14">
        <v>0</v>
      </c>
      <c r="G586" s="14">
        <v>0</v>
      </c>
      <c r="H586" s="14">
        <v>0</v>
      </c>
      <c r="I586" s="14">
        <v>0</v>
      </c>
      <c r="J586" s="14">
        <v>0</v>
      </c>
      <c r="K586" s="14">
        <v>0</v>
      </c>
      <c r="L586" s="14">
        <v>0</v>
      </c>
      <c r="M586" s="14">
        <v>0</v>
      </c>
      <c r="N586" s="14">
        <v>0</v>
      </c>
      <c r="O586" s="191">
        <v>0</v>
      </c>
      <c r="P586" s="191">
        <v>0</v>
      </c>
      <c r="Q586" s="191">
        <v>0</v>
      </c>
      <c r="R586" s="191">
        <v>0</v>
      </c>
      <c r="S586" s="14">
        <v>0</v>
      </c>
      <c r="T586" s="14">
        <v>0</v>
      </c>
      <c r="U586" s="14">
        <v>0</v>
      </c>
      <c r="V586" s="14">
        <v>202002</v>
      </c>
      <c r="W586" s="14"/>
    </row>
    <row r="587" spans="1:23" ht="12.2" customHeight="1">
      <c r="A587" s="14" t="s">
        <v>470</v>
      </c>
      <c r="B587" s="14">
        <v>3</v>
      </c>
      <c r="C587" s="14">
        <v>40</v>
      </c>
      <c r="D587" s="14">
        <v>0</v>
      </c>
      <c r="E587" s="14">
        <v>4.0999999999999996</v>
      </c>
      <c r="F587" s="14">
        <v>1.35</v>
      </c>
      <c r="G587" s="14">
        <v>0</v>
      </c>
      <c r="H587" s="14">
        <v>0</v>
      </c>
      <c r="I587" s="14">
        <v>0</v>
      </c>
      <c r="J587" s="14">
        <v>0</v>
      </c>
      <c r="K587" s="14">
        <v>0</v>
      </c>
      <c r="L587" s="14">
        <v>0</v>
      </c>
      <c r="M587" s="14">
        <v>0</v>
      </c>
      <c r="N587" s="14">
        <v>0</v>
      </c>
      <c r="O587" s="191">
        <v>0</v>
      </c>
      <c r="P587" s="191">
        <v>0</v>
      </c>
      <c r="Q587" s="191">
        <v>0</v>
      </c>
      <c r="R587" s="191">
        <v>0</v>
      </c>
      <c r="S587" s="14">
        <v>0</v>
      </c>
      <c r="T587" s="14">
        <v>0</v>
      </c>
      <c r="U587" s="14">
        <v>0</v>
      </c>
      <c r="V587" s="14">
        <v>202002</v>
      </c>
      <c r="W587" s="14"/>
    </row>
    <row r="588" spans="1:23" ht="12.2" customHeight="1">
      <c r="A588" s="14" t="s">
        <v>470</v>
      </c>
      <c r="B588" s="14">
        <v>4</v>
      </c>
      <c r="C588" s="14">
        <v>40</v>
      </c>
      <c r="D588" s="14"/>
      <c r="E588" s="14">
        <v>2.97</v>
      </c>
      <c r="F588" s="14">
        <v>2.48</v>
      </c>
      <c r="G588" s="14"/>
      <c r="H588" s="14"/>
      <c r="I588" s="14"/>
      <c r="J588" s="14"/>
      <c r="K588" s="14"/>
      <c r="L588" s="14"/>
      <c r="M588" s="14">
        <v>0</v>
      </c>
      <c r="N588" s="14"/>
      <c r="O588" s="191">
        <v>0</v>
      </c>
      <c r="P588" s="191">
        <v>0</v>
      </c>
      <c r="Q588" s="191">
        <v>0</v>
      </c>
      <c r="R588" s="191">
        <v>0</v>
      </c>
      <c r="S588" s="14"/>
      <c r="T588" s="14"/>
      <c r="U588" s="14"/>
      <c r="V588" s="14">
        <v>202002</v>
      </c>
      <c r="W588" s="14"/>
    </row>
    <row r="589" spans="1:23" ht="12.2" customHeight="1" thickBot="1">
      <c r="A589" s="14" t="s">
        <v>470</v>
      </c>
      <c r="B589" s="14">
        <v>5</v>
      </c>
      <c r="C589" s="14">
        <v>40</v>
      </c>
      <c r="D589" s="14"/>
      <c r="E589" s="14">
        <v>2.4300000000000002</v>
      </c>
      <c r="F589" s="14">
        <v>0.95</v>
      </c>
      <c r="G589" s="14"/>
      <c r="H589" s="14"/>
      <c r="I589" s="14"/>
      <c r="J589" s="14"/>
      <c r="K589" s="14"/>
      <c r="L589" s="14"/>
      <c r="M589" s="14">
        <v>0</v>
      </c>
      <c r="N589" s="14"/>
      <c r="O589" s="191">
        <v>0</v>
      </c>
      <c r="P589" s="191">
        <v>0</v>
      </c>
      <c r="Q589" s="191">
        <v>0</v>
      </c>
      <c r="R589" s="191">
        <v>0</v>
      </c>
      <c r="S589" s="14"/>
      <c r="T589" s="14"/>
      <c r="U589" s="14"/>
      <c r="V589" s="14">
        <v>202002</v>
      </c>
      <c r="W589" s="14"/>
    </row>
    <row r="590" spans="1:23" ht="12.2" customHeight="1" thickTop="1">
      <c r="A590" s="188" t="s">
        <v>1306</v>
      </c>
      <c r="B590" s="189">
        <v>0</v>
      </c>
      <c r="C590" s="189">
        <v>173.8</v>
      </c>
      <c r="D590" s="189">
        <v>0</v>
      </c>
      <c r="E590" s="189">
        <v>12.08</v>
      </c>
      <c r="F590" s="189">
        <v>4.7799999999999994</v>
      </c>
      <c r="G590" s="189">
        <v>16</v>
      </c>
      <c r="H590" s="189">
        <v>0</v>
      </c>
      <c r="I590" s="189">
        <v>8</v>
      </c>
      <c r="J590" s="189">
        <v>0</v>
      </c>
      <c r="K590" s="189">
        <v>0</v>
      </c>
      <c r="L590" s="189">
        <v>0</v>
      </c>
      <c r="M590" s="189">
        <v>0</v>
      </c>
      <c r="N590" s="189">
        <v>0</v>
      </c>
      <c r="O590" s="190">
        <v>0</v>
      </c>
      <c r="P590" s="190">
        <v>0</v>
      </c>
      <c r="Q590" s="190">
        <v>0</v>
      </c>
      <c r="R590" s="190">
        <v>0</v>
      </c>
      <c r="S590" s="189">
        <v>0</v>
      </c>
      <c r="T590" s="189">
        <v>0</v>
      </c>
      <c r="U590" s="189">
        <v>0</v>
      </c>
      <c r="V590" s="189"/>
      <c r="W590" s="189"/>
    </row>
    <row r="591" spans="1:23" ht="12.2" customHeight="1">
      <c r="A591" s="14" t="s">
        <v>777</v>
      </c>
      <c r="B591" s="14">
        <v>1</v>
      </c>
      <c r="C591" s="14">
        <v>0</v>
      </c>
      <c r="D591" s="14">
        <v>0</v>
      </c>
      <c r="E591" s="14">
        <v>0</v>
      </c>
      <c r="F591" s="14">
        <v>0</v>
      </c>
      <c r="G591" s="14">
        <v>18</v>
      </c>
      <c r="H591" s="14">
        <v>0</v>
      </c>
      <c r="I591" s="14">
        <v>5</v>
      </c>
      <c r="J591" s="14">
        <v>0</v>
      </c>
      <c r="K591" s="14">
        <v>0</v>
      </c>
      <c r="L591" s="14">
        <v>0</v>
      </c>
      <c r="M591" s="14">
        <v>0</v>
      </c>
      <c r="N591" s="14">
        <v>0</v>
      </c>
      <c r="O591" s="191">
        <v>0</v>
      </c>
      <c r="P591" s="191">
        <v>0</v>
      </c>
      <c r="Q591" s="191">
        <v>0</v>
      </c>
      <c r="R591" s="191">
        <v>0</v>
      </c>
      <c r="S591" s="14">
        <v>0.75</v>
      </c>
      <c r="T591" s="14">
        <v>0</v>
      </c>
      <c r="U591" s="14">
        <v>0</v>
      </c>
      <c r="V591" s="14">
        <v>202002</v>
      </c>
      <c r="W591" s="14"/>
    </row>
    <row r="592" spans="1:23" ht="12.2" customHeight="1">
      <c r="A592" s="14" t="s">
        <v>777</v>
      </c>
      <c r="B592" s="14">
        <v>2</v>
      </c>
      <c r="C592" s="14">
        <v>27.25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202002</v>
      </c>
      <c r="W592" s="14"/>
    </row>
    <row r="593" spans="1:23" ht="12.2" customHeight="1">
      <c r="A593" s="14" t="s">
        <v>777</v>
      </c>
      <c r="B593" s="14">
        <v>3</v>
      </c>
      <c r="C593" s="14">
        <v>28</v>
      </c>
      <c r="D593" s="14">
        <v>0</v>
      </c>
      <c r="E593" s="14"/>
      <c r="F593" s="14"/>
      <c r="G593" s="14"/>
      <c r="H593" s="14"/>
      <c r="I593" s="14"/>
      <c r="J593" s="14"/>
      <c r="K593" s="14"/>
      <c r="L593" s="14"/>
      <c r="M593" s="14">
        <v>0</v>
      </c>
      <c r="N593" s="14"/>
      <c r="O593" s="191">
        <v>0</v>
      </c>
      <c r="P593" s="191">
        <v>0</v>
      </c>
      <c r="Q593" s="191">
        <v>0</v>
      </c>
      <c r="R593" s="191">
        <v>0</v>
      </c>
      <c r="S593" s="14">
        <v>0.75</v>
      </c>
      <c r="T593" s="14"/>
      <c r="U593" s="14"/>
      <c r="V593" s="14">
        <v>202002</v>
      </c>
      <c r="W593" s="14"/>
    </row>
    <row r="594" spans="1:23" ht="12.2" customHeight="1">
      <c r="A594" s="14" t="s">
        <v>777</v>
      </c>
      <c r="B594" s="14">
        <v>4</v>
      </c>
      <c r="C594" s="14">
        <v>28</v>
      </c>
      <c r="D594" s="14"/>
      <c r="E594" s="14"/>
      <c r="F594" s="14"/>
      <c r="G594" s="14"/>
      <c r="H594" s="14"/>
      <c r="I594" s="14"/>
      <c r="J594" s="14"/>
      <c r="K594" s="14"/>
      <c r="L594" s="14"/>
      <c r="M594" s="14">
        <v>0</v>
      </c>
      <c r="N594" s="14"/>
      <c r="O594" s="191">
        <v>0</v>
      </c>
      <c r="P594" s="191">
        <v>0</v>
      </c>
      <c r="Q594" s="191">
        <v>0</v>
      </c>
      <c r="R594" s="191">
        <v>0</v>
      </c>
      <c r="S594" s="14"/>
      <c r="T594" s="14"/>
      <c r="U594" s="14"/>
      <c r="V594" s="14">
        <v>202002</v>
      </c>
      <c r="W594" s="14"/>
    </row>
    <row r="595" spans="1:23" ht="12.2" customHeight="1" thickBot="1">
      <c r="A595" s="14" t="s">
        <v>777</v>
      </c>
      <c r="B595" s="14">
        <v>5</v>
      </c>
      <c r="C595" s="14">
        <v>28</v>
      </c>
      <c r="D595" s="14"/>
      <c r="E595" s="14"/>
      <c r="F595" s="14"/>
      <c r="G595" s="14"/>
      <c r="H595" s="14"/>
      <c r="I595" s="14"/>
      <c r="J595" s="14"/>
      <c r="K595" s="14"/>
      <c r="L595" s="14"/>
      <c r="M595" s="14">
        <v>0</v>
      </c>
      <c r="N595" s="14"/>
      <c r="O595" s="191">
        <v>0</v>
      </c>
      <c r="P595" s="191">
        <v>0</v>
      </c>
      <c r="Q595" s="191">
        <v>0</v>
      </c>
      <c r="R595" s="191">
        <v>0</v>
      </c>
      <c r="S595" s="14"/>
      <c r="T595" s="14"/>
      <c r="U595" s="14"/>
      <c r="V595" s="14">
        <v>202002</v>
      </c>
      <c r="W595" s="14"/>
    </row>
    <row r="596" spans="1:23" ht="12.2" customHeight="1" thickTop="1">
      <c r="A596" s="188" t="s">
        <v>1306</v>
      </c>
      <c r="B596" s="189">
        <v>0</v>
      </c>
      <c r="C596" s="189">
        <v>111.25</v>
      </c>
      <c r="D596" s="189">
        <v>0</v>
      </c>
      <c r="E596" s="189">
        <v>0</v>
      </c>
      <c r="F596" s="189">
        <v>0</v>
      </c>
      <c r="G596" s="189">
        <v>18</v>
      </c>
      <c r="H596" s="189">
        <v>0</v>
      </c>
      <c r="I596" s="189">
        <v>5</v>
      </c>
      <c r="J596" s="189">
        <v>0</v>
      </c>
      <c r="K596" s="189">
        <v>0</v>
      </c>
      <c r="L596" s="189">
        <v>0</v>
      </c>
      <c r="M596" s="189">
        <v>0</v>
      </c>
      <c r="N596" s="189">
        <v>0</v>
      </c>
      <c r="O596" s="190">
        <v>0</v>
      </c>
      <c r="P596" s="190">
        <v>0</v>
      </c>
      <c r="Q596" s="190">
        <v>0</v>
      </c>
      <c r="R596" s="190">
        <v>0</v>
      </c>
      <c r="S596" s="189">
        <v>1.5</v>
      </c>
      <c r="T596" s="189">
        <v>0</v>
      </c>
      <c r="U596" s="189">
        <v>0</v>
      </c>
      <c r="V596" s="189"/>
      <c r="W596" s="189"/>
    </row>
    <row r="597" spans="1:23" ht="12.2" customHeight="1">
      <c r="A597" s="14" t="s">
        <v>1205</v>
      </c>
      <c r="B597" s="14">
        <v>3</v>
      </c>
      <c r="C597" s="14">
        <v>40</v>
      </c>
      <c r="D597" s="14">
        <v>0</v>
      </c>
      <c r="E597" s="14">
        <v>0</v>
      </c>
      <c r="F597" s="14">
        <v>0</v>
      </c>
      <c r="G597" s="14">
        <v>0</v>
      </c>
      <c r="H597" s="14">
        <v>0</v>
      </c>
      <c r="I597" s="14">
        <v>0</v>
      </c>
      <c r="J597" s="14">
        <v>0</v>
      </c>
      <c r="K597" s="14">
        <v>0</v>
      </c>
      <c r="L597" s="14">
        <v>0</v>
      </c>
      <c r="M597" s="14">
        <v>300</v>
      </c>
      <c r="N597" s="14">
        <v>0</v>
      </c>
      <c r="O597" s="191">
        <v>0</v>
      </c>
      <c r="P597" s="191">
        <v>0</v>
      </c>
      <c r="Q597" s="191">
        <v>0</v>
      </c>
      <c r="R597" s="191">
        <v>0</v>
      </c>
      <c r="S597" s="14">
        <v>0</v>
      </c>
      <c r="T597" s="14">
        <v>0</v>
      </c>
      <c r="U597" s="14">
        <v>0</v>
      </c>
      <c r="V597" s="14">
        <v>202002</v>
      </c>
      <c r="W597" s="14"/>
    </row>
    <row r="598" spans="1:23" ht="12.2" customHeight="1">
      <c r="A598" s="14" t="s">
        <v>1205</v>
      </c>
      <c r="B598" s="14">
        <v>4</v>
      </c>
      <c r="C598" s="14">
        <v>37</v>
      </c>
      <c r="D598" s="14">
        <v>0</v>
      </c>
      <c r="E598" s="14">
        <v>0</v>
      </c>
      <c r="F598" s="14">
        <v>0</v>
      </c>
      <c r="G598" s="14">
        <v>0</v>
      </c>
      <c r="H598" s="14">
        <v>0</v>
      </c>
      <c r="I598" s="14">
        <v>0</v>
      </c>
      <c r="J598" s="14">
        <v>0</v>
      </c>
      <c r="K598" s="14">
        <v>0</v>
      </c>
      <c r="L598" s="14">
        <v>0</v>
      </c>
      <c r="M598" s="14">
        <v>320</v>
      </c>
      <c r="N598" s="14">
        <v>1.17</v>
      </c>
      <c r="O598" s="191">
        <v>0</v>
      </c>
      <c r="P598" s="191">
        <v>0</v>
      </c>
      <c r="Q598" s="191">
        <v>0</v>
      </c>
      <c r="R598" s="191">
        <v>0</v>
      </c>
      <c r="S598" s="14">
        <v>0</v>
      </c>
      <c r="T598" s="14">
        <v>0</v>
      </c>
      <c r="U598" s="14">
        <v>0</v>
      </c>
      <c r="V598" s="14">
        <v>202002</v>
      </c>
      <c r="W598" s="14"/>
    </row>
    <row r="599" spans="1:23" ht="12.2" customHeight="1" thickBot="1">
      <c r="A599" s="14" t="s">
        <v>1205</v>
      </c>
      <c r="B599" s="14">
        <v>5</v>
      </c>
      <c r="C599" s="14">
        <v>39.33</v>
      </c>
      <c r="D599" s="14"/>
      <c r="E599" s="14"/>
      <c r="F599" s="14"/>
      <c r="G599" s="14"/>
      <c r="H599" s="14"/>
      <c r="I599" s="14"/>
      <c r="J599" s="14"/>
      <c r="K599" s="14"/>
      <c r="L599" s="14"/>
      <c r="M599" s="14">
        <v>300</v>
      </c>
      <c r="N599" s="14">
        <v>0.67</v>
      </c>
      <c r="O599" s="191">
        <v>0</v>
      </c>
      <c r="P599" s="191">
        <v>0</v>
      </c>
      <c r="Q599" s="191">
        <v>0</v>
      </c>
      <c r="R599" s="191">
        <v>0</v>
      </c>
      <c r="S599" s="14"/>
      <c r="T599" s="14"/>
      <c r="U599" s="14"/>
      <c r="V599" s="14">
        <v>202002</v>
      </c>
      <c r="W599" s="14"/>
    </row>
    <row r="600" spans="1:23" ht="12.2" customHeight="1" thickTop="1">
      <c r="A600" s="188" t="s">
        <v>1306</v>
      </c>
      <c r="B600" s="189">
        <v>0</v>
      </c>
      <c r="C600" s="189">
        <v>116.33</v>
      </c>
      <c r="D600" s="189">
        <v>0</v>
      </c>
      <c r="E600" s="189">
        <v>0</v>
      </c>
      <c r="F600" s="189">
        <v>0</v>
      </c>
      <c r="G600" s="189">
        <v>0</v>
      </c>
      <c r="H600" s="189">
        <v>0</v>
      </c>
      <c r="I600" s="189">
        <v>0</v>
      </c>
      <c r="J600" s="189">
        <v>0</v>
      </c>
      <c r="K600" s="189">
        <v>0</v>
      </c>
      <c r="L600" s="189">
        <v>0</v>
      </c>
      <c r="M600" s="189">
        <v>920</v>
      </c>
      <c r="N600" s="189">
        <v>1.8399999999999999</v>
      </c>
      <c r="O600" s="190">
        <v>0</v>
      </c>
      <c r="P600" s="190">
        <v>0</v>
      </c>
      <c r="Q600" s="190">
        <v>0</v>
      </c>
      <c r="R600" s="190">
        <v>0</v>
      </c>
      <c r="S600" s="189">
        <v>0</v>
      </c>
      <c r="T600" s="189">
        <v>0</v>
      </c>
      <c r="U600" s="189">
        <v>0</v>
      </c>
      <c r="V600" s="189"/>
      <c r="W600" s="189"/>
    </row>
    <row r="601" spans="1:23" ht="12.2" customHeight="1">
      <c r="A601" s="14" t="s">
        <v>778</v>
      </c>
      <c r="B601" s="14">
        <v>1</v>
      </c>
      <c r="C601" s="14">
        <v>23</v>
      </c>
      <c r="D601" s="14"/>
      <c r="E601" s="14"/>
      <c r="F601" s="14"/>
      <c r="G601" s="14">
        <v>8</v>
      </c>
      <c r="H601" s="14"/>
      <c r="I601" s="14">
        <v>9</v>
      </c>
      <c r="J601" s="14"/>
      <c r="K601" s="14"/>
      <c r="L601" s="14"/>
      <c r="M601" s="14">
        <v>0</v>
      </c>
      <c r="N601" s="14"/>
      <c r="O601" s="191">
        <v>0</v>
      </c>
      <c r="P601" s="191">
        <v>0</v>
      </c>
      <c r="Q601" s="191">
        <v>0</v>
      </c>
      <c r="R601" s="191">
        <v>0</v>
      </c>
      <c r="S601" s="14"/>
      <c r="T601" s="14"/>
      <c r="U601" s="14"/>
      <c r="V601" s="14">
        <v>202002</v>
      </c>
      <c r="W601" s="14"/>
    </row>
    <row r="602" spans="1:23" ht="12.2" customHeight="1">
      <c r="A602" s="14" t="s">
        <v>778</v>
      </c>
      <c r="B602" s="14">
        <v>2</v>
      </c>
      <c r="C602" s="14">
        <v>40</v>
      </c>
      <c r="D602" s="14"/>
      <c r="E602" s="14"/>
      <c r="F602" s="14"/>
      <c r="G602" s="14"/>
      <c r="H602" s="14"/>
      <c r="I602" s="14"/>
      <c r="J602" s="14"/>
      <c r="K602" s="14"/>
      <c r="L602" s="14"/>
      <c r="M602" s="14">
        <v>0</v>
      </c>
      <c r="N602" s="14"/>
      <c r="O602" s="191">
        <v>0</v>
      </c>
      <c r="P602" s="191">
        <v>0</v>
      </c>
      <c r="Q602" s="191">
        <v>0</v>
      </c>
      <c r="R602" s="191">
        <v>0</v>
      </c>
      <c r="S602" s="14"/>
      <c r="T602" s="14"/>
      <c r="U602" s="14"/>
      <c r="V602" s="14">
        <v>202002</v>
      </c>
      <c r="W602" s="14"/>
    </row>
    <row r="603" spans="1:23" ht="12.2" customHeight="1">
      <c r="A603" s="14" t="s">
        <v>778</v>
      </c>
      <c r="B603" s="14">
        <v>3</v>
      </c>
      <c r="C603" s="14">
        <v>40</v>
      </c>
      <c r="D603" s="14"/>
      <c r="E603" s="14"/>
      <c r="F603" s="14"/>
      <c r="G603" s="14"/>
      <c r="H603" s="14"/>
      <c r="I603" s="14"/>
      <c r="J603" s="14"/>
      <c r="K603" s="14"/>
      <c r="L603" s="14"/>
      <c r="M603" s="14">
        <v>0</v>
      </c>
      <c r="N603" s="14"/>
      <c r="O603" s="191">
        <v>0</v>
      </c>
      <c r="P603" s="191">
        <v>0</v>
      </c>
      <c r="Q603" s="191">
        <v>0</v>
      </c>
      <c r="R603" s="191">
        <v>0</v>
      </c>
      <c r="S603" s="14"/>
      <c r="T603" s="14"/>
      <c r="U603" s="14"/>
      <c r="V603" s="14">
        <v>202002</v>
      </c>
      <c r="W603" s="14"/>
    </row>
    <row r="604" spans="1:23" ht="12.2" customHeight="1">
      <c r="A604" s="14" t="s">
        <v>778</v>
      </c>
      <c r="B604" s="14">
        <v>4</v>
      </c>
      <c r="C604" s="14">
        <v>31</v>
      </c>
      <c r="D604" s="14"/>
      <c r="E604" s="14"/>
      <c r="F604" s="14"/>
      <c r="G604" s="14">
        <v>9</v>
      </c>
      <c r="H604" s="14"/>
      <c r="I604" s="14"/>
      <c r="J604" s="14"/>
      <c r="K604" s="14"/>
      <c r="L604" s="14"/>
      <c r="M604" s="14">
        <v>0</v>
      </c>
      <c r="N604" s="14"/>
      <c r="O604" s="191">
        <v>0</v>
      </c>
      <c r="P604" s="191">
        <v>0</v>
      </c>
      <c r="Q604" s="191">
        <v>0</v>
      </c>
      <c r="R604" s="191">
        <v>0</v>
      </c>
      <c r="S604" s="14"/>
      <c r="T604" s="14"/>
      <c r="U604" s="14"/>
      <c r="V604" s="14">
        <v>202002</v>
      </c>
      <c r="W604" s="14"/>
    </row>
    <row r="605" spans="1:23" ht="12.2" customHeight="1" thickBot="1">
      <c r="A605" s="14" t="s">
        <v>778</v>
      </c>
      <c r="B605" s="14">
        <v>5</v>
      </c>
      <c r="C605" s="14">
        <v>40</v>
      </c>
      <c r="D605" s="14"/>
      <c r="E605" s="14"/>
      <c r="F605" s="14"/>
      <c r="G605" s="14"/>
      <c r="H605" s="14"/>
      <c r="I605" s="14"/>
      <c r="J605" s="14"/>
      <c r="K605" s="14"/>
      <c r="L605" s="14"/>
      <c r="M605" s="14">
        <v>0</v>
      </c>
      <c r="N605" s="14"/>
      <c r="O605" s="191">
        <v>0</v>
      </c>
      <c r="P605" s="191">
        <v>0</v>
      </c>
      <c r="Q605" s="191">
        <v>0</v>
      </c>
      <c r="R605" s="191">
        <v>0</v>
      </c>
      <c r="S605" s="14"/>
      <c r="T605" s="14"/>
      <c r="U605" s="14"/>
      <c r="V605" s="14">
        <v>202002</v>
      </c>
      <c r="W605" s="14"/>
    </row>
    <row r="606" spans="1:23" ht="12.2" customHeight="1" thickTop="1">
      <c r="A606" s="188" t="s">
        <v>1306</v>
      </c>
      <c r="B606" s="189">
        <v>0</v>
      </c>
      <c r="C606" s="189">
        <v>174</v>
      </c>
      <c r="D606" s="189">
        <v>0</v>
      </c>
      <c r="E606" s="189">
        <v>0</v>
      </c>
      <c r="F606" s="189">
        <v>0</v>
      </c>
      <c r="G606" s="189">
        <v>17</v>
      </c>
      <c r="H606" s="189">
        <v>0</v>
      </c>
      <c r="I606" s="189">
        <v>9</v>
      </c>
      <c r="J606" s="189">
        <v>0</v>
      </c>
      <c r="K606" s="189">
        <v>0</v>
      </c>
      <c r="L606" s="189">
        <v>0</v>
      </c>
      <c r="M606" s="189">
        <v>0</v>
      </c>
      <c r="N606" s="189">
        <v>0</v>
      </c>
      <c r="O606" s="190">
        <v>0</v>
      </c>
      <c r="P606" s="190">
        <v>0</v>
      </c>
      <c r="Q606" s="190">
        <v>0</v>
      </c>
      <c r="R606" s="190">
        <v>0</v>
      </c>
      <c r="S606" s="189">
        <v>0</v>
      </c>
      <c r="T606" s="189">
        <v>0</v>
      </c>
      <c r="U606" s="189">
        <v>0</v>
      </c>
      <c r="V606" s="189"/>
      <c r="W606" s="189"/>
    </row>
    <row r="607" spans="1:23" ht="12.2" customHeight="1">
      <c r="A607" s="14" t="s">
        <v>709</v>
      </c>
      <c r="B607" s="14">
        <v>1</v>
      </c>
      <c r="C607" s="14">
        <v>0</v>
      </c>
      <c r="D607" s="14">
        <v>0</v>
      </c>
      <c r="E607" s="14">
        <v>0</v>
      </c>
      <c r="F607" s="14">
        <v>0</v>
      </c>
      <c r="G607" s="14">
        <v>24</v>
      </c>
      <c r="H607" s="14">
        <v>0</v>
      </c>
      <c r="I607" s="14">
        <v>0</v>
      </c>
      <c r="J607" s="14">
        <v>0</v>
      </c>
      <c r="K607" s="14">
        <v>0</v>
      </c>
      <c r="L607" s="14">
        <v>8</v>
      </c>
      <c r="M607" s="14">
        <v>0</v>
      </c>
      <c r="N607" s="14">
        <v>0</v>
      </c>
      <c r="O607" s="191">
        <v>17.14</v>
      </c>
      <c r="P607" s="191">
        <v>0</v>
      </c>
      <c r="Q607" s="191">
        <v>0</v>
      </c>
      <c r="R607" s="191">
        <v>0</v>
      </c>
      <c r="S607" s="14">
        <v>0</v>
      </c>
      <c r="T607" s="14">
        <v>0</v>
      </c>
      <c r="U607" s="14">
        <v>13.23</v>
      </c>
      <c r="V607" s="14">
        <v>202002</v>
      </c>
      <c r="W607" s="14"/>
    </row>
    <row r="608" spans="1:23" ht="12.2" customHeight="1">
      <c r="A608" s="14" t="s">
        <v>709</v>
      </c>
      <c r="B608" s="14">
        <v>2</v>
      </c>
      <c r="C608" s="14">
        <v>32</v>
      </c>
      <c r="D608" s="14">
        <v>0</v>
      </c>
      <c r="E608" s="14">
        <v>0</v>
      </c>
      <c r="F608" s="14">
        <v>0</v>
      </c>
      <c r="G608" s="14">
        <v>0</v>
      </c>
      <c r="H608" s="14">
        <v>0</v>
      </c>
      <c r="I608" s="14">
        <v>0</v>
      </c>
      <c r="J608" s="14">
        <v>0</v>
      </c>
      <c r="K608" s="14">
        <v>0</v>
      </c>
      <c r="L608" s="14">
        <v>0</v>
      </c>
      <c r="M608" s="14">
        <v>0</v>
      </c>
      <c r="N608" s="14">
        <v>0</v>
      </c>
      <c r="O608" s="191">
        <v>0</v>
      </c>
      <c r="P608" s="191">
        <v>0</v>
      </c>
      <c r="Q608" s="191">
        <v>0</v>
      </c>
      <c r="R608" s="191">
        <v>0</v>
      </c>
      <c r="S608" s="14">
        <v>0</v>
      </c>
      <c r="T608" s="14">
        <v>0</v>
      </c>
      <c r="U608" s="14">
        <v>0</v>
      </c>
      <c r="V608" s="14">
        <v>202002</v>
      </c>
      <c r="W608" s="14"/>
    </row>
    <row r="609" spans="1:23" ht="12.2" customHeight="1">
      <c r="A609" s="14" t="s">
        <v>709</v>
      </c>
      <c r="B609" s="14">
        <v>3</v>
      </c>
      <c r="C609" s="14">
        <v>29.12</v>
      </c>
      <c r="D609" s="14">
        <v>0</v>
      </c>
      <c r="E609" s="14">
        <v>0</v>
      </c>
      <c r="F609" s="14">
        <v>0</v>
      </c>
      <c r="G609" s="14">
        <v>0</v>
      </c>
      <c r="H609" s="14">
        <v>0</v>
      </c>
      <c r="I609" s="14">
        <v>0</v>
      </c>
      <c r="J609" s="14">
        <v>0</v>
      </c>
      <c r="K609" s="14">
        <v>0</v>
      </c>
      <c r="L609" s="14">
        <v>0</v>
      </c>
      <c r="M609" s="14">
        <v>0</v>
      </c>
      <c r="N609" s="14">
        <v>0</v>
      </c>
      <c r="O609" s="191">
        <v>0</v>
      </c>
      <c r="P609" s="191">
        <v>0</v>
      </c>
      <c r="Q609" s="191">
        <v>0</v>
      </c>
      <c r="R609" s="191">
        <v>0</v>
      </c>
      <c r="S609" s="14">
        <v>0</v>
      </c>
      <c r="T609" s="14">
        <v>0</v>
      </c>
      <c r="U609" s="14">
        <v>0</v>
      </c>
      <c r="V609" s="14">
        <v>202002</v>
      </c>
      <c r="W609" s="14"/>
    </row>
    <row r="610" spans="1:23" ht="12.2" customHeight="1">
      <c r="A610" s="14" t="s">
        <v>709</v>
      </c>
      <c r="B610" s="14">
        <v>4</v>
      </c>
      <c r="C610" s="14">
        <v>32</v>
      </c>
      <c r="D610" s="14">
        <v>0</v>
      </c>
      <c r="E610" s="14">
        <v>2.4500000000000002</v>
      </c>
      <c r="F610" s="14">
        <v>0</v>
      </c>
      <c r="G610" s="14">
        <v>0</v>
      </c>
      <c r="H610" s="14">
        <v>0</v>
      </c>
      <c r="I610" s="14">
        <v>0</v>
      </c>
      <c r="J610" s="14">
        <v>0</v>
      </c>
      <c r="K610" s="14">
        <v>0</v>
      </c>
      <c r="L610" s="14">
        <v>0</v>
      </c>
      <c r="M610" s="14">
        <v>0</v>
      </c>
      <c r="N610" s="14">
        <v>0</v>
      </c>
      <c r="O610" s="191">
        <v>17.14</v>
      </c>
      <c r="P610" s="191">
        <v>0</v>
      </c>
      <c r="Q610" s="191">
        <v>0</v>
      </c>
      <c r="R610" s="191">
        <v>0</v>
      </c>
      <c r="S610" s="14">
        <v>0</v>
      </c>
      <c r="T610" s="14">
        <v>0</v>
      </c>
      <c r="U610" s="14">
        <v>0</v>
      </c>
      <c r="V610" s="14">
        <v>202002</v>
      </c>
      <c r="W610" s="14"/>
    </row>
    <row r="611" spans="1:23" ht="12.2" customHeight="1" thickBot="1">
      <c r="A611" s="14" t="s">
        <v>709</v>
      </c>
      <c r="B611" s="14">
        <v>5</v>
      </c>
      <c r="C611" s="14">
        <v>32</v>
      </c>
      <c r="D611" s="14">
        <v>0</v>
      </c>
      <c r="E611" s="14">
        <v>0.87</v>
      </c>
      <c r="F611" s="14">
        <v>0</v>
      </c>
      <c r="G611" s="14">
        <v>0</v>
      </c>
      <c r="H611" s="14">
        <v>0</v>
      </c>
      <c r="I611" s="14">
        <v>0</v>
      </c>
      <c r="J611" s="14">
        <v>0</v>
      </c>
      <c r="K611" s="14">
        <v>0</v>
      </c>
      <c r="L611" s="14">
        <v>0</v>
      </c>
      <c r="M611" s="14">
        <v>0</v>
      </c>
      <c r="N611" s="14">
        <v>0</v>
      </c>
      <c r="O611" s="191">
        <v>0</v>
      </c>
      <c r="P611" s="191">
        <v>0</v>
      </c>
      <c r="Q611" s="191">
        <v>0</v>
      </c>
      <c r="R611" s="191">
        <v>0</v>
      </c>
      <c r="S611" s="14">
        <v>0</v>
      </c>
      <c r="T611" s="14">
        <v>0</v>
      </c>
      <c r="U611" s="14">
        <v>0</v>
      </c>
      <c r="V611" s="14">
        <v>202002</v>
      </c>
      <c r="W611" s="14"/>
    </row>
    <row r="612" spans="1:23" ht="12.2" customHeight="1" thickTop="1">
      <c r="A612" s="188" t="s">
        <v>1306</v>
      </c>
      <c r="B612" s="189">
        <v>0</v>
      </c>
      <c r="C612" s="189">
        <v>125.12</v>
      </c>
      <c r="D612" s="189">
        <v>0</v>
      </c>
      <c r="E612" s="189">
        <v>3.3200000000000003</v>
      </c>
      <c r="F612" s="189">
        <v>0</v>
      </c>
      <c r="G612" s="189">
        <v>24</v>
      </c>
      <c r="H612" s="189">
        <v>0</v>
      </c>
      <c r="I612" s="189">
        <v>0</v>
      </c>
      <c r="J612" s="189">
        <v>0</v>
      </c>
      <c r="K612" s="189">
        <v>0</v>
      </c>
      <c r="L612" s="189">
        <v>8</v>
      </c>
      <c r="M612" s="189">
        <v>0</v>
      </c>
      <c r="N612" s="189">
        <v>0</v>
      </c>
      <c r="O612" s="190">
        <v>34.28</v>
      </c>
      <c r="P612" s="190">
        <v>0</v>
      </c>
      <c r="Q612" s="190">
        <v>0</v>
      </c>
      <c r="R612" s="190">
        <v>0</v>
      </c>
      <c r="S612" s="189">
        <v>0</v>
      </c>
      <c r="T612" s="189">
        <v>0</v>
      </c>
      <c r="U612" s="189">
        <v>13.23</v>
      </c>
      <c r="V612" s="189"/>
      <c r="W612" s="189"/>
    </row>
    <row r="613" spans="1:23" ht="12.2" customHeight="1">
      <c r="A613" s="14" t="s">
        <v>495</v>
      </c>
      <c r="B613" s="14">
        <v>1</v>
      </c>
      <c r="C613" s="14">
        <v>0</v>
      </c>
      <c r="D613" s="14">
        <v>0</v>
      </c>
      <c r="E613" s="14">
        <v>0</v>
      </c>
      <c r="F613" s="14">
        <v>0</v>
      </c>
      <c r="G613" s="14">
        <v>12</v>
      </c>
      <c r="H613" s="14">
        <v>0</v>
      </c>
      <c r="I613" s="14">
        <v>12</v>
      </c>
      <c r="J613" s="14">
        <v>0</v>
      </c>
      <c r="K613" s="14">
        <v>0</v>
      </c>
      <c r="L613" s="14">
        <v>0</v>
      </c>
      <c r="M613" s="14">
        <v>0</v>
      </c>
      <c r="N613" s="14">
        <v>0</v>
      </c>
      <c r="O613" s="191">
        <v>0</v>
      </c>
      <c r="P613" s="191">
        <v>0</v>
      </c>
      <c r="Q613" s="191">
        <v>0</v>
      </c>
      <c r="R613" s="191">
        <v>0</v>
      </c>
      <c r="S613" s="14">
        <v>107.75</v>
      </c>
      <c r="T613" s="14">
        <v>0</v>
      </c>
      <c r="U613" s="14">
        <v>13.75</v>
      </c>
      <c r="V613" s="14">
        <v>202002</v>
      </c>
      <c r="W613" s="14"/>
    </row>
    <row r="614" spans="1:23" ht="12.2" customHeight="1">
      <c r="A614" s="14" t="s">
        <v>495</v>
      </c>
      <c r="B614" s="14">
        <v>2</v>
      </c>
      <c r="C614" s="14">
        <v>37</v>
      </c>
      <c r="D614" s="14">
        <v>0</v>
      </c>
      <c r="E614" s="14"/>
      <c r="F614" s="14"/>
      <c r="G614" s="14"/>
      <c r="H614" s="14"/>
      <c r="I614" s="14"/>
      <c r="J614" s="14"/>
      <c r="K614" s="14"/>
      <c r="L614" s="14"/>
      <c r="M614" s="14">
        <v>0</v>
      </c>
      <c r="N614" s="14"/>
      <c r="O614" s="191">
        <v>0</v>
      </c>
      <c r="P614" s="191">
        <v>0</v>
      </c>
      <c r="Q614" s="191">
        <v>0</v>
      </c>
      <c r="R614" s="191">
        <v>0</v>
      </c>
      <c r="S614" s="14">
        <v>2.25</v>
      </c>
      <c r="T614" s="14"/>
      <c r="U614" s="14"/>
      <c r="V614" s="14">
        <v>202002</v>
      </c>
      <c r="W614" s="14"/>
    </row>
    <row r="615" spans="1:23" ht="12.2" customHeight="1">
      <c r="A615" s="14" t="s">
        <v>495</v>
      </c>
      <c r="B615" s="14">
        <v>3</v>
      </c>
      <c r="C615" s="14">
        <v>37</v>
      </c>
      <c r="D615" s="14">
        <v>0</v>
      </c>
      <c r="E615" s="14"/>
      <c r="F615" s="14"/>
      <c r="G615" s="14"/>
      <c r="H615" s="14"/>
      <c r="I615" s="14"/>
      <c r="J615" s="14"/>
      <c r="K615" s="14"/>
      <c r="L615" s="14"/>
      <c r="M615" s="14">
        <v>0</v>
      </c>
      <c r="N615" s="14"/>
      <c r="O615" s="191">
        <v>0</v>
      </c>
      <c r="P615" s="191">
        <v>0</v>
      </c>
      <c r="Q615" s="191">
        <v>0</v>
      </c>
      <c r="R615" s="191">
        <v>0</v>
      </c>
      <c r="S615" s="14">
        <v>1</v>
      </c>
      <c r="T615" s="14"/>
      <c r="U615" s="14"/>
      <c r="V615" s="14">
        <v>202002</v>
      </c>
      <c r="W615" s="14"/>
    </row>
    <row r="616" spans="1:23" ht="12.2" customHeight="1">
      <c r="A616" s="14" t="s">
        <v>495</v>
      </c>
      <c r="B616" s="14">
        <v>4</v>
      </c>
      <c r="C616" s="14">
        <v>37</v>
      </c>
      <c r="D616" s="14">
        <v>0</v>
      </c>
      <c r="E616" s="14"/>
      <c r="F616" s="14"/>
      <c r="G616" s="14"/>
      <c r="H616" s="14"/>
      <c r="I616" s="14"/>
      <c r="J616" s="14"/>
      <c r="K616" s="14"/>
      <c r="L616" s="14"/>
      <c r="M616" s="14">
        <v>0</v>
      </c>
      <c r="N616" s="14"/>
      <c r="O616" s="191">
        <v>0</v>
      </c>
      <c r="P616" s="191">
        <v>0</v>
      </c>
      <c r="Q616" s="191">
        <v>0</v>
      </c>
      <c r="R616" s="191">
        <v>0</v>
      </c>
      <c r="S616" s="14">
        <v>1</v>
      </c>
      <c r="T616" s="14"/>
      <c r="U616" s="14"/>
      <c r="V616" s="14">
        <v>202002</v>
      </c>
      <c r="W616" s="14"/>
    </row>
    <row r="617" spans="1:23" ht="12.2" customHeight="1" thickBot="1">
      <c r="A617" s="14" t="s">
        <v>495</v>
      </c>
      <c r="B617" s="14">
        <v>5</v>
      </c>
      <c r="C617" s="14">
        <v>34</v>
      </c>
      <c r="D617" s="14">
        <v>0</v>
      </c>
      <c r="E617" s="14"/>
      <c r="F617" s="14"/>
      <c r="G617" s="14"/>
      <c r="H617" s="14"/>
      <c r="I617" s="14"/>
      <c r="J617" s="14"/>
      <c r="K617" s="14">
        <v>3</v>
      </c>
      <c r="L617" s="14"/>
      <c r="M617" s="14">
        <v>0</v>
      </c>
      <c r="N617" s="14"/>
      <c r="O617" s="191">
        <v>0</v>
      </c>
      <c r="P617" s="191">
        <v>0</v>
      </c>
      <c r="Q617" s="191">
        <v>0</v>
      </c>
      <c r="R617" s="191">
        <v>0</v>
      </c>
      <c r="S617" s="14">
        <v>1</v>
      </c>
      <c r="T617" s="14"/>
      <c r="U617" s="14"/>
      <c r="V617" s="14">
        <v>202002</v>
      </c>
      <c r="W617" s="14"/>
    </row>
    <row r="618" spans="1:23" ht="12.2" customHeight="1" thickTop="1">
      <c r="A618" s="188" t="s">
        <v>1306</v>
      </c>
      <c r="B618" s="189">
        <v>0</v>
      </c>
      <c r="C618" s="189">
        <v>145</v>
      </c>
      <c r="D618" s="189">
        <v>0</v>
      </c>
      <c r="E618" s="189">
        <v>0</v>
      </c>
      <c r="F618" s="189">
        <v>0</v>
      </c>
      <c r="G618" s="189">
        <v>12</v>
      </c>
      <c r="H618" s="189">
        <v>0</v>
      </c>
      <c r="I618" s="189">
        <v>12</v>
      </c>
      <c r="J618" s="189">
        <v>0</v>
      </c>
      <c r="K618" s="189">
        <v>3</v>
      </c>
      <c r="L618" s="189">
        <v>0</v>
      </c>
      <c r="M618" s="189">
        <v>0</v>
      </c>
      <c r="N618" s="189">
        <v>0</v>
      </c>
      <c r="O618" s="190">
        <v>0</v>
      </c>
      <c r="P618" s="190">
        <v>0</v>
      </c>
      <c r="Q618" s="190">
        <v>0</v>
      </c>
      <c r="R618" s="190">
        <v>0</v>
      </c>
      <c r="S618" s="189">
        <v>113</v>
      </c>
      <c r="T618" s="189">
        <v>0</v>
      </c>
      <c r="U618" s="189">
        <v>13.75</v>
      </c>
      <c r="V618" s="189"/>
      <c r="W618" s="189"/>
    </row>
    <row r="619" spans="1:23" ht="12.2" customHeight="1">
      <c r="A619" s="14" t="s">
        <v>1210</v>
      </c>
      <c r="B619" s="14">
        <v>4</v>
      </c>
      <c r="C619" s="14">
        <v>40</v>
      </c>
      <c r="D619" s="14"/>
      <c r="E619" s="14"/>
      <c r="F619" s="14"/>
      <c r="G619" s="14"/>
      <c r="H619" s="14"/>
      <c r="I619" s="14"/>
      <c r="J619" s="14"/>
      <c r="K619" s="14"/>
      <c r="L619" s="14"/>
      <c r="M619" s="14">
        <v>180</v>
      </c>
      <c r="N619" s="14"/>
      <c r="O619" s="191">
        <v>0</v>
      </c>
      <c r="P619" s="191">
        <v>0</v>
      </c>
      <c r="Q619" s="191">
        <v>0</v>
      </c>
      <c r="R619" s="191">
        <v>0</v>
      </c>
      <c r="S619" s="14"/>
      <c r="T619" s="14"/>
      <c r="U619" s="14"/>
      <c r="V619" s="14">
        <v>202002</v>
      </c>
      <c r="W619" s="14"/>
    </row>
    <row r="620" spans="1:23" ht="12.2" customHeight="1" thickBot="1">
      <c r="A620" s="14" t="s">
        <v>1210</v>
      </c>
      <c r="B620" s="14">
        <v>5</v>
      </c>
      <c r="C620" s="14">
        <v>40</v>
      </c>
      <c r="D620" s="14"/>
      <c r="E620" s="14"/>
      <c r="F620" s="14"/>
      <c r="G620" s="14"/>
      <c r="H620" s="14"/>
      <c r="I620" s="14"/>
      <c r="J620" s="14"/>
      <c r="K620" s="14"/>
      <c r="L620" s="14"/>
      <c r="M620" s="14">
        <v>233</v>
      </c>
      <c r="N620" s="14"/>
      <c r="O620" s="191">
        <v>0</v>
      </c>
      <c r="P620" s="191">
        <v>0</v>
      </c>
      <c r="Q620" s="191">
        <v>0</v>
      </c>
      <c r="R620" s="191">
        <v>0</v>
      </c>
      <c r="S620" s="14"/>
      <c r="T620" s="14"/>
      <c r="U620" s="14"/>
      <c r="V620" s="14">
        <v>202002</v>
      </c>
      <c r="W620" s="14"/>
    </row>
    <row r="621" spans="1:23" ht="12.2" customHeight="1" thickTop="1">
      <c r="A621" s="188" t="s">
        <v>1306</v>
      </c>
      <c r="B621" s="189">
        <v>0</v>
      </c>
      <c r="C621" s="189">
        <v>80</v>
      </c>
      <c r="D621" s="189">
        <v>0</v>
      </c>
      <c r="E621" s="189">
        <v>0</v>
      </c>
      <c r="F621" s="189">
        <v>0</v>
      </c>
      <c r="G621" s="189">
        <v>0</v>
      </c>
      <c r="H621" s="189">
        <v>0</v>
      </c>
      <c r="I621" s="189">
        <v>0</v>
      </c>
      <c r="J621" s="189">
        <v>0</v>
      </c>
      <c r="K621" s="189">
        <v>0</v>
      </c>
      <c r="L621" s="189">
        <v>0</v>
      </c>
      <c r="M621" s="189">
        <v>413</v>
      </c>
      <c r="N621" s="189">
        <v>0</v>
      </c>
      <c r="O621" s="190">
        <v>0</v>
      </c>
      <c r="P621" s="190">
        <v>0</v>
      </c>
      <c r="Q621" s="190">
        <v>0</v>
      </c>
      <c r="R621" s="190">
        <v>0</v>
      </c>
      <c r="S621" s="189">
        <v>0</v>
      </c>
      <c r="T621" s="189">
        <v>0</v>
      </c>
      <c r="U621" s="189">
        <v>0</v>
      </c>
      <c r="V621" s="189"/>
      <c r="W621" s="189"/>
    </row>
    <row r="622" spans="1:23" ht="12.2" customHeight="1">
      <c r="A622" s="14" t="s">
        <v>779</v>
      </c>
      <c r="B622" s="14">
        <v>1</v>
      </c>
      <c r="C622" s="14">
        <v>30</v>
      </c>
      <c r="D622" s="14"/>
      <c r="E622" s="14">
        <v>0.84</v>
      </c>
      <c r="F622" s="14"/>
      <c r="G622" s="14"/>
      <c r="H622" s="14"/>
      <c r="I622" s="14">
        <v>8</v>
      </c>
      <c r="J622" s="14"/>
      <c r="K622" s="14"/>
      <c r="L622" s="14"/>
      <c r="M622" s="14">
        <v>0</v>
      </c>
      <c r="N622" s="14"/>
      <c r="O622" s="191">
        <v>17.14</v>
      </c>
      <c r="P622" s="191">
        <v>0</v>
      </c>
      <c r="Q622" s="191">
        <v>0</v>
      </c>
      <c r="R622" s="191">
        <v>0</v>
      </c>
      <c r="S622" s="14"/>
      <c r="T622" s="14"/>
      <c r="U622" s="14"/>
      <c r="V622" s="14">
        <v>202002</v>
      </c>
      <c r="W622" s="14"/>
    </row>
    <row r="623" spans="1:23" ht="12.2" customHeight="1">
      <c r="A623" s="14" t="s">
        <v>779</v>
      </c>
      <c r="B623" s="14">
        <v>2</v>
      </c>
      <c r="C623" s="14">
        <v>38</v>
      </c>
      <c r="D623" s="14">
        <v>2</v>
      </c>
      <c r="E623" s="14">
        <v>0.26</v>
      </c>
      <c r="F623" s="14">
        <v>6.18</v>
      </c>
      <c r="G623" s="14"/>
      <c r="H623" s="14"/>
      <c r="I623" s="14"/>
      <c r="J623" s="14"/>
      <c r="K623" s="14"/>
      <c r="L623" s="14"/>
      <c r="M623" s="14">
        <v>0</v>
      </c>
      <c r="N623" s="14"/>
      <c r="O623" s="191">
        <v>0</v>
      </c>
      <c r="P623" s="191">
        <v>0</v>
      </c>
      <c r="Q623" s="191">
        <v>0</v>
      </c>
      <c r="R623" s="191">
        <v>0</v>
      </c>
      <c r="S623" s="14"/>
      <c r="T623" s="14"/>
      <c r="U623" s="14"/>
      <c r="V623" s="14">
        <v>202002</v>
      </c>
      <c r="W623" s="14"/>
    </row>
    <row r="624" spans="1:23" ht="12.2" customHeight="1">
      <c r="A624" s="14" t="s">
        <v>779</v>
      </c>
      <c r="B624" s="14">
        <v>3</v>
      </c>
      <c r="C624" s="14">
        <v>38</v>
      </c>
      <c r="D624" s="14">
        <v>2</v>
      </c>
      <c r="E624" s="14">
        <v>1.04</v>
      </c>
      <c r="F624" s="14">
        <v>3.7</v>
      </c>
      <c r="G624" s="14"/>
      <c r="H624" s="14"/>
      <c r="I624" s="14"/>
      <c r="J624" s="14"/>
      <c r="K624" s="14"/>
      <c r="L624" s="14"/>
      <c r="M624" s="14">
        <v>0</v>
      </c>
      <c r="N624" s="14"/>
      <c r="O624" s="191">
        <v>0</v>
      </c>
      <c r="P624" s="191">
        <v>0</v>
      </c>
      <c r="Q624" s="191">
        <v>0</v>
      </c>
      <c r="R624" s="191">
        <v>0</v>
      </c>
      <c r="S624" s="14"/>
      <c r="T624" s="14"/>
      <c r="U624" s="14"/>
      <c r="V624" s="14">
        <v>202002</v>
      </c>
      <c r="W624" s="14"/>
    </row>
    <row r="625" spans="1:23" ht="12.2" customHeight="1" thickBot="1">
      <c r="A625" s="14" t="s">
        <v>779</v>
      </c>
      <c r="B625" s="14">
        <v>4</v>
      </c>
      <c r="C625" s="14">
        <v>30</v>
      </c>
      <c r="D625" s="14">
        <v>2</v>
      </c>
      <c r="E625" s="14">
        <v>1.07</v>
      </c>
      <c r="F625" s="14">
        <v>3.43</v>
      </c>
      <c r="G625" s="14">
        <v>8</v>
      </c>
      <c r="H625" s="14"/>
      <c r="I625" s="14"/>
      <c r="J625" s="14"/>
      <c r="K625" s="14"/>
      <c r="L625" s="14"/>
      <c r="M625" s="14">
        <v>0</v>
      </c>
      <c r="N625" s="14"/>
      <c r="O625" s="191">
        <v>0</v>
      </c>
      <c r="P625" s="191">
        <v>0</v>
      </c>
      <c r="Q625" s="191">
        <v>0</v>
      </c>
      <c r="R625" s="191">
        <v>0</v>
      </c>
      <c r="S625" s="14"/>
      <c r="T625" s="14"/>
      <c r="U625" s="14"/>
      <c r="V625" s="14">
        <v>202002</v>
      </c>
      <c r="W625" s="14"/>
    </row>
    <row r="626" spans="1:23" ht="12.2" customHeight="1" thickTop="1">
      <c r="A626" s="188" t="s">
        <v>1306</v>
      </c>
      <c r="B626" s="189">
        <v>0</v>
      </c>
      <c r="C626" s="189">
        <v>136</v>
      </c>
      <c r="D626" s="189">
        <v>6</v>
      </c>
      <c r="E626" s="189">
        <v>3.21</v>
      </c>
      <c r="F626" s="189">
        <v>13.31</v>
      </c>
      <c r="G626" s="189">
        <v>8</v>
      </c>
      <c r="H626" s="189">
        <v>0</v>
      </c>
      <c r="I626" s="189">
        <v>8</v>
      </c>
      <c r="J626" s="189">
        <v>0</v>
      </c>
      <c r="K626" s="189">
        <v>0</v>
      </c>
      <c r="L626" s="189">
        <v>0</v>
      </c>
      <c r="M626" s="189">
        <v>0</v>
      </c>
      <c r="N626" s="189">
        <v>0</v>
      </c>
      <c r="O626" s="190">
        <v>17.14</v>
      </c>
      <c r="P626" s="190">
        <v>0</v>
      </c>
      <c r="Q626" s="190">
        <v>0</v>
      </c>
      <c r="R626" s="190">
        <v>0</v>
      </c>
      <c r="S626" s="189">
        <v>0</v>
      </c>
      <c r="T626" s="189">
        <v>0</v>
      </c>
      <c r="U626" s="189">
        <v>0</v>
      </c>
      <c r="V626" s="189"/>
      <c r="W626" s="189"/>
    </row>
    <row r="627" spans="1:23" ht="12.2" customHeight="1">
      <c r="A627" s="14" t="s">
        <v>1237</v>
      </c>
      <c r="B627" s="14">
        <v>1</v>
      </c>
      <c r="C627" s="14">
        <v>0</v>
      </c>
      <c r="D627" s="14">
        <v>0</v>
      </c>
      <c r="E627" s="14">
        <v>0</v>
      </c>
      <c r="F627" s="14">
        <v>0</v>
      </c>
      <c r="G627" s="14">
        <v>36</v>
      </c>
      <c r="H627" s="14">
        <v>0</v>
      </c>
      <c r="I627" s="14">
        <v>9</v>
      </c>
      <c r="J627" s="14">
        <v>0</v>
      </c>
      <c r="K627" s="14">
        <v>0</v>
      </c>
      <c r="L627" s="14">
        <v>0</v>
      </c>
      <c r="M627" s="14">
        <v>0</v>
      </c>
      <c r="N627" s="14">
        <v>19.75</v>
      </c>
      <c r="O627" s="191">
        <v>0</v>
      </c>
      <c r="P627" s="191">
        <v>0</v>
      </c>
      <c r="Q627" s="191">
        <v>0</v>
      </c>
      <c r="R627" s="191">
        <v>0</v>
      </c>
      <c r="S627" s="14">
        <v>0</v>
      </c>
      <c r="T627" s="14">
        <v>0</v>
      </c>
      <c r="U627" s="14">
        <v>0</v>
      </c>
      <c r="V627" s="14">
        <v>202002</v>
      </c>
      <c r="W627" s="14"/>
    </row>
    <row r="628" spans="1:23" ht="12.2" customHeight="1">
      <c r="A628" s="14" t="s">
        <v>1237</v>
      </c>
      <c r="B628" s="14">
        <v>2</v>
      </c>
      <c r="C628" s="14">
        <v>18</v>
      </c>
      <c r="D628" s="14">
        <v>0</v>
      </c>
      <c r="E628" s="14">
        <v>0</v>
      </c>
      <c r="F628" s="14">
        <v>0</v>
      </c>
      <c r="G628" s="14">
        <v>0</v>
      </c>
      <c r="H628" s="14">
        <v>27</v>
      </c>
      <c r="I628" s="14">
        <v>0</v>
      </c>
      <c r="J628" s="14">
        <v>0</v>
      </c>
      <c r="K628" s="14">
        <v>0</v>
      </c>
      <c r="L628" s="14">
        <v>0</v>
      </c>
      <c r="M628" s="14">
        <v>0</v>
      </c>
      <c r="N628" s="14">
        <v>0</v>
      </c>
      <c r="O628" s="191">
        <v>0</v>
      </c>
      <c r="P628" s="191">
        <v>0</v>
      </c>
      <c r="Q628" s="191">
        <v>0</v>
      </c>
      <c r="R628" s="191">
        <v>0</v>
      </c>
      <c r="S628" s="14">
        <v>0</v>
      </c>
      <c r="T628" s="14">
        <v>0</v>
      </c>
      <c r="U628" s="14">
        <v>0</v>
      </c>
      <c r="V628" s="14">
        <v>202002</v>
      </c>
      <c r="W628" s="14"/>
    </row>
    <row r="629" spans="1:23" ht="12.2" customHeight="1">
      <c r="A629" s="14" t="s">
        <v>1237</v>
      </c>
      <c r="B629" s="14">
        <v>3</v>
      </c>
      <c r="C629" s="14">
        <v>45</v>
      </c>
      <c r="D629" s="14">
        <v>0</v>
      </c>
      <c r="E629" s="14">
        <v>0</v>
      </c>
      <c r="F629" s="14">
        <v>0</v>
      </c>
      <c r="G629" s="14">
        <v>0</v>
      </c>
      <c r="H629" s="14">
        <v>0</v>
      </c>
      <c r="I629" s="14">
        <v>0</v>
      </c>
      <c r="J629" s="14">
        <v>0</v>
      </c>
      <c r="K629" s="14">
        <v>0</v>
      </c>
      <c r="L629" s="14">
        <v>0</v>
      </c>
      <c r="M629" s="14">
        <v>0</v>
      </c>
      <c r="N629" s="14">
        <v>0</v>
      </c>
      <c r="O629" s="191">
        <v>0</v>
      </c>
      <c r="P629" s="191">
        <v>0</v>
      </c>
      <c r="Q629" s="191">
        <v>0</v>
      </c>
      <c r="R629" s="191">
        <v>0</v>
      </c>
      <c r="S629" s="14">
        <v>0</v>
      </c>
      <c r="T629" s="14">
        <v>0</v>
      </c>
      <c r="U629" s="14">
        <v>0</v>
      </c>
      <c r="V629" s="14">
        <v>202002</v>
      </c>
      <c r="W629" s="14"/>
    </row>
    <row r="630" spans="1:23" ht="12.2" customHeight="1">
      <c r="A630" s="14" t="s">
        <v>1237</v>
      </c>
      <c r="B630" s="14">
        <v>4</v>
      </c>
      <c r="C630" s="14">
        <v>45</v>
      </c>
      <c r="D630" s="14">
        <v>0</v>
      </c>
      <c r="E630" s="14">
        <v>0</v>
      </c>
      <c r="F630" s="14">
        <v>0</v>
      </c>
      <c r="G630" s="14">
        <v>0</v>
      </c>
      <c r="H630" s="14">
        <v>0</v>
      </c>
      <c r="I630" s="14">
        <v>0</v>
      </c>
      <c r="J630" s="14">
        <v>0</v>
      </c>
      <c r="K630" s="14">
        <v>0</v>
      </c>
      <c r="L630" s="14">
        <v>0</v>
      </c>
      <c r="M630" s="14">
        <v>0</v>
      </c>
      <c r="N630" s="14">
        <v>0</v>
      </c>
      <c r="O630" s="191">
        <v>0</v>
      </c>
      <c r="P630" s="191">
        <v>0</v>
      </c>
      <c r="Q630" s="191">
        <v>0</v>
      </c>
      <c r="R630" s="191">
        <v>0</v>
      </c>
      <c r="S630" s="14">
        <v>0</v>
      </c>
      <c r="T630" s="14">
        <v>0</v>
      </c>
      <c r="U630" s="14">
        <v>0</v>
      </c>
      <c r="V630" s="14">
        <v>202002</v>
      </c>
      <c r="W630" s="14"/>
    </row>
    <row r="631" spans="1:23" ht="12.2" customHeight="1" thickBot="1">
      <c r="A631" s="14" t="s">
        <v>1237</v>
      </c>
      <c r="B631" s="14">
        <v>5</v>
      </c>
      <c r="C631" s="14">
        <v>45</v>
      </c>
      <c r="D631" s="14">
        <v>0</v>
      </c>
      <c r="E631" s="14">
        <v>0</v>
      </c>
      <c r="F631" s="14">
        <v>0</v>
      </c>
      <c r="G631" s="14">
        <v>0</v>
      </c>
      <c r="H631" s="14">
        <v>0</v>
      </c>
      <c r="I631" s="14">
        <v>0</v>
      </c>
      <c r="J631" s="14">
        <v>0</v>
      </c>
      <c r="K631" s="14">
        <v>0</v>
      </c>
      <c r="L631" s="14">
        <v>0</v>
      </c>
      <c r="M631" s="14">
        <v>0</v>
      </c>
      <c r="N631" s="14">
        <v>0</v>
      </c>
      <c r="O631" s="191">
        <v>0</v>
      </c>
      <c r="P631" s="191">
        <v>0</v>
      </c>
      <c r="Q631" s="191">
        <v>0</v>
      </c>
      <c r="R631" s="191">
        <v>0</v>
      </c>
      <c r="S631" s="14">
        <v>0</v>
      </c>
      <c r="T631" s="14">
        <v>0</v>
      </c>
      <c r="U631" s="14">
        <v>0</v>
      </c>
      <c r="V631" s="14">
        <v>202002</v>
      </c>
      <c r="W631" s="14"/>
    </row>
    <row r="632" spans="1:23" ht="12.2" customHeight="1" thickTop="1">
      <c r="A632" s="188" t="s">
        <v>1306</v>
      </c>
      <c r="B632" s="189">
        <v>0</v>
      </c>
      <c r="C632" s="189">
        <v>153</v>
      </c>
      <c r="D632" s="189">
        <v>0</v>
      </c>
      <c r="E632" s="189">
        <v>0</v>
      </c>
      <c r="F632" s="189">
        <v>0</v>
      </c>
      <c r="G632" s="189">
        <v>36</v>
      </c>
      <c r="H632" s="189">
        <v>27</v>
      </c>
      <c r="I632" s="189">
        <v>9</v>
      </c>
      <c r="J632" s="189">
        <v>0</v>
      </c>
      <c r="K632" s="189">
        <v>0</v>
      </c>
      <c r="L632" s="189">
        <v>0</v>
      </c>
      <c r="M632" s="189">
        <v>0</v>
      </c>
      <c r="N632" s="189">
        <v>19.75</v>
      </c>
      <c r="O632" s="190">
        <v>0</v>
      </c>
      <c r="P632" s="190">
        <v>0</v>
      </c>
      <c r="Q632" s="190">
        <v>0</v>
      </c>
      <c r="R632" s="190">
        <v>0</v>
      </c>
      <c r="S632" s="189">
        <v>0</v>
      </c>
      <c r="T632" s="189">
        <v>0</v>
      </c>
      <c r="U632" s="189">
        <v>0</v>
      </c>
      <c r="V632" s="189"/>
      <c r="W632" s="189"/>
    </row>
    <row r="633" spans="1:23" ht="12.2" customHeight="1">
      <c r="A633" s="14" t="s">
        <v>1320</v>
      </c>
      <c r="B633" s="14">
        <v>1</v>
      </c>
      <c r="C633" s="14">
        <v>13.8</v>
      </c>
      <c r="D633" s="14">
        <v>0</v>
      </c>
      <c r="E633" s="14">
        <v>0</v>
      </c>
      <c r="F633" s="14">
        <v>0</v>
      </c>
      <c r="G633" s="14">
        <v>16</v>
      </c>
      <c r="H633" s="14">
        <v>0</v>
      </c>
      <c r="I633" s="14">
        <v>6</v>
      </c>
      <c r="J633" s="14">
        <v>0</v>
      </c>
      <c r="K633" s="14">
        <v>0</v>
      </c>
      <c r="L633" s="14">
        <v>0</v>
      </c>
      <c r="M633" s="14">
        <v>0</v>
      </c>
      <c r="N633" s="14">
        <v>0</v>
      </c>
      <c r="O633" s="191">
        <v>0</v>
      </c>
      <c r="P633" s="191">
        <v>0</v>
      </c>
      <c r="Q633" s="191">
        <v>0</v>
      </c>
      <c r="R633" s="191">
        <v>0</v>
      </c>
      <c r="S633" s="14">
        <v>0</v>
      </c>
      <c r="T633" s="14">
        <v>0</v>
      </c>
      <c r="U633" s="14">
        <v>0</v>
      </c>
      <c r="V633" s="14">
        <v>202002</v>
      </c>
      <c r="W633" s="14"/>
    </row>
    <row r="634" spans="1:23" ht="12.2" customHeight="1">
      <c r="A634" s="14" t="s">
        <v>1320</v>
      </c>
      <c r="B634" s="14">
        <v>2</v>
      </c>
      <c r="C634" s="14">
        <v>38</v>
      </c>
      <c r="D634" s="14">
        <v>0</v>
      </c>
      <c r="E634" s="14">
        <v>1.53</v>
      </c>
      <c r="F634" s="14">
        <v>6.4</v>
      </c>
      <c r="G634" s="14">
        <v>0</v>
      </c>
      <c r="H634" s="14">
        <v>0</v>
      </c>
      <c r="I634" s="14">
        <v>0</v>
      </c>
      <c r="J634" s="14">
        <v>0</v>
      </c>
      <c r="K634" s="14">
        <v>0</v>
      </c>
      <c r="L634" s="14">
        <v>0</v>
      </c>
      <c r="M634" s="14">
        <v>0</v>
      </c>
      <c r="N634" s="14">
        <v>0</v>
      </c>
      <c r="O634" s="191">
        <v>17.14</v>
      </c>
      <c r="P634" s="191">
        <v>0</v>
      </c>
      <c r="Q634" s="191">
        <v>0</v>
      </c>
      <c r="R634" s="191">
        <v>0</v>
      </c>
      <c r="S634" s="14">
        <v>0</v>
      </c>
      <c r="T634" s="14">
        <v>0</v>
      </c>
      <c r="U634" s="14">
        <v>0</v>
      </c>
      <c r="V634" s="14">
        <v>202002</v>
      </c>
      <c r="W634" s="14"/>
    </row>
    <row r="635" spans="1:23" ht="12.2" customHeight="1">
      <c r="A635" s="14" t="s">
        <v>1320</v>
      </c>
      <c r="B635" s="14">
        <v>3</v>
      </c>
      <c r="C635" s="14">
        <v>38</v>
      </c>
      <c r="D635" s="14">
        <v>1.8</v>
      </c>
      <c r="E635" s="14">
        <v>1.04</v>
      </c>
      <c r="F635" s="14">
        <v>4.1500000000000004</v>
      </c>
      <c r="G635" s="14">
        <v>0</v>
      </c>
      <c r="H635" s="14">
        <v>0</v>
      </c>
      <c r="I635" s="14">
        <v>0</v>
      </c>
      <c r="J635" s="14">
        <v>0</v>
      </c>
      <c r="K635" s="14">
        <v>0</v>
      </c>
      <c r="L635" s="14">
        <v>0</v>
      </c>
      <c r="M635" s="14">
        <v>0</v>
      </c>
      <c r="N635" s="14">
        <v>0</v>
      </c>
      <c r="O635" s="191">
        <v>0</v>
      </c>
      <c r="P635" s="191">
        <v>0</v>
      </c>
      <c r="Q635" s="191">
        <v>0</v>
      </c>
      <c r="R635" s="191">
        <v>0</v>
      </c>
      <c r="S635" s="14">
        <v>0</v>
      </c>
      <c r="T635" s="14">
        <v>0</v>
      </c>
      <c r="U635" s="14">
        <v>0</v>
      </c>
      <c r="V635" s="14">
        <v>202002</v>
      </c>
      <c r="W635" s="14"/>
    </row>
    <row r="636" spans="1:23" ht="12.2" customHeight="1">
      <c r="A636" s="14" t="s">
        <v>1320</v>
      </c>
      <c r="B636" s="14">
        <v>4</v>
      </c>
      <c r="C636" s="14">
        <v>38</v>
      </c>
      <c r="D636" s="14">
        <v>2</v>
      </c>
      <c r="E636" s="14">
        <v>2.3199999999999998</v>
      </c>
      <c r="F636" s="14">
        <v>4.08</v>
      </c>
      <c r="G636" s="14"/>
      <c r="H636" s="14"/>
      <c r="I636" s="14"/>
      <c r="J636" s="14"/>
      <c r="K636" s="14"/>
      <c r="L636" s="14"/>
      <c r="M636" s="14">
        <v>0</v>
      </c>
      <c r="N636" s="14"/>
      <c r="O636" s="191">
        <v>119.98</v>
      </c>
      <c r="P636" s="191">
        <v>0</v>
      </c>
      <c r="Q636" s="191">
        <v>0</v>
      </c>
      <c r="R636" s="191">
        <v>0</v>
      </c>
      <c r="S636" s="14"/>
      <c r="T636" s="14"/>
      <c r="U636" s="14"/>
      <c r="V636" s="14">
        <v>202002</v>
      </c>
      <c r="W636" s="14"/>
    </row>
    <row r="637" spans="1:23" ht="12.2" customHeight="1" thickBot="1">
      <c r="A637" s="14" t="s">
        <v>1320</v>
      </c>
      <c r="B637" s="14">
        <v>5</v>
      </c>
      <c r="C637" s="14">
        <v>38</v>
      </c>
      <c r="D637" s="14">
        <v>0.1</v>
      </c>
      <c r="E637" s="14">
        <v>2.46</v>
      </c>
      <c r="F637" s="14"/>
      <c r="G637" s="14"/>
      <c r="H637" s="14"/>
      <c r="I637" s="14"/>
      <c r="J637" s="14"/>
      <c r="K637" s="14"/>
      <c r="L637" s="14"/>
      <c r="M637" s="14">
        <v>0</v>
      </c>
      <c r="N637" s="14"/>
      <c r="O637" s="191">
        <v>0</v>
      </c>
      <c r="P637" s="191">
        <v>0</v>
      </c>
      <c r="Q637" s="191">
        <v>0</v>
      </c>
      <c r="R637" s="191">
        <v>0</v>
      </c>
      <c r="S637" s="14"/>
      <c r="T637" s="14"/>
      <c r="U637" s="14"/>
      <c r="V637" s="14">
        <v>202002</v>
      </c>
      <c r="W637" s="14"/>
    </row>
    <row r="638" spans="1:23" ht="12.2" customHeight="1" thickTop="1">
      <c r="A638" s="188" t="s">
        <v>1306</v>
      </c>
      <c r="B638" s="189">
        <v>0</v>
      </c>
      <c r="C638" s="189">
        <v>165.8</v>
      </c>
      <c r="D638" s="189">
        <v>3.9000000000000004</v>
      </c>
      <c r="E638" s="189">
        <v>7.35</v>
      </c>
      <c r="F638" s="189">
        <v>14.63</v>
      </c>
      <c r="G638" s="189">
        <v>16</v>
      </c>
      <c r="H638" s="189">
        <v>0</v>
      </c>
      <c r="I638" s="189">
        <v>6</v>
      </c>
      <c r="J638" s="189">
        <v>0</v>
      </c>
      <c r="K638" s="189">
        <v>0</v>
      </c>
      <c r="L638" s="189">
        <v>0</v>
      </c>
      <c r="M638" s="189">
        <v>0</v>
      </c>
      <c r="N638" s="189">
        <v>0</v>
      </c>
      <c r="O638" s="190">
        <v>137.12</v>
      </c>
      <c r="P638" s="190">
        <v>0</v>
      </c>
      <c r="Q638" s="190">
        <v>0</v>
      </c>
      <c r="R638" s="190">
        <v>0</v>
      </c>
      <c r="S638" s="189">
        <v>0</v>
      </c>
      <c r="T638" s="189">
        <v>0</v>
      </c>
      <c r="U638" s="189">
        <v>0</v>
      </c>
      <c r="V638" s="189"/>
      <c r="W638" s="189"/>
    </row>
    <row r="639" spans="1:23" ht="12.2" customHeight="1">
      <c r="A639" s="14" t="s">
        <v>1186</v>
      </c>
      <c r="B639" s="14">
        <v>1</v>
      </c>
      <c r="C639" s="14">
        <v>0</v>
      </c>
      <c r="D639" s="14"/>
      <c r="E639" s="14"/>
      <c r="F639" s="14"/>
      <c r="G639" s="14">
        <v>32</v>
      </c>
      <c r="H639" s="14"/>
      <c r="I639" s="14">
        <v>8</v>
      </c>
      <c r="J639" s="14"/>
      <c r="K639" s="14"/>
      <c r="L639" s="14"/>
      <c r="M639" s="14">
        <v>0</v>
      </c>
      <c r="N639" s="14"/>
      <c r="O639" s="191">
        <v>0</v>
      </c>
      <c r="P639" s="191">
        <v>0</v>
      </c>
      <c r="Q639" s="191">
        <v>0</v>
      </c>
      <c r="R639" s="191">
        <v>0</v>
      </c>
      <c r="S639" s="14"/>
      <c r="T639" s="14"/>
      <c r="U639" s="14"/>
      <c r="V639" s="14">
        <v>202002</v>
      </c>
      <c r="W639" s="14"/>
    </row>
    <row r="640" spans="1:23" ht="12.2" customHeight="1">
      <c r="A640" s="14" t="s">
        <v>1186</v>
      </c>
      <c r="B640" s="14">
        <v>2</v>
      </c>
      <c r="C640" s="14">
        <v>40</v>
      </c>
      <c r="D640" s="14"/>
      <c r="E640" s="14"/>
      <c r="F640" s="14">
        <v>4.5</v>
      </c>
      <c r="G640" s="14"/>
      <c r="H640" s="14"/>
      <c r="I640" s="14"/>
      <c r="J640" s="14"/>
      <c r="K640" s="14"/>
      <c r="L640" s="14"/>
      <c r="M640" s="14">
        <v>0</v>
      </c>
      <c r="N640" s="14"/>
      <c r="O640" s="191">
        <v>0</v>
      </c>
      <c r="P640" s="191">
        <v>0</v>
      </c>
      <c r="Q640" s="191">
        <v>0</v>
      </c>
      <c r="R640" s="191">
        <v>0</v>
      </c>
      <c r="S640" s="14"/>
      <c r="T640" s="14"/>
      <c r="U640" s="14"/>
      <c r="V640" s="14">
        <v>202002</v>
      </c>
      <c r="W640" s="14"/>
    </row>
    <row r="641" spans="1:23" ht="12.2" customHeight="1">
      <c r="A641" s="14" t="s">
        <v>1186</v>
      </c>
      <c r="B641" s="14">
        <v>3</v>
      </c>
      <c r="C641" s="14">
        <v>40</v>
      </c>
      <c r="D641" s="14"/>
      <c r="E641" s="14"/>
      <c r="F641" s="14">
        <v>6.67</v>
      </c>
      <c r="G641" s="14"/>
      <c r="H641" s="14"/>
      <c r="I641" s="14"/>
      <c r="J641" s="14"/>
      <c r="K641" s="14"/>
      <c r="L641" s="14"/>
      <c r="M641" s="14">
        <v>0</v>
      </c>
      <c r="N641" s="14"/>
      <c r="O641" s="191">
        <v>0</v>
      </c>
      <c r="P641" s="191">
        <v>0</v>
      </c>
      <c r="Q641" s="191">
        <v>0</v>
      </c>
      <c r="R641" s="191">
        <v>0</v>
      </c>
      <c r="S641" s="14"/>
      <c r="T641" s="14"/>
      <c r="U641" s="14"/>
      <c r="V641" s="14">
        <v>202002</v>
      </c>
      <c r="W641" s="14"/>
    </row>
    <row r="642" spans="1:23" ht="12.2" customHeight="1">
      <c r="A642" s="14" t="s">
        <v>1186</v>
      </c>
      <c r="B642" s="14">
        <v>4</v>
      </c>
      <c r="C642" s="14">
        <v>40</v>
      </c>
      <c r="D642" s="14">
        <v>0</v>
      </c>
      <c r="E642" s="14">
        <v>0</v>
      </c>
      <c r="F642" s="14">
        <v>7.33</v>
      </c>
      <c r="G642" s="14">
        <v>0</v>
      </c>
      <c r="H642" s="14">
        <v>0</v>
      </c>
      <c r="I642" s="14">
        <v>0</v>
      </c>
      <c r="J642" s="14">
        <v>0</v>
      </c>
      <c r="K642" s="14">
        <v>0</v>
      </c>
      <c r="L642" s="14">
        <v>0</v>
      </c>
      <c r="M642" s="14">
        <v>10</v>
      </c>
      <c r="N642" s="14">
        <v>0</v>
      </c>
      <c r="O642" s="191">
        <v>0</v>
      </c>
      <c r="P642" s="191">
        <v>0</v>
      </c>
      <c r="Q642" s="191">
        <v>0</v>
      </c>
      <c r="R642" s="191">
        <v>0</v>
      </c>
      <c r="S642" s="14">
        <v>0</v>
      </c>
      <c r="T642" s="14">
        <v>0</v>
      </c>
      <c r="U642" s="14">
        <v>0</v>
      </c>
      <c r="V642" s="14">
        <v>202002</v>
      </c>
      <c r="W642" s="14"/>
    </row>
    <row r="643" spans="1:23" ht="12.2" customHeight="1" thickBot="1">
      <c r="A643" s="14" t="s">
        <v>1186</v>
      </c>
      <c r="B643" s="14">
        <v>5</v>
      </c>
      <c r="C643" s="14">
        <v>40</v>
      </c>
      <c r="D643" s="14"/>
      <c r="E643" s="14"/>
      <c r="F643" s="14">
        <v>9</v>
      </c>
      <c r="G643" s="14"/>
      <c r="H643" s="14"/>
      <c r="I643" s="14"/>
      <c r="J643" s="14"/>
      <c r="K643" s="14"/>
      <c r="L643" s="14"/>
      <c r="M643" s="14">
        <v>0</v>
      </c>
      <c r="N643" s="14"/>
      <c r="O643" s="191">
        <v>0</v>
      </c>
      <c r="P643" s="191">
        <v>0</v>
      </c>
      <c r="Q643" s="191">
        <v>0</v>
      </c>
      <c r="R643" s="191">
        <v>0</v>
      </c>
      <c r="S643" s="14"/>
      <c r="T643" s="14"/>
      <c r="U643" s="14"/>
      <c r="V643" s="14">
        <v>202002</v>
      </c>
      <c r="W643" s="14"/>
    </row>
    <row r="644" spans="1:23" ht="12.2" customHeight="1" thickTop="1">
      <c r="A644" s="188" t="s">
        <v>1306</v>
      </c>
      <c r="B644" s="189">
        <v>0</v>
      </c>
      <c r="C644" s="189">
        <v>160</v>
      </c>
      <c r="D644" s="189">
        <v>0</v>
      </c>
      <c r="E644" s="189">
        <v>0</v>
      </c>
      <c r="F644" s="189">
        <v>27.5</v>
      </c>
      <c r="G644" s="189">
        <v>32</v>
      </c>
      <c r="H644" s="189">
        <v>0</v>
      </c>
      <c r="I644" s="189">
        <v>8</v>
      </c>
      <c r="J644" s="189">
        <v>0</v>
      </c>
      <c r="K644" s="189">
        <v>0</v>
      </c>
      <c r="L644" s="189">
        <v>0</v>
      </c>
      <c r="M644" s="189">
        <v>10</v>
      </c>
      <c r="N644" s="189">
        <v>0</v>
      </c>
      <c r="O644" s="190">
        <v>0</v>
      </c>
      <c r="P644" s="190">
        <v>0</v>
      </c>
      <c r="Q644" s="190">
        <v>0</v>
      </c>
      <c r="R644" s="190">
        <v>0</v>
      </c>
      <c r="S644" s="189">
        <v>0</v>
      </c>
      <c r="T644" s="189">
        <v>0</v>
      </c>
      <c r="U644" s="189">
        <v>0</v>
      </c>
      <c r="V644" s="189"/>
      <c r="W644" s="189"/>
    </row>
    <row r="645" spans="1:23" ht="12.2" customHeight="1">
      <c r="A645" s="14" t="s">
        <v>454</v>
      </c>
      <c r="B645" s="14">
        <v>1</v>
      </c>
      <c r="C645" s="14">
        <v>2</v>
      </c>
      <c r="D645" s="14">
        <v>0</v>
      </c>
      <c r="E645" s="14">
        <v>0</v>
      </c>
      <c r="F645" s="14">
        <v>0</v>
      </c>
      <c r="G645" s="14">
        <v>30</v>
      </c>
      <c r="H645" s="14">
        <v>0</v>
      </c>
      <c r="I645" s="14">
        <v>8</v>
      </c>
      <c r="J645" s="14">
        <v>0</v>
      </c>
      <c r="K645" s="14">
        <v>0</v>
      </c>
      <c r="L645" s="14">
        <v>0</v>
      </c>
      <c r="M645" s="14">
        <v>0</v>
      </c>
      <c r="N645" s="14">
        <v>0</v>
      </c>
      <c r="O645" s="191">
        <v>0</v>
      </c>
      <c r="P645" s="191">
        <v>0</v>
      </c>
      <c r="Q645" s="191">
        <v>0</v>
      </c>
      <c r="R645" s="191">
        <v>0</v>
      </c>
      <c r="S645" s="14">
        <v>0</v>
      </c>
      <c r="T645" s="14">
        <v>0</v>
      </c>
      <c r="U645" s="14">
        <v>0</v>
      </c>
      <c r="V645" s="14">
        <v>202002</v>
      </c>
      <c r="W645" s="14"/>
    </row>
    <row r="646" spans="1:23" ht="12.2" customHeight="1">
      <c r="A646" s="14" t="s">
        <v>454</v>
      </c>
      <c r="B646" s="14">
        <v>2</v>
      </c>
      <c r="C646" s="14">
        <v>40</v>
      </c>
      <c r="D646" s="14">
        <v>0</v>
      </c>
      <c r="E646" s="14">
        <v>0</v>
      </c>
      <c r="F646" s="14">
        <v>0</v>
      </c>
      <c r="G646" s="14">
        <v>0</v>
      </c>
      <c r="H646" s="14">
        <v>0</v>
      </c>
      <c r="I646" s="14">
        <v>0</v>
      </c>
      <c r="J646" s="14">
        <v>0</v>
      </c>
      <c r="K646" s="14">
        <v>0</v>
      </c>
      <c r="L646" s="14">
        <v>0</v>
      </c>
      <c r="M646" s="14">
        <v>0</v>
      </c>
      <c r="N646" s="14">
        <v>0</v>
      </c>
      <c r="O646" s="191">
        <v>0</v>
      </c>
      <c r="P646" s="191">
        <v>0</v>
      </c>
      <c r="Q646" s="191">
        <v>0</v>
      </c>
      <c r="R646" s="191">
        <v>0</v>
      </c>
      <c r="S646" s="14">
        <v>0</v>
      </c>
      <c r="T646" s="14">
        <v>0</v>
      </c>
      <c r="U646" s="14">
        <v>0</v>
      </c>
      <c r="V646" s="14">
        <v>202002</v>
      </c>
      <c r="W646" s="14"/>
    </row>
    <row r="647" spans="1:23" ht="12.2" customHeight="1">
      <c r="A647" s="14" t="s">
        <v>454</v>
      </c>
      <c r="B647" s="14">
        <v>3</v>
      </c>
      <c r="C647" s="14">
        <v>40</v>
      </c>
      <c r="D647" s="14">
        <v>0</v>
      </c>
      <c r="E647" s="14">
        <v>0</v>
      </c>
      <c r="F647" s="14">
        <v>0</v>
      </c>
      <c r="G647" s="14">
        <v>0</v>
      </c>
      <c r="H647" s="14">
        <v>0</v>
      </c>
      <c r="I647" s="14">
        <v>0</v>
      </c>
      <c r="J647" s="14">
        <v>0</v>
      </c>
      <c r="K647" s="14">
        <v>0</v>
      </c>
      <c r="L647" s="14">
        <v>0</v>
      </c>
      <c r="M647" s="14">
        <v>0</v>
      </c>
      <c r="N647" s="14">
        <v>0</v>
      </c>
      <c r="O647" s="191">
        <v>-34.28</v>
      </c>
      <c r="P647" s="191">
        <v>0</v>
      </c>
      <c r="Q647" s="191">
        <v>0</v>
      </c>
      <c r="R647" s="191">
        <v>0</v>
      </c>
      <c r="S647" s="14">
        <v>0</v>
      </c>
      <c r="T647" s="14">
        <v>0</v>
      </c>
      <c r="U647" s="14">
        <v>0</v>
      </c>
      <c r="V647" s="14">
        <v>202002</v>
      </c>
      <c r="W647" s="14"/>
    </row>
    <row r="648" spans="1:23" ht="12.2" customHeight="1">
      <c r="A648" s="14" t="s">
        <v>454</v>
      </c>
      <c r="B648" s="14">
        <v>4</v>
      </c>
      <c r="C648" s="14">
        <v>40</v>
      </c>
      <c r="D648" s="14">
        <v>0</v>
      </c>
      <c r="E648" s="14">
        <v>0</v>
      </c>
      <c r="F648" s="14">
        <v>0</v>
      </c>
      <c r="G648" s="14">
        <v>0</v>
      </c>
      <c r="H648" s="14">
        <v>0</v>
      </c>
      <c r="I648" s="14">
        <v>0</v>
      </c>
      <c r="J648" s="14">
        <v>0</v>
      </c>
      <c r="K648" s="14">
        <v>0</v>
      </c>
      <c r="L648" s="14">
        <v>0</v>
      </c>
      <c r="M648" s="14">
        <v>0</v>
      </c>
      <c r="N648" s="14">
        <v>0</v>
      </c>
      <c r="O648" s="191">
        <v>34.28</v>
      </c>
      <c r="P648" s="191">
        <v>0</v>
      </c>
      <c r="Q648" s="191">
        <v>0</v>
      </c>
      <c r="R648" s="191">
        <v>0</v>
      </c>
      <c r="S648" s="14">
        <v>0</v>
      </c>
      <c r="T648" s="14">
        <v>0</v>
      </c>
      <c r="U648" s="14">
        <v>0</v>
      </c>
      <c r="V648" s="14">
        <v>202002</v>
      </c>
      <c r="W648" s="14"/>
    </row>
    <row r="649" spans="1:23" ht="12.2" customHeight="1" thickBot="1">
      <c r="A649" s="14" t="s">
        <v>454</v>
      </c>
      <c r="B649" s="14">
        <v>5</v>
      </c>
      <c r="C649" s="14">
        <v>40</v>
      </c>
      <c r="D649" s="14">
        <v>0</v>
      </c>
      <c r="E649" s="14">
        <v>1.02</v>
      </c>
      <c r="F649" s="14">
        <v>0</v>
      </c>
      <c r="G649" s="14">
        <v>0</v>
      </c>
      <c r="H649" s="14">
        <v>0</v>
      </c>
      <c r="I649" s="14">
        <v>0</v>
      </c>
      <c r="J649" s="14">
        <v>0</v>
      </c>
      <c r="K649" s="14">
        <v>0</v>
      </c>
      <c r="L649" s="14">
        <v>0</v>
      </c>
      <c r="M649" s="14">
        <v>0</v>
      </c>
      <c r="N649" s="14">
        <v>0</v>
      </c>
      <c r="O649" s="191">
        <v>0</v>
      </c>
      <c r="P649" s="191">
        <v>0</v>
      </c>
      <c r="Q649" s="191">
        <v>0</v>
      </c>
      <c r="R649" s="191">
        <v>0</v>
      </c>
      <c r="S649" s="14">
        <v>0</v>
      </c>
      <c r="T649" s="14">
        <v>0</v>
      </c>
      <c r="U649" s="14">
        <v>0</v>
      </c>
      <c r="V649" s="14">
        <v>202002</v>
      </c>
      <c r="W649" s="14"/>
    </row>
    <row r="650" spans="1:23" ht="12.2" customHeight="1" thickTop="1">
      <c r="A650" s="188" t="s">
        <v>1306</v>
      </c>
      <c r="B650" s="189">
        <v>0</v>
      </c>
      <c r="C650" s="189">
        <v>162</v>
      </c>
      <c r="D650" s="189">
        <v>0</v>
      </c>
      <c r="E650" s="189">
        <v>1.02</v>
      </c>
      <c r="F650" s="189">
        <v>0</v>
      </c>
      <c r="G650" s="189">
        <v>30</v>
      </c>
      <c r="H650" s="189">
        <v>0</v>
      </c>
      <c r="I650" s="189">
        <v>8</v>
      </c>
      <c r="J650" s="189">
        <v>0</v>
      </c>
      <c r="K650" s="189">
        <v>0</v>
      </c>
      <c r="L650" s="189">
        <v>0</v>
      </c>
      <c r="M650" s="189">
        <v>0</v>
      </c>
      <c r="N650" s="189">
        <v>0</v>
      </c>
      <c r="O650" s="190">
        <v>0</v>
      </c>
      <c r="P650" s="190">
        <v>0</v>
      </c>
      <c r="Q650" s="190">
        <v>0</v>
      </c>
      <c r="R650" s="190">
        <v>0</v>
      </c>
      <c r="S650" s="189">
        <v>0</v>
      </c>
      <c r="T650" s="189">
        <v>0</v>
      </c>
      <c r="U650" s="189">
        <v>0</v>
      </c>
      <c r="V650" s="189"/>
      <c r="W650" s="189"/>
    </row>
    <row r="651" spans="1:23" ht="12.2" customHeight="1">
      <c r="A651" s="14" t="s">
        <v>1187</v>
      </c>
      <c r="B651" s="14">
        <v>1</v>
      </c>
      <c r="C651" s="14">
        <v>0</v>
      </c>
      <c r="D651" s="14"/>
      <c r="E651" s="14"/>
      <c r="F651" s="14"/>
      <c r="G651" s="14">
        <v>32</v>
      </c>
      <c r="H651" s="14"/>
      <c r="I651" s="14">
        <v>8</v>
      </c>
      <c r="J651" s="14"/>
      <c r="K651" s="14"/>
      <c r="L651" s="14"/>
      <c r="M651" s="14"/>
      <c r="N651" s="14"/>
      <c r="O651" s="191">
        <v>0</v>
      </c>
      <c r="P651" s="191">
        <v>0</v>
      </c>
      <c r="Q651" s="191">
        <v>0</v>
      </c>
      <c r="R651" s="191">
        <v>0</v>
      </c>
      <c r="S651" s="14"/>
      <c r="T651" s="14"/>
      <c r="U651" s="14"/>
      <c r="V651" s="14">
        <v>202002</v>
      </c>
      <c r="W651" s="14"/>
    </row>
    <row r="652" spans="1:23" ht="12.2" customHeight="1">
      <c r="A652" s="14" t="s">
        <v>1187</v>
      </c>
      <c r="B652" s="14">
        <v>2</v>
      </c>
      <c r="C652" s="14">
        <v>40</v>
      </c>
      <c r="D652" s="14"/>
      <c r="E652" s="14">
        <v>5.25</v>
      </c>
      <c r="F652" s="14"/>
      <c r="G652" s="14"/>
      <c r="H652" s="14"/>
      <c r="I652" s="14"/>
      <c r="J652" s="14"/>
      <c r="K652" s="14"/>
      <c r="L652" s="14"/>
      <c r="M652" s="14">
        <v>114</v>
      </c>
      <c r="N652" s="14"/>
      <c r="O652" s="191">
        <v>0</v>
      </c>
      <c r="P652" s="191">
        <v>50</v>
      </c>
      <c r="Q652" s="191">
        <v>0</v>
      </c>
      <c r="R652" s="191">
        <v>0</v>
      </c>
      <c r="S652" s="14"/>
      <c r="T652" s="14"/>
      <c r="U652" s="14"/>
      <c r="V652" s="14">
        <v>202002</v>
      </c>
      <c r="W652" s="14"/>
    </row>
    <row r="653" spans="1:23" ht="12.2" customHeight="1">
      <c r="A653" s="14" t="s">
        <v>1187</v>
      </c>
      <c r="B653" s="14">
        <v>3</v>
      </c>
      <c r="C653" s="14">
        <v>40</v>
      </c>
      <c r="D653" s="14"/>
      <c r="E653" s="14"/>
      <c r="F653" s="14">
        <v>7.58</v>
      </c>
      <c r="G653" s="14"/>
      <c r="H653" s="14"/>
      <c r="I653" s="14"/>
      <c r="J653" s="14"/>
      <c r="K653" s="14"/>
      <c r="L653" s="14"/>
      <c r="M653" s="14">
        <v>228</v>
      </c>
      <c r="N653" s="14"/>
      <c r="O653" s="191">
        <v>0</v>
      </c>
      <c r="P653" s="191">
        <v>0</v>
      </c>
      <c r="Q653" s="191">
        <v>0</v>
      </c>
      <c r="R653" s="191">
        <v>0</v>
      </c>
      <c r="S653" s="14"/>
      <c r="T653" s="14"/>
      <c r="U653" s="14"/>
      <c r="V653" s="14">
        <v>202002</v>
      </c>
      <c r="W653" s="14"/>
    </row>
    <row r="654" spans="1:23" ht="12.2" customHeight="1">
      <c r="A654" s="14" t="s">
        <v>1187</v>
      </c>
      <c r="B654" s="14">
        <v>4</v>
      </c>
      <c r="C654" s="14">
        <v>40</v>
      </c>
      <c r="D654" s="14"/>
      <c r="E654" s="14">
        <v>2.99</v>
      </c>
      <c r="F654" s="14">
        <v>3.5</v>
      </c>
      <c r="G654" s="14"/>
      <c r="H654" s="14"/>
      <c r="I654" s="14"/>
      <c r="J654" s="14"/>
      <c r="K654" s="14"/>
      <c r="L654" s="14"/>
      <c r="M654" s="14">
        <v>57</v>
      </c>
      <c r="N654" s="14"/>
      <c r="O654" s="191">
        <v>0</v>
      </c>
      <c r="P654" s="191">
        <v>75</v>
      </c>
      <c r="Q654" s="191">
        <v>0</v>
      </c>
      <c r="R654" s="191">
        <v>0</v>
      </c>
      <c r="S654" s="14"/>
      <c r="T654" s="14"/>
      <c r="U654" s="14"/>
      <c r="V654" s="14">
        <v>202002</v>
      </c>
      <c r="W654" s="14"/>
    </row>
    <row r="655" spans="1:23" ht="12.2" customHeight="1" thickBot="1">
      <c r="A655" s="14" t="s">
        <v>1187</v>
      </c>
      <c r="B655" s="14">
        <v>5</v>
      </c>
      <c r="C655" s="14">
        <v>40</v>
      </c>
      <c r="D655" s="14"/>
      <c r="E655" s="14">
        <v>2.5</v>
      </c>
      <c r="F655" s="14">
        <v>2.33</v>
      </c>
      <c r="G655" s="14"/>
      <c r="H655" s="14"/>
      <c r="I655" s="14"/>
      <c r="J655" s="14"/>
      <c r="K655" s="14"/>
      <c r="L655" s="14"/>
      <c r="M655" s="14">
        <v>85.5</v>
      </c>
      <c r="N655" s="14"/>
      <c r="O655" s="191">
        <v>0</v>
      </c>
      <c r="P655" s="191">
        <v>50</v>
      </c>
      <c r="Q655" s="191">
        <v>0</v>
      </c>
      <c r="R655" s="191">
        <v>0</v>
      </c>
      <c r="S655" s="14"/>
      <c r="T655" s="14"/>
      <c r="U655" s="14"/>
      <c r="V655" s="14">
        <v>202002</v>
      </c>
      <c r="W655" s="14"/>
    </row>
    <row r="656" spans="1:23" ht="12.2" customHeight="1" thickTop="1">
      <c r="A656" s="188" t="s">
        <v>1306</v>
      </c>
      <c r="B656" s="189">
        <v>0</v>
      </c>
      <c r="C656" s="189">
        <v>160</v>
      </c>
      <c r="D656" s="189">
        <v>0</v>
      </c>
      <c r="E656" s="189">
        <v>10.74</v>
      </c>
      <c r="F656" s="189">
        <v>13.41</v>
      </c>
      <c r="G656" s="189">
        <v>32</v>
      </c>
      <c r="H656" s="189">
        <v>0</v>
      </c>
      <c r="I656" s="189">
        <v>8</v>
      </c>
      <c r="J656" s="189">
        <v>0</v>
      </c>
      <c r="K656" s="189">
        <v>0</v>
      </c>
      <c r="L656" s="189">
        <v>0</v>
      </c>
      <c r="M656" s="189">
        <v>484.5</v>
      </c>
      <c r="N656" s="189">
        <v>0</v>
      </c>
      <c r="O656" s="190">
        <v>0</v>
      </c>
      <c r="P656" s="190">
        <v>175</v>
      </c>
      <c r="Q656" s="190">
        <v>0</v>
      </c>
      <c r="R656" s="190">
        <v>0</v>
      </c>
      <c r="S656" s="189">
        <v>0</v>
      </c>
      <c r="T656" s="189">
        <v>0</v>
      </c>
      <c r="U656" s="189">
        <v>0</v>
      </c>
      <c r="V656" s="189"/>
      <c r="W656" s="189"/>
    </row>
    <row r="657" spans="1:23" ht="12.2" customHeight="1">
      <c r="A657" s="14" t="s">
        <v>1011</v>
      </c>
      <c r="B657" s="14">
        <v>1</v>
      </c>
      <c r="C657" s="14">
        <v>14.18</v>
      </c>
      <c r="D657" s="14">
        <v>0</v>
      </c>
      <c r="E657" s="14">
        <v>0</v>
      </c>
      <c r="F657" s="14">
        <v>0</v>
      </c>
      <c r="G657" s="14">
        <v>0</v>
      </c>
      <c r="H657" s="14">
        <v>16</v>
      </c>
      <c r="I657" s="14">
        <v>8</v>
      </c>
      <c r="J657" s="14">
        <v>0</v>
      </c>
      <c r="K657" s="14">
        <v>0</v>
      </c>
      <c r="L657" s="14">
        <v>0</v>
      </c>
      <c r="M657" s="14">
        <v>0</v>
      </c>
      <c r="N657" s="14">
        <v>31.02</v>
      </c>
      <c r="O657" s="191">
        <v>0</v>
      </c>
      <c r="P657" s="191">
        <v>0</v>
      </c>
      <c r="Q657" s="191">
        <v>0</v>
      </c>
      <c r="R657" s="191">
        <v>0</v>
      </c>
      <c r="S657" s="14">
        <v>0</v>
      </c>
      <c r="T657" s="14">
        <v>0</v>
      </c>
      <c r="U657" s="14">
        <v>0</v>
      </c>
      <c r="V657" s="14">
        <v>202002</v>
      </c>
      <c r="W657" s="14"/>
    </row>
    <row r="658" spans="1:23" ht="12.2" customHeight="1">
      <c r="A658" s="14" t="s">
        <v>1011</v>
      </c>
      <c r="B658" s="14">
        <v>2</v>
      </c>
      <c r="C658" s="14">
        <v>34.25</v>
      </c>
      <c r="D658" s="14">
        <v>0</v>
      </c>
      <c r="E658" s="14">
        <v>0</v>
      </c>
      <c r="F658" s="14">
        <v>0</v>
      </c>
      <c r="G658" s="14">
        <v>0</v>
      </c>
      <c r="H658" s="14">
        <v>0</v>
      </c>
      <c r="I658" s="14">
        <v>0</v>
      </c>
      <c r="J658" s="14">
        <v>0</v>
      </c>
      <c r="K658" s="14">
        <v>0</v>
      </c>
      <c r="L658" s="14">
        <v>0</v>
      </c>
      <c r="M658" s="14">
        <v>0</v>
      </c>
      <c r="N658" s="14">
        <v>5.75</v>
      </c>
      <c r="O658" s="191">
        <v>0</v>
      </c>
      <c r="P658" s="191">
        <v>0</v>
      </c>
      <c r="Q658" s="191">
        <v>0</v>
      </c>
      <c r="R658" s="191">
        <v>0</v>
      </c>
      <c r="S658" s="14">
        <v>0</v>
      </c>
      <c r="T658" s="14">
        <v>0</v>
      </c>
      <c r="U658" s="14">
        <v>0</v>
      </c>
      <c r="V658" s="14">
        <v>202002</v>
      </c>
      <c r="W658" s="14"/>
    </row>
    <row r="659" spans="1:23" ht="12.2" customHeight="1">
      <c r="A659" s="14" t="s">
        <v>1011</v>
      </c>
      <c r="B659" s="14">
        <v>3</v>
      </c>
      <c r="C659" s="14">
        <v>34.25</v>
      </c>
      <c r="D659" s="14">
        <v>0</v>
      </c>
      <c r="E659" s="14">
        <v>0</v>
      </c>
      <c r="F659" s="14">
        <v>0</v>
      </c>
      <c r="G659" s="14">
        <v>0</v>
      </c>
      <c r="H659" s="14">
        <v>0</v>
      </c>
      <c r="I659" s="14">
        <v>0</v>
      </c>
      <c r="J659" s="14">
        <v>0</v>
      </c>
      <c r="K659" s="14">
        <v>0</v>
      </c>
      <c r="L659" s="14">
        <v>0</v>
      </c>
      <c r="M659" s="14">
        <v>0</v>
      </c>
      <c r="N659" s="14">
        <v>5.5</v>
      </c>
      <c r="O659" s="191">
        <v>0</v>
      </c>
      <c r="P659" s="191">
        <v>0</v>
      </c>
      <c r="Q659" s="191">
        <v>0</v>
      </c>
      <c r="R659" s="191">
        <v>0</v>
      </c>
      <c r="S659" s="14">
        <v>0</v>
      </c>
      <c r="T659" s="14">
        <v>0</v>
      </c>
      <c r="U659" s="14">
        <v>0</v>
      </c>
      <c r="V659" s="14">
        <v>202002</v>
      </c>
      <c r="W659" s="14"/>
    </row>
    <row r="660" spans="1:23" ht="12.2" customHeight="1">
      <c r="A660" s="14" t="s">
        <v>1011</v>
      </c>
      <c r="B660" s="14">
        <v>4</v>
      </c>
      <c r="C660" s="14">
        <v>34</v>
      </c>
      <c r="D660" s="14">
        <v>0</v>
      </c>
      <c r="E660" s="14">
        <v>0</v>
      </c>
      <c r="F660" s="14">
        <v>0</v>
      </c>
      <c r="G660" s="14">
        <v>0</v>
      </c>
      <c r="H660" s="14">
        <v>0</v>
      </c>
      <c r="I660" s="14">
        <v>0</v>
      </c>
      <c r="J660" s="14">
        <v>0</v>
      </c>
      <c r="K660" s="14">
        <v>0</v>
      </c>
      <c r="L660" s="14">
        <v>0</v>
      </c>
      <c r="M660" s="14">
        <v>0</v>
      </c>
      <c r="N660" s="14">
        <v>6</v>
      </c>
      <c r="O660" s="191">
        <v>0</v>
      </c>
      <c r="P660" s="191">
        <v>0</v>
      </c>
      <c r="Q660" s="191">
        <v>0</v>
      </c>
      <c r="R660" s="191">
        <v>0</v>
      </c>
      <c r="S660" s="14">
        <v>0</v>
      </c>
      <c r="T660" s="14">
        <v>0</v>
      </c>
      <c r="U660" s="14">
        <v>0</v>
      </c>
      <c r="V660" s="14">
        <v>202002</v>
      </c>
      <c r="W660" s="14"/>
    </row>
    <row r="661" spans="1:23" ht="12.2" customHeight="1" thickBot="1">
      <c r="A661" s="14" t="s">
        <v>1011</v>
      </c>
      <c r="B661" s="14">
        <v>5</v>
      </c>
      <c r="C661" s="14">
        <v>21.75</v>
      </c>
      <c r="D661" s="14">
        <v>0</v>
      </c>
      <c r="E661" s="14">
        <v>0</v>
      </c>
      <c r="F661" s="14">
        <v>0</v>
      </c>
      <c r="G661" s="14">
        <v>0</v>
      </c>
      <c r="H661" s="14">
        <v>16</v>
      </c>
      <c r="I661" s="14">
        <v>0</v>
      </c>
      <c r="J661" s="14">
        <v>0</v>
      </c>
      <c r="K661" s="14">
        <v>0</v>
      </c>
      <c r="L661" s="14">
        <v>0</v>
      </c>
      <c r="M661" s="14">
        <v>0</v>
      </c>
      <c r="N661" s="14">
        <v>2.25</v>
      </c>
      <c r="O661" s="191">
        <v>102.84</v>
      </c>
      <c r="P661" s="191">
        <v>0</v>
      </c>
      <c r="Q661" s="191">
        <v>0</v>
      </c>
      <c r="R661" s="191">
        <v>0</v>
      </c>
      <c r="S661" s="14">
        <v>0</v>
      </c>
      <c r="T661" s="14">
        <v>0</v>
      </c>
      <c r="U661" s="14">
        <v>0</v>
      </c>
      <c r="V661" s="14">
        <v>202002</v>
      </c>
      <c r="W661" s="14"/>
    </row>
    <row r="662" spans="1:23" ht="12.2" customHeight="1" thickTop="1">
      <c r="A662" s="188" t="s">
        <v>1306</v>
      </c>
      <c r="B662" s="189">
        <v>0</v>
      </c>
      <c r="C662" s="189">
        <v>138.43</v>
      </c>
      <c r="D662" s="189">
        <v>0</v>
      </c>
      <c r="E662" s="189">
        <v>0</v>
      </c>
      <c r="F662" s="189">
        <v>0</v>
      </c>
      <c r="G662" s="189">
        <v>0</v>
      </c>
      <c r="H662" s="189">
        <v>32</v>
      </c>
      <c r="I662" s="189">
        <v>8</v>
      </c>
      <c r="J662" s="189">
        <v>0</v>
      </c>
      <c r="K662" s="189">
        <v>0</v>
      </c>
      <c r="L662" s="189">
        <v>0</v>
      </c>
      <c r="M662" s="189">
        <v>0</v>
      </c>
      <c r="N662" s="189">
        <v>50.519999999999996</v>
      </c>
      <c r="O662" s="190">
        <v>102.84</v>
      </c>
      <c r="P662" s="190">
        <v>0</v>
      </c>
      <c r="Q662" s="190">
        <v>0</v>
      </c>
      <c r="R662" s="190">
        <v>0</v>
      </c>
      <c r="S662" s="189">
        <v>0</v>
      </c>
      <c r="T662" s="189">
        <v>0</v>
      </c>
      <c r="U662" s="189">
        <v>0</v>
      </c>
      <c r="V662" s="189"/>
      <c r="W662" s="189"/>
    </row>
    <row r="663" spans="1:23" ht="12.2" customHeight="1">
      <c r="A663" s="14" t="s">
        <v>960</v>
      </c>
      <c r="B663" s="14">
        <v>1</v>
      </c>
      <c r="C663" s="14">
        <v>32</v>
      </c>
      <c r="D663" s="14"/>
      <c r="E663" s="14">
        <v>0.8</v>
      </c>
      <c r="F663" s="14"/>
      <c r="G663" s="14"/>
      <c r="H663" s="14"/>
      <c r="I663" s="14">
        <v>8</v>
      </c>
      <c r="J663" s="14"/>
      <c r="K663" s="14"/>
      <c r="L663" s="14"/>
      <c r="M663" s="14">
        <v>0</v>
      </c>
      <c r="N663" s="14"/>
      <c r="O663" s="191">
        <v>0</v>
      </c>
      <c r="P663" s="191">
        <v>0</v>
      </c>
      <c r="Q663" s="191">
        <v>0</v>
      </c>
      <c r="R663" s="191">
        <v>0</v>
      </c>
      <c r="S663" s="14"/>
      <c r="T663" s="14"/>
      <c r="U663" s="14"/>
      <c r="V663" s="14">
        <v>202002</v>
      </c>
      <c r="W663" s="14"/>
    </row>
    <row r="664" spans="1:23" ht="12.2" customHeight="1">
      <c r="A664" s="14" t="s">
        <v>960</v>
      </c>
      <c r="B664" s="14">
        <v>2</v>
      </c>
      <c r="C664" s="14">
        <v>40</v>
      </c>
      <c r="D664" s="14"/>
      <c r="E664" s="14">
        <v>2.84</v>
      </c>
      <c r="F664" s="14">
        <v>1.63</v>
      </c>
      <c r="G664" s="14"/>
      <c r="H664" s="14"/>
      <c r="I664" s="14"/>
      <c r="J664" s="14"/>
      <c r="K664" s="14"/>
      <c r="L664" s="14"/>
      <c r="M664" s="14">
        <v>0</v>
      </c>
      <c r="N664" s="14"/>
      <c r="O664" s="191">
        <v>0</v>
      </c>
      <c r="P664" s="191">
        <v>0</v>
      </c>
      <c r="Q664" s="191">
        <v>0</v>
      </c>
      <c r="R664" s="191">
        <v>0</v>
      </c>
      <c r="S664" s="14"/>
      <c r="T664" s="14"/>
      <c r="U664" s="14"/>
      <c r="V664" s="14">
        <v>202002</v>
      </c>
      <c r="W664" s="14"/>
    </row>
    <row r="665" spans="1:23" ht="12.2" customHeight="1">
      <c r="A665" s="14" t="s">
        <v>960</v>
      </c>
      <c r="B665" s="14">
        <v>4</v>
      </c>
      <c r="C665" s="14">
        <v>40</v>
      </c>
      <c r="D665" s="14"/>
      <c r="E665" s="14">
        <v>6.14</v>
      </c>
      <c r="F665" s="14">
        <v>4.87</v>
      </c>
      <c r="G665" s="14"/>
      <c r="H665" s="14"/>
      <c r="I665" s="14"/>
      <c r="J665" s="14"/>
      <c r="K665" s="14"/>
      <c r="L665" s="14"/>
      <c r="M665" s="14">
        <v>0</v>
      </c>
      <c r="N665" s="14"/>
      <c r="O665" s="191">
        <v>0</v>
      </c>
      <c r="P665" s="191">
        <v>0</v>
      </c>
      <c r="Q665" s="191">
        <v>0</v>
      </c>
      <c r="R665" s="191">
        <v>0</v>
      </c>
      <c r="S665" s="14"/>
      <c r="T665" s="14"/>
      <c r="U665" s="14"/>
      <c r="V665" s="14">
        <v>202002</v>
      </c>
      <c r="W665" s="14"/>
    </row>
    <row r="666" spans="1:23" ht="12.2" customHeight="1" thickBot="1">
      <c r="A666" s="14" t="s">
        <v>960</v>
      </c>
      <c r="B666" s="14">
        <v>5</v>
      </c>
      <c r="C666" s="14">
        <v>40</v>
      </c>
      <c r="D666" s="14"/>
      <c r="E666" s="14">
        <v>4.87</v>
      </c>
      <c r="F666" s="14"/>
      <c r="G666" s="14"/>
      <c r="H666" s="14"/>
      <c r="I666" s="14"/>
      <c r="J666" s="14"/>
      <c r="K666" s="14"/>
      <c r="L666" s="14"/>
      <c r="M666" s="14">
        <v>0</v>
      </c>
      <c r="N666" s="14"/>
      <c r="O666" s="191">
        <v>0</v>
      </c>
      <c r="P666" s="191">
        <v>0</v>
      </c>
      <c r="Q666" s="191">
        <v>0</v>
      </c>
      <c r="R666" s="191">
        <v>0</v>
      </c>
      <c r="S666" s="14"/>
      <c r="T666" s="14"/>
      <c r="U666" s="14"/>
      <c r="V666" s="14">
        <v>202002</v>
      </c>
      <c r="W666" s="14"/>
    </row>
    <row r="667" spans="1:23" ht="12.2" customHeight="1" thickTop="1">
      <c r="A667" s="188" t="s">
        <v>1306</v>
      </c>
      <c r="B667" s="189">
        <v>0</v>
      </c>
      <c r="C667" s="189">
        <v>152</v>
      </c>
      <c r="D667" s="189">
        <v>0</v>
      </c>
      <c r="E667" s="189">
        <v>14.65</v>
      </c>
      <c r="F667" s="189">
        <v>6.5</v>
      </c>
      <c r="G667" s="189">
        <v>0</v>
      </c>
      <c r="H667" s="189">
        <v>0</v>
      </c>
      <c r="I667" s="189">
        <v>8</v>
      </c>
      <c r="J667" s="189">
        <v>0</v>
      </c>
      <c r="K667" s="189">
        <v>0</v>
      </c>
      <c r="L667" s="189">
        <v>0</v>
      </c>
      <c r="M667" s="189">
        <v>0</v>
      </c>
      <c r="N667" s="189">
        <v>0</v>
      </c>
      <c r="O667" s="190">
        <v>0</v>
      </c>
      <c r="P667" s="190">
        <v>0</v>
      </c>
      <c r="Q667" s="190">
        <v>0</v>
      </c>
      <c r="R667" s="190">
        <v>0</v>
      </c>
      <c r="S667" s="189">
        <v>0</v>
      </c>
      <c r="T667" s="189">
        <v>0</v>
      </c>
      <c r="U667" s="189">
        <v>0</v>
      </c>
      <c r="V667" s="189"/>
      <c r="W667" s="189"/>
    </row>
    <row r="668" spans="1:23" ht="12.2" customHeight="1">
      <c r="A668" s="14" t="s">
        <v>484</v>
      </c>
      <c r="B668" s="14">
        <v>1</v>
      </c>
      <c r="C668" s="14">
        <v>12.75</v>
      </c>
      <c r="D668" s="14"/>
      <c r="E668" s="14"/>
      <c r="F668" s="14"/>
      <c r="G668" s="14"/>
      <c r="H668" s="14"/>
      <c r="I668" s="14">
        <v>4.25</v>
      </c>
      <c r="J668" s="14"/>
      <c r="K668" s="14"/>
      <c r="L668" s="14"/>
      <c r="M668" s="14">
        <v>32</v>
      </c>
      <c r="N668" s="14"/>
      <c r="O668" s="191">
        <v>0</v>
      </c>
      <c r="P668" s="191">
        <v>0</v>
      </c>
      <c r="Q668" s="191">
        <v>0</v>
      </c>
      <c r="R668" s="191">
        <v>0</v>
      </c>
      <c r="S668" s="14"/>
      <c r="T668" s="14"/>
      <c r="U668" s="14"/>
      <c r="V668" s="14">
        <v>202002</v>
      </c>
      <c r="W668" s="14"/>
    </row>
    <row r="669" spans="1:23" ht="12.2" customHeight="1">
      <c r="A669" s="14" t="s">
        <v>484</v>
      </c>
      <c r="B669" s="14">
        <v>2</v>
      </c>
      <c r="C669" s="14">
        <v>17</v>
      </c>
      <c r="D669" s="14"/>
      <c r="E669" s="14"/>
      <c r="F669" s="14"/>
      <c r="G669" s="14"/>
      <c r="H669" s="14"/>
      <c r="I669" s="14"/>
      <c r="J669" s="14"/>
      <c r="K669" s="14"/>
      <c r="L669" s="14"/>
      <c r="M669" s="14">
        <v>48</v>
      </c>
      <c r="N669" s="14"/>
      <c r="O669" s="191">
        <v>0</v>
      </c>
      <c r="P669" s="191">
        <v>0</v>
      </c>
      <c r="Q669" s="191">
        <v>0</v>
      </c>
      <c r="R669" s="191">
        <v>0</v>
      </c>
      <c r="S669" s="14"/>
      <c r="T669" s="14"/>
      <c r="U669" s="14"/>
      <c r="V669" s="14">
        <v>202002</v>
      </c>
      <c r="W669" s="14"/>
    </row>
    <row r="670" spans="1:23" ht="12.2" customHeight="1">
      <c r="A670" s="14" t="s">
        <v>484</v>
      </c>
      <c r="B670" s="14">
        <v>3</v>
      </c>
      <c r="C670" s="14">
        <v>17</v>
      </c>
      <c r="D670" s="14"/>
      <c r="E670" s="14"/>
      <c r="F670" s="14"/>
      <c r="G670" s="14"/>
      <c r="H670" s="14"/>
      <c r="I670" s="14"/>
      <c r="J670" s="14"/>
      <c r="K670" s="14"/>
      <c r="L670" s="14"/>
      <c r="M670" s="14">
        <v>48</v>
      </c>
      <c r="N670" s="14"/>
      <c r="O670" s="191">
        <v>0</v>
      </c>
      <c r="P670" s="191">
        <v>0</v>
      </c>
      <c r="Q670" s="191">
        <v>0</v>
      </c>
      <c r="R670" s="191">
        <v>0</v>
      </c>
      <c r="S670" s="14"/>
      <c r="T670" s="14"/>
      <c r="U670" s="14"/>
      <c r="V670" s="14">
        <v>202002</v>
      </c>
      <c r="W670" s="14"/>
    </row>
    <row r="671" spans="1:23" ht="12.2" customHeight="1">
      <c r="A671" s="14" t="s">
        <v>484</v>
      </c>
      <c r="B671" s="14">
        <v>4</v>
      </c>
      <c r="C671" s="14">
        <v>17</v>
      </c>
      <c r="D671" s="14"/>
      <c r="E671" s="14"/>
      <c r="F671" s="14"/>
      <c r="G671" s="14"/>
      <c r="H671" s="14"/>
      <c r="I671" s="14"/>
      <c r="J671" s="14"/>
      <c r="K671" s="14"/>
      <c r="L671" s="14"/>
      <c r="M671" s="14">
        <v>48</v>
      </c>
      <c r="N671" s="14"/>
      <c r="O671" s="191">
        <v>0</v>
      </c>
      <c r="P671" s="191">
        <v>0</v>
      </c>
      <c r="Q671" s="191">
        <v>0</v>
      </c>
      <c r="R671" s="191">
        <v>0</v>
      </c>
      <c r="S671" s="14"/>
      <c r="T671" s="14"/>
      <c r="U671" s="14"/>
      <c r="V671" s="14">
        <v>202002</v>
      </c>
      <c r="W671" s="14"/>
    </row>
    <row r="672" spans="1:23" ht="12.2" customHeight="1" thickBot="1">
      <c r="A672" s="14" t="s">
        <v>484</v>
      </c>
      <c r="B672" s="14">
        <v>5</v>
      </c>
      <c r="C672" s="14">
        <v>8</v>
      </c>
      <c r="D672" s="14"/>
      <c r="E672" s="14"/>
      <c r="F672" s="14"/>
      <c r="G672" s="14"/>
      <c r="H672" s="14">
        <v>9</v>
      </c>
      <c r="I672" s="14"/>
      <c r="J672" s="14"/>
      <c r="K672" s="14"/>
      <c r="L672" s="14"/>
      <c r="M672" s="14">
        <v>32</v>
      </c>
      <c r="N672" s="14"/>
      <c r="O672" s="191">
        <v>0</v>
      </c>
      <c r="P672" s="191">
        <v>0</v>
      </c>
      <c r="Q672" s="191">
        <v>0</v>
      </c>
      <c r="R672" s="191">
        <v>0</v>
      </c>
      <c r="S672" s="14"/>
      <c r="T672" s="14"/>
      <c r="U672" s="14"/>
      <c r="V672" s="14">
        <v>202002</v>
      </c>
      <c r="W672" s="14"/>
    </row>
    <row r="673" spans="1:23" ht="12.2" customHeight="1" thickTop="1">
      <c r="A673" s="188" t="s">
        <v>1306</v>
      </c>
      <c r="B673" s="189">
        <v>0</v>
      </c>
      <c r="C673" s="189">
        <v>71.75</v>
      </c>
      <c r="D673" s="189">
        <v>0</v>
      </c>
      <c r="E673" s="189">
        <v>0</v>
      </c>
      <c r="F673" s="189">
        <v>0</v>
      </c>
      <c r="G673" s="189">
        <v>0</v>
      </c>
      <c r="H673" s="189">
        <v>9</v>
      </c>
      <c r="I673" s="189">
        <v>4.25</v>
      </c>
      <c r="J673" s="189">
        <v>0</v>
      </c>
      <c r="K673" s="189">
        <v>0</v>
      </c>
      <c r="L673" s="189">
        <v>0</v>
      </c>
      <c r="M673" s="189">
        <v>208</v>
      </c>
      <c r="N673" s="189">
        <v>0</v>
      </c>
      <c r="O673" s="190">
        <v>0</v>
      </c>
      <c r="P673" s="190">
        <v>0</v>
      </c>
      <c r="Q673" s="190">
        <v>0</v>
      </c>
      <c r="R673" s="190">
        <v>0</v>
      </c>
      <c r="S673" s="189">
        <v>0</v>
      </c>
      <c r="T673" s="189">
        <v>0</v>
      </c>
      <c r="U673" s="189">
        <v>0</v>
      </c>
      <c r="V673" s="189"/>
      <c r="W673" s="189"/>
    </row>
    <row r="674" spans="1:23" ht="12.2" customHeight="1">
      <c r="A674" s="14" t="s">
        <v>1221</v>
      </c>
      <c r="B674" s="14">
        <v>1</v>
      </c>
      <c r="C674" s="14">
        <v>24</v>
      </c>
      <c r="D674" s="14">
        <v>0</v>
      </c>
      <c r="E674" s="14">
        <v>0</v>
      </c>
      <c r="F674" s="14">
        <v>0</v>
      </c>
      <c r="G674" s="14">
        <v>8</v>
      </c>
      <c r="H674" s="14">
        <v>0</v>
      </c>
      <c r="I674" s="14">
        <v>8</v>
      </c>
      <c r="J674" s="14">
        <v>0</v>
      </c>
      <c r="K674" s="14">
        <v>0</v>
      </c>
      <c r="L674" s="14">
        <v>0</v>
      </c>
      <c r="M674" s="14">
        <v>162</v>
      </c>
      <c r="N674" s="14">
        <v>0</v>
      </c>
      <c r="O674" s="191">
        <v>0</v>
      </c>
      <c r="P674" s="191">
        <v>0</v>
      </c>
      <c r="Q674" s="191">
        <v>0</v>
      </c>
      <c r="R674" s="191">
        <v>0</v>
      </c>
      <c r="S674" s="14">
        <v>0</v>
      </c>
      <c r="T674" s="14">
        <v>0</v>
      </c>
      <c r="U674" s="14">
        <v>196.25</v>
      </c>
      <c r="V674" s="14">
        <v>202002</v>
      </c>
      <c r="W674" s="14"/>
    </row>
    <row r="675" spans="1:23" ht="12.2" customHeight="1">
      <c r="A675" s="14" t="s">
        <v>1221</v>
      </c>
      <c r="B675" s="14">
        <v>2</v>
      </c>
      <c r="C675" s="14">
        <v>40</v>
      </c>
      <c r="D675" s="14"/>
      <c r="E675" s="14"/>
      <c r="F675" s="14">
        <v>0</v>
      </c>
      <c r="G675" s="14"/>
      <c r="H675" s="14"/>
      <c r="I675" s="14"/>
      <c r="J675" s="14"/>
      <c r="K675" s="14"/>
      <c r="L675" s="14"/>
      <c r="M675" s="14">
        <v>270</v>
      </c>
      <c r="N675" s="14"/>
      <c r="O675" s="191">
        <v>0</v>
      </c>
      <c r="P675" s="191">
        <v>0</v>
      </c>
      <c r="Q675" s="191">
        <v>0</v>
      </c>
      <c r="R675" s="191">
        <v>0</v>
      </c>
      <c r="S675" s="14"/>
      <c r="T675" s="14"/>
      <c r="U675" s="14">
        <v>6.25</v>
      </c>
      <c r="V675" s="14">
        <v>202002</v>
      </c>
      <c r="W675" s="14"/>
    </row>
    <row r="676" spans="1:23" ht="12.2" customHeight="1">
      <c r="A676" s="14" t="s">
        <v>1221</v>
      </c>
      <c r="B676" s="14">
        <v>3</v>
      </c>
      <c r="C676" s="14">
        <v>40</v>
      </c>
      <c r="D676" s="14"/>
      <c r="E676" s="14"/>
      <c r="F676" s="14">
        <v>0</v>
      </c>
      <c r="G676" s="14"/>
      <c r="H676" s="14"/>
      <c r="I676" s="14"/>
      <c r="J676" s="14"/>
      <c r="K676" s="14"/>
      <c r="L676" s="14"/>
      <c r="M676" s="14">
        <v>270</v>
      </c>
      <c r="N676" s="14"/>
      <c r="O676" s="191">
        <v>0</v>
      </c>
      <c r="P676" s="191">
        <v>0</v>
      </c>
      <c r="Q676" s="191">
        <v>0</v>
      </c>
      <c r="R676" s="191">
        <v>0</v>
      </c>
      <c r="S676" s="14"/>
      <c r="T676" s="14"/>
      <c r="U676" s="14">
        <v>4.5</v>
      </c>
      <c r="V676" s="14">
        <v>202002</v>
      </c>
      <c r="W676" s="14"/>
    </row>
    <row r="677" spans="1:23" ht="12.2" customHeight="1">
      <c r="A677" s="14" t="s">
        <v>1221</v>
      </c>
      <c r="B677" s="14">
        <v>4</v>
      </c>
      <c r="C677" s="14">
        <v>40</v>
      </c>
      <c r="D677" s="14"/>
      <c r="E677" s="14"/>
      <c r="F677" s="14">
        <v>0</v>
      </c>
      <c r="G677" s="14"/>
      <c r="H677" s="14"/>
      <c r="I677" s="14"/>
      <c r="J677" s="14"/>
      <c r="K677" s="14"/>
      <c r="L677" s="14"/>
      <c r="M677" s="14">
        <v>270</v>
      </c>
      <c r="N677" s="14"/>
      <c r="O677" s="191">
        <v>0</v>
      </c>
      <c r="P677" s="191">
        <v>0</v>
      </c>
      <c r="Q677" s="191">
        <v>0</v>
      </c>
      <c r="R677" s="191">
        <v>0</v>
      </c>
      <c r="S677" s="14"/>
      <c r="T677" s="14"/>
      <c r="U677" s="14">
        <v>7</v>
      </c>
      <c r="V677" s="14">
        <v>202002</v>
      </c>
      <c r="W677" s="14"/>
    </row>
    <row r="678" spans="1:23" ht="12.2" customHeight="1" thickBot="1">
      <c r="A678" s="14" t="s">
        <v>1221</v>
      </c>
      <c r="B678" s="14">
        <v>5</v>
      </c>
      <c r="C678" s="14">
        <v>16</v>
      </c>
      <c r="D678" s="14"/>
      <c r="E678" s="14"/>
      <c r="F678" s="14">
        <v>0</v>
      </c>
      <c r="G678" s="14"/>
      <c r="H678" s="14">
        <v>24</v>
      </c>
      <c r="I678" s="14"/>
      <c r="J678" s="14"/>
      <c r="K678" s="14"/>
      <c r="L678" s="14"/>
      <c r="M678" s="14">
        <v>108</v>
      </c>
      <c r="N678" s="14"/>
      <c r="O678" s="191">
        <v>0</v>
      </c>
      <c r="P678" s="191">
        <v>0</v>
      </c>
      <c r="Q678" s="191">
        <v>0</v>
      </c>
      <c r="R678" s="191">
        <v>0</v>
      </c>
      <c r="S678" s="14"/>
      <c r="T678" s="14"/>
      <c r="U678" s="14">
        <v>2</v>
      </c>
      <c r="V678" s="14">
        <v>202002</v>
      </c>
      <c r="W678" s="14"/>
    </row>
    <row r="679" spans="1:23" ht="12.2" customHeight="1" thickTop="1">
      <c r="A679" s="188" t="s">
        <v>1306</v>
      </c>
      <c r="B679" s="189">
        <v>0</v>
      </c>
      <c r="C679" s="189">
        <v>160</v>
      </c>
      <c r="D679" s="189">
        <v>0</v>
      </c>
      <c r="E679" s="189">
        <v>0</v>
      </c>
      <c r="F679" s="189">
        <v>0</v>
      </c>
      <c r="G679" s="189">
        <v>8</v>
      </c>
      <c r="H679" s="189">
        <v>24</v>
      </c>
      <c r="I679" s="189">
        <v>8</v>
      </c>
      <c r="J679" s="189">
        <v>0</v>
      </c>
      <c r="K679" s="189">
        <v>0</v>
      </c>
      <c r="L679" s="189">
        <v>0</v>
      </c>
      <c r="M679" s="189">
        <v>1080</v>
      </c>
      <c r="N679" s="189">
        <v>0</v>
      </c>
      <c r="O679" s="190">
        <v>0</v>
      </c>
      <c r="P679" s="190">
        <v>0</v>
      </c>
      <c r="Q679" s="190">
        <v>0</v>
      </c>
      <c r="R679" s="190">
        <v>0</v>
      </c>
      <c r="S679" s="189">
        <v>0</v>
      </c>
      <c r="T679" s="189">
        <v>0</v>
      </c>
      <c r="U679" s="189">
        <v>216</v>
      </c>
      <c r="V679" s="189"/>
      <c r="W679" s="189"/>
    </row>
    <row r="680" spans="1:23" ht="12.2" customHeight="1">
      <c r="A680" s="14" t="s">
        <v>1238</v>
      </c>
      <c r="B680" s="14">
        <v>1</v>
      </c>
      <c r="C680" s="14">
        <v>0</v>
      </c>
      <c r="D680" s="14"/>
      <c r="E680" s="14"/>
      <c r="F680" s="14"/>
      <c r="G680" s="14">
        <v>32</v>
      </c>
      <c r="H680" s="14"/>
      <c r="I680" s="14">
        <v>8</v>
      </c>
      <c r="J680" s="14"/>
      <c r="K680" s="14"/>
      <c r="L680" s="14"/>
      <c r="M680" s="14">
        <v>0</v>
      </c>
      <c r="N680" s="14"/>
      <c r="O680" s="191">
        <v>0</v>
      </c>
      <c r="P680" s="191">
        <v>0</v>
      </c>
      <c r="Q680" s="191">
        <v>0</v>
      </c>
      <c r="R680" s="191">
        <v>0</v>
      </c>
      <c r="S680" s="14"/>
      <c r="T680" s="14"/>
      <c r="U680" s="14"/>
      <c r="V680" s="14">
        <v>202002</v>
      </c>
      <c r="W680" s="14"/>
    </row>
    <row r="681" spans="1:23" ht="12.2" customHeight="1">
      <c r="A681" s="14" t="s">
        <v>1238</v>
      </c>
      <c r="B681" s="14">
        <v>2</v>
      </c>
      <c r="C681" s="14">
        <v>40</v>
      </c>
      <c r="D681" s="14"/>
      <c r="E681" s="14">
        <v>1.25</v>
      </c>
      <c r="F681" s="14">
        <v>13.33</v>
      </c>
      <c r="G681" s="14"/>
      <c r="H681" s="14"/>
      <c r="I681" s="14"/>
      <c r="J681" s="14"/>
      <c r="K681" s="14"/>
      <c r="L681" s="14"/>
      <c r="M681" s="14">
        <v>0</v>
      </c>
      <c r="N681" s="14"/>
      <c r="O681" s="191">
        <v>0</v>
      </c>
      <c r="P681" s="191">
        <v>100</v>
      </c>
      <c r="Q681" s="191">
        <v>0</v>
      </c>
      <c r="R681" s="191">
        <v>0</v>
      </c>
      <c r="S681" s="14"/>
      <c r="T681" s="14"/>
      <c r="U681" s="14"/>
      <c r="V681" s="14">
        <v>202002</v>
      </c>
      <c r="W681" s="14"/>
    </row>
    <row r="682" spans="1:23" ht="12.2" customHeight="1" thickBot="1">
      <c r="A682" s="14" t="s">
        <v>1238</v>
      </c>
      <c r="B682" s="14">
        <v>3</v>
      </c>
      <c r="C682" s="14">
        <v>40</v>
      </c>
      <c r="D682" s="14"/>
      <c r="E682" s="14">
        <v>0.75</v>
      </c>
      <c r="F682" s="14">
        <v>11</v>
      </c>
      <c r="G682" s="14"/>
      <c r="H682" s="14"/>
      <c r="I682" s="14"/>
      <c r="J682" s="14"/>
      <c r="K682" s="14"/>
      <c r="L682" s="14"/>
      <c r="M682" s="14">
        <v>0</v>
      </c>
      <c r="N682" s="14"/>
      <c r="O682" s="191">
        <v>0</v>
      </c>
      <c r="P682" s="191">
        <v>75</v>
      </c>
      <c r="Q682" s="191">
        <v>0</v>
      </c>
      <c r="R682" s="191">
        <v>0</v>
      </c>
      <c r="S682" s="14"/>
      <c r="T682" s="14"/>
      <c r="U682" s="14"/>
      <c r="V682" s="14">
        <v>202002</v>
      </c>
      <c r="W682" s="14"/>
    </row>
    <row r="683" spans="1:23" ht="12.2" customHeight="1" thickTop="1">
      <c r="A683" s="188" t="s">
        <v>1306</v>
      </c>
      <c r="B683" s="189">
        <v>0</v>
      </c>
      <c r="C683" s="189">
        <v>80</v>
      </c>
      <c r="D683" s="189">
        <v>0</v>
      </c>
      <c r="E683" s="189">
        <v>2</v>
      </c>
      <c r="F683" s="189">
        <v>24.33</v>
      </c>
      <c r="G683" s="189">
        <v>32</v>
      </c>
      <c r="H683" s="189">
        <v>0</v>
      </c>
      <c r="I683" s="189">
        <v>8</v>
      </c>
      <c r="J683" s="189">
        <v>0</v>
      </c>
      <c r="K683" s="189">
        <v>0</v>
      </c>
      <c r="L683" s="189">
        <v>0</v>
      </c>
      <c r="M683" s="189">
        <v>0</v>
      </c>
      <c r="N683" s="189">
        <v>0</v>
      </c>
      <c r="O683" s="190">
        <v>0</v>
      </c>
      <c r="P683" s="190">
        <v>175</v>
      </c>
      <c r="Q683" s="190">
        <v>0</v>
      </c>
      <c r="R683" s="190">
        <v>0</v>
      </c>
      <c r="S683" s="189">
        <v>0</v>
      </c>
      <c r="T683" s="189">
        <v>0</v>
      </c>
      <c r="U683" s="189">
        <v>0</v>
      </c>
      <c r="V683" s="189"/>
      <c r="W683" s="189"/>
    </row>
    <row r="684" spans="1:23" ht="12.2" customHeight="1">
      <c r="A684" s="14" t="s">
        <v>505</v>
      </c>
      <c r="B684" s="14">
        <v>1</v>
      </c>
      <c r="C684" s="14">
        <v>0</v>
      </c>
      <c r="D684" s="14">
        <v>0</v>
      </c>
      <c r="E684" s="14">
        <v>0</v>
      </c>
      <c r="F684" s="14">
        <v>0</v>
      </c>
      <c r="G684" s="14">
        <v>36</v>
      </c>
      <c r="H684" s="14">
        <v>0</v>
      </c>
      <c r="I684" s="14">
        <v>9</v>
      </c>
      <c r="J684" s="14">
        <v>0</v>
      </c>
      <c r="K684" s="14">
        <v>0</v>
      </c>
      <c r="L684" s="14">
        <v>0</v>
      </c>
      <c r="M684" s="14">
        <v>0</v>
      </c>
      <c r="N684" s="14">
        <v>62.09</v>
      </c>
      <c r="O684" s="191">
        <v>0</v>
      </c>
      <c r="P684" s="191">
        <v>0</v>
      </c>
      <c r="Q684" s="191">
        <v>0</v>
      </c>
      <c r="R684" s="191">
        <v>0</v>
      </c>
      <c r="S684" s="14">
        <v>0</v>
      </c>
      <c r="T684" s="14">
        <v>0</v>
      </c>
      <c r="U684" s="14">
        <v>0</v>
      </c>
      <c r="V684" s="14">
        <v>202002</v>
      </c>
      <c r="W684" s="14"/>
    </row>
    <row r="685" spans="1:23" ht="12.2" customHeight="1">
      <c r="A685" s="14" t="s">
        <v>505</v>
      </c>
      <c r="B685" s="14">
        <v>2</v>
      </c>
      <c r="C685" s="14">
        <v>44.75</v>
      </c>
      <c r="D685" s="14">
        <v>0</v>
      </c>
      <c r="E685" s="14">
        <v>0</v>
      </c>
      <c r="F685" s="14">
        <v>0</v>
      </c>
      <c r="G685" s="14">
        <v>0</v>
      </c>
      <c r="H685" s="14">
        <v>0</v>
      </c>
      <c r="I685" s="14">
        <v>0</v>
      </c>
      <c r="J685" s="14">
        <v>0</v>
      </c>
      <c r="K685" s="14">
        <v>0</v>
      </c>
      <c r="L685" s="14">
        <v>0</v>
      </c>
      <c r="M685" s="14">
        <v>0</v>
      </c>
      <c r="N685" s="14">
        <v>0</v>
      </c>
      <c r="O685" s="191">
        <v>0</v>
      </c>
      <c r="P685" s="191">
        <v>50</v>
      </c>
      <c r="Q685" s="191">
        <v>0</v>
      </c>
      <c r="R685" s="191">
        <v>0</v>
      </c>
      <c r="S685" s="14">
        <v>0</v>
      </c>
      <c r="T685" s="14">
        <v>0</v>
      </c>
      <c r="U685" s="14">
        <v>0</v>
      </c>
      <c r="V685" s="14">
        <v>202002</v>
      </c>
      <c r="W685" s="14"/>
    </row>
    <row r="686" spans="1:23" ht="12.2" customHeight="1">
      <c r="A686" s="14" t="s">
        <v>505</v>
      </c>
      <c r="B686" s="14">
        <v>3</v>
      </c>
      <c r="C686" s="14">
        <v>0</v>
      </c>
      <c r="D686" s="14"/>
      <c r="E686" s="14"/>
      <c r="F686" s="14"/>
      <c r="G686" s="14"/>
      <c r="H686" s="14">
        <v>45</v>
      </c>
      <c r="I686" s="14"/>
      <c r="J686" s="14"/>
      <c r="K686" s="14"/>
      <c r="L686" s="14"/>
      <c r="M686" s="14">
        <v>0</v>
      </c>
      <c r="N686" s="14"/>
      <c r="O686" s="191">
        <v>0</v>
      </c>
      <c r="P686" s="191">
        <v>0</v>
      </c>
      <c r="Q686" s="191">
        <v>0</v>
      </c>
      <c r="R686" s="191">
        <v>0</v>
      </c>
      <c r="S686" s="14"/>
      <c r="T686" s="14"/>
      <c r="U686" s="14"/>
      <c r="V686" s="14">
        <v>202002</v>
      </c>
      <c r="W686" s="14"/>
    </row>
    <row r="687" spans="1:23" ht="12.2" customHeight="1">
      <c r="A687" s="14" t="s">
        <v>505</v>
      </c>
      <c r="B687" s="14">
        <v>4</v>
      </c>
      <c r="C687" s="14">
        <v>41</v>
      </c>
      <c r="D687" s="14">
        <v>0</v>
      </c>
      <c r="E687" s="14">
        <v>0</v>
      </c>
      <c r="F687" s="14">
        <v>0</v>
      </c>
      <c r="G687" s="14">
        <v>0</v>
      </c>
      <c r="H687" s="14">
        <v>0</v>
      </c>
      <c r="I687" s="14">
        <v>0</v>
      </c>
      <c r="J687" s="14">
        <v>0</v>
      </c>
      <c r="K687" s="14">
        <v>0</v>
      </c>
      <c r="L687" s="14">
        <v>0</v>
      </c>
      <c r="M687" s="14">
        <v>0</v>
      </c>
      <c r="N687" s="14">
        <v>0</v>
      </c>
      <c r="O687" s="191">
        <v>0</v>
      </c>
      <c r="P687" s="191">
        <v>0</v>
      </c>
      <c r="Q687" s="191">
        <v>0</v>
      </c>
      <c r="R687" s="191">
        <v>0</v>
      </c>
      <c r="S687" s="14">
        <v>0</v>
      </c>
      <c r="T687" s="14">
        <v>0</v>
      </c>
      <c r="U687" s="14">
        <v>0</v>
      </c>
      <c r="V687" s="14">
        <v>202002</v>
      </c>
      <c r="W687" s="14"/>
    </row>
    <row r="688" spans="1:23" ht="12.2" customHeight="1" thickBot="1">
      <c r="A688" s="14" t="s">
        <v>505</v>
      </c>
      <c r="B688" s="14">
        <v>5</v>
      </c>
      <c r="C688" s="14">
        <v>45</v>
      </c>
      <c r="D688" s="14">
        <v>0</v>
      </c>
      <c r="E688" s="14">
        <v>0</v>
      </c>
      <c r="F688" s="14">
        <v>0</v>
      </c>
      <c r="G688" s="14">
        <v>0</v>
      </c>
      <c r="H688" s="14">
        <v>0</v>
      </c>
      <c r="I688" s="14">
        <v>0</v>
      </c>
      <c r="J688" s="14">
        <v>0</v>
      </c>
      <c r="K688" s="14">
        <v>0</v>
      </c>
      <c r="L688" s="14">
        <v>0</v>
      </c>
      <c r="M688" s="14">
        <v>0</v>
      </c>
      <c r="N688" s="14">
        <v>0</v>
      </c>
      <c r="O688" s="191">
        <v>0</v>
      </c>
      <c r="P688" s="191">
        <v>75</v>
      </c>
      <c r="Q688" s="191">
        <v>0</v>
      </c>
      <c r="R688" s="191">
        <v>0</v>
      </c>
      <c r="S688" s="14">
        <v>0</v>
      </c>
      <c r="T688" s="14">
        <v>0</v>
      </c>
      <c r="U688" s="14">
        <v>0</v>
      </c>
      <c r="V688" s="14">
        <v>202002</v>
      </c>
      <c r="W688" s="14"/>
    </row>
    <row r="689" spans="1:23" ht="12.2" customHeight="1" thickTop="1">
      <c r="A689" s="188" t="s">
        <v>1306</v>
      </c>
      <c r="B689" s="189">
        <v>0</v>
      </c>
      <c r="C689" s="189">
        <v>130.75</v>
      </c>
      <c r="D689" s="189">
        <v>0</v>
      </c>
      <c r="E689" s="189">
        <v>0</v>
      </c>
      <c r="F689" s="189">
        <v>0</v>
      </c>
      <c r="G689" s="189">
        <v>36</v>
      </c>
      <c r="H689" s="189">
        <v>45</v>
      </c>
      <c r="I689" s="189">
        <v>9</v>
      </c>
      <c r="J689" s="189">
        <v>0</v>
      </c>
      <c r="K689" s="189">
        <v>0</v>
      </c>
      <c r="L689" s="189">
        <v>0</v>
      </c>
      <c r="M689" s="189">
        <v>0</v>
      </c>
      <c r="N689" s="189">
        <v>62.09</v>
      </c>
      <c r="O689" s="190">
        <v>0</v>
      </c>
      <c r="P689" s="190">
        <v>125</v>
      </c>
      <c r="Q689" s="190">
        <v>0</v>
      </c>
      <c r="R689" s="190">
        <v>0</v>
      </c>
      <c r="S689" s="189">
        <v>0</v>
      </c>
      <c r="T689" s="189">
        <v>0</v>
      </c>
      <c r="U689" s="189">
        <v>0</v>
      </c>
      <c r="V689" s="189"/>
      <c r="W689" s="189"/>
    </row>
    <row r="690" spans="1:23" ht="12.2" customHeight="1">
      <c r="A690" s="14" t="s">
        <v>1188</v>
      </c>
      <c r="B690" s="14">
        <v>1</v>
      </c>
      <c r="C690" s="14">
        <v>0</v>
      </c>
      <c r="D690" s="14"/>
      <c r="E690" s="14"/>
      <c r="F690" s="14"/>
      <c r="G690" s="14">
        <v>32</v>
      </c>
      <c r="H690" s="14"/>
      <c r="I690" s="14">
        <v>8</v>
      </c>
      <c r="J690" s="14"/>
      <c r="K690" s="14"/>
      <c r="L690" s="14"/>
      <c r="M690" s="14"/>
      <c r="N690" s="14"/>
      <c r="O690" s="191">
        <v>0</v>
      </c>
      <c r="P690" s="191">
        <v>0</v>
      </c>
      <c r="Q690" s="191">
        <v>0</v>
      </c>
      <c r="R690" s="191">
        <v>0</v>
      </c>
      <c r="S690" s="14"/>
      <c r="T690" s="14"/>
      <c r="U690" s="14"/>
      <c r="V690" s="14">
        <v>202002</v>
      </c>
      <c r="W690" s="14"/>
    </row>
    <row r="691" spans="1:23" ht="12.2" customHeight="1">
      <c r="A691" s="14" t="s">
        <v>1188</v>
      </c>
      <c r="B691" s="14">
        <v>2</v>
      </c>
      <c r="C691" s="14">
        <v>40</v>
      </c>
      <c r="D691" s="14"/>
      <c r="E691" s="14"/>
      <c r="F691" s="14">
        <v>1.5</v>
      </c>
      <c r="G691" s="14"/>
      <c r="H691" s="14"/>
      <c r="I691" s="14"/>
      <c r="J691" s="14"/>
      <c r="K691" s="14"/>
      <c r="L691" s="14"/>
      <c r="M691" s="14">
        <v>292</v>
      </c>
      <c r="N691" s="14"/>
      <c r="O691" s="191">
        <v>0</v>
      </c>
      <c r="P691" s="191">
        <v>0</v>
      </c>
      <c r="Q691" s="191">
        <v>0</v>
      </c>
      <c r="R691" s="191">
        <v>0</v>
      </c>
      <c r="S691" s="14"/>
      <c r="T691" s="14"/>
      <c r="U691" s="14"/>
      <c r="V691" s="14">
        <v>202002</v>
      </c>
      <c r="W691" s="14"/>
    </row>
    <row r="692" spans="1:23" ht="12.2" customHeight="1">
      <c r="A692" s="14" t="s">
        <v>1188</v>
      </c>
      <c r="B692" s="14">
        <v>3</v>
      </c>
      <c r="C692" s="14">
        <v>32</v>
      </c>
      <c r="D692" s="14"/>
      <c r="E692" s="14"/>
      <c r="F692" s="14">
        <v>1</v>
      </c>
      <c r="G692" s="14">
        <v>8</v>
      </c>
      <c r="H692" s="14"/>
      <c r="I692" s="14"/>
      <c r="J692" s="14"/>
      <c r="K692" s="14"/>
      <c r="L692" s="14"/>
      <c r="M692" s="14">
        <v>331.2</v>
      </c>
      <c r="N692" s="14"/>
      <c r="O692" s="191">
        <v>0</v>
      </c>
      <c r="P692" s="191">
        <v>0</v>
      </c>
      <c r="Q692" s="191">
        <v>0</v>
      </c>
      <c r="R692" s="191">
        <v>0</v>
      </c>
      <c r="S692" s="14"/>
      <c r="T692" s="14"/>
      <c r="U692" s="14"/>
      <c r="V692" s="14">
        <v>202002</v>
      </c>
      <c r="W692" s="14"/>
    </row>
    <row r="693" spans="1:23" ht="12.2" customHeight="1">
      <c r="A693" s="14" t="s">
        <v>1188</v>
      </c>
      <c r="B693" s="14">
        <v>4</v>
      </c>
      <c r="C693" s="14">
        <v>32</v>
      </c>
      <c r="D693" s="14"/>
      <c r="E693" s="14"/>
      <c r="F693" s="14">
        <v>1</v>
      </c>
      <c r="G693" s="14">
        <v>8</v>
      </c>
      <c r="H693" s="14"/>
      <c r="I693" s="14"/>
      <c r="J693" s="14"/>
      <c r="K693" s="14"/>
      <c r="L693" s="14"/>
      <c r="M693" s="14">
        <v>331.2</v>
      </c>
      <c r="N693" s="14"/>
      <c r="O693" s="191">
        <v>0</v>
      </c>
      <c r="P693" s="191">
        <v>0</v>
      </c>
      <c r="Q693" s="191">
        <v>0</v>
      </c>
      <c r="R693" s="191">
        <v>0</v>
      </c>
      <c r="S693" s="14"/>
      <c r="T693" s="14"/>
      <c r="U693" s="14"/>
      <c r="V693" s="14">
        <v>202002</v>
      </c>
      <c r="W693" s="14"/>
    </row>
    <row r="694" spans="1:23" ht="12.2" customHeight="1" thickBot="1">
      <c r="A694" s="14" t="s">
        <v>1188</v>
      </c>
      <c r="B694" s="14">
        <v>5</v>
      </c>
      <c r="C694" s="14">
        <v>40</v>
      </c>
      <c r="D694" s="14"/>
      <c r="E694" s="14"/>
      <c r="F694" s="14">
        <v>2.25</v>
      </c>
      <c r="G694" s="14"/>
      <c r="H694" s="14"/>
      <c r="I694" s="14"/>
      <c r="J694" s="14"/>
      <c r="K694" s="14"/>
      <c r="L694" s="14"/>
      <c r="M694" s="14">
        <v>312.60000000000002</v>
      </c>
      <c r="N694" s="14"/>
      <c r="O694" s="191">
        <v>0</v>
      </c>
      <c r="P694" s="191">
        <v>0</v>
      </c>
      <c r="Q694" s="191">
        <v>0</v>
      </c>
      <c r="R694" s="191">
        <v>0</v>
      </c>
      <c r="S694" s="14"/>
      <c r="T694" s="14"/>
      <c r="U694" s="14"/>
      <c r="V694" s="14">
        <v>202002</v>
      </c>
      <c r="W694" s="14"/>
    </row>
    <row r="695" spans="1:23" ht="12.2" customHeight="1" thickTop="1">
      <c r="A695" s="188" t="s">
        <v>1306</v>
      </c>
      <c r="B695" s="189">
        <v>0</v>
      </c>
      <c r="C695" s="189">
        <v>144</v>
      </c>
      <c r="D695" s="189">
        <v>0</v>
      </c>
      <c r="E695" s="189">
        <v>0</v>
      </c>
      <c r="F695" s="189">
        <v>5.75</v>
      </c>
      <c r="G695" s="189">
        <v>48</v>
      </c>
      <c r="H695" s="189">
        <v>0</v>
      </c>
      <c r="I695" s="189">
        <v>8</v>
      </c>
      <c r="J695" s="189">
        <v>0</v>
      </c>
      <c r="K695" s="189">
        <v>0</v>
      </c>
      <c r="L695" s="189">
        <v>0</v>
      </c>
      <c r="M695" s="189">
        <v>1267</v>
      </c>
      <c r="N695" s="189">
        <v>0</v>
      </c>
      <c r="O695" s="190">
        <v>0</v>
      </c>
      <c r="P695" s="190">
        <v>0</v>
      </c>
      <c r="Q695" s="190">
        <v>0</v>
      </c>
      <c r="R695" s="190">
        <v>0</v>
      </c>
      <c r="S695" s="189">
        <v>0</v>
      </c>
      <c r="T695" s="189">
        <v>0</v>
      </c>
      <c r="U695" s="189">
        <v>0</v>
      </c>
      <c r="V695" s="189"/>
      <c r="W695" s="189"/>
    </row>
    <row r="696" spans="1:23" ht="12.2" customHeight="1">
      <c r="A696" s="14" t="s">
        <v>476</v>
      </c>
      <c r="B696" s="14">
        <v>1</v>
      </c>
      <c r="C696" s="14">
        <v>0</v>
      </c>
      <c r="D696" s="14"/>
      <c r="E696" s="14"/>
      <c r="F696" s="14"/>
      <c r="G696" s="14">
        <v>30</v>
      </c>
      <c r="H696" s="14"/>
      <c r="I696" s="14">
        <v>8</v>
      </c>
      <c r="J696" s="14"/>
      <c r="K696" s="14"/>
      <c r="L696" s="14"/>
      <c r="M696" s="14">
        <v>0</v>
      </c>
      <c r="N696" s="14"/>
      <c r="O696" s="191">
        <v>0</v>
      </c>
      <c r="P696" s="191">
        <v>0</v>
      </c>
      <c r="Q696" s="191">
        <v>0</v>
      </c>
      <c r="R696" s="191">
        <v>0</v>
      </c>
      <c r="S696" s="14"/>
      <c r="T696" s="14"/>
      <c r="U696" s="14"/>
      <c r="V696" s="14">
        <v>202002</v>
      </c>
      <c r="W696" s="14"/>
    </row>
    <row r="697" spans="1:23" ht="12.2" customHeight="1">
      <c r="A697" s="14" t="s">
        <v>476</v>
      </c>
      <c r="B697" s="14">
        <v>2</v>
      </c>
      <c r="C697" s="14">
        <v>38</v>
      </c>
      <c r="D697" s="14">
        <v>2</v>
      </c>
      <c r="E697" s="14"/>
      <c r="F697" s="14">
        <v>7.75</v>
      </c>
      <c r="G697" s="14"/>
      <c r="H697" s="14"/>
      <c r="I697" s="14"/>
      <c r="J697" s="14"/>
      <c r="K697" s="14"/>
      <c r="L697" s="14"/>
      <c r="M697" s="14">
        <v>0</v>
      </c>
      <c r="N697" s="14"/>
      <c r="O697" s="191">
        <v>0</v>
      </c>
      <c r="P697" s="191">
        <v>0</v>
      </c>
      <c r="Q697" s="191">
        <v>100</v>
      </c>
      <c r="R697" s="191">
        <v>0</v>
      </c>
      <c r="S697" s="14"/>
      <c r="T697" s="14"/>
      <c r="U697" s="14"/>
      <c r="V697" s="14">
        <v>202002</v>
      </c>
      <c r="W697" s="14"/>
    </row>
    <row r="698" spans="1:23" ht="12.2" customHeight="1">
      <c r="A698" s="14" t="s">
        <v>476</v>
      </c>
      <c r="B698" s="14">
        <v>3</v>
      </c>
      <c r="C698" s="14">
        <v>38</v>
      </c>
      <c r="D698" s="14">
        <v>2</v>
      </c>
      <c r="E698" s="14"/>
      <c r="F698" s="14">
        <v>0.5</v>
      </c>
      <c r="G698" s="14"/>
      <c r="H698" s="14"/>
      <c r="I698" s="14"/>
      <c r="J698" s="14"/>
      <c r="K698" s="14"/>
      <c r="L698" s="14"/>
      <c r="M698" s="14">
        <v>0</v>
      </c>
      <c r="N698" s="14"/>
      <c r="O698" s="191">
        <v>0</v>
      </c>
      <c r="P698" s="191">
        <v>0</v>
      </c>
      <c r="Q698" s="191">
        <v>100</v>
      </c>
      <c r="R698" s="191">
        <v>0</v>
      </c>
      <c r="S698" s="14"/>
      <c r="T698" s="14"/>
      <c r="U698" s="14"/>
      <c r="V698" s="14">
        <v>202002</v>
      </c>
      <c r="W698" s="14"/>
    </row>
    <row r="699" spans="1:23" ht="12.2" customHeight="1">
      <c r="A699" s="14" t="s">
        <v>476</v>
      </c>
      <c r="B699" s="14">
        <v>4</v>
      </c>
      <c r="C699" s="14">
        <v>38</v>
      </c>
      <c r="D699" s="14">
        <v>2</v>
      </c>
      <c r="E699" s="14"/>
      <c r="F699" s="14">
        <v>1</v>
      </c>
      <c r="G699" s="14"/>
      <c r="H699" s="14"/>
      <c r="I699" s="14"/>
      <c r="J699" s="14"/>
      <c r="K699" s="14"/>
      <c r="L699" s="14"/>
      <c r="M699" s="14">
        <v>0</v>
      </c>
      <c r="N699" s="14"/>
      <c r="O699" s="191">
        <v>0</v>
      </c>
      <c r="P699" s="191">
        <v>0</v>
      </c>
      <c r="Q699" s="191">
        <v>0</v>
      </c>
      <c r="R699" s="191">
        <v>0</v>
      </c>
      <c r="S699" s="14"/>
      <c r="T699" s="14"/>
      <c r="U699" s="14"/>
      <c r="V699" s="14">
        <v>202002</v>
      </c>
      <c r="W699" s="14"/>
    </row>
    <row r="700" spans="1:23" ht="12.2" customHeight="1" thickBot="1">
      <c r="A700" s="14" t="s">
        <v>476</v>
      </c>
      <c r="B700" s="14">
        <v>5</v>
      </c>
      <c r="C700" s="14">
        <v>38</v>
      </c>
      <c r="D700" s="14">
        <v>2</v>
      </c>
      <c r="E700" s="14"/>
      <c r="F700" s="14">
        <v>7.5</v>
      </c>
      <c r="G700" s="14"/>
      <c r="H700" s="14"/>
      <c r="I700" s="14"/>
      <c r="J700" s="14"/>
      <c r="K700" s="14"/>
      <c r="L700" s="14"/>
      <c r="M700" s="14">
        <v>0</v>
      </c>
      <c r="N700" s="14"/>
      <c r="O700" s="191">
        <v>0</v>
      </c>
      <c r="P700" s="191">
        <v>0</v>
      </c>
      <c r="Q700" s="191">
        <v>150</v>
      </c>
      <c r="R700" s="191">
        <v>0</v>
      </c>
      <c r="S700" s="14"/>
      <c r="T700" s="14"/>
      <c r="U700" s="14"/>
      <c r="V700" s="14">
        <v>202002</v>
      </c>
      <c r="W700" s="14"/>
    </row>
    <row r="701" spans="1:23" ht="12.2" customHeight="1" thickTop="1">
      <c r="A701" s="188" t="s">
        <v>1306</v>
      </c>
      <c r="B701" s="189">
        <v>0</v>
      </c>
      <c r="C701" s="189">
        <v>152</v>
      </c>
      <c r="D701" s="189">
        <v>8</v>
      </c>
      <c r="E701" s="189">
        <v>0</v>
      </c>
      <c r="F701" s="189">
        <v>16.75</v>
      </c>
      <c r="G701" s="189">
        <v>30</v>
      </c>
      <c r="H701" s="189">
        <v>0</v>
      </c>
      <c r="I701" s="189">
        <v>8</v>
      </c>
      <c r="J701" s="189">
        <v>0</v>
      </c>
      <c r="K701" s="189">
        <v>0</v>
      </c>
      <c r="L701" s="189">
        <v>0</v>
      </c>
      <c r="M701" s="189">
        <v>0</v>
      </c>
      <c r="N701" s="189">
        <v>0</v>
      </c>
      <c r="O701" s="190">
        <v>0</v>
      </c>
      <c r="P701" s="190">
        <v>0</v>
      </c>
      <c r="Q701" s="190">
        <v>350</v>
      </c>
      <c r="R701" s="190">
        <v>0</v>
      </c>
      <c r="S701" s="189">
        <v>0</v>
      </c>
      <c r="T701" s="189">
        <v>0</v>
      </c>
      <c r="U701" s="189">
        <v>0</v>
      </c>
      <c r="V701" s="189"/>
      <c r="W701" s="189"/>
    </row>
    <row r="702" spans="1:23" ht="12.2" customHeight="1">
      <c r="A702" s="14" t="s">
        <v>477</v>
      </c>
      <c r="B702" s="14">
        <v>1</v>
      </c>
      <c r="C702" s="14">
        <v>0</v>
      </c>
      <c r="D702" s="14"/>
      <c r="E702" s="14"/>
      <c r="F702" s="14"/>
      <c r="G702" s="14">
        <v>30</v>
      </c>
      <c r="H702" s="14"/>
      <c r="I702" s="14">
        <v>8</v>
      </c>
      <c r="J702" s="14"/>
      <c r="K702" s="14"/>
      <c r="L702" s="14"/>
      <c r="M702" s="14">
        <v>0</v>
      </c>
      <c r="N702" s="14"/>
      <c r="O702" s="191">
        <v>0</v>
      </c>
      <c r="P702" s="191">
        <v>0</v>
      </c>
      <c r="Q702" s="191">
        <v>0</v>
      </c>
      <c r="R702" s="191">
        <v>0</v>
      </c>
      <c r="S702" s="14"/>
      <c r="T702" s="14"/>
      <c r="U702" s="14"/>
      <c r="V702" s="14">
        <v>202002</v>
      </c>
      <c r="W702" s="14"/>
    </row>
    <row r="703" spans="1:23" ht="12.2" customHeight="1">
      <c r="A703" s="14" t="s">
        <v>477</v>
      </c>
      <c r="B703" s="14">
        <v>2</v>
      </c>
      <c r="C703" s="14">
        <v>38</v>
      </c>
      <c r="D703" s="14">
        <v>2</v>
      </c>
      <c r="E703" s="14">
        <v>4.5</v>
      </c>
      <c r="F703" s="14">
        <v>6</v>
      </c>
      <c r="G703" s="14"/>
      <c r="H703" s="14"/>
      <c r="I703" s="14"/>
      <c r="J703" s="14"/>
      <c r="K703" s="14"/>
      <c r="L703" s="14"/>
      <c r="M703" s="14">
        <v>0</v>
      </c>
      <c r="N703" s="14"/>
      <c r="O703" s="191">
        <v>0</v>
      </c>
      <c r="P703" s="191">
        <v>0</v>
      </c>
      <c r="Q703" s="191">
        <v>100</v>
      </c>
      <c r="R703" s="191">
        <v>0</v>
      </c>
      <c r="S703" s="14"/>
      <c r="T703" s="14"/>
      <c r="U703" s="14"/>
      <c r="V703" s="14">
        <v>202002</v>
      </c>
      <c r="W703" s="14"/>
    </row>
    <row r="704" spans="1:23" ht="12.2" customHeight="1" thickBot="1">
      <c r="A704" s="14" t="s">
        <v>477</v>
      </c>
      <c r="B704" s="14">
        <v>3</v>
      </c>
      <c r="C704" s="14">
        <v>38</v>
      </c>
      <c r="D704" s="14">
        <v>2</v>
      </c>
      <c r="E704" s="14">
        <v>0.5</v>
      </c>
      <c r="F704" s="14">
        <v>3.5</v>
      </c>
      <c r="G704" s="14"/>
      <c r="H704" s="14"/>
      <c r="I704" s="14"/>
      <c r="J704" s="14"/>
      <c r="K704" s="14"/>
      <c r="L704" s="14"/>
      <c r="M704" s="14">
        <v>0</v>
      </c>
      <c r="N704" s="14"/>
      <c r="O704" s="191">
        <v>0</v>
      </c>
      <c r="P704" s="191">
        <v>0</v>
      </c>
      <c r="Q704" s="191">
        <v>100</v>
      </c>
      <c r="R704" s="191">
        <v>0</v>
      </c>
      <c r="S704" s="14"/>
      <c r="T704" s="14"/>
      <c r="U704" s="14"/>
      <c r="V704" s="14">
        <v>202002</v>
      </c>
      <c r="W704" s="14"/>
    </row>
    <row r="705" spans="1:23" ht="12.2" customHeight="1" thickTop="1">
      <c r="A705" s="188" t="s">
        <v>1306</v>
      </c>
      <c r="B705" s="189">
        <v>0</v>
      </c>
      <c r="C705" s="189">
        <v>76</v>
      </c>
      <c r="D705" s="189">
        <v>4</v>
      </c>
      <c r="E705" s="189">
        <v>5</v>
      </c>
      <c r="F705" s="189">
        <v>9.5</v>
      </c>
      <c r="G705" s="189">
        <v>30</v>
      </c>
      <c r="H705" s="189">
        <v>0</v>
      </c>
      <c r="I705" s="189">
        <v>8</v>
      </c>
      <c r="J705" s="189">
        <v>0</v>
      </c>
      <c r="K705" s="189">
        <v>0</v>
      </c>
      <c r="L705" s="189">
        <v>0</v>
      </c>
      <c r="M705" s="189">
        <v>0</v>
      </c>
      <c r="N705" s="189">
        <v>0</v>
      </c>
      <c r="O705" s="190">
        <v>0</v>
      </c>
      <c r="P705" s="190">
        <v>0</v>
      </c>
      <c r="Q705" s="190">
        <v>200</v>
      </c>
      <c r="R705" s="190">
        <v>0</v>
      </c>
      <c r="S705" s="189">
        <v>0</v>
      </c>
      <c r="T705" s="189">
        <v>0</v>
      </c>
      <c r="U705" s="189">
        <v>0</v>
      </c>
      <c r="V705" s="189"/>
      <c r="W705" s="189"/>
    </row>
    <row r="706" spans="1:23" ht="12.2" customHeight="1">
      <c r="A706" s="14" t="s">
        <v>780</v>
      </c>
      <c r="B706" s="14">
        <v>1</v>
      </c>
      <c r="C706" s="14">
        <v>0</v>
      </c>
      <c r="D706" s="14">
        <v>0</v>
      </c>
      <c r="E706" s="14">
        <v>0</v>
      </c>
      <c r="F706" s="14">
        <v>0</v>
      </c>
      <c r="G706" s="14">
        <v>24</v>
      </c>
      <c r="H706" s="14">
        <v>0</v>
      </c>
      <c r="I706" s="14">
        <v>8</v>
      </c>
      <c r="J706" s="14">
        <v>0</v>
      </c>
      <c r="K706" s="14">
        <v>0</v>
      </c>
      <c r="L706" s="14">
        <v>0</v>
      </c>
      <c r="M706" s="14">
        <v>0</v>
      </c>
      <c r="N706" s="14">
        <v>0</v>
      </c>
      <c r="O706" s="191">
        <v>0</v>
      </c>
      <c r="P706" s="191">
        <v>0</v>
      </c>
      <c r="Q706" s="191">
        <v>0</v>
      </c>
      <c r="R706" s="191">
        <v>0</v>
      </c>
      <c r="S706" s="14">
        <v>0</v>
      </c>
      <c r="T706" s="14">
        <v>0</v>
      </c>
      <c r="U706" s="14">
        <v>16</v>
      </c>
      <c r="V706" s="14">
        <v>202002</v>
      </c>
      <c r="W706" s="14"/>
    </row>
    <row r="707" spans="1:23" ht="12.2" customHeight="1">
      <c r="A707" s="14" t="s">
        <v>780</v>
      </c>
      <c r="B707" s="14">
        <v>2</v>
      </c>
      <c r="C707" s="14">
        <v>32</v>
      </c>
      <c r="D707" s="14">
        <v>5.25</v>
      </c>
      <c r="E707" s="14"/>
      <c r="F707" s="14"/>
      <c r="G707" s="14"/>
      <c r="H707" s="14"/>
      <c r="I707" s="14"/>
      <c r="J707" s="14"/>
      <c r="K707" s="14"/>
      <c r="L707" s="14"/>
      <c r="M707" s="14">
        <v>0</v>
      </c>
      <c r="N707" s="14"/>
      <c r="O707" s="191">
        <v>0</v>
      </c>
      <c r="P707" s="191">
        <v>0</v>
      </c>
      <c r="Q707" s="191">
        <v>0</v>
      </c>
      <c r="R707" s="191">
        <v>0</v>
      </c>
      <c r="S707" s="14"/>
      <c r="T707" s="14"/>
      <c r="U707" s="14"/>
      <c r="V707" s="14">
        <v>202002</v>
      </c>
      <c r="W707" s="14"/>
    </row>
    <row r="708" spans="1:23" ht="12.2" customHeight="1">
      <c r="A708" s="14" t="s">
        <v>780</v>
      </c>
      <c r="B708" s="14">
        <v>3</v>
      </c>
      <c r="C708" s="14">
        <v>32</v>
      </c>
      <c r="D708" s="14">
        <v>4</v>
      </c>
      <c r="E708" s="14"/>
      <c r="F708" s="14"/>
      <c r="G708" s="14"/>
      <c r="H708" s="14"/>
      <c r="I708" s="14"/>
      <c r="J708" s="14"/>
      <c r="K708" s="14"/>
      <c r="L708" s="14"/>
      <c r="M708" s="14">
        <v>0</v>
      </c>
      <c r="N708" s="14"/>
      <c r="O708" s="191">
        <v>0</v>
      </c>
      <c r="P708" s="191">
        <v>0</v>
      </c>
      <c r="Q708" s="191">
        <v>0</v>
      </c>
      <c r="R708" s="191">
        <v>0</v>
      </c>
      <c r="S708" s="14"/>
      <c r="T708" s="14"/>
      <c r="U708" s="14"/>
      <c r="V708" s="14">
        <v>202002</v>
      </c>
      <c r="W708" s="14"/>
    </row>
    <row r="709" spans="1:23" ht="12.2" customHeight="1">
      <c r="A709" s="14" t="s">
        <v>780</v>
      </c>
      <c r="B709" s="14">
        <v>4</v>
      </c>
      <c r="C709" s="14">
        <v>32</v>
      </c>
      <c r="D709" s="14">
        <v>8</v>
      </c>
      <c r="E709" s="14"/>
      <c r="F709" s="14">
        <v>0.25</v>
      </c>
      <c r="G709" s="14"/>
      <c r="H709" s="14"/>
      <c r="I709" s="14"/>
      <c r="J709" s="14"/>
      <c r="K709" s="14"/>
      <c r="L709" s="14"/>
      <c r="M709" s="14">
        <v>0</v>
      </c>
      <c r="N709" s="14"/>
      <c r="O709" s="191">
        <v>0</v>
      </c>
      <c r="P709" s="191">
        <v>0</v>
      </c>
      <c r="Q709" s="191">
        <v>0</v>
      </c>
      <c r="R709" s="191">
        <v>0</v>
      </c>
      <c r="S709" s="14"/>
      <c r="T709" s="14"/>
      <c r="U709" s="14"/>
      <c r="V709" s="14">
        <v>202002</v>
      </c>
      <c r="W709" s="14"/>
    </row>
    <row r="710" spans="1:23" ht="12.2" customHeight="1" thickBot="1">
      <c r="A710" s="14" t="s">
        <v>780</v>
      </c>
      <c r="B710" s="14">
        <v>5</v>
      </c>
      <c r="C710" s="14">
        <v>32</v>
      </c>
      <c r="D710" s="14">
        <v>4.5</v>
      </c>
      <c r="E710" s="14"/>
      <c r="F710" s="14"/>
      <c r="G710" s="14"/>
      <c r="H710" s="14"/>
      <c r="I710" s="14"/>
      <c r="J710" s="14"/>
      <c r="K710" s="14"/>
      <c r="L710" s="14"/>
      <c r="M710" s="14">
        <v>0</v>
      </c>
      <c r="N710" s="14"/>
      <c r="O710" s="191">
        <v>0</v>
      </c>
      <c r="P710" s="191">
        <v>0</v>
      </c>
      <c r="Q710" s="191">
        <v>0</v>
      </c>
      <c r="R710" s="191">
        <v>0</v>
      </c>
      <c r="S710" s="14"/>
      <c r="T710" s="14"/>
      <c r="U710" s="14"/>
      <c r="V710" s="14">
        <v>202002</v>
      </c>
      <c r="W710" s="14"/>
    </row>
    <row r="711" spans="1:23" ht="12.2" customHeight="1" thickTop="1">
      <c r="A711" s="188" t="s">
        <v>1306</v>
      </c>
      <c r="B711" s="189">
        <v>0</v>
      </c>
      <c r="C711" s="189">
        <v>128</v>
      </c>
      <c r="D711" s="189">
        <v>21.75</v>
      </c>
      <c r="E711" s="189">
        <v>0</v>
      </c>
      <c r="F711" s="189">
        <v>0.25</v>
      </c>
      <c r="G711" s="189">
        <v>24</v>
      </c>
      <c r="H711" s="189">
        <v>0</v>
      </c>
      <c r="I711" s="189">
        <v>8</v>
      </c>
      <c r="J711" s="189">
        <v>0</v>
      </c>
      <c r="K711" s="189">
        <v>0</v>
      </c>
      <c r="L711" s="189">
        <v>0</v>
      </c>
      <c r="M711" s="189">
        <v>0</v>
      </c>
      <c r="N711" s="189">
        <v>0</v>
      </c>
      <c r="O711" s="190">
        <v>0</v>
      </c>
      <c r="P711" s="190">
        <v>0</v>
      </c>
      <c r="Q711" s="190">
        <v>0</v>
      </c>
      <c r="R711" s="190">
        <v>0</v>
      </c>
      <c r="S711" s="189">
        <v>0</v>
      </c>
      <c r="T711" s="189">
        <v>0</v>
      </c>
      <c r="U711" s="189">
        <v>16</v>
      </c>
      <c r="V711" s="189"/>
      <c r="W711" s="189"/>
    </row>
    <row r="712" spans="1:23" ht="12.2" customHeight="1">
      <c r="A712" s="14" t="s">
        <v>787</v>
      </c>
      <c r="B712" s="14">
        <v>1</v>
      </c>
      <c r="C712" s="14">
        <v>15.67</v>
      </c>
      <c r="D712" s="14">
        <v>0</v>
      </c>
      <c r="E712" s="14">
        <v>0</v>
      </c>
      <c r="F712" s="14">
        <v>0</v>
      </c>
      <c r="G712" s="14">
        <v>18</v>
      </c>
      <c r="H712" s="14">
        <v>0</v>
      </c>
      <c r="I712" s="14">
        <v>9</v>
      </c>
      <c r="J712" s="14">
        <v>0</v>
      </c>
      <c r="K712" s="14">
        <v>0</v>
      </c>
      <c r="L712" s="14">
        <v>0</v>
      </c>
      <c r="M712" s="14">
        <v>0</v>
      </c>
      <c r="N712" s="14">
        <v>0</v>
      </c>
      <c r="O712" s="191">
        <v>0</v>
      </c>
      <c r="P712" s="191">
        <v>0</v>
      </c>
      <c r="Q712" s="191">
        <v>0</v>
      </c>
      <c r="R712" s="191">
        <v>0</v>
      </c>
      <c r="S712" s="14">
        <v>0</v>
      </c>
      <c r="T712" s="14">
        <v>0</v>
      </c>
      <c r="U712" s="14">
        <v>0</v>
      </c>
      <c r="V712" s="14">
        <v>202002</v>
      </c>
      <c r="W712" s="14"/>
    </row>
    <row r="713" spans="1:23" ht="12.2" customHeight="1">
      <c r="A713" s="14" t="s">
        <v>787</v>
      </c>
      <c r="B713" s="14">
        <v>2</v>
      </c>
      <c r="C713" s="14">
        <v>45</v>
      </c>
      <c r="D713" s="14">
        <v>0</v>
      </c>
      <c r="E713" s="14">
        <v>0</v>
      </c>
      <c r="F713" s="14">
        <v>1.92</v>
      </c>
      <c r="G713" s="14">
        <v>0</v>
      </c>
      <c r="H713" s="14">
        <v>0</v>
      </c>
      <c r="I713" s="14">
        <v>0</v>
      </c>
      <c r="J713" s="14">
        <v>0</v>
      </c>
      <c r="K713" s="14">
        <v>0</v>
      </c>
      <c r="L713" s="14">
        <v>0</v>
      </c>
      <c r="M713" s="14">
        <v>0</v>
      </c>
      <c r="N713" s="14">
        <v>0</v>
      </c>
      <c r="O713" s="191">
        <v>0</v>
      </c>
      <c r="P713" s="191">
        <v>0</v>
      </c>
      <c r="Q713" s="191">
        <v>0</v>
      </c>
      <c r="R713" s="191">
        <v>0</v>
      </c>
      <c r="S713" s="14">
        <v>0</v>
      </c>
      <c r="T713" s="14">
        <v>0</v>
      </c>
      <c r="U713" s="14">
        <v>0</v>
      </c>
      <c r="V713" s="14">
        <v>202002</v>
      </c>
      <c r="W713" s="14"/>
    </row>
    <row r="714" spans="1:23" ht="12.2" customHeight="1" thickBot="1">
      <c r="A714" s="14" t="s">
        <v>787</v>
      </c>
      <c r="B714" s="14">
        <v>3</v>
      </c>
      <c r="C714" s="14">
        <v>45</v>
      </c>
      <c r="D714" s="14"/>
      <c r="E714" s="14"/>
      <c r="F714" s="14">
        <v>0.42</v>
      </c>
      <c r="G714" s="14"/>
      <c r="H714" s="14"/>
      <c r="I714" s="14"/>
      <c r="J714" s="14"/>
      <c r="K714" s="14"/>
      <c r="L714" s="14"/>
      <c r="M714" s="14">
        <v>0</v>
      </c>
      <c r="N714" s="14"/>
      <c r="O714" s="191">
        <v>0</v>
      </c>
      <c r="P714" s="191">
        <v>0</v>
      </c>
      <c r="Q714" s="191">
        <v>0</v>
      </c>
      <c r="R714" s="191">
        <v>0</v>
      </c>
      <c r="S714" s="14"/>
      <c r="T714" s="14"/>
      <c r="U714" s="14"/>
      <c r="V714" s="14">
        <v>202002</v>
      </c>
      <c r="W714" s="14"/>
    </row>
    <row r="715" spans="1:23" ht="12.2" customHeight="1" thickTop="1">
      <c r="A715" s="188" t="s">
        <v>1306</v>
      </c>
      <c r="B715" s="189">
        <v>0</v>
      </c>
      <c r="C715" s="189">
        <v>105.67</v>
      </c>
      <c r="D715" s="189">
        <v>0</v>
      </c>
      <c r="E715" s="189">
        <v>0</v>
      </c>
      <c r="F715" s="189">
        <v>2.34</v>
      </c>
      <c r="G715" s="189">
        <v>18</v>
      </c>
      <c r="H715" s="189">
        <v>0</v>
      </c>
      <c r="I715" s="189">
        <v>9</v>
      </c>
      <c r="J715" s="189">
        <v>0</v>
      </c>
      <c r="K715" s="189">
        <v>0</v>
      </c>
      <c r="L715" s="189">
        <v>0</v>
      </c>
      <c r="M715" s="189">
        <v>0</v>
      </c>
      <c r="N715" s="189">
        <v>0</v>
      </c>
      <c r="O715" s="190">
        <v>0</v>
      </c>
      <c r="P715" s="190">
        <v>0</v>
      </c>
      <c r="Q715" s="190">
        <v>0</v>
      </c>
      <c r="R715" s="190">
        <v>0</v>
      </c>
      <c r="S715" s="189">
        <v>0</v>
      </c>
      <c r="T715" s="189">
        <v>0</v>
      </c>
      <c r="U715" s="189">
        <v>0</v>
      </c>
      <c r="V715" s="189"/>
      <c r="W715" s="189"/>
    </row>
    <row r="716" spans="1:23" ht="12.2" customHeight="1">
      <c r="A716" s="14" t="s">
        <v>1239</v>
      </c>
      <c r="B716" s="14">
        <v>1</v>
      </c>
      <c r="C716" s="14">
        <v>22</v>
      </c>
      <c r="D716" s="14">
        <v>0.27</v>
      </c>
      <c r="E716" s="14">
        <v>0.97</v>
      </c>
      <c r="F716" s="14"/>
      <c r="G716" s="14">
        <v>8</v>
      </c>
      <c r="H716" s="14"/>
      <c r="I716" s="14">
        <v>8</v>
      </c>
      <c r="J716" s="14"/>
      <c r="K716" s="14"/>
      <c r="L716" s="14"/>
      <c r="M716" s="14">
        <v>0</v>
      </c>
      <c r="N716" s="14"/>
      <c r="O716" s="191">
        <v>0</v>
      </c>
      <c r="P716" s="191">
        <v>0</v>
      </c>
      <c r="Q716" s="191">
        <v>0</v>
      </c>
      <c r="R716" s="191">
        <v>0</v>
      </c>
      <c r="S716" s="14"/>
      <c r="T716" s="14"/>
      <c r="U716" s="14"/>
      <c r="V716" s="14">
        <v>202002</v>
      </c>
      <c r="W716" s="14"/>
    </row>
    <row r="717" spans="1:23" ht="12.2" customHeight="1">
      <c r="A717" s="14" t="s">
        <v>1239</v>
      </c>
      <c r="B717" s="14">
        <v>2</v>
      </c>
      <c r="C717" s="14">
        <v>38</v>
      </c>
      <c r="D717" s="14">
        <v>2</v>
      </c>
      <c r="E717" s="14">
        <v>0.48</v>
      </c>
      <c r="F717" s="14">
        <v>4.53</v>
      </c>
      <c r="G717" s="14"/>
      <c r="H717" s="14"/>
      <c r="I717" s="14"/>
      <c r="J717" s="14"/>
      <c r="K717" s="14"/>
      <c r="L717" s="14"/>
      <c r="M717" s="14">
        <v>0</v>
      </c>
      <c r="N717" s="14"/>
      <c r="O717" s="191">
        <v>0</v>
      </c>
      <c r="P717" s="191">
        <v>0</v>
      </c>
      <c r="Q717" s="191">
        <v>0</v>
      </c>
      <c r="R717" s="191">
        <v>0</v>
      </c>
      <c r="S717" s="14"/>
      <c r="T717" s="14"/>
      <c r="U717" s="14"/>
      <c r="V717" s="14">
        <v>202002</v>
      </c>
      <c r="W717" s="14"/>
    </row>
    <row r="718" spans="1:23" ht="12.2" customHeight="1">
      <c r="A718" s="14" t="s">
        <v>1239</v>
      </c>
      <c r="B718" s="14">
        <v>3</v>
      </c>
      <c r="C718" s="14">
        <v>30</v>
      </c>
      <c r="D718" s="14">
        <v>2</v>
      </c>
      <c r="E718" s="14">
        <v>1.94</v>
      </c>
      <c r="F718" s="14">
        <v>2.23</v>
      </c>
      <c r="G718" s="14">
        <v>8</v>
      </c>
      <c r="H718" s="14"/>
      <c r="I718" s="14"/>
      <c r="J718" s="14"/>
      <c r="K718" s="14"/>
      <c r="L718" s="14"/>
      <c r="M718" s="14">
        <v>0</v>
      </c>
      <c r="N718" s="14"/>
      <c r="O718" s="191">
        <v>0</v>
      </c>
      <c r="P718" s="191">
        <v>0</v>
      </c>
      <c r="Q718" s="191">
        <v>0</v>
      </c>
      <c r="R718" s="191">
        <v>199.99</v>
      </c>
      <c r="S718" s="14"/>
      <c r="T718" s="14"/>
      <c r="U718" s="14"/>
      <c r="V718" s="14">
        <v>202002</v>
      </c>
      <c r="W718" s="14"/>
    </row>
    <row r="719" spans="1:23" ht="12.2" customHeight="1">
      <c r="A719" s="14" t="s">
        <v>1239</v>
      </c>
      <c r="B719" s="14">
        <v>4</v>
      </c>
      <c r="C719" s="14">
        <v>38</v>
      </c>
      <c r="D719" s="14">
        <v>2</v>
      </c>
      <c r="E719" s="14">
        <v>0.55000000000000004</v>
      </c>
      <c r="F719" s="14">
        <v>2.7</v>
      </c>
      <c r="G719" s="14"/>
      <c r="H719" s="14"/>
      <c r="I719" s="14"/>
      <c r="J719" s="14"/>
      <c r="K719" s="14"/>
      <c r="L719" s="14"/>
      <c r="M719" s="14">
        <v>0</v>
      </c>
      <c r="N719" s="14"/>
      <c r="O719" s="191">
        <v>0</v>
      </c>
      <c r="P719" s="191">
        <v>0</v>
      </c>
      <c r="Q719" s="191">
        <v>0</v>
      </c>
      <c r="R719" s="191">
        <v>0</v>
      </c>
      <c r="S719" s="14"/>
      <c r="T719" s="14"/>
      <c r="U719" s="14"/>
      <c r="V719" s="14">
        <v>202002</v>
      </c>
      <c r="W719" s="14"/>
    </row>
    <row r="720" spans="1:23" ht="12.2" customHeight="1" thickBot="1">
      <c r="A720" s="14" t="s">
        <v>1239</v>
      </c>
      <c r="B720" s="14">
        <v>5</v>
      </c>
      <c r="C720" s="14">
        <v>38</v>
      </c>
      <c r="D720" s="14">
        <v>2</v>
      </c>
      <c r="E720" s="14">
        <v>2.12</v>
      </c>
      <c r="F720" s="14">
        <v>5.85</v>
      </c>
      <c r="G720" s="14"/>
      <c r="H720" s="14"/>
      <c r="I720" s="14"/>
      <c r="J720" s="14"/>
      <c r="K720" s="14"/>
      <c r="L720" s="14"/>
      <c r="M720" s="14">
        <v>0</v>
      </c>
      <c r="N720" s="14"/>
      <c r="O720" s="191">
        <v>0</v>
      </c>
      <c r="P720" s="191">
        <v>0</v>
      </c>
      <c r="Q720" s="191">
        <v>0</v>
      </c>
      <c r="R720" s="191">
        <v>0</v>
      </c>
      <c r="S720" s="14"/>
      <c r="T720" s="14"/>
      <c r="U720" s="14"/>
      <c r="V720" s="14">
        <v>202002</v>
      </c>
      <c r="W720" s="14"/>
    </row>
    <row r="721" spans="1:23" ht="12.2" customHeight="1" thickTop="1">
      <c r="A721" s="188" t="s">
        <v>1306</v>
      </c>
      <c r="B721" s="189">
        <v>0</v>
      </c>
      <c r="C721" s="189">
        <v>166</v>
      </c>
      <c r="D721" s="189">
        <v>8.27</v>
      </c>
      <c r="E721" s="189">
        <v>6.06</v>
      </c>
      <c r="F721" s="189">
        <v>15.310000000000002</v>
      </c>
      <c r="G721" s="189">
        <v>16</v>
      </c>
      <c r="H721" s="189">
        <v>0</v>
      </c>
      <c r="I721" s="189">
        <v>8</v>
      </c>
      <c r="J721" s="189">
        <v>0</v>
      </c>
      <c r="K721" s="189">
        <v>0</v>
      </c>
      <c r="L721" s="189">
        <v>0</v>
      </c>
      <c r="M721" s="189">
        <v>0</v>
      </c>
      <c r="N721" s="189">
        <v>0</v>
      </c>
      <c r="O721" s="190">
        <v>0</v>
      </c>
      <c r="P721" s="190">
        <v>0</v>
      </c>
      <c r="Q721" s="190">
        <v>0</v>
      </c>
      <c r="R721" s="190">
        <v>199.99</v>
      </c>
      <c r="S721" s="189">
        <v>0</v>
      </c>
      <c r="T721" s="189">
        <v>0</v>
      </c>
      <c r="U721" s="189">
        <v>0</v>
      </c>
      <c r="V721" s="189"/>
      <c r="W721" s="189"/>
    </row>
    <row r="722" spans="1:23" ht="12.2" customHeight="1">
      <c r="A722" s="14" t="s">
        <v>846</v>
      </c>
      <c r="B722" s="14">
        <v>1</v>
      </c>
      <c r="C722" s="14">
        <v>29.42</v>
      </c>
      <c r="D722" s="14">
        <v>0</v>
      </c>
      <c r="E722" s="14">
        <v>0</v>
      </c>
      <c r="F722" s="14">
        <v>0</v>
      </c>
      <c r="G722" s="14">
        <v>0</v>
      </c>
      <c r="H722" s="14">
        <v>0</v>
      </c>
      <c r="I722" s="14">
        <v>8</v>
      </c>
      <c r="J722" s="14">
        <v>0</v>
      </c>
      <c r="K722" s="14">
        <v>0</v>
      </c>
      <c r="L722" s="14">
        <v>0</v>
      </c>
      <c r="M722" s="14">
        <v>0</v>
      </c>
      <c r="N722" s="14">
        <v>0</v>
      </c>
      <c r="O722" s="191">
        <v>0</v>
      </c>
      <c r="P722" s="191">
        <v>0</v>
      </c>
      <c r="Q722" s="191">
        <v>0</v>
      </c>
      <c r="R722" s="191">
        <v>0</v>
      </c>
      <c r="S722" s="14">
        <v>0</v>
      </c>
      <c r="T722" s="14">
        <v>0</v>
      </c>
      <c r="U722" s="14">
        <v>0</v>
      </c>
      <c r="V722" s="14">
        <v>202002</v>
      </c>
      <c r="W722" s="14"/>
    </row>
    <row r="723" spans="1:23" ht="12.2" customHeight="1">
      <c r="A723" s="14" t="s">
        <v>846</v>
      </c>
      <c r="B723" s="14">
        <v>2</v>
      </c>
      <c r="C723" s="14">
        <v>31.7</v>
      </c>
      <c r="D723" s="14">
        <v>0</v>
      </c>
      <c r="E723" s="14">
        <v>0</v>
      </c>
      <c r="F723" s="14">
        <v>0</v>
      </c>
      <c r="G723" s="14">
        <v>6</v>
      </c>
      <c r="H723" s="14">
        <v>0</v>
      </c>
      <c r="I723" s="14">
        <v>0</v>
      </c>
      <c r="J723" s="14">
        <v>0</v>
      </c>
      <c r="K723" s="14">
        <v>0</v>
      </c>
      <c r="L723" s="14">
        <v>0</v>
      </c>
      <c r="M723" s="14">
        <v>0</v>
      </c>
      <c r="N723" s="14">
        <v>0</v>
      </c>
      <c r="O723" s="191">
        <v>0</v>
      </c>
      <c r="P723" s="191">
        <v>0</v>
      </c>
      <c r="Q723" s="191">
        <v>0</v>
      </c>
      <c r="R723" s="191">
        <v>0</v>
      </c>
      <c r="S723" s="14">
        <v>0</v>
      </c>
      <c r="T723" s="14">
        <v>0</v>
      </c>
      <c r="U723" s="14">
        <v>0</v>
      </c>
      <c r="V723" s="14">
        <v>202002</v>
      </c>
      <c r="W723" s="14"/>
    </row>
    <row r="724" spans="1:23" ht="12.2" customHeight="1">
      <c r="A724" s="14" t="s">
        <v>846</v>
      </c>
      <c r="B724" s="14">
        <v>3</v>
      </c>
      <c r="C724" s="14">
        <v>28.75</v>
      </c>
      <c r="D724" s="14">
        <v>0</v>
      </c>
      <c r="E724" s="14">
        <v>0</v>
      </c>
      <c r="F724" s="14">
        <v>0</v>
      </c>
      <c r="G724" s="14">
        <v>8</v>
      </c>
      <c r="H724" s="14">
        <v>0</v>
      </c>
      <c r="I724" s="14">
        <v>0</v>
      </c>
      <c r="J724" s="14">
        <v>0</v>
      </c>
      <c r="K724" s="14">
        <v>0</v>
      </c>
      <c r="L724" s="14">
        <v>0</v>
      </c>
      <c r="M724" s="14">
        <v>0</v>
      </c>
      <c r="N724" s="14">
        <v>0</v>
      </c>
      <c r="O724" s="191">
        <v>0</v>
      </c>
      <c r="P724" s="191">
        <v>0</v>
      </c>
      <c r="Q724" s="191">
        <v>0</v>
      </c>
      <c r="R724" s="191">
        <v>0</v>
      </c>
      <c r="S724" s="14">
        <v>0</v>
      </c>
      <c r="T724" s="14">
        <v>0</v>
      </c>
      <c r="U724" s="14">
        <v>0</v>
      </c>
      <c r="V724" s="14">
        <v>202002</v>
      </c>
      <c r="W724" s="14"/>
    </row>
    <row r="725" spans="1:23" ht="12.2" customHeight="1">
      <c r="A725" s="14" t="s">
        <v>846</v>
      </c>
      <c r="B725" s="14">
        <v>4</v>
      </c>
      <c r="C725" s="14">
        <v>38</v>
      </c>
      <c r="D725" s="14">
        <v>0</v>
      </c>
      <c r="E725" s="14">
        <v>0.61</v>
      </c>
      <c r="F725" s="14">
        <v>0</v>
      </c>
      <c r="G725" s="14">
        <v>0</v>
      </c>
      <c r="H725" s="14">
        <v>0</v>
      </c>
      <c r="I725" s="14">
        <v>0</v>
      </c>
      <c r="J725" s="14">
        <v>0</v>
      </c>
      <c r="K725" s="14">
        <v>0</v>
      </c>
      <c r="L725" s="14">
        <v>0</v>
      </c>
      <c r="M725" s="14">
        <v>0</v>
      </c>
      <c r="N725" s="14">
        <v>0</v>
      </c>
      <c r="O725" s="191">
        <v>0</v>
      </c>
      <c r="P725" s="191">
        <v>0</v>
      </c>
      <c r="Q725" s="191">
        <v>0</v>
      </c>
      <c r="R725" s="191">
        <v>0</v>
      </c>
      <c r="S725" s="14">
        <v>0</v>
      </c>
      <c r="T725" s="14">
        <v>0</v>
      </c>
      <c r="U725" s="14">
        <v>0</v>
      </c>
      <c r="V725" s="14">
        <v>202002</v>
      </c>
      <c r="W725" s="14"/>
    </row>
    <row r="726" spans="1:23" ht="12.2" customHeight="1" thickBot="1">
      <c r="A726" s="14" t="s">
        <v>846</v>
      </c>
      <c r="B726" s="14">
        <v>5</v>
      </c>
      <c r="C726" s="14">
        <v>38</v>
      </c>
      <c r="D726" s="14">
        <v>0.62</v>
      </c>
      <c r="E726" s="14">
        <v>0</v>
      </c>
      <c r="F726" s="14">
        <v>0</v>
      </c>
      <c r="G726" s="14">
        <v>0</v>
      </c>
      <c r="H726" s="14">
        <v>0</v>
      </c>
      <c r="I726" s="14">
        <v>0</v>
      </c>
      <c r="J726" s="14">
        <v>0</v>
      </c>
      <c r="K726" s="14">
        <v>0</v>
      </c>
      <c r="L726" s="14">
        <v>0</v>
      </c>
      <c r="M726" s="14">
        <v>0</v>
      </c>
      <c r="N726" s="14">
        <v>0</v>
      </c>
      <c r="O726" s="191">
        <v>119.98</v>
      </c>
      <c r="P726" s="191">
        <v>0</v>
      </c>
      <c r="Q726" s="191">
        <v>0</v>
      </c>
      <c r="R726" s="191">
        <v>0</v>
      </c>
      <c r="S726" s="14">
        <v>0</v>
      </c>
      <c r="T726" s="14">
        <v>0</v>
      </c>
      <c r="U726" s="14">
        <v>0</v>
      </c>
      <c r="V726" s="14">
        <v>202002</v>
      </c>
      <c r="W726" s="14"/>
    </row>
    <row r="727" spans="1:23" ht="12.2" customHeight="1" thickTop="1">
      <c r="A727" s="188" t="s">
        <v>1306</v>
      </c>
      <c r="B727" s="189">
        <v>0</v>
      </c>
      <c r="C727" s="189">
        <v>165.87</v>
      </c>
      <c r="D727" s="189">
        <v>0.62</v>
      </c>
      <c r="E727" s="189">
        <v>0.61</v>
      </c>
      <c r="F727" s="189">
        <v>0</v>
      </c>
      <c r="G727" s="189">
        <v>14</v>
      </c>
      <c r="H727" s="189">
        <v>0</v>
      </c>
      <c r="I727" s="189">
        <v>8</v>
      </c>
      <c r="J727" s="189">
        <v>0</v>
      </c>
      <c r="K727" s="189">
        <v>0</v>
      </c>
      <c r="L727" s="189">
        <v>0</v>
      </c>
      <c r="M727" s="189">
        <v>0</v>
      </c>
      <c r="N727" s="189">
        <v>0</v>
      </c>
      <c r="O727" s="190">
        <v>119.98</v>
      </c>
      <c r="P727" s="190">
        <v>0</v>
      </c>
      <c r="Q727" s="190">
        <v>0</v>
      </c>
      <c r="R727" s="190">
        <v>0</v>
      </c>
      <c r="S727" s="189">
        <v>0</v>
      </c>
      <c r="T727" s="189">
        <v>0</v>
      </c>
      <c r="U727" s="189">
        <v>0</v>
      </c>
      <c r="V727" s="189"/>
      <c r="W727" s="189"/>
    </row>
    <row r="728" spans="1:23" ht="12.2" customHeight="1">
      <c r="A728" s="14" t="s">
        <v>487</v>
      </c>
      <c r="B728" s="14">
        <v>1</v>
      </c>
      <c r="C728" s="14">
        <v>0</v>
      </c>
      <c r="D728" s="14"/>
      <c r="E728" s="14"/>
      <c r="F728" s="14"/>
      <c r="G728" s="14"/>
      <c r="H728" s="14">
        <v>32</v>
      </c>
      <c r="I728" s="14">
        <v>8</v>
      </c>
      <c r="J728" s="14"/>
      <c r="K728" s="14"/>
      <c r="L728" s="14"/>
      <c r="M728" s="14"/>
      <c r="N728" s="14"/>
      <c r="O728" s="191">
        <v>0</v>
      </c>
      <c r="P728" s="191">
        <v>0</v>
      </c>
      <c r="Q728" s="191">
        <v>0</v>
      </c>
      <c r="R728" s="191">
        <v>0</v>
      </c>
      <c r="S728" s="14"/>
      <c r="T728" s="14"/>
      <c r="U728" s="14"/>
      <c r="V728" s="14">
        <v>202002</v>
      </c>
      <c r="W728" s="14"/>
    </row>
    <row r="729" spans="1:23" ht="12.2" customHeight="1">
      <c r="A729" s="14" t="s">
        <v>487</v>
      </c>
      <c r="B729" s="14">
        <v>2</v>
      </c>
      <c r="C729" s="14">
        <v>0</v>
      </c>
      <c r="D729" s="14"/>
      <c r="E729" s="14"/>
      <c r="F729" s="14"/>
      <c r="G729" s="14"/>
      <c r="H729" s="14">
        <v>40</v>
      </c>
      <c r="I729" s="14"/>
      <c r="J729" s="14"/>
      <c r="K729" s="14"/>
      <c r="L729" s="14"/>
      <c r="M729" s="14">
        <v>366</v>
      </c>
      <c r="N729" s="14"/>
      <c r="O729" s="191">
        <v>0</v>
      </c>
      <c r="P729" s="191">
        <v>0</v>
      </c>
      <c r="Q729" s="191">
        <v>0</v>
      </c>
      <c r="R729" s="191">
        <v>0</v>
      </c>
      <c r="S729" s="14"/>
      <c r="T729" s="14"/>
      <c r="U729" s="14"/>
      <c r="V729" s="14">
        <v>202002</v>
      </c>
      <c r="W729" s="14"/>
    </row>
    <row r="730" spans="1:23" ht="12.2" customHeight="1">
      <c r="A730" s="14" t="s">
        <v>487</v>
      </c>
      <c r="B730" s="14">
        <v>3</v>
      </c>
      <c r="C730" s="14">
        <v>0</v>
      </c>
      <c r="D730" s="14"/>
      <c r="E730" s="14"/>
      <c r="F730" s="14"/>
      <c r="G730" s="14"/>
      <c r="H730" s="14">
        <v>40</v>
      </c>
      <c r="I730" s="14"/>
      <c r="J730" s="14"/>
      <c r="K730" s="14"/>
      <c r="L730" s="14"/>
      <c r="M730" s="14">
        <v>112</v>
      </c>
      <c r="N730" s="14"/>
      <c r="O730" s="191">
        <v>0</v>
      </c>
      <c r="P730" s="191">
        <v>0</v>
      </c>
      <c r="Q730" s="191">
        <v>0</v>
      </c>
      <c r="R730" s="191">
        <v>0</v>
      </c>
      <c r="S730" s="14"/>
      <c r="T730" s="14"/>
      <c r="U730" s="14"/>
      <c r="V730" s="14">
        <v>202002</v>
      </c>
      <c r="W730" s="14"/>
    </row>
    <row r="731" spans="1:23" ht="12.2" customHeight="1">
      <c r="A731" s="14" t="s">
        <v>487</v>
      </c>
      <c r="B731" s="14">
        <v>4</v>
      </c>
      <c r="C731" s="14">
        <v>0</v>
      </c>
      <c r="D731" s="14"/>
      <c r="E731" s="14"/>
      <c r="F731" s="14"/>
      <c r="G731" s="14">
        <v>8</v>
      </c>
      <c r="H731" s="14">
        <v>32</v>
      </c>
      <c r="I731" s="14"/>
      <c r="J731" s="14"/>
      <c r="K731" s="14"/>
      <c r="L731" s="14"/>
      <c r="M731" s="14">
        <v>72</v>
      </c>
      <c r="N731" s="14"/>
      <c r="O731" s="191">
        <v>0</v>
      </c>
      <c r="P731" s="191">
        <v>0</v>
      </c>
      <c r="Q731" s="191">
        <v>0</v>
      </c>
      <c r="R731" s="191">
        <v>0</v>
      </c>
      <c r="S731" s="14"/>
      <c r="T731" s="14"/>
      <c r="U731" s="14"/>
      <c r="V731" s="14">
        <v>202002</v>
      </c>
      <c r="W731" s="14"/>
    </row>
    <row r="732" spans="1:23" ht="12.2" customHeight="1" thickBot="1">
      <c r="A732" s="14" t="s">
        <v>487</v>
      </c>
      <c r="B732" s="14">
        <v>5</v>
      </c>
      <c r="C732" s="14">
        <v>0</v>
      </c>
      <c r="D732" s="14"/>
      <c r="E732" s="14"/>
      <c r="F732" s="14"/>
      <c r="G732" s="14">
        <v>8</v>
      </c>
      <c r="H732" s="14">
        <v>32</v>
      </c>
      <c r="I732" s="14"/>
      <c r="J732" s="14"/>
      <c r="K732" s="14"/>
      <c r="L732" s="14"/>
      <c r="M732" s="14">
        <v>36</v>
      </c>
      <c r="N732" s="14"/>
      <c r="O732" s="191">
        <v>0</v>
      </c>
      <c r="P732" s="191">
        <v>0</v>
      </c>
      <c r="Q732" s="191">
        <v>0</v>
      </c>
      <c r="R732" s="191">
        <v>0</v>
      </c>
      <c r="S732" s="14"/>
      <c r="T732" s="14"/>
      <c r="U732" s="14"/>
      <c r="V732" s="14">
        <v>202002</v>
      </c>
      <c r="W732" s="14"/>
    </row>
    <row r="733" spans="1:23" ht="12.2" customHeight="1" thickTop="1">
      <c r="A733" s="188" t="s">
        <v>1306</v>
      </c>
      <c r="B733" s="189">
        <v>0</v>
      </c>
      <c r="C733" s="189">
        <v>0</v>
      </c>
      <c r="D733" s="189">
        <v>0</v>
      </c>
      <c r="E733" s="189">
        <v>0</v>
      </c>
      <c r="F733" s="189">
        <v>0</v>
      </c>
      <c r="G733" s="189">
        <v>16</v>
      </c>
      <c r="H733" s="189">
        <v>176</v>
      </c>
      <c r="I733" s="189">
        <v>8</v>
      </c>
      <c r="J733" s="189">
        <v>0</v>
      </c>
      <c r="K733" s="189">
        <v>0</v>
      </c>
      <c r="L733" s="189">
        <v>0</v>
      </c>
      <c r="M733" s="189">
        <v>586</v>
      </c>
      <c r="N733" s="189">
        <v>0</v>
      </c>
      <c r="O733" s="190">
        <v>0</v>
      </c>
      <c r="P733" s="190">
        <v>0</v>
      </c>
      <c r="Q733" s="190">
        <v>0</v>
      </c>
      <c r="R733" s="190">
        <v>0</v>
      </c>
      <c r="S733" s="189">
        <v>0</v>
      </c>
      <c r="T733" s="189">
        <v>0</v>
      </c>
      <c r="U733" s="189">
        <v>0</v>
      </c>
      <c r="V733" s="189"/>
      <c r="W733" s="189"/>
    </row>
    <row r="734" spans="1:23" ht="12.2" customHeight="1">
      <c r="A734" s="14" t="s">
        <v>464</v>
      </c>
      <c r="B734" s="14">
        <v>1</v>
      </c>
      <c r="C734" s="14">
        <v>0</v>
      </c>
      <c r="D734" s="14">
        <v>0</v>
      </c>
      <c r="E734" s="14">
        <v>0</v>
      </c>
      <c r="F734" s="14">
        <v>0</v>
      </c>
      <c r="G734" s="14">
        <v>30</v>
      </c>
      <c r="H734" s="14">
        <v>0</v>
      </c>
      <c r="I734" s="14">
        <v>8</v>
      </c>
      <c r="J734" s="14">
        <v>0</v>
      </c>
      <c r="K734" s="14">
        <v>0</v>
      </c>
      <c r="L734" s="14">
        <v>0</v>
      </c>
      <c r="M734" s="14">
        <v>0</v>
      </c>
      <c r="N734" s="14">
        <v>0</v>
      </c>
      <c r="O734" s="191">
        <v>0</v>
      </c>
      <c r="P734" s="191">
        <v>0</v>
      </c>
      <c r="Q734" s="191">
        <v>0</v>
      </c>
      <c r="R734" s="191">
        <v>0</v>
      </c>
      <c r="S734" s="14">
        <v>257.94</v>
      </c>
      <c r="T734" s="14">
        <v>0</v>
      </c>
      <c r="U734" s="14">
        <v>0</v>
      </c>
      <c r="V734" s="14">
        <v>202002</v>
      </c>
      <c r="W734" s="14"/>
    </row>
    <row r="735" spans="1:23" ht="12.2" customHeight="1">
      <c r="A735" s="14" t="s">
        <v>464</v>
      </c>
      <c r="B735" s="14">
        <v>2</v>
      </c>
      <c r="C735" s="14">
        <v>38</v>
      </c>
      <c r="D735" s="14">
        <v>0</v>
      </c>
      <c r="E735" s="14">
        <v>4</v>
      </c>
      <c r="F735" s="14">
        <v>10.18</v>
      </c>
      <c r="G735" s="14"/>
      <c r="H735" s="14"/>
      <c r="I735" s="14"/>
      <c r="J735" s="14"/>
      <c r="K735" s="14"/>
      <c r="L735" s="14"/>
      <c r="M735" s="14">
        <v>0</v>
      </c>
      <c r="N735" s="14"/>
      <c r="O735" s="191">
        <v>0</v>
      </c>
      <c r="P735" s="191">
        <v>0</v>
      </c>
      <c r="Q735" s="191">
        <v>0</v>
      </c>
      <c r="R735" s="191">
        <v>0</v>
      </c>
      <c r="S735" s="14">
        <v>2</v>
      </c>
      <c r="T735" s="14"/>
      <c r="U735" s="14"/>
      <c r="V735" s="14">
        <v>202002</v>
      </c>
      <c r="W735" s="14"/>
    </row>
    <row r="736" spans="1:23" ht="12.2" customHeight="1">
      <c r="A736" s="14" t="s">
        <v>464</v>
      </c>
      <c r="B736" s="14">
        <v>3</v>
      </c>
      <c r="C736" s="14">
        <v>38</v>
      </c>
      <c r="D736" s="14">
        <v>0</v>
      </c>
      <c r="E736" s="14">
        <v>0.56000000000000005</v>
      </c>
      <c r="F736" s="14">
        <v>12.57</v>
      </c>
      <c r="G736" s="14"/>
      <c r="H736" s="14"/>
      <c r="I736" s="14"/>
      <c r="J736" s="14"/>
      <c r="K736" s="14"/>
      <c r="L736" s="14"/>
      <c r="M736" s="14">
        <v>0</v>
      </c>
      <c r="N736" s="14"/>
      <c r="O736" s="191">
        <v>0</v>
      </c>
      <c r="P736" s="191">
        <v>75</v>
      </c>
      <c r="Q736" s="191">
        <v>0</v>
      </c>
      <c r="R736" s="191">
        <v>0</v>
      </c>
      <c r="S736" s="14">
        <v>2</v>
      </c>
      <c r="T736" s="14"/>
      <c r="U736" s="14"/>
      <c r="V736" s="14">
        <v>202002</v>
      </c>
      <c r="W736" s="14"/>
    </row>
    <row r="737" spans="1:23" ht="12.2" customHeight="1">
      <c r="A737" s="14" t="s">
        <v>464</v>
      </c>
      <c r="B737" s="14">
        <v>4</v>
      </c>
      <c r="C737" s="14">
        <v>38</v>
      </c>
      <c r="D737" s="14">
        <v>0</v>
      </c>
      <c r="E737" s="14">
        <v>8.34</v>
      </c>
      <c r="F737" s="14">
        <v>7.55</v>
      </c>
      <c r="G737" s="14"/>
      <c r="H737" s="14"/>
      <c r="I737" s="14"/>
      <c r="J737" s="14"/>
      <c r="K737" s="14"/>
      <c r="L737" s="14"/>
      <c r="M737" s="14">
        <v>0</v>
      </c>
      <c r="N737" s="14"/>
      <c r="O737" s="191">
        <v>0</v>
      </c>
      <c r="P737" s="191">
        <v>0</v>
      </c>
      <c r="Q737" s="191">
        <v>0</v>
      </c>
      <c r="R737" s="191">
        <v>0</v>
      </c>
      <c r="S737" s="14">
        <v>2</v>
      </c>
      <c r="T737" s="14"/>
      <c r="U737" s="14"/>
      <c r="V737" s="14">
        <v>202002</v>
      </c>
      <c r="W737" s="14"/>
    </row>
    <row r="738" spans="1:23" ht="12.2" customHeight="1" thickBot="1">
      <c r="A738" s="14" t="s">
        <v>464</v>
      </c>
      <c r="B738" s="14">
        <v>5</v>
      </c>
      <c r="C738" s="14">
        <v>38</v>
      </c>
      <c r="D738" s="14">
        <v>0</v>
      </c>
      <c r="E738" s="14">
        <v>2.66</v>
      </c>
      <c r="F738" s="14">
        <v>6.4</v>
      </c>
      <c r="G738" s="14"/>
      <c r="H738" s="14"/>
      <c r="I738" s="14"/>
      <c r="J738" s="14"/>
      <c r="K738" s="14"/>
      <c r="L738" s="14"/>
      <c r="M738" s="14">
        <v>0</v>
      </c>
      <c r="N738" s="14"/>
      <c r="O738" s="191">
        <v>0</v>
      </c>
      <c r="P738" s="191">
        <v>50</v>
      </c>
      <c r="Q738" s="191">
        <v>0</v>
      </c>
      <c r="R738" s="191">
        <v>0</v>
      </c>
      <c r="S738" s="14">
        <v>2</v>
      </c>
      <c r="T738" s="14"/>
      <c r="U738" s="14"/>
      <c r="V738" s="14">
        <v>202002</v>
      </c>
      <c r="W738" s="14"/>
    </row>
    <row r="739" spans="1:23" ht="12.2" customHeight="1" thickTop="1">
      <c r="A739" s="188" t="s">
        <v>1306</v>
      </c>
      <c r="B739" s="189">
        <v>0</v>
      </c>
      <c r="C739" s="189">
        <v>152</v>
      </c>
      <c r="D739" s="189">
        <v>0</v>
      </c>
      <c r="E739" s="189">
        <v>15.56</v>
      </c>
      <c r="F739" s="189">
        <v>36.700000000000003</v>
      </c>
      <c r="G739" s="189">
        <v>30</v>
      </c>
      <c r="H739" s="189">
        <v>0</v>
      </c>
      <c r="I739" s="189">
        <v>8</v>
      </c>
      <c r="J739" s="189">
        <v>0</v>
      </c>
      <c r="K739" s="189">
        <v>0</v>
      </c>
      <c r="L739" s="189">
        <v>0</v>
      </c>
      <c r="M739" s="189">
        <v>0</v>
      </c>
      <c r="N739" s="189">
        <v>0</v>
      </c>
      <c r="O739" s="190">
        <v>0</v>
      </c>
      <c r="P739" s="190">
        <v>125</v>
      </c>
      <c r="Q739" s="190">
        <v>0</v>
      </c>
      <c r="R739" s="190">
        <v>0</v>
      </c>
      <c r="S739" s="189">
        <v>265.94</v>
      </c>
      <c r="T739" s="189">
        <v>0</v>
      </c>
      <c r="U739" s="189">
        <v>0</v>
      </c>
      <c r="V739" s="189"/>
      <c r="W739" s="189"/>
    </row>
    <row r="740" spans="1:23" ht="12.2" customHeight="1">
      <c r="A740" s="14" t="s">
        <v>486</v>
      </c>
      <c r="B740" s="14">
        <v>1</v>
      </c>
      <c r="C740" s="14">
        <v>0</v>
      </c>
      <c r="D740" s="14">
        <v>0</v>
      </c>
      <c r="E740" s="14">
        <v>0</v>
      </c>
      <c r="F740" s="14">
        <v>0</v>
      </c>
      <c r="G740" s="14">
        <v>32</v>
      </c>
      <c r="H740" s="14">
        <v>0</v>
      </c>
      <c r="I740" s="14">
        <v>8</v>
      </c>
      <c r="J740" s="14">
        <v>0</v>
      </c>
      <c r="K740" s="14">
        <v>0</v>
      </c>
      <c r="L740" s="14">
        <v>0</v>
      </c>
      <c r="M740" s="14">
        <v>0</v>
      </c>
      <c r="N740" s="14">
        <v>0</v>
      </c>
      <c r="O740" s="191">
        <v>0</v>
      </c>
      <c r="P740" s="191">
        <v>0</v>
      </c>
      <c r="Q740" s="191">
        <v>0</v>
      </c>
      <c r="R740" s="191">
        <v>0</v>
      </c>
      <c r="S740" s="14">
        <v>0</v>
      </c>
      <c r="T740" s="14">
        <v>0</v>
      </c>
      <c r="U740" s="14">
        <v>15.8</v>
      </c>
      <c r="V740" s="14">
        <v>202002</v>
      </c>
      <c r="W740" s="14"/>
    </row>
    <row r="741" spans="1:23" ht="12.2" customHeight="1">
      <c r="A741" s="14" t="s">
        <v>486</v>
      </c>
      <c r="B741" s="14">
        <v>2</v>
      </c>
      <c r="C741" s="14">
        <v>40</v>
      </c>
      <c r="D741" s="14"/>
      <c r="E741" s="14"/>
      <c r="F741" s="14">
        <v>4</v>
      </c>
      <c r="G741" s="14"/>
      <c r="H741" s="14"/>
      <c r="I741" s="14"/>
      <c r="J741" s="14"/>
      <c r="K741" s="14"/>
      <c r="L741" s="14"/>
      <c r="M741" s="14">
        <v>0</v>
      </c>
      <c r="N741" s="14"/>
      <c r="O741" s="191">
        <v>0</v>
      </c>
      <c r="P741" s="191">
        <v>0</v>
      </c>
      <c r="Q741" s="191">
        <v>0</v>
      </c>
      <c r="R741" s="191">
        <v>0</v>
      </c>
      <c r="S741" s="14"/>
      <c r="T741" s="14"/>
      <c r="U741" s="14"/>
      <c r="V741" s="14">
        <v>202002</v>
      </c>
      <c r="W741" s="14"/>
    </row>
    <row r="742" spans="1:23" ht="12.2" customHeight="1">
      <c r="A742" s="14" t="s">
        <v>486</v>
      </c>
      <c r="B742" s="14">
        <v>3</v>
      </c>
      <c r="C742" s="14">
        <v>40</v>
      </c>
      <c r="D742" s="14"/>
      <c r="E742" s="14"/>
      <c r="F742" s="14">
        <v>4</v>
      </c>
      <c r="G742" s="14"/>
      <c r="H742" s="14"/>
      <c r="I742" s="14"/>
      <c r="J742" s="14"/>
      <c r="K742" s="14"/>
      <c r="L742" s="14"/>
      <c r="M742" s="14">
        <v>0</v>
      </c>
      <c r="N742" s="14"/>
      <c r="O742" s="191">
        <v>0</v>
      </c>
      <c r="P742" s="191">
        <v>0</v>
      </c>
      <c r="Q742" s="191">
        <v>0</v>
      </c>
      <c r="R742" s="191">
        <v>0</v>
      </c>
      <c r="S742" s="14"/>
      <c r="T742" s="14"/>
      <c r="U742" s="14"/>
      <c r="V742" s="14">
        <v>202002</v>
      </c>
      <c r="W742" s="14"/>
    </row>
    <row r="743" spans="1:23" ht="12.2" customHeight="1">
      <c r="A743" s="14" t="s">
        <v>486</v>
      </c>
      <c r="B743" s="14">
        <v>4</v>
      </c>
      <c r="C743" s="14">
        <v>40</v>
      </c>
      <c r="D743" s="14"/>
      <c r="E743" s="14"/>
      <c r="F743" s="14">
        <v>3.75</v>
      </c>
      <c r="G743" s="14"/>
      <c r="H743" s="14"/>
      <c r="I743" s="14"/>
      <c r="J743" s="14"/>
      <c r="K743" s="14"/>
      <c r="L743" s="14"/>
      <c r="M743" s="14">
        <v>0</v>
      </c>
      <c r="N743" s="14"/>
      <c r="O743" s="191">
        <v>0</v>
      </c>
      <c r="P743" s="191">
        <v>0</v>
      </c>
      <c r="Q743" s="191">
        <v>0</v>
      </c>
      <c r="R743" s="191">
        <v>0</v>
      </c>
      <c r="S743" s="14"/>
      <c r="T743" s="14"/>
      <c r="U743" s="14"/>
      <c r="V743" s="14">
        <v>202002</v>
      </c>
      <c r="W743" s="14"/>
    </row>
    <row r="744" spans="1:23" ht="12.2" customHeight="1" thickBot="1">
      <c r="A744" s="14" t="s">
        <v>486</v>
      </c>
      <c r="B744" s="14">
        <v>5</v>
      </c>
      <c r="C744" s="14">
        <v>40</v>
      </c>
      <c r="D744" s="14"/>
      <c r="E744" s="14"/>
      <c r="F744" s="14">
        <v>3.75</v>
      </c>
      <c r="G744" s="14"/>
      <c r="H744" s="14"/>
      <c r="I744" s="14"/>
      <c r="J744" s="14"/>
      <c r="K744" s="14"/>
      <c r="L744" s="14"/>
      <c r="M744" s="14">
        <v>0</v>
      </c>
      <c r="N744" s="14"/>
      <c r="O744" s="191">
        <v>0</v>
      </c>
      <c r="P744" s="191">
        <v>0</v>
      </c>
      <c r="Q744" s="191">
        <v>0</v>
      </c>
      <c r="R744" s="191">
        <v>0</v>
      </c>
      <c r="S744" s="14"/>
      <c r="T744" s="14"/>
      <c r="U744" s="14"/>
      <c r="V744" s="14">
        <v>202002</v>
      </c>
      <c r="W744" s="14"/>
    </row>
    <row r="745" spans="1:23" ht="12.2" customHeight="1" thickTop="1">
      <c r="A745" s="188" t="s">
        <v>1306</v>
      </c>
      <c r="B745" s="189">
        <v>0</v>
      </c>
      <c r="C745" s="189">
        <v>160</v>
      </c>
      <c r="D745" s="189">
        <v>0</v>
      </c>
      <c r="E745" s="189">
        <v>0</v>
      </c>
      <c r="F745" s="189">
        <v>15.5</v>
      </c>
      <c r="G745" s="189">
        <v>32</v>
      </c>
      <c r="H745" s="189">
        <v>0</v>
      </c>
      <c r="I745" s="189">
        <v>8</v>
      </c>
      <c r="J745" s="189">
        <v>0</v>
      </c>
      <c r="K745" s="189">
        <v>0</v>
      </c>
      <c r="L745" s="189">
        <v>0</v>
      </c>
      <c r="M745" s="189">
        <v>0</v>
      </c>
      <c r="N745" s="189">
        <v>0</v>
      </c>
      <c r="O745" s="190">
        <v>0</v>
      </c>
      <c r="P745" s="190">
        <v>0</v>
      </c>
      <c r="Q745" s="190">
        <v>0</v>
      </c>
      <c r="R745" s="190">
        <v>0</v>
      </c>
      <c r="S745" s="189">
        <v>0</v>
      </c>
      <c r="T745" s="189">
        <v>0</v>
      </c>
      <c r="U745" s="189">
        <v>15.8</v>
      </c>
      <c r="V745" s="189"/>
      <c r="W745" s="189"/>
    </row>
    <row r="746" spans="1:23" ht="12.2" customHeight="1">
      <c r="A746" s="14" t="s">
        <v>782</v>
      </c>
      <c r="B746" s="14">
        <v>1</v>
      </c>
      <c r="C746" s="14">
        <v>22</v>
      </c>
      <c r="D746" s="14">
        <v>0</v>
      </c>
      <c r="E746" s="14">
        <v>0</v>
      </c>
      <c r="F746" s="14">
        <v>0.9</v>
      </c>
      <c r="G746" s="14">
        <v>8</v>
      </c>
      <c r="H746" s="14">
        <v>0</v>
      </c>
      <c r="I746" s="14">
        <v>8</v>
      </c>
      <c r="J746" s="14">
        <v>0</v>
      </c>
      <c r="K746" s="14">
        <v>0</v>
      </c>
      <c r="L746" s="14">
        <v>0</v>
      </c>
      <c r="M746" s="14">
        <v>0</v>
      </c>
      <c r="N746" s="14">
        <v>0</v>
      </c>
      <c r="O746" s="191">
        <v>17.14</v>
      </c>
      <c r="P746" s="191">
        <v>0</v>
      </c>
      <c r="Q746" s="191">
        <v>0</v>
      </c>
      <c r="R746" s="191">
        <v>142.85</v>
      </c>
      <c r="S746" s="14">
        <v>37.840000000000003</v>
      </c>
      <c r="T746" s="14">
        <v>106.72</v>
      </c>
      <c r="U746" s="14">
        <v>0</v>
      </c>
      <c r="V746" s="14">
        <v>202002</v>
      </c>
      <c r="W746" s="14"/>
    </row>
    <row r="747" spans="1:23" ht="12.2" customHeight="1">
      <c r="A747" s="14" t="s">
        <v>782</v>
      </c>
      <c r="B747" s="14">
        <v>2</v>
      </c>
      <c r="C747" s="14">
        <v>38</v>
      </c>
      <c r="D747" s="14">
        <v>0</v>
      </c>
      <c r="E747" s="14">
        <v>0</v>
      </c>
      <c r="F747" s="14">
        <v>3.25</v>
      </c>
      <c r="G747" s="14"/>
      <c r="H747" s="14"/>
      <c r="I747" s="14"/>
      <c r="J747" s="14"/>
      <c r="K747" s="14"/>
      <c r="L747" s="14"/>
      <c r="M747" s="14">
        <v>0</v>
      </c>
      <c r="N747" s="14"/>
      <c r="O747" s="191">
        <v>0</v>
      </c>
      <c r="P747" s="191">
        <v>0</v>
      </c>
      <c r="Q747" s="191">
        <v>0</v>
      </c>
      <c r="R747" s="191">
        <v>0</v>
      </c>
      <c r="S747" s="14">
        <v>2</v>
      </c>
      <c r="T747" s="14">
        <v>0.69</v>
      </c>
      <c r="U747" s="14"/>
      <c r="V747" s="14">
        <v>202002</v>
      </c>
      <c r="W747" s="14"/>
    </row>
    <row r="748" spans="1:23" ht="12.2" customHeight="1">
      <c r="A748" s="14" t="s">
        <v>782</v>
      </c>
      <c r="B748" s="14">
        <v>3</v>
      </c>
      <c r="C748" s="14">
        <v>38</v>
      </c>
      <c r="D748" s="14">
        <v>0</v>
      </c>
      <c r="E748" s="14">
        <v>0</v>
      </c>
      <c r="F748" s="14">
        <v>1.55</v>
      </c>
      <c r="G748" s="14"/>
      <c r="H748" s="14"/>
      <c r="I748" s="14"/>
      <c r="J748" s="14"/>
      <c r="K748" s="14"/>
      <c r="L748" s="14"/>
      <c r="M748" s="14">
        <v>0</v>
      </c>
      <c r="N748" s="14"/>
      <c r="O748" s="191">
        <v>0</v>
      </c>
      <c r="P748" s="191">
        <v>0</v>
      </c>
      <c r="Q748" s="191">
        <v>0</v>
      </c>
      <c r="R748" s="191">
        <v>0</v>
      </c>
      <c r="S748" s="14">
        <v>2</v>
      </c>
      <c r="T748" s="14">
        <v>2.65</v>
      </c>
      <c r="U748" s="14"/>
      <c r="V748" s="14">
        <v>202002</v>
      </c>
      <c r="W748" s="14"/>
    </row>
    <row r="749" spans="1:23" ht="12.2" customHeight="1">
      <c r="A749" s="14" t="s">
        <v>782</v>
      </c>
      <c r="B749" s="14">
        <v>4</v>
      </c>
      <c r="C749" s="14">
        <v>38</v>
      </c>
      <c r="D749" s="14">
        <v>0</v>
      </c>
      <c r="E749" s="14">
        <v>0</v>
      </c>
      <c r="F749" s="14"/>
      <c r="G749" s="14"/>
      <c r="H749" s="14"/>
      <c r="I749" s="14"/>
      <c r="J749" s="14"/>
      <c r="K749" s="14"/>
      <c r="L749" s="14"/>
      <c r="M749" s="14">
        <v>0</v>
      </c>
      <c r="N749" s="14"/>
      <c r="O749" s="191">
        <v>0</v>
      </c>
      <c r="P749" s="191">
        <v>0</v>
      </c>
      <c r="Q749" s="191">
        <v>0</v>
      </c>
      <c r="R749" s="191">
        <v>199.99</v>
      </c>
      <c r="S749" s="14">
        <v>0.62</v>
      </c>
      <c r="T749" s="14">
        <v>0.02</v>
      </c>
      <c r="U749" s="14"/>
      <c r="V749" s="14">
        <v>202002</v>
      </c>
      <c r="W749" s="14"/>
    </row>
    <row r="750" spans="1:23" ht="12.2" customHeight="1" thickBot="1">
      <c r="A750" s="14" t="s">
        <v>782</v>
      </c>
      <c r="B750" s="14">
        <v>5</v>
      </c>
      <c r="C750" s="14">
        <v>0</v>
      </c>
      <c r="D750" s="14"/>
      <c r="E750" s="14"/>
      <c r="F750" s="14"/>
      <c r="G750" s="14">
        <v>38</v>
      </c>
      <c r="H750" s="14"/>
      <c r="I750" s="14"/>
      <c r="J750" s="14"/>
      <c r="K750" s="14"/>
      <c r="L750" s="14"/>
      <c r="M750" s="14">
        <v>0</v>
      </c>
      <c r="N750" s="14"/>
      <c r="O750" s="191">
        <v>0</v>
      </c>
      <c r="P750" s="191">
        <v>0</v>
      </c>
      <c r="Q750" s="191">
        <v>0</v>
      </c>
      <c r="R750" s="191">
        <v>0</v>
      </c>
      <c r="S750" s="14"/>
      <c r="T750" s="14"/>
      <c r="U750" s="14"/>
      <c r="V750" s="14">
        <v>202002</v>
      </c>
      <c r="W750" s="14"/>
    </row>
    <row r="751" spans="1:23" ht="12.2" customHeight="1" thickTop="1">
      <c r="A751" s="188" t="s">
        <v>1306</v>
      </c>
      <c r="B751" s="189">
        <v>0</v>
      </c>
      <c r="C751" s="189">
        <v>136</v>
      </c>
      <c r="D751" s="189">
        <v>0</v>
      </c>
      <c r="E751" s="189">
        <v>0</v>
      </c>
      <c r="F751" s="189">
        <v>5.7</v>
      </c>
      <c r="G751" s="189">
        <v>46</v>
      </c>
      <c r="H751" s="189">
        <v>0</v>
      </c>
      <c r="I751" s="189">
        <v>8</v>
      </c>
      <c r="J751" s="189">
        <v>0</v>
      </c>
      <c r="K751" s="189">
        <v>0</v>
      </c>
      <c r="L751" s="189">
        <v>0</v>
      </c>
      <c r="M751" s="189">
        <v>0</v>
      </c>
      <c r="N751" s="189">
        <v>0</v>
      </c>
      <c r="O751" s="190">
        <v>17.14</v>
      </c>
      <c r="P751" s="190">
        <v>0</v>
      </c>
      <c r="Q751" s="190">
        <v>0</v>
      </c>
      <c r="R751" s="190">
        <v>342.84000000000003</v>
      </c>
      <c r="S751" s="189">
        <v>42.46</v>
      </c>
      <c r="T751" s="189">
        <v>110.08</v>
      </c>
      <c r="U751" s="189">
        <v>0</v>
      </c>
      <c r="V751" s="189"/>
      <c r="W751" s="189"/>
    </row>
    <row r="752" spans="1:23" ht="12.2" customHeight="1">
      <c r="A752" s="14" t="s">
        <v>1200</v>
      </c>
      <c r="B752" s="14">
        <v>1</v>
      </c>
      <c r="C752" s="14">
        <v>28.5</v>
      </c>
      <c r="D752" s="14"/>
      <c r="E752" s="14"/>
      <c r="F752" s="14"/>
      <c r="G752" s="14">
        <v>3.5</v>
      </c>
      <c r="H752" s="14"/>
      <c r="I752" s="14">
        <v>8</v>
      </c>
      <c r="J752" s="14"/>
      <c r="K752" s="14"/>
      <c r="L752" s="14"/>
      <c r="M752" s="14"/>
      <c r="N752" s="14"/>
      <c r="O752" s="191">
        <v>0</v>
      </c>
      <c r="P752" s="191">
        <v>0</v>
      </c>
      <c r="Q752" s="191">
        <v>0</v>
      </c>
      <c r="R752" s="191">
        <v>0</v>
      </c>
      <c r="S752" s="14"/>
      <c r="T752" s="14"/>
      <c r="U752" s="14"/>
      <c r="V752" s="14">
        <v>202002</v>
      </c>
      <c r="W752" s="14"/>
    </row>
    <row r="753" spans="1:23" ht="12.2" customHeight="1">
      <c r="A753" s="14" t="s">
        <v>1200</v>
      </c>
      <c r="B753" s="14">
        <v>2</v>
      </c>
      <c r="C753" s="14">
        <v>40</v>
      </c>
      <c r="D753" s="14"/>
      <c r="E753" s="14"/>
      <c r="F753" s="14"/>
      <c r="G753" s="14"/>
      <c r="H753" s="14"/>
      <c r="I753" s="14"/>
      <c r="J753" s="14"/>
      <c r="K753" s="14"/>
      <c r="L753" s="14"/>
      <c r="M753" s="14"/>
      <c r="N753" s="14"/>
      <c r="O753" s="191">
        <v>0</v>
      </c>
      <c r="P753" s="191">
        <v>0</v>
      </c>
      <c r="Q753" s="191">
        <v>0</v>
      </c>
      <c r="R753" s="191">
        <v>0</v>
      </c>
      <c r="S753" s="14"/>
      <c r="T753" s="14"/>
      <c r="U753" s="14"/>
      <c r="V753" s="14">
        <v>202002</v>
      </c>
      <c r="W753" s="14"/>
    </row>
    <row r="754" spans="1:23" ht="12.2" customHeight="1">
      <c r="A754" s="14" t="s">
        <v>1200</v>
      </c>
      <c r="B754" s="14">
        <v>2</v>
      </c>
      <c r="C754" s="14">
        <v>40</v>
      </c>
      <c r="D754" s="14"/>
      <c r="E754" s="14"/>
      <c r="F754" s="14"/>
      <c r="G754" s="14"/>
      <c r="H754" s="14"/>
      <c r="I754" s="14"/>
      <c r="J754" s="14"/>
      <c r="K754" s="14"/>
      <c r="L754" s="14"/>
      <c r="M754" s="14"/>
      <c r="N754" s="14"/>
      <c r="O754" s="191">
        <v>0</v>
      </c>
      <c r="P754" s="191">
        <v>0</v>
      </c>
      <c r="Q754" s="191">
        <v>0</v>
      </c>
      <c r="R754" s="191">
        <v>0</v>
      </c>
      <c r="S754" s="14"/>
      <c r="T754" s="14"/>
      <c r="U754" s="14"/>
      <c r="V754" s="14">
        <v>202002</v>
      </c>
      <c r="W754" s="14"/>
    </row>
    <row r="755" spans="1:23" ht="12.2" customHeight="1">
      <c r="A755" s="14" t="s">
        <v>1200</v>
      </c>
      <c r="B755" s="14">
        <v>3</v>
      </c>
      <c r="C755" s="14">
        <v>40</v>
      </c>
      <c r="D755" s="14"/>
      <c r="E755" s="14"/>
      <c r="F755" s="14"/>
      <c r="G755" s="14"/>
      <c r="H755" s="14"/>
      <c r="I755" s="14"/>
      <c r="J755" s="14"/>
      <c r="K755" s="14"/>
      <c r="L755" s="14"/>
      <c r="M755" s="14"/>
      <c r="N755" s="14"/>
      <c r="O755" s="191">
        <v>0</v>
      </c>
      <c r="P755" s="191">
        <v>0</v>
      </c>
      <c r="Q755" s="191">
        <v>0</v>
      </c>
      <c r="R755" s="191">
        <v>0</v>
      </c>
      <c r="S755" s="14"/>
      <c r="T755" s="14"/>
      <c r="U755" s="14"/>
      <c r="V755" s="14">
        <v>202002</v>
      </c>
      <c r="W755" s="14"/>
    </row>
    <row r="756" spans="1:23" ht="12.2" customHeight="1">
      <c r="A756" s="14" t="s">
        <v>1200</v>
      </c>
      <c r="B756" s="14">
        <v>4</v>
      </c>
      <c r="C756" s="14">
        <v>40</v>
      </c>
      <c r="D756" s="14"/>
      <c r="E756" s="14"/>
      <c r="F756" s="14"/>
      <c r="G756" s="14"/>
      <c r="H756" s="14"/>
      <c r="I756" s="14"/>
      <c r="J756" s="14"/>
      <c r="K756" s="14"/>
      <c r="L756" s="14"/>
      <c r="M756" s="14"/>
      <c r="N756" s="14"/>
      <c r="O756" s="191">
        <v>0</v>
      </c>
      <c r="P756" s="191">
        <v>0</v>
      </c>
      <c r="Q756" s="191">
        <v>0</v>
      </c>
      <c r="R756" s="191">
        <v>0</v>
      </c>
      <c r="S756" s="14"/>
      <c r="T756" s="14"/>
      <c r="U756" s="14"/>
      <c r="V756" s="14">
        <v>202002</v>
      </c>
      <c r="W756" s="14"/>
    </row>
    <row r="757" spans="1:23" ht="12.2" customHeight="1" thickBot="1">
      <c r="A757" s="14" t="s">
        <v>1200</v>
      </c>
      <c r="B757" s="14">
        <v>5</v>
      </c>
      <c r="C757" s="14">
        <v>40</v>
      </c>
      <c r="D757" s="14"/>
      <c r="E757" s="14"/>
      <c r="F757" s="14"/>
      <c r="G757" s="14"/>
      <c r="H757" s="14"/>
      <c r="I757" s="14"/>
      <c r="J757" s="14"/>
      <c r="K757" s="14"/>
      <c r="L757" s="14"/>
      <c r="M757" s="14"/>
      <c r="N757" s="14"/>
      <c r="O757" s="191">
        <v>0</v>
      </c>
      <c r="P757" s="191">
        <v>0</v>
      </c>
      <c r="Q757" s="191">
        <v>0</v>
      </c>
      <c r="R757" s="191">
        <v>0</v>
      </c>
      <c r="S757" s="14"/>
      <c r="T757" s="14"/>
      <c r="U757" s="14"/>
      <c r="V757" s="14">
        <v>202002</v>
      </c>
      <c r="W757" s="14"/>
    </row>
    <row r="758" spans="1:23" ht="12.2" customHeight="1" thickTop="1">
      <c r="A758" s="188" t="s">
        <v>1306</v>
      </c>
      <c r="B758" s="189">
        <v>0</v>
      </c>
      <c r="C758" s="189">
        <v>228.5</v>
      </c>
      <c r="D758" s="189">
        <v>0</v>
      </c>
      <c r="E758" s="189">
        <v>0</v>
      </c>
      <c r="F758" s="189">
        <v>0</v>
      </c>
      <c r="G758" s="189">
        <v>3.5</v>
      </c>
      <c r="H758" s="189">
        <v>0</v>
      </c>
      <c r="I758" s="189">
        <v>8</v>
      </c>
      <c r="J758" s="189">
        <v>0</v>
      </c>
      <c r="K758" s="189">
        <v>0</v>
      </c>
      <c r="L758" s="189">
        <v>0</v>
      </c>
      <c r="M758" s="189">
        <v>0</v>
      </c>
      <c r="N758" s="189">
        <v>0</v>
      </c>
      <c r="O758" s="190">
        <v>0</v>
      </c>
      <c r="P758" s="190">
        <v>0</v>
      </c>
      <c r="Q758" s="190">
        <v>0</v>
      </c>
      <c r="R758" s="190">
        <v>0</v>
      </c>
      <c r="S758" s="189">
        <v>0</v>
      </c>
      <c r="T758" s="189">
        <v>0</v>
      </c>
      <c r="U758" s="189">
        <v>0</v>
      </c>
      <c r="V758" s="189"/>
      <c r="W758" s="189"/>
    </row>
    <row r="759" spans="1:23" ht="12.2" customHeight="1">
      <c r="A759" s="14" t="s">
        <v>1201</v>
      </c>
      <c r="B759" s="14">
        <v>1</v>
      </c>
      <c r="C759" s="14">
        <v>0</v>
      </c>
      <c r="D759" s="14"/>
      <c r="E759" s="14"/>
      <c r="F759" s="14"/>
      <c r="G759" s="14">
        <v>36</v>
      </c>
      <c r="H759" s="14"/>
      <c r="I759" s="14">
        <v>9</v>
      </c>
      <c r="J759" s="14"/>
      <c r="K759" s="14"/>
      <c r="L759" s="14"/>
      <c r="M759" s="14">
        <v>0</v>
      </c>
      <c r="N759" s="14"/>
      <c r="O759" s="191">
        <v>0</v>
      </c>
      <c r="P759" s="191">
        <v>0</v>
      </c>
      <c r="Q759" s="191">
        <v>0</v>
      </c>
      <c r="R759" s="191">
        <v>0</v>
      </c>
      <c r="S759" s="14"/>
      <c r="T759" s="14"/>
      <c r="U759" s="14"/>
      <c r="V759" s="14">
        <v>202002</v>
      </c>
      <c r="W759" s="14"/>
    </row>
    <row r="760" spans="1:23" ht="12.2" customHeight="1">
      <c r="A760" s="14" t="s">
        <v>1201</v>
      </c>
      <c r="B760" s="14">
        <v>2</v>
      </c>
      <c r="C760" s="14">
        <v>45</v>
      </c>
      <c r="D760" s="14"/>
      <c r="E760" s="14">
        <v>6</v>
      </c>
      <c r="F760" s="14">
        <v>11</v>
      </c>
      <c r="G760" s="14"/>
      <c r="H760" s="14"/>
      <c r="I760" s="14"/>
      <c r="J760" s="14"/>
      <c r="K760" s="14"/>
      <c r="L760" s="14"/>
      <c r="M760" s="14">
        <v>0</v>
      </c>
      <c r="N760" s="14"/>
      <c r="O760" s="191">
        <v>0</v>
      </c>
      <c r="P760" s="191">
        <v>0</v>
      </c>
      <c r="Q760" s="191">
        <v>0</v>
      </c>
      <c r="R760" s="191">
        <v>0</v>
      </c>
      <c r="S760" s="14"/>
      <c r="T760" s="14"/>
      <c r="U760" s="14"/>
      <c r="V760" s="14">
        <v>202002</v>
      </c>
      <c r="W760" s="14"/>
    </row>
    <row r="761" spans="1:23" ht="12.2" customHeight="1">
      <c r="A761" s="14" t="s">
        <v>1201</v>
      </c>
      <c r="B761" s="14">
        <v>3</v>
      </c>
      <c r="C761" s="14">
        <v>45</v>
      </c>
      <c r="D761" s="14"/>
      <c r="E761" s="14">
        <v>5.75</v>
      </c>
      <c r="F761" s="14">
        <v>0.75</v>
      </c>
      <c r="G761" s="14"/>
      <c r="H761" s="14"/>
      <c r="I761" s="14"/>
      <c r="J761" s="14"/>
      <c r="K761" s="14"/>
      <c r="L761" s="14"/>
      <c r="M761" s="14">
        <v>0</v>
      </c>
      <c r="N761" s="14"/>
      <c r="O761" s="191">
        <v>0</v>
      </c>
      <c r="P761" s="191">
        <v>0</v>
      </c>
      <c r="Q761" s="191">
        <v>0</v>
      </c>
      <c r="R761" s="191">
        <v>0</v>
      </c>
      <c r="S761" s="14"/>
      <c r="T761" s="14"/>
      <c r="U761" s="14"/>
      <c r="V761" s="14">
        <v>202002</v>
      </c>
      <c r="W761" s="14"/>
    </row>
    <row r="762" spans="1:23" ht="12.2" customHeight="1">
      <c r="A762" s="14" t="s">
        <v>1201</v>
      </c>
      <c r="B762" s="14">
        <v>4</v>
      </c>
      <c r="C762" s="14">
        <v>45</v>
      </c>
      <c r="D762" s="14">
        <v>0</v>
      </c>
      <c r="E762" s="14">
        <v>0</v>
      </c>
      <c r="F762" s="14">
        <v>0</v>
      </c>
      <c r="G762" s="14">
        <v>0</v>
      </c>
      <c r="H762" s="14">
        <v>0</v>
      </c>
      <c r="I762" s="14">
        <v>0</v>
      </c>
      <c r="J762" s="14">
        <v>0</v>
      </c>
      <c r="K762" s="14">
        <v>0</v>
      </c>
      <c r="L762" s="14">
        <v>0</v>
      </c>
      <c r="M762" s="14">
        <v>258</v>
      </c>
      <c r="N762" s="14">
        <v>0</v>
      </c>
      <c r="O762" s="191">
        <v>0</v>
      </c>
      <c r="P762" s="191">
        <v>0</v>
      </c>
      <c r="Q762" s="191">
        <v>0</v>
      </c>
      <c r="R762" s="191">
        <v>0</v>
      </c>
      <c r="S762" s="14">
        <v>0</v>
      </c>
      <c r="T762" s="14">
        <v>0</v>
      </c>
      <c r="U762" s="14">
        <v>0</v>
      </c>
      <c r="V762" s="14">
        <v>202002</v>
      </c>
      <c r="W762" s="14"/>
    </row>
    <row r="763" spans="1:23" ht="12.2" customHeight="1" thickBot="1">
      <c r="A763" s="14" t="s">
        <v>1201</v>
      </c>
      <c r="B763" s="14">
        <v>5</v>
      </c>
      <c r="C763" s="14">
        <v>45</v>
      </c>
      <c r="D763" s="14"/>
      <c r="E763" s="14">
        <v>7.25</v>
      </c>
      <c r="F763" s="14">
        <v>5.75</v>
      </c>
      <c r="G763" s="14"/>
      <c r="H763" s="14"/>
      <c r="I763" s="14"/>
      <c r="J763" s="14"/>
      <c r="K763" s="14"/>
      <c r="L763" s="14"/>
      <c r="M763" s="14">
        <v>0</v>
      </c>
      <c r="N763" s="14"/>
      <c r="O763" s="191">
        <v>0</v>
      </c>
      <c r="P763" s="191">
        <v>0</v>
      </c>
      <c r="Q763" s="191">
        <v>0</v>
      </c>
      <c r="R763" s="191">
        <v>0</v>
      </c>
      <c r="S763" s="14"/>
      <c r="T763" s="14"/>
      <c r="U763" s="14"/>
      <c r="V763" s="14">
        <v>202002</v>
      </c>
      <c r="W763" s="14"/>
    </row>
    <row r="764" spans="1:23" ht="12.2" customHeight="1" thickTop="1">
      <c r="A764" s="188" t="s">
        <v>1306</v>
      </c>
      <c r="B764" s="189">
        <v>0</v>
      </c>
      <c r="C764" s="189">
        <v>180</v>
      </c>
      <c r="D764" s="189">
        <v>0</v>
      </c>
      <c r="E764" s="189">
        <v>19</v>
      </c>
      <c r="F764" s="189">
        <v>17.5</v>
      </c>
      <c r="G764" s="189">
        <v>36</v>
      </c>
      <c r="H764" s="189">
        <v>0</v>
      </c>
      <c r="I764" s="189">
        <v>9</v>
      </c>
      <c r="J764" s="189">
        <v>0</v>
      </c>
      <c r="K764" s="189">
        <v>0</v>
      </c>
      <c r="L764" s="189">
        <v>0</v>
      </c>
      <c r="M764" s="189">
        <v>258</v>
      </c>
      <c r="N764" s="189">
        <v>0</v>
      </c>
      <c r="O764" s="190">
        <v>0</v>
      </c>
      <c r="P764" s="190">
        <v>0</v>
      </c>
      <c r="Q764" s="190">
        <v>0</v>
      </c>
      <c r="R764" s="190">
        <v>0</v>
      </c>
      <c r="S764" s="189">
        <v>0</v>
      </c>
      <c r="T764" s="189">
        <v>0</v>
      </c>
      <c r="U764" s="189">
        <v>0</v>
      </c>
      <c r="V764" s="189"/>
      <c r="W764" s="189"/>
    </row>
    <row r="765" spans="1:23" ht="12.2" customHeight="1">
      <c r="A765" s="14" t="s">
        <v>507</v>
      </c>
      <c r="B765" s="14">
        <v>1</v>
      </c>
      <c r="C765" s="14">
        <v>0</v>
      </c>
      <c r="D765" s="14">
        <v>0</v>
      </c>
      <c r="E765" s="14">
        <v>0</v>
      </c>
      <c r="F765" s="14">
        <v>0</v>
      </c>
      <c r="G765" s="14">
        <v>8</v>
      </c>
      <c r="H765" s="14">
        <v>0</v>
      </c>
      <c r="I765" s="14">
        <v>8</v>
      </c>
      <c r="J765" s="14">
        <v>0</v>
      </c>
      <c r="K765" s="14">
        <v>0</v>
      </c>
      <c r="L765" s="14">
        <v>0</v>
      </c>
      <c r="M765" s="14">
        <v>0</v>
      </c>
      <c r="N765" s="14">
        <v>4</v>
      </c>
      <c r="O765" s="191">
        <v>0</v>
      </c>
      <c r="P765" s="191">
        <v>0</v>
      </c>
      <c r="Q765" s="191">
        <v>0</v>
      </c>
      <c r="R765" s="191">
        <v>0</v>
      </c>
      <c r="S765" s="14">
        <v>0</v>
      </c>
      <c r="T765" s="14">
        <v>0</v>
      </c>
      <c r="U765" s="14">
        <v>0</v>
      </c>
      <c r="V765" s="14">
        <v>202002</v>
      </c>
      <c r="W765" s="14"/>
    </row>
    <row r="766" spans="1:23" ht="12.2" customHeight="1">
      <c r="A766" s="14" t="s">
        <v>507</v>
      </c>
      <c r="B766" s="14">
        <v>2</v>
      </c>
      <c r="C766" s="14">
        <v>16</v>
      </c>
      <c r="D766" s="14"/>
      <c r="E766" s="14"/>
      <c r="F766" s="14"/>
      <c r="G766" s="14"/>
      <c r="H766" s="14"/>
      <c r="I766" s="14"/>
      <c r="J766" s="14"/>
      <c r="K766" s="14"/>
      <c r="L766" s="14"/>
      <c r="M766" s="14">
        <v>0</v>
      </c>
      <c r="N766" s="14"/>
      <c r="O766" s="191">
        <v>0</v>
      </c>
      <c r="P766" s="191">
        <v>0</v>
      </c>
      <c r="Q766" s="191">
        <v>0</v>
      </c>
      <c r="R766" s="191">
        <v>0</v>
      </c>
      <c r="S766" s="14"/>
      <c r="T766" s="14"/>
      <c r="U766" s="14"/>
      <c r="V766" s="14">
        <v>202002</v>
      </c>
      <c r="W766" s="14"/>
    </row>
    <row r="767" spans="1:23" ht="12.2" customHeight="1">
      <c r="A767" s="14" t="s">
        <v>507</v>
      </c>
      <c r="B767" s="14">
        <v>3</v>
      </c>
      <c r="C767" s="14">
        <v>16</v>
      </c>
      <c r="D767" s="14"/>
      <c r="E767" s="14"/>
      <c r="F767" s="14"/>
      <c r="G767" s="14"/>
      <c r="H767" s="14"/>
      <c r="I767" s="14"/>
      <c r="J767" s="14"/>
      <c r="K767" s="14"/>
      <c r="L767" s="14"/>
      <c r="M767" s="14">
        <v>0</v>
      </c>
      <c r="N767" s="14"/>
      <c r="O767" s="191">
        <v>0</v>
      </c>
      <c r="P767" s="191">
        <v>0</v>
      </c>
      <c r="Q767" s="191">
        <v>0</v>
      </c>
      <c r="R767" s="191">
        <v>0</v>
      </c>
      <c r="S767" s="14"/>
      <c r="T767" s="14"/>
      <c r="U767" s="14"/>
      <c r="V767" s="14">
        <v>202002</v>
      </c>
      <c r="W767" s="14"/>
    </row>
    <row r="768" spans="1:23" ht="12.2" customHeight="1">
      <c r="A768" s="14" t="s">
        <v>507</v>
      </c>
      <c r="B768" s="14">
        <v>4</v>
      </c>
      <c r="C768" s="14">
        <v>16</v>
      </c>
      <c r="D768" s="14"/>
      <c r="E768" s="14"/>
      <c r="F768" s="14"/>
      <c r="G768" s="14"/>
      <c r="H768" s="14"/>
      <c r="I768" s="14"/>
      <c r="J768" s="14"/>
      <c r="K768" s="14"/>
      <c r="L768" s="14"/>
      <c r="M768" s="14">
        <v>0</v>
      </c>
      <c r="N768" s="14"/>
      <c r="O768" s="191">
        <v>0</v>
      </c>
      <c r="P768" s="191">
        <v>0</v>
      </c>
      <c r="Q768" s="191">
        <v>0</v>
      </c>
      <c r="R768" s="191">
        <v>0</v>
      </c>
      <c r="S768" s="14"/>
      <c r="T768" s="14"/>
      <c r="U768" s="14"/>
      <c r="V768" s="14">
        <v>202002</v>
      </c>
      <c r="W768" s="14"/>
    </row>
    <row r="769" spans="1:23" ht="12.2" customHeight="1" thickBot="1">
      <c r="A769" s="14" t="s">
        <v>507</v>
      </c>
      <c r="B769" s="14">
        <v>5</v>
      </c>
      <c r="C769" s="14">
        <v>0</v>
      </c>
      <c r="D769" s="14"/>
      <c r="E769" s="14"/>
      <c r="F769" s="14"/>
      <c r="G769" s="14"/>
      <c r="H769" s="14">
        <v>16</v>
      </c>
      <c r="I769" s="14"/>
      <c r="J769" s="14"/>
      <c r="K769" s="14"/>
      <c r="L769" s="14"/>
      <c r="M769" s="14">
        <v>0</v>
      </c>
      <c r="N769" s="14"/>
      <c r="O769" s="191">
        <v>0</v>
      </c>
      <c r="P769" s="191">
        <v>0</v>
      </c>
      <c r="Q769" s="191">
        <v>0</v>
      </c>
      <c r="R769" s="191">
        <v>0</v>
      </c>
      <c r="S769" s="14"/>
      <c r="T769" s="14"/>
      <c r="U769" s="14"/>
      <c r="V769" s="14">
        <v>202002</v>
      </c>
      <c r="W769" s="14"/>
    </row>
    <row r="770" spans="1:23" ht="12.2" customHeight="1" thickTop="1">
      <c r="A770" s="188" t="s">
        <v>1306</v>
      </c>
      <c r="B770" s="189">
        <v>0</v>
      </c>
      <c r="C770" s="189">
        <v>48</v>
      </c>
      <c r="D770" s="189">
        <v>0</v>
      </c>
      <c r="E770" s="189">
        <v>0</v>
      </c>
      <c r="F770" s="189">
        <v>0</v>
      </c>
      <c r="G770" s="189">
        <v>8</v>
      </c>
      <c r="H770" s="189">
        <v>16</v>
      </c>
      <c r="I770" s="189">
        <v>8</v>
      </c>
      <c r="J770" s="189">
        <v>0</v>
      </c>
      <c r="K770" s="189">
        <v>0</v>
      </c>
      <c r="L770" s="189">
        <v>0</v>
      </c>
      <c r="M770" s="189">
        <v>0</v>
      </c>
      <c r="N770" s="189">
        <v>4</v>
      </c>
      <c r="O770" s="190">
        <v>0</v>
      </c>
      <c r="P770" s="190">
        <v>0</v>
      </c>
      <c r="Q770" s="190">
        <v>0</v>
      </c>
      <c r="R770" s="190">
        <v>0</v>
      </c>
      <c r="S770" s="189">
        <v>0</v>
      </c>
      <c r="T770" s="189">
        <v>0</v>
      </c>
      <c r="U770" s="189">
        <v>0</v>
      </c>
      <c r="V770" s="189"/>
      <c r="W770" s="189"/>
    </row>
    <row r="771" spans="1:23" ht="12.2" customHeight="1">
      <c r="A771" s="14" t="s">
        <v>469</v>
      </c>
      <c r="B771" s="14">
        <v>1</v>
      </c>
      <c r="C771" s="14">
        <v>0</v>
      </c>
      <c r="D771" s="14">
        <v>0</v>
      </c>
      <c r="E771" s="14">
        <v>0</v>
      </c>
      <c r="F771" s="14">
        <v>0</v>
      </c>
      <c r="G771" s="14">
        <v>30</v>
      </c>
      <c r="H771" s="14">
        <v>0</v>
      </c>
      <c r="I771" s="14">
        <v>8</v>
      </c>
      <c r="J771" s="14">
        <v>0</v>
      </c>
      <c r="K771" s="14">
        <v>0</v>
      </c>
      <c r="L771" s="14">
        <v>0</v>
      </c>
      <c r="M771" s="14">
        <v>0</v>
      </c>
      <c r="N771" s="14">
        <v>0</v>
      </c>
      <c r="O771" s="191">
        <v>0</v>
      </c>
      <c r="P771" s="191">
        <v>0</v>
      </c>
      <c r="Q771" s="191">
        <v>0</v>
      </c>
      <c r="R771" s="191">
        <v>0</v>
      </c>
      <c r="S771" s="14">
        <v>208.77</v>
      </c>
      <c r="T771" s="14">
        <v>138.15</v>
      </c>
      <c r="U771" s="14">
        <v>260.43</v>
      </c>
      <c r="V771" s="14">
        <v>202002</v>
      </c>
      <c r="W771" s="14"/>
    </row>
    <row r="772" spans="1:23" ht="12.2" customHeight="1">
      <c r="A772" s="14" t="s">
        <v>469</v>
      </c>
      <c r="B772" s="14">
        <v>2</v>
      </c>
      <c r="C772" s="14">
        <v>16</v>
      </c>
      <c r="D772" s="14">
        <v>0</v>
      </c>
      <c r="E772" s="14">
        <v>0</v>
      </c>
      <c r="F772" s="14">
        <v>0</v>
      </c>
      <c r="G772" s="14"/>
      <c r="H772" s="14">
        <v>22</v>
      </c>
      <c r="I772" s="14"/>
      <c r="J772" s="14"/>
      <c r="K772" s="14"/>
      <c r="L772" s="14"/>
      <c r="M772" s="14">
        <v>0</v>
      </c>
      <c r="N772" s="14"/>
      <c r="O772" s="191">
        <v>119.98</v>
      </c>
      <c r="P772" s="191">
        <v>0</v>
      </c>
      <c r="Q772" s="191">
        <v>0</v>
      </c>
      <c r="R772" s="191">
        <v>0</v>
      </c>
      <c r="S772" s="14">
        <v>2</v>
      </c>
      <c r="T772" s="14">
        <v>0.52</v>
      </c>
      <c r="U772" s="14">
        <v>2.5299999999999998</v>
      </c>
      <c r="V772" s="14">
        <v>202002</v>
      </c>
      <c r="W772" s="14"/>
    </row>
    <row r="773" spans="1:23" ht="12.2" customHeight="1">
      <c r="A773" s="14" t="s">
        <v>469</v>
      </c>
      <c r="B773" s="14">
        <v>3</v>
      </c>
      <c r="C773" s="14">
        <v>38</v>
      </c>
      <c r="D773" s="14">
        <v>0</v>
      </c>
      <c r="E773" s="14">
        <v>0</v>
      </c>
      <c r="F773" s="14">
        <v>0</v>
      </c>
      <c r="G773" s="14"/>
      <c r="H773" s="14"/>
      <c r="I773" s="14"/>
      <c r="J773" s="14"/>
      <c r="K773" s="14"/>
      <c r="L773" s="14"/>
      <c r="M773" s="14">
        <v>0</v>
      </c>
      <c r="N773" s="14"/>
      <c r="O773" s="191">
        <v>0</v>
      </c>
      <c r="P773" s="191">
        <v>0</v>
      </c>
      <c r="Q773" s="191">
        <v>0</v>
      </c>
      <c r="R773" s="191">
        <v>0</v>
      </c>
      <c r="S773" s="14">
        <v>2</v>
      </c>
      <c r="T773" s="14">
        <v>1.95</v>
      </c>
      <c r="U773" s="14">
        <v>6.57</v>
      </c>
      <c r="V773" s="14">
        <v>202002</v>
      </c>
      <c r="W773" s="14"/>
    </row>
    <row r="774" spans="1:23" ht="12.2" customHeight="1">
      <c r="A774" s="14" t="s">
        <v>469</v>
      </c>
      <c r="B774" s="14">
        <v>4</v>
      </c>
      <c r="C774" s="14">
        <v>38</v>
      </c>
      <c r="D774" s="14">
        <v>0</v>
      </c>
      <c r="E774" s="14">
        <v>0</v>
      </c>
      <c r="F774" s="14">
        <v>0</v>
      </c>
      <c r="G774" s="14"/>
      <c r="H774" s="14"/>
      <c r="I774" s="14"/>
      <c r="J774" s="14"/>
      <c r="K774" s="14"/>
      <c r="L774" s="14"/>
      <c r="M774" s="14">
        <v>0</v>
      </c>
      <c r="N774" s="14"/>
      <c r="O774" s="191">
        <v>0</v>
      </c>
      <c r="P774" s="191">
        <v>0</v>
      </c>
      <c r="Q774" s="191">
        <v>0</v>
      </c>
      <c r="R774" s="191">
        <v>0</v>
      </c>
      <c r="S774" s="14">
        <v>2</v>
      </c>
      <c r="T774" s="14">
        <v>0.73</v>
      </c>
      <c r="U774" s="14">
        <v>2.65</v>
      </c>
      <c r="V774" s="14">
        <v>202002</v>
      </c>
      <c r="W774" s="14"/>
    </row>
    <row r="775" spans="1:23" ht="12.2" customHeight="1" thickBot="1">
      <c r="A775" s="14" t="s">
        <v>469</v>
      </c>
      <c r="B775" s="14">
        <v>5</v>
      </c>
      <c r="C775" s="14">
        <v>38</v>
      </c>
      <c r="D775" s="14">
        <v>0</v>
      </c>
      <c r="E775" s="14"/>
      <c r="F775" s="14">
        <v>0</v>
      </c>
      <c r="G775" s="14"/>
      <c r="H775" s="14"/>
      <c r="I775" s="14"/>
      <c r="J775" s="14"/>
      <c r="K775" s="14"/>
      <c r="L775" s="14"/>
      <c r="M775" s="14">
        <v>0</v>
      </c>
      <c r="N775" s="14">
        <v>0</v>
      </c>
      <c r="O775" s="191">
        <v>0</v>
      </c>
      <c r="P775" s="191">
        <v>0</v>
      </c>
      <c r="Q775" s="191">
        <v>0</v>
      </c>
      <c r="R775" s="191">
        <v>0</v>
      </c>
      <c r="S775" s="14">
        <v>2</v>
      </c>
      <c r="T775" s="14"/>
      <c r="U775" s="14">
        <v>0.83</v>
      </c>
      <c r="V775" s="14">
        <v>202002</v>
      </c>
      <c r="W775" s="14"/>
    </row>
    <row r="776" spans="1:23" ht="12.2" customHeight="1" thickTop="1">
      <c r="A776" s="188" t="s">
        <v>1306</v>
      </c>
      <c r="B776" s="189">
        <v>0</v>
      </c>
      <c r="C776" s="189">
        <v>130</v>
      </c>
      <c r="D776" s="189">
        <v>0</v>
      </c>
      <c r="E776" s="189">
        <v>0</v>
      </c>
      <c r="F776" s="189">
        <v>0</v>
      </c>
      <c r="G776" s="189">
        <v>30</v>
      </c>
      <c r="H776" s="189">
        <v>22</v>
      </c>
      <c r="I776" s="189">
        <v>8</v>
      </c>
      <c r="J776" s="189">
        <v>0</v>
      </c>
      <c r="K776" s="189">
        <v>0</v>
      </c>
      <c r="L776" s="189">
        <v>0</v>
      </c>
      <c r="M776" s="189">
        <v>0</v>
      </c>
      <c r="N776" s="189">
        <v>0</v>
      </c>
      <c r="O776" s="190">
        <v>119.98</v>
      </c>
      <c r="P776" s="190">
        <v>0</v>
      </c>
      <c r="Q776" s="190">
        <v>0</v>
      </c>
      <c r="R776" s="190">
        <v>0</v>
      </c>
      <c r="S776" s="189">
        <v>216.77</v>
      </c>
      <c r="T776" s="189">
        <v>141.35</v>
      </c>
      <c r="U776" s="189">
        <v>273.01</v>
      </c>
      <c r="V776" s="189"/>
      <c r="W776" s="189"/>
    </row>
    <row r="777" spans="1:23" ht="12.2" customHeight="1">
      <c r="A777" s="14" t="s">
        <v>1211</v>
      </c>
      <c r="B777" s="14">
        <v>1</v>
      </c>
      <c r="C777" s="14">
        <v>0</v>
      </c>
      <c r="D777" s="14"/>
      <c r="E777" s="14"/>
      <c r="F777" s="14"/>
      <c r="G777" s="14">
        <v>32</v>
      </c>
      <c r="H777" s="14"/>
      <c r="I777" s="14">
        <v>8</v>
      </c>
      <c r="J777" s="14"/>
      <c r="K777" s="14"/>
      <c r="L777" s="14"/>
      <c r="M777" s="14">
        <v>0</v>
      </c>
      <c r="N777" s="14"/>
      <c r="O777" s="191">
        <v>0</v>
      </c>
      <c r="P777" s="191">
        <v>0</v>
      </c>
      <c r="Q777" s="191">
        <v>0</v>
      </c>
      <c r="R777" s="191">
        <v>0</v>
      </c>
      <c r="S777" s="14"/>
      <c r="T777" s="14"/>
      <c r="U777" s="14"/>
      <c r="V777" s="14">
        <v>202002</v>
      </c>
      <c r="W777" s="14"/>
    </row>
    <row r="778" spans="1:23" ht="12.2" customHeight="1">
      <c r="A778" s="14" t="s">
        <v>1211</v>
      </c>
      <c r="B778" s="14">
        <v>2</v>
      </c>
      <c r="C778" s="14">
        <v>40</v>
      </c>
      <c r="D778" s="14">
        <v>0</v>
      </c>
      <c r="E778" s="14">
        <v>1.33</v>
      </c>
      <c r="F778" s="14">
        <v>3.25</v>
      </c>
      <c r="G778" s="14">
        <v>0</v>
      </c>
      <c r="H778" s="14">
        <v>0</v>
      </c>
      <c r="I778" s="14">
        <v>0</v>
      </c>
      <c r="J778" s="14">
        <v>0</v>
      </c>
      <c r="K778" s="14">
        <v>0</v>
      </c>
      <c r="L778" s="14">
        <v>0</v>
      </c>
      <c r="M778" s="14">
        <v>65</v>
      </c>
      <c r="N778" s="14">
        <v>0</v>
      </c>
      <c r="O778" s="191">
        <v>0</v>
      </c>
      <c r="P778" s="191">
        <v>50</v>
      </c>
      <c r="Q778" s="191">
        <v>0</v>
      </c>
      <c r="R778" s="191">
        <v>0</v>
      </c>
      <c r="S778" s="14">
        <v>0</v>
      </c>
      <c r="T778" s="14">
        <v>0</v>
      </c>
      <c r="U778" s="14">
        <v>0</v>
      </c>
      <c r="V778" s="14">
        <v>202002</v>
      </c>
      <c r="W778" s="14"/>
    </row>
    <row r="779" spans="1:23" ht="12.2" customHeight="1">
      <c r="A779" s="14" t="s">
        <v>1211</v>
      </c>
      <c r="B779" s="14">
        <v>3</v>
      </c>
      <c r="C779" s="14">
        <v>32</v>
      </c>
      <c r="D779" s="14">
        <v>0</v>
      </c>
      <c r="E779" s="14">
        <v>1.92</v>
      </c>
      <c r="F779" s="14">
        <v>0.25</v>
      </c>
      <c r="G779" s="14">
        <v>8</v>
      </c>
      <c r="H779" s="14">
        <v>0</v>
      </c>
      <c r="I779" s="14">
        <v>0</v>
      </c>
      <c r="J779" s="14">
        <v>0</v>
      </c>
      <c r="K779" s="14">
        <v>0</v>
      </c>
      <c r="L779" s="14">
        <v>0</v>
      </c>
      <c r="M779" s="14">
        <v>32</v>
      </c>
      <c r="N779" s="14">
        <v>0</v>
      </c>
      <c r="O779" s="191">
        <v>0</v>
      </c>
      <c r="P779" s="191">
        <v>50</v>
      </c>
      <c r="Q779" s="191">
        <v>0</v>
      </c>
      <c r="R779" s="191">
        <v>0</v>
      </c>
      <c r="S779" s="14">
        <v>0</v>
      </c>
      <c r="T779" s="14">
        <v>0</v>
      </c>
      <c r="U779" s="14">
        <v>0</v>
      </c>
      <c r="V779" s="14">
        <v>202002</v>
      </c>
      <c r="W779" s="14"/>
    </row>
    <row r="780" spans="1:23" ht="12.2" customHeight="1">
      <c r="A780" s="14" t="s">
        <v>1211</v>
      </c>
      <c r="B780" s="14">
        <v>4</v>
      </c>
      <c r="C780" s="14">
        <v>40</v>
      </c>
      <c r="D780" s="14">
        <v>0</v>
      </c>
      <c r="E780" s="14">
        <v>2.5099999999999998</v>
      </c>
      <c r="F780" s="14">
        <v>12.33</v>
      </c>
      <c r="G780" s="14">
        <v>0</v>
      </c>
      <c r="H780" s="14">
        <v>0</v>
      </c>
      <c r="I780" s="14">
        <v>0</v>
      </c>
      <c r="J780" s="14">
        <v>0</v>
      </c>
      <c r="K780" s="14">
        <v>0</v>
      </c>
      <c r="L780" s="14">
        <v>0</v>
      </c>
      <c r="M780" s="14">
        <v>64</v>
      </c>
      <c r="N780" s="14">
        <v>0</v>
      </c>
      <c r="O780" s="191">
        <v>0</v>
      </c>
      <c r="P780" s="191">
        <v>75</v>
      </c>
      <c r="Q780" s="191">
        <v>0</v>
      </c>
      <c r="R780" s="191">
        <v>0</v>
      </c>
      <c r="S780" s="14">
        <v>0</v>
      </c>
      <c r="T780" s="14">
        <v>0</v>
      </c>
      <c r="U780" s="14">
        <v>0</v>
      </c>
      <c r="V780" s="14">
        <v>202002</v>
      </c>
      <c r="W780" s="14"/>
    </row>
    <row r="781" spans="1:23" ht="12.2" customHeight="1" thickBot="1">
      <c r="A781" s="14" t="s">
        <v>1211</v>
      </c>
      <c r="B781" s="14">
        <v>5</v>
      </c>
      <c r="C781" s="14">
        <v>40</v>
      </c>
      <c r="D781" s="14">
        <v>0</v>
      </c>
      <c r="E781" s="14">
        <v>2.5099999999999998</v>
      </c>
      <c r="F781" s="14">
        <v>5.33</v>
      </c>
      <c r="G781" s="14">
        <v>0</v>
      </c>
      <c r="H781" s="14">
        <v>0</v>
      </c>
      <c r="I781" s="14">
        <v>0</v>
      </c>
      <c r="J781" s="14">
        <v>0</v>
      </c>
      <c r="K781" s="14">
        <v>0</v>
      </c>
      <c r="L781" s="14">
        <v>0</v>
      </c>
      <c r="M781" s="14">
        <v>32</v>
      </c>
      <c r="N781" s="14">
        <v>0</v>
      </c>
      <c r="O781" s="191">
        <v>0</v>
      </c>
      <c r="P781" s="191">
        <v>75</v>
      </c>
      <c r="Q781" s="191">
        <v>0</v>
      </c>
      <c r="R781" s="191">
        <v>0</v>
      </c>
      <c r="S781" s="14">
        <v>0</v>
      </c>
      <c r="T781" s="14">
        <v>0</v>
      </c>
      <c r="U781" s="14">
        <v>0</v>
      </c>
      <c r="V781" s="14">
        <v>202002</v>
      </c>
      <c r="W781" s="14"/>
    </row>
    <row r="782" spans="1:23" ht="12.75" thickTop="1">
      <c r="A782" s="188" t="s">
        <v>1306</v>
      </c>
      <c r="B782" s="189">
        <v>0</v>
      </c>
      <c r="C782" s="189">
        <v>152</v>
      </c>
      <c r="D782" s="189">
        <v>0</v>
      </c>
      <c r="E782" s="189">
        <v>8.27</v>
      </c>
      <c r="F782" s="189">
        <v>21.16</v>
      </c>
      <c r="G782" s="189">
        <v>40</v>
      </c>
      <c r="H782" s="189">
        <v>0</v>
      </c>
      <c r="I782" s="189">
        <v>8</v>
      </c>
      <c r="J782" s="189">
        <v>0</v>
      </c>
      <c r="K782" s="189">
        <v>0</v>
      </c>
      <c r="L782" s="189">
        <v>0</v>
      </c>
      <c r="M782" s="189">
        <v>193</v>
      </c>
      <c r="N782" s="189">
        <v>0</v>
      </c>
      <c r="O782" s="190">
        <v>0</v>
      </c>
      <c r="P782" s="190">
        <v>250</v>
      </c>
      <c r="Q782" s="190">
        <v>0</v>
      </c>
      <c r="R782" s="190">
        <v>0</v>
      </c>
      <c r="S782" s="189">
        <v>0</v>
      </c>
      <c r="T782" s="189">
        <v>0</v>
      </c>
      <c r="U782" s="189">
        <v>0</v>
      </c>
      <c r="V782" s="189"/>
      <c r="W782" s="189"/>
    </row>
    <row r="783" spans="1:23">
      <c r="A783" s="14" t="s">
        <v>483</v>
      </c>
      <c r="B783" s="14">
        <v>1</v>
      </c>
      <c r="C783" s="14">
        <v>0</v>
      </c>
      <c r="D783" s="14">
        <v>0</v>
      </c>
      <c r="E783" s="14">
        <v>0</v>
      </c>
      <c r="F783" s="14">
        <v>0</v>
      </c>
      <c r="G783" s="14">
        <v>32</v>
      </c>
      <c r="H783" s="14">
        <v>0</v>
      </c>
      <c r="I783" s="14">
        <v>8</v>
      </c>
      <c r="J783" s="14">
        <v>0</v>
      </c>
      <c r="K783" s="14">
        <v>0</v>
      </c>
      <c r="L783" s="14">
        <v>0</v>
      </c>
      <c r="M783" s="14">
        <v>0</v>
      </c>
      <c r="N783" s="14">
        <v>0</v>
      </c>
      <c r="O783" s="191">
        <v>0</v>
      </c>
      <c r="P783" s="191">
        <v>0</v>
      </c>
      <c r="Q783" s="191">
        <v>0</v>
      </c>
      <c r="R783" s="191">
        <v>0</v>
      </c>
      <c r="S783" s="14">
        <v>0</v>
      </c>
      <c r="T783" s="14">
        <v>0</v>
      </c>
      <c r="U783" s="14">
        <v>145</v>
      </c>
      <c r="V783" s="14">
        <v>202002</v>
      </c>
      <c r="W783" s="14"/>
    </row>
    <row r="784" spans="1:23">
      <c r="A784" s="14" t="s">
        <v>483</v>
      </c>
      <c r="B784" s="14">
        <v>2</v>
      </c>
      <c r="C784" s="14">
        <v>40</v>
      </c>
      <c r="D784" s="14"/>
      <c r="E784" s="14"/>
      <c r="F784" s="14">
        <v>0</v>
      </c>
      <c r="G784" s="14"/>
      <c r="H784" s="14"/>
      <c r="I784" s="14"/>
      <c r="J784" s="14"/>
      <c r="K784" s="14"/>
      <c r="L784" s="14"/>
      <c r="M784" s="14"/>
      <c r="N784" s="14"/>
      <c r="O784" s="191">
        <v>0</v>
      </c>
      <c r="P784" s="191">
        <v>0</v>
      </c>
      <c r="Q784" s="191">
        <v>0</v>
      </c>
      <c r="R784" s="191">
        <v>0</v>
      </c>
      <c r="S784" s="14"/>
      <c r="T784" s="14"/>
      <c r="U784" s="14">
        <v>7</v>
      </c>
      <c r="V784" s="14">
        <v>202002</v>
      </c>
      <c r="W784" s="14"/>
    </row>
    <row r="785" spans="1:23">
      <c r="A785" s="14" t="s">
        <v>483</v>
      </c>
      <c r="B785" s="14">
        <v>3</v>
      </c>
      <c r="C785" s="14">
        <v>40</v>
      </c>
      <c r="D785" s="14"/>
      <c r="E785" s="14"/>
      <c r="F785" s="14">
        <v>0</v>
      </c>
      <c r="G785" s="14"/>
      <c r="H785" s="14"/>
      <c r="I785" s="14"/>
      <c r="J785" s="14"/>
      <c r="K785" s="14"/>
      <c r="L785" s="14"/>
      <c r="M785" s="14"/>
      <c r="N785" s="14"/>
      <c r="O785" s="191">
        <v>0</v>
      </c>
      <c r="P785" s="191">
        <v>0</v>
      </c>
      <c r="Q785" s="191">
        <v>0</v>
      </c>
      <c r="R785" s="191">
        <v>0</v>
      </c>
      <c r="S785" s="14"/>
      <c r="T785" s="14"/>
      <c r="U785" s="14">
        <v>6</v>
      </c>
      <c r="V785" s="14">
        <v>202002</v>
      </c>
      <c r="W785" s="14"/>
    </row>
    <row r="786" spans="1:23">
      <c r="A786" s="14" t="s">
        <v>483</v>
      </c>
      <c r="B786" s="14">
        <v>4</v>
      </c>
      <c r="C786" s="14">
        <v>40</v>
      </c>
      <c r="D786" s="14"/>
      <c r="E786" s="14"/>
      <c r="F786" s="14">
        <v>0</v>
      </c>
      <c r="G786" s="14"/>
      <c r="H786" s="14"/>
      <c r="I786" s="14"/>
      <c r="J786" s="14"/>
      <c r="K786" s="14"/>
      <c r="L786" s="14"/>
      <c r="M786" s="14"/>
      <c r="N786" s="14"/>
      <c r="O786" s="14">
        <v>0</v>
      </c>
      <c r="P786" s="14">
        <v>0</v>
      </c>
      <c r="Q786" s="14">
        <v>0</v>
      </c>
      <c r="R786" s="14">
        <v>0</v>
      </c>
      <c r="S786" s="14"/>
      <c r="T786" s="14"/>
      <c r="U786" s="14">
        <v>3.5</v>
      </c>
      <c r="V786" s="14">
        <v>202002</v>
      </c>
      <c r="W786" s="14"/>
    </row>
    <row r="787" spans="1:23" ht="12.75" thickBot="1">
      <c r="A787" s="14" t="s">
        <v>483</v>
      </c>
      <c r="B787" s="14">
        <v>5</v>
      </c>
      <c r="C787" s="14">
        <v>40</v>
      </c>
      <c r="D787" s="14"/>
      <c r="E787" s="14"/>
      <c r="F787" s="14">
        <v>0</v>
      </c>
      <c r="G787" s="14"/>
      <c r="H787" s="14"/>
      <c r="I787" s="14"/>
      <c r="J787" s="14"/>
      <c r="K787" s="14"/>
      <c r="L787" s="14"/>
      <c r="M787" s="14"/>
      <c r="N787" s="14"/>
      <c r="O787" s="14">
        <v>0</v>
      </c>
      <c r="P787" s="14">
        <v>0</v>
      </c>
      <c r="Q787" s="14">
        <v>0</v>
      </c>
      <c r="R787" s="14">
        <v>0</v>
      </c>
      <c r="S787" s="14"/>
      <c r="T787" s="14"/>
      <c r="U787" s="14">
        <v>6</v>
      </c>
      <c r="V787" s="14">
        <v>202002</v>
      </c>
      <c r="W787" s="14"/>
    </row>
    <row r="788" spans="1:23" ht="12.75" thickTop="1">
      <c r="A788" s="188" t="s">
        <v>1306</v>
      </c>
      <c r="B788" s="189">
        <v>0</v>
      </c>
      <c r="C788" s="189">
        <v>160</v>
      </c>
      <c r="D788" s="189">
        <v>0</v>
      </c>
      <c r="E788" s="189">
        <v>0</v>
      </c>
      <c r="F788" s="189">
        <v>0</v>
      </c>
      <c r="G788" s="189">
        <v>32</v>
      </c>
      <c r="H788" s="189">
        <v>0</v>
      </c>
      <c r="I788" s="189">
        <v>8</v>
      </c>
      <c r="J788" s="189">
        <v>0</v>
      </c>
      <c r="K788" s="189">
        <v>0</v>
      </c>
      <c r="L788" s="189">
        <v>0</v>
      </c>
      <c r="M788" s="189">
        <v>0</v>
      </c>
      <c r="N788" s="189">
        <v>0</v>
      </c>
      <c r="O788" s="190">
        <v>0</v>
      </c>
      <c r="P788" s="190">
        <v>0</v>
      </c>
      <c r="Q788" s="190">
        <v>0</v>
      </c>
      <c r="R788" s="190">
        <v>0</v>
      </c>
      <c r="S788" s="189">
        <v>0</v>
      </c>
      <c r="T788" s="189">
        <v>0</v>
      </c>
      <c r="U788" s="189">
        <v>167.5</v>
      </c>
      <c r="V788" s="189"/>
      <c r="W788" s="189"/>
    </row>
    <row r="789" spans="1:23" ht="12.75" thickBot="1">
      <c r="A789" s="14" t="s">
        <v>783</v>
      </c>
      <c r="B789" s="14">
        <v>1</v>
      </c>
      <c r="C789" s="14">
        <v>0</v>
      </c>
      <c r="D789" s="14">
        <v>0</v>
      </c>
      <c r="E789" s="14">
        <v>0</v>
      </c>
      <c r="F789" s="14">
        <v>0</v>
      </c>
      <c r="G789" s="14">
        <v>36</v>
      </c>
      <c r="H789" s="14">
        <v>0</v>
      </c>
      <c r="I789" s="14">
        <v>9</v>
      </c>
      <c r="J789" s="14">
        <v>0</v>
      </c>
      <c r="K789" s="14">
        <v>0</v>
      </c>
      <c r="L789" s="14">
        <v>0</v>
      </c>
      <c r="M789" s="14">
        <v>0</v>
      </c>
      <c r="N789" s="14">
        <v>73.94</v>
      </c>
      <c r="O789" s="14">
        <v>0</v>
      </c>
      <c r="P789" s="14">
        <v>0</v>
      </c>
      <c r="Q789" s="14">
        <v>0</v>
      </c>
      <c r="R789" s="14">
        <v>0</v>
      </c>
      <c r="S789" s="14">
        <v>0</v>
      </c>
      <c r="T789" s="14">
        <v>0</v>
      </c>
      <c r="U789" s="14">
        <v>0</v>
      </c>
      <c r="V789" s="14">
        <v>202002</v>
      </c>
      <c r="W789" s="14"/>
    </row>
    <row r="790" spans="1:23" ht="12.75" thickTop="1">
      <c r="A790" s="188" t="s">
        <v>1306</v>
      </c>
      <c r="B790" s="189">
        <v>0</v>
      </c>
      <c r="C790" s="189">
        <v>0</v>
      </c>
      <c r="D790" s="189">
        <v>0</v>
      </c>
      <c r="E790" s="189">
        <v>0</v>
      </c>
      <c r="F790" s="189">
        <v>0</v>
      </c>
      <c r="G790" s="189">
        <v>36</v>
      </c>
      <c r="H790" s="189">
        <v>0</v>
      </c>
      <c r="I790" s="189">
        <v>9</v>
      </c>
      <c r="J790" s="189">
        <v>0</v>
      </c>
      <c r="K790" s="189">
        <v>0</v>
      </c>
      <c r="L790" s="189">
        <v>0</v>
      </c>
      <c r="M790" s="189">
        <v>0</v>
      </c>
      <c r="N790" s="189">
        <v>73.94</v>
      </c>
      <c r="O790" s="190">
        <v>0</v>
      </c>
      <c r="P790" s="190">
        <v>0</v>
      </c>
      <c r="Q790" s="190">
        <v>0</v>
      </c>
      <c r="R790" s="190">
        <v>0</v>
      </c>
      <c r="S790" s="189">
        <v>0</v>
      </c>
      <c r="T790" s="189">
        <v>0</v>
      </c>
      <c r="U790" s="189">
        <v>0</v>
      </c>
      <c r="V790" s="189"/>
      <c r="W790" s="189"/>
    </row>
    <row r="791" spans="1:23">
      <c r="A791" s="14" t="s">
        <v>502</v>
      </c>
      <c r="B791" s="14">
        <v>1</v>
      </c>
      <c r="C791" s="14">
        <v>0</v>
      </c>
      <c r="D791" s="14">
        <v>0</v>
      </c>
      <c r="E791" s="14">
        <v>0</v>
      </c>
      <c r="F791" s="14">
        <v>0</v>
      </c>
      <c r="G791" s="14">
        <v>32</v>
      </c>
      <c r="H791" s="14">
        <v>0</v>
      </c>
      <c r="I791" s="14">
        <v>8</v>
      </c>
      <c r="J791" s="14">
        <v>0</v>
      </c>
      <c r="K791" s="14">
        <v>0</v>
      </c>
      <c r="L791" s="14">
        <v>0</v>
      </c>
      <c r="M791" s="14">
        <v>0</v>
      </c>
      <c r="N791" s="14">
        <v>0</v>
      </c>
      <c r="O791" s="14">
        <v>0</v>
      </c>
      <c r="P791" s="14">
        <v>0</v>
      </c>
      <c r="Q791" s="14">
        <v>0</v>
      </c>
      <c r="R791" s="14">
        <v>0</v>
      </c>
      <c r="S791" s="14">
        <v>0</v>
      </c>
      <c r="T791" s="14">
        <v>0</v>
      </c>
      <c r="U791" s="14">
        <v>0</v>
      </c>
      <c r="V791" s="14">
        <v>202002</v>
      </c>
      <c r="W791" s="14"/>
    </row>
    <row r="792" spans="1:23">
      <c r="A792" s="14" t="s">
        <v>502</v>
      </c>
      <c r="B792" s="14">
        <v>2</v>
      </c>
      <c r="C792" s="14">
        <v>40</v>
      </c>
      <c r="D792" s="14">
        <v>0</v>
      </c>
      <c r="E792" s="14">
        <v>1.75</v>
      </c>
      <c r="F792" s="14">
        <v>0</v>
      </c>
      <c r="G792" s="14">
        <v>0</v>
      </c>
      <c r="H792" s="14">
        <v>0</v>
      </c>
      <c r="I792" s="14">
        <v>0</v>
      </c>
      <c r="J792" s="14">
        <v>0</v>
      </c>
      <c r="K792" s="14">
        <v>0</v>
      </c>
      <c r="L792" s="14">
        <v>0</v>
      </c>
      <c r="M792" s="14">
        <v>0</v>
      </c>
      <c r="N792" s="14">
        <v>0</v>
      </c>
      <c r="O792" s="14">
        <v>0</v>
      </c>
      <c r="P792" s="14">
        <v>0</v>
      </c>
      <c r="Q792" s="14">
        <v>0</v>
      </c>
      <c r="R792" s="14">
        <v>0</v>
      </c>
      <c r="S792" s="14">
        <v>0</v>
      </c>
      <c r="T792" s="14">
        <v>0</v>
      </c>
      <c r="U792" s="14">
        <v>0</v>
      </c>
      <c r="V792" s="14">
        <v>202002</v>
      </c>
      <c r="W792" s="14"/>
    </row>
    <row r="793" spans="1:23">
      <c r="A793" s="14" t="s">
        <v>502</v>
      </c>
      <c r="B793" s="14">
        <v>3</v>
      </c>
      <c r="C793" s="14">
        <v>40</v>
      </c>
      <c r="D793" s="14">
        <v>0</v>
      </c>
      <c r="E793" s="14">
        <v>0</v>
      </c>
      <c r="F793" s="14">
        <v>3.58</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202002</v>
      </c>
      <c r="W793" s="14"/>
    </row>
    <row r="794" spans="1:23">
      <c r="A794" s="14" t="s">
        <v>502</v>
      </c>
      <c r="B794" s="14">
        <v>4</v>
      </c>
      <c r="C794" s="14">
        <v>40</v>
      </c>
      <c r="D794" s="14"/>
      <c r="E794" s="14">
        <v>3.75</v>
      </c>
      <c r="F794" s="14">
        <v>8.5</v>
      </c>
      <c r="G794" s="14"/>
      <c r="H794" s="14"/>
      <c r="I794" s="14"/>
      <c r="J794" s="14"/>
      <c r="K794" s="14"/>
      <c r="L794" s="14"/>
      <c r="M794" s="14">
        <v>0</v>
      </c>
      <c r="N794" s="14"/>
      <c r="O794" s="14">
        <v>0</v>
      </c>
      <c r="P794" s="14">
        <v>75</v>
      </c>
      <c r="Q794" s="14">
        <v>0</v>
      </c>
      <c r="R794" s="14">
        <v>0</v>
      </c>
      <c r="S794" s="14"/>
      <c r="T794" s="14"/>
      <c r="U794" s="14"/>
      <c r="V794" s="14">
        <v>202002</v>
      </c>
      <c r="W794" s="14"/>
    </row>
    <row r="795" spans="1:23" ht="12.75" thickBot="1">
      <c r="A795" s="14" t="s">
        <v>502</v>
      </c>
      <c r="B795" s="14">
        <v>5</v>
      </c>
      <c r="C795" s="14">
        <v>40</v>
      </c>
      <c r="D795" s="14"/>
      <c r="E795" s="14">
        <v>3.75</v>
      </c>
      <c r="F795" s="14"/>
      <c r="G795" s="14"/>
      <c r="H795" s="14"/>
      <c r="I795" s="14"/>
      <c r="J795" s="14"/>
      <c r="K795" s="14"/>
      <c r="L795" s="14"/>
      <c r="M795" s="14">
        <v>0</v>
      </c>
      <c r="N795" s="14"/>
      <c r="O795" s="14">
        <v>0</v>
      </c>
      <c r="P795" s="14">
        <v>0</v>
      </c>
      <c r="Q795" s="14">
        <v>0</v>
      </c>
      <c r="R795" s="14">
        <v>0</v>
      </c>
      <c r="S795" s="14"/>
      <c r="T795" s="14"/>
      <c r="U795" s="14"/>
      <c r="V795" s="14">
        <v>202002</v>
      </c>
      <c r="W795" s="14"/>
    </row>
    <row r="796" spans="1:23" ht="12.75" thickTop="1">
      <c r="A796" s="188" t="s">
        <v>1306</v>
      </c>
      <c r="B796" s="189">
        <v>0</v>
      </c>
      <c r="C796" s="189">
        <v>160</v>
      </c>
      <c r="D796" s="189">
        <v>0</v>
      </c>
      <c r="E796" s="189">
        <v>9.25</v>
      </c>
      <c r="F796" s="189">
        <v>12.08</v>
      </c>
      <c r="G796" s="189">
        <v>32</v>
      </c>
      <c r="H796" s="189">
        <v>0</v>
      </c>
      <c r="I796" s="189">
        <v>8</v>
      </c>
      <c r="J796" s="189">
        <v>0</v>
      </c>
      <c r="K796" s="189">
        <v>0</v>
      </c>
      <c r="L796" s="189">
        <v>0</v>
      </c>
      <c r="M796" s="189">
        <v>0</v>
      </c>
      <c r="N796" s="189">
        <v>0</v>
      </c>
      <c r="O796" s="190">
        <v>0</v>
      </c>
      <c r="P796" s="190">
        <v>75</v>
      </c>
      <c r="Q796" s="190">
        <v>0</v>
      </c>
      <c r="R796" s="190">
        <v>0</v>
      </c>
      <c r="S796" s="189">
        <v>0</v>
      </c>
      <c r="T796" s="189">
        <v>0</v>
      </c>
      <c r="U796" s="189">
        <v>0</v>
      </c>
      <c r="V796" s="189"/>
      <c r="W796" s="189"/>
    </row>
    <row r="797" spans="1:23">
      <c r="A797" s="14" t="s">
        <v>1202</v>
      </c>
      <c r="B797" s="14">
        <v>1</v>
      </c>
      <c r="C797" s="14">
        <v>0</v>
      </c>
      <c r="D797" s="14">
        <v>0</v>
      </c>
      <c r="E797" s="14">
        <v>0</v>
      </c>
      <c r="F797" s="14">
        <v>0</v>
      </c>
      <c r="G797" s="14">
        <v>32</v>
      </c>
      <c r="H797" s="14">
        <v>0</v>
      </c>
      <c r="I797" s="14">
        <v>8</v>
      </c>
      <c r="J797" s="14">
        <v>0</v>
      </c>
      <c r="K797" s="14">
        <v>0</v>
      </c>
      <c r="L797" s="14">
        <v>0</v>
      </c>
      <c r="M797" s="14">
        <v>0</v>
      </c>
      <c r="N797" s="14">
        <v>0</v>
      </c>
      <c r="O797" s="14">
        <v>0</v>
      </c>
      <c r="P797" s="14">
        <v>0</v>
      </c>
      <c r="Q797" s="14">
        <v>0</v>
      </c>
      <c r="R797" s="14">
        <v>0</v>
      </c>
      <c r="S797" s="14">
        <v>0</v>
      </c>
      <c r="T797" s="14">
        <v>100.24</v>
      </c>
      <c r="U797" s="14">
        <v>177.98</v>
      </c>
      <c r="V797" s="14">
        <v>202002</v>
      </c>
      <c r="W797" s="14"/>
    </row>
    <row r="798" spans="1:23">
      <c r="A798" s="14" t="s">
        <v>1202</v>
      </c>
      <c r="B798" s="14">
        <v>2</v>
      </c>
      <c r="C798" s="14">
        <v>40</v>
      </c>
      <c r="D798" s="14"/>
      <c r="E798" s="14">
        <v>0</v>
      </c>
      <c r="F798" s="14">
        <v>0</v>
      </c>
      <c r="G798" s="14"/>
      <c r="H798" s="14"/>
      <c r="I798" s="14"/>
      <c r="J798" s="14"/>
      <c r="K798" s="14"/>
      <c r="L798" s="14"/>
      <c r="M798" s="14">
        <v>0</v>
      </c>
      <c r="N798" s="14"/>
      <c r="O798" s="14">
        <v>0</v>
      </c>
      <c r="P798" s="14">
        <v>0</v>
      </c>
      <c r="Q798" s="14">
        <v>0</v>
      </c>
      <c r="R798" s="14">
        <v>0</v>
      </c>
      <c r="S798" s="14"/>
      <c r="T798" s="14">
        <v>5.12</v>
      </c>
      <c r="U798" s="14">
        <v>8.2200000000000006</v>
      </c>
      <c r="V798" s="14">
        <v>202002</v>
      </c>
      <c r="W798" s="14"/>
    </row>
    <row r="799" spans="1:23">
      <c r="A799" s="14" t="s">
        <v>1202</v>
      </c>
      <c r="B799" s="14">
        <v>3</v>
      </c>
      <c r="C799" s="14">
        <v>40</v>
      </c>
      <c r="D799" s="14"/>
      <c r="E799" s="14">
        <v>0</v>
      </c>
      <c r="F799" s="14">
        <v>0</v>
      </c>
      <c r="G799" s="14"/>
      <c r="H799" s="14"/>
      <c r="I799" s="14"/>
      <c r="J799" s="14"/>
      <c r="K799" s="14"/>
      <c r="L799" s="14"/>
      <c r="M799" s="14">
        <v>0</v>
      </c>
      <c r="N799" s="14"/>
      <c r="O799" s="14">
        <v>0</v>
      </c>
      <c r="P799" s="14">
        <v>25</v>
      </c>
      <c r="Q799" s="14">
        <v>0</v>
      </c>
      <c r="R799" s="14">
        <v>0</v>
      </c>
      <c r="S799" s="14"/>
      <c r="T799" s="14">
        <v>1.29</v>
      </c>
      <c r="U799" s="14">
        <v>4.97</v>
      </c>
      <c r="V799" s="14">
        <v>202002</v>
      </c>
      <c r="W799" s="14"/>
    </row>
    <row r="800" spans="1:23">
      <c r="A800" s="14" t="s">
        <v>1202</v>
      </c>
      <c r="B800" s="14">
        <v>4</v>
      </c>
      <c r="C800" s="14">
        <v>40</v>
      </c>
      <c r="D800" s="14"/>
      <c r="E800" s="14">
        <v>0</v>
      </c>
      <c r="F800" s="14">
        <v>0</v>
      </c>
      <c r="G800" s="14"/>
      <c r="H800" s="14"/>
      <c r="I800" s="14"/>
      <c r="J800" s="14"/>
      <c r="K800" s="14"/>
      <c r="L800" s="14"/>
      <c r="M800" s="14">
        <v>0</v>
      </c>
      <c r="N800" s="14"/>
      <c r="O800" s="14">
        <v>0</v>
      </c>
      <c r="P800" s="14">
        <v>25</v>
      </c>
      <c r="Q800" s="14">
        <v>0</v>
      </c>
      <c r="R800" s="14">
        <v>0</v>
      </c>
      <c r="S800" s="14"/>
      <c r="T800" s="14">
        <v>5.2</v>
      </c>
      <c r="U800" s="14">
        <v>6.7</v>
      </c>
      <c r="V800" s="14">
        <v>202002</v>
      </c>
      <c r="W800" s="14"/>
    </row>
    <row r="801" spans="1:23" ht="12.75" thickBot="1">
      <c r="A801" s="14" t="s">
        <v>1202</v>
      </c>
      <c r="B801" s="14">
        <v>5</v>
      </c>
      <c r="C801" s="14">
        <v>40</v>
      </c>
      <c r="D801" s="14"/>
      <c r="E801" s="14">
        <v>0</v>
      </c>
      <c r="F801" s="14">
        <v>0</v>
      </c>
      <c r="G801" s="14"/>
      <c r="H801" s="14"/>
      <c r="I801" s="14"/>
      <c r="J801" s="14"/>
      <c r="K801" s="14"/>
      <c r="L801" s="14"/>
      <c r="M801" s="14">
        <v>0</v>
      </c>
      <c r="N801" s="14"/>
      <c r="O801" s="14">
        <v>0</v>
      </c>
      <c r="P801" s="14">
        <v>0</v>
      </c>
      <c r="Q801" s="14">
        <v>0</v>
      </c>
      <c r="R801" s="14">
        <v>0</v>
      </c>
      <c r="S801" s="14"/>
      <c r="T801" s="14">
        <v>2.23</v>
      </c>
      <c r="U801" s="14">
        <v>4.5999999999999996</v>
      </c>
      <c r="V801" s="14">
        <v>202002</v>
      </c>
      <c r="W801" s="14"/>
    </row>
    <row r="802" spans="1:23" ht="12.75" thickTop="1">
      <c r="A802" s="188" t="s">
        <v>1306</v>
      </c>
      <c r="B802" s="189">
        <v>0</v>
      </c>
      <c r="C802" s="189">
        <v>160</v>
      </c>
      <c r="D802" s="189">
        <v>0</v>
      </c>
      <c r="E802" s="189">
        <v>0</v>
      </c>
      <c r="F802" s="189">
        <v>0</v>
      </c>
      <c r="G802" s="189">
        <v>32</v>
      </c>
      <c r="H802" s="189">
        <v>0</v>
      </c>
      <c r="I802" s="189">
        <v>8</v>
      </c>
      <c r="J802" s="189">
        <v>0</v>
      </c>
      <c r="K802" s="189">
        <v>0</v>
      </c>
      <c r="L802" s="189">
        <v>0</v>
      </c>
      <c r="M802" s="189">
        <v>0</v>
      </c>
      <c r="N802" s="189">
        <v>0</v>
      </c>
      <c r="O802" s="190">
        <v>0</v>
      </c>
      <c r="P802" s="190">
        <v>50</v>
      </c>
      <c r="Q802" s="190">
        <v>0</v>
      </c>
      <c r="R802" s="190">
        <v>0</v>
      </c>
      <c r="S802" s="189">
        <v>0</v>
      </c>
      <c r="T802" s="189">
        <v>114.08</v>
      </c>
      <c r="U802" s="189">
        <v>202.47</v>
      </c>
      <c r="V802" s="189"/>
      <c r="W802" s="189"/>
    </row>
    <row r="803" spans="1:23">
      <c r="A803" s="14" t="s">
        <v>1021</v>
      </c>
      <c r="B803" s="14">
        <v>1</v>
      </c>
      <c r="C803" s="14">
        <v>16.22</v>
      </c>
      <c r="D803" s="14">
        <v>0</v>
      </c>
      <c r="E803" s="14">
        <v>0</v>
      </c>
      <c r="F803" s="14">
        <v>0</v>
      </c>
      <c r="G803" s="14">
        <v>8</v>
      </c>
      <c r="H803" s="14">
        <v>0</v>
      </c>
      <c r="I803" s="14">
        <v>8</v>
      </c>
      <c r="J803" s="14">
        <v>0</v>
      </c>
      <c r="K803" s="14">
        <v>0</v>
      </c>
      <c r="L803" s="14">
        <v>0</v>
      </c>
      <c r="M803" s="14">
        <v>0</v>
      </c>
      <c r="N803" s="14">
        <v>0</v>
      </c>
      <c r="O803" s="14">
        <v>0</v>
      </c>
      <c r="P803" s="14">
        <v>0</v>
      </c>
      <c r="Q803" s="14">
        <v>0</v>
      </c>
      <c r="R803" s="14">
        <v>0</v>
      </c>
      <c r="S803" s="14">
        <v>0</v>
      </c>
      <c r="T803" s="14">
        <v>0</v>
      </c>
      <c r="U803" s="14">
        <v>0</v>
      </c>
      <c r="V803" s="14">
        <v>202002</v>
      </c>
      <c r="W803" s="14"/>
    </row>
    <row r="804" spans="1:23">
      <c r="A804" s="14" t="s">
        <v>1021</v>
      </c>
      <c r="B804" s="14">
        <v>2</v>
      </c>
      <c r="C804" s="14">
        <v>34.33</v>
      </c>
      <c r="D804" s="14">
        <v>0</v>
      </c>
      <c r="E804" s="14">
        <v>0</v>
      </c>
      <c r="F804" s="14">
        <v>0</v>
      </c>
      <c r="G804" s="14">
        <v>0</v>
      </c>
      <c r="H804" s="14">
        <v>0</v>
      </c>
      <c r="I804" s="14">
        <v>0</v>
      </c>
      <c r="J804" s="14">
        <v>0</v>
      </c>
      <c r="K804" s="14">
        <v>0</v>
      </c>
      <c r="L804" s="14">
        <v>0</v>
      </c>
      <c r="M804" s="14">
        <v>0</v>
      </c>
      <c r="N804" s="14">
        <v>0</v>
      </c>
      <c r="O804" s="14">
        <v>0</v>
      </c>
      <c r="P804" s="14">
        <v>0</v>
      </c>
      <c r="Q804" s="14">
        <v>0</v>
      </c>
      <c r="R804" s="14">
        <v>0</v>
      </c>
      <c r="S804" s="14">
        <v>0</v>
      </c>
      <c r="T804" s="14">
        <v>0</v>
      </c>
      <c r="U804" s="14">
        <v>0</v>
      </c>
      <c r="V804" s="14">
        <v>202002</v>
      </c>
      <c r="W804" s="14"/>
    </row>
    <row r="805" spans="1:23">
      <c r="A805" s="14" t="s">
        <v>1021</v>
      </c>
      <c r="B805" s="14">
        <v>3</v>
      </c>
      <c r="C805" s="14">
        <v>33.729999999999997</v>
      </c>
      <c r="D805" s="14">
        <v>0</v>
      </c>
      <c r="E805" s="14">
        <v>0</v>
      </c>
      <c r="F805" s="14">
        <v>0</v>
      </c>
      <c r="G805" s="14">
        <v>0</v>
      </c>
      <c r="H805" s="14">
        <v>0</v>
      </c>
      <c r="I805" s="14">
        <v>0</v>
      </c>
      <c r="J805" s="14">
        <v>0</v>
      </c>
      <c r="K805" s="14">
        <v>0</v>
      </c>
      <c r="L805" s="14">
        <v>0</v>
      </c>
      <c r="M805" s="14">
        <v>0</v>
      </c>
      <c r="N805" s="14">
        <v>0</v>
      </c>
      <c r="O805" s="14">
        <v>0</v>
      </c>
      <c r="P805" s="14">
        <v>0</v>
      </c>
      <c r="Q805" s="14">
        <v>0</v>
      </c>
      <c r="R805" s="14">
        <v>0</v>
      </c>
      <c r="S805" s="14">
        <v>0</v>
      </c>
      <c r="T805" s="14">
        <v>0</v>
      </c>
      <c r="U805" s="14">
        <v>0</v>
      </c>
      <c r="V805" s="14">
        <v>202002</v>
      </c>
      <c r="W805" s="14"/>
    </row>
    <row r="806" spans="1:23">
      <c r="A806" s="14" t="s">
        <v>1021</v>
      </c>
      <c r="B806" s="14">
        <v>4</v>
      </c>
      <c r="C806" s="14">
        <v>27.95</v>
      </c>
      <c r="D806" s="14">
        <v>0</v>
      </c>
      <c r="E806" s="14">
        <v>0</v>
      </c>
      <c r="F806" s="14">
        <v>0</v>
      </c>
      <c r="G806" s="14">
        <v>0</v>
      </c>
      <c r="H806" s="14">
        <v>0</v>
      </c>
      <c r="I806" s="14">
        <v>0</v>
      </c>
      <c r="J806" s="14">
        <v>0</v>
      </c>
      <c r="K806" s="14">
        <v>0</v>
      </c>
      <c r="L806" s="14">
        <v>0</v>
      </c>
      <c r="M806" s="14">
        <v>0</v>
      </c>
      <c r="N806" s="14">
        <v>0</v>
      </c>
      <c r="O806" s="14">
        <v>0</v>
      </c>
      <c r="P806" s="14">
        <v>0</v>
      </c>
      <c r="Q806" s="14">
        <v>0</v>
      </c>
      <c r="R806" s="14">
        <v>0</v>
      </c>
      <c r="S806" s="14">
        <v>0</v>
      </c>
      <c r="T806" s="14">
        <v>0</v>
      </c>
      <c r="U806" s="14">
        <v>0</v>
      </c>
      <c r="V806" s="14">
        <v>202002</v>
      </c>
      <c r="W806" s="14"/>
    </row>
    <row r="807" spans="1:23" ht="12.75" thickBot="1">
      <c r="A807" s="14" t="s">
        <v>1021</v>
      </c>
      <c r="B807" s="14">
        <v>5</v>
      </c>
      <c r="C807" s="14">
        <v>22.6</v>
      </c>
      <c r="D807" s="14">
        <v>0</v>
      </c>
      <c r="E807" s="14">
        <v>0</v>
      </c>
      <c r="F807" s="14">
        <v>0</v>
      </c>
      <c r="G807" s="14">
        <v>8</v>
      </c>
      <c r="H807" s="14">
        <v>0</v>
      </c>
      <c r="I807" s="14">
        <v>0</v>
      </c>
      <c r="J807" s="14">
        <v>0</v>
      </c>
      <c r="K807" s="14">
        <v>0</v>
      </c>
      <c r="L807" s="14">
        <v>0</v>
      </c>
      <c r="M807" s="14">
        <v>0</v>
      </c>
      <c r="N807" s="14">
        <v>0</v>
      </c>
      <c r="O807" s="14">
        <v>0</v>
      </c>
      <c r="P807" s="14">
        <v>0</v>
      </c>
      <c r="Q807" s="14">
        <v>0</v>
      </c>
      <c r="R807" s="14">
        <v>0</v>
      </c>
      <c r="S807" s="14">
        <v>0</v>
      </c>
      <c r="T807" s="14">
        <v>0</v>
      </c>
      <c r="U807" s="14">
        <v>0</v>
      </c>
      <c r="V807" s="14">
        <v>202002</v>
      </c>
      <c r="W807" s="14"/>
    </row>
    <row r="808" spans="1:23" ht="12.75" thickTop="1">
      <c r="A808" s="188" t="s">
        <v>1306</v>
      </c>
      <c r="B808" s="189">
        <v>0</v>
      </c>
      <c r="C808" s="189">
        <v>134.82999999999998</v>
      </c>
      <c r="D808" s="189">
        <v>0</v>
      </c>
      <c r="E808" s="189">
        <v>0</v>
      </c>
      <c r="F808" s="189">
        <v>0</v>
      </c>
      <c r="G808" s="189">
        <v>16</v>
      </c>
      <c r="H808" s="189">
        <v>0</v>
      </c>
      <c r="I808" s="189">
        <v>8</v>
      </c>
      <c r="J808" s="189">
        <v>0</v>
      </c>
      <c r="K808" s="189">
        <v>0</v>
      </c>
      <c r="L808" s="189">
        <v>0</v>
      </c>
      <c r="M808" s="189">
        <v>0</v>
      </c>
      <c r="N808" s="189">
        <v>0</v>
      </c>
      <c r="O808" s="190">
        <v>0</v>
      </c>
      <c r="P808" s="190">
        <v>0</v>
      </c>
      <c r="Q808" s="190">
        <v>0</v>
      </c>
      <c r="R808" s="190">
        <v>0</v>
      </c>
      <c r="S808" s="189">
        <v>0</v>
      </c>
      <c r="T808" s="189">
        <v>0</v>
      </c>
      <c r="U808" s="189">
        <v>0</v>
      </c>
      <c r="V808" s="189"/>
      <c r="W808" s="189"/>
    </row>
    <row r="809" spans="1:23">
      <c r="A809" s="14" t="s">
        <v>1240</v>
      </c>
      <c r="B809" s="14">
        <v>1</v>
      </c>
      <c r="C809" s="14">
        <v>0</v>
      </c>
      <c r="D809" s="14"/>
      <c r="E809" s="14"/>
      <c r="F809" s="14"/>
      <c r="G809" s="14"/>
      <c r="H809" s="14"/>
      <c r="I809" s="14"/>
      <c r="J809" s="14"/>
      <c r="K809" s="14"/>
      <c r="L809" s="14"/>
      <c r="M809" s="14">
        <v>0</v>
      </c>
      <c r="N809" s="14"/>
      <c r="O809" s="14">
        <v>0</v>
      </c>
      <c r="P809" s="14">
        <v>0</v>
      </c>
      <c r="Q809" s="14">
        <v>0</v>
      </c>
      <c r="R809" s="14">
        <v>0</v>
      </c>
      <c r="S809" s="14"/>
      <c r="T809" s="14"/>
      <c r="U809" s="14"/>
      <c r="V809" s="14">
        <v>202002</v>
      </c>
      <c r="W809" s="14"/>
    </row>
    <row r="810" spans="1:23">
      <c r="A810" s="14" t="s">
        <v>1240</v>
      </c>
      <c r="B810" s="14">
        <v>2</v>
      </c>
      <c r="C810" s="14">
        <v>8.25</v>
      </c>
      <c r="D810" s="14"/>
      <c r="E810" s="14"/>
      <c r="F810" s="14"/>
      <c r="G810" s="14"/>
      <c r="H810" s="14"/>
      <c r="I810" s="14"/>
      <c r="J810" s="14"/>
      <c r="K810" s="14"/>
      <c r="L810" s="14"/>
      <c r="M810" s="14">
        <v>0</v>
      </c>
      <c r="N810" s="14"/>
      <c r="O810" s="14">
        <v>0</v>
      </c>
      <c r="P810" s="14">
        <v>0</v>
      </c>
      <c r="Q810" s="14">
        <v>0</v>
      </c>
      <c r="R810" s="14">
        <v>0</v>
      </c>
      <c r="S810" s="14"/>
      <c r="T810" s="14"/>
      <c r="U810" s="14"/>
      <c r="V810" s="14">
        <v>202002</v>
      </c>
      <c r="W810" s="14"/>
    </row>
    <row r="811" spans="1:23">
      <c r="A811" s="14" t="s">
        <v>1240</v>
      </c>
      <c r="B811" s="14">
        <v>3</v>
      </c>
      <c r="C811" s="14">
        <v>32.5</v>
      </c>
      <c r="D811" s="14"/>
      <c r="E811" s="14"/>
      <c r="F811" s="14"/>
      <c r="G811" s="14"/>
      <c r="H811" s="14"/>
      <c r="I811" s="14"/>
      <c r="J811" s="14"/>
      <c r="K811" s="14"/>
      <c r="L811" s="14"/>
      <c r="M811" s="14">
        <v>0</v>
      </c>
      <c r="N811" s="14"/>
      <c r="O811" s="14">
        <v>0</v>
      </c>
      <c r="P811" s="14">
        <v>0</v>
      </c>
      <c r="Q811" s="14">
        <v>0</v>
      </c>
      <c r="R811" s="14">
        <v>0</v>
      </c>
      <c r="S811" s="14"/>
      <c r="T811" s="14"/>
      <c r="U811" s="14"/>
      <c r="V811" s="14">
        <v>202002</v>
      </c>
      <c r="W811" s="14"/>
    </row>
    <row r="812" spans="1:23" ht="12.75" thickBot="1">
      <c r="A812" s="14" t="s">
        <v>1240</v>
      </c>
      <c r="B812" s="14">
        <v>4</v>
      </c>
      <c r="C812" s="14">
        <v>35.5</v>
      </c>
      <c r="D812" s="14"/>
      <c r="E812" s="14"/>
      <c r="F812" s="14"/>
      <c r="G812" s="14"/>
      <c r="H812" s="14"/>
      <c r="I812" s="14"/>
      <c r="J812" s="14"/>
      <c r="K812" s="14"/>
      <c r="L812" s="14"/>
      <c r="M812" s="14">
        <v>0</v>
      </c>
      <c r="N812" s="14"/>
      <c r="O812" s="14">
        <v>0</v>
      </c>
      <c r="P812" s="14">
        <v>0</v>
      </c>
      <c r="Q812" s="14">
        <v>0</v>
      </c>
      <c r="R812" s="14">
        <v>0</v>
      </c>
      <c r="S812" s="14"/>
      <c r="T812" s="14"/>
      <c r="U812" s="14"/>
      <c r="V812" s="14">
        <v>202002</v>
      </c>
      <c r="W812" s="14"/>
    </row>
    <row r="813" spans="1:23" ht="12.75" thickTop="1">
      <c r="A813" s="188" t="s">
        <v>1306</v>
      </c>
      <c r="B813" s="189">
        <v>0</v>
      </c>
      <c r="C813" s="189">
        <v>76.25</v>
      </c>
      <c r="D813" s="189">
        <v>0</v>
      </c>
      <c r="E813" s="189">
        <v>0</v>
      </c>
      <c r="F813" s="189">
        <v>0</v>
      </c>
      <c r="G813" s="189">
        <v>0</v>
      </c>
      <c r="H813" s="189">
        <v>0</v>
      </c>
      <c r="I813" s="189">
        <v>0</v>
      </c>
      <c r="J813" s="189">
        <v>0</v>
      </c>
      <c r="K813" s="189">
        <v>0</v>
      </c>
      <c r="L813" s="189">
        <v>0</v>
      </c>
      <c r="M813" s="189">
        <v>0</v>
      </c>
      <c r="N813" s="189">
        <v>0</v>
      </c>
      <c r="O813" s="190">
        <v>0</v>
      </c>
      <c r="P813" s="190">
        <v>0</v>
      </c>
      <c r="Q813" s="190">
        <v>0</v>
      </c>
      <c r="R813" s="190">
        <v>0</v>
      </c>
      <c r="S813" s="189">
        <v>0</v>
      </c>
      <c r="T813" s="189">
        <v>0</v>
      </c>
      <c r="U813" s="189">
        <v>0</v>
      </c>
      <c r="V813" s="189"/>
      <c r="W813" s="189"/>
    </row>
    <row r="814" spans="1:23">
      <c r="A814" s="14" t="s">
        <v>1212</v>
      </c>
      <c r="B814" s="14">
        <v>1</v>
      </c>
      <c r="C814" s="14">
        <v>0</v>
      </c>
      <c r="D814" s="14"/>
      <c r="E814" s="14"/>
      <c r="F814" s="14"/>
      <c r="G814" s="14">
        <v>16.5</v>
      </c>
      <c r="H814" s="14"/>
      <c r="I814" s="14">
        <v>5.5</v>
      </c>
      <c r="J814" s="14"/>
      <c r="K814" s="14"/>
      <c r="L814" s="14"/>
      <c r="M814" s="14">
        <v>0</v>
      </c>
      <c r="N814" s="14"/>
      <c r="O814" s="14">
        <v>0</v>
      </c>
      <c r="P814" s="14">
        <v>0</v>
      </c>
      <c r="Q814" s="14">
        <v>0</v>
      </c>
      <c r="R814" s="14">
        <v>0</v>
      </c>
      <c r="S814" s="14"/>
      <c r="T814" s="14"/>
      <c r="U814" s="14"/>
      <c r="V814" s="14">
        <v>202002</v>
      </c>
      <c r="W814" s="14"/>
    </row>
    <row r="815" spans="1:23">
      <c r="A815" s="14" t="s">
        <v>1212</v>
      </c>
      <c r="B815" s="14">
        <v>2</v>
      </c>
      <c r="C815" s="14">
        <v>22</v>
      </c>
      <c r="D815" s="14"/>
      <c r="E815" s="14"/>
      <c r="F815" s="14"/>
      <c r="G815" s="14"/>
      <c r="H815" s="14"/>
      <c r="I815" s="14"/>
      <c r="J815" s="14"/>
      <c r="K815" s="14"/>
      <c r="L815" s="14"/>
      <c r="M815" s="14">
        <v>0</v>
      </c>
      <c r="N815" s="14"/>
      <c r="O815" s="14">
        <v>0</v>
      </c>
      <c r="P815" s="14">
        <v>0</v>
      </c>
      <c r="Q815" s="14">
        <v>0</v>
      </c>
      <c r="R815" s="14">
        <v>0</v>
      </c>
      <c r="S815" s="14"/>
      <c r="T815" s="14"/>
      <c r="U815" s="14"/>
      <c r="V815" s="14">
        <v>202002</v>
      </c>
      <c r="W815" s="14"/>
    </row>
    <row r="816" spans="1:23">
      <c r="A816" s="14" t="s">
        <v>1212</v>
      </c>
      <c r="B816" s="14">
        <v>3</v>
      </c>
      <c r="C816" s="14">
        <v>11</v>
      </c>
      <c r="D816" s="14"/>
      <c r="E816" s="14"/>
      <c r="F816" s="14"/>
      <c r="G816" s="14"/>
      <c r="H816" s="14">
        <v>11</v>
      </c>
      <c r="I816" s="14"/>
      <c r="J816" s="14"/>
      <c r="K816" s="14"/>
      <c r="L816" s="14"/>
      <c r="M816" s="14">
        <v>0</v>
      </c>
      <c r="N816" s="14"/>
      <c r="O816" s="14">
        <v>0</v>
      </c>
      <c r="P816" s="14">
        <v>0</v>
      </c>
      <c r="Q816" s="14">
        <v>0</v>
      </c>
      <c r="R816" s="14">
        <v>0</v>
      </c>
      <c r="S816" s="14"/>
      <c r="T816" s="14"/>
      <c r="U816" s="14"/>
      <c r="V816" s="14">
        <v>202002</v>
      </c>
      <c r="W816" s="14"/>
    </row>
    <row r="817" spans="1:23">
      <c r="A817" s="14" t="s">
        <v>1212</v>
      </c>
      <c r="B817" s="14">
        <v>4</v>
      </c>
      <c r="C817" s="14">
        <v>22</v>
      </c>
      <c r="D817" s="14"/>
      <c r="E817" s="14"/>
      <c r="F817" s="14"/>
      <c r="G817" s="14"/>
      <c r="H817" s="14"/>
      <c r="I817" s="14"/>
      <c r="J817" s="14"/>
      <c r="K817" s="14"/>
      <c r="L817" s="14"/>
      <c r="M817" s="14">
        <v>0</v>
      </c>
      <c r="N817" s="14"/>
      <c r="O817" s="14">
        <v>0</v>
      </c>
      <c r="P817" s="14">
        <v>0</v>
      </c>
      <c r="Q817" s="14">
        <v>0</v>
      </c>
      <c r="R817" s="14">
        <v>0</v>
      </c>
      <c r="S817" s="14"/>
      <c r="T817" s="14"/>
      <c r="U817" s="14"/>
      <c r="V817" s="14">
        <v>202002</v>
      </c>
      <c r="W817" s="14"/>
    </row>
    <row r="818" spans="1:23" ht="12.75" thickBot="1">
      <c r="A818" s="14" t="s">
        <v>1212</v>
      </c>
      <c r="B818" s="14">
        <v>5</v>
      </c>
      <c r="C818" s="14">
        <v>22</v>
      </c>
      <c r="D818" s="14"/>
      <c r="E818" s="14"/>
      <c r="F818" s="14"/>
      <c r="G818" s="14"/>
      <c r="H818" s="14"/>
      <c r="I818" s="14"/>
      <c r="J818" s="14"/>
      <c r="K818" s="14"/>
      <c r="L818" s="14"/>
      <c r="M818" s="14">
        <v>0</v>
      </c>
      <c r="N818" s="14"/>
      <c r="O818" s="14">
        <v>0</v>
      </c>
      <c r="P818" s="14">
        <v>0</v>
      </c>
      <c r="Q818" s="14">
        <v>0</v>
      </c>
      <c r="R818" s="14">
        <v>0</v>
      </c>
      <c r="S818" s="14"/>
      <c r="T818" s="14"/>
      <c r="U818" s="14"/>
      <c r="V818" s="14">
        <v>202002</v>
      </c>
      <c r="W818" s="14"/>
    </row>
    <row r="819" spans="1:23" ht="12.75" thickTop="1">
      <c r="A819" s="188" t="s">
        <v>1306</v>
      </c>
      <c r="B819" s="189">
        <v>0</v>
      </c>
      <c r="C819" s="189">
        <v>77</v>
      </c>
      <c r="D819" s="189">
        <v>0</v>
      </c>
      <c r="E819" s="189">
        <v>0</v>
      </c>
      <c r="F819" s="189">
        <v>0</v>
      </c>
      <c r="G819" s="189">
        <v>16.5</v>
      </c>
      <c r="H819" s="189">
        <v>11</v>
      </c>
      <c r="I819" s="189">
        <v>5.5</v>
      </c>
      <c r="J819" s="189">
        <v>0</v>
      </c>
      <c r="K819" s="189">
        <v>0</v>
      </c>
      <c r="L819" s="189">
        <v>0</v>
      </c>
      <c r="M819" s="189">
        <v>0</v>
      </c>
      <c r="N819" s="189">
        <v>0</v>
      </c>
      <c r="O819" s="190">
        <v>0</v>
      </c>
      <c r="P819" s="190">
        <v>0</v>
      </c>
      <c r="Q819" s="190">
        <v>0</v>
      </c>
      <c r="R819" s="190">
        <v>0</v>
      </c>
      <c r="S819" s="189">
        <v>0</v>
      </c>
      <c r="T819" s="189">
        <v>0</v>
      </c>
      <c r="U819" s="189">
        <v>0</v>
      </c>
      <c r="V819" s="189"/>
      <c r="W819" s="189"/>
    </row>
    <row r="820" spans="1:23">
      <c r="A820" s="14" t="s">
        <v>1189</v>
      </c>
      <c r="B820" s="14">
        <v>1</v>
      </c>
      <c r="C820" s="14">
        <v>0</v>
      </c>
      <c r="D820" s="14">
        <v>0</v>
      </c>
      <c r="E820" s="14">
        <v>0</v>
      </c>
      <c r="F820" s="14">
        <v>0</v>
      </c>
      <c r="G820" s="14">
        <v>28</v>
      </c>
      <c r="H820" s="14">
        <v>0</v>
      </c>
      <c r="I820" s="14">
        <v>12</v>
      </c>
      <c r="J820" s="14">
        <v>0</v>
      </c>
      <c r="K820" s="14">
        <v>0</v>
      </c>
      <c r="L820" s="14">
        <v>0</v>
      </c>
      <c r="M820" s="14">
        <v>0</v>
      </c>
      <c r="N820" s="14">
        <v>0</v>
      </c>
      <c r="O820" s="14">
        <v>0</v>
      </c>
      <c r="P820" s="14">
        <v>0</v>
      </c>
      <c r="Q820" s="14">
        <v>0</v>
      </c>
      <c r="R820" s="14">
        <v>0</v>
      </c>
      <c r="S820" s="14">
        <v>0</v>
      </c>
      <c r="T820" s="14">
        <v>0</v>
      </c>
      <c r="U820" s="14">
        <v>0</v>
      </c>
      <c r="V820" s="14">
        <v>202002</v>
      </c>
      <c r="W820" s="14"/>
    </row>
    <row r="821" spans="1:23">
      <c r="A821" s="14" t="s">
        <v>1189</v>
      </c>
      <c r="B821" s="14">
        <v>2</v>
      </c>
      <c r="C821" s="14">
        <v>40</v>
      </c>
      <c r="D821" s="14"/>
      <c r="E821" s="14"/>
      <c r="F821" s="14">
        <v>13.75</v>
      </c>
      <c r="G821" s="14"/>
      <c r="H821" s="14"/>
      <c r="I821" s="14"/>
      <c r="J821" s="14"/>
      <c r="K821" s="14"/>
      <c r="L821" s="14"/>
      <c r="M821" s="14">
        <v>0</v>
      </c>
      <c r="N821" s="14"/>
      <c r="O821" s="14">
        <v>0</v>
      </c>
      <c r="P821" s="14">
        <v>25</v>
      </c>
      <c r="Q821" s="14">
        <v>0</v>
      </c>
      <c r="R821" s="14">
        <v>0</v>
      </c>
      <c r="S821" s="14"/>
      <c r="T821" s="14"/>
      <c r="U821" s="14"/>
      <c r="V821" s="14">
        <v>202002</v>
      </c>
      <c r="W821" s="14"/>
    </row>
    <row r="822" spans="1:23">
      <c r="A822" s="14" t="s">
        <v>1189</v>
      </c>
      <c r="B822" s="14">
        <v>3</v>
      </c>
      <c r="C822" s="14">
        <v>40</v>
      </c>
      <c r="D822" s="14"/>
      <c r="E822" s="14"/>
      <c r="F822" s="14">
        <v>3.5</v>
      </c>
      <c r="G822" s="14"/>
      <c r="H822" s="14"/>
      <c r="I822" s="14"/>
      <c r="J822" s="14"/>
      <c r="K822" s="14"/>
      <c r="L822" s="14"/>
      <c r="M822" s="14">
        <v>0</v>
      </c>
      <c r="N822" s="14"/>
      <c r="O822" s="14">
        <v>0</v>
      </c>
      <c r="P822" s="14">
        <v>0</v>
      </c>
      <c r="Q822" s="14">
        <v>0</v>
      </c>
      <c r="R822" s="14">
        <v>0</v>
      </c>
      <c r="S822" s="14"/>
      <c r="T822" s="14"/>
      <c r="U822" s="14"/>
      <c r="V822" s="14">
        <v>202002</v>
      </c>
      <c r="W822" s="14"/>
    </row>
    <row r="823" spans="1:23">
      <c r="A823" s="14" t="s">
        <v>1189</v>
      </c>
      <c r="B823" s="14">
        <v>4</v>
      </c>
      <c r="C823" s="14">
        <v>40</v>
      </c>
      <c r="D823" s="14"/>
      <c r="E823" s="14"/>
      <c r="F823" s="14">
        <v>19.75</v>
      </c>
      <c r="G823" s="14"/>
      <c r="H823" s="14"/>
      <c r="I823" s="14"/>
      <c r="J823" s="14"/>
      <c r="K823" s="14"/>
      <c r="L823" s="14"/>
      <c r="M823" s="14">
        <v>0</v>
      </c>
      <c r="N823" s="14"/>
      <c r="O823" s="14">
        <v>0</v>
      </c>
      <c r="P823" s="14">
        <v>50</v>
      </c>
      <c r="Q823" s="14">
        <v>0</v>
      </c>
      <c r="R823" s="14">
        <v>0</v>
      </c>
      <c r="S823" s="14"/>
      <c r="T823" s="14"/>
      <c r="U823" s="14"/>
      <c r="V823" s="14">
        <v>202002</v>
      </c>
      <c r="W823" s="14"/>
    </row>
    <row r="824" spans="1:23" ht="12.75" thickBot="1">
      <c r="A824" s="14" t="s">
        <v>1189</v>
      </c>
      <c r="B824" s="14">
        <v>5</v>
      </c>
      <c r="C824" s="14">
        <v>40</v>
      </c>
      <c r="D824" s="14"/>
      <c r="E824" s="14"/>
      <c r="F824" s="14">
        <v>20</v>
      </c>
      <c r="G824" s="14"/>
      <c r="H824" s="14"/>
      <c r="I824" s="14"/>
      <c r="J824" s="14"/>
      <c r="K824" s="14"/>
      <c r="L824" s="14"/>
      <c r="M824" s="14">
        <v>0</v>
      </c>
      <c r="N824" s="14"/>
      <c r="O824" s="14">
        <v>119.98</v>
      </c>
      <c r="P824" s="14">
        <v>50</v>
      </c>
      <c r="Q824" s="14">
        <v>0</v>
      </c>
      <c r="R824" s="14">
        <v>0</v>
      </c>
      <c r="S824" s="14"/>
      <c r="T824" s="14"/>
      <c r="U824" s="14"/>
      <c r="V824" s="14">
        <v>202002</v>
      </c>
      <c r="W824" s="14"/>
    </row>
    <row r="825" spans="1:23" ht="12.75" thickTop="1">
      <c r="A825" s="188" t="s">
        <v>1306</v>
      </c>
      <c r="B825" s="189">
        <v>0</v>
      </c>
      <c r="C825" s="189">
        <v>160</v>
      </c>
      <c r="D825" s="189">
        <v>0</v>
      </c>
      <c r="E825" s="189">
        <v>0</v>
      </c>
      <c r="F825" s="189">
        <v>57</v>
      </c>
      <c r="G825" s="189">
        <v>28</v>
      </c>
      <c r="H825" s="189">
        <v>0</v>
      </c>
      <c r="I825" s="189">
        <v>12</v>
      </c>
      <c r="J825" s="189">
        <v>0</v>
      </c>
      <c r="K825" s="189">
        <v>0</v>
      </c>
      <c r="L825" s="189">
        <v>0</v>
      </c>
      <c r="M825" s="189">
        <v>0</v>
      </c>
      <c r="N825" s="189">
        <v>0</v>
      </c>
      <c r="O825" s="190">
        <v>119.98</v>
      </c>
      <c r="P825" s="190">
        <v>125</v>
      </c>
      <c r="Q825" s="190">
        <v>0</v>
      </c>
      <c r="R825" s="190">
        <v>0</v>
      </c>
      <c r="S825" s="189">
        <v>0</v>
      </c>
      <c r="T825" s="189">
        <v>0</v>
      </c>
      <c r="U825" s="189">
        <v>0</v>
      </c>
      <c r="V825" s="189"/>
      <c r="W825" s="189"/>
    </row>
    <row r="826" spans="1:23">
      <c r="A826" s="14" t="s">
        <v>452</v>
      </c>
      <c r="B826" s="14">
        <v>1</v>
      </c>
      <c r="C826" s="14">
        <v>0</v>
      </c>
      <c r="D826" s="14"/>
      <c r="E826" s="14"/>
      <c r="F826" s="14"/>
      <c r="G826" s="14">
        <v>36</v>
      </c>
      <c r="H826" s="14"/>
      <c r="I826" s="14">
        <v>9</v>
      </c>
      <c r="J826" s="14"/>
      <c r="K826" s="14"/>
      <c r="L826" s="14"/>
      <c r="M826" s="14">
        <v>0</v>
      </c>
      <c r="N826" s="14"/>
      <c r="O826" s="14">
        <v>0</v>
      </c>
      <c r="P826" s="14">
        <v>0</v>
      </c>
      <c r="Q826" s="14">
        <v>0</v>
      </c>
      <c r="R826" s="14">
        <v>0</v>
      </c>
      <c r="S826" s="14"/>
      <c r="T826" s="14"/>
      <c r="U826" s="14"/>
      <c r="V826" s="14">
        <v>202002</v>
      </c>
      <c r="W826" s="14"/>
    </row>
    <row r="827" spans="1:23">
      <c r="A827" s="14" t="s">
        <v>452</v>
      </c>
      <c r="B827" s="14">
        <v>2</v>
      </c>
      <c r="C827" s="14">
        <v>45</v>
      </c>
      <c r="D827" s="14"/>
      <c r="E827" s="14">
        <v>2.7</v>
      </c>
      <c r="F827" s="14">
        <v>3.8</v>
      </c>
      <c r="G827" s="14"/>
      <c r="H827" s="14"/>
      <c r="I827" s="14"/>
      <c r="J827" s="14"/>
      <c r="K827" s="14"/>
      <c r="L827" s="14"/>
      <c r="M827" s="14">
        <v>0</v>
      </c>
      <c r="N827" s="14"/>
      <c r="O827" s="14">
        <v>0</v>
      </c>
      <c r="P827" s="14">
        <v>25</v>
      </c>
      <c r="Q827" s="14">
        <v>0</v>
      </c>
      <c r="R827" s="14">
        <v>0</v>
      </c>
      <c r="S827" s="14"/>
      <c r="T827" s="14"/>
      <c r="U827" s="14"/>
      <c r="V827" s="14">
        <v>202002</v>
      </c>
      <c r="W827" s="14"/>
    </row>
    <row r="828" spans="1:23">
      <c r="A828" s="14" t="s">
        <v>452</v>
      </c>
      <c r="B828" s="14">
        <v>3</v>
      </c>
      <c r="C828" s="14">
        <v>45</v>
      </c>
      <c r="D828" s="14"/>
      <c r="E828" s="14">
        <v>0.48</v>
      </c>
      <c r="F828" s="14">
        <v>9.25</v>
      </c>
      <c r="G828" s="14"/>
      <c r="H828" s="14"/>
      <c r="I828" s="14"/>
      <c r="J828" s="14"/>
      <c r="K828" s="14"/>
      <c r="L828" s="14"/>
      <c r="M828" s="14">
        <v>0</v>
      </c>
      <c r="N828" s="14"/>
      <c r="O828" s="14">
        <v>0</v>
      </c>
      <c r="P828" s="14">
        <v>75</v>
      </c>
      <c r="Q828" s="14">
        <v>0</v>
      </c>
      <c r="R828" s="14">
        <v>0</v>
      </c>
      <c r="S828" s="14"/>
      <c r="T828" s="14"/>
      <c r="U828" s="14"/>
      <c r="V828" s="14">
        <v>202002</v>
      </c>
      <c r="W828" s="14"/>
    </row>
    <row r="829" spans="1:23">
      <c r="A829" s="14" t="s">
        <v>452</v>
      </c>
      <c r="B829" s="14">
        <v>4</v>
      </c>
      <c r="C829" s="14">
        <v>45</v>
      </c>
      <c r="D829" s="14"/>
      <c r="E829" s="14">
        <v>0.63</v>
      </c>
      <c r="F829" s="14">
        <v>1.38</v>
      </c>
      <c r="G829" s="14"/>
      <c r="H829" s="14"/>
      <c r="I829" s="14"/>
      <c r="J829" s="14"/>
      <c r="K829" s="14"/>
      <c r="L829" s="14"/>
      <c r="M829" s="14">
        <v>0</v>
      </c>
      <c r="N829" s="14"/>
      <c r="O829" s="14">
        <v>0</v>
      </c>
      <c r="P829" s="14">
        <v>0</v>
      </c>
      <c r="Q829" s="14">
        <v>0</v>
      </c>
      <c r="R829" s="14">
        <v>0</v>
      </c>
      <c r="S829" s="14"/>
      <c r="T829" s="14"/>
      <c r="U829" s="14"/>
      <c r="V829" s="14">
        <v>202002</v>
      </c>
      <c r="W829" s="14"/>
    </row>
    <row r="830" spans="1:23" ht="12.75" thickBot="1">
      <c r="A830" s="14" t="s">
        <v>452</v>
      </c>
      <c r="B830" s="14">
        <v>5</v>
      </c>
      <c r="C830" s="14">
        <v>45</v>
      </c>
      <c r="D830" s="14"/>
      <c r="E830" s="14">
        <v>0.54</v>
      </c>
      <c r="F830" s="14">
        <v>4.2699999999999996</v>
      </c>
      <c r="G830" s="14"/>
      <c r="H830" s="14"/>
      <c r="I830" s="14"/>
      <c r="J830" s="14"/>
      <c r="K830" s="14"/>
      <c r="L830" s="14"/>
      <c r="M830" s="14">
        <v>0</v>
      </c>
      <c r="N830" s="14"/>
      <c r="O830" s="14">
        <v>0</v>
      </c>
      <c r="P830" s="14">
        <v>0</v>
      </c>
      <c r="Q830" s="14">
        <v>0</v>
      </c>
      <c r="R830" s="14">
        <v>0</v>
      </c>
      <c r="S830" s="14"/>
      <c r="T830" s="14"/>
      <c r="U830" s="14"/>
      <c r="V830" s="14">
        <v>202002</v>
      </c>
      <c r="W830" s="14"/>
    </row>
    <row r="831" spans="1:23" ht="12.75" thickTop="1">
      <c r="A831" s="188" t="s">
        <v>1306</v>
      </c>
      <c r="B831" s="189">
        <v>0</v>
      </c>
      <c r="C831" s="189">
        <v>180</v>
      </c>
      <c r="D831" s="189">
        <v>0</v>
      </c>
      <c r="E831" s="189">
        <v>4.3499999999999996</v>
      </c>
      <c r="F831" s="189">
        <v>18.7</v>
      </c>
      <c r="G831" s="189">
        <v>36</v>
      </c>
      <c r="H831" s="189">
        <v>0</v>
      </c>
      <c r="I831" s="189">
        <v>9</v>
      </c>
      <c r="J831" s="189">
        <v>0</v>
      </c>
      <c r="K831" s="189">
        <v>0</v>
      </c>
      <c r="L831" s="189">
        <v>0</v>
      </c>
      <c r="M831" s="189">
        <v>0</v>
      </c>
      <c r="N831" s="189">
        <v>0</v>
      </c>
      <c r="O831" s="190">
        <v>0</v>
      </c>
      <c r="P831" s="190">
        <v>100</v>
      </c>
      <c r="Q831" s="190">
        <v>0</v>
      </c>
      <c r="R831" s="190">
        <v>0</v>
      </c>
      <c r="S831" s="189">
        <v>0</v>
      </c>
      <c r="T831" s="189">
        <v>0</v>
      </c>
      <c r="U831" s="189">
        <v>0</v>
      </c>
      <c r="V831" s="189"/>
      <c r="W831" s="189"/>
    </row>
    <row r="832" spans="1:23">
      <c r="A832" s="14" t="s">
        <v>1190</v>
      </c>
      <c r="B832" s="14">
        <v>1</v>
      </c>
      <c r="C832" s="14">
        <v>24</v>
      </c>
      <c r="D832" s="14">
        <v>0</v>
      </c>
      <c r="E832" s="14">
        <v>0</v>
      </c>
      <c r="F832" s="14">
        <v>0</v>
      </c>
      <c r="G832" s="14">
        <v>8</v>
      </c>
      <c r="H832" s="14">
        <v>0</v>
      </c>
      <c r="I832" s="14">
        <v>8</v>
      </c>
      <c r="J832" s="14">
        <v>0</v>
      </c>
      <c r="K832" s="14">
        <v>0</v>
      </c>
      <c r="L832" s="14">
        <v>0</v>
      </c>
      <c r="M832" s="14">
        <v>108</v>
      </c>
      <c r="N832" s="14">
        <v>0</v>
      </c>
      <c r="O832" s="14">
        <v>0</v>
      </c>
      <c r="P832" s="14">
        <v>0</v>
      </c>
      <c r="Q832" s="14">
        <v>0</v>
      </c>
      <c r="R832" s="14">
        <v>0</v>
      </c>
      <c r="S832" s="14">
        <v>0</v>
      </c>
      <c r="T832" s="14">
        <v>0</v>
      </c>
      <c r="U832" s="14">
        <v>8</v>
      </c>
      <c r="V832" s="14">
        <v>202002</v>
      </c>
      <c r="W832" s="14"/>
    </row>
    <row r="833" spans="1:23">
      <c r="A833" s="14" t="s">
        <v>1190</v>
      </c>
      <c r="B833" s="14">
        <v>2</v>
      </c>
      <c r="C833" s="14">
        <v>40</v>
      </c>
      <c r="D833" s="14"/>
      <c r="E833" s="14"/>
      <c r="F833" s="14">
        <v>0</v>
      </c>
      <c r="G833" s="14"/>
      <c r="H833" s="14"/>
      <c r="I833" s="14"/>
      <c r="J833" s="14"/>
      <c r="K833" s="14"/>
      <c r="L833" s="14"/>
      <c r="M833" s="14">
        <v>180</v>
      </c>
      <c r="N833" s="14"/>
      <c r="O833" s="14">
        <v>0</v>
      </c>
      <c r="P833" s="14">
        <v>0</v>
      </c>
      <c r="Q833" s="14">
        <v>0</v>
      </c>
      <c r="R833" s="14">
        <v>0</v>
      </c>
      <c r="S833" s="14"/>
      <c r="T833" s="14"/>
      <c r="U833" s="14">
        <v>0.5</v>
      </c>
      <c r="V833" s="14">
        <v>202002</v>
      </c>
      <c r="W833" s="14"/>
    </row>
    <row r="834" spans="1:23">
      <c r="A834" s="14" t="s">
        <v>1190</v>
      </c>
      <c r="B834" s="14">
        <v>3</v>
      </c>
      <c r="C834" s="14">
        <v>37.25</v>
      </c>
      <c r="D834" s="14">
        <v>0</v>
      </c>
      <c r="E834" s="14">
        <v>0</v>
      </c>
      <c r="F834" s="14">
        <v>0</v>
      </c>
      <c r="G834" s="14">
        <v>0</v>
      </c>
      <c r="H834" s="14">
        <v>0</v>
      </c>
      <c r="I834" s="14">
        <v>0</v>
      </c>
      <c r="J834" s="14">
        <v>0</v>
      </c>
      <c r="K834" s="14">
        <v>0</v>
      </c>
      <c r="L834" s="14">
        <v>0</v>
      </c>
      <c r="M834" s="14">
        <v>180</v>
      </c>
      <c r="N834" s="14">
        <v>0</v>
      </c>
      <c r="O834" s="14">
        <v>0</v>
      </c>
      <c r="P834" s="14">
        <v>0</v>
      </c>
      <c r="Q834" s="14">
        <v>0</v>
      </c>
      <c r="R834" s="14">
        <v>0</v>
      </c>
      <c r="S834" s="14">
        <v>0</v>
      </c>
      <c r="T834" s="14">
        <v>0</v>
      </c>
      <c r="U834" s="14">
        <v>0</v>
      </c>
      <c r="V834" s="14">
        <v>202002</v>
      </c>
      <c r="W834" s="14"/>
    </row>
    <row r="835" spans="1:23">
      <c r="A835" s="14" t="s">
        <v>1190</v>
      </c>
      <c r="B835" s="14">
        <v>4</v>
      </c>
      <c r="C835" s="14">
        <v>40</v>
      </c>
      <c r="D835" s="14"/>
      <c r="E835" s="14"/>
      <c r="F835" s="14"/>
      <c r="G835" s="14"/>
      <c r="H835" s="14"/>
      <c r="I835" s="14"/>
      <c r="J835" s="14"/>
      <c r="K835" s="14"/>
      <c r="L835" s="14"/>
      <c r="M835" s="14">
        <v>180</v>
      </c>
      <c r="N835" s="14"/>
      <c r="O835" s="14">
        <v>0</v>
      </c>
      <c r="P835" s="14">
        <v>0</v>
      </c>
      <c r="Q835" s="14">
        <v>0</v>
      </c>
      <c r="R835" s="14">
        <v>0</v>
      </c>
      <c r="S835" s="14"/>
      <c r="T835" s="14"/>
      <c r="U835" s="14"/>
      <c r="V835" s="14">
        <v>202002</v>
      </c>
      <c r="W835" s="14"/>
    </row>
    <row r="836" spans="1:23" ht="12.75" thickBot="1">
      <c r="A836" s="14" t="s">
        <v>1190</v>
      </c>
      <c r="B836" s="14">
        <v>5</v>
      </c>
      <c r="C836" s="14">
        <v>36.25</v>
      </c>
      <c r="D836" s="14">
        <v>0</v>
      </c>
      <c r="E836" s="14">
        <v>0</v>
      </c>
      <c r="F836" s="14">
        <v>0</v>
      </c>
      <c r="G836" s="14">
        <v>0</v>
      </c>
      <c r="H836" s="14">
        <v>1.75</v>
      </c>
      <c r="I836" s="14">
        <v>0</v>
      </c>
      <c r="J836" s="14">
        <v>0</v>
      </c>
      <c r="K836" s="14">
        <v>0</v>
      </c>
      <c r="L836" s="14">
        <v>0</v>
      </c>
      <c r="M836" s="14">
        <v>180</v>
      </c>
      <c r="N836" s="14">
        <v>0</v>
      </c>
      <c r="O836" s="14">
        <v>0</v>
      </c>
      <c r="P836" s="14">
        <v>0</v>
      </c>
      <c r="Q836" s="14">
        <v>0</v>
      </c>
      <c r="R836" s="14">
        <v>0</v>
      </c>
      <c r="S836" s="14">
        <v>0</v>
      </c>
      <c r="T836" s="14">
        <v>0</v>
      </c>
      <c r="U836" s="14">
        <v>0</v>
      </c>
      <c r="V836" s="14">
        <v>202002</v>
      </c>
      <c r="W836" s="14"/>
    </row>
    <row r="837" spans="1:23" ht="12.75" thickTop="1">
      <c r="A837" s="188" t="s">
        <v>1306</v>
      </c>
      <c r="B837" s="189">
        <v>0</v>
      </c>
      <c r="C837" s="189">
        <v>177.5</v>
      </c>
      <c r="D837" s="189">
        <v>0</v>
      </c>
      <c r="E837" s="189">
        <v>0</v>
      </c>
      <c r="F837" s="189">
        <v>0</v>
      </c>
      <c r="G837" s="189">
        <v>8</v>
      </c>
      <c r="H837" s="189">
        <v>1.75</v>
      </c>
      <c r="I837" s="189">
        <v>8</v>
      </c>
      <c r="J837" s="189">
        <v>0</v>
      </c>
      <c r="K837" s="189">
        <v>0</v>
      </c>
      <c r="L837" s="189">
        <v>0</v>
      </c>
      <c r="M837" s="189">
        <v>828</v>
      </c>
      <c r="N837" s="189">
        <v>0</v>
      </c>
      <c r="O837" s="190">
        <v>0</v>
      </c>
      <c r="P837" s="190">
        <v>0</v>
      </c>
      <c r="Q837" s="190">
        <v>0</v>
      </c>
      <c r="R837" s="190">
        <v>0</v>
      </c>
      <c r="S837" s="189">
        <v>0</v>
      </c>
      <c r="T837" s="189">
        <v>0</v>
      </c>
      <c r="U837" s="189">
        <v>8.5</v>
      </c>
      <c r="V837" s="189"/>
      <c r="W837" s="189"/>
    </row>
    <row r="838" spans="1:23">
      <c r="A838" s="14" t="s">
        <v>1241</v>
      </c>
      <c r="B838" s="14">
        <v>1</v>
      </c>
      <c r="C838" s="14">
        <v>0</v>
      </c>
      <c r="D838" s="14"/>
      <c r="E838" s="14"/>
      <c r="F838" s="14"/>
      <c r="G838" s="14">
        <v>36</v>
      </c>
      <c r="H838" s="14"/>
      <c r="I838" s="14">
        <v>9</v>
      </c>
      <c r="J838" s="14"/>
      <c r="K838" s="14"/>
      <c r="L838" s="14"/>
      <c r="M838" s="14">
        <v>0</v>
      </c>
      <c r="N838" s="14"/>
      <c r="O838" s="14">
        <v>0</v>
      </c>
      <c r="P838" s="14">
        <v>0</v>
      </c>
      <c r="Q838" s="14">
        <v>0</v>
      </c>
      <c r="R838" s="14">
        <v>0</v>
      </c>
      <c r="S838" s="14"/>
      <c r="T838" s="14"/>
      <c r="U838" s="14"/>
      <c r="V838" s="14">
        <v>202002</v>
      </c>
      <c r="W838" s="14"/>
    </row>
    <row r="839" spans="1:23">
      <c r="A839" s="14" t="s">
        <v>1241</v>
      </c>
      <c r="B839" s="14">
        <v>2</v>
      </c>
      <c r="C839" s="14">
        <v>43.01</v>
      </c>
      <c r="D839" s="14">
        <v>0</v>
      </c>
      <c r="E839" s="14">
        <v>0</v>
      </c>
      <c r="F839" s="14">
        <v>0</v>
      </c>
      <c r="G839" s="14">
        <v>0</v>
      </c>
      <c r="H839" s="14">
        <v>0</v>
      </c>
      <c r="I839" s="14">
        <v>0</v>
      </c>
      <c r="J839" s="14">
        <v>0</v>
      </c>
      <c r="K839" s="14">
        <v>0</v>
      </c>
      <c r="L839" s="14">
        <v>0</v>
      </c>
      <c r="M839" s="14">
        <v>0</v>
      </c>
      <c r="N839" s="14">
        <v>0</v>
      </c>
      <c r="O839" s="14">
        <v>0</v>
      </c>
      <c r="P839" s="14">
        <v>0</v>
      </c>
      <c r="Q839" s="14">
        <v>0</v>
      </c>
      <c r="R839" s="14">
        <v>0</v>
      </c>
      <c r="S839" s="14">
        <v>0</v>
      </c>
      <c r="T839" s="14">
        <v>0</v>
      </c>
      <c r="U839" s="14">
        <v>0</v>
      </c>
      <c r="V839" s="14">
        <v>202002</v>
      </c>
      <c r="W839" s="14"/>
    </row>
    <row r="840" spans="1:23">
      <c r="A840" s="14" t="s">
        <v>1241</v>
      </c>
      <c r="B840" s="14">
        <v>3</v>
      </c>
      <c r="C840" s="14">
        <v>45</v>
      </c>
      <c r="D840" s="14">
        <v>0</v>
      </c>
      <c r="E840" s="14">
        <v>2.3199999999999998</v>
      </c>
      <c r="F840" s="14">
        <v>1.43</v>
      </c>
      <c r="G840" s="14">
        <v>0</v>
      </c>
      <c r="H840" s="14">
        <v>0</v>
      </c>
      <c r="I840" s="14">
        <v>0</v>
      </c>
      <c r="J840" s="14">
        <v>0</v>
      </c>
      <c r="K840" s="14">
        <v>0</v>
      </c>
      <c r="L840" s="14">
        <v>0</v>
      </c>
      <c r="M840" s="14">
        <v>0</v>
      </c>
      <c r="N840" s="14">
        <v>0</v>
      </c>
      <c r="O840" s="14">
        <v>0</v>
      </c>
      <c r="P840" s="14">
        <v>0</v>
      </c>
      <c r="Q840" s="14">
        <v>0</v>
      </c>
      <c r="R840" s="14">
        <v>0</v>
      </c>
      <c r="S840" s="14">
        <v>0</v>
      </c>
      <c r="T840" s="14">
        <v>0</v>
      </c>
      <c r="U840" s="14">
        <v>0</v>
      </c>
      <c r="V840" s="14">
        <v>202002</v>
      </c>
      <c r="W840" s="14"/>
    </row>
    <row r="841" spans="1:23" ht="12.75" thickBot="1">
      <c r="A841" s="14" t="s">
        <v>1241</v>
      </c>
      <c r="B841" s="14">
        <v>4</v>
      </c>
      <c r="C841" s="14">
        <v>45</v>
      </c>
      <c r="D841" s="14">
        <v>0</v>
      </c>
      <c r="E841" s="14">
        <v>2.5</v>
      </c>
      <c r="F841" s="14">
        <v>7.58</v>
      </c>
      <c r="G841" s="14">
        <v>0</v>
      </c>
      <c r="H841" s="14">
        <v>0</v>
      </c>
      <c r="I841" s="14">
        <v>0</v>
      </c>
      <c r="J841" s="14">
        <v>0</v>
      </c>
      <c r="K841" s="14">
        <v>0</v>
      </c>
      <c r="L841" s="14">
        <v>0</v>
      </c>
      <c r="M841" s="14">
        <v>0</v>
      </c>
      <c r="N841" s="14">
        <v>0</v>
      </c>
      <c r="O841" s="14">
        <v>0</v>
      </c>
      <c r="P841" s="14">
        <v>0</v>
      </c>
      <c r="Q841" s="14">
        <v>0</v>
      </c>
      <c r="R841" s="14">
        <v>0</v>
      </c>
      <c r="S841" s="14">
        <v>0</v>
      </c>
      <c r="T841" s="14">
        <v>0</v>
      </c>
      <c r="U841" s="14">
        <v>0</v>
      </c>
      <c r="V841" s="14">
        <v>202002</v>
      </c>
      <c r="W841" s="14"/>
    </row>
    <row r="842" spans="1:23" ht="12.75" thickTop="1">
      <c r="A842" s="188" t="s">
        <v>1306</v>
      </c>
      <c r="B842" s="189">
        <v>0</v>
      </c>
      <c r="C842" s="189">
        <v>133.01</v>
      </c>
      <c r="D842" s="189">
        <v>0</v>
      </c>
      <c r="E842" s="189">
        <v>4.82</v>
      </c>
      <c r="F842" s="189">
        <v>9.01</v>
      </c>
      <c r="G842" s="189">
        <v>36</v>
      </c>
      <c r="H842" s="189">
        <v>0</v>
      </c>
      <c r="I842" s="189">
        <v>9</v>
      </c>
      <c r="J842" s="189">
        <v>0</v>
      </c>
      <c r="K842" s="189">
        <v>0</v>
      </c>
      <c r="L842" s="189">
        <v>0</v>
      </c>
      <c r="M842" s="189">
        <v>0</v>
      </c>
      <c r="N842" s="189">
        <v>0</v>
      </c>
      <c r="O842" s="190">
        <v>0</v>
      </c>
      <c r="P842" s="190">
        <v>0</v>
      </c>
      <c r="Q842" s="190">
        <v>0</v>
      </c>
      <c r="R842" s="190">
        <v>0</v>
      </c>
      <c r="S842" s="189">
        <v>0</v>
      </c>
      <c r="T842" s="189">
        <v>0</v>
      </c>
      <c r="U842" s="189">
        <v>0</v>
      </c>
      <c r="V842" s="189"/>
      <c r="W842" s="189"/>
    </row>
    <row r="843" spans="1:23">
      <c r="A843" s="14" t="s">
        <v>913</v>
      </c>
      <c r="B843" s="14">
        <v>1</v>
      </c>
      <c r="C843" s="14">
        <v>0</v>
      </c>
      <c r="D843" s="14"/>
      <c r="E843" s="14"/>
      <c r="F843" s="14"/>
      <c r="G843" s="14">
        <v>32</v>
      </c>
      <c r="H843" s="14"/>
      <c r="I843" s="14">
        <v>8</v>
      </c>
      <c r="J843" s="14"/>
      <c r="K843" s="14"/>
      <c r="L843" s="14"/>
      <c r="M843" s="14">
        <v>0</v>
      </c>
      <c r="N843" s="14"/>
      <c r="O843" s="14">
        <v>0</v>
      </c>
      <c r="P843" s="14">
        <v>0</v>
      </c>
      <c r="Q843" s="14">
        <v>0</v>
      </c>
      <c r="R843" s="14">
        <v>28.57</v>
      </c>
      <c r="S843" s="14"/>
      <c r="T843" s="14"/>
      <c r="U843" s="14"/>
      <c r="V843" s="14">
        <v>202002</v>
      </c>
      <c r="W843" s="14"/>
    </row>
    <row r="844" spans="1:23">
      <c r="A844" s="14" t="s">
        <v>913</v>
      </c>
      <c r="B844" s="14">
        <v>2</v>
      </c>
      <c r="C844" s="14">
        <v>39.020000000000003</v>
      </c>
      <c r="D844" s="14">
        <v>0</v>
      </c>
      <c r="E844" s="14">
        <v>0</v>
      </c>
      <c r="F844" s="14">
        <v>0</v>
      </c>
      <c r="G844" s="14">
        <v>0</v>
      </c>
      <c r="H844" s="14">
        <v>0</v>
      </c>
      <c r="I844" s="14">
        <v>0</v>
      </c>
      <c r="J844" s="14">
        <v>0</v>
      </c>
      <c r="K844" s="14">
        <v>0</v>
      </c>
      <c r="L844" s="14">
        <v>0</v>
      </c>
      <c r="M844" s="14">
        <v>0</v>
      </c>
      <c r="N844" s="14">
        <v>0</v>
      </c>
      <c r="O844" s="14">
        <v>0</v>
      </c>
      <c r="P844" s="14">
        <v>0</v>
      </c>
      <c r="Q844" s="14">
        <v>0</v>
      </c>
      <c r="R844" s="14">
        <v>199.99</v>
      </c>
      <c r="S844" s="14">
        <v>0</v>
      </c>
      <c r="T844" s="14">
        <v>0</v>
      </c>
      <c r="U844" s="14">
        <v>0</v>
      </c>
      <c r="V844" s="14">
        <v>202002</v>
      </c>
      <c r="W844" s="14"/>
    </row>
    <row r="845" spans="1:23">
      <c r="A845" s="14" t="s">
        <v>913</v>
      </c>
      <c r="B845" s="14">
        <v>3</v>
      </c>
      <c r="C845" s="14">
        <v>40</v>
      </c>
      <c r="D845" s="14">
        <v>0</v>
      </c>
      <c r="E845" s="14">
        <v>0.69</v>
      </c>
      <c r="F845" s="14">
        <v>1.17</v>
      </c>
      <c r="G845" s="14">
        <v>0</v>
      </c>
      <c r="H845" s="14">
        <v>0</v>
      </c>
      <c r="I845" s="14">
        <v>0</v>
      </c>
      <c r="J845" s="14">
        <v>0</v>
      </c>
      <c r="K845" s="14">
        <v>0</v>
      </c>
      <c r="L845" s="14">
        <v>0</v>
      </c>
      <c r="M845" s="14">
        <v>0</v>
      </c>
      <c r="N845" s="14">
        <v>0</v>
      </c>
      <c r="O845" s="14">
        <v>0</v>
      </c>
      <c r="P845" s="14">
        <v>0</v>
      </c>
      <c r="Q845" s="14">
        <v>0</v>
      </c>
      <c r="R845" s="14">
        <v>0</v>
      </c>
      <c r="S845" s="14">
        <v>0</v>
      </c>
      <c r="T845" s="14">
        <v>0</v>
      </c>
      <c r="U845" s="14">
        <v>0</v>
      </c>
      <c r="V845" s="14">
        <v>202002</v>
      </c>
      <c r="W845" s="14"/>
    </row>
    <row r="846" spans="1:23">
      <c r="A846" s="14" t="s">
        <v>913</v>
      </c>
      <c r="B846" s="14">
        <v>4</v>
      </c>
      <c r="C846" s="14">
        <v>40</v>
      </c>
      <c r="D846" s="14"/>
      <c r="E846" s="14">
        <v>1.61</v>
      </c>
      <c r="F846" s="14">
        <v>2.57</v>
      </c>
      <c r="G846" s="14"/>
      <c r="H846" s="14"/>
      <c r="I846" s="14"/>
      <c r="J846" s="14"/>
      <c r="K846" s="14"/>
      <c r="L846" s="14"/>
      <c r="M846" s="14">
        <v>0</v>
      </c>
      <c r="N846" s="14"/>
      <c r="O846" s="14">
        <v>0</v>
      </c>
      <c r="P846" s="14">
        <v>0</v>
      </c>
      <c r="Q846" s="14">
        <v>0</v>
      </c>
      <c r="R846" s="14">
        <v>0</v>
      </c>
      <c r="S846" s="14"/>
      <c r="T846" s="14"/>
      <c r="U846" s="14"/>
      <c r="V846" s="14">
        <v>202002</v>
      </c>
      <c r="W846" s="14"/>
    </row>
    <row r="847" spans="1:23" ht="12.75" thickBot="1">
      <c r="A847" s="14" t="s">
        <v>913</v>
      </c>
      <c r="B847" s="14">
        <v>5</v>
      </c>
      <c r="C847" s="14">
        <v>40</v>
      </c>
      <c r="D847" s="14"/>
      <c r="E847" s="14">
        <v>1.08</v>
      </c>
      <c r="F847" s="14">
        <v>2.0699999999999998</v>
      </c>
      <c r="G847" s="14"/>
      <c r="H847" s="14"/>
      <c r="I847" s="14"/>
      <c r="J847" s="14"/>
      <c r="K847" s="14"/>
      <c r="L847" s="14"/>
      <c r="M847" s="14">
        <v>0</v>
      </c>
      <c r="N847" s="14"/>
      <c r="O847" s="14">
        <v>0</v>
      </c>
      <c r="P847" s="14">
        <v>0</v>
      </c>
      <c r="Q847" s="14">
        <v>0</v>
      </c>
      <c r="R847" s="14">
        <v>199.99</v>
      </c>
      <c r="S847" s="14"/>
      <c r="T847" s="14"/>
      <c r="U847" s="14"/>
      <c r="V847" s="14">
        <v>202002</v>
      </c>
      <c r="W847" s="14"/>
    </row>
    <row r="848" spans="1:23" ht="12.75" thickTop="1">
      <c r="A848" s="188" t="s">
        <v>1306</v>
      </c>
      <c r="B848" s="189">
        <v>0</v>
      </c>
      <c r="C848" s="189">
        <v>159.02000000000001</v>
      </c>
      <c r="D848" s="189">
        <v>0</v>
      </c>
      <c r="E848" s="189">
        <v>3.3800000000000003</v>
      </c>
      <c r="F848" s="189">
        <v>5.81</v>
      </c>
      <c r="G848" s="189">
        <v>32</v>
      </c>
      <c r="H848" s="189">
        <v>0</v>
      </c>
      <c r="I848" s="189">
        <v>8</v>
      </c>
      <c r="J848" s="189">
        <v>0</v>
      </c>
      <c r="K848" s="189">
        <v>0</v>
      </c>
      <c r="L848" s="189">
        <v>0</v>
      </c>
      <c r="M848" s="189">
        <v>0</v>
      </c>
      <c r="N848" s="189">
        <v>0</v>
      </c>
      <c r="O848" s="190">
        <v>0</v>
      </c>
      <c r="P848" s="190">
        <v>0</v>
      </c>
      <c r="Q848" s="190">
        <v>0</v>
      </c>
      <c r="R848" s="190">
        <v>428.55</v>
      </c>
      <c r="S848" s="189">
        <v>0</v>
      </c>
      <c r="T848" s="189">
        <v>0</v>
      </c>
      <c r="U848" s="189">
        <v>0</v>
      </c>
      <c r="V848" s="189"/>
      <c r="W848" s="189"/>
    </row>
    <row r="849" spans="1:23">
      <c r="A849" s="14" t="s">
        <v>503</v>
      </c>
      <c r="B849" s="14">
        <v>1</v>
      </c>
      <c r="C849" s="14">
        <v>30</v>
      </c>
      <c r="D849" s="14">
        <v>2</v>
      </c>
      <c r="E849" s="14">
        <v>0</v>
      </c>
      <c r="F849" s="14">
        <v>1.47</v>
      </c>
      <c r="G849" s="14">
        <v>0</v>
      </c>
      <c r="H849" s="14">
        <v>0</v>
      </c>
      <c r="I849" s="14">
        <v>8</v>
      </c>
      <c r="J849" s="14">
        <v>0</v>
      </c>
      <c r="K849" s="14">
        <v>0</v>
      </c>
      <c r="L849" s="14">
        <v>0</v>
      </c>
      <c r="M849" s="14">
        <v>0</v>
      </c>
      <c r="N849" s="14">
        <v>0</v>
      </c>
      <c r="O849" s="14">
        <v>0</v>
      </c>
      <c r="P849" s="14">
        <v>0</v>
      </c>
      <c r="Q849" s="14">
        <v>0</v>
      </c>
      <c r="R849" s="14">
        <v>0</v>
      </c>
      <c r="S849" s="14">
        <v>0</v>
      </c>
      <c r="T849" s="14">
        <v>335.86</v>
      </c>
      <c r="U849" s="14">
        <v>0</v>
      </c>
      <c r="V849" s="14">
        <v>202002</v>
      </c>
      <c r="W849" s="14"/>
    </row>
    <row r="850" spans="1:23">
      <c r="A850" s="14" t="s">
        <v>503</v>
      </c>
      <c r="B850" s="14">
        <v>2</v>
      </c>
      <c r="C850" s="14">
        <v>38</v>
      </c>
      <c r="D850" s="14">
        <v>2</v>
      </c>
      <c r="E850" s="14">
        <v>0</v>
      </c>
      <c r="F850" s="14">
        <v>11.42</v>
      </c>
      <c r="G850" s="14"/>
      <c r="H850" s="14"/>
      <c r="I850" s="14"/>
      <c r="J850" s="14"/>
      <c r="K850" s="14"/>
      <c r="L850" s="14"/>
      <c r="M850" s="14">
        <v>0</v>
      </c>
      <c r="N850" s="14"/>
      <c r="O850" s="14">
        <v>119.98</v>
      </c>
      <c r="P850" s="14">
        <v>0</v>
      </c>
      <c r="Q850" s="14">
        <v>0</v>
      </c>
      <c r="R850" s="14">
        <v>0</v>
      </c>
      <c r="S850" s="14"/>
      <c r="T850" s="14">
        <v>2.15</v>
      </c>
      <c r="U850" s="14"/>
      <c r="V850" s="14">
        <v>202002</v>
      </c>
      <c r="W850" s="14"/>
    </row>
    <row r="851" spans="1:23">
      <c r="A851" s="14" t="s">
        <v>503</v>
      </c>
      <c r="B851" s="14">
        <v>3</v>
      </c>
      <c r="C851" s="14">
        <v>38</v>
      </c>
      <c r="D851" s="14">
        <v>2</v>
      </c>
      <c r="E851" s="14">
        <v>0</v>
      </c>
      <c r="F851" s="14">
        <v>4.47</v>
      </c>
      <c r="G851" s="14"/>
      <c r="H851" s="14"/>
      <c r="I851" s="14"/>
      <c r="J851" s="14"/>
      <c r="K851" s="14"/>
      <c r="L851" s="14"/>
      <c r="M851" s="14">
        <v>0</v>
      </c>
      <c r="N851" s="14"/>
      <c r="O851" s="14">
        <v>0</v>
      </c>
      <c r="P851" s="14">
        <v>0</v>
      </c>
      <c r="Q851" s="14">
        <v>0</v>
      </c>
      <c r="R851" s="14">
        <v>0</v>
      </c>
      <c r="S851" s="14"/>
      <c r="T851" s="14">
        <v>1.85</v>
      </c>
      <c r="U851" s="14"/>
      <c r="V851" s="14">
        <v>202002</v>
      </c>
      <c r="W851" s="14"/>
    </row>
    <row r="852" spans="1:23" ht="12.75" thickBot="1">
      <c r="A852" s="14" t="s">
        <v>503</v>
      </c>
      <c r="B852" s="14">
        <v>4</v>
      </c>
      <c r="C852" s="14">
        <v>38</v>
      </c>
      <c r="D852" s="14">
        <v>2</v>
      </c>
      <c r="E852" s="14">
        <v>0</v>
      </c>
      <c r="F852" s="14">
        <v>1.08</v>
      </c>
      <c r="G852" s="14"/>
      <c r="H852" s="14"/>
      <c r="I852" s="14"/>
      <c r="J852" s="14"/>
      <c r="K852" s="14"/>
      <c r="L852" s="14"/>
      <c r="M852" s="14">
        <v>0</v>
      </c>
      <c r="N852" s="14"/>
      <c r="O852" s="14">
        <v>0</v>
      </c>
      <c r="P852" s="14">
        <v>0</v>
      </c>
      <c r="Q852" s="14">
        <v>0</v>
      </c>
      <c r="R852" s="14">
        <v>0</v>
      </c>
      <c r="S852" s="14"/>
      <c r="T852" s="14">
        <v>0.53</v>
      </c>
      <c r="U852" s="14"/>
      <c r="V852" s="14">
        <v>202002</v>
      </c>
      <c r="W852" s="14"/>
    </row>
    <row r="853" spans="1:23" ht="12.75" thickTop="1">
      <c r="A853" s="188" t="s">
        <v>1306</v>
      </c>
      <c r="B853" s="189">
        <v>0</v>
      </c>
      <c r="C853" s="189">
        <v>144</v>
      </c>
      <c r="D853" s="189">
        <v>8</v>
      </c>
      <c r="E853" s="189">
        <v>0</v>
      </c>
      <c r="F853" s="189">
        <v>18.439999999999998</v>
      </c>
      <c r="G853" s="189">
        <v>0</v>
      </c>
      <c r="H853" s="189">
        <v>0</v>
      </c>
      <c r="I853" s="189">
        <v>8</v>
      </c>
      <c r="J853" s="189">
        <v>0</v>
      </c>
      <c r="K853" s="189">
        <v>0</v>
      </c>
      <c r="L853" s="189">
        <v>0</v>
      </c>
      <c r="M853" s="189">
        <v>0</v>
      </c>
      <c r="N853" s="189">
        <v>0</v>
      </c>
      <c r="O853" s="190">
        <v>119.98</v>
      </c>
      <c r="P853" s="190">
        <v>0</v>
      </c>
      <c r="Q853" s="190">
        <v>0</v>
      </c>
      <c r="R853" s="190">
        <v>0</v>
      </c>
      <c r="S853" s="189">
        <v>0</v>
      </c>
      <c r="T853" s="189">
        <v>340.39</v>
      </c>
      <c r="U853" s="189">
        <v>0</v>
      </c>
      <c r="V853" s="189"/>
      <c r="W853" s="189"/>
    </row>
    <row r="854" spans="1:23">
      <c r="A854" s="14" t="s">
        <v>1222</v>
      </c>
      <c r="B854" s="14">
        <v>1</v>
      </c>
      <c r="C854" s="14">
        <v>0</v>
      </c>
      <c r="D854" s="14">
        <v>0</v>
      </c>
      <c r="E854" s="14">
        <v>0</v>
      </c>
      <c r="F854" s="14">
        <v>0</v>
      </c>
      <c r="G854" s="14">
        <v>32</v>
      </c>
      <c r="H854" s="14">
        <v>0</v>
      </c>
      <c r="I854" s="14">
        <v>8</v>
      </c>
      <c r="J854" s="14">
        <v>0</v>
      </c>
      <c r="K854" s="14">
        <v>0</v>
      </c>
      <c r="L854" s="14">
        <v>0</v>
      </c>
      <c r="M854" s="14">
        <v>0</v>
      </c>
      <c r="N854" s="14">
        <v>0</v>
      </c>
      <c r="O854" s="14">
        <v>0</v>
      </c>
      <c r="P854" s="14">
        <v>0</v>
      </c>
      <c r="Q854" s="14">
        <v>0</v>
      </c>
      <c r="R854" s="14">
        <v>0</v>
      </c>
      <c r="S854" s="14">
        <v>0</v>
      </c>
      <c r="T854" s="14">
        <v>29.58</v>
      </c>
      <c r="U854" s="14">
        <v>30.42</v>
      </c>
      <c r="V854" s="14">
        <v>202002</v>
      </c>
      <c r="W854" s="14"/>
    </row>
    <row r="855" spans="1:23">
      <c r="A855" s="14" t="s">
        <v>1222</v>
      </c>
      <c r="B855" s="14">
        <v>2</v>
      </c>
      <c r="C855" s="14">
        <v>40</v>
      </c>
      <c r="D855" s="14">
        <v>0</v>
      </c>
      <c r="E855" s="14">
        <v>0</v>
      </c>
      <c r="F855" s="14">
        <v>0</v>
      </c>
      <c r="G855" s="14">
        <v>0</v>
      </c>
      <c r="H855" s="14">
        <v>0</v>
      </c>
      <c r="I855" s="14">
        <v>0</v>
      </c>
      <c r="J855" s="14">
        <v>0</v>
      </c>
      <c r="K855" s="14">
        <v>0</v>
      </c>
      <c r="L855" s="14">
        <v>0</v>
      </c>
      <c r="M855" s="14">
        <v>320</v>
      </c>
      <c r="N855" s="14">
        <v>0</v>
      </c>
      <c r="O855" s="14">
        <v>0</v>
      </c>
      <c r="P855" s="14">
        <v>75</v>
      </c>
      <c r="Q855" s="14">
        <v>0</v>
      </c>
      <c r="R855" s="14">
        <v>0</v>
      </c>
      <c r="S855" s="14">
        <v>0</v>
      </c>
      <c r="T855" s="14">
        <v>2.25</v>
      </c>
      <c r="U855" s="14">
        <v>1.5</v>
      </c>
      <c r="V855" s="14">
        <v>202002</v>
      </c>
      <c r="W855" s="14"/>
    </row>
    <row r="856" spans="1:23">
      <c r="A856" s="14" t="s">
        <v>1222</v>
      </c>
      <c r="B856" s="14">
        <v>3</v>
      </c>
      <c r="C856" s="14">
        <v>39.5</v>
      </c>
      <c r="D856" s="14">
        <v>0</v>
      </c>
      <c r="E856" s="14">
        <v>0</v>
      </c>
      <c r="F856" s="14">
        <v>0</v>
      </c>
      <c r="G856" s="14">
        <v>0</v>
      </c>
      <c r="H856" s="14">
        <v>0</v>
      </c>
      <c r="I856" s="14">
        <v>0</v>
      </c>
      <c r="J856" s="14">
        <v>0</v>
      </c>
      <c r="K856" s="14">
        <v>0</v>
      </c>
      <c r="L856" s="14">
        <v>0</v>
      </c>
      <c r="M856" s="14">
        <v>320</v>
      </c>
      <c r="N856" s="14">
        <v>0</v>
      </c>
      <c r="O856" s="14">
        <v>0</v>
      </c>
      <c r="P856" s="14">
        <v>0</v>
      </c>
      <c r="Q856" s="14">
        <v>0</v>
      </c>
      <c r="R856" s="14">
        <v>0</v>
      </c>
      <c r="S856" s="14">
        <v>0</v>
      </c>
      <c r="T856" s="14">
        <v>0</v>
      </c>
      <c r="U856" s="14">
        <v>0</v>
      </c>
      <c r="V856" s="14">
        <v>202002</v>
      </c>
      <c r="W856" s="14"/>
    </row>
    <row r="857" spans="1:23">
      <c r="A857" s="14" t="s">
        <v>1222</v>
      </c>
      <c r="B857" s="14">
        <v>4</v>
      </c>
      <c r="C857" s="14">
        <v>37.5</v>
      </c>
      <c r="D857" s="14">
        <v>0</v>
      </c>
      <c r="E857" s="14">
        <v>0</v>
      </c>
      <c r="F857" s="14">
        <v>0</v>
      </c>
      <c r="G857" s="14">
        <v>0</v>
      </c>
      <c r="H857" s="14">
        <v>0</v>
      </c>
      <c r="I857" s="14">
        <v>0</v>
      </c>
      <c r="J857" s="14">
        <v>0</v>
      </c>
      <c r="K857" s="14">
        <v>0</v>
      </c>
      <c r="L857" s="14">
        <v>0</v>
      </c>
      <c r="M857" s="14">
        <v>480</v>
      </c>
      <c r="N857" s="14">
        <v>0</v>
      </c>
      <c r="O857" s="14">
        <v>0</v>
      </c>
      <c r="P857" s="14">
        <v>0</v>
      </c>
      <c r="Q857" s="14">
        <v>0</v>
      </c>
      <c r="R857" s="14">
        <v>0</v>
      </c>
      <c r="S857" s="14">
        <v>0</v>
      </c>
      <c r="T857" s="14">
        <v>0</v>
      </c>
      <c r="U857" s="14">
        <v>0</v>
      </c>
      <c r="V857" s="14">
        <v>202002</v>
      </c>
      <c r="W857" s="14"/>
    </row>
    <row r="858" spans="1:23" ht="12.75" thickBot="1">
      <c r="A858" s="14" t="s">
        <v>1222</v>
      </c>
      <c r="B858" s="14">
        <v>5</v>
      </c>
      <c r="C858" s="14">
        <v>40</v>
      </c>
      <c r="D858" s="14">
        <v>0</v>
      </c>
      <c r="E858" s="14">
        <v>0</v>
      </c>
      <c r="F858" s="14">
        <v>0</v>
      </c>
      <c r="G858" s="14">
        <v>0</v>
      </c>
      <c r="H858" s="14">
        <v>0</v>
      </c>
      <c r="I858" s="14">
        <v>0</v>
      </c>
      <c r="J858" s="14">
        <v>0</v>
      </c>
      <c r="K858" s="14">
        <v>0</v>
      </c>
      <c r="L858" s="14">
        <v>0</v>
      </c>
      <c r="M858" s="14">
        <v>160</v>
      </c>
      <c r="N858" s="14">
        <v>0</v>
      </c>
      <c r="O858" s="14">
        <v>0</v>
      </c>
      <c r="P858" s="14">
        <v>75</v>
      </c>
      <c r="Q858" s="14">
        <v>0</v>
      </c>
      <c r="R858" s="14">
        <v>0</v>
      </c>
      <c r="S858" s="14">
        <v>0</v>
      </c>
      <c r="T858" s="14">
        <v>2.75</v>
      </c>
      <c r="U858" s="14">
        <v>4</v>
      </c>
      <c r="V858" s="14">
        <v>202002</v>
      </c>
      <c r="W858" s="14"/>
    </row>
    <row r="859" spans="1:23" ht="12.75" thickTop="1">
      <c r="A859" s="188" t="s">
        <v>1306</v>
      </c>
      <c r="B859" s="189">
        <v>0</v>
      </c>
      <c r="C859" s="189">
        <v>157</v>
      </c>
      <c r="D859" s="189">
        <v>0</v>
      </c>
      <c r="E859" s="189">
        <v>0</v>
      </c>
      <c r="F859" s="189">
        <v>0</v>
      </c>
      <c r="G859" s="189">
        <v>32</v>
      </c>
      <c r="H859" s="189">
        <v>0</v>
      </c>
      <c r="I859" s="189">
        <v>8</v>
      </c>
      <c r="J859" s="189">
        <v>0</v>
      </c>
      <c r="K859" s="189">
        <v>0</v>
      </c>
      <c r="L859" s="189">
        <v>0</v>
      </c>
      <c r="M859" s="189">
        <v>1280</v>
      </c>
      <c r="N859" s="189">
        <v>0</v>
      </c>
      <c r="O859" s="190">
        <v>0</v>
      </c>
      <c r="P859" s="190">
        <v>150</v>
      </c>
      <c r="Q859" s="190">
        <v>0</v>
      </c>
      <c r="R859" s="190">
        <v>0</v>
      </c>
      <c r="S859" s="189">
        <v>0</v>
      </c>
      <c r="T859" s="189">
        <v>34.58</v>
      </c>
      <c r="U859" s="189">
        <v>35.92</v>
      </c>
      <c r="V859" s="189"/>
      <c r="W859" s="189"/>
    </row>
    <row r="860" spans="1:23">
      <c r="A860" s="14" t="s">
        <v>958</v>
      </c>
      <c r="B860" s="14">
        <v>1</v>
      </c>
      <c r="C860" s="14">
        <v>8</v>
      </c>
      <c r="D860" s="14">
        <v>8.75</v>
      </c>
      <c r="E860" s="14">
        <v>0</v>
      </c>
      <c r="F860" s="14">
        <v>0</v>
      </c>
      <c r="G860" s="14">
        <v>12</v>
      </c>
      <c r="H860" s="14">
        <v>0</v>
      </c>
      <c r="I860" s="14">
        <v>8</v>
      </c>
      <c r="J860" s="14">
        <v>0</v>
      </c>
      <c r="K860" s="14">
        <v>0</v>
      </c>
      <c r="L860" s="14">
        <v>0</v>
      </c>
      <c r="M860" s="14">
        <v>72</v>
      </c>
      <c r="N860" s="14">
        <v>0</v>
      </c>
      <c r="O860" s="14">
        <v>0</v>
      </c>
      <c r="P860" s="14">
        <v>0</v>
      </c>
      <c r="Q860" s="14">
        <v>0</v>
      </c>
      <c r="R860" s="14">
        <v>0</v>
      </c>
      <c r="S860" s="14">
        <v>52.58</v>
      </c>
      <c r="T860" s="14">
        <v>0</v>
      </c>
      <c r="U860" s="14">
        <v>1.5</v>
      </c>
      <c r="V860" s="14">
        <v>202002</v>
      </c>
      <c r="W860" s="14"/>
    </row>
    <row r="861" spans="1:23">
      <c r="A861" s="14" t="s">
        <v>958</v>
      </c>
      <c r="B861" s="14">
        <v>2</v>
      </c>
      <c r="C861" s="14">
        <v>28</v>
      </c>
      <c r="D861" s="14">
        <v>7.25</v>
      </c>
      <c r="E861" s="14">
        <v>0</v>
      </c>
      <c r="F861" s="14">
        <v>0</v>
      </c>
      <c r="G861" s="14">
        <v>0</v>
      </c>
      <c r="H861" s="14">
        <v>0</v>
      </c>
      <c r="I861" s="14">
        <v>0</v>
      </c>
      <c r="J861" s="14">
        <v>0</v>
      </c>
      <c r="K861" s="14">
        <v>0</v>
      </c>
      <c r="L861" s="14">
        <v>0</v>
      </c>
      <c r="M861" s="14">
        <v>180</v>
      </c>
      <c r="N861" s="14">
        <v>0</v>
      </c>
      <c r="O861" s="14">
        <v>0</v>
      </c>
      <c r="P861" s="14">
        <v>0</v>
      </c>
      <c r="Q861" s="14">
        <v>0</v>
      </c>
      <c r="R861" s="14">
        <v>0</v>
      </c>
      <c r="S861" s="14">
        <v>0</v>
      </c>
      <c r="T861" s="14">
        <v>0</v>
      </c>
      <c r="U861" s="14">
        <v>0</v>
      </c>
      <c r="V861" s="14">
        <v>202002</v>
      </c>
      <c r="W861" s="14"/>
    </row>
    <row r="862" spans="1:23">
      <c r="A862" s="14" t="s">
        <v>958</v>
      </c>
      <c r="B862" s="14">
        <v>3</v>
      </c>
      <c r="C862" s="14">
        <v>28</v>
      </c>
      <c r="D862" s="14">
        <v>2.33</v>
      </c>
      <c r="E862" s="14">
        <v>0</v>
      </c>
      <c r="F862" s="14">
        <v>0</v>
      </c>
      <c r="G862" s="14">
        <v>0</v>
      </c>
      <c r="H862" s="14">
        <v>0</v>
      </c>
      <c r="I862" s="14">
        <v>0</v>
      </c>
      <c r="J862" s="14">
        <v>0</v>
      </c>
      <c r="K862" s="14">
        <v>0</v>
      </c>
      <c r="L862" s="14">
        <v>0</v>
      </c>
      <c r="M862" s="14">
        <v>144</v>
      </c>
      <c r="N862" s="14">
        <v>0</v>
      </c>
      <c r="O862" s="14">
        <v>0</v>
      </c>
      <c r="P862" s="14">
        <v>0</v>
      </c>
      <c r="Q862" s="14">
        <v>0</v>
      </c>
      <c r="R862" s="14">
        <v>0</v>
      </c>
      <c r="S862" s="14">
        <v>0</v>
      </c>
      <c r="T862" s="14">
        <v>0</v>
      </c>
      <c r="U862" s="14">
        <v>0</v>
      </c>
      <c r="V862" s="14">
        <v>202002</v>
      </c>
      <c r="W862" s="14"/>
    </row>
    <row r="863" spans="1:23">
      <c r="A863" s="14" t="s">
        <v>958</v>
      </c>
      <c r="B863" s="14">
        <v>4</v>
      </c>
      <c r="C863" s="14">
        <v>28</v>
      </c>
      <c r="D863" s="14">
        <v>6.75</v>
      </c>
      <c r="E863" s="14">
        <v>0</v>
      </c>
      <c r="F863" s="14">
        <v>0</v>
      </c>
      <c r="G863" s="14">
        <v>0</v>
      </c>
      <c r="H863" s="14">
        <v>0</v>
      </c>
      <c r="I863" s="14">
        <v>0</v>
      </c>
      <c r="J863" s="14">
        <v>0</v>
      </c>
      <c r="K863" s="14">
        <v>0</v>
      </c>
      <c r="L863" s="14">
        <v>0</v>
      </c>
      <c r="M863" s="14">
        <v>180</v>
      </c>
      <c r="N863" s="14">
        <v>0</v>
      </c>
      <c r="O863" s="14">
        <v>0</v>
      </c>
      <c r="P863" s="14">
        <v>0</v>
      </c>
      <c r="Q863" s="14">
        <v>0</v>
      </c>
      <c r="R863" s="14">
        <v>0</v>
      </c>
      <c r="S863" s="14">
        <v>0</v>
      </c>
      <c r="T863" s="14">
        <v>0</v>
      </c>
      <c r="U863" s="14">
        <v>0</v>
      </c>
      <c r="V863" s="14">
        <v>202002</v>
      </c>
      <c r="W863" s="14"/>
    </row>
    <row r="864" spans="1:23" ht="12.75" thickBot="1">
      <c r="A864" s="14" t="s">
        <v>958</v>
      </c>
      <c r="B864" s="14">
        <v>5</v>
      </c>
      <c r="C864" s="14">
        <v>28</v>
      </c>
      <c r="D864" s="14">
        <v>6.25</v>
      </c>
      <c r="E864" s="14">
        <v>0</v>
      </c>
      <c r="F864" s="14">
        <v>0</v>
      </c>
      <c r="G864" s="14">
        <v>0</v>
      </c>
      <c r="H864" s="14">
        <v>0</v>
      </c>
      <c r="I864" s="14">
        <v>0</v>
      </c>
      <c r="J864" s="14">
        <v>0</v>
      </c>
      <c r="K864" s="14">
        <v>0</v>
      </c>
      <c r="L864" s="14">
        <v>0</v>
      </c>
      <c r="M864" s="14">
        <v>180</v>
      </c>
      <c r="N864" s="14">
        <v>0</v>
      </c>
      <c r="O864" s="14">
        <v>0</v>
      </c>
      <c r="P864" s="14">
        <v>0</v>
      </c>
      <c r="Q864" s="14">
        <v>0</v>
      </c>
      <c r="R864" s="14">
        <v>0</v>
      </c>
      <c r="S864" s="14">
        <v>0</v>
      </c>
      <c r="T864" s="14">
        <v>0</v>
      </c>
      <c r="U864" s="14">
        <v>0</v>
      </c>
      <c r="V864" s="14">
        <v>202002</v>
      </c>
      <c r="W864" s="14"/>
    </row>
    <row r="865" spans="1:23" ht="12.75" thickTop="1">
      <c r="A865" s="188" t="s">
        <v>1306</v>
      </c>
      <c r="B865" s="189">
        <v>0</v>
      </c>
      <c r="C865" s="189">
        <v>120</v>
      </c>
      <c r="D865" s="189">
        <v>31.33</v>
      </c>
      <c r="E865" s="189">
        <v>0</v>
      </c>
      <c r="F865" s="189">
        <v>0</v>
      </c>
      <c r="G865" s="189">
        <v>12</v>
      </c>
      <c r="H865" s="189">
        <v>0</v>
      </c>
      <c r="I865" s="189">
        <v>8</v>
      </c>
      <c r="J865" s="189">
        <v>0</v>
      </c>
      <c r="K865" s="189">
        <v>0</v>
      </c>
      <c r="L865" s="189">
        <v>0</v>
      </c>
      <c r="M865" s="189">
        <v>756</v>
      </c>
      <c r="N865" s="189">
        <v>0</v>
      </c>
      <c r="O865" s="190">
        <v>0</v>
      </c>
      <c r="P865" s="190">
        <v>0</v>
      </c>
      <c r="Q865" s="190">
        <v>0</v>
      </c>
      <c r="R865" s="190">
        <v>0</v>
      </c>
      <c r="S865" s="189">
        <v>52.58</v>
      </c>
      <c r="T865" s="189">
        <v>0</v>
      </c>
      <c r="U865" s="189">
        <v>1.5</v>
      </c>
      <c r="V865" s="189"/>
      <c r="W865" s="189"/>
    </row>
    <row r="866" spans="1:23">
      <c r="A866" s="14" t="s">
        <v>460</v>
      </c>
      <c r="B866" s="14">
        <v>1</v>
      </c>
      <c r="C866" s="14">
        <v>0</v>
      </c>
      <c r="D866" s="14">
        <v>0</v>
      </c>
      <c r="E866" s="14">
        <v>0</v>
      </c>
      <c r="F866" s="14">
        <v>0</v>
      </c>
      <c r="G866" s="14">
        <v>32</v>
      </c>
      <c r="H866" s="14">
        <v>0</v>
      </c>
      <c r="I866" s="14">
        <v>8</v>
      </c>
      <c r="J866" s="14">
        <v>0</v>
      </c>
      <c r="K866" s="14">
        <v>0</v>
      </c>
      <c r="L866" s="14">
        <v>0</v>
      </c>
      <c r="M866" s="14">
        <v>0</v>
      </c>
      <c r="N866" s="14">
        <v>0</v>
      </c>
      <c r="O866" s="14">
        <v>0</v>
      </c>
      <c r="P866" s="14">
        <v>0</v>
      </c>
      <c r="Q866" s="14">
        <v>0</v>
      </c>
      <c r="R866" s="14">
        <v>0</v>
      </c>
      <c r="S866" s="14">
        <v>0</v>
      </c>
      <c r="T866" s="14">
        <v>0</v>
      </c>
      <c r="U866" s="14">
        <v>26.25</v>
      </c>
      <c r="V866" s="14">
        <v>202002</v>
      </c>
      <c r="W866" s="14"/>
    </row>
    <row r="867" spans="1:23">
      <c r="A867" s="14" t="s">
        <v>460</v>
      </c>
      <c r="B867" s="14">
        <v>2</v>
      </c>
      <c r="C867" s="14">
        <v>40</v>
      </c>
      <c r="D867" s="14"/>
      <c r="E867" s="14"/>
      <c r="F867" s="14">
        <v>0</v>
      </c>
      <c r="G867" s="14"/>
      <c r="H867" s="14"/>
      <c r="I867" s="14"/>
      <c r="J867" s="14"/>
      <c r="K867" s="14"/>
      <c r="L867" s="14"/>
      <c r="M867" s="14">
        <v>450</v>
      </c>
      <c r="N867" s="14"/>
      <c r="O867" s="14">
        <v>0</v>
      </c>
      <c r="P867" s="14">
        <v>0</v>
      </c>
      <c r="Q867" s="14">
        <v>0</v>
      </c>
      <c r="R867" s="14">
        <v>0</v>
      </c>
      <c r="S867" s="14"/>
      <c r="T867" s="14"/>
      <c r="U867" s="14">
        <v>1.25</v>
      </c>
      <c r="V867" s="14">
        <v>202002</v>
      </c>
      <c r="W867" s="14"/>
    </row>
    <row r="868" spans="1:23">
      <c r="A868" s="14" t="s">
        <v>460</v>
      </c>
      <c r="B868" s="14">
        <v>3</v>
      </c>
      <c r="C868" s="14">
        <v>40</v>
      </c>
      <c r="D868" s="14"/>
      <c r="E868" s="14"/>
      <c r="F868" s="14">
        <v>0</v>
      </c>
      <c r="G868" s="14"/>
      <c r="H868" s="14"/>
      <c r="I868" s="14"/>
      <c r="J868" s="14"/>
      <c r="K868" s="14"/>
      <c r="L868" s="14"/>
      <c r="M868" s="14">
        <v>440</v>
      </c>
      <c r="N868" s="14"/>
      <c r="O868" s="14">
        <v>0</v>
      </c>
      <c r="P868" s="14">
        <v>0</v>
      </c>
      <c r="Q868" s="14">
        <v>0</v>
      </c>
      <c r="R868" s="14">
        <v>0</v>
      </c>
      <c r="S868" s="14"/>
      <c r="T868" s="14"/>
      <c r="U868" s="14">
        <v>1.5</v>
      </c>
      <c r="V868" s="14">
        <v>202002</v>
      </c>
      <c r="W868" s="14"/>
    </row>
    <row r="869" spans="1:23">
      <c r="A869" s="14" t="s">
        <v>460</v>
      </c>
      <c r="B869" s="14">
        <v>4</v>
      </c>
      <c r="C869" s="14">
        <v>40</v>
      </c>
      <c r="D869" s="14"/>
      <c r="E869" s="14"/>
      <c r="F869" s="14">
        <v>0</v>
      </c>
      <c r="G869" s="14"/>
      <c r="H869" s="14"/>
      <c r="I869" s="14"/>
      <c r="J869" s="14"/>
      <c r="K869" s="14"/>
      <c r="L869" s="14"/>
      <c r="M869" s="14">
        <v>450</v>
      </c>
      <c r="N869" s="14"/>
      <c r="O869" s="14">
        <v>0</v>
      </c>
      <c r="P869" s="14">
        <v>0</v>
      </c>
      <c r="Q869" s="14">
        <v>0</v>
      </c>
      <c r="R869" s="14">
        <v>0</v>
      </c>
      <c r="S869" s="14"/>
      <c r="T869" s="14"/>
      <c r="U869" s="14">
        <v>1.75</v>
      </c>
      <c r="V869" s="14">
        <v>202002</v>
      </c>
      <c r="W869" s="14"/>
    </row>
    <row r="870" spans="1:23" ht="12.75" thickBot="1">
      <c r="A870" s="14" t="s">
        <v>460</v>
      </c>
      <c r="B870" s="14">
        <v>5</v>
      </c>
      <c r="C870" s="14">
        <v>16</v>
      </c>
      <c r="D870" s="14"/>
      <c r="E870" s="14"/>
      <c r="F870" s="14">
        <v>0</v>
      </c>
      <c r="G870" s="14"/>
      <c r="H870" s="14">
        <v>24</v>
      </c>
      <c r="I870" s="14"/>
      <c r="J870" s="14"/>
      <c r="K870" s="14"/>
      <c r="L870" s="14"/>
      <c r="M870" s="14">
        <v>170</v>
      </c>
      <c r="N870" s="14"/>
      <c r="O870" s="14">
        <v>0</v>
      </c>
      <c r="P870" s="14">
        <v>0</v>
      </c>
      <c r="Q870" s="14">
        <v>0</v>
      </c>
      <c r="R870" s="14">
        <v>0</v>
      </c>
      <c r="S870" s="14"/>
      <c r="T870" s="14"/>
      <c r="U870" s="14">
        <v>0.25</v>
      </c>
      <c r="V870" s="14">
        <v>202002</v>
      </c>
      <c r="W870" s="14"/>
    </row>
    <row r="871" spans="1:23" ht="12.75" thickTop="1">
      <c r="A871" s="188" t="s">
        <v>1306</v>
      </c>
      <c r="B871" s="189">
        <v>0</v>
      </c>
      <c r="C871" s="189">
        <v>136</v>
      </c>
      <c r="D871" s="189">
        <v>0</v>
      </c>
      <c r="E871" s="189">
        <v>0</v>
      </c>
      <c r="F871" s="189">
        <v>0</v>
      </c>
      <c r="G871" s="189">
        <v>32</v>
      </c>
      <c r="H871" s="189">
        <v>24</v>
      </c>
      <c r="I871" s="189">
        <v>8</v>
      </c>
      <c r="J871" s="189">
        <v>0</v>
      </c>
      <c r="K871" s="189">
        <v>0</v>
      </c>
      <c r="L871" s="189">
        <v>0</v>
      </c>
      <c r="M871" s="189">
        <v>1510</v>
      </c>
      <c r="N871" s="189">
        <v>0</v>
      </c>
      <c r="O871" s="190">
        <v>0</v>
      </c>
      <c r="P871" s="190">
        <v>0</v>
      </c>
      <c r="Q871" s="190">
        <v>0</v>
      </c>
      <c r="R871" s="190">
        <v>0</v>
      </c>
      <c r="S871" s="189">
        <v>0</v>
      </c>
      <c r="T871" s="189">
        <v>0</v>
      </c>
      <c r="U871" s="189">
        <v>31</v>
      </c>
      <c r="V871" s="189"/>
      <c r="W871" s="189"/>
    </row>
    <row r="872" spans="1:23">
      <c r="A872" s="14" t="s">
        <v>451</v>
      </c>
      <c r="B872" s="14">
        <v>1</v>
      </c>
      <c r="C872" s="14">
        <v>16</v>
      </c>
      <c r="D872" s="14">
        <v>0</v>
      </c>
      <c r="E872" s="14">
        <v>0.67</v>
      </c>
      <c r="F872" s="14">
        <v>0</v>
      </c>
      <c r="G872" s="14">
        <v>16</v>
      </c>
      <c r="H872" s="14">
        <v>0</v>
      </c>
      <c r="I872" s="14">
        <v>8</v>
      </c>
      <c r="J872" s="14">
        <v>0</v>
      </c>
      <c r="K872" s="14">
        <v>0</v>
      </c>
      <c r="L872" s="14">
        <v>0</v>
      </c>
      <c r="M872" s="14">
        <v>0</v>
      </c>
      <c r="N872" s="14">
        <v>0</v>
      </c>
      <c r="O872" s="14">
        <v>0</v>
      </c>
      <c r="P872" s="14">
        <v>0</v>
      </c>
      <c r="Q872" s="14">
        <v>0</v>
      </c>
      <c r="R872" s="14">
        <v>0</v>
      </c>
      <c r="S872" s="14">
        <v>0</v>
      </c>
      <c r="T872" s="14">
        <v>0</v>
      </c>
      <c r="U872" s="14">
        <v>0</v>
      </c>
      <c r="V872" s="14">
        <v>202002</v>
      </c>
      <c r="W872" s="14"/>
    </row>
    <row r="873" spans="1:23">
      <c r="A873" s="14" t="s">
        <v>451</v>
      </c>
      <c r="B873" s="14">
        <v>2</v>
      </c>
      <c r="C873" s="14">
        <v>40</v>
      </c>
      <c r="D873" s="14">
        <v>0</v>
      </c>
      <c r="E873" s="14">
        <v>0.38</v>
      </c>
      <c r="F873" s="14">
        <v>0</v>
      </c>
      <c r="G873" s="14">
        <v>0</v>
      </c>
      <c r="H873" s="14">
        <v>0</v>
      </c>
      <c r="I873" s="14">
        <v>0</v>
      </c>
      <c r="J873" s="14">
        <v>0</v>
      </c>
      <c r="K873" s="14">
        <v>0</v>
      </c>
      <c r="L873" s="14">
        <v>0</v>
      </c>
      <c r="M873" s="14">
        <v>0</v>
      </c>
      <c r="N873" s="14">
        <v>0</v>
      </c>
      <c r="O873" s="14">
        <v>0</v>
      </c>
      <c r="P873" s="14">
        <v>0</v>
      </c>
      <c r="Q873" s="14">
        <v>0</v>
      </c>
      <c r="R873" s="14">
        <v>0</v>
      </c>
      <c r="S873" s="14">
        <v>0</v>
      </c>
      <c r="T873" s="14">
        <v>0</v>
      </c>
      <c r="U873" s="14">
        <v>0</v>
      </c>
      <c r="V873" s="14">
        <v>202002</v>
      </c>
      <c r="W873" s="14"/>
    </row>
    <row r="874" spans="1:23">
      <c r="A874" s="14" t="s">
        <v>451</v>
      </c>
      <c r="B874" s="14">
        <v>3</v>
      </c>
      <c r="C874" s="14">
        <v>38.9</v>
      </c>
      <c r="D874" s="14">
        <v>0</v>
      </c>
      <c r="E874" s="14">
        <v>0</v>
      </c>
      <c r="F874" s="14">
        <v>0</v>
      </c>
      <c r="G874" s="14">
        <v>0</v>
      </c>
      <c r="H874" s="14">
        <v>0</v>
      </c>
      <c r="I874" s="14">
        <v>0</v>
      </c>
      <c r="J874" s="14">
        <v>0</v>
      </c>
      <c r="K874" s="14">
        <v>0</v>
      </c>
      <c r="L874" s="14">
        <v>0</v>
      </c>
      <c r="M874" s="14">
        <v>0</v>
      </c>
      <c r="N874" s="14">
        <v>0</v>
      </c>
      <c r="O874" s="14">
        <v>0</v>
      </c>
      <c r="P874" s="14">
        <v>0</v>
      </c>
      <c r="Q874" s="14">
        <v>0</v>
      </c>
      <c r="R874" s="14">
        <v>0</v>
      </c>
      <c r="S874" s="14">
        <v>0</v>
      </c>
      <c r="T874" s="14">
        <v>0</v>
      </c>
      <c r="U874" s="14">
        <v>0</v>
      </c>
      <c r="V874" s="14">
        <v>202002</v>
      </c>
      <c r="W874" s="14"/>
    </row>
    <row r="875" spans="1:23">
      <c r="A875" s="14" t="s">
        <v>451</v>
      </c>
      <c r="B875" s="14">
        <v>4</v>
      </c>
      <c r="C875" s="14">
        <v>24</v>
      </c>
      <c r="D875" s="14">
        <v>0</v>
      </c>
      <c r="E875" s="14">
        <v>1.43</v>
      </c>
      <c r="F875" s="14">
        <v>1.64</v>
      </c>
      <c r="G875" s="14">
        <v>8</v>
      </c>
      <c r="H875" s="14">
        <v>8</v>
      </c>
      <c r="I875" s="14">
        <v>0</v>
      </c>
      <c r="J875" s="14">
        <v>0</v>
      </c>
      <c r="K875" s="14">
        <v>0</v>
      </c>
      <c r="L875" s="14">
        <v>0</v>
      </c>
      <c r="M875" s="14">
        <v>0</v>
      </c>
      <c r="N875" s="14">
        <v>0</v>
      </c>
      <c r="O875" s="14">
        <v>0</v>
      </c>
      <c r="P875" s="14">
        <v>0</v>
      </c>
      <c r="Q875" s="14">
        <v>0</v>
      </c>
      <c r="R875" s="14">
        <v>0</v>
      </c>
      <c r="S875" s="14">
        <v>0</v>
      </c>
      <c r="T875" s="14">
        <v>0</v>
      </c>
      <c r="U875" s="14">
        <v>0</v>
      </c>
      <c r="V875" s="14">
        <v>202002</v>
      </c>
      <c r="W875" s="14"/>
    </row>
    <row r="876" spans="1:23" ht="12.75" thickBot="1">
      <c r="A876" s="14" t="s">
        <v>451</v>
      </c>
      <c r="B876" s="14">
        <v>5</v>
      </c>
      <c r="C876" s="14">
        <v>38.619999999999997</v>
      </c>
      <c r="D876" s="14">
        <v>0</v>
      </c>
      <c r="E876" s="14">
        <v>0</v>
      </c>
      <c r="F876" s="14">
        <v>0</v>
      </c>
      <c r="G876" s="14">
        <v>0</v>
      </c>
      <c r="H876" s="14">
        <v>0</v>
      </c>
      <c r="I876" s="14">
        <v>0</v>
      </c>
      <c r="J876" s="14">
        <v>0</v>
      </c>
      <c r="K876" s="14">
        <v>0</v>
      </c>
      <c r="L876" s="14">
        <v>0</v>
      </c>
      <c r="M876" s="14">
        <v>0</v>
      </c>
      <c r="N876" s="14">
        <v>0</v>
      </c>
      <c r="O876" s="14">
        <v>68.56</v>
      </c>
      <c r="P876" s="14">
        <v>0</v>
      </c>
      <c r="Q876" s="14">
        <v>0</v>
      </c>
      <c r="R876" s="14">
        <v>0</v>
      </c>
      <c r="S876" s="14">
        <v>0</v>
      </c>
      <c r="T876" s="14">
        <v>0</v>
      </c>
      <c r="U876" s="14">
        <v>0</v>
      </c>
      <c r="V876" s="14">
        <v>202002</v>
      </c>
      <c r="W876" s="14"/>
    </row>
    <row r="877" spans="1:23" ht="12.75" thickTop="1">
      <c r="A877" s="188" t="s">
        <v>1306</v>
      </c>
      <c r="B877" s="189">
        <v>0</v>
      </c>
      <c r="C877" s="189">
        <v>157.51999999999998</v>
      </c>
      <c r="D877" s="189">
        <v>0</v>
      </c>
      <c r="E877" s="189">
        <v>2.48</v>
      </c>
      <c r="F877" s="189">
        <v>1.64</v>
      </c>
      <c r="G877" s="189">
        <v>24</v>
      </c>
      <c r="H877" s="189">
        <v>8</v>
      </c>
      <c r="I877" s="189">
        <v>8</v>
      </c>
      <c r="J877" s="189">
        <v>0</v>
      </c>
      <c r="K877" s="189">
        <v>0</v>
      </c>
      <c r="L877" s="189">
        <v>0</v>
      </c>
      <c r="M877" s="189">
        <v>0</v>
      </c>
      <c r="N877" s="189">
        <v>0</v>
      </c>
      <c r="O877" s="190">
        <v>68.56</v>
      </c>
      <c r="P877" s="190">
        <v>0</v>
      </c>
      <c r="Q877" s="190">
        <v>0</v>
      </c>
      <c r="R877" s="190">
        <v>0</v>
      </c>
      <c r="S877" s="189">
        <v>0</v>
      </c>
      <c r="T877" s="189">
        <v>0</v>
      </c>
      <c r="U877" s="189">
        <v>0</v>
      </c>
      <c r="V877" s="189"/>
      <c r="W877" s="189"/>
    </row>
    <row r="878" spans="1:23">
      <c r="A878" s="14" t="s">
        <v>784</v>
      </c>
      <c r="B878" s="14">
        <v>1</v>
      </c>
      <c r="C878" s="14">
        <v>0</v>
      </c>
      <c r="D878" s="14">
        <v>0</v>
      </c>
      <c r="E878" s="14">
        <v>0</v>
      </c>
      <c r="F878" s="14">
        <v>0</v>
      </c>
      <c r="G878" s="14">
        <v>22</v>
      </c>
      <c r="H878" s="14">
        <v>0</v>
      </c>
      <c r="I878" s="14">
        <v>5</v>
      </c>
      <c r="J878" s="14">
        <v>0</v>
      </c>
      <c r="K878" s="14">
        <v>0</v>
      </c>
      <c r="L878" s="14">
        <v>0</v>
      </c>
      <c r="M878" s="14">
        <v>0</v>
      </c>
      <c r="N878" s="14">
        <v>0</v>
      </c>
      <c r="O878" s="14">
        <v>0</v>
      </c>
      <c r="P878" s="14">
        <v>0</v>
      </c>
      <c r="Q878" s="14">
        <v>0</v>
      </c>
      <c r="R878" s="14">
        <v>0</v>
      </c>
      <c r="S878" s="14">
        <v>97.25</v>
      </c>
      <c r="T878" s="14">
        <v>0</v>
      </c>
      <c r="U878" s="14">
        <v>0</v>
      </c>
      <c r="V878" s="14">
        <v>202002</v>
      </c>
      <c r="W878" s="14"/>
    </row>
    <row r="879" spans="1:23">
      <c r="A879" s="14" t="s">
        <v>784</v>
      </c>
      <c r="B879" s="14">
        <v>2</v>
      </c>
      <c r="C879" s="14">
        <v>27</v>
      </c>
      <c r="D879" s="14"/>
      <c r="E879" s="14"/>
      <c r="F879" s="14"/>
      <c r="G879" s="14"/>
      <c r="H879" s="14"/>
      <c r="I879" s="14"/>
      <c r="J879" s="14"/>
      <c r="K879" s="14"/>
      <c r="L879" s="14"/>
      <c r="M879" s="14">
        <v>70</v>
      </c>
      <c r="N879" s="14"/>
      <c r="O879" s="14">
        <v>0</v>
      </c>
      <c r="P879" s="14">
        <v>0</v>
      </c>
      <c r="Q879" s="14">
        <v>0</v>
      </c>
      <c r="R879" s="14">
        <v>0</v>
      </c>
      <c r="S879" s="14"/>
      <c r="T879" s="14"/>
      <c r="U879" s="14"/>
      <c r="V879" s="14">
        <v>202002</v>
      </c>
      <c r="W879" s="14"/>
    </row>
    <row r="880" spans="1:23">
      <c r="A880" s="14" t="s">
        <v>784</v>
      </c>
      <c r="B880" s="14">
        <v>3</v>
      </c>
      <c r="C880" s="14">
        <v>27</v>
      </c>
      <c r="D880" s="14"/>
      <c r="E880" s="14"/>
      <c r="F880" s="14"/>
      <c r="G880" s="14"/>
      <c r="H880" s="14"/>
      <c r="I880" s="14"/>
      <c r="J880" s="14"/>
      <c r="K880" s="14"/>
      <c r="L880" s="14"/>
      <c r="M880" s="14">
        <v>70</v>
      </c>
      <c r="N880" s="14"/>
      <c r="O880" s="14">
        <v>0</v>
      </c>
      <c r="P880" s="14">
        <v>0</v>
      </c>
      <c r="Q880" s="14">
        <v>0</v>
      </c>
      <c r="R880" s="14">
        <v>0</v>
      </c>
      <c r="S880" s="14"/>
      <c r="T880" s="14"/>
      <c r="U880" s="14"/>
      <c r="V880" s="14">
        <v>202002</v>
      </c>
      <c r="W880" s="14"/>
    </row>
    <row r="881" spans="1:23" ht="12.75" thickBot="1">
      <c r="A881" s="14" t="s">
        <v>784</v>
      </c>
      <c r="B881" s="14">
        <v>4</v>
      </c>
      <c r="C881" s="14">
        <v>27</v>
      </c>
      <c r="D881" s="14"/>
      <c r="E881" s="14"/>
      <c r="F881" s="14"/>
      <c r="G881" s="14"/>
      <c r="H881" s="14"/>
      <c r="I881" s="14"/>
      <c r="J881" s="14"/>
      <c r="K881" s="14"/>
      <c r="L881" s="14"/>
      <c r="M881" s="14">
        <v>70</v>
      </c>
      <c r="N881" s="14"/>
      <c r="O881" s="14">
        <v>0</v>
      </c>
      <c r="P881" s="14">
        <v>0</v>
      </c>
      <c r="Q881" s="14">
        <v>0</v>
      </c>
      <c r="R881" s="14">
        <v>0</v>
      </c>
      <c r="S881" s="14"/>
      <c r="T881" s="14"/>
      <c r="U881" s="14"/>
      <c r="V881" s="14">
        <v>202002</v>
      </c>
      <c r="W881" s="14"/>
    </row>
    <row r="882" spans="1:23" ht="12.75" thickTop="1">
      <c r="A882" s="188" t="s">
        <v>1306</v>
      </c>
      <c r="B882" s="189">
        <v>0</v>
      </c>
      <c r="C882" s="189">
        <v>81</v>
      </c>
      <c r="D882" s="189">
        <v>0</v>
      </c>
      <c r="E882" s="189">
        <v>0</v>
      </c>
      <c r="F882" s="189">
        <v>0</v>
      </c>
      <c r="G882" s="189">
        <v>22</v>
      </c>
      <c r="H882" s="189">
        <v>0</v>
      </c>
      <c r="I882" s="189">
        <v>5</v>
      </c>
      <c r="J882" s="189">
        <v>0</v>
      </c>
      <c r="K882" s="189">
        <v>0</v>
      </c>
      <c r="L882" s="189">
        <v>0</v>
      </c>
      <c r="M882" s="189">
        <v>210</v>
      </c>
      <c r="N882" s="189">
        <v>0</v>
      </c>
      <c r="O882" s="190">
        <v>0</v>
      </c>
      <c r="P882" s="190">
        <v>0</v>
      </c>
      <c r="Q882" s="190">
        <v>0</v>
      </c>
      <c r="R882" s="190">
        <v>0</v>
      </c>
      <c r="S882" s="189">
        <v>97.25</v>
      </c>
      <c r="T882" s="189">
        <v>0</v>
      </c>
      <c r="U882" s="189">
        <v>0</v>
      </c>
      <c r="V882" s="189"/>
      <c r="W882" s="189"/>
    </row>
    <row r="883" spans="1:23">
      <c r="A883" s="14" t="s">
        <v>1191</v>
      </c>
      <c r="B883" s="14">
        <v>1</v>
      </c>
      <c r="C883" s="14">
        <v>0</v>
      </c>
      <c r="D883" s="14"/>
      <c r="E883" s="14"/>
      <c r="F883" s="14"/>
      <c r="G883" s="14">
        <v>36</v>
      </c>
      <c r="H883" s="14"/>
      <c r="I883" s="14">
        <v>9</v>
      </c>
      <c r="J883" s="14"/>
      <c r="K883" s="14"/>
      <c r="L883" s="14"/>
      <c r="M883" s="14">
        <v>0</v>
      </c>
      <c r="N883" s="14"/>
      <c r="O883" s="14">
        <v>0</v>
      </c>
      <c r="P883" s="14">
        <v>0</v>
      </c>
      <c r="Q883" s="14">
        <v>0</v>
      </c>
      <c r="R883" s="14">
        <v>0</v>
      </c>
      <c r="S883" s="14"/>
      <c r="T883" s="14"/>
      <c r="U883" s="14"/>
      <c r="V883" s="14">
        <v>202002</v>
      </c>
      <c r="W883" s="14"/>
    </row>
    <row r="884" spans="1:23">
      <c r="A884" s="14" t="s">
        <v>1191</v>
      </c>
      <c r="B884" s="14">
        <v>2</v>
      </c>
      <c r="C884" s="14">
        <v>45</v>
      </c>
      <c r="D884" s="14">
        <v>0</v>
      </c>
      <c r="E884" s="14">
        <v>0</v>
      </c>
      <c r="F884" s="14">
        <v>0</v>
      </c>
      <c r="G884" s="14">
        <v>0</v>
      </c>
      <c r="H884" s="14">
        <v>0</v>
      </c>
      <c r="I884" s="14">
        <v>0</v>
      </c>
      <c r="J884" s="14">
        <v>0</v>
      </c>
      <c r="K884" s="14">
        <v>0</v>
      </c>
      <c r="L884" s="14">
        <v>0</v>
      </c>
      <c r="M884" s="14">
        <v>0</v>
      </c>
      <c r="N884" s="14">
        <v>0</v>
      </c>
      <c r="O884" s="14">
        <v>0</v>
      </c>
      <c r="P884" s="14">
        <v>50</v>
      </c>
      <c r="Q884" s="14">
        <v>0</v>
      </c>
      <c r="R884" s="14">
        <v>0</v>
      </c>
      <c r="S884" s="14">
        <v>0</v>
      </c>
      <c r="T884" s="14">
        <v>0.75</v>
      </c>
      <c r="U884" s="14">
        <v>0</v>
      </c>
      <c r="V884" s="14">
        <v>202002</v>
      </c>
      <c r="W884" s="14"/>
    </row>
    <row r="885" spans="1:23">
      <c r="A885" s="14" t="s">
        <v>1191</v>
      </c>
      <c r="B885" s="14">
        <v>3</v>
      </c>
      <c r="C885" s="14">
        <v>45</v>
      </c>
      <c r="D885" s="14"/>
      <c r="E885" s="14">
        <v>0</v>
      </c>
      <c r="F885" s="14"/>
      <c r="G885" s="14"/>
      <c r="H885" s="14"/>
      <c r="I885" s="14"/>
      <c r="J885" s="14"/>
      <c r="K885" s="14"/>
      <c r="L885" s="14"/>
      <c r="M885" s="14">
        <v>0</v>
      </c>
      <c r="N885" s="14"/>
      <c r="O885" s="14">
        <v>0</v>
      </c>
      <c r="P885" s="14">
        <v>0</v>
      </c>
      <c r="Q885" s="14">
        <v>0</v>
      </c>
      <c r="R885" s="14">
        <v>0</v>
      </c>
      <c r="S885" s="14"/>
      <c r="T885" s="14">
        <v>3.08</v>
      </c>
      <c r="U885" s="14"/>
      <c r="V885" s="14">
        <v>202002</v>
      </c>
      <c r="W885" s="14"/>
    </row>
    <row r="886" spans="1:23">
      <c r="A886" s="14" t="s">
        <v>1191</v>
      </c>
      <c r="B886" s="14">
        <v>4</v>
      </c>
      <c r="C886" s="14">
        <v>45</v>
      </c>
      <c r="D886" s="14">
        <v>0</v>
      </c>
      <c r="E886" s="14">
        <v>0</v>
      </c>
      <c r="F886" s="14">
        <v>0</v>
      </c>
      <c r="G886" s="14">
        <v>0</v>
      </c>
      <c r="H886" s="14">
        <v>0</v>
      </c>
      <c r="I886" s="14">
        <v>0</v>
      </c>
      <c r="J886" s="14">
        <v>0</v>
      </c>
      <c r="K886" s="14">
        <v>0</v>
      </c>
      <c r="L886" s="14">
        <v>0</v>
      </c>
      <c r="M886" s="14">
        <v>0</v>
      </c>
      <c r="N886" s="14">
        <v>0</v>
      </c>
      <c r="O886" s="14">
        <v>0</v>
      </c>
      <c r="P886" s="14">
        <v>25</v>
      </c>
      <c r="Q886" s="14">
        <v>0</v>
      </c>
      <c r="R886" s="14">
        <v>0</v>
      </c>
      <c r="S886" s="14">
        <v>0</v>
      </c>
      <c r="T886" s="14">
        <v>0.98</v>
      </c>
      <c r="U886" s="14">
        <v>0</v>
      </c>
      <c r="V886" s="14">
        <v>202002</v>
      </c>
      <c r="W886" s="14"/>
    </row>
    <row r="887" spans="1:23" ht="12.75" thickBot="1">
      <c r="A887" s="14" t="s">
        <v>1191</v>
      </c>
      <c r="B887" s="14">
        <v>5</v>
      </c>
      <c r="C887" s="14">
        <v>41.5</v>
      </c>
      <c r="D887" s="14">
        <v>0</v>
      </c>
      <c r="E887" s="14">
        <v>0</v>
      </c>
      <c r="F887" s="14">
        <v>0</v>
      </c>
      <c r="G887" s="14">
        <v>0</v>
      </c>
      <c r="H887" s="14">
        <v>0</v>
      </c>
      <c r="I887" s="14">
        <v>0</v>
      </c>
      <c r="J887" s="14">
        <v>0</v>
      </c>
      <c r="K887" s="14">
        <v>0</v>
      </c>
      <c r="L887" s="14">
        <v>0</v>
      </c>
      <c r="M887" s="14">
        <v>0</v>
      </c>
      <c r="N887" s="14">
        <v>0</v>
      </c>
      <c r="O887" s="14">
        <v>0</v>
      </c>
      <c r="P887" s="14">
        <v>50</v>
      </c>
      <c r="Q887" s="14">
        <v>0</v>
      </c>
      <c r="R887" s="14">
        <v>0</v>
      </c>
      <c r="S887" s="14">
        <v>0</v>
      </c>
      <c r="T887" s="14">
        <v>0</v>
      </c>
      <c r="U887" s="14">
        <v>0</v>
      </c>
      <c r="V887" s="14">
        <v>202002</v>
      </c>
      <c r="W887" s="14"/>
    </row>
    <row r="888" spans="1:23" ht="12.75" thickTop="1">
      <c r="A888" s="188" t="s">
        <v>1306</v>
      </c>
      <c r="B888" s="189">
        <v>0</v>
      </c>
      <c r="C888" s="189">
        <v>176.5</v>
      </c>
      <c r="D888" s="189">
        <v>0</v>
      </c>
      <c r="E888" s="189">
        <v>0</v>
      </c>
      <c r="F888" s="189">
        <v>0</v>
      </c>
      <c r="G888" s="189">
        <v>36</v>
      </c>
      <c r="H888" s="189">
        <v>0</v>
      </c>
      <c r="I888" s="189">
        <v>9</v>
      </c>
      <c r="J888" s="189">
        <v>0</v>
      </c>
      <c r="K888" s="189">
        <v>0</v>
      </c>
      <c r="L888" s="189">
        <v>0</v>
      </c>
      <c r="M888" s="189">
        <v>0</v>
      </c>
      <c r="N888" s="189">
        <v>0</v>
      </c>
      <c r="O888" s="190">
        <v>0</v>
      </c>
      <c r="P888" s="190">
        <v>125</v>
      </c>
      <c r="Q888" s="190">
        <v>0</v>
      </c>
      <c r="R888" s="190">
        <v>0</v>
      </c>
      <c r="S888" s="189">
        <v>0</v>
      </c>
      <c r="T888" s="189">
        <v>4.8100000000000005</v>
      </c>
      <c r="U888" s="189">
        <v>0</v>
      </c>
      <c r="V888" s="189"/>
      <c r="W888" s="189"/>
    </row>
    <row r="889" spans="1:23">
      <c r="A889" s="14" t="s">
        <v>707</v>
      </c>
      <c r="B889" s="14">
        <v>1</v>
      </c>
      <c r="C889" s="14">
        <v>0</v>
      </c>
      <c r="D889" s="14"/>
      <c r="E889" s="14"/>
      <c r="F889" s="14"/>
      <c r="G889" s="14">
        <v>32</v>
      </c>
      <c r="H889" s="14"/>
      <c r="I889" s="14">
        <v>8</v>
      </c>
      <c r="J889" s="14"/>
      <c r="K889" s="14"/>
      <c r="L889" s="14"/>
      <c r="M889" s="14">
        <v>0</v>
      </c>
      <c r="N889" s="14"/>
      <c r="O889" s="14">
        <v>0</v>
      </c>
      <c r="P889" s="14">
        <v>0</v>
      </c>
      <c r="Q889" s="14">
        <v>0</v>
      </c>
      <c r="R889" s="14">
        <v>0</v>
      </c>
      <c r="S889" s="14"/>
      <c r="T889" s="14"/>
      <c r="U889" s="14"/>
      <c r="V889" s="14">
        <v>202002</v>
      </c>
      <c r="W889" s="14"/>
    </row>
    <row r="890" spans="1:23">
      <c r="A890" s="14" t="s">
        <v>707</v>
      </c>
      <c r="B890" s="14">
        <v>2</v>
      </c>
      <c r="C890" s="14">
        <v>40</v>
      </c>
      <c r="D890" s="14"/>
      <c r="E890" s="14">
        <v>6.37</v>
      </c>
      <c r="F890" s="14">
        <v>9.4700000000000006</v>
      </c>
      <c r="G890" s="14"/>
      <c r="H890" s="14"/>
      <c r="I890" s="14"/>
      <c r="J890" s="14"/>
      <c r="K890" s="14"/>
      <c r="L890" s="14"/>
      <c r="M890" s="14">
        <v>0</v>
      </c>
      <c r="N890" s="14"/>
      <c r="O890" s="14">
        <v>0</v>
      </c>
      <c r="P890" s="14">
        <v>25</v>
      </c>
      <c r="Q890" s="14">
        <v>0</v>
      </c>
      <c r="R890" s="14">
        <v>0</v>
      </c>
      <c r="S890" s="14"/>
      <c r="T890" s="14"/>
      <c r="U890" s="14"/>
      <c r="V890" s="14">
        <v>202002</v>
      </c>
      <c r="W890" s="14"/>
    </row>
    <row r="891" spans="1:23">
      <c r="A891" s="14" t="s">
        <v>707</v>
      </c>
      <c r="B891" s="14">
        <v>3</v>
      </c>
      <c r="C891" s="14">
        <v>40</v>
      </c>
      <c r="D891" s="14"/>
      <c r="E891" s="14">
        <v>9.14</v>
      </c>
      <c r="F891" s="14">
        <v>8.5500000000000007</v>
      </c>
      <c r="G891" s="14"/>
      <c r="H891" s="14"/>
      <c r="I891" s="14"/>
      <c r="J891" s="14"/>
      <c r="K891" s="14"/>
      <c r="L891" s="14"/>
      <c r="M891" s="14">
        <v>0</v>
      </c>
      <c r="N891" s="14"/>
      <c r="O891" s="14">
        <v>0</v>
      </c>
      <c r="P891" s="14">
        <v>25</v>
      </c>
      <c r="Q891" s="14">
        <v>0</v>
      </c>
      <c r="R891" s="14">
        <v>0</v>
      </c>
      <c r="S891" s="14"/>
      <c r="T891" s="14"/>
      <c r="U891" s="14"/>
      <c r="V891" s="14">
        <v>202002</v>
      </c>
      <c r="W891" s="14"/>
    </row>
    <row r="892" spans="1:23">
      <c r="A892" s="14" t="s">
        <v>707</v>
      </c>
      <c r="B892" s="14">
        <v>4</v>
      </c>
      <c r="C892" s="14">
        <v>40</v>
      </c>
      <c r="D892" s="14"/>
      <c r="E892" s="14">
        <v>7.63</v>
      </c>
      <c r="F892" s="14">
        <v>8.5299999999999994</v>
      </c>
      <c r="G892" s="14"/>
      <c r="H892" s="14"/>
      <c r="I892" s="14"/>
      <c r="J892" s="14"/>
      <c r="K892" s="14"/>
      <c r="L892" s="14"/>
      <c r="M892" s="14">
        <v>0</v>
      </c>
      <c r="N892" s="14"/>
      <c r="O892" s="14">
        <v>0</v>
      </c>
      <c r="P892" s="14">
        <v>50</v>
      </c>
      <c r="Q892" s="14">
        <v>0</v>
      </c>
      <c r="R892" s="14">
        <v>0</v>
      </c>
      <c r="S892" s="14"/>
      <c r="T892" s="14"/>
      <c r="U892" s="14"/>
      <c r="V892" s="14">
        <v>202002</v>
      </c>
      <c r="W892" s="14"/>
    </row>
    <row r="893" spans="1:23" ht="12.75" thickBot="1">
      <c r="A893" s="14" t="s">
        <v>707</v>
      </c>
      <c r="B893" s="14">
        <v>5</v>
      </c>
      <c r="C893" s="14">
        <v>40</v>
      </c>
      <c r="D893" s="14"/>
      <c r="E893" s="14">
        <v>7.03</v>
      </c>
      <c r="F893" s="14">
        <v>9.27</v>
      </c>
      <c r="G893" s="14"/>
      <c r="H893" s="14"/>
      <c r="I893" s="14"/>
      <c r="J893" s="14"/>
      <c r="K893" s="14"/>
      <c r="L893" s="14"/>
      <c r="M893" s="14">
        <v>0</v>
      </c>
      <c r="N893" s="14"/>
      <c r="O893" s="14">
        <v>0</v>
      </c>
      <c r="P893" s="14">
        <v>25</v>
      </c>
      <c r="Q893" s="14">
        <v>0</v>
      </c>
      <c r="R893" s="14">
        <v>0</v>
      </c>
      <c r="S893" s="14"/>
      <c r="T893" s="14"/>
      <c r="U893" s="14"/>
      <c r="V893" s="14">
        <v>202002</v>
      </c>
      <c r="W893" s="14"/>
    </row>
    <row r="894" spans="1:23" ht="12.75" thickTop="1">
      <c r="A894" s="188" t="s">
        <v>1306</v>
      </c>
      <c r="B894" s="189">
        <v>0</v>
      </c>
      <c r="C894" s="189">
        <v>160</v>
      </c>
      <c r="D894" s="189">
        <v>0</v>
      </c>
      <c r="E894" s="189">
        <v>30.17</v>
      </c>
      <c r="F894" s="189">
        <v>35.82</v>
      </c>
      <c r="G894" s="189">
        <v>32</v>
      </c>
      <c r="H894" s="189">
        <v>0</v>
      </c>
      <c r="I894" s="189">
        <v>8</v>
      </c>
      <c r="J894" s="189">
        <v>0</v>
      </c>
      <c r="K894" s="189">
        <v>0</v>
      </c>
      <c r="L894" s="189">
        <v>0</v>
      </c>
      <c r="M894" s="189">
        <v>0</v>
      </c>
      <c r="N894" s="189">
        <v>0</v>
      </c>
      <c r="O894" s="190">
        <v>0</v>
      </c>
      <c r="P894" s="190">
        <v>125</v>
      </c>
      <c r="Q894" s="190">
        <v>0</v>
      </c>
      <c r="R894" s="190">
        <v>0</v>
      </c>
      <c r="S894" s="189">
        <v>0</v>
      </c>
      <c r="T894" s="189">
        <v>0</v>
      </c>
      <c r="U894" s="189">
        <v>0</v>
      </c>
      <c r="V894" s="189"/>
      <c r="W894" s="189"/>
    </row>
    <row r="895" spans="1:23">
      <c r="A895" s="14" t="s">
        <v>1192</v>
      </c>
      <c r="B895" s="14">
        <v>1</v>
      </c>
      <c r="C895" s="14">
        <v>0</v>
      </c>
      <c r="D895" s="14">
        <v>0</v>
      </c>
      <c r="E895" s="14">
        <v>0</v>
      </c>
      <c r="F895" s="14">
        <v>0</v>
      </c>
      <c r="G895" s="14">
        <v>32</v>
      </c>
      <c r="H895" s="14">
        <v>0</v>
      </c>
      <c r="I895" s="14">
        <v>8</v>
      </c>
      <c r="J895" s="14">
        <v>0</v>
      </c>
      <c r="K895" s="14">
        <v>0</v>
      </c>
      <c r="L895" s="14">
        <v>0</v>
      </c>
      <c r="M895" s="14">
        <v>0</v>
      </c>
      <c r="N895" s="14">
        <v>0</v>
      </c>
      <c r="O895" s="14">
        <v>0</v>
      </c>
      <c r="P895" s="14">
        <v>0</v>
      </c>
      <c r="Q895" s="14">
        <v>0</v>
      </c>
      <c r="R895" s="14">
        <v>0</v>
      </c>
      <c r="S895" s="14">
        <v>0</v>
      </c>
      <c r="T895" s="14">
        <v>0</v>
      </c>
      <c r="U895" s="14">
        <v>299</v>
      </c>
      <c r="V895" s="14">
        <v>202002</v>
      </c>
      <c r="W895" s="14"/>
    </row>
    <row r="896" spans="1:23">
      <c r="A896" s="14" t="s">
        <v>1192</v>
      </c>
      <c r="B896" s="14">
        <v>2</v>
      </c>
      <c r="C896" s="14">
        <v>40</v>
      </c>
      <c r="D896" s="14"/>
      <c r="E896" s="14"/>
      <c r="F896" s="14">
        <v>0</v>
      </c>
      <c r="G896" s="14"/>
      <c r="H896" s="14"/>
      <c r="I896" s="14"/>
      <c r="J896" s="14"/>
      <c r="K896" s="14"/>
      <c r="L896" s="14"/>
      <c r="M896" s="14">
        <v>290</v>
      </c>
      <c r="N896" s="14"/>
      <c r="O896" s="14">
        <v>0</v>
      </c>
      <c r="P896" s="14">
        <v>0</v>
      </c>
      <c r="Q896" s="14">
        <v>0</v>
      </c>
      <c r="R896" s="14">
        <v>0</v>
      </c>
      <c r="S896" s="14"/>
      <c r="T896" s="14"/>
      <c r="U896" s="14">
        <v>6.5</v>
      </c>
      <c r="V896" s="14">
        <v>202002</v>
      </c>
      <c r="W896" s="14"/>
    </row>
    <row r="897" spans="1:23">
      <c r="A897" s="14" t="s">
        <v>1192</v>
      </c>
      <c r="B897" s="14">
        <v>3</v>
      </c>
      <c r="C897" s="14">
        <v>40</v>
      </c>
      <c r="D897" s="14"/>
      <c r="E897" s="14"/>
      <c r="F897" s="14">
        <v>0</v>
      </c>
      <c r="G897" s="14"/>
      <c r="H897" s="14"/>
      <c r="I897" s="14"/>
      <c r="J897" s="14"/>
      <c r="K897" s="14"/>
      <c r="L897" s="14"/>
      <c r="M897" s="14">
        <v>232</v>
      </c>
      <c r="N897" s="14"/>
      <c r="O897" s="14">
        <v>0</v>
      </c>
      <c r="P897" s="14">
        <v>0</v>
      </c>
      <c r="Q897" s="14">
        <v>0</v>
      </c>
      <c r="R897" s="14">
        <v>0</v>
      </c>
      <c r="S897" s="14"/>
      <c r="T897" s="14"/>
      <c r="U897" s="14">
        <v>6</v>
      </c>
      <c r="V897" s="14">
        <v>202002</v>
      </c>
      <c r="W897" s="14"/>
    </row>
    <row r="898" spans="1:23">
      <c r="A898" s="14" t="s">
        <v>1192</v>
      </c>
      <c r="B898" s="14">
        <v>4</v>
      </c>
      <c r="C898" s="14">
        <v>40</v>
      </c>
      <c r="D898" s="14"/>
      <c r="E898" s="14"/>
      <c r="F898" s="14">
        <v>0</v>
      </c>
      <c r="G898" s="14"/>
      <c r="H898" s="14"/>
      <c r="I898" s="14"/>
      <c r="J898" s="14"/>
      <c r="K898" s="14"/>
      <c r="L898" s="14"/>
      <c r="M898" s="14">
        <v>232</v>
      </c>
      <c r="N898" s="14"/>
      <c r="O898" s="14">
        <v>0</v>
      </c>
      <c r="P898" s="14">
        <v>0</v>
      </c>
      <c r="Q898" s="14">
        <v>0</v>
      </c>
      <c r="R898" s="14">
        <v>0</v>
      </c>
      <c r="S898" s="14"/>
      <c r="T898" s="14"/>
      <c r="U898" s="14">
        <v>6.5</v>
      </c>
      <c r="V898" s="14">
        <v>202002</v>
      </c>
      <c r="W898" s="14"/>
    </row>
    <row r="899" spans="1:23" ht="12.75" thickBot="1">
      <c r="A899" s="14" t="s">
        <v>1192</v>
      </c>
      <c r="B899" s="14">
        <v>5</v>
      </c>
      <c r="C899" s="14">
        <v>40</v>
      </c>
      <c r="D899" s="14"/>
      <c r="E899" s="14"/>
      <c r="F899" s="14">
        <v>0</v>
      </c>
      <c r="G899" s="14"/>
      <c r="H899" s="14"/>
      <c r="I899" s="14"/>
      <c r="J899" s="14"/>
      <c r="K899" s="14"/>
      <c r="L899" s="14"/>
      <c r="M899" s="14">
        <v>261</v>
      </c>
      <c r="N899" s="14"/>
      <c r="O899" s="14">
        <v>0</v>
      </c>
      <c r="P899" s="14">
        <v>0</v>
      </c>
      <c r="Q899" s="14">
        <v>0</v>
      </c>
      <c r="R899" s="14">
        <v>0</v>
      </c>
      <c r="S899" s="14"/>
      <c r="T899" s="14"/>
      <c r="U899" s="14">
        <v>7.5</v>
      </c>
      <c r="V899" s="14">
        <v>202002</v>
      </c>
      <c r="W899" s="14"/>
    </row>
    <row r="900" spans="1:23" ht="12.75" thickTop="1">
      <c r="A900" s="188" t="s">
        <v>1306</v>
      </c>
      <c r="B900" s="189">
        <v>0</v>
      </c>
      <c r="C900" s="189">
        <v>160</v>
      </c>
      <c r="D900" s="189">
        <v>0</v>
      </c>
      <c r="E900" s="189">
        <v>0</v>
      </c>
      <c r="F900" s="189">
        <v>0</v>
      </c>
      <c r="G900" s="189">
        <v>32</v>
      </c>
      <c r="H900" s="189">
        <v>0</v>
      </c>
      <c r="I900" s="189">
        <v>8</v>
      </c>
      <c r="J900" s="189">
        <v>0</v>
      </c>
      <c r="K900" s="189">
        <v>0</v>
      </c>
      <c r="L900" s="189">
        <v>0</v>
      </c>
      <c r="M900" s="189">
        <v>1015</v>
      </c>
      <c r="N900" s="189">
        <v>0</v>
      </c>
      <c r="O900" s="190">
        <v>0</v>
      </c>
      <c r="P900" s="190">
        <v>0</v>
      </c>
      <c r="Q900" s="190">
        <v>0</v>
      </c>
      <c r="R900" s="190">
        <v>0</v>
      </c>
      <c r="S900" s="189">
        <v>0</v>
      </c>
      <c r="T900" s="189">
        <v>0</v>
      </c>
      <c r="U900" s="189">
        <v>325.5</v>
      </c>
      <c r="V900" s="189"/>
      <c r="W900" s="189"/>
    </row>
    <row r="901" spans="1:23">
      <c r="A901" s="14" t="s">
        <v>1193</v>
      </c>
      <c r="B901" s="14">
        <v>1</v>
      </c>
      <c r="C901" s="14">
        <v>0</v>
      </c>
      <c r="D901" s="14"/>
      <c r="E901" s="14"/>
      <c r="F901" s="14"/>
      <c r="G901" s="14">
        <v>36</v>
      </c>
      <c r="H901" s="14"/>
      <c r="I901" s="14">
        <v>9</v>
      </c>
      <c r="J901" s="14"/>
      <c r="K901" s="14"/>
      <c r="L901" s="14"/>
      <c r="M901" s="14">
        <v>0</v>
      </c>
      <c r="N901" s="14"/>
      <c r="O901" s="14">
        <v>0</v>
      </c>
      <c r="P901" s="14">
        <v>0</v>
      </c>
      <c r="Q901" s="14">
        <v>0</v>
      </c>
      <c r="R901" s="14">
        <v>0</v>
      </c>
      <c r="S901" s="14"/>
      <c r="T901" s="14"/>
      <c r="U901" s="14"/>
      <c r="V901" s="14">
        <v>202002</v>
      </c>
      <c r="W901" s="14"/>
    </row>
    <row r="902" spans="1:23">
      <c r="A902" s="14" t="s">
        <v>1193</v>
      </c>
      <c r="B902" s="14">
        <v>2</v>
      </c>
      <c r="C902" s="14">
        <v>43.58</v>
      </c>
      <c r="D902" s="14">
        <v>0</v>
      </c>
      <c r="E902" s="14">
        <v>0</v>
      </c>
      <c r="F902" s="14">
        <v>0</v>
      </c>
      <c r="G902" s="14">
        <v>0</v>
      </c>
      <c r="H902" s="14">
        <v>0</v>
      </c>
      <c r="I902" s="14">
        <v>0</v>
      </c>
      <c r="J902" s="14">
        <v>0</v>
      </c>
      <c r="K902" s="14">
        <v>0</v>
      </c>
      <c r="L902" s="14">
        <v>0</v>
      </c>
      <c r="M902" s="14">
        <v>0</v>
      </c>
      <c r="N902" s="14">
        <v>0</v>
      </c>
      <c r="O902" s="14">
        <v>0</v>
      </c>
      <c r="P902" s="14">
        <v>75</v>
      </c>
      <c r="Q902" s="14">
        <v>0</v>
      </c>
      <c r="R902" s="14">
        <v>0</v>
      </c>
      <c r="S902" s="14">
        <v>0</v>
      </c>
      <c r="T902" s="14">
        <v>0</v>
      </c>
      <c r="U902" s="14">
        <v>0</v>
      </c>
      <c r="V902" s="14">
        <v>202002</v>
      </c>
      <c r="W902" s="14"/>
    </row>
    <row r="903" spans="1:23">
      <c r="A903" s="14" t="s">
        <v>1193</v>
      </c>
      <c r="B903" s="14">
        <v>3</v>
      </c>
      <c r="C903" s="14">
        <v>45</v>
      </c>
      <c r="D903" s="14">
        <v>0</v>
      </c>
      <c r="E903" s="14">
        <v>3.42</v>
      </c>
      <c r="F903" s="14">
        <v>0.76</v>
      </c>
      <c r="G903" s="14">
        <v>0</v>
      </c>
      <c r="H903" s="14">
        <v>0</v>
      </c>
      <c r="I903" s="14">
        <v>0</v>
      </c>
      <c r="J903" s="14">
        <v>0</v>
      </c>
      <c r="K903" s="14">
        <v>0</v>
      </c>
      <c r="L903" s="14">
        <v>0</v>
      </c>
      <c r="M903" s="14">
        <v>0</v>
      </c>
      <c r="N903" s="14">
        <v>0</v>
      </c>
      <c r="O903" s="14">
        <v>0</v>
      </c>
      <c r="P903" s="14">
        <v>75</v>
      </c>
      <c r="Q903" s="14">
        <v>0</v>
      </c>
      <c r="R903" s="14">
        <v>0</v>
      </c>
      <c r="S903" s="14">
        <v>0</v>
      </c>
      <c r="T903" s="14">
        <v>0</v>
      </c>
      <c r="U903" s="14">
        <v>0</v>
      </c>
      <c r="V903" s="14">
        <v>202002</v>
      </c>
      <c r="W903" s="14"/>
    </row>
    <row r="904" spans="1:23">
      <c r="A904" s="14" t="s">
        <v>1193</v>
      </c>
      <c r="B904" s="14">
        <v>4</v>
      </c>
      <c r="C904" s="14">
        <v>45</v>
      </c>
      <c r="D904" s="14"/>
      <c r="E904" s="14">
        <v>3.09</v>
      </c>
      <c r="F904" s="14">
        <v>5.83</v>
      </c>
      <c r="G904" s="14"/>
      <c r="H904" s="14"/>
      <c r="I904" s="14"/>
      <c r="J904" s="14"/>
      <c r="K904" s="14"/>
      <c r="L904" s="14"/>
      <c r="M904" s="14">
        <v>0</v>
      </c>
      <c r="N904" s="14"/>
      <c r="O904" s="14">
        <v>0</v>
      </c>
      <c r="P904" s="14">
        <v>75</v>
      </c>
      <c r="Q904" s="14">
        <v>0</v>
      </c>
      <c r="R904" s="14">
        <v>0</v>
      </c>
      <c r="S904" s="14"/>
      <c r="T904" s="14"/>
      <c r="U904" s="14"/>
      <c r="V904" s="14">
        <v>202002</v>
      </c>
      <c r="W904" s="14"/>
    </row>
    <row r="905" spans="1:23" ht="12.75" thickBot="1">
      <c r="A905" s="14" t="s">
        <v>1193</v>
      </c>
      <c r="B905" s="14">
        <v>5</v>
      </c>
      <c r="C905" s="14">
        <v>45</v>
      </c>
      <c r="D905" s="14"/>
      <c r="E905" s="14">
        <v>1</v>
      </c>
      <c r="F905" s="14">
        <v>7</v>
      </c>
      <c r="G905" s="14"/>
      <c r="H905" s="14"/>
      <c r="I905" s="14"/>
      <c r="J905" s="14"/>
      <c r="K905" s="14"/>
      <c r="L905" s="14"/>
      <c r="M905" s="14">
        <v>0</v>
      </c>
      <c r="N905" s="14"/>
      <c r="O905" s="14">
        <v>0</v>
      </c>
      <c r="P905" s="14">
        <v>100</v>
      </c>
      <c r="Q905" s="14">
        <v>0</v>
      </c>
      <c r="R905" s="14">
        <v>0</v>
      </c>
      <c r="S905" s="14"/>
      <c r="T905" s="14"/>
      <c r="U905" s="14"/>
      <c r="V905" s="14">
        <v>202002</v>
      </c>
      <c r="W905" s="14"/>
    </row>
    <row r="906" spans="1:23" ht="12.75" thickTop="1">
      <c r="A906" s="188" t="s">
        <v>1306</v>
      </c>
      <c r="B906" s="189">
        <v>0</v>
      </c>
      <c r="C906" s="189">
        <v>178.57999999999998</v>
      </c>
      <c r="D906" s="189">
        <v>0</v>
      </c>
      <c r="E906" s="189">
        <v>7.51</v>
      </c>
      <c r="F906" s="189">
        <v>13.59</v>
      </c>
      <c r="G906" s="189">
        <v>36</v>
      </c>
      <c r="H906" s="189">
        <v>0</v>
      </c>
      <c r="I906" s="189">
        <v>9</v>
      </c>
      <c r="J906" s="189">
        <v>0</v>
      </c>
      <c r="K906" s="189">
        <v>0</v>
      </c>
      <c r="L906" s="189">
        <v>0</v>
      </c>
      <c r="M906" s="189">
        <v>0</v>
      </c>
      <c r="N906" s="189">
        <v>0</v>
      </c>
      <c r="O906" s="190">
        <v>0</v>
      </c>
      <c r="P906" s="190">
        <v>325</v>
      </c>
      <c r="Q906" s="190">
        <v>0</v>
      </c>
      <c r="R906" s="190">
        <v>0</v>
      </c>
      <c r="S906" s="189">
        <v>0</v>
      </c>
      <c r="T906" s="189">
        <v>0</v>
      </c>
      <c r="U906" s="189">
        <v>0</v>
      </c>
      <c r="V906" s="189"/>
      <c r="W906" s="189"/>
    </row>
    <row r="907" spans="1:23">
      <c r="A907" s="14" t="s">
        <v>1194</v>
      </c>
      <c r="B907" s="14">
        <v>1</v>
      </c>
      <c r="C907" s="14">
        <v>0</v>
      </c>
      <c r="D907" s="14">
        <v>0</v>
      </c>
      <c r="E907" s="14">
        <v>0</v>
      </c>
      <c r="F907" s="14">
        <v>0</v>
      </c>
      <c r="G907" s="14">
        <v>36</v>
      </c>
      <c r="H907" s="14">
        <v>0</v>
      </c>
      <c r="I907" s="14">
        <v>9</v>
      </c>
      <c r="J907" s="14">
        <v>0</v>
      </c>
      <c r="K907" s="14">
        <v>0</v>
      </c>
      <c r="L907" s="14">
        <v>0</v>
      </c>
      <c r="M907" s="14">
        <v>0</v>
      </c>
      <c r="N907" s="14">
        <v>0.57999999999999996</v>
      </c>
      <c r="O907" s="14">
        <v>0</v>
      </c>
      <c r="P907" s="14">
        <v>0</v>
      </c>
      <c r="Q907" s="14">
        <v>0</v>
      </c>
      <c r="R907" s="14">
        <v>0</v>
      </c>
      <c r="S907" s="14">
        <v>0</v>
      </c>
      <c r="T907" s="14">
        <v>0</v>
      </c>
      <c r="U907" s="14">
        <v>0</v>
      </c>
      <c r="V907" s="14">
        <v>202002</v>
      </c>
      <c r="W907" s="14"/>
    </row>
    <row r="908" spans="1:23">
      <c r="A908" s="14" t="s">
        <v>1194</v>
      </c>
      <c r="B908" s="14">
        <v>2</v>
      </c>
      <c r="C908" s="14">
        <v>43.25</v>
      </c>
      <c r="D908" s="14">
        <v>0</v>
      </c>
      <c r="E908" s="14">
        <v>0</v>
      </c>
      <c r="F908" s="14">
        <v>0</v>
      </c>
      <c r="G908" s="14">
        <v>0</v>
      </c>
      <c r="H908" s="14">
        <v>0</v>
      </c>
      <c r="I908" s="14">
        <v>0</v>
      </c>
      <c r="J908" s="14">
        <v>0</v>
      </c>
      <c r="K908" s="14">
        <v>0</v>
      </c>
      <c r="L908" s="14">
        <v>0</v>
      </c>
      <c r="M908" s="14">
        <v>0</v>
      </c>
      <c r="N908" s="14">
        <v>0</v>
      </c>
      <c r="O908" s="14">
        <v>0</v>
      </c>
      <c r="P908" s="14">
        <v>75</v>
      </c>
      <c r="Q908" s="14">
        <v>0</v>
      </c>
      <c r="R908" s="14">
        <v>0</v>
      </c>
      <c r="S908" s="14">
        <v>0</v>
      </c>
      <c r="T908" s="14">
        <v>0</v>
      </c>
      <c r="U908" s="14">
        <v>0</v>
      </c>
      <c r="V908" s="14">
        <v>202002</v>
      </c>
      <c r="W908" s="14"/>
    </row>
    <row r="909" spans="1:23">
      <c r="A909" s="14" t="s">
        <v>1194</v>
      </c>
      <c r="B909" s="14">
        <v>3</v>
      </c>
      <c r="C909" s="14">
        <v>31</v>
      </c>
      <c r="D909" s="14">
        <v>0</v>
      </c>
      <c r="E909" s="14">
        <v>0</v>
      </c>
      <c r="F909" s="14">
        <v>0</v>
      </c>
      <c r="G909" s="14">
        <v>9</v>
      </c>
      <c r="H909" s="14">
        <v>0</v>
      </c>
      <c r="I909" s="14">
        <v>0</v>
      </c>
      <c r="J909" s="14">
        <v>0</v>
      </c>
      <c r="K909" s="14">
        <v>0</v>
      </c>
      <c r="L909" s="14">
        <v>0</v>
      </c>
      <c r="M909" s="14">
        <v>0</v>
      </c>
      <c r="N909" s="14">
        <v>1.1599999999999999</v>
      </c>
      <c r="O909" s="14">
        <v>0</v>
      </c>
      <c r="P909" s="14">
        <v>25</v>
      </c>
      <c r="Q909" s="14">
        <v>0</v>
      </c>
      <c r="R909" s="14">
        <v>0</v>
      </c>
      <c r="S909" s="14">
        <v>0</v>
      </c>
      <c r="T909" s="14">
        <v>0</v>
      </c>
      <c r="U909" s="14">
        <v>0</v>
      </c>
      <c r="V909" s="14">
        <v>202002</v>
      </c>
      <c r="W909" s="14"/>
    </row>
    <row r="910" spans="1:23">
      <c r="A910" s="14" t="s">
        <v>1194</v>
      </c>
      <c r="B910" s="14">
        <v>4</v>
      </c>
      <c r="C910" s="14">
        <v>45</v>
      </c>
      <c r="D910" s="14">
        <v>0</v>
      </c>
      <c r="E910" s="14">
        <v>0</v>
      </c>
      <c r="F910" s="14">
        <v>0</v>
      </c>
      <c r="G910" s="14">
        <v>0</v>
      </c>
      <c r="H910" s="14">
        <v>0</v>
      </c>
      <c r="I910" s="14">
        <v>0</v>
      </c>
      <c r="J910" s="14">
        <v>0</v>
      </c>
      <c r="K910" s="14">
        <v>0</v>
      </c>
      <c r="L910" s="14">
        <v>0</v>
      </c>
      <c r="M910" s="14">
        <v>0</v>
      </c>
      <c r="N910" s="14">
        <v>0</v>
      </c>
      <c r="O910" s="14">
        <v>0</v>
      </c>
      <c r="P910" s="14">
        <v>75</v>
      </c>
      <c r="Q910" s="14">
        <v>0</v>
      </c>
      <c r="R910" s="14">
        <v>0</v>
      </c>
      <c r="S910" s="14">
        <v>0</v>
      </c>
      <c r="T910" s="14">
        <v>0</v>
      </c>
      <c r="U910" s="14">
        <v>0</v>
      </c>
      <c r="V910" s="14">
        <v>202002</v>
      </c>
      <c r="W910" s="14"/>
    </row>
    <row r="911" spans="1:23" ht="12.75" thickBot="1">
      <c r="A911" s="14" t="s">
        <v>1194</v>
      </c>
      <c r="B911" s="14">
        <v>5</v>
      </c>
      <c r="C911" s="14">
        <v>45</v>
      </c>
      <c r="D911" s="14">
        <v>0</v>
      </c>
      <c r="E911" s="14">
        <v>0</v>
      </c>
      <c r="F911" s="14">
        <v>0</v>
      </c>
      <c r="G911" s="14">
        <v>0</v>
      </c>
      <c r="H911" s="14">
        <v>0</v>
      </c>
      <c r="I911" s="14">
        <v>0</v>
      </c>
      <c r="J911" s="14">
        <v>0</v>
      </c>
      <c r="K911" s="14">
        <v>0</v>
      </c>
      <c r="L911" s="14">
        <v>0</v>
      </c>
      <c r="M911" s="14">
        <v>0</v>
      </c>
      <c r="N911" s="14">
        <v>0</v>
      </c>
      <c r="O911" s="14">
        <v>0</v>
      </c>
      <c r="P911" s="14">
        <v>75</v>
      </c>
      <c r="Q911" s="14">
        <v>0</v>
      </c>
      <c r="R911" s="14">
        <v>0</v>
      </c>
      <c r="S911" s="14">
        <v>0</v>
      </c>
      <c r="T911" s="14">
        <v>0</v>
      </c>
      <c r="U911" s="14">
        <v>0</v>
      </c>
      <c r="V911" s="14">
        <v>202002</v>
      </c>
      <c r="W911" s="14"/>
    </row>
    <row r="912" spans="1:23" ht="12.75" thickTop="1">
      <c r="A912" s="188" t="s">
        <v>1306</v>
      </c>
      <c r="B912" s="189">
        <v>0</v>
      </c>
      <c r="C912" s="189">
        <v>164.25</v>
      </c>
      <c r="D912" s="189">
        <v>0</v>
      </c>
      <c r="E912" s="189">
        <v>0</v>
      </c>
      <c r="F912" s="189">
        <v>0</v>
      </c>
      <c r="G912" s="189">
        <v>45</v>
      </c>
      <c r="H912" s="189">
        <v>0</v>
      </c>
      <c r="I912" s="189">
        <v>9</v>
      </c>
      <c r="J912" s="189">
        <v>0</v>
      </c>
      <c r="K912" s="189">
        <v>0</v>
      </c>
      <c r="L912" s="189">
        <v>0</v>
      </c>
      <c r="M912" s="189">
        <v>0</v>
      </c>
      <c r="N912" s="189">
        <v>1.7399999999999998</v>
      </c>
      <c r="O912" s="190">
        <v>0</v>
      </c>
      <c r="P912" s="190">
        <v>250</v>
      </c>
      <c r="Q912" s="190">
        <v>0</v>
      </c>
      <c r="R912" s="190">
        <v>0</v>
      </c>
      <c r="S912" s="189">
        <v>0</v>
      </c>
      <c r="T912" s="189">
        <v>0</v>
      </c>
      <c r="U912" s="189">
        <v>0</v>
      </c>
      <c r="V912" s="189"/>
      <c r="W912" s="189"/>
    </row>
    <row r="913" spans="1:23">
      <c r="A913" s="14" t="s">
        <v>492</v>
      </c>
      <c r="B913" s="14">
        <v>1</v>
      </c>
      <c r="C913" s="14">
        <v>0</v>
      </c>
      <c r="D913" s="14"/>
      <c r="E913" s="14"/>
      <c r="F913" s="14"/>
      <c r="G913" s="14">
        <v>32</v>
      </c>
      <c r="H913" s="14"/>
      <c r="I913" s="14">
        <v>8</v>
      </c>
      <c r="J913" s="14"/>
      <c r="K913" s="14"/>
      <c r="L913" s="14"/>
      <c r="M913" s="14">
        <v>0</v>
      </c>
      <c r="N913" s="14"/>
      <c r="O913" s="14">
        <v>0</v>
      </c>
      <c r="P913" s="14">
        <v>0</v>
      </c>
      <c r="Q913" s="14">
        <v>0</v>
      </c>
      <c r="R913" s="14">
        <v>0</v>
      </c>
      <c r="S913" s="14"/>
      <c r="T913" s="14"/>
      <c r="U913" s="14"/>
      <c r="V913" s="14">
        <v>202002</v>
      </c>
      <c r="W913" s="14"/>
    </row>
    <row r="914" spans="1:23">
      <c r="A914" s="14" t="s">
        <v>492</v>
      </c>
      <c r="B914" s="14">
        <v>2</v>
      </c>
      <c r="C914" s="14">
        <v>30.25</v>
      </c>
      <c r="D914" s="14">
        <v>0</v>
      </c>
      <c r="E914" s="14">
        <v>0</v>
      </c>
      <c r="F914" s="14">
        <v>0</v>
      </c>
      <c r="G914" s="14">
        <v>0</v>
      </c>
      <c r="H914" s="14">
        <v>0</v>
      </c>
      <c r="I914" s="14">
        <v>0</v>
      </c>
      <c r="J914" s="14">
        <v>8</v>
      </c>
      <c r="K914" s="14">
        <v>0</v>
      </c>
      <c r="L914" s="14">
        <v>0</v>
      </c>
      <c r="M914" s="14">
        <v>0</v>
      </c>
      <c r="N914" s="14">
        <v>0</v>
      </c>
      <c r="O914" s="14">
        <v>119.98</v>
      </c>
      <c r="P914" s="14">
        <v>50</v>
      </c>
      <c r="Q914" s="14">
        <v>0</v>
      </c>
      <c r="R914" s="14">
        <v>199.99</v>
      </c>
      <c r="S914" s="14">
        <v>0</v>
      </c>
      <c r="T914" s="14">
        <v>0</v>
      </c>
      <c r="U914" s="14">
        <v>0</v>
      </c>
      <c r="V914" s="14">
        <v>202002</v>
      </c>
      <c r="W914" s="14"/>
    </row>
    <row r="915" spans="1:23">
      <c r="A915" s="14" t="s">
        <v>492</v>
      </c>
      <c r="B915" s="14">
        <v>3</v>
      </c>
      <c r="C915" s="14">
        <v>40</v>
      </c>
      <c r="D915" s="14">
        <v>0</v>
      </c>
      <c r="E915" s="14">
        <v>0</v>
      </c>
      <c r="F915" s="14">
        <v>1.58</v>
      </c>
      <c r="G915" s="14">
        <v>0</v>
      </c>
      <c r="H915" s="14">
        <v>0</v>
      </c>
      <c r="I915" s="14">
        <v>0</v>
      </c>
      <c r="J915" s="14">
        <v>0</v>
      </c>
      <c r="K915" s="14">
        <v>0</v>
      </c>
      <c r="L915" s="14">
        <v>0</v>
      </c>
      <c r="M915" s="14">
        <v>0</v>
      </c>
      <c r="N915" s="14">
        <v>0</v>
      </c>
      <c r="O915" s="14">
        <v>0</v>
      </c>
      <c r="P915" s="14">
        <v>50</v>
      </c>
      <c r="Q915" s="14">
        <v>0</v>
      </c>
      <c r="R915" s="14">
        <v>0</v>
      </c>
      <c r="S915" s="14">
        <v>0</v>
      </c>
      <c r="T915" s="14">
        <v>0</v>
      </c>
      <c r="U915" s="14">
        <v>0</v>
      </c>
      <c r="V915" s="14">
        <v>202002</v>
      </c>
      <c r="W915" s="14"/>
    </row>
    <row r="916" spans="1:23">
      <c r="A916" s="14" t="s">
        <v>492</v>
      </c>
      <c r="B916" s="14">
        <v>4</v>
      </c>
      <c r="C916" s="14">
        <v>40</v>
      </c>
      <c r="D916" s="14"/>
      <c r="E916" s="14"/>
      <c r="F916" s="14">
        <v>1</v>
      </c>
      <c r="G916" s="14"/>
      <c r="H916" s="14"/>
      <c r="I916" s="14"/>
      <c r="J916" s="14"/>
      <c r="K916" s="14"/>
      <c r="L916" s="14"/>
      <c r="M916" s="14">
        <v>0</v>
      </c>
      <c r="N916" s="14">
        <v>0</v>
      </c>
      <c r="O916" s="14">
        <v>0</v>
      </c>
      <c r="P916" s="14">
        <v>50</v>
      </c>
      <c r="Q916" s="14">
        <v>0</v>
      </c>
      <c r="R916" s="14">
        <v>0</v>
      </c>
      <c r="S916" s="14"/>
      <c r="T916" s="14"/>
      <c r="U916" s="14"/>
      <c r="V916" s="14">
        <v>202002</v>
      </c>
      <c r="W916" s="14"/>
    </row>
    <row r="917" spans="1:23" ht="12.75" thickBot="1">
      <c r="A917" s="14" t="s">
        <v>492</v>
      </c>
      <c r="B917" s="14">
        <v>5</v>
      </c>
      <c r="C917" s="14">
        <v>40</v>
      </c>
      <c r="D917" s="14"/>
      <c r="E917" s="14"/>
      <c r="F917" s="14">
        <v>20.92</v>
      </c>
      <c r="G917" s="14"/>
      <c r="H917" s="14"/>
      <c r="I917" s="14"/>
      <c r="J917" s="14"/>
      <c r="K917" s="14"/>
      <c r="L917" s="14"/>
      <c r="M917" s="14">
        <v>0</v>
      </c>
      <c r="N917" s="14">
        <v>0</v>
      </c>
      <c r="O917" s="14">
        <v>0</v>
      </c>
      <c r="P917" s="14">
        <v>0</v>
      </c>
      <c r="Q917" s="14">
        <v>0</v>
      </c>
      <c r="R917" s="14">
        <v>0</v>
      </c>
      <c r="S917" s="14"/>
      <c r="T917" s="14"/>
      <c r="U917" s="14"/>
      <c r="V917" s="14">
        <v>202002</v>
      </c>
      <c r="W917" s="14"/>
    </row>
    <row r="918" spans="1:23" ht="12.75" thickTop="1">
      <c r="A918" s="188" t="s">
        <v>1306</v>
      </c>
      <c r="B918" s="189">
        <v>0</v>
      </c>
      <c r="C918" s="189">
        <v>150.25</v>
      </c>
      <c r="D918" s="189">
        <v>0</v>
      </c>
      <c r="E918" s="189">
        <v>0</v>
      </c>
      <c r="F918" s="189">
        <v>23.5</v>
      </c>
      <c r="G918" s="189">
        <v>32</v>
      </c>
      <c r="H918" s="189">
        <v>0</v>
      </c>
      <c r="I918" s="189">
        <v>8</v>
      </c>
      <c r="J918" s="189">
        <v>8</v>
      </c>
      <c r="K918" s="189">
        <v>0</v>
      </c>
      <c r="L918" s="189">
        <v>0</v>
      </c>
      <c r="M918" s="189">
        <v>0</v>
      </c>
      <c r="N918" s="189">
        <v>0</v>
      </c>
      <c r="O918" s="190">
        <v>119.98</v>
      </c>
      <c r="P918" s="190">
        <v>150</v>
      </c>
      <c r="Q918" s="190">
        <v>0</v>
      </c>
      <c r="R918" s="190">
        <v>199.99</v>
      </c>
      <c r="S918" s="189">
        <v>0</v>
      </c>
      <c r="T918" s="189">
        <v>0</v>
      </c>
      <c r="U918" s="189">
        <v>0</v>
      </c>
      <c r="V918" s="189"/>
      <c r="W918" s="189"/>
    </row>
    <row r="919" spans="1:23">
      <c r="A919" s="14" t="s">
        <v>848</v>
      </c>
      <c r="B919" s="14">
        <v>1</v>
      </c>
      <c r="C919" s="14">
        <v>31.32</v>
      </c>
      <c r="D919" s="14">
        <v>0</v>
      </c>
      <c r="E919" s="14">
        <v>0</v>
      </c>
      <c r="F919" s="14">
        <v>0</v>
      </c>
      <c r="G919" s="14">
        <v>0</v>
      </c>
      <c r="H919" s="14">
        <v>0</v>
      </c>
      <c r="I919" s="14">
        <v>8</v>
      </c>
      <c r="J919" s="14">
        <v>0</v>
      </c>
      <c r="K919" s="14">
        <v>0</v>
      </c>
      <c r="L919" s="14">
        <v>0</v>
      </c>
      <c r="M919" s="14">
        <v>0</v>
      </c>
      <c r="N919" s="14">
        <v>0</v>
      </c>
      <c r="O919" s="14">
        <v>17.14</v>
      </c>
      <c r="P919" s="14">
        <v>0</v>
      </c>
      <c r="Q919" s="14">
        <v>0</v>
      </c>
      <c r="R919" s="14">
        <v>0</v>
      </c>
      <c r="S919" s="14">
        <v>0</v>
      </c>
      <c r="T919" s="14">
        <v>31</v>
      </c>
      <c r="U919" s="14">
        <v>21.22</v>
      </c>
      <c r="V919" s="14">
        <v>202002</v>
      </c>
      <c r="W919" s="14"/>
    </row>
    <row r="920" spans="1:23">
      <c r="A920" s="14" t="s">
        <v>848</v>
      </c>
      <c r="B920" s="14">
        <v>2</v>
      </c>
      <c r="C920" s="14">
        <v>40</v>
      </c>
      <c r="D920" s="14"/>
      <c r="E920" s="14">
        <v>0</v>
      </c>
      <c r="F920" s="14">
        <v>0</v>
      </c>
      <c r="G920" s="14"/>
      <c r="H920" s="14"/>
      <c r="I920" s="14"/>
      <c r="J920" s="14"/>
      <c r="K920" s="14"/>
      <c r="L920" s="14"/>
      <c r="M920" s="14">
        <v>0</v>
      </c>
      <c r="N920" s="14"/>
      <c r="O920" s="14">
        <v>0</v>
      </c>
      <c r="P920" s="14">
        <v>0</v>
      </c>
      <c r="Q920" s="14">
        <v>0</v>
      </c>
      <c r="R920" s="14">
        <v>0</v>
      </c>
      <c r="S920" s="14"/>
      <c r="T920" s="14">
        <v>0</v>
      </c>
      <c r="U920" s="14">
        <v>2.0299999999999998</v>
      </c>
      <c r="V920" s="14">
        <v>202002</v>
      </c>
      <c r="W920" s="14"/>
    </row>
    <row r="921" spans="1:23">
      <c r="A921" s="14" t="s">
        <v>848</v>
      </c>
      <c r="B921" s="14">
        <v>3</v>
      </c>
      <c r="C921" s="14">
        <v>40</v>
      </c>
      <c r="D921" s="14"/>
      <c r="E921" s="14">
        <v>0</v>
      </c>
      <c r="F921" s="14">
        <v>0</v>
      </c>
      <c r="G921" s="14"/>
      <c r="H921" s="14"/>
      <c r="I921" s="14"/>
      <c r="J921" s="14"/>
      <c r="K921" s="14"/>
      <c r="L921" s="14"/>
      <c r="M921" s="14">
        <v>0</v>
      </c>
      <c r="N921" s="14"/>
      <c r="O921" s="14">
        <v>0</v>
      </c>
      <c r="P921" s="14">
        <v>0</v>
      </c>
      <c r="Q921" s="14">
        <v>0</v>
      </c>
      <c r="R921" s="14">
        <v>0</v>
      </c>
      <c r="S921" s="14"/>
      <c r="T921" s="14">
        <v>6.65</v>
      </c>
      <c r="U921" s="14">
        <v>3.05</v>
      </c>
      <c r="V921" s="14">
        <v>202002</v>
      </c>
      <c r="W921" s="14"/>
    </row>
    <row r="922" spans="1:23">
      <c r="A922" s="14" t="s">
        <v>848</v>
      </c>
      <c r="B922" s="14">
        <v>4</v>
      </c>
      <c r="C922" s="14">
        <v>40</v>
      </c>
      <c r="D922" s="14"/>
      <c r="E922" s="14">
        <v>0</v>
      </c>
      <c r="F922" s="14">
        <v>0</v>
      </c>
      <c r="G922" s="14"/>
      <c r="H922" s="14"/>
      <c r="I922" s="14"/>
      <c r="J922" s="14"/>
      <c r="K922" s="14"/>
      <c r="L922" s="14"/>
      <c r="M922" s="14">
        <v>0</v>
      </c>
      <c r="N922" s="14"/>
      <c r="O922" s="14">
        <v>0</v>
      </c>
      <c r="P922" s="14">
        <v>0</v>
      </c>
      <c r="Q922" s="14">
        <v>0</v>
      </c>
      <c r="R922" s="14">
        <v>0</v>
      </c>
      <c r="S922" s="14"/>
      <c r="T922" s="14">
        <v>3.96</v>
      </c>
      <c r="U922" s="14">
        <v>2.5499999999999998</v>
      </c>
      <c r="V922" s="14">
        <v>202002</v>
      </c>
      <c r="W922" s="14"/>
    </row>
    <row r="923" spans="1:23" ht="12.75" thickBot="1">
      <c r="A923" s="14" t="s">
        <v>848</v>
      </c>
      <c r="B923" s="14">
        <v>5</v>
      </c>
      <c r="C923" s="14">
        <v>40</v>
      </c>
      <c r="D923" s="14"/>
      <c r="E923" s="14">
        <v>0</v>
      </c>
      <c r="F923" s="14">
        <v>0</v>
      </c>
      <c r="G923" s="14"/>
      <c r="H923" s="14"/>
      <c r="I923" s="14"/>
      <c r="J923" s="14"/>
      <c r="K923" s="14"/>
      <c r="L923" s="14"/>
      <c r="M923" s="14">
        <v>0</v>
      </c>
      <c r="N923" s="14"/>
      <c r="O923" s="14">
        <v>0</v>
      </c>
      <c r="P923" s="14">
        <v>0</v>
      </c>
      <c r="Q923" s="14">
        <v>0</v>
      </c>
      <c r="R923" s="14">
        <v>0</v>
      </c>
      <c r="S923" s="14"/>
      <c r="T923" s="14">
        <v>4.7</v>
      </c>
      <c r="U923" s="14">
        <v>3.67</v>
      </c>
      <c r="V923" s="14">
        <v>202002</v>
      </c>
      <c r="W923" s="14"/>
    </row>
    <row r="924" spans="1:23" ht="12.75" thickTop="1">
      <c r="A924" s="188" t="s">
        <v>1306</v>
      </c>
      <c r="B924" s="189">
        <v>0</v>
      </c>
      <c r="C924" s="189">
        <v>191.32</v>
      </c>
      <c r="D924" s="189">
        <v>0</v>
      </c>
      <c r="E924" s="189">
        <v>0</v>
      </c>
      <c r="F924" s="189">
        <v>0</v>
      </c>
      <c r="G924" s="189">
        <v>0</v>
      </c>
      <c r="H924" s="189">
        <v>0</v>
      </c>
      <c r="I924" s="189">
        <v>8</v>
      </c>
      <c r="J924" s="189">
        <v>0</v>
      </c>
      <c r="K924" s="189">
        <v>0</v>
      </c>
      <c r="L924" s="189">
        <v>0</v>
      </c>
      <c r="M924" s="189">
        <v>0</v>
      </c>
      <c r="N924" s="189">
        <v>0</v>
      </c>
      <c r="O924" s="190">
        <v>17.14</v>
      </c>
      <c r="P924" s="190">
        <v>0</v>
      </c>
      <c r="Q924" s="190">
        <v>0</v>
      </c>
      <c r="R924" s="190">
        <v>0</v>
      </c>
      <c r="S924" s="189">
        <v>0</v>
      </c>
      <c r="T924" s="189">
        <v>46.31</v>
      </c>
      <c r="U924" s="189">
        <v>32.519999999999996</v>
      </c>
      <c r="V924" s="189"/>
      <c r="W924" s="189"/>
    </row>
    <row r="925" spans="1:23">
      <c r="A925" s="14" t="s">
        <v>785</v>
      </c>
      <c r="B925" s="14">
        <v>1</v>
      </c>
      <c r="C925" s="14">
        <v>0</v>
      </c>
      <c r="D925" s="14">
        <v>0</v>
      </c>
      <c r="E925" s="14">
        <v>0</v>
      </c>
      <c r="F925" s="14">
        <v>0</v>
      </c>
      <c r="G925" s="14">
        <v>30</v>
      </c>
      <c r="H925" s="14">
        <v>0</v>
      </c>
      <c r="I925" s="14">
        <v>8</v>
      </c>
      <c r="J925" s="14">
        <v>0</v>
      </c>
      <c r="K925" s="14">
        <v>0</v>
      </c>
      <c r="L925" s="14">
        <v>0</v>
      </c>
      <c r="M925" s="14">
        <v>0</v>
      </c>
      <c r="N925" s="14">
        <v>0</v>
      </c>
      <c r="O925" s="14">
        <v>0</v>
      </c>
      <c r="P925" s="14">
        <v>0</v>
      </c>
      <c r="Q925" s="14">
        <v>0</v>
      </c>
      <c r="R925" s="14">
        <v>0</v>
      </c>
      <c r="S925" s="14">
        <v>0</v>
      </c>
      <c r="T925" s="14">
        <v>396.99</v>
      </c>
      <c r="U925" s="14">
        <v>-12.15</v>
      </c>
      <c r="V925" s="14">
        <v>202002</v>
      </c>
      <c r="W925" s="14"/>
    </row>
    <row r="926" spans="1:23">
      <c r="A926" s="14" t="s">
        <v>785</v>
      </c>
      <c r="B926" s="14">
        <v>2</v>
      </c>
      <c r="C926" s="14">
        <v>38</v>
      </c>
      <c r="D926" s="14"/>
      <c r="E926" s="14">
        <v>0</v>
      </c>
      <c r="F926" s="14"/>
      <c r="G926" s="14"/>
      <c r="H926" s="14"/>
      <c r="I926" s="14"/>
      <c r="J926" s="14"/>
      <c r="K926" s="14"/>
      <c r="L926" s="14"/>
      <c r="M926" s="14">
        <v>0</v>
      </c>
      <c r="N926" s="14"/>
      <c r="O926" s="14">
        <v>0</v>
      </c>
      <c r="P926" s="14">
        <v>0</v>
      </c>
      <c r="Q926" s="14">
        <v>0</v>
      </c>
      <c r="R926" s="14">
        <v>0</v>
      </c>
      <c r="S926" s="14"/>
      <c r="T926" s="14">
        <v>2.83</v>
      </c>
      <c r="U926" s="14"/>
      <c r="V926" s="14">
        <v>202002</v>
      </c>
      <c r="W926" s="14"/>
    </row>
    <row r="927" spans="1:23">
      <c r="A927" s="14" t="s">
        <v>785</v>
      </c>
      <c r="B927" s="14">
        <v>3</v>
      </c>
      <c r="C927" s="14">
        <v>38</v>
      </c>
      <c r="D927" s="14"/>
      <c r="E927" s="14">
        <v>0</v>
      </c>
      <c r="F927" s="14"/>
      <c r="G927" s="14"/>
      <c r="H927" s="14"/>
      <c r="I927" s="14"/>
      <c r="J927" s="14"/>
      <c r="K927" s="14"/>
      <c r="L927" s="14"/>
      <c r="M927" s="14">
        <v>0</v>
      </c>
      <c r="N927" s="14"/>
      <c r="O927" s="14">
        <v>0</v>
      </c>
      <c r="P927" s="14">
        <v>0</v>
      </c>
      <c r="Q927" s="14">
        <v>0</v>
      </c>
      <c r="R927" s="14">
        <v>0</v>
      </c>
      <c r="S927" s="14"/>
      <c r="T927" s="14">
        <v>1.17</v>
      </c>
      <c r="U927" s="14"/>
      <c r="V927" s="14">
        <v>202002</v>
      </c>
      <c r="W927" s="14"/>
    </row>
    <row r="928" spans="1:23">
      <c r="A928" s="14" t="s">
        <v>785</v>
      </c>
      <c r="B928" s="14">
        <v>4</v>
      </c>
      <c r="C928" s="14">
        <v>38</v>
      </c>
      <c r="D928" s="14">
        <v>2</v>
      </c>
      <c r="E928" s="14">
        <v>0</v>
      </c>
      <c r="F928" s="14">
        <v>1.35</v>
      </c>
      <c r="G928" s="14"/>
      <c r="H928" s="14"/>
      <c r="I928" s="14"/>
      <c r="J928" s="14"/>
      <c r="K928" s="14"/>
      <c r="L928" s="14"/>
      <c r="M928" s="14">
        <v>0</v>
      </c>
      <c r="N928" s="14"/>
      <c r="O928" s="14">
        <v>0</v>
      </c>
      <c r="P928" s="14">
        <v>0</v>
      </c>
      <c r="Q928" s="14">
        <v>0</v>
      </c>
      <c r="R928" s="14">
        <v>0</v>
      </c>
      <c r="S928" s="14"/>
      <c r="T928" s="14">
        <v>1.25</v>
      </c>
      <c r="U928" s="14"/>
      <c r="V928" s="14">
        <v>202002</v>
      </c>
      <c r="W928" s="14"/>
    </row>
    <row r="929" spans="1:23" ht="12.75" thickBot="1">
      <c r="A929" s="14" t="s">
        <v>785</v>
      </c>
      <c r="B929" s="14">
        <v>5</v>
      </c>
      <c r="C929" s="14">
        <v>38</v>
      </c>
      <c r="D929" s="14"/>
      <c r="E929" s="14">
        <v>0</v>
      </c>
      <c r="F929" s="14"/>
      <c r="G929" s="14"/>
      <c r="H929" s="14"/>
      <c r="I929" s="14"/>
      <c r="J929" s="14"/>
      <c r="K929" s="14"/>
      <c r="L929" s="14"/>
      <c r="M929" s="14">
        <v>0</v>
      </c>
      <c r="N929" s="14"/>
      <c r="O929" s="14">
        <v>0</v>
      </c>
      <c r="P929" s="14">
        <v>0</v>
      </c>
      <c r="Q929" s="14">
        <v>0</v>
      </c>
      <c r="R929" s="14">
        <v>0</v>
      </c>
      <c r="S929" s="14"/>
      <c r="T929" s="14">
        <v>5.27</v>
      </c>
      <c r="U929" s="14"/>
      <c r="V929" s="14">
        <v>202002</v>
      </c>
      <c r="W929" s="14"/>
    </row>
    <row r="930" spans="1:23" ht="12.75" thickTop="1">
      <c r="A930" s="188" t="s">
        <v>1306</v>
      </c>
      <c r="B930" s="189">
        <v>0</v>
      </c>
      <c r="C930" s="189">
        <v>152</v>
      </c>
      <c r="D930" s="189">
        <v>2</v>
      </c>
      <c r="E930" s="189">
        <v>0</v>
      </c>
      <c r="F930" s="189">
        <v>1.35</v>
      </c>
      <c r="G930" s="189">
        <v>30</v>
      </c>
      <c r="H930" s="189">
        <v>0</v>
      </c>
      <c r="I930" s="189">
        <v>8</v>
      </c>
      <c r="J930" s="189">
        <v>0</v>
      </c>
      <c r="K930" s="189">
        <v>0</v>
      </c>
      <c r="L930" s="189">
        <v>0</v>
      </c>
      <c r="M930" s="189">
        <v>0</v>
      </c>
      <c r="N930" s="189">
        <v>0</v>
      </c>
      <c r="O930" s="190">
        <v>0</v>
      </c>
      <c r="P930" s="190">
        <v>0</v>
      </c>
      <c r="Q930" s="190">
        <v>0</v>
      </c>
      <c r="R930" s="190">
        <v>0</v>
      </c>
      <c r="S930" s="189">
        <v>0</v>
      </c>
      <c r="T930" s="189">
        <v>407.51</v>
      </c>
      <c r="U930" s="189">
        <v>-12.15</v>
      </c>
      <c r="V930" s="189"/>
      <c r="W930" s="189"/>
    </row>
    <row r="931" spans="1:23">
      <c r="A931" s="14" t="s">
        <v>491</v>
      </c>
      <c r="B931" s="14">
        <v>1</v>
      </c>
      <c r="C931" s="14">
        <v>0</v>
      </c>
      <c r="D931" s="14">
        <v>0</v>
      </c>
      <c r="E931" s="14">
        <v>0</v>
      </c>
      <c r="F931" s="14">
        <v>0</v>
      </c>
      <c r="G931" s="14">
        <v>28</v>
      </c>
      <c r="H931" s="14">
        <v>0</v>
      </c>
      <c r="I931" s="14">
        <v>12</v>
      </c>
      <c r="J931" s="14">
        <v>0</v>
      </c>
      <c r="K931" s="14">
        <v>0</v>
      </c>
      <c r="L931" s="14">
        <v>0</v>
      </c>
      <c r="M931" s="14">
        <v>0</v>
      </c>
      <c r="N931" s="14">
        <v>0</v>
      </c>
      <c r="O931" s="14">
        <v>0</v>
      </c>
      <c r="P931" s="14">
        <v>0</v>
      </c>
      <c r="Q931" s="14">
        <v>0</v>
      </c>
      <c r="R931" s="14">
        <v>0</v>
      </c>
      <c r="S931" s="14">
        <v>0</v>
      </c>
      <c r="T931" s="14">
        <v>0</v>
      </c>
      <c r="U931" s="14">
        <v>177.28</v>
      </c>
      <c r="V931" s="14">
        <v>202002</v>
      </c>
      <c r="W931" s="14"/>
    </row>
    <row r="932" spans="1:23">
      <c r="A932" s="14" t="s">
        <v>491</v>
      </c>
      <c r="B932" s="14">
        <v>2</v>
      </c>
      <c r="C932" s="14">
        <v>38.33</v>
      </c>
      <c r="D932" s="14">
        <v>0</v>
      </c>
      <c r="E932" s="14">
        <v>0</v>
      </c>
      <c r="F932" s="14">
        <v>0</v>
      </c>
      <c r="G932" s="14">
        <v>0</v>
      </c>
      <c r="H932" s="14">
        <v>0</v>
      </c>
      <c r="I932" s="14">
        <v>0</v>
      </c>
      <c r="J932" s="14">
        <v>0</v>
      </c>
      <c r="K932" s="14">
        <v>0</v>
      </c>
      <c r="L932" s="14">
        <v>0</v>
      </c>
      <c r="M932" s="14">
        <v>0</v>
      </c>
      <c r="N932" s="14">
        <v>0</v>
      </c>
      <c r="O932" s="14">
        <v>0</v>
      </c>
      <c r="P932" s="14">
        <v>0</v>
      </c>
      <c r="Q932" s="14">
        <v>0</v>
      </c>
      <c r="R932" s="14">
        <v>0</v>
      </c>
      <c r="S932" s="14">
        <v>0</v>
      </c>
      <c r="T932" s="14">
        <v>0</v>
      </c>
      <c r="U932" s="14">
        <v>0</v>
      </c>
      <c r="V932" s="14">
        <v>202002</v>
      </c>
      <c r="W932" s="14"/>
    </row>
    <row r="933" spans="1:23">
      <c r="A933" s="14" t="s">
        <v>491</v>
      </c>
      <c r="B933" s="14">
        <v>3</v>
      </c>
      <c r="C933" s="14">
        <v>32</v>
      </c>
      <c r="D933" s="14"/>
      <c r="E933" s="14"/>
      <c r="F933" s="14">
        <v>0</v>
      </c>
      <c r="G933" s="14"/>
      <c r="H933" s="14">
        <v>8</v>
      </c>
      <c r="I933" s="14"/>
      <c r="J933" s="14"/>
      <c r="K933" s="14"/>
      <c r="L933" s="14"/>
      <c r="M933" s="14">
        <v>0</v>
      </c>
      <c r="N933" s="14"/>
      <c r="O933" s="14">
        <v>0</v>
      </c>
      <c r="P933" s="14">
        <v>0</v>
      </c>
      <c r="Q933" s="14">
        <v>0</v>
      </c>
      <c r="R933" s="14">
        <v>0</v>
      </c>
      <c r="S933" s="14"/>
      <c r="T933" s="14"/>
      <c r="U933" s="14">
        <v>1.42</v>
      </c>
      <c r="V933" s="14">
        <v>202002</v>
      </c>
      <c r="W933" s="14"/>
    </row>
    <row r="934" spans="1:23">
      <c r="A934" s="14" t="s">
        <v>491</v>
      </c>
      <c r="B934" s="14">
        <v>4</v>
      </c>
      <c r="C934" s="14">
        <v>16</v>
      </c>
      <c r="D934" s="14"/>
      <c r="E934" s="14"/>
      <c r="F934" s="14">
        <v>0</v>
      </c>
      <c r="G934" s="14"/>
      <c r="H934" s="14">
        <v>24</v>
      </c>
      <c r="I934" s="14"/>
      <c r="J934" s="14"/>
      <c r="K934" s="14"/>
      <c r="L934" s="14"/>
      <c r="M934" s="14">
        <v>0</v>
      </c>
      <c r="N934" s="14"/>
      <c r="O934" s="14">
        <v>0</v>
      </c>
      <c r="P934" s="14">
        <v>0</v>
      </c>
      <c r="Q934" s="14">
        <v>0</v>
      </c>
      <c r="R934" s="14">
        <v>0</v>
      </c>
      <c r="S934" s="14"/>
      <c r="T934" s="14"/>
      <c r="U934" s="14">
        <v>0.5</v>
      </c>
      <c r="V934" s="14">
        <v>202002</v>
      </c>
      <c r="W934" s="14"/>
    </row>
    <row r="935" spans="1:23" ht="12.75" thickBot="1">
      <c r="A935" s="14" t="s">
        <v>491</v>
      </c>
      <c r="B935" s="14">
        <v>5</v>
      </c>
      <c r="C935" s="14">
        <v>6.58</v>
      </c>
      <c r="D935" s="14">
        <v>0</v>
      </c>
      <c r="E935" s="14">
        <v>0</v>
      </c>
      <c r="F935" s="14">
        <v>0</v>
      </c>
      <c r="G935" s="14">
        <v>0</v>
      </c>
      <c r="H935" s="14">
        <v>32</v>
      </c>
      <c r="I935" s="14">
        <v>0</v>
      </c>
      <c r="J935" s="14">
        <v>0</v>
      </c>
      <c r="K935" s="14">
        <v>0</v>
      </c>
      <c r="L935" s="14">
        <v>0</v>
      </c>
      <c r="M935" s="14">
        <v>0</v>
      </c>
      <c r="N935" s="14">
        <v>0</v>
      </c>
      <c r="O935" s="14">
        <v>0</v>
      </c>
      <c r="P935" s="14">
        <v>0</v>
      </c>
      <c r="Q935" s="14">
        <v>0</v>
      </c>
      <c r="R935" s="14">
        <v>0</v>
      </c>
      <c r="S935" s="14">
        <v>0</v>
      </c>
      <c r="T935" s="14">
        <v>0</v>
      </c>
      <c r="U935" s="14">
        <v>0</v>
      </c>
      <c r="V935" s="14">
        <v>202002</v>
      </c>
      <c r="W935" s="14"/>
    </row>
    <row r="936" spans="1:23" ht="12.75" thickTop="1">
      <c r="A936" s="188" t="s">
        <v>1306</v>
      </c>
      <c r="B936" s="189">
        <v>0</v>
      </c>
      <c r="C936" s="189">
        <v>92.91</v>
      </c>
      <c r="D936" s="189">
        <v>0</v>
      </c>
      <c r="E936" s="189">
        <v>0</v>
      </c>
      <c r="F936" s="189">
        <v>0</v>
      </c>
      <c r="G936" s="189">
        <v>28</v>
      </c>
      <c r="H936" s="189">
        <v>64</v>
      </c>
      <c r="I936" s="189">
        <v>12</v>
      </c>
      <c r="J936" s="189">
        <v>0</v>
      </c>
      <c r="K936" s="189">
        <v>0</v>
      </c>
      <c r="L936" s="189">
        <v>0</v>
      </c>
      <c r="M936" s="189">
        <v>0</v>
      </c>
      <c r="N936" s="189">
        <v>0</v>
      </c>
      <c r="O936" s="190">
        <v>0</v>
      </c>
      <c r="P936" s="190">
        <v>0</v>
      </c>
      <c r="Q936" s="190">
        <v>0</v>
      </c>
      <c r="R936" s="190">
        <v>0</v>
      </c>
      <c r="S936" s="189">
        <v>0</v>
      </c>
      <c r="T936" s="189">
        <v>0</v>
      </c>
      <c r="U936" s="189">
        <v>179.2</v>
      </c>
      <c r="V936" s="189"/>
      <c r="W936" s="189"/>
    </row>
    <row r="937" spans="1:23">
      <c r="A937" s="14" t="s">
        <v>1053</v>
      </c>
      <c r="B937" s="14">
        <v>1</v>
      </c>
      <c r="C937" s="14">
        <v>0</v>
      </c>
      <c r="D937" s="14"/>
      <c r="E937" s="14"/>
      <c r="F937" s="14"/>
      <c r="G937" s="14">
        <v>32</v>
      </c>
      <c r="H937" s="14"/>
      <c r="I937" s="14">
        <v>8</v>
      </c>
      <c r="J937" s="14"/>
      <c r="K937" s="14"/>
      <c r="L937" s="14"/>
      <c r="M937" s="14">
        <v>0</v>
      </c>
      <c r="N937" s="14"/>
      <c r="O937" s="14">
        <v>0</v>
      </c>
      <c r="P937" s="14">
        <v>0</v>
      </c>
      <c r="Q937" s="14">
        <v>0</v>
      </c>
      <c r="R937" s="14">
        <v>0</v>
      </c>
      <c r="S937" s="14"/>
      <c r="T937" s="14"/>
      <c r="U937" s="14"/>
      <c r="V937" s="14">
        <v>202002</v>
      </c>
      <c r="W937" s="14"/>
    </row>
    <row r="938" spans="1:23">
      <c r="A938" s="14" t="s">
        <v>1053</v>
      </c>
      <c r="B938" s="14">
        <v>2</v>
      </c>
      <c r="C938" s="14">
        <v>40</v>
      </c>
      <c r="D938" s="14">
        <v>0</v>
      </c>
      <c r="E938" s="14">
        <v>2.25</v>
      </c>
      <c r="F938" s="14">
        <v>0</v>
      </c>
      <c r="G938" s="14">
        <v>0</v>
      </c>
      <c r="H938" s="14">
        <v>0</v>
      </c>
      <c r="I938" s="14">
        <v>0</v>
      </c>
      <c r="J938" s="14">
        <v>0</v>
      </c>
      <c r="K938" s="14">
        <v>0</v>
      </c>
      <c r="L938" s="14">
        <v>0</v>
      </c>
      <c r="M938" s="14">
        <v>440</v>
      </c>
      <c r="N938" s="14">
        <v>0</v>
      </c>
      <c r="O938" s="14">
        <v>0</v>
      </c>
      <c r="P938" s="14">
        <v>0</v>
      </c>
      <c r="Q938" s="14">
        <v>0</v>
      </c>
      <c r="R938" s="14">
        <v>0</v>
      </c>
      <c r="S938" s="14">
        <v>0</v>
      </c>
      <c r="T938" s="14">
        <v>0</v>
      </c>
      <c r="U938" s="14">
        <v>0</v>
      </c>
      <c r="V938" s="14">
        <v>202002</v>
      </c>
      <c r="W938" s="14"/>
    </row>
    <row r="939" spans="1:23">
      <c r="A939" s="14" t="s">
        <v>1053</v>
      </c>
      <c r="B939" s="14">
        <v>3</v>
      </c>
      <c r="C939" s="14">
        <v>38.5</v>
      </c>
      <c r="D939" s="14">
        <v>0</v>
      </c>
      <c r="E939" s="14">
        <v>0</v>
      </c>
      <c r="F939" s="14">
        <v>0</v>
      </c>
      <c r="G939" s="14">
        <v>0</v>
      </c>
      <c r="H939" s="14">
        <v>0</v>
      </c>
      <c r="I939" s="14">
        <v>0</v>
      </c>
      <c r="J939" s="14">
        <v>0</v>
      </c>
      <c r="K939" s="14">
        <v>0</v>
      </c>
      <c r="L939" s="14">
        <v>0</v>
      </c>
      <c r="M939" s="14">
        <v>400</v>
      </c>
      <c r="N939" s="14">
        <v>0</v>
      </c>
      <c r="O939" s="14">
        <v>0</v>
      </c>
      <c r="P939" s="14">
        <v>0</v>
      </c>
      <c r="Q939" s="14">
        <v>0</v>
      </c>
      <c r="R939" s="14">
        <v>0</v>
      </c>
      <c r="S939" s="14">
        <v>0</v>
      </c>
      <c r="T939" s="14">
        <v>0</v>
      </c>
      <c r="U939" s="14">
        <v>0</v>
      </c>
      <c r="V939" s="14">
        <v>202002</v>
      </c>
      <c r="W939" s="14"/>
    </row>
    <row r="940" spans="1:23" ht="12.75" thickBot="1">
      <c r="A940" s="14" t="s">
        <v>1053</v>
      </c>
      <c r="B940" s="14">
        <v>4</v>
      </c>
      <c r="C940" s="14">
        <v>40</v>
      </c>
      <c r="D940" s="14">
        <v>0</v>
      </c>
      <c r="E940" s="14">
        <v>3.25</v>
      </c>
      <c r="F940" s="14">
        <v>0</v>
      </c>
      <c r="G940" s="14">
        <v>0</v>
      </c>
      <c r="H940" s="14">
        <v>0</v>
      </c>
      <c r="I940" s="14">
        <v>0</v>
      </c>
      <c r="J940" s="14">
        <v>0</v>
      </c>
      <c r="K940" s="14">
        <v>0</v>
      </c>
      <c r="L940" s="14">
        <v>0</v>
      </c>
      <c r="M940" s="14">
        <v>510</v>
      </c>
      <c r="N940" s="14">
        <v>0</v>
      </c>
      <c r="O940" s="14">
        <v>0</v>
      </c>
      <c r="P940" s="14">
        <v>0</v>
      </c>
      <c r="Q940" s="14">
        <v>0</v>
      </c>
      <c r="R940" s="14">
        <v>0</v>
      </c>
      <c r="S940" s="14">
        <v>0</v>
      </c>
      <c r="T940" s="14">
        <v>0</v>
      </c>
      <c r="U940" s="14">
        <v>0</v>
      </c>
      <c r="V940" s="14">
        <v>202002</v>
      </c>
      <c r="W940" s="14"/>
    </row>
    <row r="941" spans="1:23" ht="12.75" thickTop="1">
      <c r="A941" s="188" t="s">
        <v>1306</v>
      </c>
      <c r="B941" s="189">
        <v>0</v>
      </c>
      <c r="C941" s="189">
        <v>118.5</v>
      </c>
      <c r="D941" s="189">
        <v>0</v>
      </c>
      <c r="E941" s="189">
        <v>5.5</v>
      </c>
      <c r="F941" s="189">
        <v>0</v>
      </c>
      <c r="G941" s="189">
        <v>32</v>
      </c>
      <c r="H941" s="189">
        <v>0</v>
      </c>
      <c r="I941" s="189">
        <v>8</v>
      </c>
      <c r="J941" s="189">
        <v>0</v>
      </c>
      <c r="K941" s="189">
        <v>0</v>
      </c>
      <c r="L941" s="189">
        <v>0</v>
      </c>
      <c r="M941" s="189">
        <v>1350</v>
      </c>
      <c r="N941" s="189">
        <v>0</v>
      </c>
      <c r="O941" s="190">
        <v>0</v>
      </c>
      <c r="P941" s="190">
        <v>0</v>
      </c>
      <c r="Q941" s="190">
        <v>0</v>
      </c>
      <c r="R941" s="190">
        <v>0</v>
      </c>
      <c r="S941" s="189">
        <v>0</v>
      </c>
      <c r="T941" s="189">
        <v>0</v>
      </c>
      <c r="U941" s="189">
        <v>0</v>
      </c>
      <c r="V941" s="189"/>
      <c r="W941" s="189"/>
    </row>
    <row r="942" spans="1:23">
      <c r="A942" s="14" t="s">
        <v>1195</v>
      </c>
      <c r="B942" s="14">
        <v>1</v>
      </c>
      <c r="C942" s="14">
        <v>0</v>
      </c>
      <c r="D942" s="14"/>
      <c r="E942" s="14"/>
      <c r="F942" s="14"/>
      <c r="G942" s="14">
        <v>32</v>
      </c>
      <c r="H942" s="14"/>
      <c r="I942" s="14">
        <v>8</v>
      </c>
      <c r="J942" s="14"/>
      <c r="K942" s="14"/>
      <c r="L942" s="14"/>
      <c r="M942" s="14">
        <v>0</v>
      </c>
      <c r="N942" s="14"/>
      <c r="O942" s="14">
        <v>0</v>
      </c>
      <c r="P942" s="14">
        <v>0</v>
      </c>
      <c r="Q942" s="14">
        <v>0</v>
      </c>
      <c r="R942" s="14">
        <v>0</v>
      </c>
      <c r="S942" s="14"/>
      <c r="T942" s="14"/>
      <c r="U942" s="14"/>
      <c r="V942" s="14">
        <v>202002</v>
      </c>
      <c r="W942" s="14"/>
    </row>
    <row r="943" spans="1:23">
      <c r="A943" s="14" t="s">
        <v>1195</v>
      </c>
      <c r="B943" s="14">
        <v>2</v>
      </c>
      <c r="C943" s="14">
        <v>37.75</v>
      </c>
      <c r="D943" s="14">
        <v>0</v>
      </c>
      <c r="E943" s="14">
        <v>0</v>
      </c>
      <c r="F943" s="14">
        <v>0</v>
      </c>
      <c r="G943" s="14">
        <v>0</v>
      </c>
      <c r="H943" s="14">
        <v>0</v>
      </c>
      <c r="I943" s="14">
        <v>0</v>
      </c>
      <c r="J943" s="14">
        <v>0</v>
      </c>
      <c r="K943" s="14">
        <v>0</v>
      </c>
      <c r="L943" s="14">
        <v>0</v>
      </c>
      <c r="M943" s="14">
        <v>0</v>
      </c>
      <c r="N943" s="14">
        <v>0</v>
      </c>
      <c r="O943" s="14">
        <v>0</v>
      </c>
      <c r="P943" s="14">
        <v>0</v>
      </c>
      <c r="Q943" s="14">
        <v>0</v>
      </c>
      <c r="R943" s="14">
        <v>0</v>
      </c>
      <c r="S943" s="14">
        <v>0</v>
      </c>
      <c r="T943" s="14">
        <v>0</v>
      </c>
      <c r="U943" s="14">
        <v>0</v>
      </c>
      <c r="V943" s="14">
        <v>202002</v>
      </c>
      <c r="W943" s="14"/>
    </row>
    <row r="944" spans="1:23">
      <c r="A944" s="14" t="s">
        <v>1195</v>
      </c>
      <c r="B944" s="14">
        <v>3</v>
      </c>
      <c r="C944" s="14">
        <v>40</v>
      </c>
      <c r="D944" s="14">
        <v>0</v>
      </c>
      <c r="E944" s="14">
        <v>0</v>
      </c>
      <c r="F944" s="14">
        <v>0.75</v>
      </c>
      <c r="G944" s="14">
        <v>0</v>
      </c>
      <c r="H944" s="14">
        <v>0</v>
      </c>
      <c r="I944" s="14">
        <v>0</v>
      </c>
      <c r="J944" s="14">
        <v>0</v>
      </c>
      <c r="K944" s="14">
        <v>0</v>
      </c>
      <c r="L944" s="14">
        <v>0</v>
      </c>
      <c r="M944" s="14">
        <v>0</v>
      </c>
      <c r="N944" s="14">
        <v>0</v>
      </c>
      <c r="O944" s="14">
        <v>0</v>
      </c>
      <c r="P944" s="14">
        <v>0</v>
      </c>
      <c r="Q944" s="14">
        <v>0</v>
      </c>
      <c r="R944" s="14">
        <v>0</v>
      </c>
      <c r="S944" s="14">
        <v>0</v>
      </c>
      <c r="T944" s="14">
        <v>0</v>
      </c>
      <c r="U944" s="14">
        <v>0</v>
      </c>
      <c r="V944" s="14">
        <v>202002</v>
      </c>
      <c r="W944" s="14"/>
    </row>
    <row r="945" spans="1:23">
      <c r="A945" s="14" t="s">
        <v>1195</v>
      </c>
      <c r="B945" s="14">
        <v>4</v>
      </c>
      <c r="C945" s="14">
        <v>40</v>
      </c>
      <c r="D945" s="14"/>
      <c r="E945" s="14"/>
      <c r="F945" s="14">
        <v>7.75</v>
      </c>
      <c r="G945" s="14"/>
      <c r="H945" s="14"/>
      <c r="I945" s="14"/>
      <c r="J945" s="14"/>
      <c r="K945" s="14"/>
      <c r="L945" s="14"/>
      <c r="M945" s="14">
        <v>0</v>
      </c>
      <c r="N945" s="14"/>
      <c r="O945" s="14">
        <v>0</v>
      </c>
      <c r="P945" s="14">
        <v>0</v>
      </c>
      <c r="Q945" s="14">
        <v>0</v>
      </c>
      <c r="R945" s="14">
        <v>0</v>
      </c>
      <c r="S945" s="14"/>
      <c r="T945" s="14"/>
      <c r="U945" s="14"/>
      <c r="V945" s="14">
        <v>202002</v>
      </c>
      <c r="W945" s="14"/>
    </row>
    <row r="946" spans="1:23" ht="12.75" thickBot="1">
      <c r="A946" s="14" t="s">
        <v>1195</v>
      </c>
      <c r="B946" s="14">
        <v>5</v>
      </c>
      <c r="C946" s="14">
        <v>40</v>
      </c>
      <c r="D946" s="14"/>
      <c r="E946" s="14"/>
      <c r="F946" s="14">
        <v>6.5</v>
      </c>
      <c r="G946" s="14"/>
      <c r="H946" s="14"/>
      <c r="I946" s="14"/>
      <c r="J946" s="14"/>
      <c r="K946" s="14"/>
      <c r="L946" s="14"/>
      <c r="M946" s="14">
        <v>0</v>
      </c>
      <c r="N946" s="14"/>
      <c r="O946" s="14">
        <v>0</v>
      </c>
      <c r="P946" s="14">
        <v>0</v>
      </c>
      <c r="Q946" s="14">
        <v>0</v>
      </c>
      <c r="R946" s="14">
        <v>0</v>
      </c>
      <c r="S946" s="14"/>
      <c r="T946" s="14"/>
      <c r="U946" s="14"/>
      <c r="V946" s="14">
        <v>202002</v>
      </c>
      <c r="W946" s="14"/>
    </row>
    <row r="947" spans="1:23" ht="12.75" thickTop="1">
      <c r="A947" s="188" t="s">
        <v>1306</v>
      </c>
      <c r="B947" s="189">
        <v>0</v>
      </c>
      <c r="C947" s="189">
        <v>157.75</v>
      </c>
      <c r="D947" s="189">
        <v>0</v>
      </c>
      <c r="E947" s="189">
        <v>0</v>
      </c>
      <c r="F947" s="189">
        <v>15</v>
      </c>
      <c r="G947" s="189">
        <v>32</v>
      </c>
      <c r="H947" s="189">
        <v>0</v>
      </c>
      <c r="I947" s="189">
        <v>8</v>
      </c>
      <c r="J947" s="189">
        <v>0</v>
      </c>
      <c r="K947" s="189">
        <v>0</v>
      </c>
      <c r="L947" s="189">
        <v>0</v>
      </c>
      <c r="M947" s="189">
        <v>0</v>
      </c>
      <c r="N947" s="189">
        <v>0</v>
      </c>
      <c r="O947" s="190">
        <v>0</v>
      </c>
      <c r="P947" s="190">
        <v>0</v>
      </c>
      <c r="Q947" s="190">
        <v>0</v>
      </c>
      <c r="R947" s="190">
        <v>0</v>
      </c>
      <c r="S947" s="189">
        <v>0</v>
      </c>
      <c r="T947" s="189">
        <v>0</v>
      </c>
      <c r="U947" s="189">
        <v>0</v>
      </c>
      <c r="V947" s="189"/>
      <c r="W947" s="189"/>
    </row>
    <row r="948" spans="1:23">
      <c r="A948" s="14"/>
      <c r="B948" s="14"/>
      <c r="C948" s="14"/>
      <c r="D948" s="14"/>
      <c r="E948" s="14"/>
      <c r="F948" s="14"/>
      <c r="G948" s="14"/>
      <c r="H948" s="14"/>
      <c r="I948" s="14"/>
      <c r="J948" s="14"/>
      <c r="K948" s="14"/>
      <c r="L948" s="14"/>
      <c r="M948" s="14"/>
      <c r="N948" s="14"/>
      <c r="O948" s="14"/>
      <c r="P948" s="14"/>
      <c r="Q948" s="14"/>
      <c r="R948" s="14"/>
      <c r="S948" s="14"/>
      <c r="T948" s="14"/>
      <c r="U948" s="14"/>
      <c r="V948" s="14"/>
      <c r="W948" s="14"/>
    </row>
    <row r="949" spans="1:23">
      <c r="A949" s="14"/>
      <c r="B949" s="14"/>
      <c r="C949" s="14"/>
      <c r="D949" s="14"/>
      <c r="E949" s="14"/>
      <c r="F949" s="14"/>
      <c r="G949" s="14"/>
      <c r="H949" s="14"/>
      <c r="I949" s="14"/>
      <c r="J949" s="14"/>
      <c r="K949" s="14"/>
      <c r="L949" s="14"/>
      <c r="M949" s="14"/>
      <c r="N949" s="14"/>
      <c r="O949" s="14"/>
      <c r="P949" s="14"/>
      <c r="Q949" s="14"/>
      <c r="R949" s="14"/>
      <c r="S949" s="14"/>
      <c r="T949" s="14"/>
      <c r="U949" s="14"/>
      <c r="V949" s="14"/>
      <c r="W949" s="14"/>
    </row>
    <row r="950" spans="1:23">
      <c r="A950" s="14"/>
      <c r="B950" s="14"/>
      <c r="C950" s="14"/>
      <c r="D950" s="14"/>
      <c r="E950" s="14"/>
      <c r="F950" s="14"/>
      <c r="G950" s="14"/>
      <c r="H950" s="14"/>
      <c r="I950" s="14"/>
      <c r="J950" s="14"/>
      <c r="K950" s="14"/>
      <c r="L950" s="14"/>
      <c r="M950" s="14"/>
      <c r="N950" s="14"/>
      <c r="O950" s="14"/>
      <c r="P950" s="14"/>
      <c r="Q950" s="14"/>
      <c r="R950" s="14"/>
      <c r="S950" s="14"/>
      <c r="T950" s="14"/>
      <c r="U950" s="14"/>
      <c r="V950" s="14"/>
      <c r="W950" s="14"/>
    </row>
  </sheetData>
  <autoFilter ref="A3:V3" xr:uid="{00000000-0009-0000-0000-000002000000}"/>
  <sortState xmlns:xlrd2="http://schemas.microsoft.com/office/spreadsheetml/2017/richdata2" ref="A4:W946">
    <sortCondition ref="A4:A946"/>
    <sortCondition ref="B4:B946"/>
  </sortState>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F9580-D4FB-44B6-B8AC-1C0712383E68}">
  <sheetPr codeName="wbLeegRapp7"/>
  <dimension ref="A1:Y852"/>
  <sheetViews>
    <sheetView showZeros="0" workbookViewId="0">
      <pane ySplit="3" topLeftCell="A197" activePane="bottomLeft" state="frozen"/>
      <selection activeCell="A4" sqref="A4"/>
      <selection pane="bottomLeft" activeCell="A198" sqref="A198"/>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1611</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1233</v>
      </c>
      <c r="B4" s="14">
        <v>14</v>
      </c>
      <c r="C4" s="14">
        <v>40</v>
      </c>
      <c r="D4" s="14"/>
      <c r="E4" s="14">
        <v>0</v>
      </c>
      <c r="F4" s="14">
        <v>0</v>
      </c>
      <c r="G4" s="14"/>
      <c r="H4" s="14"/>
      <c r="I4" s="14"/>
      <c r="J4" s="14"/>
      <c r="K4" s="14"/>
      <c r="L4" s="14"/>
      <c r="M4" s="14">
        <v>0</v>
      </c>
      <c r="N4" s="14"/>
      <c r="O4" s="191">
        <v>0</v>
      </c>
      <c r="P4" s="191">
        <v>0</v>
      </c>
      <c r="Q4" s="191">
        <v>0</v>
      </c>
      <c r="R4" s="191">
        <v>0</v>
      </c>
      <c r="S4" s="14"/>
      <c r="T4" s="14">
        <v>2.25</v>
      </c>
      <c r="U4" s="14">
        <v>12.42</v>
      </c>
      <c r="V4" s="14">
        <v>202005</v>
      </c>
      <c r="W4" s="14"/>
    </row>
    <row r="5" spans="1:23" ht="12.2" customHeight="1">
      <c r="A5" s="14" t="s">
        <v>1233</v>
      </c>
      <c r="B5" s="14">
        <v>15</v>
      </c>
      <c r="C5" s="14">
        <v>40</v>
      </c>
      <c r="D5" s="14"/>
      <c r="E5" s="14">
        <v>0</v>
      </c>
      <c r="F5" s="14"/>
      <c r="G5" s="14"/>
      <c r="H5" s="14"/>
      <c r="I5" s="14"/>
      <c r="J5" s="14"/>
      <c r="K5" s="14"/>
      <c r="L5" s="14"/>
      <c r="M5" s="14">
        <v>0</v>
      </c>
      <c r="N5" s="14"/>
      <c r="O5" s="191">
        <v>0</v>
      </c>
      <c r="P5" s="191">
        <v>0</v>
      </c>
      <c r="Q5" s="191">
        <v>0</v>
      </c>
      <c r="R5" s="191">
        <v>0</v>
      </c>
      <c r="S5" s="14"/>
      <c r="T5" s="14">
        <v>5.82</v>
      </c>
      <c r="U5" s="14"/>
      <c r="V5" s="14">
        <v>202005</v>
      </c>
      <c r="W5" s="14"/>
    </row>
    <row r="6" spans="1:23" ht="12.2" customHeight="1">
      <c r="A6" s="14" t="s">
        <v>1233</v>
      </c>
      <c r="B6" s="14">
        <v>16</v>
      </c>
      <c r="C6" s="14">
        <v>32</v>
      </c>
      <c r="D6" s="14"/>
      <c r="E6" s="14">
        <v>0</v>
      </c>
      <c r="F6" s="14">
        <v>0</v>
      </c>
      <c r="G6" s="14"/>
      <c r="H6" s="14"/>
      <c r="I6" s="14">
        <v>8</v>
      </c>
      <c r="J6" s="14"/>
      <c r="K6" s="14"/>
      <c r="L6" s="14"/>
      <c r="M6" s="14">
        <v>0</v>
      </c>
      <c r="N6" s="14"/>
      <c r="O6" s="191">
        <v>0</v>
      </c>
      <c r="P6" s="191">
        <v>0</v>
      </c>
      <c r="Q6" s="191">
        <v>0</v>
      </c>
      <c r="R6" s="191">
        <v>0</v>
      </c>
      <c r="S6" s="14"/>
      <c r="T6" s="14">
        <v>4.91</v>
      </c>
      <c r="U6" s="14">
        <v>2.12</v>
      </c>
      <c r="V6" s="14">
        <v>202005</v>
      </c>
      <c r="W6" s="14"/>
    </row>
    <row r="7" spans="1:23" ht="12.2" customHeight="1">
      <c r="A7" s="14" t="s">
        <v>1233</v>
      </c>
      <c r="B7" s="14">
        <v>17</v>
      </c>
      <c r="C7" s="14">
        <v>40</v>
      </c>
      <c r="D7" s="14"/>
      <c r="E7" s="14">
        <v>0</v>
      </c>
      <c r="F7" s="14"/>
      <c r="G7" s="14"/>
      <c r="H7" s="14"/>
      <c r="I7" s="14"/>
      <c r="J7" s="14"/>
      <c r="K7" s="14"/>
      <c r="L7" s="14"/>
      <c r="M7" s="14">
        <v>0</v>
      </c>
      <c r="N7" s="14"/>
      <c r="O7" s="191">
        <v>0</v>
      </c>
      <c r="P7" s="191">
        <v>0</v>
      </c>
      <c r="Q7" s="191">
        <v>0</v>
      </c>
      <c r="R7" s="191">
        <v>0</v>
      </c>
      <c r="S7" s="14"/>
      <c r="T7" s="14">
        <v>1.65</v>
      </c>
      <c r="U7" s="14"/>
      <c r="V7" s="14">
        <v>202005</v>
      </c>
      <c r="W7" s="14"/>
    </row>
    <row r="8" spans="1:23" ht="12.2" customHeight="1" thickBot="1">
      <c r="A8" s="14" t="s">
        <v>1233</v>
      </c>
      <c r="B8" s="14">
        <v>18</v>
      </c>
      <c r="C8" s="14">
        <v>32</v>
      </c>
      <c r="D8" s="14"/>
      <c r="E8" s="14">
        <v>0</v>
      </c>
      <c r="F8" s="14">
        <v>0</v>
      </c>
      <c r="G8" s="14"/>
      <c r="H8" s="14"/>
      <c r="I8" s="14">
        <v>8</v>
      </c>
      <c r="J8" s="14"/>
      <c r="K8" s="14"/>
      <c r="L8" s="14"/>
      <c r="M8" s="14">
        <v>0</v>
      </c>
      <c r="N8" s="14"/>
      <c r="O8" s="191">
        <v>0</v>
      </c>
      <c r="P8" s="191">
        <v>0</v>
      </c>
      <c r="Q8" s="191">
        <v>0</v>
      </c>
      <c r="R8" s="191">
        <v>0</v>
      </c>
      <c r="S8" s="14"/>
      <c r="T8" s="14">
        <v>2.62</v>
      </c>
      <c r="U8" s="14">
        <v>0.87</v>
      </c>
      <c r="V8" s="14">
        <v>202005</v>
      </c>
      <c r="W8" s="14"/>
    </row>
    <row r="9" spans="1:23" ht="12.2" customHeight="1" thickTop="1">
      <c r="A9" s="188" t="s">
        <v>1306</v>
      </c>
      <c r="B9" s="189">
        <v>0</v>
      </c>
      <c r="C9" s="189">
        <v>184</v>
      </c>
      <c r="D9" s="189">
        <v>0</v>
      </c>
      <c r="E9" s="189">
        <v>0</v>
      </c>
      <c r="F9" s="189">
        <v>0</v>
      </c>
      <c r="G9" s="189">
        <v>0</v>
      </c>
      <c r="H9" s="189">
        <v>0</v>
      </c>
      <c r="I9" s="189">
        <v>16</v>
      </c>
      <c r="J9" s="189">
        <v>0</v>
      </c>
      <c r="K9" s="189">
        <v>0</v>
      </c>
      <c r="L9" s="189">
        <v>0</v>
      </c>
      <c r="M9" s="189">
        <v>0</v>
      </c>
      <c r="N9" s="189">
        <v>0</v>
      </c>
      <c r="O9" s="190">
        <v>0</v>
      </c>
      <c r="P9" s="190">
        <v>0</v>
      </c>
      <c r="Q9" s="190">
        <v>0</v>
      </c>
      <c r="R9" s="190">
        <v>0</v>
      </c>
      <c r="S9" s="189">
        <v>0</v>
      </c>
      <c r="T9" s="189">
        <v>17.25</v>
      </c>
      <c r="U9" s="189">
        <v>15.41</v>
      </c>
      <c r="V9" s="189"/>
      <c r="W9" s="189"/>
    </row>
    <row r="10" spans="1:23" ht="12.2" customHeight="1">
      <c r="A10" s="14" t="s">
        <v>1162</v>
      </c>
      <c r="B10" s="14">
        <v>14</v>
      </c>
      <c r="C10" s="14">
        <v>45</v>
      </c>
      <c r="D10" s="14">
        <v>0</v>
      </c>
      <c r="E10" s="14">
        <v>5</v>
      </c>
      <c r="F10" s="14">
        <v>9</v>
      </c>
      <c r="G10" s="14">
        <v>0</v>
      </c>
      <c r="H10" s="14">
        <v>0</v>
      </c>
      <c r="I10" s="14">
        <v>0</v>
      </c>
      <c r="J10" s="14">
        <v>0</v>
      </c>
      <c r="K10" s="14">
        <v>0</v>
      </c>
      <c r="L10" s="14">
        <v>0</v>
      </c>
      <c r="M10" s="14">
        <v>0</v>
      </c>
      <c r="N10" s="14">
        <v>0</v>
      </c>
      <c r="O10" s="191">
        <v>0</v>
      </c>
      <c r="P10" s="191">
        <v>25</v>
      </c>
      <c r="Q10" s="191">
        <v>0</v>
      </c>
      <c r="R10" s="191">
        <v>0</v>
      </c>
      <c r="S10" s="14">
        <v>0</v>
      </c>
      <c r="T10" s="14">
        <v>0</v>
      </c>
      <c r="U10" s="14">
        <v>0</v>
      </c>
      <c r="V10" s="14">
        <v>202005</v>
      </c>
      <c r="W10" s="14"/>
    </row>
    <row r="11" spans="1:23" ht="12.2" customHeight="1">
      <c r="A11" s="14" t="s">
        <v>1162</v>
      </c>
      <c r="B11" s="14">
        <v>15</v>
      </c>
      <c r="C11" s="14">
        <v>45</v>
      </c>
      <c r="D11" s="14"/>
      <c r="E11" s="14">
        <v>0.42</v>
      </c>
      <c r="F11" s="14"/>
      <c r="G11" s="14"/>
      <c r="H11" s="14"/>
      <c r="I11" s="14"/>
      <c r="J11" s="14"/>
      <c r="K11" s="14"/>
      <c r="L11" s="14"/>
      <c r="M11" s="14"/>
      <c r="N11" s="14"/>
      <c r="O11" s="191">
        <v>0</v>
      </c>
      <c r="P11" s="191">
        <v>0</v>
      </c>
      <c r="Q11" s="191">
        <v>0</v>
      </c>
      <c r="R11" s="191">
        <v>0</v>
      </c>
      <c r="S11" s="14"/>
      <c r="T11" s="14"/>
      <c r="U11" s="14"/>
      <c r="V11" s="14">
        <v>202005</v>
      </c>
      <c r="W11" s="14"/>
    </row>
    <row r="12" spans="1:23" ht="12.2" customHeight="1">
      <c r="A12" s="14" t="s">
        <v>1162</v>
      </c>
      <c r="B12" s="14">
        <v>16</v>
      </c>
      <c r="C12" s="14">
        <v>36</v>
      </c>
      <c r="D12" s="14"/>
      <c r="E12" s="14">
        <v>6.75</v>
      </c>
      <c r="F12" s="14">
        <v>0.25</v>
      </c>
      <c r="G12" s="14"/>
      <c r="H12" s="14"/>
      <c r="I12" s="14">
        <v>9</v>
      </c>
      <c r="J12" s="14"/>
      <c r="K12" s="14"/>
      <c r="L12" s="14"/>
      <c r="M12" s="14"/>
      <c r="N12" s="14"/>
      <c r="O12" s="191">
        <v>0</v>
      </c>
      <c r="P12" s="191">
        <v>0</v>
      </c>
      <c r="Q12" s="191">
        <v>0</v>
      </c>
      <c r="R12" s="191">
        <v>0</v>
      </c>
      <c r="S12" s="14"/>
      <c r="T12" s="14"/>
      <c r="U12" s="14"/>
      <c r="V12" s="14">
        <v>202005</v>
      </c>
      <c r="W12" s="14"/>
    </row>
    <row r="13" spans="1:23" ht="12.2" customHeight="1">
      <c r="A13" s="14" t="s">
        <v>1162</v>
      </c>
      <c r="B13" s="14">
        <v>17</v>
      </c>
      <c r="C13" s="14">
        <v>43.92</v>
      </c>
      <c r="D13" s="14">
        <v>0</v>
      </c>
      <c r="E13" s="14">
        <v>0</v>
      </c>
      <c r="F13" s="14">
        <v>0</v>
      </c>
      <c r="G13" s="14">
        <v>0</v>
      </c>
      <c r="H13" s="14">
        <v>0</v>
      </c>
      <c r="I13" s="14">
        <v>0</v>
      </c>
      <c r="J13" s="14">
        <v>0</v>
      </c>
      <c r="K13" s="14">
        <v>0</v>
      </c>
      <c r="L13" s="14">
        <v>0</v>
      </c>
      <c r="M13" s="14">
        <v>46</v>
      </c>
      <c r="N13" s="14">
        <v>0</v>
      </c>
      <c r="O13" s="191">
        <v>0</v>
      </c>
      <c r="P13" s="191">
        <v>0</v>
      </c>
      <c r="Q13" s="191">
        <v>0</v>
      </c>
      <c r="R13" s="191">
        <v>0</v>
      </c>
      <c r="S13" s="14">
        <v>0</v>
      </c>
      <c r="T13" s="14">
        <v>0</v>
      </c>
      <c r="U13" s="14">
        <v>0</v>
      </c>
      <c r="V13" s="14">
        <v>202005</v>
      </c>
      <c r="W13" s="14"/>
    </row>
    <row r="14" spans="1:23" ht="12.2" customHeight="1" thickBot="1">
      <c r="A14" s="14" t="s">
        <v>1162</v>
      </c>
      <c r="B14" s="14">
        <v>18</v>
      </c>
      <c r="C14" s="14">
        <v>36</v>
      </c>
      <c r="D14" s="14"/>
      <c r="E14" s="14">
        <v>2.33</v>
      </c>
      <c r="F14" s="14"/>
      <c r="G14" s="14"/>
      <c r="H14" s="14"/>
      <c r="I14" s="14">
        <v>9</v>
      </c>
      <c r="J14" s="14"/>
      <c r="K14" s="14"/>
      <c r="L14" s="14"/>
      <c r="M14" s="14"/>
      <c r="N14" s="14"/>
      <c r="O14" s="191">
        <v>0</v>
      </c>
      <c r="P14" s="191">
        <v>0</v>
      </c>
      <c r="Q14" s="191">
        <v>0</v>
      </c>
      <c r="R14" s="191">
        <v>0</v>
      </c>
      <c r="S14" s="14"/>
      <c r="T14" s="14"/>
      <c r="U14" s="14"/>
      <c r="V14" s="14">
        <v>202005</v>
      </c>
      <c r="W14" s="14"/>
    </row>
    <row r="15" spans="1:23" ht="12.2" customHeight="1" thickTop="1">
      <c r="A15" s="188" t="s">
        <v>1306</v>
      </c>
      <c r="B15" s="189">
        <v>0</v>
      </c>
      <c r="C15" s="189">
        <v>205.92000000000002</v>
      </c>
      <c r="D15" s="189">
        <v>0</v>
      </c>
      <c r="E15" s="189">
        <v>14.5</v>
      </c>
      <c r="F15" s="189">
        <v>9.25</v>
      </c>
      <c r="G15" s="189">
        <v>0</v>
      </c>
      <c r="H15" s="189">
        <v>0</v>
      </c>
      <c r="I15" s="189">
        <v>18</v>
      </c>
      <c r="J15" s="189">
        <v>0</v>
      </c>
      <c r="K15" s="189">
        <v>0</v>
      </c>
      <c r="L15" s="189">
        <v>0</v>
      </c>
      <c r="M15" s="189">
        <v>46</v>
      </c>
      <c r="N15" s="189">
        <v>0</v>
      </c>
      <c r="O15" s="190">
        <v>0</v>
      </c>
      <c r="P15" s="190">
        <v>25</v>
      </c>
      <c r="Q15" s="190">
        <v>0</v>
      </c>
      <c r="R15" s="190">
        <v>0</v>
      </c>
      <c r="S15" s="189">
        <v>0</v>
      </c>
      <c r="T15" s="189">
        <v>0</v>
      </c>
      <c r="U15" s="189">
        <v>0</v>
      </c>
      <c r="V15" s="189"/>
      <c r="W15" s="189"/>
    </row>
    <row r="16" spans="1:23" ht="12.2" customHeight="1">
      <c r="A16" s="14" t="s">
        <v>708</v>
      </c>
      <c r="B16" s="14">
        <v>14</v>
      </c>
      <c r="C16" s="14">
        <v>40</v>
      </c>
      <c r="D16" s="14"/>
      <c r="E16" s="14">
        <v>0</v>
      </c>
      <c r="F16" s="14">
        <v>0</v>
      </c>
      <c r="G16" s="14"/>
      <c r="H16" s="14"/>
      <c r="I16" s="14"/>
      <c r="J16" s="14"/>
      <c r="K16" s="14"/>
      <c r="L16" s="14"/>
      <c r="M16" s="14">
        <v>0</v>
      </c>
      <c r="N16" s="14"/>
      <c r="O16" s="191">
        <v>0</v>
      </c>
      <c r="P16" s="191">
        <v>50</v>
      </c>
      <c r="Q16" s="191">
        <v>0</v>
      </c>
      <c r="R16" s="191">
        <v>0</v>
      </c>
      <c r="S16" s="14"/>
      <c r="T16" s="14">
        <v>4.57</v>
      </c>
      <c r="U16" s="14">
        <v>13.08</v>
      </c>
      <c r="V16" s="14">
        <v>202005</v>
      </c>
      <c r="W16" s="14"/>
    </row>
    <row r="17" spans="1:23" ht="12.2" customHeight="1">
      <c r="A17" s="14" t="s">
        <v>708</v>
      </c>
      <c r="B17" s="14">
        <v>15</v>
      </c>
      <c r="C17" s="14">
        <v>40</v>
      </c>
      <c r="D17" s="14"/>
      <c r="E17" s="14">
        <v>0</v>
      </c>
      <c r="F17" s="14">
        <v>0</v>
      </c>
      <c r="G17" s="14"/>
      <c r="H17" s="14"/>
      <c r="I17" s="14"/>
      <c r="J17" s="14"/>
      <c r="K17" s="14"/>
      <c r="L17" s="14"/>
      <c r="M17" s="14">
        <v>0</v>
      </c>
      <c r="N17" s="14"/>
      <c r="O17" s="191">
        <v>0</v>
      </c>
      <c r="P17" s="191">
        <v>0</v>
      </c>
      <c r="Q17" s="191">
        <v>0</v>
      </c>
      <c r="R17" s="191">
        <v>0</v>
      </c>
      <c r="S17" s="14"/>
      <c r="T17" s="14">
        <v>6.12</v>
      </c>
      <c r="U17" s="14">
        <v>5.15</v>
      </c>
      <c r="V17" s="14">
        <v>202005</v>
      </c>
      <c r="W17" s="14"/>
    </row>
    <row r="18" spans="1:23" ht="12.2" customHeight="1" thickBot="1">
      <c r="A18" s="14" t="s">
        <v>708</v>
      </c>
      <c r="B18" s="14">
        <v>16</v>
      </c>
      <c r="C18" s="14">
        <v>32</v>
      </c>
      <c r="D18" s="14"/>
      <c r="E18" s="14">
        <v>0</v>
      </c>
      <c r="F18" s="14">
        <v>0</v>
      </c>
      <c r="G18" s="14"/>
      <c r="H18" s="14"/>
      <c r="I18" s="14">
        <v>8</v>
      </c>
      <c r="J18" s="14"/>
      <c r="K18" s="14"/>
      <c r="L18" s="14"/>
      <c r="M18" s="14">
        <v>0</v>
      </c>
      <c r="N18" s="14"/>
      <c r="O18" s="191">
        <v>0</v>
      </c>
      <c r="P18" s="191">
        <v>50</v>
      </c>
      <c r="Q18" s="191">
        <v>0</v>
      </c>
      <c r="R18" s="191">
        <v>0</v>
      </c>
      <c r="S18" s="14"/>
      <c r="T18" s="14">
        <v>6.71</v>
      </c>
      <c r="U18" s="14">
        <v>6.12</v>
      </c>
      <c r="V18" s="14">
        <v>202005</v>
      </c>
      <c r="W18" s="14"/>
    </row>
    <row r="19" spans="1:23" ht="12.2" customHeight="1" thickTop="1">
      <c r="A19" s="188" t="s">
        <v>1306</v>
      </c>
      <c r="B19" s="189">
        <v>0</v>
      </c>
      <c r="C19" s="189">
        <v>112</v>
      </c>
      <c r="D19" s="189">
        <v>0</v>
      </c>
      <c r="E19" s="189">
        <v>0</v>
      </c>
      <c r="F19" s="189">
        <v>0</v>
      </c>
      <c r="G19" s="189">
        <v>0</v>
      </c>
      <c r="H19" s="189">
        <v>0</v>
      </c>
      <c r="I19" s="189">
        <v>8</v>
      </c>
      <c r="J19" s="189">
        <v>0</v>
      </c>
      <c r="K19" s="189">
        <v>0</v>
      </c>
      <c r="L19" s="189">
        <v>0</v>
      </c>
      <c r="M19" s="189">
        <v>0</v>
      </c>
      <c r="N19" s="189">
        <v>0</v>
      </c>
      <c r="O19" s="190">
        <v>0</v>
      </c>
      <c r="P19" s="190">
        <v>100</v>
      </c>
      <c r="Q19" s="190">
        <v>0</v>
      </c>
      <c r="R19" s="190">
        <v>0</v>
      </c>
      <c r="S19" s="189">
        <v>0</v>
      </c>
      <c r="T19" s="189">
        <v>17.399999999999999</v>
      </c>
      <c r="U19" s="189">
        <v>24.35</v>
      </c>
      <c r="V19" s="189"/>
      <c r="W19" s="189"/>
    </row>
    <row r="20" spans="1:23" ht="12.2" customHeight="1">
      <c r="A20" s="14" t="s">
        <v>715</v>
      </c>
      <c r="B20" s="14">
        <v>14</v>
      </c>
      <c r="C20" s="14">
        <v>8</v>
      </c>
      <c r="D20" s="14"/>
      <c r="E20" s="14"/>
      <c r="F20" s="14"/>
      <c r="G20" s="14"/>
      <c r="H20" s="14"/>
      <c r="I20" s="14"/>
      <c r="J20" s="14"/>
      <c r="K20" s="14"/>
      <c r="L20" s="14"/>
      <c r="M20" s="14">
        <v>0</v>
      </c>
      <c r="N20" s="14"/>
      <c r="O20" s="191">
        <v>0</v>
      </c>
      <c r="P20" s="191">
        <v>0</v>
      </c>
      <c r="Q20" s="191">
        <v>0</v>
      </c>
      <c r="R20" s="191">
        <v>0</v>
      </c>
      <c r="S20" s="14"/>
      <c r="T20" s="14"/>
      <c r="U20" s="14"/>
      <c r="V20" s="14">
        <v>202005</v>
      </c>
      <c r="W20" s="14"/>
    </row>
    <row r="21" spans="1:23" ht="12.2" customHeight="1">
      <c r="A21" s="14" t="s">
        <v>715</v>
      </c>
      <c r="B21" s="14">
        <v>15</v>
      </c>
      <c r="C21" s="14">
        <v>8</v>
      </c>
      <c r="D21" s="14"/>
      <c r="E21" s="14"/>
      <c r="F21" s="14"/>
      <c r="G21" s="14"/>
      <c r="H21" s="14"/>
      <c r="I21" s="14"/>
      <c r="J21" s="14"/>
      <c r="K21" s="14"/>
      <c r="L21" s="14"/>
      <c r="M21" s="14">
        <v>0</v>
      </c>
      <c r="N21" s="14"/>
      <c r="O21" s="191">
        <v>0</v>
      </c>
      <c r="P21" s="191">
        <v>0</v>
      </c>
      <c r="Q21" s="191">
        <v>0</v>
      </c>
      <c r="R21" s="191">
        <v>0</v>
      </c>
      <c r="S21" s="14"/>
      <c r="T21" s="14"/>
      <c r="U21" s="14"/>
      <c r="V21" s="14">
        <v>202005</v>
      </c>
      <c r="W21" s="14"/>
    </row>
    <row r="22" spans="1:23" ht="12.2" customHeight="1">
      <c r="A22" s="14" t="s">
        <v>715</v>
      </c>
      <c r="B22" s="14">
        <v>16</v>
      </c>
      <c r="C22" s="14">
        <v>6</v>
      </c>
      <c r="D22" s="14"/>
      <c r="E22" s="14"/>
      <c r="F22" s="14"/>
      <c r="G22" s="14"/>
      <c r="H22" s="14"/>
      <c r="I22" s="14">
        <v>2</v>
      </c>
      <c r="J22" s="14"/>
      <c r="K22" s="14"/>
      <c r="L22" s="14"/>
      <c r="M22" s="14">
        <v>0</v>
      </c>
      <c r="N22" s="14"/>
      <c r="O22" s="191">
        <v>0</v>
      </c>
      <c r="P22" s="191">
        <v>0</v>
      </c>
      <c r="Q22" s="191">
        <v>0</v>
      </c>
      <c r="R22" s="191">
        <v>0</v>
      </c>
      <c r="S22" s="14"/>
      <c r="T22" s="14"/>
      <c r="U22" s="14"/>
      <c r="V22" s="14">
        <v>202005</v>
      </c>
      <c r="W22" s="14"/>
    </row>
    <row r="23" spans="1:23" ht="12.2" customHeight="1">
      <c r="A23" s="14" t="s">
        <v>715</v>
      </c>
      <c r="B23" s="14">
        <v>17</v>
      </c>
      <c r="C23" s="14">
        <v>8</v>
      </c>
      <c r="D23" s="14"/>
      <c r="E23" s="14"/>
      <c r="F23" s="14"/>
      <c r="G23" s="14"/>
      <c r="H23" s="14"/>
      <c r="I23" s="14"/>
      <c r="J23" s="14"/>
      <c r="K23" s="14"/>
      <c r="L23" s="14"/>
      <c r="M23" s="14">
        <v>0</v>
      </c>
      <c r="N23" s="14"/>
      <c r="O23" s="191">
        <v>0</v>
      </c>
      <c r="P23" s="191">
        <v>0</v>
      </c>
      <c r="Q23" s="191">
        <v>0</v>
      </c>
      <c r="R23" s="191">
        <v>0</v>
      </c>
      <c r="S23" s="14"/>
      <c r="T23" s="14"/>
      <c r="U23" s="14"/>
      <c r="V23" s="14">
        <v>202005</v>
      </c>
      <c r="W23" s="14"/>
    </row>
    <row r="24" spans="1:23" ht="12.2" customHeight="1" thickBot="1">
      <c r="A24" s="14" t="s">
        <v>715</v>
      </c>
      <c r="B24" s="14">
        <v>18</v>
      </c>
      <c r="C24" s="14">
        <v>6</v>
      </c>
      <c r="D24" s="14"/>
      <c r="E24" s="14"/>
      <c r="F24" s="14"/>
      <c r="G24" s="14"/>
      <c r="H24" s="14"/>
      <c r="I24" s="14">
        <v>2</v>
      </c>
      <c r="J24" s="14"/>
      <c r="K24" s="14"/>
      <c r="L24" s="14"/>
      <c r="M24" s="14">
        <v>0</v>
      </c>
      <c r="N24" s="14"/>
      <c r="O24" s="191">
        <v>0</v>
      </c>
      <c r="P24" s="191">
        <v>0</v>
      </c>
      <c r="Q24" s="191">
        <v>0</v>
      </c>
      <c r="R24" s="191">
        <v>0</v>
      </c>
      <c r="S24" s="14"/>
      <c r="T24" s="14"/>
      <c r="U24" s="14"/>
      <c r="V24" s="14">
        <v>202005</v>
      </c>
      <c r="W24" s="14"/>
    </row>
    <row r="25" spans="1:23" ht="12.2" customHeight="1" thickTop="1">
      <c r="A25" s="188" t="s">
        <v>1306</v>
      </c>
      <c r="B25" s="189">
        <v>0</v>
      </c>
      <c r="C25" s="189">
        <v>36</v>
      </c>
      <c r="D25" s="189">
        <v>0</v>
      </c>
      <c r="E25" s="189">
        <v>0</v>
      </c>
      <c r="F25" s="189">
        <v>0</v>
      </c>
      <c r="G25" s="189">
        <v>0</v>
      </c>
      <c r="H25" s="189">
        <v>0</v>
      </c>
      <c r="I25" s="189">
        <v>4</v>
      </c>
      <c r="J25" s="189">
        <v>0</v>
      </c>
      <c r="K25" s="189">
        <v>0</v>
      </c>
      <c r="L25" s="189">
        <v>0</v>
      </c>
      <c r="M25" s="189">
        <v>0</v>
      </c>
      <c r="N25" s="189">
        <v>0</v>
      </c>
      <c r="O25" s="190">
        <v>0</v>
      </c>
      <c r="P25" s="190">
        <v>0</v>
      </c>
      <c r="Q25" s="190">
        <v>0</v>
      </c>
      <c r="R25" s="190">
        <v>0</v>
      </c>
      <c r="S25" s="189">
        <v>0</v>
      </c>
      <c r="T25" s="189">
        <v>0</v>
      </c>
      <c r="U25" s="189">
        <v>0</v>
      </c>
      <c r="V25" s="189"/>
      <c r="W25" s="189"/>
    </row>
    <row r="26" spans="1:23" ht="12.2" customHeight="1">
      <c r="A26" s="14" t="s">
        <v>726</v>
      </c>
      <c r="B26" s="14">
        <v>14</v>
      </c>
      <c r="C26" s="14">
        <v>40</v>
      </c>
      <c r="D26" s="14"/>
      <c r="E26" s="14"/>
      <c r="F26" s="14">
        <v>0</v>
      </c>
      <c r="G26" s="14"/>
      <c r="H26" s="14"/>
      <c r="I26" s="14"/>
      <c r="J26" s="14"/>
      <c r="K26" s="14"/>
      <c r="L26" s="14"/>
      <c r="M26" s="14">
        <v>0</v>
      </c>
      <c r="N26" s="14"/>
      <c r="O26" s="191">
        <v>0</v>
      </c>
      <c r="P26" s="191">
        <v>0</v>
      </c>
      <c r="Q26" s="191">
        <v>0</v>
      </c>
      <c r="R26" s="191">
        <v>0</v>
      </c>
      <c r="S26" s="14"/>
      <c r="T26" s="14"/>
      <c r="U26" s="14">
        <v>3</v>
      </c>
      <c r="V26" s="14">
        <v>202005</v>
      </c>
      <c r="W26" s="14"/>
    </row>
    <row r="27" spans="1:23" ht="12.2" customHeight="1">
      <c r="A27" s="14" t="s">
        <v>726</v>
      </c>
      <c r="B27" s="14">
        <v>15</v>
      </c>
      <c r="C27" s="14">
        <v>40</v>
      </c>
      <c r="D27" s="14"/>
      <c r="E27" s="14"/>
      <c r="F27" s="14"/>
      <c r="G27" s="14"/>
      <c r="H27" s="14"/>
      <c r="I27" s="14"/>
      <c r="J27" s="14"/>
      <c r="K27" s="14"/>
      <c r="L27" s="14"/>
      <c r="M27" s="14">
        <v>0</v>
      </c>
      <c r="N27" s="14"/>
      <c r="O27" s="191">
        <v>0</v>
      </c>
      <c r="P27" s="191">
        <v>0</v>
      </c>
      <c r="Q27" s="191">
        <v>0</v>
      </c>
      <c r="R27" s="191">
        <v>0</v>
      </c>
      <c r="S27" s="14"/>
      <c r="T27" s="14"/>
      <c r="U27" s="14"/>
      <c r="V27" s="14">
        <v>202005</v>
      </c>
      <c r="W27" s="14"/>
    </row>
    <row r="28" spans="1:23" ht="12.2" customHeight="1">
      <c r="A28" s="14" t="s">
        <v>726</v>
      </c>
      <c r="B28" s="14">
        <v>16</v>
      </c>
      <c r="C28" s="14">
        <v>32</v>
      </c>
      <c r="D28" s="14"/>
      <c r="E28" s="14"/>
      <c r="F28" s="14"/>
      <c r="G28" s="14"/>
      <c r="H28" s="14"/>
      <c r="I28" s="14">
        <v>8</v>
      </c>
      <c r="J28" s="14"/>
      <c r="K28" s="14"/>
      <c r="L28" s="14"/>
      <c r="M28" s="14">
        <v>0</v>
      </c>
      <c r="N28" s="14"/>
      <c r="O28" s="191">
        <v>0</v>
      </c>
      <c r="P28" s="191">
        <v>0</v>
      </c>
      <c r="Q28" s="191">
        <v>0</v>
      </c>
      <c r="R28" s="191">
        <v>0</v>
      </c>
      <c r="S28" s="14"/>
      <c r="T28" s="14"/>
      <c r="U28" s="14"/>
      <c r="V28" s="14">
        <v>202005</v>
      </c>
      <c r="W28" s="14"/>
    </row>
    <row r="29" spans="1:23" ht="12.2" customHeight="1">
      <c r="A29" s="14" t="s">
        <v>726</v>
      </c>
      <c r="B29" s="14">
        <v>17</v>
      </c>
      <c r="C29" s="14">
        <v>40</v>
      </c>
      <c r="D29" s="14"/>
      <c r="E29" s="14"/>
      <c r="F29" s="14"/>
      <c r="G29" s="14"/>
      <c r="H29" s="14"/>
      <c r="I29" s="14"/>
      <c r="J29" s="14"/>
      <c r="K29" s="14"/>
      <c r="L29" s="14"/>
      <c r="M29" s="14">
        <v>0</v>
      </c>
      <c r="N29" s="14"/>
      <c r="O29" s="191">
        <v>0</v>
      </c>
      <c r="P29" s="191">
        <v>0</v>
      </c>
      <c r="Q29" s="191">
        <v>0</v>
      </c>
      <c r="R29" s="191">
        <v>0</v>
      </c>
      <c r="S29" s="14"/>
      <c r="T29" s="14"/>
      <c r="U29" s="14"/>
      <c r="V29" s="14">
        <v>202005</v>
      </c>
      <c r="W29" s="14"/>
    </row>
    <row r="30" spans="1:23" ht="12.2" customHeight="1" thickBot="1">
      <c r="A30" s="14" t="s">
        <v>726</v>
      </c>
      <c r="B30" s="14">
        <v>18</v>
      </c>
      <c r="C30" s="14">
        <v>32</v>
      </c>
      <c r="D30" s="14"/>
      <c r="E30" s="14"/>
      <c r="F30" s="14">
        <v>0</v>
      </c>
      <c r="G30" s="14"/>
      <c r="H30" s="14"/>
      <c r="I30" s="14">
        <v>8</v>
      </c>
      <c r="J30" s="14"/>
      <c r="K30" s="14"/>
      <c r="L30" s="14"/>
      <c r="M30" s="14">
        <v>0</v>
      </c>
      <c r="N30" s="14"/>
      <c r="O30" s="191">
        <v>0</v>
      </c>
      <c r="P30" s="191">
        <v>0</v>
      </c>
      <c r="Q30" s="191">
        <v>0</v>
      </c>
      <c r="R30" s="191">
        <v>0</v>
      </c>
      <c r="S30" s="14"/>
      <c r="T30" s="14"/>
      <c r="U30" s="14">
        <v>2</v>
      </c>
      <c r="V30" s="14">
        <v>202005</v>
      </c>
      <c r="W30" s="14"/>
    </row>
    <row r="31" spans="1:23" ht="12.2" customHeight="1" thickTop="1">
      <c r="A31" s="188" t="s">
        <v>1306</v>
      </c>
      <c r="B31" s="189">
        <v>0</v>
      </c>
      <c r="C31" s="189">
        <v>184</v>
      </c>
      <c r="D31" s="189">
        <v>0</v>
      </c>
      <c r="E31" s="189">
        <v>0</v>
      </c>
      <c r="F31" s="189">
        <v>0</v>
      </c>
      <c r="G31" s="189">
        <v>0</v>
      </c>
      <c r="H31" s="189">
        <v>0</v>
      </c>
      <c r="I31" s="189">
        <v>16</v>
      </c>
      <c r="J31" s="189">
        <v>0</v>
      </c>
      <c r="K31" s="189">
        <v>0</v>
      </c>
      <c r="L31" s="189">
        <v>0</v>
      </c>
      <c r="M31" s="189">
        <v>0</v>
      </c>
      <c r="N31" s="189">
        <v>0</v>
      </c>
      <c r="O31" s="190">
        <v>0</v>
      </c>
      <c r="P31" s="190">
        <v>0</v>
      </c>
      <c r="Q31" s="190">
        <v>0</v>
      </c>
      <c r="R31" s="190">
        <v>0</v>
      </c>
      <c r="S31" s="189">
        <v>0</v>
      </c>
      <c r="T31" s="189">
        <v>0</v>
      </c>
      <c r="U31" s="189">
        <v>5</v>
      </c>
      <c r="V31" s="189"/>
      <c r="W31" s="189"/>
    </row>
    <row r="32" spans="1:23" ht="12.2" customHeight="1">
      <c r="A32" s="14" t="s">
        <v>458</v>
      </c>
      <c r="B32" s="14">
        <v>14</v>
      </c>
      <c r="C32" s="14">
        <v>40</v>
      </c>
      <c r="D32" s="14"/>
      <c r="E32" s="14"/>
      <c r="F32" s="14">
        <v>0</v>
      </c>
      <c r="G32" s="14"/>
      <c r="H32" s="14"/>
      <c r="I32" s="14"/>
      <c r="J32" s="14"/>
      <c r="K32" s="14"/>
      <c r="L32" s="14"/>
      <c r="M32" s="14">
        <v>0</v>
      </c>
      <c r="N32" s="14"/>
      <c r="O32" s="191">
        <v>0</v>
      </c>
      <c r="P32" s="191">
        <v>0</v>
      </c>
      <c r="Q32" s="191">
        <v>0</v>
      </c>
      <c r="R32" s="191">
        <v>0</v>
      </c>
      <c r="S32" s="14"/>
      <c r="T32" s="14"/>
      <c r="U32" s="14">
        <v>0.25</v>
      </c>
      <c r="V32" s="14">
        <v>202005</v>
      </c>
      <c r="W32" s="14"/>
    </row>
    <row r="33" spans="1:23" ht="12.2" customHeight="1">
      <c r="A33" s="14" t="s">
        <v>458</v>
      </c>
      <c r="B33" s="14">
        <v>15</v>
      </c>
      <c r="C33" s="14">
        <v>40</v>
      </c>
      <c r="D33" s="14"/>
      <c r="E33" s="14"/>
      <c r="F33" s="14">
        <v>0</v>
      </c>
      <c r="G33" s="14"/>
      <c r="H33" s="14"/>
      <c r="I33" s="14"/>
      <c r="J33" s="14"/>
      <c r="K33" s="14"/>
      <c r="L33" s="14"/>
      <c r="M33" s="14">
        <v>0</v>
      </c>
      <c r="N33" s="14"/>
      <c r="O33" s="191">
        <v>0</v>
      </c>
      <c r="P33" s="191">
        <v>0</v>
      </c>
      <c r="Q33" s="191">
        <v>0</v>
      </c>
      <c r="R33" s="191">
        <v>0</v>
      </c>
      <c r="S33" s="14"/>
      <c r="T33" s="14"/>
      <c r="U33" s="14">
        <v>1</v>
      </c>
      <c r="V33" s="14">
        <v>202005</v>
      </c>
      <c r="W33" s="14"/>
    </row>
    <row r="34" spans="1:23" ht="12.2" customHeight="1">
      <c r="A34" s="14" t="s">
        <v>458</v>
      </c>
      <c r="B34" s="14">
        <v>16</v>
      </c>
      <c r="C34" s="14">
        <v>31.5</v>
      </c>
      <c r="D34" s="14">
        <v>0</v>
      </c>
      <c r="E34" s="14">
        <v>0</v>
      </c>
      <c r="F34" s="14">
        <v>0</v>
      </c>
      <c r="G34" s="14">
        <v>0</v>
      </c>
      <c r="H34" s="14">
        <v>0</v>
      </c>
      <c r="I34" s="14">
        <v>8</v>
      </c>
      <c r="J34" s="14">
        <v>0</v>
      </c>
      <c r="K34" s="14">
        <v>0</v>
      </c>
      <c r="L34" s="14">
        <v>0</v>
      </c>
      <c r="M34" s="14">
        <v>0</v>
      </c>
      <c r="N34" s="14">
        <v>0</v>
      </c>
      <c r="O34" s="191">
        <v>0</v>
      </c>
      <c r="P34" s="191">
        <v>0</v>
      </c>
      <c r="Q34" s="191">
        <v>0</v>
      </c>
      <c r="R34" s="191">
        <v>0</v>
      </c>
      <c r="S34" s="14">
        <v>0</v>
      </c>
      <c r="T34" s="14">
        <v>0</v>
      </c>
      <c r="U34" s="14">
        <v>0</v>
      </c>
      <c r="V34" s="14">
        <v>202005</v>
      </c>
      <c r="W34" s="14"/>
    </row>
    <row r="35" spans="1:23" ht="12.2" customHeight="1">
      <c r="A35" s="14" t="s">
        <v>458</v>
      </c>
      <c r="B35" s="14">
        <v>17</v>
      </c>
      <c r="C35" s="14">
        <v>40</v>
      </c>
      <c r="D35" s="14"/>
      <c r="E35" s="14"/>
      <c r="F35" s="14">
        <v>0</v>
      </c>
      <c r="G35" s="14"/>
      <c r="H35" s="14"/>
      <c r="I35" s="14"/>
      <c r="J35" s="14"/>
      <c r="K35" s="14"/>
      <c r="L35" s="14"/>
      <c r="M35" s="14">
        <v>0</v>
      </c>
      <c r="N35" s="14"/>
      <c r="O35" s="191">
        <v>0</v>
      </c>
      <c r="P35" s="191">
        <v>0</v>
      </c>
      <c r="Q35" s="191">
        <v>0</v>
      </c>
      <c r="R35" s="191">
        <v>0</v>
      </c>
      <c r="S35" s="14"/>
      <c r="T35" s="14"/>
      <c r="U35" s="14">
        <v>0.5</v>
      </c>
      <c r="V35" s="14">
        <v>202005</v>
      </c>
      <c r="W35" s="14"/>
    </row>
    <row r="36" spans="1:23" ht="12.2" customHeight="1" thickBot="1">
      <c r="A36" s="14" t="s">
        <v>458</v>
      </c>
      <c r="B36" s="14">
        <v>18</v>
      </c>
      <c r="C36" s="14">
        <v>31.75</v>
      </c>
      <c r="D36" s="14">
        <v>0</v>
      </c>
      <c r="E36" s="14">
        <v>0</v>
      </c>
      <c r="F36" s="14">
        <v>0</v>
      </c>
      <c r="G36" s="14">
        <v>0</v>
      </c>
      <c r="H36" s="14">
        <v>0</v>
      </c>
      <c r="I36" s="14">
        <v>8</v>
      </c>
      <c r="J36" s="14">
        <v>0</v>
      </c>
      <c r="K36" s="14">
        <v>0</v>
      </c>
      <c r="L36" s="14">
        <v>0</v>
      </c>
      <c r="M36" s="14">
        <v>0</v>
      </c>
      <c r="N36" s="14">
        <v>0</v>
      </c>
      <c r="O36" s="191">
        <v>0</v>
      </c>
      <c r="P36" s="191">
        <v>0</v>
      </c>
      <c r="Q36" s="191">
        <v>0</v>
      </c>
      <c r="R36" s="191">
        <v>0</v>
      </c>
      <c r="S36" s="14">
        <v>0</v>
      </c>
      <c r="T36" s="14">
        <v>0</v>
      </c>
      <c r="U36" s="14">
        <v>0</v>
      </c>
      <c r="V36" s="14">
        <v>202005</v>
      </c>
      <c r="W36" s="14"/>
    </row>
    <row r="37" spans="1:23" ht="12.2" customHeight="1" thickTop="1">
      <c r="A37" s="188" t="s">
        <v>1306</v>
      </c>
      <c r="B37" s="189">
        <v>0</v>
      </c>
      <c r="C37" s="189">
        <v>183.25</v>
      </c>
      <c r="D37" s="189">
        <v>0</v>
      </c>
      <c r="E37" s="189">
        <v>0</v>
      </c>
      <c r="F37" s="189">
        <v>0</v>
      </c>
      <c r="G37" s="189">
        <v>0</v>
      </c>
      <c r="H37" s="189">
        <v>0</v>
      </c>
      <c r="I37" s="189">
        <v>16</v>
      </c>
      <c r="J37" s="189">
        <v>0</v>
      </c>
      <c r="K37" s="189">
        <v>0</v>
      </c>
      <c r="L37" s="189">
        <v>0</v>
      </c>
      <c r="M37" s="189">
        <v>0</v>
      </c>
      <c r="N37" s="189">
        <v>0</v>
      </c>
      <c r="O37" s="190">
        <v>0</v>
      </c>
      <c r="P37" s="190">
        <v>0</v>
      </c>
      <c r="Q37" s="190">
        <v>0</v>
      </c>
      <c r="R37" s="190">
        <v>0</v>
      </c>
      <c r="S37" s="189">
        <v>0</v>
      </c>
      <c r="T37" s="189">
        <v>0</v>
      </c>
      <c r="U37" s="189">
        <v>1.75</v>
      </c>
      <c r="V37" s="189"/>
      <c r="W37" s="189"/>
    </row>
    <row r="38" spans="1:23" ht="12.2" customHeight="1">
      <c r="A38" s="14" t="s">
        <v>844</v>
      </c>
      <c r="B38" s="14">
        <v>13</v>
      </c>
      <c r="C38" s="14">
        <v>40</v>
      </c>
      <c r="D38" s="14">
        <v>0</v>
      </c>
      <c r="E38" s="14">
        <v>0</v>
      </c>
      <c r="F38" s="14">
        <v>0</v>
      </c>
      <c r="G38" s="14">
        <v>0</v>
      </c>
      <c r="H38" s="14">
        <v>0</v>
      </c>
      <c r="I38" s="14">
        <v>0</v>
      </c>
      <c r="J38" s="14">
        <v>0</v>
      </c>
      <c r="K38" s="14">
        <v>0</v>
      </c>
      <c r="L38" s="14">
        <v>0</v>
      </c>
      <c r="M38" s="14">
        <v>160</v>
      </c>
      <c r="N38" s="14">
        <v>0</v>
      </c>
      <c r="O38" s="191">
        <v>0</v>
      </c>
      <c r="P38" s="191">
        <v>0</v>
      </c>
      <c r="Q38" s="191">
        <v>0</v>
      </c>
      <c r="R38" s="191">
        <v>0</v>
      </c>
      <c r="S38" s="14">
        <v>0</v>
      </c>
      <c r="T38" s="14">
        <v>6.25</v>
      </c>
      <c r="U38" s="14">
        <v>2</v>
      </c>
      <c r="V38" s="14">
        <v>202005</v>
      </c>
      <c r="W38" s="14"/>
    </row>
    <row r="39" spans="1:23" ht="12.2" customHeight="1">
      <c r="A39" s="14" t="s">
        <v>844</v>
      </c>
      <c r="B39" s="14">
        <v>14</v>
      </c>
      <c r="C39" s="14">
        <v>40</v>
      </c>
      <c r="D39" s="14">
        <v>0</v>
      </c>
      <c r="E39" s="14">
        <v>0</v>
      </c>
      <c r="F39" s="14">
        <v>0</v>
      </c>
      <c r="G39" s="14">
        <v>0</v>
      </c>
      <c r="H39" s="14">
        <v>0</v>
      </c>
      <c r="I39" s="14">
        <v>0</v>
      </c>
      <c r="J39" s="14">
        <v>0</v>
      </c>
      <c r="K39" s="14">
        <v>0</v>
      </c>
      <c r="L39" s="14">
        <v>0</v>
      </c>
      <c r="M39" s="14">
        <v>160</v>
      </c>
      <c r="N39" s="14">
        <v>0</v>
      </c>
      <c r="O39" s="191">
        <v>0</v>
      </c>
      <c r="P39" s="191">
        <v>0</v>
      </c>
      <c r="Q39" s="191">
        <v>0</v>
      </c>
      <c r="R39" s="191">
        <v>0</v>
      </c>
      <c r="S39" s="14">
        <v>0</v>
      </c>
      <c r="T39" s="14">
        <v>6.25</v>
      </c>
      <c r="U39" s="14">
        <v>0</v>
      </c>
      <c r="V39" s="14">
        <v>202005</v>
      </c>
      <c r="W39" s="14"/>
    </row>
    <row r="40" spans="1:23" ht="12.2" customHeight="1" thickBot="1">
      <c r="A40" s="14" t="s">
        <v>844</v>
      </c>
      <c r="B40" s="14">
        <v>15</v>
      </c>
      <c r="C40" s="14">
        <v>40</v>
      </c>
      <c r="D40" s="14">
        <v>0</v>
      </c>
      <c r="E40" s="14">
        <v>0</v>
      </c>
      <c r="F40" s="14">
        <v>0</v>
      </c>
      <c r="G40" s="14">
        <v>0</v>
      </c>
      <c r="H40" s="14">
        <v>0</v>
      </c>
      <c r="I40" s="14">
        <v>0</v>
      </c>
      <c r="J40" s="14">
        <v>0</v>
      </c>
      <c r="K40" s="14">
        <v>0</v>
      </c>
      <c r="L40" s="14">
        <v>0</v>
      </c>
      <c r="M40" s="14">
        <v>200</v>
      </c>
      <c r="N40" s="14">
        <v>0</v>
      </c>
      <c r="O40" s="191">
        <v>0</v>
      </c>
      <c r="P40" s="191">
        <v>0</v>
      </c>
      <c r="Q40" s="191">
        <v>0</v>
      </c>
      <c r="R40" s="191">
        <v>0</v>
      </c>
      <c r="S40" s="14">
        <v>0</v>
      </c>
      <c r="T40" s="14">
        <v>6</v>
      </c>
      <c r="U40" s="14">
        <v>6</v>
      </c>
      <c r="V40" s="14">
        <v>202005</v>
      </c>
      <c r="W40" s="14"/>
    </row>
    <row r="41" spans="1:23" ht="12.2" customHeight="1" thickTop="1">
      <c r="A41" s="188" t="s">
        <v>1306</v>
      </c>
      <c r="B41" s="189">
        <v>0</v>
      </c>
      <c r="C41" s="189">
        <v>120</v>
      </c>
      <c r="D41" s="189">
        <v>0</v>
      </c>
      <c r="E41" s="189">
        <v>0</v>
      </c>
      <c r="F41" s="189">
        <v>0</v>
      </c>
      <c r="G41" s="189">
        <v>0</v>
      </c>
      <c r="H41" s="189">
        <v>0</v>
      </c>
      <c r="I41" s="189">
        <v>0</v>
      </c>
      <c r="J41" s="189">
        <v>0</v>
      </c>
      <c r="K41" s="189">
        <v>0</v>
      </c>
      <c r="L41" s="189">
        <v>0</v>
      </c>
      <c r="M41" s="189">
        <v>520</v>
      </c>
      <c r="N41" s="189">
        <v>0</v>
      </c>
      <c r="O41" s="190">
        <v>0</v>
      </c>
      <c r="P41" s="190">
        <v>0</v>
      </c>
      <c r="Q41" s="190">
        <v>0</v>
      </c>
      <c r="R41" s="190">
        <v>0</v>
      </c>
      <c r="S41" s="189">
        <v>0</v>
      </c>
      <c r="T41" s="189">
        <v>18.5</v>
      </c>
      <c r="U41" s="189">
        <v>8</v>
      </c>
      <c r="V41" s="189"/>
      <c r="W41" s="189"/>
    </row>
    <row r="42" spans="1:23" ht="12.2" customHeight="1">
      <c r="A42" s="14" t="s">
        <v>1206</v>
      </c>
      <c r="B42" s="14">
        <v>14</v>
      </c>
      <c r="C42" s="14">
        <v>45</v>
      </c>
      <c r="D42" s="14"/>
      <c r="E42" s="14">
        <v>2.38</v>
      </c>
      <c r="F42" s="14">
        <v>14.93</v>
      </c>
      <c r="G42" s="14"/>
      <c r="H42" s="14"/>
      <c r="I42" s="14"/>
      <c r="J42" s="14"/>
      <c r="K42" s="14"/>
      <c r="L42" s="14"/>
      <c r="M42" s="14">
        <v>0</v>
      </c>
      <c r="N42" s="14"/>
      <c r="O42" s="191">
        <v>0</v>
      </c>
      <c r="P42" s="191">
        <v>75</v>
      </c>
      <c r="Q42" s="191">
        <v>0</v>
      </c>
      <c r="R42" s="191">
        <v>0</v>
      </c>
      <c r="S42" s="14"/>
      <c r="T42" s="14"/>
      <c r="U42" s="14"/>
      <c r="V42" s="14">
        <v>202005</v>
      </c>
      <c r="W42" s="14"/>
    </row>
    <row r="43" spans="1:23" ht="12.2" customHeight="1">
      <c r="A43" s="14" t="s">
        <v>1206</v>
      </c>
      <c r="B43" s="14">
        <v>15</v>
      </c>
      <c r="C43" s="14">
        <v>45</v>
      </c>
      <c r="D43" s="14"/>
      <c r="E43" s="14">
        <v>2.66</v>
      </c>
      <c r="F43" s="14"/>
      <c r="G43" s="14"/>
      <c r="H43" s="14"/>
      <c r="I43" s="14"/>
      <c r="J43" s="14"/>
      <c r="K43" s="14"/>
      <c r="L43" s="14"/>
      <c r="M43" s="14">
        <v>0</v>
      </c>
      <c r="N43" s="14"/>
      <c r="O43" s="191">
        <v>0</v>
      </c>
      <c r="P43" s="191">
        <v>0</v>
      </c>
      <c r="Q43" s="191">
        <v>0</v>
      </c>
      <c r="R43" s="191">
        <v>0</v>
      </c>
      <c r="S43" s="14"/>
      <c r="T43" s="14"/>
      <c r="U43" s="14"/>
      <c r="V43" s="14">
        <v>202005</v>
      </c>
      <c r="W43" s="14"/>
    </row>
    <row r="44" spans="1:23" ht="12.2" customHeight="1">
      <c r="A44" s="14" t="s">
        <v>1206</v>
      </c>
      <c r="B44" s="14">
        <v>16</v>
      </c>
      <c r="C44" s="14">
        <v>36</v>
      </c>
      <c r="D44" s="14"/>
      <c r="E44" s="14">
        <v>0.75</v>
      </c>
      <c r="F44" s="14">
        <v>8.85</v>
      </c>
      <c r="G44" s="14"/>
      <c r="H44" s="14"/>
      <c r="I44" s="14">
        <v>9</v>
      </c>
      <c r="J44" s="14"/>
      <c r="K44" s="14"/>
      <c r="L44" s="14"/>
      <c r="M44" s="14">
        <v>0</v>
      </c>
      <c r="N44" s="14"/>
      <c r="O44" s="191">
        <v>0</v>
      </c>
      <c r="P44" s="191">
        <v>0</v>
      </c>
      <c r="Q44" s="191">
        <v>0</v>
      </c>
      <c r="R44" s="191">
        <v>0</v>
      </c>
      <c r="S44" s="14"/>
      <c r="T44" s="14"/>
      <c r="U44" s="14"/>
      <c r="V44" s="14">
        <v>202005</v>
      </c>
      <c r="W44" s="14"/>
    </row>
    <row r="45" spans="1:23" ht="12.2" customHeight="1">
      <c r="A45" s="14" t="s">
        <v>1206</v>
      </c>
      <c r="B45" s="14">
        <v>17</v>
      </c>
      <c r="C45" s="14">
        <v>45</v>
      </c>
      <c r="D45" s="14"/>
      <c r="E45" s="14">
        <v>1.53</v>
      </c>
      <c r="F45" s="14">
        <v>7.08</v>
      </c>
      <c r="G45" s="14"/>
      <c r="H45" s="14"/>
      <c r="I45" s="14"/>
      <c r="J45" s="14"/>
      <c r="K45" s="14"/>
      <c r="L45" s="14"/>
      <c r="M45" s="14">
        <v>0</v>
      </c>
      <c r="N45" s="14"/>
      <c r="O45" s="191">
        <v>0</v>
      </c>
      <c r="P45" s="191">
        <v>75</v>
      </c>
      <c r="Q45" s="191">
        <v>0</v>
      </c>
      <c r="R45" s="191">
        <v>0</v>
      </c>
      <c r="S45" s="14"/>
      <c r="T45" s="14"/>
      <c r="U45" s="14"/>
      <c r="V45" s="14">
        <v>202005</v>
      </c>
      <c r="W45" s="14"/>
    </row>
    <row r="46" spans="1:23" ht="12.2" customHeight="1" thickBot="1">
      <c r="A46" s="14" t="s">
        <v>1206</v>
      </c>
      <c r="B46" s="14">
        <v>18</v>
      </c>
      <c r="C46" s="14">
        <v>36</v>
      </c>
      <c r="D46" s="14"/>
      <c r="E46" s="14">
        <v>1.93</v>
      </c>
      <c r="F46" s="14">
        <v>10.28</v>
      </c>
      <c r="G46" s="14"/>
      <c r="H46" s="14"/>
      <c r="I46" s="14">
        <v>9</v>
      </c>
      <c r="J46" s="14"/>
      <c r="K46" s="14"/>
      <c r="L46" s="14"/>
      <c r="M46" s="14">
        <v>0</v>
      </c>
      <c r="N46" s="14"/>
      <c r="O46" s="191">
        <v>0</v>
      </c>
      <c r="P46" s="191">
        <v>75</v>
      </c>
      <c r="Q46" s="191">
        <v>0</v>
      </c>
      <c r="R46" s="191">
        <v>0</v>
      </c>
      <c r="S46" s="14"/>
      <c r="T46" s="14"/>
      <c r="U46" s="14"/>
      <c r="V46" s="14">
        <v>202005</v>
      </c>
      <c r="W46" s="14"/>
    </row>
    <row r="47" spans="1:23" ht="12.2" customHeight="1" thickTop="1">
      <c r="A47" s="188" t="s">
        <v>1306</v>
      </c>
      <c r="B47" s="189">
        <v>0</v>
      </c>
      <c r="C47" s="189">
        <v>207</v>
      </c>
      <c r="D47" s="189">
        <v>0</v>
      </c>
      <c r="E47" s="189">
        <v>9.25</v>
      </c>
      <c r="F47" s="189">
        <v>41.14</v>
      </c>
      <c r="G47" s="189">
        <v>0</v>
      </c>
      <c r="H47" s="189">
        <v>0</v>
      </c>
      <c r="I47" s="189">
        <v>18</v>
      </c>
      <c r="J47" s="189">
        <v>0</v>
      </c>
      <c r="K47" s="189">
        <v>0</v>
      </c>
      <c r="L47" s="189">
        <v>0</v>
      </c>
      <c r="M47" s="189">
        <v>0</v>
      </c>
      <c r="N47" s="189">
        <v>0</v>
      </c>
      <c r="O47" s="190">
        <v>0</v>
      </c>
      <c r="P47" s="190">
        <v>225</v>
      </c>
      <c r="Q47" s="190">
        <v>0</v>
      </c>
      <c r="R47" s="190">
        <v>0</v>
      </c>
      <c r="S47" s="189">
        <v>0</v>
      </c>
      <c r="T47" s="189">
        <v>0</v>
      </c>
      <c r="U47" s="189">
        <v>0</v>
      </c>
      <c r="V47" s="189"/>
      <c r="W47" s="189"/>
    </row>
    <row r="48" spans="1:23" ht="12.2" customHeight="1">
      <c r="A48" s="14" t="s">
        <v>767</v>
      </c>
      <c r="B48" s="14">
        <v>14</v>
      </c>
      <c r="C48" s="14">
        <v>40</v>
      </c>
      <c r="D48" s="14"/>
      <c r="E48" s="14">
        <v>1.83</v>
      </c>
      <c r="F48" s="14">
        <v>0.83</v>
      </c>
      <c r="G48" s="14"/>
      <c r="H48" s="14"/>
      <c r="I48" s="14"/>
      <c r="J48" s="14"/>
      <c r="K48" s="14"/>
      <c r="L48" s="14"/>
      <c r="M48" s="14">
        <v>0</v>
      </c>
      <c r="N48" s="14"/>
      <c r="O48" s="191">
        <v>0</v>
      </c>
      <c r="P48" s="191">
        <v>0</v>
      </c>
      <c r="Q48" s="191">
        <v>0</v>
      </c>
      <c r="R48" s="191">
        <v>0</v>
      </c>
      <c r="S48" s="14"/>
      <c r="T48" s="14"/>
      <c r="U48" s="14"/>
      <c r="V48" s="14">
        <v>202005</v>
      </c>
      <c r="W48" s="14"/>
    </row>
    <row r="49" spans="1:23" ht="12.2" customHeight="1">
      <c r="A49" s="14" t="s">
        <v>767</v>
      </c>
      <c r="B49" s="14">
        <v>15</v>
      </c>
      <c r="C49" s="14">
        <v>40</v>
      </c>
      <c r="D49" s="14"/>
      <c r="E49" s="14">
        <v>0.52</v>
      </c>
      <c r="F49" s="14"/>
      <c r="G49" s="14"/>
      <c r="H49" s="14"/>
      <c r="I49" s="14"/>
      <c r="J49" s="14"/>
      <c r="K49" s="14"/>
      <c r="L49" s="14"/>
      <c r="M49" s="14">
        <v>0</v>
      </c>
      <c r="N49" s="14"/>
      <c r="O49" s="191">
        <v>0</v>
      </c>
      <c r="P49" s="191">
        <v>0</v>
      </c>
      <c r="Q49" s="191">
        <v>0</v>
      </c>
      <c r="R49" s="191">
        <v>0</v>
      </c>
      <c r="S49" s="14"/>
      <c r="T49" s="14"/>
      <c r="U49" s="14"/>
      <c r="V49" s="14">
        <v>202005</v>
      </c>
      <c r="W49" s="14"/>
    </row>
    <row r="50" spans="1:23" ht="12.2" customHeight="1">
      <c r="A50" s="14" t="s">
        <v>767</v>
      </c>
      <c r="B50" s="14">
        <v>16</v>
      </c>
      <c r="C50" s="14">
        <v>32</v>
      </c>
      <c r="D50" s="14"/>
      <c r="E50" s="14">
        <v>1.21</v>
      </c>
      <c r="F50" s="14">
        <v>2.2999999999999998</v>
      </c>
      <c r="G50" s="14"/>
      <c r="H50" s="14"/>
      <c r="I50" s="14">
        <v>8</v>
      </c>
      <c r="J50" s="14"/>
      <c r="K50" s="14"/>
      <c r="L50" s="14"/>
      <c r="M50" s="14">
        <v>0</v>
      </c>
      <c r="N50" s="14"/>
      <c r="O50" s="191">
        <v>119.98</v>
      </c>
      <c r="P50" s="191">
        <v>0</v>
      </c>
      <c r="Q50" s="191">
        <v>0</v>
      </c>
      <c r="R50" s="191">
        <v>0</v>
      </c>
      <c r="S50" s="14"/>
      <c r="T50" s="14"/>
      <c r="U50" s="14"/>
      <c r="V50" s="14">
        <v>202005</v>
      </c>
      <c r="W50" s="14"/>
    </row>
    <row r="51" spans="1:23" ht="12.2" customHeight="1">
      <c r="A51" s="14" t="s">
        <v>767</v>
      </c>
      <c r="B51" s="14">
        <v>17</v>
      </c>
      <c r="C51" s="14">
        <v>40</v>
      </c>
      <c r="D51" s="14"/>
      <c r="E51" s="14">
        <v>1.01</v>
      </c>
      <c r="F51" s="14">
        <v>5.25</v>
      </c>
      <c r="G51" s="14"/>
      <c r="H51" s="14"/>
      <c r="I51" s="14"/>
      <c r="J51" s="14"/>
      <c r="K51" s="14"/>
      <c r="L51" s="14"/>
      <c r="M51" s="14">
        <v>0</v>
      </c>
      <c r="N51" s="14"/>
      <c r="O51" s="191">
        <v>0</v>
      </c>
      <c r="P51" s="191">
        <v>0</v>
      </c>
      <c r="Q51" s="191">
        <v>50</v>
      </c>
      <c r="R51" s="191">
        <v>0</v>
      </c>
      <c r="S51" s="14"/>
      <c r="T51" s="14"/>
      <c r="U51" s="14"/>
      <c r="V51" s="14">
        <v>202005</v>
      </c>
      <c r="W51" s="14"/>
    </row>
    <row r="52" spans="1:23" ht="12.2" customHeight="1" thickBot="1">
      <c r="A52" s="14" t="s">
        <v>767</v>
      </c>
      <c r="B52" s="14">
        <v>18</v>
      </c>
      <c r="C52" s="14">
        <v>32</v>
      </c>
      <c r="D52" s="14"/>
      <c r="E52" s="14">
        <v>0.79</v>
      </c>
      <c r="F52" s="14">
        <v>3.55</v>
      </c>
      <c r="G52" s="14"/>
      <c r="H52" s="14"/>
      <c r="I52" s="14">
        <v>8</v>
      </c>
      <c r="J52" s="14"/>
      <c r="K52" s="14"/>
      <c r="L52" s="14"/>
      <c r="M52" s="14">
        <v>0</v>
      </c>
      <c r="N52" s="14"/>
      <c r="O52" s="191">
        <v>0</v>
      </c>
      <c r="P52" s="191">
        <v>0</v>
      </c>
      <c r="Q52" s="191">
        <v>100</v>
      </c>
      <c r="R52" s="191">
        <v>0</v>
      </c>
      <c r="S52" s="14"/>
      <c r="T52" s="14"/>
      <c r="U52" s="14"/>
      <c r="V52" s="14">
        <v>202005</v>
      </c>
      <c r="W52" s="14"/>
    </row>
    <row r="53" spans="1:23" ht="12.2" customHeight="1" thickTop="1">
      <c r="A53" s="188" t="s">
        <v>1306</v>
      </c>
      <c r="B53" s="189">
        <v>0</v>
      </c>
      <c r="C53" s="189">
        <v>184</v>
      </c>
      <c r="D53" s="189">
        <v>0</v>
      </c>
      <c r="E53" s="189">
        <v>5.3599999999999994</v>
      </c>
      <c r="F53" s="189">
        <v>11.930000000000001</v>
      </c>
      <c r="G53" s="189">
        <v>0</v>
      </c>
      <c r="H53" s="189">
        <v>0</v>
      </c>
      <c r="I53" s="189">
        <v>16</v>
      </c>
      <c r="J53" s="189">
        <v>0</v>
      </c>
      <c r="K53" s="189">
        <v>0</v>
      </c>
      <c r="L53" s="189">
        <v>0</v>
      </c>
      <c r="M53" s="189">
        <v>0</v>
      </c>
      <c r="N53" s="189">
        <v>0</v>
      </c>
      <c r="O53" s="190">
        <v>119.98</v>
      </c>
      <c r="P53" s="190">
        <v>0</v>
      </c>
      <c r="Q53" s="190">
        <v>150</v>
      </c>
      <c r="R53" s="190">
        <v>0</v>
      </c>
      <c r="S53" s="189">
        <v>0</v>
      </c>
      <c r="T53" s="189">
        <v>0</v>
      </c>
      <c r="U53" s="189">
        <v>0</v>
      </c>
      <c r="V53" s="189"/>
      <c r="W53" s="189"/>
    </row>
    <row r="54" spans="1:23" ht="12.2" customHeight="1">
      <c r="A54" s="14" t="s">
        <v>1234</v>
      </c>
      <c r="B54" s="14">
        <v>14</v>
      </c>
      <c r="C54" s="14">
        <v>35.700000000000003</v>
      </c>
      <c r="D54" s="14">
        <v>0</v>
      </c>
      <c r="E54" s="14">
        <v>0</v>
      </c>
      <c r="F54" s="14">
        <v>0</v>
      </c>
      <c r="G54" s="14">
        <v>0</v>
      </c>
      <c r="H54" s="14">
        <v>0</v>
      </c>
      <c r="I54" s="14">
        <v>0</v>
      </c>
      <c r="J54" s="14">
        <v>0</v>
      </c>
      <c r="K54" s="14">
        <v>0</v>
      </c>
      <c r="L54" s="14">
        <v>0</v>
      </c>
      <c r="M54" s="14">
        <v>0</v>
      </c>
      <c r="N54" s="14">
        <v>0</v>
      </c>
      <c r="O54" s="191">
        <v>0</v>
      </c>
      <c r="P54" s="191">
        <v>0</v>
      </c>
      <c r="Q54" s="191">
        <v>0</v>
      </c>
      <c r="R54" s="191">
        <v>0</v>
      </c>
      <c r="S54" s="14">
        <v>0</v>
      </c>
      <c r="T54" s="14">
        <v>0</v>
      </c>
      <c r="U54" s="14">
        <v>0</v>
      </c>
      <c r="V54" s="14">
        <v>202005</v>
      </c>
      <c r="W54" s="14"/>
    </row>
    <row r="55" spans="1:23" ht="12.2" customHeight="1" thickBot="1">
      <c r="A55" s="14" t="s">
        <v>1234</v>
      </c>
      <c r="B55" s="14">
        <v>16</v>
      </c>
      <c r="C55" s="14">
        <v>30</v>
      </c>
      <c r="D55" s="14">
        <v>0</v>
      </c>
      <c r="E55" s="14">
        <v>0</v>
      </c>
      <c r="F55" s="14">
        <v>3.07</v>
      </c>
      <c r="G55" s="14">
        <v>0</v>
      </c>
      <c r="H55" s="14">
        <v>0</v>
      </c>
      <c r="I55" s="14">
        <v>8</v>
      </c>
      <c r="J55" s="14">
        <v>0</v>
      </c>
      <c r="K55" s="14">
        <v>0</v>
      </c>
      <c r="L55" s="14">
        <v>0</v>
      </c>
      <c r="M55" s="14">
        <v>0</v>
      </c>
      <c r="N55" s="14">
        <v>0</v>
      </c>
      <c r="O55" s="191">
        <v>0</v>
      </c>
      <c r="P55" s="191">
        <v>0</v>
      </c>
      <c r="Q55" s="191">
        <v>0</v>
      </c>
      <c r="R55" s="191">
        <v>0</v>
      </c>
      <c r="S55" s="14">
        <v>0</v>
      </c>
      <c r="T55" s="14">
        <v>0</v>
      </c>
      <c r="U55" s="14">
        <v>0</v>
      </c>
      <c r="V55" s="14">
        <v>202005</v>
      </c>
      <c r="W55" s="14"/>
    </row>
    <row r="56" spans="1:23" ht="12.2" customHeight="1" thickTop="1">
      <c r="A56" s="188" t="s">
        <v>1306</v>
      </c>
      <c r="B56" s="189">
        <v>0</v>
      </c>
      <c r="C56" s="189">
        <v>65.7</v>
      </c>
      <c r="D56" s="189">
        <v>0</v>
      </c>
      <c r="E56" s="189">
        <v>0</v>
      </c>
      <c r="F56" s="189">
        <v>3.07</v>
      </c>
      <c r="G56" s="189">
        <v>0</v>
      </c>
      <c r="H56" s="189">
        <v>0</v>
      </c>
      <c r="I56" s="189">
        <v>8</v>
      </c>
      <c r="J56" s="189">
        <v>0</v>
      </c>
      <c r="K56" s="189">
        <v>0</v>
      </c>
      <c r="L56" s="189">
        <v>0</v>
      </c>
      <c r="M56" s="189">
        <v>0</v>
      </c>
      <c r="N56" s="189">
        <v>0</v>
      </c>
      <c r="O56" s="190">
        <v>0</v>
      </c>
      <c r="P56" s="190">
        <v>0</v>
      </c>
      <c r="Q56" s="190">
        <v>0</v>
      </c>
      <c r="R56" s="190">
        <v>0</v>
      </c>
      <c r="S56" s="189">
        <v>0</v>
      </c>
      <c r="T56" s="189">
        <v>0</v>
      </c>
      <c r="U56" s="189">
        <v>0</v>
      </c>
      <c r="V56" s="189"/>
      <c r="W56" s="189"/>
    </row>
    <row r="57" spans="1:23" ht="12.2" customHeight="1">
      <c r="A57" s="14" t="s">
        <v>1327</v>
      </c>
      <c r="B57" s="14">
        <v>14</v>
      </c>
      <c r="C57" s="14">
        <v>45</v>
      </c>
      <c r="D57" s="14"/>
      <c r="E57" s="14">
        <v>2.5</v>
      </c>
      <c r="F57" s="14"/>
      <c r="G57" s="14"/>
      <c r="H57" s="14"/>
      <c r="I57" s="14"/>
      <c r="J57" s="14"/>
      <c r="K57" s="14"/>
      <c r="L57" s="14"/>
      <c r="M57" s="14">
        <v>0</v>
      </c>
      <c r="N57" s="14"/>
      <c r="O57" s="191">
        <v>0</v>
      </c>
      <c r="P57" s="191">
        <v>75</v>
      </c>
      <c r="Q57" s="191">
        <v>0</v>
      </c>
      <c r="R57" s="191">
        <v>0</v>
      </c>
      <c r="S57" s="14"/>
      <c r="T57" s="14"/>
      <c r="U57" s="14"/>
      <c r="V57" s="14">
        <v>202005</v>
      </c>
      <c r="W57" s="14"/>
    </row>
    <row r="58" spans="1:23" ht="12.2" customHeight="1">
      <c r="A58" s="14" t="s">
        <v>1327</v>
      </c>
      <c r="B58" s="14">
        <v>15</v>
      </c>
      <c r="C58" s="14">
        <v>45</v>
      </c>
      <c r="D58" s="14"/>
      <c r="E58" s="14">
        <v>0.75</v>
      </c>
      <c r="F58" s="14"/>
      <c r="G58" s="14"/>
      <c r="H58" s="14"/>
      <c r="I58" s="14"/>
      <c r="J58" s="14"/>
      <c r="K58" s="14"/>
      <c r="L58" s="14"/>
      <c r="M58" s="14">
        <v>0</v>
      </c>
      <c r="N58" s="14"/>
      <c r="O58" s="191">
        <v>0</v>
      </c>
      <c r="P58" s="191">
        <v>75</v>
      </c>
      <c r="Q58" s="191">
        <v>0</v>
      </c>
      <c r="R58" s="191">
        <v>0</v>
      </c>
      <c r="S58" s="14"/>
      <c r="T58" s="14"/>
      <c r="U58" s="14"/>
      <c r="V58" s="14">
        <v>202005</v>
      </c>
      <c r="W58" s="14"/>
    </row>
    <row r="59" spans="1:23" ht="12.2" customHeight="1">
      <c r="A59" s="14" t="s">
        <v>1327</v>
      </c>
      <c r="B59" s="14">
        <v>16</v>
      </c>
      <c r="C59" s="14">
        <v>36</v>
      </c>
      <c r="D59" s="14"/>
      <c r="E59" s="14">
        <v>0.75</v>
      </c>
      <c r="F59" s="14">
        <v>8.75</v>
      </c>
      <c r="G59" s="14"/>
      <c r="H59" s="14"/>
      <c r="I59" s="14">
        <v>9</v>
      </c>
      <c r="J59" s="14"/>
      <c r="K59" s="14"/>
      <c r="L59" s="14"/>
      <c r="M59" s="14">
        <v>0</v>
      </c>
      <c r="N59" s="14"/>
      <c r="O59" s="191">
        <v>0</v>
      </c>
      <c r="P59" s="191">
        <v>75</v>
      </c>
      <c r="Q59" s="191">
        <v>0</v>
      </c>
      <c r="R59" s="191">
        <v>0</v>
      </c>
      <c r="S59" s="14"/>
      <c r="T59" s="14"/>
      <c r="U59" s="14"/>
      <c r="V59" s="14">
        <v>202005</v>
      </c>
      <c r="W59" s="14"/>
    </row>
    <row r="60" spans="1:23" ht="12.2" customHeight="1" thickBot="1">
      <c r="A60" s="14" t="s">
        <v>1327</v>
      </c>
      <c r="B60" s="14">
        <v>17</v>
      </c>
      <c r="C60" s="14">
        <v>45</v>
      </c>
      <c r="D60" s="14"/>
      <c r="E60" s="14">
        <v>1.25</v>
      </c>
      <c r="F60" s="14"/>
      <c r="G60" s="14"/>
      <c r="H60" s="14"/>
      <c r="I60" s="14"/>
      <c r="J60" s="14"/>
      <c r="K60" s="14"/>
      <c r="L60" s="14"/>
      <c r="M60" s="14">
        <v>0</v>
      </c>
      <c r="N60" s="14"/>
      <c r="O60" s="191">
        <v>0</v>
      </c>
      <c r="P60" s="191">
        <v>25</v>
      </c>
      <c r="Q60" s="191">
        <v>0</v>
      </c>
      <c r="R60" s="191">
        <v>0</v>
      </c>
      <c r="S60" s="14"/>
      <c r="T60" s="14"/>
      <c r="U60" s="14"/>
      <c r="V60" s="14">
        <v>202005</v>
      </c>
      <c r="W60" s="14"/>
    </row>
    <row r="61" spans="1:23" ht="12.2" customHeight="1" thickTop="1">
      <c r="A61" s="188" t="s">
        <v>1306</v>
      </c>
      <c r="B61" s="189">
        <v>0</v>
      </c>
      <c r="C61" s="189">
        <v>171</v>
      </c>
      <c r="D61" s="189">
        <v>0</v>
      </c>
      <c r="E61" s="189">
        <v>5.25</v>
      </c>
      <c r="F61" s="189">
        <v>8.75</v>
      </c>
      <c r="G61" s="189">
        <v>0</v>
      </c>
      <c r="H61" s="189">
        <v>0</v>
      </c>
      <c r="I61" s="189">
        <v>9</v>
      </c>
      <c r="J61" s="189">
        <v>0</v>
      </c>
      <c r="K61" s="189">
        <v>0</v>
      </c>
      <c r="L61" s="189">
        <v>0</v>
      </c>
      <c r="M61" s="189">
        <v>0</v>
      </c>
      <c r="N61" s="189">
        <v>0</v>
      </c>
      <c r="O61" s="190">
        <v>0</v>
      </c>
      <c r="P61" s="190">
        <v>250</v>
      </c>
      <c r="Q61" s="190">
        <v>0</v>
      </c>
      <c r="R61" s="190">
        <v>0</v>
      </c>
      <c r="S61" s="189">
        <v>0</v>
      </c>
      <c r="T61" s="189">
        <v>0</v>
      </c>
      <c r="U61" s="189">
        <v>0</v>
      </c>
      <c r="V61" s="189"/>
      <c r="W61" s="189"/>
    </row>
    <row r="62" spans="1:23" ht="12.2" customHeight="1">
      <c r="A62" s="14" t="s">
        <v>453</v>
      </c>
      <c r="B62" s="14">
        <v>14</v>
      </c>
      <c r="C62" s="14">
        <v>32</v>
      </c>
      <c r="D62" s="14">
        <v>0</v>
      </c>
      <c r="E62" s="14"/>
      <c r="F62" s="14"/>
      <c r="G62" s="14"/>
      <c r="H62" s="14"/>
      <c r="I62" s="14"/>
      <c r="J62" s="14"/>
      <c r="K62" s="14"/>
      <c r="L62" s="14"/>
      <c r="M62" s="14">
        <v>72</v>
      </c>
      <c r="N62" s="14"/>
      <c r="O62" s="191">
        <v>0</v>
      </c>
      <c r="P62" s="191">
        <v>0</v>
      </c>
      <c r="Q62" s="191">
        <v>0</v>
      </c>
      <c r="R62" s="191">
        <v>0</v>
      </c>
      <c r="S62" s="14">
        <v>3</v>
      </c>
      <c r="T62" s="14"/>
      <c r="U62" s="14"/>
      <c r="V62" s="14">
        <v>202005</v>
      </c>
      <c r="W62" s="14"/>
    </row>
    <row r="63" spans="1:23" ht="12.2" customHeight="1">
      <c r="A63" s="14" t="s">
        <v>453</v>
      </c>
      <c r="B63" s="14">
        <v>15</v>
      </c>
      <c r="C63" s="14">
        <v>32</v>
      </c>
      <c r="D63" s="14">
        <v>0</v>
      </c>
      <c r="E63" s="14"/>
      <c r="F63" s="14"/>
      <c r="G63" s="14"/>
      <c r="H63" s="14"/>
      <c r="I63" s="14"/>
      <c r="J63" s="14"/>
      <c r="K63" s="14"/>
      <c r="L63" s="14"/>
      <c r="M63" s="14"/>
      <c r="N63" s="14"/>
      <c r="O63" s="191">
        <v>0</v>
      </c>
      <c r="P63" s="191">
        <v>0</v>
      </c>
      <c r="Q63" s="191">
        <v>0</v>
      </c>
      <c r="R63" s="191">
        <v>0</v>
      </c>
      <c r="S63" s="14">
        <v>3</v>
      </c>
      <c r="T63" s="14"/>
      <c r="U63" s="14"/>
      <c r="V63" s="14">
        <v>202005</v>
      </c>
      <c r="W63" s="14"/>
    </row>
    <row r="64" spans="1:23" ht="12.2" customHeight="1">
      <c r="A64" s="14" t="s">
        <v>453</v>
      </c>
      <c r="B64" s="14">
        <v>16</v>
      </c>
      <c r="C64" s="14">
        <v>24</v>
      </c>
      <c r="D64" s="14">
        <v>0</v>
      </c>
      <c r="E64" s="14"/>
      <c r="F64" s="14"/>
      <c r="G64" s="14"/>
      <c r="H64" s="14"/>
      <c r="I64" s="14">
        <v>8</v>
      </c>
      <c r="J64" s="14"/>
      <c r="K64" s="14"/>
      <c r="L64" s="14"/>
      <c r="M64" s="14"/>
      <c r="N64" s="14"/>
      <c r="O64" s="191">
        <v>0</v>
      </c>
      <c r="P64" s="191">
        <v>0</v>
      </c>
      <c r="Q64" s="191">
        <v>0</v>
      </c>
      <c r="R64" s="191">
        <v>0</v>
      </c>
      <c r="S64" s="14">
        <v>2</v>
      </c>
      <c r="T64" s="14"/>
      <c r="U64" s="14"/>
      <c r="V64" s="14">
        <v>202005</v>
      </c>
      <c r="W64" s="14"/>
    </row>
    <row r="65" spans="1:23" ht="12.2" customHeight="1">
      <c r="A65" s="14" t="s">
        <v>453</v>
      </c>
      <c r="B65" s="14">
        <v>17</v>
      </c>
      <c r="C65" s="14">
        <v>26</v>
      </c>
      <c r="D65" s="14">
        <v>0</v>
      </c>
      <c r="E65" s="14"/>
      <c r="F65" s="14"/>
      <c r="G65" s="14">
        <v>6</v>
      </c>
      <c r="H65" s="14"/>
      <c r="I65" s="14"/>
      <c r="J65" s="14"/>
      <c r="K65" s="14"/>
      <c r="L65" s="14"/>
      <c r="M65" s="14"/>
      <c r="N65" s="14"/>
      <c r="O65" s="191">
        <v>0</v>
      </c>
      <c r="P65" s="191">
        <v>0</v>
      </c>
      <c r="Q65" s="191">
        <v>0</v>
      </c>
      <c r="R65" s="191">
        <v>0</v>
      </c>
      <c r="S65" s="14">
        <v>5.25</v>
      </c>
      <c r="T65" s="14"/>
      <c r="U65" s="14"/>
      <c r="V65" s="14">
        <v>202005</v>
      </c>
      <c r="W65" s="14"/>
    </row>
    <row r="66" spans="1:23" ht="12.2" customHeight="1" thickBot="1">
      <c r="A66" s="14" t="s">
        <v>453</v>
      </c>
      <c r="B66" s="14">
        <v>18</v>
      </c>
      <c r="C66" s="14">
        <v>24</v>
      </c>
      <c r="D66" s="14">
        <v>0</v>
      </c>
      <c r="E66" s="14"/>
      <c r="F66" s="14"/>
      <c r="G66" s="14"/>
      <c r="H66" s="14"/>
      <c r="I66" s="14">
        <v>8</v>
      </c>
      <c r="J66" s="14"/>
      <c r="K66" s="14"/>
      <c r="L66" s="14"/>
      <c r="M66" s="14"/>
      <c r="N66" s="14"/>
      <c r="O66" s="191">
        <v>0</v>
      </c>
      <c r="P66" s="191">
        <v>0</v>
      </c>
      <c r="Q66" s="191">
        <v>0</v>
      </c>
      <c r="R66" s="191">
        <v>0</v>
      </c>
      <c r="S66" s="14">
        <v>0.5</v>
      </c>
      <c r="T66" s="14"/>
      <c r="U66" s="14"/>
      <c r="V66" s="14">
        <v>202005</v>
      </c>
      <c r="W66" s="14"/>
    </row>
    <row r="67" spans="1:23" ht="12.2" customHeight="1" thickTop="1">
      <c r="A67" s="188" t="s">
        <v>1306</v>
      </c>
      <c r="B67" s="189">
        <v>0</v>
      </c>
      <c r="C67" s="189">
        <v>138</v>
      </c>
      <c r="D67" s="189">
        <v>0</v>
      </c>
      <c r="E67" s="189">
        <v>0</v>
      </c>
      <c r="F67" s="189">
        <v>0</v>
      </c>
      <c r="G67" s="189">
        <v>6</v>
      </c>
      <c r="H67" s="189">
        <v>0</v>
      </c>
      <c r="I67" s="189">
        <v>16</v>
      </c>
      <c r="J67" s="189">
        <v>0</v>
      </c>
      <c r="K67" s="189">
        <v>0</v>
      </c>
      <c r="L67" s="189">
        <v>0</v>
      </c>
      <c r="M67" s="189">
        <v>72</v>
      </c>
      <c r="N67" s="189">
        <v>0</v>
      </c>
      <c r="O67" s="190">
        <v>0</v>
      </c>
      <c r="P67" s="190">
        <v>0</v>
      </c>
      <c r="Q67" s="190">
        <v>0</v>
      </c>
      <c r="R67" s="190">
        <v>0</v>
      </c>
      <c r="S67" s="189">
        <v>13.75</v>
      </c>
      <c r="T67" s="189">
        <v>0</v>
      </c>
      <c r="U67" s="189">
        <v>0</v>
      </c>
      <c r="V67" s="189"/>
      <c r="W67" s="189"/>
    </row>
    <row r="68" spans="1:23" ht="12.2" customHeight="1">
      <c r="A68" s="14" t="s">
        <v>1163</v>
      </c>
      <c r="B68" s="14">
        <v>14</v>
      </c>
      <c r="C68" s="14">
        <v>12.75</v>
      </c>
      <c r="D68" s="14"/>
      <c r="E68" s="14"/>
      <c r="F68" s="14"/>
      <c r="G68" s="14"/>
      <c r="H68" s="14"/>
      <c r="I68" s="14"/>
      <c r="J68" s="14"/>
      <c r="K68" s="14"/>
      <c r="L68" s="14"/>
      <c r="M68" s="14"/>
      <c r="N68" s="14"/>
      <c r="O68" s="191">
        <v>0</v>
      </c>
      <c r="P68" s="191">
        <v>0</v>
      </c>
      <c r="Q68" s="191">
        <v>0</v>
      </c>
      <c r="R68" s="191">
        <v>0</v>
      </c>
      <c r="S68" s="14"/>
      <c r="T68" s="14"/>
      <c r="U68" s="14"/>
      <c r="V68" s="14">
        <v>202005</v>
      </c>
      <c r="W68" s="14"/>
    </row>
    <row r="69" spans="1:23" ht="12.2" customHeight="1">
      <c r="A69" s="14" t="s">
        <v>1163</v>
      </c>
      <c r="B69" s="14">
        <v>15</v>
      </c>
      <c r="C69" s="14">
        <v>10</v>
      </c>
      <c r="D69" s="14"/>
      <c r="E69" s="14"/>
      <c r="F69" s="14"/>
      <c r="G69" s="14"/>
      <c r="H69" s="14"/>
      <c r="I69" s="14"/>
      <c r="J69" s="14"/>
      <c r="K69" s="14"/>
      <c r="L69" s="14"/>
      <c r="M69" s="14"/>
      <c r="N69" s="14"/>
      <c r="O69" s="191">
        <v>0</v>
      </c>
      <c r="P69" s="191">
        <v>0</v>
      </c>
      <c r="Q69" s="191">
        <v>0</v>
      </c>
      <c r="R69" s="191">
        <v>0</v>
      </c>
      <c r="S69" s="14"/>
      <c r="T69" s="14"/>
      <c r="U69" s="14"/>
      <c r="V69" s="14">
        <v>202005</v>
      </c>
      <c r="W69" s="14"/>
    </row>
    <row r="70" spans="1:23" ht="12.2" customHeight="1">
      <c r="A70" s="14" t="s">
        <v>1163</v>
      </c>
      <c r="B70" s="14">
        <v>16</v>
      </c>
      <c r="C70" s="14">
        <v>18.75</v>
      </c>
      <c r="D70" s="14"/>
      <c r="E70" s="14"/>
      <c r="F70" s="14"/>
      <c r="G70" s="14"/>
      <c r="H70" s="14"/>
      <c r="I70" s="14"/>
      <c r="J70" s="14"/>
      <c r="K70" s="14"/>
      <c r="L70" s="14"/>
      <c r="M70" s="14"/>
      <c r="N70" s="14"/>
      <c r="O70" s="191">
        <v>0</v>
      </c>
      <c r="P70" s="191">
        <v>0</v>
      </c>
      <c r="Q70" s="191">
        <v>0</v>
      </c>
      <c r="R70" s="191">
        <v>0</v>
      </c>
      <c r="S70" s="14"/>
      <c r="T70" s="14"/>
      <c r="U70" s="14"/>
      <c r="V70" s="14">
        <v>202005</v>
      </c>
      <c r="W70" s="14"/>
    </row>
    <row r="71" spans="1:23" ht="12.2" customHeight="1" thickBot="1">
      <c r="A71" s="14" t="s">
        <v>1163</v>
      </c>
      <c r="B71" s="14">
        <v>17</v>
      </c>
      <c r="C71" s="14">
        <v>15.25</v>
      </c>
      <c r="D71" s="14"/>
      <c r="E71" s="14"/>
      <c r="F71" s="14"/>
      <c r="G71" s="14"/>
      <c r="H71" s="14"/>
      <c r="I71" s="14"/>
      <c r="J71" s="14"/>
      <c r="K71" s="14"/>
      <c r="L71" s="14"/>
      <c r="M71" s="14"/>
      <c r="N71" s="14"/>
      <c r="O71" s="191">
        <v>0</v>
      </c>
      <c r="P71" s="191">
        <v>0</v>
      </c>
      <c r="Q71" s="191">
        <v>0</v>
      </c>
      <c r="R71" s="191">
        <v>0</v>
      </c>
      <c r="S71" s="14"/>
      <c r="T71" s="14"/>
      <c r="U71" s="14"/>
      <c r="V71" s="14">
        <v>202005</v>
      </c>
      <c r="W71" s="14"/>
    </row>
    <row r="72" spans="1:23" ht="12.2" customHeight="1" thickTop="1">
      <c r="A72" s="188" t="s">
        <v>1306</v>
      </c>
      <c r="B72" s="189">
        <v>0</v>
      </c>
      <c r="C72" s="189">
        <v>56.75</v>
      </c>
      <c r="D72" s="189">
        <v>0</v>
      </c>
      <c r="E72" s="189">
        <v>0</v>
      </c>
      <c r="F72" s="189">
        <v>0</v>
      </c>
      <c r="G72" s="189">
        <v>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c r="A73" s="14" t="s">
        <v>488</v>
      </c>
      <c r="B73" s="14">
        <v>14</v>
      </c>
      <c r="C73" s="14">
        <v>40</v>
      </c>
      <c r="D73" s="14"/>
      <c r="E73" s="14"/>
      <c r="F73" s="14">
        <v>0</v>
      </c>
      <c r="G73" s="14"/>
      <c r="H73" s="14"/>
      <c r="I73" s="14"/>
      <c r="J73" s="14"/>
      <c r="K73" s="14"/>
      <c r="L73" s="14"/>
      <c r="M73" s="14">
        <v>0</v>
      </c>
      <c r="N73" s="14"/>
      <c r="O73" s="191">
        <v>0</v>
      </c>
      <c r="P73" s="191">
        <v>0</v>
      </c>
      <c r="Q73" s="191">
        <v>0</v>
      </c>
      <c r="R73" s="191">
        <v>0</v>
      </c>
      <c r="S73" s="14"/>
      <c r="T73" s="14"/>
      <c r="U73" s="14">
        <v>13</v>
      </c>
      <c r="V73" s="14">
        <v>202005</v>
      </c>
      <c r="W73" s="14"/>
    </row>
    <row r="74" spans="1:23" ht="12.2" customHeight="1">
      <c r="A74" s="14" t="s">
        <v>488</v>
      </c>
      <c r="B74" s="14">
        <v>15</v>
      </c>
      <c r="C74" s="14">
        <v>40</v>
      </c>
      <c r="D74" s="14"/>
      <c r="E74" s="14"/>
      <c r="F74" s="14">
        <v>0</v>
      </c>
      <c r="G74" s="14"/>
      <c r="H74" s="14"/>
      <c r="I74" s="14"/>
      <c r="J74" s="14"/>
      <c r="K74" s="14"/>
      <c r="L74" s="14"/>
      <c r="M74" s="14">
        <v>0</v>
      </c>
      <c r="N74" s="14"/>
      <c r="O74" s="191">
        <v>0</v>
      </c>
      <c r="P74" s="191">
        <v>0</v>
      </c>
      <c r="Q74" s="191">
        <v>0</v>
      </c>
      <c r="R74" s="191">
        <v>0</v>
      </c>
      <c r="S74" s="14"/>
      <c r="T74" s="14"/>
      <c r="U74" s="14">
        <v>10.5</v>
      </c>
      <c r="V74" s="14">
        <v>202005</v>
      </c>
      <c r="W74" s="14"/>
    </row>
    <row r="75" spans="1:23" ht="12.2" customHeight="1">
      <c r="A75" s="14" t="s">
        <v>488</v>
      </c>
      <c r="B75" s="14">
        <v>16</v>
      </c>
      <c r="C75" s="14">
        <v>32</v>
      </c>
      <c r="D75" s="14"/>
      <c r="E75" s="14"/>
      <c r="F75" s="14">
        <v>0</v>
      </c>
      <c r="G75" s="14"/>
      <c r="H75" s="14"/>
      <c r="I75" s="14">
        <v>8</v>
      </c>
      <c r="J75" s="14"/>
      <c r="K75" s="14"/>
      <c r="L75" s="14"/>
      <c r="M75" s="14">
        <v>0</v>
      </c>
      <c r="N75" s="14"/>
      <c r="O75" s="191">
        <v>0</v>
      </c>
      <c r="P75" s="191">
        <v>0</v>
      </c>
      <c r="Q75" s="191">
        <v>0</v>
      </c>
      <c r="R75" s="191">
        <v>0</v>
      </c>
      <c r="S75" s="14"/>
      <c r="T75" s="14"/>
      <c r="U75" s="14">
        <v>2.5</v>
      </c>
      <c r="V75" s="14">
        <v>202005</v>
      </c>
      <c r="W75" s="14"/>
    </row>
    <row r="76" spans="1:23" ht="12.2" customHeight="1">
      <c r="A76" s="14" t="s">
        <v>488</v>
      </c>
      <c r="B76" s="14">
        <v>17</v>
      </c>
      <c r="C76" s="14">
        <v>40</v>
      </c>
      <c r="D76" s="14"/>
      <c r="E76" s="14"/>
      <c r="F76" s="14">
        <v>0</v>
      </c>
      <c r="G76" s="14"/>
      <c r="H76" s="14"/>
      <c r="I76" s="14"/>
      <c r="J76" s="14"/>
      <c r="K76" s="14"/>
      <c r="L76" s="14"/>
      <c r="M76" s="14">
        <v>0</v>
      </c>
      <c r="N76" s="14"/>
      <c r="O76" s="191">
        <v>0</v>
      </c>
      <c r="P76" s="191">
        <v>0</v>
      </c>
      <c r="Q76" s="191">
        <v>0</v>
      </c>
      <c r="R76" s="191">
        <v>0</v>
      </c>
      <c r="S76" s="14"/>
      <c r="T76" s="14"/>
      <c r="U76" s="14">
        <v>12.25</v>
      </c>
      <c r="V76" s="14">
        <v>202005</v>
      </c>
      <c r="W76" s="14"/>
    </row>
    <row r="77" spans="1:23" ht="12.2" customHeight="1" thickBot="1">
      <c r="A77" s="14" t="s">
        <v>488</v>
      </c>
      <c r="B77" s="14">
        <v>18</v>
      </c>
      <c r="C77" s="14">
        <v>32</v>
      </c>
      <c r="D77" s="14"/>
      <c r="E77" s="14"/>
      <c r="F77" s="14">
        <v>0</v>
      </c>
      <c r="G77" s="14"/>
      <c r="H77" s="14"/>
      <c r="I77" s="14">
        <v>8</v>
      </c>
      <c r="J77" s="14"/>
      <c r="K77" s="14"/>
      <c r="L77" s="14"/>
      <c r="M77" s="14">
        <v>0</v>
      </c>
      <c r="N77" s="14"/>
      <c r="O77" s="191">
        <v>0</v>
      </c>
      <c r="P77" s="191">
        <v>0</v>
      </c>
      <c r="Q77" s="191">
        <v>0</v>
      </c>
      <c r="R77" s="191">
        <v>0</v>
      </c>
      <c r="S77" s="14"/>
      <c r="T77" s="14"/>
      <c r="U77" s="14">
        <v>6.25</v>
      </c>
      <c r="V77" s="14">
        <v>202005</v>
      </c>
      <c r="W77" s="14"/>
    </row>
    <row r="78" spans="1:23" ht="12.2" customHeight="1" thickTop="1">
      <c r="A78" s="188" t="s">
        <v>1306</v>
      </c>
      <c r="B78" s="189">
        <v>0</v>
      </c>
      <c r="C78" s="189">
        <v>184</v>
      </c>
      <c r="D78" s="189">
        <v>0</v>
      </c>
      <c r="E78" s="189">
        <v>0</v>
      </c>
      <c r="F78" s="189">
        <v>0</v>
      </c>
      <c r="G78" s="189">
        <v>0</v>
      </c>
      <c r="H78" s="189">
        <v>0</v>
      </c>
      <c r="I78" s="189">
        <v>16</v>
      </c>
      <c r="J78" s="189">
        <v>0</v>
      </c>
      <c r="K78" s="189">
        <v>0</v>
      </c>
      <c r="L78" s="189">
        <v>0</v>
      </c>
      <c r="M78" s="189">
        <v>0</v>
      </c>
      <c r="N78" s="189">
        <v>0</v>
      </c>
      <c r="O78" s="190">
        <v>0</v>
      </c>
      <c r="P78" s="190">
        <v>0</v>
      </c>
      <c r="Q78" s="190">
        <v>0</v>
      </c>
      <c r="R78" s="190">
        <v>0</v>
      </c>
      <c r="S78" s="189">
        <v>0</v>
      </c>
      <c r="T78" s="189">
        <v>0</v>
      </c>
      <c r="U78" s="189">
        <v>44.5</v>
      </c>
      <c r="V78" s="189"/>
      <c r="W78" s="189"/>
    </row>
    <row r="79" spans="1:23" ht="12.2" customHeight="1">
      <c r="A79" s="14" t="s">
        <v>951</v>
      </c>
      <c r="B79" s="14">
        <v>14</v>
      </c>
      <c r="C79" s="14">
        <v>24</v>
      </c>
      <c r="D79" s="14">
        <v>3.5</v>
      </c>
      <c r="E79" s="14">
        <v>0</v>
      </c>
      <c r="F79" s="14">
        <v>0</v>
      </c>
      <c r="G79" s="14">
        <v>0</v>
      </c>
      <c r="H79" s="14">
        <v>0</v>
      </c>
      <c r="I79" s="14">
        <v>0</v>
      </c>
      <c r="J79" s="14">
        <v>0</v>
      </c>
      <c r="K79" s="14">
        <v>0</v>
      </c>
      <c r="L79" s="14">
        <v>0</v>
      </c>
      <c r="M79" s="14">
        <v>0</v>
      </c>
      <c r="N79" s="14">
        <v>0</v>
      </c>
      <c r="O79" s="191">
        <v>0</v>
      </c>
      <c r="P79" s="191">
        <v>0</v>
      </c>
      <c r="Q79" s="191">
        <v>0</v>
      </c>
      <c r="R79" s="191">
        <v>0</v>
      </c>
      <c r="S79" s="14">
        <v>0</v>
      </c>
      <c r="T79" s="14">
        <v>0</v>
      </c>
      <c r="U79" s="14">
        <v>0</v>
      </c>
      <c r="V79" s="14">
        <v>202005</v>
      </c>
      <c r="W79" s="14"/>
    </row>
    <row r="80" spans="1:23" ht="12.2" customHeight="1">
      <c r="A80" s="14" t="s">
        <v>951</v>
      </c>
      <c r="B80" s="14">
        <v>15</v>
      </c>
      <c r="C80" s="14">
        <v>24</v>
      </c>
      <c r="D80" s="14">
        <v>4.5</v>
      </c>
      <c r="E80" s="14"/>
      <c r="F80" s="14"/>
      <c r="G80" s="14"/>
      <c r="H80" s="14"/>
      <c r="I80" s="14"/>
      <c r="J80" s="14"/>
      <c r="K80" s="14"/>
      <c r="L80" s="14"/>
      <c r="M80" s="14"/>
      <c r="N80" s="14"/>
      <c r="O80" s="191">
        <v>0</v>
      </c>
      <c r="P80" s="191">
        <v>0</v>
      </c>
      <c r="Q80" s="191">
        <v>0</v>
      </c>
      <c r="R80" s="191">
        <v>0</v>
      </c>
      <c r="S80" s="14"/>
      <c r="T80" s="14"/>
      <c r="U80" s="14"/>
      <c r="V80" s="14">
        <v>202005</v>
      </c>
      <c r="W80" s="14"/>
    </row>
    <row r="81" spans="1:23" ht="12.2" customHeight="1">
      <c r="A81" s="14" t="s">
        <v>951</v>
      </c>
      <c r="B81" s="14">
        <v>16</v>
      </c>
      <c r="C81" s="14">
        <v>16</v>
      </c>
      <c r="D81" s="14">
        <v>3</v>
      </c>
      <c r="E81" s="14"/>
      <c r="F81" s="14"/>
      <c r="G81" s="14"/>
      <c r="H81" s="14"/>
      <c r="I81" s="14">
        <v>8</v>
      </c>
      <c r="J81" s="14"/>
      <c r="K81" s="14"/>
      <c r="L81" s="14"/>
      <c r="M81" s="14"/>
      <c r="N81" s="14"/>
      <c r="O81" s="191">
        <v>0</v>
      </c>
      <c r="P81" s="191">
        <v>0</v>
      </c>
      <c r="Q81" s="191">
        <v>0</v>
      </c>
      <c r="R81" s="191">
        <v>0</v>
      </c>
      <c r="S81" s="14"/>
      <c r="T81" s="14"/>
      <c r="U81" s="14"/>
      <c r="V81" s="14">
        <v>202005</v>
      </c>
      <c r="W81" s="14"/>
    </row>
    <row r="82" spans="1:23" ht="12.2" customHeight="1">
      <c r="A82" s="14" t="s">
        <v>951</v>
      </c>
      <c r="B82" s="14">
        <v>17</v>
      </c>
      <c r="C82" s="14">
        <v>22</v>
      </c>
      <c r="D82" s="14">
        <v>0</v>
      </c>
      <c r="E82" s="14">
        <v>0</v>
      </c>
      <c r="F82" s="14">
        <v>0</v>
      </c>
      <c r="G82" s="14">
        <v>0</v>
      </c>
      <c r="H82" s="14">
        <v>0</v>
      </c>
      <c r="I82" s="14">
        <v>0</v>
      </c>
      <c r="J82" s="14">
        <v>0</v>
      </c>
      <c r="K82" s="14">
        <v>0</v>
      </c>
      <c r="L82" s="14">
        <v>0</v>
      </c>
      <c r="M82" s="14">
        <v>0</v>
      </c>
      <c r="N82" s="14">
        <v>0</v>
      </c>
      <c r="O82" s="191">
        <v>0</v>
      </c>
      <c r="P82" s="191">
        <v>0</v>
      </c>
      <c r="Q82" s="191">
        <v>0</v>
      </c>
      <c r="R82" s="191">
        <v>0</v>
      </c>
      <c r="S82" s="14">
        <v>0</v>
      </c>
      <c r="T82" s="14">
        <v>0</v>
      </c>
      <c r="U82" s="14">
        <v>0</v>
      </c>
      <c r="V82" s="14">
        <v>202005</v>
      </c>
      <c r="W82" s="14"/>
    </row>
    <row r="83" spans="1:23" ht="12.2" customHeight="1" thickBot="1">
      <c r="A83" s="14" t="s">
        <v>951</v>
      </c>
      <c r="B83" s="14">
        <v>18</v>
      </c>
      <c r="C83" s="14">
        <v>16</v>
      </c>
      <c r="D83" s="14">
        <v>3.75</v>
      </c>
      <c r="E83" s="14"/>
      <c r="F83" s="14"/>
      <c r="G83" s="14"/>
      <c r="H83" s="14"/>
      <c r="I83" s="14">
        <v>8</v>
      </c>
      <c r="J83" s="14"/>
      <c r="K83" s="14"/>
      <c r="L83" s="14"/>
      <c r="M83" s="14"/>
      <c r="N83" s="14"/>
      <c r="O83" s="191">
        <v>0</v>
      </c>
      <c r="P83" s="191">
        <v>0</v>
      </c>
      <c r="Q83" s="191">
        <v>0</v>
      </c>
      <c r="R83" s="191">
        <v>0</v>
      </c>
      <c r="S83" s="14"/>
      <c r="T83" s="14"/>
      <c r="U83" s="14"/>
      <c r="V83" s="14">
        <v>202005</v>
      </c>
      <c r="W83" s="14"/>
    </row>
    <row r="84" spans="1:23" ht="12.2" customHeight="1" thickTop="1">
      <c r="A84" s="188" t="s">
        <v>1306</v>
      </c>
      <c r="B84" s="189">
        <v>0</v>
      </c>
      <c r="C84" s="189">
        <v>102</v>
      </c>
      <c r="D84" s="189">
        <v>14.75</v>
      </c>
      <c r="E84" s="189">
        <v>0</v>
      </c>
      <c r="F84" s="189">
        <v>0</v>
      </c>
      <c r="G84" s="189">
        <v>0</v>
      </c>
      <c r="H84" s="189">
        <v>0</v>
      </c>
      <c r="I84" s="189">
        <v>16</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14</v>
      </c>
      <c r="C85" s="14">
        <v>40</v>
      </c>
      <c r="D85" s="14">
        <v>0</v>
      </c>
      <c r="E85" s="14">
        <v>4.43</v>
      </c>
      <c r="F85" s="14">
        <v>0</v>
      </c>
      <c r="G85" s="14">
        <v>0</v>
      </c>
      <c r="H85" s="14">
        <v>0</v>
      </c>
      <c r="I85" s="14">
        <v>0</v>
      </c>
      <c r="J85" s="14">
        <v>0</v>
      </c>
      <c r="K85" s="14">
        <v>0</v>
      </c>
      <c r="L85" s="14">
        <v>0</v>
      </c>
      <c r="M85" s="14">
        <v>0</v>
      </c>
      <c r="N85" s="14">
        <v>0</v>
      </c>
      <c r="O85" s="191">
        <v>0</v>
      </c>
      <c r="P85" s="191">
        <v>0</v>
      </c>
      <c r="Q85" s="191">
        <v>0</v>
      </c>
      <c r="R85" s="191">
        <v>0</v>
      </c>
      <c r="S85" s="14">
        <v>0</v>
      </c>
      <c r="T85" s="14">
        <v>0</v>
      </c>
      <c r="U85" s="14">
        <v>0</v>
      </c>
      <c r="V85" s="14">
        <v>202005</v>
      </c>
      <c r="W85" s="14"/>
    </row>
    <row r="86" spans="1:23" ht="12.2" customHeight="1">
      <c r="A86" s="14" t="s">
        <v>786</v>
      </c>
      <c r="B86" s="14">
        <v>15</v>
      </c>
      <c r="C86" s="14">
        <v>40</v>
      </c>
      <c r="D86" s="14">
        <v>0</v>
      </c>
      <c r="E86" s="14">
        <v>3</v>
      </c>
      <c r="F86" s="14">
        <v>0</v>
      </c>
      <c r="G86" s="14">
        <v>0</v>
      </c>
      <c r="H86" s="14">
        <v>0</v>
      </c>
      <c r="I86" s="14">
        <v>0</v>
      </c>
      <c r="J86" s="14">
        <v>0</v>
      </c>
      <c r="K86" s="14">
        <v>0</v>
      </c>
      <c r="L86" s="14">
        <v>0</v>
      </c>
      <c r="M86" s="14">
        <v>0</v>
      </c>
      <c r="N86" s="14">
        <v>0</v>
      </c>
      <c r="O86" s="191">
        <v>0</v>
      </c>
      <c r="P86" s="191">
        <v>0</v>
      </c>
      <c r="Q86" s="191">
        <v>0</v>
      </c>
      <c r="R86" s="191">
        <v>0</v>
      </c>
      <c r="S86" s="14">
        <v>0</v>
      </c>
      <c r="T86" s="14">
        <v>0</v>
      </c>
      <c r="U86" s="14">
        <v>0</v>
      </c>
      <c r="V86" s="14">
        <v>202005</v>
      </c>
      <c r="W86" s="14"/>
    </row>
    <row r="87" spans="1:23" ht="12.2" customHeight="1">
      <c r="A87" s="14" t="s">
        <v>786</v>
      </c>
      <c r="B87" s="14">
        <v>16</v>
      </c>
      <c r="C87" s="14">
        <v>25.52</v>
      </c>
      <c r="D87" s="14">
        <v>0</v>
      </c>
      <c r="E87" s="14">
        <v>0</v>
      </c>
      <c r="F87" s="14">
        <v>0</v>
      </c>
      <c r="G87" s="14">
        <v>0</v>
      </c>
      <c r="H87" s="14">
        <v>0</v>
      </c>
      <c r="I87" s="14">
        <v>8</v>
      </c>
      <c r="J87" s="14">
        <v>0</v>
      </c>
      <c r="K87" s="14">
        <v>0</v>
      </c>
      <c r="L87" s="14">
        <v>0</v>
      </c>
      <c r="M87" s="14">
        <v>0</v>
      </c>
      <c r="N87" s="14">
        <v>0</v>
      </c>
      <c r="O87" s="191">
        <v>0</v>
      </c>
      <c r="P87" s="191">
        <v>0</v>
      </c>
      <c r="Q87" s="191">
        <v>0</v>
      </c>
      <c r="R87" s="191">
        <v>0</v>
      </c>
      <c r="S87" s="14">
        <v>0</v>
      </c>
      <c r="T87" s="14">
        <v>0</v>
      </c>
      <c r="U87" s="14">
        <v>0</v>
      </c>
      <c r="V87" s="14">
        <v>202005</v>
      </c>
      <c r="W87" s="14"/>
    </row>
    <row r="88" spans="1:23" ht="12.2" customHeight="1" thickBot="1">
      <c r="A88" s="14" t="s">
        <v>786</v>
      </c>
      <c r="B88" s="14">
        <v>17</v>
      </c>
      <c r="C88" s="14">
        <v>40</v>
      </c>
      <c r="D88" s="14"/>
      <c r="E88" s="14">
        <v>3.29</v>
      </c>
      <c r="F88" s="14"/>
      <c r="G88" s="14"/>
      <c r="H88" s="14"/>
      <c r="I88" s="14"/>
      <c r="J88" s="14"/>
      <c r="K88" s="14"/>
      <c r="L88" s="14"/>
      <c r="M88" s="14">
        <v>0</v>
      </c>
      <c r="N88" s="14"/>
      <c r="O88" s="191">
        <v>0</v>
      </c>
      <c r="P88" s="191">
        <v>0</v>
      </c>
      <c r="Q88" s="191">
        <v>0</v>
      </c>
      <c r="R88" s="191">
        <v>0</v>
      </c>
      <c r="S88" s="14"/>
      <c r="T88" s="14"/>
      <c r="U88" s="14"/>
      <c r="V88" s="14">
        <v>202005</v>
      </c>
      <c r="W88" s="14"/>
    </row>
    <row r="89" spans="1:23" ht="12.2" customHeight="1" thickTop="1">
      <c r="A89" s="188" t="s">
        <v>1306</v>
      </c>
      <c r="B89" s="189">
        <v>0</v>
      </c>
      <c r="C89" s="189">
        <v>145.51999999999998</v>
      </c>
      <c r="D89" s="189">
        <v>0</v>
      </c>
      <c r="E89" s="189">
        <v>10.719999999999999</v>
      </c>
      <c r="F89" s="189">
        <v>0</v>
      </c>
      <c r="G89" s="189">
        <v>0</v>
      </c>
      <c r="H89" s="189">
        <v>0</v>
      </c>
      <c r="I89" s="189">
        <v>8</v>
      </c>
      <c r="J89" s="189">
        <v>0</v>
      </c>
      <c r="K89" s="189">
        <v>0</v>
      </c>
      <c r="L89" s="189">
        <v>0</v>
      </c>
      <c r="M89" s="189">
        <v>0</v>
      </c>
      <c r="N89" s="189">
        <v>0</v>
      </c>
      <c r="O89" s="190">
        <v>0</v>
      </c>
      <c r="P89" s="190">
        <v>0</v>
      </c>
      <c r="Q89" s="190">
        <v>0</v>
      </c>
      <c r="R89" s="190">
        <v>0</v>
      </c>
      <c r="S89" s="189">
        <v>0</v>
      </c>
      <c r="T89" s="189">
        <v>0</v>
      </c>
      <c r="U89" s="189">
        <v>0</v>
      </c>
      <c r="V89" s="189"/>
      <c r="W89" s="189"/>
    </row>
    <row r="90" spans="1:23" ht="12.2" customHeight="1">
      <c r="A90" s="14" t="s">
        <v>478</v>
      </c>
      <c r="B90" s="14">
        <v>14</v>
      </c>
      <c r="C90" s="14">
        <v>15.5</v>
      </c>
      <c r="D90" s="14"/>
      <c r="E90" s="14"/>
      <c r="F90" s="14"/>
      <c r="G90" s="14"/>
      <c r="H90" s="14"/>
      <c r="I90" s="14"/>
      <c r="J90" s="14"/>
      <c r="K90" s="14"/>
      <c r="L90" s="14"/>
      <c r="M90" s="14">
        <v>722</v>
      </c>
      <c r="N90" s="14"/>
      <c r="O90" s="191">
        <v>0</v>
      </c>
      <c r="P90" s="191">
        <v>0</v>
      </c>
      <c r="Q90" s="191">
        <v>0</v>
      </c>
      <c r="R90" s="191">
        <v>0</v>
      </c>
      <c r="S90" s="14"/>
      <c r="T90" s="14"/>
      <c r="U90" s="14"/>
      <c r="V90" s="14">
        <v>202005</v>
      </c>
      <c r="W90" s="14"/>
    </row>
    <row r="91" spans="1:23" ht="12.2" customHeight="1">
      <c r="A91" s="14" t="s">
        <v>478</v>
      </c>
      <c r="B91" s="14">
        <v>15</v>
      </c>
      <c r="C91" s="14">
        <v>21.5</v>
      </c>
      <c r="D91" s="14"/>
      <c r="E91" s="14"/>
      <c r="F91" s="14"/>
      <c r="G91" s="14"/>
      <c r="H91" s="14"/>
      <c r="I91" s="14"/>
      <c r="J91" s="14"/>
      <c r="K91" s="14"/>
      <c r="L91" s="14"/>
      <c r="M91" s="14">
        <v>1226</v>
      </c>
      <c r="N91" s="14"/>
      <c r="O91" s="191">
        <v>0</v>
      </c>
      <c r="P91" s="191">
        <v>0</v>
      </c>
      <c r="Q91" s="191">
        <v>0</v>
      </c>
      <c r="R91" s="191">
        <v>0</v>
      </c>
      <c r="S91" s="14"/>
      <c r="T91" s="14"/>
      <c r="U91" s="14"/>
      <c r="V91" s="14">
        <v>202005</v>
      </c>
      <c r="W91" s="14"/>
    </row>
    <row r="92" spans="1:23" ht="12.2" customHeight="1">
      <c r="A92" s="14" t="s">
        <v>478</v>
      </c>
      <c r="B92" s="14">
        <v>16</v>
      </c>
      <c r="C92" s="14">
        <v>14</v>
      </c>
      <c r="D92" s="14"/>
      <c r="E92" s="14"/>
      <c r="F92" s="14"/>
      <c r="G92" s="14"/>
      <c r="H92" s="14"/>
      <c r="I92" s="14"/>
      <c r="J92" s="14"/>
      <c r="K92" s="14"/>
      <c r="L92" s="14"/>
      <c r="M92" s="14">
        <v>878</v>
      </c>
      <c r="N92" s="14"/>
      <c r="O92" s="191">
        <v>0</v>
      </c>
      <c r="P92" s="191">
        <v>0</v>
      </c>
      <c r="Q92" s="191">
        <v>0</v>
      </c>
      <c r="R92" s="191">
        <v>0</v>
      </c>
      <c r="S92" s="14"/>
      <c r="T92" s="14"/>
      <c r="U92" s="14"/>
      <c r="V92" s="14">
        <v>202005</v>
      </c>
      <c r="W92" s="14"/>
    </row>
    <row r="93" spans="1:23" ht="12.2" customHeight="1">
      <c r="A93" s="14" t="s">
        <v>478</v>
      </c>
      <c r="B93" s="14">
        <v>17</v>
      </c>
      <c r="C93" s="14">
        <v>24.5</v>
      </c>
      <c r="D93" s="14"/>
      <c r="E93" s="14"/>
      <c r="F93" s="14"/>
      <c r="G93" s="14"/>
      <c r="H93" s="14"/>
      <c r="I93" s="14"/>
      <c r="J93" s="14"/>
      <c r="K93" s="14"/>
      <c r="L93" s="14"/>
      <c r="M93" s="14">
        <v>1324</v>
      </c>
      <c r="N93" s="14"/>
      <c r="O93" s="191">
        <v>0</v>
      </c>
      <c r="P93" s="191">
        <v>0</v>
      </c>
      <c r="Q93" s="191">
        <v>0</v>
      </c>
      <c r="R93" s="191">
        <v>0</v>
      </c>
      <c r="S93" s="14"/>
      <c r="T93" s="14"/>
      <c r="U93" s="14"/>
      <c r="V93" s="14">
        <v>202005</v>
      </c>
      <c r="W93" s="14"/>
    </row>
    <row r="94" spans="1:23" ht="12.2" customHeight="1" thickBot="1">
      <c r="A94" s="14" t="s">
        <v>478</v>
      </c>
      <c r="B94" s="14">
        <v>18</v>
      </c>
      <c r="C94" s="14">
        <v>17.5</v>
      </c>
      <c r="D94" s="14"/>
      <c r="E94" s="14"/>
      <c r="F94" s="14"/>
      <c r="G94" s="14"/>
      <c r="H94" s="14"/>
      <c r="I94" s="14"/>
      <c r="J94" s="14"/>
      <c r="K94" s="14"/>
      <c r="L94" s="14"/>
      <c r="M94" s="14">
        <v>431</v>
      </c>
      <c r="N94" s="14"/>
      <c r="O94" s="191">
        <v>0</v>
      </c>
      <c r="P94" s="191">
        <v>0</v>
      </c>
      <c r="Q94" s="191">
        <v>0</v>
      </c>
      <c r="R94" s="191">
        <v>0</v>
      </c>
      <c r="S94" s="14"/>
      <c r="T94" s="14"/>
      <c r="U94" s="14"/>
      <c r="V94" s="14">
        <v>202005</v>
      </c>
      <c r="W94" s="14"/>
    </row>
    <row r="95" spans="1:23" ht="12.2" customHeight="1" thickTop="1">
      <c r="A95" s="188" t="s">
        <v>1306</v>
      </c>
      <c r="B95" s="189">
        <v>0</v>
      </c>
      <c r="C95" s="189">
        <v>93</v>
      </c>
      <c r="D95" s="189">
        <v>0</v>
      </c>
      <c r="E95" s="189">
        <v>0</v>
      </c>
      <c r="F95" s="189">
        <v>0</v>
      </c>
      <c r="G95" s="189">
        <v>0</v>
      </c>
      <c r="H95" s="189">
        <v>0</v>
      </c>
      <c r="I95" s="189">
        <v>0</v>
      </c>
      <c r="J95" s="189">
        <v>0</v>
      </c>
      <c r="K95" s="189">
        <v>0</v>
      </c>
      <c r="L95" s="189">
        <v>0</v>
      </c>
      <c r="M95" s="189">
        <v>4581</v>
      </c>
      <c r="N95" s="189">
        <v>0</v>
      </c>
      <c r="O95" s="190">
        <v>0</v>
      </c>
      <c r="P95" s="190">
        <v>0</v>
      </c>
      <c r="Q95" s="190">
        <v>0</v>
      </c>
      <c r="R95" s="190">
        <v>0</v>
      </c>
      <c r="S95" s="189">
        <v>0</v>
      </c>
      <c r="T95" s="189">
        <v>0</v>
      </c>
      <c r="U95" s="189">
        <v>0</v>
      </c>
      <c r="V95" s="189"/>
      <c r="W95" s="189"/>
    </row>
    <row r="96" spans="1:23" ht="12.2" customHeight="1">
      <c r="A96" s="14" t="s">
        <v>788</v>
      </c>
      <c r="B96" s="14">
        <v>14</v>
      </c>
      <c r="C96" s="14">
        <v>38</v>
      </c>
      <c r="D96" s="14">
        <v>2</v>
      </c>
      <c r="E96" s="14">
        <v>1.5</v>
      </c>
      <c r="F96" s="14">
        <v>3.52</v>
      </c>
      <c r="G96" s="14"/>
      <c r="H96" s="14"/>
      <c r="I96" s="14"/>
      <c r="J96" s="14"/>
      <c r="K96" s="14"/>
      <c r="L96" s="14"/>
      <c r="M96" s="14">
        <v>0</v>
      </c>
      <c r="N96" s="14"/>
      <c r="O96" s="191">
        <v>0</v>
      </c>
      <c r="P96" s="191">
        <v>0</v>
      </c>
      <c r="Q96" s="191">
        <v>0</v>
      </c>
      <c r="R96" s="191">
        <v>0</v>
      </c>
      <c r="S96" s="14"/>
      <c r="T96" s="14"/>
      <c r="U96" s="14"/>
      <c r="V96" s="14">
        <v>202005</v>
      </c>
      <c r="W96" s="14"/>
    </row>
    <row r="97" spans="1:23" ht="12.2" customHeight="1">
      <c r="A97" s="14" t="s">
        <v>788</v>
      </c>
      <c r="B97" s="14">
        <v>15</v>
      </c>
      <c r="C97" s="14">
        <v>38</v>
      </c>
      <c r="D97" s="14">
        <v>2</v>
      </c>
      <c r="E97" s="14">
        <v>1.92</v>
      </c>
      <c r="F97" s="14">
        <v>7.82</v>
      </c>
      <c r="G97" s="14"/>
      <c r="H97" s="14"/>
      <c r="I97" s="14"/>
      <c r="J97" s="14"/>
      <c r="K97" s="14"/>
      <c r="L97" s="14"/>
      <c r="M97" s="14">
        <v>0</v>
      </c>
      <c r="N97" s="14"/>
      <c r="O97" s="191">
        <v>102.84</v>
      </c>
      <c r="P97" s="191">
        <v>0</v>
      </c>
      <c r="Q97" s="191">
        <v>0</v>
      </c>
      <c r="R97" s="191">
        <v>0</v>
      </c>
      <c r="S97" s="14"/>
      <c r="T97" s="14"/>
      <c r="U97" s="14"/>
      <c r="V97" s="14">
        <v>202005</v>
      </c>
      <c r="W97" s="14"/>
    </row>
    <row r="98" spans="1:23" ht="12.2" customHeight="1">
      <c r="A98" s="14" t="s">
        <v>788</v>
      </c>
      <c r="B98" s="14">
        <v>16</v>
      </c>
      <c r="C98" s="14">
        <v>30</v>
      </c>
      <c r="D98" s="14">
        <v>2</v>
      </c>
      <c r="E98" s="14">
        <v>4.13</v>
      </c>
      <c r="F98" s="14">
        <v>6.22</v>
      </c>
      <c r="G98" s="14"/>
      <c r="H98" s="14"/>
      <c r="I98" s="14">
        <v>8</v>
      </c>
      <c r="J98" s="14"/>
      <c r="K98" s="14"/>
      <c r="L98" s="14"/>
      <c r="M98" s="14">
        <v>0</v>
      </c>
      <c r="N98" s="14"/>
      <c r="O98" s="191">
        <v>0</v>
      </c>
      <c r="P98" s="191">
        <v>0</v>
      </c>
      <c r="Q98" s="191">
        <v>0</v>
      </c>
      <c r="R98" s="191">
        <v>0</v>
      </c>
      <c r="S98" s="14"/>
      <c r="T98" s="14"/>
      <c r="U98" s="14"/>
      <c r="V98" s="14">
        <v>202005</v>
      </c>
      <c r="W98" s="14"/>
    </row>
    <row r="99" spans="1:23" ht="12.2" customHeight="1" thickBot="1">
      <c r="A99" s="14" t="s">
        <v>788</v>
      </c>
      <c r="B99" s="14">
        <v>17</v>
      </c>
      <c r="C99" s="14">
        <v>38</v>
      </c>
      <c r="D99" s="14">
        <v>2</v>
      </c>
      <c r="E99" s="14">
        <v>5.73</v>
      </c>
      <c r="F99" s="14">
        <v>12.73</v>
      </c>
      <c r="G99" s="14"/>
      <c r="H99" s="14"/>
      <c r="I99" s="14"/>
      <c r="J99" s="14"/>
      <c r="K99" s="14"/>
      <c r="L99" s="14"/>
      <c r="M99" s="14">
        <v>0</v>
      </c>
      <c r="N99" s="14"/>
      <c r="O99" s="191">
        <v>0</v>
      </c>
      <c r="P99" s="191">
        <v>0</v>
      </c>
      <c r="Q99" s="191">
        <v>0</v>
      </c>
      <c r="R99" s="191">
        <v>0</v>
      </c>
      <c r="S99" s="14"/>
      <c r="T99" s="14"/>
      <c r="U99" s="14"/>
      <c r="V99" s="14">
        <v>202005</v>
      </c>
      <c r="W99" s="14"/>
    </row>
    <row r="100" spans="1:23" ht="12.2" customHeight="1" thickTop="1">
      <c r="A100" s="188" t="s">
        <v>1306</v>
      </c>
      <c r="B100" s="189">
        <v>0</v>
      </c>
      <c r="C100" s="189">
        <v>144</v>
      </c>
      <c r="D100" s="189">
        <v>8</v>
      </c>
      <c r="E100" s="189">
        <v>13.28</v>
      </c>
      <c r="F100" s="189">
        <v>30.29</v>
      </c>
      <c r="G100" s="189">
        <v>0</v>
      </c>
      <c r="H100" s="189">
        <v>0</v>
      </c>
      <c r="I100" s="189">
        <v>8</v>
      </c>
      <c r="J100" s="189">
        <v>0</v>
      </c>
      <c r="K100" s="189">
        <v>0</v>
      </c>
      <c r="L100" s="189">
        <v>0</v>
      </c>
      <c r="M100" s="189">
        <v>0</v>
      </c>
      <c r="N100" s="189">
        <v>0</v>
      </c>
      <c r="O100" s="190">
        <v>102.84</v>
      </c>
      <c r="P100" s="190">
        <v>0</v>
      </c>
      <c r="Q100" s="190">
        <v>0</v>
      </c>
      <c r="R100" s="190">
        <v>0</v>
      </c>
      <c r="S100" s="189">
        <v>0</v>
      </c>
      <c r="T100" s="189">
        <v>0</v>
      </c>
      <c r="U100" s="189">
        <v>0</v>
      </c>
      <c r="V100" s="189"/>
      <c r="W100" s="189"/>
    </row>
    <row r="101" spans="1:23" ht="12.2" customHeight="1">
      <c r="A101" s="14" t="s">
        <v>845</v>
      </c>
      <c r="B101" s="14">
        <v>14</v>
      </c>
      <c r="C101" s="14">
        <v>40</v>
      </c>
      <c r="D101" s="14"/>
      <c r="E101" s="14">
        <v>4.67</v>
      </c>
      <c r="F101" s="14">
        <v>1.28</v>
      </c>
      <c r="G101" s="14"/>
      <c r="H101" s="14"/>
      <c r="I101" s="14"/>
      <c r="J101" s="14"/>
      <c r="K101" s="14"/>
      <c r="L101" s="14"/>
      <c r="M101" s="14"/>
      <c r="N101" s="14"/>
      <c r="O101" s="191">
        <v>0</v>
      </c>
      <c r="P101" s="191">
        <v>0</v>
      </c>
      <c r="Q101" s="191">
        <v>0</v>
      </c>
      <c r="R101" s="191">
        <v>0</v>
      </c>
      <c r="S101" s="14"/>
      <c r="T101" s="14"/>
      <c r="U101" s="14"/>
      <c r="V101" s="14">
        <v>202005</v>
      </c>
      <c r="W101" s="14"/>
    </row>
    <row r="102" spans="1:23" ht="12.2" customHeight="1">
      <c r="A102" s="14" t="s">
        <v>845</v>
      </c>
      <c r="B102" s="14">
        <v>15</v>
      </c>
      <c r="C102" s="14">
        <v>32</v>
      </c>
      <c r="D102" s="14"/>
      <c r="E102" s="14">
        <v>6.7</v>
      </c>
      <c r="F102" s="14">
        <v>1.97</v>
      </c>
      <c r="G102" s="14">
        <v>8</v>
      </c>
      <c r="H102" s="14"/>
      <c r="I102" s="14"/>
      <c r="J102" s="14"/>
      <c r="K102" s="14"/>
      <c r="L102" s="14"/>
      <c r="M102" s="14"/>
      <c r="N102" s="14"/>
      <c r="O102" s="191">
        <v>0</v>
      </c>
      <c r="P102" s="191">
        <v>0</v>
      </c>
      <c r="Q102" s="191">
        <v>0</v>
      </c>
      <c r="R102" s="191">
        <v>0</v>
      </c>
      <c r="S102" s="14"/>
      <c r="T102" s="14"/>
      <c r="U102" s="14"/>
      <c r="V102" s="14">
        <v>202005</v>
      </c>
      <c r="W102" s="14"/>
    </row>
    <row r="103" spans="1:23" ht="12.2" customHeight="1">
      <c r="A103" s="14" t="s">
        <v>845</v>
      </c>
      <c r="B103" s="14">
        <v>16</v>
      </c>
      <c r="C103" s="14">
        <v>32</v>
      </c>
      <c r="D103" s="14"/>
      <c r="E103" s="14">
        <v>2.88</v>
      </c>
      <c r="F103" s="14">
        <v>0.88</v>
      </c>
      <c r="G103" s="14"/>
      <c r="H103" s="14"/>
      <c r="I103" s="14">
        <v>8</v>
      </c>
      <c r="J103" s="14"/>
      <c r="K103" s="14"/>
      <c r="L103" s="14"/>
      <c r="M103" s="14"/>
      <c r="N103" s="14"/>
      <c r="O103" s="191">
        <v>0</v>
      </c>
      <c r="P103" s="191">
        <v>0</v>
      </c>
      <c r="Q103" s="191">
        <v>0</v>
      </c>
      <c r="R103" s="191">
        <v>0</v>
      </c>
      <c r="S103" s="14"/>
      <c r="T103" s="14"/>
      <c r="U103" s="14"/>
      <c r="V103" s="14">
        <v>202005</v>
      </c>
      <c r="W103" s="14"/>
    </row>
    <row r="104" spans="1:23" ht="12.2" customHeight="1" thickBot="1">
      <c r="A104" s="14" t="s">
        <v>845</v>
      </c>
      <c r="B104" s="14">
        <v>17</v>
      </c>
      <c r="C104" s="14">
        <v>40</v>
      </c>
      <c r="D104" s="14"/>
      <c r="E104" s="14">
        <v>8.31</v>
      </c>
      <c r="F104" s="14">
        <v>2.83</v>
      </c>
      <c r="G104" s="14"/>
      <c r="H104" s="14"/>
      <c r="I104" s="14"/>
      <c r="J104" s="14"/>
      <c r="K104" s="14"/>
      <c r="L104" s="14"/>
      <c r="M104" s="14"/>
      <c r="N104" s="14"/>
      <c r="O104" s="191">
        <v>0</v>
      </c>
      <c r="P104" s="191">
        <v>0</v>
      </c>
      <c r="Q104" s="191">
        <v>0</v>
      </c>
      <c r="R104" s="191">
        <v>0</v>
      </c>
      <c r="S104" s="14"/>
      <c r="T104" s="14"/>
      <c r="U104" s="14"/>
      <c r="V104" s="14">
        <v>202005</v>
      </c>
      <c r="W104" s="14"/>
    </row>
    <row r="105" spans="1:23" ht="12.2" customHeight="1" thickTop="1">
      <c r="A105" s="188" t="s">
        <v>1306</v>
      </c>
      <c r="B105" s="189">
        <v>0</v>
      </c>
      <c r="C105" s="189">
        <v>144</v>
      </c>
      <c r="D105" s="189">
        <v>0</v>
      </c>
      <c r="E105" s="189">
        <v>22.560000000000002</v>
      </c>
      <c r="F105" s="189">
        <v>6.96</v>
      </c>
      <c r="G105" s="189">
        <v>8</v>
      </c>
      <c r="H105" s="189">
        <v>0</v>
      </c>
      <c r="I105" s="189">
        <v>8</v>
      </c>
      <c r="J105" s="189">
        <v>0</v>
      </c>
      <c r="K105" s="189">
        <v>0</v>
      </c>
      <c r="L105" s="189">
        <v>0</v>
      </c>
      <c r="M105" s="189">
        <v>0</v>
      </c>
      <c r="N105" s="189">
        <v>0</v>
      </c>
      <c r="O105" s="190">
        <v>0</v>
      </c>
      <c r="P105" s="190">
        <v>0</v>
      </c>
      <c r="Q105" s="190">
        <v>0</v>
      </c>
      <c r="R105" s="190">
        <v>0</v>
      </c>
      <c r="S105" s="189">
        <v>0</v>
      </c>
      <c r="T105" s="189">
        <v>0</v>
      </c>
      <c r="U105" s="189">
        <v>0</v>
      </c>
      <c r="V105" s="189"/>
      <c r="W105" s="189"/>
    </row>
    <row r="106" spans="1:23" ht="12.2" customHeight="1">
      <c r="A106" s="14" t="s">
        <v>485</v>
      </c>
      <c r="B106" s="14">
        <v>14</v>
      </c>
      <c r="C106" s="14">
        <v>40</v>
      </c>
      <c r="D106" s="14"/>
      <c r="E106" s="14"/>
      <c r="F106" s="14">
        <v>0</v>
      </c>
      <c r="G106" s="14"/>
      <c r="H106" s="14"/>
      <c r="I106" s="14"/>
      <c r="J106" s="14"/>
      <c r="K106" s="14"/>
      <c r="L106" s="14"/>
      <c r="M106" s="14">
        <v>0</v>
      </c>
      <c r="N106" s="14"/>
      <c r="O106" s="191">
        <v>0</v>
      </c>
      <c r="P106" s="191">
        <v>0</v>
      </c>
      <c r="Q106" s="191">
        <v>0</v>
      </c>
      <c r="R106" s="191">
        <v>0</v>
      </c>
      <c r="S106" s="14"/>
      <c r="T106" s="14"/>
      <c r="U106" s="14">
        <v>3.25</v>
      </c>
      <c r="V106" s="14">
        <v>202005</v>
      </c>
      <c r="W106" s="14"/>
    </row>
    <row r="107" spans="1:23" ht="12.2" customHeight="1">
      <c r="A107" s="14" t="s">
        <v>485</v>
      </c>
      <c r="B107" s="14">
        <v>15</v>
      </c>
      <c r="C107" s="14">
        <v>40</v>
      </c>
      <c r="D107" s="14"/>
      <c r="E107" s="14"/>
      <c r="F107" s="14">
        <v>0</v>
      </c>
      <c r="G107" s="14"/>
      <c r="H107" s="14"/>
      <c r="I107" s="14"/>
      <c r="J107" s="14"/>
      <c r="K107" s="14"/>
      <c r="L107" s="14"/>
      <c r="M107" s="14">
        <v>0</v>
      </c>
      <c r="N107" s="14"/>
      <c r="O107" s="191">
        <v>0</v>
      </c>
      <c r="P107" s="191">
        <v>0</v>
      </c>
      <c r="Q107" s="191">
        <v>0</v>
      </c>
      <c r="R107" s="191">
        <v>0</v>
      </c>
      <c r="S107" s="14"/>
      <c r="T107" s="14"/>
      <c r="U107" s="14">
        <v>2</v>
      </c>
      <c r="V107" s="14">
        <v>202005</v>
      </c>
      <c r="W107" s="14"/>
    </row>
    <row r="108" spans="1:23" ht="12.2" customHeight="1">
      <c r="A108" s="14" t="s">
        <v>485</v>
      </c>
      <c r="B108" s="14">
        <v>16</v>
      </c>
      <c r="C108" s="14">
        <v>32</v>
      </c>
      <c r="D108" s="14"/>
      <c r="E108" s="14"/>
      <c r="F108" s="14">
        <v>0</v>
      </c>
      <c r="G108" s="14"/>
      <c r="H108" s="14"/>
      <c r="I108" s="14">
        <v>8</v>
      </c>
      <c r="J108" s="14"/>
      <c r="K108" s="14"/>
      <c r="L108" s="14"/>
      <c r="M108" s="14">
        <v>0</v>
      </c>
      <c r="N108" s="14"/>
      <c r="O108" s="191">
        <v>0</v>
      </c>
      <c r="P108" s="191">
        <v>0</v>
      </c>
      <c r="Q108" s="191">
        <v>0</v>
      </c>
      <c r="R108" s="191">
        <v>0</v>
      </c>
      <c r="S108" s="14"/>
      <c r="T108" s="14"/>
      <c r="U108" s="14">
        <v>3</v>
      </c>
      <c r="V108" s="14">
        <v>202005</v>
      </c>
      <c r="W108" s="14"/>
    </row>
    <row r="109" spans="1:23" ht="12.2" customHeight="1">
      <c r="A109" s="14" t="s">
        <v>485</v>
      </c>
      <c r="B109" s="14">
        <v>17</v>
      </c>
      <c r="C109" s="14">
        <v>40</v>
      </c>
      <c r="D109" s="14"/>
      <c r="E109" s="14"/>
      <c r="F109" s="14">
        <v>0</v>
      </c>
      <c r="G109" s="14"/>
      <c r="H109" s="14"/>
      <c r="I109" s="14"/>
      <c r="J109" s="14"/>
      <c r="K109" s="14"/>
      <c r="L109" s="14"/>
      <c r="M109" s="14">
        <v>0</v>
      </c>
      <c r="N109" s="14"/>
      <c r="O109" s="191">
        <v>0</v>
      </c>
      <c r="P109" s="191">
        <v>0</v>
      </c>
      <c r="Q109" s="191">
        <v>0</v>
      </c>
      <c r="R109" s="191">
        <v>0</v>
      </c>
      <c r="S109" s="14"/>
      <c r="T109" s="14"/>
      <c r="U109" s="14">
        <v>5</v>
      </c>
      <c r="V109" s="14">
        <v>202005</v>
      </c>
      <c r="W109" s="14"/>
    </row>
    <row r="110" spans="1:23" ht="12.2" customHeight="1" thickBot="1">
      <c r="A110" s="14" t="s">
        <v>485</v>
      </c>
      <c r="B110" s="14">
        <v>18</v>
      </c>
      <c r="C110" s="14">
        <v>32</v>
      </c>
      <c r="D110" s="14"/>
      <c r="E110" s="14"/>
      <c r="F110" s="14">
        <v>0</v>
      </c>
      <c r="G110" s="14"/>
      <c r="H110" s="14"/>
      <c r="I110" s="14">
        <v>8</v>
      </c>
      <c r="J110" s="14"/>
      <c r="K110" s="14"/>
      <c r="L110" s="14"/>
      <c r="M110" s="14">
        <v>0</v>
      </c>
      <c r="N110" s="14"/>
      <c r="O110" s="191">
        <v>0</v>
      </c>
      <c r="P110" s="191">
        <v>0</v>
      </c>
      <c r="Q110" s="191">
        <v>0</v>
      </c>
      <c r="R110" s="191">
        <v>0</v>
      </c>
      <c r="S110" s="14"/>
      <c r="T110" s="14"/>
      <c r="U110" s="14">
        <v>6.5</v>
      </c>
      <c r="V110" s="14">
        <v>202005</v>
      </c>
      <c r="W110" s="14"/>
    </row>
    <row r="111" spans="1:23" ht="12.2" customHeight="1" thickTop="1">
      <c r="A111" s="188" t="s">
        <v>1306</v>
      </c>
      <c r="B111" s="189">
        <v>0</v>
      </c>
      <c r="C111" s="189">
        <v>184</v>
      </c>
      <c r="D111" s="189">
        <v>0</v>
      </c>
      <c r="E111" s="189">
        <v>0</v>
      </c>
      <c r="F111" s="189">
        <v>0</v>
      </c>
      <c r="G111" s="189">
        <v>0</v>
      </c>
      <c r="H111" s="189">
        <v>0</v>
      </c>
      <c r="I111" s="189">
        <v>16</v>
      </c>
      <c r="J111" s="189">
        <v>0</v>
      </c>
      <c r="K111" s="189">
        <v>0</v>
      </c>
      <c r="L111" s="189">
        <v>0</v>
      </c>
      <c r="M111" s="189">
        <v>0</v>
      </c>
      <c r="N111" s="189">
        <v>0</v>
      </c>
      <c r="O111" s="190">
        <v>0</v>
      </c>
      <c r="P111" s="190">
        <v>0</v>
      </c>
      <c r="Q111" s="190">
        <v>0</v>
      </c>
      <c r="R111" s="190">
        <v>0</v>
      </c>
      <c r="S111" s="189">
        <v>0</v>
      </c>
      <c r="T111" s="189">
        <v>0</v>
      </c>
      <c r="U111" s="189">
        <v>19.75</v>
      </c>
      <c r="V111" s="189"/>
      <c r="W111" s="189"/>
    </row>
    <row r="112" spans="1:23" ht="12.2" customHeight="1">
      <c r="A112" s="14" t="s">
        <v>598</v>
      </c>
      <c r="B112" s="14">
        <v>14</v>
      </c>
      <c r="C112" s="14">
        <v>30</v>
      </c>
      <c r="D112" s="14"/>
      <c r="E112" s="14"/>
      <c r="F112" s="14"/>
      <c r="G112" s="14"/>
      <c r="H112" s="14"/>
      <c r="I112" s="14"/>
      <c r="J112" s="14"/>
      <c r="K112" s="14"/>
      <c r="L112" s="14"/>
      <c r="M112" s="14"/>
      <c r="N112" s="14"/>
      <c r="O112" s="191">
        <v>0</v>
      </c>
      <c r="P112" s="191">
        <v>0</v>
      </c>
      <c r="Q112" s="191">
        <v>0</v>
      </c>
      <c r="R112" s="191">
        <v>0</v>
      </c>
      <c r="S112" s="14"/>
      <c r="T112" s="14"/>
      <c r="U112" s="14"/>
      <c r="V112" s="14">
        <v>202005</v>
      </c>
      <c r="W112" s="14"/>
    </row>
    <row r="113" spans="1:23" ht="12.2" customHeight="1">
      <c r="A113" s="14" t="s">
        <v>598</v>
      </c>
      <c r="B113" s="14">
        <v>15</v>
      </c>
      <c r="C113" s="14">
        <v>30</v>
      </c>
      <c r="D113" s="14"/>
      <c r="E113" s="14"/>
      <c r="F113" s="14"/>
      <c r="G113" s="14"/>
      <c r="H113" s="14"/>
      <c r="I113" s="14"/>
      <c r="J113" s="14"/>
      <c r="K113" s="14"/>
      <c r="L113" s="14"/>
      <c r="M113" s="14">
        <v>126</v>
      </c>
      <c r="N113" s="14"/>
      <c r="O113" s="191">
        <v>0</v>
      </c>
      <c r="P113" s="191">
        <v>0</v>
      </c>
      <c r="Q113" s="191">
        <v>0</v>
      </c>
      <c r="R113" s="191">
        <v>0</v>
      </c>
      <c r="S113" s="14"/>
      <c r="T113" s="14"/>
      <c r="U113" s="14"/>
      <c r="V113" s="14">
        <v>202005</v>
      </c>
      <c r="W113" s="14"/>
    </row>
    <row r="114" spans="1:23" ht="12.2" customHeight="1">
      <c r="A114" s="14" t="s">
        <v>598</v>
      </c>
      <c r="B114" s="14">
        <v>16</v>
      </c>
      <c r="C114" s="14">
        <v>22</v>
      </c>
      <c r="D114" s="14">
        <v>0</v>
      </c>
      <c r="E114" s="14">
        <v>0</v>
      </c>
      <c r="F114" s="14">
        <v>0</v>
      </c>
      <c r="G114" s="14">
        <v>0</v>
      </c>
      <c r="H114" s="14">
        <v>0</v>
      </c>
      <c r="I114" s="14">
        <v>8</v>
      </c>
      <c r="J114" s="14">
        <v>0</v>
      </c>
      <c r="K114" s="14">
        <v>0</v>
      </c>
      <c r="L114" s="14">
        <v>0</v>
      </c>
      <c r="M114" s="14">
        <v>126</v>
      </c>
      <c r="N114" s="14">
        <v>0</v>
      </c>
      <c r="O114" s="191">
        <v>0</v>
      </c>
      <c r="P114" s="191">
        <v>0</v>
      </c>
      <c r="Q114" s="191">
        <v>0</v>
      </c>
      <c r="R114" s="191">
        <v>0</v>
      </c>
      <c r="S114" s="14">
        <v>0</v>
      </c>
      <c r="T114" s="14">
        <v>0</v>
      </c>
      <c r="U114" s="14">
        <v>0</v>
      </c>
      <c r="V114" s="14">
        <v>202005</v>
      </c>
      <c r="W114" s="14"/>
    </row>
    <row r="115" spans="1:23" ht="12.2" customHeight="1">
      <c r="A115" s="14" t="s">
        <v>598</v>
      </c>
      <c r="B115" s="14">
        <v>17</v>
      </c>
      <c r="C115" s="14">
        <v>30</v>
      </c>
      <c r="D115" s="14"/>
      <c r="E115" s="14"/>
      <c r="F115" s="14"/>
      <c r="G115" s="14"/>
      <c r="H115" s="14"/>
      <c r="I115" s="14"/>
      <c r="J115" s="14"/>
      <c r="K115" s="14"/>
      <c r="L115" s="14"/>
      <c r="M115" s="14">
        <v>126</v>
      </c>
      <c r="N115" s="14"/>
      <c r="O115" s="191">
        <v>0</v>
      </c>
      <c r="P115" s="191">
        <v>0</v>
      </c>
      <c r="Q115" s="191">
        <v>0</v>
      </c>
      <c r="R115" s="191">
        <v>0</v>
      </c>
      <c r="S115" s="14"/>
      <c r="T115" s="14"/>
      <c r="U115" s="14"/>
      <c r="V115" s="14">
        <v>202005</v>
      </c>
      <c r="W115" s="14"/>
    </row>
    <row r="116" spans="1:23" ht="12.2" customHeight="1" thickBot="1">
      <c r="A116" s="14" t="s">
        <v>598</v>
      </c>
      <c r="B116" s="14">
        <v>18</v>
      </c>
      <c r="C116" s="14">
        <v>22</v>
      </c>
      <c r="D116" s="14">
        <v>0</v>
      </c>
      <c r="E116" s="14">
        <v>0</v>
      </c>
      <c r="F116" s="14">
        <v>0</v>
      </c>
      <c r="G116" s="14">
        <v>0</v>
      </c>
      <c r="H116" s="14">
        <v>0</v>
      </c>
      <c r="I116" s="14">
        <v>8</v>
      </c>
      <c r="J116" s="14">
        <v>0</v>
      </c>
      <c r="K116" s="14">
        <v>0</v>
      </c>
      <c r="L116" s="14">
        <v>0</v>
      </c>
      <c r="M116" s="14">
        <v>126</v>
      </c>
      <c r="N116" s="14">
        <v>0</v>
      </c>
      <c r="O116" s="191">
        <v>0</v>
      </c>
      <c r="P116" s="191">
        <v>0</v>
      </c>
      <c r="Q116" s="191">
        <v>0</v>
      </c>
      <c r="R116" s="191">
        <v>0</v>
      </c>
      <c r="S116" s="14">
        <v>0</v>
      </c>
      <c r="T116" s="14">
        <v>0</v>
      </c>
      <c r="U116" s="14">
        <v>0</v>
      </c>
      <c r="V116" s="14">
        <v>202005</v>
      </c>
      <c r="W116" s="14"/>
    </row>
    <row r="117" spans="1:23" ht="12.2" customHeight="1" thickTop="1">
      <c r="A117" s="188" t="s">
        <v>1306</v>
      </c>
      <c r="B117" s="189">
        <v>0</v>
      </c>
      <c r="C117" s="189">
        <v>134</v>
      </c>
      <c r="D117" s="189">
        <v>0</v>
      </c>
      <c r="E117" s="189">
        <v>0</v>
      </c>
      <c r="F117" s="189">
        <v>0</v>
      </c>
      <c r="G117" s="189">
        <v>0</v>
      </c>
      <c r="H117" s="189">
        <v>0</v>
      </c>
      <c r="I117" s="189">
        <v>16</v>
      </c>
      <c r="J117" s="189">
        <v>0</v>
      </c>
      <c r="K117" s="189">
        <v>0</v>
      </c>
      <c r="L117" s="189">
        <v>0</v>
      </c>
      <c r="M117" s="189">
        <v>504</v>
      </c>
      <c r="N117" s="189">
        <v>0</v>
      </c>
      <c r="O117" s="190">
        <v>0</v>
      </c>
      <c r="P117" s="190">
        <v>0</v>
      </c>
      <c r="Q117" s="190">
        <v>0</v>
      </c>
      <c r="R117" s="190">
        <v>0</v>
      </c>
      <c r="S117" s="189">
        <v>0</v>
      </c>
      <c r="T117" s="189">
        <v>0</v>
      </c>
      <c r="U117" s="189">
        <v>0</v>
      </c>
      <c r="V117" s="189"/>
      <c r="W117" s="189"/>
    </row>
    <row r="118" spans="1:23" ht="12.2" customHeight="1">
      <c r="A118" s="14" t="s">
        <v>1086</v>
      </c>
      <c r="B118" s="14">
        <v>11</v>
      </c>
      <c r="C118" s="14">
        <v>20</v>
      </c>
      <c r="D118" s="14">
        <v>0</v>
      </c>
      <c r="E118" s="14">
        <v>0</v>
      </c>
      <c r="F118" s="14">
        <v>0</v>
      </c>
      <c r="G118" s="14">
        <v>0</v>
      </c>
      <c r="H118" s="14">
        <v>0</v>
      </c>
      <c r="I118" s="14">
        <v>0</v>
      </c>
      <c r="J118" s="14">
        <v>0</v>
      </c>
      <c r="K118" s="14">
        <v>0</v>
      </c>
      <c r="L118" s="14">
        <v>0</v>
      </c>
      <c r="M118" s="14">
        <v>170</v>
      </c>
      <c r="N118" s="14">
        <v>0</v>
      </c>
      <c r="O118" s="191">
        <v>0</v>
      </c>
      <c r="P118" s="191">
        <v>0</v>
      </c>
      <c r="Q118" s="191">
        <v>0</v>
      </c>
      <c r="R118" s="191">
        <v>0</v>
      </c>
      <c r="S118" s="14">
        <v>0</v>
      </c>
      <c r="T118" s="14">
        <v>0</v>
      </c>
      <c r="U118" s="14">
        <v>0</v>
      </c>
      <c r="V118" s="14">
        <v>202005</v>
      </c>
      <c r="W118" s="14"/>
    </row>
    <row r="119" spans="1:23" ht="12.2" customHeight="1" thickBot="1">
      <c r="A119" s="14" t="s">
        <v>1086</v>
      </c>
      <c r="B119" s="14">
        <v>14</v>
      </c>
      <c r="C119" s="14">
        <v>20</v>
      </c>
      <c r="D119" s="14">
        <v>0</v>
      </c>
      <c r="E119" s="14">
        <v>0</v>
      </c>
      <c r="F119" s="14">
        <v>0</v>
      </c>
      <c r="G119" s="14">
        <v>0</v>
      </c>
      <c r="H119" s="14">
        <v>0</v>
      </c>
      <c r="I119" s="14">
        <v>0</v>
      </c>
      <c r="J119" s="14">
        <v>0</v>
      </c>
      <c r="K119" s="14">
        <v>0</v>
      </c>
      <c r="L119" s="14">
        <v>0</v>
      </c>
      <c r="M119" s="14">
        <v>170</v>
      </c>
      <c r="N119" s="14">
        <v>0</v>
      </c>
      <c r="O119" s="191">
        <v>0</v>
      </c>
      <c r="P119" s="191">
        <v>0</v>
      </c>
      <c r="Q119" s="191">
        <v>0</v>
      </c>
      <c r="R119" s="191">
        <v>0</v>
      </c>
      <c r="S119" s="14">
        <v>0</v>
      </c>
      <c r="T119" s="14">
        <v>0</v>
      </c>
      <c r="U119" s="14">
        <v>0</v>
      </c>
      <c r="V119" s="14">
        <v>202005</v>
      </c>
      <c r="W119" s="14"/>
    </row>
    <row r="120" spans="1:23" ht="12.2" customHeight="1" thickTop="1">
      <c r="A120" s="188" t="s">
        <v>1306</v>
      </c>
      <c r="B120" s="189">
        <v>0</v>
      </c>
      <c r="C120" s="189">
        <v>40</v>
      </c>
      <c r="D120" s="189">
        <v>0</v>
      </c>
      <c r="E120" s="189">
        <v>0</v>
      </c>
      <c r="F120" s="189">
        <v>0</v>
      </c>
      <c r="G120" s="189">
        <v>0</v>
      </c>
      <c r="H120" s="189">
        <v>0</v>
      </c>
      <c r="I120" s="189">
        <v>0</v>
      </c>
      <c r="J120" s="189">
        <v>0</v>
      </c>
      <c r="K120" s="189">
        <v>0</v>
      </c>
      <c r="L120" s="189">
        <v>0</v>
      </c>
      <c r="M120" s="189">
        <v>340</v>
      </c>
      <c r="N120" s="189">
        <v>0</v>
      </c>
      <c r="O120" s="190">
        <v>0</v>
      </c>
      <c r="P120" s="190">
        <v>0</v>
      </c>
      <c r="Q120" s="190">
        <v>0</v>
      </c>
      <c r="R120" s="190">
        <v>0</v>
      </c>
      <c r="S120" s="189">
        <v>0</v>
      </c>
      <c r="T120" s="189">
        <v>0</v>
      </c>
      <c r="U120" s="189">
        <v>0</v>
      </c>
      <c r="V120" s="189"/>
      <c r="W120" s="189"/>
    </row>
    <row r="121" spans="1:23" ht="12.2" customHeight="1">
      <c r="A121" s="14" t="s">
        <v>1216</v>
      </c>
      <c r="B121" s="14">
        <v>14</v>
      </c>
      <c r="C121" s="14">
        <v>25.5</v>
      </c>
      <c r="D121" s="14"/>
      <c r="E121" s="14"/>
      <c r="F121" s="14"/>
      <c r="G121" s="14"/>
      <c r="H121" s="14"/>
      <c r="I121" s="14"/>
      <c r="J121" s="14"/>
      <c r="K121" s="14"/>
      <c r="L121" s="14"/>
      <c r="M121" s="14">
        <v>0</v>
      </c>
      <c r="N121" s="14"/>
      <c r="O121" s="191">
        <v>0</v>
      </c>
      <c r="P121" s="191">
        <v>0</v>
      </c>
      <c r="Q121" s="191">
        <v>0</v>
      </c>
      <c r="R121" s="191">
        <v>0</v>
      </c>
      <c r="S121" s="14"/>
      <c r="T121" s="14"/>
      <c r="U121" s="14"/>
      <c r="V121" s="14">
        <v>202005</v>
      </c>
      <c r="W121" s="14"/>
    </row>
    <row r="122" spans="1:23" ht="12.2" customHeight="1">
      <c r="A122" s="14" t="s">
        <v>1216</v>
      </c>
      <c r="B122" s="14">
        <v>15</v>
      </c>
      <c r="C122" s="14">
        <v>23.5</v>
      </c>
      <c r="D122" s="14"/>
      <c r="E122" s="14"/>
      <c r="F122" s="14"/>
      <c r="G122" s="14"/>
      <c r="H122" s="14"/>
      <c r="I122" s="14"/>
      <c r="J122" s="14"/>
      <c r="K122" s="14"/>
      <c r="L122" s="14"/>
      <c r="M122" s="14">
        <v>0</v>
      </c>
      <c r="N122" s="14"/>
      <c r="O122" s="191">
        <v>0</v>
      </c>
      <c r="P122" s="191">
        <v>0</v>
      </c>
      <c r="Q122" s="191">
        <v>0</v>
      </c>
      <c r="R122" s="191">
        <v>0</v>
      </c>
      <c r="S122" s="14"/>
      <c r="T122" s="14"/>
      <c r="U122" s="14"/>
      <c r="V122" s="14">
        <v>202005</v>
      </c>
      <c r="W122" s="14"/>
    </row>
    <row r="123" spans="1:23" ht="12.2" customHeight="1">
      <c r="A123" s="14" t="s">
        <v>1216</v>
      </c>
      <c r="B123" s="14">
        <v>16</v>
      </c>
      <c r="C123" s="14">
        <v>23</v>
      </c>
      <c r="D123" s="14"/>
      <c r="E123" s="14"/>
      <c r="F123" s="14"/>
      <c r="G123" s="14"/>
      <c r="H123" s="14"/>
      <c r="I123" s="14"/>
      <c r="J123" s="14"/>
      <c r="K123" s="14"/>
      <c r="L123" s="14"/>
      <c r="M123" s="14">
        <v>0</v>
      </c>
      <c r="N123" s="14"/>
      <c r="O123" s="191">
        <v>0</v>
      </c>
      <c r="P123" s="191">
        <v>0</v>
      </c>
      <c r="Q123" s="191">
        <v>0</v>
      </c>
      <c r="R123" s="191">
        <v>0</v>
      </c>
      <c r="S123" s="14"/>
      <c r="T123" s="14"/>
      <c r="U123" s="14"/>
      <c r="V123" s="14">
        <v>202005</v>
      </c>
      <c r="W123" s="14"/>
    </row>
    <row r="124" spans="1:23" ht="12.2" customHeight="1">
      <c r="A124" s="14" t="s">
        <v>1216</v>
      </c>
      <c r="B124" s="14">
        <v>17</v>
      </c>
      <c r="C124" s="14">
        <v>25</v>
      </c>
      <c r="D124" s="14"/>
      <c r="E124" s="14"/>
      <c r="F124" s="14"/>
      <c r="G124" s="14"/>
      <c r="H124" s="14"/>
      <c r="I124" s="14"/>
      <c r="J124" s="14"/>
      <c r="K124" s="14"/>
      <c r="L124" s="14"/>
      <c r="M124" s="14">
        <v>0</v>
      </c>
      <c r="N124" s="14"/>
      <c r="O124" s="191">
        <v>0</v>
      </c>
      <c r="P124" s="191">
        <v>0</v>
      </c>
      <c r="Q124" s="191">
        <v>0</v>
      </c>
      <c r="R124" s="191">
        <v>0</v>
      </c>
      <c r="S124" s="14"/>
      <c r="T124" s="14"/>
      <c r="U124" s="14"/>
      <c r="V124" s="14">
        <v>202005</v>
      </c>
      <c r="W124" s="14"/>
    </row>
    <row r="125" spans="1:23" ht="12.2" customHeight="1" thickBot="1">
      <c r="A125" s="14" t="s">
        <v>1216</v>
      </c>
      <c r="B125" s="14">
        <v>18</v>
      </c>
      <c r="C125" s="14">
        <v>23</v>
      </c>
      <c r="D125" s="14"/>
      <c r="E125" s="14"/>
      <c r="F125" s="14"/>
      <c r="G125" s="14"/>
      <c r="H125" s="14"/>
      <c r="I125" s="14"/>
      <c r="J125" s="14"/>
      <c r="K125" s="14"/>
      <c r="L125" s="14"/>
      <c r="M125" s="14">
        <v>0</v>
      </c>
      <c r="N125" s="14"/>
      <c r="O125" s="191">
        <v>0</v>
      </c>
      <c r="P125" s="191">
        <v>0</v>
      </c>
      <c r="Q125" s="191">
        <v>0</v>
      </c>
      <c r="R125" s="191">
        <v>0</v>
      </c>
      <c r="S125" s="14"/>
      <c r="T125" s="14"/>
      <c r="U125" s="14"/>
      <c r="V125" s="14">
        <v>202005</v>
      </c>
      <c r="W125" s="14"/>
    </row>
    <row r="126" spans="1:23" ht="12.2" customHeight="1" thickTop="1">
      <c r="A126" s="188" t="s">
        <v>1306</v>
      </c>
      <c r="B126" s="189">
        <v>0</v>
      </c>
      <c r="C126" s="189">
        <v>120</v>
      </c>
      <c r="D126" s="189">
        <v>0</v>
      </c>
      <c r="E126" s="189">
        <v>0</v>
      </c>
      <c r="F126" s="189">
        <v>0</v>
      </c>
      <c r="G126" s="189">
        <v>0</v>
      </c>
      <c r="H126" s="189">
        <v>0</v>
      </c>
      <c r="I126" s="189">
        <v>0</v>
      </c>
      <c r="J126" s="189">
        <v>0</v>
      </c>
      <c r="K126" s="189">
        <v>0</v>
      </c>
      <c r="L126" s="189">
        <v>0</v>
      </c>
      <c r="M126" s="189">
        <v>0</v>
      </c>
      <c r="N126" s="189">
        <v>0</v>
      </c>
      <c r="O126" s="190">
        <v>0</v>
      </c>
      <c r="P126" s="190">
        <v>0</v>
      </c>
      <c r="Q126" s="190">
        <v>0</v>
      </c>
      <c r="R126" s="190">
        <v>0</v>
      </c>
      <c r="S126" s="189">
        <v>0</v>
      </c>
      <c r="T126" s="189">
        <v>0</v>
      </c>
      <c r="U126" s="189">
        <v>0</v>
      </c>
      <c r="V126" s="189"/>
      <c r="W126" s="189"/>
    </row>
    <row r="127" spans="1:23" ht="12.2" customHeight="1">
      <c r="A127" s="14" t="s">
        <v>1164</v>
      </c>
      <c r="B127" s="14">
        <v>14</v>
      </c>
      <c r="C127" s="14">
        <v>40</v>
      </c>
      <c r="D127" s="14"/>
      <c r="E127" s="14"/>
      <c r="F127" s="14">
        <v>9.5</v>
      </c>
      <c r="G127" s="14"/>
      <c r="H127" s="14"/>
      <c r="I127" s="14"/>
      <c r="J127" s="14"/>
      <c r="K127" s="14"/>
      <c r="L127" s="14"/>
      <c r="M127" s="14">
        <v>40</v>
      </c>
      <c r="N127" s="14"/>
      <c r="O127" s="191">
        <v>0</v>
      </c>
      <c r="P127" s="191">
        <v>0</v>
      </c>
      <c r="Q127" s="191">
        <v>0</v>
      </c>
      <c r="R127" s="191">
        <v>0</v>
      </c>
      <c r="S127" s="14"/>
      <c r="T127" s="14"/>
      <c r="U127" s="14"/>
      <c r="V127" s="14">
        <v>202005</v>
      </c>
      <c r="W127" s="14"/>
    </row>
    <row r="128" spans="1:23" ht="12.2" customHeight="1">
      <c r="A128" s="14" t="s">
        <v>1164</v>
      </c>
      <c r="B128" s="14">
        <v>15</v>
      </c>
      <c r="C128" s="14">
        <v>40</v>
      </c>
      <c r="D128" s="14"/>
      <c r="E128" s="14"/>
      <c r="F128" s="14">
        <v>7</v>
      </c>
      <c r="G128" s="14"/>
      <c r="H128" s="14"/>
      <c r="I128" s="14"/>
      <c r="J128" s="14"/>
      <c r="K128" s="14"/>
      <c r="L128" s="14"/>
      <c r="M128" s="14">
        <v>40</v>
      </c>
      <c r="N128" s="14"/>
      <c r="O128" s="191">
        <v>0</v>
      </c>
      <c r="P128" s="191">
        <v>0</v>
      </c>
      <c r="Q128" s="191">
        <v>0</v>
      </c>
      <c r="R128" s="191">
        <v>0</v>
      </c>
      <c r="S128" s="14"/>
      <c r="T128" s="14"/>
      <c r="U128" s="14"/>
      <c r="V128" s="14">
        <v>202005</v>
      </c>
      <c r="W128" s="14"/>
    </row>
    <row r="129" spans="1:23" ht="12.2" customHeight="1">
      <c r="A129" s="14" t="s">
        <v>1164</v>
      </c>
      <c r="B129" s="14">
        <v>16</v>
      </c>
      <c r="C129" s="14">
        <v>24</v>
      </c>
      <c r="D129" s="14"/>
      <c r="E129" s="14"/>
      <c r="F129" s="14">
        <v>7.5</v>
      </c>
      <c r="G129" s="14"/>
      <c r="H129" s="14">
        <v>8</v>
      </c>
      <c r="I129" s="14">
        <v>8</v>
      </c>
      <c r="J129" s="14"/>
      <c r="K129" s="14"/>
      <c r="L129" s="14"/>
      <c r="M129" s="14">
        <v>20</v>
      </c>
      <c r="N129" s="14"/>
      <c r="O129" s="191">
        <v>0</v>
      </c>
      <c r="P129" s="191">
        <v>0</v>
      </c>
      <c r="Q129" s="191">
        <v>0</v>
      </c>
      <c r="R129" s="191">
        <v>0</v>
      </c>
      <c r="S129" s="14"/>
      <c r="T129" s="14"/>
      <c r="U129" s="14"/>
      <c r="V129" s="14">
        <v>202005</v>
      </c>
      <c r="W129" s="14"/>
    </row>
    <row r="130" spans="1:23" ht="12.2" customHeight="1">
      <c r="A130" s="14" t="s">
        <v>1164</v>
      </c>
      <c r="B130" s="14">
        <v>17</v>
      </c>
      <c r="C130" s="14">
        <v>40</v>
      </c>
      <c r="D130" s="14"/>
      <c r="E130" s="14"/>
      <c r="F130" s="14">
        <v>10.25</v>
      </c>
      <c r="G130" s="14"/>
      <c r="H130" s="14"/>
      <c r="I130" s="14"/>
      <c r="J130" s="14"/>
      <c r="K130" s="14"/>
      <c r="L130" s="14"/>
      <c r="M130" s="14">
        <v>40</v>
      </c>
      <c r="N130" s="14"/>
      <c r="O130" s="191">
        <v>0</v>
      </c>
      <c r="P130" s="191">
        <v>0</v>
      </c>
      <c r="Q130" s="191">
        <v>0</v>
      </c>
      <c r="R130" s="191">
        <v>0</v>
      </c>
      <c r="S130" s="14"/>
      <c r="T130" s="14"/>
      <c r="U130" s="14"/>
      <c r="V130" s="14">
        <v>202005</v>
      </c>
      <c r="W130" s="14"/>
    </row>
    <row r="131" spans="1:23" ht="12.2" customHeight="1" thickBot="1">
      <c r="A131" s="14" t="s">
        <v>1164</v>
      </c>
      <c r="B131" s="14">
        <v>18</v>
      </c>
      <c r="C131" s="14">
        <v>32</v>
      </c>
      <c r="D131" s="14"/>
      <c r="E131" s="14"/>
      <c r="F131" s="14">
        <v>9.75</v>
      </c>
      <c r="G131" s="14"/>
      <c r="H131" s="14"/>
      <c r="I131" s="14">
        <v>8</v>
      </c>
      <c r="J131" s="14"/>
      <c r="K131" s="14"/>
      <c r="L131" s="14"/>
      <c r="M131" s="14">
        <v>20</v>
      </c>
      <c r="N131" s="14"/>
      <c r="O131" s="191">
        <v>0</v>
      </c>
      <c r="P131" s="191">
        <v>0</v>
      </c>
      <c r="Q131" s="191">
        <v>0</v>
      </c>
      <c r="R131" s="191">
        <v>0</v>
      </c>
      <c r="S131" s="14"/>
      <c r="T131" s="14"/>
      <c r="U131" s="14"/>
      <c r="V131" s="14">
        <v>202005</v>
      </c>
      <c r="W131" s="14"/>
    </row>
    <row r="132" spans="1:23" ht="12.2" customHeight="1" thickTop="1">
      <c r="A132" s="188" t="s">
        <v>1306</v>
      </c>
      <c r="B132" s="189">
        <v>0</v>
      </c>
      <c r="C132" s="189">
        <v>176</v>
      </c>
      <c r="D132" s="189">
        <v>0</v>
      </c>
      <c r="E132" s="189">
        <v>0</v>
      </c>
      <c r="F132" s="189">
        <v>44</v>
      </c>
      <c r="G132" s="189">
        <v>0</v>
      </c>
      <c r="H132" s="189">
        <v>8</v>
      </c>
      <c r="I132" s="189">
        <v>16</v>
      </c>
      <c r="J132" s="189">
        <v>0</v>
      </c>
      <c r="K132" s="189">
        <v>0</v>
      </c>
      <c r="L132" s="189">
        <v>0</v>
      </c>
      <c r="M132" s="189">
        <v>160</v>
      </c>
      <c r="N132" s="189">
        <v>0</v>
      </c>
      <c r="O132" s="190">
        <v>0</v>
      </c>
      <c r="P132" s="190">
        <v>0</v>
      </c>
      <c r="Q132" s="190">
        <v>0</v>
      </c>
      <c r="R132" s="190">
        <v>0</v>
      </c>
      <c r="S132" s="189">
        <v>0</v>
      </c>
      <c r="T132" s="189">
        <v>0</v>
      </c>
      <c r="U132" s="189">
        <v>0</v>
      </c>
      <c r="V132" s="189"/>
      <c r="W132" s="189"/>
    </row>
    <row r="133" spans="1:23" ht="12.2" customHeight="1">
      <c r="A133" s="14" t="s">
        <v>1165</v>
      </c>
      <c r="B133" s="14">
        <v>14</v>
      </c>
      <c r="C133" s="14">
        <v>40</v>
      </c>
      <c r="D133" s="14"/>
      <c r="E133" s="14"/>
      <c r="F133" s="14">
        <v>5.5</v>
      </c>
      <c r="G133" s="14"/>
      <c r="H133" s="14"/>
      <c r="I133" s="14"/>
      <c r="J133" s="14"/>
      <c r="K133" s="14"/>
      <c r="L133" s="14"/>
      <c r="M133" s="14">
        <v>0</v>
      </c>
      <c r="N133" s="14"/>
      <c r="O133" s="191">
        <v>0</v>
      </c>
      <c r="P133" s="191">
        <v>0</v>
      </c>
      <c r="Q133" s="191">
        <v>0</v>
      </c>
      <c r="R133" s="191">
        <v>0</v>
      </c>
      <c r="S133" s="14"/>
      <c r="T133" s="14"/>
      <c r="U133" s="14"/>
      <c r="V133" s="14">
        <v>202005</v>
      </c>
      <c r="W133" s="14"/>
    </row>
    <row r="134" spans="1:23" ht="12.2" customHeight="1">
      <c r="A134" s="14" t="s">
        <v>1165</v>
      </c>
      <c r="B134" s="14">
        <v>15</v>
      </c>
      <c r="C134" s="14">
        <v>40</v>
      </c>
      <c r="D134" s="14"/>
      <c r="E134" s="14"/>
      <c r="F134" s="14">
        <v>5.75</v>
      </c>
      <c r="G134" s="14"/>
      <c r="H134" s="14"/>
      <c r="I134" s="14"/>
      <c r="J134" s="14"/>
      <c r="K134" s="14"/>
      <c r="L134" s="14"/>
      <c r="M134" s="14">
        <v>0</v>
      </c>
      <c r="N134" s="14"/>
      <c r="O134" s="191">
        <v>0</v>
      </c>
      <c r="P134" s="191">
        <v>0</v>
      </c>
      <c r="Q134" s="191">
        <v>0</v>
      </c>
      <c r="R134" s="191">
        <v>0</v>
      </c>
      <c r="S134" s="14"/>
      <c r="T134" s="14"/>
      <c r="U134" s="14"/>
      <c r="V134" s="14">
        <v>202005</v>
      </c>
      <c r="W134" s="14"/>
    </row>
    <row r="135" spans="1:23" ht="12.2" customHeight="1">
      <c r="A135" s="14" t="s">
        <v>1165</v>
      </c>
      <c r="B135" s="14">
        <v>16</v>
      </c>
      <c r="C135" s="14">
        <v>32</v>
      </c>
      <c r="D135" s="14"/>
      <c r="E135" s="14"/>
      <c r="F135" s="14">
        <v>5.5</v>
      </c>
      <c r="G135" s="14"/>
      <c r="H135" s="14"/>
      <c r="I135" s="14">
        <v>8</v>
      </c>
      <c r="J135" s="14"/>
      <c r="K135" s="14"/>
      <c r="L135" s="14"/>
      <c r="M135" s="14">
        <v>0</v>
      </c>
      <c r="N135" s="14"/>
      <c r="O135" s="191">
        <v>0</v>
      </c>
      <c r="P135" s="191">
        <v>0</v>
      </c>
      <c r="Q135" s="191">
        <v>0</v>
      </c>
      <c r="R135" s="191">
        <v>0</v>
      </c>
      <c r="S135" s="14"/>
      <c r="T135" s="14"/>
      <c r="U135" s="14"/>
      <c r="V135" s="14">
        <v>202005</v>
      </c>
      <c r="W135" s="14"/>
    </row>
    <row r="136" spans="1:23" ht="12.2" customHeight="1">
      <c r="A136" s="14" t="s">
        <v>1165</v>
      </c>
      <c r="B136" s="14">
        <v>17</v>
      </c>
      <c r="C136" s="14">
        <v>40</v>
      </c>
      <c r="D136" s="14"/>
      <c r="E136" s="14"/>
      <c r="F136" s="14">
        <v>6</v>
      </c>
      <c r="G136" s="14"/>
      <c r="H136" s="14"/>
      <c r="I136" s="14"/>
      <c r="J136" s="14"/>
      <c r="K136" s="14"/>
      <c r="L136" s="14"/>
      <c r="M136" s="14">
        <v>0</v>
      </c>
      <c r="N136" s="14"/>
      <c r="O136" s="191">
        <v>0</v>
      </c>
      <c r="P136" s="191">
        <v>0</v>
      </c>
      <c r="Q136" s="191">
        <v>0</v>
      </c>
      <c r="R136" s="191">
        <v>0</v>
      </c>
      <c r="S136" s="14"/>
      <c r="T136" s="14"/>
      <c r="U136" s="14"/>
      <c r="V136" s="14">
        <v>202005</v>
      </c>
      <c r="W136" s="14"/>
    </row>
    <row r="137" spans="1:23" ht="12.2" customHeight="1" thickBot="1">
      <c r="A137" s="14" t="s">
        <v>1165</v>
      </c>
      <c r="B137" s="14">
        <v>18</v>
      </c>
      <c r="C137" s="14">
        <v>32</v>
      </c>
      <c r="D137" s="14"/>
      <c r="E137" s="14"/>
      <c r="F137" s="14">
        <v>5</v>
      </c>
      <c r="G137" s="14"/>
      <c r="H137" s="14"/>
      <c r="I137" s="14">
        <v>8</v>
      </c>
      <c r="J137" s="14"/>
      <c r="K137" s="14"/>
      <c r="L137" s="14"/>
      <c r="M137" s="14">
        <v>0</v>
      </c>
      <c r="N137" s="14"/>
      <c r="O137" s="191">
        <v>0</v>
      </c>
      <c r="P137" s="191">
        <v>0</v>
      </c>
      <c r="Q137" s="191">
        <v>0</v>
      </c>
      <c r="R137" s="191">
        <v>0</v>
      </c>
      <c r="S137" s="14"/>
      <c r="T137" s="14"/>
      <c r="U137" s="14"/>
      <c r="V137" s="14">
        <v>202005</v>
      </c>
      <c r="W137" s="14"/>
    </row>
    <row r="138" spans="1:23" ht="12.2" customHeight="1" thickTop="1">
      <c r="A138" s="188" t="s">
        <v>1306</v>
      </c>
      <c r="B138" s="189">
        <v>0</v>
      </c>
      <c r="C138" s="189">
        <v>184</v>
      </c>
      <c r="D138" s="189">
        <v>0</v>
      </c>
      <c r="E138" s="189">
        <v>0</v>
      </c>
      <c r="F138" s="189">
        <v>27.75</v>
      </c>
      <c r="G138" s="189">
        <v>0</v>
      </c>
      <c r="H138" s="189">
        <v>0</v>
      </c>
      <c r="I138" s="189">
        <v>16</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1166</v>
      </c>
      <c r="B139" s="14">
        <v>14</v>
      </c>
      <c r="C139" s="14">
        <v>40</v>
      </c>
      <c r="D139" s="14">
        <v>0</v>
      </c>
      <c r="E139" s="14">
        <v>7.89</v>
      </c>
      <c r="F139" s="14">
        <v>4.22</v>
      </c>
      <c r="G139" s="14">
        <v>0</v>
      </c>
      <c r="H139" s="14">
        <v>0</v>
      </c>
      <c r="I139" s="14">
        <v>0</v>
      </c>
      <c r="J139" s="14">
        <v>0</v>
      </c>
      <c r="K139" s="14">
        <v>0</v>
      </c>
      <c r="L139" s="14">
        <v>0</v>
      </c>
      <c r="M139" s="14">
        <v>522</v>
      </c>
      <c r="N139" s="14">
        <v>0</v>
      </c>
      <c r="O139" s="191">
        <v>0</v>
      </c>
      <c r="P139" s="191">
        <v>25</v>
      </c>
      <c r="Q139" s="191">
        <v>0</v>
      </c>
      <c r="R139" s="191">
        <v>0</v>
      </c>
      <c r="S139" s="14">
        <v>0</v>
      </c>
      <c r="T139" s="14">
        <v>0</v>
      </c>
      <c r="U139" s="14">
        <v>0</v>
      </c>
      <c r="V139" s="14">
        <v>202005</v>
      </c>
      <c r="W139" s="14"/>
    </row>
    <row r="140" spans="1:23" ht="12.2" customHeight="1">
      <c r="A140" s="14" t="s">
        <v>1166</v>
      </c>
      <c r="B140" s="14">
        <v>15</v>
      </c>
      <c r="C140" s="14">
        <v>40</v>
      </c>
      <c r="D140" s="14">
        <v>0</v>
      </c>
      <c r="E140" s="14">
        <v>6.18</v>
      </c>
      <c r="F140" s="14">
        <v>2.5499999999999998</v>
      </c>
      <c r="G140" s="14">
        <v>0</v>
      </c>
      <c r="H140" s="14">
        <v>0</v>
      </c>
      <c r="I140" s="14">
        <v>0</v>
      </c>
      <c r="J140" s="14">
        <v>0</v>
      </c>
      <c r="K140" s="14">
        <v>0</v>
      </c>
      <c r="L140" s="14">
        <v>0</v>
      </c>
      <c r="M140" s="14">
        <v>260</v>
      </c>
      <c r="N140" s="14">
        <v>0</v>
      </c>
      <c r="O140" s="191">
        <v>0</v>
      </c>
      <c r="P140" s="191">
        <v>25</v>
      </c>
      <c r="Q140" s="191">
        <v>0</v>
      </c>
      <c r="R140" s="191">
        <v>0</v>
      </c>
      <c r="S140" s="14">
        <v>0</v>
      </c>
      <c r="T140" s="14">
        <v>0</v>
      </c>
      <c r="U140" s="14">
        <v>0</v>
      </c>
      <c r="V140" s="14">
        <v>202005</v>
      </c>
      <c r="W140" s="14"/>
    </row>
    <row r="141" spans="1:23" ht="12.2" customHeight="1">
      <c r="A141" s="14" t="s">
        <v>1166</v>
      </c>
      <c r="B141" s="14">
        <v>16</v>
      </c>
      <c r="C141" s="14">
        <v>32</v>
      </c>
      <c r="D141" s="14">
        <v>0</v>
      </c>
      <c r="E141" s="14">
        <v>7.54</v>
      </c>
      <c r="F141" s="14">
        <v>2.2999999999999998</v>
      </c>
      <c r="G141" s="14">
        <v>0</v>
      </c>
      <c r="H141" s="14">
        <v>0</v>
      </c>
      <c r="I141" s="14">
        <v>8</v>
      </c>
      <c r="J141" s="14">
        <v>0</v>
      </c>
      <c r="K141" s="14">
        <v>0</v>
      </c>
      <c r="L141" s="14">
        <v>0</v>
      </c>
      <c r="M141" s="14">
        <v>60</v>
      </c>
      <c r="N141" s="14">
        <v>0</v>
      </c>
      <c r="O141" s="191">
        <v>0</v>
      </c>
      <c r="P141" s="191">
        <v>0</v>
      </c>
      <c r="Q141" s="191">
        <v>0</v>
      </c>
      <c r="R141" s="191">
        <v>0</v>
      </c>
      <c r="S141" s="14">
        <v>0</v>
      </c>
      <c r="T141" s="14">
        <v>0</v>
      </c>
      <c r="U141" s="14">
        <v>0</v>
      </c>
      <c r="V141" s="14">
        <v>202005</v>
      </c>
      <c r="W141" s="14"/>
    </row>
    <row r="142" spans="1:23" ht="12.2" customHeight="1">
      <c r="A142" s="14" t="s">
        <v>1166</v>
      </c>
      <c r="B142" s="14">
        <v>17</v>
      </c>
      <c r="C142" s="14">
        <v>40</v>
      </c>
      <c r="D142" s="14">
        <v>0</v>
      </c>
      <c r="E142" s="14">
        <v>4.3</v>
      </c>
      <c r="F142" s="14">
        <v>6.87</v>
      </c>
      <c r="G142" s="14">
        <v>0</v>
      </c>
      <c r="H142" s="14">
        <v>0</v>
      </c>
      <c r="I142" s="14">
        <v>0</v>
      </c>
      <c r="J142" s="14">
        <v>0</v>
      </c>
      <c r="K142" s="14">
        <v>0</v>
      </c>
      <c r="L142" s="14">
        <v>0</v>
      </c>
      <c r="M142" s="14">
        <v>180</v>
      </c>
      <c r="N142" s="14">
        <v>0</v>
      </c>
      <c r="O142" s="191">
        <v>0</v>
      </c>
      <c r="P142" s="191">
        <v>0</v>
      </c>
      <c r="Q142" s="191">
        <v>0</v>
      </c>
      <c r="R142" s="191">
        <v>0</v>
      </c>
      <c r="S142" s="14">
        <v>0</v>
      </c>
      <c r="T142" s="14">
        <v>0</v>
      </c>
      <c r="U142" s="14">
        <v>0</v>
      </c>
      <c r="V142" s="14">
        <v>202005</v>
      </c>
      <c r="W142" s="14"/>
    </row>
    <row r="143" spans="1:23" ht="12.2" customHeight="1" thickBot="1">
      <c r="A143" s="14" t="s">
        <v>1166</v>
      </c>
      <c r="B143" s="14">
        <v>18</v>
      </c>
      <c r="C143" s="14">
        <v>32</v>
      </c>
      <c r="D143" s="14">
        <v>0</v>
      </c>
      <c r="E143" s="14">
        <v>7.83</v>
      </c>
      <c r="F143" s="14">
        <v>11.77</v>
      </c>
      <c r="G143" s="14">
        <v>0</v>
      </c>
      <c r="H143" s="14">
        <v>0</v>
      </c>
      <c r="I143" s="14">
        <v>8</v>
      </c>
      <c r="J143" s="14">
        <v>0</v>
      </c>
      <c r="K143" s="14">
        <v>0</v>
      </c>
      <c r="L143" s="14">
        <v>0</v>
      </c>
      <c r="M143" s="14">
        <v>80</v>
      </c>
      <c r="N143" s="14">
        <v>0</v>
      </c>
      <c r="O143" s="191">
        <v>0</v>
      </c>
      <c r="P143" s="191">
        <v>0</v>
      </c>
      <c r="Q143" s="191">
        <v>0</v>
      </c>
      <c r="R143" s="191">
        <v>0</v>
      </c>
      <c r="S143" s="14">
        <v>0</v>
      </c>
      <c r="T143" s="14">
        <v>0</v>
      </c>
      <c r="U143" s="14">
        <v>0</v>
      </c>
      <c r="V143" s="14">
        <v>202005</v>
      </c>
      <c r="W143" s="14"/>
    </row>
    <row r="144" spans="1:23" ht="12.2" customHeight="1" thickTop="1">
      <c r="A144" s="188" t="s">
        <v>1306</v>
      </c>
      <c r="B144" s="189">
        <v>0</v>
      </c>
      <c r="C144" s="189">
        <v>184</v>
      </c>
      <c r="D144" s="189">
        <v>0</v>
      </c>
      <c r="E144" s="189">
        <v>33.739999999999995</v>
      </c>
      <c r="F144" s="189">
        <v>27.71</v>
      </c>
      <c r="G144" s="189">
        <v>0</v>
      </c>
      <c r="H144" s="189">
        <v>0</v>
      </c>
      <c r="I144" s="189">
        <v>16</v>
      </c>
      <c r="J144" s="189">
        <v>0</v>
      </c>
      <c r="K144" s="189">
        <v>0</v>
      </c>
      <c r="L144" s="189">
        <v>0</v>
      </c>
      <c r="M144" s="189">
        <v>1102</v>
      </c>
      <c r="N144" s="189">
        <v>0</v>
      </c>
      <c r="O144" s="190">
        <v>0</v>
      </c>
      <c r="P144" s="190">
        <v>50</v>
      </c>
      <c r="Q144" s="190">
        <v>0</v>
      </c>
      <c r="R144" s="190">
        <v>0</v>
      </c>
      <c r="S144" s="189">
        <v>0</v>
      </c>
      <c r="T144" s="189">
        <v>0</v>
      </c>
      <c r="U144" s="189">
        <v>0</v>
      </c>
      <c r="V144" s="189"/>
      <c r="W144" s="189"/>
    </row>
    <row r="145" spans="1:23" ht="12.2" customHeight="1">
      <c r="A145" s="14" t="s">
        <v>1534</v>
      </c>
      <c r="B145" s="14">
        <v>15</v>
      </c>
      <c r="C145" s="14">
        <v>40</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1534</v>
      </c>
      <c r="B146" s="14">
        <v>16</v>
      </c>
      <c r="C146" s="14">
        <v>32</v>
      </c>
      <c r="D146" s="14"/>
      <c r="E146" s="14"/>
      <c r="F146" s="14"/>
      <c r="G146" s="14"/>
      <c r="H146" s="14"/>
      <c r="I146" s="14"/>
      <c r="J146" s="14"/>
      <c r="K146" s="14"/>
      <c r="L146" s="14"/>
      <c r="M146" s="14">
        <v>0</v>
      </c>
      <c r="N146" s="14"/>
      <c r="O146" s="191">
        <v>0</v>
      </c>
      <c r="P146" s="191">
        <v>0</v>
      </c>
      <c r="Q146" s="191">
        <v>0</v>
      </c>
      <c r="R146" s="191">
        <v>0</v>
      </c>
      <c r="S146" s="14"/>
      <c r="T146" s="14"/>
      <c r="U146" s="14"/>
      <c r="V146" s="14">
        <v>202005</v>
      </c>
      <c r="W146" s="14"/>
    </row>
    <row r="147" spans="1:23" ht="12.2" customHeight="1">
      <c r="A147" s="14" t="s">
        <v>1534</v>
      </c>
      <c r="B147" s="14">
        <v>17</v>
      </c>
      <c r="C147" s="14">
        <v>40</v>
      </c>
      <c r="D147" s="14"/>
      <c r="E147" s="14"/>
      <c r="F147" s="14"/>
      <c r="G147" s="14"/>
      <c r="H147" s="14"/>
      <c r="I147" s="14"/>
      <c r="J147" s="14"/>
      <c r="K147" s="14"/>
      <c r="L147" s="14"/>
      <c r="M147" s="14">
        <v>0</v>
      </c>
      <c r="N147" s="14"/>
      <c r="O147" s="191">
        <v>0</v>
      </c>
      <c r="P147" s="191">
        <v>0</v>
      </c>
      <c r="Q147" s="191">
        <v>0</v>
      </c>
      <c r="R147" s="191">
        <v>0</v>
      </c>
      <c r="S147" s="14"/>
      <c r="T147" s="14"/>
      <c r="U147" s="14"/>
      <c r="V147" s="14">
        <v>202005</v>
      </c>
      <c r="W147" s="14"/>
    </row>
    <row r="148" spans="1:23" ht="12.2" customHeight="1" thickBot="1">
      <c r="A148" s="14" t="s">
        <v>1534</v>
      </c>
      <c r="B148" s="14">
        <v>18</v>
      </c>
      <c r="C148" s="14">
        <v>32</v>
      </c>
      <c r="D148" s="14"/>
      <c r="E148" s="14"/>
      <c r="F148" s="14"/>
      <c r="G148" s="14"/>
      <c r="H148" s="14"/>
      <c r="I148" s="14"/>
      <c r="J148" s="14"/>
      <c r="K148" s="14"/>
      <c r="L148" s="14"/>
      <c r="M148" s="14">
        <v>0</v>
      </c>
      <c r="N148" s="14"/>
      <c r="O148" s="191">
        <v>0</v>
      </c>
      <c r="P148" s="191">
        <v>0</v>
      </c>
      <c r="Q148" s="191">
        <v>0</v>
      </c>
      <c r="R148" s="191">
        <v>0</v>
      </c>
      <c r="S148" s="14"/>
      <c r="T148" s="14"/>
      <c r="U148" s="14"/>
      <c r="V148" s="14">
        <v>202005</v>
      </c>
      <c r="W148" s="14"/>
    </row>
    <row r="149" spans="1:23" ht="12.2" customHeight="1" thickTop="1">
      <c r="A149" s="188" t="s">
        <v>1306</v>
      </c>
      <c r="B149" s="189">
        <v>0</v>
      </c>
      <c r="C149" s="189">
        <v>144</v>
      </c>
      <c r="D149" s="189">
        <v>0</v>
      </c>
      <c r="E149" s="189">
        <v>0</v>
      </c>
      <c r="F149" s="189">
        <v>0</v>
      </c>
      <c r="G149" s="189">
        <v>0</v>
      </c>
      <c r="H149" s="189">
        <v>0</v>
      </c>
      <c r="I149" s="189">
        <v>0</v>
      </c>
      <c r="J149" s="189">
        <v>0</v>
      </c>
      <c r="K149" s="189">
        <v>0</v>
      </c>
      <c r="L149" s="189">
        <v>0</v>
      </c>
      <c r="M149" s="189">
        <v>0</v>
      </c>
      <c r="N149" s="189">
        <v>0</v>
      </c>
      <c r="O149" s="190">
        <v>0</v>
      </c>
      <c r="P149" s="190">
        <v>0</v>
      </c>
      <c r="Q149" s="190">
        <v>0</v>
      </c>
      <c r="R149" s="190">
        <v>0</v>
      </c>
      <c r="S149" s="189">
        <v>0</v>
      </c>
      <c r="T149" s="189">
        <v>0</v>
      </c>
      <c r="U149" s="189">
        <v>0</v>
      </c>
      <c r="V149" s="189"/>
      <c r="W149" s="189"/>
    </row>
    <row r="150" spans="1:23" ht="12.2" customHeight="1">
      <c r="A150" s="14" t="s">
        <v>956</v>
      </c>
      <c r="B150" s="14">
        <v>13</v>
      </c>
      <c r="C150" s="14">
        <v>40</v>
      </c>
      <c r="D150" s="14"/>
      <c r="E150" s="14">
        <v>3.01</v>
      </c>
      <c r="F150" s="14">
        <v>6.1</v>
      </c>
      <c r="G150" s="14"/>
      <c r="H150" s="14"/>
      <c r="I150" s="14"/>
      <c r="J150" s="14"/>
      <c r="K150" s="14"/>
      <c r="L150" s="14"/>
      <c r="M150" s="14">
        <v>0</v>
      </c>
      <c r="N150" s="14"/>
      <c r="O150" s="191">
        <v>0</v>
      </c>
      <c r="P150" s="191">
        <v>0</v>
      </c>
      <c r="Q150" s="191">
        <v>0</v>
      </c>
      <c r="R150" s="191">
        <v>0</v>
      </c>
      <c r="S150" s="14"/>
      <c r="T150" s="14"/>
      <c r="U150" s="14"/>
      <c r="V150" s="14">
        <v>202005</v>
      </c>
      <c r="W150" s="14"/>
    </row>
    <row r="151" spans="1:23" ht="12.2" customHeight="1">
      <c r="A151" s="14" t="s">
        <v>956</v>
      </c>
      <c r="B151" s="14">
        <v>14</v>
      </c>
      <c r="C151" s="14">
        <v>40</v>
      </c>
      <c r="D151" s="14"/>
      <c r="E151" s="14">
        <v>4.3499999999999996</v>
      </c>
      <c r="F151" s="14">
        <v>4.47</v>
      </c>
      <c r="G151" s="14"/>
      <c r="H151" s="14"/>
      <c r="I151" s="14"/>
      <c r="J151" s="14"/>
      <c r="K151" s="14"/>
      <c r="L151" s="14"/>
      <c r="M151" s="14">
        <v>0</v>
      </c>
      <c r="N151" s="14"/>
      <c r="O151" s="191">
        <v>0</v>
      </c>
      <c r="P151" s="191">
        <v>0</v>
      </c>
      <c r="Q151" s="191">
        <v>0</v>
      </c>
      <c r="R151" s="191">
        <v>0</v>
      </c>
      <c r="S151" s="14"/>
      <c r="T151" s="14"/>
      <c r="U151" s="14"/>
      <c r="V151" s="14">
        <v>202005</v>
      </c>
      <c r="W151" s="14"/>
    </row>
    <row r="152" spans="1:23" ht="12.2" customHeight="1">
      <c r="A152" s="14" t="s">
        <v>956</v>
      </c>
      <c r="B152" s="14">
        <v>15</v>
      </c>
      <c r="C152" s="14">
        <v>40</v>
      </c>
      <c r="D152" s="14"/>
      <c r="E152" s="14">
        <v>4.25</v>
      </c>
      <c r="F152" s="14">
        <v>3.8</v>
      </c>
      <c r="G152" s="14"/>
      <c r="H152" s="14"/>
      <c r="I152" s="14"/>
      <c r="J152" s="14"/>
      <c r="K152" s="14"/>
      <c r="L152" s="14"/>
      <c r="M152" s="14">
        <v>0</v>
      </c>
      <c r="N152" s="14"/>
      <c r="O152" s="191">
        <v>0</v>
      </c>
      <c r="P152" s="191">
        <v>0</v>
      </c>
      <c r="Q152" s="191">
        <v>0</v>
      </c>
      <c r="R152" s="191">
        <v>0</v>
      </c>
      <c r="S152" s="14"/>
      <c r="T152" s="14"/>
      <c r="U152" s="14"/>
      <c r="V152" s="14">
        <v>202005</v>
      </c>
      <c r="W152" s="14"/>
    </row>
    <row r="153" spans="1:23" ht="12.2" customHeight="1">
      <c r="A153" s="14" t="s">
        <v>956</v>
      </c>
      <c r="B153" s="14">
        <v>16</v>
      </c>
      <c r="C153" s="14">
        <v>32</v>
      </c>
      <c r="D153" s="14"/>
      <c r="E153" s="14">
        <v>3.02</v>
      </c>
      <c r="F153" s="14">
        <v>15.3</v>
      </c>
      <c r="G153" s="14"/>
      <c r="H153" s="14"/>
      <c r="I153" s="14">
        <v>8</v>
      </c>
      <c r="J153" s="14"/>
      <c r="K153" s="14"/>
      <c r="L153" s="14"/>
      <c r="M153" s="14">
        <v>0</v>
      </c>
      <c r="N153" s="14"/>
      <c r="O153" s="191">
        <v>102.84</v>
      </c>
      <c r="P153" s="191">
        <v>0</v>
      </c>
      <c r="Q153" s="191">
        <v>0</v>
      </c>
      <c r="R153" s="191">
        <v>0</v>
      </c>
      <c r="S153" s="14"/>
      <c r="T153" s="14"/>
      <c r="U153" s="14"/>
      <c r="V153" s="14">
        <v>202005</v>
      </c>
      <c r="W153" s="14"/>
    </row>
    <row r="154" spans="1:23" ht="12.2" customHeight="1" thickBot="1">
      <c r="A154" s="14" t="s">
        <v>956</v>
      </c>
      <c r="B154" s="14">
        <v>17</v>
      </c>
      <c r="C154" s="14">
        <v>40</v>
      </c>
      <c r="D154" s="14"/>
      <c r="E154" s="14">
        <v>1.67</v>
      </c>
      <c r="F154" s="14">
        <v>1.1000000000000001</v>
      </c>
      <c r="G154" s="14"/>
      <c r="H154" s="14"/>
      <c r="I154" s="14"/>
      <c r="J154" s="14"/>
      <c r="K154" s="14"/>
      <c r="L154" s="14"/>
      <c r="M154" s="14">
        <v>0</v>
      </c>
      <c r="N154" s="14"/>
      <c r="O154" s="191">
        <v>0</v>
      </c>
      <c r="P154" s="191">
        <v>0</v>
      </c>
      <c r="Q154" s="191">
        <v>0</v>
      </c>
      <c r="R154" s="191">
        <v>0</v>
      </c>
      <c r="S154" s="14"/>
      <c r="T154" s="14"/>
      <c r="U154" s="14"/>
      <c r="V154" s="14">
        <v>202005</v>
      </c>
      <c r="W154" s="14"/>
    </row>
    <row r="155" spans="1:23" ht="12.2" customHeight="1" thickTop="1">
      <c r="A155" s="188" t="s">
        <v>1306</v>
      </c>
      <c r="B155" s="189">
        <v>0</v>
      </c>
      <c r="C155" s="189">
        <v>192</v>
      </c>
      <c r="D155" s="189">
        <v>0</v>
      </c>
      <c r="E155" s="189">
        <v>16.299999999999997</v>
      </c>
      <c r="F155" s="189">
        <v>30.770000000000003</v>
      </c>
      <c r="G155" s="189">
        <v>0</v>
      </c>
      <c r="H155" s="189">
        <v>0</v>
      </c>
      <c r="I155" s="189">
        <v>8</v>
      </c>
      <c r="J155" s="189">
        <v>0</v>
      </c>
      <c r="K155" s="189">
        <v>0</v>
      </c>
      <c r="L155" s="189">
        <v>0</v>
      </c>
      <c r="M155" s="189">
        <v>0</v>
      </c>
      <c r="N155" s="189">
        <v>0</v>
      </c>
      <c r="O155" s="190">
        <v>102.84</v>
      </c>
      <c r="P155" s="190">
        <v>0</v>
      </c>
      <c r="Q155" s="190">
        <v>0</v>
      </c>
      <c r="R155" s="190">
        <v>0</v>
      </c>
      <c r="S155" s="189">
        <v>0</v>
      </c>
      <c r="T155" s="189">
        <v>0</v>
      </c>
      <c r="U155" s="189">
        <v>0</v>
      </c>
      <c r="V155" s="189"/>
      <c r="W155" s="189"/>
    </row>
    <row r="156" spans="1:23" ht="12.2" customHeight="1">
      <c r="A156" s="14" t="s">
        <v>1167</v>
      </c>
      <c r="B156" s="14">
        <v>14</v>
      </c>
      <c r="C156" s="14">
        <v>40</v>
      </c>
      <c r="D156" s="14"/>
      <c r="E156" s="14">
        <v>2.75</v>
      </c>
      <c r="F156" s="14">
        <v>9</v>
      </c>
      <c r="G156" s="14"/>
      <c r="H156" s="14"/>
      <c r="I156" s="14"/>
      <c r="J156" s="14"/>
      <c r="K156" s="14"/>
      <c r="L156" s="14"/>
      <c r="M156" s="14">
        <v>0</v>
      </c>
      <c r="N156" s="14"/>
      <c r="O156" s="191">
        <v>0</v>
      </c>
      <c r="P156" s="191">
        <v>75</v>
      </c>
      <c r="Q156" s="191">
        <v>0</v>
      </c>
      <c r="R156" s="191">
        <v>0</v>
      </c>
      <c r="S156" s="14"/>
      <c r="T156" s="14"/>
      <c r="U156" s="14"/>
      <c r="V156" s="14">
        <v>202005</v>
      </c>
      <c r="W156" s="14"/>
    </row>
    <row r="157" spans="1:23" ht="12.2" customHeight="1">
      <c r="A157" s="14" t="s">
        <v>1167</v>
      </c>
      <c r="B157" s="14">
        <v>15</v>
      </c>
      <c r="C157" s="14">
        <v>40</v>
      </c>
      <c r="D157" s="14"/>
      <c r="E157" s="14">
        <v>2.08</v>
      </c>
      <c r="F157" s="14">
        <v>4.42</v>
      </c>
      <c r="G157" s="14"/>
      <c r="H157" s="14"/>
      <c r="I157" s="14"/>
      <c r="J157" s="14"/>
      <c r="K157" s="14"/>
      <c r="L157" s="14"/>
      <c r="M157" s="14">
        <v>0</v>
      </c>
      <c r="N157" s="14"/>
      <c r="O157" s="191">
        <v>0</v>
      </c>
      <c r="P157" s="191">
        <v>50</v>
      </c>
      <c r="Q157" s="191">
        <v>0</v>
      </c>
      <c r="R157" s="191">
        <v>0</v>
      </c>
      <c r="S157" s="14"/>
      <c r="T157" s="14"/>
      <c r="U157" s="14"/>
      <c r="V157" s="14">
        <v>202005</v>
      </c>
      <c r="W157" s="14"/>
    </row>
    <row r="158" spans="1:23" ht="12.2" customHeight="1">
      <c r="A158" s="14" t="s">
        <v>1167</v>
      </c>
      <c r="B158" s="14">
        <v>16</v>
      </c>
      <c r="C158" s="14">
        <v>32</v>
      </c>
      <c r="D158" s="14"/>
      <c r="E158" s="14">
        <v>1.42</v>
      </c>
      <c r="F158" s="14">
        <v>7.83</v>
      </c>
      <c r="G158" s="14"/>
      <c r="H158" s="14"/>
      <c r="I158" s="14">
        <v>8</v>
      </c>
      <c r="J158" s="14"/>
      <c r="K158" s="14"/>
      <c r="L158" s="14"/>
      <c r="M158" s="14">
        <v>0</v>
      </c>
      <c r="N158" s="14"/>
      <c r="O158" s="191">
        <v>0</v>
      </c>
      <c r="P158" s="191">
        <v>0</v>
      </c>
      <c r="Q158" s="191">
        <v>0</v>
      </c>
      <c r="R158" s="191">
        <v>0</v>
      </c>
      <c r="S158" s="14"/>
      <c r="T158" s="14"/>
      <c r="U158" s="14"/>
      <c r="V158" s="14">
        <v>202005</v>
      </c>
      <c r="W158" s="14"/>
    </row>
    <row r="159" spans="1:23" ht="12.2" customHeight="1">
      <c r="A159" s="14" t="s">
        <v>1167</v>
      </c>
      <c r="B159" s="14">
        <v>17</v>
      </c>
      <c r="C159" s="14">
        <v>40</v>
      </c>
      <c r="D159" s="14"/>
      <c r="E159" s="14">
        <v>2.75</v>
      </c>
      <c r="F159" s="14">
        <v>3.5</v>
      </c>
      <c r="G159" s="14"/>
      <c r="H159" s="14"/>
      <c r="I159" s="14"/>
      <c r="J159" s="14"/>
      <c r="K159" s="14"/>
      <c r="L159" s="14"/>
      <c r="M159" s="14">
        <v>0</v>
      </c>
      <c r="N159" s="14"/>
      <c r="O159" s="191">
        <v>0</v>
      </c>
      <c r="P159" s="191">
        <v>75</v>
      </c>
      <c r="Q159" s="191">
        <v>0</v>
      </c>
      <c r="R159" s="191">
        <v>0</v>
      </c>
      <c r="S159" s="14"/>
      <c r="T159" s="14"/>
      <c r="U159" s="14"/>
      <c r="V159" s="14">
        <v>202005</v>
      </c>
      <c r="W159" s="14"/>
    </row>
    <row r="160" spans="1:23" ht="12.2" customHeight="1" thickBot="1">
      <c r="A160" s="14" t="s">
        <v>1167</v>
      </c>
      <c r="B160" s="14">
        <v>18</v>
      </c>
      <c r="C160" s="14">
        <v>32</v>
      </c>
      <c r="D160" s="14"/>
      <c r="E160" s="14">
        <v>3.25</v>
      </c>
      <c r="F160" s="14">
        <v>11.25</v>
      </c>
      <c r="G160" s="14"/>
      <c r="H160" s="14"/>
      <c r="I160" s="14">
        <v>8</v>
      </c>
      <c r="J160" s="14"/>
      <c r="K160" s="14"/>
      <c r="L160" s="14"/>
      <c r="M160" s="14">
        <v>0</v>
      </c>
      <c r="N160" s="14"/>
      <c r="O160" s="191">
        <v>0</v>
      </c>
      <c r="P160" s="191">
        <v>75</v>
      </c>
      <c r="Q160" s="191">
        <v>0</v>
      </c>
      <c r="R160" s="191">
        <v>0</v>
      </c>
      <c r="S160" s="14"/>
      <c r="T160" s="14"/>
      <c r="U160" s="14"/>
      <c r="V160" s="14">
        <v>202005</v>
      </c>
      <c r="W160" s="14"/>
    </row>
    <row r="161" spans="1:23" ht="12.2" customHeight="1" thickTop="1">
      <c r="A161" s="188" t="s">
        <v>1306</v>
      </c>
      <c r="B161" s="189">
        <v>0</v>
      </c>
      <c r="C161" s="189">
        <v>184</v>
      </c>
      <c r="D161" s="189">
        <v>0</v>
      </c>
      <c r="E161" s="189">
        <v>12.25</v>
      </c>
      <c r="F161" s="189">
        <v>36</v>
      </c>
      <c r="G161" s="189">
        <v>0</v>
      </c>
      <c r="H161" s="189">
        <v>0</v>
      </c>
      <c r="I161" s="189">
        <v>16</v>
      </c>
      <c r="J161" s="189">
        <v>0</v>
      </c>
      <c r="K161" s="189">
        <v>0</v>
      </c>
      <c r="L161" s="189">
        <v>0</v>
      </c>
      <c r="M161" s="189">
        <v>0</v>
      </c>
      <c r="N161" s="189">
        <v>0</v>
      </c>
      <c r="O161" s="190">
        <v>0</v>
      </c>
      <c r="P161" s="190">
        <v>275</v>
      </c>
      <c r="Q161" s="190">
        <v>0</v>
      </c>
      <c r="R161" s="190">
        <v>0</v>
      </c>
      <c r="S161" s="189">
        <v>0</v>
      </c>
      <c r="T161" s="189">
        <v>0</v>
      </c>
      <c r="U161" s="189">
        <v>0</v>
      </c>
      <c r="V161" s="189"/>
      <c r="W161" s="189"/>
    </row>
    <row r="162" spans="1:23" ht="12.2" customHeight="1">
      <c r="A162" s="14" t="s">
        <v>1168</v>
      </c>
      <c r="B162" s="14">
        <v>14</v>
      </c>
      <c r="C162" s="14">
        <v>0</v>
      </c>
      <c r="D162" s="14"/>
      <c r="E162" s="14"/>
      <c r="F162" s="14"/>
      <c r="G162" s="14"/>
      <c r="H162" s="14">
        <v>45</v>
      </c>
      <c r="I162" s="14"/>
      <c r="J162" s="14"/>
      <c r="K162" s="14"/>
      <c r="L162" s="14"/>
      <c r="M162" s="14">
        <v>0</v>
      </c>
      <c r="N162" s="14"/>
      <c r="O162" s="191">
        <v>0</v>
      </c>
      <c r="P162" s="191">
        <v>0</v>
      </c>
      <c r="Q162" s="191">
        <v>0</v>
      </c>
      <c r="R162" s="191">
        <v>0</v>
      </c>
      <c r="S162" s="14"/>
      <c r="T162" s="14"/>
      <c r="U162" s="14"/>
      <c r="V162" s="14">
        <v>202005</v>
      </c>
      <c r="W162" s="14"/>
    </row>
    <row r="163" spans="1:23" ht="12.2" customHeight="1">
      <c r="A163" s="14" t="s">
        <v>1168</v>
      </c>
      <c r="B163" s="14">
        <v>15</v>
      </c>
      <c r="C163" s="14">
        <v>0</v>
      </c>
      <c r="D163" s="14"/>
      <c r="E163" s="14"/>
      <c r="F163" s="14"/>
      <c r="G163" s="14"/>
      <c r="H163" s="14">
        <v>45</v>
      </c>
      <c r="I163" s="14"/>
      <c r="J163" s="14"/>
      <c r="K163" s="14"/>
      <c r="L163" s="14"/>
      <c r="M163" s="14">
        <v>0</v>
      </c>
      <c r="N163" s="14"/>
      <c r="O163" s="191">
        <v>0</v>
      </c>
      <c r="P163" s="191">
        <v>0</v>
      </c>
      <c r="Q163" s="191">
        <v>0</v>
      </c>
      <c r="R163" s="191">
        <v>0</v>
      </c>
      <c r="S163" s="14"/>
      <c r="T163" s="14"/>
      <c r="U163" s="14"/>
      <c r="V163" s="14">
        <v>202005</v>
      </c>
      <c r="W163" s="14"/>
    </row>
    <row r="164" spans="1:23" ht="12.2" customHeight="1">
      <c r="A164" s="14" t="s">
        <v>1168</v>
      </c>
      <c r="B164" s="14">
        <v>16</v>
      </c>
      <c r="C164" s="14">
        <v>0</v>
      </c>
      <c r="D164" s="14"/>
      <c r="E164" s="14"/>
      <c r="F164" s="14"/>
      <c r="G164" s="14"/>
      <c r="H164" s="14">
        <v>36</v>
      </c>
      <c r="I164" s="14">
        <v>9</v>
      </c>
      <c r="J164" s="14"/>
      <c r="K164" s="14"/>
      <c r="L164" s="14"/>
      <c r="M164" s="14">
        <v>0</v>
      </c>
      <c r="N164" s="14"/>
      <c r="O164" s="191">
        <v>0</v>
      </c>
      <c r="P164" s="191">
        <v>0</v>
      </c>
      <c r="Q164" s="191">
        <v>0</v>
      </c>
      <c r="R164" s="191">
        <v>0</v>
      </c>
      <c r="S164" s="14"/>
      <c r="T164" s="14"/>
      <c r="U164" s="14"/>
      <c r="V164" s="14">
        <v>202005</v>
      </c>
      <c r="W164" s="14"/>
    </row>
    <row r="165" spans="1:23" ht="12.2" customHeight="1">
      <c r="A165" s="14" t="s">
        <v>1168</v>
      </c>
      <c r="B165" s="14">
        <v>17</v>
      </c>
      <c r="C165" s="14">
        <v>0</v>
      </c>
      <c r="D165" s="14"/>
      <c r="E165" s="14"/>
      <c r="F165" s="14"/>
      <c r="G165" s="14"/>
      <c r="H165" s="14">
        <v>45</v>
      </c>
      <c r="I165" s="14"/>
      <c r="J165" s="14"/>
      <c r="K165" s="14"/>
      <c r="L165" s="14"/>
      <c r="M165" s="14">
        <v>0</v>
      </c>
      <c r="N165" s="14"/>
      <c r="O165" s="191">
        <v>0</v>
      </c>
      <c r="P165" s="191">
        <v>0</v>
      </c>
      <c r="Q165" s="191">
        <v>0</v>
      </c>
      <c r="R165" s="191">
        <v>0</v>
      </c>
      <c r="S165" s="14"/>
      <c r="T165" s="14"/>
      <c r="U165" s="14"/>
      <c r="V165" s="14">
        <v>202005</v>
      </c>
      <c r="W165" s="14"/>
    </row>
    <row r="166" spans="1:23" ht="12.2" customHeight="1" thickBot="1">
      <c r="A166" s="14" t="s">
        <v>1168</v>
      </c>
      <c r="B166" s="14">
        <v>18</v>
      </c>
      <c r="C166" s="14">
        <v>0</v>
      </c>
      <c r="D166" s="14"/>
      <c r="E166" s="14"/>
      <c r="F166" s="14"/>
      <c r="G166" s="14"/>
      <c r="H166" s="14">
        <v>36</v>
      </c>
      <c r="I166" s="14">
        <v>9</v>
      </c>
      <c r="J166" s="14"/>
      <c r="K166" s="14"/>
      <c r="L166" s="14"/>
      <c r="M166" s="14">
        <v>0</v>
      </c>
      <c r="N166" s="14"/>
      <c r="O166" s="191">
        <v>0</v>
      </c>
      <c r="P166" s="191">
        <v>0</v>
      </c>
      <c r="Q166" s="191">
        <v>0</v>
      </c>
      <c r="R166" s="191">
        <v>0</v>
      </c>
      <c r="S166" s="14"/>
      <c r="T166" s="14"/>
      <c r="U166" s="14"/>
      <c r="V166" s="14">
        <v>202005</v>
      </c>
      <c r="W166" s="14"/>
    </row>
    <row r="167" spans="1:23" ht="12.2" customHeight="1" thickTop="1">
      <c r="A167" s="188" t="s">
        <v>1306</v>
      </c>
      <c r="B167" s="189">
        <v>0</v>
      </c>
      <c r="C167" s="189">
        <v>0</v>
      </c>
      <c r="D167" s="189">
        <v>0</v>
      </c>
      <c r="E167" s="189">
        <v>0</v>
      </c>
      <c r="F167" s="189">
        <v>0</v>
      </c>
      <c r="G167" s="189">
        <v>0</v>
      </c>
      <c r="H167" s="189">
        <v>207</v>
      </c>
      <c r="I167" s="189">
        <v>18</v>
      </c>
      <c r="J167" s="189">
        <v>0</v>
      </c>
      <c r="K167" s="189">
        <v>0</v>
      </c>
      <c r="L167" s="189">
        <v>0</v>
      </c>
      <c r="M167" s="189">
        <v>0</v>
      </c>
      <c r="N167" s="189">
        <v>0</v>
      </c>
      <c r="O167" s="190">
        <v>0</v>
      </c>
      <c r="P167" s="190">
        <v>0</v>
      </c>
      <c r="Q167" s="190">
        <v>0</v>
      </c>
      <c r="R167" s="190">
        <v>0</v>
      </c>
      <c r="S167" s="189">
        <v>0</v>
      </c>
      <c r="T167" s="189">
        <v>0</v>
      </c>
      <c r="U167" s="189">
        <v>0</v>
      </c>
      <c r="V167" s="189"/>
      <c r="W167" s="189"/>
    </row>
    <row r="168" spans="1:23" ht="12.2" customHeight="1">
      <c r="A168" s="14" t="s">
        <v>1169</v>
      </c>
      <c r="B168" s="14">
        <v>14</v>
      </c>
      <c r="C168" s="14">
        <v>40</v>
      </c>
      <c r="D168" s="14"/>
      <c r="E168" s="14"/>
      <c r="F168" s="14">
        <v>12.05</v>
      </c>
      <c r="G168" s="14"/>
      <c r="H168" s="14"/>
      <c r="I168" s="14"/>
      <c r="J168" s="14"/>
      <c r="K168" s="14"/>
      <c r="L168" s="14"/>
      <c r="M168" s="14"/>
      <c r="N168" s="14">
        <v>0</v>
      </c>
      <c r="O168" s="191">
        <v>0</v>
      </c>
      <c r="P168" s="191">
        <v>75</v>
      </c>
      <c r="Q168" s="191">
        <v>0</v>
      </c>
      <c r="R168" s="191">
        <v>0</v>
      </c>
      <c r="S168" s="14"/>
      <c r="T168" s="14"/>
      <c r="U168" s="14"/>
      <c r="V168" s="14">
        <v>202005</v>
      </c>
      <c r="W168" s="14"/>
    </row>
    <row r="169" spans="1:23" ht="12.2" customHeight="1">
      <c r="A169" s="14" t="s">
        <v>1169</v>
      </c>
      <c r="B169" s="14">
        <v>16</v>
      </c>
      <c r="C169" s="14">
        <v>32</v>
      </c>
      <c r="D169" s="14"/>
      <c r="E169" s="14"/>
      <c r="F169" s="14">
        <v>23.13</v>
      </c>
      <c r="G169" s="14"/>
      <c r="H169" s="14"/>
      <c r="I169" s="14">
        <v>8</v>
      </c>
      <c r="J169" s="14"/>
      <c r="K169" s="14"/>
      <c r="L169" s="14"/>
      <c r="M169" s="14"/>
      <c r="N169" s="14">
        <v>0</v>
      </c>
      <c r="O169" s="191">
        <v>0</v>
      </c>
      <c r="P169" s="191">
        <v>100</v>
      </c>
      <c r="Q169" s="191">
        <v>0</v>
      </c>
      <c r="R169" s="191">
        <v>0</v>
      </c>
      <c r="S169" s="14"/>
      <c r="T169" s="14"/>
      <c r="U169" s="14"/>
      <c r="V169" s="14">
        <v>202005</v>
      </c>
      <c r="W169" s="14"/>
    </row>
    <row r="170" spans="1:23" ht="12.2" customHeight="1">
      <c r="A170" s="14" t="s">
        <v>1169</v>
      </c>
      <c r="B170" s="14">
        <v>17</v>
      </c>
      <c r="C170" s="14">
        <v>40</v>
      </c>
      <c r="D170" s="14"/>
      <c r="E170" s="14">
        <v>0</v>
      </c>
      <c r="F170" s="14">
        <v>27.87</v>
      </c>
      <c r="G170" s="14"/>
      <c r="H170" s="14"/>
      <c r="I170" s="14"/>
      <c r="J170" s="14"/>
      <c r="K170" s="14"/>
      <c r="L170" s="14"/>
      <c r="M170" s="14"/>
      <c r="N170" s="14"/>
      <c r="O170" s="191">
        <v>119.98</v>
      </c>
      <c r="P170" s="191">
        <v>125</v>
      </c>
      <c r="Q170" s="191">
        <v>0</v>
      </c>
      <c r="R170" s="191">
        <v>0</v>
      </c>
      <c r="S170" s="14"/>
      <c r="T170" s="14"/>
      <c r="U170" s="14"/>
      <c r="V170" s="14">
        <v>202005</v>
      </c>
      <c r="W170" s="14"/>
    </row>
    <row r="171" spans="1:23" ht="12.2" customHeight="1" thickBot="1">
      <c r="A171" s="14" t="s">
        <v>1169</v>
      </c>
      <c r="B171" s="14">
        <v>18</v>
      </c>
      <c r="C171" s="14">
        <v>32</v>
      </c>
      <c r="D171" s="14"/>
      <c r="E171" s="14"/>
      <c r="F171" s="14">
        <v>13.18</v>
      </c>
      <c r="G171" s="14"/>
      <c r="H171" s="14"/>
      <c r="I171" s="14">
        <v>8</v>
      </c>
      <c r="J171" s="14"/>
      <c r="K171" s="14"/>
      <c r="L171" s="14"/>
      <c r="M171" s="14"/>
      <c r="N171" s="14"/>
      <c r="O171" s="191">
        <v>0</v>
      </c>
      <c r="P171" s="191">
        <v>75</v>
      </c>
      <c r="Q171" s="191">
        <v>0</v>
      </c>
      <c r="R171" s="191">
        <v>0</v>
      </c>
      <c r="S171" s="14"/>
      <c r="T171" s="14"/>
      <c r="U171" s="14"/>
      <c r="V171" s="14">
        <v>202005</v>
      </c>
      <c r="W171" s="14"/>
    </row>
    <row r="172" spans="1:23" ht="12.2" customHeight="1" thickTop="1">
      <c r="A172" s="188" t="s">
        <v>1306</v>
      </c>
      <c r="B172" s="189">
        <v>0</v>
      </c>
      <c r="C172" s="189">
        <v>144</v>
      </c>
      <c r="D172" s="189">
        <v>0</v>
      </c>
      <c r="E172" s="189">
        <v>0</v>
      </c>
      <c r="F172" s="189">
        <v>76.22999999999999</v>
      </c>
      <c r="G172" s="189">
        <v>0</v>
      </c>
      <c r="H172" s="189">
        <v>0</v>
      </c>
      <c r="I172" s="189">
        <v>16</v>
      </c>
      <c r="J172" s="189">
        <v>0</v>
      </c>
      <c r="K172" s="189">
        <v>0</v>
      </c>
      <c r="L172" s="189">
        <v>0</v>
      </c>
      <c r="M172" s="189">
        <v>0</v>
      </c>
      <c r="N172" s="189">
        <v>0</v>
      </c>
      <c r="O172" s="190">
        <v>119.98</v>
      </c>
      <c r="P172" s="190">
        <v>375</v>
      </c>
      <c r="Q172" s="190">
        <v>0</v>
      </c>
      <c r="R172" s="190">
        <v>0</v>
      </c>
      <c r="S172" s="189">
        <v>0</v>
      </c>
      <c r="T172" s="189">
        <v>0</v>
      </c>
      <c r="U172" s="189">
        <v>0</v>
      </c>
      <c r="V172" s="189"/>
      <c r="W172" s="189"/>
    </row>
    <row r="173" spans="1:23" ht="12.2" customHeight="1">
      <c r="A173" s="14" t="s">
        <v>1203</v>
      </c>
      <c r="B173" s="14">
        <v>14</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thickBot="1">
      <c r="A174" s="14" t="s">
        <v>1203</v>
      </c>
      <c r="B174" s="14">
        <v>15</v>
      </c>
      <c r="C174" s="14">
        <v>32</v>
      </c>
      <c r="D174" s="14"/>
      <c r="E174" s="14"/>
      <c r="F174" s="14"/>
      <c r="G174" s="14">
        <v>8</v>
      </c>
      <c r="H174" s="14"/>
      <c r="I174" s="14"/>
      <c r="J174" s="14"/>
      <c r="K174" s="14"/>
      <c r="L174" s="14"/>
      <c r="M174" s="14">
        <v>0</v>
      </c>
      <c r="N174" s="14"/>
      <c r="O174" s="191">
        <v>0</v>
      </c>
      <c r="P174" s="191">
        <v>0</v>
      </c>
      <c r="Q174" s="191">
        <v>0</v>
      </c>
      <c r="R174" s="191">
        <v>0</v>
      </c>
      <c r="S174" s="14"/>
      <c r="T174" s="14"/>
      <c r="U174" s="14"/>
      <c r="V174" s="14">
        <v>202005</v>
      </c>
      <c r="W174" s="14"/>
    </row>
    <row r="175" spans="1:23" ht="12.2" customHeight="1" thickTop="1">
      <c r="A175" s="188" t="s">
        <v>1306</v>
      </c>
      <c r="B175" s="189">
        <v>0</v>
      </c>
      <c r="C175" s="189">
        <v>72</v>
      </c>
      <c r="D175" s="189">
        <v>0</v>
      </c>
      <c r="E175" s="189">
        <v>0</v>
      </c>
      <c r="F175" s="189">
        <v>0</v>
      </c>
      <c r="G175" s="189">
        <v>8</v>
      </c>
      <c r="H175" s="189">
        <v>0</v>
      </c>
      <c r="I175" s="189">
        <v>0</v>
      </c>
      <c r="J175" s="189">
        <v>0</v>
      </c>
      <c r="K175" s="189">
        <v>0</v>
      </c>
      <c r="L175" s="189">
        <v>0</v>
      </c>
      <c r="M175" s="189">
        <v>0</v>
      </c>
      <c r="N175" s="189">
        <v>0</v>
      </c>
      <c r="O175" s="190">
        <v>0</v>
      </c>
      <c r="P175" s="190">
        <v>0</v>
      </c>
      <c r="Q175" s="190">
        <v>0</v>
      </c>
      <c r="R175" s="190">
        <v>0</v>
      </c>
      <c r="S175" s="189">
        <v>0</v>
      </c>
      <c r="T175" s="189">
        <v>0</v>
      </c>
      <c r="U175" s="189">
        <v>0</v>
      </c>
      <c r="V175" s="189"/>
      <c r="W175" s="189"/>
    </row>
    <row r="176" spans="1:23" ht="12.2" customHeight="1">
      <c r="A176" s="14" t="s">
        <v>471</v>
      </c>
      <c r="B176" s="14">
        <v>14</v>
      </c>
      <c r="C176" s="14">
        <v>38</v>
      </c>
      <c r="D176" s="14">
        <v>2</v>
      </c>
      <c r="E176" s="14"/>
      <c r="F176" s="14">
        <v>3.33</v>
      </c>
      <c r="G176" s="14"/>
      <c r="H176" s="14"/>
      <c r="I176" s="14"/>
      <c r="J176" s="14"/>
      <c r="K176" s="14"/>
      <c r="L176" s="14"/>
      <c r="M176" s="14">
        <v>0</v>
      </c>
      <c r="N176" s="14"/>
      <c r="O176" s="191">
        <v>0</v>
      </c>
      <c r="P176" s="191">
        <v>0</v>
      </c>
      <c r="Q176" s="191">
        <v>0</v>
      </c>
      <c r="R176" s="191">
        <v>0</v>
      </c>
      <c r="S176" s="14"/>
      <c r="T176" s="14"/>
      <c r="U176" s="14"/>
      <c r="V176" s="14">
        <v>202005</v>
      </c>
      <c r="W176" s="14"/>
    </row>
    <row r="177" spans="1:23" ht="12.2" customHeight="1">
      <c r="A177" s="14" t="s">
        <v>471</v>
      </c>
      <c r="B177" s="14">
        <v>15</v>
      </c>
      <c r="C177" s="14">
        <v>38</v>
      </c>
      <c r="D177" s="14">
        <v>2</v>
      </c>
      <c r="E177" s="14"/>
      <c r="F177" s="14">
        <v>5.17</v>
      </c>
      <c r="G177" s="14"/>
      <c r="H177" s="14"/>
      <c r="I177" s="14"/>
      <c r="J177" s="14"/>
      <c r="K177" s="14"/>
      <c r="L177" s="14"/>
      <c r="M177" s="14">
        <v>0</v>
      </c>
      <c r="N177" s="14"/>
      <c r="O177" s="191">
        <v>0</v>
      </c>
      <c r="P177" s="191">
        <v>0</v>
      </c>
      <c r="Q177" s="191">
        <v>0</v>
      </c>
      <c r="R177" s="191">
        <v>0</v>
      </c>
      <c r="S177" s="14"/>
      <c r="T177" s="14"/>
      <c r="U177" s="14"/>
      <c r="V177" s="14">
        <v>202005</v>
      </c>
      <c r="W177" s="14"/>
    </row>
    <row r="178" spans="1:23" ht="12.2" customHeight="1">
      <c r="A178" s="14" t="s">
        <v>471</v>
      </c>
      <c r="B178" s="14">
        <v>16</v>
      </c>
      <c r="C178" s="14">
        <v>30</v>
      </c>
      <c r="D178" s="14">
        <v>2</v>
      </c>
      <c r="E178" s="14"/>
      <c r="F178" s="14">
        <v>1.5</v>
      </c>
      <c r="G178" s="14"/>
      <c r="H178" s="14"/>
      <c r="I178" s="14">
        <v>8</v>
      </c>
      <c r="J178" s="14"/>
      <c r="K178" s="14"/>
      <c r="L178" s="14"/>
      <c r="M178" s="14">
        <v>0</v>
      </c>
      <c r="N178" s="14"/>
      <c r="O178" s="191">
        <v>0</v>
      </c>
      <c r="P178" s="191">
        <v>0</v>
      </c>
      <c r="Q178" s="191">
        <v>0</v>
      </c>
      <c r="R178" s="191">
        <v>0</v>
      </c>
      <c r="S178" s="14"/>
      <c r="T178" s="14"/>
      <c r="U178" s="14"/>
      <c r="V178" s="14">
        <v>202005</v>
      </c>
      <c r="W178" s="14"/>
    </row>
    <row r="179" spans="1:23" ht="12.2" customHeight="1">
      <c r="A179" s="14" t="s">
        <v>471</v>
      </c>
      <c r="B179" s="14">
        <v>17</v>
      </c>
      <c r="C179" s="14">
        <v>38</v>
      </c>
      <c r="D179" s="14">
        <v>2</v>
      </c>
      <c r="E179" s="14"/>
      <c r="F179" s="14">
        <v>4.67</v>
      </c>
      <c r="G179" s="14"/>
      <c r="H179" s="14"/>
      <c r="I179" s="14"/>
      <c r="J179" s="14"/>
      <c r="K179" s="14"/>
      <c r="L179" s="14"/>
      <c r="M179" s="14">
        <v>0</v>
      </c>
      <c r="N179" s="14"/>
      <c r="O179" s="191">
        <v>0</v>
      </c>
      <c r="P179" s="191">
        <v>0</v>
      </c>
      <c r="Q179" s="191">
        <v>0</v>
      </c>
      <c r="R179" s="191">
        <v>0</v>
      </c>
      <c r="S179" s="14"/>
      <c r="T179" s="14"/>
      <c r="U179" s="14"/>
      <c r="V179" s="14">
        <v>202005</v>
      </c>
      <c r="W179" s="14"/>
    </row>
    <row r="180" spans="1:23" ht="12.2" customHeight="1" thickBot="1">
      <c r="A180" s="14" t="s">
        <v>471</v>
      </c>
      <c r="B180" s="14">
        <v>18</v>
      </c>
      <c r="C180" s="14">
        <v>30</v>
      </c>
      <c r="D180" s="14">
        <v>2</v>
      </c>
      <c r="E180" s="14"/>
      <c r="F180" s="14">
        <v>8.5</v>
      </c>
      <c r="G180" s="14"/>
      <c r="H180" s="14"/>
      <c r="I180" s="14">
        <v>8</v>
      </c>
      <c r="J180" s="14"/>
      <c r="K180" s="14"/>
      <c r="L180" s="14"/>
      <c r="M180" s="14">
        <v>0</v>
      </c>
      <c r="N180" s="14"/>
      <c r="O180" s="191">
        <v>0</v>
      </c>
      <c r="P180" s="191">
        <v>0</v>
      </c>
      <c r="Q180" s="191">
        <v>0</v>
      </c>
      <c r="R180" s="191">
        <v>0</v>
      </c>
      <c r="S180" s="14"/>
      <c r="T180" s="14"/>
      <c r="U180" s="14"/>
      <c r="V180" s="14">
        <v>202005</v>
      </c>
      <c r="W180" s="14"/>
    </row>
    <row r="181" spans="1:23" ht="12.2" customHeight="1" thickTop="1">
      <c r="A181" s="188" t="s">
        <v>1306</v>
      </c>
      <c r="B181" s="189">
        <v>0</v>
      </c>
      <c r="C181" s="189">
        <v>174</v>
      </c>
      <c r="D181" s="189">
        <v>10</v>
      </c>
      <c r="E181" s="189">
        <v>0</v>
      </c>
      <c r="F181" s="189">
        <v>23.17</v>
      </c>
      <c r="G181" s="189">
        <v>0</v>
      </c>
      <c r="H181" s="189">
        <v>0</v>
      </c>
      <c r="I181" s="189">
        <v>16</v>
      </c>
      <c r="J181" s="189">
        <v>0</v>
      </c>
      <c r="K181" s="189">
        <v>0</v>
      </c>
      <c r="L181" s="189">
        <v>0</v>
      </c>
      <c r="M181" s="189">
        <v>0</v>
      </c>
      <c r="N181" s="189">
        <v>0</v>
      </c>
      <c r="O181" s="190">
        <v>0</v>
      </c>
      <c r="P181" s="190">
        <v>0</v>
      </c>
      <c r="Q181" s="190">
        <v>0</v>
      </c>
      <c r="R181" s="190">
        <v>0</v>
      </c>
      <c r="S181" s="189">
        <v>0</v>
      </c>
      <c r="T181" s="189">
        <v>0</v>
      </c>
      <c r="U181" s="189">
        <v>0</v>
      </c>
      <c r="V181" s="189"/>
      <c r="W181" s="189"/>
    </row>
    <row r="182" spans="1:23" ht="12.2" customHeight="1">
      <c r="A182" s="14" t="s">
        <v>1235</v>
      </c>
      <c r="B182" s="14">
        <v>14</v>
      </c>
      <c r="C182" s="14">
        <v>38</v>
      </c>
      <c r="D182" s="14">
        <v>2</v>
      </c>
      <c r="E182" s="14">
        <v>1.95</v>
      </c>
      <c r="F182" s="14">
        <v>8.0299999999999994</v>
      </c>
      <c r="G182" s="14"/>
      <c r="H182" s="14"/>
      <c r="I182" s="14"/>
      <c r="J182" s="14"/>
      <c r="K182" s="14"/>
      <c r="L182" s="14"/>
      <c r="M182" s="14">
        <v>0</v>
      </c>
      <c r="N182" s="14"/>
      <c r="O182" s="191">
        <v>0</v>
      </c>
      <c r="P182" s="191">
        <v>0</v>
      </c>
      <c r="Q182" s="191">
        <v>0</v>
      </c>
      <c r="R182" s="191">
        <v>0</v>
      </c>
      <c r="S182" s="14"/>
      <c r="T182" s="14"/>
      <c r="U182" s="14"/>
      <c r="V182" s="14">
        <v>202005</v>
      </c>
      <c r="W182" s="14"/>
    </row>
    <row r="183" spans="1:23" ht="12.2" customHeight="1">
      <c r="A183" s="14" t="s">
        <v>1235</v>
      </c>
      <c r="B183" s="14">
        <v>15</v>
      </c>
      <c r="C183" s="14">
        <v>38</v>
      </c>
      <c r="D183" s="14">
        <v>2</v>
      </c>
      <c r="E183" s="14">
        <v>5.44</v>
      </c>
      <c r="F183" s="14">
        <v>0.6</v>
      </c>
      <c r="G183" s="14"/>
      <c r="H183" s="14"/>
      <c r="I183" s="14"/>
      <c r="J183" s="14"/>
      <c r="K183" s="14"/>
      <c r="L183" s="14"/>
      <c r="M183" s="14">
        <v>0</v>
      </c>
      <c r="N183" s="14"/>
      <c r="O183" s="191">
        <v>0</v>
      </c>
      <c r="P183" s="191">
        <v>0</v>
      </c>
      <c r="Q183" s="191">
        <v>0</v>
      </c>
      <c r="R183" s="191">
        <v>171.42000000000002</v>
      </c>
      <c r="S183" s="14"/>
      <c r="T183" s="14"/>
      <c r="U183" s="14"/>
      <c r="V183" s="14">
        <v>202005</v>
      </c>
      <c r="W183" s="14"/>
    </row>
    <row r="184" spans="1:23" ht="12.2" customHeight="1">
      <c r="A184" s="14" t="s">
        <v>1235</v>
      </c>
      <c r="B184" s="14">
        <v>16</v>
      </c>
      <c r="C184" s="14">
        <v>30</v>
      </c>
      <c r="D184" s="14">
        <v>2</v>
      </c>
      <c r="E184" s="14">
        <v>3.13</v>
      </c>
      <c r="F184" s="14">
        <v>3.48</v>
      </c>
      <c r="G184" s="14"/>
      <c r="H184" s="14"/>
      <c r="I184" s="14">
        <v>8</v>
      </c>
      <c r="J184" s="14"/>
      <c r="K184" s="14"/>
      <c r="L184" s="14"/>
      <c r="M184" s="14">
        <v>0</v>
      </c>
      <c r="N184" s="14"/>
      <c r="O184" s="191">
        <v>0</v>
      </c>
      <c r="P184" s="191">
        <v>0</v>
      </c>
      <c r="Q184" s="191">
        <v>0</v>
      </c>
      <c r="R184" s="191">
        <v>0</v>
      </c>
      <c r="S184" s="14"/>
      <c r="T184" s="14"/>
      <c r="U184" s="14"/>
      <c r="V184" s="14">
        <v>202005</v>
      </c>
      <c r="W184" s="14"/>
    </row>
    <row r="185" spans="1:23" ht="12.2" customHeight="1">
      <c r="A185" s="14" t="s">
        <v>1235</v>
      </c>
      <c r="B185" s="14">
        <v>17</v>
      </c>
      <c r="C185" s="14">
        <v>38</v>
      </c>
      <c r="D185" s="14">
        <v>2</v>
      </c>
      <c r="E185" s="14">
        <v>5.12</v>
      </c>
      <c r="F185" s="14">
        <v>7.72</v>
      </c>
      <c r="G185" s="14"/>
      <c r="H185" s="14"/>
      <c r="I185" s="14"/>
      <c r="J185" s="14"/>
      <c r="K185" s="14"/>
      <c r="L185" s="14"/>
      <c r="M185" s="14">
        <v>0</v>
      </c>
      <c r="N185" s="14"/>
      <c r="O185" s="191">
        <v>0</v>
      </c>
      <c r="P185" s="191">
        <v>0</v>
      </c>
      <c r="Q185" s="191">
        <v>0</v>
      </c>
      <c r="R185" s="191">
        <v>0</v>
      </c>
      <c r="S185" s="14"/>
      <c r="T185" s="14"/>
      <c r="U185" s="14"/>
      <c r="V185" s="14">
        <v>202005</v>
      </c>
      <c r="W185" s="14"/>
    </row>
    <row r="186" spans="1:23" ht="12.2" customHeight="1" thickBot="1">
      <c r="A186" s="14" t="s">
        <v>1235</v>
      </c>
      <c r="B186" s="14">
        <v>18</v>
      </c>
      <c r="C186" s="14">
        <v>30</v>
      </c>
      <c r="D186" s="14">
        <v>2</v>
      </c>
      <c r="E186" s="14">
        <v>4.01</v>
      </c>
      <c r="F186" s="14">
        <v>3.35</v>
      </c>
      <c r="G186" s="14"/>
      <c r="H186" s="14"/>
      <c r="I186" s="14">
        <v>8</v>
      </c>
      <c r="J186" s="14"/>
      <c r="K186" s="14"/>
      <c r="L186" s="14"/>
      <c r="M186" s="14">
        <v>0</v>
      </c>
      <c r="N186" s="14"/>
      <c r="O186" s="191">
        <v>0</v>
      </c>
      <c r="P186" s="191">
        <v>0</v>
      </c>
      <c r="Q186" s="191">
        <v>0</v>
      </c>
      <c r="R186" s="191">
        <v>199.99</v>
      </c>
      <c r="S186" s="14"/>
      <c r="T186" s="14"/>
      <c r="U186" s="14"/>
      <c r="V186" s="14">
        <v>202005</v>
      </c>
      <c r="W186" s="14"/>
    </row>
    <row r="187" spans="1:23" ht="12.2" customHeight="1" thickTop="1">
      <c r="A187" s="188" t="s">
        <v>1306</v>
      </c>
      <c r="B187" s="189">
        <v>0</v>
      </c>
      <c r="C187" s="189">
        <v>174</v>
      </c>
      <c r="D187" s="189">
        <v>10</v>
      </c>
      <c r="E187" s="189">
        <v>19.649999999999999</v>
      </c>
      <c r="F187" s="189">
        <v>23.18</v>
      </c>
      <c r="G187" s="189">
        <v>0</v>
      </c>
      <c r="H187" s="189">
        <v>0</v>
      </c>
      <c r="I187" s="189">
        <v>16</v>
      </c>
      <c r="J187" s="189">
        <v>0</v>
      </c>
      <c r="K187" s="189">
        <v>0</v>
      </c>
      <c r="L187" s="189">
        <v>0</v>
      </c>
      <c r="M187" s="189">
        <v>0</v>
      </c>
      <c r="N187" s="189">
        <v>0</v>
      </c>
      <c r="O187" s="190">
        <v>0</v>
      </c>
      <c r="P187" s="190">
        <v>0</v>
      </c>
      <c r="Q187" s="190">
        <v>0</v>
      </c>
      <c r="R187" s="190">
        <v>371.41</v>
      </c>
      <c r="S187" s="189">
        <v>0</v>
      </c>
      <c r="T187" s="189">
        <v>0</v>
      </c>
      <c r="U187" s="189">
        <v>0</v>
      </c>
      <c r="V187" s="189"/>
      <c r="W187" s="189"/>
    </row>
    <row r="188" spans="1:23" ht="12.2" customHeight="1">
      <c r="A188" s="14" t="s">
        <v>769</v>
      </c>
      <c r="B188" s="14">
        <v>14</v>
      </c>
      <c r="C188" s="14">
        <v>38</v>
      </c>
      <c r="D188" s="14">
        <v>2</v>
      </c>
      <c r="E188" s="14">
        <v>7.36</v>
      </c>
      <c r="F188" s="14">
        <v>15.88</v>
      </c>
      <c r="G188" s="14"/>
      <c r="H188" s="14"/>
      <c r="I188" s="14"/>
      <c r="J188" s="14"/>
      <c r="K188" s="14"/>
      <c r="L188" s="14"/>
      <c r="M188" s="14">
        <v>0</v>
      </c>
      <c r="N188" s="14"/>
      <c r="O188" s="191">
        <v>0</v>
      </c>
      <c r="P188" s="191">
        <v>25</v>
      </c>
      <c r="Q188" s="191">
        <v>50</v>
      </c>
      <c r="R188" s="191">
        <v>0</v>
      </c>
      <c r="S188" s="14"/>
      <c r="T188" s="14"/>
      <c r="U188" s="14"/>
      <c r="V188" s="14">
        <v>202005</v>
      </c>
      <c r="W188" s="14"/>
    </row>
    <row r="189" spans="1:23" ht="12.2" customHeight="1">
      <c r="A189" s="14" t="s">
        <v>769</v>
      </c>
      <c r="B189" s="14">
        <v>15</v>
      </c>
      <c r="C189" s="14">
        <v>38</v>
      </c>
      <c r="D189" s="14">
        <v>2</v>
      </c>
      <c r="E189" s="14">
        <v>2.87</v>
      </c>
      <c r="F189" s="14">
        <v>7.43</v>
      </c>
      <c r="G189" s="14"/>
      <c r="H189" s="14"/>
      <c r="I189" s="14"/>
      <c r="J189" s="14"/>
      <c r="K189" s="14"/>
      <c r="L189" s="14"/>
      <c r="M189" s="14">
        <v>0</v>
      </c>
      <c r="N189" s="14"/>
      <c r="O189" s="191">
        <v>0</v>
      </c>
      <c r="P189" s="191">
        <v>0</v>
      </c>
      <c r="Q189" s="191">
        <v>0</v>
      </c>
      <c r="R189" s="191">
        <v>28.57</v>
      </c>
      <c r="S189" s="14"/>
      <c r="T189" s="14"/>
      <c r="U189" s="14"/>
      <c r="V189" s="14">
        <v>202005</v>
      </c>
      <c r="W189" s="14"/>
    </row>
    <row r="190" spans="1:23" ht="12.2" customHeight="1">
      <c r="A190" s="14" t="s">
        <v>769</v>
      </c>
      <c r="B190" s="14">
        <v>16</v>
      </c>
      <c r="C190" s="14">
        <v>30</v>
      </c>
      <c r="D190" s="14">
        <v>2</v>
      </c>
      <c r="E190" s="14">
        <v>2.68</v>
      </c>
      <c r="F190" s="14">
        <v>9.9499999999999993</v>
      </c>
      <c r="G190" s="14"/>
      <c r="H190" s="14"/>
      <c r="I190" s="14">
        <v>8</v>
      </c>
      <c r="J190" s="14"/>
      <c r="K190" s="14"/>
      <c r="L190" s="14"/>
      <c r="M190" s="14">
        <v>0</v>
      </c>
      <c r="N190" s="14"/>
      <c r="O190" s="191">
        <v>0</v>
      </c>
      <c r="P190" s="191">
        <v>0</v>
      </c>
      <c r="Q190" s="191">
        <v>0</v>
      </c>
      <c r="R190" s="191">
        <v>171.42000000000002</v>
      </c>
      <c r="S190" s="14"/>
      <c r="T190" s="14"/>
      <c r="U190" s="14"/>
      <c r="V190" s="14">
        <v>202005</v>
      </c>
      <c r="W190" s="14"/>
    </row>
    <row r="191" spans="1:23" ht="12.2" customHeight="1">
      <c r="A191" s="14" t="s">
        <v>769</v>
      </c>
      <c r="B191" s="14">
        <v>17</v>
      </c>
      <c r="C191" s="14">
        <v>38</v>
      </c>
      <c r="D191" s="14">
        <v>2</v>
      </c>
      <c r="E191" s="14">
        <v>3.04</v>
      </c>
      <c r="F191" s="14">
        <v>11.02</v>
      </c>
      <c r="G191" s="14"/>
      <c r="H191" s="14"/>
      <c r="I191" s="14"/>
      <c r="J191" s="14"/>
      <c r="K191" s="14"/>
      <c r="L191" s="14"/>
      <c r="M191" s="14">
        <v>0</v>
      </c>
      <c r="N191" s="14"/>
      <c r="O191" s="191">
        <v>0</v>
      </c>
      <c r="P191" s="191">
        <v>0</v>
      </c>
      <c r="Q191" s="191">
        <v>0</v>
      </c>
      <c r="R191" s="191">
        <v>0</v>
      </c>
      <c r="S191" s="14"/>
      <c r="T191" s="14"/>
      <c r="U191" s="14"/>
      <c r="V191" s="14">
        <v>202005</v>
      </c>
      <c r="W191" s="14"/>
    </row>
    <row r="192" spans="1:23" ht="12.2" customHeight="1" thickBot="1">
      <c r="A192" s="14" t="s">
        <v>769</v>
      </c>
      <c r="B192" s="14">
        <v>18</v>
      </c>
      <c r="C192" s="14">
        <v>30</v>
      </c>
      <c r="D192" s="14">
        <v>2</v>
      </c>
      <c r="E192" s="14">
        <v>4.7</v>
      </c>
      <c r="F192" s="14">
        <v>10.85</v>
      </c>
      <c r="G192" s="14"/>
      <c r="H192" s="14"/>
      <c r="I192" s="14">
        <v>8</v>
      </c>
      <c r="J192" s="14"/>
      <c r="K192" s="14"/>
      <c r="L192" s="14"/>
      <c r="M192" s="14">
        <v>0</v>
      </c>
      <c r="N192" s="14"/>
      <c r="O192" s="191">
        <v>0</v>
      </c>
      <c r="P192" s="191">
        <v>0</v>
      </c>
      <c r="Q192" s="191">
        <v>0</v>
      </c>
      <c r="R192" s="191">
        <v>0</v>
      </c>
      <c r="S192" s="14"/>
      <c r="T192" s="14"/>
      <c r="U192" s="14"/>
      <c r="V192" s="14">
        <v>202005</v>
      </c>
      <c r="W192" s="14"/>
    </row>
    <row r="193" spans="1:23" ht="12.2" customHeight="1" thickTop="1">
      <c r="A193" s="188" t="s">
        <v>1306</v>
      </c>
      <c r="B193" s="189">
        <v>0</v>
      </c>
      <c r="C193" s="189">
        <v>174</v>
      </c>
      <c r="D193" s="189">
        <v>10</v>
      </c>
      <c r="E193" s="189">
        <v>20.65</v>
      </c>
      <c r="F193" s="189">
        <v>55.13</v>
      </c>
      <c r="G193" s="189">
        <v>0</v>
      </c>
      <c r="H193" s="189">
        <v>0</v>
      </c>
      <c r="I193" s="189">
        <v>16</v>
      </c>
      <c r="J193" s="189">
        <v>0</v>
      </c>
      <c r="K193" s="189">
        <v>0</v>
      </c>
      <c r="L193" s="189">
        <v>0</v>
      </c>
      <c r="M193" s="189">
        <v>0</v>
      </c>
      <c r="N193" s="189">
        <v>0</v>
      </c>
      <c r="O193" s="190">
        <v>0</v>
      </c>
      <c r="P193" s="190">
        <v>25</v>
      </c>
      <c r="Q193" s="190">
        <v>50</v>
      </c>
      <c r="R193" s="190">
        <v>199.99</v>
      </c>
      <c r="S193" s="189">
        <v>0</v>
      </c>
      <c r="T193" s="189">
        <v>0</v>
      </c>
      <c r="U193" s="189">
        <v>0</v>
      </c>
      <c r="V193" s="189"/>
      <c r="W193" s="189"/>
    </row>
    <row r="194" spans="1:23" ht="12.2" customHeight="1">
      <c r="A194" s="14" t="s">
        <v>917</v>
      </c>
      <c r="B194" s="14">
        <v>14</v>
      </c>
      <c r="C194" s="14">
        <v>40</v>
      </c>
      <c r="D194" s="14"/>
      <c r="E194" s="14">
        <v>0.91</v>
      </c>
      <c r="F194" s="14">
        <v>5.07</v>
      </c>
      <c r="G194" s="14"/>
      <c r="H194" s="14"/>
      <c r="I194" s="14"/>
      <c r="J194" s="14"/>
      <c r="K194" s="14"/>
      <c r="L194" s="14"/>
      <c r="M194" s="14">
        <v>0</v>
      </c>
      <c r="N194" s="14"/>
      <c r="O194" s="191">
        <v>0</v>
      </c>
      <c r="P194" s="191">
        <v>25</v>
      </c>
      <c r="Q194" s="191">
        <v>0</v>
      </c>
      <c r="R194" s="191">
        <v>0</v>
      </c>
      <c r="S194" s="14"/>
      <c r="T194" s="14"/>
      <c r="U194" s="14"/>
      <c r="V194" s="14">
        <v>202005</v>
      </c>
      <c r="W194" s="14"/>
    </row>
    <row r="195" spans="1:23" ht="12.2" customHeight="1">
      <c r="A195" s="14" t="s">
        <v>917</v>
      </c>
      <c r="B195" s="14">
        <v>15</v>
      </c>
      <c r="C195" s="14">
        <v>40</v>
      </c>
      <c r="D195" s="14"/>
      <c r="E195" s="14">
        <v>5.98</v>
      </c>
      <c r="F195" s="14">
        <v>7.33</v>
      </c>
      <c r="G195" s="14"/>
      <c r="H195" s="14"/>
      <c r="I195" s="14"/>
      <c r="J195" s="14"/>
      <c r="K195" s="14"/>
      <c r="L195" s="14"/>
      <c r="M195" s="14">
        <v>0</v>
      </c>
      <c r="N195" s="14"/>
      <c r="O195" s="191">
        <v>0</v>
      </c>
      <c r="P195" s="191">
        <v>0</v>
      </c>
      <c r="Q195" s="191">
        <v>0</v>
      </c>
      <c r="R195" s="191">
        <v>0</v>
      </c>
      <c r="S195" s="14"/>
      <c r="T195" s="14"/>
      <c r="U195" s="14"/>
      <c r="V195" s="14">
        <v>202005</v>
      </c>
      <c r="W195" s="14"/>
    </row>
    <row r="196" spans="1:23" ht="12.2" customHeight="1" thickBot="1">
      <c r="A196" s="14" t="s">
        <v>917</v>
      </c>
      <c r="B196" s="14">
        <v>16</v>
      </c>
      <c r="C196" s="14">
        <v>32</v>
      </c>
      <c r="D196" s="14"/>
      <c r="E196" s="14">
        <v>2.5499999999999998</v>
      </c>
      <c r="F196" s="14">
        <v>2.7</v>
      </c>
      <c r="G196" s="14"/>
      <c r="H196" s="14"/>
      <c r="I196" s="14">
        <v>8</v>
      </c>
      <c r="J196" s="14"/>
      <c r="K196" s="14"/>
      <c r="L196" s="14"/>
      <c r="M196" s="14">
        <v>0</v>
      </c>
      <c r="N196" s="14"/>
      <c r="O196" s="191">
        <v>17.14</v>
      </c>
      <c r="P196" s="191">
        <v>0</v>
      </c>
      <c r="Q196" s="191">
        <v>0</v>
      </c>
      <c r="R196" s="191">
        <v>0</v>
      </c>
      <c r="S196" s="14"/>
      <c r="T196" s="14"/>
      <c r="U196" s="14"/>
      <c r="V196" s="14">
        <v>202005</v>
      </c>
      <c r="W196" s="14"/>
    </row>
    <row r="197" spans="1:23" ht="12.2" customHeight="1" thickTop="1">
      <c r="A197" s="188" t="s">
        <v>1306</v>
      </c>
      <c r="B197" s="189">
        <v>0</v>
      </c>
      <c r="C197" s="189">
        <v>112</v>
      </c>
      <c r="D197" s="189">
        <v>0</v>
      </c>
      <c r="E197" s="189">
        <v>9.4400000000000013</v>
      </c>
      <c r="F197" s="189">
        <v>15.100000000000001</v>
      </c>
      <c r="G197" s="189">
        <v>0</v>
      </c>
      <c r="H197" s="189">
        <v>0</v>
      </c>
      <c r="I197" s="189">
        <v>8</v>
      </c>
      <c r="J197" s="189">
        <v>0</v>
      </c>
      <c r="K197" s="189">
        <v>0</v>
      </c>
      <c r="L197" s="189">
        <v>0</v>
      </c>
      <c r="M197" s="189">
        <v>0</v>
      </c>
      <c r="N197" s="189">
        <v>0</v>
      </c>
      <c r="O197" s="190">
        <v>17.14</v>
      </c>
      <c r="P197" s="190">
        <v>25</v>
      </c>
      <c r="Q197" s="190">
        <v>0</v>
      </c>
      <c r="R197" s="190">
        <v>0</v>
      </c>
      <c r="S197" s="189">
        <v>0</v>
      </c>
      <c r="T197" s="189">
        <v>0</v>
      </c>
      <c r="U197" s="189">
        <v>0</v>
      </c>
      <c r="V197" s="189"/>
      <c r="W197" s="189"/>
    </row>
    <row r="198" spans="1:23" ht="12.2" customHeight="1">
      <c r="A198" s="14" t="s">
        <v>1449</v>
      </c>
      <c r="B198" s="14">
        <v>14</v>
      </c>
      <c r="C198" s="14">
        <v>40</v>
      </c>
      <c r="D198" s="14">
        <v>0</v>
      </c>
      <c r="E198" s="14">
        <v>0</v>
      </c>
      <c r="F198" s="14">
        <v>1.75</v>
      </c>
      <c r="G198" s="14">
        <v>0</v>
      </c>
      <c r="H198" s="14">
        <v>0</v>
      </c>
      <c r="I198" s="14">
        <v>0</v>
      </c>
      <c r="J198" s="14">
        <v>0</v>
      </c>
      <c r="K198" s="14">
        <v>0</v>
      </c>
      <c r="L198" s="14">
        <v>0</v>
      </c>
      <c r="M198" s="14">
        <v>455</v>
      </c>
      <c r="N198" s="14">
        <v>0</v>
      </c>
      <c r="O198" s="191">
        <v>0</v>
      </c>
      <c r="P198" s="191">
        <v>0</v>
      </c>
      <c r="Q198" s="191">
        <v>0</v>
      </c>
      <c r="R198" s="191">
        <v>0</v>
      </c>
      <c r="S198" s="14">
        <v>0</v>
      </c>
      <c r="T198" s="14">
        <v>0</v>
      </c>
      <c r="U198" s="14">
        <v>0</v>
      </c>
      <c r="V198" s="14">
        <v>202005</v>
      </c>
      <c r="W198" s="14"/>
    </row>
    <row r="199" spans="1:23" ht="12.2" customHeight="1">
      <c r="A199" s="14" t="s">
        <v>1449</v>
      </c>
      <c r="B199" s="14">
        <v>15</v>
      </c>
      <c r="C199" s="14">
        <v>40</v>
      </c>
      <c r="D199" s="14">
        <v>0</v>
      </c>
      <c r="E199" s="14">
        <v>0</v>
      </c>
      <c r="F199" s="14">
        <v>2</v>
      </c>
      <c r="G199" s="14">
        <v>0</v>
      </c>
      <c r="H199" s="14">
        <v>0</v>
      </c>
      <c r="I199" s="14">
        <v>0</v>
      </c>
      <c r="J199" s="14">
        <v>0</v>
      </c>
      <c r="K199" s="14">
        <v>0</v>
      </c>
      <c r="L199" s="14">
        <v>0</v>
      </c>
      <c r="M199" s="14">
        <v>455</v>
      </c>
      <c r="N199" s="14">
        <v>0</v>
      </c>
      <c r="O199" s="191">
        <v>0</v>
      </c>
      <c r="P199" s="191">
        <v>0</v>
      </c>
      <c r="Q199" s="191">
        <v>0</v>
      </c>
      <c r="R199" s="191">
        <v>0</v>
      </c>
      <c r="S199" s="14">
        <v>0</v>
      </c>
      <c r="T199" s="14">
        <v>0</v>
      </c>
      <c r="U199" s="14">
        <v>0</v>
      </c>
      <c r="V199" s="14">
        <v>202005</v>
      </c>
      <c r="W199" s="14"/>
    </row>
    <row r="200" spans="1:23" ht="12.2" customHeight="1">
      <c r="A200" s="14" t="s">
        <v>1449</v>
      </c>
      <c r="B200" s="14">
        <v>16</v>
      </c>
      <c r="C200" s="14">
        <v>32</v>
      </c>
      <c r="D200" s="14">
        <v>0</v>
      </c>
      <c r="E200" s="14">
        <v>0</v>
      </c>
      <c r="F200" s="14">
        <v>1.5</v>
      </c>
      <c r="G200" s="14">
        <v>0</v>
      </c>
      <c r="H200" s="14">
        <v>0</v>
      </c>
      <c r="I200" s="14">
        <v>8</v>
      </c>
      <c r="J200" s="14">
        <v>0</v>
      </c>
      <c r="K200" s="14">
        <v>0</v>
      </c>
      <c r="L200" s="14">
        <v>0</v>
      </c>
      <c r="M200" s="14">
        <v>364</v>
      </c>
      <c r="N200" s="14">
        <v>0</v>
      </c>
      <c r="O200" s="191">
        <v>0</v>
      </c>
      <c r="P200" s="191">
        <v>0</v>
      </c>
      <c r="Q200" s="191">
        <v>0</v>
      </c>
      <c r="R200" s="191">
        <v>0</v>
      </c>
      <c r="S200" s="14">
        <v>0</v>
      </c>
      <c r="T200" s="14">
        <v>0</v>
      </c>
      <c r="U200" s="14">
        <v>0</v>
      </c>
      <c r="V200" s="14">
        <v>202005</v>
      </c>
      <c r="W200" s="14"/>
    </row>
    <row r="201" spans="1:23" ht="12.2" customHeight="1">
      <c r="A201" s="14" t="s">
        <v>1449</v>
      </c>
      <c r="B201" s="14">
        <v>17</v>
      </c>
      <c r="C201" s="14">
        <v>40</v>
      </c>
      <c r="D201" s="14">
        <v>0</v>
      </c>
      <c r="E201" s="14">
        <v>0</v>
      </c>
      <c r="F201" s="14">
        <v>2.25</v>
      </c>
      <c r="G201" s="14">
        <v>0</v>
      </c>
      <c r="H201" s="14">
        <v>0</v>
      </c>
      <c r="I201" s="14">
        <v>0</v>
      </c>
      <c r="J201" s="14">
        <v>0</v>
      </c>
      <c r="K201" s="14">
        <v>0</v>
      </c>
      <c r="L201" s="14">
        <v>0</v>
      </c>
      <c r="M201" s="14">
        <v>455</v>
      </c>
      <c r="N201" s="14">
        <v>0</v>
      </c>
      <c r="O201" s="191">
        <v>0</v>
      </c>
      <c r="P201" s="191">
        <v>0</v>
      </c>
      <c r="Q201" s="191">
        <v>0</v>
      </c>
      <c r="R201" s="191">
        <v>0</v>
      </c>
      <c r="S201" s="14">
        <v>0</v>
      </c>
      <c r="T201" s="14">
        <v>0</v>
      </c>
      <c r="U201" s="14">
        <v>0</v>
      </c>
      <c r="V201" s="14">
        <v>202005</v>
      </c>
      <c r="W201" s="14"/>
    </row>
    <row r="202" spans="1:23" ht="12.2" customHeight="1" thickBot="1">
      <c r="A202" s="14" t="s">
        <v>1449</v>
      </c>
      <c r="B202" s="14">
        <v>18</v>
      </c>
      <c r="C202" s="14">
        <v>32</v>
      </c>
      <c r="D202" s="14">
        <v>0</v>
      </c>
      <c r="E202" s="14">
        <v>0</v>
      </c>
      <c r="F202" s="14">
        <v>1.5</v>
      </c>
      <c r="G202" s="14">
        <v>0</v>
      </c>
      <c r="H202" s="14">
        <v>0</v>
      </c>
      <c r="I202" s="14">
        <v>8</v>
      </c>
      <c r="J202" s="14">
        <v>0</v>
      </c>
      <c r="K202" s="14">
        <v>0</v>
      </c>
      <c r="L202" s="14">
        <v>0</v>
      </c>
      <c r="M202" s="14">
        <v>364</v>
      </c>
      <c r="N202" s="14">
        <v>0</v>
      </c>
      <c r="O202" s="191">
        <v>0</v>
      </c>
      <c r="P202" s="191">
        <v>0</v>
      </c>
      <c r="Q202" s="191">
        <v>0</v>
      </c>
      <c r="R202" s="191">
        <v>0</v>
      </c>
      <c r="S202" s="14">
        <v>0</v>
      </c>
      <c r="T202" s="14">
        <v>0</v>
      </c>
      <c r="U202" s="14">
        <v>0</v>
      </c>
      <c r="V202" s="14">
        <v>202005</v>
      </c>
      <c r="W202" s="14"/>
    </row>
    <row r="203" spans="1:23" ht="12.2" customHeight="1" thickTop="1">
      <c r="A203" s="188" t="s">
        <v>1306</v>
      </c>
      <c r="B203" s="189">
        <v>0</v>
      </c>
      <c r="C203" s="189">
        <v>184</v>
      </c>
      <c r="D203" s="189">
        <v>0</v>
      </c>
      <c r="E203" s="189">
        <v>0</v>
      </c>
      <c r="F203" s="189">
        <v>9</v>
      </c>
      <c r="G203" s="189">
        <v>0</v>
      </c>
      <c r="H203" s="189">
        <v>0</v>
      </c>
      <c r="I203" s="189">
        <v>16</v>
      </c>
      <c r="J203" s="189">
        <v>0</v>
      </c>
      <c r="K203" s="189">
        <v>0</v>
      </c>
      <c r="L203" s="189">
        <v>0</v>
      </c>
      <c r="M203" s="189">
        <v>2093</v>
      </c>
      <c r="N203" s="189">
        <v>0</v>
      </c>
      <c r="O203" s="190">
        <v>0</v>
      </c>
      <c r="P203" s="190">
        <v>0</v>
      </c>
      <c r="Q203" s="190">
        <v>0</v>
      </c>
      <c r="R203" s="190">
        <v>0</v>
      </c>
      <c r="S203" s="189">
        <v>0</v>
      </c>
      <c r="T203" s="189">
        <v>0</v>
      </c>
      <c r="U203" s="189">
        <v>0</v>
      </c>
      <c r="V203" s="189"/>
      <c r="W203" s="189"/>
    </row>
    <row r="204" spans="1:23" ht="12.2" customHeight="1">
      <c r="A204" s="14" t="s">
        <v>1019</v>
      </c>
      <c r="B204" s="14">
        <v>14</v>
      </c>
      <c r="C204" s="14">
        <v>40</v>
      </c>
      <c r="D204" s="14"/>
      <c r="E204" s="14">
        <v>0</v>
      </c>
      <c r="F204" s="14"/>
      <c r="G204" s="14"/>
      <c r="H204" s="14"/>
      <c r="I204" s="14"/>
      <c r="J204" s="14"/>
      <c r="K204" s="14"/>
      <c r="L204" s="14"/>
      <c r="M204" s="14">
        <v>0</v>
      </c>
      <c r="N204" s="14"/>
      <c r="O204" s="191">
        <v>0</v>
      </c>
      <c r="P204" s="191">
        <v>0</v>
      </c>
      <c r="Q204" s="191">
        <v>0</v>
      </c>
      <c r="R204" s="191">
        <v>0</v>
      </c>
      <c r="S204" s="14"/>
      <c r="T204" s="14">
        <v>5.8</v>
      </c>
      <c r="U204" s="14"/>
      <c r="V204" s="14">
        <v>202005</v>
      </c>
      <c r="W204" s="14"/>
    </row>
    <row r="205" spans="1:23" ht="12.2" customHeight="1">
      <c r="A205" s="14" t="s">
        <v>1019</v>
      </c>
      <c r="B205" s="14">
        <v>15</v>
      </c>
      <c r="C205" s="14">
        <v>27.33</v>
      </c>
      <c r="D205" s="14">
        <v>0</v>
      </c>
      <c r="E205" s="14">
        <v>0</v>
      </c>
      <c r="F205" s="14">
        <v>0</v>
      </c>
      <c r="G205" s="14">
        <v>0</v>
      </c>
      <c r="H205" s="14">
        <v>8</v>
      </c>
      <c r="I205" s="14">
        <v>0</v>
      </c>
      <c r="J205" s="14">
        <v>0</v>
      </c>
      <c r="K205" s="14">
        <v>0</v>
      </c>
      <c r="L205" s="14">
        <v>0</v>
      </c>
      <c r="M205" s="14">
        <v>0</v>
      </c>
      <c r="N205" s="14">
        <v>0</v>
      </c>
      <c r="O205" s="191">
        <v>0</v>
      </c>
      <c r="P205" s="191">
        <v>0</v>
      </c>
      <c r="Q205" s="191">
        <v>0</v>
      </c>
      <c r="R205" s="191">
        <v>0</v>
      </c>
      <c r="S205" s="14">
        <v>0</v>
      </c>
      <c r="T205" s="14">
        <v>0</v>
      </c>
      <c r="U205" s="14">
        <v>0</v>
      </c>
      <c r="V205" s="14">
        <v>202005</v>
      </c>
      <c r="W205" s="14"/>
    </row>
    <row r="206" spans="1:23" ht="12.2" customHeight="1">
      <c r="A206" s="14" t="s">
        <v>1019</v>
      </c>
      <c r="B206" s="14">
        <v>16</v>
      </c>
      <c r="C206" s="14">
        <v>32</v>
      </c>
      <c r="D206" s="14"/>
      <c r="E206" s="14">
        <v>0</v>
      </c>
      <c r="F206" s="14"/>
      <c r="G206" s="14"/>
      <c r="H206" s="14"/>
      <c r="I206" s="14">
        <v>8</v>
      </c>
      <c r="J206" s="14"/>
      <c r="K206" s="14"/>
      <c r="L206" s="14"/>
      <c r="M206" s="14">
        <v>0</v>
      </c>
      <c r="N206" s="14"/>
      <c r="O206" s="191">
        <v>0</v>
      </c>
      <c r="P206" s="191">
        <v>0</v>
      </c>
      <c r="Q206" s="191">
        <v>0</v>
      </c>
      <c r="R206" s="191">
        <v>0</v>
      </c>
      <c r="S206" s="14"/>
      <c r="T206" s="14">
        <v>1.56</v>
      </c>
      <c r="U206" s="14"/>
      <c r="V206" s="14">
        <v>202005</v>
      </c>
      <c r="W206" s="14"/>
    </row>
    <row r="207" spans="1:23" ht="12.2" customHeight="1" thickBot="1">
      <c r="A207" s="14" t="s">
        <v>1019</v>
      </c>
      <c r="B207" s="14">
        <v>17</v>
      </c>
      <c r="C207" s="14">
        <v>40</v>
      </c>
      <c r="D207" s="14"/>
      <c r="E207" s="14">
        <v>0</v>
      </c>
      <c r="F207" s="14"/>
      <c r="G207" s="14"/>
      <c r="H207" s="14"/>
      <c r="I207" s="14"/>
      <c r="J207" s="14"/>
      <c r="K207" s="14"/>
      <c r="L207" s="14"/>
      <c r="M207" s="14">
        <v>0</v>
      </c>
      <c r="N207" s="14"/>
      <c r="O207" s="191">
        <v>0</v>
      </c>
      <c r="P207" s="191">
        <v>0</v>
      </c>
      <c r="Q207" s="191">
        <v>0</v>
      </c>
      <c r="R207" s="191">
        <v>0</v>
      </c>
      <c r="S207" s="14"/>
      <c r="T207" s="14">
        <v>4.3499999999999996</v>
      </c>
      <c r="U207" s="14"/>
      <c r="V207" s="14">
        <v>202005</v>
      </c>
      <c r="W207" s="14"/>
    </row>
    <row r="208" spans="1:23" ht="12.2" customHeight="1" thickTop="1">
      <c r="A208" s="188" t="s">
        <v>1306</v>
      </c>
      <c r="B208" s="189">
        <v>0</v>
      </c>
      <c r="C208" s="189">
        <v>139.32999999999998</v>
      </c>
      <c r="D208" s="189">
        <v>0</v>
      </c>
      <c r="E208" s="189">
        <v>0</v>
      </c>
      <c r="F208" s="189">
        <v>0</v>
      </c>
      <c r="G208" s="189">
        <v>0</v>
      </c>
      <c r="H208" s="189">
        <v>8</v>
      </c>
      <c r="I208" s="189">
        <v>8</v>
      </c>
      <c r="J208" s="189">
        <v>0</v>
      </c>
      <c r="K208" s="189">
        <v>0</v>
      </c>
      <c r="L208" s="189">
        <v>0</v>
      </c>
      <c r="M208" s="189">
        <v>0</v>
      </c>
      <c r="N208" s="189">
        <v>0</v>
      </c>
      <c r="O208" s="190">
        <v>0</v>
      </c>
      <c r="P208" s="190">
        <v>0</v>
      </c>
      <c r="Q208" s="190">
        <v>0</v>
      </c>
      <c r="R208" s="190">
        <v>0</v>
      </c>
      <c r="S208" s="189">
        <v>0</v>
      </c>
      <c r="T208" s="189">
        <v>11.71</v>
      </c>
      <c r="U208" s="189">
        <v>0</v>
      </c>
      <c r="V208" s="189"/>
      <c r="W208" s="189"/>
    </row>
    <row r="209" spans="1:23" ht="12.2" customHeight="1">
      <c r="A209" s="14" t="s">
        <v>508</v>
      </c>
      <c r="B209" s="14">
        <v>14</v>
      </c>
      <c r="C209" s="14">
        <v>40</v>
      </c>
      <c r="D209" s="14"/>
      <c r="E209" s="14"/>
      <c r="F209" s="14">
        <v>0</v>
      </c>
      <c r="G209" s="14"/>
      <c r="H209" s="14"/>
      <c r="I209" s="14"/>
      <c r="J209" s="14"/>
      <c r="K209" s="14"/>
      <c r="L209" s="14"/>
      <c r="M209" s="14">
        <v>0</v>
      </c>
      <c r="N209" s="14"/>
      <c r="O209" s="191">
        <v>0</v>
      </c>
      <c r="P209" s="191">
        <v>0</v>
      </c>
      <c r="Q209" s="191">
        <v>0</v>
      </c>
      <c r="R209" s="191">
        <v>0</v>
      </c>
      <c r="S209" s="14"/>
      <c r="T209" s="14"/>
      <c r="U209" s="14">
        <v>9.75</v>
      </c>
      <c r="V209" s="14">
        <v>202005</v>
      </c>
      <c r="W209" s="14"/>
    </row>
    <row r="210" spans="1:23" ht="12.2" customHeight="1">
      <c r="A210" s="14" t="s">
        <v>508</v>
      </c>
      <c r="B210" s="14">
        <v>15</v>
      </c>
      <c r="C210" s="14">
        <v>40</v>
      </c>
      <c r="D210" s="14"/>
      <c r="E210" s="14"/>
      <c r="F210" s="14">
        <v>0</v>
      </c>
      <c r="G210" s="14"/>
      <c r="H210" s="14"/>
      <c r="I210" s="14"/>
      <c r="J210" s="14"/>
      <c r="K210" s="14"/>
      <c r="L210" s="14"/>
      <c r="M210" s="14">
        <v>0</v>
      </c>
      <c r="N210" s="14"/>
      <c r="O210" s="191">
        <v>0</v>
      </c>
      <c r="P210" s="191">
        <v>0</v>
      </c>
      <c r="Q210" s="191">
        <v>0</v>
      </c>
      <c r="R210" s="191">
        <v>0</v>
      </c>
      <c r="S210" s="14"/>
      <c r="T210" s="14"/>
      <c r="U210" s="14">
        <v>7.25</v>
      </c>
      <c r="V210" s="14">
        <v>202005</v>
      </c>
      <c r="W210" s="14"/>
    </row>
    <row r="211" spans="1:23" ht="12.2" customHeight="1" thickBot="1">
      <c r="A211" s="14" t="s">
        <v>508</v>
      </c>
      <c r="B211" s="14">
        <v>16</v>
      </c>
      <c r="C211" s="14">
        <v>32</v>
      </c>
      <c r="D211" s="14"/>
      <c r="E211" s="14"/>
      <c r="F211" s="14">
        <v>0</v>
      </c>
      <c r="G211" s="14"/>
      <c r="H211" s="14"/>
      <c r="I211" s="14">
        <v>8</v>
      </c>
      <c r="J211" s="14"/>
      <c r="K211" s="14"/>
      <c r="L211" s="14"/>
      <c r="M211" s="14">
        <v>0</v>
      </c>
      <c r="N211" s="14"/>
      <c r="O211" s="191">
        <v>0</v>
      </c>
      <c r="P211" s="191">
        <v>0</v>
      </c>
      <c r="Q211" s="191">
        <v>0</v>
      </c>
      <c r="R211" s="191">
        <v>0</v>
      </c>
      <c r="S211" s="14"/>
      <c r="T211" s="14"/>
      <c r="U211" s="14">
        <v>5.25</v>
      </c>
      <c r="V211" s="14">
        <v>202005</v>
      </c>
      <c r="W211" s="14"/>
    </row>
    <row r="212" spans="1:23" ht="12.2" customHeight="1" thickTop="1">
      <c r="A212" s="188" t="s">
        <v>1306</v>
      </c>
      <c r="B212" s="189">
        <v>0</v>
      </c>
      <c r="C212" s="189">
        <v>112</v>
      </c>
      <c r="D212" s="189">
        <v>0</v>
      </c>
      <c r="E212" s="189">
        <v>0</v>
      </c>
      <c r="F212" s="189">
        <v>0</v>
      </c>
      <c r="G212" s="189">
        <v>0</v>
      </c>
      <c r="H212" s="189">
        <v>0</v>
      </c>
      <c r="I212" s="189">
        <v>8</v>
      </c>
      <c r="J212" s="189">
        <v>0</v>
      </c>
      <c r="K212" s="189">
        <v>0</v>
      </c>
      <c r="L212" s="189">
        <v>0</v>
      </c>
      <c r="M212" s="189">
        <v>0</v>
      </c>
      <c r="N212" s="189">
        <v>0</v>
      </c>
      <c r="O212" s="190">
        <v>0</v>
      </c>
      <c r="P212" s="190">
        <v>0</v>
      </c>
      <c r="Q212" s="190">
        <v>0</v>
      </c>
      <c r="R212" s="190">
        <v>0</v>
      </c>
      <c r="S212" s="189">
        <v>0</v>
      </c>
      <c r="T212" s="189">
        <v>0</v>
      </c>
      <c r="U212" s="189">
        <v>22.25</v>
      </c>
      <c r="V212" s="189"/>
      <c r="W212" s="189"/>
    </row>
    <row r="213" spans="1:23" ht="12.2" customHeight="1">
      <c r="A213" s="14" t="s">
        <v>1326</v>
      </c>
      <c r="B213" s="14">
        <v>14</v>
      </c>
      <c r="C213" s="14">
        <v>0</v>
      </c>
      <c r="D213" s="14"/>
      <c r="E213" s="14"/>
      <c r="F213" s="14"/>
      <c r="G213" s="14"/>
      <c r="H213" s="14">
        <v>36</v>
      </c>
      <c r="I213" s="14"/>
      <c r="J213" s="14"/>
      <c r="K213" s="14"/>
      <c r="L213" s="14"/>
      <c r="M213" s="14">
        <v>0</v>
      </c>
      <c r="N213" s="14"/>
      <c r="O213" s="191">
        <v>0</v>
      </c>
      <c r="P213" s="191">
        <v>0</v>
      </c>
      <c r="Q213" s="191">
        <v>0</v>
      </c>
      <c r="R213" s="191">
        <v>0</v>
      </c>
      <c r="S213" s="14"/>
      <c r="T213" s="14"/>
      <c r="U213" s="14"/>
      <c r="V213" s="14">
        <v>202005</v>
      </c>
      <c r="W213" s="14"/>
    </row>
    <row r="214" spans="1:23" ht="12.2" customHeight="1">
      <c r="A214" s="14" t="s">
        <v>1326</v>
      </c>
      <c r="B214" s="14">
        <v>15</v>
      </c>
      <c r="C214" s="14">
        <v>0</v>
      </c>
      <c r="D214" s="14"/>
      <c r="E214" s="14"/>
      <c r="F214" s="14"/>
      <c r="G214" s="14"/>
      <c r="H214" s="14">
        <v>36</v>
      </c>
      <c r="I214" s="14"/>
      <c r="J214" s="14"/>
      <c r="K214" s="14"/>
      <c r="L214" s="14"/>
      <c r="M214" s="14">
        <v>0</v>
      </c>
      <c r="N214" s="14"/>
      <c r="O214" s="191">
        <v>0</v>
      </c>
      <c r="P214" s="191">
        <v>0</v>
      </c>
      <c r="Q214" s="191">
        <v>0</v>
      </c>
      <c r="R214" s="191">
        <v>0</v>
      </c>
      <c r="S214" s="14"/>
      <c r="T214" s="14"/>
      <c r="U214" s="14"/>
      <c r="V214" s="14">
        <v>202005</v>
      </c>
      <c r="W214" s="14"/>
    </row>
    <row r="215" spans="1:23" ht="12.2" customHeight="1">
      <c r="A215" s="14" t="s">
        <v>1326</v>
      </c>
      <c r="B215" s="14">
        <v>16</v>
      </c>
      <c r="C215" s="14">
        <v>0</v>
      </c>
      <c r="D215" s="14"/>
      <c r="E215" s="14"/>
      <c r="F215" s="14"/>
      <c r="G215" s="14"/>
      <c r="H215" s="14">
        <v>28</v>
      </c>
      <c r="I215" s="14">
        <v>8</v>
      </c>
      <c r="J215" s="14"/>
      <c r="K215" s="14"/>
      <c r="L215" s="14"/>
      <c r="M215" s="14">
        <v>0</v>
      </c>
      <c r="N215" s="14"/>
      <c r="O215" s="191">
        <v>0</v>
      </c>
      <c r="P215" s="191">
        <v>0</v>
      </c>
      <c r="Q215" s="191">
        <v>0</v>
      </c>
      <c r="R215" s="191">
        <v>0</v>
      </c>
      <c r="S215" s="14"/>
      <c r="T215" s="14"/>
      <c r="U215" s="14"/>
      <c r="V215" s="14">
        <v>202005</v>
      </c>
      <c r="W215" s="14"/>
    </row>
    <row r="216" spans="1:23" ht="12.2" customHeight="1">
      <c r="A216" s="14" t="s">
        <v>1326</v>
      </c>
      <c r="B216" s="14">
        <v>17</v>
      </c>
      <c r="C216" s="14">
        <v>0</v>
      </c>
      <c r="D216" s="14"/>
      <c r="E216" s="14"/>
      <c r="F216" s="14"/>
      <c r="G216" s="14"/>
      <c r="H216" s="14">
        <v>36</v>
      </c>
      <c r="I216" s="14"/>
      <c r="J216" s="14"/>
      <c r="K216" s="14"/>
      <c r="L216" s="14"/>
      <c r="M216" s="14">
        <v>0</v>
      </c>
      <c r="N216" s="14"/>
      <c r="O216" s="191">
        <v>0</v>
      </c>
      <c r="P216" s="191">
        <v>0</v>
      </c>
      <c r="Q216" s="191">
        <v>0</v>
      </c>
      <c r="R216" s="191">
        <v>0</v>
      </c>
      <c r="S216" s="14"/>
      <c r="T216" s="14"/>
      <c r="U216" s="14"/>
      <c r="V216" s="14">
        <v>202005</v>
      </c>
      <c r="W216" s="14"/>
    </row>
    <row r="217" spans="1:23" ht="12.2" customHeight="1" thickBot="1">
      <c r="A217" s="14" t="s">
        <v>1326</v>
      </c>
      <c r="B217" s="14">
        <v>18</v>
      </c>
      <c r="C217" s="14">
        <v>0</v>
      </c>
      <c r="D217" s="14"/>
      <c r="E217" s="14"/>
      <c r="F217" s="14"/>
      <c r="G217" s="14"/>
      <c r="H217" s="14">
        <v>28</v>
      </c>
      <c r="I217" s="14">
        <v>8</v>
      </c>
      <c r="J217" s="14"/>
      <c r="K217" s="14"/>
      <c r="L217" s="14"/>
      <c r="M217" s="14">
        <v>0</v>
      </c>
      <c r="N217" s="14"/>
      <c r="O217" s="191">
        <v>0</v>
      </c>
      <c r="P217" s="191">
        <v>0</v>
      </c>
      <c r="Q217" s="191">
        <v>0</v>
      </c>
      <c r="R217" s="191">
        <v>0</v>
      </c>
      <c r="S217" s="14"/>
      <c r="T217" s="14"/>
      <c r="U217" s="14"/>
      <c r="V217" s="14">
        <v>202005</v>
      </c>
      <c r="W217" s="14"/>
    </row>
    <row r="218" spans="1:23" ht="12.2" customHeight="1" thickTop="1">
      <c r="A218" s="188" t="s">
        <v>1306</v>
      </c>
      <c r="B218" s="189">
        <v>0</v>
      </c>
      <c r="C218" s="189">
        <v>0</v>
      </c>
      <c r="D218" s="189">
        <v>0</v>
      </c>
      <c r="E218" s="189">
        <v>0</v>
      </c>
      <c r="F218" s="189">
        <v>0</v>
      </c>
      <c r="G218" s="189">
        <v>0</v>
      </c>
      <c r="H218" s="189">
        <v>164</v>
      </c>
      <c r="I218" s="189">
        <v>16</v>
      </c>
      <c r="J218" s="189">
        <v>0</v>
      </c>
      <c r="K218" s="189">
        <v>0</v>
      </c>
      <c r="L218" s="189">
        <v>0</v>
      </c>
      <c r="M218" s="189">
        <v>0</v>
      </c>
      <c r="N218" s="189">
        <v>0</v>
      </c>
      <c r="O218" s="190">
        <v>0</v>
      </c>
      <c r="P218" s="190">
        <v>0</v>
      </c>
      <c r="Q218" s="190">
        <v>0</v>
      </c>
      <c r="R218" s="190">
        <v>0</v>
      </c>
      <c r="S218" s="189">
        <v>0</v>
      </c>
      <c r="T218" s="189">
        <v>0</v>
      </c>
      <c r="U218" s="189">
        <v>0</v>
      </c>
      <c r="V218" s="189"/>
      <c r="W218" s="189"/>
    </row>
    <row r="219" spans="1:23" ht="12.2" customHeight="1">
      <c r="A219" s="14" t="s">
        <v>457</v>
      </c>
      <c r="B219" s="14">
        <v>14</v>
      </c>
      <c r="C219" s="14">
        <v>38</v>
      </c>
      <c r="D219" s="14">
        <v>0</v>
      </c>
      <c r="E219" s="14"/>
      <c r="F219" s="14"/>
      <c r="G219" s="14"/>
      <c r="H219" s="14"/>
      <c r="I219" s="14"/>
      <c r="J219" s="14"/>
      <c r="K219" s="14"/>
      <c r="L219" s="14"/>
      <c r="M219" s="14">
        <v>0</v>
      </c>
      <c r="N219" s="14"/>
      <c r="O219" s="191">
        <v>0</v>
      </c>
      <c r="P219" s="191">
        <v>0</v>
      </c>
      <c r="Q219" s="191">
        <v>0</v>
      </c>
      <c r="R219" s="191">
        <v>0</v>
      </c>
      <c r="S219" s="14">
        <v>2</v>
      </c>
      <c r="T219" s="14"/>
      <c r="U219" s="14"/>
      <c r="V219" s="14">
        <v>202005</v>
      </c>
      <c r="W219" s="14"/>
    </row>
    <row r="220" spans="1:23" ht="12.2" customHeight="1" thickBot="1">
      <c r="A220" s="14" t="s">
        <v>457</v>
      </c>
      <c r="B220" s="14">
        <v>18</v>
      </c>
      <c r="C220" s="14">
        <v>30</v>
      </c>
      <c r="D220" s="14">
        <v>0</v>
      </c>
      <c r="E220" s="14"/>
      <c r="F220" s="14">
        <v>0</v>
      </c>
      <c r="G220" s="14"/>
      <c r="H220" s="14"/>
      <c r="I220" s="14">
        <v>8</v>
      </c>
      <c r="J220" s="14"/>
      <c r="K220" s="14"/>
      <c r="L220" s="14"/>
      <c r="M220" s="14">
        <v>0</v>
      </c>
      <c r="N220" s="14"/>
      <c r="O220" s="191">
        <v>0</v>
      </c>
      <c r="P220" s="191">
        <v>0</v>
      </c>
      <c r="Q220" s="191">
        <v>0</v>
      </c>
      <c r="R220" s="191">
        <v>0</v>
      </c>
      <c r="S220" s="14">
        <v>2</v>
      </c>
      <c r="T220" s="14"/>
      <c r="U220" s="14">
        <v>1.5</v>
      </c>
      <c r="V220" s="14">
        <v>202005</v>
      </c>
      <c r="W220" s="14"/>
    </row>
    <row r="221" spans="1:23" ht="12.2" customHeight="1" thickTop="1">
      <c r="A221" s="188" t="s">
        <v>1306</v>
      </c>
      <c r="B221" s="189">
        <v>0</v>
      </c>
      <c r="C221" s="189">
        <v>68</v>
      </c>
      <c r="D221" s="189">
        <v>0</v>
      </c>
      <c r="E221" s="189">
        <v>0</v>
      </c>
      <c r="F221" s="189">
        <v>0</v>
      </c>
      <c r="G221" s="189">
        <v>0</v>
      </c>
      <c r="H221" s="189">
        <v>0</v>
      </c>
      <c r="I221" s="189">
        <v>8</v>
      </c>
      <c r="J221" s="189">
        <v>0</v>
      </c>
      <c r="K221" s="189">
        <v>0</v>
      </c>
      <c r="L221" s="189">
        <v>0</v>
      </c>
      <c r="M221" s="189">
        <v>0</v>
      </c>
      <c r="N221" s="189">
        <v>0</v>
      </c>
      <c r="O221" s="190">
        <v>0</v>
      </c>
      <c r="P221" s="190">
        <v>0</v>
      </c>
      <c r="Q221" s="190">
        <v>0</v>
      </c>
      <c r="R221" s="190">
        <v>0</v>
      </c>
      <c r="S221" s="189">
        <v>4</v>
      </c>
      <c r="T221" s="189">
        <v>0</v>
      </c>
      <c r="U221" s="189">
        <v>1.5</v>
      </c>
      <c r="V221" s="189"/>
      <c r="W221" s="189"/>
    </row>
    <row r="222" spans="1:23" ht="12.2" customHeight="1">
      <c r="A222" s="14" t="s">
        <v>450</v>
      </c>
      <c r="B222" s="14">
        <v>14</v>
      </c>
      <c r="C222" s="14">
        <v>38</v>
      </c>
      <c r="D222" s="14">
        <v>0.82</v>
      </c>
      <c r="E222" s="14">
        <v>2.79</v>
      </c>
      <c r="F222" s="14"/>
      <c r="G222" s="14"/>
      <c r="H222" s="14"/>
      <c r="I222" s="14"/>
      <c r="J222" s="14"/>
      <c r="K222" s="14"/>
      <c r="L222" s="14"/>
      <c r="M222" s="14">
        <v>0</v>
      </c>
      <c r="N222" s="14"/>
      <c r="O222" s="191">
        <v>0</v>
      </c>
      <c r="P222" s="191">
        <v>0</v>
      </c>
      <c r="Q222" s="191">
        <v>0</v>
      </c>
      <c r="R222" s="191">
        <v>0</v>
      </c>
      <c r="S222" s="14"/>
      <c r="T222" s="14"/>
      <c r="U222" s="14"/>
      <c r="V222" s="14">
        <v>202005</v>
      </c>
      <c r="W222" s="14"/>
    </row>
    <row r="223" spans="1:23" ht="12.2" customHeight="1">
      <c r="A223" s="14" t="s">
        <v>450</v>
      </c>
      <c r="B223" s="14">
        <v>15</v>
      </c>
      <c r="C223" s="14">
        <v>38</v>
      </c>
      <c r="D223" s="14">
        <v>0.17</v>
      </c>
      <c r="E223" s="14">
        <v>2.13</v>
      </c>
      <c r="F223" s="14"/>
      <c r="G223" s="14"/>
      <c r="H223" s="14"/>
      <c r="I223" s="14"/>
      <c r="J223" s="14"/>
      <c r="K223" s="14"/>
      <c r="L223" s="14"/>
      <c r="M223" s="14">
        <v>0</v>
      </c>
      <c r="N223" s="14"/>
      <c r="O223" s="191">
        <v>0</v>
      </c>
      <c r="P223" s="191">
        <v>0</v>
      </c>
      <c r="Q223" s="191">
        <v>0</v>
      </c>
      <c r="R223" s="191">
        <v>0</v>
      </c>
      <c r="S223" s="14"/>
      <c r="T223" s="14"/>
      <c r="U223" s="14"/>
      <c r="V223" s="14">
        <v>202005</v>
      </c>
      <c r="W223" s="14"/>
    </row>
    <row r="224" spans="1:23" ht="12.2" customHeight="1">
      <c r="A224" s="14" t="s">
        <v>450</v>
      </c>
      <c r="B224" s="14">
        <v>16</v>
      </c>
      <c r="C224" s="14">
        <v>30</v>
      </c>
      <c r="D224" s="14">
        <v>1.95</v>
      </c>
      <c r="E224" s="14">
        <v>3.69</v>
      </c>
      <c r="F224" s="14"/>
      <c r="G224" s="14"/>
      <c r="H224" s="14"/>
      <c r="I224" s="14">
        <v>8</v>
      </c>
      <c r="J224" s="14"/>
      <c r="K224" s="14"/>
      <c r="L224" s="14"/>
      <c r="M224" s="14">
        <v>0</v>
      </c>
      <c r="N224" s="14"/>
      <c r="O224" s="191">
        <v>0</v>
      </c>
      <c r="P224" s="191">
        <v>0</v>
      </c>
      <c r="Q224" s="191">
        <v>0</v>
      </c>
      <c r="R224" s="191">
        <v>0</v>
      </c>
      <c r="S224" s="14"/>
      <c r="T224" s="14"/>
      <c r="U224" s="14"/>
      <c r="V224" s="14">
        <v>202005</v>
      </c>
      <c r="W224" s="14"/>
    </row>
    <row r="225" spans="1:23" ht="12.2" customHeight="1" thickBot="1">
      <c r="A225" s="14" t="s">
        <v>450</v>
      </c>
      <c r="B225" s="14">
        <v>17</v>
      </c>
      <c r="C225" s="14">
        <v>38</v>
      </c>
      <c r="D225" s="14">
        <v>2</v>
      </c>
      <c r="E225" s="14">
        <v>5.66</v>
      </c>
      <c r="F225" s="14">
        <v>2.78</v>
      </c>
      <c r="G225" s="14"/>
      <c r="H225" s="14"/>
      <c r="I225" s="14"/>
      <c r="J225" s="14"/>
      <c r="K225" s="14"/>
      <c r="L225" s="14"/>
      <c r="M225" s="14">
        <v>0</v>
      </c>
      <c r="N225" s="14"/>
      <c r="O225" s="191">
        <v>0</v>
      </c>
      <c r="P225" s="191">
        <v>0</v>
      </c>
      <c r="Q225" s="191">
        <v>0</v>
      </c>
      <c r="R225" s="191">
        <v>0</v>
      </c>
      <c r="S225" s="14"/>
      <c r="T225" s="14"/>
      <c r="U225" s="14"/>
      <c r="V225" s="14">
        <v>202005</v>
      </c>
      <c r="W225" s="14"/>
    </row>
    <row r="226" spans="1:23" ht="12.2" customHeight="1" thickTop="1">
      <c r="A226" s="188" t="s">
        <v>1306</v>
      </c>
      <c r="B226" s="189">
        <v>0</v>
      </c>
      <c r="C226" s="189">
        <v>144</v>
      </c>
      <c r="D226" s="189">
        <v>4.9400000000000004</v>
      </c>
      <c r="E226" s="189">
        <v>14.27</v>
      </c>
      <c r="F226" s="189">
        <v>2.78</v>
      </c>
      <c r="G226" s="189">
        <v>0</v>
      </c>
      <c r="H226" s="189">
        <v>0</v>
      </c>
      <c r="I226" s="189">
        <v>8</v>
      </c>
      <c r="J226" s="189">
        <v>0</v>
      </c>
      <c r="K226" s="189">
        <v>0</v>
      </c>
      <c r="L226" s="189">
        <v>0</v>
      </c>
      <c r="M226" s="189">
        <v>0</v>
      </c>
      <c r="N226" s="189">
        <v>0</v>
      </c>
      <c r="O226" s="190">
        <v>0</v>
      </c>
      <c r="P226" s="190">
        <v>0</v>
      </c>
      <c r="Q226" s="190">
        <v>0</v>
      </c>
      <c r="R226" s="190">
        <v>0</v>
      </c>
      <c r="S226" s="189">
        <v>0</v>
      </c>
      <c r="T226" s="189">
        <v>0</v>
      </c>
      <c r="U226" s="189">
        <v>0</v>
      </c>
      <c r="V226" s="189"/>
      <c r="W226" s="189"/>
    </row>
    <row r="227" spans="1:23" ht="12.2" customHeight="1">
      <c r="A227" s="14" t="s">
        <v>482</v>
      </c>
      <c r="B227" s="14">
        <v>14</v>
      </c>
      <c r="C227" s="14">
        <v>40</v>
      </c>
      <c r="D227" s="14"/>
      <c r="E227" s="14"/>
      <c r="F227" s="14">
        <v>16.25</v>
      </c>
      <c r="G227" s="14"/>
      <c r="H227" s="14"/>
      <c r="I227" s="14"/>
      <c r="J227" s="14"/>
      <c r="K227" s="14"/>
      <c r="L227" s="14"/>
      <c r="M227" s="14">
        <v>195</v>
      </c>
      <c r="N227" s="14"/>
      <c r="O227" s="191">
        <v>0</v>
      </c>
      <c r="P227" s="191">
        <v>0</v>
      </c>
      <c r="Q227" s="191">
        <v>0</v>
      </c>
      <c r="R227" s="191">
        <v>0</v>
      </c>
      <c r="S227" s="14"/>
      <c r="T227" s="14"/>
      <c r="U227" s="14"/>
      <c r="V227" s="14">
        <v>202005</v>
      </c>
      <c r="W227" s="14"/>
    </row>
    <row r="228" spans="1:23" ht="12.2" customHeight="1">
      <c r="A228" s="14" t="s">
        <v>482</v>
      </c>
      <c r="B228" s="14">
        <v>15</v>
      </c>
      <c r="C228" s="14">
        <v>40</v>
      </c>
      <c r="D228" s="14"/>
      <c r="E228" s="14"/>
      <c r="F228" s="14">
        <v>15.5</v>
      </c>
      <c r="G228" s="14"/>
      <c r="H228" s="14"/>
      <c r="I228" s="14"/>
      <c r="J228" s="14"/>
      <c r="K228" s="14"/>
      <c r="L228" s="14"/>
      <c r="M228" s="14">
        <v>195</v>
      </c>
      <c r="N228" s="14"/>
      <c r="O228" s="191">
        <v>0</v>
      </c>
      <c r="P228" s="191">
        <v>0</v>
      </c>
      <c r="Q228" s="191">
        <v>0</v>
      </c>
      <c r="R228" s="191">
        <v>0</v>
      </c>
      <c r="S228" s="14"/>
      <c r="T228" s="14"/>
      <c r="U228" s="14"/>
      <c r="V228" s="14">
        <v>202005</v>
      </c>
      <c r="W228" s="14"/>
    </row>
    <row r="229" spans="1:23" ht="12.2" customHeight="1">
      <c r="A229" s="14" t="s">
        <v>482</v>
      </c>
      <c r="B229" s="14">
        <v>16</v>
      </c>
      <c r="C229" s="14">
        <v>32</v>
      </c>
      <c r="D229" s="14"/>
      <c r="E229" s="14"/>
      <c r="F229" s="14">
        <v>14</v>
      </c>
      <c r="G229" s="14"/>
      <c r="H229" s="14"/>
      <c r="I229" s="14">
        <v>8</v>
      </c>
      <c r="J229" s="14"/>
      <c r="K229" s="14"/>
      <c r="L229" s="14"/>
      <c r="M229" s="14">
        <v>195</v>
      </c>
      <c r="N229" s="14"/>
      <c r="O229" s="191">
        <v>0</v>
      </c>
      <c r="P229" s="191">
        <v>0</v>
      </c>
      <c r="Q229" s="191">
        <v>0</v>
      </c>
      <c r="R229" s="191">
        <v>0</v>
      </c>
      <c r="S229" s="14"/>
      <c r="T229" s="14"/>
      <c r="U229" s="14"/>
      <c r="V229" s="14">
        <v>202005</v>
      </c>
      <c r="W229" s="14"/>
    </row>
    <row r="230" spans="1:23" ht="12.2" customHeight="1">
      <c r="A230" s="14" t="s">
        <v>482</v>
      </c>
      <c r="B230" s="14">
        <v>17</v>
      </c>
      <c r="C230" s="14">
        <v>40</v>
      </c>
      <c r="D230" s="14"/>
      <c r="E230" s="14"/>
      <c r="F230" s="14">
        <v>17.5</v>
      </c>
      <c r="G230" s="14"/>
      <c r="H230" s="14"/>
      <c r="I230" s="14"/>
      <c r="J230" s="14"/>
      <c r="K230" s="14"/>
      <c r="L230" s="14"/>
      <c r="M230" s="14">
        <v>130</v>
      </c>
      <c r="N230" s="14"/>
      <c r="O230" s="191">
        <v>0</v>
      </c>
      <c r="P230" s="191">
        <v>0</v>
      </c>
      <c r="Q230" s="191">
        <v>0</v>
      </c>
      <c r="R230" s="191">
        <v>0</v>
      </c>
      <c r="S230" s="14"/>
      <c r="T230" s="14"/>
      <c r="U230" s="14"/>
      <c r="V230" s="14">
        <v>202005</v>
      </c>
      <c r="W230" s="14"/>
    </row>
    <row r="231" spans="1:23" ht="12.2" customHeight="1" thickBot="1">
      <c r="A231" s="14" t="s">
        <v>482</v>
      </c>
      <c r="B231" s="14">
        <v>18</v>
      </c>
      <c r="C231" s="14">
        <v>32</v>
      </c>
      <c r="D231" s="14"/>
      <c r="E231" s="14"/>
      <c r="F231" s="14">
        <v>11.25</v>
      </c>
      <c r="G231" s="14"/>
      <c r="H231" s="14"/>
      <c r="I231" s="14">
        <v>8</v>
      </c>
      <c r="J231" s="14"/>
      <c r="K231" s="14"/>
      <c r="L231" s="14"/>
      <c r="M231" s="14">
        <v>130</v>
      </c>
      <c r="N231" s="14"/>
      <c r="O231" s="191">
        <v>0</v>
      </c>
      <c r="P231" s="191">
        <v>0</v>
      </c>
      <c r="Q231" s="191">
        <v>0</v>
      </c>
      <c r="R231" s="191">
        <v>0</v>
      </c>
      <c r="S231" s="14"/>
      <c r="T231" s="14"/>
      <c r="U231" s="14"/>
      <c r="V231" s="14">
        <v>202005</v>
      </c>
      <c r="W231" s="14"/>
    </row>
    <row r="232" spans="1:23" ht="12.2" customHeight="1" thickTop="1">
      <c r="A232" s="188" t="s">
        <v>1306</v>
      </c>
      <c r="B232" s="189">
        <v>0</v>
      </c>
      <c r="C232" s="189">
        <v>184</v>
      </c>
      <c r="D232" s="189">
        <v>0</v>
      </c>
      <c r="E232" s="189">
        <v>0</v>
      </c>
      <c r="F232" s="189">
        <v>74.5</v>
      </c>
      <c r="G232" s="189">
        <v>0</v>
      </c>
      <c r="H232" s="189">
        <v>0</v>
      </c>
      <c r="I232" s="189">
        <v>16</v>
      </c>
      <c r="J232" s="189">
        <v>0</v>
      </c>
      <c r="K232" s="189">
        <v>0</v>
      </c>
      <c r="L232" s="189">
        <v>0</v>
      </c>
      <c r="M232" s="189">
        <v>845</v>
      </c>
      <c r="N232" s="189">
        <v>0</v>
      </c>
      <c r="O232" s="190">
        <v>0</v>
      </c>
      <c r="P232" s="190">
        <v>0</v>
      </c>
      <c r="Q232" s="190">
        <v>0</v>
      </c>
      <c r="R232" s="190">
        <v>0</v>
      </c>
      <c r="S232" s="189">
        <v>0</v>
      </c>
      <c r="T232" s="189">
        <v>0</v>
      </c>
      <c r="U232" s="189">
        <v>0</v>
      </c>
      <c r="V232" s="189"/>
      <c r="W232" s="189"/>
    </row>
    <row r="233" spans="1:23" ht="12.2" customHeight="1">
      <c r="A233" s="14" t="s">
        <v>1173</v>
      </c>
      <c r="B233" s="14">
        <v>14</v>
      </c>
      <c r="C233" s="14">
        <v>0</v>
      </c>
      <c r="D233" s="14"/>
      <c r="E233" s="14"/>
      <c r="F233" s="14"/>
      <c r="G233" s="14"/>
      <c r="H233" s="14">
        <v>45</v>
      </c>
      <c r="I233" s="14"/>
      <c r="J233" s="14"/>
      <c r="K233" s="14"/>
      <c r="L233" s="14"/>
      <c r="M233" s="14">
        <v>0</v>
      </c>
      <c r="N233" s="14"/>
      <c r="O233" s="191">
        <v>0</v>
      </c>
      <c r="P233" s="191">
        <v>0</v>
      </c>
      <c r="Q233" s="191">
        <v>0</v>
      </c>
      <c r="R233" s="191">
        <v>0</v>
      </c>
      <c r="S233" s="14"/>
      <c r="T233" s="14"/>
      <c r="U233" s="14"/>
      <c r="V233" s="14">
        <v>202005</v>
      </c>
      <c r="W233" s="14"/>
    </row>
    <row r="234" spans="1:23" ht="12.2" customHeight="1">
      <c r="A234" s="14" t="s">
        <v>1173</v>
      </c>
      <c r="B234" s="14">
        <v>15</v>
      </c>
      <c r="C234" s="14">
        <v>0</v>
      </c>
      <c r="D234" s="14"/>
      <c r="E234" s="14"/>
      <c r="F234" s="14"/>
      <c r="G234" s="14"/>
      <c r="H234" s="14">
        <v>45</v>
      </c>
      <c r="I234" s="14"/>
      <c r="J234" s="14"/>
      <c r="K234" s="14"/>
      <c r="L234" s="14"/>
      <c r="M234" s="14">
        <v>0</v>
      </c>
      <c r="N234" s="14"/>
      <c r="O234" s="191">
        <v>0</v>
      </c>
      <c r="P234" s="191">
        <v>0</v>
      </c>
      <c r="Q234" s="191">
        <v>0</v>
      </c>
      <c r="R234" s="191">
        <v>0</v>
      </c>
      <c r="S234" s="14"/>
      <c r="T234" s="14"/>
      <c r="U234" s="14"/>
      <c r="V234" s="14">
        <v>202005</v>
      </c>
      <c r="W234" s="14"/>
    </row>
    <row r="235" spans="1:23" ht="12.2" customHeight="1">
      <c r="A235" s="14" t="s">
        <v>1173</v>
      </c>
      <c r="B235" s="14">
        <v>16</v>
      </c>
      <c r="C235" s="14">
        <v>0</v>
      </c>
      <c r="D235" s="14"/>
      <c r="E235" s="14"/>
      <c r="F235" s="14"/>
      <c r="G235" s="14"/>
      <c r="H235" s="14">
        <v>36</v>
      </c>
      <c r="I235" s="14">
        <v>9</v>
      </c>
      <c r="J235" s="14"/>
      <c r="K235" s="14"/>
      <c r="L235" s="14"/>
      <c r="M235" s="14">
        <v>0</v>
      </c>
      <c r="N235" s="14"/>
      <c r="O235" s="191">
        <v>0</v>
      </c>
      <c r="P235" s="191">
        <v>0</v>
      </c>
      <c r="Q235" s="191">
        <v>0</v>
      </c>
      <c r="R235" s="191">
        <v>0</v>
      </c>
      <c r="S235" s="14"/>
      <c r="T235" s="14"/>
      <c r="U235" s="14"/>
      <c r="V235" s="14">
        <v>202005</v>
      </c>
      <c r="W235" s="14"/>
    </row>
    <row r="236" spans="1:23" ht="12.2" customHeight="1" thickBot="1">
      <c r="A236" s="14" t="s">
        <v>1173</v>
      </c>
      <c r="B236" s="14">
        <v>17</v>
      </c>
      <c r="C236" s="14">
        <v>0</v>
      </c>
      <c r="D236" s="14"/>
      <c r="E236" s="14"/>
      <c r="F236" s="14"/>
      <c r="G236" s="14"/>
      <c r="H236" s="14">
        <v>45</v>
      </c>
      <c r="I236" s="14"/>
      <c r="J236" s="14"/>
      <c r="K236" s="14"/>
      <c r="L236" s="14"/>
      <c r="M236" s="14">
        <v>0</v>
      </c>
      <c r="N236" s="14"/>
      <c r="O236" s="191">
        <v>0</v>
      </c>
      <c r="P236" s="191">
        <v>0</v>
      </c>
      <c r="Q236" s="191">
        <v>0</v>
      </c>
      <c r="R236" s="191">
        <v>0</v>
      </c>
      <c r="S236" s="14"/>
      <c r="T236" s="14"/>
      <c r="U236" s="14"/>
      <c r="V236" s="14">
        <v>202005</v>
      </c>
      <c r="W236" s="14"/>
    </row>
    <row r="237" spans="1:23" ht="12.2" customHeight="1" thickTop="1">
      <c r="A237" s="188" t="s">
        <v>1306</v>
      </c>
      <c r="B237" s="189">
        <v>0</v>
      </c>
      <c r="C237" s="189">
        <v>0</v>
      </c>
      <c r="D237" s="189">
        <v>0</v>
      </c>
      <c r="E237" s="189">
        <v>0</v>
      </c>
      <c r="F237" s="189">
        <v>0</v>
      </c>
      <c r="G237" s="189">
        <v>0</v>
      </c>
      <c r="H237" s="189">
        <v>171</v>
      </c>
      <c r="I237" s="189">
        <v>9</v>
      </c>
      <c r="J237" s="189">
        <v>0</v>
      </c>
      <c r="K237" s="189">
        <v>0</v>
      </c>
      <c r="L237" s="189">
        <v>0</v>
      </c>
      <c r="M237" s="189">
        <v>0</v>
      </c>
      <c r="N237" s="189">
        <v>0</v>
      </c>
      <c r="O237" s="190">
        <v>0</v>
      </c>
      <c r="P237" s="190">
        <v>0</v>
      </c>
      <c r="Q237" s="190">
        <v>0</v>
      </c>
      <c r="R237" s="190">
        <v>0</v>
      </c>
      <c r="S237" s="189">
        <v>0</v>
      </c>
      <c r="T237" s="189">
        <v>0</v>
      </c>
      <c r="U237" s="189">
        <v>0</v>
      </c>
      <c r="V237" s="189"/>
      <c r="W237" s="189"/>
    </row>
    <row r="238" spans="1:23" ht="12.2" customHeight="1">
      <c r="A238" s="14" t="s">
        <v>1448</v>
      </c>
      <c r="B238" s="14">
        <v>14</v>
      </c>
      <c r="C238" s="14">
        <v>40</v>
      </c>
      <c r="D238" s="14"/>
      <c r="E238" s="14"/>
      <c r="F238" s="14">
        <v>2.75</v>
      </c>
      <c r="G238" s="14"/>
      <c r="H238" s="14"/>
      <c r="I238" s="14"/>
      <c r="J238" s="14"/>
      <c r="K238" s="14"/>
      <c r="L238" s="14"/>
      <c r="M238" s="14"/>
      <c r="N238" s="14"/>
      <c r="O238" s="191">
        <v>0</v>
      </c>
      <c r="P238" s="191">
        <v>0</v>
      </c>
      <c r="Q238" s="191">
        <v>0</v>
      </c>
      <c r="R238" s="191">
        <v>0</v>
      </c>
      <c r="S238" s="14"/>
      <c r="T238" s="14"/>
      <c r="U238" s="14"/>
      <c r="V238" s="14">
        <v>202005</v>
      </c>
      <c r="W238" s="14"/>
    </row>
    <row r="239" spans="1:23" ht="12.2" customHeight="1">
      <c r="A239" s="14" t="s">
        <v>1448</v>
      </c>
      <c r="B239" s="14">
        <v>15</v>
      </c>
      <c r="C239" s="14">
        <v>40</v>
      </c>
      <c r="D239" s="14"/>
      <c r="E239" s="14"/>
      <c r="F239" s="14">
        <v>2.25</v>
      </c>
      <c r="G239" s="14"/>
      <c r="H239" s="14"/>
      <c r="I239" s="14"/>
      <c r="J239" s="14"/>
      <c r="K239" s="14"/>
      <c r="L239" s="14"/>
      <c r="M239" s="14"/>
      <c r="N239" s="14"/>
      <c r="O239" s="191">
        <v>0</v>
      </c>
      <c r="P239" s="191">
        <v>0</v>
      </c>
      <c r="Q239" s="191">
        <v>0</v>
      </c>
      <c r="R239" s="191">
        <v>0</v>
      </c>
      <c r="S239" s="14"/>
      <c r="T239" s="14"/>
      <c r="U239" s="14"/>
      <c r="V239" s="14">
        <v>202005</v>
      </c>
      <c r="W239" s="14"/>
    </row>
    <row r="240" spans="1:23" ht="12.2" customHeight="1">
      <c r="A240" s="14" t="s">
        <v>1448</v>
      </c>
      <c r="B240" s="14">
        <v>16</v>
      </c>
      <c r="C240" s="14">
        <v>32</v>
      </c>
      <c r="D240" s="14"/>
      <c r="E240" s="14"/>
      <c r="F240" s="14">
        <v>2.75</v>
      </c>
      <c r="G240" s="14"/>
      <c r="H240" s="14"/>
      <c r="I240" s="14">
        <v>8</v>
      </c>
      <c r="J240" s="14"/>
      <c r="K240" s="14"/>
      <c r="L240" s="14"/>
      <c r="M240" s="14"/>
      <c r="N240" s="14"/>
      <c r="O240" s="191">
        <v>0</v>
      </c>
      <c r="P240" s="191">
        <v>0</v>
      </c>
      <c r="Q240" s="191">
        <v>0</v>
      </c>
      <c r="R240" s="191">
        <v>0</v>
      </c>
      <c r="S240" s="14"/>
      <c r="T240" s="14"/>
      <c r="U240" s="14"/>
      <c r="V240" s="14">
        <v>202005</v>
      </c>
      <c r="W240" s="14"/>
    </row>
    <row r="241" spans="1:23" ht="12.2" customHeight="1">
      <c r="A241" s="14" t="s">
        <v>1448</v>
      </c>
      <c r="B241" s="14">
        <v>17</v>
      </c>
      <c r="C241" s="14">
        <v>40</v>
      </c>
      <c r="D241" s="14"/>
      <c r="E241" s="14"/>
      <c r="F241" s="14">
        <v>2</v>
      </c>
      <c r="G241" s="14"/>
      <c r="H241" s="14"/>
      <c r="I241" s="14"/>
      <c r="J241" s="14"/>
      <c r="K241" s="14"/>
      <c r="L241" s="14"/>
      <c r="M241" s="14"/>
      <c r="N241" s="14"/>
      <c r="O241" s="191">
        <v>0</v>
      </c>
      <c r="P241" s="191">
        <v>0</v>
      </c>
      <c r="Q241" s="191">
        <v>0</v>
      </c>
      <c r="R241" s="191">
        <v>0</v>
      </c>
      <c r="S241" s="14"/>
      <c r="T241" s="14"/>
      <c r="U241" s="14"/>
      <c r="V241" s="14">
        <v>202005</v>
      </c>
      <c r="W241" s="14"/>
    </row>
    <row r="242" spans="1:23" ht="12.2" customHeight="1" thickBot="1">
      <c r="A242" s="14" t="s">
        <v>1448</v>
      </c>
      <c r="B242" s="14">
        <v>18</v>
      </c>
      <c r="C242" s="14">
        <v>32</v>
      </c>
      <c r="D242" s="14"/>
      <c r="E242" s="14"/>
      <c r="F242" s="14">
        <v>1.23</v>
      </c>
      <c r="G242" s="14"/>
      <c r="H242" s="14"/>
      <c r="I242" s="14">
        <v>8</v>
      </c>
      <c r="J242" s="14"/>
      <c r="K242" s="14"/>
      <c r="L242" s="14"/>
      <c r="M242" s="14"/>
      <c r="N242" s="14"/>
      <c r="O242" s="191">
        <v>0</v>
      </c>
      <c r="P242" s="191">
        <v>0</v>
      </c>
      <c r="Q242" s="191">
        <v>0</v>
      </c>
      <c r="R242" s="191">
        <v>0</v>
      </c>
      <c r="S242" s="14"/>
      <c r="T242" s="14"/>
      <c r="U242" s="14"/>
      <c r="V242" s="14">
        <v>202005</v>
      </c>
      <c r="W242" s="14"/>
    </row>
    <row r="243" spans="1:23" ht="12.2" customHeight="1" thickTop="1">
      <c r="A243" s="188" t="s">
        <v>1306</v>
      </c>
      <c r="B243" s="189">
        <v>0</v>
      </c>
      <c r="C243" s="189">
        <v>184</v>
      </c>
      <c r="D243" s="189">
        <v>0</v>
      </c>
      <c r="E243" s="189">
        <v>0</v>
      </c>
      <c r="F243" s="189">
        <v>10.98</v>
      </c>
      <c r="G243" s="189">
        <v>0</v>
      </c>
      <c r="H243" s="189">
        <v>0</v>
      </c>
      <c r="I243" s="189">
        <v>16</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506</v>
      </c>
      <c r="B244" s="14">
        <v>14</v>
      </c>
      <c r="C244" s="14">
        <v>45</v>
      </c>
      <c r="D244" s="14">
        <v>0</v>
      </c>
      <c r="E244" s="14">
        <v>0.25</v>
      </c>
      <c r="F244" s="14">
        <v>0</v>
      </c>
      <c r="G244" s="14">
        <v>0</v>
      </c>
      <c r="H244" s="14">
        <v>0</v>
      </c>
      <c r="I244" s="14">
        <v>0</v>
      </c>
      <c r="J244" s="14">
        <v>0</v>
      </c>
      <c r="K244" s="14">
        <v>0</v>
      </c>
      <c r="L244" s="14">
        <v>0</v>
      </c>
      <c r="M244" s="14">
        <v>0</v>
      </c>
      <c r="N244" s="14">
        <v>0</v>
      </c>
      <c r="O244" s="191">
        <v>0</v>
      </c>
      <c r="P244" s="191">
        <v>0</v>
      </c>
      <c r="Q244" s="191">
        <v>0</v>
      </c>
      <c r="R244" s="191">
        <v>0</v>
      </c>
      <c r="S244" s="14">
        <v>0</v>
      </c>
      <c r="T244" s="14">
        <v>0</v>
      </c>
      <c r="U244" s="14">
        <v>0</v>
      </c>
      <c r="V244" s="14">
        <v>202005</v>
      </c>
      <c r="W244" s="14"/>
    </row>
    <row r="245" spans="1:23" ht="12.2" customHeight="1">
      <c r="A245" s="14" t="s">
        <v>506</v>
      </c>
      <c r="B245" s="14">
        <v>15</v>
      </c>
      <c r="C245" s="14">
        <v>40</v>
      </c>
      <c r="D245" s="14">
        <v>0</v>
      </c>
      <c r="E245" s="14">
        <v>0</v>
      </c>
      <c r="F245" s="14">
        <v>0</v>
      </c>
      <c r="G245" s="14">
        <v>0</v>
      </c>
      <c r="H245" s="14">
        <v>0</v>
      </c>
      <c r="I245" s="14">
        <v>0</v>
      </c>
      <c r="J245" s="14">
        <v>0</v>
      </c>
      <c r="K245" s="14">
        <v>0</v>
      </c>
      <c r="L245" s="14">
        <v>0</v>
      </c>
      <c r="M245" s="14">
        <v>0</v>
      </c>
      <c r="N245" s="14">
        <v>0</v>
      </c>
      <c r="O245" s="191">
        <v>0</v>
      </c>
      <c r="P245" s="191">
        <v>0</v>
      </c>
      <c r="Q245" s="191">
        <v>0</v>
      </c>
      <c r="R245" s="191">
        <v>0</v>
      </c>
      <c r="S245" s="14">
        <v>0</v>
      </c>
      <c r="T245" s="14">
        <v>0</v>
      </c>
      <c r="U245" s="14">
        <v>0</v>
      </c>
      <c r="V245" s="14">
        <v>202005</v>
      </c>
      <c r="W245" s="14"/>
    </row>
    <row r="246" spans="1:23" ht="12.2" customHeight="1">
      <c r="A246" s="14" t="s">
        <v>506</v>
      </c>
      <c r="B246" s="14">
        <v>16</v>
      </c>
      <c r="C246" s="14">
        <v>36</v>
      </c>
      <c r="D246" s="14">
        <v>0</v>
      </c>
      <c r="E246" s="14">
        <v>2.25</v>
      </c>
      <c r="F246" s="14">
        <v>0</v>
      </c>
      <c r="G246" s="14">
        <v>0</v>
      </c>
      <c r="H246" s="14">
        <v>0</v>
      </c>
      <c r="I246" s="14">
        <v>9</v>
      </c>
      <c r="J246" s="14">
        <v>0</v>
      </c>
      <c r="K246" s="14">
        <v>0</v>
      </c>
      <c r="L246" s="14">
        <v>0</v>
      </c>
      <c r="M246" s="14">
        <v>0</v>
      </c>
      <c r="N246" s="14">
        <v>0</v>
      </c>
      <c r="O246" s="191">
        <v>0</v>
      </c>
      <c r="P246" s="191">
        <v>0</v>
      </c>
      <c r="Q246" s="191">
        <v>0</v>
      </c>
      <c r="R246" s="191">
        <v>0</v>
      </c>
      <c r="S246" s="14">
        <v>0</v>
      </c>
      <c r="T246" s="14">
        <v>0</v>
      </c>
      <c r="U246" s="14">
        <v>0</v>
      </c>
      <c r="V246" s="14">
        <v>202005</v>
      </c>
      <c r="W246" s="14"/>
    </row>
    <row r="247" spans="1:23" ht="12.2" customHeight="1">
      <c r="A247" s="14" t="s">
        <v>506</v>
      </c>
      <c r="B247" s="14">
        <v>17</v>
      </c>
      <c r="C247" s="14">
        <v>43.75</v>
      </c>
      <c r="D247" s="14">
        <v>0</v>
      </c>
      <c r="E247" s="14">
        <v>0</v>
      </c>
      <c r="F247" s="14">
        <v>0</v>
      </c>
      <c r="G247" s="14">
        <v>0</v>
      </c>
      <c r="H247" s="14">
        <v>0</v>
      </c>
      <c r="I247" s="14">
        <v>0</v>
      </c>
      <c r="J247" s="14">
        <v>0</v>
      </c>
      <c r="K247" s="14">
        <v>0</v>
      </c>
      <c r="L247" s="14">
        <v>0</v>
      </c>
      <c r="M247" s="14">
        <v>0</v>
      </c>
      <c r="N247" s="14">
        <v>0</v>
      </c>
      <c r="O247" s="191">
        <v>0</v>
      </c>
      <c r="P247" s="191">
        <v>0</v>
      </c>
      <c r="Q247" s="191">
        <v>0</v>
      </c>
      <c r="R247" s="191">
        <v>0</v>
      </c>
      <c r="S247" s="14">
        <v>0</v>
      </c>
      <c r="T247" s="14">
        <v>0</v>
      </c>
      <c r="U247" s="14">
        <v>0</v>
      </c>
      <c r="V247" s="14">
        <v>202005</v>
      </c>
      <c r="W247" s="14"/>
    </row>
    <row r="248" spans="1:23" ht="12.2" customHeight="1" thickBot="1">
      <c r="A248" s="14" t="s">
        <v>506</v>
      </c>
      <c r="B248" s="14">
        <v>18</v>
      </c>
      <c r="C248" s="14">
        <v>36</v>
      </c>
      <c r="D248" s="14">
        <v>0</v>
      </c>
      <c r="E248" s="14">
        <v>1.25</v>
      </c>
      <c r="F248" s="14">
        <v>0</v>
      </c>
      <c r="G248" s="14">
        <v>0</v>
      </c>
      <c r="H248" s="14">
        <v>0</v>
      </c>
      <c r="I248" s="14">
        <v>9</v>
      </c>
      <c r="J248" s="14">
        <v>0</v>
      </c>
      <c r="K248" s="14">
        <v>0</v>
      </c>
      <c r="L248" s="14">
        <v>0</v>
      </c>
      <c r="M248" s="14">
        <v>0</v>
      </c>
      <c r="N248" s="14">
        <v>0</v>
      </c>
      <c r="O248" s="191">
        <v>0</v>
      </c>
      <c r="P248" s="191">
        <v>0</v>
      </c>
      <c r="Q248" s="191">
        <v>0</v>
      </c>
      <c r="R248" s="191">
        <v>0</v>
      </c>
      <c r="S248" s="14">
        <v>0</v>
      </c>
      <c r="T248" s="14">
        <v>0</v>
      </c>
      <c r="U248" s="14">
        <v>0</v>
      </c>
      <c r="V248" s="14">
        <v>202005</v>
      </c>
      <c r="W248" s="14"/>
    </row>
    <row r="249" spans="1:23" ht="12.2" customHeight="1" thickTop="1">
      <c r="A249" s="188" t="s">
        <v>1306</v>
      </c>
      <c r="B249" s="189">
        <v>0</v>
      </c>
      <c r="C249" s="189">
        <v>200.75</v>
      </c>
      <c r="D249" s="189">
        <v>0</v>
      </c>
      <c r="E249" s="189">
        <v>3.75</v>
      </c>
      <c r="F249" s="189">
        <v>0</v>
      </c>
      <c r="G249" s="189">
        <v>0</v>
      </c>
      <c r="H249" s="189">
        <v>0</v>
      </c>
      <c r="I249" s="189">
        <v>18</v>
      </c>
      <c r="J249" s="189">
        <v>0</v>
      </c>
      <c r="K249" s="189">
        <v>0</v>
      </c>
      <c r="L249" s="189">
        <v>0</v>
      </c>
      <c r="M249" s="189">
        <v>0</v>
      </c>
      <c r="N249" s="189">
        <v>0</v>
      </c>
      <c r="O249" s="190">
        <v>0</v>
      </c>
      <c r="P249" s="190">
        <v>0</v>
      </c>
      <c r="Q249" s="190">
        <v>0</v>
      </c>
      <c r="R249" s="190">
        <v>0</v>
      </c>
      <c r="S249" s="189">
        <v>0</v>
      </c>
      <c r="T249" s="189">
        <v>0</v>
      </c>
      <c r="U249" s="189">
        <v>0</v>
      </c>
      <c r="V249" s="189"/>
      <c r="W249" s="189"/>
    </row>
    <row r="250" spans="1:23" ht="12.2" customHeight="1">
      <c r="A250" s="14" t="s">
        <v>771</v>
      </c>
      <c r="B250" s="14">
        <v>14</v>
      </c>
      <c r="C250" s="14">
        <v>38</v>
      </c>
      <c r="D250" s="14">
        <v>0</v>
      </c>
      <c r="E250" s="14">
        <v>0</v>
      </c>
      <c r="F250" s="14"/>
      <c r="G250" s="14"/>
      <c r="H250" s="14"/>
      <c r="I250" s="14"/>
      <c r="J250" s="14"/>
      <c r="K250" s="14"/>
      <c r="L250" s="14"/>
      <c r="M250" s="14">
        <v>0</v>
      </c>
      <c r="N250" s="14"/>
      <c r="O250" s="191">
        <v>0</v>
      </c>
      <c r="P250" s="191">
        <v>0</v>
      </c>
      <c r="Q250" s="191">
        <v>0</v>
      </c>
      <c r="R250" s="191">
        <v>0</v>
      </c>
      <c r="S250" s="14">
        <v>1.98</v>
      </c>
      <c r="T250" s="14">
        <v>0.56999999999999995</v>
      </c>
      <c r="U250" s="14"/>
      <c r="V250" s="14">
        <v>202005</v>
      </c>
      <c r="W250" s="14"/>
    </row>
    <row r="251" spans="1:23" ht="12.2" customHeight="1">
      <c r="A251" s="14" t="s">
        <v>771</v>
      </c>
      <c r="B251" s="14">
        <v>15</v>
      </c>
      <c r="C251" s="14">
        <v>38</v>
      </c>
      <c r="D251" s="14"/>
      <c r="E251" s="14">
        <v>0</v>
      </c>
      <c r="F251" s="14"/>
      <c r="G251" s="14"/>
      <c r="H251" s="14"/>
      <c r="I251" s="14"/>
      <c r="J251" s="14"/>
      <c r="K251" s="14"/>
      <c r="L251" s="14"/>
      <c r="M251" s="14">
        <v>0</v>
      </c>
      <c r="N251" s="14"/>
      <c r="O251" s="191">
        <v>0</v>
      </c>
      <c r="P251" s="191">
        <v>0</v>
      </c>
      <c r="Q251" s="191">
        <v>0</v>
      </c>
      <c r="R251" s="191">
        <v>0</v>
      </c>
      <c r="S251" s="14"/>
      <c r="T251" s="14">
        <v>7.0000000000000007E-2</v>
      </c>
      <c r="U251" s="14"/>
      <c r="V251" s="14">
        <v>202005</v>
      </c>
      <c r="W251" s="14"/>
    </row>
    <row r="252" spans="1:23" ht="12.2" customHeight="1">
      <c r="A252" s="14" t="s">
        <v>771</v>
      </c>
      <c r="B252" s="14">
        <v>16</v>
      </c>
      <c r="C252" s="14">
        <v>30</v>
      </c>
      <c r="D252" s="14">
        <v>0</v>
      </c>
      <c r="E252" s="14"/>
      <c r="F252" s="14"/>
      <c r="G252" s="14"/>
      <c r="H252" s="14"/>
      <c r="I252" s="14">
        <v>8</v>
      </c>
      <c r="J252" s="14"/>
      <c r="K252" s="14"/>
      <c r="L252" s="14"/>
      <c r="M252" s="14">
        <v>0</v>
      </c>
      <c r="N252" s="14"/>
      <c r="O252" s="191">
        <v>0</v>
      </c>
      <c r="P252" s="191">
        <v>0</v>
      </c>
      <c r="Q252" s="191">
        <v>0</v>
      </c>
      <c r="R252" s="191">
        <v>0</v>
      </c>
      <c r="S252" s="14">
        <v>1.22</v>
      </c>
      <c r="T252" s="14"/>
      <c r="U252" s="14"/>
      <c r="V252" s="14">
        <v>202005</v>
      </c>
      <c r="W252" s="14"/>
    </row>
    <row r="253" spans="1:23" ht="12.2" customHeight="1" thickBot="1">
      <c r="A253" s="14" t="s">
        <v>771</v>
      </c>
      <c r="B253" s="14">
        <v>18</v>
      </c>
      <c r="C253" s="14">
        <v>0</v>
      </c>
      <c r="D253" s="14"/>
      <c r="E253" s="14"/>
      <c r="F253" s="14"/>
      <c r="G253" s="14">
        <v>30</v>
      </c>
      <c r="H253" s="14"/>
      <c r="I253" s="14">
        <v>8</v>
      </c>
      <c r="J253" s="14"/>
      <c r="K253" s="14"/>
      <c r="L253" s="14"/>
      <c r="M253" s="14">
        <v>0</v>
      </c>
      <c r="N253" s="14"/>
      <c r="O253" s="191">
        <v>0</v>
      </c>
      <c r="P253" s="191">
        <v>0</v>
      </c>
      <c r="Q253" s="191">
        <v>0</v>
      </c>
      <c r="R253" s="191">
        <v>0</v>
      </c>
      <c r="S253" s="14"/>
      <c r="T253" s="14"/>
      <c r="U253" s="14"/>
      <c r="V253" s="14">
        <v>202005</v>
      </c>
      <c r="W253" s="14"/>
    </row>
    <row r="254" spans="1:23" ht="12.2" customHeight="1" thickTop="1">
      <c r="A254" s="188" t="s">
        <v>1306</v>
      </c>
      <c r="B254" s="189">
        <v>0</v>
      </c>
      <c r="C254" s="189">
        <v>106</v>
      </c>
      <c r="D254" s="189">
        <v>0</v>
      </c>
      <c r="E254" s="189">
        <v>0</v>
      </c>
      <c r="F254" s="189">
        <v>0</v>
      </c>
      <c r="G254" s="189">
        <v>30</v>
      </c>
      <c r="H254" s="189">
        <v>0</v>
      </c>
      <c r="I254" s="189">
        <v>16</v>
      </c>
      <c r="J254" s="189">
        <v>0</v>
      </c>
      <c r="K254" s="189">
        <v>0</v>
      </c>
      <c r="L254" s="189">
        <v>0</v>
      </c>
      <c r="M254" s="189">
        <v>0</v>
      </c>
      <c r="N254" s="189">
        <v>0</v>
      </c>
      <c r="O254" s="190">
        <v>0</v>
      </c>
      <c r="P254" s="190">
        <v>0</v>
      </c>
      <c r="Q254" s="190">
        <v>0</v>
      </c>
      <c r="R254" s="190">
        <v>0</v>
      </c>
      <c r="S254" s="189">
        <v>3.2</v>
      </c>
      <c r="T254" s="189">
        <v>0.6399999999999999</v>
      </c>
      <c r="U254" s="189">
        <v>0</v>
      </c>
      <c r="V254" s="189"/>
      <c r="W254" s="189"/>
    </row>
    <row r="255" spans="1:23" ht="12.2" customHeight="1">
      <c r="A255" s="14" t="s">
        <v>772</v>
      </c>
      <c r="B255" s="14">
        <v>14</v>
      </c>
      <c r="C255" s="14">
        <v>38</v>
      </c>
      <c r="D255" s="14">
        <v>0</v>
      </c>
      <c r="E255" s="14">
        <v>5.08</v>
      </c>
      <c r="F255" s="14">
        <v>3.42</v>
      </c>
      <c r="G255" s="14"/>
      <c r="H255" s="14"/>
      <c r="I255" s="14"/>
      <c r="J255" s="14"/>
      <c r="K255" s="14"/>
      <c r="L255" s="14"/>
      <c r="M255" s="14">
        <v>0</v>
      </c>
      <c r="N255" s="14"/>
      <c r="O255" s="191">
        <v>0</v>
      </c>
      <c r="P255" s="191">
        <v>0</v>
      </c>
      <c r="Q255" s="191">
        <v>0</v>
      </c>
      <c r="R255" s="191">
        <v>0</v>
      </c>
      <c r="S255" s="14">
        <v>2</v>
      </c>
      <c r="T255" s="14"/>
      <c r="U255" s="14">
        <v>5</v>
      </c>
      <c r="V255" s="14">
        <v>202005</v>
      </c>
      <c r="W255" s="14"/>
    </row>
    <row r="256" spans="1:23" ht="12.2" customHeight="1">
      <c r="A256" s="14" t="s">
        <v>772</v>
      </c>
      <c r="B256" s="14">
        <v>15</v>
      </c>
      <c r="C256" s="14">
        <v>38</v>
      </c>
      <c r="D256" s="14">
        <v>0</v>
      </c>
      <c r="E256" s="14">
        <v>0.75</v>
      </c>
      <c r="F256" s="14">
        <v>5.75</v>
      </c>
      <c r="G256" s="14"/>
      <c r="H256" s="14"/>
      <c r="I256" s="14"/>
      <c r="J256" s="14"/>
      <c r="K256" s="14"/>
      <c r="L256" s="14"/>
      <c r="M256" s="14">
        <v>0</v>
      </c>
      <c r="N256" s="14"/>
      <c r="O256" s="191">
        <v>0</v>
      </c>
      <c r="P256" s="191">
        <v>0</v>
      </c>
      <c r="Q256" s="191">
        <v>0</v>
      </c>
      <c r="R256" s="191">
        <v>0</v>
      </c>
      <c r="S256" s="14">
        <v>2</v>
      </c>
      <c r="T256" s="14"/>
      <c r="U256" s="14">
        <v>5</v>
      </c>
      <c r="V256" s="14">
        <v>202005</v>
      </c>
      <c r="W256" s="14"/>
    </row>
    <row r="257" spans="1:23" ht="12.2" customHeight="1">
      <c r="A257" s="14" t="s">
        <v>772</v>
      </c>
      <c r="B257" s="14">
        <v>16</v>
      </c>
      <c r="C257" s="14">
        <v>30</v>
      </c>
      <c r="D257" s="14">
        <v>0</v>
      </c>
      <c r="E257" s="14">
        <v>0.93</v>
      </c>
      <c r="F257" s="14">
        <v>0.58000000000000007</v>
      </c>
      <c r="G257" s="14"/>
      <c r="H257" s="14"/>
      <c r="I257" s="14">
        <v>8</v>
      </c>
      <c r="J257" s="14"/>
      <c r="K257" s="14"/>
      <c r="L257" s="14"/>
      <c r="M257" s="14">
        <v>0</v>
      </c>
      <c r="N257" s="14"/>
      <c r="O257" s="191">
        <v>0</v>
      </c>
      <c r="P257" s="191">
        <v>0</v>
      </c>
      <c r="Q257" s="191">
        <v>0</v>
      </c>
      <c r="R257" s="191">
        <v>0</v>
      </c>
      <c r="S257" s="14">
        <v>2</v>
      </c>
      <c r="T257" s="14"/>
      <c r="U257" s="14">
        <v>5</v>
      </c>
      <c r="V257" s="14">
        <v>202005</v>
      </c>
      <c r="W257" s="14"/>
    </row>
    <row r="258" spans="1:23" ht="12.2" customHeight="1">
      <c r="A258" s="14" t="s">
        <v>772</v>
      </c>
      <c r="B258" s="14">
        <v>17</v>
      </c>
      <c r="C258" s="14">
        <v>38</v>
      </c>
      <c r="D258" s="14">
        <v>0</v>
      </c>
      <c r="E258" s="14">
        <v>1.75</v>
      </c>
      <c r="F258" s="14">
        <v>0</v>
      </c>
      <c r="G258" s="14"/>
      <c r="H258" s="14"/>
      <c r="I258" s="14"/>
      <c r="J258" s="14"/>
      <c r="K258" s="14"/>
      <c r="L258" s="14"/>
      <c r="M258" s="14">
        <v>0</v>
      </c>
      <c r="N258" s="14"/>
      <c r="O258" s="191">
        <v>0</v>
      </c>
      <c r="P258" s="191">
        <v>0</v>
      </c>
      <c r="Q258" s="191">
        <v>0</v>
      </c>
      <c r="R258" s="191">
        <v>0</v>
      </c>
      <c r="S258" s="14">
        <v>2</v>
      </c>
      <c r="T258" s="14"/>
      <c r="U258" s="14">
        <v>4.75</v>
      </c>
      <c r="V258" s="14">
        <v>202005</v>
      </c>
      <c r="W258" s="14"/>
    </row>
    <row r="259" spans="1:23" ht="12.2" customHeight="1" thickBot="1">
      <c r="A259" s="14" t="s">
        <v>772</v>
      </c>
      <c r="B259" s="14">
        <v>18</v>
      </c>
      <c r="C259" s="14">
        <v>30</v>
      </c>
      <c r="D259" s="14">
        <v>0</v>
      </c>
      <c r="E259" s="14">
        <v>1.75</v>
      </c>
      <c r="F259" s="14">
        <v>5.25</v>
      </c>
      <c r="G259" s="14"/>
      <c r="H259" s="14"/>
      <c r="I259" s="14">
        <v>8</v>
      </c>
      <c r="J259" s="14"/>
      <c r="K259" s="14"/>
      <c r="L259" s="14"/>
      <c r="M259" s="14">
        <v>0</v>
      </c>
      <c r="N259" s="14"/>
      <c r="O259" s="191">
        <v>0</v>
      </c>
      <c r="P259" s="191">
        <v>0</v>
      </c>
      <c r="Q259" s="191">
        <v>0</v>
      </c>
      <c r="R259" s="191">
        <v>0</v>
      </c>
      <c r="S259" s="14">
        <v>2</v>
      </c>
      <c r="T259" s="14"/>
      <c r="U259" s="14">
        <v>5</v>
      </c>
      <c r="V259" s="14">
        <v>202005</v>
      </c>
      <c r="W259" s="14"/>
    </row>
    <row r="260" spans="1:23" ht="12.2" customHeight="1" thickTop="1">
      <c r="A260" s="188" t="s">
        <v>1306</v>
      </c>
      <c r="B260" s="189">
        <v>0</v>
      </c>
      <c r="C260" s="189">
        <v>174</v>
      </c>
      <c r="D260" s="189">
        <v>0</v>
      </c>
      <c r="E260" s="189">
        <v>10.26</v>
      </c>
      <c r="F260" s="189">
        <v>15</v>
      </c>
      <c r="G260" s="189">
        <v>0</v>
      </c>
      <c r="H260" s="189">
        <v>0</v>
      </c>
      <c r="I260" s="189">
        <v>16</v>
      </c>
      <c r="J260" s="189">
        <v>0</v>
      </c>
      <c r="K260" s="189">
        <v>0</v>
      </c>
      <c r="L260" s="189">
        <v>0</v>
      </c>
      <c r="M260" s="189">
        <v>0</v>
      </c>
      <c r="N260" s="189">
        <v>0</v>
      </c>
      <c r="O260" s="190">
        <v>0</v>
      </c>
      <c r="P260" s="190">
        <v>0</v>
      </c>
      <c r="Q260" s="190">
        <v>0</v>
      </c>
      <c r="R260" s="190">
        <v>0</v>
      </c>
      <c r="S260" s="189">
        <v>10</v>
      </c>
      <c r="T260" s="189">
        <v>0</v>
      </c>
      <c r="U260" s="189">
        <v>24.75</v>
      </c>
      <c r="V260" s="189"/>
      <c r="W260" s="189"/>
    </row>
    <row r="261" spans="1:23" ht="12.2" customHeight="1">
      <c r="A261" s="14" t="s">
        <v>456</v>
      </c>
      <c r="B261" s="14">
        <v>14</v>
      </c>
      <c r="C261" s="14">
        <v>40</v>
      </c>
      <c r="D261" s="14"/>
      <c r="E261" s="14"/>
      <c r="F261" s="14">
        <v>4.5</v>
      </c>
      <c r="G261" s="14"/>
      <c r="H261" s="14"/>
      <c r="I261" s="14"/>
      <c r="J261" s="14"/>
      <c r="K261" s="14"/>
      <c r="L261" s="14"/>
      <c r="M261" s="14">
        <v>205</v>
      </c>
      <c r="N261" s="14"/>
      <c r="O261" s="191">
        <v>0</v>
      </c>
      <c r="P261" s="191">
        <v>0</v>
      </c>
      <c r="Q261" s="191">
        <v>0</v>
      </c>
      <c r="R261" s="191">
        <v>0</v>
      </c>
      <c r="S261" s="14"/>
      <c r="T261" s="14"/>
      <c r="U261" s="14"/>
      <c r="V261" s="14">
        <v>202005</v>
      </c>
      <c r="W261" s="14"/>
    </row>
    <row r="262" spans="1:23" ht="12.2" customHeight="1">
      <c r="A262" s="14" t="s">
        <v>456</v>
      </c>
      <c r="B262" s="14">
        <v>15</v>
      </c>
      <c r="C262" s="14">
        <v>40</v>
      </c>
      <c r="D262" s="14"/>
      <c r="E262" s="14"/>
      <c r="F262" s="14">
        <v>3.75</v>
      </c>
      <c r="G262" s="14"/>
      <c r="H262" s="14"/>
      <c r="I262" s="14"/>
      <c r="J262" s="14"/>
      <c r="K262" s="14"/>
      <c r="L262" s="14"/>
      <c r="M262" s="14">
        <v>164</v>
      </c>
      <c r="N262" s="14"/>
      <c r="O262" s="191">
        <v>0</v>
      </c>
      <c r="P262" s="191">
        <v>0</v>
      </c>
      <c r="Q262" s="191">
        <v>0</v>
      </c>
      <c r="R262" s="191">
        <v>0</v>
      </c>
      <c r="S262" s="14"/>
      <c r="T262" s="14"/>
      <c r="U262" s="14"/>
      <c r="V262" s="14">
        <v>202005</v>
      </c>
      <c r="W262" s="14"/>
    </row>
    <row r="263" spans="1:23" ht="12.2" customHeight="1">
      <c r="A263" s="14" t="s">
        <v>456</v>
      </c>
      <c r="B263" s="14">
        <v>16</v>
      </c>
      <c r="C263" s="14">
        <v>32</v>
      </c>
      <c r="D263" s="14"/>
      <c r="E263" s="14"/>
      <c r="F263" s="14">
        <v>4.5</v>
      </c>
      <c r="G263" s="14"/>
      <c r="H263" s="14"/>
      <c r="I263" s="14">
        <v>8</v>
      </c>
      <c r="J263" s="14"/>
      <c r="K263" s="14"/>
      <c r="L263" s="14"/>
      <c r="M263" s="14">
        <v>164</v>
      </c>
      <c r="N263" s="14"/>
      <c r="O263" s="191">
        <v>0</v>
      </c>
      <c r="P263" s="191">
        <v>0</v>
      </c>
      <c r="Q263" s="191">
        <v>0</v>
      </c>
      <c r="R263" s="191">
        <v>0</v>
      </c>
      <c r="S263" s="14"/>
      <c r="T263" s="14"/>
      <c r="U263" s="14"/>
      <c r="V263" s="14">
        <v>202005</v>
      </c>
      <c r="W263" s="14"/>
    </row>
    <row r="264" spans="1:23" ht="12.2" customHeight="1" thickBot="1">
      <c r="A264" s="14" t="s">
        <v>456</v>
      </c>
      <c r="B264" s="14">
        <v>17</v>
      </c>
      <c r="C264" s="14">
        <v>40</v>
      </c>
      <c r="D264" s="14"/>
      <c r="E264" s="14"/>
      <c r="F264" s="14">
        <v>3.75</v>
      </c>
      <c r="G264" s="14"/>
      <c r="H264" s="14"/>
      <c r="I264" s="14"/>
      <c r="J264" s="14"/>
      <c r="K264" s="14"/>
      <c r="L264" s="14"/>
      <c r="M264" s="14">
        <v>205</v>
      </c>
      <c r="N264" s="14"/>
      <c r="O264" s="191">
        <v>0</v>
      </c>
      <c r="P264" s="191">
        <v>0</v>
      </c>
      <c r="Q264" s="191">
        <v>0</v>
      </c>
      <c r="R264" s="191">
        <v>0</v>
      </c>
      <c r="S264" s="14"/>
      <c r="T264" s="14"/>
      <c r="U264" s="14"/>
      <c r="V264" s="14">
        <v>202005</v>
      </c>
      <c r="W264" s="14"/>
    </row>
    <row r="265" spans="1:23" ht="12.2" customHeight="1" thickTop="1">
      <c r="A265" s="188" t="s">
        <v>1306</v>
      </c>
      <c r="B265" s="189">
        <v>0</v>
      </c>
      <c r="C265" s="189">
        <v>152</v>
      </c>
      <c r="D265" s="189">
        <v>0</v>
      </c>
      <c r="E265" s="189">
        <v>0</v>
      </c>
      <c r="F265" s="189">
        <v>16.5</v>
      </c>
      <c r="G265" s="189">
        <v>0</v>
      </c>
      <c r="H265" s="189">
        <v>0</v>
      </c>
      <c r="I265" s="189">
        <v>8</v>
      </c>
      <c r="J265" s="189">
        <v>0</v>
      </c>
      <c r="K265" s="189">
        <v>0</v>
      </c>
      <c r="L265" s="189">
        <v>0</v>
      </c>
      <c r="M265" s="189">
        <v>738</v>
      </c>
      <c r="N265" s="189">
        <v>0</v>
      </c>
      <c r="O265" s="190">
        <v>0</v>
      </c>
      <c r="P265" s="190">
        <v>0</v>
      </c>
      <c r="Q265" s="190">
        <v>0</v>
      </c>
      <c r="R265" s="190">
        <v>0</v>
      </c>
      <c r="S265" s="189">
        <v>0</v>
      </c>
      <c r="T265" s="189">
        <v>0</v>
      </c>
      <c r="U265" s="189">
        <v>0</v>
      </c>
      <c r="V265" s="189"/>
      <c r="W265" s="189"/>
    </row>
    <row r="266" spans="1:23" ht="12.2" customHeight="1">
      <c r="A266" s="14" t="s">
        <v>1197</v>
      </c>
      <c r="B266" s="14">
        <v>11</v>
      </c>
      <c r="C266" s="14">
        <v>36</v>
      </c>
      <c r="D266" s="14">
        <v>0</v>
      </c>
      <c r="E266" s="14">
        <v>0</v>
      </c>
      <c r="F266" s="14">
        <v>0</v>
      </c>
      <c r="G266" s="14">
        <v>0</v>
      </c>
      <c r="H266" s="14">
        <v>0</v>
      </c>
      <c r="I266" s="14">
        <v>0</v>
      </c>
      <c r="J266" s="14">
        <v>0</v>
      </c>
      <c r="K266" s="14">
        <v>0</v>
      </c>
      <c r="L266" s="14">
        <v>0</v>
      </c>
      <c r="M266" s="14">
        <v>0</v>
      </c>
      <c r="N266" s="14">
        <v>0</v>
      </c>
      <c r="O266" s="191">
        <v>0</v>
      </c>
      <c r="P266" s="191">
        <v>75</v>
      </c>
      <c r="Q266" s="191">
        <v>0</v>
      </c>
      <c r="R266" s="191">
        <v>0</v>
      </c>
      <c r="S266" s="14">
        <v>0</v>
      </c>
      <c r="T266" s="14">
        <v>0</v>
      </c>
      <c r="U266" s="14">
        <v>0</v>
      </c>
      <c r="V266" s="14">
        <v>202005</v>
      </c>
      <c r="W266" s="14"/>
    </row>
    <row r="267" spans="1:23" ht="12.2" customHeight="1">
      <c r="A267" s="14" t="s">
        <v>1197</v>
      </c>
      <c r="B267" s="14">
        <v>12</v>
      </c>
      <c r="C267" s="14">
        <v>40</v>
      </c>
      <c r="D267" s="14">
        <v>0</v>
      </c>
      <c r="E267" s="14">
        <v>0.01</v>
      </c>
      <c r="F267" s="14">
        <v>0</v>
      </c>
      <c r="G267" s="14">
        <v>0</v>
      </c>
      <c r="H267" s="14">
        <v>0</v>
      </c>
      <c r="I267" s="14">
        <v>0</v>
      </c>
      <c r="J267" s="14">
        <v>0</v>
      </c>
      <c r="K267" s="14">
        <v>0</v>
      </c>
      <c r="L267" s="14">
        <v>0</v>
      </c>
      <c r="M267" s="14">
        <v>0</v>
      </c>
      <c r="N267" s="14">
        <v>0</v>
      </c>
      <c r="O267" s="191">
        <v>119.98</v>
      </c>
      <c r="P267" s="191">
        <v>75</v>
      </c>
      <c r="Q267" s="191">
        <v>0</v>
      </c>
      <c r="R267" s="191">
        <v>199.99</v>
      </c>
      <c r="S267" s="14">
        <v>0</v>
      </c>
      <c r="T267" s="14">
        <v>0</v>
      </c>
      <c r="U267" s="14">
        <v>0</v>
      </c>
      <c r="V267" s="14">
        <v>202005</v>
      </c>
      <c r="W267" s="14"/>
    </row>
    <row r="268" spans="1:23" ht="12.2" customHeight="1">
      <c r="A268" s="14" t="s">
        <v>1197</v>
      </c>
      <c r="B268" s="14">
        <v>13</v>
      </c>
      <c r="C268" s="14">
        <v>40</v>
      </c>
      <c r="D268" s="14">
        <v>0</v>
      </c>
      <c r="E268" s="14">
        <v>0</v>
      </c>
      <c r="F268" s="14">
        <v>4.34</v>
      </c>
      <c r="G268" s="14">
        <v>0</v>
      </c>
      <c r="H268" s="14">
        <v>0</v>
      </c>
      <c r="I268" s="14">
        <v>0</v>
      </c>
      <c r="J268" s="14">
        <v>0</v>
      </c>
      <c r="K268" s="14">
        <v>0</v>
      </c>
      <c r="L268" s="14">
        <v>0</v>
      </c>
      <c r="M268" s="14">
        <v>0</v>
      </c>
      <c r="N268" s="14">
        <v>0</v>
      </c>
      <c r="O268" s="191">
        <v>0</v>
      </c>
      <c r="P268" s="191">
        <v>0</v>
      </c>
      <c r="Q268" s="191">
        <v>0</v>
      </c>
      <c r="R268" s="191">
        <v>0</v>
      </c>
      <c r="S268" s="14">
        <v>0</v>
      </c>
      <c r="T268" s="14">
        <v>0</v>
      </c>
      <c r="U268" s="14">
        <v>0</v>
      </c>
      <c r="V268" s="14">
        <v>202005</v>
      </c>
      <c r="W268" s="14"/>
    </row>
    <row r="269" spans="1:23" ht="12.2" customHeight="1">
      <c r="A269" s="14" t="s">
        <v>1197</v>
      </c>
      <c r="B269" s="14">
        <v>14</v>
      </c>
      <c r="C269" s="14">
        <v>40</v>
      </c>
      <c r="D269" s="14"/>
      <c r="E269" s="14"/>
      <c r="F269" s="14">
        <v>8.92</v>
      </c>
      <c r="G269" s="14"/>
      <c r="H269" s="14"/>
      <c r="I269" s="14"/>
      <c r="J269" s="14"/>
      <c r="K269" s="14"/>
      <c r="L269" s="14"/>
      <c r="M269" s="14">
        <v>0</v>
      </c>
      <c r="N269" s="14"/>
      <c r="O269" s="191">
        <v>0</v>
      </c>
      <c r="P269" s="191">
        <v>0</v>
      </c>
      <c r="Q269" s="191">
        <v>0</v>
      </c>
      <c r="R269" s="191">
        <v>0</v>
      </c>
      <c r="S269" s="14"/>
      <c r="T269" s="14"/>
      <c r="U269" s="14"/>
      <c r="V269" s="14">
        <v>202005</v>
      </c>
      <c r="W269" s="14"/>
    </row>
    <row r="270" spans="1:23" ht="12.2" customHeight="1">
      <c r="A270" s="14" t="s">
        <v>1197</v>
      </c>
      <c r="B270" s="14">
        <v>15</v>
      </c>
      <c r="C270" s="14">
        <v>32</v>
      </c>
      <c r="D270" s="14"/>
      <c r="E270" s="14"/>
      <c r="F270" s="14">
        <v>10.92</v>
      </c>
      <c r="G270" s="14"/>
      <c r="H270" s="14"/>
      <c r="I270" s="14">
        <v>8</v>
      </c>
      <c r="J270" s="14"/>
      <c r="K270" s="14"/>
      <c r="L270" s="14"/>
      <c r="M270" s="14">
        <v>0</v>
      </c>
      <c r="N270" s="14"/>
      <c r="O270" s="191">
        <v>0</v>
      </c>
      <c r="P270" s="191">
        <v>0</v>
      </c>
      <c r="Q270" s="191">
        <v>0</v>
      </c>
      <c r="R270" s="191">
        <v>0</v>
      </c>
      <c r="S270" s="14"/>
      <c r="T270" s="14"/>
      <c r="U270" s="14"/>
      <c r="V270" s="14">
        <v>202005</v>
      </c>
      <c r="W270" s="14"/>
    </row>
    <row r="271" spans="1:23" ht="12.2" customHeight="1" thickBot="1">
      <c r="A271" s="14" t="s">
        <v>1197</v>
      </c>
      <c r="B271" s="14">
        <v>16</v>
      </c>
      <c r="C271" s="14">
        <v>32</v>
      </c>
      <c r="D271" s="14"/>
      <c r="E271" s="14"/>
      <c r="F271" s="14">
        <v>5.83</v>
      </c>
      <c r="G271" s="14"/>
      <c r="H271" s="14"/>
      <c r="I271" s="14">
        <v>8</v>
      </c>
      <c r="J271" s="14"/>
      <c r="K271" s="14"/>
      <c r="L271" s="14"/>
      <c r="M271" s="14">
        <v>0</v>
      </c>
      <c r="N271" s="14">
        <v>0</v>
      </c>
      <c r="O271" s="191">
        <v>0</v>
      </c>
      <c r="P271" s="191">
        <v>0</v>
      </c>
      <c r="Q271" s="191">
        <v>0</v>
      </c>
      <c r="R271" s="191">
        <v>0</v>
      </c>
      <c r="S271" s="14"/>
      <c r="T271" s="14"/>
      <c r="U271" s="14"/>
      <c r="V271" s="14">
        <v>202005</v>
      </c>
      <c r="W271" s="14"/>
    </row>
    <row r="272" spans="1:23" ht="12.2" customHeight="1" thickTop="1">
      <c r="A272" s="188" t="s">
        <v>1306</v>
      </c>
      <c r="B272" s="189">
        <v>0</v>
      </c>
      <c r="C272" s="189">
        <v>220</v>
      </c>
      <c r="D272" s="189">
        <v>0</v>
      </c>
      <c r="E272" s="189">
        <v>0.01</v>
      </c>
      <c r="F272" s="189">
        <v>30.01</v>
      </c>
      <c r="G272" s="189">
        <v>0</v>
      </c>
      <c r="H272" s="189">
        <v>0</v>
      </c>
      <c r="I272" s="189">
        <v>16</v>
      </c>
      <c r="J272" s="189">
        <v>0</v>
      </c>
      <c r="K272" s="189">
        <v>0</v>
      </c>
      <c r="L272" s="189">
        <v>0</v>
      </c>
      <c r="M272" s="189">
        <v>0</v>
      </c>
      <c r="N272" s="189">
        <v>0</v>
      </c>
      <c r="O272" s="190">
        <v>119.98</v>
      </c>
      <c r="P272" s="190">
        <v>150</v>
      </c>
      <c r="Q272" s="190">
        <v>0</v>
      </c>
      <c r="R272" s="190">
        <v>199.99</v>
      </c>
      <c r="S272" s="189">
        <v>0</v>
      </c>
      <c r="T272" s="189">
        <v>0</v>
      </c>
      <c r="U272" s="189">
        <v>0</v>
      </c>
      <c r="V272" s="189"/>
      <c r="W272" s="189"/>
    </row>
    <row r="273" spans="1:23" ht="12.2" customHeight="1">
      <c r="A273" s="14" t="s">
        <v>479</v>
      </c>
      <c r="B273" s="14">
        <v>14</v>
      </c>
      <c r="C273" s="14">
        <v>40</v>
      </c>
      <c r="D273" s="14"/>
      <c r="E273" s="14"/>
      <c r="F273" s="14">
        <v>2</v>
      </c>
      <c r="G273" s="14"/>
      <c r="H273" s="14"/>
      <c r="I273" s="14"/>
      <c r="J273" s="14"/>
      <c r="K273" s="14"/>
      <c r="L273" s="14"/>
      <c r="M273" s="14">
        <v>120</v>
      </c>
      <c r="N273" s="14"/>
      <c r="O273" s="191">
        <v>0</v>
      </c>
      <c r="P273" s="191">
        <v>0</v>
      </c>
      <c r="Q273" s="191">
        <v>0</v>
      </c>
      <c r="R273" s="191">
        <v>0</v>
      </c>
      <c r="S273" s="14"/>
      <c r="T273" s="14"/>
      <c r="U273" s="14"/>
      <c r="V273" s="14">
        <v>202005</v>
      </c>
      <c r="W273" s="14"/>
    </row>
    <row r="274" spans="1:23" ht="12.2" customHeight="1">
      <c r="A274" s="14" t="s">
        <v>479</v>
      </c>
      <c r="B274" s="14">
        <v>15</v>
      </c>
      <c r="C274" s="14">
        <v>40</v>
      </c>
      <c r="D274" s="14"/>
      <c r="E274" s="14"/>
      <c r="F274" s="14">
        <v>1.75</v>
      </c>
      <c r="G274" s="14"/>
      <c r="H274" s="14"/>
      <c r="I274" s="14"/>
      <c r="J274" s="14"/>
      <c r="K274" s="14"/>
      <c r="L274" s="14"/>
      <c r="M274" s="14">
        <v>120</v>
      </c>
      <c r="N274" s="14"/>
      <c r="O274" s="191">
        <v>0</v>
      </c>
      <c r="P274" s="191">
        <v>0</v>
      </c>
      <c r="Q274" s="191">
        <v>0</v>
      </c>
      <c r="R274" s="191">
        <v>0</v>
      </c>
      <c r="S274" s="14"/>
      <c r="T274" s="14"/>
      <c r="U274" s="14"/>
      <c r="V274" s="14">
        <v>202005</v>
      </c>
      <c r="W274" s="14"/>
    </row>
    <row r="275" spans="1:23" ht="12.2" customHeight="1">
      <c r="A275" s="14" t="s">
        <v>479</v>
      </c>
      <c r="B275" s="14">
        <v>16</v>
      </c>
      <c r="C275" s="14">
        <v>32</v>
      </c>
      <c r="D275" s="14"/>
      <c r="E275" s="14"/>
      <c r="F275" s="14">
        <v>1.75</v>
      </c>
      <c r="G275" s="14"/>
      <c r="H275" s="14"/>
      <c r="I275" s="14">
        <v>8</v>
      </c>
      <c r="J275" s="14"/>
      <c r="K275" s="14"/>
      <c r="L275" s="14"/>
      <c r="M275" s="14">
        <v>120</v>
      </c>
      <c r="N275" s="14"/>
      <c r="O275" s="191">
        <v>0</v>
      </c>
      <c r="P275" s="191">
        <v>0</v>
      </c>
      <c r="Q275" s="191">
        <v>0</v>
      </c>
      <c r="R275" s="191">
        <v>0</v>
      </c>
      <c r="S275" s="14"/>
      <c r="T275" s="14"/>
      <c r="U275" s="14"/>
      <c r="V275" s="14">
        <v>202005</v>
      </c>
      <c r="W275" s="14"/>
    </row>
    <row r="276" spans="1:23" ht="12.2" customHeight="1">
      <c r="A276" s="14" t="s">
        <v>479</v>
      </c>
      <c r="B276" s="14">
        <v>17</v>
      </c>
      <c r="C276" s="14">
        <v>40</v>
      </c>
      <c r="D276" s="14"/>
      <c r="E276" s="14"/>
      <c r="F276" s="14">
        <v>2.5</v>
      </c>
      <c r="G276" s="14"/>
      <c r="H276" s="14"/>
      <c r="I276" s="14"/>
      <c r="J276" s="14"/>
      <c r="K276" s="14"/>
      <c r="L276" s="14"/>
      <c r="M276" s="14">
        <v>120</v>
      </c>
      <c r="N276" s="14"/>
      <c r="O276" s="191">
        <v>0</v>
      </c>
      <c r="P276" s="191">
        <v>0</v>
      </c>
      <c r="Q276" s="191">
        <v>0</v>
      </c>
      <c r="R276" s="191">
        <v>0</v>
      </c>
      <c r="S276" s="14"/>
      <c r="T276" s="14"/>
      <c r="U276" s="14"/>
      <c r="V276" s="14">
        <v>202005</v>
      </c>
      <c r="W276" s="14"/>
    </row>
    <row r="277" spans="1:23" ht="12.2" customHeight="1" thickBot="1">
      <c r="A277" s="14" t="s">
        <v>479</v>
      </c>
      <c r="B277" s="14">
        <v>18</v>
      </c>
      <c r="C277" s="14">
        <v>32</v>
      </c>
      <c r="D277" s="14"/>
      <c r="E277" s="14"/>
      <c r="F277" s="14">
        <v>1.75</v>
      </c>
      <c r="G277" s="14"/>
      <c r="H277" s="14"/>
      <c r="I277" s="14">
        <v>8</v>
      </c>
      <c r="J277" s="14"/>
      <c r="K277" s="14"/>
      <c r="L277" s="14"/>
      <c r="M277" s="14"/>
      <c r="N277" s="14"/>
      <c r="O277" s="191">
        <v>0</v>
      </c>
      <c r="P277" s="191">
        <v>0</v>
      </c>
      <c r="Q277" s="191">
        <v>0</v>
      </c>
      <c r="R277" s="191">
        <v>0</v>
      </c>
      <c r="S277" s="14"/>
      <c r="T277" s="14"/>
      <c r="U277" s="14"/>
      <c r="V277" s="14">
        <v>202005</v>
      </c>
      <c r="W277" s="14"/>
    </row>
    <row r="278" spans="1:23" ht="12.2" customHeight="1" thickTop="1">
      <c r="A278" s="188" t="s">
        <v>1306</v>
      </c>
      <c r="B278" s="189">
        <v>0</v>
      </c>
      <c r="C278" s="189">
        <v>184</v>
      </c>
      <c r="D278" s="189">
        <v>0</v>
      </c>
      <c r="E278" s="189">
        <v>0</v>
      </c>
      <c r="F278" s="189">
        <v>9.75</v>
      </c>
      <c r="G278" s="189">
        <v>0</v>
      </c>
      <c r="H278" s="189">
        <v>0</v>
      </c>
      <c r="I278" s="189">
        <v>16</v>
      </c>
      <c r="J278" s="189">
        <v>0</v>
      </c>
      <c r="K278" s="189">
        <v>0</v>
      </c>
      <c r="L278" s="189">
        <v>0</v>
      </c>
      <c r="M278" s="189">
        <v>480</v>
      </c>
      <c r="N278" s="189">
        <v>0</v>
      </c>
      <c r="O278" s="190">
        <v>0</v>
      </c>
      <c r="P278" s="190">
        <v>0</v>
      </c>
      <c r="Q278" s="190">
        <v>0</v>
      </c>
      <c r="R278" s="190">
        <v>0</v>
      </c>
      <c r="S278" s="189">
        <v>0</v>
      </c>
      <c r="T278" s="189">
        <v>0</v>
      </c>
      <c r="U278" s="189">
        <v>0</v>
      </c>
      <c r="V278" s="189"/>
      <c r="W278" s="189"/>
    </row>
    <row r="279" spans="1:23" ht="12.2" customHeight="1">
      <c r="A279" s="14" t="s">
        <v>1533</v>
      </c>
      <c r="B279" s="14">
        <v>14</v>
      </c>
      <c r="C279" s="14">
        <v>19.95</v>
      </c>
      <c r="D279" s="14"/>
      <c r="E279" s="14"/>
      <c r="F279" s="14"/>
      <c r="G279" s="14"/>
      <c r="H279" s="14"/>
      <c r="I279" s="14"/>
      <c r="J279" s="14"/>
      <c r="K279" s="14"/>
      <c r="L279" s="14"/>
      <c r="M279" s="14">
        <v>0</v>
      </c>
      <c r="N279" s="14"/>
      <c r="O279" s="191">
        <v>0</v>
      </c>
      <c r="P279" s="191">
        <v>0</v>
      </c>
      <c r="Q279" s="191">
        <v>0</v>
      </c>
      <c r="R279" s="191">
        <v>0</v>
      </c>
      <c r="S279" s="14"/>
      <c r="T279" s="14"/>
      <c r="U279" s="14"/>
      <c r="V279" s="14">
        <v>202005</v>
      </c>
      <c r="W279" s="14"/>
    </row>
    <row r="280" spans="1:23" ht="12.2" customHeight="1">
      <c r="A280" s="14" t="s">
        <v>1533</v>
      </c>
      <c r="B280" s="14">
        <v>15</v>
      </c>
      <c r="C280" s="14">
        <v>40</v>
      </c>
      <c r="D280" s="14"/>
      <c r="E280" s="14"/>
      <c r="F280" s="14">
        <v>0.75</v>
      </c>
      <c r="G280" s="14"/>
      <c r="H280" s="14"/>
      <c r="I280" s="14"/>
      <c r="J280" s="14"/>
      <c r="K280" s="14"/>
      <c r="L280" s="14"/>
      <c r="M280" s="14">
        <v>0</v>
      </c>
      <c r="N280" s="14"/>
      <c r="O280" s="191">
        <v>0</v>
      </c>
      <c r="P280" s="191">
        <v>0</v>
      </c>
      <c r="Q280" s="191">
        <v>0</v>
      </c>
      <c r="R280" s="191">
        <v>0</v>
      </c>
      <c r="S280" s="14"/>
      <c r="T280" s="14"/>
      <c r="U280" s="14"/>
      <c r="V280" s="14">
        <v>202005</v>
      </c>
      <c r="W280" s="14"/>
    </row>
    <row r="281" spans="1:23" ht="12.2" customHeight="1">
      <c r="A281" s="14" t="s">
        <v>1533</v>
      </c>
      <c r="B281" s="14">
        <v>16</v>
      </c>
      <c r="C281" s="14">
        <v>33</v>
      </c>
      <c r="D281" s="14"/>
      <c r="E281" s="14"/>
      <c r="F281" s="14"/>
      <c r="G281" s="14"/>
      <c r="H281" s="14"/>
      <c r="I281" s="14"/>
      <c r="J281" s="14"/>
      <c r="K281" s="14"/>
      <c r="L281" s="14"/>
      <c r="M281" s="14">
        <v>0</v>
      </c>
      <c r="N281" s="14"/>
      <c r="O281" s="191">
        <v>0</v>
      </c>
      <c r="P281" s="191">
        <v>0</v>
      </c>
      <c r="Q281" s="191">
        <v>0</v>
      </c>
      <c r="R281" s="191">
        <v>0</v>
      </c>
      <c r="S281" s="14"/>
      <c r="T281" s="14"/>
      <c r="U281" s="14"/>
      <c r="V281" s="14">
        <v>202005</v>
      </c>
      <c r="W281" s="14"/>
    </row>
    <row r="282" spans="1:23" ht="12.2" customHeight="1">
      <c r="A282" s="14" t="s">
        <v>1533</v>
      </c>
      <c r="B282" s="14">
        <v>17</v>
      </c>
      <c r="C282" s="14">
        <v>40</v>
      </c>
      <c r="D282" s="14"/>
      <c r="E282" s="14"/>
      <c r="F282" s="14">
        <v>1.5</v>
      </c>
      <c r="G282" s="14"/>
      <c r="H282" s="14"/>
      <c r="I282" s="14"/>
      <c r="J282" s="14"/>
      <c r="K282" s="14"/>
      <c r="L282" s="14"/>
      <c r="M282" s="14">
        <v>0</v>
      </c>
      <c r="N282" s="14"/>
      <c r="O282" s="191">
        <v>0</v>
      </c>
      <c r="P282" s="191">
        <v>0</v>
      </c>
      <c r="Q282" s="191">
        <v>0</v>
      </c>
      <c r="R282" s="191">
        <v>0</v>
      </c>
      <c r="S282" s="14"/>
      <c r="T282" s="14"/>
      <c r="U282" s="14"/>
      <c r="V282" s="14">
        <v>202005</v>
      </c>
      <c r="W282" s="14"/>
    </row>
    <row r="283" spans="1:23" ht="12.2" customHeight="1" thickBot="1">
      <c r="A283" s="14" t="s">
        <v>1533</v>
      </c>
      <c r="B283" s="14">
        <v>18</v>
      </c>
      <c r="C283" s="14">
        <v>32</v>
      </c>
      <c r="D283" s="14"/>
      <c r="E283" s="14"/>
      <c r="F283" s="14"/>
      <c r="G283" s="14"/>
      <c r="H283" s="14"/>
      <c r="I283" s="14"/>
      <c r="J283" s="14"/>
      <c r="K283" s="14"/>
      <c r="L283" s="14"/>
      <c r="M283" s="14">
        <v>0</v>
      </c>
      <c r="N283" s="14"/>
      <c r="O283" s="191">
        <v>0</v>
      </c>
      <c r="P283" s="191">
        <v>0</v>
      </c>
      <c r="Q283" s="191">
        <v>0</v>
      </c>
      <c r="R283" s="191">
        <v>0</v>
      </c>
      <c r="S283" s="14"/>
      <c r="T283" s="14"/>
      <c r="U283" s="14"/>
      <c r="V283" s="14">
        <v>202005</v>
      </c>
      <c r="W283" s="14"/>
    </row>
    <row r="284" spans="1:23" ht="12.2" customHeight="1" thickTop="1">
      <c r="A284" s="188" t="s">
        <v>1306</v>
      </c>
      <c r="B284" s="189">
        <v>0</v>
      </c>
      <c r="C284" s="189">
        <v>164.95</v>
      </c>
      <c r="D284" s="189">
        <v>0</v>
      </c>
      <c r="E284" s="189">
        <v>0</v>
      </c>
      <c r="F284" s="189">
        <v>2.25</v>
      </c>
      <c r="G284" s="189">
        <v>0</v>
      </c>
      <c r="H284" s="189">
        <v>0</v>
      </c>
      <c r="I284" s="189">
        <v>0</v>
      </c>
      <c r="J284" s="189">
        <v>0</v>
      </c>
      <c r="K284" s="189">
        <v>0</v>
      </c>
      <c r="L284" s="189">
        <v>0</v>
      </c>
      <c r="M284" s="189">
        <v>0</v>
      </c>
      <c r="N284" s="189">
        <v>0</v>
      </c>
      <c r="O284" s="190">
        <v>0</v>
      </c>
      <c r="P284" s="190">
        <v>0</v>
      </c>
      <c r="Q284" s="190">
        <v>0</v>
      </c>
      <c r="R284" s="190">
        <v>0</v>
      </c>
      <c r="S284" s="189">
        <v>0</v>
      </c>
      <c r="T284" s="189">
        <v>0</v>
      </c>
      <c r="U284" s="189">
        <v>0</v>
      </c>
      <c r="V284" s="189"/>
      <c r="W284" s="189"/>
    </row>
    <row r="285" spans="1:23" ht="12.2" customHeight="1">
      <c r="A285" s="14" t="s">
        <v>1174</v>
      </c>
      <c r="B285" s="14">
        <v>14</v>
      </c>
      <c r="C285" s="14">
        <v>40</v>
      </c>
      <c r="D285" s="14">
        <v>0</v>
      </c>
      <c r="E285" s="14">
        <v>0</v>
      </c>
      <c r="F285" s="14">
        <v>13.25</v>
      </c>
      <c r="G285" s="14">
        <v>0</v>
      </c>
      <c r="H285" s="14">
        <v>0</v>
      </c>
      <c r="I285" s="14">
        <v>0</v>
      </c>
      <c r="J285" s="14">
        <v>0</v>
      </c>
      <c r="K285" s="14">
        <v>0</v>
      </c>
      <c r="L285" s="14">
        <v>0</v>
      </c>
      <c r="M285" s="14">
        <v>0</v>
      </c>
      <c r="N285" s="14">
        <v>0</v>
      </c>
      <c r="O285" s="191">
        <v>119.98</v>
      </c>
      <c r="P285" s="191">
        <v>25</v>
      </c>
      <c r="Q285" s="191">
        <v>0</v>
      </c>
      <c r="R285" s="191">
        <v>0</v>
      </c>
      <c r="S285" s="14">
        <v>0</v>
      </c>
      <c r="T285" s="14">
        <v>0</v>
      </c>
      <c r="U285" s="14">
        <v>0</v>
      </c>
      <c r="V285" s="14">
        <v>202005</v>
      </c>
      <c r="W285" s="14"/>
    </row>
    <row r="286" spans="1:23" ht="12.2" customHeight="1">
      <c r="A286" s="14" t="s">
        <v>1174</v>
      </c>
      <c r="B286" s="14">
        <v>15</v>
      </c>
      <c r="C286" s="14">
        <v>32</v>
      </c>
      <c r="D286" s="14">
        <v>0</v>
      </c>
      <c r="E286" s="14">
        <v>0</v>
      </c>
      <c r="F286" s="14">
        <v>20.83</v>
      </c>
      <c r="G286" s="14">
        <v>0</v>
      </c>
      <c r="H286" s="14">
        <v>0</v>
      </c>
      <c r="I286" s="14">
        <v>8</v>
      </c>
      <c r="J286" s="14">
        <v>0</v>
      </c>
      <c r="K286" s="14">
        <v>0</v>
      </c>
      <c r="L286" s="14">
        <v>0</v>
      </c>
      <c r="M286" s="14">
        <v>0</v>
      </c>
      <c r="N286" s="14">
        <v>0</v>
      </c>
      <c r="O286" s="191">
        <v>0</v>
      </c>
      <c r="P286" s="191">
        <v>25</v>
      </c>
      <c r="Q286" s="191">
        <v>0</v>
      </c>
      <c r="R286" s="191">
        <v>0</v>
      </c>
      <c r="S286" s="14">
        <v>0</v>
      </c>
      <c r="T286" s="14">
        <v>0</v>
      </c>
      <c r="U286" s="14">
        <v>0</v>
      </c>
      <c r="V286" s="14">
        <v>202005</v>
      </c>
      <c r="W286" s="14"/>
    </row>
    <row r="287" spans="1:23" ht="12.2" customHeight="1">
      <c r="A287" s="14" t="s">
        <v>1174</v>
      </c>
      <c r="B287" s="14">
        <v>16</v>
      </c>
      <c r="C287" s="14">
        <v>0</v>
      </c>
      <c r="D287" s="14"/>
      <c r="E287" s="14"/>
      <c r="F287" s="14"/>
      <c r="G287" s="14">
        <v>32</v>
      </c>
      <c r="H287" s="14"/>
      <c r="I287" s="14">
        <v>8</v>
      </c>
      <c r="J287" s="14"/>
      <c r="K287" s="14"/>
      <c r="L287" s="14"/>
      <c r="M287" s="14">
        <v>0</v>
      </c>
      <c r="N287" s="14"/>
      <c r="O287" s="191">
        <v>0</v>
      </c>
      <c r="P287" s="191">
        <v>0</v>
      </c>
      <c r="Q287" s="191">
        <v>0</v>
      </c>
      <c r="R287" s="191">
        <v>0</v>
      </c>
      <c r="S287" s="14"/>
      <c r="T287" s="14"/>
      <c r="U287" s="14"/>
      <c r="V287" s="14">
        <v>202005</v>
      </c>
      <c r="W287" s="14"/>
    </row>
    <row r="288" spans="1:23" ht="12.2" customHeight="1">
      <c r="A288" s="14" t="s">
        <v>1174</v>
      </c>
      <c r="B288" s="14">
        <v>17</v>
      </c>
      <c r="C288" s="14">
        <v>40</v>
      </c>
      <c r="D288" s="14">
        <v>0</v>
      </c>
      <c r="E288" s="14">
        <v>0</v>
      </c>
      <c r="F288" s="14">
        <v>12.67</v>
      </c>
      <c r="G288" s="14">
        <v>0</v>
      </c>
      <c r="H288" s="14">
        <v>0</v>
      </c>
      <c r="I288" s="14">
        <v>0</v>
      </c>
      <c r="J288" s="14">
        <v>0</v>
      </c>
      <c r="K288" s="14">
        <v>0</v>
      </c>
      <c r="L288" s="14">
        <v>0</v>
      </c>
      <c r="M288" s="14">
        <v>0</v>
      </c>
      <c r="N288" s="14">
        <v>0</v>
      </c>
      <c r="O288" s="191">
        <v>0</v>
      </c>
      <c r="P288" s="191">
        <v>25</v>
      </c>
      <c r="Q288" s="191">
        <v>0</v>
      </c>
      <c r="R288" s="191">
        <v>0</v>
      </c>
      <c r="S288" s="14">
        <v>0</v>
      </c>
      <c r="T288" s="14">
        <v>0</v>
      </c>
      <c r="U288" s="14">
        <v>0</v>
      </c>
      <c r="V288" s="14">
        <v>202005</v>
      </c>
      <c r="W288" s="14"/>
    </row>
    <row r="289" spans="1:23" ht="12.2" customHeight="1" thickBot="1">
      <c r="A289" s="14" t="s">
        <v>1174</v>
      </c>
      <c r="B289" s="14">
        <v>18</v>
      </c>
      <c r="C289" s="14">
        <v>32</v>
      </c>
      <c r="D289" s="14"/>
      <c r="E289" s="14">
        <v>0</v>
      </c>
      <c r="F289" s="14">
        <v>9.25</v>
      </c>
      <c r="G289" s="14"/>
      <c r="H289" s="14"/>
      <c r="I289" s="14">
        <v>8</v>
      </c>
      <c r="J289" s="14"/>
      <c r="K289" s="14"/>
      <c r="L289" s="14"/>
      <c r="M289" s="14">
        <v>0</v>
      </c>
      <c r="N289" s="14"/>
      <c r="O289" s="191">
        <v>0</v>
      </c>
      <c r="P289" s="191">
        <v>0</v>
      </c>
      <c r="Q289" s="191">
        <v>0</v>
      </c>
      <c r="R289" s="191">
        <v>0</v>
      </c>
      <c r="S289" s="14"/>
      <c r="T289" s="14"/>
      <c r="U289" s="14"/>
      <c r="V289" s="14">
        <v>202005</v>
      </c>
      <c r="W289" s="14"/>
    </row>
    <row r="290" spans="1:23" ht="12.2" customHeight="1" thickTop="1">
      <c r="A290" s="188" t="s">
        <v>1306</v>
      </c>
      <c r="B290" s="189">
        <v>0</v>
      </c>
      <c r="C290" s="189">
        <v>144</v>
      </c>
      <c r="D290" s="189">
        <v>0</v>
      </c>
      <c r="E290" s="189">
        <v>0</v>
      </c>
      <c r="F290" s="189">
        <v>56</v>
      </c>
      <c r="G290" s="189">
        <v>32</v>
      </c>
      <c r="H290" s="189">
        <v>0</v>
      </c>
      <c r="I290" s="189">
        <v>24</v>
      </c>
      <c r="J290" s="189">
        <v>0</v>
      </c>
      <c r="K290" s="189">
        <v>0</v>
      </c>
      <c r="L290" s="189">
        <v>0</v>
      </c>
      <c r="M290" s="189">
        <v>0</v>
      </c>
      <c r="N290" s="189">
        <v>0</v>
      </c>
      <c r="O290" s="190">
        <v>119.98</v>
      </c>
      <c r="P290" s="190">
        <v>75</v>
      </c>
      <c r="Q290" s="190">
        <v>0</v>
      </c>
      <c r="R290" s="190">
        <v>0</v>
      </c>
      <c r="S290" s="189">
        <v>0</v>
      </c>
      <c r="T290" s="189">
        <v>0</v>
      </c>
      <c r="U290" s="189">
        <v>0</v>
      </c>
      <c r="V290" s="189"/>
      <c r="W290" s="189"/>
    </row>
    <row r="291" spans="1:23" ht="12.2" customHeight="1">
      <c r="A291" s="14" t="s">
        <v>1217</v>
      </c>
      <c r="B291" s="14">
        <v>14</v>
      </c>
      <c r="C291" s="14">
        <v>40</v>
      </c>
      <c r="D291" s="14">
        <v>0</v>
      </c>
      <c r="E291" s="14">
        <v>6.6</v>
      </c>
      <c r="F291" s="14">
        <v>0.82</v>
      </c>
      <c r="G291" s="14">
        <v>0</v>
      </c>
      <c r="H291" s="14">
        <v>0</v>
      </c>
      <c r="I291" s="14">
        <v>0</v>
      </c>
      <c r="J291" s="14">
        <v>0</v>
      </c>
      <c r="K291" s="14">
        <v>0</v>
      </c>
      <c r="L291" s="14">
        <v>0</v>
      </c>
      <c r="M291" s="14">
        <v>0</v>
      </c>
      <c r="N291" s="14">
        <v>0</v>
      </c>
      <c r="O291" s="191">
        <v>0</v>
      </c>
      <c r="P291" s="191">
        <v>0</v>
      </c>
      <c r="Q291" s="191">
        <v>0</v>
      </c>
      <c r="R291" s="191">
        <v>0</v>
      </c>
      <c r="S291" s="14">
        <v>0</v>
      </c>
      <c r="T291" s="14">
        <v>0</v>
      </c>
      <c r="U291" s="14">
        <v>0</v>
      </c>
      <c r="V291" s="14">
        <v>202005</v>
      </c>
      <c r="W291" s="14"/>
    </row>
    <row r="292" spans="1:23" ht="12.2" customHeight="1">
      <c r="A292" s="14" t="s">
        <v>1217</v>
      </c>
      <c r="B292" s="14">
        <v>15</v>
      </c>
      <c r="C292" s="14">
        <v>40</v>
      </c>
      <c r="D292" s="14"/>
      <c r="E292" s="14">
        <v>5.12</v>
      </c>
      <c r="F292" s="14">
        <v>8.35</v>
      </c>
      <c r="G292" s="14"/>
      <c r="H292" s="14"/>
      <c r="I292" s="14"/>
      <c r="J292" s="14"/>
      <c r="K292" s="14"/>
      <c r="L292" s="14"/>
      <c r="M292" s="14">
        <v>0</v>
      </c>
      <c r="N292" s="14"/>
      <c r="O292" s="191">
        <v>0</v>
      </c>
      <c r="P292" s="191">
        <v>0</v>
      </c>
      <c r="Q292" s="191">
        <v>0</v>
      </c>
      <c r="R292" s="191">
        <v>0</v>
      </c>
      <c r="S292" s="14"/>
      <c r="T292" s="14"/>
      <c r="U292" s="14"/>
      <c r="V292" s="14">
        <v>202005</v>
      </c>
      <c r="W292" s="14"/>
    </row>
    <row r="293" spans="1:23" ht="12.2" customHeight="1">
      <c r="A293" s="14" t="s">
        <v>1217</v>
      </c>
      <c r="B293" s="14">
        <v>16</v>
      </c>
      <c r="C293" s="14">
        <v>32</v>
      </c>
      <c r="D293" s="14"/>
      <c r="E293" s="14">
        <v>1.9</v>
      </c>
      <c r="F293" s="14"/>
      <c r="G293" s="14"/>
      <c r="H293" s="14"/>
      <c r="I293" s="14">
        <v>8</v>
      </c>
      <c r="J293" s="14"/>
      <c r="K293" s="14"/>
      <c r="L293" s="14"/>
      <c r="M293" s="14">
        <v>0</v>
      </c>
      <c r="N293" s="14"/>
      <c r="O293" s="191">
        <v>0</v>
      </c>
      <c r="P293" s="191">
        <v>0</v>
      </c>
      <c r="Q293" s="191">
        <v>0</v>
      </c>
      <c r="R293" s="191">
        <v>0</v>
      </c>
      <c r="S293" s="14"/>
      <c r="T293" s="14"/>
      <c r="U293" s="14"/>
      <c r="V293" s="14">
        <v>202005</v>
      </c>
      <c r="W293" s="14"/>
    </row>
    <row r="294" spans="1:23" ht="12.2" customHeight="1">
      <c r="A294" s="14" t="s">
        <v>1217</v>
      </c>
      <c r="B294" s="14">
        <v>17</v>
      </c>
      <c r="C294" s="14">
        <v>40</v>
      </c>
      <c r="D294" s="14"/>
      <c r="E294" s="14">
        <v>5.78</v>
      </c>
      <c r="F294" s="14">
        <v>6.13</v>
      </c>
      <c r="G294" s="14"/>
      <c r="H294" s="14"/>
      <c r="I294" s="14"/>
      <c r="J294" s="14"/>
      <c r="K294" s="14"/>
      <c r="L294" s="14"/>
      <c r="M294" s="14">
        <v>0</v>
      </c>
      <c r="N294" s="14"/>
      <c r="O294" s="191">
        <v>0</v>
      </c>
      <c r="P294" s="191">
        <v>0</v>
      </c>
      <c r="Q294" s="191">
        <v>0</v>
      </c>
      <c r="R294" s="191">
        <v>0</v>
      </c>
      <c r="S294" s="14"/>
      <c r="T294" s="14"/>
      <c r="U294" s="14"/>
      <c r="V294" s="14">
        <v>202005</v>
      </c>
      <c r="W294" s="14"/>
    </row>
    <row r="295" spans="1:23" ht="12.2" customHeight="1" thickBot="1">
      <c r="A295" s="14" t="s">
        <v>1217</v>
      </c>
      <c r="B295" s="14">
        <v>18</v>
      </c>
      <c r="C295" s="14">
        <v>29.8</v>
      </c>
      <c r="D295" s="14">
        <v>0</v>
      </c>
      <c r="E295" s="14">
        <v>0</v>
      </c>
      <c r="F295" s="14">
        <v>0</v>
      </c>
      <c r="G295" s="14">
        <v>0</v>
      </c>
      <c r="H295" s="14">
        <v>0</v>
      </c>
      <c r="I295" s="14">
        <v>8</v>
      </c>
      <c r="J295" s="14">
        <v>0</v>
      </c>
      <c r="K295" s="14">
        <v>0</v>
      </c>
      <c r="L295" s="14">
        <v>0</v>
      </c>
      <c r="M295" s="14">
        <v>0</v>
      </c>
      <c r="N295" s="14">
        <v>0</v>
      </c>
      <c r="O295" s="191">
        <v>0</v>
      </c>
      <c r="P295" s="191">
        <v>0</v>
      </c>
      <c r="Q295" s="191">
        <v>0</v>
      </c>
      <c r="R295" s="191">
        <v>0</v>
      </c>
      <c r="S295" s="14">
        <v>0</v>
      </c>
      <c r="T295" s="14">
        <v>0</v>
      </c>
      <c r="U295" s="14">
        <v>0</v>
      </c>
      <c r="V295" s="14">
        <v>202005</v>
      </c>
      <c r="W295" s="14"/>
    </row>
    <row r="296" spans="1:23" ht="12.2" customHeight="1" thickTop="1">
      <c r="A296" s="188" t="s">
        <v>1306</v>
      </c>
      <c r="B296" s="189">
        <v>0</v>
      </c>
      <c r="C296" s="189">
        <v>181.8</v>
      </c>
      <c r="D296" s="189">
        <v>0</v>
      </c>
      <c r="E296" s="189">
        <v>19.399999999999999</v>
      </c>
      <c r="F296" s="189">
        <v>15.3</v>
      </c>
      <c r="G296" s="189">
        <v>0</v>
      </c>
      <c r="H296" s="189">
        <v>0</v>
      </c>
      <c r="I296" s="189">
        <v>16</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1218</v>
      </c>
      <c r="B297" s="14">
        <v>14</v>
      </c>
      <c r="C297" s="14">
        <v>32.83</v>
      </c>
      <c r="D297" s="14"/>
      <c r="E297" s="14"/>
      <c r="F297" s="14"/>
      <c r="G297" s="14"/>
      <c r="H297" s="14"/>
      <c r="I297" s="14"/>
      <c r="J297" s="14"/>
      <c r="K297" s="14"/>
      <c r="L297" s="14"/>
      <c r="M297" s="14">
        <v>0</v>
      </c>
      <c r="N297" s="14"/>
      <c r="O297" s="191">
        <v>0</v>
      </c>
      <c r="P297" s="191">
        <v>0</v>
      </c>
      <c r="Q297" s="191">
        <v>0</v>
      </c>
      <c r="R297" s="191">
        <v>0</v>
      </c>
      <c r="S297" s="14"/>
      <c r="T297" s="14"/>
      <c r="U297" s="14"/>
      <c r="V297" s="14">
        <v>202005</v>
      </c>
      <c r="W297" s="14"/>
    </row>
    <row r="298" spans="1:23" ht="12.2" customHeight="1">
      <c r="A298" s="14" t="s">
        <v>1218</v>
      </c>
      <c r="B298" s="14">
        <v>15</v>
      </c>
      <c r="C298" s="14">
        <v>40</v>
      </c>
      <c r="D298" s="14"/>
      <c r="E298" s="14"/>
      <c r="F298" s="14">
        <v>3.17</v>
      </c>
      <c r="G298" s="14"/>
      <c r="H298" s="14"/>
      <c r="I298" s="14"/>
      <c r="J298" s="14"/>
      <c r="K298" s="14"/>
      <c r="L298" s="14"/>
      <c r="M298" s="14">
        <v>0</v>
      </c>
      <c r="N298" s="14"/>
      <c r="O298" s="191">
        <v>0</v>
      </c>
      <c r="P298" s="191">
        <v>0</v>
      </c>
      <c r="Q298" s="191">
        <v>0</v>
      </c>
      <c r="R298" s="191">
        <v>0</v>
      </c>
      <c r="S298" s="14"/>
      <c r="T298" s="14"/>
      <c r="U298" s="14"/>
      <c r="V298" s="14">
        <v>202005</v>
      </c>
      <c r="W298" s="14"/>
    </row>
    <row r="299" spans="1:23" ht="12.2" customHeight="1">
      <c r="A299" s="14" t="s">
        <v>1218</v>
      </c>
      <c r="B299" s="14">
        <v>16</v>
      </c>
      <c r="C299" s="14">
        <v>40</v>
      </c>
      <c r="D299" s="14"/>
      <c r="E299" s="14"/>
      <c r="F299" s="14">
        <v>3.88</v>
      </c>
      <c r="G299" s="14"/>
      <c r="H299" s="14"/>
      <c r="I299" s="14"/>
      <c r="J299" s="14"/>
      <c r="K299" s="14"/>
      <c r="L299" s="14"/>
      <c r="M299" s="14">
        <v>0</v>
      </c>
      <c r="N299" s="14"/>
      <c r="O299" s="191">
        <v>0</v>
      </c>
      <c r="P299" s="191">
        <v>0</v>
      </c>
      <c r="Q299" s="191">
        <v>0</v>
      </c>
      <c r="R299" s="191">
        <v>0</v>
      </c>
      <c r="S299" s="14"/>
      <c r="T299" s="14"/>
      <c r="U299" s="14"/>
      <c r="V299" s="14">
        <v>202005</v>
      </c>
      <c r="W299" s="14"/>
    </row>
    <row r="300" spans="1:23" ht="12.2" customHeight="1">
      <c r="A300" s="14" t="s">
        <v>1218</v>
      </c>
      <c r="B300" s="14">
        <v>17</v>
      </c>
      <c r="C300" s="14">
        <v>0</v>
      </c>
      <c r="D300" s="14"/>
      <c r="E300" s="14"/>
      <c r="F300" s="14"/>
      <c r="G300" s="14"/>
      <c r="H300" s="14"/>
      <c r="I300" s="14"/>
      <c r="J300" s="14"/>
      <c r="K300" s="14"/>
      <c r="L300" s="14"/>
      <c r="M300" s="14">
        <v>0</v>
      </c>
      <c r="N300" s="14"/>
      <c r="O300" s="191">
        <v>0</v>
      </c>
      <c r="P300" s="191">
        <v>0</v>
      </c>
      <c r="Q300" s="191">
        <v>0</v>
      </c>
      <c r="R300" s="191">
        <v>0</v>
      </c>
      <c r="S300" s="14"/>
      <c r="T300" s="14"/>
      <c r="U300" s="14"/>
      <c r="V300" s="14">
        <v>202005</v>
      </c>
      <c r="W300" s="14"/>
    </row>
    <row r="301" spans="1:23" ht="12.2" customHeight="1" thickBot="1">
      <c r="A301" s="14" t="s">
        <v>1218</v>
      </c>
      <c r="B301" s="14">
        <v>18</v>
      </c>
      <c r="C301" s="14">
        <v>40</v>
      </c>
      <c r="D301" s="14"/>
      <c r="E301" s="14"/>
      <c r="F301" s="14">
        <v>8.02</v>
      </c>
      <c r="G301" s="14"/>
      <c r="H301" s="14"/>
      <c r="I301" s="14"/>
      <c r="J301" s="14"/>
      <c r="K301" s="14"/>
      <c r="L301" s="14"/>
      <c r="M301" s="14">
        <v>0</v>
      </c>
      <c r="N301" s="14"/>
      <c r="O301" s="191">
        <v>0</v>
      </c>
      <c r="P301" s="191">
        <v>0</v>
      </c>
      <c r="Q301" s="191">
        <v>0</v>
      </c>
      <c r="R301" s="191">
        <v>0</v>
      </c>
      <c r="S301" s="14"/>
      <c r="T301" s="14"/>
      <c r="U301" s="14"/>
      <c r="V301" s="14">
        <v>202005</v>
      </c>
      <c r="W301" s="14"/>
    </row>
    <row r="302" spans="1:23" ht="12.2" customHeight="1" thickTop="1">
      <c r="A302" s="188" t="s">
        <v>1306</v>
      </c>
      <c r="B302" s="189">
        <v>0</v>
      </c>
      <c r="C302" s="189">
        <v>152.82999999999998</v>
      </c>
      <c r="D302" s="189">
        <v>0</v>
      </c>
      <c r="E302" s="189">
        <v>0</v>
      </c>
      <c r="F302" s="189">
        <v>15.069999999999999</v>
      </c>
      <c r="G302" s="189">
        <v>0</v>
      </c>
      <c r="H302" s="189">
        <v>0</v>
      </c>
      <c r="I302" s="189">
        <v>0</v>
      </c>
      <c r="J302" s="189">
        <v>0</v>
      </c>
      <c r="K302" s="189">
        <v>0</v>
      </c>
      <c r="L302" s="189">
        <v>0</v>
      </c>
      <c r="M302" s="189">
        <v>0</v>
      </c>
      <c r="N302" s="189">
        <v>0</v>
      </c>
      <c r="O302" s="190">
        <v>0</v>
      </c>
      <c r="P302" s="190">
        <v>0</v>
      </c>
      <c r="Q302" s="190">
        <v>0</v>
      </c>
      <c r="R302" s="190">
        <v>0</v>
      </c>
      <c r="S302" s="189">
        <v>0</v>
      </c>
      <c r="T302" s="189">
        <v>0</v>
      </c>
      <c r="U302" s="189">
        <v>0</v>
      </c>
      <c r="V302" s="189"/>
      <c r="W302" s="189"/>
    </row>
    <row r="303" spans="1:23" ht="12.2" customHeight="1">
      <c r="A303" s="14" t="s">
        <v>1175</v>
      </c>
      <c r="B303" s="14">
        <v>14</v>
      </c>
      <c r="C303" s="14">
        <v>40</v>
      </c>
      <c r="D303" s="14"/>
      <c r="E303" s="14"/>
      <c r="F303" s="14">
        <v>19</v>
      </c>
      <c r="G303" s="14"/>
      <c r="H303" s="14"/>
      <c r="I303" s="14"/>
      <c r="J303" s="14"/>
      <c r="K303" s="14"/>
      <c r="L303" s="14"/>
      <c r="M303" s="14">
        <v>0</v>
      </c>
      <c r="N303" s="14">
        <v>0</v>
      </c>
      <c r="O303" s="191">
        <v>119.98</v>
      </c>
      <c r="P303" s="191">
        <v>25</v>
      </c>
      <c r="Q303" s="191">
        <v>0</v>
      </c>
      <c r="R303" s="191">
        <v>0</v>
      </c>
      <c r="S303" s="14"/>
      <c r="T303" s="14"/>
      <c r="U303" s="14"/>
      <c r="V303" s="14">
        <v>202005</v>
      </c>
      <c r="W303" s="14"/>
    </row>
    <row r="304" spans="1:23" ht="12.2" customHeight="1">
      <c r="A304" s="14" t="s">
        <v>1175</v>
      </c>
      <c r="B304" s="14">
        <v>15</v>
      </c>
      <c r="C304" s="14">
        <v>32</v>
      </c>
      <c r="D304" s="14"/>
      <c r="E304" s="14"/>
      <c r="F304" s="14">
        <v>20.83</v>
      </c>
      <c r="G304" s="14"/>
      <c r="H304" s="14"/>
      <c r="I304" s="14">
        <v>8</v>
      </c>
      <c r="J304" s="14"/>
      <c r="K304" s="14"/>
      <c r="L304" s="14"/>
      <c r="M304" s="14">
        <v>0</v>
      </c>
      <c r="N304" s="14">
        <v>0</v>
      </c>
      <c r="O304" s="191">
        <v>0</v>
      </c>
      <c r="P304" s="191">
        <v>25</v>
      </c>
      <c r="Q304" s="191">
        <v>0</v>
      </c>
      <c r="R304" s="191">
        <v>0</v>
      </c>
      <c r="S304" s="14"/>
      <c r="T304" s="14"/>
      <c r="U304" s="14"/>
      <c r="V304" s="14">
        <v>202005</v>
      </c>
      <c r="W304" s="14"/>
    </row>
    <row r="305" spans="1:23" ht="12.2" customHeight="1">
      <c r="A305" s="14" t="s">
        <v>1175</v>
      </c>
      <c r="B305" s="14">
        <v>16</v>
      </c>
      <c r="C305" s="14">
        <v>0</v>
      </c>
      <c r="D305" s="14"/>
      <c r="E305" s="14"/>
      <c r="F305" s="14"/>
      <c r="G305" s="14">
        <v>32</v>
      </c>
      <c r="H305" s="14"/>
      <c r="I305" s="14">
        <v>8</v>
      </c>
      <c r="J305" s="14"/>
      <c r="K305" s="14"/>
      <c r="L305" s="14"/>
      <c r="M305" s="14">
        <v>0</v>
      </c>
      <c r="N305" s="14"/>
      <c r="O305" s="191">
        <v>0</v>
      </c>
      <c r="P305" s="191">
        <v>0</v>
      </c>
      <c r="Q305" s="191">
        <v>0</v>
      </c>
      <c r="R305" s="191">
        <v>0</v>
      </c>
      <c r="S305" s="14"/>
      <c r="T305" s="14"/>
      <c r="U305" s="14"/>
      <c r="V305" s="14">
        <v>202005</v>
      </c>
      <c r="W305" s="14"/>
    </row>
    <row r="306" spans="1:23" ht="12.2" customHeight="1">
      <c r="A306" s="14" t="s">
        <v>1175</v>
      </c>
      <c r="B306" s="14">
        <v>17</v>
      </c>
      <c r="C306" s="14">
        <v>40</v>
      </c>
      <c r="D306" s="14">
        <v>0</v>
      </c>
      <c r="E306" s="14">
        <v>0</v>
      </c>
      <c r="F306" s="14">
        <v>12.17</v>
      </c>
      <c r="G306" s="14">
        <v>0</v>
      </c>
      <c r="H306" s="14">
        <v>0</v>
      </c>
      <c r="I306" s="14">
        <v>0</v>
      </c>
      <c r="J306" s="14">
        <v>0</v>
      </c>
      <c r="K306" s="14">
        <v>0</v>
      </c>
      <c r="L306" s="14">
        <v>0</v>
      </c>
      <c r="M306" s="14">
        <v>0</v>
      </c>
      <c r="N306" s="14">
        <v>0</v>
      </c>
      <c r="O306" s="191">
        <v>0</v>
      </c>
      <c r="P306" s="191">
        <v>25</v>
      </c>
      <c r="Q306" s="191">
        <v>0</v>
      </c>
      <c r="R306" s="191">
        <v>0</v>
      </c>
      <c r="S306" s="14">
        <v>0</v>
      </c>
      <c r="T306" s="14">
        <v>0</v>
      </c>
      <c r="U306" s="14">
        <v>0</v>
      </c>
      <c r="V306" s="14">
        <v>202005</v>
      </c>
      <c r="W306" s="14"/>
    </row>
    <row r="307" spans="1:23" ht="12.2" customHeight="1" thickBot="1">
      <c r="A307" s="14" t="s">
        <v>1175</v>
      </c>
      <c r="B307" s="14">
        <v>18</v>
      </c>
      <c r="C307" s="14">
        <v>32</v>
      </c>
      <c r="D307" s="14"/>
      <c r="E307" s="14">
        <v>0</v>
      </c>
      <c r="F307" s="14">
        <v>9.25</v>
      </c>
      <c r="G307" s="14"/>
      <c r="H307" s="14"/>
      <c r="I307" s="14">
        <v>8</v>
      </c>
      <c r="J307" s="14"/>
      <c r="K307" s="14"/>
      <c r="L307" s="14"/>
      <c r="M307" s="14">
        <v>0</v>
      </c>
      <c r="N307" s="14"/>
      <c r="O307" s="191">
        <v>0</v>
      </c>
      <c r="P307" s="191">
        <v>0</v>
      </c>
      <c r="Q307" s="191">
        <v>0</v>
      </c>
      <c r="R307" s="191">
        <v>0</v>
      </c>
      <c r="S307" s="14"/>
      <c r="T307" s="14"/>
      <c r="U307" s="14"/>
      <c r="V307" s="14">
        <v>202005</v>
      </c>
      <c r="W307" s="14"/>
    </row>
    <row r="308" spans="1:23" ht="12.2" customHeight="1" thickTop="1">
      <c r="A308" s="188" t="s">
        <v>1306</v>
      </c>
      <c r="B308" s="189">
        <v>0</v>
      </c>
      <c r="C308" s="189">
        <v>144</v>
      </c>
      <c r="D308" s="189">
        <v>0</v>
      </c>
      <c r="E308" s="189">
        <v>0</v>
      </c>
      <c r="F308" s="189">
        <v>61.25</v>
      </c>
      <c r="G308" s="189">
        <v>32</v>
      </c>
      <c r="H308" s="189">
        <v>0</v>
      </c>
      <c r="I308" s="189">
        <v>24</v>
      </c>
      <c r="J308" s="189">
        <v>0</v>
      </c>
      <c r="K308" s="189">
        <v>0</v>
      </c>
      <c r="L308" s="189">
        <v>0</v>
      </c>
      <c r="M308" s="189">
        <v>0</v>
      </c>
      <c r="N308" s="189">
        <v>0</v>
      </c>
      <c r="O308" s="190">
        <v>119.98</v>
      </c>
      <c r="P308" s="190">
        <v>75</v>
      </c>
      <c r="Q308" s="190">
        <v>0</v>
      </c>
      <c r="R308" s="190">
        <v>0</v>
      </c>
      <c r="S308" s="189">
        <v>0</v>
      </c>
      <c r="T308" s="189">
        <v>0</v>
      </c>
      <c r="U308" s="189">
        <v>0</v>
      </c>
      <c r="V308" s="189"/>
      <c r="W308" s="189"/>
    </row>
    <row r="309" spans="1:23" ht="12.2" customHeight="1">
      <c r="A309" s="14" t="s">
        <v>897</v>
      </c>
      <c r="B309" s="14">
        <v>14</v>
      </c>
      <c r="C309" s="14">
        <v>36.25</v>
      </c>
      <c r="D309" s="14">
        <v>0</v>
      </c>
      <c r="E309" s="14">
        <v>0</v>
      </c>
      <c r="F309" s="14">
        <v>0</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202005</v>
      </c>
      <c r="W309" s="14"/>
    </row>
    <row r="310" spans="1:23" ht="12.2" customHeight="1">
      <c r="A310" s="14" t="s">
        <v>897</v>
      </c>
      <c r="B310" s="14">
        <v>15</v>
      </c>
      <c r="C310" s="14">
        <v>38</v>
      </c>
      <c r="D310" s="14">
        <v>0</v>
      </c>
      <c r="E310" s="14">
        <v>0</v>
      </c>
      <c r="F310" s="14">
        <v>0</v>
      </c>
      <c r="G310" s="14">
        <v>0</v>
      </c>
      <c r="H310" s="14">
        <v>0</v>
      </c>
      <c r="I310" s="14">
        <v>0</v>
      </c>
      <c r="J310" s="14">
        <v>0</v>
      </c>
      <c r="K310" s="14">
        <v>0</v>
      </c>
      <c r="L310" s="14">
        <v>0</v>
      </c>
      <c r="M310" s="14">
        <v>0</v>
      </c>
      <c r="N310" s="14">
        <v>0</v>
      </c>
      <c r="O310" s="191">
        <v>119.98</v>
      </c>
      <c r="P310" s="191">
        <v>0</v>
      </c>
      <c r="Q310" s="191">
        <v>0</v>
      </c>
      <c r="R310" s="191">
        <v>0</v>
      </c>
      <c r="S310" s="14">
        <v>0</v>
      </c>
      <c r="T310" s="14">
        <v>0</v>
      </c>
      <c r="U310" s="14">
        <v>0</v>
      </c>
      <c r="V310" s="14">
        <v>202005</v>
      </c>
      <c r="W310" s="14"/>
    </row>
    <row r="311" spans="1:23" ht="12.2" customHeight="1">
      <c r="A311" s="14" t="s">
        <v>897</v>
      </c>
      <c r="B311" s="14">
        <v>16</v>
      </c>
      <c r="C311" s="14">
        <v>27.8</v>
      </c>
      <c r="D311" s="14">
        <v>0</v>
      </c>
      <c r="E311" s="14">
        <v>0</v>
      </c>
      <c r="F311" s="14">
        <v>0</v>
      </c>
      <c r="G311" s="14">
        <v>0</v>
      </c>
      <c r="H311" s="14">
        <v>0</v>
      </c>
      <c r="I311" s="14">
        <v>8</v>
      </c>
      <c r="J311" s="14">
        <v>0</v>
      </c>
      <c r="K311" s="14">
        <v>0</v>
      </c>
      <c r="L311" s="14">
        <v>0</v>
      </c>
      <c r="M311" s="14">
        <v>0</v>
      </c>
      <c r="N311" s="14">
        <v>0</v>
      </c>
      <c r="O311" s="191">
        <v>0</v>
      </c>
      <c r="P311" s="191">
        <v>0</v>
      </c>
      <c r="Q311" s="191">
        <v>0</v>
      </c>
      <c r="R311" s="191">
        <v>0</v>
      </c>
      <c r="S311" s="14">
        <v>0</v>
      </c>
      <c r="T311" s="14">
        <v>0</v>
      </c>
      <c r="U311" s="14">
        <v>0</v>
      </c>
      <c r="V311" s="14">
        <v>202005</v>
      </c>
      <c r="W311" s="14"/>
    </row>
    <row r="312" spans="1:23" ht="12.2" customHeight="1">
      <c r="A312" s="14" t="s">
        <v>897</v>
      </c>
      <c r="B312" s="14">
        <v>17</v>
      </c>
      <c r="C312" s="14">
        <v>38</v>
      </c>
      <c r="D312" s="14">
        <v>0</v>
      </c>
      <c r="E312" s="14">
        <v>0</v>
      </c>
      <c r="F312" s="14">
        <v>0</v>
      </c>
      <c r="G312" s="14">
        <v>0</v>
      </c>
      <c r="H312" s="14">
        <v>0</v>
      </c>
      <c r="I312" s="14">
        <v>0</v>
      </c>
      <c r="J312" s="14">
        <v>0</v>
      </c>
      <c r="K312" s="14">
        <v>0</v>
      </c>
      <c r="L312" s="14">
        <v>0</v>
      </c>
      <c r="M312" s="14">
        <v>0</v>
      </c>
      <c r="N312" s="14">
        <v>0</v>
      </c>
      <c r="O312" s="191">
        <v>0</v>
      </c>
      <c r="P312" s="191">
        <v>0</v>
      </c>
      <c r="Q312" s="191">
        <v>0</v>
      </c>
      <c r="R312" s="191">
        <v>0</v>
      </c>
      <c r="S312" s="14">
        <v>0</v>
      </c>
      <c r="T312" s="14">
        <v>0</v>
      </c>
      <c r="U312" s="14">
        <v>0</v>
      </c>
      <c r="V312" s="14">
        <v>202005</v>
      </c>
      <c r="W312" s="14"/>
    </row>
    <row r="313" spans="1:23" ht="12.2" customHeight="1" thickBot="1">
      <c r="A313" s="14" t="s">
        <v>897</v>
      </c>
      <c r="B313" s="14">
        <v>18</v>
      </c>
      <c r="C313" s="14">
        <v>0</v>
      </c>
      <c r="D313" s="14">
        <v>0</v>
      </c>
      <c r="E313" s="14">
        <v>0</v>
      </c>
      <c r="F313" s="14">
        <v>0</v>
      </c>
      <c r="G313" s="14">
        <v>30</v>
      </c>
      <c r="H313" s="14">
        <v>0</v>
      </c>
      <c r="I313" s="14">
        <v>8</v>
      </c>
      <c r="J313" s="14">
        <v>0</v>
      </c>
      <c r="K313" s="14">
        <v>0</v>
      </c>
      <c r="L313" s="14">
        <v>0</v>
      </c>
      <c r="M313" s="14">
        <v>0</v>
      </c>
      <c r="N313" s="14">
        <v>0</v>
      </c>
      <c r="O313" s="191">
        <v>0</v>
      </c>
      <c r="P313" s="191">
        <v>0</v>
      </c>
      <c r="Q313" s="191">
        <v>0</v>
      </c>
      <c r="R313" s="191">
        <v>0</v>
      </c>
      <c r="S313" s="14">
        <v>0</v>
      </c>
      <c r="T313" s="14">
        <v>0</v>
      </c>
      <c r="U313" s="14">
        <v>0</v>
      </c>
      <c r="V313" s="14">
        <v>202005</v>
      </c>
      <c r="W313" s="14"/>
    </row>
    <row r="314" spans="1:23" ht="12.2" customHeight="1" thickTop="1">
      <c r="A314" s="188" t="s">
        <v>1306</v>
      </c>
      <c r="B314" s="189">
        <v>0</v>
      </c>
      <c r="C314" s="189">
        <v>140.05000000000001</v>
      </c>
      <c r="D314" s="189">
        <v>0</v>
      </c>
      <c r="E314" s="189">
        <v>0</v>
      </c>
      <c r="F314" s="189">
        <v>0</v>
      </c>
      <c r="G314" s="189">
        <v>30</v>
      </c>
      <c r="H314" s="189">
        <v>0</v>
      </c>
      <c r="I314" s="189">
        <v>16</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c r="A315" s="14" t="s">
        <v>915</v>
      </c>
      <c r="B315" s="14">
        <v>14</v>
      </c>
      <c r="C315" s="14">
        <v>36</v>
      </c>
      <c r="D315" s="14">
        <v>0</v>
      </c>
      <c r="E315" s="14">
        <v>0</v>
      </c>
      <c r="F315" s="14">
        <v>0</v>
      </c>
      <c r="G315" s="14">
        <v>0</v>
      </c>
      <c r="H315" s="14">
        <v>0</v>
      </c>
      <c r="I315" s="14">
        <v>0</v>
      </c>
      <c r="J315" s="14">
        <v>0</v>
      </c>
      <c r="K315" s="14">
        <v>0</v>
      </c>
      <c r="L315" s="14">
        <v>0</v>
      </c>
      <c r="M315" s="14">
        <v>0</v>
      </c>
      <c r="N315" s="14">
        <v>0</v>
      </c>
      <c r="O315" s="191">
        <v>0</v>
      </c>
      <c r="P315" s="191">
        <v>0</v>
      </c>
      <c r="Q315" s="191">
        <v>0</v>
      </c>
      <c r="R315" s="191">
        <v>0</v>
      </c>
      <c r="S315" s="14">
        <v>0</v>
      </c>
      <c r="T315" s="14">
        <v>0.47</v>
      </c>
      <c r="U315" s="14">
        <v>0</v>
      </c>
      <c r="V315" s="14">
        <v>202005</v>
      </c>
      <c r="W315" s="14"/>
    </row>
    <row r="316" spans="1:23" ht="12.2" customHeight="1">
      <c r="A316" s="14" t="s">
        <v>915</v>
      </c>
      <c r="B316" s="14">
        <v>15</v>
      </c>
      <c r="C316" s="14">
        <v>33.28</v>
      </c>
      <c r="D316" s="14">
        <v>0</v>
      </c>
      <c r="E316" s="14">
        <v>0</v>
      </c>
      <c r="F316" s="14">
        <v>0</v>
      </c>
      <c r="G316" s="14">
        <v>0</v>
      </c>
      <c r="H316" s="14">
        <v>0</v>
      </c>
      <c r="I316" s="14">
        <v>0</v>
      </c>
      <c r="J316" s="14">
        <v>0</v>
      </c>
      <c r="K316" s="14">
        <v>0</v>
      </c>
      <c r="L316" s="14">
        <v>0</v>
      </c>
      <c r="M316" s="14">
        <v>0</v>
      </c>
      <c r="N316" s="14">
        <v>0</v>
      </c>
      <c r="O316" s="191">
        <v>0</v>
      </c>
      <c r="P316" s="191">
        <v>0</v>
      </c>
      <c r="Q316" s="191">
        <v>0</v>
      </c>
      <c r="R316" s="191">
        <v>0</v>
      </c>
      <c r="S316" s="14">
        <v>0</v>
      </c>
      <c r="T316" s="14">
        <v>0</v>
      </c>
      <c r="U316" s="14">
        <v>0</v>
      </c>
      <c r="V316" s="14">
        <v>202005</v>
      </c>
      <c r="W316" s="14"/>
    </row>
    <row r="317" spans="1:23" ht="12.2" customHeight="1">
      <c r="A317" s="14" t="s">
        <v>915</v>
      </c>
      <c r="B317" s="14">
        <v>16</v>
      </c>
      <c r="C317" s="14">
        <v>34.08</v>
      </c>
      <c r="D317" s="14">
        <v>0</v>
      </c>
      <c r="E317" s="14">
        <v>0</v>
      </c>
      <c r="F317" s="14">
        <v>0</v>
      </c>
      <c r="G317" s="14">
        <v>0</v>
      </c>
      <c r="H317" s="14">
        <v>0</v>
      </c>
      <c r="I317" s="14">
        <v>0</v>
      </c>
      <c r="J317" s="14">
        <v>0</v>
      </c>
      <c r="K317" s="14">
        <v>0</v>
      </c>
      <c r="L317" s="14">
        <v>0</v>
      </c>
      <c r="M317" s="14">
        <v>0</v>
      </c>
      <c r="N317" s="14">
        <v>0</v>
      </c>
      <c r="O317" s="191">
        <v>0</v>
      </c>
      <c r="P317" s="191">
        <v>0</v>
      </c>
      <c r="Q317" s="191">
        <v>0</v>
      </c>
      <c r="R317" s="191">
        <v>0</v>
      </c>
      <c r="S317" s="14">
        <v>0</v>
      </c>
      <c r="T317" s="14">
        <v>0</v>
      </c>
      <c r="U317" s="14">
        <v>0</v>
      </c>
      <c r="V317" s="14">
        <v>202005</v>
      </c>
      <c r="W317" s="14"/>
    </row>
    <row r="318" spans="1:23" ht="12.2" customHeight="1" thickBot="1">
      <c r="A318" s="14" t="s">
        <v>915</v>
      </c>
      <c r="B318" s="14">
        <v>17</v>
      </c>
      <c r="C318" s="14">
        <v>36</v>
      </c>
      <c r="D318" s="14"/>
      <c r="E318" s="14">
        <v>0</v>
      </c>
      <c r="F318" s="14"/>
      <c r="G318" s="14"/>
      <c r="H318" s="14"/>
      <c r="I318" s="14"/>
      <c r="J318" s="14"/>
      <c r="K318" s="14"/>
      <c r="L318" s="14"/>
      <c r="M318" s="14">
        <v>0</v>
      </c>
      <c r="N318" s="14"/>
      <c r="O318" s="191">
        <v>119.98</v>
      </c>
      <c r="P318" s="191">
        <v>0</v>
      </c>
      <c r="Q318" s="191">
        <v>0</v>
      </c>
      <c r="R318" s="191">
        <v>0</v>
      </c>
      <c r="S318" s="14"/>
      <c r="T318" s="14">
        <v>1.1000000000000001</v>
      </c>
      <c r="U318" s="14"/>
      <c r="V318" s="14">
        <v>202005</v>
      </c>
      <c r="W318" s="14"/>
    </row>
    <row r="319" spans="1:23" ht="12.2" customHeight="1" thickTop="1">
      <c r="A319" s="188" t="s">
        <v>1306</v>
      </c>
      <c r="B319" s="189">
        <v>0</v>
      </c>
      <c r="C319" s="189">
        <v>139.36000000000001</v>
      </c>
      <c r="D319" s="189">
        <v>0</v>
      </c>
      <c r="E319" s="189">
        <v>0</v>
      </c>
      <c r="F319" s="189">
        <v>0</v>
      </c>
      <c r="G319" s="189">
        <v>0</v>
      </c>
      <c r="H319" s="189">
        <v>0</v>
      </c>
      <c r="I319" s="189">
        <v>0</v>
      </c>
      <c r="J319" s="189">
        <v>0</v>
      </c>
      <c r="K319" s="189">
        <v>0</v>
      </c>
      <c r="L319" s="189">
        <v>0</v>
      </c>
      <c r="M319" s="189">
        <v>0</v>
      </c>
      <c r="N319" s="189">
        <v>0</v>
      </c>
      <c r="O319" s="190">
        <v>119.98</v>
      </c>
      <c r="P319" s="190">
        <v>0</v>
      </c>
      <c r="Q319" s="190">
        <v>0</v>
      </c>
      <c r="R319" s="190">
        <v>0</v>
      </c>
      <c r="S319" s="189">
        <v>0</v>
      </c>
      <c r="T319" s="189">
        <v>1.57</v>
      </c>
      <c r="U319" s="189">
        <v>0</v>
      </c>
      <c r="V319" s="189"/>
      <c r="W319" s="189"/>
    </row>
    <row r="320" spans="1:23" ht="12.2" customHeight="1">
      <c r="A320" s="14" t="s">
        <v>847</v>
      </c>
      <c r="B320" s="14">
        <v>6</v>
      </c>
      <c r="C320" s="14">
        <v>2</v>
      </c>
      <c r="D320" s="14"/>
      <c r="E320" s="14"/>
      <c r="F320" s="14"/>
      <c r="G320" s="14"/>
      <c r="H320" s="14">
        <v>38</v>
      </c>
      <c r="I320" s="14"/>
      <c r="J320" s="14"/>
      <c r="K320" s="14"/>
      <c r="L320" s="14"/>
      <c r="M320" s="14"/>
      <c r="N320" s="14"/>
      <c r="O320" s="191">
        <v>0</v>
      </c>
      <c r="P320" s="191">
        <v>0</v>
      </c>
      <c r="Q320" s="191">
        <v>0</v>
      </c>
      <c r="R320" s="191">
        <v>0</v>
      </c>
      <c r="S320" s="14"/>
      <c r="T320" s="14"/>
      <c r="U320" s="14"/>
      <c r="V320" s="14">
        <v>202005</v>
      </c>
      <c r="W320" s="14"/>
    </row>
    <row r="321" spans="1:23" ht="12.2" customHeight="1">
      <c r="A321" s="14" t="s">
        <v>847</v>
      </c>
      <c r="B321" s="14">
        <v>7</v>
      </c>
      <c r="C321" s="14">
        <v>0</v>
      </c>
      <c r="D321" s="14"/>
      <c r="E321" s="14"/>
      <c r="F321" s="14"/>
      <c r="G321" s="14"/>
      <c r="H321" s="14">
        <v>40</v>
      </c>
      <c r="I321" s="14"/>
      <c r="J321" s="14"/>
      <c r="K321" s="14"/>
      <c r="L321" s="14"/>
      <c r="M321" s="14"/>
      <c r="N321" s="14"/>
      <c r="O321" s="191">
        <v>0</v>
      </c>
      <c r="P321" s="191">
        <v>0</v>
      </c>
      <c r="Q321" s="191">
        <v>0</v>
      </c>
      <c r="R321" s="191">
        <v>0</v>
      </c>
      <c r="S321" s="14"/>
      <c r="T321" s="14"/>
      <c r="U321" s="14"/>
      <c r="V321" s="14">
        <v>202005</v>
      </c>
      <c r="W321" s="14"/>
    </row>
    <row r="322" spans="1:23" ht="12.2" customHeight="1">
      <c r="A322" s="14" t="s">
        <v>847</v>
      </c>
      <c r="B322" s="14">
        <v>8</v>
      </c>
      <c r="C322" s="14">
        <v>0</v>
      </c>
      <c r="D322" s="14"/>
      <c r="E322" s="14"/>
      <c r="F322" s="14"/>
      <c r="G322" s="14"/>
      <c r="H322" s="14">
        <v>40</v>
      </c>
      <c r="I322" s="14"/>
      <c r="J322" s="14"/>
      <c r="K322" s="14"/>
      <c r="L322" s="14"/>
      <c r="M322" s="14"/>
      <c r="N322" s="14"/>
      <c r="O322" s="191">
        <v>0</v>
      </c>
      <c r="P322" s="191">
        <v>0</v>
      </c>
      <c r="Q322" s="191">
        <v>0</v>
      </c>
      <c r="R322" s="191">
        <v>0</v>
      </c>
      <c r="S322" s="14"/>
      <c r="T322" s="14"/>
      <c r="U322" s="14"/>
      <c r="V322" s="14">
        <v>202005</v>
      </c>
      <c r="W322" s="14"/>
    </row>
    <row r="323" spans="1:23" ht="12.2" customHeight="1">
      <c r="A323" s="14" t="s">
        <v>847</v>
      </c>
      <c r="B323" s="14">
        <v>9</v>
      </c>
      <c r="C323" s="14">
        <v>0</v>
      </c>
      <c r="D323" s="14"/>
      <c r="E323" s="14"/>
      <c r="F323" s="14"/>
      <c r="G323" s="14"/>
      <c r="H323" s="14">
        <v>40</v>
      </c>
      <c r="I323" s="14"/>
      <c r="J323" s="14"/>
      <c r="K323" s="14"/>
      <c r="L323" s="14"/>
      <c r="M323" s="14"/>
      <c r="N323" s="14"/>
      <c r="O323" s="191">
        <v>0</v>
      </c>
      <c r="P323" s="191">
        <v>0</v>
      </c>
      <c r="Q323" s="191">
        <v>0</v>
      </c>
      <c r="R323" s="191">
        <v>0</v>
      </c>
      <c r="S323" s="14"/>
      <c r="T323" s="14"/>
      <c r="U323" s="14"/>
      <c r="V323" s="14">
        <v>202005</v>
      </c>
      <c r="W323" s="14"/>
    </row>
    <row r="324" spans="1:23" ht="12.2" customHeight="1">
      <c r="A324" s="14" t="s">
        <v>847</v>
      </c>
      <c r="B324" s="14">
        <v>10</v>
      </c>
      <c r="C324" s="14">
        <v>2</v>
      </c>
      <c r="D324" s="14"/>
      <c r="E324" s="14"/>
      <c r="F324" s="14"/>
      <c r="G324" s="14"/>
      <c r="H324" s="14">
        <v>38</v>
      </c>
      <c r="I324" s="14"/>
      <c r="J324" s="14"/>
      <c r="K324" s="14"/>
      <c r="L324" s="14"/>
      <c r="M324" s="14"/>
      <c r="N324" s="14"/>
      <c r="O324" s="191">
        <v>0</v>
      </c>
      <c r="P324" s="191">
        <v>0</v>
      </c>
      <c r="Q324" s="191">
        <v>0</v>
      </c>
      <c r="R324" s="191">
        <v>0</v>
      </c>
      <c r="S324" s="14"/>
      <c r="T324" s="14"/>
      <c r="U324" s="14"/>
      <c r="V324" s="14">
        <v>202005</v>
      </c>
      <c r="W324" s="14"/>
    </row>
    <row r="325" spans="1:23" ht="12.2" customHeight="1">
      <c r="A325" s="14" t="s">
        <v>847</v>
      </c>
      <c r="B325" s="14">
        <v>11</v>
      </c>
      <c r="C325" s="14">
        <v>2</v>
      </c>
      <c r="D325" s="14"/>
      <c r="E325" s="14"/>
      <c r="F325" s="14"/>
      <c r="G325" s="14"/>
      <c r="H325" s="14">
        <v>38</v>
      </c>
      <c r="I325" s="14"/>
      <c r="J325" s="14"/>
      <c r="K325" s="14"/>
      <c r="L325" s="14"/>
      <c r="M325" s="14"/>
      <c r="N325" s="14"/>
      <c r="O325" s="191">
        <v>0</v>
      </c>
      <c r="P325" s="191">
        <v>0</v>
      </c>
      <c r="Q325" s="191">
        <v>0</v>
      </c>
      <c r="R325" s="191">
        <v>0</v>
      </c>
      <c r="S325" s="14"/>
      <c r="T325" s="14"/>
      <c r="U325" s="14"/>
      <c r="V325" s="14">
        <v>202005</v>
      </c>
      <c r="W325" s="14"/>
    </row>
    <row r="326" spans="1:23" ht="12.2" customHeight="1">
      <c r="A326" s="14" t="s">
        <v>847</v>
      </c>
      <c r="B326" s="14">
        <v>12</v>
      </c>
      <c r="C326" s="14">
        <v>0</v>
      </c>
      <c r="D326" s="14"/>
      <c r="E326" s="14"/>
      <c r="F326" s="14"/>
      <c r="G326" s="14"/>
      <c r="H326" s="14">
        <v>40</v>
      </c>
      <c r="I326" s="14"/>
      <c r="J326" s="14"/>
      <c r="K326" s="14"/>
      <c r="L326" s="14"/>
      <c r="M326" s="14"/>
      <c r="N326" s="14"/>
      <c r="O326" s="191">
        <v>0</v>
      </c>
      <c r="P326" s="191">
        <v>0</v>
      </c>
      <c r="Q326" s="191">
        <v>0</v>
      </c>
      <c r="R326" s="191">
        <v>0</v>
      </c>
      <c r="S326" s="14"/>
      <c r="T326" s="14"/>
      <c r="U326" s="14"/>
      <c r="V326" s="14">
        <v>202005</v>
      </c>
      <c r="W326" s="14"/>
    </row>
    <row r="327" spans="1:23" ht="12.2" customHeight="1">
      <c r="A327" s="14" t="s">
        <v>847</v>
      </c>
      <c r="B327" s="14">
        <v>13</v>
      </c>
      <c r="C327" s="14">
        <v>0</v>
      </c>
      <c r="D327" s="14"/>
      <c r="E327" s="14"/>
      <c r="F327" s="14"/>
      <c r="G327" s="14"/>
      <c r="H327" s="14">
        <v>40</v>
      </c>
      <c r="I327" s="14"/>
      <c r="J327" s="14"/>
      <c r="K327" s="14"/>
      <c r="L327" s="14"/>
      <c r="M327" s="14"/>
      <c r="N327" s="14"/>
      <c r="O327" s="191">
        <v>0</v>
      </c>
      <c r="P327" s="191">
        <v>0</v>
      </c>
      <c r="Q327" s="191">
        <v>0</v>
      </c>
      <c r="R327" s="191">
        <v>0</v>
      </c>
      <c r="S327" s="14"/>
      <c r="T327" s="14"/>
      <c r="U327" s="14"/>
      <c r="V327" s="14">
        <v>202005</v>
      </c>
      <c r="W327" s="14"/>
    </row>
    <row r="328" spans="1:23" ht="12.2" customHeight="1">
      <c r="A328" s="14" t="s">
        <v>847</v>
      </c>
      <c r="B328" s="14">
        <v>14</v>
      </c>
      <c r="C328" s="14">
        <v>4</v>
      </c>
      <c r="D328" s="14"/>
      <c r="E328" s="14"/>
      <c r="F328" s="14"/>
      <c r="G328" s="14"/>
      <c r="H328" s="14">
        <v>36</v>
      </c>
      <c r="I328" s="14"/>
      <c r="J328" s="14"/>
      <c r="K328" s="14"/>
      <c r="L328" s="14"/>
      <c r="M328" s="14"/>
      <c r="N328" s="14"/>
      <c r="O328" s="191">
        <v>0</v>
      </c>
      <c r="P328" s="191">
        <v>0</v>
      </c>
      <c r="Q328" s="191">
        <v>0</v>
      </c>
      <c r="R328" s="191">
        <v>0</v>
      </c>
      <c r="S328" s="14"/>
      <c r="T328" s="14"/>
      <c r="U328" s="14"/>
      <c r="V328" s="14">
        <v>202005</v>
      </c>
      <c r="W328" s="14"/>
    </row>
    <row r="329" spans="1:23" ht="12.2" customHeight="1">
      <c r="A329" s="14" t="s">
        <v>847</v>
      </c>
      <c r="B329" s="14">
        <v>15</v>
      </c>
      <c r="C329" s="14">
        <v>4</v>
      </c>
      <c r="D329" s="14"/>
      <c r="E329" s="14"/>
      <c r="F329" s="14"/>
      <c r="G329" s="14"/>
      <c r="H329" s="14">
        <v>36</v>
      </c>
      <c r="I329" s="14"/>
      <c r="J329" s="14"/>
      <c r="K329" s="14"/>
      <c r="L329" s="14"/>
      <c r="M329" s="14"/>
      <c r="N329" s="14"/>
      <c r="O329" s="191">
        <v>0</v>
      </c>
      <c r="P329" s="191">
        <v>0</v>
      </c>
      <c r="Q329" s="191">
        <v>0</v>
      </c>
      <c r="R329" s="191">
        <v>0</v>
      </c>
      <c r="S329" s="14"/>
      <c r="T329" s="14"/>
      <c r="U329" s="14"/>
      <c r="V329" s="14">
        <v>202005</v>
      </c>
      <c r="W329" s="14"/>
    </row>
    <row r="330" spans="1:23" ht="12.2" customHeight="1" thickBot="1">
      <c r="A330" s="14" t="s">
        <v>847</v>
      </c>
      <c r="B330" s="14">
        <v>16</v>
      </c>
      <c r="C330" s="14">
        <v>8</v>
      </c>
      <c r="D330" s="14"/>
      <c r="E330" s="14"/>
      <c r="F330" s="14"/>
      <c r="G330" s="14"/>
      <c r="H330" s="14">
        <v>24</v>
      </c>
      <c r="I330" s="14">
        <v>8</v>
      </c>
      <c r="J330" s="14"/>
      <c r="K330" s="14"/>
      <c r="L330" s="14"/>
      <c r="M330" s="14"/>
      <c r="N330" s="14"/>
      <c r="O330" s="191">
        <v>0</v>
      </c>
      <c r="P330" s="191">
        <v>0</v>
      </c>
      <c r="Q330" s="191">
        <v>0</v>
      </c>
      <c r="R330" s="191">
        <v>0</v>
      </c>
      <c r="S330" s="14"/>
      <c r="T330" s="14"/>
      <c r="U330" s="14"/>
      <c r="V330" s="14">
        <v>202005</v>
      </c>
      <c r="W330" s="14"/>
    </row>
    <row r="331" spans="1:23" ht="12.2" customHeight="1" thickTop="1">
      <c r="A331" s="188" t="s">
        <v>1306</v>
      </c>
      <c r="B331" s="189">
        <v>0</v>
      </c>
      <c r="C331" s="189">
        <v>22</v>
      </c>
      <c r="D331" s="189">
        <v>0</v>
      </c>
      <c r="E331" s="189">
        <v>0</v>
      </c>
      <c r="F331" s="189">
        <v>0</v>
      </c>
      <c r="G331" s="189">
        <v>0</v>
      </c>
      <c r="H331" s="189">
        <v>410</v>
      </c>
      <c r="I331" s="189">
        <v>8</v>
      </c>
      <c r="J331" s="189">
        <v>0</v>
      </c>
      <c r="K331" s="189">
        <v>0</v>
      </c>
      <c r="L331" s="189">
        <v>0</v>
      </c>
      <c r="M331" s="189">
        <v>0</v>
      </c>
      <c r="N331" s="189">
        <v>0</v>
      </c>
      <c r="O331" s="190">
        <v>0</v>
      </c>
      <c r="P331" s="190">
        <v>0</v>
      </c>
      <c r="Q331" s="190">
        <v>0</v>
      </c>
      <c r="R331" s="190">
        <v>0</v>
      </c>
      <c r="S331" s="189">
        <v>0</v>
      </c>
      <c r="T331" s="189">
        <v>0</v>
      </c>
      <c r="U331" s="189">
        <v>0</v>
      </c>
      <c r="V331" s="189"/>
      <c r="W331" s="189"/>
    </row>
    <row r="332" spans="1:23" ht="12.2" customHeight="1">
      <c r="A332" s="14" t="s">
        <v>1244</v>
      </c>
      <c r="B332" s="14">
        <v>14</v>
      </c>
      <c r="C332" s="14">
        <v>38</v>
      </c>
      <c r="D332" s="14">
        <v>0</v>
      </c>
      <c r="E332" s="14">
        <v>0</v>
      </c>
      <c r="F332" s="14"/>
      <c r="G332" s="14"/>
      <c r="H332" s="14"/>
      <c r="I332" s="14"/>
      <c r="J332" s="14"/>
      <c r="K332" s="14"/>
      <c r="L332" s="14"/>
      <c r="M332" s="14">
        <v>0</v>
      </c>
      <c r="N332" s="14"/>
      <c r="O332" s="191">
        <v>0</v>
      </c>
      <c r="P332" s="191">
        <v>0</v>
      </c>
      <c r="Q332" s="191">
        <v>0</v>
      </c>
      <c r="R332" s="191">
        <v>0</v>
      </c>
      <c r="S332" s="14">
        <v>0.42</v>
      </c>
      <c r="T332" s="14">
        <v>6.99</v>
      </c>
      <c r="U332" s="14"/>
      <c r="V332" s="14">
        <v>202005</v>
      </c>
      <c r="W332" s="14"/>
    </row>
    <row r="333" spans="1:23" ht="12.2" customHeight="1">
      <c r="A333" s="14" t="s">
        <v>1244</v>
      </c>
      <c r="B333" s="14">
        <v>15</v>
      </c>
      <c r="C333" s="14">
        <v>38</v>
      </c>
      <c r="D333" s="14">
        <v>0</v>
      </c>
      <c r="E333" s="14">
        <v>0</v>
      </c>
      <c r="F333" s="14">
        <v>0</v>
      </c>
      <c r="G333" s="14"/>
      <c r="H333" s="14"/>
      <c r="I333" s="14"/>
      <c r="J333" s="14"/>
      <c r="K333" s="14"/>
      <c r="L333" s="14"/>
      <c r="M333" s="14">
        <v>0</v>
      </c>
      <c r="N333" s="14"/>
      <c r="O333" s="191">
        <v>0</v>
      </c>
      <c r="P333" s="191">
        <v>0</v>
      </c>
      <c r="Q333" s="191">
        <v>0</v>
      </c>
      <c r="R333" s="191">
        <v>0</v>
      </c>
      <c r="S333" s="14">
        <v>2</v>
      </c>
      <c r="T333" s="14">
        <v>6.62</v>
      </c>
      <c r="U333" s="14">
        <v>4.5199999999999996</v>
      </c>
      <c r="V333" s="14">
        <v>202005</v>
      </c>
      <c r="W333" s="14"/>
    </row>
    <row r="334" spans="1:23" ht="12.2" customHeight="1">
      <c r="A334" s="14" t="s">
        <v>1244</v>
      </c>
      <c r="B334" s="14">
        <v>16</v>
      </c>
      <c r="C334" s="14">
        <v>30</v>
      </c>
      <c r="D334" s="14">
        <v>0</v>
      </c>
      <c r="E334" s="14">
        <v>0</v>
      </c>
      <c r="F334" s="14">
        <v>0</v>
      </c>
      <c r="G334" s="14"/>
      <c r="H334" s="14"/>
      <c r="I334" s="14">
        <v>8</v>
      </c>
      <c r="J334" s="14"/>
      <c r="K334" s="14"/>
      <c r="L334" s="14"/>
      <c r="M334" s="14">
        <v>0</v>
      </c>
      <c r="N334" s="14"/>
      <c r="O334" s="191">
        <v>0</v>
      </c>
      <c r="P334" s="191">
        <v>0</v>
      </c>
      <c r="Q334" s="191">
        <v>0</v>
      </c>
      <c r="R334" s="191">
        <v>0</v>
      </c>
      <c r="S334" s="14">
        <v>2</v>
      </c>
      <c r="T334" s="14">
        <v>4.43</v>
      </c>
      <c r="U334" s="14">
        <v>5.28</v>
      </c>
      <c r="V334" s="14">
        <v>202005</v>
      </c>
      <c r="W334" s="14"/>
    </row>
    <row r="335" spans="1:23" ht="12.2" customHeight="1" thickBot="1">
      <c r="A335" s="14" t="s">
        <v>1244</v>
      </c>
      <c r="B335" s="14">
        <v>17</v>
      </c>
      <c r="C335" s="14">
        <v>38</v>
      </c>
      <c r="D335" s="14">
        <v>0</v>
      </c>
      <c r="E335" s="14">
        <v>0</v>
      </c>
      <c r="F335" s="14"/>
      <c r="G335" s="14"/>
      <c r="H335" s="14"/>
      <c r="I335" s="14"/>
      <c r="J335" s="14"/>
      <c r="K335" s="14"/>
      <c r="L335" s="14"/>
      <c r="M335" s="14">
        <v>0</v>
      </c>
      <c r="N335" s="14"/>
      <c r="O335" s="191">
        <v>0</v>
      </c>
      <c r="P335" s="191">
        <v>0</v>
      </c>
      <c r="Q335" s="191">
        <v>0</v>
      </c>
      <c r="R335" s="191">
        <v>0</v>
      </c>
      <c r="S335" s="14">
        <v>0.87</v>
      </c>
      <c r="T335" s="14">
        <v>6.08</v>
      </c>
      <c r="U335" s="14"/>
      <c r="V335" s="14">
        <v>202005</v>
      </c>
      <c r="W335" s="14"/>
    </row>
    <row r="336" spans="1:23" ht="12.2" customHeight="1" thickTop="1">
      <c r="A336" s="188" t="s">
        <v>1306</v>
      </c>
      <c r="B336" s="189">
        <v>0</v>
      </c>
      <c r="C336" s="189">
        <v>144</v>
      </c>
      <c r="D336" s="189">
        <v>0</v>
      </c>
      <c r="E336" s="189">
        <v>0</v>
      </c>
      <c r="F336" s="189">
        <v>0</v>
      </c>
      <c r="G336" s="189">
        <v>0</v>
      </c>
      <c r="H336" s="189">
        <v>0</v>
      </c>
      <c r="I336" s="189">
        <v>8</v>
      </c>
      <c r="J336" s="189">
        <v>0</v>
      </c>
      <c r="K336" s="189">
        <v>0</v>
      </c>
      <c r="L336" s="189">
        <v>0</v>
      </c>
      <c r="M336" s="189">
        <v>0</v>
      </c>
      <c r="N336" s="189">
        <v>0</v>
      </c>
      <c r="O336" s="190">
        <v>0</v>
      </c>
      <c r="P336" s="190">
        <v>0</v>
      </c>
      <c r="Q336" s="190">
        <v>0</v>
      </c>
      <c r="R336" s="190">
        <v>0</v>
      </c>
      <c r="S336" s="189">
        <v>5.29</v>
      </c>
      <c r="T336" s="189">
        <v>24.119999999999997</v>
      </c>
      <c r="U336" s="189">
        <v>9.8000000000000007</v>
      </c>
      <c r="V336" s="189"/>
      <c r="W336" s="189"/>
    </row>
    <row r="337" spans="1:23" ht="12.2" customHeight="1">
      <c r="A337" s="14" t="s">
        <v>1535</v>
      </c>
      <c r="B337" s="14">
        <v>15</v>
      </c>
      <c r="C337" s="14">
        <v>34</v>
      </c>
      <c r="D337" s="14">
        <v>0</v>
      </c>
      <c r="E337" s="14">
        <v>0</v>
      </c>
      <c r="F337" s="14">
        <v>0</v>
      </c>
      <c r="G337" s="14">
        <v>0</v>
      </c>
      <c r="H337" s="14">
        <v>0</v>
      </c>
      <c r="I337" s="14">
        <v>0</v>
      </c>
      <c r="J337" s="14">
        <v>0</v>
      </c>
      <c r="K337" s="14">
        <v>0</v>
      </c>
      <c r="L337" s="14">
        <v>0</v>
      </c>
      <c r="M337" s="14">
        <v>0</v>
      </c>
      <c r="N337" s="14">
        <v>0</v>
      </c>
      <c r="O337" s="191">
        <v>0</v>
      </c>
      <c r="P337" s="191">
        <v>0</v>
      </c>
      <c r="Q337" s="191">
        <v>0</v>
      </c>
      <c r="R337" s="191">
        <v>0</v>
      </c>
      <c r="S337" s="14">
        <v>0</v>
      </c>
      <c r="T337" s="14">
        <v>0</v>
      </c>
      <c r="U337" s="14">
        <v>0</v>
      </c>
      <c r="V337" s="14">
        <v>202005</v>
      </c>
      <c r="W337" s="14"/>
    </row>
    <row r="338" spans="1:23" ht="12.2" customHeight="1">
      <c r="A338" s="14" t="s">
        <v>1535</v>
      </c>
      <c r="B338" s="14">
        <v>16</v>
      </c>
      <c r="C338" s="14">
        <v>30.92</v>
      </c>
      <c r="D338" s="14">
        <v>0</v>
      </c>
      <c r="E338" s="14">
        <v>0</v>
      </c>
      <c r="F338" s="14">
        <v>0</v>
      </c>
      <c r="G338" s="14">
        <v>0</v>
      </c>
      <c r="H338" s="14">
        <v>0</v>
      </c>
      <c r="I338" s="14">
        <v>9</v>
      </c>
      <c r="J338" s="14">
        <v>0</v>
      </c>
      <c r="K338" s="14">
        <v>0</v>
      </c>
      <c r="L338" s="14">
        <v>0</v>
      </c>
      <c r="M338" s="14">
        <v>0</v>
      </c>
      <c r="N338" s="14">
        <v>0</v>
      </c>
      <c r="O338" s="191">
        <v>0</v>
      </c>
      <c r="P338" s="191">
        <v>0</v>
      </c>
      <c r="Q338" s="191">
        <v>0</v>
      </c>
      <c r="R338" s="191">
        <v>0</v>
      </c>
      <c r="S338" s="14">
        <v>0</v>
      </c>
      <c r="T338" s="14">
        <v>0</v>
      </c>
      <c r="U338" s="14">
        <v>0</v>
      </c>
      <c r="V338" s="14">
        <v>202005</v>
      </c>
      <c r="W338" s="14"/>
    </row>
    <row r="339" spans="1:23" ht="12.2" customHeight="1">
      <c r="A339" s="14" t="s">
        <v>1535</v>
      </c>
      <c r="B339" s="14">
        <v>17</v>
      </c>
      <c r="C339" s="14">
        <v>45</v>
      </c>
      <c r="D339" s="14">
        <v>0</v>
      </c>
      <c r="E339" s="14">
        <v>2</v>
      </c>
      <c r="F339" s="14">
        <v>0</v>
      </c>
      <c r="G339" s="14">
        <v>0</v>
      </c>
      <c r="H339" s="14">
        <v>0</v>
      </c>
      <c r="I339" s="14">
        <v>0</v>
      </c>
      <c r="J339" s="14">
        <v>0</v>
      </c>
      <c r="K339" s="14">
        <v>0</v>
      </c>
      <c r="L339" s="14">
        <v>0</v>
      </c>
      <c r="M339" s="14">
        <v>0</v>
      </c>
      <c r="N339" s="14">
        <v>0</v>
      </c>
      <c r="O339" s="191">
        <v>0</v>
      </c>
      <c r="P339" s="191">
        <v>0</v>
      </c>
      <c r="Q339" s="191">
        <v>0</v>
      </c>
      <c r="R339" s="191">
        <v>0</v>
      </c>
      <c r="S339" s="14">
        <v>0</v>
      </c>
      <c r="T339" s="14">
        <v>0</v>
      </c>
      <c r="U339" s="14">
        <v>0</v>
      </c>
      <c r="V339" s="14">
        <v>202005</v>
      </c>
      <c r="W339" s="14"/>
    </row>
    <row r="340" spans="1:23" ht="12.2" customHeight="1" thickBot="1">
      <c r="A340" s="14" t="s">
        <v>1535</v>
      </c>
      <c r="B340" s="14">
        <v>18</v>
      </c>
      <c r="C340" s="14">
        <v>36</v>
      </c>
      <c r="D340" s="14">
        <v>0</v>
      </c>
      <c r="E340" s="14">
        <v>0.75</v>
      </c>
      <c r="F340" s="14">
        <v>0.17</v>
      </c>
      <c r="G340" s="14">
        <v>0</v>
      </c>
      <c r="H340" s="14">
        <v>0</v>
      </c>
      <c r="I340" s="14">
        <v>9</v>
      </c>
      <c r="J340" s="14">
        <v>0</v>
      </c>
      <c r="K340" s="14">
        <v>0</v>
      </c>
      <c r="L340" s="14">
        <v>0</v>
      </c>
      <c r="M340" s="14">
        <v>0</v>
      </c>
      <c r="N340" s="14">
        <v>0</v>
      </c>
      <c r="O340" s="191">
        <v>0</v>
      </c>
      <c r="P340" s="191">
        <v>0</v>
      </c>
      <c r="Q340" s="191">
        <v>0</v>
      </c>
      <c r="R340" s="191">
        <v>0</v>
      </c>
      <c r="S340" s="14">
        <v>0</v>
      </c>
      <c r="T340" s="14">
        <v>0</v>
      </c>
      <c r="U340" s="14">
        <v>0</v>
      </c>
      <c r="V340" s="14">
        <v>202005</v>
      </c>
      <c r="W340" s="14"/>
    </row>
    <row r="341" spans="1:23" ht="12.2" customHeight="1" thickTop="1">
      <c r="A341" s="188" t="s">
        <v>1306</v>
      </c>
      <c r="B341" s="189">
        <v>0</v>
      </c>
      <c r="C341" s="189">
        <v>145.92000000000002</v>
      </c>
      <c r="D341" s="189">
        <v>0</v>
      </c>
      <c r="E341" s="189">
        <v>2.75</v>
      </c>
      <c r="F341" s="189">
        <v>0.17</v>
      </c>
      <c r="G341" s="189">
        <v>0</v>
      </c>
      <c r="H341" s="189">
        <v>0</v>
      </c>
      <c r="I341" s="189">
        <v>18</v>
      </c>
      <c r="J341" s="189">
        <v>0</v>
      </c>
      <c r="K341" s="189">
        <v>0</v>
      </c>
      <c r="L341" s="189">
        <v>0</v>
      </c>
      <c r="M341" s="189">
        <v>0</v>
      </c>
      <c r="N341" s="189">
        <v>0</v>
      </c>
      <c r="O341" s="190">
        <v>0</v>
      </c>
      <c r="P341" s="190">
        <v>0</v>
      </c>
      <c r="Q341" s="190">
        <v>0</v>
      </c>
      <c r="R341" s="190">
        <v>0</v>
      </c>
      <c r="S341" s="189">
        <v>0</v>
      </c>
      <c r="T341" s="189">
        <v>0</v>
      </c>
      <c r="U341" s="189">
        <v>0</v>
      </c>
      <c r="V341" s="189"/>
      <c r="W341" s="189"/>
    </row>
    <row r="342" spans="1:23" ht="12.2" customHeight="1">
      <c r="A342" s="14" t="s">
        <v>1176</v>
      </c>
      <c r="B342" s="14">
        <v>14</v>
      </c>
      <c r="C342" s="14">
        <v>32</v>
      </c>
      <c r="D342" s="14"/>
      <c r="E342" s="14"/>
      <c r="F342" s="14">
        <v>16.72</v>
      </c>
      <c r="G342" s="14">
        <v>8</v>
      </c>
      <c r="H342" s="14"/>
      <c r="I342" s="14"/>
      <c r="J342" s="14"/>
      <c r="K342" s="14"/>
      <c r="L342" s="14"/>
      <c r="M342" s="14">
        <v>0</v>
      </c>
      <c r="N342" s="14"/>
      <c r="O342" s="191">
        <v>0</v>
      </c>
      <c r="P342" s="191">
        <v>0</v>
      </c>
      <c r="Q342" s="191">
        <v>0</v>
      </c>
      <c r="R342" s="191">
        <v>0</v>
      </c>
      <c r="S342" s="14"/>
      <c r="T342" s="14"/>
      <c r="U342" s="14"/>
      <c r="V342" s="14">
        <v>202005</v>
      </c>
      <c r="W342" s="14"/>
    </row>
    <row r="343" spans="1:23" ht="12.2" customHeight="1">
      <c r="A343" s="14" t="s">
        <v>1176</v>
      </c>
      <c r="B343" s="14">
        <v>15</v>
      </c>
      <c r="C343" s="14">
        <v>32</v>
      </c>
      <c r="D343" s="14"/>
      <c r="E343" s="14"/>
      <c r="F343" s="14">
        <v>11.78</v>
      </c>
      <c r="G343" s="14"/>
      <c r="H343" s="14"/>
      <c r="I343" s="14">
        <v>8</v>
      </c>
      <c r="J343" s="14"/>
      <c r="K343" s="14"/>
      <c r="L343" s="14"/>
      <c r="M343" s="14">
        <v>0</v>
      </c>
      <c r="N343" s="14"/>
      <c r="O343" s="191">
        <v>119.98</v>
      </c>
      <c r="P343" s="191">
        <v>0</v>
      </c>
      <c r="Q343" s="191">
        <v>0</v>
      </c>
      <c r="R343" s="191">
        <v>0</v>
      </c>
      <c r="S343" s="14"/>
      <c r="T343" s="14"/>
      <c r="U343" s="14"/>
      <c r="V343" s="14">
        <v>202005</v>
      </c>
      <c r="W343" s="14"/>
    </row>
    <row r="344" spans="1:23" ht="12.2" customHeight="1">
      <c r="A344" s="14" t="s">
        <v>1176</v>
      </c>
      <c r="B344" s="14">
        <v>16</v>
      </c>
      <c r="C344" s="14">
        <v>32</v>
      </c>
      <c r="D344" s="14"/>
      <c r="E344" s="14"/>
      <c r="F344" s="14">
        <v>11.07</v>
      </c>
      <c r="G344" s="14"/>
      <c r="H344" s="14"/>
      <c r="I344" s="14">
        <v>8</v>
      </c>
      <c r="J344" s="14"/>
      <c r="K344" s="14"/>
      <c r="L344" s="14"/>
      <c r="M344" s="14">
        <v>0</v>
      </c>
      <c r="N344" s="14"/>
      <c r="O344" s="191">
        <v>0</v>
      </c>
      <c r="P344" s="191">
        <v>0</v>
      </c>
      <c r="Q344" s="191">
        <v>0</v>
      </c>
      <c r="R344" s="191">
        <v>0</v>
      </c>
      <c r="S344" s="14"/>
      <c r="T344" s="14"/>
      <c r="U344" s="14"/>
      <c r="V344" s="14">
        <v>202005</v>
      </c>
      <c r="W344" s="14"/>
    </row>
    <row r="345" spans="1:23" ht="12.2" customHeight="1">
      <c r="A345" s="14" t="s">
        <v>1176</v>
      </c>
      <c r="B345" s="14">
        <v>17</v>
      </c>
      <c r="C345" s="14">
        <v>40</v>
      </c>
      <c r="D345" s="14"/>
      <c r="E345" s="14"/>
      <c r="F345" s="14">
        <v>12.57</v>
      </c>
      <c r="G345" s="14"/>
      <c r="H345" s="14"/>
      <c r="I345" s="14"/>
      <c r="J345" s="14"/>
      <c r="K345" s="14"/>
      <c r="L345" s="14"/>
      <c r="M345" s="14">
        <v>0</v>
      </c>
      <c r="N345" s="14"/>
      <c r="O345" s="191">
        <v>0</v>
      </c>
      <c r="P345" s="191">
        <v>0</v>
      </c>
      <c r="Q345" s="191">
        <v>0</v>
      </c>
      <c r="R345" s="191">
        <v>0</v>
      </c>
      <c r="S345" s="14"/>
      <c r="T345" s="14"/>
      <c r="U345" s="14"/>
      <c r="V345" s="14">
        <v>202005</v>
      </c>
      <c r="W345" s="14"/>
    </row>
    <row r="346" spans="1:23" ht="12.2" customHeight="1" thickBot="1">
      <c r="A346" s="14" t="s">
        <v>1176</v>
      </c>
      <c r="B346" s="14">
        <v>18</v>
      </c>
      <c r="C346" s="14">
        <v>32</v>
      </c>
      <c r="D346" s="14"/>
      <c r="E346" s="14"/>
      <c r="F346" s="14">
        <v>10.63</v>
      </c>
      <c r="G346" s="14"/>
      <c r="H346" s="14"/>
      <c r="I346" s="14">
        <v>8</v>
      </c>
      <c r="J346" s="14"/>
      <c r="K346" s="14"/>
      <c r="L346" s="14"/>
      <c r="M346" s="14">
        <v>0</v>
      </c>
      <c r="N346" s="14"/>
      <c r="O346" s="191">
        <v>0</v>
      </c>
      <c r="P346" s="191">
        <v>0</v>
      </c>
      <c r="Q346" s="191">
        <v>0</v>
      </c>
      <c r="R346" s="191">
        <v>0</v>
      </c>
      <c r="S346" s="14"/>
      <c r="T346" s="14"/>
      <c r="U346" s="14"/>
      <c r="V346" s="14">
        <v>202005</v>
      </c>
      <c r="W346" s="14"/>
    </row>
    <row r="347" spans="1:23" ht="12.2" customHeight="1" thickTop="1">
      <c r="A347" s="188" t="s">
        <v>1306</v>
      </c>
      <c r="B347" s="189">
        <v>0</v>
      </c>
      <c r="C347" s="189">
        <v>168</v>
      </c>
      <c r="D347" s="189">
        <v>0</v>
      </c>
      <c r="E347" s="189">
        <v>0</v>
      </c>
      <c r="F347" s="189">
        <v>62.77</v>
      </c>
      <c r="G347" s="189">
        <v>8</v>
      </c>
      <c r="H347" s="189">
        <v>0</v>
      </c>
      <c r="I347" s="189">
        <v>24</v>
      </c>
      <c r="J347" s="189">
        <v>0</v>
      </c>
      <c r="K347" s="189">
        <v>0</v>
      </c>
      <c r="L347" s="189">
        <v>0</v>
      </c>
      <c r="M347" s="189">
        <v>0</v>
      </c>
      <c r="N347" s="189">
        <v>0</v>
      </c>
      <c r="O347" s="190">
        <v>119.98</v>
      </c>
      <c r="P347" s="190">
        <v>0</v>
      </c>
      <c r="Q347" s="190">
        <v>0</v>
      </c>
      <c r="R347" s="190">
        <v>0</v>
      </c>
      <c r="S347" s="189">
        <v>0</v>
      </c>
      <c r="T347" s="189">
        <v>0</v>
      </c>
      <c r="U347" s="189">
        <v>0</v>
      </c>
      <c r="V347" s="189"/>
      <c r="W347" s="189"/>
    </row>
    <row r="348" spans="1:23" ht="12.2" customHeight="1">
      <c r="A348" s="14" t="s">
        <v>1078</v>
      </c>
      <c r="B348" s="14">
        <v>14</v>
      </c>
      <c r="C348" s="14">
        <v>40</v>
      </c>
      <c r="D348" s="14"/>
      <c r="E348" s="14"/>
      <c r="F348" s="14">
        <v>11.25</v>
      </c>
      <c r="G348" s="14"/>
      <c r="H348" s="14"/>
      <c r="I348" s="14"/>
      <c r="J348" s="14"/>
      <c r="K348" s="14"/>
      <c r="L348" s="14"/>
      <c r="M348" s="14">
        <v>170</v>
      </c>
      <c r="N348" s="14"/>
      <c r="O348" s="191">
        <v>0</v>
      </c>
      <c r="P348" s="191">
        <v>0</v>
      </c>
      <c r="Q348" s="191">
        <v>0</v>
      </c>
      <c r="R348" s="191">
        <v>0</v>
      </c>
      <c r="S348" s="14"/>
      <c r="T348" s="14"/>
      <c r="U348" s="14"/>
      <c r="V348" s="14">
        <v>202005</v>
      </c>
      <c r="W348" s="14"/>
    </row>
    <row r="349" spans="1:23" ht="12.2" customHeight="1">
      <c r="A349" s="14" t="s">
        <v>1078</v>
      </c>
      <c r="B349" s="14">
        <v>15</v>
      </c>
      <c r="C349" s="14">
        <v>19</v>
      </c>
      <c r="D349" s="14"/>
      <c r="E349" s="14"/>
      <c r="F349" s="14">
        <v>3.5</v>
      </c>
      <c r="G349" s="14"/>
      <c r="H349" s="14">
        <v>21</v>
      </c>
      <c r="I349" s="14"/>
      <c r="J349" s="14"/>
      <c r="K349" s="14"/>
      <c r="L349" s="14"/>
      <c r="M349" s="14">
        <v>102</v>
      </c>
      <c r="N349" s="14"/>
      <c r="O349" s="191">
        <v>0</v>
      </c>
      <c r="P349" s="191">
        <v>0</v>
      </c>
      <c r="Q349" s="191">
        <v>0</v>
      </c>
      <c r="R349" s="191">
        <v>0</v>
      </c>
      <c r="S349" s="14"/>
      <c r="T349" s="14"/>
      <c r="U349" s="14"/>
      <c r="V349" s="14">
        <v>202005</v>
      </c>
      <c r="W349" s="14"/>
    </row>
    <row r="350" spans="1:23" ht="12.2" customHeight="1">
      <c r="A350" s="14" t="s">
        <v>1078</v>
      </c>
      <c r="B350" s="14">
        <v>16</v>
      </c>
      <c r="C350" s="14">
        <v>0</v>
      </c>
      <c r="D350" s="14"/>
      <c r="E350" s="14"/>
      <c r="F350" s="14"/>
      <c r="G350" s="14"/>
      <c r="H350" s="14">
        <v>32</v>
      </c>
      <c r="I350" s="14">
        <v>8</v>
      </c>
      <c r="J350" s="14"/>
      <c r="K350" s="14"/>
      <c r="L350" s="14"/>
      <c r="M350" s="14"/>
      <c r="N350" s="14"/>
      <c r="O350" s="191">
        <v>0</v>
      </c>
      <c r="P350" s="191">
        <v>0</v>
      </c>
      <c r="Q350" s="191">
        <v>0</v>
      </c>
      <c r="R350" s="191">
        <v>0</v>
      </c>
      <c r="S350" s="14"/>
      <c r="T350" s="14"/>
      <c r="U350" s="14"/>
      <c r="V350" s="14">
        <v>202005</v>
      </c>
      <c r="W350" s="14"/>
    </row>
    <row r="351" spans="1:23" ht="12.2" customHeight="1">
      <c r="A351" s="14" t="s">
        <v>1078</v>
      </c>
      <c r="B351" s="14">
        <v>17</v>
      </c>
      <c r="C351" s="14">
        <v>40</v>
      </c>
      <c r="D351" s="14"/>
      <c r="E351" s="14"/>
      <c r="F351" s="14">
        <v>9.25</v>
      </c>
      <c r="G351" s="14"/>
      <c r="H351" s="14"/>
      <c r="I351" s="14"/>
      <c r="J351" s="14"/>
      <c r="K351" s="14"/>
      <c r="L351" s="14"/>
      <c r="M351" s="14">
        <v>206</v>
      </c>
      <c r="N351" s="14"/>
      <c r="O351" s="191">
        <v>0</v>
      </c>
      <c r="P351" s="191">
        <v>0</v>
      </c>
      <c r="Q351" s="191">
        <v>0</v>
      </c>
      <c r="R351" s="191">
        <v>0</v>
      </c>
      <c r="S351" s="14"/>
      <c r="T351" s="14"/>
      <c r="U351" s="14"/>
      <c r="V351" s="14">
        <v>202005</v>
      </c>
      <c r="W351" s="14"/>
    </row>
    <row r="352" spans="1:23" ht="12.2" customHeight="1" thickBot="1">
      <c r="A352" s="14" t="s">
        <v>1078</v>
      </c>
      <c r="B352" s="14">
        <v>18</v>
      </c>
      <c r="C352" s="14">
        <v>32</v>
      </c>
      <c r="D352" s="14"/>
      <c r="E352" s="14"/>
      <c r="F352" s="14">
        <v>7</v>
      </c>
      <c r="G352" s="14"/>
      <c r="H352" s="14"/>
      <c r="I352" s="14">
        <v>8</v>
      </c>
      <c r="J352" s="14"/>
      <c r="K352" s="14"/>
      <c r="L352" s="14"/>
      <c r="M352" s="14">
        <v>136</v>
      </c>
      <c r="N352" s="14"/>
      <c r="O352" s="191">
        <v>0</v>
      </c>
      <c r="P352" s="191">
        <v>0</v>
      </c>
      <c r="Q352" s="191">
        <v>0</v>
      </c>
      <c r="R352" s="191">
        <v>0</v>
      </c>
      <c r="S352" s="14"/>
      <c r="T352" s="14"/>
      <c r="U352" s="14"/>
      <c r="V352" s="14">
        <v>202005</v>
      </c>
      <c r="W352" s="14"/>
    </row>
    <row r="353" spans="1:23" ht="12.2" customHeight="1" thickTop="1">
      <c r="A353" s="188" t="s">
        <v>1306</v>
      </c>
      <c r="B353" s="189">
        <v>0</v>
      </c>
      <c r="C353" s="189">
        <v>131</v>
      </c>
      <c r="D353" s="189">
        <v>0</v>
      </c>
      <c r="E353" s="189">
        <v>0</v>
      </c>
      <c r="F353" s="189">
        <v>31</v>
      </c>
      <c r="G353" s="189">
        <v>0</v>
      </c>
      <c r="H353" s="189">
        <v>53</v>
      </c>
      <c r="I353" s="189">
        <v>16</v>
      </c>
      <c r="J353" s="189">
        <v>0</v>
      </c>
      <c r="K353" s="189">
        <v>0</v>
      </c>
      <c r="L353" s="189">
        <v>0</v>
      </c>
      <c r="M353" s="189">
        <v>614</v>
      </c>
      <c r="N353" s="189">
        <v>0</v>
      </c>
      <c r="O353" s="190">
        <v>0</v>
      </c>
      <c r="P353" s="190">
        <v>0</v>
      </c>
      <c r="Q353" s="190">
        <v>0</v>
      </c>
      <c r="R353" s="190">
        <v>0</v>
      </c>
      <c r="S353" s="189">
        <v>0</v>
      </c>
      <c r="T353" s="189">
        <v>0</v>
      </c>
      <c r="U353" s="189">
        <v>0</v>
      </c>
      <c r="V353" s="189"/>
      <c r="W353" s="189"/>
    </row>
    <row r="354" spans="1:23" ht="12.2" customHeight="1">
      <c r="A354" s="14" t="s">
        <v>1613</v>
      </c>
      <c r="B354" s="14">
        <v>14</v>
      </c>
      <c r="C354" s="14">
        <v>31.65</v>
      </c>
      <c r="D354" s="14">
        <v>0</v>
      </c>
      <c r="E354" s="14">
        <v>0</v>
      </c>
      <c r="F354" s="14">
        <v>0</v>
      </c>
      <c r="G354" s="14">
        <v>0</v>
      </c>
      <c r="H354" s="14">
        <v>0</v>
      </c>
      <c r="I354" s="14">
        <v>0</v>
      </c>
      <c r="J354" s="14">
        <v>0</v>
      </c>
      <c r="K354" s="14">
        <v>0</v>
      </c>
      <c r="L354" s="14">
        <v>0</v>
      </c>
      <c r="M354" s="14">
        <v>0</v>
      </c>
      <c r="N354" s="14">
        <v>0</v>
      </c>
      <c r="O354" s="191">
        <v>0</v>
      </c>
      <c r="P354" s="191">
        <v>0</v>
      </c>
      <c r="Q354" s="191">
        <v>0</v>
      </c>
      <c r="R354" s="191">
        <v>0</v>
      </c>
      <c r="S354" s="14">
        <v>0</v>
      </c>
      <c r="T354" s="14">
        <v>0</v>
      </c>
      <c r="U354" s="14">
        <v>0</v>
      </c>
      <c r="V354" s="14">
        <v>202005</v>
      </c>
      <c r="W354" s="14"/>
    </row>
    <row r="355" spans="1:23" ht="12.2" customHeight="1">
      <c r="A355" s="14" t="s">
        <v>1613</v>
      </c>
      <c r="B355" s="14">
        <v>15</v>
      </c>
      <c r="C355" s="14">
        <v>32</v>
      </c>
      <c r="D355" s="14">
        <v>0</v>
      </c>
      <c r="E355" s="14">
        <v>0</v>
      </c>
      <c r="F355" s="14">
        <v>0</v>
      </c>
      <c r="G355" s="14">
        <v>0</v>
      </c>
      <c r="H355" s="14">
        <v>0</v>
      </c>
      <c r="I355" s="14">
        <v>8</v>
      </c>
      <c r="J355" s="14">
        <v>0</v>
      </c>
      <c r="K355" s="14">
        <v>0</v>
      </c>
      <c r="L355" s="14">
        <v>0</v>
      </c>
      <c r="M355" s="14">
        <v>0</v>
      </c>
      <c r="N355" s="14">
        <v>0</v>
      </c>
      <c r="O355" s="191">
        <v>0</v>
      </c>
      <c r="P355" s="191">
        <v>0</v>
      </c>
      <c r="Q355" s="191">
        <v>0</v>
      </c>
      <c r="R355" s="191">
        <v>0</v>
      </c>
      <c r="S355" s="14">
        <v>0</v>
      </c>
      <c r="T355" s="14">
        <v>0</v>
      </c>
      <c r="U355" s="14">
        <v>0</v>
      </c>
      <c r="V355" s="14">
        <v>202005</v>
      </c>
      <c r="W355" s="14"/>
    </row>
    <row r="356" spans="1:23" ht="12.2" customHeight="1">
      <c r="A356" s="14" t="s">
        <v>1613</v>
      </c>
      <c r="B356" s="14">
        <v>16</v>
      </c>
      <c r="C356" s="14">
        <v>32</v>
      </c>
      <c r="D356" s="14">
        <v>0</v>
      </c>
      <c r="E356" s="14">
        <v>0</v>
      </c>
      <c r="F356" s="14">
        <v>12.69</v>
      </c>
      <c r="G356" s="14">
        <v>0</v>
      </c>
      <c r="H356" s="14">
        <v>0</v>
      </c>
      <c r="I356" s="14">
        <v>8</v>
      </c>
      <c r="J356" s="14">
        <v>0</v>
      </c>
      <c r="K356" s="14">
        <v>0</v>
      </c>
      <c r="L356" s="14">
        <v>0</v>
      </c>
      <c r="M356" s="14">
        <v>0</v>
      </c>
      <c r="N356" s="14">
        <v>0</v>
      </c>
      <c r="O356" s="191">
        <v>0</v>
      </c>
      <c r="P356" s="191">
        <v>0</v>
      </c>
      <c r="Q356" s="191">
        <v>0</v>
      </c>
      <c r="R356" s="191">
        <v>0</v>
      </c>
      <c r="S356" s="14">
        <v>0</v>
      </c>
      <c r="T356" s="14">
        <v>0</v>
      </c>
      <c r="U356" s="14">
        <v>0</v>
      </c>
      <c r="V356" s="14">
        <v>202005</v>
      </c>
      <c r="W356" s="14"/>
    </row>
    <row r="357" spans="1:23" ht="12.2" customHeight="1" thickBot="1">
      <c r="A357" s="14" t="s">
        <v>1613</v>
      </c>
      <c r="B357" s="14">
        <v>18</v>
      </c>
      <c r="C357" s="14">
        <v>32</v>
      </c>
      <c r="D357" s="14"/>
      <c r="E357" s="14"/>
      <c r="F357" s="14">
        <v>13.08</v>
      </c>
      <c r="G357" s="14"/>
      <c r="H357" s="14"/>
      <c r="I357" s="14">
        <v>8</v>
      </c>
      <c r="J357" s="14"/>
      <c r="K357" s="14"/>
      <c r="L357" s="14"/>
      <c r="M357" s="14">
        <v>0</v>
      </c>
      <c r="N357" s="14">
        <v>0</v>
      </c>
      <c r="O357" s="191">
        <v>0</v>
      </c>
      <c r="P357" s="191">
        <v>0</v>
      </c>
      <c r="Q357" s="191">
        <v>50</v>
      </c>
      <c r="R357" s="191">
        <v>0</v>
      </c>
      <c r="S357" s="14"/>
      <c r="T357" s="14"/>
      <c r="U357" s="14"/>
      <c r="V357" s="14">
        <v>202005</v>
      </c>
      <c r="W357" s="14"/>
    </row>
    <row r="358" spans="1:23" ht="12.2" customHeight="1" thickTop="1">
      <c r="A358" s="188" t="s">
        <v>1306</v>
      </c>
      <c r="B358" s="189">
        <v>0</v>
      </c>
      <c r="C358" s="189">
        <v>127.65</v>
      </c>
      <c r="D358" s="189">
        <v>0</v>
      </c>
      <c r="E358" s="189">
        <v>0</v>
      </c>
      <c r="F358" s="189">
        <v>25.77</v>
      </c>
      <c r="G358" s="189">
        <v>0</v>
      </c>
      <c r="H358" s="189">
        <v>0</v>
      </c>
      <c r="I358" s="189">
        <v>24</v>
      </c>
      <c r="J358" s="189">
        <v>0</v>
      </c>
      <c r="K358" s="189">
        <v>0</v>
      </c>
      <c r="L358" s="189">
        <v>0</v>
      </c>
      <c r="M358" s="189">
        <v>0</v>
      </c>
      <c r="N358" s="189">
        <v>0</v>
      </c>
      <c r="O358" s="190">
        <v>0</v>
      </c>
      <c r="P358" s="190">
        <v>0</v>
      </c>
      <c r="Q358" s="190">
        <v>50</v>
      </c>
      <c r="R358" s="190">
        <v>0</v>
      </c>
      <c r="S358" s="189">
        <v>0</v>
      </c>
      <c r="T358" s="189">
        <v>0</v>
      </c>
      <c r="U358" s="189">
        <v>0</v>
      </c>
      <c r="V358" s="189"/>
      <c r="W358" s="189"/>
    </row>
    <row r="359" spans="1:23" ht="12.2" customHeight="1">
      <c r="A359" s="14" t="s">
        <v>1177</v>
      </c>
      <c r="B359" s="14">
        <v>14</v>
      </c>
      <c r="C359" s="14">
        <v>40</v>
      </c>
      <c r="D359" s="14"/>
      <c r="E359" s="14"/>
      <c r="F359" s="14"/>
      <c r="G359" s="14"/>
      <c r="H359" s="14"/>
      <c r="I359" s="14"/>
      <c r="J359" s="14"/>
      <c r="K359" s="14"/>
      <c r="L359" s="14"/>
      <c r="M359" s="14"/>
      <c r="N359" s="14"/>
      <c r="O359" s="191">
        <v>0</v>
      </c>
      <c r="P359" s="191">
        <v>0</v>
      </c>
      <c r="Q359" s="191">
        <v>0</v>
      </c>
      <c r="R359" s="191">
        <v>0</v>
      </c>
      <c r="S359" s="14"/>
      <c r="T359" s="14"/>
      <c r="U359" s="14"/>
      <c r="V359" s="14">
        <v>202005</v>
      </c>
      <c r="W359" s="14"/>
    </row>
    <row r="360" spans="1:23" ht="12.2" customHeight="1">
      <c r="A360" s="14" t="s">
        <v>1177</v>
      </c>
      <c r="B360" s="14">
        <v>15</v>
      </c>
      <c r="C360" s="14">
        <v>40</v>
      </c>
      <c r="D360" s="14"/>
      <c r="E360" s="14"/>
      <c r="F360" s="14"/>
      <c r="G360" s="14"/>
      <c r="H360" s="14"/>
      <c r="I360" s="14"/>
      <c r="J360" s="14"/>
      <c r="K360" s="14"/>
      <c r="L360" s="14"/>
      <c r="M360" s="14"/>
      <c r="N360" s="14"/>
      <c r="O360" s="191">
        <v>0</v>
      </c>
      <c r="P360" s="191">
        <v>0</v>
      </c>
      <c r="Q360" s="191">
        <v>0</v>
      </c>
      <c r="R360" s="191">
        <v>0</v>
      </c>
      <c r="S360" s="14"/>
      <c r="T360" s="14"/>
      <c r="U360" s="14"/>
      <c r="V360" s="14">
        <v>202005</v>
      </c>
      <c r="W360" s="14"/>
    </row>
    <row r="361" spans="1:23" ht="12.2" customHeight="1">
      <c r="A361" s="14" t="s">
        <v>1177</v>
      </c>
      <c r="B361" s="14">
        <v>16</v>
      </c>
      <c r="C361" s="14">
        <v>32</v>
      </c>
      <c r="D361" s="14"/>
      <c r="E361" s="14"/>
      <c r="F361" s="14"/>
      <c r="G361" s="14"/>
      <c r="H361" s="14"/>
      <c r="I361" s="14">
        <v>8</v>
      </c>
      <c r="J361" s="14"/>
      <c r="K361" s="14"/>
      <c r="L361" s="14"/>
      <c r="M361" s="14"/>
      <c r="N361" s="14"/>
      <c r="O361" s="191">
        <v>0</v>
      </c>
      <c r="P361" s="191">
        <v>0</v>
      </c>
      <c r="Q361" s="191">
        <v>0</v>
      </c>
      <c r="R361" s="191">
        <v>0</v>
      </c>
      <c r="S361" s="14"/>
      <c r="T361" s="14"/>
      <c r="U361" s="14"/>
      <c r="V361" s="14">
        <v>202005</v>
      </c>
      <c r="W361" s="14"/>
    </row>
    <row r="362" spans="1:23" ht="12.2" customHeight="1">
      <c r="A362" s="14" t="s">
        <v>1177</v>
      </c>
      <c r="B362" s="14">
        <v>17</v>
      </c>
      <c r="C362" s="14">
        <v>40</v>
      </c>
      <c r="D362" s="14"/>
      <c r="E362" s="14"/>
      <c r="F362" s="14"/>
      <c r="G362" s="14"/>
      <c r="H362" s="14"/>
      <c r="I362" s="14"/>
      <c r="J362" s="14"/>
      <c r="K362" s="14"/>
      <c r="L362" s="14"/>
      <c r="M362" s="14"/>
      <c r="N362" s="14"/>
      <c r="O362" s="191">
        <v>0</v>
      </c>
      <c r="P362" s="191">
        <v>0</v>
      </c>
      <c r="Q362" s="191">
        <v>0</v>
      </c>
      <c r="R362" s="191">
        <v>0</v>
      </c>
      <c r="S362" s="14"/>
      <c r="T362" s="14"/>
      <c r="U362" s="14"/>
      <c r="V362" s="14">
        <v>202005</v>
      </c>
      <c r="W362" s="14"/>
    </row>
    <row r="363" spans="1:23" ht="12.2" customHeight="1" thickBot="1">
      <c r="A363" s="14" t="s">
        <v>1177</v>
      </c>
      <c r="B363" s="14">
        <v>18</v>
      </c>
      <c r="C363" s="14">
        <v>32</v>
      </c>
      <c r="D363" s="14"/>
      <c r="E363" s="14"/>
      <c r="F363" s="14"/>
      <c r="G363" s="14"/>
      <c r="H363" s="14"/>
      <c r="I363" s="14">
        <v>8</v>
      </c>
      <c r="J363" s="14"/>
      <c r="K363" s="14"/>
      <c r="L363" s="14"/>
      <c r="M363" s="14"/>
      <c r="N363" s="14"/>
      <c r="O363" s="191">
        <v>0</v>
      </c>
      <c r="P363" s="191">
        <v>0</v>
      </c>
      <c r="Q363" s="191">
        <v>0</v>
      </c>
      <c r="R363" s="191">
        <v>0</v>
      </c>
      <c r="S363" s="14"/>
      <c r="T363" s="14"/>
      <c r="U363" s="14"/>
      <c r="V363" s="14">
        <v>202005</v>
      </c>
      <c r="W363" s="14"/>
    </row>
    <row r="364" spans="1:23" ht="12.2" customHeight="1" thickTop="1">
      <c r="A364" s="188" t="s">
        <v>1306</v>
      </c>
      <c r="B364" s="189">
        <v>0</v>
      </c>
      <c r="C364" s="189">
        <v>184</v>
      </c>
      <c r="D364" s="189">
        <v>0</v>
      </c>
      <c r="E364" s="189">
        <v>0</v>
      </c>
      <c r="F364" s="189">
        <v>0</v>
      </c>
      <c r="G364" s="189">
        <v>0</v>
      </c>
      <c r="H364" s="189">
        <v>0</v>
      </c>
      <c r="I364" s="189">
        <v>16</v>
      </c>
      <c r="J364" s="189">
        <v>0</v>
      </c>
      <c r="K364" s="189">
        <v>0</v>
      </c>
      <c r="L364" s="189">
        <v>0</v>
      </c>
      <c r="M364" s="189">
        <v>0</v>
      </c>
      <c r="N364" s="189">
        <v>0</v>
      </c>
      <c r="O364" s="190">
        <v>0</v>
      </c>
      <c r="P364" s="190">
        <v>0</v>
      </c>
      <c r="Q364" s="190">
        <v>0</v>
      </c>
      <c r="R364" s="190">
        <v>0</v>
      </c>
      <c r="S364" s="189">
        <v>0</v>
      </c>
      <c r="T364" s="189">
        <v>0</v>
      </c>
      <c r="U364" s="189">
        <v>0</v>
      </c>
      <c r="V364" s="189"/>
      <c r="W364" s="189"/>
    </row>
    <row r="365" spans="1:23" ht="12.2" customHeight="1">
      <c r="A365" s="14" t="s">
        <v>1242</v>
      </c>
      <c r="B365" s="14">
        <v>14</v>
      </c>
      <c r="C365" s="14">
        <v>36.299999999999997</v>
      </c>
      <c r="D365" s="14"/>
      <c r="E365" s="14">
        <v>0</v>
      </c>
      <c r="F365" s="14"/>
      <c r="G365" s="14"/>
      <c r="H365" s="14">
        <v>1.7</v>
      </c>
      <c r="I365" s="14"/>
      <c r="J365" s="14"/>
      <c r="K365" s="14"/>
      <c r="L365" s="14"/>
      <c r="M365" s="14">
        <v>0</v>
      </c>
      <c r="N365" s="14"/>
      <c r="O365" s="191">
        <v>0</v>
      </c>
      <c r="P365" s="191">
        <v>0</v>
      </c>
      <c r="Q365" s="191">
        <v>0</v>
      </c>
      <c r="R365" s="191">
        <v>0</v>
      </c>
      <c r="S365" s="14"/>
      <c r="T365" s="14">
        <v>0</v>
      </c>
      <c r="U365" s="14"/>
      <c r="V365" s="14">
        <v>202005</v>
      </c>
      <c r="W365" s="14"/>
    </row>
    <row r="366" spans="1:23" ht="12.2" customHeight="1">
      <c r="A366" s="14" t="s">
        <v>1242</v>
      </c>
      <c r="B366" s="14">
        <v>15</v>
      </c>
      <c r="C366" s="14">
        <v>35.64</v>
      </c>
      <c r="D366" s="14">
        <v>0</v>
      </c>
      <c r="E366" s="14">
        <v>0</v>
      </c>
      <c r="F366" s="14">
        <v>0</v>
      </c>
      <c r="G366" s="14">
        <v>0</v>
      </c>
      <c r="H366" s="14">
        <v>0</v>
      </c>
      <c r="I366" s="14">
        <v>0</v>
      </c>
      <c r="J366" s="14">
        <v>0</v>
      </c>
      <c r="K366" s="14">
        <v>0</v>
      </c>
      <c r="L366" s="14">
        <v>0</v>
      </c>
      <c r="M366" s="14">
        <v>0</v>
      </c>
      <c r="N366" s="14">
        <v>0</v>
      </c>
      <c r="O366" s="191">
        <v>0</v>
      </c>
      <c r="P366" s="191">
        <v>0</v>
      </c>
      <c r="Q366" s="191">
        <v>0</v>
      </c>
      <c r="R366" s="191">
        <v>0</v>
      </c>
      <c r="S366" s="14">
        <v>0</v>
      </c>
      <c r="T366" s="14">
        <v>0</v>
      </c>
      <c r="U366" s="14">
        <v>0</v>
      </c>
      <c r="V366" s="14">
        <v>202005</v>
      </c>
      <c r="W366" s="14"/>
    </row>
    <row r="367" spans="1:23" ht="12.2" customHeight="1">
      <c r="A367" s="14" t="s">
        <v>1242</v>
      </c>
      <c r="B367" s="14">
        <v>16</v>
      </c>
      <c r="C367" s="14">
        <v>18.100000000000001</v>
      </c>
      <c r="D367" s="14"/>
      <c r="E367" s="14"/>
      <c r="F367" s="14"/>
      <c r="G367" s="14"/>
      <c r="H367" s="14">
        <v>11.9</v>
      </c>
      <c r="I367" s="14">
        <v>8</v>
      </c>
      <c r="J367" s="14"/>
      <c r="K367" s="14"/>
      <c r="L367" s="14"/>
      <c r="M367" s="14">
        <v>0</v>
      </c>
      <c r="N367" s="14"/>
      <c r="O367" s="191">
        <v>0</v>
      </c>
      <c r="P367" s="191">
        <v>0</v>
      </c>
      <c r="Q367" s="191">
        <v>0</v>
      </c>
      <c r="R367" s="191">
        <v>0</v>
      </c>
      <c r="S367" s="14"/>
      <c r="T367" s="14"/>
      <c r="U367" s="14"/>
      <c r="V367" s="14">
        <v>202005</v>
      </c>
      <c r="W367" s="14"/>
    </row>
    <row r="368" spans="1:23" ht="12.2" customHeight="1">
      <c r="A368" s="14" t="s">
        <v>1242</v>
      </c>
      <c r="B368" s="14">
        <v>17</v>
      </c>
      <c r="C368" s="14">
        <v>26</v>
      </c>
      <c r="D368" s="14"/>
      <c r="E368" s="14">
        <v>0</v>
      </c>
      <c r="F368" s="14"/>
      <c r="G368" s="14"/>
      <c r="H368" s="14">
        <v>12</v>
      </c>
      <c r="I368" s="14"/>
      <c r="J368" s="14"/>
      <c r="K368" s="14"/>
      <c r="L368" s="14"/>
      <c r="M368" s="14">
        <v>0</v>
      </c>
      <c r="N368" s="14"/>
      <c r="O368" s="191">
        <v>0</v>
      </c>
      <c r="P368" s="191">
        <v>0</v>
      </c>
      <c r="Q368" s="191">
        <v>0</v>
      </c>
      <c r="R368" s="191">
        <v>0</v>
      </c>
      <c r="S368" s="14"/>
      <c r="T368" s="14">
        <v>0</v>
      </c>
      <c r="U368" s="14"/>
      <c r="V368" s="14">
        <v>202005</v>
      </c>
      <c r="W368" s="14"/>
    </row>
    <row r="369" spans="1:23" ht="12.2" customHeight="1" thickBot="1">
      <c r="A369" s="14" t="s">
        <v>1242</v>
      </c>
      <c r="B369" s="14">
        <v>18</v>
      </c>
      <c r="C369" s="14">
        <v>25</v>
      </c>
      <c r="D369" s="14"/>
      <c r="E369" s="14"/>
      <c r="F369" s="14"/>
      <c r="G369" s="14"/>
      <c r="H369" s="14">
        <v>5</v>
      </c>
      <c r="I369" s="14">
        <v>8</v>
      </c>
      <c r="J369" s="14"/>
      <c r="K369" s="14"/>
      <c r="L369" s="14"/>
      <c r="M369" s="14">
        <v>0</v>
      </c>
      <c r="N369" s="14"/>
      <c r="O369" s="191">
        <v>0</v>
      </c>
      <c r="P369" s="191">
        <v>0</v>
      </c>
      <c r="Q369" s="191">
        <v>0</v>
      </c>
      <c r="R369" s="191">
        <v>0</v>
      </c>
      <c r="S369" s="14"/>
      <c r="T369" s="14"/>
      <c r="U369" s="14"/>
      <c r="V369" s="14">
        <v>202005</v>
      </c>
      <c r="W369" s="14"/>
    </row>
    <row r="370" spans="1:23" ht="12.2" customHeight="1" thickTop="1">
      <c r="A370" s="188" t="s">
        <v>1306</v>
      </c>
      <c r="B370" s="189">
        <v>0</v>
      </c>
      <c r="C370" s="189">
        <v>141.04</v>
      </c>
      <c r="D370" s="189">
        <v>0</v>
      </c>
      <c r="E370" s="189">
        <v>0</v>
      </c>
      <c r="F370" s="189">
        <v>0</v>
      </c>
      <c r="G370" s="189">
        <v>0</v>
      </c>
      <c r="H370" s="189">
        <v>30.599999999999998</v>
      </c>
      <c r="I370" s="189">
        <v>16</v>
      </c>
      <c r="J370" s="189">
        <v>0</v>
      </c>
      <c r="K370" s="189">
        <v>0</v>
      </c>
      <c r="L370" s="189">
        <v>0</v>
      </c>
      <c r="M370" s="189">
        <v>0</v>
      </c>
      <c r="N370" s="189">
        <v>0</v>
      </c>
      <c r="O370" s="190">
        <v>0</v>
      </c>
      <c r="P370" s="190">
        <v>0</v>
      </c>
      <c r="Q370" s="190">
        <v>0</v>
      </c>
      <c r="R370" s="190">
        <v>0</v>
      </c>
      <c r="S370" s="189">
        <v>0</v>
      </c>
      <c r="T370" s="189">
        <v>0</v>
      </c>
      <c r="U370" s="189">
        <v>0</v>
      </c>
      <c r="V370" s="189"/>
      <c r="W370" s="189"/>
    </row>
    <row r="371" spans="1:23" ht="12.2" customHeight="1">
      <c r="A371" s="14" t="s">
        <v>898</v>
      </c>
      <c r="B371" s="14">
        <v>14</v>
      </c>
      <c r="C371" s="14">
        <v>40</v>
      </c>
      <c r="D371" s="14"/>
      <c r="E371" s="14"/>
      <c r="F371" s="14">
        <v>1.25</v>
      </c>
      <c r="G371" s="14"/>
      <c r="H371" s="14"/>
      <c r="I371" s="14"/>
      <c r="J371" s="14"/>
      <c r="K371" s="14"/>
      <c r="L371" s="14"/>
      <c r="M371" s="14"/>
      <c r="N371" s="14"/>
      <c r="O371" s="191">
        <v>0</v>
      </c>
      <c r="P371" s="191">
        <v>0</v>
      </c>
      <c r="Q371" s="191">
        <v>0</v>
      </c>
      <c r="R371" s="191">
        <v>0</v>
      </c>
      <c r="S371" s="14"/>
      <c r="T371" s="14"/>
      <c r="U371" s="14"/>
      <c r="V371" s="14">
        <v>202005</v>
      </c>
      <c r="W371" s="14"/>
    </row>
    <row r="372" spans="1:23" ht="12.2" customHeight="1">
      <c r="A372" s="14" t="s">
        <v>898</v>
      </c>
      <c r="B372" s="14">
        <v>15</v>
      </c>
      <c r="C372" s="14">
        <v>40</v>
      </c>
      <c r="D372" s="14"/>
      <c r="E372" s="14"/>
      <c r="F372" s="14">
        <v>1.25</v>
      </c>
      <c r="G372" s="14"/>
      <c r="H372" s="14"/>
      <c r="I372" s="14"/>
      <c r="J372" s="14"/>
      <c r="K372" s="14"/>
      <c r="L372" s="14"/>
      <c r="M372" s="14"/>
      <c r="N372" s="14"/>
      <c r="O372" s="191">
        <v>0</v>
      </c>
      <c r="P372" s="191">
        <v>0</v>
      </c>
      <c r="Q372" s="191">
        <v>0</v>
      </c>
      <c r="R372" s="191">
        <v>0</v>
      </c>
      <c r="S372" s="14"/>
      <c r="T372" s="14"/>
      <c r="U372" s="14"/>
      <c r="V372" s="14">
        <v>202005</v>
      </c>
      <c r="W372" s="14"/>
    </row>
    <row r="373" spans="1:23" ht="12.2" customHeight="1">
      <c r="A373" s="14" t="s">
        <v>898</v>
      </c>
      <c r="B373" s="14">
        <v>16</v>
      </c>
      <c r="C373" s="14">
        <v>32</v>
      </c>
      <c r="D373" s="14"/>
      <c r="E373" s="14"/>
      <c r="F373" s="14">
        <v>1</v>
      </c>
      <c r="G373" s="14"/>
      <c r="H373" s="14"/>
      <c r="I373" s="14">
        <v>8</v>
      </c>
      <c r="J373" s="14"/>
      <c r="K373" s="14"/>
      <c r="L373" s="14"/>
      <c r="M373" s="14"/>
      <c r="N373" s="14"/>
      <c r="O373" s="191">
        <v>0</v>
      </c>
      <c r="P373" s="191">
        <v>0</v>
      </c>
      <c r="Q373" s="191">
        <v>0</v>
      </c>
      <c r="R373" s="191">
        <v>0</v>
      </c>
      <c r="S373" s="14"/>
      <c r="T373" s="14"/>
      <c r="U373" s="14"/>
      <c r="V373" s="14">
        <v>202005</v>
      </c>
      <c r="W373" s="14"/>
    </row>
    <row r="374" spans="1:23" ht="12.2" customHeight="1">
      <c r="A374" s="14" t="s">
        <v>898</v>
      </c>
      <c r="B374" s="14">
        <v>17</v>
      </c>
      <c r="C374" s="14">
        <v>40</v>
      </c>
      <c r="D374" s="14"/>
      <c r="E374" s="14"/>
      <c r="F374" s="14">
        <v>1.25</v>
      </c>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thickBot="1">
      <c r="A375" s="14" t="s">
        <v>898</v>
      </c>
      <c r="B375" s="14">
        <v>18</v>
      </c>
      <c r="C375" s="14">
        <v>32</v>
      </c>
      <c r="D375" s="14"/>
      <c r="E375" s="14"/>
      <c r="F375" s="14">
        <v>1</v>
      </c>
      <c r="G375" s="14"/>
      <c r="H375" s="14"/>
      <c r="I375" s="14">
        <v>8</v>
      </c>
      <c r="J375" s="14"/>
      <c r="K375" s="14"/>
      <c r="L375" s="14"/>
      <c r="M375" s="14"/>
      <c r="N375" s="14"/>
      <c r="O375" s="191">
        <v>0</v>
      </c>
      <c r="P375" s="191">
        <v>0</v>
      </c>
      <c r="Q375" s="191">
        <v>0</v>
      </c>
      <c r="R375" s="191">
        <v>0</v>
      </c>
      <c r="S375" s="14"/>
      <c r="T375" s="14"/>
      <c r="U375" s="14"/>
      <c r="V375" s="14">
        <v>202005</v>
      </c>
      <c r="W375" s="14"/>
    </row>
    <row r="376" spans="1:23" ht="12.2" customHeight="1" thickTop="1">
      <c r="A376" s="188" t="s">
        <v>1306</v>
      </c>
      <c r="B376" s="189">
        <v>0</v>
      </c>
      <c r="C376" s="189">
        <v>184</v>
      </c>
      <c r="D376" s="189">
        <v>0</v>
      </c>
      <c r="E376" s="189">
        <v>0</v>
      </c>
      <c r="F376" s="189">
        <v>5.75</v>
      </c>
      <c r="G376" s="189">
        <v>0</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494</v>
      </c>
      <c r="B377" s="14">
        <v>14</v>
      </c>
      <c r="C377" s="14">
        <v>40</v>
      </c>
      <c r="D377" s="14"/>
      <c r="E377" s="14"/>
      <c r="F377" s="14">
        <v>11.25</v>
      </c>
      <c r="G377" s="14"/>
      <c r="H377" s="14"/>
      <c r="I377" s="14"/>
      <c r="J377" s="14"/>
      <c r="K377" s="14"/>
      <c r="L377" s="14"/>
      <c r="M377" s="14">
        <v>0</v>
      </c>
      <c r="N377" s="14"/>
      <c r="O377" s="191">
        <v>0</v>
      </c>
      <c r="P377" s="191">
        <v>0</v>
      </c>
      <c r="Q377" s="191">
        <v>0</v>
      </c>
      <c r="R377" s="191">
        <v>0</v>
      </c>
      <c r="S377" s="14"/>
      <c r="T377" s="14"/>
      <c r="U377" s="14"/>
      <c r="V377" s="14">
        <v>202005</v>
      </c>
      <c r="W377" s="14"/>
    </row>
    <row r="378" spans="1:23" ht="12.2" customHeight="1">
      <c r="A378" s="14" t="s">
        <v>494</v>
      </c>
      <c r="B378" s="14">
        <v>15</v>
      </c>
      <c r="C378" s="14">
        <v>32</v>
      </c>
      <c r="D378" s="14"/>
      <c r="E378" s="14">
        <v>0.01</v>
      </c>
      <c r="F378" s="14">
        <v>10.88</v>
      </c>
      <c r="G378" s="14"/>
      <c r="H378" s="14"/>
      <c r="I378" s="14">
        <v>8</v>
      </c>
      <c r="J378" s="14"/>
      <c r="K378" s="14"/>
      <c r="L378" s="14"/>
      <c r="M378" s="14">
        <v>0</v>
      </c>
      <c r="N378" s="14"/>
      <c r="O378" s="191">
        <v>0</v>
      </c>
      <c r="P378" s="191">
        <v>0</v>
      </c>
      <c r="Q378" s="191">
        <v>0</v>
      </c>
      <c r="R378" s="191">
        <v>0</v>
      </c>
      <c r="S378" s="14"/>
      <c r="T378" s="14"/>
      <c r="U378" s="14"/>
      <c r="V378" s="14">
        <v>202005</v>
      </c>
      <c r="W378" s="14"/>
    </row>
    <row r="379" spans="1:23" ht="12.2" customHeight="1">
      <c r="A379" s="14" t="s">
        <v>494</v>
      </c>
      <c r="B379" s="14">
        <v>16</v>
      </c>
      <c r="C379" s="14">
        <v>32</v>
      </c>
      <c r="D379" s="14"/>
      <c r="E379" s="14"/>
      <c r="F379" s="14">
        <v>13.92</v>
      </c>
      <c r="G379" s="14"/>
      <c r="H379" s="14"/>
      <c r="I379" s="14">
        <v>8</v>
      </c>
      <c r="J379" s="14"/>
      <c r="K379" s="14"/>
      <c r="L379" s="14"/>
      <c r="M379" s="14">
        <v>0</v>
      </c>
      <c r="N379" s="14">
        <v>0</v>
      </c>
      <c r="O379" s="191">
        <v>0</v>
      </c>
      <c r="P379" s="191">
        <v>0</v>
      </c>
      <c r="Q379" s="191">
        <v>0</v>
      </c>
      <c r="R379" s="191">
        <v>0</v>
      </c>
      <c r="S379" s="14"/>
      <c r="T379" s="14"/>
      <c r="U379" s="14"/>
      <c r="V379" s="14">
        <v>202005</v>
      </c>
      <c r="W379" s="14"/>
    </row>
    <row r="380" spans="1:23" ht="12.2" customHeight="1">
      <c r="A380" s="14" t="s">
        <v>494</v>
      </c>
      <c r="B380" s="14">
        <v>17</v>
      </c>
      <c r="C380" s="14">
        <v>40</v>
      </c>
      <c r="D380" s="14"/>
      <c r="E380" s="14"/>
      <c r="F380" s="14">
        <v>13.67</v>
      </c>
      <c r="G380" s="14"/>
      <c r="H380" s="14"/>
      <c r="I380" s="14"/>
      <c r="J380" s="14"/>
      <c r="K380" s="14"/>
      <c r="L380" s="14"/>
      <c r="M380" s="14">
        <v>0</v>
      </c>
      <c r="N380" s="14">
        <v>0</v>
      </c>
      <c r="O380" s="191">
        <v>0</v>
      </c>
      <c r="P380" s="191">
        <v>0</v>
      </c>
      <c r="Q380" s="191">
        <v>0</v>
      </c>
      <c r="R380" s="191">
        <v>0</v>
      </c>
      <c r="S380" s="14"/>
      <c r="T380" s="14"/>
      <c r="U380" s="14"/>
      <c r="V380" s="14">
        <v>202005</v>
      </c>
      <c r="W380" s="14"/>
    </row>
    <row r="381" spans="1:23" ht="12.2" customHeight="1" thickBot="1">
      <c r="A381" s="14" t="s">
        <v>494</v>
      </c>
      <c r="B381" s="14">
        <v>18</v>
      </c>
      <c r="C381" s="14">
        <v>32</v>
      </c>
      <c r="D381" s="14"/>
      <c r="E381" s="14"/>
      <c r="F381" s="14">
        <v>13.08</v>
      </c>
      <c r="G381" s="14"/>
      <c r="H381" s="14"/>
      <c r="I381" s="14">
        <v>8</v>
      </c>
      <c r="J381" s="14"/>
      <c r="K381" s="14"/>
      <c r="L381" s="14"/>
      <c r="M381" s="14">
        <v>0</v>
      </c>
      <c r="N381" s="14">
        <v>0</v>
      </c>
      <c r="O381" s="191">
        <v>0</v>
      </c>
      <c r="P381" s="191">
        <v>0</v>
      </c>
      <c r="Q381" s="191">
        <v>50</v>
      </c>
      <c r="R381" s="191">
        <v>0</v>
      </c>
      <c r="S381" s="14"/>
      <c r="T381" s="14"/>
      <c r="U381" s="14"/>
      <c r="V381" s="14">
        <v>202005</v>
      </c>
      <c r="W381" s="14"/>
    </row>
    <row r="382" spans="1:23" ht="12.2" customHeight="1" thickTop="1">
      <c r="A382" s="188" t="s">
        <v>1306</v>
      </c>
      <c r="B382" s="189">
        <v>0</v>
      </c>
      <c r="C382" s="189">
        <v>176</v>
      </c>
      <c r="D382" s="189">
        <v>0</v>
      </c>
      <c r="E382" s="189">
        <v>0.01</v>
      </c>
      <c r="F382" s="189">
        <v>62.800000000000004</v>
      </c>
      <c r="G382" s="189">
        <v>0</v>
      </c>
      <c r="H382" s="189">
        <v>0</v>
      </c>
      <c r="I382" s="189">
        <v>24</v>
      </c>
      <c r="J382" s="189">
        <v>0</v>
      </c>
      <c r="K382" s="189">
        <v>0</v>
      </c>
      <c r="L382" s="189">
        <v>0</v>
      </c>
      <c r="M382" s="189">
        <v>0</v>
      </c>
      <c r="N382" s="189">
        <v>0</v>
      </c>
      <c r="O382" s="190">
        <v>0</v>
      </c>
      <c r="P382" s="190">
        <v>0</v>
      </c>
      <c r="Q382" s="190">
        <v>50</v>
      </c>
      <c r="R382" s="190">
        <v>0</v>
      </c>
      <c r="S382" s="189">
        <v>0</v>
      </c>
      <c r="T382" s="189">
        <v>0</v>
      </c>
      <c r="U382" s="189">
        <v>0</v>
      </c>
      <c r="V382" s="189"/>
      <c r="W382" s="189"/>
    </row>
    <row r="383" spans="1:23" ht="12.2" customHeight="1">
      <c r="A383" s="14" t="s">
        <v>950</v>
      </c>
      <c r="B383" s="14">
        <v>14</v>
      </c>
      <c r="C383" s="14">
        <v>32</v>
      </c>
      <c r="D383" s="14">
        <v>0</v>
      </c>
      <c r="E383" s="14">
        <v>0</v>
      </c>
      <c r="F383" s="14">
        <v>0</v>
      </c>
      <c r="G383" s="14">
        <v>8</v>
      </c>
      <c r="H383" s="14">
        <v>0</v>
      </c>
      <c r="I383" s="14">
        <v>0</v>
      </c>
      <c r="J383" s="14">
        <v>0</v>
      </c>
      <c r="K383" s="14">
        <v>0</v>
      </c>
      <c r="L383" s="14">
        <v>0</v>
      </c>
      <c r="M383" s="14">
        <v>0</v>
      </c>
      <c r="N383" s="14">
        <v>0</v>
      </c>
      <c r="O383" s="191">
        <v>0</v>
      </c>
      <c r="P383" s="191">
        <v>0</v>
      </c>
      <c r="Q383" s="191">
        <v>0</v>
      </c>
      <c r="R383" s="191">
        <v>0</v>
      </c>
      <c r="S383" s="14">
        <v>0</v>
      </c>
      <c r="T383" s="14">
        <v>0</v>
      </c>
      <c r="U383" s="14">
        <v>0</v>
      </c>
      <c r="V383" s="14">
        <v>202005</v>
      </c>
      <c r="W383" s="14"/>
    </row>
    <row r="384" spans="1:23" ht="12.2" customHeight="1">
      <c r="A384" s="14" t="s">
        <v>950</v>
      </c>
      <c r="B384" s="14">
        <v>15</v>
      </c>
      <c r="C384" s="14">
        <v>35.630000000000003</v>
      </c>
      <c r="D384" s="14"/>
      <c r="E384" s="14"/>
      <c r="F384" s="14"/>
      <c r="G384" s="14"/>
      <c r="H384" s="14"/>
      <c r="I384" s="14"/>
      <c r="J384" s="14"/>
      <c r="K384" s="14"/>
      <c r="L384" s="14"/>
      <c r="M384" s="14">
        <v>0</v>
      </c>
      <c r="N384" s="14">
        <v>4.37</v>
      </c>
      <c r="O384" s="191">
        <v>0</v>
      </c>
      <c r="P384" s="191">
        <v>0</v>
      </c>
      <c r="Q384" s="191">
        <v>0</v>
      </c>
      <c r="R384" s="191">
        <v>0</v>
      </c>
      <c r="S384" s="14"/>
      <c r="T384" s="14"/>
      <c r="U384" s="14"/>
      <c r="V384" s="14">
        <v>202005</v>
      </c>
      <c r="W384" s="14"/>
    </row>
    <row r="385" spans="1:23" ht="12.2" customHeight="1">
      <c r="A385" s="14" t="s">
        <v>950</v>
      </c>
      <c r="B385" s="14">
        <v>16</v>
      </c>
      <c r="C385" s="14">
        <v>26.36</v>
      </c>
      <c r="D385" s="14"/>
      <c r="E385" s="14"/>
      <c r="F385" s="14"/>
      <c r="G385" s="14"/>
      <c r="H385" s="14"/>
      <c r="I385" s="14">
        <v>8</v>
      </c>
      <c r="J385" s="14"/>
      <c r="K385" s="14"/>
      <c r="L385" s="14"/>
      <c r="M385" s="14">
        <v>0</v>
      </c>
      <c r="N385" s="14">
        <v>5.64</v>
      </c>
      <c r="O385" s="191">
        <v>0</v>
      </c>
      <c r="P385" s="191">
        <v>0</v>
      </c>
      <c r="Q385" s="191">
        <v>0</v>
      </c>
      <c r="R385" s="191">
        <v>0</v>
      </c>
      <c r="S385" s="14"/>
      <c r="T385" s="14"/>
      <c r="U385" s="14"/>
      <c r="V385" s="14">
        <v>202005</v>
      </c>
      <c r="W385" s="14"/>
    </row>
    <row r="386" spans="1:23" ht="12.2" customHeight="1" thickBot="1">
      <c r="A386" s="14" t="s">
        <v>950</v>
      </c>
      <c r="B386" s="14">
        <v>17</v>
      </c>
      <c r="C386" s="14">
        <v>33.07</v>
      </c>
      <c r="D386" s="14"/>
      <c r="E386" s="14"/>
      <c r="F386" s="14"/>
      <c r="G386" s="14"/>
      <c r="H386" s="14"/>
      <c r="I386" s="14"/>
      <c r="J386" s="14"/>
      <c r="K386" s="14"/>
      <c r="L386" s="14"/>
      <c r="M386" s="14">
        <v>0</v>
      </c>
      <c r="N386" s="14">
        <v>6.93</v>
      </c>
      <c r="O386" s="191">
        <v>0</v>
      </c>
      <c r="P386" s="191">
        <v>0</v>
      </c>
      <c r="Q386" s="191">
        <v>0</v>
      </c>
      <c r="R386" s="191">
        <v>0</v>
      </c>
      <c r="S386" s="14"/>
      <c r="T386" s="14"/>
      <c r="U386" s="14"/>
      <c r="V386" s="14">
        <v>202005</v>
      </c>
      <c r="W386" s="14"/>
    </row>
    <row r="387" spans="1:23" ht="12.2" customHeight="1" thickTop="1">
      <c r="A387" s="188" t="s">
        <v>1306</v>
      </c>
      <c r="B387" s="189">
        <v>0</v>
      </c>
      <c r="C387" s="189">
        <v>127.06</v>
      </c>
      <c r="D387" s="189">
        <v>0</v>
      </c>
      <c r="E387" s="189">
        <v>0</v>
      </c>
      <c r="F387" s="189">
        <v>0</v>
      </c>
      <c r="G387" s="189">
        <v>8</v>
      </c>
      <c r="H387" s="189">
        <v>0</v>
      </c>
      <c r="I387" s="189">
        <v>8</v>
      </c>
      <c r="J387" s="189">
        <v>0</v>
      </c>
      <c r="K387" s="189">
        <v>0</v>
      </c>
      <c r="L387" s="189">
        <v>0</v>
      </c>
      <c r="M387" s="189">
        <v>0</v>
      </c>
      <c r="N387" s="189">
        <v>16.940000000000001</v>
      </c>
      <c r="O387" s="190">
        <v>0</v>
      </c>
      <c r="P387" s="190">
        <v>0</v>
      </c>
      <c r="Q387" s="190">
        <v>0</v>
      </c>
      <c r="R387" s="190">
        <v>0</v>
      </c>
      <c r="S387" s="189">
        <v>0</v>
      </c>
      <c r="T387" s="189">
        <v>0</v>
      </c>
      <c r="U387" s="189">
        <v>0</v>
      </c>
      <c r="V387" s="189"/>
      <c r="W387" s="189"/>
    </row>
    <row r="388" spans="1:23" ht="12.2" customHeight="1">
      <c r="A388" s="14" t="s">
        <v>916</v>
      </c>
      <c r="B388" s="14">
        <v>14</v>
      </c>
      <c r="C388" s="14">
        <v>45</v>
      </c>
      <c r="D388" s="14">
        <v>0</v>
      </c>
      <c r="E388" s="14">
        <v>1.75</v>
      </c>
      <c r="F388" s="14">
        <v>7.42</v>
      </c>
      <c r="G388" s="14">
        <v>0</v>
      </c>
      <c r="H388" s="14">
        <v>0</v>
      </c>
      <c r="I388" s="14">
        <v>0</v>
      </c>
      <c r="J388" s="14">
        <v>0</v>
      </c>
      <c r="K388" s="14">
        <v>0</v>
      </c>
      <c r="L388" s="14">
        <v>0</v>
      </c>
      <c r="M388" s="14">
        <v>235</v>
      </c>
      <c r="N388" s="14">
        <v>0</v>
      </c>
      <c r="O388" s="191">
        <v>0</v>
      </c>
      <c r="P388" s="191">
        <v>75</v>
      </c>
      <c r="Q388" s="191">
        <v>0</v>
      </c>
      <c r="R388" s="191">
        <v>0</v>
      </c>
      <c r="S388" s="14">
        <v>0</v>
      </c>
      <c r="T388" s="14">
        <v>0</v>
      </c>
      <c r="U388" s="14">
        <v>0</v>
      </c>
      <c r="V388" s="14">
        <v>202005</v>
      </c>
      <c r="W388" s="14"/>
    </row>
    <row r="389" spans="1:23" ht="12.2" customHeight="1">
      <c r="A389" s="14" t="s">
        <v>916</v>
      </c>
      <c r="B389" s="14">
        <v>15</v>
      </c>
      <c r="C389" s="14">
        <v>45</v>
      </c>
      <c r="D389" s="14"/>
      <c r="E389" s="14">
        <v>1.42</v>
      </c>
      <c r="F389" s="14"/>
      <c r="G389" s="14"/>
      <c r="H389" s="14"/>
      <c r="I389" s="14"/>
      <c r="J389" s="14"/>
      <c r="K389" s="14"/>
      <c r="L389" s="14"/>
      <c r="M389" s="14">
        <v>0</v>
      </c>
      <c r="N389" s="14"/>
      <c r="O389" s="191">
        <v>0</v>
      </c>
      <c r="P389" s="191">
        <v>50</v>
      </c>
      <c r="Q389" s="191">
        <v>0</v>
      </c>
      <c r="R389" s="191">
        <v>0</v>
      </c>
      <c r="S389" s="14"/>
      <c r="T389" s="14"/>
      <c r="U389" s="14"/>
      <c r="V389" s="14">
        <v>202005</v>
      </c>
      <c r="W389" s="14"/>
    </row>
    <row r="390" spans="1:23" ht="12.2" customHeight="1">
      <c r="A390" s="14" t="s">
        <v>916</v>
      </c>
      <c r="B390" s="14">
        <v>16</v>
      </c>
      <c r="C390" s="14">
        <v>36</v>
      </c>
      <c r="D390" s="14"/>
      <c r="E390" s="14">
        <v>1.1599999999999999</v>
      </c>
      <c r="F390" s="14">
        <v>8.75</v>
      </c>
      <c r="G390" s="14"/>
      <c r="H390" s="14"/>
      <c r="I390" s="14">
        <v>9</v>
      </c>
      <c r="J390" s="14"/>
      <c r="K390" s="14"/>
      <c r="L390" s="14"/>
      <c r="M390" s="14">
        <v>0</v>
      </c>
      <c r="N390" s="14"/>
      <c r="O390" s="191">
        <v>0</v>
      </c>
      <c r="P390" s="191">
        <v>0</v>
      </c>
      <c r="Q390" s="191">
        <v>0</v>
      </c>
      <c r="R390" s="191">
        <v>0</v>
      </c>
      <c r="S390" s="14"/>
      <c r="T390" s="14"/>
      <c r="U390" s="14"/>
      <c r="V390" s="14">
        <v>202005</v>
      </c>
      <c r="W390" s="14"/>
    </row>
    <row r="391" spans="1:23" ht="12.2" customHeight="1">
      <c r="A391" s="14" t="s">
        <v>916</v>
      </c>
      <c r="B391" s="14">
        <v>17</v>
      </c>
      <c r="C391" s="14">
        <v>45</v>
      </c>
      <c r="D391" s="14"/>
      <c r="E391" s="14">
        <v>1.83</v>
      </c>
      <c r="F391" s="14">
        <v>0.17</v>
      </c>
      <c r="G391" s="14"/>
      <c r="H391" s="14"/>
      <c r="I391" s="14"/>
      <c r="J391" s="14"/>
      <c r="K391" s="14"/>
      <c r="L391" s="14"/>
      <c r="M391" s="14">
        <v>0</v>
      </c>
      <c r="N391" s="14"/>
      <c r="O391" s="191">
        <v>0</v>
      </c>
      <c r="P391" s="191">
        <v>50</v>
      </c>
      <c r="Q391" s="191">
        <v>0</v>
      </c>
      <c r="R391" s="191">
        <v>0</v>
      </c>
      <c r="S391" s="14"/>
      <c r="T391" s="14"/>
      <c r="U391" s="14"/>
      <c r="V391" s="14">
        <v>202005</v>
      </c>
      <c r="W391" s="14"/>
    </row>
    <row r="392" spans="1:23" ht="12.2" customHeight="1" thickBot="1">
      <c r="A392" s="14" t="s">
        <v>916</v>
      </c>
      <c r="B392" s="14">
        <v>18</v>
      </c>
      <c r="C392" s="14">
        <v>27</v>
      </c>
      <c r="D392" s="14"/>
      <c r="E392" s="14">
        <v>1.83</v>
      </c>
      <c r="F392" s="14">
        <v>7.25</v>
      </c>
      <c r="G392" s="14">
        <v>9</v>
      </c>
      <c r="H392" s="14"/>
      <c r="I392" s="14">
        <v>9</v>
      </c>
      <c r="J392" s="14"/>
      <c r="K392" s="14"/>
      <c r="L392" s="14"/>
      <c r="M392" s="14">
        <v>0</v>
      </c>
      <c r="N392" s="14"/>
      <c r="O392" s="191">
        <v>0</v>
      </c>
      <c r="P392" s="191">
        <v>50</v>
      </c>
      <c r="Q392" s="191">
        <v>0</v>
      </c>
      <c r="R392" s="191">
        <v>0</v>
      </c>
      <c r="S392" s="14"/>
      <c r="T392" s="14"/>
      <c r="U392" s="14"/>
      <c r="V392" s="14">
        <v>202005</v>
      </c>
      <c r="W392" s="14"/>
    </row>
    <row r="393" spans="1:23" ht="12.2" customHeight="1" thickTop="1">
      <c r="A393" s="188" t="s">
        <v>1306</v>
      </c>
      <c r="B393" s="189">
        <v>0</v>
      </c>
      <c r="C393" s="189">
        <v>198</v>
      </c>
      <c r="D393" s="189">
        <v>0</v>
      </c>
      <c r="E393" s="189">
        <v>7.99</v>
      </c>
      <c r="F393" s="189">
        <v>23.590000000000003</v>
      </c>
      <c r="G393" s="189">
        <v>9</v>
      </c>
      <c r="H393" s="189">
        <v>0</v>
      </c>
      <c r="I393" s="189">
        <v>18</v>
      </c>
      <c r="J393" s="189">
        <v>0</v>
      </c>
      <c r="K393" s="189">
        <v>0</v>
      </c>
      <c r="L393" s="189">
        <v>0</v>
      </c>
      <c r="M393" s="189">
        <v>235</v>
      </c>
      <c r="N393" s="189">
        <v>0</v>
      </c>
      <c r="O393" s="190">
        <v>0</v>
      </c>
      <c r="P393" s="190">
        <v>225</v>
      </c>
      <c r="Q393" s="190">
        <v>0</v>
      </c>
      <c r="R393" s="190">
        <v>0</v>
      </c>
      <c r="S393" s="189">
        <v>0</v>
      </c>
      <c r="T393" s="189">
        <v>0</v>
      </c>
      <c r="U393" s="189">
        <v>0</v>
      </c>
      <c r="V393" s="189"/>
      <c r="W393" s="189"/>
    </row>
    <row r="394" spans="1:23" ht="12.2" customHeight="1">
      <c r="A394" s="14" t="s">
        <v>1020</v>
      </c>
      <c r="B394" s="14">
        <v>7</v>
      </c>
      <c r="C394" s="14">
        <v>34.47</v>
      </c>
      <c r="D394" s="14"/>
      <c r="E394" s="14"/>
      <c r="F394" s="14"/>
      <c r="G394" s="14">
        <v>9</v>
      </c>
      <c r="H394" s="14"/>
      <c r="I394" s="14"/>
      <c r="J394" s="14"/>
      <c r="K394" s="14"/>
      <c r="L394" s="14"/>
      <c r="M394" s="14"/>
      <c r="N394" s="14">
        <v>1.53</v>
      </c>
      <c r="O394" s="191">
        <v>0</v>
      </c>
      <c r="P394" s="191">
        <v>0</v>
      </c>
      <c r="Q394" s="191">
        <v>0</v>
      </c>
      <c r="R394" s="191">
        <v>0</v>
      </c>
      <c r="S394" s="14"/>
      <c r="T394" s="14"/>
      <c r="U394" s="14"/>
      <c r="V394" s="14">
        <v>202005</v>
      </c>
      <c r="W394" s="14"/>
    </row>
    <row r="395" spans="1:23" ht="12.2" customHeight="1">
      <c r="A395" s="14" t="s">
        <v>1020</v>
      </c>
      <c r="B395" s="14">
        <v>8</v>
      </c>
      <c r="C395" s="14">
        <v>42.6</v>
      </c>
      <c r="D395" s="14"/>
      <c r="E395" s="14"/>
      <c r="F395" s="14"/>
      <c r="G395" s="14"/>
      <c r="H395" s="14"/>
      <c r="I395" s="14"/>
      <c r="J395" s="14"/>
      <c r="K395" s="14"/>
      <c r="L395" s="14"/>
      <c r="M395" s="14"/>
      <c r="N395" s="14">
        <v>2.4</v>
      </c>
      <c r="O395" s="191">
        <v>0</v>
      </c>
      <c r="P395" s="191">
        <v>0</v>
      </c>
      <c r="Q395" s="191">
        <v>0</v>
      </c>
      <c r="R395" s="191">
        <v>0</v>
      </c>
      <c r="S395" s="14"/>
      <c r="T395" s="14"/>
      <c r="U395" s="14"/>
      <c r="V395" s="14">
        <v>202005</v>
      </c>
      <c r="W395" s="14"/>
    </row>
    <row r="396" spans="1:23" ht="12.2" customHeight="1">
      <c r="A396" s="14" t="s">
        <v>1020</v>
      </c>
      <c r="B396" s="14">
        <v>9</v>
      </c>
      <c r="C396" s="14">
        <v>41.76</v>
      </c>
      <c r="D396" s="14"/>
      <c r="E396" s="14"/>
      <c r="F396" s="14"/>
      <c r="G396" s="14"/>
      <c r="H396" s="14"/>
      <c r="I396" s="14"/>
      <c r="J396" s="14"/>
      <c r="K396" s="14"/>
      <c r="L396" s="14"/>
      <c r="M396" s="14"/>
      <c r="N396" s="14">
        <v>3.24</v>
      </c>
      <c r="O396" s="191">
        <v>0</v>
      </c>
      <c r="P396" s="191">
        <v>0</v>
      </c>
      <c r="Q396" s="191">
        <v>0</v>
      </c>
      <c r="R396" s="191">
        <v>0</v>
      </c>
      <c r="S396" s="14"/>
      <c r="T396" s="14"/>
      <c r="U396" s="14"/>
      <c r="V396" s="14">
        <v>202005</v>
      </c>
      <c r="W396" s="14"/>
    </row>
    <row r="397" spans="1:23" ht="12.2" customHeight="1">
      <c r="A397" s="14" t="s">
        <v>1020</v>
      </c>
      <c r="B397" s="14">
        <v>10</v>
      </c>
      <c r="C397" s="14">
        <v>44.17</v>
      </c>
      <c r="D397" s="14"/>
      <c r="E397" s="14"/>
      <c r="F397" s="14"/>
      <c r="G397" s="14"/>
      <c r="H397" s="14"/>
      <c r="I397" s="14"/>
      <c r="J397" s="14"/>
      <c r="K397" s="14"/>
      <c r="L397" s="14"/>
      <c r="M397" s="14"/>
      <c r="N397" s="14">
        <v>0.83</v>
      </c>
      <c r="O397" s="191">
        <v>0</v>
      </c>
      <c r="P397" s="191">
        <v>0</v>
      </c>
      <c r="Q397" s="191">
        <v>0</v>
      </c>
      <c r="R397" s="191">
        <v>0</v>
      </c>
      <c r="S397" s="14"/>
      <c r="T397" s="14"/>
      <c r="U397" s="14"/>
      <c r="V397" s="14">
        <v>202005</v>
      </c>
      <c r="W397" s="14"/>
    </row>
    <row r="398" spans="1:23" ht="12.2" customHeight="1">
      <c r="A398" s="14" t="s">
        <v>1020</v>
      </c>
      <c r="B398" s="14">
        <v>11</v>
      </c>
      <c r="C398" s="14">
        <v>34.22</v>
      </c>
      <c r="D398" s="14"/>
      <c r="E398" s="14"/>
      <c r="F398" s="14"/>
      <c r="G398" s="14">
        <v>9</v>
      </c>
      <c r="H398" s="14"/>
      <c r="I398" s="14"/>
      <c r="J398" s="14"/>
      <c r="K398" s="14"/>
      <c r="L398" s="14"/>
      <c r="M398" s="14"/>
      <c r="N398" s="14">
        <v>1.78</v>
      </c>
      <c r="O398" s="191">
        <v>0</v>
      </c>
      <c r="P398" s="191">
        <v>0</v>
      </c>
      <c r="Q398" s="191">
        <v>0</v>
      </c>
      <c r="R398" s="191">
        <v>0</v>
      </c>
      <c r="S398" s="14"/>
      <c r="T398" s="14"/>
      <c r="U398" s="14"/>
      <c r="V398" s="14">
        <v>202005</v>
      </c>
      <c r="W398" s="14"/>
    </row>
    <row r="399" spans="1:23" ht="12.2" customHeight="1">
      <c r="A399" s="14" t="s">
        <v>1020</v>
      </c>
      <c r="B399" s="14">
        <v>12</v>
      </c>
      <c r="C399" s="14">
        <v>34.25</v>
      </c>
      <c r="D399" s="14"/>
      <c r="E399" s="14"/>
      <c r="F399" s="14"/>
      <c r="G399" s="14">
        <v>9</v>
      </c>
      <c r="H399" s="14"/>
      <c r="I399" s="14"/>
      <c r="J399" s="14"/>
      <c r="K399" s="14"/>
      <c r="L399" s="14"/>
      <c r="M399" s="14"/>
      <c r="N399" s="14">
        <v>1.75</v>
      </c>
      <c r="O399" s="191">
        <v>0</v>
      </c>
      <c r="P399" s="191">
        <v>0</v>
      </c>
      <c r="Q399" s="191">
        <v>0</v>
      </c>
      <c r="R399" s="191">
        <v>0</v>
      </c>
      <c r="S399" s="14"/>
      <c r="T399" s="14"/>
      <c r="U399" s="14"/>
      <c r="V399" s="14">
        <v>202005</v>
      </c>
      <c r="W399" s="14"/>
    </row>
    <row r="400" spans="1:23" ht="12.2" customHeight="1">
      <c r="A400" s="14" t="s">
        <v>1020</v>
      </c>
      <c r="B400" s="14">
        <v>13</v>
      </c>
      <c r="C400" s="14">
        <v>35.78</v>
      </c>
      <c r="D400" s="14"/>
      <c r="E400" s="14"/>
      <c r="F400" s="14"/>
      <c r="G400" s="14"/>
      <c r="H400" s="14"/>
      <c r="I400" s="14"/>
      <c r="J400" s="14"/>
      <c r="K400" s="14"/>
      <c r="L400" s="14"/>
      <c r="M400" s="14">
        <v>19</v>
      </c>
      <c r="N400" s="14">
        <v>9.2200000000000006</v>
      </c>
      <c r="O400" s="191">
        <v>0</v>
      </c>
      <c r="P400" s="191">
        <v>0</v>
      </c>
      <c r="Q400" s="191">
        <v>0</v>
      </c>
      <c r="R400" s="191">
        <v>0</v>
      </c>
      <c r="S400" s="14"/>
      <c r="T400" s="14"/>
      <c r="U400" s="14"/>
      <c r="V400" s="14">
        <v>202005</v>
      </c>
      <c r="W400" s="14"/>
    </row>
    <row r="401" spans="1:23" ht="12.2" customHeight="1">
      <c r="A401" s="14" t="s">
        <v>1020</v>
      </c>
      <c r="B401" s="14">
        <v>14</v>
      </c>
      <c r="C401" s="14">
        <v>28.33</v>
      </c>
      <c r="D401" s="14"/>
      <c r="E401" s="14"/>
      <c r="F401" s="14"/>
      <c r="G401" s="14">
        <v>9</v>
      </c>
      <c r="H401" s="14"/>
      <c r="I401" s="14"/>
      <c r="J401" s="14"/>
      <c r="K401" s="14"/>
      <c r="L401" s="14"/>
      <c r="M401" s="14"/>
      <c r="N401" s="14">
        <v>7.67</v>
      </c>
      <c r="O401" s="191">
        <v>0</v>
      </c>
      <c r="P401" s="191">
        <v>0</v>
      </c>
      <c r="Q401" s="191">
        <v>0</v>
      </c>
      <c r="R401" s="191">
        <v>0</v>
      </c>
      <c r="S401" s="14"/>
      <c r="T401" s="14"/>
      <c r="U401" s="14"/>
      <c r="V401" s="14">
        <v>202005</v>
      </c>
      <c r="W401" s="14"/>
    </row>
    <row r="402" spans="1:23" ht="12.2" customHeight="1">
      <c r="A402" s="14" t="s">
        <v>1020</v>
      </c>
      <c r="B402" s="14">
        <v>15</v>
      </c>
      <c r="C402" s="14">
        <v>37.630000000000003</v>
      </c>
      <c r="D402" s="14"/>
      <c r="E402" s="14"/>
      <c r="F402" s="14"/>
      <c r="G402" s="14"/>
      <c r="H402" s="14"/>
      <c r="I402" s="14"/>
      <c r="J402" s="14"/>
      <c r="K402" s="14"/>
      <c r="L402" s="14"/>
      <c r="M402" s="14"/>
      <c r="N402" s="14">
        <v>7.37</v>
      </c>
      <c r="O402" s="191">
        <v>0</v>
      </c>
      <c r="P402" s="191">
        <v>0</v>
      </c>
      <c r="Q402" s="191">
        <v>0</v>
      </c>
      <c r="R402" s="191">
        <v>0</v>
      </c>
      <c r="S402" s="14"/>
      <c r="T402" s="14"/>
      <c r="U402" s="14"/>
      <c r="V402" s="14">
        <v>202005</v>
      </c>
      <c r="W402" s="14"/>
    </row>
    <row r="403" spans="1:23" ht="12.2" customHeight="1">
      <c r="A403" s="14" t="s">
        <v>1020</v>
      </c>
      <c r="B403" s="14">
        <v>16</v>
      </c>
      <c r="C403" s="14">
        <v>25.42</v>
      </c>
      <c r="D403" s="14"/>
      <c r="E403" s="14"/>
      <c r="F403" s="14"/>
      <c r="G403" s="14">
        <v>9</v>
      </c>
      <c r="H403" s="14"/>
      <c r="I403" s="14">
        <v>9</v>
      </c>
      <c r="J403" s="14"/>
      <c r="K403" s="14"/>
      <c r="L403" s="14"/>
      <c r="M403" s="14"/>
      <c r="N403" s="14">
        <v>1.58</v>
      </c>
      <c r="O403" s="191">
        <v>0</v>
      </c>
      <c r="P403" s="191">
        <v>0</v>
      </c>
      <c r="Q403" s="191">
        <v>0</v>
      </c>
      <c r="R403" s="191">
        <v>0</v>
      </c>
      <c r="S403" s="14"/>
      <c r="T403" s="14"/>
      <c r="U403" s="14"/>
      <c r="V403" s="14">
        <v>202005</v>
      </c>
      <c r="W403" s="14"/>
    </row>
    <row r="404" spans="1:23" ht="12.2" customHeight="1">
      <c r="A404" s="14" t="s">
        <v>1020</v>
      </c>
      <c r="B404" s="14">
        <v>17</v>
      </c>
      <c r="C404" s="14">
        <v>45</v>
      </c>
      <c r="D404" s="14">
        <v>0</v>
      </c>
      <c r="E404" s="14">
        <v>0</v>
      </c>
      <c r="F404" s="14">
        <v>0</v>
      </c>
      <c r="G404" s="14">
        <v>0</v>
      </c>
      <c r="H404" s="14">
        <v>0</v>
      </c>
      <c r="I404" s="14">
        <v>0</v>
      </c>
      <c r="J404" s="14">
        <v>0</v>
      </c>
      <c r="K404" s="14">
        <v>0</v>
      </c>
      <c r="L404" s="14">
        <v>0</v>
      </c>
      <c r="M404" s="14">
        <v>0</v>
      </c>
      <c r="N404" s="14">
        <v>0</v>
      </c>
      <c r="O404" s="191">
        <v>0</v>
      </c>
      <c r="P404" s="191">
        <v>0</v>
      </c>
      <c r="Q404" s="191">
        <v>0</v>
      </c>
      <c r="R404" s="191">
        <v>0</v>
      </c>
      <c r="S404" s="14">
        <v>0</v>
      </c>
      <c r="T404" s="14">
        <v>0</v>
      </c>
      <c r="U404" s="14">
        <v>0</v>
      </c>
      <c r="V404" s="14">
        <v>202005</v>
      </c>
      <c r="W404" s="14"/>
    </row>
    <row r="405" spans="1:23" ht="12.2" customHeight="1" thickBot="1">
      <c r="A405" s="14" t="s">
        <v>1020</v>
      </c>
      <c r="B405" s="14">
        <v>18</v>
      </c>
      <c r="C405" s="14">
        <v>25.22</v>
      </c>
      <c r="D405" s="14"/>
      <c r="E405" s="14"/>
      <c r="F405" s="14"/>
      <c r="G405" s="14">
        <v>9</v>
      </c>
      <c r="H405" s="14"/>
      <c r="I405" s="14">
        <v>9</v>
      </c>
      <c r="J405" s="14"/>
      <c r="K405" s="14"/>
      <c r="L405" s="14"/>
      <c r="M405" s="14"/>
      <c r="N405" s="14">
        <v>1.78</v>
      </c>
      <c r="O405" s="191">
        <v>0</v>
      </c>
      <c r="P405" s="191">
        <v>0</v>
      </c>
      <c r="Q405" s="191">
        <v>0</v>
      </c>
      <c r="R405" s="191">
        <v>0</v>
      </c>
      <c r="S405" s="14"/>
      <c r="T405" s="14"/>
      <c r="U405" s="14"/>
      <c r="V405" s="14">
        <v>202005</v>
      </c>
      <c r="W405" s="14"/>
    </row>
    <row r="406" spans="1:23" ht="12.2" customHeight="1" thickTop="1">
      <c r="A406" s="188" t="s">
        <v>1306</v>
      </c>
      <c r="B406" s="189">
        <v>0</v>
      </c>
      <c r="C406" s="189">
        <v>428.85</v>
      </c>
      <c r="D406" s="189">
        <v>0</v>
      </c>
      <c r="E406" s="189">
        <v>0</v>
      </c>
      <c r="F406" s="189">
        <v>0</v>
      </c>
      <c r="G406" s="189">
        <v>54</v>
      </c>
      <c r="H406" s="189">
        <v>0</v>
      </c>
      <c r="I406" s="189">
        <v>18</v>
      </c>
      <c r="J406" s="189">
        <v>0</v>
      </c>
      <c r="K406" s="189">
        <v>0</v>
      </c>
      <c r="L406" s="189">
        <v>0</v>
      </c>
      <c r="M406" s="189">
        <v>19</v>
      </c>
      <c r="N406" s="189">
        <v>39.15</v>
      </c>
      <c r="O406" s="190">
        <v>0</v>
      </c>
      <c r="P406" s="190">
        <v>0</v>
      </c>
      <c r="Q406" s="190">
        <v>0</v>
      </c>
      <c r="R406" s="190">
        <v>0</v>
      </c>
      <c r="S406" s="189">
        <v>0</v>
      </c>
      <c r="T406" s="189">
        <v>0</v>
      </c>
      <c r="U406" s="189">
        <v>0</v>
      </c>
      <c r="V406" s="189"/>
      <c r="W406" s="189"/>
    </row>
    <row r="407" spans="1:23" ht="12.2" customHeight="1">
      <c r="A407" s="14" t="s">
        <v>467</v>
      </c>
      <c r="B407" s="14">
        <v>14</v>
      </c>
      <c r="C407" s="14">
        <v>38</v>
      </c>
      <c r="D407" s="14">
        <v>2</v>
      </c>
      <c r="E407" s="14">
        <v>6.38</v>
      </c>
      <c r="F407" s="14">
        <v>15.65</v>
      </c>
      <c r="G407" s="14"/>
      <c r="H407" s="14"/>
      <c r="I407" s="14"/>
      <c r="J407" s="14"/>
      <c r="K407" s="14"/>
      <c r="L407" s="14"/>
      <c r="M407" s="14">
        <v>0</v>
      </c>
      <c r="N407" s="14"/>
      <c r="O407" s="191">
        <v>0</v>
      </c>
      <c r="P407" s="191">
        <v>0</v>
      </c>
      <c r="Q407" s="191">
        <v>50</v>
      </c>
      <c r="R407" s="191">
        <v>199.99</v>
      </c>
      <c r="S407" s="14"/>
      <c r="T407" s="14"/>
      <c r="U407" s="14"/>
      <c r="V407" s="14">
        <v>202005</v>
      </c>
      <c r="W407" s="14"/>
    </row>
    <row r="408" spans="1:23" ht="12.2" customHeight="1">
      <c r="A408" s="14" t="s">
        <v>467</v>
      </c>
      <c r="B408" s="14">
        <v>15</v>
      </c>
      <c r="C408" s="14">
        <v>0</v>
      </c>
      <c r="D408" s="14">
        <v>2</v>
      </c>
      <c r="E408" s="14"/>
      <c r="F408" s="14">
        <v>3.4</v>
      </c>
      <c r="G408" s="14">
        <v>38</v>
      </c>
      <c r="H408" s="14"/>
      <c r="I408" s="14"/>
      <c r="J408" s="14"/>
      <c r="K408" s="14"/>
      <c r="L408" s="14"/>
      <c r="M408" s="14">
        <v>0</v>
      </c>
      <c r="N408" s="14"/>
      <c r="O408" s="191">
        <v>0</v>
      </c>
      <c r="P408" s="191">
        <v>0</v>
      </c>
      <c r="Q408" s="191">
        <v>0</v>
      </c>
      <c r="R408" s="191">
        <v>199.99</v>
      </c>
      <c r="S408" s="14"/>
      <c r="T408" s="14"/>
      <c r="U408" s="14"/>
      <c r="V408" s="14">
        <v>202005</v>
      </c>
      <c r="W408" s="14"/>
    </row>
    <row r="409" spans="1:23" ht="12.2" customHeight="1">
      <c r="A409" s="14" t="s">
        <v>467</v>
      </c>
      <c r="B409" s="14">
        <v>16</v>
      </c>
      <c r="C409" s="14">
        <v>30</v>
      </c>
      <c r="D409" s="14">
        <v>2</v>
      </c>
      <c r="E409" s="14">
        <v>5.2</v>
      </c>
      <c r="F409" s="14">
        <v>21.95</v>
      </c>
      <c r="G409" s="14"/>
      <c r="H409" s="14"/>
      <c r="I409" s="14">
        <v>8</v>
      </c>
      <c r="J409" s="14"/>
      <c r="K409" s="14"/>
      <c r="L409" s="14"/>
      <c r="M409" s="14">
        <v>0</v>
      </c>
      <c r="N409" s="14"/>
      <c r="O409" s="191">
        <v>0</v>
      </c>
      <c r="P409" s="191">
        <v>0</v>
      </c>
      <c r="Q409" s="191">
        <v>150</v>
      </c>
      <c r="R409" s="191">
        <v>199.99</v>
      </c>
      <c r="S409" s="14"/>
      <c r="T409" s="14"/>
      <c r="U409" s="14"/>
      <c r="V409" s="14">
        <v>202005</v>
      </c>
      <c r="W409" s="14"/>
    </row>
    <row r="410" spans="1:23" ht="12.2" customHeight="1">
      <c r="A410" s="14" t="s">
        <v>467</v>
      </c>
      <c r="B410" s="14">
        <v>17</v>
      </c>
      <c r="C410" s="14">
        <v>38</v>
      </c>
      <c r="D410" s="14">
        <v>2</v>
      </c>
      <c r="E410" s="14">
        <v>5.28</v>
      </c>
      <c r="F410" s="14">
        <v>15.03</v>
      </c>
      <c r="G410" s="14"/>
      <c r="H410" s="14"/>
      <c r="I410" s="14"/>
      <c r="J410" s="14"/>
      <c r="K410" s="14"/>
      <c r="L410" s="14"/>
      <c r="M410" s="14">
        <v>0</v>
      </c>
      <c r="N410" s="14"/>
      <c r="O410" s="191">
        <v>0</v>
      </c>
      <c r="P410" s="191">
        <v>0</v>
      </c>
      <c r="Q410" s="191">
        <v>50</v>
      </c>
      <c r="R410" s="191">
        <v>199.99</v>
      </c>
      <c r="S410" s="14"/>
      <c r="T410" s="14"/>
      <c r="U410" s="14"/>
      <c r="V410" s="14">
        <v>202005</v>
      </c>
      <c r="W410" s="14"/>
    </row>
    <row r="411" spans="1:23" ht="12.2" customHeight="1" thickBot="1">
      <c r="A411" s="14" t="s">
        <v>467</v>
      </c>
      <c r="B411" s="14">
        <v>18</v>
      </c>
      <c r="C411" s="14">
        <v>30</v>
      </c>
      <c r="D411" s="14">
        <v>2</v>
      </c>
      <c r="E411" s="14"/>
      <c r="F411" s="14">
        <v>20.37</v>
      </c>
      <c r="G411" s="14"/>
      <c r="H411" s="14"/>
      <c r="I411" s="14">
        <v>8</v>
      </c>
      <c r="J411" s="14"/>
      <c r="K411" s="14"/>
      <c r="L411" s="14"/>
      <c r="M411" s="14">
        <v>0</v>
      </c>
      <c r="N411" s="14"/>
      <c r="O411" s="191">
        <v>0</v>
      </c>
      <c r="P411" s="191">
        <v>0</v>
      </c>
      <c r="Q411" s="191">
        <v>50</v>
      </c>
      <c r="R411" s="191">
        <v>199.99</v>
      </c>
      <c r="S411" s="14"/>
      <c r="T411" s="14"/>
      <c r="U411" s="14"/>
      <c r="V411" s="14">
        <v>202005</v>
      </c>
      <c r="W411" s="14"/>
    </row>
    <row r="412" spans="1:23" ht="12.2" customHeight="1" thickTop="1">
      <c r="A412" s="188" t="s">
        <v>1306</v>
      </c>
      <c r="B412" s="189">
        <v>0</v>
      </c>
      <c r="C412" s="189">
        <v>136</v>
      </c>
      <c r="D412" s="189">
        <v>10</v>
      </c>
      <c r="E412" s="189">
        <v>16.86</v>
      </c>
      <c r="F412" s="189">
        <v>76.399999999999991</v>
      </c>
      <c r="G412" s="189">
        <v>38</v>
      </c>
      <c r="H412" s="189">
        <v>0</v>
      </c>
      <c r="I412" s="189">
        <v>16</v>
      </c>
      <c r="J412" s="189">
        <v>0</v>
      </c>
      <c r="K412" s="189">
        <v>0</v>
      </c>
      <c r="L412" s="189">
        <v>0</v>
      </c>
      <c r="M412" s="189">
        <v>0</v>
      </c>
      <c r="N412" s="189">
        <v>0</v>
      </c>
      <c r="O412" s="190">
        <v>0</v>
      </c>
      <c r="P412" s="190">
        <v>0</v>
      </c>
      <c r="Q412" s="190">
        <v>300</v>
      </c>
      <c r="R412" s="190">
        <v>999.95</v>
      </c>
      <c r="S412" s="189">
        <v>0</v>
      </c>
      <c r="T412" s="189">
        <v>0</v>
      </c>
      <c r="U412" s="189">
        <v>0</v>
      </c>
      <c r="V412" s="189"/>
      <c r="W412" s="189"/>
    </row>
    <row r="413" spans="1:23" ht="12.2" customHeight="1">
      <c r="A413" s="14" t="s">
        <v>465</v>
      </c>
      <c r="B413" s="14">
        <v>14</v>
      </c>
      <c r="C413" s="14">
        <v>40</v>
      </c>
      <c r="D413" s="14"/>
      <c r="E413" s="14"/>
      <c r="F413" s="14">
        <v>0</v>
      </c>
      <c r="G413" s="14"/>
      <c r="H413" s="14"/>
      <c r="I413" s="14"/>
      <c r="J413" s="14"/>
      <c r="K413" s="14"/>
      <c r="L413" s="14"/>
      <c r="M413" s="14">
        <v>0</v>
      </c>
      <c r="N413" s="14"/>
      <c r="O413" s="191">
        <v>119.98</v>
      </c>
      <c r="P413" s="191">
        <v>0</v>
      </c>
      <c r="Q413" s="191">
        <v>0</v>
      </c>
      <c r="R413" s="191">
        <v>0</v>
      </c>
      <c r="S413" s="14"/>
      <c r="T413" s="14"/>
      <c r="U413" s="14">
        <v>11.78</v>
      </c>
      <c r="V413" s="14">
        <v>202005</v>
      </c>
      <c r="W413" s="14"/>
    </row>
    <row r="414" spans="1:23" ht="12.2" customHeight="1">
      <c r="A414" s="14" t="s">
        <v>465</v>
      </c>
      <c r="B414" s="14">
        <v>15</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4.0999999999999996</v>
      </c>
      <c r="V414" s="14">
        <v>202005</v>
      </c>
      <c r="W414" s="14"/>
    </row>
    <row r="415" spans="1:23" ht="12.2" customHeight="1" thickBot="1">
      <c r="A415" s="14" t="s">
        <v>465</v>
      </c>
      <c r="B415" s="14">
        <v>16</v>
      </c>
      <c r="C415" s="14">
        <v>32</v>
      </c>
      <c r="D415" s="14"/>
      <c r="E415" s="14"/>
      <c r="F415" s="14">
        <v>0</v>
      </c>
      <c r="G415" s="14"/>
      <c r="H415" s="14"/>
      <c r="I415" s="14">
        <v>8</v>
      </c>
      <c r="J415" s="14"/>
      <c r="K415" s="14"/>
      <c r="L415" s="14"/>
      <c r="M415" s="14">
        <v>0</v>
      </c>
      <c r="N415" s="14"/>
      <c r="O415" s="191">
        <v>0</v>
      </c>
      <c r="P415" s="191">
        <v>0</v>
      </c>
      <c r="Q415" s="191">
        <v>0</v>
      </c>
      <c r="R415" s="191">
        <v>0</v>
      </c>
      <c r="S415" s="14"/>
      <c r="T415" s="14"/>
      <c r="U415" s="14">
        <v>5.65</v>
      </c>
      <c r="V415" s="14">
        <v>202005</v>
      </c>
      <c r="W415" s="14"/>
    </row>
    <row r="416" spans="1:23" ht="12.2" customHeight="1" thickTop="1">
      <c r="A416" s="188" t="s">
        <v>1306</v>
      </c>
      <c r="B416" s="189">
        <v>0</v>
      </c>
      <c r="C416" s="189">
        <v>112</v>
      </c>
      <c r="D416" s="189">
        <v>0</v>
      </c>
      <c r="E416" s="189">
        <v>0</v>
      </c>
      <c r="F416" s="189">
        <v>0</v>
      </c>
      <c r="G416" s="189">
        <v>0</v>
      </c>
      <c r="H416" s="189">
        <v>0</v>
      </c>
      <c r="I416" s="189">
        <v>8</v>
      </c>
      <c r="J416" s="189">
        <v>0</v>
      </c>
      <c r="K416" s="189">
        <v>0</v>
      </c>
      <c r="L416" s="189">
        <v>0</v>
      </c>
      <c r="M416" s="189">
        <v>0</v>
      </c>
      <c r="N416" s="189">
        <v>0</v>
      </c>
      <c r="O416" s="190">
        <v>119.98</v>
      </c>
      <c r="P416" s="190">
        <v>0</v>
      </c>
      <c r="Q416" s="190">
        <v>0</v>
      </c>
      <c r="R416" s="190">
        <v>0</v>
      </c>
      <c r="S416" s="189">
        <v>0</v>
      </c>
      <c r="T416" s="189">
        <v>0</v>
      </c>
      <c r="U416" s="189">
        <v>21.53</v>
      </c>
      <c r="V416" s="189"/>
      <c r="W416" s="189"/>
    </row>
    <row r="417" spans="1:23" ht="12.2" customHeight="1">
      <c r="A417" s="14" t="s">
        <v>1536</v>
      </c>
      <c r="B417" s="14">
        <v>15</v>
      </c>
      <c r="C417" s="14">
        <v>15</v>
      </c>
      <c r="D417" s="14"/>
      <c r="E417" s="14"/>
      <c r="F417" s="14"/>
      <c r="G417" s="14"/>
      <c r="H417" s="14"/>
      <c r="I417" s="14"/>
      <c r="J417" s="14"/>
      <c r="K417" s="14"/>
      <c r="L417" s="14"/>
      <c r="M417" s="14">
        <v>0</v>
      </c>
      <c r="N417" s="14"/>
      <c r="O417" s="191">
        <v>0</v>
      </c>
      <c r="P417" s="191">
        <v>0</v>
      </c>
      <c r="Q417" s="191">
        <v>0</v>
      </c>
      <c r="R417" s="191">
        <v>0</v>
      </c>
      <c r="S417" s="14"/>
      <c r="T417" s="14"/>
      <c r="U417" s="14"/>
      <c r="V417" s="14">
        <v>202005</v>
      </c>
      <c r="W417" s="14"/>
    </row>
    <row r="418" spans="1:23" ht="12.2" customHeight="1">
      <c r="A418" s="14" t="s">
        <v>1536</v>
      </c>
      <c r="B418" s="14">
        <v>16</v>
      </c>
      <c r="C418" s="14">
        <v>16.5</v>
      </c>
      <c r="D418" s="14"/>
      <c r="E418" s="14"/>
      <c r="F418" s="14"/>
      <c r="G418" s="14"/>
      <c r="H418" s="14"/>
      <c r="I418" s="14"/>
      <c r="J418" s="14"/>
      <c r="K418" s="14"/>
      <c r="L418" s="14"/>
      <c r="M418" s="14">
        <v>0</v>
      </c>
      <c r="N418" s="14"/>
      <c r="O418" s="191">
        <v>0</v>
      </c>
      <c r="P418" s="191">
        <v>0</v>
      </c>
      <c r="Q418" s="191">
        <v>0</v>
      </c>
      <c r="R418" s="191">
        <v>0</v>
      </c>
      <c r="S418" s="14"/>
      <c r="T418" s="14"/>
      <c r="U418" s="14"/>
      <c r="V418" s="14">
        <v>202005</v>
      </c>
      <c r="W418" s="14"/>
    </row>
    <row r="419" spans="1:23" ht="12.2" customHeight="1">
      <c r="A419" s="14" t="s">
        <v>1536</v>
      </c>
      <c r="B419" s="14">
        <v>17</v>
      </c>
      <c r="C419" s="14">
        <v>16.5</v>
      </c>
      <c r="D419" s="14"/>
      <c r="E419" s="14"/>
      <c r="F419" s="14"/>
      <c r="G419" s="14"/>
      <c r="H419" s="14"/>
      <c r="I419" s="14"/>
      <c r="J419" s="14"/>
      <c r="K419" s="14"/>
      <c r="L419" s="14"/>
      <c r="M419" s="14">
        <v>0</v>
      </c>
      <c r="N419" s="14"/>
      <c r="O419" s="191">
        <v>0</v>
      </c>
      <c r="P419" s="191">
        <v>0</v>
      </c>
      <c r="Q419" s="191">
        <v>0</v>
      </c>
      <c r="R419" s="191">
        <v>0</v>
      </c>
      <c r="S419" s="14"/>
      <c r="T419" s="14"/>
      <c r="U419" s="14"/>
      <c r="V419" s="14">
        <v>202005</v>
      </c>
      <c r="W419" s="14"/>
    </row>
    <row r="420" spans="1:23" ht="12.2" customHeight="1" thickBot="1">
      <c r="A420" s="14" t="s">
        <v>1536</v>
      </c>
      <c r="B420" s="14">
        <v>18</v>
      </c>
      <c r="C420" s="14">
        <v>8.25</v>
      </c>
      <c r="D420" s="14"/>
      <c r="E420" s="14"/>
      <c r="F420" s="14"/>
      <c r="G420" s="14"/>
      <c r="H420" s="14"/>
      <c r="I420" s="14"/>
      <c r="J420" s="14"/>
      <c r="K420" s="14"/>
      <c r="L420" s="14"/>
      <c r="M420" s="14">
        <v>0</v>
      </c>
      <c r="N420" s="14"/>
      <c r="O420" s="191">
        <v>0</v>
      </c>
      <c r="P420" s="191">
        <v>0</v>
      </c>
      <c r="Q420" s="191">
        <v>0</v>
      </c>
      <c r="R420" s="191">
        <v>0</v>
      </c>
      <c r="S420" s="14"/>
      <c r="T420" s="14"/>
      <c r="U420" s="14"/>
      <c r="V420" s="14">
        <v>202005</v>
      </c>
      <c r="W420" s="14"/>
    </row>
    <row r="421" spans="1:23" ht="12.2" customHeight="1" thickTop="1">
      <c r="A421" s="188" t="s">
        <v>1306</v>
      </c>
      <c r="B421" s="189">
        <v>0</v>
      </c>
      <c r="C421" s="189">
        <v>56.25</v>
      </c>
      <c r="D421" s="189">
        <v>0</v>
      </c>
      <c r="E421" s="189">
        <v>0</v>
      </c>
      <c r="F421" s="189">
        <v>0</v>
      </c>
      <c r="G421" s="189">
        <v>0</v>
      </c>
      <c r="H421" s="189">
        <v>0</v>
      </c>
      <c r="I421" s="189">
        <v>0</v>
      </c>
      <c r="J421" s="189">
        <v>0</v>
      </c>
      <c r="K421" s="189">
        <v>0</v>
      </c>
      <c r="L421" s="189">
        <v>0</v>
      </c>
      <c r="M421" s="189">
        <v>0</v>
      </c>
      <c r="N421" s="189">
        <v>0</v>
      </c>
      <c r="O421" s="190">
        <v>0</v>
      </c>
      <c r="P421" s="190">
        <v>0</v>
      </c>
      <c r="Q421" s="190">
        <v>0</v>
      </c>
      <c r="R421" s="190">
        <v>0</v>
      </c>
      <c r="S421" s="189">
        <v>0</v>
      </c>
      <c r="T421" s="189">
        <v>0</v>
      </c>
      <c r="U421" s="189">
        <v>0</v>
      </c>
      <c r="V421" s="189"/>
      <c r="W421" s="189"/>
    </row>
    <row r="422" spans="1:23" ht="12.2" customHeight="1">
      <c r="A422" s="14" t="s">
        <v>774</v>
      </c>
      <c r="B422" s="14">
        <v>14</v>
      </c>
      <c r="C422" s="14">
        <v>30</v>
      </c>
      <c r="D422" s="14"/>
      <c r="E422" s="14"/>
      <c r="F422" s="14"/>
      <c r="G422" s="14"/>
      <c r="H422" s="14">
        <v>10</v>
      </c>
      <c r="I422" s="14"/>
      <c r="J422" s="14"/>
      <c r="K422" s="14"/>
      <c r="L422" s="14"/>
      <c r="M422" s="14">
        <v>0</v>
      </c>
      <c r="N422" s="14"/>
      <c r="O422" s="191">
        <v>0</v>
      </c>
      <c r="P422" s="191">
        <v>0</v>
      </c>
      <c r="Q422" s="191">
        <v>0</v>
      </c>
      <c r="R422" s="191">
        <v>0</v>
      </c>
      <c r="S422" s="14"/>
      <c r="T422" s="14"/>
      <c r="U422" s="14"/>
      <c r="V422" s="14">
        <v>202005</v>
      </c>
      <c r="W422" s="14"/>
    </row>
    <row r="423" spans="1:23" ht="12.2" customHeight="1">
      <c r="A423" s="14" t="s">
        <v>774</v>
      </c>
      <c r="B423" s="14">
        <v>15</v>
      </c>
      <c r="C423" s="14">
        <v>30</v>
      </c>
      <c r="D423" s="14"/>
      <c r="E423" s="14"/>
      <c r="F423" s="14"/>
      <c r="G423" s="14"/>
      <c r="H423" s="14">
        <v>10</v>
      </c>
      <c r="I423" s="14"/>
      <c r="J423" s="14"/>
      <c r="K423" s="14"/>
      <c r="L423" s="14"/>
      <c r="M423" s="14">
        <v>0</v>
      </c>
      <c r="N423" s="14"/>
      <c r="O423" s="191">
        <v>0</v>
      </c>
      <c r="P423" s="191">
        <v>0</v>
      </c>
      <c r="Q423" s="191">
        <v>0</v>
      </c>
      <c r="R423" s="191">
        <v>0</v>
      </c>
      <c r="S423" s="14"/>
      <c r="T423" s="14"/>
      <c r="U423" s="14"/>
      <c r="V423" s="14">
        <v>202005</v>
      </c>
      <c r="W423" s="14"/>
    </row>
    <row r="424" spans="1:23" ht="12.2" customHeight="1">
      <c r="A424" s="14" t="s">
        <v>774</v>
      </c>
      <c r="B424" s="14">
        <v>16</v>
      </c>
      <c r="C424" s="14">
        <v>32</v>
      </c>
      <c r="D424" s="14"/>
      <c r="E424" s="14"/>
      <c r="F424" s="14">
        <v>5.75</v>
      </c>
      <c r="G424" s="14"/>
      <c r="H424" s="14"/>
      <c r="I424" s="14">
        <v>8</v>
      </c>
      <c r="J424" s="14"/>
      <c r="K424" s="14"/>
      <c r="L424" s="14"/>
      <c r="M424" s="14">
        <v>0</v>
      </c>
      <c r="N424" s="14"/>
      <c r="O424" s="191">
        <v>0</v>
      </c>
      <c r="P424" s="191">
        <v>0</v>
      </c>
      <c r="Q424" s="191">
        <v>0</v>
      </c>
      <c r="R424" s="191">
        <v>0</v>
      </c>
      <c r="S424" s="14"/>
      <c r="T424" s="14"/>
      <c r="U424" s="14"/>
      <c r="V424" s="14">
        <v>202005</v>
      </c>
      <c r="W424" s="14"/>
    </row>
    <row r="425" spans="1:23" ht="12.2" customHeight="1">
      <c r="A425" s="14" t="s">
        <v>774</v>
      </c>
      <c r="B425" s="14">
        <v>17</v>
      </c>
      <c r="C425" s="14">
        <v>40</v>
      </c>
      <c r="D425" s="14"/>
      <c r="E425" s="14"/>
      <c r="F425" s="14">
        <v>5.25</v>
      </c>
      <c r="G425" s="14"/>
      <c r="H425" s="14"/>
      <c r="I425" s="14"/>
      <c r="J425" s="14"/>
      <c r="K425" s="14"/>
      <c r="L425" s="14"/>
      <c r="M425" s="14">
        <v>0</v>
      </c>
      <c r="N425" s="14"/>
      <c r="O425" s="191">
        <v>0</v>
      </c>
      <c r="P425" s="191">
        <v>0</v>
      </c>
      <c r="Q425" s="191">
        <v>0</v>
      </c>
      <c r="R425" s="191">
        <v>0</v>
      </c>
      <c r="S425" s="14"/>
      <c r="T425" s="14"/>
      <c r="U425" s="14"/>
      <c r="V425" s="14">
        <v>202005</v>
      </c>
      <c r="W425" s="14"/>
    </row>
    <row r="426" spans="1:23" ht="12.2" customHeight="1" thickBot="1">
      <c r="A426" s="14" t="s">
        <v>774</v>
      </c>
      <c r="B426" s="14">
        <v>18</v>
      </c>
      <c r="C426" s="14">
        <v>24</v>
      </c>
      <c r="D426" s="14"/>
      <c r="E426" s="14"/>
      <c r="F426" s="14">
        <v>4</v>
      </c>
      <c r="G426" s="14"/>
      <c r="H426" s="14"/>
      <c r="I426" s="14">
        <v>8</v>
      </c>
      <c r="J426" s="14"/>
      <c r="K426" s="14"/>
      <c r="L426" s="14">
        <v>8</v>
      </c>
      <c r="M426" s="14">
        <v>0</v>
      </c>
      <c r="N426" s="14"/>
      <c r="O426" s="191">
        <v>0</v>
      </c>
      <c r="P426" s="191">
        <v>0</v>
      </c>
      <c r="Q426" s="191">
        <v>0</v>
      </c>
      <c r="R426" s="191">
        <v>0</v>
      </c>
      <c r="S426" s="14"/>
      <c r="T426" s="14"/>
      <c r="U426" s="14"/>
      <c r="V426" s="14">
        <v>202005</v>
      </c>
      <c r="W426" s="14"/>
    </row>
    <row r="427" spans="1:23" ht="12.2" customHeight="1" thickTop="1">
      <c r="A427" s="188" t="s">
        <v>1306</v>
      </c>
      <c r="B427" s="189">
        <v>0</v>
      </c>
      <c r="C427" s="189">
        <v>156</v>
      </c>
      <c r="D427" s="189">
        <v>0</v>
      </c>
      <c r="E427" s="189">
        <v>0</v>
      </c>
      <c r="F427" s="189">
        <v>15</v>
      </c>
      <c r="G427" s="189">
        <v>0</v>
      </c>
      <c r="H427" s="189">
        <v>20</v>
      </c>
      <c r="I427" s="189">
        <v>16</v>
      </c>
      <c r="J427" s="189">
        <v>0</v>
      </c>
      <c r="K427" s="189">
        <v>0</v>
      </c>
      <c r="L427" s="189">
        <v>8</v>
      </c>
      <c r="M427" s="189">
        <v>0</v>
      </c>
      <c r="N427" s="189">
        <v>0</v>
      </c>
      <c r="O427" s="190">
        <v>0</v>
      </c>
      <c r="P427" s="190">
        <v>0</v>
      </c>
      <c r="Q427" s="190">
        <v>0</v>
      </c>
      <c r="R427" s="190">
        <v>0</v>
      </c>
      <c r="S427" s="189">
        <v>0</v>
      </c>
      <c r="T427" s="189">
        <v>0</v>
      </c>
      <c r="U427" s="189">
        <v>0</v>
      </c>
      <c r="V427" s="189"/>
      <c r="W427" s="189"/>
    </row>
    <row r="428" spans="1:23" ht="12.2" customHeight="1">
      <c r="A428" s="14" t="s">
        <v>775</v>
      </c>
      <c r="B428" s="14">
        <v>14</v>
      </c>
      <c r="C428" s="14">
        <v>38</v>
      </c>
      <c r="D428" s="14">
        <v>0.9</v>
      </c>
      <c r="E428" s="14">
        <v>5.27</v>
      </c>
      <c r="F428" s="14"/>
      <c r="G428" s="14"/>
      <c r="H428" s="14"/>
      <c r="I428" s="14"/>
      <c r="J428" s="14"/>
      <c r="K428" s="14"/>
      <c r="L428" s="14"/>
      <c r="M428" s="14">
        <v>0</v>
      </c>
      <c r="N428" s="14"/>
      <c r="O428" s="191">
        <v>0</v>
      </c>
      <c r="P428" s="191">
        <v>0</v>
      </c>
      <c r="Q428" s="191">
        <v>0</v>
      </c>
      <c r="R428" s="191">
        <v>0</v>
      </c>
      <c r="S428" s="14"/>
      <c r="T428" s="14"/>
      <c r="U428" s="14"/>
      <c r="V428" s="14">
        <v>202005</v>
      </c>
      <c r="W428" s="14"/>
    </row>
    <row r="429" spans="1:23" ht="12.2" customHeight="1">
      <c r="A429" s="14" t="s">
        <v>775</v>
      </c>
      <c r="B429" s="14">
        <v>15</v>
      </c>
      <c r="C429" s="14">
        <v>38</v>
      </c>
      <c r="D429" s="14">
        <v>2</v>
      </c>
      <c r="E429" s="14">
        <v>3.84</v>
      </c>
      <c r="F429" s="14">
        <v>4.78</v>
      </c>
      <c r="G429" s="14"/>
      <c r="H429" s="14"/>
      <c r="I429" s="14"/>
      <c r="J429" s="14"/>
      <c r="K429" s="14"/>
      <c r="L429" s="14"/>
      <c r="M429" s="14">
        <v>0</v>
      </c>
      <c r="N429" s="14"/>
      <c r="O429" s="191">
        <v>0</v>
      </c>
      <c r="P429" s="191">
        <v>0</v>
      </c>
      <c r="Q429" s="191">
        <v>0</v>
      </c>
      <c r="R429" s="191">
        <v>0</v>
      </c>
      <c r="S429" s="14"/>
      <c r="T429" s="14"/>
      <c r="U429" s="14"/>
      <c r="V429" s="14">
        <v>202005</v>
      </c>
      <c r="W429" s="14"/>
    </row>
    <row r="430" spans="1:23" ht="12.2" customHeight="1">
      <c r="A430" s="14" t="s">
        <v>775</v>
      </c>
      <c r="B430" s="14">
        <v>16</v>
      </c>
      <c r="C430" s="14">
        <v>30</v>
      </c>
      <c r="D430" s="14">
        <v>2</v>
      </c>
      <c r="E430" s="14">
        <v>2.69</v>
      </c>
      <c r="F430" s="14">
        <v>6.5</v>
      </c>
      <c r="G430" s="14"/>
      <c r="H430" s="14"/>
      <c r="I430" s="14">
        <v>8</v>
      </c>
      <c r="J430" s="14"/>
      <c r="K430" s="14"/>
      <c r="L430" s="14"/>
      <c r="M430" s="14">
        <v>0</v>
      </c>
      <c r="N430" s="14"/>
      <c r="O430" s="191">
        <v>17.14</v>
      </c>
      <c r="P430" s="191">
        <v>0</v>
      </c>
      <c r="Q430" s="191">
        <v>0</v>
      </c>
      <c r="R430" s="191">
        <v>0</v>
      </c>
      <c r="S430" s="14"/>
      <c r="T430" s="14"/>
      <c r="U430" s="14"/>
      <c r="V430" s="14">
        <v>202005</v>
      </c>
      <c r="W430" s="14"/>
    </row>
    <row r="431" spans="1:23" ht="12.2" customHeight="1" thickBot="1">
      <c r="A431" s="14" t="s">
        <v>775</v>
      </c>
      <c r="B431" s="14">
        <v>17</v>
      </c>
      <c r="C431" s="14">
        <v>38</v>
      </c>
      <c r="D431" s="14"/>
      <c r="E431" s="14">
        <v>0.95</v>
      </c>
      <c r="F431" s="14"/>
      <c r="G431" s="14"/>
      <c r="H431" s="14"/>
      <c r="I431" s="14"/>
      <c r="J431" s="14"/>
      <c r="K431" s="14"/>
      <c r="L431" s="14"/>
      <c r="M431" s="14">
        <v>0</v>
      </c>
      <c r="N431" s="14"/>
      <c r="O431" s="191">
        <v>0</v>
      </c>
      <c r="P431" s="191">
        <v>0</v>
      </c>
      <c r="Q431" s="191">
        <v>0</v>
      </c>
      <c r="R431" s="191">
        <v>0</v>
      </c>
      <c r="S431" s="14"/>
      <c r="T431" s="14"/>
      <c r="U431" s="14"/>
      <c r="V431" s="14">
        <v>202005</v>
      </c>
      <c r="W431" s="14"/>
    </row>
    <row r="432" spans="1:23" ht="12.2" customHeight="1" thickTop="1">
      <c r="A432" s="188" t="s">
        <v>1306</v>
      </c>
      <c r="B432" s="189">
        <v>0</v>
      </c>
      <c r="C432" s="189">
        <v>144</v>
      </c>
      <c r="D432" s="189">
        <v>4.9000000000000004</v>
      </c>
      <c r="E432" s="189">
        <v>12.75</v>
      </c>
      <c r="F432" s="189">
        <v>11.280000000000001</v>
      </c>
      <c r="G432" s="189">
        <v>0</v>
      </c>
      <c r="H432" s="189">
        <v>0</v>
      </c>
      <c r="I432" s="189">
        <v>8</v>
      </c>
      <c r="J432" s="189">
        <v>0</v>
      </c>
      <c r="K432" s="189">
        <v>0</v>
      </c>
      <c r="L432" s="189">
        <v>0</v>
      </c>
      <c r="M432" s="189">
        <v>0</v>
      </c>
      <c r="N432" s="189">
        <v>0</v>
      </c>
      <c r="O432" s="190">
        <v>17.14</v>
      </c>
      <c r="P432" s="190">
        <v>0</v>
      </c>
      <c r="Q432" s="190">
        <v>0</v>
      </c>
      <c r="R432" s="190">
        <v>0</v>
      </c>
      <c r="S432" s="189">
        <v>0</v>
      </c>
      <c r="T432" s="189">
        <v>0</v>
      </c>
      <c r="U432" s="189">
        <v>0</v>
      </c>
      <c r="V432" s="189"/>
      <c r="W432" s="189"/>
    </row>
    <row r="433" spans="1:23" ht="12.2" customHeight="1">
      <c r="A433" s="14" t="s">
        <v>468</v>
      </c>
      <c r="B433" s="14">
        <v>14</v>
      </c>
      <c r="C433" s="14">
        <v>38</v>
      </c>
      <c r="D433" s="14">
        <v>0</v>
      </c>
      <c r="E433" s="14">
        <v>0</v>
      </c>
      <c r="F433" s="14">
        <v>3.18</v>
      </c>
      <c r="G433" s="14">
        <v>0</v>
      </c>
      <c r="H433" s="14">
        <v>0</v>
      </c>
      <c r="I433" s="14">
        <v>0</v>
      </c>
      <c r="J433" s="14">
        <v>0</v>
      </c>
      <c r="K433" s="14">
        <v>0</v>
      </c>
      <c r="L433" s="14">
        <v>0</v>
      </c>
      <c r="M433" s="14">
        <v>0</v>
      </c>
      <c r="N433" s="14">
        <v>0</v>
      </c>
      <c r="O433" s="191">
        <v>0</v>
      </c>
      <c r="P433" s="191">
        <v>0</v>
      </c>
      <c r="Q433" s="191">
        <v>0</v>
      </c>
      <c r="R433" s="191">
        <v>0</v>
      </c>
      <c r="S433" s="14">
        <v>0</v>
      </c>
      <c r="T433" s="14">
        <v>1.29</v>
      </c>
      <c r="U433" s="14">
        <v>0</v>
      </c>
      <c r="V433" s="14">
        <v>202005</v>
      </c>
      <c r="W433" s="14"/>
    </row>
    <row r="434" spans="1:23" ht="12.2" customHeight="1">
      <c r="A434" s="14" t="s">
        <v>468</v>
      </c>
      <c r="B434" s="14">
        <v>15</v>
      </c>
      <c r="C434" s="14">
        <v>38</v>
      </c>
      <c r="D434" s="14">
        <v>1.28</v>
      </c>
      <c r="E434" s="14">
        <v>0</v>
      </c>
      <c r="F434" s="14">
        <v>1</v>
      </c>
      <c r="G434" s="14">
        <v>0</v>
      </c>
      <c r="H434" s="14">
        <v>0</v>
      </c>
      <c r="I434" s="14">
        <v>0</v>
      </c>
      <c r="J434" s="14">
        <v>0</v>
      </c>
      <c r="K434" s="14">
        <v>0</v>
      </c>
      <c r="L434" s="14">
        <v>0</v>
      </c>
      <c r="M434" s="14">
        <v>0</v>
      </c>
      <c r="N434" s="14">
        <v>0</v>
      </c>
      <c r="O434" s="191">
        <v>17.14</v>
      </c>
      <c r="P434" s="191">
        <v>0</v>
      </c>
      <c r="Q434" s="191">
        <v>0</v>
      </c>
      <c r="R434" s="191">
        <v>0</v>
      </c>
      <c r="S434" s="14">
        <v>0</v>
      </c>
      <c r="T434" s="14">
        <v>5.65</v>
      </c>
      <c r="U434" s="14">
        <v>0</v>
      </c>
      <c r="V434" s="14">
        <v>202005</v>
      </c>
      <c r="W434" s="14"/>
    </row>
    <row r="435" spans="1:23" ht="12.2" customHeight="1">
      <c r="A435" s="14" t="s">
        <v>468</v>
      </c>
      <c r="B435" s="14">
        <v>16</v>
      </c>
      <c r="C435" s="14">
        <v>30</v>
      </c>
      <c r="D435" s="14">
        <v>2</v>
      </c>
      <c r="E435" s="14">
        <v>0</v>
      </c>
      <c r="F435" s="14">
        <v>2.17</v>
      </c>
      <c r="G435" s="14"/>
      <c r="H435" s="14"/>
      <c r="I435" s="14">
        <v>8</v>
      </c>
      <c r="J435" s="14"/>
      <c r="K435" s="14"/>
      <c r="L435" s="14"/>
      <c r="M435" s="14">
        <v>0</v>
      </c>
      <c r="N435" s="14"/>
      <c r="O435" s="191">
        <v>0</v>
      </c>
      <c r="P435" s="191">
        <v>0</v>
      </c>
      <c r="Q435" s="191">
        <v>0</v>
      </c>
      <c r="R435" s="191">
        <v>0</v>
      </c>
      <c r="S435" s="14"/>
      <c r="T435" s="14">
        <v>3.73</v>
      </c>
      <c r="U435" s="14"/>
      <c r="V435" s="14">
        <v>202005</v>
      </c>
      <c r="W435" s="14"/>
    </row>
    <row r="436" spans="1:23" ht="12.2" customHeight="1" thickBot="1">
      <c r="A436" s="14" t="s">
        <v>468</v>
      </c>
      <c r="B436" s="14">
        <v>17</v>
      </c>
      <c r="C436" s="14">
        <v>35.28</v>
      </c>
      <c r="D436" s="14">
        <v>0</v>
      </c>
      <c r="E436" s="14">
        <v>0</v>
      </c>
      <c r="F436" s="14">
        <v>0</v>
      </c>
      <c r="G436" s="14">
        <v>0</v>
      </c>
      <c r="H436" s="14">
        <v>0</v>
      </c>
      <c r="I436" s="14">
        <v>0</v>
      </c>
      <c r="J436" s="14">
        <v>0</v>
      </c>
      <c r="K436" s="14">
        <v>0</v>
      </c>
      <c r="L436" s="14">
        <v>0</v>
      </c>
      <c r="M436" s="14">
        <v>0</v>
      </c>
      <c r="N436" s="14">
        <v>0</v>
      </c>
      <c r="O436" s="191">
        <v>0</v>
      </c>
      <c r="P436" s="191">
        <v>0</v>
      </c>
      <c r="Q436" s="191">
        <v>0</v>
      </c>
      <c r="R436" s="191">
        <v>0</v>
      </c>
      <c r="S436" s="14">
        <v>0</v>
      </c>
      <c r="T436" s="14">
        <v>0</v>
      </c>
      <c r="U436" s="14">
        <v>0</v>
      </c>
      <c r="V436" s="14">
        <v>202005</v>
      </c>
      <c r="W436" s="14"/>
    </row>
    <row r="437" spans="1:23" ht="12.2" customHeight="1" thickTop="1">
      <c r="A437" s="188" t="s">
        <v>1306</v>
      </c>
      <c r="B437" s="189">
        <v>0</v>
      </c>
      <c r="C437" s="189">
        <v>141.28</v>
      </c>
      <c r="D437" s="189">
        <v>3.2800000000000002</v>
      </c>
      <c r="E437" s="189">
        <v>0</v>
      </c>
      <c r="F437" s="189">
        <v>6.35</v>
      </c>
      <c r="G437" s="189">
        <v>0</v>
      </c>
      <c r="H437" s="189">
        <v>0</v>
      </c>
      <c r="I437" s="189">
        <v>8</v>
      </c>
      <c r="J437" s="189">
        <v>0</v>
      </c>
      <c r="K437" s="189">
        <v>0</v>
      </c>
      <c r="L437" s="189">
        <v>0</v>
      </c>
      <c r="M437" s="189">
        <v>0</v>
      </c>
      <c r="N437" s="189">
        <v>0</v>
      </c>
      <c r="O437" s="190">
        <v>17.14</v>
      </c>
      <c r="P437" s="190">
        <v>0</v>
      </c>
      <c r="Q437" s="190">
        <v>0</v>
      </c>
      <c r="R437" s="190">
        <v>0</v>
      </c>
      <c r="S437" s="189">
        <v>0</v>
      </c>
      <c r="T437" s="189">
        <v>10.670000000000002</v>
      </c>
      <c r="U437" s="189">
        <v>0</v>
      </c>
      <c r="V437" s="189"/>
      <c r="W437" s="189"/>
    </row>
    <row r="438" spans="1:23" ht="12.2" customHeight="1" thickBot="1">
      <c r="A438" s="14" t="s">
        <v>1236</v>
      </c>
      <c r="B438" s="14">
        <v>14</v>
      </c>
      <c r="C438" s="14">
        <v>21.5</v>
      </c>
      <c r="D438" s="14"/>
      <c r="E438" s="14"/>
      <c r="F438" s="14"/>
      <c r="G438" s="14">
        <v>7.2</v>
      </c>
      <c r="H438" s="14"/>
      <c r="I438" s="14"/>
      <c r="J438" s="14"/>
      <c r="K438" s="14"/>
      <c r="L438" s="14"/>
      <c r="M438" s="14">
        <v>448</v>
      </c>
      <c r="N438" s="14">
        <v>7.3</v>
      </c>
      <c r="O438" s="191">
        <v>0</v>
      </c>
      <c r="P438" s="191">
        <v>0</v>
      </c>
      <c r="Q438" s="191">
        <v>0</v>
      </c>
      <c r="R438" s="191">
        <v>0</v>
      </c>
      <c r="S438" s="14"/>
      <c r="T438" s="14"/>
      <c r="U438" s="14"/>
      <c r="V438" s="14">
        <v>202005</v>
      </c>
      <c r="W438" s="14"/>
    </row>
    <row r="439" spans="1:23" ht="12.2" customHeight="1" thickTop="1">
      <c r="A439" s="188" t="s">
        <v>1306</v>
      </c>
      <c r="B439" s="189">
        <v>0</v>
      </c>
      <c r="C439" s="189">
        <v>21.5</v>
      </c>
      <c r="D439" s="189">
        <v>0</v>
      </c>
      <c r="E439" s="189">
        <v>0</v>
      </c>
      <c r="F439" s="189">
        <v>0</v>
      </c>
      <c r="G439" s="189">
        <v>7.2</v>
      </c>
      <c r="H439" s="189">
        <v>0</v>
      </c>
      <c r="I439" s="189">
        <v>0</v>
      </c>
      <c r="J439" s="189">
        <v>0</v>
      </c>
      <c r="K439" s="189">
        <v>0</v>
      </c>
      <c r="L439" s="189">
        <v>0</v>
      </c>
      <c r="M439" s="189">
        <v>448</v>
      </c>
      <c r="N439" s="189">
        <v>7.3</v>
      </c>
      <c r="O439" s="190">
        <v>0</v>
      </c>
      <c r="P439" s="190">
        <v>0</v>
      </c>
      <c r="Q439" s="190">
        <v>0</v>
      </c>
      <c r="R439" s="190">
        <v>0</v>
      </c>
      <c r="S439" s="189">
        <v>0</v>
      </c>
      <c r="T439" s="189">
        <v>0</v>
      </c>
      <c r="U439" s="189">
        <v>0</v>
      </c>
      <c r="V439" s="189"/>
      <c r="W439" s="189"/>
    </row>
    <row r="440" spans="1:23" ht="12.2" customHeight="1">
      <c r="A440" s="14" t="s">
        <v>1208</v>
      </c>
      <c r="B440" s="14">
        <v>14</v>
      </c>
      <c r="C440" s="14">
        <v>42.97</v>
      </c>
      <c r="D440" s="14">
        <v>0</v>
      </c>
      <c r="E440" s="14">
        <v>0</v>
      </c>
      <c r="F440" s="14">
        <v>0</v>
      </c>
      <c r="G440" s="14">
        <v>0</v>
      </c>
      <c r="H440" s="14">
        <v>0</v>
      </c>
      <c r="I440" s="14">
        <v>0</v>
      </c>
      <c r="J440" s="14">
        <v>0</v>
      </c>
      <c r="K440" s="14">
        <v>0</v>
      </c>
      <c r="L440" s="14">
        <v>0</v>
      </c>
      <c r="M440" s="14">
        <v>0</v>
      </c>
      <c r="N440" s="14">
        <v>0</v>
      </c>
      <c r="O440" s="191">
        <v>0</v>
      </c>
      <c r="P440" s="191">
        <v>0</v>
      </c>
      <c r="Q440" s="191">
        <v>0</v>
      </c>
      <c r="R440" s="191">
        <v>0</v>
      </c>
      <c r="S440" s="14">
        <v>0</v>
      </c>
      <c r="T440" s="14">
        <v>0</v>
      </c>
      <c r="U440" s="14">
        <v>0</v>
      </c>
      <c r="V440" s="14">
        <v>202005</v>
      </c>
      <c r="W440" s="14"/>
    </row>
    <row r="441" spans="1:23" ht="12.2" customHeight="1">
      <c r="A441" s="14" t="s">
        <v>1208</v>
      </c>
      <c r="B441" s="14">
        <v>15</v>
      </c>
      <c r="C441" s="14">
        <v>45</v>
      </c>
      <c r="D441" s="14"/>
      <c r="E441" s="14">
        <v>0.71</v>
      </c>
      <c r="F441" s="14"/>
      <c r="G441" s="14"/>
      <c r="H441" s="14"/>
      <c r="I441" s="14"/>
      <c r="J441" s="14"/>
      <c r="K441" s="14"/>
      <c r="L441" s="14"/>
      <c r="M441" s="14">
        <v>0</v>
      </c>
      <c r="N441" s="14"/>
      <c r="O441" s="191">
        <v>0</v>
      </c>
      <c r="P441" s="191">
        <v>0</v>
      </c>
      <c r="Q441" s="191">
        <v>0</v>
      </c>
      <c r="R441" s="191">
        <v>0</v>
      </c>
      <c r="S441" s="14"/>
      <c r="T441" s="14"/>
      <c r="U441" s="14"/>
      <c r="V441" s="14">
        <v>202005</v>
      </c>
      <c r="W441" s="14"/>
    </row>
    <row r="442" spans="1:23" ht="12.2" customHeight="1">
      <c r="A442" s="14" t="s">
        <v>1208</v>
      </c>
      <c r="B442" s="14">
        <v>16</v>
      </c>
      <c r="C442" s="14">
        <v>36</v>
      </c>
      <c r="D442" s="14">
        <v>0</v>
      </c>
      <c r="E442" s="14">
        <v>2.0699999999999998</v>
      </c>
      <c r="F442" s="14">
        <v>0.32</v>
      </c>
      <c r="G442" s="14">
        <v>0</v>
      </c>
      <c r="H442" s="14">
        <v>0</v>
      </c>
      <c r="I442" s="14">
        <v>9</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thickBot="1">
      <c r="A443" s="14" t="s">
        <v>1208</v>
      </c>
      <c r="B443" s="14">
        <v>17</v>
      </c>
      <c r="C443" s="14">
        <v>45</v>
      </c>
      <c r="D443" s="14"/>
      <c r="E443" s="14">
        <v>3.02</v>
      </c>
      <c r="F443" s="14">
        <v>4.72</v>
      </c>
      <c r="G443" s="14"/>
      <c r="H443" s="14"/>
      <c r="I443" s="14"/>
      <c r="J443" s="14"/>
      <c r="K443" s="14"/>
      <c r="L443" s="14"/>
      <c r="M443" s="14">
        <v>0</v>
      </c>
      <c r="N443" s="14"/>
      <c r="O443" s="191">
        <v>0</v>
      </c>
      <c r="P443" s="191">
        <v>75</v>
      </c>
      <c r="Q443" s="191">
        <v>0</v>
      </c>
      <c r="R443" s="191">
        <v>0</v>
      </c>
      <c r="S443" s="14"/>
      <c r="T443" s="14"/>
      <c r="U443" s="14"/>
      <c r="V443" s="14">
        <v>202005</v>
      </c>
      <c r="W443" s="14"/>
    </row>
    <row r="444" spans="1:23" ht="12.2" customHeight="1" thickTop="1">
      <c r="A444" s="188" t="s">
        <v>1306</v>
      </c>
      <c r="B444" s="189">
        <v>0</v>
      </c>
      <c r="C444" s="189">
        <v>168.97</v>
      </c>
      <c r="D444" s="189">
        <v>0</v>
      </c>
      <c r="E444" s="189">
        <v>5.8</v>
      </c>
      <c r="F444" s="189">
        <v>5.04</v>
      </c>
      <c r="G444" s="189">
        <v>0</v>
      </c>
      <c r="H444" s="189">
        <v>0</v>
      </c>
      <c r="I444" s="189">
        <v>9</v>
      </c>
      <c r="J444" s="189">
        <v>0</v>
      </c>
      <c r="K444" s="189">
        <v>0</v>
      </c>
      <c r="L444" s="189">
        <v>0</v>
      </c>
      <c r="M444" s="189">
        <v>0</v>
      </c>
      <c r="N444" s="189">
        <v>0</v>
      </c>
      <c r="O444" s="190">
        <v>0</v>
      </c>
      <c r="P444" s="190">
        <v>75</v>
      </c>
      <c r="Q444" s="190">
        <v>0</v>
      </c>
      <c r="R444" s="190">
        <v>0</v>
      </c>
      <c r="S444" s="189">
        <v>0</v>
      </c>
      <c r="T444" s="189">
        <v>0</v>
      </c>
      <c r="U444" s="189">
        <v>0</v>
      </c>
      <c r="V444" s="189"/>
      <c r="W444" s="189"/>
    </row>
    <row r="445" spans="1:23" ht="12.2" customHeight="1">
      <c r="A445" s="14" t="s">
        <v>1180</v>
      </c>
      <c r="B445" s="14">
        <v>14</v>
      </c>
      <c r="C445" s="14">
        <v>40</v>
      </c>
      <c r="D445" s="14"/>
      <c r="E445" s="14"/>
      <c r="F445" s="14">
        <v>0</v>
      </c>
      <c r="G445" s="14"/>
      <c r="H445" s="14"/>
      <c r="I445" s="14"/>
      <c r="J445" s="14"/>
      <c r="K445" s="14"/>
      <c r="L445" s="14"/>
      <c r="M445" s="14">
        <v>0</v>
      </c>
      <c r="N445" s="14"/>
      <c r="O445" s="191">
        <v>0</v>
      </c>
      <c r="P445" s="191">
        <v>0</v>
      </c>
      <c r="Q445" s="191">
        <v>0</v>
      </c>
      <c r="R445" s="191">
        <v>0</v>
      </c>
      <c r="S445" s="14"/>
      <c r="T445" s="14"/>
      <c r="U445" s="14">
        <v>1</v>
      </c>
      <c r="V445" s="14">
        <v>202005</v>
      </c>
      <c r="W445" s="14"/>
    </row>
    <row r="446" spans="1:23" ht="12.2" customHeight="1">
      <c r="A446" s="14" t="s">
        <v>1180</v>
      </c>
      <c r="B446" s="14">
        <v>15</v>
      </c>
      <c r="C446" s="14">
        <v>32</v>
      </c>
      <c r="D446" s="14"/>
      <c r="E446" s="14"/>
      <c r="F446" s="14">
        <v>0</v>
      </c>
      <c r="G446" s="14">
        <v>8</v>
      </c>
      <c r="H446" s="14"/>
      <c r="I446" s="14"/>
      <c r="J446" s="14"/>
      <c r="K446" s="14"/>
      <c r="L446" s="14"/>
      <c r="M446" s="14">
        <v>0</v>
      </c>
      <c r="N446" s="14"/>
      <c r="O446" s="191">
        <v>0</v>
      </c>
      <c r="P446" s="191">
        <v>0</v>
      </c>
      <c r="Q446" s="191">
        <v>0</v>
      </c>
      <c r="R446" s="191">
        <v>0</v>
      </c>
      <c r="S446" s="14"/>
      <c r="T446" s="14"/>
      <c r="U446" s="14">
        <v>2.25</v>
      </c>
      <c r="V446" s="14">
        <v>202005</v>
      </c>
      <c r="W446" s="14"/>
    </row>
    <row r="447" spans="1:23" ht="12.2" customHeight="1">
      <c r="A447" s="14" t="s">
        <v>1180</v>
      </c>
      <c r="B447" s="14">
        <v>16</v>
      </c>
      <c r="C447" s="14">
        <v>32</v>
      </c>
      <c r="D447" s="14"/>
      <c r="E447" s="14"/>
      <c r="F447" s="14">
        <v>0</v>
      </c>
      <c r="G447" s="14"/>
      <c r="H447" s="14"/>
      <c r="I447" s="14">
        <v>8</v>
      </c>
      <c r="J447" s="14"/>
      <c r="K447" s="14"/>
      <c r="L447" s="14"/>
      <c r="M447" s="14">
        <v>0</v>
      </c>
      <c r="N447" s="14"/>
      <c r="O447" s="191">
        <v>0</v>
      </c>
      <c r="P447" s="191">
        <v>0</v>
      </c>
      <c r="Q447" s="191">
        <v>0</v>
      </c>
      <c r="R447" s="191">
        <v>0</v>
      </c>
      <c r="S447" s="14"/>
      <c r="T447" s="14"/>
      <c r="U447" s="14">
        <v>0.5</v>
      </c>
      <c r="V447" s="14">
        <v>202005</v>
      </c>
      <c r="W447" s="14"/>
    </row>
    <row r="448" spans="1:23" ht="12.2" customHeight="1">
      <c r="A448" s="14" t="s">
        <v>1180</v>
      </c>
      <c r="B448" s="14">
        <v>17</v>
      </c>
      <c r="C448" s="14">
        <v>32</v>
      </c>
      <c r="D448" s="14"/>
      <c r="E448" s="14"/>
      <c r="F448" s="14">
        <v>0</v>
      </c>
      <c r="G448" s="14">
        <v>8</v>
      </c>
      <c r="H448" s="14"/>
      <c r="I448" s="14"/>
      <c r="J448" s="14"/>
      <c r="K448" s="14"/>
      <c r="L448" s="14"/>
      <c r="M448" s="14">
        <v>0</v>
      </c>
      <c r="N448" s="14"/>
      <c r="O448" s="191">
        <v>0</v>
      </c>
      <c r="P448" s="191">
        <v>0</v>
      </c>
      <c r="Q448" s="191">
        <v>0</v>
      </c>
      <c r="R448" s="191">
        <v>0</v>
      </c>
      <c r="S448" s="14"/>
      <c r="T448" s="14"/>
      <c r="U448" s="14">
        <v>1.75</v>
      </c>
      <c r="V448" s="14">
        <v>202005</v>
      </c>
      <c r="W448" s="14"/>
    </row>
    <row r="449" spans="1:23" ht="12.2" customHeight="1" thickBot="1">
      <c r="A449" s="14" t="s">
        <v>1180</v>
      </c>
      <c r="B449" s="14">
        <v>18</v>
      </c>
      <c r="C449" s="14">
        <v>32</v>
      </c>
      <c r="D449" s="14"/>
      <c r="E449" s="14"/>
      <c r="F449" s="14">
        <v>0</v>
      </c>
      <c r="G449" s="14"/>
      <c r="H449" s="14"/>
      <c r="I449" s="14">
        <v>8</v>
      </c>
      <c r="J449" s="14"/>
      <c r="K449" s="14"/>
      <c r="L449" s="14"/>
      <c r="M449" s="14">
        <v>0</v>
      </c>
      <c r="N449" s="14"/>
      <c r="O449" s="191">
        <v>0</v>
      </c>
      <c r="P449" s="191">
        <v>0</v>
      </c>
      <c r="Q449" s="191">
        <v>0</v>
      </c>
      <c r="R449" s="191">
        <v>0</v>
      </c>
      <c r="S449" s="14"/>
      <c r="T449" s="14"/>
      <c r="U449" s="14">
        <v>1</v>
      </c>
      <c r="V449" s="14">
        <v>202005</v>
      </c>
      <c r="W449" s="14"/>
    </row>
    <row r="450" spans="1:23" ht="12.2" customHeight="1" thickTop="1">
      <c r="A450" s="188" t="s">
        <v>1306</v>
      </c>
      <c r="B450" s="189">
        <v>0</v>
      </c>
      <c r="C450" s="189">
        <v>168</v>
      </c>
      <c r="D450" s="189">
        <v>0</v>
      </c>
      <c r="E450" s="189">
        <v>0</v>
      </c>
      <c r="F450" s="189">
        <v>0</v>
      </c>
      <c r="G450" s="189">
        <v>16</v>
      </c>
      <c r="H450" s="189">
        <v>0</v>
      </c>
      <c r="I450" s="189">
        <v>16</v>
      </c>
      <c r="J450" s="189">
        <v>0</v>
      </c>
      <c r="K450" s="189">
        <v>0</v>
      </c>
      <c r="L450" s="189">
        <v>0</v>
      </c>
      <c r="M450" s="189">
        <v>0</v>
      </c>
      <c r="N450" s="189">
        <v>0</v>
      </c>
      <c r="O450" s="190">
        <v>0</v>
      </c>
      <c r="P450" s="190">
        <v>0</v>
      </c>
      <c r="Q450" s="190">
        <v>0</v>
      </c>
      <c r="R450" s="190">
        <v>0</v>
      </c>
      <c r="S450" s="189">
        <v>0</v>
      </c>
      <c r="T450" s="189">
        <v>0</v>
      </c>
      <c r="U450" s="189">
        <v>6.5</v>
      </c>
      <c r="V450" s="189"/>
      <c r="W450" s="189"/>
    </row>
    <row r="451" spans="1:23" ht="12.2" customHeight="1">
      <c r="A451" s="14" t="s">
        <v>472</v>
      </c>
      <c r="B451" s="14">
        <v>14</v>
      </c>
      <c r="C451" s="14">
        <v>40</v>
      </c>
      <c r="D451" s="14"/>
      <c r="E451" s="14"/>
      <c r="F451" s="14"/>
      <c r="G451" s="14"/>
      <c r="H451" s="14"/>
      <c r="I451" s="14"/>
      <c r="J451" s="14"/>
      <c r="K451" s="14"/>
      <c r="L451" s="14"/>
      <c r="M451" s="14">
        <v>0</v>
      </c>
      <c r="N451" s="14"/>
      <c r="O451" s="191">
        <v>0</v>
      </c>
      <c r="P451" s="191">
        <v>0</v>
      </c>
      <c r="Q451" s="191">
        <v>0</v>
      </c>
      <c r="R451" s="191">
        <v>0</v>
      </c>
      <c r="S451" s="14"/>
      <c r="T451" s="14"/>
      <c r="U451" s="14"/>
      <c r="V451" s="14">
        <v>202005</v>
      </c>
      <c r="W451" s="14"/>
    </row>
    <row r="452" spans="1:23" ht="12.2" customHeight="1">
      <c r="A452" s="14" t="s">
        <v>472</v>
      </c>
      <c r="B452" s="14">
        <v>15</v>
      </c>
      <c r="C452" s="14">
        <v>32</v>
      </c>
      <c r="D452" s="14"/>
      <c r="E452" s="14"/>
      <c r="F452" s="14"/>
      <c r="G452" s="14">
        <v>8</v>
      </c>
      <c r="H452" s="14"/>
      <c r="I452" s="14"/>
      <c r="J452" s="14"/>
      <c r="K452" s="14"/>
      <c r="L452" s="14"/>
      <c r="M452" s="14">
        <v>0</v>
      </c>
      <c r="N452" s="14"/>
      <c r="O452" s="191">
        <v>0</v>
      </c>
      <c r="P452" s="191">
        <v>0</v>
      </c>
      <c r="Q452" s="191">
        <v>0</v>
      </c>
      <c r="R452" s="191">
        <v>0</v>
      </c>
      <c r="S452" s="14"/>
      <c r="T452" s="14"/>
      <c r="U452" s="14"/>
      <c r="V452" s="14">
        <v>202005</v>
      </c>
      <c r="W452" s="14"/>
    </row>
    <row r="453" spans="1:23" ht="12.2" customHeight="1">
      <c r="A453" s="14" t="s">
        <v>472</v>
      </c>
      <c r="B453" s="14">
        <v>16</v>
      </c>
      <c r="C453" s="14">
        <v>32</v>
      </c>
      <c r="D453" s="14"/>
      <c r="E453" s="14"/>
      <c r="F453" s="14"/>
      <c r="G453" s="14"/>
      <c r="H453" s="14"/>
      <c r="I453" s="14">
        <v>8</v>
      </c>
      <c r="J453" s="14"/>
      <c r="K453" s="14"/>
      <c r="L453" s="14"/>
      <c r="M453" s="14">
        <v>0</v>
      </c>
      <c r="N453" s="14"/>
      <c r="O453" s="191">
        <v>0</v>
      </c>
      <c r="P453" s="191">
        <v>0</v>
      </c>
      <c r="Q453" s="191">
        <v>0</v>
      </c>
      <c r="R453" s="191">
        <v>0</v>
      </c>
      <c r="S453" s="14"/>
      <c r="T453" s="14"/>
      <c r="U453" s="14"/>
      <c r="V453" s="14">
        <v>202005</v>
      </c>
      <c r="W453" s="14"/>
    </row>
    <row r="454" spans="1:23" ht="12.2" customHeight="1">
      <c r="A454" s="14" t="s">
        <v>472</v>
      </c>
      <c r="B454" s="14">
        <v>17</v>
      </c>
      <c r="C454" s="14">
        <v>40</v>
      </c>
      <c r="D454" s="14"/>
      <c r="E454" s="14"/>
      <c r="F454" s="14"/>
      <c r="G454" s="14"/>
      <c r="H454" s="14"/>
      <c r="I454" s="14"/>
      <c r="J454" s="14"/>
      <c r="K454" s="14"/>
      <c r="L454" s="14"/>
      <c r="M454" s="14">
        <v>0</v>
      </c>
      <c r="N454" s="14"/>
      <c r="O454" s="191">
        <v>0</v>
      </c>
      <c r="P454" s="191">
        <v>0</v>
      </c>
      <c r="Q454" s="191">
        <v>0</v>
      </c>
      <c r="R454" s="191">
        <v>0</v>
      </c>
      <c r="S454" s="14"/>
      <c r="T454" s="14"/>
      <c r="U454" s="14"/>
      <c r="V454" s="14">
        <v>202005</v>
      </c>
      <c r="W454" s="14"/>
    </row>
    <row r="455" spans="1:23" ht="12.2" customHeight="1" thickBot="1">
      <c r="A455" s="14" t="s">
        <v>472</v>
      </c>
      <c r="B455" s="14">
        <v>18</v>
      </c>
      <c r="C455" s="14">
        <v>32</v>
      </c>
      <c r="D455" s="14"/>
      <c r="E455" s="14"/>
      <c r="F455" s="14"/>
      <c r="G455" s="14"/>
      <c r="H455" s="14"/>
      <c r="I455" s="14">
        <v>8</v>
      </c>
      <c r="J455" s="14"/>
      <c r="K455" s="14"/>
      <c r="L455" s="14"/>
      <c r="M455" s="14">
        <v>0</v>
      </c>
      <c r="N455" s="14"/>
      <c r="O455" s="191">
        <v>0</v>
      </c>
      <c r="P455" s="191">
        <v>0</v>
      </c>
      <c r="Q455" s="191">
        <v>0</v>
      </c>
      <c r="R455" s="191">
        <v>0</v>
      </c>
      <c r="S455" s="14"/>
      <c r="T455" s="14"/>
      <c r="U455" s="14"/>
      <c r="V455" s="14">
        <v>202005</v>
      </c>
      <c r="W455" s="14"/>
    </row>
    <row r="456" spans="1:23" ht="12.2" customHeight="1" thickTop="1">
      <c r="A456" s="188" t="s">
        <v>1306</v>
      </c>
      <c r="B456" s="189">
        <v>0</v>
      </c>
      <c r="C456" s="189">
        <v>176</v>
      </c>
      <c r="D456" s="189">
        <v>0</v>
      </c>
      <c r="E456" s="189">
        <v>0</v>
      </c>
      <c r="F456" s="189">
        <v>0</v>
      </c>
      <c r="G456" s="189">
        <v>8</v>
      </c>
      <c r="H456" s="189">
        <v>0</v>
      </c>
      <c r="I456" s="189">
        <v>16</v>
      </c>
      <c r="J456" s="189">
        <v>0</v>
      </c>
      <c r="K456" s="189">
        <v>0</v>
      </c>
      <c r="L456" s="189">
        <v>0</v>
      </c>
      <c r="M456" s="189">
        <v>0</v>
      </c>
      <c r="N456" s="189">
        <v>0</v>
      </c>
      <c r="O456" s="190">
        <v>0</v>
      </c>
      <c r="P456" s="190">
        <v>0</v>
      </c>
      <c r="Q456" s="190">
        <v>0</v>
      </c>
      <c r="R456" s="190">
        <v>0</v>
      </c>
      <c r="S456" s="189">
        <v>0</v>
      </c>
      <c r="T456" s="189">
        <v>0</v>
      </c>
      <c r="U456" s="189">
        <v>0</v>
      </c>
      <c r="V456" s="189"/>
      <c r="W456" s="189"/>
    </row>
    <row r="457" spans="1:23" ht="12.2" customHeight="1">
      <c r="A457" s="14" t="s">
        <v>1220</v>
      </c>
      <c r="B457" s="14">
        <v>14</v>
      </c>
      <c r="C457" s="14">
        <v>25</v>
      </c>
      <c r="D457" s="14"/>
      <c r="E457" s="14"/>
      <c r="F457" s="14"/>
      <c r="G457" s="14"/>
      <c r="H457" s="14"/>
      <c r="I457" s="14"/>
      <c r="J457" s="14"/>
      <c r="K457" s="14"/>
      <c r="L457" s="14"/>
      <c r="M457" s="14">
        <v>0</v>
      </c>
      <c r="N457" s="14"/>
      <c r="O457" s="191">
        <v>0</v>
      </c>
      <c r="P457" s="191">
        <v>0</v>
      </c>
      <c r="Q457" s="191">
        <v>0</v>
      </c>
      <c r="R457" s="191">
        <v>0</v>
      </c>
      <c r="S457" s="14"/>
      <c r="T457" s="14"/>
      <c r="U457" s="14"/>
      <c r="V457" s="14">
        <v>202005</v>
      </c>
      <c r="W457" s="14"/>
    </row>
    <row r="458" spans="1:23" ht="12.2" customHeight="1">
      <c r="A458" s="14" t="s">
        <v>1220</v>
      </c>
      <c r="B458" s="14">
        <v>15</v>
      </c>
      <c r="C458" s="14">
        <v>25</v>
      </c>
      <c r="D458" s="14"/>
      <c r="E458" s="14"/>
      <c r="F458" s="14"/>
      <c r="G458" s="14"/>
      <c r="H458" s="14"/>
      <c r="I458" s="14"/>
      <c r="J458" s="14"/>
      <c r="K458" s="14"/>
      <c r="L458" s="14"/>
      <c r="M458" s="14">
        <v>0</v>
      </c>
      <c r="N458" s="14"/>
      <c r="O458" s="191">
        <v>0</v>
      </c>
      <c r="P458" s="191">
        <v>0</v>
      </c>
      <c r="Q458" s="191">
        <v>0</v>
      </c>
      <c r="R458" s="191">
        <v>0</v>
      </c>
      <c r="S458" s="14"/>
      <c r="T458" s="14"/>
      <c r="U458" s="14"/>
      <c r="V458" s="14">
        <v>202005</v>
      </c>
      <c r="W458" s="14"/>
    </row>
    <row r="459" spans="1:23" ht="12.2" customHeight="1">
      <c r="A459" s="14" t="s">
        <v>1220</v>
      </c>
      <c r="B459" s="14">
        <v>16</v>
      </c>
      <c r="C459" s="14">
        <v>16.5</v>
      </c>
      <c r="D459" s="14"/>
      <c r="E459" s="14"/>
      <c r="F459" s="14"/>
      <c r="G459" s="14"/>
      <c r="H459" s="14"/>
      <c r="I459" s="14">
        <v>8.5</v>
      </c>
      <c r="J459" s="14"/>
      <c r="K459" s="14"/>
      <c r="L459" s="14"/>
      <c r="M459" s="14">
        <v>0</v>
      </c>
      <c r="N459" s="14"/>
      <c r="O459" s="191">
        <v>0</v>
      </c>
      <c r="P459" s="191">
        <v>0</v>
      </c>
      <c r="Q459" s="191">
        <v>0</v>
      </c>
      <c r="R459" s="191">
        <v>0</v>
      </c>
      <c r="S459" s="14"/>
      <c r="T459" s="14"/>
      <c r="U459" s="14"/>
      <c r="V459" s="14">
        <v>202005</v>
      </c>
      <c r="W459" s="14"/>
    </row>
    <row r="460" spans="1:23" ht="12.2" customHeight="1">
      <c r="A460" s="14" t="s">
        <v>1220</v>
      </c>
      <c r="B460" s="14">
        <v>17</v>
      </c>
      <c r="C460" s="14">
        <v>25</v>
      </c>
      <c r="D460" s="14"/>
      <c r="E460" s="14"/>
      <c r="F460" s="14"/>
      <c r="G460" s="14"/>
      <c r="H460" s="14"/>
      <c r="I460" s="14"/>
      <c r="J460" s="14"/>
      <c r="K460" s="14"/>
      <c r="L460" s="14"/>
      <c r="M460" s="14">
        <v>0</v>
      </c>
      <c r="N460" s="14"/>
      <c r="O460" s="191">
        <v>0</v>
      </c>
      <c r="P460" s="191">
        <v>0</v>
      </c>
      <c r="Q460" s="191">
        <v>0</v>
      </c>
      <c r="R460" s="191">
        <v>0</v>
      </c>
      <c r="S460" s="14"/>
      <c r="T460" s="14"/>
      <c r="U460" s="14"/>
      <c r="V460" s="14">
        <v>202005</v>
      </c>
      <c r="W460" s="14"/>
    </row>
    <row r="461" spans="1:23" ht="12.2" customHeight="1" thickBot="1">
      <c r="A461" s="14" t="s">
        <v>1220</v>
      </c>
      <c r="B461" s="14">
        <v>18</v>
      </c>
      <c r="C461" s="14">
        <v>16.5</v>
      </c>
      <c r="D461" s="14">
        <v>0</v>
      </c>
      <c r="E461" s="14">
        <v>0</v>
      </c>
      <c r="F461" s="14">
        <v>0</v>
      </c>
      <c r="G461" s="14">
        <v>0</v>
      </c>
      <c r="H461" s="14">
        <v>0</v>
      </c>
      <c r="I461" s="14">
        <v>8.5</v>
      </c>
      <c r="J461" s="14">
        <v>0</v>
      </c>
      <c r="K461" s="14">
        <v>0</v>
      </c>
      <c r="L461" s="14">
        <v>0</v>
      </c>
      <c r="M461" s="14">
        <v>0</v>
      </c>
      <c r="N461" s="14">
        <v>0</v>
      </c>
      <c r="O461" s="191">
        <v>0</v>
      </c>
      <c r="P461" s="191">
        <v>0</v>
      </c>
      <c r="Q461" s="191">
        <v>0</v>
      </c>
      <c r="R461" s="191">
        <v>0</v>
      </c>
      <c r="S461" s="14">
        <v>0</v>
      </c>
      <c r="T461" s="14">
        <v>0</v>
      </c>
      <c r="U461" s="14">
        <v>0</v>
      </c>
      <c r="V461" s="14">
        <v>202005</v>
      </c>
      <c r="W461" s="14"/>
    </row>
    <row r="462" spans="1:23" ht="12.2" customHeight="1" thickTop="1">
      <c r="A462" s="188" t="s">
        <v>1306</v>
      </c>
      <c r="B462" s="189">
        <v>0</v>
      </c>
      <c r="C462" s="189">
        <v>108</v>
      </c>
      <c r="D462" s="189">
        <v>0</v>
      </c>
      <c r="E462" s="189">
        <v>0</v>
      </c>
      <c r="F462" s="189">
        <v>0</v>
      </c>
      <c r="G462" s="189">
        <v>0</v>
      </c>
      <c r="H462" s="189">
        <v>0</v>
      </c>
      <c r="I462" s="189">
        <v>17</v>
      </c>
      <c r="J462" s="189">
        <v>0</v>
      </c>
      <c r="K462" s="189">
        <v>0</v>
      </c>
      <c r="L462" s="189">
        <v>0</v>
      </c>
      <c r="M462" s="189">
        <v>0</v>
      </c>
      <c r="N462" s="189">
        <v>0</v>
      </c>
      <c r="O462" s="190">
        <v>0</v>
      </c>
      <c r="P462" s="190">
        <v>0</v>
      </c>
      <c r="Q462" s="190">
        <v>0</v>
      </c>
      <c r="R462" s="190">
        <v>0</v>
      </c>
      <c r="S462" s="189">
        <v>0</v>
      </c>
      <c r="T462" s="189">
        <v>0</v>
      </c>
      <c r="U462" s="189">
        <v>0</v>
      </c>
      <c r="V462" s="189"/>
      <c r="W462" s="189"/>
    </row>
    <row r="463" spans="1:23" ht="12.2" customHeight="1">
      <c r="A463" s="14" t="s">
        <v>480</v>
      </c>
      <c r="B463" s="14">
        <v>14</v>
      </c>
      <c r="C463" s="14">
        <v>36</v>
      </c>
      <c r="D463" s="14">
        <v>0</v>
      </c>
      <c r="E463" s="14"/>
      <c r="F463" s="14"/>
      <c r="G463" s="14"/>
      <c r="H463" s="14"/>
      <c r="I463" s="14"/>
      <c r="J463" s="14"/>
      <c r="K463" s="14"/>
      <c r="L463" s="14"/>
      <c r="M463" s="14">
        <v>0</v>
      </c>
      <c r="N463" s="14"/>
      <c r="O463" s="191">
        <v>0</v>
      </c>
      <c r="P463" s="191">
        <v>0</v>
      </c>
      <c r="Q463" s="191">
        <v>0</v>
      </c>
      <c r="R463" s="191">
        <v>0</v>
      </c>
      <c r="S463" s="14">
        <v>2.17</v>
      </c>
      <c r="T463" s="14"/>
      <c r="U463" s="14"/>
      <c r="V463" s="14">
        <v>202005</v>
      </c>
      <c r="W463" s="14"/>
    </row>
    <row r="464" spans="1:23" ht="12.2" customHeight="1">
      <c r="A464" s="14" t="s">
        <v>480</v>
      </c>
      <c r="B464" s="14">
        <v>15</v>
      </c>
      <c r="C464" s="14">
        <v>35.58</v>
      </c>
      <c r="D464" s="14">
        <v>0</v>
      </c>
      <c r="E464" s="14">
        <v>0</v>
      </c>
      <c r="F464" s="14">
        <v>0</v>
      </c>
      <c r="G464" s="14">
        <v>0</v>
      </c>
      <c r="H464" s="14">
        <v>0</v>
      </c>
      <c r="I464" s="14">
        <v>0</v>
      </c>
      <c r="J464" s="14">
        <v>0</v>
      </c>
      <c r="K464" s="14">
        <v>0</v>
      </c>
      <c r="L464" s="14">
        <v>0</v>
      </c>
      <c r="M464" s="14">
        <v>0</v>
      </c>
      <c r="N464" s="14">
        <v>0</v>
      </c>
      <c r="O464" s="191">
        <v>0</v>
      </c>
      <c r="P464" s="191">
        <v>0</v>
      </c>
      <c r="Q464" s="191">
        <v>0</v>
      </c>
      <c r="R464" s="191">
        <v>0</v>
      </c>
      <c r="S464" s="14">
        <v>0</v>
      </c>
      <c r="T464" s="14">
        <v>0</v>
      </c>
      <c r="U464" s="14">
        <v>0</v>
      </c>
      <c r="V464" s="14">
        <v>202005</v>
      </c>
      <c r="W464" s="14"/>
    </row>
    <row r="465" spans="1:23" ht="12.2" customHeight="1">
      <c r="A465" s="14" t="s">
        <v>480</v>
      </c>
      <c r="B465" s="14">
        <v>16</v>
      </c>
      <c r="C465" s="14">
        <v>27</v>
      </c>
      <c r="D465" s="14"/>
      <c r="E465" s="14"/>
      <c r="F465" s="14"/>
      <c r="G465" s="14"/>
      <c r="H465" s="14"/>
      <c r="I465" s="14">
        <v>9</v>
      </c>
      <c r="J465" s="14"/>
      <c r="K465" s="14"/>
      <c r="L465" s="14"/>
      <c r="M465" s="14">
        <v>0</v>
      </c>
      <c r="N465" s="14"/>
      <c r="O465" s="191">
        <v>0</v>
      </c>
      <c r="P465" s="191">
        <v>0</v>
      </c>
      <c r="Q465" s="191">
        <v>0</v>
      </c>
      <c r="R465" s="191">
        <v>0</v>
      </c>
      <c r="S465" s="14"/>
      <c r="T465" s="14"/>
      <c r="U465" s="14"/>
      <c r="V465" s="14">
        <v>202005</v>
      </c>
      <c r="W465" s="14"/>
    </row>
    <row r="466" spans="1:23" ht="12.2" customHeight="1">
      <c r="A466" s="14" t="s">
        <v>480</v>
      </c>
      <c r="B466" s="14">
        <v>17</v>
      </c>
      <c r="C466" s="14">
        <v>36</v>
      </c>
      <c r="D466" s="14">
        <v>0</v>
      </c>
      <c r="E466" s="14"/>
      <c r="F466" s="14"/>
      <c r="G466" s="14"/>
      <c r="H466" s="14"/>
      <c r="I466" s="14"/>
      <c r="J466" s="14"/>
      <c r="K466" s="14"/>
      <c r="L466" s="14"/>
      <c r="M466" s="14">
        <v>0</v>
      </c>
      <c r="N466" s="14"/>
      <c r="O466" s="191">
        <v>0</v>
      </c>
      <c r="P466" s="191">
        <v>0</v>
      </c>
      <c r="Q466" s="191">
        <v>0</v>
      </c>
      <c r="R466" s="191">
        <v>0</v>
      </c>
      <c r="S466" s="14">
        <v>2.25</v>
      </c>
      <c r="T466" s="14"/>
      <c r="U466" s="14"/>
      <c r="V466" s="14">
        <v>202005</v>
      </c>
      <c r="W466" s="14"/>
    </row>
    <row r="467" spans="1:23" ht="12.2" customHeight="1" thickBot="1">
      <c r="A467" s="14" t="s">
        <v>480</v>
      </c>
      <c r="B467" s="14">
        <v>18</v>
      </c>
      <c r="C467" s="14">
        <v>17.25</v>
      </c>
      <c r="D467" s="14">
        <v>0</v>
      </c>
      <c r="E467" s="14">
        <v>0</v>
      </c>
      <c r="F467" s="14">
        <v>0</v>
      </c>
      <c r="G467" s="14">
        <v>9</v>
      </c>
      <c r="H467" s="14">
        <v>0</v>
      </c>
      <c r="I467" s="14">
        <v>9</v>
      </c>
      <c r="J467" s="14">
        <v>0</v>
      </c>
      <c r="K467" s="14">
        <v>0</v>
      </c>
      <c r="L467" s="14">
        <v>0</v>
      </c>
      <c r="M467" s="14">
        <v>0</v>
      </c>
      <c r="N467" s="14">
        <v>0</v>
      </c>
      <c r="O467" s="191">
        <v>0</v>
      </c>
      <c r="P467" s="191">
        <v>0</v>
      </c>
      <c r="Q467" s="191">
        <v>0</v>
      </c>
      <c r="R467" s="191">
        <v>0</v>
      </c>
      <c r="S467" s="14">
        <v>0</v>
      </c>
      <c r="T467" s="14">
        <v>0</v>
      </c>
      <c r="U467" s="14">
        <v>0</v>
      </c>
      <c r="V467" s="14">
        <v>202005</v>
      </c>
      <c r="W467" s="14"/>
    </row>
    <row r="468" spans="1:23" ht="12.2" customHeight="1" thickTop="1">
      <c r="A468" s="188" t="s">
        <v>1306</v>
      </c>
      <c r="B468" s="189">
        <v>0</v>
      </c>
      <c r="C468" s="189">
        <v>151.82999999999998</v>
      </c>
      <c r="D468" s="189">
        <v>0</v>
      </c>
      <c r="E468" s="189">
        <v>0</v>
      </c>
      <c r="F468" s="189">
        <v>0</v>
      </c>
      <c r="G468" s="189">
        <v>9</v>
      </c>
      <c r="H468" s="189">
        <v>0</v>
      </c>
      <c r="I468" s="189">
        <v>18</v>
      </c>
      <c r="J468" s="189">
        <v>0</v>
      </c>
      <c r="K468" s="189">
        <v>0</v>
      </c>
      <c r="L468" s="189">
        <v>0</v>
      </c>
      <c r="M468" s="189">
        <v>0</v>
      </c>
      <c r="N468" s="189">
        <v>0</v>
      </c>
      <c r="O468" s="190">
        <v>0</v>
      </c>
      <c r="P468" s="190">
        <v>0</v>
      </c>
      <c r="Q468" s="190">
        <v>0</v>
      </c>
      <c r="R468" s="190">
        <v>0</v>
      </c>
      <c r="S468" s="189">
        <v>4.42</v>
      </c>
      <c r="T468" s="189">
        <v>0</v>
      </c>
      <c r="U468" s="189">
        <v>0</v>
      </c>
      <c r="V468" s="189"/>
      <c r="W468" s="189"/>
    </row>
    <row r="469" spans="1:23" ht="12.2" customHeight="1">
      <c r="A469" s="14" t="s">
        <v>1054</v>
      </c>
      <c r="B469" s="14">
        <v>14</v>
      </c>
      <c r="C469" s="14">
        <v>40</v>
      </c>
      <c r="D469" s="14">
        <v>0</v>
      </c>
      <c r="E469" s="14">
        <v>0</v>
      </c>
      <c r="F469" s="14">
        <v>9.25</v>
      </c>
      <c r="G469" s="14">
        <v>0</v>
      </c>
      <c r="H469" s="14">
        <v>0</v>
      </c>
      <c r="I469" s="14">
        <v>0</v>
      </c>
      <c r="J469" s="14">
        <v>0</v>
      </c>
      <c r="K469" s="14">
        <v>0</v>
      </c>
      <c r="L469" s="14">
        <v>0</v>
      </c>
      <c r="M469" s="14">
        <v>90</v>
      </c>
      <c r="N469" s="14">
        <v>0</v>
      </c>
      <c r="O469" s="191">
        <v>0</v>
      </c>
      <c r="P469" s="191">
        <v>0</v>
      </c>
      <c r="Q469" s="191">
        <v>0</v>
      </c>
      <c r="R469" s="191">
        <v>0</v>
      </c>
      <c r="S469" s="14">
        <v>0</v>
      </c>
      <c r="T469" s="14">
        <v>0</v>
      </c>
      <c r="U469" s="14">
        <v>0</v>
      </c>
      <c r="V469" s="14">
        <v>202005</v>
      </c>
      <c r="W469" s="14"/>
    </row>
    <row r="470" spans="1:23" ht="12.2" customHeight="1">
      <c r="A470" s="14" t="s">
        <v>1054</v>
      </c>
      <c r="B470" s="14">
        <v>15</v>
      </c>
      <c r="C470" s="14">
        <v>40</v>
      </c>
      <c r="D470" s="14">
        <v>0</v>
      </c>
      <c r="E470" s="14">
        <v>0</v>
      </c>
      <c r="F470" s="14">
        <v>6.25</v>
      </c>
      <c r="G470" s="14">
        <v>0</v>
      </c>
      <c r="H470" s="14">
        <v>0</v>
      </c>
      <c r="I470" s="14">
        <v>0</v>
      </c>
      <c r="J470" s="14">
        <v>0</v>
      </c>
      <c r="K470" s="14">
        <v>0</v>
      </c>
      <c r="L470" s="14">
        <v>0</v>
      </c>
      <c r="M470" s="14">
        <v>90</v>
      </c>
      <c r="N470" s="14">
        <v>0</v>
      </c>
      <c r="O470" s="191">
        <v>0</v>
      </c>
      <c r="P470" s="191">
        <v>0</v>
      </c>
      <c r="Q470" s="191">
        <v>0</v>
      </c>
      <c r="R470" s="191">
        <v>0</v>
      </c>
      <c r="S470" s="14">
        <v>0</v>
      </c>
      <c r="T470" s="14">
        <v>0</v>
      </c>
      <c r="U470" s="14">
        <v>0</v>
      </c>
      <c r="V470" s="14">
        <v>202005</v>
      </c>
      <c r="W470" s="14"/>
    </row>
    <row r="471" spans="1:23" ht="12.2" customHeight="1">
      <c r="A471" s="14" t="s">
        <v>1054</v>
      </c>
      <c r="B471" s="14">
        <v>16</v>
      </c>
      <c r="C471" s="14">
        <v>32</v>
      </c>
      <c r="D471" s="14">
        <v>0</v>
      </c>
      <c r="E471" s="14">
        <v>0</v>
      </c>
      <c r="F471" s="14">
        <v>5</v>
      </c>
      <c r="G471" s="14">
        <v>0</v>
      </c>
      <c r="H471" s="14">
        <v>0</v>
      </c>
      <c r="I471" s="14">
        <v>8</v>
      </c>
      <c r="J471" s="14">
        <v>0</v>
      </c>
      <c r="K471" s="14">
        <v>0</v>
      </c>
      <c r="L471" s="14">
        <v>0</v>
      </c>
      <c r="M471" s="14">
        <v>72</v>
      </c>
      <c r="N471" s="14">
        <v>0</v>
      </c>
      <c r="O471" s="191">
        <v>0</v>
      </c>
      <c r="P471" s="191">
        <v>0</v>
      </c>
      <c r="Q471" s="191">
        <v>0</v>
      </c>
      <c r="R471" s="191">
        <v>0</v>
      </c>
      <c r="S471" s="14">
        <v>0</v>
      </c>
      <c r="T471" s="14">
        <v>0</v>
      </c>
      <c r="U471" s="14">
        <v>0</v>
      </c>
      <c r="V471" s="14">
        <v>202005</v>
      </c>
      <c r="W471" s="14"/>
    </row>
    <row r="472" spans="1:23" ht="12.2" customHeight="1">
      <c r="A472" s="14" t="s">
        <v>1054</v>
      </c>
      <c r="B472" s="14">
        <v>17</v>
      </c>
      <c r="C472" s="14">
        <v>40</v>
      </c>
      <c r="D472" s="14">
        <v>0</v>
      </c>
      <c r="E472" s="14">
        <v>0</v>
      </c>
      <c r="F472" s="14">
        <v>2.25</v>
      </c>
      <c r="G472" s="14">
        <v>0</v>
      </c>
      <c r="H472" s="14">
        <v>0</v>
      </c>
      <c r="I472" s="14">
        <v>0</v>
      </c>
      <c r="J472" s="14">
        <v>0</v>
      </c>
      <c r="K472" s="14">
        <v>0</v>
      </c>
      <c r="L472" s="14">
        <v>0</v>
      </c>
      <c r="M472" s="14">
        <v>90</v>
      </c>
      <c r="N472" s="14">
        <v>0</v>
      </c>
      <c r="O472" s="191">
        <v>0</v>
      </c>
      <c r="P472" s="191">
        <v>0</v>
      </c>
      <c r="Q472" s="191">
        <v>0</v>
      </c>
      <c r="R472" s="191">
        <v>0</v>
      </c>
      <c r="S472" s="14">
        <v>0</v>
      </c>
      <c r="T472" s="14">
        <v>0</v>
      </c>
      <c r="U472" s="14">
        <v>0</v>
      </c>
      <c r="V472" s="14">
        <v>202005</v>
      </c>
      <c r="W472" s="14"/>
    </row>
    <row r="473" spans="1:23" ht="12.2" customHeight="1" thickBot="1">
      <c r="A473" s="14" t="s">
        <v>1054</v>
      </c>
      <c r="B473" s="14">
        <v>18</v>
      </c>
      <c r="C473" s="14">
        <v>32</v>
      </c>
      <c r="D473" s="14">
        <v>0</v>
      </c>
      <c r="E473" s="14">
        <v>0</v>
      </c>
      <c r="F473" s="14">
        <v>5</v>
      </c>
      <c r="G473" s="14">
        <v>0</v>
      </c>
      <c r="H473" s="14">
        <v>0</v>
      </c>
      <c r="I473" s="14">
        <v>8</v>
      </c>
      <c r="J473" s="14">
        <v>0</v>
      </c>
      <c r="K473" s="14">
        <v>0</v>
      </c>
      <c r="L473" s="14">
        <v>0</v>
      </c>
      <c r="M473" s="14">
        <v>72</v>
      </c>
      <c r="N473" s="14">
        <v>0</v>
      </c>
      <c r="O473" s="191">
        <v>0</v>
      </c>
      <c r="P473" s="191">
        <v>0</v>
      </c>
      <c r="Q473" s="191">
        <v>0</v>
      </c>
      <c r="R473" s="191">
        <v>0</v>
      </c>
      <c r="S473" s="14">
        <v>0</v>
      </c>
      <c r="T473" s="14">
        <v>0</v>
      </c>
      <c r="U473" s="14">
        <v>0</v>
      </c>
      <c r="V473" s="14">
        <v>202005</v>
      </c>
      <c r="W473" s="14"/>
    </row>
    <row r="474" spans="1:23" ht="12.2" customHeight="1" thickTop="1">
      <c r="A474" s="188" t="s">
        <v>1306</v>
      </c>
      <c r="B474" s="189">
        <v>0</v>
      </c>
      <c r="C474" s="189">
        <v>184</v>
      </c>
      <c r="D474" s="189">
        <v>0</v>
      </c>
      <c r="E474" s="189">
        <v>0</v>
      </c>
      <c r="F474" s="189">
        <v>27.75</v>
      </c>
      <c r="G474" s="189">
        <v>0</v>
      </c>
      <c r="H474" s="189">
        <v>0</v>
      </c>
      <c r="I474" s="189">
        <v>16</v>
      </c>
      <c r="J474" s="189">
        <v>0</v>
      </c>
      <c r="K474" s="189">
        <v>0</v>
      </c>
      <c r="L474" s="189">
        <v>0</v>
      </c>
      <c r="M474" s="189">
        <v>414</v>
      </c>
      <c r="N474" s="189">
        <v>0</v>
      </c>
      <c r="O474" s="190">
        <v>0</v>
      </c>
      <c r="P474" s="190">
        <v>0</v>
      </c>
      <c r="Q474" s="190">
        <v>0</v>
      </c>
      <c r="R474" s="190">
        <v>0</v>
      </c>
      <c r="S474" s="189">
        <v>0</v>
      </c>
      <c r="T474" s="189">
        <v>0</v>
      </c>
      <c r="U474" s="189">
        <v>0</v>
      </c>
      <c r="V474" s="189"/>
      <c r="W474" s="189"/>
    </row>
    <row r="475" spans="1:23" ht="12.2" customHeight="1">
      <c r="A475" s="14" t="s">
        <v>500</v>
      </c>
      <c r="B475" s="14">
        <v>14</v>
      </c>
      <c r="C475" s="14">
        <v>38</v>
      </c>
      <c r="D475" s="14">
        <v>0</v>
      </c>
      <c r="E475" s="14">
        <v>1.03</v>
      </c>
      <c r="F475" s="14">
        <v>0</v>
      </c>
      <c r="G475" s="14"/>
      <c r="H475" s="14"/>
      <c r="I475" s="14"/>
      <c r="J475" s="14"/>
      <c r="K475" s="14"/>
      <c r="L475" s="14"/>
      <c r="M475" s="14">
        <v>0</v>
      </c>
      <c r="N475" s="14"/>
      <c r="O475" s="191">
        <v>0</v>
      </c>
      <c r="P475" s="191">
        <v>0</v>
      </c>
      <c r="Q475" s="191">
        <v>0</v>
      </c>
      <c r="R475" s="191">
        <v>0</v>
      </c>
      <c r="S475" s="14">
        <v>2</v>
      </c>
      <c r="T475" s="14"/>
      <c r="U475" s="14">
        <v>0.56999999999999995</v>
      </c>
      <c r="V475" s="14">
        <v>202005</v>
      </c>
      <c r="W475" s="14"/>
    </row>
    <row r="476" spans="1:23" ht="12.2" customHeight="1">
      <c r="A476" s="14" t="s">
        <v>500</v>
      </c>
      <c r="B476" s="14">
        <v>15</v>
      </c>
      <c r="C476" s="14">
        <v>38</v>
      </c>
      <c r="D476" s="14">
        <v>0</v>
      </c>
      <c r="E476" s="14">
        <v>2.7</v>
      </c>
      <c r="F476" s="14">
        <v>0</v>
      </c>
      <c r="G476" s="14"/>
      <c r="H476" s="14"/>
      <c r="I476" s="14"/>
      <c r="J476" s="14"/>
      <c r="K476" s="14"/>
      <c r="L476" s="14"/>
      <c r="M476" s="14">
        <v>0</v>
      </c>
      <c r="N476" s="14"/>
      <c r="O476" s="191">
        <v>17.14</v>
      </c>
      <c r="P476" s="191">
        <v>0</v>
      </c>
      <c r="Q476" s="191">
        <v>0</v>
      </c>
      <c r="R476" s="191">
        <v>0</v>
      </c>
      <c r="S476" s="14">
        <v>2</v>
      </c>
      <c r="T476" s="14"/>
      <c r="U476" s="14">
        <v>4.05</v>
      </c>
      <c r="V476" s="14">
        <v>202005</v>
      </c>
      <c r="W476" s="14"/>
    </row>
    <row r="477" spans="1:23" ht="12.2" customHeight="1">
      <c r="A477" s="14" t="s">
        <v>500</v>
      </c>
      <c r="B477" s="14">
        <v>16</v>
      </c>
      <c r="C477" s="14">
        <v>30</v>
      </c>
      <c r="D477" s="14">
        <v>0</v>
      </c>
      <c r="E477" s="14">
        <v>0.62</v>
      </c>
      <c r="F477" s="14">
        <v>0</v>
      </c>
      <c r="G477" s="14"/>
      <c r="H477" s="14"/>
      <c r="I477" s="14">
        <v>8</v>
      </c>
      <c r="J477" s="14"/>
      <c r="K477" s="14"/>
      <c r="L477" s="14"/>
      <c r="M477" s="14">
        <v>0</v>
      </c>
      <c r="N477" s="14"/>
      <c r="O477" s="191">
        <v>0</v>
      </c>
      <c r="P477" s="191">
        <v>0</v>
      </c>
      <c r="Q477" s="191">
        <v>0</v>
      </c>
      <c r="R477" s="191">
        <v>0</v>
      </c>
      <c r="S477" s="14">
        <v>2</v>
      </c>
      <c r="T477" s="14"/>
      <c r="U477" s="14">
        <v>13.33</v>
      </c>
      <c r="V477" s="14">
        <v>202005</v>
      </c>
      <c r="W477" s="14"/>
    </row>
    <row r="478" spans="1:23" ht="12.2" customHeight="1">
      <c r="A478" s="14" t="s">
        <v>500</v>
      </c>
      <c r="B478" s="14">
        <v>17</v>
      </c>
      <c r="C478" s="14">
        <v>38</v>
      </c>
      <c r="D478" s="14">
        <v>0</v>
      </c>
      <c r="E478" s="14"/>
      <c r="F478" s="14">
        <v>0</v>
      </c>
      <c r="G478" s="14"/>
      <c r="H478" s="14"/>
      <c r="I478" s="14"/>
      <c r="J478" s="14"/>
      <c r="K478" s="14"/>
      <c r="L478" s="14"/>
      <c r="M478" s="14">
        <v>0</v>
      </c>
      <c r="N478" s="14"/>
      <c r="O478" s="191">
        <v>68.56</v>
      </c>
      <c r="P478" s="191">
        <v>0</v>
      </c>
      <c r="Q478" s="191">
        <v>0</v>
      </c>
      <c r="R478" s="191">
        <v>0</v>
      </c>
      <c r="S478" s="14">
        <v>2</v>
      </c>
      <c r="T478" s="14"/>
      <c r="U478" s="14">
        <v>2.75</v>
      </c>
      <c r="V478" s="14">
        <v>202005</v>
      </c>
      <c r="W478" s="14"/>
    </row>
    <row r="479" spans="1:23" ht="12.2" customHeight="1" thickBot="1">
      <c r="A479" s="14" t="s">
        <v>500</v>
      </c>
      <c r="B479" s="14">
        <v>18</v>
      </c>
      <c r="C479" s="14">
        <v>0</v>
      </c>
      <c r="D479" s="14"/>
      <c r="E479" s="14"/>
      <c r="F479" s="14"/>
      <c r="G479" s="14"/>
      <c r="H479" s="14">
        <v>30</v>
      </c>
      <c r="I479" s="14">
        <v>8</v>
      </c>
      <c r="J479" s="14"/>
      <c r="K479" s="14"/>
      <c r="L479" s="14"/>
      <c r="M479" s="14">
        <v>0</v>
      </c>
      <c r="N479" s="14"/>
      <c r="O479" s="191">
        <v>0</v>
      </c>
      <c r="P479" s="191">
        <v>0</v>
      </c>
      <c r="Q479" s="191">
        <v>0</v>
      </c>
      <c r="R479" s="191">
        <v>0</v>
      </c>
      <c r="S479" s="14"/>
      <c r="T479" s="14"/>
      <c r="U479" s="14"/>
      <c r="V479" s="14">
        <v>202005</v>
      </c>
      <c r="W479" s="14"/>
    </row>
    <row r="480" spans="1:23" ht="12.2" customHeight="1" thickTop="1">
      <c r="A480" s="188" t="s">
        <v>1306</v>
      </c>
      <c r="B480" s="189">
        <v>0</v>
      </c>
      <c r="C480" s="189">
        <v>144</v>
      </c>
      <c r="D480" s="189">
        <v>0</v>
      </c>
      <c r="E480" s="189">
        <v>4.3500000000000005</v>
      </c>
      <c r="F480" s="189">
        <v>0</v>
      </c>
      <c r="G480" s="189">
        <v>0</v>
      </c>
      <c r="H480" s="189">
        <v>30</v>
      </c>
      <c r="I480" s="189">
        <v>16</v>
      </c>
      <c r="J480" s="189">
        <v>0</v>
      </c>
      <c r="K480" s="189">
        <v>0</v>
      </c>
      <c r="L480" s="189">
        <v>0</v>
      </c>
      <c r="M480" s="189">
        <v>0</v>
      </c>
      <c r="N480" s="189">
        <v>0</v>
      </c>
      <c r="O480" s="190">
        <v>85.7</v>
      </c>
      <c r="P480" s="190">
        <v>0</v>
      </c>
      <c r="Q480" s="190">
        <v>0</v>
      </c>
      <c r="R480" s="190">
        <v>0</v>
      </c>
      <c r="S480" s="189">
        <v>8</v>
      </c>
      <c r="T480" s="189">
        <v>0</v>
      </c>
      <c r="U480" s="189">
        <v>20.7</v>
      </c>
      <c r="V480" s="189"/>
      <c r="W480" s="189"/>
    </row>
    <row r="481" spans="1:23" ht="12.2" customHeight="1">
      <c r="A481" s="14" t="s">
        <v>1181</v>
      </c>
      <c r="B481" s="14">
        <v>14</v>
      </c>
      <c r="C481" s="14">
        <v>40</v>
      </c>
      <c r="D481" s="14">
        <v>0</v>
      </c>
      <c r="E481" s="14">
        <v>0</v>
      </c>
      <c r="F481" s="14">
        <v>4.59</v>
      </c>
      <c r="G481" s="14">
        <v>0</v>
      </c>
      <c r="H481" s="14">
        <v>0</v>
      </c>
      <c r="I481" s="14">
        <v>0</v>
      </c>
      <c r="J481" s="14">
        <v>0</v>
      </c>
      <c r="K481" s="14">
        <v>0</v>
      </c>
      <c r="L481" s="14">
        <v>0</v>
      </c>
      <c r="M481" s="14">
        <v>0</v>
      </c>
      <c r="N481" s="14">
        <v>0</v>
      </c>
      <c r="O481" s="191">
        <v>0</v>
      </c>
      <c r="P481" s="191">
        <v>0</v>
      </c>
      <c r="Q481" s="191">
        <v>0</v>
      </c>
      <c r="R481" s="191">
        <v>0</v>
      </c>
      <c r="S481" s="14">
        <v>0</v>
      </c>
      <c r="T481" s="14">
        <v>0</v>
      </c>
      <c r="U481" s="14">
        <v>0</v>
      </c>
      <c r="V481" s="14">
        <v>202005</v>
      </c>
      <c r="W481" s="14"/>
    </row>
    <row r="482" spans="1:23" ht="12.2" customHeight="1">
      <c r="A482" s="14" t="s">
        <v>1181</v>
      </c>
      <c r="B482" s="14">
        <v>15</v>
      </c>
      <c r="C482" s="14">
        <v>32</v>
      </c>
      <c r="D482" s="14"/>
      <c r="E482" s="14"/>
      <c r="F482" s="14">
        <v>10.92</v>
      </c>
      <c r="G482" s="14"/>
      <c r="H482" s="14"/>
      <c r="I482" s="14">
        <v>8</v>
      </c>
      <c r="J482" s="14"/>
      <c r="K482" s="14"/>
      <c r="L482" s="14"/>
      <c r="M482" s="14">
        <v>0</v>
      </c>
      <c r="N482" s="14"/>
      <c r="O482" s="191">
        <v>0</v>
      </c>
      <c r="P482" s="191">
        <v>0</v>
      </c>
      <c r="Q482" s="191">
        <v>0</v>
      </c>
      <c r="R482" s="191">
        <v>0</v>
      </c>
      <c r="S482" s="14"/>
      <c r="T482" s="14"/>
      <c r="U482" s="14"/>
      <c r="V482" s="14">
        <v>202005</v>
      </c>
      <c r="W482" s="14"/>
    </row>
    <row r="483" spans="1:23" ht="12.2" customHeight="1">
      <c r="A483" s="14" t="s">
        <v>1181</v>
      </c>
      <c r="B483" s="14">
        <v>16</v>
      </c>
      <c r="C483" s="14">
        <v>32</v>
      </c>
      <c r="D483" s="14"/>
      <c r="E483" s="14"/>
      <c r="F483" s="14">
        <v>5.83</v>
      </c>
      <c r="G483" s="14"/>
      <c r="H483" s="14"/>
      <c r="I483" s="14">
        <v>8</v>
      </c>
      <c r="J483" s="14"/>
      <c r="K483" s="14"/>
      <c r="L483" s="14"/>
      <c r="M483" s="14">
        <v>0</v>
      </c>
      <c r="N483" s="14">
        <v>0</v>
      </c>
      <c r="O483" s="191">
        <v>119.98</v>
      </c>
      <c r="P483" s="191">
        <v>0</v>
      </c>
      <c r="Q483" s="191">
        <v>0</v>
      </c>
      <c r="R483" s="191">
        <v>0</v>
      </c>
      <c r="S483" s="14"/>
      <c r="T483" s="14"/>
      <c r="U483" s="14"/>
      <c r="V483" s="14">
        <v>202005</v>
      </c>
      <c r="W483" s="14"/>
    </row>
    <row r="484" spans="1:23" ht="12.2" customHeight="1">
      <c r="A484" s="14" t="s">
        <v>1181</v>
      </c>
      <c r="B484" s="14">
        <v>17</v>
      </c>
      <c r="C484" s="14">
        <v>35.67</v>
      </c>
      <c r="D484" s="14">
        <v>0</v>
      </c>
      <c r="E484" s="14">
        <v>0</v>
      </c>
      <c r="F484" s="14">
        <v>0</v>
      </c>
      <c r="G484" s="14">
        <v>0</v>
      </c>
      <c r="H484" s="14">
        <v>0</v>
      </c>
      <c r="I484" s="14">
        <v>0</v>
      </c>
      <c r="J484" s="14">
        <v>0</v>
      </c>
      <c r="K484" s="14">
        <v>0</v>
      </c>
      <c r="L484" s="14">
        <v>0</v>
      </c>
      <c r="M484" s="14">
        <v>0</v>
      </c>
      <c r="N484" s="14">
        <v>0</v>
      </c>
      <c r="O484" s="191">
        <v>0</v>
      </c>
      <c r="P484" s="191">
        <v>0</v>
      </c>
      <c r="Q484" s="191">
        <v>0</v>
      </c>
      <c r="R484" s="191">
        <v>0</v>
      </c>
      <c r="S484" s="14">
        <v>0</v>
      </c>
      <c r="T484" s="14">
        <v>0</v>
      </c>
      <c r="U484" s="14">
        <v>0</v>
      </c>
      <c r="V484" s="14">
        <v>202005</v>
      </c>
      <c r="W484" s="14"/>
    </row>
    <row r="485" spans="1:23" ht="12.2" customHeight="1" thickBot="1">
      <c r="A485" s="14" t="s">
        <v>1181</v>
      </c>
      <c r="B485" s="14">
        <v>18</v>
      </c>
      <c r="C485" s="14">
        <v>32</v>
      </c>
      <c r="D485" s="14"/>
      <c r="E485" s="14">
        <v>0</v>
      </c>
      <c r="F485" s="14">
        <v>3.25</v>
      </c>
      <c r="G485" s="14"/>
      <c r="H485" s="14"/>
      <c r="I485" s="14">
        <v>8</v>
      </c>
      <c r="J485" s="14"/>
      <c r="K485" s="14"/>
      <c r="L485" s="14"/>
      <c r="M485" s="14">
        <v>0</v>
      </c>
      <c r="N485" s="14"/>
      <c r="O485" s="191">
        <v>0</v>
      </c>
      <c r="P485" s="191">
        <v>0</v>
      </c>
      <c r="Q485" s="191">
        <v>0</v>
      </c>
      <c r="R485" s="191">
        <v>0</v>
      </c>
      <c r="S485" s="14"/>
      <c r="T485" s="14"/>
      <c r="U485" s="14"/>
      <c r="V485" s="14">
        <v>202005</v>
      </c>
      <c r="W485" s="14"/>
    </row>
    <row r="486" spans="1:23" ht="12.2" customHeight="1" thickTop="1">
      <c r="A486" s="188" t="s">
        <v>1306</v>
      </c>
      <c r="B486" s="189">
        <v>0</v>
      </c>
      <c r="C486" s="189">
        <v>171.67000000000002</v>
      </c>
      <c r="D486" s="189">
        <v>0</v>
      </c>
      <c r="E486" s="189">
        <v>0</v>
      </c>
      <c r="F486" s="189">
        <v>24.59</v>
      </c>
      <c r="G486" s="189">
        <v>0</v>
      </c>
      <c r="H486" s="189">
        <v>0</v>
      </c>
      <c r="I486" s="189">
        <v>24</v>
      </c>
      <c r="J486" s="189">
        <v>0</v>
      </c>
      <c r="K486" s="189">
        <v>0</v>
      </c>
      <c r="L486" s="189">
        <v>0</v>
      </c>
      <c r="M486" s="189">
        <v>0</v>
      </c>
      <c r="N486" s="189">
        <v>0</v>
      </c>
      <c r="O486" s="190">
        <v>119.98</v>
      </c>
      <c r="P486" s="190">
        <v>0</v>
      </c>
      <c r="Q486" s="190">
        <v>0</v>
      </c>
      <c r="R486" s="190">
        <v>0</v>
      </c>
      <c r="S486" s="189">
        <v>0</v>
      </c>
      <c r="T486" s="189">
        <v>0</v>
      </c>
      <c r="U486" s="189">
        <v>0</v>
      </c>
      <c r="V486" s="189"/>
      <c r="W486" s="189"/>
    </row>
    <row r="487" spans="1:23" ht="12.2" customHeight="1">
      <c r="A487" s="14" t="s">
        <v>1182</v>
      </c>
      <c r="B487" s="14">
        <v>14</v>
      </c>
      <c r="C487" s="14">
        <v>13.58</v>
      </c>
      <c r="D487" s="14"/>
      <c r="E487" s="14">
        <v>0</v>
      </c>
      <c r="F487" s="14">
        <v>0</v>
      </c>
      <c r="G487" s="14"/>
      <c r="H487" s="14">
        <v>31.42</v>
      </c>
      <c r="I487" s="14"/>
      <c r="J487" s="14"/>
      <c r="K487" s="14"/>
      <c r="L487" s="14"/>
      <c r="M487" s="14"/>
      <c r="N487" s="14"/>
      <c r="O487" s="191">
        <v>0</v>
      </c>
      <c r="P487" s="191">
        <v>25</v>
      </c>
      <c r="Q487" s="191">
        <v>0</v>
      </c>
      <c r="R487" s="191">
        <v>0</v>
      </c>
      <c r="S487" s="14"/>
      <c r="T487" s="14">
        <v>0.5</v>
      </c>
      <c r="U487" s="14">
        <v>3.92</v>
      </c>
      <c r="V487" s="14">
        <v>202005</v>
      </c>
      <c r="W487" s="14"/>
    </row>
    <row r="488" spans="1:23" ht="12.2" customHeight="1">
      <c r="A488" s="14" t="s">
        <v>1182</v>
      </c>
      <c r="B488" s="14">
        <v>15</v>
      </c>
      <c r="C488" s="14">
        <v>45</v>
      </c>
      <c r="D488" s="14"/>
      <c r="E488" s="14">
        <v>0</v>
      </c>
      <c r="F488" s="14">
        <v>0</v>
      </c>
      <c r="G488" s="14"/>
      <c r="H488" s="14"/>
      <c r="I488" s="14"/>
      <c r="J488" s="14"/>
      <c r="K488" s="14"/>
      <c r="L488" s="14"/>
      <c r="M488" s="14"/>
      <c r="N488" s="14"/>
      <c r="O488" s="191">
        <v>0</v>
      </c>
      <c r="P488" s="191">
        <v>75</v>
      </c>
      <c r="Q488" s="191">
        <v>0</v>
      </c>
      <c r="R488" s="191">
        <v>0</v>
      </c>
      <c r="S488" s="14"/>
      <c r="T488" s="14">
        <v>1.0900000000000001</v>
      </c>
      <c r="U488" s="14">
        <v>5.58</v>
      </c>
      <c r="V488" s="14">
        <v>202005</v>
      </c>
      <c r="W488" s="14"/>
    </row>
    <row r="489" spans="1:23" ht="12.2" customHeight="1" thickBot="1">
      <c r="A489" s="14" t="s">
        <v>1182</v>
      </c>
      <c r="B489" s="14">
        <v>16</v>
      </c>
      <c r="C489" s="14">
        <v>34.270000000000003</v>
      </c>
      <c r="D489" s="14">
        <v>0</v>
      </c>
      <c r="E489" s="14">
        <v>0</v>
      </c>
      <c r="F489" s="14">
        <v>0</v>
      </c>
      <c r="G489" s="14">
        <v>0</v>
      </c>
      <c r="H489" s="14">
        <v>0</v>
      </c>
      <c r="I489" s="14">
        <v>9</v>
      </c>
      <c r="J489" s="14">
        <v>0</v>
      </c>
      <c r="K489" s="14">
        <v>0</v>
      </c>
      <c r="L489" s="14">
        <v>0</v>
      </c>
      <c r="M489" s="14">
        <v>0</v>
      </c>
      <c r="N489" s="14">
        <v>0</v>
      </c>
      <c r="O489" s="191">
        <v>0</v>
      </c>
      <c r="P489" s="191">
        <v>0</v>
      </c>
      <c r="Q489" s="191">
        <v>0</v>
      </c>
      <c r="R489" s="191">
        <v>0</v>
      </c>
      <c r="S489" s="14">
        <v>0</v>
      </c>
      <c r="T489" s="14">
        <v>0</v>
      </c>
      <c r="U489" s="14">
        <v>0</v>
      </c>
      <c r="V489" s="14">
        <v>202005</v>
      </c>
      <c r="W489" s="14"/>
    </row>
    <row r="490" spans="1:23" ht="12.2" customHeight="1" thickTop="1">
      <c r="A490" s="188" t="s">
        <v>1306</v>
      </c>
      <c r="B490" s="189">
        <v>0</v>
      </c>
      <c r="C490" s="189">
        <v>92.850000000000009</v>
      </c>
      <c r="D490" s="189">
        <v>0</v>
      </c>
      <c r="E490" s="189">
        <v>0</v>
      </c>
      <c r="F490" s="189">
        <v>0</v>
      </c>
      <c r="G490" s="189">
        <v>0</v>
      </c>
      <c r="H490" s="189">
        <v>31.42</v>
      </c>
      <c r="I490" s="189">
        <v>9</v>
      </c>
      <c r="J490" s="189">
        <v>0</v>
      </c>
      <c r="K490" s="189">
        <v>0</v>
      </c>
      <c r="L490" s="189">
        <v>0</v>
      </c>
      <c r="M490" s="189">
        <v>0</v>
      </c>
      <c r="N490" s="189">
        <v>0</v>
      </c>
      <c r="O490" s="190">
        <v>0</v>
      </c>
      <c r="P490" s="190">
        <v>100</v>
      </c>
      <c r="Q490" s="190">
        <v>0</v>
      </c>
      <c r="R490" s="190">
        <v>0</v>
      </c>
      <c r="S490" s="189">
        <v>0</v>
      </c>
      <c r="T490" s="189">
        <v>1.59</v>
      </c>
      <c r="U490" s="189">
        <v>9.5</v>
      </c>
      <c r="V490" s="189"/>
      <c r="W490" s="189"/>
    </row>
    <row r="491" spans="1:23" ht="12.2" customHeight="1">
      <c r="A491" s="14" t="s">
        <v>1209</v>
      </c>
      <c r="B491" s="14">
        <v>14</v>
      </c>
      <c r="C491" s="14">
        <v>16</v>
      </c>
      <c r="D491" s="14"/>
      <c r="E491" s="14"/>
      <c r="F491" s="14"/>
      <c r="G491" s="14"/>
      <c r="H491" s="14"/>
      <c r="I491" s="14"/>
      <c r="J491" s="14"/>
      <c r="K491" s="14"/>
      <c r="L491" s="14"/>
      <c r="M491" s="14">
        <v>0</v>
      </c>
      <c r="N491" s="14"/>
      <c r="O491" s="191">
        <v>0</v>
      </c>
      <c r="P491" s="191">
        <v>0</v>
      </c>
      <c r="Q491" s="191">
        <v>0</v>
      </c>
      <c r="R491" s="191">
        <v>0</v>
      </c>
      <c r="S491" s="14"/>
      <c r="T491" s="14"/>
      <c r="U491" s="14"/>
      <c r="V491" s="14">
        <v>202005</v>
      </c>
      <c r="W491" s="14"/>
    </row>
    <row r="492" spans="1:23" ht="12.2" customHeight="1">
      <c r="A492" s="14" t="s">
        <v>1209</v>
      </c>
      <c r="B492" s="14">
        <v>15</v>
      </c>
      <c r="C492" s="14">
        <v>16</v>
      </c>
      <c r="D492" s="14"/>
      <c r="E492" s="14"/>
      <c r="F492" s="14"/>
      <c r="G492" s="14"/>
      <c r="H492" s="14"/>
      <c r="I492" s="14"/>
      <c r="J492" s="14"/>
      <c r="K492" s="14"/>
      <c r="L492" s="14"/>
      <c r="M492" s="14">
        <v>0</v>
      </c>
      <c r="N492" s="14"/>
      <c r="O492" s="191">
        <v>0</v>
      </c>
      <c r="P492" s="191">
        <v>0</v>
      </c>
      <c r="Q492" s="191">
        <v>0</v>
      </c>
      <c r="R492" s="191">
        <v>0</v>
      </c>
      <c r="S492" s="14"/>
      <c r="T492" s="14"/>
      <c r="U492" s="14"/>
      <c r="V492" s="14">
        <v>202005</v>
      </c>
      <c r="W492" s="14"/>
    </row>
    <row r="493" spans="1:23" ht="12.2" customHeight="1">
      <c r="A493" s="14" t="s">
        <v>1209</v>
      </c>
      <c r="B493" s="14">
        <v>16</v>
      </c>
      <c r="C493" s="14">
        <v>8</v>
      </c>
      <c r="D493" s="14"/>
      <c r="E493" s="14"/>
      <c r="F493" s="14"/>
      <c r="G493" s="14"/>
      <c r="H493" s="14"/>
      <c r="I493" s="14">
        <v>8</v>
      </c>
      <c r="J493" s="14"/>
      <c r="K493" s="14"/>
      <c r="L493" s="14"/>
      <c r="M493" s="14">
        <v>0</v>
      </c>
      <c r="N493" s="14"/>
      <c r="O493" s="191">
        <v>0</v>
      </c>
      <c r="P493" s="191">
        <v>0</v>
      </c>
      <c r="Q493" s="191">
        <v>0</v>
      </c>
      <c r="R493" s="191">
        <v>0</v>
      </c>
      <c r="S493" s="14"/>
      <c r="T493" s="14"/>
      <c r="U493" s="14"/>
      <c r="V493" s="14">
        <v>202005</v>
      </c>
      <c r="W493" s="14"/>
    </row>
    <row r="494" spans="1:23" ht="12.2" customHeight="1">
      <c r="A494" s="14" t="s">
        <v>1209</v>
      </c>
      <c r="B494" s="14">
        <v>17</v>
      </c>
      <c r="C494" s="14">
        <v>16</v>
      </c>
      <c r="D494" s="14"/>
      <c r="E494" s="14"/>
      <c r="F494" s="14"/>
      <c r="G494" s="14"/>
      <c r="H494" s="14"/>
      <c r="I494" s="14"/>
      <c r="J494" s="14"/>
      <c r="K494" s="14"/>
      <c r="L494" s="14"/>
      <c r="M494" s="14">
        <v>0</v>
      </c>
      <c r="N494" s="14"/>
      <c r="O494" s="191">
        <v>0</v>
      </c>
      <c r="P494" s="191">
        <v>0</v>
      </c>
      <c r="Q494" s="191">
        <v>0</v>
      </c>
      <c r="R494" s="191">
        <v>0</v>
      </c>
      <c r="S494" s="14"/>
      <c r="T494" s="14"/>
      <c r="U494" s="14"/>
      <c r="V494" s="14">
        <v>202005</v>
      </c>
      <c r="W494" s="14"/>
    </row>
    <row r="495" spans="1:23" ht="12.2" customHeight="1" thickBot="1">
      <c r="A495" s="14" t="s">
        <v>1209</v>
      </c>
      <c r="B495" s="14">
        <v>18</v>
      </c>
      <c r="C495" s="14">
        <v>8</v>
      </c>
      <c r="D495" s="14"/>
      <c r="E495" s="14"/>
      <c r="F495" s="14"/>
      <c r="G495" s="14"/>
      <c r="H495" s="14"/>
      <c r="I495" s="14">
        <v>8</v>
      </c>
      <c r="J495" s="14"/>
      <c r="K495" s="14"/>
      <c r="L495" s="14"/>
      <c r="M495" s="14">
        <v>0</v>
      </c>
      <c r="N495" s="14"/>
      <c r="O495" s="191">
        <v>0</v>
      </c>
      <c r="P495" s="191">
        <v>0</v>
      </c>
      <c r="Q495" s="191">
        <v>0</v>
      </c>
      <c r="R495" s="191">
        <v>0</v>
      </c>
      <c r="S495" s="14"/>
      <c r="T495" s="14"/>
      <c r="U495" s="14"/>
      <c r="V495" s="14">
        <v>202005</v>
      </c>
      <c r="W495" s="14"/>
    </row>
    <row r="496" spans="1:23" ht="12.2" customHeight="1" thickTop="1">
      <c r="A496" s="188" t="s">
        <v>1306</v>
      </c>
      <c r="B496" s="189">
        <v>0</v>
      </c>
      <c r="C496" s="189">
        <v>64</v>
      </c>
      <c r="D496" s="189">
        <v>0</v>
      </c>
      <c r="E496" s="189">
        <v>0</v>
      </c>
      <c r="F496" s="189">
        <v>0</v>
      </c>
      <c r="G496" s="189">
        <v>0</v>
      </c>
      <c r="H496" s="189">
        <v>0</v>
      </c>
      <c r="I496" s="189">
        <v>16</v>
      </c>
      <c r="J496" s="189">
        <v>0</v>
      </c>
      <c r="K496" s="189">
        <v>0</v>
      </c>
      <c r="L496" s="189">
        <v>0</v>
      </c>
      <c r="M496" s="189">
        <v>0</v>
      </c>
      <c r="N496" s="189">
        <v>0</v>
      </c>
      <c r="O496" s="190">
        <v>0</v>
      </c>
      <c r="P496" s="190">
        <v>0</v>
      </c>
      <c r="Q496" s="190">
        <v>0</v>
      </c>
      <c r="R496" s="190">
        <v>0</v>
      </c>
      <c r="S496" s="189">
        <v>0</v>
      </c>
      <c r="T496" s="189">
        <v>0</v>
      </c>
      <c r="U496" s="189">
        <v>0</v>
      </c>
      <c r="V496" s="189"/>
      <c r="W496" s="189"/>
    </row>
    <row r="497" spans="1:23" ht="12.2" customHeight="1" thickBot="1">
      <c r="A497" s="14" t="s">
        <v>1183</v>
      </c>
      <c r="B497" s="14">
        <v>14</v>
      </c>
      <c r="C497" s="14">
        <v>40</v>
      </c>
      <c r="D497" s="14"/>
      <c r="E497" s="14"/>
      <c r="F497" s="14">
        <v>22.33</v>
      </c>
      <c r="G497" s="14"/>
      <c r="H497" s="14"/>
      <c r="I497" s="14"/>
      <c r="J497" s="14"/>
      <c r="K497" s="14"/>
      <c r="L497" s="14"/>
      <c r="M497" s="14">
        <v>0</v>
      </c>
      <c r="N497" s="14"/>
      <c r="O497" s="191">
        <v>0</v>
      </c>
      <c r="P497" s="191">
        <v>0</v>
      </c>
      <c r="Q497" s="191">
        <v>0</v>
      </c>
      <c r="R497" s="191">
        <v>0</v>
      </c>
      <c r="S497" s="14"/>
      <c r="T497" s="14"/>
      <c r="U497" s="14"/>
      <c r="V497" s="14">
        <v>202005</v>
      </c>
      <c r="W497" s="14"/>
    </row>
    <row r="498" spans="1:23" ht="12.2" customHeight="1" thickTop="1">
      <c r="A498" s="188" t="s">
        <v>1306</v>
      </c>
      <c r="B498" s="189">
        <v>0</v>
      </c>
      <c r="C498" s="189">
        <v>40</v>
      </c>
      <c r="D498" s="189">
        <v>0</v>
      </c>
      <c r="E498" s="189">
        <v>0</v>
      </c>
      <c r="F498" s="189">
        <v>22.33</v>
      </c>
      <c r="G498" s="189">
        <v>0</v>
      </c>
      <c r="H498" s="189">
        <v>0</v>
      </c>
      <c r="I498" s="189">
        <v>0</v>
      </c>
      <c r="J498" s="189">
        <v>0</v>
      </c>
      <c r="K498" s="189">
        <v>0</v>
      </c>
      <c r="L498" s="189">
        <v>0</v>
      </c>
      <c r="M498" s="189">
        <v>0</v>
      </c>
      <c r="N498" s="189">
        <v>0</v>
      </c>
      <c r="O498" s="190">
        <v>0</v>
      </c>
      <c r="P498" s="190">
        <v>0</v>
      </c>
      <c r="Q498" s="190">
        <v>0</v>
      </c>
      <c r="R498" s="190">
        <v>0</v>
      </c>
      <c r="S498" s="189">
        <v>0</v>
      </c>
      <c r="T498" s="189">
        <v>0</v>
      </c>
      <c r="U498" s="189">
        <v>0</v>
      </c>
      <c r="V498" s="189"/>
      <c r="W498" s="189"/>
    </row>
    <row r="499" spans="1:23" ht="12.2" customHeight="1" thickBot="1">
      <c r="A499" s="14" t="s">
        <v>1010</v>
      </c>
      <c r="B499" s="14">
        <v>18</v>
      </c>
      <c r="C499" s="14">
        <v>32</v>
      </c>
      <c r="D499" s="14"/>
      <c r="E499" s="14"/>
      <c r="F499" s="14">
        <v>0.25</v>
      </c>
      <c r="G499" s="14"/>
      <c r="H499" s="14"/>
      <c r="I499" s="14">
        <v>8</v>
      </c>
      <c r="J499" s="14"/>
      <c r="K499" s="14"/>
      <c r="L499" s="14"/>
      <c r="M499" s="14">
        <v>164</v>
      </c>
      <c r="N499" s="14"/>
      <c r="O499" s="191">
        <v>0</v>
      </c>
      <c r="P499" s="191">
        <v>0</v>
      </c>
      <c r="Q499" s="191">
        <v>0</v>
      </c>
      <c r="R499" s="191">
        <v>0</v>
      </c>
      <c r="S499" s="14"/>
      <c r="T499" s="14"/>
      <c r="U499" s="14"/>
      <c r="V499" s="14">
        <v>202005</v>
      </c>
      <c r="W499" s="14"/>
    </row>
    <row r="500" spans="1:23" ht="12.2" customHeight="1" thickTop="1">
      <c r="A500" s="188" t="s">
        <v>1306</v>
      </c>
      <c r="B500" s="189">
        <v>0</v>
      </c>
      <c r="C500" s="189">
        <v>32</v>
      </c>
      <c r="D500" s="189">
        <v>0</v>
      </c>
      <c r="E500" s="189">
        <v>0</v>
      </c>
      <c r="F500" s="189">
        <v>0.25</v>
      </c>
      <c r="G500" s="189">
        <v>0</v>
      </c>
      <c r="H500" s="189">
        <v>0</v>
      </c>
      <c r="I500" s="189">
        <v>8</v>
      </c>
      <c r="J500" s="189">
        <v>0</v>
      </c>
      <c r="K500" s="189">
        <v>0</v>
      </c>
      <c r="L500" s="189">
        <v>0</v>
      </c>
      <c r="M500" s="189">
        <v>164</v>
      </c>
      <c r="N500" s="189">
        <v>0</v>
      </c>
      <c r="O500" s="190">
        <v>0</v>
      </c>
      <c r="P500" s="190">
        <v>0</v>
      </c>
      <c r="Q500" s="190">
        <v>0</v>
      </c>
      <c r="R500" s="190">
        <v>0</v>
      </c>
      <c r="S500" s="189">
        <v>0</v>
      </c>
      <c r="T500" s="189">
        <v>0</v>
      </c>
      <c r="U500" s="189">
        <v>0</v>
      </c>
      <c r="V500" s="189"/>
      <c r="W500" s="189"/>
    </row>
    <row r="501" spans="1:23" ht="12.2" customHeight="1">
      <c r="A501" s="14" t="s">
        <v>1184</v>
      </c>
      <c r="B501" s="14">
        <v>14</v>
      </c>
      <c r="C501" s="14">
        <v>40</v>
      </c>
      <c r="D501" s="14"/>
      <c r="E501" s="14"/>
      <c r="F501" s="14">
        <v>3.67</v>
      </c>
      <c r="G501" s="14"/>
      <c r="H501" s="14"/>
      <c r="I501" s="14"/>
      <c r="J501" s="14"/>
      <c r="K501" s="14"/>
      <c r="L501" s="14"/>
      <c r="M501" s="14">
        <v>0</v>
      </c>
      <c r="N501" s="14"/>
      <c r="O501" s="191">
        <v>0</v>
      </c>
      <c r="P501" s="191">
        <v>0</v>
      </c>
      <c r="Q501" s="191">
        <v>0</v>
      </c>
      <c r="R501" s="191">
        <v>0</v>
      </c>
      <c r="S501" s="14"/>
      <c r="T501" s="14"/>
      <c r="U501" s="14"/>
      <c r="V501" s="14">
        <v>202005</v>
      </c>
      <c r="W501" s="14"/>
    </row>
    <row r="502" spans="1:23" ht="12.2" customHeight="1" thickBot="1">
      <c r="A502" s="14" t="s">
        <v>1184</v>
      </c>
      <c r="B502" s="14">
        <v>15</v>
      </c>
      <c r="C502" s="14">
        <v>32</v>
      </c>
      <c r="D502" s="14"/>
      <c r="E502" s="14"/>
      <c r="F502" s="14">
        <v>5.25</v>
      </c>
      <c r="G502" s="14"/>
      <c r="H502" s="14"/>
      <c r="I502" s="14">
        <v>8</v>
      </c>
      <c r="J502" s="14"/>
      <c r="K502" s="14"/>
      <c r="L502" s="14"/>
      <c r="M502" s="14">
        <v>0</v>
      </c>
      <c r="N502" s="14"/>
      <c r="O502" s="191">
        <v>0</v>
      </c>
      <c r="P502" s="191">
        <v>0</v>
      </c>
      <c r="Q502" s="191">
        <v>0</v>
      </c>
      <c r="R502" s="191">
        <v>0</v>
      </c>
      <c r="S502" s="14"/>
      <c r="T502" s="14"/>
      <c r="U502" s="14"/>
      <c r="V502" s="14">
        <v>202005</v>
      </c>
      <c r="W502" s="14"/>
    </row>
    <row r="503" spans="1:23" ht="12.2" customHeight="1" thickTop="1">
      <c r="A503" s="188" t="s">
        <v>1306</v>
      </c>
      <c r="B503" s="189">
        <v>0</v>
      </c>
      <c r="C503" s="189">
        <v>72</v>
      </c>
      <c r="D503" s="189">
        <v>0</v>
      </c>
      <c r="E503" s="189">
        <v>0</v>
      </c>
      <c r="F503" s="189">
        <v>8.92</v>
      </c>
      <c r="G503" s="189">
        <v>0</v>
      </c>
      <c r="H503" s="189">
        <v>0</v>
      </c>
      <c r="I503" s="189">
        <v>8</v>
      </c>
      <c r="J503" s="189">
        <v>0</v>
      </c>
      <c r="K503" s="189">
        <v>0</v>
      </c>
      <c r="L503" s="189">
        <v>0</v>
      </c>
      <c r="M503" s="189">
        <v>0</v>
      </c>
      <c r="N503" s="189">
        <v>0</v>
      </c>
      <c r="O503" s="190">
        <v>0</v>
      </c>
      <c r="P503" s="190">
        <v>0</v>
      </c>
      <c r="Q503" s="190">
        <v>0</v>
      </c>
      <c r="R503" s="190">
        <v>0</v>
      </c>
      <c r="S503" s="189">
        <v>0</v>
      </c>
      <c r="T503" s="189">
        <v>0</v>
      </c>
      <c r="U503" s="189">
        <v>0</v>
      </c>
      <c r="V503" s="189"/>
      <c r="W503" s="189"/>
    </row>
    <row r="504" spans="1:23" ht="12.2" customHeight="1">
      <c r="A504" s="14" t="s">
        <v>1450</v>
      </c>
      <c r="B504" s="14">
        <v>14</v>
      </c>
      <c r="C504" s="14">
        <v>40</v>
      </c>
      <c r="D504" s="14">
        <v>0</v>
      </c>
      <c r="E504" s="14">
        <v>0</v>
      </c>
      <c r="F504" s="14">
        <v>2</v>
      </c>
      <c r="G504" s="14">
        <v>0</v>
      </c>
      <c r="H504" s="14">
        <v>0</v>
      </c>
      <c r="I504" s="14">
        <v>0</v>
      </c>
      <c r="J504" s="14">
        <v>0</v>
      </c>
      <c r="K504" s="14">
        <v>0</v>
      </c>
      <c r="L504" s="14">
        <v>0</v>
      </c>
      <c r="M504" s="14">
        <v>50</v>
      </c>
      <c r="N504" s="14">
        <v>0</v>
      </c>
      <c r="O504" s="191">
        <v>0</v>
      </c>
      <c r="P504" s="191">
        <v>0</v>
      </c>
      <c r="Q504" s="191">
        <v>0</v>
      </c>
      <c r="R504" s="191">
        <v>0</v>
      </c>
      <c r="S504" s="14">
        <v>0</v>
      </c>
      <c r="T504" s="14">
        <v>0</v>
      </c>
      <c r="U504" s="14">
        <v>0</v>
      </c>
      <c r="V504" s="14">
        <v>202005</v>
      </c>
      <c r="W504" s="14"/>
    </row>
    <row r="505" spans="1:23" ht="12.2" customHeight="1">
      <c r="A505" s="14" t="s">
        <v>1450</v>
      </c>
      <c r="B505" s="14">
        <v>15</v>
      </c>
      <c r="C505" s="14">
        <v>40</v>
      </c>
      <c r="D505" s="14">
        <v>0</v>
      </c>
      <c r="E505" s="14">
        <v>0</v>
      </c>
      <c r="F505" s="14">
        <v>2.25</v>
      </c>
      <c r="G505" s="14">
        <v>0</v>
      </c>
      <c r="H505" s="14">
        <v>0</v>
      </c>
      <c r="I505" s="14">
        <v>0</v>
      </c>
      <c r="J505" s="14">
        <v>0</v>
      </c>
      <c r="K505" s="14">
        <v>0</v>
      </c>
      <c r="L505" s="14">
        <v>0</v>
      </c>
      <c r="M505" s="14">
        <v>50</v>
      </c>
      <c r="N505" s="14">
        <v>0</v>
      </c>
      <c r="O505" s="191">
        <v>0</v>
      </c>
      <c r="P505" s="191">
        <v>0</v>
      </c>
      <c r="Q505" s="191">
        <v>0</v>
      </c>
      <c r="R505" s="191">
        <v>0</v>
      </c>
      <c r="S505" s="14">
        <v>0</v>
      </c>
      <c r="T505" s="14">
        <v>0</v>
      </c>
      <c r="U505" s="14">
        <v>0</v>
      </c>
      <c r="V505" s="14">
        <v>202005</v>
      </c>
      <c r="W505" s="14"/>
    </row>
    <row r="506" spans="1:23" ht="12.2" customHeight="1">
      <c r="A506" s="14" t="s">
        <v>1450</v>
      </c>
      <c r="B506" s="14">
        <v>16</v>
      </c>
      <c r="C506" s="14">
        <v>32</v>
      </c>
      <c r="D506" s="14">
        <v>0</v>
      </c>
      <c r="E506" s="14">
        <v>0</v>
      </c>
      <c r="F506" s="14">
        <v>1.75</v>
      </c>
      <c r="G506" s="14">
        <v>0</v>
      </c>
      <c r="H506" s="14">
        <v>0</v>
      </c>
      <c r="I506" s="14">
        <v>8</v>
      </c>
      <c r="J506" s="14">
        <v>0</v>
      </c>
      <c r="K506" s="14">
        <v>0</v>
      </c>
      <c r="L506" s="14">
        <v>0</v>
      </c>
      <c r="M506" s="14">
        <v>40</v>
      </c>
      <c r="N506" s="14">
        <v>0</v>
      </c>
      <c r="O506" s="191">
        <v>0</v>
      </c>
      <c r="P506" s="191">
        <v>0</v>
      </c>
      <c r="Q506" s="191">
        <v>0</v>
      </c>
      <c r="R506" s="191">
        <v>0</v>
      </c>
      <c r="S506" s="14">
        <v>0</v>
      </c>
      <c r="T506" s="14">
        <v>0</v>
      </c>
      <c r="U506" s="14">
        <v>0</v>
      </c>
      <c r="V506" s="14">
        <v>202005</v>
      </c>
      <c r="W506" s="14"/>
    </row>
    <row r="507" spans="1:23" ht="12.2" customHeight="1">
      <c r="A507" s="14" t="s">
        <v>1450</v>
      </c>
      <c r="B507" s="14">
        <v>17</v>
      </c>
      <c r="C507" s="14">
        <v>40</v>
      </c>
      <c r="D507" s="14">
        <v>0</v>
      </c>
      <c r="E507" s="14">
        <v>0</v>
      </c>
      <c r="F507" s="14">
        <v>1.75</v>
      </c>
      <c r="G507" s="14">
        <v>0</v>
      </c>
      <c r="H507" s="14">
        <v>0</v>
      </c>
      <c r="I507" s="14">
        <v>0</v>
      </c>
      <c r="J507" s="14">
        <v>0</v>
      </c>
      <c r="K507" s="14">
        <v>0</v>
      </c>
      <c r="L507" s="14">
        <v>0</v>
      </c>
      <c r="M507" s="14">
        <v>50</v>
      </c>
      <c r="N507" s="14">
        <v>0</v>
      </c>
      <c r="O507" s="191">
        <v>0</v>
      </c>
      <c r="P507" s="191">
        <v>0</v>
      </c>
      <c r="Q507" s="191">
        <v>0</v>
      </c>
      <c r="R507" s="191">
        <v>0</v>
      </c>
      <c r="S507" s="14">
        <v>0</v>
      </c>
      <c r="T507" s="14">
        <v>0</v>
      </c>
      <c r="U507" s="14">
        <v>0</v>
      </c>
      <c r="V507" s="14">
        <v>202005</v>
      </c>
      <c r="W507" s="14"/>
    </row>
    <row r="508" spans="1:23" ht="12.2" customHeight="1" thickBot="1">
      <c r="A508" s="14" t="s">
        <v>1450</v>
      </c>
      <c r="B508" s="14">
        <v>18</v>
      </c>
      <c r="C508" s="14">
        <v>32</v>
      </c>
      <c r="D508" s="14">
        <v>0</v>
      </c>
      <c r="E508" s="14">
        <v>0</v>
      </c>
      <c r="F508" s="14">
        <v>1.25</v>
      </c>
      <c r="G508" s="14">
        <v>0</v>
      </c>
      <c r="H508" s="14">
        <v>0</v>
      </c>
      <c r="I508" s="14">
        <v>8</v>
      </c>
      <c r="J508" s="14">
        <v>0</v>
      </c>
      <c r="K508" s="14">
        <v>0</v>
      </c>
      <c r="L508" s="14">
        <v>0</v>
      </c>
      <c r="M508" s="14">
        <v>40</v>
      </c>
      <c r="N508" s="14">
        <v>0</v>
      </c>
      <c r="O508" s="191">
        <v>0</v>
      </c>
      <c r="P508" s="191">
        <v>0</v>
      </c>
      <c r="Q508" s="191">
        <v>0</v>
      </c>
      <c r="R508" s="191">
        <v>0</v>
      </c>
      <c r="S508" s="14">
        <v>0</v>
      </c>
      <c r="T508" s="14">
        <v>0</v>
      </c>
      <c r="U508" s="14">
        <v>0</v>
      </c>
      <c r="V508" s="14">
        <v>202005</v>
      </c>
      <c r="W508" s="14"/>
    </row>
    <row r="509" spans="1:23" ht="12.2" customHeight="1" thickTop="1">
      <c r="A509" s="188" t="s">
        <v>1306</v>
      </c>
      <c r="B509" s="189">
        <v>0</v>
      </c>
      <c r="C509" s="189">
        <v>184</v>
      </c>
      <c r="D509" s="189">
        <v>0</v>
      </c>
      <c r="E509" s="189">
        <v>0</v>
      </c>
      <c r="F509" s="189">
        <v>9</v>
      </c>
      <c r="G509" s="189">
        <v>0</v>
      </c>
      <c r="H509" s="189">
        <v>0</v>
      </c>
      <c r="I509" s="189">
        <v>16</v>
      </c>
      <c r="J509" s="189">
        <v>0</v>
      </c>
      <c r="K509" s="189">
        <v>0</v>
      </c>
      <c r="L509" s="189">
        <v>0</v>
      </c>
      <c r="M509" s="189">
        <v>230</v>
      </c>
      <c r="N509" s="189">
        <v>0</v>
      </c>
      <c r="O509" s="190">
        <v>0</v>
      </c>
      <c r="P509" s="190">
        <v>0</v>
      </c>
      <c r="Q509" s="190">
        <v>0</v>
      </c>
      <c r="R509" s="190">
        <v>0</v>
      </c>
      <c r="S509" s="189">
        <v>0</v>
      </c>
      <c r="T509" s="189">
        <v>0</v>
      </c>
      <c r="U509" s="189">
        <v>0</v>
      </c>
      <c r="V509" s="189"/>
      <c r="W509" s="189"/>
    </row>
    <row r="510" spans="1:23" ht="12.2" customHeight="1">
      <c r="A510" s="14" t="s">
        <v>481</v>
      </c>
      <c r="B510" s="14">
        <v>14</v>
      </c>
      <c r="C510" s="14">
        <v>0</v>
      </c>
      <c r="D510" s="14"/>
      <c r="E510" s="14"/>
      <c r="F510" s="14"/>
      <c r="G510" s="14"/>
      <c r="H510" s="14">
        <v>20</v>
      </c>
      <c r="I510" s="14"/>
      <c r="J510" s="14"/>
      <c r="K510" s="14"/>
      <c r="L510" s="14"/>
      <c r="M510" s="14"/>
      <c r="N510" s="14"/>
      <c r="O510" s="191">
        <v>0</v>
      </c>
      <c r="P510" s="191">
        <v>0</v>
      </c>
      <c r="Q510" s="191">
        <v>0</v>
      </c>
      <c r="R510" s="191">
        <v>0</v>
      </c>
      <c r="S510" s="14"/>
      <c r="T510" s="14"/>
      <c r="U510" s="14"/>
      <c r="V510" s="14">
        <v>202005</v>
      </c>
      <c r="W510" s="14"/>
    </row>
    <row r="511" spans="1:23" ht="12.2" customHeight="1">
      <c r="A511" s="14" t="s">
        <v>481</v>
      </c>
      <c r="B511" s="14">
        <v>15</v>
      </c>
      <c r="C511" s="14">
        <v>0</v>
      </c>
      <c r="D511" s="14"/>
      <c r="E511" s="14"/>
      <c r="F511" s="14"/>
      <c r="G511" s="14"/>
      <c r="H511" s="14">
        <v>20</v>
      </c>
      <c r="I511" s="14"/>
      <c r="J511" s="14"/>
      <c r="K511" s="14"/>
      <c r="L511" s="14"/>
      <c r="M511" s="14"/>
      <c r="N511" s="14"/>
      <c r="O511" s="191">
        <v>0</v>
      </c>
      <c r="P511" s="191">
        <v>0</v>
      </c>
      <c r="Q511" s="191">
        <v>0</v>
      </c>
      <c r="R511" s="191">
        <v>0</v>
      </c>
      <c r="S511" s="14"/>
      <c r="T511" s="14"/>
      <c r="U511" s="14"/>
      <c r="V511" s="14">
        <v>202005</v>
      </c>
      <c r="W511" s="14"/>
    </row>
    <row r="512" spans="1:23" ht="12.2" customHeight="1">
      <c r="A512" s="14" t="s">
        <v>481</v>
      </c>
      <c r="B512" s="14">
        <v>16</v>
      </c>
      <c r="C512" s="14">
        <v>0</v>
      </c>
      <c r="D512" s="14"/>
      <c r="E512" s="14"/>
      <c r="F512" s="14"/>
      <c r="G512" s="14"/>
      <c r="H512" s="14">
        <v>12</v>
      </c>
      <c r="I512" s="14">
        <v>8</v>
      </c>
      <c r="J512" s="14"/>
      <c r="K512" s="14"/>
      <c r="L512" s="14"/>
      <c r="M512" s="14"/>
      <c r="N512" s="14"/>
      <c r="O512" s="191">
        <v>0</v>
      </c>
      <c r="P512" s="191">
        <v>0</v>
      </c>
      <c r="Q512" s="191">
        <v>0</v>
      </c>
      <c r="R512" s="191">
        <v>0</v>
      </c>
      <c r="S512" s="14"/>
      <c r="T512" s="14"/>
      <c r="U512" s="14"/>
      <c r="V512" s="14">
        <v>202005</v>
      </c>
      <c r="W512" s="14"/>
    </row>
    <row r="513" spans="1:23" ht="12.2" customHeight="1">
      <c r="A513" s="14" t="s">
        <v>481</v>
      </c>
      <c r="B513" s="14">
        <v>17</v>
      </c>
      <c r="C513" s="14">
        <v>0</v>
      </c>
      <c r="D513" s="14"/>
      <c r="E513" s="14"/>
      <c r="F513" s="14"/>
      <c r="G513" s="14"/>
      <c r="H513" s="14">
        <v>20</v>
      </c>
      <c r="I513" s="14"/>
      <c r="J513" s="14"/>
      <c r="K513" s="14"/>
      <c r="L513" s="14"/>
      <c r="M513" s="14"/>
      <c r="N513" s="14"/>
      <c r="O513" s="191">
        <v>0</v>
      </c>
      <c r="P513" s="191">
        <v>0</v>
      </c>
      <c r="Q513" s="191">
        <v>0</v>
      </c>
      <c r="R513" s="191">
        <v>0</v>
      </c>
      <c r="S513" s="14"/>
      <c r="T513" s="14"/>
      <c r="U513" s="14"/>
      <c r="V513" s="14">
        <v>202005</v>
      </c>
      <c r="W513" s="14"/>
    </row>
    <row r="514" spans="1:23" ht="12.2" customHeight="1" thickBot="1">
      <c r="A514" s="14" t="s">
        <v>481</v>
      </c>
      <c r="B514" s="14">
        <v>18</v>
      </c>
      <c r="C514" s="14">
        <v>0</v>
      </c>
      <c r="D514" s="14"/>
      <c r="E514" s="14"/>
      <c r="F514" s="14"/>
      <c r="G514" s="14"/>
      <c r="H514" s="14">
        <v>12</v>
      </c>
      <c r="I514" s="14">
        <v>8</v>
      </c>
      <c r="J514" s="14"/>
      <c r="K514" s="14"/>
      <c r="L514" s="14"/>
      <c r="M514" s="14"/>
      <c r="N514" s="14"/>
      <c r="O514" s="191">
        <v>0</v>
      </c>
      <c r="P514" s="191">
        <v>0</v>
      </c>
      <c r="Q514" s="191">
        <v>0</v>
      </c>
      <c r="R514" s="191">
        <v>0</v>
      </c>
      <c r="S514" s="14"/>
      <c r="T514" s="14"/>
      <c r="U514" s="14"/>
      <c r="V514" s="14">
        <v>202005</v>
      </c>
      <c r="W514" s="14"/>
    </row>
    <row r="515" spans="1:23" ht="12.2" customHeight="1" thickTop="1">
      <c r="A515" s="188" t="s">
        <v>1306</v>
      </c>
      <c r="B515" s="189">
        <v>0</v>
      </c>
      <c r="C515" s="189">
        <v>0</v>
      </c>
      <c r="D515" s="189">
        <v>0</v>
      </c>
      <c r="E515" s="189">
        <v>0</v>
      </c>
      <c r="F515" s="189">
        <v>0</v>
      </c>
      <c r="G515" s="189">
        <v>0</v>
      </c>
      <c r="H515" s="189">
        <v>84</v>
      </c>
      <c r="I515" s="189">
        <v>16</v>
      </c>
      <c r="J515" s="189">
        <v>0</v>
      </c>
      <c r="K515" s="189">
        <v>0</v>
      </c>
      <c r="L515" s="189">
        <v>0</v>
      </c>
      <c r="M515" s="189">
        <v>0</v>
      </c>
      <c r="N515" s="189">
        <v>0</v>
      </c>
      <c r="O515" s="190">
        <v>0</v>
      </c>
      <c r="P515" s="190">
        <v>0</v>
      </c>
      <c r="Q515" s="190">
        <v>0</v>
      </c>
      <c r="R515" s="190">
        <v>0</v>
      </c>
      <c r="S515" s="189">
        <v>0</v>
      </c>
      <c r="T515" s="189">
        <v>0</v>
      </c>
      <c r="U515" s="189">
        <v>0</v>
      </c>
      <c r="V515" s="189"/>
      <c r="W515" s="189"/>
    </row>
    <row r="516" spans="1:23" ht="12.2" customHeight="1">
      <c r="A516" s="14" t="s">
        <v>1185</v>
      </c>
      <c r="B516" s="14">
        <v>14</v>
      </c>
      <c r="C516" s="14">
        <v>18</v>
      </c>
      <c r="D516" s="14"/>
      <c r="E516" s="14"/>
      <c r="F516" s="14"/>
      <c r="G516" s="14"/>
      <c r="H516" s="14"/>
      <c r="I516" s="14"/>
      <c r="J516" s="14"/>
      <c r="K516" s="14"/>
      <c r="L516" s="14"/>
      <c r="M516" s="14">
        <v>143</v>
      </c>
      <c r="N516" s="14"/>
      <c r="O516" s="191">
        <v>0</v>
      </c>
      <c r="P516" s="191">
        <v>0</v>
      </c>
      <c r="Q516" s="191">
        <v>0</v>
      </c>
      <c r="R516" s="191">
        <v>0</v>
      </c>
      <c r="S516" s="14"/>
      <c r="T516" s="14"/>
      <c r="U516" s="14"/>
      <c r="V516" s="14">
        <v>202005</v>
      </c>
      <c r="W516" s="14"/>
    </row>
    <row r="517" spans="1:23" ht="12.2" customHeight="1">
      <c r="A517" s="14" t="s">
        <v>1185</v>
      </c>
      <c r="B517" s="14">
        <v>15</v>
      </c>
      <c r="C517" s="14">
        <v>18</v>
      </c>
      <c r="D517" s="14"/>
      <c r="E517" s="14"/>
      <c r="F517" s="14"/>
      <c r="G517" s="14"/>
      <c r="H517" s="14"/>
      <c r="I517" s="14"/>
      <c r="J517" s="14"/>
      <c r="K517" s="14"/>
      <c r="L517" s="14"/>
      <c r="M517" s="14">
        <v>143</v>
      </c>
      <c r="N517" s="14"/>
      <c r="O517" s="191">
        <v>0</v>
      </c>
      <c r="P517" s="191">
        <v>0</v>
      </c>
      <c r="Q517" s="191">
        <v>0</v>
      </c>
      <c r="R517" s="191">
        <v>0</v>
      </c>
      <c r="S517" s="14"/>
      <c r="T517" s="14"/>
      <c r="U517" s="14"/>
      <c r="V517" s="14">
        <v>202005</v>
      </c>
      <c r="W517" s="14"/>
    </row>
    <row r="518" spans="1:23" ht="12.2" customHeight="1">
      <c r="A518" s="14" t="s">
        <v>1185</v>
      </c>
      <c r="B518" s="14">
        <v>16</v>
      </c>
      <c r="C518" s="14">
        <v>15</v>
      </c>
      <c r="D518" s="14"/>
      <c r="E518" s="14"/>
      <c r="F518" s="14"/>
      <c r="G518" s="14"/>
      <c r="H518" s="14"/>
      <c r="I518" s="14">
        <v>3</v>
      </c>
      <c r="J518" s="14"/>
      <c r="K518" s="14"/>
      <c r="L518" s="14"/>
      <c r="M518" s="14">
        <v>123</v>
      </c>
      <c r="N518" s="14"/>
      <c r="O518" s="191">
        <v>0</v>
      </c>
      <c r="P518" s="191">
        <v>0</v>
      </c>
      <c r="Q518" s="191">
        <v>0</v>
      </c>
      <c r="R518" s="191">
        <v>0</v>
      </c>
      <c r="S518" s="14"/>
      <c r="T518" s="14"/>
      <c r="U518" s="14"/>
      <c r="V518" s="14">
        <v>202005</v>
      </c>
      <c r="W518" s="14"/>
    </row>
    <row r="519" spans="1:23" ht="12.2" customHeight="1">
      <c r="A519" s="14" t="s">
        <v>1185</v>
      </c>
      <c r="B519" s="14">
        <v>17</v>
      </c>
      <c r="C519" s="14">
        <v>18</v>
      </c>
      <c r="D519" s="14"/>
      <c r="E519" s="14"/>
      <c r="F519" s="14"/>
      <c r="G519" s="14"/>
      <c r="H519" s="14"/>
      <c r="I519" s="14"/>
      <c r="J519" s="14"/>
      <c r="K519" s="14"/>
      <c r="L519" s="14"/>
      <c r="M519" s="14">
        <v>143</v>
      </c>
      <c r="N519" s="14"/>
      <c r="O519" s="191">
        <v>0</v>
      </c>
      <c r="P519" s="191">
        <v>0</v>
      </c>
      <c r="Q519" s="191">
        <v>0</v>
      </c>
      <c r="R519" s="191">
        <v>0</v>
      </c>
      <c r="S519" s="14"/>
      <c r="T519" s="14"/>
      <c r="U519" s="14"/>
      <c r="V519" s="14">
        <v>202005</v>
      </c>
      <c r="W519" s="14"/>
    </row>
    <row r="520" spans="1:23" ht="12.2" customHeight="1" thickBot="1">
      <c r="A520" s="14" t="s">
        <v>1185</v>
      </c>
      <c r="B520" s="14">
        <v>18</v>
      </c>
      <c r="C520" s="14">
        <v>14</v>
      </c>
      <c r="D520" s="14"/>
      <c r="E520" s="14"/>
      <c r="F520" s="14"/>
      <c r="G520" s="14">
        <v>1</v>
      </c>
      <c r="H520" s="14"/>
      <c r="I520" s="14">
        <v>3</v>
      </c>
      <c r="J520" s="14"/>
      <c r="K520" s="14"/>
      <c r="L520" s="14"/>
      <c r="M520" s="14">
        <v>108</v>
      </c>
      <c r="N520" s="14"/>
      <c r="O520" s="191">
        <v>0</v>
      </c>
      <c r="P520" s="191">
        <v>0</v>
      </c>
      <c r="Q520" s="191">
        <v>0</v>
      </c>
      <c r="R520" s="191">
        <v>0</v>
      </c>
      <c r="S520" s="14"/>
      <c r="T520" s="14"/>
      <c r="U520" s="14"/>
      <c r="V520" s="14">
        <v>202005</v>
      </c>
      <c r="W520" s="14"/>
    </row>
    <row r="521" spans="1:23" ht="12.2" customHeight="1" thickTop="1">
      <c r="A521" s="188" t="s">
        <v>1306</v>
      </c>
      <c r="B521" s="189">
        <v>0</v>
      </c>
      <c r="C521" s="189">
        <v>83</v>
      </c>
      <c r="D521" s="189">
        <v>0</v>
      </c>
      <c r="E521" s="189">
        <v>0</v>
      </c>
      <c r="F521" s="189">
        <v>0</v>
      </c>
      <c r="G521" s="189">
        <v>1</v>
      </c>
      <c r="H521" s="189">
        <v>0</v>
      </c>
      <c r="I521" s="189">
        <v>6</v>
      </c>
      <c r="J521" s="189">
        <v>0</v>
      </c>
      <c r="K521" s="189">
        <v>0</v>
      </c>
      <c r="L521" s="189">
        <v>0</v>
      </c>
      <c r="M521" s="189">
        <v>660</v>
      </c>
      <c r="N521" s="189">
        <v>0</v>
      </c>
      <c r="O521" s="190">
        <v>0</v>
      </c>
      <c r="P521" s="190">
        <v>0</v>
      </c>
      <c r="Q521" s="190">
        <v>0</v>
      </c>
      <c r="R521" s="190">
        <v>0</v>
      </c>
      <c r="S521" s="189">
        <v>0</v>
      </c>
      <c r="T521" s="189">
        <v>0</v>
      </c>
      <c r="U521" s="189">
        <v>0</v>
      </c>
      <c r="V521" s="189"/>
      <c r="W521" s="189"/>
    </row>
    <row r="522" spans="1:23" ht="12.2" customHeight="1">
      <c r="A522" s="14" t="s">
        <v>470</v>
      </c>
      <c r="B522" s="14">
        <v>14</v>
      </c>
      <c r="C522" s="14">
        <v>40</v>
      </c>
      <c r="D522" s="14"/>
      <c r="E522" s="14">
        <v>1.67</v>
      </c>
      <c r="F522" s="14"/>
      <c r="G522" s="14"/>
      <c r="H522" s="14"/>
      <c r="I522" s="14"/>
      <c r="J522" s="14"/>
      <c r="K522" s="14"/>
      <c r="L522" s="14"/>
      <c r="M522" s="14">
        <v>0</v>
      </c>
      <c r="N522" s="14"/>
      <c r="O522" s="191">
        <v>0</v>
      </c>
      <c r="P522" s="191">
        <v>0</v>
      </c>
      <c r="Q522" s="191">
        <v>0</v>
      </c>
      <c r="R522" s="191">
        <v>0</v>
      </c>
      <c r="S522" s="14"/>
      <c r="T522" s="14"/>
      <c r="U522" s="14"/>
      <c r="V522" s="14">
        <v>202005</v>
      </c>
      <c r="W522" s="14"/>
    </row>
    <row r="523" spans="1:23" ht="12.2" customHeight="1">
      <c r="A523" s="14" t="s">
        <v>470</v>
      </c>
      <c r="B523" s="14">
        <v>15</v>
      </c>
      <c r="C523" s="14">
        <v>32</v>
      </c>
      <c r="D523" s="14"/>
      <c r="E523" s="14">
        <v>3.2</v>
      </c>
      <c r="F523" s="14">
        <v>1.92</v>
      </c>
      <c r="G523" s="14">
        <v>8</v>
      </c>
      <c r="H523" s="14"/>
      <c r="I523" s="14"/>
      <c r="J523" s="14"/>
      <c r="K523" s="14"/>
      <c r="L523" s="14"/>
      <c r="M523" s="14">
        <v>0</v>
      </c>
      <c r="N523" s="14"/>
      <c r="O523" s="191">
        <v>0</v>
      </c>
      <c r="P523" s="191">
        <v>0</v>
      </c>
      <c r="Q523" s="191">
        <v>0</v>
      </c>
      <c r="R523" s="191">
        <v>0</v>
      </c>
      <c r="S523" s="14"/>
      <c r="T523" s="14"/>
      <c r="U523" s="14"/>
      <c r="V523" s="14">
        <v>202005</v>
      </c>
      <c r="W523" s="14"/>
    </row>
    <row r="524" spans="1:23" ht="12.2" customHeight="1">
      <c r="A524" s="14" t="s">
        <v>470</v>
      </c>
      <c r="B524" s="14">
        <v>16</v>
      </c>
      <c r="C524" s="14">
        <v>32</v>
      </c>
      <c r="D524" s="14"/>
      <c r="E524" s="14">
        <v>3.84</v>
      </c>
      <c r="F524" s="14">
        <v>3.55</v>
      </c>
      <c r="G524" s="14"/>
      <c r="H524" s="14"/>
      <c r="I524" s="14">
        <v>8</v>
      </c>
      <c r="J524" s="14"/>
      <c r="K524" s="14"/>
      <c r="L524" s="14"/>
      <c r="M524" s="14">
        <v>0</v>
      </c>
      <c r="N524" s="14"/>
      <c r="O524" s="191">
        <v>0</v>
      </c>
      <c r="P524" s="191">
        <v>0</v>
      </c>
      <c r="Q524" s="191">
        <v>0</v>
      </c>
      <c r="R524" s="191">
        <v>0</v>
      </c>
      <c r="S524" s="14"/>
      <c r="T524" s="14"/>
      <c r="U524" s="14"/>
      <c r="V524" s="14">
        <v>202005</v>
      </c>
      <c r="W524" s="14"/>
    </row>
    <row r="525" spans="1:23" ht="12.2" customHeight="1" thickBot="1">
      <c r="A525" s="14" t="s">
        <v>470</v>
      </c>
      <c r="B525" s="14">
        <v>17</v>
      </c>
      <c r="C525" s="14">
        <v>32</v>
      </c>
      <c r="D525" s="14"/>
      <c r="E525" s="14">
        <v>3.17</v>
      </c>
      <c r="F525" s="14">
        <v>6.25</v>
      </c>
      <c r="G525" s="14">
        <v>8</v>
      </c>
      <c r="H525" s="14"/>
      <c r="I525" s="14"/>
      <c r="J525" s="14"/>
      <c r="K525" s="14"/>
      <c r="L525" s="14"/>
      <c r="M525" s="14">
        <v>0</v>
      </c>
      <c r="N525" s="14"/>
      <c r="O525" s="191">
        <v>0</v>
      </c>
      <c r="P525" s="191">
        <v>0</v>
      </c>
      <c r="Q525" s="191">
        <v>0</v>
      </c>
      <c r="R525" s="191">
        <v>0</v>
      </c>
      <c r="S525" s="14"/>
      <c r="T525" s="14"/>
      <c r="U525" s="14"/>
      <c r="V525" s="14">
        <v>202005</v>
      </c>
      <c r="W525" s="14"/>
    </row>
    <row r="526" spans="1:23" ht="12.2" customHeight="1" thickTop="1">
      <c r="A526" s="188" t="s">
        <v>1306</v>
      </c>
      <c r="B526" s="189">
        <v>0</v>
      </c>
      <c r="C526" s="189">
        <v>136</v>
      </c>
      <c r="D526" s="189">
        <v>0</v>
      </c>
      <c r="E526" s="189">
        <v>11.88</v>
      </c>
      <c r="F526" s="189">
        <v>11.72</v>
      </c>
      <c r="G526" s="189">
        <v>16</v>
      </c>
      <c r="H526" s="189">
        <v>0</v>
      </c>
      <c r="I526" s="189">
        <v>8</v>
      </c>
      <c r="J526" s="189">
        <v>0</v>
      </c>
      <c r="K526" s="189">
        <v>0</v>
      </c>
      <c r="L526" s="189">
        <v>0</v>
      </c>
      <c r="M526" s="189">
        <v>0</v>
      </c>
      <c r="N526" s="189">
        <v>0</v>
      </c>
      <c r="O526" s="190">
        <v>0</v>
      </c>
      <c r="P526" s="190">
        <v>0</v>
      </c>
      <c r="Q526" s="190">
        <v>0</v>
      </c>
      <c r="R526" s="190">
        <v>0</v>
      </c>
      <c r="S526" s="189">
        <v>0</v>
      </c>
      <c r="T526" s="189">
        <v>0</v>
      </c>
      <c r="U526" s="189">
        <v>0</v>
      </c>
      <c r="V526" s="189"/>
      <c r="W526" s="189"/>
    </row>
    <row r="527" spans="1:23" ht="12.2" customHeight="1">
      <c r="A527" s="14" t="s">
        <v>777</v>
      </c>
      <c r="B527" s="14">
        <v>14</v>
      </c>
      <c r="C527" s="14">
        <v>28</v>
      </c>
      <c r="D527" s="14">
        <v>0</v>
      </c>
      <c r="E527" s="14"/>
      <c r="F527" s="14"/>
      <c r="G527" s="14"/>
      <c r="H527" s="14"/>
      <c r="I527" s="14"/>
      <c r="J527" s="14"/>
      <c r="K527" s="14"/>
      <c r="L527" s="14"/>
      <c r="M527" s="14">
        <v>0</v>
      </c>
      <c r="N527" s="14"/>
      <c r="O527" s="191">
        <v>0</v>
      </c>
      <c r="P527" s="191">
        <v>0</v>
      </c>
      <c r="Q527" s="191">
        <v>0</v>
      </c>
      <c r="R527" s="191">
        <v>0</v>
      </c>
      <c r="S527" s="14">
        <v>1</v>
      </c>
      <c r="T527" s="14"/>
      <c r="U527" s="14"/>
      <c r="V527" s="14">
        <v>202005</v>
      </c>
      <c r="W527" s="14"/>
    </row>
    <row r="528" spans="1:23" ht="12.2" customHeight="1">
      <c r="A528" s="14" t="s">
        <v>777</v>
      </c>
      <c r="B528" s="14">
        <v>15</v>
      </c>
      <c r="C528" s="14">
        <v>28</v>
      </c>
      <c r="D528" s="14">
        <v>0</v>
      </c>
      <c r="E528" s="14"/>
      <c r="F528" s="14"/>
      <c r="G528" s="14"/>
      <c r="H528" s="14"/>
      <c r="I528" s="14"/>
      <c r="J528" s="14"/>
      <c r="K528" s="14"/>
      <c r="L528" s="14"/>
      <c r="M528" s="14">
        <v>0</v>
      </c>
      <c r="N528" s="14"/>
      <c r="O528" s="191">
        <v>0</v>
      </c>
      <c r="P528" s="191">
        <v>0</v>
      </c>
      <c r="Q528" s="191">
        <v>0</v>
      </c>
      <c r="R528" s="191">
        <v>0</v>
      </c>
      <c r="S528" s="14">
        <v>1.5</v>
      </c>
      <c r="T528" s="14"/>
      <c r="U528" s="14"/>
      <c r="V528" s="14">
        <v>202005</v>
      </c>
      <c r="W528" s="14"/>
    </row>
    <row r="529" spans="1:23" ht="12.2" customHeight="1">
      <c r="A529" s="14" t="s">
        <v>777</v>
      </c>
      <c r="B529" s="14">
        <v>16</v>
      </c>
      <c r="C529" s="14">
        <v>23</v>
      </c>
      <c r="D529" s="14">
        <v>0</v>
      </c>
      <c r="E529" s="14"/>
      <c r="F529" s="14"/>
      <c r="G529" s="14"/>
      <c r="H529" s="14"/>
      <c r="I529" s="14">
        <v>5</v>
      </c>
      <c r="J529" s="14"/>
      <c r="K529" s="14"/>
      <c r="L529" s="14"/>
      <c r="M529" s="14">
        <v>0</v>
      </c>
      <c r="N529" s="14"/>
      <c r="O529" s="191">
        <v>0</v>
      </c>
      <c r="P529" s="191">
        <v>0</v>
      </c>
      <c r="Q529" s="191">
        <v>0</v>
      </c>
      <c r="R529" s="191">
        <v>0</v>
      </c>
      <c r="S529" s="14">
        <v>0.25</v>
      </c>
      <c r="T529" s="14"/>
      <c r="U529" s="14"/>
      <c r="V529" s="14">
        <v>202005</v>
      </c>
      <c r="W529" s="14"/>
    </row>
    <row r="530" spans="1:23" ht="12.2" customHeight="1">
      <c r="A530" s="14" t="s">
        <v>777</v>
      </c>
      <c r="B530" s="14">
        <v>17</v>
      </c>
      <c r="C530" s="14">
        <v>28</v>
      </c>
      <c r="D530" s="14">
        <v>0</v>
      </c>
      <c r="E530" s="14"/>
      <c r="F530" s="14"/>
      <c r="G530" s="14"/>
      <c r="H530" s="14"/>
      <c r="I530" s="14"/>
      <c r="J530" s="14"/>
      <c r="K530" s="14"/>
      <c r="L530" s="14"/>
      <c r="M530" s="14">
        <v>0</v>
      </c>
      <c r="N530" s="14"/>
      <c r="O530" s="191">
        <v>0</v>
      </c>
      <c r="P530" s="191">
        <v>0</v>
      </c>
      <c r="Q530" s="191">
        <v>0</v>
      </c>
      <c r="R530" s="191">
        <v>0</v>
      </c>
      <c r="S530" s="14">
        <v>1</v>
      </c>
      <c r="T530" s="14"/>
      <c r="U530" s="14"/>
      <c r="V530" s="14">
        <v>202005</v>
      </c>
      <c r="W530" s="14"/>
    </row>
    <row r="531" spans="1:23" ht="12.2" customHeight="1" thickBot="1">
      <c r="A531" s="14" t="s">
        <v>777</v>
      </c>
      <c r="B531" s="14">
        <v>18</v>
      </c>
      <c r="C531" s="14">
        <v>23</v>
      </c>
      <c r="D531" s="14"/>
      <c r="E531" s="14"/>
      <c r="F531" s="14"/>
      <c r="G531" s="14"/>
      <c r="H531" s="14"/>
      <c r="I531" s="14">
        <v>5</v>
      </c>
      <c r="J531" s="14"/>
      <c r="K531" s="14"/>
      <c r="L531" s="14"/>
      <c r="M531" s="14">
        <v>0</v>
      </c>
      <c r="N531" s="14"/>
      <c r="O531" s="191">
        <v>0</v>
      </c>
      <c r="P531" s="191">
        <v>0</v>
      </c>
      <c r="Q531" s="191">
        <v>0</v>
      </c>
      <c r="R531" s="191">
        <v>0</v>
      </c>
      <c r="S531" s="14"/>
      <c r="T531" s="14"/>
      <c r="U531" s="14"/>
      <c r="V531" s="14">
        <v>202005</v>
      </c>
      <c r="W531" s="14"/>
    </row>
    <row r="532" spans="1:23" ht="12.2" customHeight="1" thickTop="1">
      <c r="A532" s="188" t="s">
        <v>1306</v>
      </c>
      <c r="B532" s="189">
        <v>0</v>
      </c>
      <c r="C532" s="189">
        <v>130</v>
      </c>
      <c r="D532" s="189">
        <v>0</v>
      </c>
      <c r="E532" s="189">
        <v>0</v>
      </c>
      <c r="F532" s="189">
        <v>0</v>
      </c>
      <c r="G532" s="189">
        <v>0</v>
      </c>
      <c r="H532" s="189">
        <v>0</v>
      </c>
      <c r="I532" s="189">
        <v>10</v>
      </c>
      <c r="J532" s="189">
        <v>0</v>
      </c>
      <c r="K532" s="189">
        <v>0</v>
      </c>
      <c r="L532" s="189">
        <v>0</v>
      </c>
      <c r="M532" s="189">
        <v>0</v>
      </c>
      <c r="N532" s="189">
        <v>0</v>
      </c>
      <c r="O532" s="190">
        <v>0</v>
      </c>
      <c r="P532" s="190">
        <v>0</v>
      </c>
      <c r="Q532" s="190">
        <v>0</v>
      </c>
      <c r="R532" s="190">
        <v>0</v>
      </c>
      <c r="S532" s="189">
        <v>3.75</v>
      </c>
      <c r="T532" s="189">
        <v>0</v>
      </c>
      <c r="U532" s="189">
        <v>0</v>
      </c>
      <c r="V532" s="189"/>
      <c r="W532" s="189"/>
    </row>
    <row r="533" spans="1:23" ht="12.2" customHeight="1">
      <c r="A533" s="14" t="s">
        <v>778</v>
      </c>
      <c r="B533" s="14">
        <v>14</v>
      </c>
      <c r="C533" s="14">
        <v>40</v>
      </c>
      <c r="D533" s="14"/>
      <c r="E533" s="14"/>
      <c r="F533" s="14"/>
      <c r="G533" s="14"/>
      <c r="H533" s="14"/>
      <c r="I533" s="14"/>
      <c r="J533" s="14"/>
      <c r="K533" s="14"/>
      <c r="L533" s="14"/>
      <c r="M533" s="14">
        <v>0</v>
      </c>
      <c r="N533" s="14"/>
      <c r="O533" s="191">
        <v>0</v>
      </c>
      <c r="P533" s="191">
        <v>0</v>
      </c>
      <c r="Q533" s="191">
        <v>0</v>
      </c>
      <c r="R533" s="191">
        <v>0</v>
      </c>
      <c r="S533" s="14"/>
      <c r="T533" s="14"/>
      <c r="U533" s="14"/>
      <c r="V533" s="14">
        <v>202005</v>
      </c>
      <c r="W533" s="14"/>
    </row>
    <row r="534" spans="1:23" ht="12.2" customHeight="1">
      <c r="A534" s="14" t="s">
        <v>778</v>
      </c>
      <c r="B534" s="14">
        <v>15</v>
      </c>
      <c r="C534" s="14">
        <v>13</v>
      </c>
      <c r="D534" s="14"/>
      <c r="E534" s="14"/>
      <c r="F534" s="14"/>
      <c r="G534" s="14">
        <v>27</v>
      </c>
      <c r="H534" s="14"/>
      <c r="I534" s="14"/>
      <c r="J534" s="14"/>
      <c r="K534" s="14"/>
      <c r="L534" s="14"/>
      <c r="M534" s="14">
        <v>0</v>
      </c>
      <c r="N534" s="14"/>
      <c r="O534" s="191">
        <v>0</v>
      </c>
      <c r="P534" s="191">
        <v>0</v>
      </c>
      <c r="Q534" s="191">
        <v>0</v>
      </c>
      <c r="R534" s="191">
        <v>0</v>
      </c>
      <c r="S534" s="14"/>
      <c r="T534" s="14"/>
      <c r="U534" s="14"/>
      <c r="V534" s="14">
        <v>202005</v>
      </c>
      <c r="W534" s="14"/>
    </row>
    <row r="535" spans="1:23" ht="12.2" customHeight="1">
      <c r="A535" s="14" t="s">
        <v>778</v>
      </c>
      <c r="B535" s="14">
        <v>16</v>
      </c>
      <c r="C535" s="14">
        <v>36</v>
      </c>
      <c r="D535" s="14"/>
      <c r="E535" s="14"/>
      <c r="F535" s="14"/>
      <c r="G535" s="14"/>
      <c r="H535" s="14"/>
      <c r="I535" s="14">
        <v>4</v>
      </c>
      <c r="J535" s="14"/>
      <c r="K535" s="14"/>
      <c r="L535" s="14"/>
      <c r="M535" s="14">
        <v>0</v>
      </c>
      <c r="N535" s="14"/>
      <c r="O535" s="191">
        <v>0</v>
      </c>
      <c r="P535" s="191">
        <v>0</v>
      </c>
      <c r="Q535" s="191">
        <v>0</v>
      </c>
      <c r="R535" s="191">
        <v>0</v>
      </c>
      <c r="S535" s="14"/>
      <c r="T535" s="14"/>
      <c r="U535" s="14"/>
      <c r="V535" s="14">
        <v>202005</v>
      </c>
      <c r="W535" s="14"/>
    </row>
    <row r="536" spans="1:23" ht="12.2" customHeight="1">
      <c r="A536" s="14" t="s">
        <v>778</v>
      </c>
      <c r="B536" s="14">
        <v>17</v>
      </c>
      <c r="C536" s="14">
        <v>40</v>
      </c>
      <c r="D536" s="14"/>
      <c r="E536" s="14"/>
      <c r="F536" s="14"/>
      <c r="G536" s="14"/>
      <c r="H536" s="14"/>
      <c r="I536" s="14"/>
      <c r="J536" s="14"/>
      <c r="K536" s="14"/>
      <c r="L536" s="14"/>
      <c r="M536" s="14">
        <v>0</v>
      </c>
      <c r="N536" s="14"/>
      <c r="O536" s="191">
        <v>0</v>
      </c>
      <c r="P536" s="191">
        <v>0</v>
      </c>
      <c r="Q536" s="191">
        <v>0</v>
      </c>
      <c r="R536" s="191">
        <v>0</v>
      </c>
      <c r="S536" s="14"/>
      <c r="T536" s="14"/>
      <c r="U536" s="14"/>
      <c r="V536" s="14">
        <v>202005</v>
      </c>
      <c r="W536" s="14"/>
    </row>
    <row r="537" spans="1:23" ht="12.2" customHeight="1" thickBot="1">
      <c r="A537" s="14" t="s">
        <v>778</v>
      </c>
      <c r="B537" s="14">
        <v>18</v>
      </c>
      <c r="C537" s="14">
        <v>36</v>
      </c>
      <c r="D537" s="14"/>
      <c r="E537" s="14"/>
      <c r="F537" s="14"/>
      <c r="G537" s="14"/>
      <c r="H537" s="14"/>
      <c r="I537" s="14">
        <v>4</v>
      </c>
      <c r="J537" s="14"/>
      <c r="K537" s="14"/>
      <c r="L537" s="14"/>
      <c r="M537" s="14">
        <v>0</v>
      </c>
      <c r="N537" s="14"/>
      <c r="O537" s="191">
        <v>0</v>
      </c>
      <c r="P537" s="191">
        <v>0</v>
      </c>
      <c r="Q537" s="191">
        <v>0</v>
      </c>
      <c r="R537" s="191">
        <v>0</v>
      </c>
      <c r="S537" s="14"/>
      <c r="T537" s="14"/>
      <c r="U537" s="14"/>
      <c r="V537" s="14">
        <v>202005</v>
      </c>
      <c r="W537" s="14"/>
    </row>
    <row r="538" spans="1:23" ht="12.2" customHeight="1" thickTop="1">
      <c r="A538" s="188" t="s">
        <v>1306</v>
      </c>
      <c r="B538" s="189">
        <v>0</v>
      </c>
      <c r="C538" s="189">
        <v>165</v>
      </c>
      <c r="D538" s="189">
        <v>0</v>
      </c>
      <c r="E538" s="189">
        <v>0</v>
      </c>
      <c r="F538" s="189">
        <v>0</v>
      </c>
      <c r="G538" s="189">
        <v>27</v>
      </c>
      <c r="H538" s="189">
        <v>0</v>
      </c>
      <c r="I538" s="189">
        <v>8</v>
      </c>
      <c r="J538" s="189">
        <v>0</v>
      </c>
      <c r="K538" s="189">
        <v>0</v>
      </c>
      <c r="L538" s="189">
        <v>0</v>
      </c>
      <c r="M538" s="189">
        <v>0</v>
      </c>
      <c r="N538" s="189">
        <v>0</v>
      </c>
      <c r="O538" s="190">
        <v>0</v>
      </c>
      <c r="P538" s="190">
        <v>0</v>
      </c>
      <c r="Q538" s="190">
        <v>0</v>
      </c>
      <c r="R538" s="190">
        <v>0</v>
      </c>
      <c r="S538" s="189">
        <v>0</v>
      </c>
      <c r="T538" s="189">
        <v>0</v>
      </c>
      <c r="U538" s="189">
        <v>0</v>
      </c>
      <c r="V538" s="189"/>
      <c r="W538" s="189"/>
    </row>
    <row r="539" spans="1:23" ht="12.2" customHeight="1">
      <c r="A539" s="14" t="s">
        <v>709</v>
      </c>
      <c r="B539" s="14">
        <v>14</v>
      </c>
      <c r="C539" s="14">
        <v>36</v>
      </c>
      <c r="D539" s="14">
        <v>4</v>
      </c>
      <c r="E539" s="14">
        <v>0.56999999999999995</v>
      </c>
      <c r="F539" s="14">
        <v>4.5199999999999996</v>
      </c>
      <c r="G539" s="14"/>
      <c r="H539" s="14"/>
      <c r="I539" s="14"/>
      <c r="J539" s="14"/>
      <c r="K539" s="14"/>
      <c r="L539" s="14"/>
      <c r="M539" s="14">
        <v>0</v>
      </c>
      <c r="N539" s="14"/>
      <c r="O539" s="191">
        <v>119.98</v>
      </c>
      <c r="P539" s="191">
        <v>0</v>
      </c>
      <c r="Q539" s="191">
        <v>0</v>
      </c>
      <c r="R539" s="191">
        <v>0</v>
      </c>
      <c r="S539" s="14"/>
      <c r="T539" s="14"/>
      <c r="U539" s="14"/>
      <c r="V539" s="14">
        <v>202005</v>
      </c>
      <c r="W539" s="14"/>
    </row>
    <row r="540" spans="1:23" ht="12.2" customHeight="1">
      <c r="A540" s="14" t="s">
        <v>709</v>
      </c>
      <c r="B540" s="14">
        <v>15</v>
      </c>
      <c r="C540" s="14">
        <v>20</v>
      </c>
      <c r="D540" s="14">
        <v>0.57999999999999996</v>
      </c>
      <c r="E540" s="14">
        <v>0.53</v>
      </c>
      <c r="F540" s="14"/>
      <c r="G540" s="14"/>
      <c r="H540" s="14">
        <v>16</v>
      </c>
      <c r="I540" s="14"/>
      <c r="J540" s="14"/>
      <c r="K540" s="14"/>
      <c r="L540" s="14"/>
      <c r="M540" s="14">
        <v>0</v>
      </c>
      <c r="N540" s="14"/>
      <c r="O540" s="191">
        <v>0</v>
      </c>
      <c r="P540" s="191">
        <v>0</v>
      </c>
      <c r="Q540" s="191">
        <v>0</v>
      </c>
      <c r="R540" s="191">
        <v>0</v>
      </c>
      <c r="S540" s="14"/>
      <c r="T540" s="14"/>
      <c r="U540" s="14"/>
      <c r="V540" s="14">
        <v>202005</v>
      </c>
      <c r="W540" s="14"/>
    </row>
    <row r="541" spans="1:23" ht="12.2" customHeight="1" thickBot="1">
      <c r="A541" s="14" t="s">
        <v>709</v>
      </c>
      <c r="B541" s="14">
        <v>16</v>
      </c>
      <c r="C541" s="14">
        <v>28</v>
      </c>
      <c r="D541" s="14">
        <v>0.17</v>
      </c>
      <c r="E541" s="14">
        <v>3.28</v>
      </c>
      <c r="F541" s="14"/>
      <c r="G541" s="14"/>
      <c r="H541" s="14"/>
      <c r="I541" s="14">
        <v>8</v>
      </c>
      <c r="J541" s="14"/>
      <c r="K541" s="14"/>
      <c r="L541" s="14"/>
      <c r="M541" s="14">
        <v>0</v>
      </c>
      <c r="N541" s="14"/>
      <c r="O541" s="191">
        <v>0</v>
      </c>
      <c r="P541" s="191">
        <v>0</v>
      </c>
      <c r="Q541" s="191">
        <v>0</v>
      </c>
      <c r="R541" s="191">
        <v>0</v>
      </c>
      <c r="S541" s="14"/>
      <c r="T541" s="14"/>
      <c r="U541" s="14"/>
      <c r="V541" s="14">
        <v>202005</v>
      </c>
      <c r="W541" s="14"/>
    </row>
    <row r="542" spans="1:23" ht="12.2" customHeight="1" thickTop="1">
      <c r="A542" s="188" t="s">
        <v>1306</v>
      </c>
      <c r="B542" s="189">
        <v>0</v>
      </c>
      <c r="C542" s="189">
        <v>84</v>
      </c>
      <c r="D542" s="189">
        <v>4.75</v>
      </c>
      <c r="E542" s="189">
        <v>4.38</v>
      </c>
      <c r="F542" s="189">
        <v>4.5199999999999996</v>
      </c>
      <c r="G542" s="189">
        <v>0</v>
      </c>
      <c r="H542" s="189">
        <v>16</v>
      </c>
      <c r="I542" s="189">
        <v>8</v>
      </c>
      <c r="J542" s="189">
        <v>0</v>
      </c>
      <c r="K542" s="189">
        <v>0</v>
      </c>
      <c r="L542" s="189">
        <v>0</v>
      </c>
      <c r="M542" s="189">
        <v>0</v>
      </c>
      <c r="N542" s="189">
        <v>0</v>
      </c>
      <c r="O542" s="190">
        <v>119.98</v>
      </c>
      <c r="P542" s="190">
        <v>0</v>
      </c>
      <c r="Q542" s="190">
        <v>0</v>
      </c>
      <c r="R542" s="190">
        <v>0</v>
      </c>
      <c r="S542" s="189">
        <v>0</v>
      </c>
      <c r="T542" s="189">
        <v>0</v>
      </c>
      <c r="U542" s="189">
        <v>0</v>
      </c>
      <c r="V542" s="189"/>
      <c r="W542" s="189"/>
    </row>
    <row r="543" spans="1:23" ht="12.2" customHeight="1" thickBot="1">
      <c r="A543" s="14" t="s">
        <v>495</v>
      </c>
      <c r="B543" s="14">
        <v>14</v>
      </c>
      <c r="C543" s="14">
        <v>37</v>
      </c>
      <c r="D543" s="14">
        <v>0</v>
      </c>
      <c r="E543" s="14"/>
      <c r="F543" s="14"/>
      <c r="G543" s="14"/>
      <c r="H543" s="14"/>
      <c r="I543" s="14"/>
      <c r="J543" s="14"/>
      <c r="K543" s="14"/>
      <c r="L543" s="14"/>
      <c r="M543" s="14">
        <v>0</v>
      </c>
      <c r="N543" s="14"/>
      <c r="O543" s="191">
        <v>0</v>
      </c>
      <c r="P543" s="191">
        <v>0</v>
      </c>
      <c r="Q543" s="191">
        <v>0</v>
      </c>
      <c r="R543" s="191">
        <v>0</v>
      </c>
      <c r="S543" s="14">
        <v>1</v>
      </c>
      <c r="T543" s="14"/>
      <c r="U543" s="14"/>
      <c r="V543" s="14">
        <v>202005</v>
      </c>
      <c r="W543" s="14"/>
    </row>
    <row r="544" spans="1:23" ht="12.2" customHeight="1" thickTop="1">
      <c r="A544" s="188" t="s">
        <v>1306</v>
      </c>
      <c r="B544" s="189">
        <v>0</v>
      </c>
      <c r="C544" s="189">
        <v>37</v>
      </c>
      <c r="D544" s="189">
        <v>0</v>
      </c>
      <c r="E544" s="189">
        <v>0</v>
      </c>
      <c r="F544" s="189">
        <v>0</v>
      </c>
      <c r="G544" s="189">
        <v>0</v>
      </c>
      <c r="H544" s="189">
        <v>0</v>
      </c>
      <c r="I544" s="189">
        <v>0</v>
      </c>
      <c r="J544" s="189">
        <v>0</v>
      </c>
      <c r="K544" s="189">
        <v>0</v>
      </c>
      <c r="L544" s="189">
        <v>0</v>
      </c>
      <c r="M544" s="189">
        <v>0</v>
      </c>
      <c r="N544" s="189">
        <v>0</v>
      </c>
      <c r="O544" s="190">
        <v>0</v>
      </c>
      <c r="P544" s="190">
        <v>0</v>
      </c>
      <c r="Q544" s="190">
        <v>0</v>
      </c>
      <c r="R544" s="190">
        <v>0</v>
      </c>
      <c r="S544" s="189">
        <v>1</v>
      </c>
      <c r="T544" s="189">
        <v>0</v>
      </c>
      <c r="U544" s="189">
        <v>0</v>
      </c>
      <c r="V544" s="189"/>
      <c r="W544" s="189"/>
    </row>
    <row r="545" spans="1:23" ht="12.2" customHeight="1">
      <c r="A545" s="14" t="s">
        <v>779</v>
      </c>
      <c r="B545" s="14">
        <v>13</v>
      </c>
      <c r="C545" s="14">
        <v>30</v>
      </c>
      <c r="D545" s="14">
        <v>2</v>
      </c>
      <c r="E545" s="14">
        <v>1.4</v>
      </c>
      <c r="F545" s="14">
        <v>0.28000000000000003</v>
      </c>
      <c r="G545" s="14">
        <v>8</v>
      </c>
      <c r="H545" s="14"/>
      <c r="I545" s="14"/>
      <c r="J545" s="14"/>
      <c r="K545" s="14"/>
      <c r="L545" s="14"/>
      <c r="M545" s="14">
        <v>0</v>
      </c>
      <c r="N545" s="14"/>
      <c r="O545" s="191">
        <v>0</v>
      </c>
      <c r="P545" s="191">
        <v>0</v>
      </c>
      <c r="Q545" s="191">
        <v>0</v>
      </c>
      <c r="R545" s="191">
        <v>0</v>
      </c>
      <c r="S545" s="14"/>
      <c r="T545" s="14"/>
      <c r="U545" s="14"/>
      <c r="V545" s="14">
        <v>202005</v>
      </c>
      <c r="W545" s="14"/>
    </row>
    <row r="546" spans="1:23" ht="12.2" customHeight="1">
      <c r="A546" s="14" t="s">
        <v>779</v>
      </c>
      <c r="B546" s="14">
        <v>14</v>
      </c>
      <c r="C546" s="14">
        <v>24</v>
      </c>
      <c r="D546" s="14">
        <v>0.37</v>
      </c>
      <c r="E546" s="14">
        <v>0.08</v>
      </c>
      <c r="F546" s="14"/>
      <c r="G546" s="14"/>
      <c r="H546" s="14"/>
      <c r="I546" s="14"/>
      <c r="J546" s="14"/>
      <c r="K546" s="14"/>
      <c r="L546" s="14">
        <v>14</v>
      </c>
      <c r="M546" s="14">
        <v>0</v>
      </c>
      <c r="N546" s="14"/>
      <c r="O546" s="191">
        <v>0</v>
      </c>
      <c r="P546" s="191">
        <v>0</v>
      </c>
      <c r="Q546" s="191">
        <v>0</v>
      </c>
      <c r="R546" s="191">
        <v>0</v>
      </c>
      <c r="S546" s="14"/>
      <c r="T546" s="14"/>
      <c r="U546" s="14"/>
      <c r="V546" s="14">
        <v>202005</v>
      </c>
      <c r="W546" s="14"/>
    </row>
    <row r="547" spans="1:23" ht="12.2" customHeight="1">
      <c r="A547" s="14" t="s">
        <v>779</v>
      </c>
      <c r="B547" s="14">
        <v>15</v>
      </c>
      <c r="C547" s="14">
        <v>0</v>
      </c>
      <c r="D547" s="14"/>
      <c r="E547" s="14"/>
      <c r="F547" s="14"/>
      <c r="G547" s="14"/>
      <c r="H547" s="14"/>
      <c r="I547" s="14"/>
      <c r="J547" s="14"/>
      <c r="K547" s="14"/>
      <c r="L547" s="14">
        <v>38</v>
      </c>
      <c r="M547" s="14">
        <v>0</v>
      </c>
      <c r="N547" s="14"/>
      <c r="O547" s="191">
        <v>0</v>
      </c>
      <c r="P547" s="191">
        <v>0</v>
      </c>
      <c r="Q547" s="191">
        <v>0</v>
      </c>
      <c r="R547" s="191">
        <v>0</v>
      </c>
      <c r="S547" s="14"/>
      <c r="T547" s="14"/>
      <c r="U547" s="14"/>
      <c r="V547" s="14">
        <v>202005</v>
      </c>
      <c r="W547" s="14"/>
    </row>
    <row r="548" spans="1:23" ht="12.2" customHeight="1" thickBot="1">
      <c r="A548" s="14" t="s">
        <v>779</v>
      </c>
      <c r="B548" s="14">
        <v>16</v>
      </c>
      <c r="C548" s="14">
        <v>30</v>
      </c>
      <c r="D548" s="14">
        <v>2</v>
      </c>
      <c r="E548" s="14">
        <v>0.48</v>
      </c>
      <c r="F548" s="14">
        <v>3.03</v>
      </c>
      <c r="G548" s="14"/>
      <c r="H548" s="14"/>
      <c r="I548" s="14">
        <v>8</v>
      </c>
      <c r="J548" s="14"/>
      <c r="K548" s="14"/>
      <c r="L548" s="14"/>
      <c r="M548" s="14">
        <v>0</v>
      </c>
      <c r="N548" s="14"/>
      <c r="O548" s="191">
        <v>0</v>
      </c>
      <c r="P548" s="191">
        <v>0</v>
      </c>
      <c r="Q548" s="191">
        <v>0</v>
      </c>
      <c r="R548" s="191">
        <v>0</v>
      </c>
      <c r="S548" s="14"/>
      <c r="T548" s="14"/>
      <c r="U548" s="14"/>
      <c r="V548" s="14">
        <v>202005</v>
      </c>
      <c r="W548" s="14"/>
    </row>
    <row r="549" spans="1:23" ht="12.2" customHeight="1" thickTop="1">
      <c r="A549" s="188" t="s">
        <v>1306</v>
      </c>
      <c r="B549" s="189">
        <v>0</v>
      </c>
      <c r="C549" s="189">
        <v>84</v>
      </c>
      <c r="D549" s="189">
        <v>4.37</v>
      </c>
      <c r="E549" s="189">
        <v>1.96</v>
      </c>
      <c r="F549" s="189">
        <v>3.3099999999999996</v>
      </c>
      <c r="G549" s="189">
        <v>8</v>
      </c>
      <c r="H549" s="189">
        <v>0</v>
      </c>
      <c r="I549" s="189">
        <v>8</v>
      </c>
      <c r="J549" s="189">
        <v>0</v>
      </c>
      <c r="K549" s="189">
        <v>0</v>
      </c>
      <c r="L549" s="189">
        <v>52</v>
      </c>
      <c r="M549" s="189">
        <v>0</v>
      </c>
      <c r="N549" s="189">
        <v>0</v>
      </c>
      <c r="O549" s="190">
        <v>0</v>
      </c>
      <c r="P549" s="190">
        <v>0</v>
      </c>
      <c r="Q549" s="190">
        <v>0</v>
      </c>
      <c r="R549" s="190">
        <v>0</v>
      </c>
      <c r="S549" s="189">
        <v>0</v>
      </c>
      <c r="T549" s="189">
        <v>0</v>
      </c>
      <c r="U549" s="189">
        <v>0</v>
      </c>
      <c r="V549" s="189"/>
      <c r="W549" s="189"/>
    </row>
    <row r="550" spans="1:23" ht="12.2" customHeight="1">
      <c r="A550" s="14" t="s">
        <v>1320</v>
      </c>
      <c r="B550" s="14">
        <v>14</v>
      </c>
      <c r="C550" s="14">
        <v>38</v>
      </c>
      <c r="D550" s="14">
        <v>2</v>
      </c>
      <c r="E550" s="14">
        <v>1.1299999999999999</v>
      </c>
      <c r="F550" s="14">
        <v>2.88</v>
      </c>
      <c r="G550" s="14"/>
      <c r="H550" s="14"/>
      <c r="I550" s="14"/>
      <c r="J550" s="14"/>
      <c r="K550" s="14"/>
      <c r="L550" s="14"/>
      <c r="M550" s="14">
        <v>0</v>
      </c>
      <c r="N550" s="14"/>
      <c r="O550" s="191">
        <v>119.98</v>
      </c>
      <c r="P550" s="191">
        <v>0</v>
      </c>
      <c r="Q550" s="191">
        <v>0</v>
      </c>
      <c r="R550" s="191">
        <v>0</v>
      </c>
      <c r="S550" s="14"/>
      <c r="T550" s="14"/>
      <c r="U550" s="14"/>
      <c r="V550" s="14">
        <v>202005</v>
      </c>
      <c r="W550" s="14"/>
    </row>
    <row r="551" spans="1:23" ht="12.2" customHeight="1">
      <c r="A551" s="14" t="s">
        <v>1320</v>
      </c>
      <c r="B551" s="14">
        <v>15</v>
      </c>
      <c r="C551" s="14">
        <v>30</v>
      </c>
      <c r="D551" s="14">
        <v>2</v>
      </c>
      <c r="E551" s="14">
        <v>0.33</v>
      </c>
      <c r="F551" s="14"/>
      <c r="G551" s="14">
        <v>8</v>
      </c>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1320</v>
      </c>
      <c r="B552" s="14">
        <v>16</v>
      </c>
      <c r="C552" s="14">
        <v>30</v>
      </c>
      <c r="D552" s="14">
        <v>2</v>
      </c>
      <c r="E552" s="14">
        <v>2.1800000000000002</v>
      </c>
      <c r="F552" s="14">
        <v>14.75</v>
      </c>
      <c r="G552" s="14"/>
      <c r="H552" s="14"/>
      <c r="I552" s="14">
        <v>8</v>
      </c>
      <c r="J552" s="14"/>
      <c r="K552" s="14"/>
      <c r="L552" s="14"/>
      <c r="M552" s="14">
        <v>0</v>
      </c>
      <c r="N552" s="14"/>
      <c r="O552" s="191">
        <v>0</v>
      </c>
      <c r="P552" s="191">
        <v>0</v>
      </c>
      <c r="Q552" s="191">
        <v>0</v>
      </c>
      <c r="R552" s="191">
        <v>0</v>
      </c>
      <c r="S552" s="14"/>
      <c r="T552" s="14"/>
      <c r="U552" s="14"/>
      <c r="V552" s="14">
        <v>202005</v>
      </c>
      <c r="W552" s="14"/>
    </row>
    <row r="553" spans="1:23" ht="12.2" customHeight="1">
      <c r="A553" s="14" t="s">
        <v>1320</v>
      </c>
      <c r="B553" s="14">
        <v>17</v>
      </c>
      <c r="C553" s="14">
        <v>38</v>
      </c>
      <c r="D553" s="14">
        <v>2</v>
      </c>
      <c r="E553" s="14">
        <v>0.75</v>
      </c>
      <c r="F553" s="14">
        <v>7.83</v>
      </c>
      <c r="G553" s="14"/>
      <c r="H553" s="14"/>
      <c r="I553" s="14"/>
      <c r="J553" s="14"/>
      <c r="K553" s="14"/>
      <c r="L553" s="14"/>
      <c r="M553" s="14">
        <v>0</v>
      </c>
      <c r="N553" s="14"/>
      <c r="O553" s="191">
        <v>68.56</v>
      </c>
      <c r="P553" s="191">
        <v>0</v>
      </c>
      <c r="Q553" s="191">
        <v>0</v>
      </c>
      <c r="R553" s="191">
        <v>0</v>
      </c>
      <c r="S553" s="14"/>
      <c r="T553" s="14"/>
      <c r="U553" s="14"/>
      <c r="V553" s="14">
        <v>202005</v>
      </c>
      <c r="W553" s="14"/>
    </row>
    <row r="554" spans="1:23" ht="12.2" customHeight="1" thickBot="1">
      <c r="A554" s="14" t="s">
        <v>1320</v>
      </c>
      <c r="B554" s="14">
        <v>18</v>
      </c>
      <c r="C554" s="14">
        <v>30</v>
      </c>
      <c r="D554" s="14">
        <v>0.72</v>
      </c>
      <c r="E554" s="14">
        <v>1.02</v>
      </c>
      <c r="F554" s="14"/>
      <c r="G554" s="14"/>
      <c r="H554" s="14"/>
      <c r="I554" s="14">
        <v>8</v>
      </c>
      <c r="J554" s="14"/>
      <c r="K554" s="14"/>
      <c r="L554" s="14"/>
      <c r="M554" s="14">
        <v>0</v>
      </c>
      <c r="N554" s="14"/>
      <c r="O554" s="191">
        <v>0</v>
      </c>
      <c r="P554" s="191">
        <v>0</v>
      </c>
      <c r="Q554" s="191">
        <v>0</v>
      </c>
      <c r="R554" s="191">
        <v>0</v>
      </c>
      <c r="S554" s="14"/>
      <c r="T554" s="14"/>
      <c r="U554" s="14"/>
      <c r="V554" s="14">
        <v>202005</v>
      </c>
      <c r="W554" s="14"/>
    </row>
    <row r="555" spans="1:23" ht="12.2" customHeight="1" thickTop="1">
      <c r="A555" s="188" t="s">
        <v>1306</v>
      </c>
      <c r="B555" s="189">
        <v>0</v>
      </c>
      <c r="C555" s="189">
        <v>166</v>
      </c>
      <c r="D555" s="189">
        <v>8.7199999999999989</v>
      </c>
      <c r="E555" s="189">
        <v>5.41</v>
      </c>
      <c r="F555" s="189">
        <v>25.459999999999997</v>
      </c>
      <c r="G555" s="189">
        <v>8</v>
      </c>
      <c r="H555" s="189">
        <v>0</v>
      </c>
      <c r="I555" s="189">
        <v>16</v>
      </c>
      <c r="J555" s="189">
        <v>0</v>
      </c>
      <c r="K555" s="189">
        <v>0</v>
      </c>
      <c r="L555" s="189">
        <v>0</v>
      </c>
      <c r="M555" s="189">
        <v>0</v>
      </c>
      <c r="N555" s="189">
        <v>0</v>
      </c>
      <c r="O555" s="190">
        <v>188.54000000000002</v>
      </c>
      <c r="P555" s="190">
        <v>0</v>
      </c>
      <c r="Q555" s="190">
        <v>0</v>
      </c>
      <c r="R555" s="190">
        <v>0</v>
      </c>
      <c r="S555" s="189">
        <v>0</v>
      </c>
      <c r="T555" s="189">
        <v>0</v>
      </c>
      <c r="U555" s="189">
        <v>0</v>
      </c>
      <c r="V555" s="189"/>
      <c r="W555" s="189"/>
    </row>
    <row r="556" spans="1:23" ht="12.2" customHeight="1">
      <c r="A556" s="14" t="s">
        <v>1186</v>
      </c>
      <c r="B556" s="14">
        <v>14</v>
      </c>
      <c r="C556" s="14">
        <v>40</v>
      </c>
      <c r="D556" s="14"/>
      <c r="E556" s="14"/>
      <c r="F556" s="14">
        <v>9</v>
      </c>
      <c r="G556" s="14"/>
      <c r="H556" s="14"/>
      <c r="I556" s="14"/>
      <c r="J556" s="14"/>
      <c r="K556" s="14"/>
      <c r="L556" s="14"/>
      <c r="M556" s="14">
        <v>0</v>
      </c>
      <c r="N556" s="14"/>
      <c r="O556" s="191">
        <v>0</v>
      </c>
      <c r="P556" s="191">
        <v>0</v>
      </c>
      <c r="Q556" s="191">
        <v>0</v>
      </c>
      <c r="R556" s="191">
        <v>0</v>
      </c>
      <c r="S556" s="14"/>
      <c r="T556" s="14"/>
      <c r="U556" s="14"/>
      <c r="V556" s="14">
        <v>202005</v>
      </c>
      <c r="W556" s="14"/>
    </row>
    <row r="557" spans="1:23" ht="12.2" customHeight="1">
      <c r="A557" s="14" t="s">
        <v>1186</v>
      </c>
      <c r="B557" s="14">
        <v>15</v>
      </c>
      <c r="C557" s="14">
        <v>40</v>
      </c>
      <c r="D557" s="14"/>
      <c r="E557" s="14"/>
      <c r="F557" s="14"/>
      <c r="G557" s="14"/>
      <c r="H557" s="14"/>
      <c r="I557" s="14"/>
      <c r="J557" s="14"/>
      <c r="K557" s="14"/>
      <c r="L557" s="14"/>
      <c r="M557" s="14">
        <v>0</v>
      </c>
      <c r="N557" s="14"/>
      <c r="O557" s="191">
        <v>0</v>
      </c>
      <c r="P557" s="191">
        <v>0</v>
      </c>
      <c r="Q557" s="191">
        <v>0</v>
      </c>
      <c r="R557" s="191">
        <v>0</v>
      </c>
      <c r="S557" s="14"/>
      <c r="T557" s="14"/>
      <c r="U557" s="14"/>
      <c r="V557" s="14">
        <v>202005</v>
      </c>
      <c r="W557" s="14"/>
    </row>
    <row r="558" spans="1:23" ht="12.2" customHeight="1">
      <c r="A558" s="14" t="s">
        <v>1186</v>
      </c>
      <c r="B558" s="14">
        <v>16</v>
      </c>
      <c r="C558" s="14">
        <v>32</v>
      </c>
      <c r="D558" s="14"/>
      <c r="E558" s="14"/>
      <c r="F558" s="14">
        <v>5.75</v>
      </c>
      <c r="G558" s="14"/>
      <c r="H558" s="14"/>
      <c r="I558" s="14">
        <v>8</v>
      </c>
      <c r="J558" s="14"/>
      <c r="K558" s="14"/>
      <c r="L558" s="14"/>
      <c r="M558" s="14">
        <v>0</v>
      </c>
      <c r="N558" s="14"/>
      <c r="O558" s="191">
        <v>0</v>
      </c>
      <c r="P558" s="191">
        <v>0</v>
      </c>
      <c r="Q558" s="191">
        <v>0</v>
      </c>
      <c r="R558" s="191">
        <v>0</v>
      </c>
      <c r="S558" s="14"/>
      <c r="T558" s="14"/>
      <c r="U558" s="14"/>
      <c r="V558" s="14">
        <v>202005</v>
      </c>
      <c r="W558" s="14"/>
    </row>
    <row r="559" spans="1:23" ht="12.2" customHeight="1">
      <c r="A559" s="14" t="s">
        <v>1186</v>
      </c>
      <c r="B559" s="14">
        <v>17</v>
      </c>
      <c r="C559" s="14">
        <v>40</v>
      </c>
      <c r="D559" s="14"/>
      <c r="E559" s="14"/>
      <c r="F559" s="14">
        <v>9.17</v>
      </c>
      <c r="G559" s="14"/>
      <c r="H559" s="14"/>
      <c r="I559" s="14"/>
      <c r="J559" s="14"/>
      <c r="K559" s="14"/>
      <c r="L559" s="14"/>
      <c r="M559" s="14">
        <v>0</v>
      </c>
      <c r="N559" s="14"/>
      <c r="O559" s="191">
        <v>0</v>
      </c>
      <c r="P559" s="191">
        <v>0</v>
      </c>
      <c r="Q559" s="191">
        <v>0</v>
      </c>
      <c r="R559" s="191">
        <v>0</v>
      </c>
      <c r="S559" s="14"/>
      <c r="T559" s="14"/>
      <c r="U559" s="14"/>
      <c r="V559" s="14">
        <v>202005</v>
      </c>
      <c r="W559" s="14"/>
    </row>
    <row r="560" spans="1:23" ht="12.2" customHeight="1" thickBot="1">
      <c r="A560" s="14" t="s">
        <v>1186</v>
      </c>
      <c r="B560" s="14">
        <v>18</v>
      </c>
      <c r="C560" s="14">
        <v>32</v>
      </c>
      <c r="D560" s="14"/>
      <c r="E560" s="14"/>
      <c r="F560" s="14">
        <v>6.75</v>
      </c>
      <c r="G560" s="14"/>
      <c r="H560" s="14"/>
      <c r="I560" s="14">
        <v>8</v>
      </c>
      <c r="J560" s="14"/>
      <c r="K560" s="14"/>
      <c r="L560" s="14"/>
      <c r="M560" s="14">
        <v>0</v>
      </c>
      <c r="N560" s="14"/>
      <c r="O560" s="191">
        <v>0</v>
      </c>
      <c r="P560" s="191">
        <v>0</v>
      </c>
      <c r="Q560" s="191">
        <v>0</v>
      </c>
      <c r="R560" s="191">
        <v>0</v>
      </c>
      <c r="S560" s="14"/>
      <c r="T560" s="14"/>
      <c r="U560" s="14"/>
      <c r="V560" s="14">
        <v>202005</v>
      </c>
      <c r="W560" s="14"/>
    </row>
    <row r="561" spans="1:23" ht="12.2" customHeight="1" thickTop="1">
      <c r="A561" s="188" t="s">
        <v>1306</v>
      </c>
      <c r="B561" s="189">
        <v>0</v>
      </c>
      <c r="C561" s="189">
        <v>184</v>
      </c>
      <c r="D561" s="189">
        <v>0</v>
      </c>
      <c r="E561" s="189">
        <v>0</v>
      </c>
      <c r="F561" s="189">
        <v>30.67</v>
      </c>
      <c r="G561" s="189">
        <v>0</v>
      </c>
      <c r="H561" s="189">
        <v>0</v>
      </c>
      <c r="I561" s="189">
        <v>16</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ht="12.2" customHeight="1">
      <c r="A562" s="14" t="s">
        <v>454</v>
      </c>
      <c r="B562" s="14">
        <v>14</v>
      </c>
      <c r="C562" s="14">
        <v>40</v>
      </c>
      <c r="D562" s="14"/>
      <c r="E562" s="14">
        <v>1.75</v>
      </c>
      <c r="F562" s="14">
        <v>0</v>
      </c>
      <c r="G562" s="14"/>
      <c r="H562" s="14"/>
      <c r="I562" s="14"/>
      <c r="J562" s="14"/>
      <c r="K562" s="14"/>
      <c r="L562" s="14"/>
      <c r="M562" s="14">
        <v>0</v>
      </c>
      <c r="N562" s="14"/>
      <c r="O562" s="191">
        <v>0</v>
      </c>
      <c r="P562" s="191">
        <v>0</v>
      </c>
      <c r="Q562" s="191">
        <v>0</v>
      </c>
      <c r="R562" s="191">
        <v>0</v>
      </c>
      <c r="S562" s="14"/>
      <c r="T562" s="14"/>
      <c r="U562" s="14">
        <v>3.35</v>
      </c>
      <c r="V562" s="14">
        <v>202005</v>
      </c>
      <c r="W562" s="14"/>
    </row>
    <row r="563" spans="1:23" ht="12.2" customHeight="1">
      <c r="A563" s="14" t="s">
        <v>454</v>
      </c>
      <c r="B563" s="14">
        <v>15</v>
      </c>
      <c r="C563" s="14">
        <v>32</v>
      </c>
      <c r="D563" s="14"/>
      <c r="E563" s="14">
        <v>0.11</v>
      </c>
      <c r="F563" s="14"/>
      <c r="G563" s="14">
        <v>8</v>
      </c>
      <c r="H563" s="14"/>
      <c r="I563" s="14"/>
      <c r="J563" s="14"/>
      <c r="K563" s="14"/>
      <c r="L563" s="14"/>
      <c r="M563" s="14">
        <v>0</v>
      </c>
      <c r="N563" s="14"/>
      <c r="O563" s="191">
        <v>0</v>
      </c>
      <c r="P563" s="191">
        <v>0</v>
      </c>
      <c r="Q563" s="191">
        <v>0</v>
      </c>
      <c r="R563" s="191">
        <v>0</v>
      </c>
      <c r="S563" s="14"/>
      <c r="T563" s="14"/>
      <c r="U563" s="14"/>
      <c r="V563" s="14">
        <v>202005</v>
      </c>
      <c r="W563" s="14"/>
    </row>
    <row r="564" spans="1:23" ht="12.2" customHeight="1">
      <c r="A564" s="14" t="s">
        <v>454</v>
      </c>
      <c r="B564" s="14">
        <v>16</v>
      </c>
      <c r="C564" s="14">
        <v>32</v>
      </c>
      <c r="D564" s="14"/>
      <c r="E564" s="14"/>
      <c r="F564" s="14">
        <v>0</v>
      </c>
      <c r="G564" s="14"/>
      <c r="H564" s="14"/>
      <c r="I564" s="14">
        <v>8</v>
      </c>
      <c r="J564" s="14"/>
      <c r="K564" s="14"/>
      <c r="L564" s="14"/>
      <c r="M564" s="14">
        <v>0</v>
      </c>
      <c r="N564" s="14"/>
      <c r="O564" s="191">
        <v>0</v>
      </c>
      <c r="P564" s="191">
        <v>0</v>
      </c>
      <c r="Q564" s="191">
        <v>0</v>
      </c>
      <c r="R564" s="191">
        <v>0</v>
      </c>
      <c r="S564" s="14"/>
      <c r="T564" s="14"/>
      <c r="U564" s="14">
        <v>0.83</v>
      </c>
      <c r="V564" s="14">
        <v>202005</v>
      </c>
      <c r="W564" s="14"/>
    </row>
    <row r="565" spans="1:23" ht="12.2" customHeight="1">
      <c r="A565" s="14" t="s">
        <v>454</v>
      </c>
      <c r="B565" s="14">
        <v>17</v>
      </c>
      <c r="C565" s="14">
        <v>40</v>
      </c>
      <c r="D565" s="14"/>
      <c r="E565" s="14">
        <v>1.72</v>
      </c>
      <c r="F565" s="14">
        <v>0</v>
      </c>
      <c r="G565" s="14"/>
      <c r="H565" s="14"/>
      <c r="I565" s="14"/>
      <c r="J565" s="14"/>
      <c r="K565" s="14"/>
      <c r="L565" s="14"/>
      <c r="M565" s="14">
        <v>0</v>
      </c>
      <c r="N565" s="14"/>
      <c r="O565" s="191">
        <v>0</v>
      </c>
      <c r="P565" s="191">
        <v>0</v>
      </c>
      <c r="Q565" s="191">
        <v>0</v>
      </c>
      <c r="R565" s="191">
        <v>0</v>
      </c>
      <c r="S565" s="14"/>
      <c r="T565" s="14"/>
      <c r="U565" s="14">
        <v>0.05</v>
      </c>
      <c r="V565" s="14">
        <v>202005</v>
      </c>
      <c r="W565" s="14"/>
    </row>
    <row r="566" spans="1:23" ht="12.2" customHeight="1" thickBot="1">
      <c r="A566" s="14" t="s">
        <v>454</v>
      </c>
      <c r="B566" s="14">
        <v>18</v>
      </c>
      <c r="C566" s="14">
        <v>32</v>
      </c>
      <c r="D566" s="14"/>
      <c r="E566" s="14">
        <v>1.24</v>
      </c>
      <c r="F566" s="14">
        <v>0</v>
      </c>
      <c r="G566" s="14"/>
      <c r="H566" s="14"/>
      <c r="I566" s="14">
        <v>8</v>
      </c>
      <c r="J566" s="14"/>
      <c r="K566" s="14"/>
      <c r="L566" s="14"/>
      <c r="M566" s="14">
        <v>0</v>
      </c>
      <c r="N566" s="14"/>
      <c r="O566" s="191">
        <v>0</v>
      </c>
      <c r="P566" s="191">
        <v>0</v>
      </c>
      <c r="Q566" s="191">
        <v>0</v>
      </c>
      <c r="R566" s="191">
        <v>0</v>
      </c>
      <c r="S566" s="14"/>
      <c r="T566" s="14"/>
      <c r="U566" s="14">
        <v>1.75</v>
      </c>
      <c r="V566" s="14">
        <v>202005</v>
      </c>
      <c r="W566" s="14"/>
    </row>
    <row r="567" spans="1:23" ht="12.2" customHeight="1" thickTop="1">
      <c r="A567" s="188" t="s">
        <v>1306</v>
      </c>
      <c r="B567" s="189">
        <v>0</v>
      </c>
      <c r="C567" s="189">
        <v>176</v>
      </c>
      <c r="D567" s="189">
        <v>0</v>
      </c>
      <c r="E567" s="189">
        <v>4.82</v>
      </c>
      <c r="F567" s="189">
        <v>0</v>
      </c>
      <c r="G567" s="189">
        <v>8</v>
      </c>
      <c r="H567" s="189">
        <v>0</v>
      </c>
      <c r="I567" s="189">
        <v>16</v>
      </c>
      <c r="J567" s="189">
        <v>0</v>
      </c>
      <c r="K567" s="189">
        <v>0</v>
      </c>
      <c r="L567" s="189">
        <v>0</v>
      </c>
      <c r="M567" s="189">
        <v>0</v>
      </c>
      <c r="N567" s="189">
        <v>0</v>
      </c>
      <c r="O567" s="190">
        <v>0</v>
      </c>
      <c r="P567" s="190">
        <v>0</v>
      </c>
      <c r="Q567" s="190">
        <v>0</v>
      </c>
      <c r="R567" s="190">
        <v>0</v>
      </c>
      <c r="S567" s="189">
        <v>0</v>
      </c>
      <c r="T567" s="189">
        <v>0</v>
      </c>
      <c r="U567" s="189">
        <v>5.98</v>
      </c>
      <c r="V567" s="189"/>
      <c r="W567" s="189"/>
    </row>
    <row r="568" spans="1:23" ht="12.2" customHeight="1">
      <c r="A568" s="14" t="s">
        <v>1187</v>
      </c>
      <c r="B568" s="14">
        <v>14</v>
      </c>
      <c r="C568" s="14">
        <v>40</v>
      </c>
      <c r="D568" s="14"/>
      <c r="E568" s="14">
        <v>9.01</v>
      </c>
      <c r="F568" s="14">
        <v>5.33</v>
      </c>
      <c r="G568" s="14"/>
      <c r="H568" s="14"/>
      <c r="I568" s="14"/>
      <c r="J568" s="14"/>
      <c r="K568" s="14"/>
      <c r="L568" s="14"/>
      <c r="M568" s="14">
        <v>285</v>
      </c>
      <c r="N568" s="14"/>
      <c r="O568" s="191">
        <v>0</v>
      </c>
      <c r="P568" s="191">
        <v>0</v>
      </c>
      <c r="Q568" s="191">
        <v>0</v>
      </c>
      <c r="R568" s="191">
        <v>0</v>
      </c>
      <c r="S568" s="14"/>
      <c r="T568" s="14"/>
      <c r="U568" s="14"/>
      <c r="V568" s="14">
        <v>202005</v>
      </c>
      <c r="W568" s="14"/>
    </row>
    <row r="569" spans="1:23" ht="12.2" customHeight="1">
      <c r="A569" s="14" t="s">
        <v>1187</v>
      </c>
      <c r="B569" s="14">
        <v>15</v>
      </c>
      <c r="C569" s="14">
        <v>40</v>
      </c>
      <c r="D569" s="14"/>
      <c r="E569" s="14">
        <v>7</v>
      </c>
      <c r="F569" s="14">
        <v>7.67</v>
      </c>
      <c r="G569" s="14"/>
      <c r="H569" s="14"/>
      <c r="I569" s="14"/>
      <c r="J569" s="14"/>
      <c r="K569" s="14"/>
      <c r="L569" s="14"/>
      <c r="M569" s="14">
        <v>285</v>
      </c>
      <c r="N569" s="14"/>
      <c r="O569" s="191">
        <v>0</v>
      </c>
      <c r="P569" s="191">
        <v>0</v>
      </c>
      <c r="Q569" s="191">
        <v>0</v>
      </c>
      <c r="R569" s="191">
        <v>0</v>
      </c>
      <c r="S569" s="14"/>
      <c r="T569" s="14"/>
      <c r="U569" s="14"/>
      <c r="V569" s="14">
        <v>202005</v>
      </c>
      <c r="W569" s="14"/>
    </row>
    <row r="570" spans="1:23" ht="12.2" customHeight="1">
      <c r="A570" s="14" t="s">
        <v>1187</v>
      </c>
      <c r="B570" s="14">
        <v>16</v>
      </c>
      <c r="C570" s="14">
        <v>24</v>
      </c>
      <c r="D570" s="14"/>
      <c r="E570" s="14">
        <v>4.5</v>
      </c>
      <c r="F570" s="14">
        <v>2.5</v>
      </c>
      <c r="G570" s="14">
        <v>8</v>
      </c>
      <c r="H570" s="14"/>
      <c r="I570" s="14">
        <v>8</v>
      </c>
      <c r="J570" s="14"/>
      <c r="K570" s="14"/>
      <c r="L570" s="14"/>
      <c r="M570" s="14">
        <v>171</v>
      </c>
      <c r="N570" s="14"/>
      <c r="O570" s="191">
        <v>0</v>
      </c>
      <c r="P570" s="191">
        <v>0</v>
      </c>
      <c r="Q570" s="191">
        <v>0</v>
      </c>
      <c r="R570" s="191">
        <v>0</v>
      </c>
      <c r="S570" s="14"/>
      <c r="T570" s="14"/>
      <c r="U570" s="14"/>
      <c r="V570" s="14">
        <v>202005</v>
      </c>
      <c r="W570" s="14"/>
    </row>
    <row r="571" spans="1:23" ht="12.2" customHeight="1">
      <c r="A571" s="14" t="s">
        <v>1187</v>
      </c>
      <c r="B571" s="14">
        <v>17</v>
      </c>
      <c r="C571" s="14">
        <v>40</v>
      </c>
      <c r="D571" s="14"/>
      <c r="E571" s="14">
        <v>0.57999999999999996</v>
      </c>
      <c r="F571" s="14">
        <v>3.42</v>
      </c>
      <c r="G571" s="14"/>
      <c r="H571" s="14"/>
      <c r="I571" s="14"/>
      <c r="J571" s="14"/>
      <c r="K571" s="14"/>
      <c r="L571" s="14"/>
      <c r="M571" s="14">
        <v>57</v>
      </c>
      <c r="N571" s="14"/>
      <c r="O571" s="191">
        <v>0</v>
      </c>
      <c r="P571" s="191">
        <v>0</v>
      </c>
      <c r="Q571" s="191">
        <v>0</v>
      </c>
      <c r="R571" s="191">
        <v>0</v>
      </c>
      <c r="S571" s="14"/>
      <c r="T571" s="14"/>
      <c r="U571" s="14"/>
      <c r="V571" s="14">
        <v>202005</v>
      </c>
      <c r="W571" s="14"/>
    </row>
    <row r="572" spans="1:23" ht="12.2" customHeight="1" thickBot="1">
      <c r="A572" s="14" t="s">
        <v>1187</v>
      </c>
      <c r="B572" s="14">
        <v>18</v>
      </c>
      <c r="C572" s="14">
        <v>32</v>
      </c>
      <c r="D572" s="14"/>
      <c r="E572" s="14">
        <v>5.34</v>
      </c>
      <c r="F572" s="14">
        <v>7.42</v>
      </c>
      <c r="G572" s="14"/>
      <c r="H572" s="14"/>
      <c r="I572" s="14">
        <v>8</v>
      </c>
      <c r="J572" s="14"/>
      <c r="K572" s="14"/>
      <c r="L572" s="14"/>
      <c r="M572" s="14"/>
      <c r="N572" s="14"/>
      <c r="O572" s="191">
        <v>0</v>
      </c>
      <c r="P572" s="191">
        <v>0</v>
      </c>
      <c r="Q572" s="191">
        <v>0</v>
      </c>
      <c r="R572" s="191">
        <v>0</v>
      </c>
      <c r="S572" s="14"/>
      <c r="T572" s="14"/>
      <c r="U572" s="14"/>
      <c r="V572" s="14">
        <v>202005</v>
      </c>
      <c r="W572" s="14"/>
    </row>
    <row r="573" spans="1:23" ht="12.2" customHeight="1" thickTop="1">
      <c r="A573" s="188" t="s">
        <v>1306</v>
      </c>
      <c r="B573" s="189">
        <v>0</v>
      </c>
      <c r="C573" s="189">
        <v>176</v>
      </c>
      <c r="D573" s="189">
        <v>0</v>
      </c>
      <c r="E573" s="189">
        <v>26.43</v>
      </c>
      <c r="F573" s="189">
        <v>26.339999999999996</v>
      </c>
      <c r="G573" s="189">
        <v>8</v>
      </c>
      <c r="H573" s="189">
        <v>0</v>
      </c>
      <c r="I573" s="189">
        <v>16</v>
      </c>
      <c r="J573" s="189">
        <v>0</v>
      </c>
      <c r="K573" s="189">
        <v>0</v>
      </c>
      <c r="L573" s="189">
        <v>0</v>
      </c>
      <c r="M573" s="189">
        <v>798</v>
      </c>
      <c r="N573" s="189">
        <v>0</v>
      </c>
      <c r="O573" s="190">
        <v>0</v>
      </c>
      <c r="P573" s="190">
        <v>0</v>
      </c>
      <c r="Q573" s="190">
        <v>0</v>
      </c>
      <c r="R573" s="190">
        <v>0</v>
      </c>
      <c r="S573" s="189">
        <v>0</v>
      </c>
      <c r="T573" s="189">
        <v>0</v>
      </c>
      <c r="U573" s="189">
        <v>0</v>
      </c>
      <c r="V573" s="189"/>
      <c r="W573" s="189"/>
    </row>
    <row r="574" spans="1:23" ht="12.2" customHeight="1">
      <c r="A574" s="14" t="s">
        <v>1011</v>
      </c>
      <c r="B574" s="14">
        <v>12</v>
      </c>
      <c r="C574" s="14">
        <v>32.25</v>
      </c>
      <c r="D574" s="14">
        <v>0</v>
      </c>
      <c r="E574" s="14">
        <v>0</v>
      </c>
      <c r="F574" s="14">
        <v>0</v>
      </c>
      <c r="G574" s="14">
        <v>0</v>
      </c>
      <c r="H574" s="14">
        <v>0</v>
      </c>
      <c r="I574" s="14">
        <v>0</v>
      </c>
      <c r="J574" s="14">
        <v>0</v>
      </c>
      <c r="K574" s="14">
        <v>0</v>
      </c>
      <c r="L574" s="14">
        <v>0</v>
      </c>
      <c r="M574" s="14">
        <v>0</v>
      </c>
      <c r="N574" s="14">
        <v>7.75</v>
      </c>
      <c r="O574" s="191">
        <v>0</v>
      </c>
      <c r="P574" s="191">
        <v>0</v>
      </c>
      <c r="Q574" s="191">
        <v>0</v>
      </c>
      <c r="R574" s="191">
        <v>0</v>
      </c>
      <c r="S574" s="14">
        <v>0</v>
      </c>
      <c r="T574" s="14">
        <v>0</v>
      </c>
      <c r="U574" s="14">
        <v>0</v>
      </c>
      <c r="V574" s="14">
        <v>202005</v>
      </c>
      <c r="W574" s="14"/>
    </row>
    <row r="575" spans="1:23" ht="12.2" customHeight="1">
      <c r="A575" s="14" t="s">
        <v>1011</v>
      </c>
      <c r="B575" s="14">
        <v>13</v>
      </c>
      <c r="C575" s="14">
        <v>32.75</v>
      </c>
      <c r="D575" s="14">
        <v>0</v>
      </c>
      <c r="E575" s="14">
        <v>0</v>
      </c>
      <c r="F575" s="14">
        <v>0</v>
      </c>
      <c r="G575" s="14">
        <v>0</v>
      </c>
      <c r="H575" s="14">
        <v>0</v>
      </c>
      <c r="I575" s="14">
        <v>0</v>
      </c>
      <c r="J575" s="14">
        <v>0</v>
      </c>
      <c r="K575" s="14">
        <v>0</v>
      </c>
      <c r="L575" s="14">
        <v>0</v>
      </c>
      <c r="M575" s="14">
        <v>0</v>
      </c>
      <c r="N575" s="14">
        <v>7.25</v>
      </c>
      <c r="O575" s="191">
        <v>0</v>
      </c>
      <c r="P575" s="191">
        <v>0</v>
      </c>
      <c r="Q575" s="191">
        <v>0</v>
      </c>
      <c r="R575" s="191">
        <v>0</v>
      </c>
      <c r="S575" s="14">
        <v>0</v>
      </c>
      <c r="T575" s="14">
        <v>0</v>
      </c>
      <c r="U575" s="14">
        <v>0</v>
      </c>
      <c r="V575" s="14">
        <v>202005</v>
      </c>
      <c r="W575" s="14"/>
    </row>
    <row r="576" spans="1:23" ht="12.2" customHeight="1">
      <c r="A576" s="14" t="s">
        <v>1011</v>
      </c>
      <c r="B576" s="14">
        <v>14</v>
      </c>
      <c r="C576" s="14">
        <v>24</v>
      </c>
      <c r="D576" s="14">
        <v>0</v>
      </c>
      <c r="E576" s="14">
        <v>0</v>
      </c>
      <c r="F576" s="14">
        <v>0</v>
      </c>
      <c r="G576" s="14">
        <v>0</v>
      </c>
      <c r="H576" s="14">
        <v>16</v>
      </c>
      <c r="I576" s="14">
        <v>0</v>
      </c>
      <c r="J576" s="14">
        <v>0</v>
      </c>
      <c r="K576" s="14">
        <v>0</v>
      </c>
      <c r="L576" s="14">
        <v>0</v>
      </c>
      <c r="M576" s="14">
        <v>0</v>
      </c>
      <c r="N576" s="14">
        <v>0</v>
      </c>
      <c r="O576" s="191">
        <v>119.98</v>
      </c>
      <c r="P576" s="191">
        <v>0</v>
      </c>
      <c r="Q576" s="191">
        <v>0</v>
      </c>
      <c r="R576" s="191">
        <v>0</v>
      </c>
      <c r="S576" s="14">
        <v>0</v>
      </c>
      <c r="T576" s="14">
        <v>0</v>
      </c>
      <c r="U576" s="14">
        <v>0</v>
      </c>
      <c r="V576" s="14">
        <v>202005</v>
      </c>
      <c r="W576" s="14"/>
    </row>
    <row r="577" spans="1:23" ht="12.2" customHeight="1" thickBot="1">
      <c r="A577" s="14" t="s">
        <v>1011</v>
      </c>
      <c r="B577" s="14">
        <v>15</v>
      </c>
      <c r="C577" s="14">
        <v>6.75</v>
      </c>
      <c r="D577" s="14">
        <v>0</v>
      </c>
      <c r="E577" s="14">
        <v>0</v>
      </c>
      <c r="F577" s="14">
        <v>0</v>
      </c>
      <c r="G577" s="14">
        <v>0</v>
      </c>
      <c r="H577" s="14">
        <v>24</v>
      </c>
      <c r="I577" s="14">
        <v>0</v>
      </c>
      <c r="J577" s="14">
        <v>0</v>
      </c>
      <c r="K577" s="14">
        <v>0</v>
      </c>
      <c r="L577" s="14">
        <v>0</v>
      </c>
      <c r="M577" s="14">
        <v>0</v>
      </c>
      <c r="N577" s="14">
        <v>9.25</v>
      </c>
      <c r="O577" s="191">
        <v>0</v>
      </c>
      <c r="P577" s="191">
        <v>0</v>
      </c>
      <c r="Q577" s="191">
        <v>0</v>
      </c>
      <c r="R577" s="191">
        <v>0</v>
      </c>
      <c r="S577" s="14">
        <v>0</v>
      </c>
      <c r="T577" s="14">
        <v>0</v>
      </c>
      <c r="U577" s="14">
        <v>0</v>
      </c>
      <c r="V577" s="14">
        <v>202005</v>
      </c>
      <c r="W577" s="14"/>
    </row>
    <row r="578" spans="1:23" ht="12.2" customHeight="1" thickTop="1">
      <c r="A578" s="188" t="s">
        <v>1306</v>
      </c>
      <c r="B578" s="189">
        <v>0</v>
      </c>
      <c r="C578" s="189">
        <v>95.75</v>
      </c>
      <c r="D578" s="189">
        <v>0</v>
      </c>
      <c r="E578" s="189">
        <v>0</v>
      </c>
      <c r="F578" s="189">
        <v>0</v>
      </c>
      <c r="G578" s="189">
        <v>0</v>
      </c>
      <c r="H578" s="189">
        <v>40</v>
      </c>
      <c r="I578" s="189">
        <v>0</v>
      </c>
      <c r="J578" s="189">
        <v>0</v>
      </c>
      <c r="K578" s="189">
        <v>0</v>
      </c>
      <c r="L578" s="189">
        <v>0</v>
      </c>
      <c r="M578" s="189">
        <v>0</v>
      </c>
      <c r="N578" s="189">
        <v>24.25</v>
      </c>
      <c r="O578" s="190">
        <v>119.98</v>
      </c>
      <c r="P578" s="190">
        <v>0</v>
      </c>
      <c r="Q578" s="190">
        <v>0</v>
      </c>
      <c r="R578" s="190">
        <v>0</v>
      </c>
      <c r="S578" s="189">
        <v>0</v>
      </c>
      <c r="T578" s="189">
        <v>0</v>
      </c>
      <c r="U578" s="189">
        <v>0</v>
      </c>
      <c r="V578" s="189"/>
      <c r="W578" s="189"/>
    </row>
    <row r="579" spans="1:23" ht="12.2" customHeight="1">
      <c r="A579" s="14" t="s">
        <v>960</v>
      </c>
      <c r="B579" s="14">
        <v>14</v>
      </c>
      <c r="C579" s="14">
        <v>39.85</v>
      </c>
      <c r="D579" s="14">
        <v>0</v>
      </c>
      <c r="E579" s="14">
        <v>0</v>
      </c>
      <c r="F579" s="14">
        <v>0</v>
      </c>
      <c r="G579" s="14">
        <v>0</v>
      </c>
      <c r="H579" s="14">
        <v>0</v>
      </c>
      <c r="I579" s="14">
        <v>0</v>
      </c>
      <c r="J579" s="14">
        <v>0</v>
      </c>
      <c r="K579" s="14">
        <v>0</v>
      </c>
      <c r="L579" s="14">
        <v>0</v>
      </c>
      <c r="M579" s="14">
        <v>0</v>
      </c>
      <c r="N579" s="14">
        <v>0</v>
      </c>
      <c r="O579" s="191">
        <v>0</v>
      </c>
      <c r="P579" s="191">
        <v>0</v>
      </c>
      <c r="Q579" s="191">
        <v>0</v>
      </c>
      <c r="R579" s="191">
        <v>0</v>
      </c>
      <c r="S579" s="14">
        <v>0</v>
      </c>
      <c r="T579" s="14">
        <v>0</v>
      </c>
      <c r="U579" s="14">
        <v>0</v>
      </c>
      <c r="V579" s="14">
        <v>202005</v>
      </c>
      <c r="W579" s="14"/>
    </row>
    <row r="580" spans="1:23" ht="12.2" customHeight="1">
      <c r="A580" s="14" t="s">
        <v>960</v>
      </c>
      <c r="B580" s="14">
        <v>15</v>
      </c>
      <c r="C580" s="14">
        <v>40</v>
      </c>
      <c r="D580" s="14">
        <v>0</v>
      </c>
      <c r="E580" s="14">
        <v>5.23</v>
      </c>
      <c r="F580" s="14">
        <v>3.4</v>
      </c>
      <c r="G580" s="14">
        <v>0</v>
      </c>
      <c r="H580" s="14">
        <v>0</v>
      </c>
      <c r="I580" s="14">
        <v>0</v>
      </c>
      <c r="J580" s="14">
        <v>0</v>
      </c>
      <c r="K580" s="14">
        <v>0</v>
      </c>
      <c r="L580" s="14">
        <v>0</v>
      </c>
      <c r="M580" s="14">
        <v>0</v>
      </c>
      <c r="N580" s="14">
        <v>0</v>
      </c>
      <c r="O580" s="191">
        <v>0</v>
      </c>
      <c r="P580" s="191">
        <v>0</v>
      </c>
      <c r="Q580" s="191">
        <v>0</v>
      </c>
      <c r="R580" s="191">
        <v>0</v>
      </c>
      <c r="S580" s="14">
        <v>0</v>
      </c>
      <c r="T580" s="14">
        <v>0</v>
      </c>
      <c r="U580" s="14">
        <v>0</v>
      </c>
      <c r="V580" s="14">
        <v>202005</v>
      </c>
      <c r="W580" s="14"/>
    </row>
    <row r="581" spans="1:23" ht="12.2" customHeight="1">
      <c r="A581" s="14" t="s">
        <v>960</v>
      </c>
      <c r="B581" s="14">
        <v>16</v>
      </c>
      <c r="C581" s="14">
        <v>32</v>
      </c>
      <c r="D581" s="14"/>
      <c r="E581" s="14">
        <v>3.84</v>
      </c>
      <c r="F581" s="14">
        <v>0.67</v>
      </c>
      <c r="G581" s="14"/>
      <c r="H581" s="14"/>
      <c r="I581" s="14">
        <v>8</v>
      </c>
      <c r="J581" s="14"/>
      <c r="K581" s="14"/>
      <c r="L581" s="14"/>
      <c r="M581" s="14">
        <v>0</v>
      </c>
      <c r="N581" s="14"/>
      <c r="O581" s="191">
        <v>0</v>
      </c>
      <c r="P581" s="191">
        <v>0</v>
      </c>
      <c r="Q581" s="191">
        <v>0</v>
      </c>
      <c r="R581" s="191">
        <v>0</v>
      </c>
      <c r="S581" s="14"/>
      <c r="T581" s="14"/>
      <c r="U581" s="14"/>
      <c r="V581" s="14">
        <v>202005</v>
      </c>
      <c r="W581" s="14"/>
    </row>
    <row r="582" spans="1:23" ht="12.2" customHeight="1" thickBot="1">
      <c r="A582" s="14" t="s">
        <v>960</v>
      </c>
      <c r="B582" s="14">
        <v>17</v>
      </c>
      <c r="C582" s="14">
        <v>40</v>
      </c>
      <c r="D582" s="14"/>
      <c r="E582" s="14">
        <v>4.32</v>
      </c>
      <c r="F582" s="14">
        <v>21.05</v>
      </c>
      <c r="G582" s="14"/>
      <c r="H582" s="14"/>
      <c r="I582" s="14"/>
      <c r="J582" s="14"/>
      <c r="K582" s="14"/>
      <c r="L582" s="14"/>
      <c r="M582" s="14">
        <v>0</v>
      </c>
      <c r="N582" s="14"/>
      <c r="O582" s="191">
        <v>119.98</v>
      </c>
      <c r="P582" s="191">
        <v>0</v>
      </c>
      <c r="Q582" s="191">
        <v>0</v>
      </c>
      <c r="R582" s="191">
        <v>0</v>
      </c>
      <c r="S582" s="14"/>
      <c r="T582" s="14"/>
      <c r="U582" s="14"/>
      <c r="V582" s="14">
        <v>202005</v>
      </c>
      <c r="W582" s="14"/>
    </row>
    <row r="583" spans="1:23" ht="12.2" customHeight="1" thickTop="1">
      <c r="A583" s="188" t="s">
        <v>1306</v>
      </c>
      <c r="B583" s="189">
        <v>0</v>
      </c>
      <c r="C583" s="189">
        <v>151.85</v>
      </c>
      <c r="D583" s="189">
        <v>0</v>
      </c>
      <c r="E583" s="189">
        <v>13.39</v>
      </c>
      <c r="F583" s="189">
        <v>25.12</v>
      </c>
      <c r="G583" s="189">
        <v>0</v>
      </c>
      <c r="H583" s="189">
        <v>0</v>
      </c>
      <c r="I583" s="189">
        <v>8</v>
      </c>
      <c r="J583" s="189">
        <v>0</v>
      </c>
      <c r="K583" s="189">
        <v>0</v>
      </c>
      <c r="L583" s="189">
        <v>0</v>
      </c>
      <c r="M583" s="189">
        <v>0</v>
      </c>
      <c r="N583" s="189">
        <v>0</v>
      </c>
      <c r="O583" s="190">
        <v>119.98</v>
      </c>
      <c r="P583" s="190">
        <v>0</v>
      </c>
      <c r="Q583" s="190">
        <v>0</v>
      </c>
      <c r="R583" s="190">
        <v>0</v>
      </c>
      <c r="S583" s="189">
        <v>0</v>
      </c>
      <c r="T583" s="189">
        <v>0</v>
      </c>
      <c r="U583" s="189">
        <v>0</v>
      </c>
      <c r="V583" s="189"/>
      <c r="W583" s="189"/>
    </row>
    <row r="584" spans="1:23" ht="12.2" customHeight="1" thickBot="1">
      <c r="A584" s="14" t="s">
        <v>484</v>
      </c>
      <c r="B584" s="14">
        <v>14</v>
      </c>
      <c r="C584" s="14">
        <v>17</v>
      </c>
      <c r="D584" s="14"/>
      <c r="E584" s="14"/>
      <c r="F584" s="14"/>
      <c r="G584" s="14"/>
      <c r="H584" s="14"/>
      <c r="I584" s="14"/>
      <c r="J584" s="14"/>
      <c r="K584" s="14"/>
      <c r="L584" s="14"/>
      <c r="M584" s="14">
        <v>48</v>
      </c>
      <c r="N584" s="14"/>
      <c r="O584" s="191">
        <v>0</v>
      </c>
      <c r="P584" s="191">
        <v>0</v>
      </c>
      <c r="Q584" s="191">
        <v>0</v>
      </c>
      <c r="R584" s="191">
        <v>0</v>
      </c>
      <c r="S584" s="14"/>
      <c r="T584" s="14"/>
      <c r="U584" s="14"/>
      <c r="V584" s="14">
        <v>202005</v>
      </c>
      <c r="W584" s="14"/>
    </row>
    <row r="585" spans="1:23" ht="12.2" customHeight="1" thickTop="1">
      <c r="A585" s="188" t="s">
        <v>1306</v>
      </c>
      <c r="B585" s="189">
        <v>0</v>
      </c>
      <c r="C585" s="189">
        <v>17</v>
      </c>
      <c r="D585" s="189">
        <v>0</v>
      </c>
      <c r="E585" s="189">
        <v>0</v>
      </c>
      <c r="F585" s="189">
        <v>0</v>
      </c>
      <c r="G585" s="189">
        <v>0</v>
      </c>
      <c r="H585" s="189">
        <v>0</v>
      </c>
      <c r="I585" s="189">
        <v>0</v>
      </c>
      <c r="J585" s="189">
        <v>0</v>
      </c>
      <c r="K585" s="189">
        <v>0</v>
      </c>
      <c r="L585" s="189">
        <v>0</v>
      </c>
      <c r="M585" s="189">
        <v>48</v>
      </c>
      <c r="N585" s="189">
        <v>0</v>
      </c>
      <c r="O585" s="190">
        <v>0</v>
      </c>
      <c r="P585" s="190">
        <v>0</v>
      </c>
      <c r="Q585" s="190">
        <v>0</v>
      </c>
      <c r="R585" s="190">
        <v>0</v>
      </c>
      <c r="S585" s="189">
        <v>0</v>
      </c>
      <c r="T585" s="189">
        <v>0</v>
      </c>
      <c r="U585" s="189">
        <v>0</v>
      </c>
      <c r="V585" s="189"/>
      <c r="W585" s="189"/>
    </row>
    <row r="586" spans="1:23" ht="12.2" customHeight="1">
      <c r="A586" s="14" t="s">
        <v>1221</v>
      </c>
      <c r="B586" s="14">
        <v>14</v>
      </c>
      <c r="C586" s="14">
        <v>40</v>
      </c>
      <c r="D586" s="14"/>
      <c r="E586" s="14"/>
      <c r="F586" s="14">
        <v>0</v>
      </c>
      <c r="G586" s="14"/>
      <c r="H586" s="14"/>
      <c r="I586" s="14"/>
      <c r="J586" s="14"/>
      <c r="K586" s="14"/>
      <c r="L586" s="14"/>
      <c r="M586" s="14">
        <v>270</v>
      </c>
      <c r="N586" s="14"/>
      <c r="O586" s="191">
        <v>0</v>
      </c>
      <c r="P586" s="191">
        <v>0</v>
      </c>
      <c r="Q586" s="191">
        <v>0</v>
      </c>
      <c r="R586" s="191">
        <v>0</v>
      </c>
      <c r="S586" s="14"/>
      <c r="T586" s="14"/>
      <c r="U586" s="14">
        <v>5.25</v>
      </c>
      <c r="V586" s="14">
        <v>202005</v>
      </c>
      <c r="W586" s="14"/>
    </row>
    <row r="587" spans="1:23" ht="12.2" customHeight="1">
      <c r="A587" s="14" t="s">
        <v>1221</v>
      </c>
      <c r="B587" s="14">
        <v>15</v>
      </c>
      <c r="C587" s="14">
        <v>40</v>
      </c>
      <c r="D587" s="14"/>
      <c r="E587" s="14"/>
      <c r="F587" s="14">
        <v>0</v>
      </c>
      <c r="G587" s="14"/>
      <c r="H587" s="14"/>
      <c r="I587" s="14"/>
      <c r="J587" s="14"/>
      <c r="K587" s="14"/>
      <c r="L587" s="14"/>
      <c r="M587" s="14">
        <v>270</v>
      </c>
      <c r="N587" s="14"/>
      <c r="O587" s="191">
        <v>0</v>
      </c>
      <c r="P587" s="191">
        <v>0</v>
      </c>
      <c r="Q587" s="191">
        <v>0</v>
      </c>
      <c r="R587" s="191">
        <v>0</v>
      </c>
      <c r="S587" s="14"/>
      <c r="T587" s="14"/>
      <c r="U587" s="14">
        <v>6</v>
      </c>
      <c r="V587" s="14">
        <v>202005</v>
      </c>
      <c r="W587" s="14"/>
    </row>
    <row r="588" spans="1:23" ht="12.2" customHeight="1">
      <c r="A588" s="14" t="s">
        <v>1221</v>
      </c>
      <c r="B588" s="14">
        <v>16</v>
      </c>
      <c r="C588" s="14">
        <v>32</v>
      </c>
      <c r="D588" s="14"/>
      <c r="E588" s="14"/>
      <c r="F588" s="14">
        <v>0</v>
      </c>
      <c r="G588" s="14"/>
      <c r="H588" s="14"/>
      <c r="I588" s="14">
        <v>8</v>
      </c>
      <c r="J588" s="14"/>
      <c r="K588" s="14"/>
      <c r="L588" s="14"/>
      <c r="M588" s="14">
        <v>216</v>
      </c>
      <c r="N588" s="14"/>
      <c r="O588" s="191">
        <v>0</v>
      </c>
      <c r="P588" s="191">
        <v>0</v>
      </c>
      <c r="Q588" s="191">
        <v>0</v>
      </c>
      <c r="R588" s="191">
        <v>0</v>
      </c>
      <c r="S588" s="14"/>
      <c r="T588" s="14"/>
      <c r="U588" s="14">
        <v>3.75</v>
      </c>
      <c r="V588" s="14">
        <v>202005</v>
      </c>
      <c r="W588" s="14"/>
    </row>
    <row r="589" spans="1:23" ht="12.2" customHeight="1">
      <c r="A589" s="14" t="s">
        <v>1221</v>
      </c>
      <c r="B589" s="14">
        <v>17</v>
      </c>
      <c r="C589" s="14">
        <v>24</v>
      </c>
      <c r="D589" s="14"/>
      <c r="E589" s="14"/>
      <c r="F589" s="14">
        <v>0</v>
      </c>
      <c r="G589" s="14">
        <v>16</v>
      </c>
      <c r="H589" s="14"/>
      <c r="I589" s="14"/>
      <c r="J589" s="14"/>
      <c r="K589" s="14"/>
      <c r="L589" s="14"/>
      <c r="M589" s="14">
        <v>162</v>
      </c>
      <c r="N589" s="14"/>
      <c r="O589" s="191">
        <v>0</v>
      </c>
      <c r="P589" s="191">
        <v>0</v>
      </c>
      <c r="Q589" s="191">
        <v>0</v>
      </c>
      <c r="R589" s="191">
        <v>0</v>
      </c>
      <c r="S589" s="14"/>
      <c r="T589" s="14"/>
      <c r="U589" s="14">
        <v>4</v>
      </c>
      <c r="V589" s="14">
        <v>202005</v>
      </c>
      <c r="W589" s="14"/>
    </row>
    <row r="590" spans="1:23" ht="12.2" customHeight="1" thickBot="1">
      <c r="A590" s="14" t="s">
        <v>1221</v>
      </c>
      <c r="B590" s="14">
        <v>18</v>
      </c>
      <c r="C590" s="14">
        <v>32</v>
      </c>
      <c r="D590" s="14"/>
      <c r="E590" s="14"/>
      <c r="F590" s="14">
        <v>0</v>
      </c>
      <c r="G590" s="14"/>
      <c r="H590" s="14"/>
      <c r="I590" s="14">
        <v>8</v>
      </c>
      <c r="J590" s="14"/>
      <c r="K590" s="14"/>
      <c r="L590" s="14"/>
      <c r="M590" s="14">
        <v>216</v>
      </c>
      <c r="N590" s="14"/>
      <c r="O590" s="191">
        <v>0</v>
      </c>
      <c r="P590" s="191">
        <v>0</v>
      </c>
      <c r="Q590" s="191">
        <v>0</v>
      </c>
      <c r="R590" s="191">
        <v>0</v>
      </c>
      <c r="S590" s="14"/>
      <c r="T590" s="14"/>
      <c r="U590" s="14">
        <v>3</v>
      </c>
      <c r="V590" s="14">
        <v>202005</v>
      </c>
      <c r="W590" s="14"/>
    </row>
    <row r="591" spans="1:23" ht="12.2" customHeight="1" thickTop="1">
      <c r="A591" s="188" t="s">
        <v>1306</v>
      </c>
      <c r="B591" s="189">
        <v>0</v>
      </c>
      <c r="C591" s="189">
        <v>168</v>
      </c>
      <c r="D591" s="189">
        <v>0</v>
      </c>
      <c r="E591" s="189">
        <v>0</v>
      </c>
      <c r="F591" s="189">
        <v>0</v>
      </c>
      <c r="G591" s="189">
        <v>16</v>
      </c>
      <c r="H591" s="189">
        <v>0</v>
      </c>
      <c r="I591" s="189">
        <v>16</v>
      </c>
      <c r="J591" s="189">
        <v>0</v>
      </c>
      <c r="K591" s="189">
        <v>0</v>
      </c>
      <c r="L591" s="189">
        <v>0</v>
      </c>
      <c r="M591" s="189">
        <v>1134</v>
      </c>
      <c r="N591" s="189">
        <v>0</v>
      </c>
      <c r="O591" s="190">
        <v>0</v>
      </c>
      <c r="P591" s="190">
        <v>0</v>
      </c>
      <c r="Q591" s="190">
        <v>0</v>
      </c>
      <c r="R591" s="190">
        <v>0</v>
      </c>
      <c r="S591" s="189">
        <v>0</v>
      </c>
      <c r="T591" s="189">
        <v>0</v>
      </c>
      <c r="U591" s="189">
        <v>22</v>
      </c>
      <c r="V591" s="189"/>
      <c r="W591" s="189"/>
    </row>
    <row r="592" spans="1:23" ht="12.2" customHeight="1">
      <c r="A592" s="14" t="s">
        <v>1238</v>
      </c>
      <c r="B592" s="14">
        <v>14</v>
      </c>
      <c r="C592" s="14">
        <v>40</v>
      </c>
      <c r="D592" s="14"/>
      <c r="E592" s="14">
        <v>8</v>
      </c>
      <c r="F592" s="14">
        <v>6.25</v>
      </c>
      <c r="G592" s="14"/>
      <c r="H592" s="14"/>
      <c r="I592" s="14"/>
      <c r="J592" s="14"/>
      <c r="K592" s="14"/>
      <c r="L592" s="14"/>
      <c r="M592" s="14">
        <v>0</v>
      </c>
      <c r="N592" s="14"/>
      <c r="O592" s="191">
        <v>0</v>
      </c>
      <c r="P592" s="191">
        <v>0</v>
      </c>
      <c r="Q592" s="191">
        <v>0</v>
      </c>
      <c r="R592" s="191">
        <v>0</v>
      </c>
      <c r="S592" s="14"/>
      <c r="T592" s="14"/>
      <c r="U592" s="14"/>
      <c r="V592" s="14">
        <v>202005</v>
      </c>
      <c r="W592" s="14"/>
    </row>
    <row r="593" spans="1:23" ht="12.2" customHeight="1">
      <c r="A593" s="14" t="s">
        <v>1238</v>
      </c>
      <c r="B593" s="14">
        <v>15</v>
      </c>
      <c r="C593" s="14">
        <v>40</v>
      </c>
      <c r="D593" s="14"/>
      <c r="E593" s="14">
        <v>8</v>
      </c>
      <c r="F593" s="14">
        <v>4.5</v>
      </c>
      <c r="G593" s="14"/>
      <c r="H593" s="14"/>
      <c r="I593" s="14"/>
      <c r="J593" s="14"/>
      <c r="K593" s="14"/>
      <c r="L593" s="14"/>
      <c r="M593" s="14">
        <v>0</v>
      </c>
      <c r="N593" s="14"/>
      <c r="O593" s="191">
        <v>0</v>
      </c>
      <c r="P593" s="191">
        <v>0</v>
      </c>
      <c r="Q593" s="191">
        <v>0</v>
      </c>
      <c r="R593" s="191">
        <v>0</v>
      </c>
      <c r="S593" s="14"/>
      <c r="T593" s="14"/>
      <c r="U593" s="14"/>
      <c r="V593" s="14">
        <v>202005</v>
      </c>
      <c r="W593" s="14"/>
    </row>
    <row r="594" spans="1:23" ht="12.2" customHeight="1">
      <c r="A594" s="14" t="s">
        <v>1238</v>
      </c>
      <c r="B594" s="14">
        <v>16</v>
      </c>
      <c r="C594" s="14">
        <v>32</v>
      </c>
      <c r="D594" s="14"/>
      <c r="E594" s="14">
        <v>1.5</v>
      </c>
      <c r="F594" s="14">
        <v>7.75</v>
      </c>
      <c r="G594" s="14"/>
      <c r="H594" s="14"/>
      <c r="I594" s="14">
        <v>8</v>
      </c>
      <c r="J594" s="14"/>
      <c r="K594" s="14"/>
      <c r="L594" s="14"/>
      <c r="M594" s="14">
        <v>0</v>
      </c>
      <c r="N594" s="14"/>
      <c r="O594" s="191">
        <v>0</v>
      </c>
      <c r="P594" s="191">
        <v>75</v>
      </c>
      <c r="Q594" s="191">
        <v>0</v>
      </c>
      <c r="R594" s="191">
        <v>0</v>
      </c>
      <c r="S594" s="14"/>
      <c r="T594" s="14"/>
      <c r="U594" s="14"/>
      <c r="V594" s="14">
        <v>202005</v>
      </c>
      <c r="W594" s="14"/>
    </row>
    <row r="595" spans="1:23" ht="12.2" customHeight="1">
      <c r="A595" s="14" t="s">
        <v>1238</v>
      </c>
      <c r="B595" s="14">
        <v>17</v>
      </c>
      <c r="C595" s="14">
        <v>40</v>
      </c>
      <c r="D595" s="14"/>
      <c r="E595" s="14">
        <v>3</v>
      </c>
      <c r="F595" s="14">
        <v>3.25</v>
      </c>
      <c r="G595" s="14"/>
      <c r="H595" s="14"/>
      <c r="I595" s="14"/>
      <c r="J595" s="14"/>
      <c r="K595" s="14"/>
      <c r="L595" s="14"/>
      <c r="M595" s="14">
        <v>0</v>
      </c>
      <c r="N595" s="14"/>
      <c r="O595" s="191">
        <v>0</v>
      </c>
      <c r="P595" s="191">
        <v>50</v>
      </c>
      <c r="Q595" s="191">
        <v>0</v>
      </c>
      <c r="R595" s="191">
        <v>0</v>
      </c>
      <c r="S595" s="14"/>
      <c r="T595" s="14"/>
      <c r="U595" s="14"/>
      <c r="V595" s="14">
        <v>202005</v>
      </c>
      <c r="W595" s="14"/>
    </row>
    <row r="596" spans="1:23" ht="12.2" customHeight="1" thickBot="1">
      <c r="A596" s="14" t="s">
        <v>1238</v>
      </c>
      <c r="B596" s="14">
        <v>18</v>
      </c>
      <c r="C596" s="14">
        <v>32</v>
      </c>
      <c r="D596" s="14"/>
      <c r="E596" s="14">
        <v>2.5</v>
      </c>
      <c r="F596" s="14">
        <v>2.75</v>
      </c>
      <c r="G596" s="14"/>
      <c r="H596" s="14"/>
      <c r="I596" s="14">
        <v>8</v>
      </c>
      <c r="J596" s="14"/>
      <c r="K596" s="14"/>
      <c r="L596" s="14"/>
      <c r="M596" s="14">
        <v>0</v>
      </c>
      <c r="N596" s="14"/>
      <c r="O596" s="191">
        <v>0</v>
      </c>
      <c r="P596" s="191">
        <v>50</v>
      </c>
      <c r="Q596" s="191">
        <v>0</v>
      </c>
      <c r="R596" s="191">
        <v>0</v>
      </c>
      <c r="S596" s="14"/>
      <c r="T596" s="14"/>
      <c r="U596" s="14"/>
      <c r="V596" s="14">
        <v>202005</v>
      </c>
      <c r="W596" s="14"/>
    </row>
    <row r="597" spans="1:23" ht="12.2" customHeight="1" thickTop="1">
      <c r="A597" s="188" t="s">
        <v>1306</v>
      </c>
      <c r="B597" s="189">
        <v>0</v>
      </c>
      <c r="C597" s="189">
        <v>184</v>
      </c>
      <c r="D597" s="189">
        <v>0</v>
      </c>
      <c r="E597" s="189">
        <v>23</v>
      </c>
      <c r="F597" s="189">
        <v>24.5</v>
      </c>
      <c r="G597" s="189">
        <v>0</v>
      </c>
      <c r="H597" s="189">
        <v>0</v>
      </c>
      <c r="I597" s="189">
        <v>16</v>
      </c>
      <c r="J597" s="189">
        <v>0</v>
      </c>
      <c r="K597" s="189">
        <v>0</v>
      </c>
      <c r="L597" s="189">
        <v>0</v>
      </c>
      <c r="M597" s="189">
        <v>0</v>
      </c>
      <c r="N597" s="189">
        <v>0</v>
      </c>
      <c r="O597" s="190">
        <v>0</v>
      </c>
      <c r="P597" s="190">
        <v>175</v>
      </c>
      <c r="Q597" s="190">
        <v>0</v>
      </c>
      <c r="R597" s="190">
        <v>0</v>
      </c>
      <c r="S597" s="189">
        <v>0</v>
      </c>
      <c r="T597" s="189">
        <v>0</v>
      </c>
      <c r="U597" s="189">
        <v>0</v>
      </c>
      <c r="V597" s="189"/>
      <c r="W597" s="189"/>
    </row>
    <row r="598" spans="1:23" ht="12.2" customHeight="1">
      <c r="A598" s="14" t="s">
        <v>505</v>
      </c>
      <c r="B598" s="14">
        <v>14</v>
      </c>
      <c r="C598" s="14">
        <v>42.5</v>
      </c>
      <c r="D598" s="14">
        <v>0</v>
      </c>
      <c r="E598" s="14">
        <v>0</v>
      </c>
      <c r="F598" s="14">
        <v>0</v>
      </c>
      <c r="G598" s="14">
        <v>0</v>
      </c>
      <c r="H598" s="14">
        <v>0</v>
      </c>
      <c r="I598" s="14">
        <v>0</v>
      </c>
      <c r="J598" s="14">
        <v>0</v>
      </c>
      <c r="K598" s="14">
        <v>0</v>
      </c>
      <c r="L598" s="14">
        <v>0</v>
      </c>
      <c r="M598" s="14">
        <v>0</v>
      </c>
      <c r="N598" s="14">
        <v>0</v>
      </c>
      <c r="O598" s="191">
        <v>0</v>
      </c>
      <c r="P598" s="191">
        <v>0</v>
      </c>
      <c r="Q598" s="191">
        <v>0</v>
      </c>
      <c r="R598" s="191">
        <v>0</v>
      </c>
      <c r="S598" s="14">
        <v>0</v>
      </c>
      <c r="T598" s="14">
        <v>0</v>
      </c>
      <c r="U598" s="14">
        <v>0</v>
      </c>
      <c r="V598" s="14">
        <v>202005</v>
      </c>
      <c r="W598" s="14"/>
    </row>
    <row r="599" spans="1:23" ht="12.2" customHeight="1">
      <c r="A599" s="14" t="s">
        <v>505</v>
      </c>
      <c r="B599" s="14">
        <v>15</v>
      </c>
      <c r="C599" s="14">
        <v>45</v>
      </c>
      <c r="D599" s="14">
        <v>0</v>
      </c>
      <c r="E599" s="14">
        <v>0</v>
      </c>
      <c r="F599" s="14">
        <v>0</v>
      </c>
      <c r="G599" s="14">
        <v>0</v>
      </c>
      <c r="H599" s="14">
        <v>0</v>
      </c>
      <c r="I599" s="14">
        <v>0</v>
      </c>
      <c r="J599" s="14">
        <v>0</v>
      </c>
      <c r="K599" s="14">
        <v>0</v>
      </c>
      <c r="L599" s="14">
        <v>0</v>
      </c>
      <c r="M599" s="14">
        <v>0</v>
      </c>
      <c r="N599" s="14">
        <v>0</v>
      </c>
      <c r="O599" s="191">
        <v>0</v>
      </c>
      <c r="P599" s="191">
        <v>0</v>
      </c>
      <c r="Q599" s="191">
        <v>0</v>
      </c>
      <c r="R599" s="191">
        <v>0</v>
      </c>
      <c r="S599" s="14">
        <v>0</v>
      </c>
      <c r="T599" s="14">
        <v>0</v>
      </c>
      <c r="U599" s="14">
        <v>0</v>
      </c>
      <c r="V599" s="14">
        <v>202005</v>
      </c>
      <c r="W599" s="14"/>
    </row>
    <row r="600" spans="1:23" ht="12.2" customHeight="1">
      <c r="A600" s="14" t="s">
        <v>505</v>
      </c>
      <c r="B600" s="14">
        <v>16</v>
      </c>
      <c r="C600" s="14">
        <v>36</v>
      </c>
      <c r="D600" s="14">
        <v>0</v>
      </c>
      <c r="E600" s="14">
        <v>0</v>
      </c>
      <c r="F600" s="14">
        <v>0</v>
      </c>
      <c r="G600" s="14">
        <v>0</v>
      </c>
      <c r="H600" s="14">
        <v>0</v>
      </c>
      <c r="I600" s="14">
        <v>9</v>
      </c>
      <c r="J600" s="14">
        <v>0</v>
      </c>
      <c r="K600" s="14">
        <v>0</v>
      </c>
      <c r="L600" s="14">
        <v>0</v>
      </c>
      <c r="M600" s="14">
        <v>0</v>
      </c>
      <c r="N600" s="14">
        <v>0</v>
      </c>
      <c r="O600" s="191">
        <v>0</v>
      </c>
      <c r="P600" s="191">
        <v>0</v>
      </c>
      <c r="Q600" s="191">
        <v>0</v>
      </c>
      <c r="R600" s="191">
        <v>0</v>
      </c>
      <c r="S600" s="14">
        <v>0</v>
      </c>
      <c r="T600" s="14">
        <v>0</v>
      </c>
      <c r="U600" s="14">
        <v>0</v>
      </c>
      <c r="V600" s="14">
        <v>202005</v>
      </c>
      <c r="W600" s="14"/>
    </row>
    <row r="601" spans="1:23" ht="12.2" customHeight="1">
      <c r="A601" s="14" t="s">
        <v>505</v>
      </c>
      <c r="B601" s="14">
        <v>17</v>
      </c>
      <c r="C601" s="14">
        <v>45</v>
      </c>
      <c r="D601" s="14"/>
      <c r="E601" s="14"/>
      <c r="F601" s="14"/>
      <c r="G601" s="14"/>
      <c r="H601" s="14"/>
      <c r="I601" s="14"/>
      <c r="J601" s="14"/>
      <c r="K601" s="14"/>
      <c r="L601" s="14"/>
      <c r="M601" s="14">
        <v>0</v>
      </c>
      <c r="N601" s="14"/>
      <c r="O601" s="191">
        <v>0</v>
      </c>
      <c r="P601" s="191">
        <v>0</v>
      </c>
      <c r="Q601" s="191">
        <v>0</v>
      </c>
      <c r="R601" s="191">
        <v>0</v>
      </c>
      <c r="S601" s="14"/>
      <c r="T601" s="14"/>
      <c r="U601" s="14"/>
      <c r="V601" s="14">
        <v>202005</v>
      </c>
      <c r="W601" s="14"/>
    </row>
    <row r="602" spans="1:23" ht="12.2" customHeight="1" thickBot="1">
      <c r="A602" s="14" t="s">
        <v>505</v>
      </c>
      <c r="B602" s="14">
        <v>18</v>
      </c>
      <c r="C602" s="14">
        <v>35.08</v>
      </c>
      <c r="D602" s="14">
        <v>0</v>
      </c>
      <c r="E602" s="14">
        <v>0</v>
      </c>
      <c r="F602" s="14">
        <v>0</v>
      </c>
      <c r="G602" s="14">
        <v>0</v>
      </c>
      <c r="H602" s="14">
        <v>0</v>
      </c>
      <c r="I602" s="14">
        <v>9</v>
      </c>
      <c r="J602" s="14">
        <v>0</v>
      </c>
      <c r="K602" s="14">
        <v>0</v>
      </c>
      <c r="L602" s="14">
        <v>0</v>
      </c>
      <c r="M602" s="14">
        <v>0</v>
      </c>
      <c r="N602" s="14">
        <v>0</v>
      </c>
      <c r="O602" s="191">
        <v>0</v>
      </c>
      <c r="P602" s="191">
        <v>0</v>
      </c>
      <c r="Q602" s="191">
        <v>0</v>
      </c>
      <c r="R602" s="191">
        <v>0</v>
      </c>
      <c r="S602" s="14">
        <v>0</v>
      </c>
      <c r="T602" s="14">
        <v>0</v>
      </c>
      <c r="U602" s="14">
        <v>0</v>
      </c>
      <c r="V602" s="14">
        <v>202005</v>
      </c>
      <c r="W602" s="14"/>
    </row>
    <row r="603" spans="1:23" ht="12.2" customHeight="1" thickTop="1">
      <c r="A603" s="188" t="s">
        <v>1306</v>
      </c>
      <c r="B603" s="189">
        <v>0</v>
      </c>
      <c r="C603" s="189">
        <v>203.57999999999998</v>
      </c>
      <c r="D603" s="189">
        <v>0</v>
      </c>
      <c r="E603" s="189">
        <v>0</v>
      </c>
      <c r="F603" s="189">
        <v>0</v>
      </c>
      <c r="G603" s="189">
        <v>0</v>
      </c>
      <c r="H603" s="189">
        <v>0</v>
      </c>
      <c r="I603" s="189">
        <v>18</v>
      </c>
      <c r="J603" s="189">
        <v>0</v>
      </c>
      <c r="K603" s="189">
        <v>0</v>
      </c>
      <c r="L603" s="189">
        <v>0</v>
      </c>
      <c r="M603" s="189">
        <v>0</v>
      </c>
      <c r="N603" s="189">
        <v>0</v>
      </c>
      <c r="O603" s="190">
        <v>0</v>
      </c>
      <c r="P603" s="190">
        <v>0</v>
      </c>
      <c r="Q603" s="190">
        <v>0</v>
      </c>
      <c r="R603" s="190">
        <v>0</v>
      </c>
      <c r="S603" s="189">
        <v>0</v>
      </c>
      <c r="T603" s="189">
        <v>0</v>
      </c>
      <c r="U603" s="189">
        <v>0</v>
      </c>
      <c r="V603" s="189"/>
      <c r="W603" s="189"/>
    </row>
    <row r="604" spans="1:23" ht="12.2" customHeight="1">
      <c r="A604" s="14" t="s">
        <v>1188</v>
      </c>
      <c r="B604" s="14">
        <v>14</v>
      </c>
      <c r="C604" s="14">
        <v>40</v>
      </c>
      <c r="D604" s="14"/>
      <c r="E604" s="14"/>
      <c r="F604" s="14">
        <v>1</v>
      </c>
      <c r="G604" s="14"/>
      <c r="H604" s="14"/>
      <c r="I604" s="14"/>
      <c r="J604" s="14"/>
      <c r="K604" s="14"/>
      <c r="L604" s="14"/>
      <c r="M604" s="14">
        <v>175.2</v>
      </c>
      <c r="N604" s="14"/>
      <c r="O604" s="191">
        <v>0</v>
      </c>
      <c r="P604" s="191">
        <v>0</v>
      </c>
      <c r="Q604" s="191">
        <v>0</v>
      </c>
      <c r="R604" s="191">
        <v>0</v>
      </c>
      <c r="S604" s="14"/>
      <c r="T604" s="14"/>
      <c r="U604" s="14"/>
      <c r="V604" s="14">
        <v>202005</v>
      </c>
      <c r="W604" s="14"/>
    </row>
    <row r="605" spans="1:23" ht="12.2" customHeight="1">
      <c r="A605" s="14" t="s">
        <v>1188</v>
      </c>
      <c r="B605" s="14">
        <v>15</v>
      </c>
      <c r="C605" s="14">
        <v>40</v>
      </c>
      <c r="D605" s="14"/>
      <c r="E605" s="14"/>
      <c r="F605" s="14">
        <v>1.25</v>
      </c>
      <c r="G605" s="14"/>
      <c r="H605" s="14"/>
      <c r="I605" s="14"/>
      <c r="J605" s="14"/>
      <c r="K605" s="14"/>
      <c r="L605" s="14"/>
      <c r="M605" s="14">
        <v>175.2</v>
      </c>
      <c r="N605" s="14"/>
      <c r="O605" s="191">
        <v>0</v>
      </c>
      <c r="P605" s="191">
        <v>0</v>
      </c>
      <c r="Q605" s="191">
        <v>0</v>
      </c>
      <c r="R605" s="191">
        <v>0</v>
      </c>
      <c r="S605" s="14"/>
      <c r="T605" s="14"/>
      <c r="U605" s="14"/>
      <c r="V605" s="14">
        <v>202005</v>
      </c>
      <c r="W605" s="14"/>
    </row>
    <row r="606" spans="1:23" ht="12.2" customHeight="1">
      <c r="A606" s="14" t="s">
        <v>1188</v>
      </c>
      <c r="B606" s="14">
        <v>16</v>
      </c>
      <c r="C606" s="14">
        <v>32</v>
      </c>
      <c r="D606" s="14"/>
      <c r="E606" s="14"/>
      <c r="F606" s="14">
        <v>1</v>
      </c>
      <c r="G606" s="14"/>
      <c r="H606" s="14"/>
      <c r="I606" s="14">
        <v>8</v>
      </c>
      <c r="J606" s="14"/>
      <c r="K606" s="14"/>
      <c r="L606" s="14"/>
      <c r="M606" s="14">
        <v>58.4</v>
      </c>
      <c r="N606" s="14"/>
      <c r="O606" s="191">
        <v>0</v>
      </c>
      <c r="P606" s="191">
        <v>0</v>
      </c>
      <c r="Q606" s="191">
        <v>0</v>
      </c>
      <c r="R606" s="191">
        <v>0</v>
      </c>
      <c r="S606" s="14"/>
      <c r="T606" s="14"/>
      <c r="U606" s="14"/>
      <c r="V606" s="14">
        <v>202005</v>
      </c>
      <c r="W606" s="14"/>
    </row>
    <row r="607" spans="1:23" ht="12.2" customHeight="1">
      <c r="A607" s="14" t="s">
        <v>1188</v>
      </c>
      <c r="B607" s="14">
        <v>17</v>
      </c>
      <c r="C607" s="14">
        <v>40</v>
      </c>
      <c r="D607" s="14"/>
      <c r="E607" s="14"/>
      <c r="F607" s="14">
        <v>1</v>
      </c>
      <c r="G607" s="14"/>
      <c r="H607" s="14"/>
      <c r="I607" s="14"/>
      <c r="J607" s="14"/>
      <c r="K607" s="14"/>
      <c r="L607" s="14"/>
      <c r="M607" s="14">
        <v>258.39999999999998</v>
      </c>
      <c r="N607" s="14"/>
      <c r="O607" s="191">
        <v>0</v>
      </c>
      <c r="P607" s="191">
        <v>0</v>
      </c>
      <c r="Q607" s="191">
        <v>0</v>
      </c>
      <c r="R607" s="191">
        <v>0</v>
      </c>
      <c r="S607" s="14"/>
      <c r="T607" s="14"/>
      <c r="U607" s="14"/>
      <c r="V607" s="14">
        <v>202005</v>
      </c>
      <c r="W607" s="14"/>
    </row>
    <row r="608" spans="1:23" ht="12.2" customHeight="1" thickBot="1">
      <c r="A608" s="14" t="s">
        <v>1188</v>
      </c>
      <c r="B608" s="14">
        <v>18</v>
      </c>
      <c r="C608" s="14">
        <v>32</v>
      </c>
      <c r="D608" s="14"/>
      <c r="E608" s="14"/>
      <c r="F608" s="14">
        <v>1</v>
      </c>
      <c r="G608" s="14"/>
      <c r="H608" s="14"/>
      <c r="I608" s="14">
        <v>8</v>
      </c>
      <c r="J608" s="14"/>
      <c r="K608" s="14"/>
      <c r="L608" s="14"/>
      <c r="M608" s="14"/>
      <c r="N608" s="14"/>
      <c r="O608" s="191">
        <v>0</v>
      </c>
      <c r="P608" s="191">
        <v>0</v>
      </c>
      <c r="Q608" s="191">
        <v>0</v>
      </c>
      <c r="R608" s="191">
        <v>0</v>
      </c>
      <c r="S608" s="14"/>
      <c r="T608" s="14"/>
      <c r="U608" s="14"/>
      <c r="V608" s="14">
        <v>202005</v>
      </c>
      <c r="W608" s="14"/>
    </row>
    <row r="609" spans="1:23" ht="12.2" customHeight="1" thickTop="1">
      <c r="A609" s="188" t="s">
        <v>1306</v>
      </c>
      <c r="B609" s="189">
        <v>0</v>
      </c>
      <c r="C609" s="189">
        <v>184</v>
      </c>
      <c r="D609" s="189">
        <v>0</v>
      </c>
      <c r="E609" s="189">
        <v>0</v>
      </c>
      <c r="F609" s="189">
        <v>5.25</v>
      </c>
      <c r="G609" s="189">
        <v>0</v>
      </c>
      <c r="H609" s="189">
        <v>0</v>
      </c>
      <c r="I609" s="189">
        <v>16</v>
      </c>
      <c r="J609" s="189">
        <v>0</v>
      </c>
      <c r="K609" s="189">
        <v>0</v>
      </c>
      <c r="L609" s="189">
        <v>0</v>
      </c>
      <c r="M609" s="189">
        <v>667.19999999999993</v>
      </c>
      <c r="N609" s="189">
        <v>0</v>
      </c>
      <c r="O609" s="190">
        <v>0</v>
      </c>
      <c r="P609" s="190">
        <v>0</v>
      </c>
      <c r="Q609" s="190">
        <v>0</v>
      </c>
      <c r="R609" s="190">
        <v>0</v>
      </c>
      <c r="S609" s="189">
        <v>0</v>
      </c>
      <c r="T609" s="189">
        <v>0</v>
      </c>
      <c r="U609" s="189">
        <v>0</v>
      </c>
      <c r="V609" s="189"/>
      <c r="W609" s="189"/>
    </row>
    <row r="610" spans="1:23" ht="12.2" customHeight="1">
      <c r="A610" s="14" t="s">
        <v>476</v>
      </c>
      <c r="B610" s="14">
        <v>11</v>
      </c>
      <c r="C610" s="14">
        <v>38</v>
      </c>
      <c r="D610" s="14">
        <v>2</v>
      </c>
      <c r="E610" s="14"/>
      <c r="F610" s="14">
        <v>5.75</v>
      </c>
      <c r="G610" s="14"/>
      <c r="H610" s="14"/>
      <c r="I610" s="14"/>
      <c r="J610" s="14"/>
      <c r="K610" s="14"/>
      <c r="L610" s="14"/>
      <c r="M610" s="14">
        <v>0</v>
      </c>
      <c r="N610" s="14"/>
      <c r="O610" s="191">
        <v>0</v>
      </c>
      <c r="P610" s="191">
        <v>0</v>
      </c>
      <c r="Q610" s="191">
        <v>100</v>
      </c>
      <c r="R610" s="191">
        <v>0</v>
      </c>
      <c r="S610" s="14"/>
      <c r="T610" s="14"/>
      <c r="U610" s="14"/>
      <c r="V610" s="14">
        <v>202005</v>
      </c>
      <c r="W610" s="14"/>
    </row>
    <row r="611" spans="1:23" ht="12.2" customHeight="1">
      <c r="A611" s="14" t="s">
        <v>476</v>
      </c>
      <c r="B611" s="14">
        <v>12</v>
      </c>
      <c r="C611" s="14">
        <v>38</v>
      </c>
      <c r="D611" s="14">
        <v>2</v>
      </c>
      <c r="E611" s="14"/>
      <c r="F611" s="14">
        <v>6.5</v>
      </c>
      <c r="G611" s="14"/>
      <c r="H611" s="14"/>
      <c r="I611" s="14"/>
      <c r="J611" s="14"/>
      <c r="K611" s="14"/>
      <c r="L611" s="14"/>
      <c r="M611" s="14">
        <v>0</v>
      </c>
      <c r="N611" s="14"/>
      <c r="O611" s="191">
        <v>0</v>
      </c>
      <c r="P611" s="191">
        <v>0</v>
      </c>
      <c r="Q611" s="191">
        <v>50</v>
      </c>
      <c r="R611" s="191">
        <v>0</v>
      </c>
      <c r="S611" s="14"/>
      <c r="T611" s="14"/>
      <c r="U611" s="14"/>
      <c r="V611" s="14">
        <v>202005</v>
      </c>
      <c r="W611" s="14"/>
    </row>
    <row r="612" spans="1:23" ht="12.2" customHeight="1">
      <c r="A612" s="14" t="s">
        <v>476</v>
      </c>
      <c r="B612" s="14">
        <v>13</v>
      </c>
      <c r="C612" s="14">
        <v>38</v>
      </c>
      <c r="D612" s="14">
        <v>2</v>
      </c>
      <c r="E612" s="14"/>
      <c r="F612" s="14">
        <v>8.75</v>
      </c>
      <c r="G612" s="14"/>
      <c r="H612" s="14"/>
      <c r="I612" s="14"/>
      <c r="J612" s="14"/>
      <c r="K612" s="14"/>
      <c r="L612" s="14"/>
      <c r="M612" s="14">
        <v>0</v>
      </c>
      <c r="N612" s="14"/>
      <c r="O612" s="191">
        <v>0</v>
      </c>
      <c r="P612" s="191">
        <v>0</v>
      </c>
      <c r="Q612" s="191">
        <v>0</v>
      </c>
      <c r="R612" s="191">
        <v>0</v>
      </c>
      <c r="S612" s="14"/>
      <c r="T612" s="14"/>
      <c r="U612" s="14"/>
      <c r="V612" s="14">
        <v>202005</v>
      </c>
      <c r="W612" s="14"/>
    </row>
    <row r="613" spans="1:23" ht="12.2" customHeight="1">
      <c r="A613" s="14" t="s">
        <v>476</v>
      </c>
      <c r="B613" s="14">
        <v>14</v>
      </c>
      <c r="C613" s="14">
        <v>38</v>
      </c>
      <c r="D613" s="14">
        <v>2</v>
      </c>
      <c r="E613" s="14"/>
      <c r="F613" s="14">
        <v>6.75</v>
      </c>
      <c r="G613" s="14"/>
      <c r="H613" s="14"/>
      <c r="I613" s="14"/>
      <c r="J613" s="14"/>
      <c r="K613" s="14"/>
      <c r="L613" s="14"/>
      <c r="M613" s="14">
        <v>0</v>
      </c>
      <c r="N613" s="14"/>
      <c r="O613" s="191">
        <v>0</v>
      </c>
      <c r="P613" s="191">
        <v>0</v>
      </c>
      <c r="Q613" s="191">
        <v>0</v>
      </c>
      <c r="R613" s="191">
        <v>0</v>
      </c>
      <c r="S613" s="14"/>
      <c r="T613" s="14"/>
      <c r="U613" s="14"/>
      <c r="V613" s="14">
        <v>202005</v>
      </c>
      <c r="W613" s="14"/>
    </row>
    <row r="614" spans="1:23" ht="12.2" customHeight="1">
      <c r="A614" s="14" t="s">
        <v>476</v>
      </c>
      <c r="B614" s="14">
        <v>15</v>
      </c>
      <c r="C614" s="14">
        <v>38</v>
      </c>
      <c r="D614" s="14">
        <v>2</v>
      </c>
      <c r="E614" s="14"/>
      <c r="F614" s="14">
        <v>4</v>
      </c>
      <c r="G614" s="14"/>
      <c r="H614" s="14"/>
      <c r="I614" s="14"/>
      <c r="J614" s="14"/>
      <c r="K614" s="14"/>
      <c r="L614" s="14"/>
      <c r="M614" s="14">
        <v>0</v>
      </c>
      <c r="N614" s="14"/>
      <c r="O614" s="191">
        <v>0</v>
      </c>
      <c r="P614" s="191">
        <v>0</v>
      </c>
      <c r="Q614" s="191">
        <v>0</v>
      </c>
      <c r="R614" s="191">
        <v>0</v>
      </c>
      <c r="S614" s="14"/>
      <c r="T614" s="14"/>
      <c r="U614" s="14"/>
      <c r="V614" s="14">
        <v>202005</v>
      </c>
      <c r="W614" s="14"/>
    </row>
    <row r="615" spans="1:23" ht="12.2" customHeight="1">
      <c r="A615" s="14" t="s">
        <v>476</v>
      </c>
      <c r="B615" s="14">
        <v>16</v>
      </c>
      <c r="C615" s="14">
        <v>30</v>
      </c>
      <c r="D615" s="14">
        <v>2</v>
      </c>
      <c r="E615" s="14"/>
      <c r="F615" s="14">
        <v>1.5</v>
      </c>
      <c r="G615" s="14"/>
      <c r="H615" s="14"/>
      <c r="I615" s="14">
        <v>8</v>
      </c>
      <c r="J615" s="14"/>
      <c r="K615" s="14"/>
      <c r="L615" s="14"/>
      <c r="M615" s="14">
        <v>0</v>
      </c>
      <c r="N615" s="14"/>
      <c r="O615" s="191">
        <v>0</v>
      </c>
      <c r="P615" s="191">
        <v>0</v>
      </c>
      <c r="Q615" s="191">
        <v>100</v>
      </c>
      <c r="R615" s="191">
        <v>0</v>
      </c>
      <c r="S615" s="14"/>
      <c r="T615" s="14"/>
      <c r="U615" s="14"/>
      <c r="V615" s="14">
        <v>202005</v>
      </c>
      <c r="W615" s="14"/>
    </row>
    <row r="616" spans="1:23" ht="12.2" customHeight="1">
      <c r="A616" s="14" t="s">
        <v>476</v>
      </c>
      <c r="B616" s="14">
        <v>17</v>
      </c>
      <c r="C616" s="14">
        <v>38</v>
      </c>
      <c r="D616" s="14">
        <v>2</v>
      </c>
      <c r="E616" s="14"/>
      <c r="F616" s="14">
        <v>17.5</v>
      </c>
      <c r="G616" s="14"/>
      <c r="H616" s="14"/>
      <c r="I616" s="14"/>
      <c r="J616" s="14"/>
      <c r="K616" s="14"/>
      <c r="L616" s="14"/>
      <c r="M616" s="14">
        <v>0</v>
      </c>
      <c r="N616" s="14"/>
      <c r="O616" s="191">
        <v>0</v>
      </c>
      <c r="P616" s="191">
        <v>0</v>
      </c>
      <c r="Q616" s="191">
        <v>0</v>
      </c>
      <c r="R616" s="191">
        <v>0</v>
      </c>
      <c r="S616" s="14"/>
      <c r="T616" s="14"/>
      <c r="U616" s="14"/>
      <c r="V616" s="14">
        <v>202005</v>
      </c>
      <c r="W616" s="14"/>
    </row>
    <row r="617" spans="1:23" ht="12.2" customHeight="1" thickBot="1">
      <c r="A617" s="14" t="s">
        <v>476</v>
      </c>
      <c r="B617" s="14">
        <v>18</v>
      </c>
      <c r="C617" s="14">
        <v>30</v>
      </c>
      <c r="D617" s="14">
        <v>2</v>
      </c>
      <c r="E617" s="14"/>
      <c r="F617" s="14">
        <v>3.25</v>
      </c>
      <c r="G617" s="14"/>
      <c r="H617" s="14"/>
      <c r="I617" s="14">
        <v>8</v>
      </c>
      <c r="J617" s="14"/>
      <c r="K617" s="14"/>
      <c r="L617" s="14"/>
      <c r="M617" s="14">
        <v>0</v>
      </c>
      <c r="N617" s="14"/>
      <c r="O617" s="191">
        <v>0</v>
      </c>
      <c r="P617" s="191">
        <v>0</v>
      </c>
      <c r="Q617" s="191">
        <v>50</v>
      </c>
      <c r="R617" s="191">
        <v>0</v>
      </c>
      <c r="S617" s="14"/>
      <c r="T617" s="14"/>
      <c r="U617" s="14"/>
      <c r="V617" s="14">
        <v>202005</v>
      </c>
      <c r="W617" s="14"/>
    </row>
    <row r="618" spans="1:23" ht="12.2" customHeight="1" thickTop="1">
      <c r="A618" s="188" t="s">
        <v>1306</v>
      </c>
      <c r="B618" s="189">
        <v>0</v>
      </c>
      <c r="C618" s="189">
        <v>288</v>
      </c>
      <c r="D618" s="189">
        <v>16</v>
      </c>
      <c r="E618" s="189">
        <v>0</v>
      </c>
      <c r="F618" s="189">
        <v>54</v>
      </c>
      <c r="G618" s="189">
        <v>0</v>
      </c>
      <c r="H618" s="189">
        <v>0</v>
      </c>
      <c r="I618" s="189">
        <v>16</v>
      </c>
      <c r="J618" s="189">
        <v>0</v>
      </c>
      <c r="K618" s="189">
        <v>0</v>
      </c>
      <c r="L618" s="189">
        <v>0</v>
      </c>
      <c r="M618" s="189">
        <v>0</v>
      </c>
      <c r="N618" s="189">
        <v>0</v>
      </c>
      <c r="O618" s="190">
        <v>0</v>
      </c>
      <c r="P618" s="190">
        <v>0</v>
      </c>
      <c r="Q618" s="190">
        <v>300</v>
      </c>
      <c r="R618" s="190">
        <v>0</v>
      </c>
      <c r="S618" s="189">
        <v>0</v>
      </c>
      <c r="T618" s="189">
        <v>0</v>
      </c>
      <c r="U618" s="189">
        <v>0</v>
      </c>
      <c r="V618" s="189"/>
      <c r="W618" s="189"/>
    </row>
    <row r="619" spans="1:23" ht="12.2" customHeight="1" thickBot="1">
      <c r="A619" s="14" t="s">
        <v>477</v>
      </c>
      <c r="B619" s="14">
        <v>14</v>
      </c>
      <c r="C619" s="14">
        <v>38</v>
      </c>
      <c r="D619" s="14">
        <v>1.75</v>
      </c>
      <c r="E619" s="14">
        <v>4.75</v>
      </c>
      <c r="F619" s="14"/>
      <c r="G619" s="14"/>
      <c r="H619" s="14"/>
      <c r="I619" s="14"/>
      <c r="J619" s="14"/>
      <c r="K619" s="14"/>
      <c r="L619" s="14"/>
      <c r="M619" s="14">
        <v>0</v>
      </c>
      <c r="N619" s="14"/>
      <c r="O619" s="191">
        <v>0</v>
      </c>
      <c r="P619" s="191">
        <v>0</v>
      </c>
      <c r="Q619" s="191">
        <v>0</v>
      </c>
      <c r="R619" s="191">
        <v>0</v>
      </c>
      <c r="S619" s="14"/>
      <c r="T619" s="14"/>
      <c r="U619" s="14"/>
      <c r="V619" s="14">
        <v>202005</v>
      </c>
      <c r="W619" s="14"/>
    </row>
    <row r="620" spans="1:23" ht="12.2" customHeight="1" thickTop="1">
      <c r="A620" s="188" t="s">
        <v>1306</v>
      </c>
      <c r="B620" s="189">
        <v>0</v>
      </c>
      <c r="C620" s="189">
        <v>38</v>
      </c>
      <c r="D620" s="189">
        <v>1.75</v>
      </c>
      <c r="E620" s="189">
        <v>4.75</v>
      </c>
      <c r="F620" s="189">
        <v>0</v>
      </c>
      <c r="G620" s="189">
        <v>0</v>
      </c>
      <c r="H620" s="189">
        <v>0</v>
      </c>
      <c r="I620" s="189">
        <v>0</v>
      </c>
      <c r="J620" s="189">
        <v>0</v>
      </c>
      <c r="K620" s="189">
        <v>0</v>
      </c>
      <c r="L620" s="189">
        <v>0</v>
      </c>
      <c r="M620" s="189">
        <v>0</v>
      </c>
      <c r="N620" s="189">
        <v>0</v>
      </c>
      <c r="O620" s="190">
        <v>0</v>
      </c>
      <c r="P620" s="190">
        <v>0</v>
      </c>
      <c r="Q620" s="190">
        <v>0</v>
      </c>
      <c r="R620" s="190">
        <v>0</v>
      </c>
      <c r="S620" s="189">
        <v>0</v>
      </c>
      <c r="T620" s="189">
        <v>0</v>
      </c>
      <c r="U620" s="189">
        <v>0</v>
      </c>
      <c r="V620" s="189"/>
      <c r="W620" s="189"/>
    </row>
    <row r="621" spans="1:23" ht="12.2" customHeight="1">
      <c r="A621" s="14" t="s">
        <v>780</v>
      </c>
      <c r="B621" s="14">
        <v>14</v>
      </c>
      <c r="C621" s="14">
        <v>32</v>
      </c>
      <c r="D621" s="14">
        <v>3</v>
      </c>
      <c r="E621" s="14">
        <v>0</v>
      </c>
      <c r="F621" s="14">
        <v>0</v>
      </c>
      <c r="G621" s="14">
        <v>0</v>
      </c>
      <c r="H621" s="14">
        <v>0</v>
      </c>
      <c r="I621" s="14">
        <v>0</v>
      </c>
      <c r="J621" s="14">
        <v>0</v>
      </c>
      <c r="K621" s="14">
        <v>0</v>
      </c>
      <c r="L621" s="14">
        <v>0</v>
      </c>
      <c r="M621" s="14">
        <v>0</v>
      </c>
      <c r="N621" s="14">
        <v>0</v>
      </c>
      <c r="O621" s="191">
        <v>0</v>
      </c>
      <c r="P621" s="191">
        <v>0</v>
      </c>
      <c r="Q621" s="191">
        <v>0</v>
      </c>
      <c r="R621" s="191">
        <v>0</v>
      </c>
      <c r="S621" s="14">
        <v>0</v>
      </c>
      <c r="T621" s="14">
        <v>0</v>
      </c>
      <c r="U621" s="14">
        <v>0</v>
      </c>
      <c r="V621" s="14">
        <v>202005</v>
      </c>
      <c r="W621" s="14"/>
    </row>
    <row r="622" spans="1:23" ht="12.2" customHeight="1">
      <c r="A622" s="14" t="s">
        <v>780</v>
      </c>
      <c r="B622" s="14">
        <v>15</v>
      </c>
      <c r="C622" s="14">
        <v>32</v>
      </c>
      <c r="D622" s="14">
        <v>0.5</v>
      </c>
      <c r="E622" s="14"/>
      <c r="F622" s="14"/>
      <c r="G622" s="14"/>
      <c r="H622" s="14"/>
      <c r="I622" s="14"/>
      <c r="J622" s="14"/>
      <c r="K622" s="14"/>
      <c r="L622" s="14"/>
      <c r="M622" s="14">
        <v>0</v>
      </c>
      <c r="N622" s="14"/>
      <c r="O622" s="191">
        <v>0</v>
      </c>
      <c r="P622" s="191">
        <v>0</v>
      </c>
      <c r="Q622" s="191">
        <v>0</v>
      </c>
      <c r="R622" s="191">
        <v>0</v>
      </c>
      <c r="S622" s="14"/>
      <c r="T622" s="14"/>
      <c r="U622" s="14"/>
      <c r="V622" s="14">
        <v>202005</v>
      </c>
      <c r="W622" s="14"/>
    </row>
    <row r="623" spans="1:23" ht="12.2" customHeight="1">
      <c r="A623" s="14" t="s">
        <v>780</v>
      </c>
      <c r="B623" s="14">
        <v>16</v>
      </c>
      <c r="C623" s="14">
        <v>24</v>
      </c>
      <c r="D623" s="14">
        <v>5.5</v>
      </c>
      <c r="E623" s="14"/>
      <c r="F623" s="14"/>
      <c r="G623" s="14"/>
      <c r="H623" s="14"/>
      <c r="I623" s="14">
        <v>8</v>
      </c>
      <c r="J623" s="14"/>
      <c r="K623" s="14"/>
      <c r="L623" s="14"/>
      <c r="M623" s="14">
        <v>0</v>
      </c>
      <c r="N623" s="14"/>
      <c r="O623" s="191">
        <v>0</v>
      </c>
      <c r="P623" s="191">
        <v>0</v>
      </c>
      <c r="Q623" s="191">
        <v>0</v>
      </c>
      <c r="R623" s="191">
        <v>0</v>
      </c>
      <c r="S623" s="14"/>
      <c r="T623" s="14"/>
      <c r="U623" s="14"/>
      <c r="V623" s="14">
        <v>202005</v>
      </c>
      <c r="W623" s="14"/>
    </row>
    <row r="624" spans="1:23" ht="12.2" customHeight="1">
      <c r="A624" s="14" t="s">
        <v>780</v>
      </c>
      <c r="B624" s="14">
        <v>17</v>
      </c>
      <c r="C624" s="14">
        <v>32</v>
      </c>
      <c r="D624" s="14">
        <v>8</v>
      </c>
      <c r="E624" s="14"/>
      <c r="F624" s="14">
        <v>1.25</v>
      </c>
      <c r="G624" s="14"/>
      <c r="H624" s="14"/>
      <c r="I624" s="14"/>
      <c r="J624" s="14"/>
      <c r="K624" s="14"/>
      <c r="L624" s="14"/>
      <c r="M624" s="14">
        <v>0</v>
      </c>
      <c r="N624" s="14"/>
      <c r="O624" s="191">
        <v>0</v>
      </c>
      <c r="P624" s="191">
        <v>0</v>
      </c>
      <c r="Q624" s="191">
        <v>0</v>
      </c>
      <c r="R624" s="191">
        <v>0</v>
      </c>
      <c r="S624" s="14"/>
      <c r="T624" s="14"/>
      <c r="U624" s="14"/>
      <c r="V624" s="14">
        <v>202005</v>
      </c>
      <c r="W624" s="14"/>
    </row>
    <row r="625" spans="1:23" ht="12.2" customHeight="1" thickBot="1">
      <c r="A625" s="14" t="s">
        <v>780</v>
      </c>
      <c r="B625" s="14">
        <v>18</v>
      </c>
      <c r="C625" s="14">
        <v>21</v>
      </c>
      <c r="D625" s="14">
        <v>0</v>
      </c>
      <c r="E625" s="14">
        <v>0</v>
      </c>
      <c r="F625" s="14">
        <v>0</v>
      </c>
      <c r="G625" s="14">
        <v>0</v>
      </c>
      <c r="H625" s="14">
        <v>0</v>
      </c>
      <c r="I625" s="14">
        <v>8</v>
      </c>
      <c r="J625" s="14">
        <v>0</v>
      </c>
      <c r="K625" s="14">
        <v>0</v>
      </c>
      <c r="L625" s="14">
        <v>0</v>
      </c>
      <c r="M625" s="14">
        <v>0</v>
      </c>
      <c r="N625" s="14">
        <v>0</v>
      </c>
      <c r="O625" s="191">
        <v>0</v>
      </c>
      <c r="P625" s="191">
        <v>0</v>
      </c>
      <c r="Q625" s="191">
        <v>0</v>
      </c>
      <c r="R625" s="191">
        <v>0</v>
      </c>
      <c r="S625" s="14">
        <v>0</v>
      </c>
      <c r="T625" s="14">
        <v>0</v>
      </c>
      <c r="U625" s="14">
        <v>0</v>
      </c>
      <c r="V625" s="14">
        <v>202005</v>
      </c>
      <c r="W625" s="14"/>
    </row>
    <row r="626" spans="1:23" ht="12.2" customHeight="1" thickTop="1">
      <c r="A626" s="188" t="s">
        <v>1306</v>
      </c>
      <c r="B626" s="189">
        <v>0</v>
      </c>
      <c r="C626" s="189">
        <v>141</v>
      </c>
      <c r="D626" s="189">
        <v>17</v>
      </c>
      <c r="E626" s="189">
        <v>0</v>
      </c>
      <c r="F626" s="189">
        <v>1.25</v>
      </c>
      <c r="G626" s="189">
        <v>0</v>
      </c>
      <c r="H626" s="189">
        <v>0</v>
      </c>
      <c r="I626" s="189">
        <v>16</v>
      </c>
      <c r="J626" s="189">
        <v>0</v>
      </c>
      <c r="K626" s="189">
        <v>0</v>
      </c>
      <c r="L626" s="189">
        <v>0</v>
      </c>
      <c r="M626" s="189">
        <v>0</v>
      </c>
      <c r="N626" s="189">
        <v>0</v>
      </c>
      <c r="O626" s="190">
        <v>0</v>
      </c>
      <c r="P626" s="190">
        <v>0</v>
      </c>
      <c r="Q626" s="190">
        <v>0</v>
      </c>
      <c r="R626" s="190">
        <v>0</v>
      </c>
      <c r="S626" s="189">
        <v>0</v>
      </c>
      <c r="T626" s="189">
        <v>0</v>
      </c>
      <c r="U626" s="189">
        <v>0</v>
      </c>
      <c r="V626" s="189"/>
      <c r="W626" s="189"/>
    </row>
    <row r="627" spans="1:23" ht="12.2" customHeight="1">
      <c r="A627" s="14" t="s">
        <v>1239</v>
      </c>
      <c r="B627" s="14">
        <v>13</v>
      </c>
      <c r="C627" s="14">
        <v>0</v>
      </c>
      <c r="D627" s="14"/>
      <c r="E627" s="14"/>
      <c r="F627" s="14"/>
      <c r="G627" s="14"/>
      <c r="H627" s="14">
        <v>38</v>
      </c>
      <c r="I627" s="14"/>
      <c r="J627" s="14"/>
      <c r="K627" s="14"/>
      <c r="L627" s="14"/>
      <c r="M627" s="14">
        <v>0</v>
      </c>
      <c r="N627" s="14"/>
      <c r="O627" s="191">
        <v>0</v>
      </c>
      <c r="P627" s="191">
        <v>0</v>
      </c>
      <c r="Q627" s="191">
        <v>0</v>
      </c>
      <c r="R627" s="191">
        <v>0</v>
      </c>
      <c r="S627" s="14"/>
      <c r="T627" s="14"/>
      <c r="U627" s="14"/>
      <c r="V627" s="14">
        <v>202005</v>
      </c>
      <c r="W627" s="14"/>
    </row>
    <row r="628" spans="1:23" ht="12.2" customHeight="1">
      <c r="A628" s="14" t="s">
        <v>1239</v>
      </c>
      <c r="B628" s="14">
        <v>14</v>
      </c>
      <c r="C628" s="14">
        <v>22</v>
      </c>
      <c r="D628" s="14">
        <v>2</v>
      </c>
      <c r="E628" s="14"/>
      <c r="F628" s="14">
        <v>0.33</v>
      </c>
      <c r="G628" s="14"/>
      <c r="H628" s="14">
        <v>16</v>
      </c>
      <c r="I628" s="14"/>
      <c r="J628" s="14"/>
      <c r="K628" s="14"/>
      <c r="L628" s="14"/>
      <c r="M628" s="14">
        <v>0</v>
      </c>
      <c r="N628" s="14"/>
      <c r="O628" s="191">
        <v>0</v>
      </c>
      <c r="P628" s="191">
        <v>0</v>
      </c>
      <c r="Q628" s="191">
        <v>0</v>
      </c>
      <c r="R628" s="191">
        <v>0</v>
      </c>
      <c r="S628" s="14"/>
      <c r="T628" s="14"/>
      <c r="U628" s="14"/>
      <c r="V628" s="14">
        <v>202005</v>
      </c>
      <c r="W628" s="14"/>
    </row>
    <row r="629" spans="1:23" ht="12.2" customHeight="1">
      <c r="A629" s="14" t="s">
        <v>1239</v>
      </c>
      <c r="B629" s="14">
        <v>15</v>
      </c>
      <c r="C629" s="14">
        <v>38</v>
      </c>
      <c r="D629" s="14">
        <v>0.92</v>
      </c>
      <c r="E629" s="14">
        <v>0.62</v>
      </c>
      <c r="F629" s="14"/>
      <c r="G629" s="14"/>
      <c r="H629" s="14"/>
      <c r="I629" s="14"/>
      <c r="J629" s="14"/>
      <c r="K629" s="14"/>
      <c r="L629" s="14"/>
      <c r="M629" s="14">
        <v>0</v>
      </c>
      <c r="N629" s="14"/>
      <c r="O629" s="191">
        <v>0</v>
      </c>
      <c r="P629" s="191">
        <v>0</v>
      </c>
      <c r="Q629" s="191">
        <v>0</v>
      </c>
      <c r="R629" s="191">
        <v>199.99</v>
      </c>
      <c r="S629" s="14"/>
      <c r="T629" s="14"/>
      <c r="U629" s="14"/>
      <c r="V629" s="14">
        <v>202005</v>
      </c>
      <c r="W629" s="14"/>
    </row>
    <row r="630" spans="1:23" ht="12.2" customHeight="1">
      <c r="A630" s="14" t="s">
        <v>1239</v>
      </c>
      <c r="B630" s="14">
        <v>16</v>
      </c>
      <c r="C630" s="14">
        <v>30</v>
      </c>
      <c r="D630" s="14">
        <v>2</v>
      </c>
      <c r="E630" s="14">
        <v>4.5999999999999996</v>
      </c>
      <c r="F630" s="14">
        <v>2.4</v>
      </c>
      <c r="G630" s="14"/>
      <c r="H630" s="14"/>
      <c r="I630" s="14">
        <v>8</v>
      </c>
      <c r="J630" s="14"/>
      <c r="K630" s="14"/>
      <c r="L630" s="14"/>
      <c r="M630" s="14">
        <v>0</v>
      </c>
      <c r="N630" s="14"/>
      <c r="O630" s="191">
        <v>0</v>
      </c>
      <c r="P630" s="191">
        <v>0</v>
      </c>
      <c r="Q630" s="191">
        <v>0</v>
      </c>
      <c r="R630" s="191">
        <v>0</v>
      </c>
      <c r="S630" s="14"/>
      <c r="T630" s="14"/>
      <c r="U630" s="14"/>
      <c r="V630" s="14">
        <v>202005</v>
      </c>
      <c r="W630" s="14"/>
    </row>
    <row r="631" spans="1:23" ht="12.2" customHeight="1" thickBot="1">
      <c r="A631" s="14" t="s">
        <v>1239</v>
      </c>
      <c r="B631" s="14">
        <v>17</v>
      </c>
      <c r="C631" s="14">
        <v>38</v>
      </c>
      <c r="D631" s="14">
        <v>2</v>
      </c>
      <c r="E631" s="14">
        <v>4.68</v>
      </c>
      <c r="F631" s="14">
        <v>9.15</v>
      </c>
      <c r="G631" s="14"/>
      <c r="H631" s="14"/>
      <c r="I631" s="14"/>
      <c r="J631" s="14"/>
      <c r="K631" s="14"/>
      <c r="L631" s="14"/>
      <c r="M631" s="14">
        <v>0</v>
      </c>
      <c r="N631" s="14"/>
      <c r="O631" s="191">
        <v>0</v>
      </c>
      <c r="P631" s="191">
        <v>0</v>
      </c>
      <c r="Q631" s="191">
        <v>0</v>
      </c>
      <c r="R631" s="191">
        <v>0</v>
      </c>
      <c r="S631" s="14"/>
      <c r="T631" s="14"/>
      <c r="U631" s="14"/>
      <c r="V631" s="14">
        <v>202005</v>
      </c>
      <c r="W631" s="14"/>
    </row>
    <row r="632" spans="1:23" ht="12.2" customHeight="1" thickTop="1">
      <c r="A632" s="188" t="s">
        <v>1306</v>
      </c>
      <c r="B632" s="189">
        <v>0</v>
      </c>
      <c r="C632" s="189">
        <v>128</v>
      </c>
      <c r="D632" s="189">
        <v>6.92</v>
      </c>
      <c r="E632" s="189">
        <v>9.8999999999999986</v>
      </c>
      <c r="F632" s="189">
        <v>11.88</v>
      </c>
      <c r="G632" s="189">
        <v>0</v>
      </c>
      <c r="H632" s="189">
        <v>54</v>
      </c>
      <c r="I632" s="189">
        <v>8</v>
      </c>
      <c r="J632" s="189">
        <v>0</v>
      </c>
      <c r="K632" s="189">
        <v>0</v>
      </c>
      <c r="L632" s="189">
        <v>0</v>
      </c>
      <c r="M632" s="189">
        <v>0</v>
      </c>
      <c r="N632" s="189">
        <v>0</v>
      </c>
      <c r="O632" s="190">
        <v>0</v>
      </c>
      <c r="P632" s="190">
        <v>0</v>
      </c>
      <c r="Q632" s="190">
        <v>0</v>
      </c>
      <c r="R632" s="190">
        <v>199.99</v>
      </c>
      <c r="S632" s="189">
        <v>0</v>
      </c>
      <c r="T632" s="189">
        <v>0</v>
      </c>
      <c r="U632" s="189">
        <v>0</v>
      </c>
      <c r="V632" s="189"/>
      <c r="W632" s="189"/>
    </row>
    <row r="633" spans="1:23" ht="12.2" customHeight="1">
      <c r="A633" s="14" t="s">
        <v>846</v>
      </c>
      <c r="B633" s="14">
        <v>13</v>
      </c>
      <c r="C633" s="14">
        <v>38</v>
      </c>
      <c r="D633" s="14">
        <v>0</v>
      </c>
      <c r="E633" s="14">
        <v>0</v>
      </c>
      <c r="F633" s="14">
        <v>0</v>
      </c>
      <c r="G633" s="14">
        <v>0</v>
      </c>
      <c r="H633" s="14">
        <v>0</v>
      </c>
      <c r="I633" s="14">
        <v>0</v>
      </c>
      <c r="J633" s="14">
        <v>0</v>
      </c>
      <c r="K633" s="14">
        <v>0</v>
      </c>
      <c r="L633" s="14">
        <v>0</v>
      </c>
      <c r="M633" s="14">
        <v>0</v>
      </c>
      <c r="N633" s="14">
        <v>0</v>
      </c>
      <c r="O633" s="191">
        <v>0</v>
      </c>
      <c r="P633" s="191">
        <v>0</v>
      </c>
      <c r="Q633" s="191">
        <v>0</v>
      </c>
      <c r="R633" s="191">
        <v>0</v>
      </c>
      <c r="S633" s="14">
        <v>0</v>
      </c>
      <c r="T633" s="14">
        <v>0</v>
      </c>
      <c r="U633" s="14">
        <v>0</v>
      </c>
      <c r="V633" s="14">
        <v>202005</v>
      </c>
      <c r="W633" s="14"/>
    </row>
    <row r="634" spans="1:23" ht="12.2" customHeight="1">
      <c r="A634" s="14" t="s">
        <v>846</v>
      </c>
      <c r="B634" s="14">
        <v>14</v>
      </c>
      <c r="C634" s="14">
        <v>8</v>
      </c>
      <c r="D634" s="14"/>
      <c r="E634" s="14"/>
      <c r="F634" s="14"/>
      <c r="G634" s="14"/>
      <c r="H634" s="14">
        <v>30</v>
      </c>
      <c r="I634" s="14"/>
      <c r="J634" s="14"/>
      <c r="K634" s="14"/>
      <c r="L634" s="14"/>
      <c r="M634" s="14">
        <v>0</v>
      </c>
      <c r="N634" s="14"/>
      <c r="O634" s="191">
        <v>0</v>
      </c>
      <c r="P634" s="191">
        <v>0</v>
      </c>
      <c r="Q634" s="191">
        <v>0</v>
      </c>
      <c r="R634" s="191">
        <v>0</v>
      </c>
      <c r="S634" s="14"/>
      <c r="T634" s="14"/>
      <c r="U634" s="14"/>
      <c r="V634" s="14">
        <v>202005</v>
      </c>
      <c r="W634" s="14"/>
    </row>
    <row r="635" spans="1:23" ht="12.2" customHeight="1">
      <c r="A635" s="14" t="s">
        <v>846</v>
      </c>
      <c r="B635" s="14">
        <v>15</v>
      </c>
      <c r="C635" s="14">
        <v>0</v>
      </c>
      <c r="D635" s="14">
        <v>0</v>
      </c>
      <c r="E635" s="14">
        <v>0</v>
      </c>
      <c r="F635" s="14">
        <v>0</v>
      </c>
      <c r="G635" s="14">
        <v>0</v>
      </c>
      <c r="H635" s="14">
        <v>38</v>
      </c>
      <c r="I635" s="14">
        <v>0</v>
      </c>
      <c r="J635" s="14">
        <v>0</v>
      </c>
      <c r="K635" s="14">
        <v>0</v>
      </c>
      <c r="L635" s="14">
        <v>0</v>
      </c>
      <c r="M635" s="14">
        <v>0</v>
      </c>
      <c r="N635" s="14">
        <v>0</v>
      </c>
      <c r="O635" s="191">
        <v>0</v>
      </c>
      <c r="P635" s="191">
        <v>0</v>
      </c>
      <c r="Q635" s="191">
        <v>0</v>
      </c>
      <c r="R635" s="191">
        <v>0</v>
      </c>
      <c r="S635" s="14">
        <v>0</v>
      </c>
      <c r="T635" s="14">
        <v>0</v>
      </c>
      <c r="U635" s="14">
        <v>0</v>
      </c>
      <c r="V635" s="14">
        <v>202005</v>
      </c>
      <c r="W635" s="14"/>
    </row>
    <row r="636" spans="1:23" ht="12.2" customHeight="1">
      <c r="A636" s="14" t="s">
        <v>846</v>
      </c>
      <c r="B636" s="14">
        <v>16</v>
      </c>
      <c r="C636" s="14">
        <v>22.73</v>
      </c>
      <c r="D636" s="14">
        <v>0</v>
      </c>
      <c r="E636" s="14">
        <v>0</v>
      </c>
      <c r="F636" s="14">
        <v>0</v>
      </c>
      <c r="G636" s="14">
        <v>0</v>
      </c>
      <c r="H636" s="14">
        <v>0</v>
      </c>
      <c r="I636" s="14">
        <v>8</v>
      </c>
      <c r="J636" s="14">
        <v>0</v>
      </c>
      <c r="K636" s="14">
        <v>0</v>
      </c>
      <c r="L636" s="14">
        <v>0</v>
      </c>
      <c r="M636" s="14">
        <v>0</v>
      </c>
      <c r="N636" s="14">
        <v>0.28000000000000003</v>
      </c>
      <c r="O636" s="191">
        <v>102.84</v>
      </c>
      <c r="P636" s="191">
        <v>0</v>
      </c>
      <c r="Q636" s="191">
        <v>0</v>
      </c>
      <c r="R636" s="191">
        <v>0</v>
      </c>
      <c r="S636" s="14">
        <v>0</v>
      </c>
      <c r="T636" s="14">
        <v>0</v>
      </c>
      <c r="U636" s="14">
        <v>0</v>
      </c>
      <c r="V636" s="14">
        <v>202005</v>
      </c>
      <c r="W636" s="14"/>
    </row>
    <row r="637" spans="1:23" ht="12.2" customHeight="1">
      <c r="A637" s="14" t="s">
        <v>846</v>
      </c>
      <c r="B637" s="14">
        <v>17</v>
      </c>
      <c r="C637" s="14">
        <v>31.93</v>
      </c>
      <c r="D637" s="14"/>
      <c r="E637" s="14"/>
      <c r="F637" s="14"/>
      <c r="G637" s="14"/>
      <c r="H637" s="14">
        <v>6.07</v>
      </c>
      <c r="I637" s="14"/>
      <c r="J637" s="14"/>
      <c r="K637" s="14"/>
      <c r="L637" s="14"/>
      <c r="M637" s="14">
        <v>0</v>
      </c>
      <c r="N637" s="14">
        <v>0</v>
      </c>
      <c r="O637" s="191">
        <v>0</v>
      </c>
      <c r="P637" s="191">
        <v>0</v>
      </c>
      <c r="Q637" s="191">
        <v>0</v>
      </c>
      <c r="R637" s="191">
        <v>0</v>
      </c>
      <c r="S637" s="14"/>
      <c r="T637" s="14"/>
      <c r="U637" s="14"/>
      <c r="V637" s="14">
        <v>202005</v>
      </c>
      <c r="W637" s="14"/>
    </row>
    <row r="638" spans="1:23" ht="12.2" customHeight="1" thickBot="1">
      <c r="A638" s="14" t="s">
        <v>846</v>
      </c>
      <c r="B638" s="14">
        <v>18</v>
      </c>
      <c r="C638" s="14">
        <v>30</v>
      </c>
      <c r="D638" s="14">
        <v>0</v>
      </c>
      <c r="E638" s="14">
        <v>0</v>
      </c>
      <c r="F638" s="14">
        <v>0</v>
      </c>
      <c r="G638" s="14">
        <v>0</v>
      </c>
      <c r="H638" s="14">
        <v>0</v>
      </c>
      <c r="I638" s="14">
        <v>8</v>
      </c>
      <c r="J638" s="14">
        <v>0</v>
      </c>
      <c r="K638" s="14">
        <v>0</v>
      </c>
      <c r="L638" s="14">
        <v>0</v>
      </c>
      <c r="M638" s="14">
        <v>0</v>
      </c>
      <c r="N638" s="14">
        <v>0</v>
      </c>
      <c r="O638" s="191">
        <v>0</v>
      </c>
      <c r="P638" s="191">
        <v>0</v>
      </c>
      <c r="Q638" s="191">
        <v>0</v>
      </c>
      <c r="R638" s="191">
        <v>0</v>
      </c>
      <c r="S638" s="14">
        <v>0</v>
      </c>
      <c r="T638" s="14">
        <v>0</v>
      </c>
      <c r="U638" s="14">
        <v>0</v>
      </c>
      <c r="V638" s="14">
        <v>202005</v>
      </c>
      <c r="W638" s="14"/>
    </row>
    <row r="639" spans="1:23" ht="12.2" customHeight="1" thickTop="1">
      <c r="A639" s="188" t="s">
        <v>1306</v>
      </c>
      <c r="B639" s="189">
        <v>0</v>
      </c>
      <c r="C639" s="189">
        <v>130.66</v>
      </c>
      <c r="D639" s="189">
        <v>0</v>
      </c>
      <c r="E639" s="189">
        <v>0</v>
      </c>
      <c r="F639" s="189">
        <v>0</v>
      </c>
      <c r="G639" s="189">
        <v>0</v>
      </c>
      <c r="H639" s="189">
        <v>74.069999999999993</v>
      </c>
      <c r="I639" s="189">
        <v>16</v>
      </c>
      <c r="J639" s="189">
        <v>0</v>
      </c>
      <c r="K639" s="189">
        <v>0</v>
      </c>
      <c r="L639" s="189">
        <v>0</v>
      </c>
      <c r="M639" s="189">
        <v>0</v>
      </c>
      <c r="N639" s="189">
        <v>0.28000000000000003</v>
      </c>
      <c r="O639" s="190">
        <v>102.84</v>
      </c>
      <c r="P639" s="190">
        <v>0</v>
      </c>
      <c r="Q639" s="190">
        <v>0</v>
      </c>
      <c r="R639" s="190">
        <v>0</v>
      </c>
      <c r="S639" s="189">
        <v>0</v>
      </c>
      <c r="T639" s="189">
        <v>0</v>
      </c>
      <c r="U639" s="189">
        <v>0</v>
      </c>
      <c r="V639" s="189"/>
      <c r="W639" s="189"/>
    </row>
    <row r="640" spans="1:23" ht="12.2" customHeight="1">
      <c r="A640" s="14" t="s">
        <v>487</v>
      </c>
      <c r="B640" s="14">
        <v>14</v>
      </c>
      <c r="C640" s="14">
        <v>0</v>
      </c>
      <c r="D640" s="14"/>
      <c r="E640" s="14"/>
      <c r="F640" s="14"/>
      <c r="G640" s="14"/>
      <c r="H640" s="14">
        <v>40</v>
      </c>
      <c r="I640" s="14"/>
      <c r="J640" s="14"/>
      <c r="K640" s="14"/>
      <c r="L640" s="14"/>
      <c r="M640" s="14"/>
      <c r="N640" s="14"/>
      <c r="O640" s="191">
        <v>0</v>
      </c>
      <c r="P640" s="191">
        <v>0</v>
      </c>
      <c r="Q640" s="191">
        <v>0</v>
      </c>
      <c r="R640" s="191">
        <v>0</v>
      </c>
      <c r="S640" s="14"/>
      <c r="T640" s="14"/>
      <c r="U640" s="14"/>
      <c r="V640" s="14">
        <v>202005</v>
      </c>
      <c r="W640" s="14"/>
    </row>
    <row r="641" spans="1:23" ht="12.2" customHeight="1">
      <c r="A641" s="14" t="s">
        <v>487</v>
      </c>
      <c r="B641" s="14">
        <v>15</v>
      </c>
      <c r="C641" s="14">
        <v>8</v>
      </c>
      <c r="D641" s="14"/>
      <c r="E641" s="14"/>
      <c r="F641" s="14">
        <v>3</v>
      </c>
      <c r="G641" s="14"/>
      <c r="H641" s="14">
        <v>32</v>
      </c>
      <c r="I641" s="14"/>
      <c r="J641" s="14"/>
      <c r="K641" s="14"/>
      <c r="L641" s="14"/>
      <c r="M641" s="14">
        <v>54</v>
      </c>
      <c r="N641" s="14"/>
      <c r="O641" s="191">
        <v>0</v>
      </c>
      <c r="P641" s="191">
        <v>0</v>
      </c>
      <c r="Q641" s="191">
        <v>0</v>
      </c>
      <c r="R641" s="191">
        <v>0</v>
      </c>
      <c r="S641" s="14"/>
      <c r="T641" s="14"/>
      <c r="U641" s="14"/>
      <c r="V641" s="14">
        <v>202005</v>
      </c>
      <c r="W641" s="14"/>
    </row>
    <row r="642" spans="1:23" ht="12.2" customHeight="1">
      <c r="A642" s="14" t="s">
        <v>487</v>
      </c>
      <c r="B642" s="14">
        <v>16</v>
      </c>
      <c r="C642" s="14">
        <v>0</v>
      </c>
      <c r="D642" s="14"/>
      <c r="E642" s="14"/>
      <c r="F642" s="14"/>
      <c r="G642" s="14"/>
      <c r="H642" s="14">
        <v>32</v>
      </c>
      <c r="I642" s="14">
        <v>8</v>
      </c>
      <c r="J642" s="14"/>
      <c r="K642" s="14"/>
      <c r="L642" s="14"/>
      <c r="M642" s="14"/>
      <c r="N642" s="14"/>
      <c r="O642" s="191">
        <v>0</v>
      </c>
      <c r="P642" s="191">
        <v>0</v>
      </c>
      <c r="Q642" s="191">
        <v>0</v>
      </c>
      <c r="R642" s="191">
        <v>0</v>
      </c>
      <c r="S642" s="14"/>
      <c r="T642" s="14"/>
      <c r="U642" s="14"/>
      <c r="V642" s="14">
        <v>202005</v>
      </c>
      <c r="W642" s="14"/>
    </row>
    <row r="643" spans="1:23" ht="12.2" customHeight="1">
      <c r="A643" s="14" t="s">
        <v>487</v>
      </c>
      <c r="B643" s="14">
        <v>17</v>
      </c>
      <c r="C643" s="14">
        <v>0</v>
      </c>
      <c r="D643" s="14"/>
      <c r="E643" s="14"/>
      <c r="F643" s="14"/>
      <c r="G643" s="14"/>
      <c r="H643" s="14">
        <v>40</v>
      </c>
      <c r="I643" s="14"/>
      <c r="J643" s="14"/>
      <c r="K643" s="14"/>
      <c r="L643" s="14"/>
      <c r="M643" s="14">
        <v>428</v>
      </c>
      <c r="N643" s="14"/>
      <c r="O643" s="191">
        <v>0</v>
      </c>
      <c r="P643" s="191">
        <v>0</v>
      </c>
      <c r="Q643" s="191">
        <v>0</v>
      </c>
      <c r="R643" s="191">
        <v>0</v>
      </c>
      <c r="S643" s="14"/>
      <c r="T643" s="14"/>
      <c r="U643" s="14"/>
      <c r="V643" s="14">
        <v>202005</v>
      </c>
      <c r="W643" s="14"/>
    </row>
    <row r="644" spans="1:23" ht="12.2" customHeight="1" thickBot="1">
      <c r="A644" s="14" t="s">
        <v>487</v>
      </c>
      <c r="B644" s="14">
        <v>18</v>
      </c>
      <c r="C644" s="14">
        <v>0</v>
      </c>
      <c r="D644" s="14"/>
      <c r="E644" s="14"/>
      <c r="F644" s="14"/>
      <c r="G644" s="14"/>
      <c r="H644" s="14">
        <v>32</v>
      </c>
      <c r="I644" s="14">
        <v>8</v>
      </c>
      <c r="J644" s="14"/>
      <c r="K644" s="14"/>
      <c r="L644" s="14"/>
      <c r="M644" s="14">
        <v>100</v>
      </c>
      <c r="N644" s="14"/>
      <c r="O644" s="191">
        <v>0</v>
      </c>
      <c r="P644" s="191">
        <v>0</v>
      </c>
      <c r="Q644" s="191">
        <v>0</v>
      </c>
      <c r="R644" s="191">
        <v>0</v>
      </c>
      <c r="S644" s="14"/>
      <c r="T644" s="14"/>
      <c r="U644" s="14"/>
      <c r="V644" s="14">
        <v>202005</v>
      </c>
      <c r="W644" s="14"/>
    </row>
    <row r="645" spans="1:23" ht="12.2" customHeight="1" thickTop="1">
      <c r="A645" s="188" t="s">
        <v>1306</v>
      </c>
      <c r="B645" s="189">
        <v>0</v>
      </c>
      <c r="C645" s="189">
        <v>8</v>
      </c>
      <c r="D645" s="189">
        <v>0</v>
      </c>
      <c r="E645" s="189">
        <v>0</v>
      </c>
      <c r="F645" s="189">
        <v>3</v>
      </c>
      <c r="G645" s="189">
        <v>0</v>
      </c>
      <c r="H645" s="189">
        <v>176</v>
      </c>
      <c r="I645" s="189">
        <v>16</v>
      </c>
      <c r="J645" s="189">
        <v>0</v>
      </c>
      <c r="K645" s="189">
        <v>0</v>
      </c>
      <c r="L645" s="189">
        <v>0</v>
      </c>
      <c r="M645" s="189">
        <v>582</v>
      </c>
      <c r="N645" s="189">
        <v>0</v>
      </c>
      <c r="O645" s="190">
        <v>0</v>
      </c>
      <c r="P645" s="190">
        <v>0</v>
      </c>
      <c r="Q645" s="190">
        <v>0</v>
      </c>
      <c r="R645" s="190">
        <v>0</v>
      </c>
      <c r="S645" s="189">
        <v>0</v>
      </c>
      <c r="T645" s="189">
        <v>0</v>
      </c>
      <c r="U645" s="189">
        <v>0</v>
      </c>
      <c r="V645" s="189"/>
      <c r="W645" s="189"/>
    </row>
    <row r="646" spans="1:23" ht="12.2" customHeight="1">
      <c r="A646" s="14" t="s">
        <v>464</v>
      </c>
      <c r="B646" s="14">
        <v>12</v>
      </c>
      <c r="C646" s="14">
        <v>38</v>
      </c>
      <c r="D646" s="14">
        <v>0</v>
      </c>
      <c r="E646" s="14">
        <v>4.9400000000000004</v>
      </c>
      <c r="F646" s="14">
        <v>3.08</v>
      </c>
      <c r="G646" s="14"/>
      <c r="H646" s="14"/>
      <c r="I646" s="14"/>
      <c r="J646" s="14"/>
      <c r="K646" s="14"/>
      <c r="L646" s="14"/>
      <c r="M646" s="14">
        <v>0</v>
      </c>
      <c r="N646" s="14"/>
      <c r="O646" s="191">
        <v>0</v>
      </c>
      <c r="P646" s="191">
        <v>0</v>
      </c>
      <c r="Q646" s="191">
        <v>0</v>
      </c>
      <c r="R646" s="191">
        <v>0</v>
      </c>
      <c r="S646" s="14">
        <v>2</v>
      </c>
      <c r="T646" s="14"/>
      <c r="U646" s="14"/>
      <c r="V646" s="14">
        <v>202005</v>
      </c>
      <c r="W646" s="14"/>
    </row>
    <row r="647" spans="1:23" ht="12.2" customHeight="1">
      <c r="A647" s="14" t="s">
        <v>464</v>
      </c>
      <c r="B647" s="14">
        <v>13</v>
      </c>
      <c r="C647" s="14">
        <v>38</v>
      </c>
      <c r="D647" s="14"/>
      <c r="E647" s="14">
        <v>5.55</v>
      </c>
      <c r="F647" s="14"/>
      <c r="G647" s="14"/>
      <c r="H647" s="14"/>
      <c r="I647" s="14"/>
      <c r="J647" s="14"/>
      <c r="K647" s="14"/>
      <c r="L647" s="14"/>
      <c r="M647" s="14">
        <v>0</v>
      </c>
      <c r="N647" s="14"/>
      <c r="O647" s="191">
        <v>0</v>
      </c>
      <c r="P647" s="191">
        <v>0</v>
      </c>
      <c r="Q647" s="191">
        <v>0</v>
      </c>
      <c r="R647" s="191">
        <v>0</v>
      </c>
      <c r="S647" s="14"/>
      <c r="T647" s="14"/>
      <c r="U647" s="14"/>
      <c r="V647" s="14">
        <v>202005</v>
      </c>
      <c r="W647" s="14"/>
    </row>
    <row r="648" spans="1:23" ht="12.2" customHeight="1">
      <c r="A648" s="14" t="s">
        <v>464</v>
      </c>
      <c r="B648" s="14">
        <v>14</v>
      </c>
      <c r="C648" s="14">
        <v>38</v>
      </c>
      <c r="D648" s="14">
        <v>0</v>
      </c>
      <c r="E648" s="14">
        <v>5.35</v>
      </c>
      <c r="F648" s="14">
        <v>8.27</v>
      </c>
      <c r="G648" s="14"/>
      <c r="H648" s="14"/>
      <c r="I648" s="14"/>
      <c r="J648" s="14"/>
      <c r="K648" s="14"/>
      <c r="L648" s="14"/>
      <c r="M648" s="14">
        <v>0</v>
      </c>
      <c r="N648" s="14"/>
      <c r="O648" s="191">
        <v>0</v>
      </c>
      <c r="P648" s="191">
        <v>0</v>
      </c>
      <c r="Q648" s="191">
        <v>0</v>
      </c>
      <c r="R648" s="191">
        <v>0</v>
      </c>
      <c r="S648" s="14">
        <v>2</v>
      </c>
      <c r="T648" s="14"/>
      <c r="U648" s="14"/>
      <c r="V648" s="14">
        <v>202005</v>
      </c>
      <c r="W648" s="14"/>
    </row>
    <row r="649" spans="1:23" ht="12.2" customHeight="1">
      <c r="A649" s="14" t="s">
        <v>464</v>
      </c>
      <c r="B649" s="14">
        <v>15</v>
      </c>
      <c r="C649" s="14">
        <v>38</v>
      </c>
      <c r="D649" s="14">
        <v>0</v>
      </c>
      <c r="E649" s="14">
        <v>3.87</v>
      </c>
      <c r="F649" s="14">
        <v>1.5</v>
      </c>
      <c r="G649" s="14"/>
      <c r="H649" s="14"/>
      <c r="I649" s="14"/>
      <c r="J649" s="14"/>
      <c r="K649" s="14"/>
      <c r="L649" s="14"/>
      <c r="M649" s="14">
        <v>0</v>
      </c>
      <c r="N649" s="14"/>
      <c r="O649" s="191">
        <v>0</v>
      </c>
      <c r="P649" s="191">
        <v>0</v>
      </c>
      <c r="Q649" s="191">
        <v>0</v>
      </c>
      <c r="R649" s="191">
        <v>0</v>
      </c>
      <c r="S649" s="14">
        <v>2</v>
      </c>
      <c r="T649" s="14"/>
      <c r="U649" s="14"/>
      <c r="V649" s="14">
        <v>202005</v>
      </c>
      <c r="W649" s="14"/>
    </row>
    <row r="650" spans="1:23" ht="12.2" customHeight="1">
      <c r="A650" s="14" t="s">
        <v>464</v>
      </c>
      <c r="B650" s="14">
        <v>16</v>
      </c>
      <c r="C650" s="14">
        <v>30</v>
      </c>
      <c r="D650" s="14">
        <v>0</v>
      </c>
      <c r="E650" s="14">
        <v>8.01</v>
      </c>
      <c r="F650" s="14">
        <v>3.1</v>
      </c>
      <c r="G650" s="14"/>
      <c r="H650" s="14"/>
      <c r="I650" s="14">
        <v>8</v>
      </c>
      <c r="J650" s="14"/>
      <c r="K650" s="14"/>
      <c r="L650" s="14"/>
      <c r="M650" s="14">
        <v>0</v>
      </c>
      <c r="N650" s="14"/>
      <c r="O650" s="191">
        <v>0</v>
      </c>
      <c r="P650" s="191">
        <v>0</v>
      </c>
      <c r="Q650" s="191">
        <v>0</v>
      </c>
      <c r="R650" s="191">
        <v>0</v>
      </c>
      <c r="S650" s="14">
        <v>2</v>
      </c>
      <c r="T650" s="14"/>
      <c r="U650" s="14"/>
      <c r="V650" s="14">
        <v>202005</v>
      </c>
      <c r="W650" s="14"/>
    </row>
    <row r="651" spans="1:23" ht="12.2" customHeight="1" thickBot="1">
      <c r="A651" s="14" t="s">
        <v>464</v>
      </c>
      <c r="B651" s="14">
        <v>17</v>
      </c>
      <c r="C651" s="14">
        <v>38</v>
      </c>
      <c r="D651" s="14"/>
      <c r="E651" s="14">
        <v>4</v>
      </c>
      <c r="F651" s="14"/>
      <c r="G651" s="14"/>
      <c r="H651" s="14"/>
      <c r="I651" s="14"/>
      <c r="J651" s="14"/>
      <c r="K651" s="14"/>
      <c r="L651" s="14"/>
      <c r="M651" s="14">
        <v>0</v>
      </c>
      <c r="N651" s="14"/>
      <c r="O651" s="191">
        <v>0</v>
      </c>
      <c r="P651" s="191">
        <v>0</v>
      </c>
      <c r="Q651" s="191">
        <v>0</v>
      </c>
      <c r="R651" s="191">
        <v>0</v>
      </c>
      <c r="S651" s="14"/>
      <c r="T651" s="14"/>
      <c r="U651" s="14"/>
      <c r="V651" s="14">
        <v>202005</v>
      </c>
      <c r="W651" s="14"/>
    </row>
    <row r="652" spans="1:23" ht="12.2" customHeight="1" thickTop="1">
      <c r="A652" s="188" t="s">
        <v>1306</v>
      </c>
      <c r="B652" s="189">
        <v>0</v>
      </c>
      <c r="C652" s="189">
        <v>220</v>
      </c>
      <c r="D652" s="189">
        <v>0</v>
      </c>
      <c r="E652" s="189">
        <v>31.72</v>
      </c>
      <c r="F652" s="189">
        <v>15.95</v>
      </c>
      <c r="G652" s="189">
        <v>0</v>
      </c>
      <c r="H652" s="189">
        <v>0</v>
      </c>
      <c r="I652" s="189">
        <v>8</v>
      </c>
      <c r="J652" s="189">
        <v>0</v>
      </c>
      <c r="K652" s="189">
        <v>0</v>
      </c>
      <c r="L652" s="189">
        <v>0</v>
      </c>
      <c r="M652" s="189">
        <v>0</v>
      </c>
      <c r="N652" s="189">
        <v>0</v>
      </c>
      <c r="O652" s="190">
        <v>0</v>
      </c>
      <c r="P652" s="190">
        <v>0</v>
      </c>
      <c r="Q652" s="190">
        <v>0</v>
      </c>
      <c r="R652" s="190">
        <v>0</v>
      </c>
      <c r="S652" s="189">
        <v>8</v>
      </c>
      <c r="T652" s="189">
        <v>0</v>
      </c>
      <c r="U652" s="189">
        <v>0</v>
      </c>
      <c r="V652" s="189"/>
      <c r="W652" s="189"/>
    </row>
    <row r="653" spans="1:23" ht="12.2" customHeight="1">
      <c r="A653" s="14" t="s">
        <v>486</v>
      </c>
      <c r="B653" s="14">
        <v>14</v>
      </c>
      <c r="C653" s="14">
        <v>40</v>
      </c>
      <c r="D653" s="14"/>
      <c r="E653" s="14"/>
      <c r="F653" s="14">
        <v>3.75</v>
      </c>
      <c r="G653" s="14"/>
      <c r="H653" s="14"/>
      <c r="I653" s="14"/>
      <c r="J653" s="14"/>
      <c r="K653" s="14"/>
      <c r="L653" s="14"/>
      <c r="M653" s="14">
        <v>0</v>
      </c>
      <c r="N653" s="14"/>
      <c r="O653" s="191">
        <v>0</v>
      </c>
      <c r="P653" s="191">
        <v>0</v>
      </c>
      <c r="Q653" s="191">
        <v>0</v>
      </c>
      <c r="R653" s="191">
        <v>0</v>
      </c>
      <c r="S653" s="14"/>
      <c r="T653" s="14"/>
      <c r="U653" s="14"/>
      <c r="V653" s="14">
        <v>202005</v>
      </c>
      <c r="W653" s="14"/>
    </row>
    <row r="654" spans="1:23" ht="12.2" customHeight="1">
      <c r="A654" s="14" t="s">
        <v>486</v>
      </c>
      <c r="B654" s="14">
        <v>15</v>
      </c>
      <c r="C654" s="14">
        <v>40</v>
      </c>
      <c r="D654" s="14"/>
      <c r="E654" s="14"/>
      <c r="F654" s="14">
        <v>3.75</v>
      </c>
      <c r="G654" s="14"/>
      <c r="H654" s="14"/>
      <c r="I654" s="14"/>
      <c r="J654" s="14"/>
      <c r="K654" s="14"/>
      <c r="L654" s="14"/>
      <c r="M654" s="14">
        <v>0</v>
      </c>
      <c r="N654" s="14"/>
      <c r="O654" s="191">
        <v>0</v>
      </c>
      <c r="P654" s="191">
        <v>0</v>
      </c>
      <c r="Q654" s="191">
        <v>0</v>
      </c>
      <c r="R654" s="191">
        <v>0</v>
      </c>
      <c r="S654" s="14"/>
      <c r="T654" s="14"/>
      <c r="U654" s="14"/>
      <c r="V654" s="14">
        <v>202005</v>
      </c>
      <c r="W654" s="14"/>
    </row>
    <row r="655" spans="1:23" ht="12.2" customHeight="1">
      <c r="A655" s="14" t="s">
        <v>486</v>
      </c>
      <c r="B655" s="14">
        <v>16</v>
      </c>
      <c r="C655" s="14">
        <v>32</v>
      </c>
      <c r="D655" s="14"/>
      <c r="E655" s="14"/>
      <c r="F655" s="14">
        <v>6</v>
      </c>
      <c r="G655" s="14"/>
      <c r="H655" s="14"/>
      <c r="I655" s="14">
        <v>8</v>
      </c>
      <c r="J655" s="14"/>
      <c r="K655" s="14"/>
      <c r="L655" s="14"/>
      <c r="M655" s="14">
        <v>0</v>
      </c>
      <c r="N655" s="14"/>
      <c r="O655" s="191">
        <v>0</v>
      </c>
      <c r="P655" s="191">
        <v>0</v>
      </c>
      <c r="Q655" s="191">
        <v>0</v>
      </c>
      <c r="R655" s="191">
        <v>0</v>
      </c>
      <c r="S655" s="14"/>
      <c r="T655" s="14"/>
      <c r="U655" s="14"/>
      <c r="V655" s="14">
        <v>202005</v>
      </c>
      <c r="W655" s="14"/>
    </row>
    <row r="656" spans="1:23" ht="12.2" customHeight="1">
      <c r="A656" s="14" t="s">
        <v>486</v>
      </c>
      <c r="B656" s="14">
        <v>17</v>
      </c>
      <c r="C656" s="14">
        <v>40</v>
      </c>
      <c r="D656" s="14"/>
      <c r="E656" s="14"/>
      <c r="F656" s="14">
        <v>7.75</v>
      </c>
      <c r="G656" s="14"/>
      <c r="H656" s="14"/>
      <c r="I656" s="14"/>
      <c r="J656" s="14"/>
      <c r="K656" s="14"/>
      <c r="L656" s="14"/>
      <c r="M656" s="14">
        <v>0</v>
      </c>
      <c r="N656" s="14"/>
      <c r="O656" s="191">
        <v>0</v>
      </c>
      <c r="P656" s="191">
        <v>0</v>
      </c>
      <c r="Q656" s="191">
        <v>0</v>
      </c>
      <c r="R656" s="191">
        <v>0</v>
      </c>
      <c r="S656" s="14"/>
      <c r="T656" s="14"/>
      <c r="U656" s="14"/>
      <c r="V656" s="14">
        <v>202005</v>
      </c>
      <c r="W656" s="14"/>
    </row>
    <row r="657" spans="1:23" ht="12.2" customHeight="1" thickBot="1">
      <c r="A657" s="14" t="s">
        <v>486</v>
      </c>
      <c r="B657" s="14">
        <v>18</v>
      </c>
      <c r="C657" s="14">
        <v>32</v>
      </c>
      <c r="D657" s="14"/>
      <c r="E657" s="14"/>
      <c r="F657" s="14">
        <v>6</v>
      </c>
      <c r="G657" s="14"/>
      <c r="H657" s="14"/>
      <c r="I657" s="14">
        <v>8</v>
      </c>
      <c r="J657" s="14"/>
      <c r="K657" s="14"/>
      <c r="L657" s="14"/>
      <c r="M657" s="14">
        <v>0</v>
      </c>
      <c r="N657" s="14"/>
      <c r="O657" s="191">
        <v>0</v>
      </c>
      <c r="P657" s="191">
        <v>0</v>
      </c>
      <c r="Q657" s="191">
        <v>0</v>
      </c>
      <c r="R657" s="191">
        <v>0</v>
      </c>
      <c r="S657" s="14"/>
      <c r="T657" s="14"/>
      <c r="U657" s="14"/>
      <c r="V657" s="14">
        <v>202005</v>
      </c>
      <c r="W657" s="14"/>
    </row>
    <row r="658" spans="1:23" ht="12.2" customHeight="1" thickTop="1">
      <c r="A658" s="188" t="s">
        <v>1306</v>
      </c>
      <c r="B658" s="189">
        <v>0</v>
      </c>
      <c r="C658" s="189">
        <v>184</v>
      </c>
      <c r="D658" s="189">
        <v>0</v>
      </c>
      <c r="E658" s="189">
        <v>0</v>
      </c>
      <c r="F658" s="189">
        <v>27.25</v>
      </c>
      <c r="G658" s="189">
        <v>0</v>
      </c>
      <c r="H658" s="189">
        <v>0</v>
      </c>
      <c r="I658" s="189">
        <v>16</v>
      </c>
      <c r="J658" s="189">
        <v>0</v>
      </c>
      <c r="K658" s="189">
        <v>0</v>
      </c>
      <c r="L658" s="189">
        <v>0</v>
      </c>
      <c r="M658" s="189">
        <v>0</v>
      </c>
      <c r="N658" s="189">
        <v>0</v>
      </c>
      <c r="O658" s="190">
        <v>0</v>
      </c>
      <c r="P658" s="190">
        <v>0</v>
      </c>
      <c r="Q658" s="190">
        <v>0</v>
      </c>
      <c r="R658" s="190">
        <v>0</v>
      </c>
      <c r="S658" s="189">
        <v>0</v>
      </c>
      <c r="T658" s="189">
        <v>0</v>
      </c>
      <c r="U658" s="189">
        <v>0</v>
      </c>
      <c r="V658" s="189"/>
      <c r="W658" s="189"/>
    </row>
    <row r="659" spans="1:23" ht="12.2" customHeight="1">
      <c r="A659" s="14" t="s">
        <v>1538</v>
      </c>
      <c r="B659" s="14">
        <v>17</v>
      </c>
      <c r="C659" s="14">
        <v>0</v>
      </c>
      <c r="D659" s="14"/>
      <c r="E659" s="14"/>
      <c r="F659" s="14"/>
      <c r="G659" s="14"/>
      <c r="H659" s="14"/>
      <c r="I659" s="14"/>
      <c r="J659" s="14"/>
      <c r="K659" s="14"/>
      <c r="L659" s="14"/>
      <c r="M659" s="14">
        <v>0</v>
      </c>
      <c r="N659" s="14"/>
      <c r="O659" s="191">
        <v>0</v>
      </c>
      <c r="P659" s="191">
        <v>0</v>
      </c>
      <c r="Q659" s="191">
        <v>0</v>
      </c>
      <c r="R659" s="191">
        <v>0</v>
      </c>
      <c r="S659" s="14"/>
      <c r="T659" s="14"/>
      <c r="U659" s="14"/>
      <c r="V659" s="14">
        <v>202005</v>
      </c>
      <c r="W659" s="14"/>
    </row>
    <row r="660" spans="1:23" ht="12.2" customHeight="1" thickBot="1">
      <c r="A660" s="14" t="s">
        <v>1538</v>
      </c>
      <c r="B660" s="14">
        <v>18</v>
      </c>
      <c r="C660" s="14">
        <v>40</v>
      </c>
      <c r="D660" s="14"/>
      <c r="E660" s="14"/>
      <c r="F660" s="14">
        <v>4.75</v>
      </c>
      <c r="G660" s="14"/>
      <c r="H660" s="14"/>
      <c r="I660" s="14"/>
      <c r="J660" s="14"/>
      <c r="K660" s="14"/>
      <c r="L660" s="14"/>
      <c r="M660" s="14">
        <v>0</v>
      </c>
      <c r="N660" s="14"/>
      <c r="O660" s="191">
        <v>0</v>
      </c>
      <c r="P660" s="191">
        <v>0</v>
      </c>
      <c r="Q660" s="191">
        <v>0</v>
      </c>
      <c r="R660" s="191">
        <v>0</v>
      </c>
      <c r="S660" s="14"/>
      <c r="T660" s="14"/>
      <c r="U660" s="14"/>
      <c r="V660" s="14">
        <v>202005</v>
      </c>
      <c r="W660" s="14"/>
    </row>
    <row r="661" spans="1:23" ht="12.2" customHeight="1" thickTop="1">
      <c r="A661" s="188" t="s">
        <v>1306</v>
      </c>
      <c r="B661" s="189">
        <v>0</v>
      </c>
      <c r="C661" s="189">
        <v>40</v>
      </c>
      <c r="D661" s="189">
        <v>0</v>
      </c>
      <c r="E661" s="189">
        <v>0</v>
      </c>
      <c r="F661" s="189">
        <v>4.75</v>
      </c>
      <c r="G661" s="189">
        <v>0</v>
      </c>
      <c r="H661" s="189">
        <v>0</v>
      </c>
      <c r="I661" s="189">
        <v>0</v>
      </c>
      <c r="J661" s="189">
        <v>0</v>
      </c>
      <c r="K661" s="189">
        <v>0</v>
      </c>
      <c r="L661" s="189">
        <v>0</v>
      </c>
      <c r="M661" s="189">
        <v>0</v>
      </c>
      <c r="N661" s="189">
        <v>0</v>
      </c>
      <c r="O661" s="190">
        <v>0</v>
      </c>
      <c r="P661" s="190">
        <v>0</v>
      </c>
      <c r="Q661" s="190">
        <v>0</v>
      </c>
      <c r="R661" s="190">
        <v>0</v>
      </c>
      <c r="S661" s="189">
        <v>0</v>
      </c>
      <c r="T661" s="189">
        <v>0</v>
      </c>
      <c r="U661" s="189">
        <v>0</v>
      </c>
      <c r="V661" s="189"/>
      <c r="W661" s="189"/>
    </row>
    <row r="662" spans="1:23" ht="12.2" customHeight="1">
      <c r="A662" s="14" t="s">
        <v>782</v>
      </c>
      <c r="B662" s="14">
        <v>14</v>
      </c>
      <c r="C662" s="14">
        <v>30</v>
      </c>
      <c r="D662" s="14">
        <v>0</v>
      </c>
      <c r="E662" s="14">
        <v>0</v>
      </c>
      <c r="F662" s="14"/>
      <c r="G662" s="14">
        <v>8</v>
      </c>
      <c r="H662" s="14"/>
      <c r="I662" s="14"/>
      <c r="J662" s="14"/>
      <c r="K662" s="14"/>
      <c r="L662" s="14"/>
      <c r="M662" s="14">
        <v>0</v>
      </c>
      <c r="N662" s="14"/>
      <c r="O662" s="191">
        <v>0</v>
      </c>
      <c r="P662" s="191">
        <v>0</v>
      </c>
      <c r="Q662" s="191">
        <v>0</v>
      </c>
      <c r="R662" s="191">
        <v>0</v>
      </c>
      <c r="S662" s="14">
        <v>0.17</v>
      </c>
      <c r="T662" s="14">
        <v>0</v>
      </c>
      <c r="U662" s="14"/>
      <c r="V662" s="14">
        <v>202005</v>
      </c>
      <c r="W662" s="14"/>
    </row>
    <row r="663" spans="1:23" ht="12.2" customHeight="1">
      <c r="A663" s="14" t="s">
        <v>782</v>
      </c>
      <c r="B663" s="14">
        <v>15</v>
      </c>
      <c r="C663" s="14">
        <v>30</v>
      </c>
      <c r="D663" s="14">
        <v>0</v>
      </c>
      <c r="E663" s="14">
        <v>0</v>
      </c>
      <c r="F663" s="14"/>
      <c r="G663" s="14">
        <v>8</v>
      </c>
      <c r="H663" s="14"/>
      <c r="I663" s="14"/>
      <c r="J663" s="14"/>
      <c r="K663" s="14"/>
      <c r="L663" s="14"/>
      <c r="M663" s="14">
        <v>0</v>
      </c>
      <c r="N663" s="14"/>
      <c r="O663" s="191">
        <v>0</v>
      </c>
      <c r="P663" s="191">
        <v>0</v>
      </c>
      <c r="Q663" s="191">
        <v>0</v>
      </c>
      <c r="R663" s="191">
        <v>28.57</v>
      </c>
      <c r="S663" s="14">
        <v>1.08</v>
      </c>
      <c r="T663" s="14">
        <v>0.35</v>
      </c>
      <c r="U663" s="14"/>
      <c r="V663" s="14">
        <v>202005</v>
      </c>
      <c r="W663" s="14"/>
    </row>
    <row r="664" spans="1:23" ht="12.2" customHeight="1">
      <c r="A664" s="14" t="s">
        <v>782</v>
      </c>
      <c r="B664" s="14">
        <v>16</v>
      </c>
      <c r="C664" s="14">
        <v>23.94</v>
      </c>
      <c r="D664" s="14">
        <v>0</v>
      </c>
      <c r="E664" s="14">
        <v>0</v>
      </c>
      <c r="F664" s="14">
        <v>0</v>
      </c>
      <c r="G664" s="14">
        <v>6</v>
      </c>
      <c r="H664" s="14">
        <v>0</v>
      </c>
      <c r="I664" s="14">
        <v>8</v>
      </c>
      <c r="J664" s="14">
        <v>0</v>
      </c>
      <c r="K664" s="14">
        <v>0</v>
      </c>
      <c r="L664" s="14">
        <v>0</v>
      </c>
      <c r="M664" s="14">
        <v>0</v>
      </c>
      <c r="N664" s="14">
        <v>0</v>
      </c>
      <c r="O664" s="191">
        <v>17.14</v>
      </c>
      <c r="P664" s="191">
        <v>0</v>
      </c>
      <c r="Q664" s="191">
        <v>0</v>
      </c>
      <c r="R664" s="191">
        <v>171.42000000000002</v>
      </c>
      <c r="S664" s="14">
        <v>0</v>
      </c>
      <c r="T664" s="14">
        <v>0</v>
      </c>
      <c r="U664" s="14">
        <v>0</v>
      </c>
      <c r="V664" s="14">
        <v>202005</v>
      </c>
      <c r="W664" s="14"/>
    </row>
    <row r="665" spans="1:23" ht="12.2" customHeight="1" thickBot="1">
      <c r="A665" s="14" t="s">
        <v>782</v>
      </c>
      <c r="B665" s="14">
        <v>17</v>
      </c>
      <c r="C665" s="14">
        <v>38</v>
      </c>
      <c r="D665" s="14">
        <v>0</v>
      </c>
      <c r="E665" s="14">
        <v>0</v>
      </c>
      <c r="F665" s="14">
        <v>0.56000000000000005</v>
      </c>
      <c r="G665" s="14">
        <v>0</v>
      </c>
      <c r="H665" s="14">
        <v>0</v>
      </c>
      <c r="I665" s="14">
        <v>0</v>
      </c>
      <c r="J665" s="14">
        <v>0</v>
      </c>
      <c r="K665" s="14">
        <v>0</v>
      </c>
      <c r="L665" s="14">
        <v>0</v>
      </c>
      <c r="M665" s="14">
        <v>0</v>
      </c>
      <c r="N665" s="14">
        <v>0</v>
      </c>
      <c r="O665" s="191">
        <v>0</v>
      </c>
      <c r="P665" s="191">
        <v>0</v>
      </c>
      <c r="Q665" s="191">
        <v>0</v>
      </c>
      <c r="R665" s="191">
        <v>0</v>
      </c>
      <c r="S665" s="14">
        <v>2</v>
      </c>
      <c r="T665" s="14">
        <v>2.23</v>
      </c>
      <c r="U665" s="14">
        <v>0</v>
      </c>
      <c r="V665" s="14">
        <v>202005</v>
      </c>
      <c r="W665" s="14"/>
    </row>
    <row r="666" spans="1:23" ht="12.2" customHeight="1" thickTop="1">
      <c r="A666" s="188" t="s">
        <v>1306</v>
      </c>
      <c r="B666" s="189">
        <v>0</v>
      </c>
      <c r="C666" s="189">
        <v>121.94</v>
      </c>
      <c r="D666" s="189">
        <v>0</v>
      </c>
      <c r="E666" s="189">
        <v>0</v>
      </c>
      <c r="F666" s="189">
        <v>0.56000000000000005</v>
      </c>
      <c r="G666" s="189">
        <v>22</v>
      </c>
      <c r="H666" s="189">
        <v>0</v>
      </c>
      <c r="I666" s="189">
        <v>8</v>
      </c>
      <c r="J666" s="189">
        <v>0</v>
      </c>
      <c r="K666" s="189">
        <v>0</v>
      </c>
      <c r="L666" s="189">
        <v>0</v>
      </c>
      <c r="M666" s="189">
        <v>0</v>
      </c>
      <c r="N666" s="189">
        <v>0</v>
      </c>
      <c r="O666" s="190">
        <v>17.14</v>
      </c>
      <c r="P666" s="190">
        <v>0</v>
      </c>
      <c r="Q666" s="190">
        <v>0</v>
      </c>
      <c r="R666" s="190">
        <v>199.99</v>
      </c>
      <c r="S666" s="189">
        <v>3.25</v>
      </c>
      <c r="T666" s="189">
        <v>2.58</v>
      </c>
      <c r="U666" s="189">
        <v>0</v>
      </c>
      <c r="V666" s="189"/>
      <c r="W666" s="189"/>
    </row>
    <row r="667" spans="1:23" ht="12.2" customHeight="1">
      <c r="A667" s="14" t="s">
        <v>1200</v>
      </c>
      <c r="B667" s="14">
        <v>14</v>
      </c>
      <c r="C667" s="14">
        <v>40</v>
      </c>
      <c r="D667" s="14"/>
      <c r="E667" s="14"/>
      <c r="F667" s="14"/>
      <c r="G667" s="14"/>
      <c r="H667" s="14"/>
      <c r="I667" s="14"/>
      <c r="J667" s="14"/>
      <c r="K667" s="14"/>
      <c r="L667" s="14"/>
      <c r="M667" s="14"/>
      <c r="N667" s="14"/>
      <c r="O667" s="191">
        <v>0</v>
      </c>
      <c r="P667" s="191">
        <v>0</v>
      </c>
      <c r="Q667" s="191">
        <v>0</v>
      </c>
      <c r="R667" s="191">
        <v>0</v>
      </c>
      <c r="S667" s="14"/>
      <c r="T667" s="14"/>
      <c r="U667" s="14"/>
      <c r="V667" s="14">
        <v>202005</v>
      </c>
      <c r="W667" s="14"/>
    </row>
    <row r="668" spans="1:23" ht="12.2" customHeight="1">
      <c r="A668" s="14" t="s">
        <v>1200</v>
      </c>
      <c r="B668" s="14">
        <v>15</v>
      </c>
      <c r="C668" s="14">
        <v>40</v>
      </c>
      <c r="D668" s="14"/>
      <c r="E668" s="14"/>
      <c r="F668" s="14"/>
      <c r="G668" s="14"/>
      <c r="H668" s="14"/>
      <c r="I668" s="14"/>
      <c r="J668" s="14"/>
      <c r="K668" s="14"/>
      <c r="L668" s="14"/>
      <c r="M668" s="14"/>
      <c r="N668" s="14"/>
      <c r="O668" s="191">
        <v>0</v>
      </c>
      <c r="P668" s="191">
        <v>0</v>
      </c>
      <c r="Q668" s="191">
        <v>0</v>
      </c>
      <c r="R668" s="191">
        <v>0</v>
      </c>
      <c r="S668" s="14"/>
      <c r="T668" s="14"/>
      <c r="U668" s="14"/>
      <c r="V668" s="14">
        <v>202005</v>
      </c>
      <c r="W668" s="14"/>
    </row>
    <row r="669" spans="1:23" ht="12.2" customHeight="1">
      <c r="A669" s="14" t="s">
        <v>1200</v>
      </c>
      <c r="B669" s="14">
        <v>16</v>
      </c>
      <c r="C669" s="14">
        <v>32</v>
      </c>
      <c r="D669" s="14"/>
      <c r="E669" s="14"/>
      <c r="F669" s="14"/>
      <c r="G669" s="14"/>
      <c r="H669" s="14"/>
      <c r="I669" s="14">
        <v>8</v>
      </c>
      <c r="J669" s="14"/>
      <c r="K669" s="14"/>
      <c r="L669" s="14"/>
      <c r="M669" s="14"/>
      <c r="N669" s="14"/>
      <c r="O669" s="191">
        <v>0</v>
      </c>
      <c r="P669" s="191">
        <v>0</v>
      </c>
      <c r="Q669" s="191">
        <v>0</v>
      </c>
      <c r="R669" s="191">
        <v>0</v>
      </c>
      <c r="S669" s="14"/>
      <c r="T669" s="14"/>
      <c r="U669" s="14"/>
      <c r="V669" s="14">
        <v>202005</v>
      </c>
      <c r="W669" s="14"/>
    </row>
    <row r="670" spans="1:23" ht="12.2" customHeight="1">
      <c r="A670" s="14" t="s">
        <v>1200</v>
      </c>
      <c r="B670" s="14">
        <v>17</v>
      </c>
      <c r="C670" s="14">
        <v>40</v>
      </c>
      <c r="D670" s="14"/>
      <c r="E670" s="14"/>
      <c r="F670" s="14"/>
      <c r="G670" s="14"/>
      <c r="H670" s="14"/>
      <c r="I670" s="14"/>
      <c r="J670" s="14"/>
      <c r="K670" s="14"/>
      <c r="L670" s="14"/>
      <c r="M670" s="14"/>
      <c r="N670" s="14"/>
      <c r="O670" s="191">
        <v>0</v>
      </c>
      <c r="P670" s="191">
        <v>0</v>
      </c>
      <c r="Q670" s="191">
        <v>0</v>
      </c>
      <c r="R670" s="191">
        <v>0</v>
      </c>
      <c r="S670" s="14"/>
      <c r="T670" s="14"/>
      <c r="U670" s="14"/>
      <c r="V670" s="14">
        <v>202005</v>
      </c>
      <c r="W670" s="14"/>
    </row>
    <row r="671" spans="1:23" ht="12.2" customHeight="1" thickBot="1">
      <c r="A671" s="14" t="s">
        <v>1200</v>
      </c>
      <c r="B671" s="14">
        <v>18</v>
      </c>
      <c r="C671" s="14">
        <v>32</v>
      </c>
      <c r="D671" s="14"/>
      <c r="E671" s="14"/>
      <c r="F671" s="14"/>
      <c r="G671" s="14"/>
      <c r="H671" s="14"/>
      <c r="I671" s="14">
        <v>8</v>
      </c>
      <c r="J671" s="14"/>
      <c r="K671" s="14"/>
      <c r="L671" s="14"/>
      <c r="M671" s="14"/>
      <c r="N671" s="14"/>
      <c r="O671" s="191">
        <v>0</v>
      </c>
      <c r="P671" s="191">
        <v>0</v>
      </c>
      <c r="Q671" s="191">
        <v>0</v>
      </c>
      <c r="R671" s="191">
        <v>0</v>
      </c>
      <c r="S671" s="14"/>
      <c r="T671" s="14"/>
      <c r="U671" s="14"/>
      <c r="V671" s="14">
        <v>202005</v>
      </c>
      <c r="W671" s="14"/>
    </row>
    <row r="672" spans="1:23" ht="12.2" customHeight="1" thickTop="1">
      <c r="A672" s="188" t="s">
        <v>1306</v>
      </c>
      <c r="B672" s="189">
        <v>0</v>
      </c>
      <c r="C672" s="189">
        <v>184</v>
      </c>
      <c r="D672" s="189">
        <v>0</v>
      </c>
      <c r="E672" s="189">
        <v>0</v>
      </c>
      <c r="F672" s="189">
        <v>0</v>
      </c>
      <c r="G672" s="189">
        <v>0</v>
      </c>
      <c r="H672" s="189">
        <v>0</v>
      </c>
      <c r="I672" s="189">
        <v>16</v>
      </c>
      <c r="J672" s="189">
        <v>0</v>
      </c>
      <c r="K672" s="189">
        <v>0</v>
      </c>
      <c r="L672" s="189">
        <v>0</v>
      </c>
      <c r="M672" s="189">
        <v>0</v>
      </c>
      <c r="N672" s="189">
        <v>0</v>
      </c>
      <c r="O672" s="190">
        <v>0</v>
      </c>
      <c r="P672" s="190">
        <v>0</v>
      </c>
      <c r="Q672" s="190">
        <v>0</v>
      </c>
      <c r="R672" s="190">
        <v>0</v>
      </c>
      <c r="S672" s="189">
        <v>0</v>
      </c>
      <c r="T672" s="189">
        <v>0</v>
      </c>
      <c r="U672" s="189">
        <v>0</v>
      </c>
      <c r="V672" s="189"/>
      <c r="W672" s="189"/>
    </row>
    <row r="673" spans="1:23" ht="12.2" customHeight="1">
      <c r="A673" s="14" t="s">
        <v>1201</v>
      </c>
      <c r="B673" s="14">
        <v>14</v>
      </c>
      <c r="C673" s="14">
        <v>45</v>
      </c>
      <c r="D673" s="14"/>
      <c r="E673" s="14">
        <v>5.2</v>
      </c>
      <c r="F673" s="14"/>
      <c r="G673" s="14"/>
      <c r="H673" s="14"/>
      <c r="I673" s="14"/>
      <c r="J673" s="14"/>
      <c r="K673" s="14"/>
      <c r="L673" s="14"/>
      <c r="M673" s="14">
        <v>0</v>
      </c>
      <c r="N673" s="14"/>
      <c r="O673" s="191">
        <v>0</v>
      </c>
      <c r="P673" s="191">
        <v>0</v>
      </c>
      <c r="Q673" s="191">
        <v>0</v>
      </c>
      <c r="R673" s="191">
        <v>0</v>
      </c>
      <c r="S673" s="14"/>
      <c r="T673" s="14"/>
      <c r="U673" s="14"/>
      <c r="V673" s="14">
        <v>202005</v>
      </c>
      <c r="W673" s="14"/>
    </row>
    <row r="674" spans="1:23" ht="12.2" customHeight="1">
      <c r="A674" s="14" t="s">
        <v>1201</v>
      </c>
      <c r="B674" s="14">
        <v>15</v>
      </c>
      <c r="C674" s="14">
        <v>45</v>
      </c>
      <c r="D674" s="14"/>
      <c r="E674" s="14">
        <v>4.49</v>
      </c>
      <c r="F674" s="14">
        <v>7.0000000000000007E-2</v>
      </c>
      <c r="G674" s="14"/>
      <c r="H674" s="14"/>
      <c r="I674" s="14"/>
      <c r="J674" s="14"/>
      <c r="K674" s="14"/>
      <c r="L674" s="14"/>
      <c r="M674" s="14">
        <v>0</v>
      </c>
      <c r="N674" s="14"/>
      <c r="O674" s="191">
        <v>0</v>
      </c>
      <c r="P674" s="191">
        <v>0</v>
      </c>
      <c r="Q674" s="191">
        <v>0</v>
      </c>
      <c r="R674" s="191">
        <v>0</v>
      </c>
      <c r="S674" s="14"/>
      <c r="T674" s="14"/>
      <c r="U674" s="14"/>
      <c r="V674" s="14">
        <v>202005</v>
      </c>
      <c r="W674" s="14"/>
    </row>
    <row r="675" spans="1:23" ht="12.2" customHeight="1">
      <c r="A675" s="14" t="s">
        <v>1201</v>
      </c>
      <c r="B675" s="14">
        <v>16</v>
      </c>
      <c r="C675" s="14">
        <v>36</v>
      </c>
      <c r="D675" s="14"/>
      <c r="E675" s="14">
        <v>7.35</v>
      </c>
      <c r="F675" s="14">
        <v>6.02</v>
      </c>
      <c r="G675" s="14"/>
      <c r="H675" s="14"/>
      <c r="I675" s="14">
        <v>9</v>
      </c>
      <c r="J675" s="14"/>
      <c r="K675" s="14"/>
      <c r="L675" s="14"/>
      <c r="M675" s="14">
        <v>0</v>
      </c>
      <c r="N675" s="14"/>
      <c r="O675" s="191">
        <v>0</v>
      </c>
      <c r="P675" s="191">
        <v>0</v>
      </c>
      <c r="Q675" s="191">
        <v>0</v>
      </c>
      <c r="R675" s="191">
        <v>0</v>
      </c>
      <c r="S675" s="14"/>
      <c r="T675" s="14"/>
      <c r="U675" s="14"/>
      <c r="V675" s="14">
        <v>202005</v>
      </c>
      <c r="W675" s="14"/>
    </row>
    <row r="676" spans="1:23" ht="12.2" customHeight="1" thickBot="1">
      <c r="A676" s="14" t="s">
        <v>1201</v>
      </c>
      <c r="B676" s="14">
        <v>17</v>
      </c>
      <c r="C676" s="14">
        <v>45</v>
      </c>
      <c r="D676" s="14"/>
      <c r="E676" s="14">
        <v>4.7300000000000004</v>
      </c>
      <c r="F676" s="14">
        <v>1.2</v>
      </c>
      <c r="G676" s="14"/>
      <c r="H676" s="14"/>
      <c r="I676" s="14"/>
      <c r="J676" s="14"/>
      <c r="K676" s="14"/>
      <c r="L676" s="14"/>
      <c r="M676" s="14">
        <v>0</v>
      </c>
      <c r="N676" s="14"/>
      <c r="O676" s="191">
        <v>0</v>
      </c>
      <c r="P676" s="191">
        <v>0</v>
      </c>
      <c r="Q676" s="191">
        <v>0</v>
      </c>
      <c r="R676" s="191">
        <v>0</v>
      </c>
      <c r="S676" s="14"/>
      <c r="T676" s="14"/>
      <c r="U676" s="14"/>
      <c r="V676" s="14">
        <v>202005</v>
      </c>
      <c r="W676" s="14"/>
    </row>
    <row r="677" spans="1:23" ht="12.2" customHeight="1" thickTop="1">
      <c r="A677" s="188" t="s">
        <v>1306</v>
      </c>
      <c r="B677" s="189">
        <v>0</v>
      </c>
      <c r="C677" s="189">
        <v>171</v>
      </c>
      <c r="D677" s="189">
        <v>0</v>
      </c>
      <c r="E677" s="189">
        <v>21.77</v>
      </c>
      <c r="F677" s="189">
        <v>7.29</v>
      </c>
      <c r="G677" s="189">
        <v>0</v>
      </c>
      <c r="H677" s="189">
        <v>0</v>
      </c>
      <c r="I677" s="189">
        <v>9</v>
      </c>
      <c r="J677" s="189">
        <v>0</v>
      </c>
      <c r="K677" s="189">
        <v>0</v>
      </c>
      <c r="L677" s="189">
        <v>0</v>
      </c>
      <c r="M677" s="189">
        <v>0</v>
      </c>
      <c r="N677" s="189">
        <v>0</v>
      </c>
      <c r="O677" s="190">
        <v>0</v>
      </c>
      <c r="P677" s="190">
        <v>0</v>
      </c>
      <c r="Q677" s="190">
        <v>0</v>
      </c>
      <c r="R677" s="190">
        <v>0</v>
      </c>
      <c r="S677" s="189">
        <v>0</v>
      </c>
      <c r="T677" s="189">
        <v>0</v>
      </c>
      <c r="U677" s="189">
        <v>0</v>
      </c>
      <c r="V677" s="189"/>
      <c r="W677" s="189"/>
    </row>
    <row r="678" spans="1:23" ht="12.2" customHeight="1">
      <c r="A678" s="14" t="s">
        <v>507</v>
      </c>
      <c r="B678" s="14">
        <v>14</v>
      </c>
      <c r="C678" s="14">
        <v>16</v>
      </c>
      <c r="D678" s="14"/>
      <c r="E678" s="14"/>
      <c r="F678" s="14"/>
      <c r="G678" s="14"/>
      <c r="H678" s="14"/>
      <c r="I678" s="14"/>
      <c r="J678" s="14"/>
      <c r="K678" s="14"/>
      <c r="L678" s="14"/>
      <c r="M678" s="14">
        <v>0</v>
      </c>
      <c r="N678" s="14"/>
      <c r="O678" s="191">
        <v>0</v>
      </c>
      <c r="P678" s="191">
        <v>0</v>
      </c>
      <c r="Q678" s="191">
        <v>0</v>
      </c>
      <c r="R678" s="191">
        <v>0</v>
      </c>
      <c r="S678" s="14"/>
      <c r="T678" s="14"/>
      <c r="U678" s="14"/>
      <c r="V678" s="14">
        <v>202005</v>
      </c>
      <c r="W678" s="14"/>
    </row>
    <row r="679" spans="1:23" ht="12.2" customHeight="1">
      <c r="A679" s="14" t="s">
        <v>507</v>
      </c>
      <c r="B679" s="14">
        <v>15</v>
      </c>
      <c r="C679" s="14">
        <v>0</v>
      </c>
      <c r="D679" s="14"/>
      <c r="E679" s="14"/>
      <c r="F679" s="14"/>
      <c r="G679" s="14">
        <v>16</v>
      </c>
      <c r="H679" s="14"/>
      <c r="I679" s="14"/>
      <c r="J679" s="14"/>
      <c r="K679" s="14"/>
      <c r="L679" s="14"/>
      <c r="M679" s="14">
        <v>0</v>
      </c>
      <c r="N679" s="14"/>
      <c r="O679" s="191">
        <v>0</v>
      </c>
      <c r="P679" s="191">
        <v>0</v>
      </c>
      <c r="Q679" s="191">
        <v>0</v>
      </c>
      <c r="R679" s="191">
        <v>0</v>
      </c>
      <c r="S679" s="14"/>
      <c r="T679" s="14"/>
      <c r="U679" s="14"/>
      <c r="V679" s="14">
        <v>202005</v>
      </c>
      <c r="W679" s="14"/>
    </row>
    <row r="680" spans="1:23" ht="12.2" customHeight="1">
      <c r="A680" s="14" t="s">
        <v>507</v>
      </c>
      <c r="B680" s="14">
        <v>16</v>
      </c>
      <c r="C680" s="14">
        <v>8</v>
      </c>
      <c r="D680" s="14"/>
      <c r="E680" s="14"/>
      <c r="F680" s="14"/>
      <c r="G680" s="14"/>
      <c r="H680" s="14"/>
      <c r="I680" s="14">
        <v>8</v>
      </c>
      <c r="J680" s="14"/>
      <c r="K680" s="14"/>
      <c r="L680" s="14"/>
      <c r="M680" s="14">
        <v>0</v>
      </c>
      <c r="N680" s="14"/>
      <c r="O680" s="191">
        <v>0</v>
      </c>
      <c r="P680" s="191">
        <v>0</v>
      </c>
      <c r="Q680" s="191">
        <v>0</v>
      </c>
      <c r="R680" s="191">
        <v>0</v>
      </c>
      <c r="S680" s="14"/>
      <c r="T680" s="14"/>
      <c r="U680" s="14"/>
      <c r="V680" s="14">
        <v>202005</v>
      </c>
      <c r="W680" s="14"/>
    </row>
    <row r="681" spans="1:23" ht="12.2" customHeight="1" thickBot="1">
      <c r="A681" s="14" t="s">
        <v>507</v>
      </c>
      <c r="B681" s="14">
        <v>17</v>
      </c>
      <c r="C681" s="14">
        <v>16</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thickTop="1">
      <c r="A682" s="188" t="s">
        <v>1306</v>
      </c>
      <c r="B682" s="189">
        <v>0</v>
      </c>
      <c r="C682" s="189">
        <v>40</v>
      </c>
      <c r="D682" s="189">
        <v>0</v>
      </c>
      <c r="E682" s="189">
        <v>0</v>
      </c>
      <c r="F682" s="189">
        <v>0</v>
      </c>
      <c r="G682" s="189">
        <v>16</v>
      </c>
      <c r="H682" s="189">
        <v>0</v>
      </c>
      <c r="I682" s="189">
        <v>8</v>
      </c>
      <c r="J682" s="189">
        <v>0</v>
      </c>
      <c r="K682" s="189">
        <v>0</v>
      </c>
      <c r="L682" s="189">
        <v>0</v>
      </c>
      <c r="M682" s="189">
        <v>0</v>
      </c>
      <c r="N682" s="189">
        <v>0</v>
      </c>
      <c r="O682" s="190">
        <v>0</v>
      </c>
      <c r="P682" s="190">
        <v>0</v>
      </c>
      <c r="Q682" s="190">
        <v>0</v>
      </c>
      <c r="R682" s="190">
        <v>0</v>
      </c>
      <c r="S682" s="189">
        <v>0</v>
      </c>
      <c r="T682" s="189">
        <v>0</v>
      </c>
      <c r="U682" s="189">
        <v>0</v>
      </c>
      <c r="V682" s="189"/>
      <c r="W682" s="189"/>
    </row>
    <row r="683" spans="1:23" ht="12.2" customHeight="1">
      <c r="A683" s="14" t="s">
        <v>469</v>
      </c>
      <c r="B683" s="14">
        <v>14</v>
      </c>
      <c r="C683" s="14">
        <v>38</v>
      </c>
      <c r="D683" s="14">
        <v>0</v>
      </c>
      <c r="E683" s="14">
        <v>0</v>
      </c>
      <c r="F683" s="14">
        <v>0</v>
      </c>
      <c r="G683" s="14"/>
      <c r="H683" s="14"/>
      <c r="I683" s="14"/>
      <c r="J683" s="14"/>
      <c r="K683" s="14"/>
      <c r="L683" s="14"/>
      <c r="M683" s="14">
        <v>0</v>
      </c>
      <c r="N683" s="14"/>
      <c r="O683" s="191">
        <v>0</v>
      </c>
      <c r="P683" s="191">
        <v>0</v>
      </c>
      <c r="Q683" s="191">
        <v>0</v>
      </c>
      <c r="R683" s="191">
        <v>0</v>
      </c>
      <c r="S683" s="14">
        <v>2</v>
      </c>
      <c r="T683" s="14">
        <v>1.71</v>
      </c>
      <c r="U683" s="14">
        <v>5.33</v>
      </c>
      <c r="V683" s="14">
        <v>202005</v>
      </c>
      <c r="W683" s="14"/>
    </row>
    <row r="684" spans="1:23" ht="12.2" customHeight="1">
      <c r="A684" s="14" t="s">
        <v>469</v>
      </c>
      <c r="B684" s="14">
        <v>15</v>
      </c>
      <c r="C684" s="14">
        <v>37.869999999999997</v>
      </c>
      <c r="D684" s="14">
        <v>0</v>
      </c>
      <c r="E684" s="14">
        <v>0</v>
      </c>
      <c r="F684" s="14">
        <v>0</v>
      </c>
      <c r="G684" s="14">
        <v>0</v>
      </c>
      <c r="H684" s="14">
        <v>0</v>
      </c>
      <c r="I684" s="14">
        <v>0</v>
      </c>
      <c r="J684" s="14">
        <v>0</v>
      </c>
      <c r="K684" s="14">
        <v>0</v>
      </c>
      <c r="L684" s="14">
        <v>0</v>
      </c>
      <c r="M684" s="14">
        <v>0</v>
      </c>
      <c r="N684" s="14">
        <v>0</v>
      </c>
      <c r="O684" s="191">
        <v>0</v>
      </c>
      <c r="P684" s="191">
        <v>0</v>
      </c>
      <c r="Q684" s="191">
        <v>0</v>
      </c>
      <c r="R684" s="191">
        <v>0</v>
      </c>
      <c r="S684" s="14">
        <v>0</v>
      </c>
      <c r="T684" s="14">
        <v>0</v>
      </c>
      <c r="U684" s="14">
        <v>0</v>
      </c>
      <c r="V684" s="14">
        <v>202005</v>
      </c>
      <c r="W684" s="14"/>
    </row>
    <row r="685" spans="1:23" ht="12.2" customHeight="1">
      <c r="A685" s="14" t="s">
        <v>469</v>
      </c>
      <c r="B685" s="14">
        <v>16</v>
      </c>
      <c r="C685" s="14">
        <v>30</v>
      </c>
      <c r="D685" s="14">
        <v>0</v>
      </c>
      <c r="E685" s="14"/>
      <c r="F685" s="14"/>
      <c r="G685" s="14"/>
      <c r="H685" s="14"/>
      <c r="I685" s="14">
        <v>8</v>
      </c>
      <c r="J685" s="14"/>
      <c r="K685" s="14"/>
      <c r="L685" s="14"/>
      <c r="M685" s="14">
        <v>0</v>
      </c>
      <c r="N685" s="14"/>
      <c r="O685" s="191">
        <v>17.14</v>
      </c>
      <c r="P685" s="191">
        <v>0</v>
      </c>
      <c r="Q685" s="191">
        <v>0</v>
      </c>
      <c r="R685" s="191">
        <v>0</v>
      </c>
      <c r="S685" s="14">
        <v>0.92</v>
      </c>
      <c r="T685" s="14"/>
      <c r="U685" s="14"/>
      <c r="V685" s="14">
        <v>202005</v>
      </c>
      <c r="W685" s="14"/>
    </row>
    <row r="686" spans="1:23" ht="12.2" customHeight="1" thickBot="1">
      <c r="A686" s="14" t="s">
        <v>469</v>
      </c>
      <c r="B686" s="14">
        <v>17</v>
      </c>
      <c r="C686" s="14">
        <v>31.41</v>
      </c>
      <c r="D686" s="14">
        <v>0</v>
      </c>
      <c r="E686" s="14">
        <v>0</v>
      </c>
      <c r="F686" s="14">
        <v>0</v>
      </c>
      <c r="G686" s="14">
        <v>6</v>
      </c>
      <c r="H686" s="14">
        <v>0</v>
      </c>
      <c r="I686" s="14">
        <v>0</v>
      </c>
      <c r="J686" s="14">
        <v>0</v>
      </c>
      <c r="K686" s="14">
        <v>0</v>
      </c>
      <c r="L686" s="14">
        <v>0</v>
      </c>
      <c r="M686" s="14">
        <v>0</v>
      </c>
      <c r="N686" s="14">
        <v>0</v>
      </c>
      <c r="O686" s="191">
        <v>0</v>
      </c>
      <c r="P686" s="191">
        <v>0</v>
      </c>
      <c r="Q686" s="191">
        <v>0</v>
      </c>
      <c r="R686" s="191">
        <v>0</v>
      </c>
      <c r="S686" s="14">
        <v>0</v>
      </c>
      <c r="T686" s="14">
        <v>0</v>
      </c>
      <c r="U686" s="14">
        <v>0</v>
      </c>
      <c r="V686" s="14">
        <v>202005</v>
      </c>
      <c r="W686" s="14"/>
    </row>
    <row r="687" spans="1:23" ht="12.2" customHeight="1" thickTop="1">
      <c r="A687" s="188" t="s">
        <v>1306</v>
      </c>
      <c r="B687" s="189">
        <v>0</v>
      </c>
      <c r="C687" s="189">
        <v>137.28</v>
      </c>
      <c r="D687" s="189">
        <v>0</v>
      </c>
      <c r="E687" s="189">
        <v>0</v>
      </c>
      <c r="F687" s="189">
        <v>0</v>
      </c>
      <c r="G687" s="189">
        <v>6</v>
      </c>
      <c r="H687" s="189">
        <v>0</v>
      </c>
      <c r="I687" s="189">
        <v>8</v>
      </c>
      <c r="J687" s="189">
        <v>0</v>
      </c>
      <c r="K687" s="189">
        <v>0</v>
      </c>
      <c r="L687" s="189">
        <v>0</v>
      </c>
      <c r="M687" s="189">
        <v>0</v>
      </c>
      <c r="N687" s="189">
        <v>0</v>
      </c>
      <c r="O687" s="190">
        <v>17.14</v>
      </c>
      <c r="P687" s="190">
        <v>0</v>
      </c>
      <c r="Q687" s="190">
        <v>0</v>
      </c>
      <c r="R687" s="190">
        <v>0</v>
      </c>
      <c r="S687" s="189">
        <v>2.92</v>
      </c>
      <c r="T687" s="189">
        <v>1.71</v>
      </c>
      <c r="U687" s="189">
        <v>5.33</v>
      </c>
      <c r="V687" s="189"/>
      <c r="W687" s="189"/>
    </row>
    <row r="688" spans="1:23" ht="12.2" customHeight="1">
      <c r="A688" s="14" t="s">
        <v>1211</v>
      </c>
      <c r="B688" s="14">
        <v>14</v>
      </c>
      <c r="C688" s="14">
        <v>40</v>
      </c>
      <c r="D688" s="14">
        <v>0</v>
      </c>
      <c r="E688" s="14">
        <v>9.17</v>
      </c>
      <c r="F688" s="14">
        <v>3.35</v>
      </c>
      <c r="G688" s="14">
        <v>0</v>
      </c>
      <c r="H688" s="14">
        <v>0</v>
      </c>
      <c r="I688" s="14">
        <v>0</v>
      </c>
      <c r="J688" s="14">
        <v>0</v>
      </c>
      <c r="K688" s="14">
        <v>0</v>
      </c>
      <c r="L688" s="14">
        <v>0</v>
      </c>
      <c r="M688" s="14">
        <v>128</v>
      </c>
      <c r="N688" s="14">
        <v>0</v>
      </c>
      <c r="O688" s="191">
        <v>0</v>
      </c>
      <c r="P688" s="191">
        <v>0</v>
      </c>
      <c r="Q688" s="191">
        <v>0</v>
      </c>
      <c r="R688" s="191">
        <v>0</v>
      </c>
      <c r="S688" s="14">
        <v>0</v>
      </c>
      <c r="T688" s="14">
        <v>0</v>
      </c>
      <c r="U688" s="14">
        <v>0</v>
      </c>
      <c r="V688" s="14">
        <v>202005</v>
      </c>
      <c r="W688" s="14"/>
    </row>
    <row r="689" spans="1:23" ht="12.2" customHeight="1">
      <c r="A689" s="14" t="s">
        <v>1211</v>
      </c>
      <c r="B689" s="14">
        <v>15</v>
      </c>
      <c r="C689" s="14">
        <v>40</v>
      </c>
      <c r="D689" s="14">
        <v>0</v>
      </c>
      <c r="E689" s="14">
        <v>9.09</v>
      </c>
      <c r="F689" s="14">
        <v>0</v>
      </c>
      <c r="G689" s="14">
        <v>0</v>
      </c>
      <c r="H689" s="14">
        <v>0</v>
      </c>
      <c r="I689" s="14">
        <v>0</v>
      </c>
      <c r="J689" s="14">
        <v>0</v>
      </c>
      <c r="K689" s="14">
        <v>0</v>
      </c>
      <c r="L689" s="14">
        <v>0</v>
      </c>
      <c r="M689" s="14">
        <v>128</v>
      </c>
      <c r="N689" s="14">
        <v>0</v>
      </c>
      <c r="O689" s="191">
        <v>0</v>
      </c>
      <c r="P689" s="191">
        <v>0</v>
      </c>
      <c r="Q689" s="191">
        <v>0</v>
      </c>
      <c r="R689" s="191">
        <v>0</v>
      </c>
      <c r="S689" s="14">
        <v>0</v>
      </c>
      <c r="T689" s="14">
        <v>0</v>
      </c>
      <c r="U689" s="14">
        <v>0</v>
      </c>
      <c r="V689" s="14">
        <v>202005</v>
      </c>
      <c r="W689" s="14"/>
    </row>
    <row r="690" spans="1:23" ht="12.2" customHeight="1">
      <c r="A690" s="14" t="s">
        <v>1211</v>
      </c>
      <c r="B690" s="14">
        <v>16</v>
      </c>
      <c r="C690" s="14">
        <v>32</v>
      </c>
      <c r="D690" s="14">
        <v>0</v>
      </c>
      <c r="E690" s="14">
        <v>7.75</v>
      </c>
      <c r="F690" s="14">
        <v>10.5</v>
      </c>
      <c r="G690" s="14">
        <v>0</v>
      </c>
      <c r="H690" s="14">
        <v>0</v>
      </c>
      <c r="I690" s="14">
        <v>8</v>
      </c>
      <c r="J690" s="14">
        <v>0</v>
      </c>
      <c r="K690" s="14">
        <v>0</v>
      </c>
      <c r="L690" s="14">
        <v>0</v>
      </c>
      <c r="M690" s="14">
        <v>128</v>
      </c>
      <c r="N690" s="14">
        <v>0</v>
      </c>
      <c r="O690" s="191">
        <v>0</v>
      </c>
      <c r="P690" s="191">
        <v>0</v>
      </c>
      <c r="Q690" s="191">
        <v>0</v>
      </c>
      <c r="R690" s="191">
        <v>0</v>
      </c>
      <c r="S690" s="14">
        <v>0</v>
      </c>
      <c r="T690" s="14">
        <v>0</v>
      </c>
      <c r="U690" s="14">
        <v>0</v>
      </c>
      <c r="V690" s="14">
        <v>202005</v>
      </c>
      <c r="W690" s="14"/>
    </row>
    <row r="691" spans="1:23" ht="12.2" customHeight="1" thickBot="1">
      <c r="A691" s="14" t="s">
        <v>1211</v>
      </c>
      <c r="B691" s="14">
        <v>17</v>
      </c>
      <c r="C691" s="14">
        <v>0</v>
      </c>
      <c r="D691" s="14"/>
      <c r="E691" s="14"/>
      <c r="F691" s="14"/>
      <c r="G691" s="14"/>
      <c r="H691" s="14">
        <v>40</v>
      </c>
      <c r="I691" s="14"/>
      <c r="J691" s="14"/>
      <c r="K691" s="14"/>
      <c r="L691" s="14"/>
      <c r="M691" s="14">
        <v>0</v>
      </c>
      <c r="N691" s="14"/>
      <c r="O691" s="191">
        <v>0</v>
      </c>
      <c r="P691" s="191">
        <v>0</v>
      </c>
      <c r="Q691" s="191">
        <v>0</v>
      </c>
      <c r="R691" s="191">
        <v>0</v>
      </c>
      <c r="S691" s="14"/>
      <c r="T691" s="14"/>
      <c r="U691" s="14"/>
      <c r="V691" s="14">
        <v>202005</v>
      </c>
      <c r="W691" s="14"/>
    </row>
    <row r="692" spans="1:23" ht="12.2" customHeight="1" thickTop="1">
      <c r="A692" s="188" t="s">
        <v>1306</v>
      </c>
      <c r="B692" s="189">
        <v>0</v>
      </c>
      <c r="C692" s="189">
        <v>112</v>
      </c>
      <c r="D692" s="189">
        <v>0</v>
      </c>
      <c r="E692" s="189">
        <v>26.009999999999998</v>
      </c>
      <c r="F692" s="189">
        <v>13.85</v>
      </c>
      <c r="G692" s="189">
        <v>0</v>
      </c>
      <c r="H692" s="189">
        <v>40</v>
      </c>
      <c r="I692" s="189">
        <v>8</v>
      </c>
      <c r="J692" s="189">
        <v>0</v>
      </c>
      <c r="K692" s="189">
        <v>0</v>
      </c>
      <c r="L692" s="189">
        <v>0</v>
      </c>
      <c r="M692" s="189">
        <v>384</v>
      </c>
      <c r="N692" s="189">
        <v>0</v>
      </c>
      <c r="O692" s="190">
        <v>0</v>
      </c>
      <c r="P692" s="190">
        <v>0</v>
      </c>
      <c r="Q692" s="190">
        <v>0</v>
      </c>
      <c r="R692" s="190">
        <v>0</v>
      </c>
      <c r="S692" s="189">
        <v>0</v>
      </c>
      <c r="T692" s="189">
        <v>0</v>
      </c>
      <c r="U692" s="189">
        <v>0</v>
      </c>
      <c r="V692" s="189"/>
      <c r="W692" s="189"/>
    </row>
    <row r="693" spans="1:23" ht="12.2" customHeight="1">
      <c r="A693" s="14" t="s">
        <v>483</v>
      </c>
      <c r="B693" s="14">
        <v>14</v>
      </c>
      <c r="C693" s="14">
        <v>40</v>
      </c>
      <c r="D693" s="14"/>
      <c r="E693" s="14"/>
      <c r="F693" s="14">
        <v>0</v>
      </c>
      <c r="G693" s="14"/>
      <c r="H693" s="14"/>
      <c r="I693" s="14"/>
      <c r="J693" s="14"/>
      <c r="K693" s="14"/>
      <c r="L693" s="14"/>
      <c r="M693" s="14"/>
      <c r="N693" s="14"/>
      <c r="O693" s="191">
        <v>0</v>
      </c>
      <c r="P693" s="191">
        <v>0</v>
      </c>
      <c r="Q693" s="191">
        <v>0</v>
      </c>
      <c r="R693" s="191">
        <v>0</v>
      </c>
      <c r="S693" s="14"/>
      <c r="T693" s="14"/>
      <c r="U693" s="14">
        <v>0.75</v>
      </c>
      <c r="V693" s="14">
        <v>202005</v>
      </c>
      <c r="W693" s="14"/>
    </row>
    <row r="694" spans="1:23" ht="12.2" customHeight="1">
      <c r="A694" s="14" t="s">
        <v>483</v>
      </c>
      <c r="B694" s="14">
        <v>15</v>
      </c>
      <c r="C694" s="14">
        <v>40</v>
      </c>
      <c r="D694" s="14"/>
      <c r="E694" s="14"/>
      <c r="F694" s="14">
        <v>0</v>
      </c>
      <c r="G694" s="14"/>
      <c r="H694" s="14"/>
      <c r="I694" s="14"/>
      <c r="J694" s="14"/>
      <c r="K694" s="14"/>
      <c r="L694" s="14"/>
      <c r="M694" s="14"/>
      <c r="N694" s="14"/>
      <c r="O694" s="191">
        <v>0</v>
      </c>
      <c r="P694" s="191">
        <v>0</v>
      </c>
      <c r="Q694" s="191">
        <v>0</v>
      </c>
      <c r="R694" s="191">
        <v>0</v>
      </c>
      <c r="S694" s="14"/>
      <c r="T694" s="14"/>
      <c r="U694" s="14">
        <v>0.5</v>
      </c>
      <c r="V694" s="14">
        <v>202005</v>
      </c>
      <c r="W694" s="14"/>
    </row>
    <row r="695" spans="1:23" ht="12.2" customHeight="1">
      <c r="A695" s="14" t="s">
        <v>483</v>
      </c>
      <c r="B695" s="14">
        <v>16</v>
      </c>
      <c r="C695" s="14">
        <v>32</v>
      </c>
      <c r="D695" s="14"/>
      <c r="E695" s="14"/>
      <c r="F695" s="14">
        <v>0</v>
      </c>
      <c r="G695" s="14"/>
      <c r="H695" s="14"/>
      <c r="I695" s="14">
        <v>8</v>
      </c>
      <c r="J695" s="14"/>
      <c r="K695" s="14"/>
      <c r="L695" s="14"/>
      <c r="M695" s="14"/>
      <c r="N695" s="14"/>
      <c r="O695" s="191">
        <v>0</v>
      </c>
      <c r="P695" s="191">
        <v>0</v>
      </c>
      <c r="Q695" s="191">
        <v>0</v>
      </c>
      <c r="R695" s="191">
        <v>0</v>
      </c>
      <c r="S695" s="14"/>
      <c r="T695" s="14"/>
      <c r="U695" s="14">
        <v>1</v>
      </c>
      <c r="V695" s="14">
        <v>202005</v>
      </c>
      <c r="W695" s="14"/>
    </row>
    <row r="696" spans="1:23">
      <c r="A696" s="14" t="s">
        <v>483</v>
      </c>
      <c r="B696" s="14">
        <v>17</v>
      </c>
      <c r="C696" s="14">
        <v>40</v>
      </c>
      <c r="D696" s="14"/>
      <c r="E696" s="14"/>
      <c r="F696" s="14">
        <v>0</v>
      </c>
      <c r="G696" s="14"/>
      <c r="H696" s="14"/>
      <c r="I696" s="14"/>
      <c r="J696" s="14"/>
      <c r="K696" s="14"/>
      <c r="L696" s="14"/>
      <c r="M696" s="14"/>
      <c r="N696" s="14"/>
      <c r="O696" s="191">
        <v>0</v>
      </c>
      <c r="P696" s="191">
        <v>0</v>
      </c>
      <c r="Q696" s="191">
        <v>0</v>
      </c>
      <c r="R696" s="191">
        <v>0</v>
      </c>
      <c r="S696" s="14"/>
      <c r="T696" s="14"/>
      <c r="U696" s="14">
        <v>0.5</v>
      </c>
      <c r="V696" s="14">
        <v>202005</v>
      </c>
      <c r="W696" s="14"/>
    </row>
    <row r="697" spans="1:23" ht="12.75" thickBot="1">
      <c r="A697" s="14" t="s">
        <v>483</v>
      </c>
      <c r="B697" s="14">
        <v>18</v>
      </c>
      <c r="C697" s="14">
        <v>32</v>
      </c>
      <c r="D697" s="14"/>
      <c r="E697" s="14"/>
      <c r="F697" s="14">
        <v>0</v>
      </c>
      <c r="G697" s="14"/>
      <c r="H697" s="14"/>
      <c r="I697" s="14">
        <v>8</v>
      </c>
      <c r="J697" s="14"/>
      <c r="K697" s="14"/>
      <c r="L697" s="14"/>
      <c r="M697" s="14"/>
      <c r="N697" s="14"/>
      <c r="O697" s="191">
        <v>0</v>
      </c>
      <c r="P697" s="191">
        <v>0</v>
      </c>
      <c r="Q697" s="191">
        <v>0</v>
      </c>
      <c r="R697" s="191">
        <v>0</v>
      </c>
      <c r="S697" s="14"/>
      <c r="T697" s="14"/>
      <c r="U697" s="14">
        <v>0.5</v>
      </c>
      <c r="V697" s="14">
        <v>202005</v>
      </c>
      <c r="W697" s="14"/>
    </row>
    <row r="698" spans="1:23" ht="12.75" thickTop="1">
      <c r="A698" s="188" t="s">
        <v>1306</v>
      </c>
      <c r="B698" s="189">
        <v>0</v>
      </c>
      <c r="C698" s="189">
        <v>184</v>
      </c>
      <c r="D698" s="189">
        <v>0</v>
      </c>
      <c r="E698" s="189">
        <v>0</v>
      </c>
      <c r="F698" s="189">
        <v>0</v>
      </c>
      <c r="G698" s="189">
        <v>0</v>
      </c>
      <c r="H698" s="189">
        <v>0</v>
      </c>
      <c r="I698" s="189">
        <v>16</v>
      </c>
      <c r="J698" s="189">
        <v>0</v>
      </c>
      <c r="K698" s="189">
        <v>0</v>
      </c>
      <c r="L698" s="189">
        <v>0</v>
      </c>
      <c r="M698" s="189">
        <v>0</v>
      </c>
      <c r="N698" s="189">
        <v>0</v>
      </c>
      <c r="O698" s="190">
        <v>0</v>
      </c>
      <c r="P698" s="190">
        <v>0</v>
      </c>
      <c r="Q698" s="190">
        <v>0</v>
      </c>
      <c r="R698" s="190">
        <v>0</v>
      </c>
      <c r="S698" s="189">
        <v>0</v>
      </c>
      <c r="T698" s="189">
        <v>0</v>
      </c>
      <c r="U698" s="189">
        <v>3.25</v>
      </c>
      <c r="V698" s="189"/>
      <c r="W698" s="189"/>
    </row>
    <row r="699" spans="1:23">
      <c r="A699" s="14" t="s">
        <v>783</v>
      </c>
      <c r="B699" s="14">
        <v>13</v>
      </c>
      <c r="C699" s="14">
        <v>45</v>
      </c>
      <c r="D699" s="14">
        <v>0</v>
      </c>
      <c r="E699" s="14">
        <v>0</v>
      </c>
      <c r="F699" s="14">
        <v>0</v>
      </c>
      <c r="G699" s="14">
        <v>0</v>
      </c>
      <c r="H699" s="14">
        <v>0</v>
      </c>
      <c r="I699" s="14">
        <v>0</v>
      </c>
      <c r="J699" s="14">
        <v>0</v>
      </c>
      <c r="K699" s="14">
        <v>0</v>
      </c>
      <c r="L699" s="14">
        <v>0</v>
      </c>
      <c r="M699" s="14">
        <v>0</v>
      </c>
      <c r="N699" s="14">
        <v>0</v>
      </c>
      <c r="O699" s="191">
        <v>0</v>
      </c>
      <c r="P699" s="191">
        <v>0</v>
      </c>
      <c r="Q699" s="191">
        <v>0</v>
      </c>
      <c r="R699" s="191">
        <v>0</v>
      </c>
      <c r="S699" s="14">
        <v>0</v>
      </c>
      <c r="T699" s="14">
        <v>0</v>
      </c>
      <c r="U699" s="14">
        <v>0</v>
      </c>
      <c r="V699" s="14">
        <v>202005</v>
      </c>
      <c r="W699" s="14"/>
    </row>
    <row r="700" spans="1:23">
      <c r="A700" s="14" t="s">
        <v>783</v>
      </c>
      <c r="B700" s="14">
        <v>14</v>
      </c>
      <c r="C700" s="14">
        <v>45</v>
      </c>
      <c r="D700" s="14"/>
      <c r="E700" s="14"/>
      <c r="F700" s="14"/>
      <c r="G700" s="14"/>
      <c r="H700" s="14"/>
      <c r="I700" s="14"/>
      <c r="J700" s="14"/>
      <c r="K700" s="14"/>
      <c r="L700" s="14"/>
      <c r="M700" s="14">
        <v>0</v>
      </c>
      <c r="N700" s="14"/>
      <c r="O700" s="14">
        <v>0</v>
      </c>
      <c r="P700" s="14">
        <v>75</v>
      </c>
      <c r="Q700" s="14">
        <v>0</v>
      </c>
      <c r="R700" s="14">
        <v>0</v>
      </c>
      <c r="S700" s="14"/>
      <c r="T700" s="14"/>
      <c r="U700" s="14"/>
      <c r="V700" s="14">
        <v>202005</v>
      </c>
      <c r="W700" s="14"/>
    </row>
    <row r="701" spans="1:23">
      <c r="A701" s="14" t="s">
        <v>783</v>
      </c>
      <c r="B701" s="14">
        <v>15</v>
      </c>
      <c r="C701" s="14">
        <v>39.659999999999997</v>
      </c>
      <c r="D701" s="14"/>
      <c r="E701" s="14"/>
      <c r="F701" s="14"/>
      <c r="G701" s="14"/>
      <c r="H701" s="14"/>
      <c r="I701" s="14"/>
      <c r="J701" s="14"/>
      <c r="K701" s="14"/>
      <c r="L701" s="14"/>
      <c r="M701" s="14">
        <v>0</v>
      </c>
      <c r="N701" s="14">
        <v>5.34</v>
      </c>
      <c r="O701" s="14">
        <v>0</v>
      </c>
      <c r="P701" s="14">
        <v>50</v>
      </c>
      <c r="Q701" s="14">
        <v>0</v>
      </c>
      <c r="R701" s="14">
        <v>0</v>
      </c>
      <c r="S701" s="14"/>
      <c r="T701" s="14"/>
      <c r="U701" s="14"/>
      <c r="V701" s="14">
        <v>202005</v>
      </c>
      <c r="W701" s="14"/>
    </row>
    <row r="702" spans="1:23">
      <c r="A702" s="14" t="s">
        <v>783</v>
      </c>
      <c r="B702" s="14">
        <v>16</v>
      </c>
      <c r="C702" s="14">
        <v>36</v>
      </c>
      <c r="D702" s="14">
        <v>0</v>
      </c>
      <c r="E702" s="14">
        <v>0</v>
      </c>
      <c r="F702" s="14">
        <v>0</v>
      </c>
      <c r="G702" s="14">
        <v>0</v>
      </c>
      <c r="H702" s="14">
        <v>0</v>
      </c>
      <c r="I702" s="14">
        <v>9</v>
      </c>
      <c r="J702" s="14">
        <v>0</v>
      </c>
      <c r="K702" s="14">
        <v>0</v>
      </c>
      <c r="L702" s="14">
        <v>0</v>
      </c>
      <c r="M702" s="14">
        <v>0</v>
      </c>
      <c r="N702" s="14">
        <v>0</v>
      </c>
      <c r="O702" s="14">
        <v>0</v>
      </c>
      <c r="P702" s="14">
        <v>75</v>
      </c>
      <c r="Q702" s="14">
        <v>0</v>
      </c>
      <c r="R702" s="14">
        <v>0</v>
      </c>
      <c r="S702" s="14">
        <v>0</v>
      </c>
      <c r="T702" s="14">
        <v>0</v>
      </c>
      <c r="U702" s="14">
        <v>0</v>
      </c>
      <c r="V702" s="14">
        <v>202005</v>
      </c>
      <c r="W702" s="14"/>
    </row>
    <row r="703" spans="1:23">
      <c r="A703" s="14" t="s">
        <v>783</v>
      </c>
      <c r="B703" s="14">
        <v>17</v>
      </c>
      <c r="C703" s="14">
        <v>35.659999999999997</v>
      </c>
      <c r="D703" s="14"/>
      <c r="E703" s="14"/>
      <c r="F703" s="14"/>
      <c r="G703" s="14"/>
      <c r="H703" s="14"/>
      <c r="I703" s="14"/>
      <c r="J703" s="14"/>
      <c r="K703" s="14"/>
      <c r="L703" s="14"/>
      <c r="M703" s="14">
        <v>0</v>
      </c>
      <c r="N703" s="14">
        <v>9.34</v>
      </c>
      <c r="O703" s="14">
        <v>0</v>
      </c>
      <c r="P703" s="14">
        <v>25</v>
      </c>
      <c r="Q703" s="14">
        <v>0</v>
      </c>
      <c r="R703" s="14">
        <v>0</v>
      </c>
      <c r="S703" s="14"/>
      <c r="T703" s="14"/>
      <c r="U703" s="14"/>
      <c r="V703" s="14">
        <v>202005</v>
      </c>
      <c r="W703" s="14"/>
    </row>
    <row r="704" spans="1:23" ht="12.75" thickBot="1">
      <c r="A704" s="14" t="s">
        <v>783</v>
      </c>
      <c r="B704" s="14">
        <v>18</v>
      </c>
      <c r="C704" s="14">
        <v>31.5</v>
      </c>
      <c r="D704" s="14"/>
      <c r="E704" s="14"/>
      <c r="F704" s="14"/>
      <c r="G704" s="14"/>
      <c r="H704" s="14"/>
      <c r="I704" s="14">
        <v>9</v>
      </c>
      <c r="J704" s="14"/>
      <c r="K704" s="14"/>
      <c r="L704" s="14"/>
      <c r="M704" s="14">
        <v>0</v>
      </c>
      <c r="N704" s="14">
        <v>4.5</v>
      </c>
      <c r="O704" s="14">
        <v>0</v>
      </c>
      <c r="P704" s="14">
        <v>0</v>
      </c>
      <c r="Q704" s="14">
        <v>0</v>
      </c>
      <c r="R704" s="14">
        <v>0</v>
      </c>
      <c r="S704" s="14"/>
      <c r="T704" s="14"/>
      <c r="U704" s="14"/>
      <c r="V704" s="14">
        <v>202005</v>
      </c>
      <c r="W704" s="14"/>
    </row>
    <row r="705" spans="1:23" ht="12.75" thickTop="1">
      <c r="A705" s="188" t="s">
        <v>1306</v>
      </c>
      <c r="B705" s="189">
        <v>0</v>
      </c>
      <c r="C705" s="189">
        <v>232.82</v>
      </c>
      <c r="D705" s="189">
        <v>0</v>
      </c>
      <c r="E705" s="189">
        <v>0</v>
      </c>
      <c r="F705" s="189">
        <v>0</v>
      </c>
      <c r="G705" s="189">
        <v>0</v>
      </c>
      <c r="H705" s="189">
        <v>0</v>
      </c>
      <c r="I705" s="189">
        <v>18</v>
      </c>
      <c r="J705" s="189">
        <v>0</v>
      </c>
      <c r="K705" s="189">
        <v>0</v>
      </c>
      <c r="L705" s="189">
        <v>0</v>
      </c>
      <c r="M705" s="189">
        <v>0</v>
      </c>
      <c r="N705" s="189">
        <v>19.18</v>
      </c>
      <c r="O705" s="190">
        <v>0</v>
      </c>
      <c r="P705" s="190">
        <v>225</v>
      </c>
      <c r="Q705" s="190">
        <v>0</v>
      </c>
      <c r="R705" s="190">
        <v>0</v>
      </c>
      <c r="S705" s="189">
        <v>0</v>
      </c>
      <c r="T705" s="189">
        <v>0</v>
      </c>
      <c r="U705" s="189">
        <v>0</v>
      </c>
      <c r="V705" s="189"/>
      <c r="W705" s="189"/>
    </row>
    <row r="706" spans="1:23">
      <c r="A706" s="14" t="s">
        <v>502</v>
      </c>
      <c r="B706" s="14">
        <v>14</v>
      </c>
      <c r="C706" s="14">
        <v>40</v>
      </c>
      <c r="D706" s="14">
        <v>0</v>
      </c>
      <c r="E706" s="14">
        <v>3.83</v>
      </c>
      <c r="F706" s="14">
        <v>0</v>
      </c>
      <c r="G706" s="14">
        <v>0</v>
      </c>
      <c r="H706" s="14">
        <v>0</v>
      </c>
      <c r="I706" s="14">
        <v>0</v>
      </c>
      <c r="J706" s="14">
        <v>0</v>
      </c>
      <c r="K706" s="14">
        <v>0</v>
      </c>
      <c r="L706" s="14">
        <v>0</v>
      </c>
      <c r="M706" s="14">
        <v>0</v>
      </c>
      <c r="N706" s="14">
        <v>0</v>
      </c>
      <c r="O706" s="14">
        <v>0</v>
      </c>
      <c r="P706" s="14">
        <v>0</v>
      </c>
      <c r="Q706" s="14">
        <v>0</v>
      </c>
      <c r="R706" s="14">
        <v>0</v>
      </c>
      <c r="S706" s="14">
        <v>0</v>
      </c>
      <c r="T706" s="14">
        <v>0</v>
      </c>
      <c r="U706" s="14">
        <v>0</v>
      </c>
      <c r="V706" s="14">
        <v>202005</v>
      </c>
      <c r="W706" s="14"/>
    </row>
    <row r="707" spans="1:23">
      <c r="A707" s="14" t="s">
        <v>502</v>
      </c>
      <c r="B707" s="14">
        <v>15</v>
      </c>
      <c r="C707" s="14">
        <v>37.82</v>
      </c>
      <c r="D707" s="14">
        <v>0</v>
      </c>
      <c r="E707" s="14">
        <v>0</v>
      </c>
      <c r="F707" s="14">
        <v>0</v>
      </c>
      <c r="G707" s="14">
        <v>0</v>
      </c>
      <c r="H707" s="14">
        <v>0</v>
      </c>
      <c r="I707" s="14">
        <v>0</v>
      </c>
      <c r="J707" s="14">
        <v>0</v>
      </c>
      <c r="K707" s="14">
        <v>0</v>
      </c>
      <c r="L707" s="14">
        <v>0</v>
      </c>
      <c r="M707" s="14">
        <v>0</v>
      </c>
      <c r="N707" s="14">
        <v>0</v>
      </c>
      <c r="O707" s="14">
        <v>0</v>
      </c>
      <c r="P707" s="14">
        <v>0</v>
      </c>
      <c r="Q707" s="14">
        <v>0</v>
      </c>
      <c r="R707" s="14">
        <v>0</v>
      </c>
      <c r="S707" s="14">
        <v>0</v>
      </c>
      <c r="T707" s="14">
        <v>0</v>
      </c>
      <c r="U707" s="14">
        <v>0</v>
      </c>
      <c r="V707" s="14">
        <v>202005</v>
      </c>
      <c r="W707" s="14"/>
    </row>
    <row r="708" spans="1:23">
      <c r="A708" s="14" t="s">
        <v>502</v>
      </c>
      <c r="B708" s="14">
        <v>16</v>
      </c>
      <c r="C708" s="14">
        <v>32</v>
      </c>
      <c r="D708" s="14">
        <v>0</v>
      </c>
      <c r="E708" s="14">
        <v>1.5</v>
      </c>
      <c r="F708" s="14">
        <v>3.79</v>
      </c>
      <c r="G708" s="14">
        <v>0</v>
      </c>
      <c r="H708" s="14">
        <v>0</v>
      </c>
      <c r="I708" s="14">
        <v>8</v>
      </c>
      <c r="J708" s="14">
        <v>0</v>
      </c>
      <c r="K708" s="14">
        <v>0</v>
      </c>
      <c r="L708" s="14">
        <v>0</v>
      </c>
      <c r="M708" s="14">
        <v>0</v>
      </c>
      <c r="N708" s="14">
        <v>0</v>
      </c>
      <c r="O708" s="14">
        <v>0</v>
      </c>
      <c r="P708" s="14">
        <v>0</v>
      </c>
      <c r="Q708" s="14">
        <v>0</v>
      </c>
      <c r="R708" s="14">
        <v>0</v>
      </c>
      <c r="S708" s="14">
        <v>0</v>
      </c>
      <c r="T708" s="14">
        <v>0</v>
      </c>
      <c r="U708" s="14">
        <v>0</v>
      </c>
      <c r="V708" s="14">
        <v>202005</v>
      </c>
      <c r="W708" s="14"/>
    </row>
    <row r="709" spans="1:23" ht="12.75" thickBot="1">
      <c r="A709" s="14" t="s">
        <v>502</v>
      </c>
      <c r="B709" s="14">
        <v>17</v>
      </c>
      <c r="C709" s="14">
        <v>40</v>
      </c>
      <c r="D709" s="14"/>
      <c r="E709" s="14">
        <v>5.0999999999999996</v>
      </c>
      <c r="F709" s="14"/>
      <c r="G709" s="14"/>
      <c r="H709" s="14"/>
      <c r="I709" s="14"/>
      <c r="J709" s="14"/>
      <c r="K709" s="14"/>
      <c r="L709" s="14"/>
      <c r="M709" s="14">
        <v>0</v>
      </c>
      <c r="N709" s="14"/>
      <c r="O709" s="14">
        <v>0</v>
      </c>
      <c r="P709" s="14">
        <v>0</v>
      </c>
      <c r="Q709" s="14">
        <v>0</v>
      </c>
      <c r="R709" s="14">
        <v>0</v>
      </c>
      <c r="S709" s="14"/>
      <c r="T709" s="14"/>
      <c r="U709" s="14"/>
      <c r="V709" s="14">
        <v>202005</v>
      </c>
      <c r="W709" s="14"/>
    </row>
    <row r="710" spans="1:23" ht="12.75" thickTop="1">
      <c r="A710" s="188" t="s">
        <v>1306</v>
      </c>
      <c r="B710" s="189">
        <v>0</v>
      </c>
      <c r="C710" s="189">
        <v>149.82</v>
      </c>
      <c r="D710" s="189">
        <v>0</v>
      </c>
      <c r="E710" s="189">
        <v>10.43</v>
      </c>
      <c r="F710" s="189">
        <v>3.79</v>
      </c>
      <c r="G710" s="189">
        <v>0</v>
      </c>
      <c r="H710" s="189">
        <v>0</v>
      </c>
      <c r="I710" s="189">
        <v>8</v>
      </c>
      <c r="J710" s="189">
        <v>0</v>
      </c>
      <c r="K710" s="189">
        <v>0</v>
      </c>
      <c r="L710" s="189">
        <v>0</v>
      </c>
      <c r="M710" s="189">
        <v>0</v>
      </c>
      <c r="N710" s="189">
        <v>0</v>
      </c>
      <c r="O710" s="190">
        <v>0</v>
      </c>
      <c r="P710" s="190">
        <v>0</v>
      </c>
      <c r="Q710" s="190">
        <v>0</v>
      </c>
      <c r="R710" s="190">
        <v>0</v>
      </c>
      <c r="S710" s="189">
        <v>0</v>
      </c>
      <c r="T710" s="189">
        <v>0</v>
      </c>
      <c r="U710" s="189">
        <v>0</v>
      </c>
      <c r="V710" s="189"/>
      <c r="W710" s="189"/>
    </row>
    <row r="711" spans="1:23">
      <c r="A711" s="14" t="s">
        <v>1537</v>
      </c>
      <c r="B711" s="14">
        <v>15</v>
      </c>
      <c r="C711" s="14">
        <v>37.5</v>
      </c>
      <c r="D711" s="14">
        <v>0</v>
      </c>
      <c r="E711" s="14">
        <v>0</v>
      </c>
      <c r="F711" s="14">
        <v>0</v>
      </c>
      <c r="G711" s="14">
        <v>0</v>
      </c>
      <c r="H711" s="14">
        <v>0</v>
      </c>
      <c r="I711" s="14">
        <v>0</v>
      </c>
      <c r="J711" s="14">
        <v>0</v>
      </c>
      <c r="K711" s="14">
        <v>0</v>
      </c>
      <c r="L711" s="14">
        <v>0</v>
      </c>
      <c r="M711" s="14">
        <v>0</v>
      </c>
      <c r="N711" s="14">
        <v>0</v>
      </c>
      <c r="O711" s="14">
        <v>0</v>
      </c>
      <c r="P711" s="14">
        <v>0</v>
      </c>
      <c r="Q711" s="14">
        <v>0</v>
      </c>
      <c r="R711" s="14">
        <v>0</v>
      </c>
      <c r="S711" s="14">
        <v>0</v>
      </c>
      <c r="T711" s="14">
        <v>0</v>
      </c>
      <c r="U711" s="14">
        <v>0</v>
      </c>
      <c r="V711" s="14">
        <v>202005</v>
      </c>
      <c r="W711" s="14"/>
    </row>
    <row r="712" spans="1:23">
      <c r="A712" s="14" t="s">
        <v>1537</v>
      </c>
      <c r="B712" s="14">
        <v>16</v>
      </c>
      <c r="C712" s="14">
        <v>32</v>
      </c>
      <c r="D712" s="14">
        <v>0</v>
      </c>
      <c r="E712" s="14">
        <v>2.5</v>
      </c>
      <c r="F712" s="14">
        <v>9</v>
      </c>
      <c r="G712" s="14">
        <v>0</v>
      </c>
      <c r="H712" s="14">
        <v>0</v>
      </c>
      <c r="I712" s="14">
        <v>8</v>
      </c>
      <c r="J712" s="14">
        <v>0</v>
      </c>
      <c r="K712" s="14">
        <v>0</v>
      </c>
      <c r="L712" s="14">
        <v>0</v>
      </c>
      <c r="M712" s="14">
        <v>0</v>
      </c>
      <c r="N712" s="14">
        <v>0</v>
      </c>
      <c r="O712" s="14">
        <v>0</v>
      </c>
      <c r="P712" s="14">
        <v>50</v>
      </c>
      <c r="Q712" s="14">
        <v>0</v>
      </c>
      <c r="R712" s="14">
        <v>0</v>
      </c>
      <c r="S712" s="14">
        <v>0</v>
      </c>
      <c r="T712" s="14">
        <v>0</v>
      </c>
      <c r="U712" s="14">
        <v>0</v>
      </c>
      <c r="V712" s="14">
        <v>202005</v>
      </c>
      <c r="W712" s="14"/>
    </row>
    <row r="713" spans="1:23">
      <c r="A713" s="14" t="s">
        <v>1537</v>
      </c>
      <c r="B713" s="14">
        <v>17</v>
      </c>
      <c r="C713" s="14">
        <v>40</v>
      </c>
      <c r="D713" s="14"/>
      <c r="E713" s="14">
        <v>5</v>
      </c>
      <c r="F713" s="14">
        <v>11.75</v>
      </c>
      <c r="G713" s="14"/>
      <c r="H713" s="14"/>
      <c r="I713" s="14"/>
      <c r="J713" s="14"/>
      <c r="K713" s="14"/>
      <c r="L713" s="14"/>
      <c r="M713" s="14">
        <v>0</v>
      </c>
      <c r="N713" s="14"/>
      <c r="O713" s="14">
        <v>0</v>
      </c>
      <c r="P713" s="14">
        <v>0</v>
      </c>
      <c r="Q713" s="14">
        <v>0</v>
      </c>
      <c r="R713" s="14">
        <v>0</v>
      </c>
      <c r="S713" s="14"/>
      <c r="T713" s="14"/>
      <c r="U713" s="14"/>
      <c r="V713" s="14">
        <v>202005</v>
      </c>
      <c r="W713" s="14"/>
    </row>
    <row r="714" spans="1:23" ht="12.75" thickBot="1">
      <c r="A714" s="14" t="s">
        <v>1537</v>
      </c>
      <c r="B714" s="14">
        <v>18</v>
      </c>
      <c r="C714" s="14">
        <v>32</v>
      </c>
      <c r="D714" s="14"/>
      <c r="E714" s="14">
        <v>1.5</v>
      </c>
      <c r="F714" s="14">
        <v>9</v>
      </c>
      <c r="G714" s="14"/>
      <c r="H714" s="14"/>
      <c r="I714" s="14">
        <v>8</v>
      </c>
      <c r="J714" s="14"/>
      <c r="K714" s="14"/>
      <c r="L714" s="14"/>
      <c r="M714" s="14">
        <v>0</v>
      </c>
      <c r="N714" s="14"/>
      <c r="O714" s="14">
        <v>0</v>
      </c>
      <c r="P714" s="14">
        <v>0</v>
      </c>
      <c r="Q714" s="14">
        <v>0</v>
      </c>
      <c r="R714" s="14">
        <v>0</v>
      </c>
      <c r="S714" s="14"/>
      <c r="T714" s="14"/>
      <c r="U714" s="14"/>
      <c r="V714" s="14">
        <v>202005</v>
      </c>
      <c r="W714" s="14"/>
    </row>
    <row r="715" spans="1:23" ht="12.75" thickTop="1">
      <c r="A715" s="188" t="s">
        <v>1306</v>
      </c>
      <c r="B715" s="189">
        <v>0</v>
      </c>
      <c r="C715" s="189">
        <v>141.5</v>
      </c>
      <c r="D715" s="189">
        <v>0</v>
      </c>
      <c r="E715" s="189">
        <v>9</v>
      </c>
      <c r="F715" s="189">
        <v>29.75</v>
      </c>
      <c r="G715" s="189">
        <v>0</v>
      </c>
      <c r="H715" s="189">
        <v>0</v>
      </c>
      <c r="I715" s="189">
        <v>16</v>
      </c>
      <c r="J715" s="189">
        <v>0</v>
      </c>
      <c r="K715" s="189">
        <v>0</v>
      </c>
      <c r="L715" s="189">
        <v>0</v>
      </c>
      <c r="M715" s="189">
        <v>0</v>
      </c>
      <c r="N715" s="189">
        <v>0</v>
      </c>
      <c r="O715" s="190">
        <v>0</v>
      </c>
      <c r="P715" s="190">
        <v>50</v>
      </c>
      <c r="Q715" s="190">
        <v>0</v>
      </c>
      <c r="R715" s="190">
        <v>0</v>
      </c>
      <c r="S715" s="189">
        <v>0</v>
      </c>
      <c r="T715" s="189">
        <v>0</v>
      </c>
      <c r="U715" s="189">
        <v>0</v>
      </c>
      <c r="V715" s="189"/>
      <c r="W715" s="189"/>
    </row>
    <row r="716" spans="1:23">
      <c r="A716" s="14" t="s">
        <v>1202</v>
      </c>
      <c r="B716" s="14">
        <v>12</v>
      </c>
      <c r="C716" s="14">
        <v>24</v>
      </c>
      <c r="D716" s="14"/>
      <c r="E716" s="14">
        <v>0</v>
      </c>
      <c r="F716" s="14">
        <v>0</v>
      </c>
      <c r="G716" s="14"/>
      <c r="H716" s="14">
        <v>16</v>
      </c>
      <c r="I716" s="14"/>
      <c r="J716" s="14"/>
      <c r="K716" s="14"/>
      <c r="L716" s="14"/>
      <c r="M716" s="14">
        <v>0</v>
      </c>
      <c r="N716" s="14"/>
      <c r="O716" s="14">
        <v>0</v>
      </c>
      <c r="P716" s="14">
        <v>0</v>
      </c>
      <c r="Q716" s="14">
        <v>0</v>
      </c>
      <c r="R716" s="14">
        <v>0</v>
      </c>
      <c r="S716" s="14"/>
      <c r="T716" s="14">
        <v>2.67</v>
      </c>
      <c r="U716" s="14">
        <v>0.97</v>
      </c>
      <c r="V716" s="14">
        <v>202005</v>
      </c>
      <c r="W716" s="14"/>
    </row>
    <row r="717" spans="1:23">
      <c r="A717" s="14" t="s">
        <v>1202</v>
      </c>
      <c r="B717" s="14">
        <v>13</v>
      </c>
      <c r="C717" s="14">
        <v>40</v>
      </c>
      <c r="D717" s="14"/>
      <c r="E717" s="14">
        <v>0</v>
      </c>
      <c r="F717" s="14">
        <v>0</v>
      </c>
      <c r="G717" s="14"/>
      <c r="H717" s="14"/>
      <c r="I717" s="14"/>
      <c r="J717" s="14"/>
      <c r="K717" s="14"/>
      <c r="L717" s="14"/>
      <c r="M717" s="14">
        <v>0</v>
      </c>
      <c r="N717" s="14"/>
      <c r="O717" s="14">
        <v>0</v>
      </c>
      <c r="P717" s="14">
        <v>25</v>
      </c>
      <c r="Q717" s="14">
        <v>0</v>
      </c>
      <c r="R717" s="14">
        <v>0</v>
      </c>
      <c r="S717" s="14"/>
      <c r="T717" s="14">
        <v>3.89</v>
      </c>
      <c r="U717" s="14">
        <v>8.3699999999999992</v>
      </c>
      <c r="V717" s="14">
        <v>202005</v>
      </c>
      <c r="W717" s="14"/>
    </row>
    <row r="718" spans="1:23">
      <c r="A718" s="14" t="s">
        <v>1202</v>
      </c>
      <c r="B718" s="14">
        <v>14</v>
      </c>
      <c r="C718" s="14">
        <v>21.1</v>
      </c>
      <c r="D718" s="14"/>
      <c r="E718" s="14">
        <v>0</v>
      </c>
      <c r="F718" s="14">
        <v>0</v>
      </c>
      <c r="G718" s="14"/>
      <c r="H718" s="14">
        <v>18.899999999999999</v>
      </c>
      <c r="I718" s="14"/>
      <c r="J718" s="14"/>
      <c r="K718" s="14"/>
      <c r="L718" s="14"/>
      <c r="M718" s="14">
        <v>0</v>
      </c>
      <c r="N718" s="14"/>
      <c r="O718" s="14">
        <v>0</v>
      </c>
      <c r="P718" s="14">
        <v>0</v>
      </c>
      <c r="Q718" s="14">
        <v>0</v>
      </c>
      <c r="R718" s="14">
        <v>0</v>
      </c>
      <c r="S718" s="14"/>
      <c r="T718" s="14">
        <v>0.93</v>
      </c>
      <c r="U718" s="14">
        <v>2.2200000000000002</v>
      </c>
      <c r="V718" s="14">
        <v>202005</v>
      </c>
      <c r="W718" s="14"/>
    </row>
    <row r="719" spans="1:23">
      <c r="A719" s="14" t="s">
        <v>1202</v>
      </c>
      <c r="B719" s="14">
        <v>15</v>
      </c>
      <c r="C719" s="14">
        <v>24</v>
      </c>
      <c r="D719" s="14"/>
      <c r="E719" s="14">
        <v>0</v>
      </c>
      <c r="F719" s="14">
        <v>0</v>
      </c>
      <c r="G719" s="14"/>
      <c r="H719" s="14">
        <v>16</v>
      </c>
      <c r="I719" s="14"/>
      <c r="J719" s="14"/>
      <c r="K719" s="14"/>
      <c r="L719" s="14"/>
      <c r="M719" s="14">
        <v>0</v>
      </c>
      <c r="N719" s="14"/>
      <c r="O719" s="14">
        <v>0</v>
      </c>
      <c r="P719" s="14">
        <v>0</v>
      </c>
      <c r="Q719" s="14">
        <v>0</v>
      </c>
      <c r="R719" s="14">
        <v>0</v>
      </c>
      <c r="S719" s="14"/>
      <c r="T719" s="14">
        <v>3.53</v>
      </c>
      <c r="U719" s="14">
        <v>2.73</v>
      </c>
      <c r="V719" s="14">
        <v>202005</v>
      </c>
      <c r="W719" s="14"/>
    </row>
    <row r="720" spans="1:23">
      <c r="A720" s="14" t="s">
        <v>1202</v>
      </c>
      <c r="B720" s="14">
        <v>16</v>
      </c>
      <c r="C720" s="14">
        <v>32</v>
      </c>
      <c r="D720" s="14"/>
      <c r="E720" s="14">
        <v>0</v>
      </c>
      <c r="F720" s="14">
        <v>0</v>
      </c>
      <c r="G720" s="14"/>
      <c r="H720" s="14"/>
      <c r="I720" s="14">
        <v>8</v>
      </c>
      <c r="J720" s="14"/>
      <c r="K720" s="14"/>
      <c r="L720" s="14"/>
      <c r="M720" s="14">
        <v>0</v>
      </c>
      <c r="N720" s="14"/>
      <c r="O720" s="14">
        <v>0</v>
      </c>
      <c r="P720" s="14">
        <v>0</v>
      </c>
      <c r="Q720" s="14">
        <v>0</v>
      </c>
      <c r="R720" s="14">
        <v>0</v>
      </c>
      <c r="S720" s="14"/>
      <c r="T720" s="14">
        <v>6.92</v>
      </c>
      <c r="U720" s="14">
        <v>3.88</v>
      </c>
      <c r="V720" s="14">
        <v>202005</v>
      </c>
      <c r="W720" s="14"/>
    </row>
    <row r="721" spans="1:23" ht="12.75" thickBot="1">
      <c r="A721" s="14" t="s">
        <v>1202</v>
      </c>
      <c r="B721" s="14">
        <v>17</v>
      </c>
      <c r="C721" s="14">
        <v>40</v>
      </c>
      <c r="D721" s="14"/>
      <c r="E721" s="14">
        <v>0</v>
      </c>
      <c r="F721" s="14">
        <v>0</v>
      </c>
      <c r="G721" s="14"/>
      <c r="H721" s="14"/>
      <c r="I721" s="14"/>
      <c r="J721" s="14"/>
      <c r="K721" s="14"/>
      <c r="L721" s="14"/>
      <c r="M721" s="14">
        <v>0</v>
      </c>
      <c r="N721" s="14"/>
      <c r="O721" s="14">
        <v>0</v>
      </c>
      <c r="P721" s="14">
        <v>0</v>
      </c>
      <c r="Q721" s="14">
        <v>0</v>
      </c>
      <c r="R721" s="14">
        <v>0</v>
      </c>
      <c r="S721" s="14"/>
      <c r="T721" s="14">
        <v>2.99</v>
      </c>
      <c r="U721" s="14">
        <v>4.97</v>
      </c>
      <c r="V721" s="14">
        <v>202005</v>
      </c>
      <c r="W721" s="14"/>
    </row>
    <row r="722" spans="1:23" ht="12.75" thickTop="1">
      <c r="A722" s="188" t="s">
        <v>1306</v>
      </c>
      <c r="B722" s="189">
        <v>0</v>
      </c>
      <c r="C722" s="189">
        <v>181.1</v>
      </c>
      <c r="D722" s="189">
        <v>0</v>
      </c>
      <c r="E722" s="189">
        <v>0</v>
      </c>
      <c r="F722" s="189">
        <v>0</v>
      </c>
      <c r="G722" s="189">
        <v>0</v>
      </c>
      <c r="H722" s="189">
        <v>50.9</v>
      </c>
      <c r="I722" s="189">
        <v>8</v>
      </c>
      <c r="J722" s="189">
        <v>0</v>
      </c>
      <c r="K722" s="189">
        <v>0</v>
      </c>
      <c r="L722" s="189">
        <v>0</v>
      </c>
      <c r="M722" s="189">
        <v>0</v>
      </c>
      <c r="N722" s="189">
        <v>0</v>
      </c>
      <c r="O722" s="190">
        <v>0</v>
      </c>
      <c r="P722" s="190">
        <v>25</v>
      </c>
      <c r="Q722" s="190">
        <v>0</v>
      </c>
      <c r="R722" s="190">
        <v>0</v>
      </c>
      <c r="S722" s="189">
        <v>0</v>
      </c>
      <c r="T722" s="189">
        <v>20.93</v>
      </c>
      <c r="U722" s="189">
        <v>23.14</v>
      </c>
      <c r="V722" s="189"/>
      <c r="W722" s="189"/>
    </row>
    <row r="723" spans="1:23">
      <c r="A723" s="14" t="s">
        <v>1021</v>
      </c>
      <c r="B723" s="14">
        <v>14</v>
      </c>
      <c r="C723" s="14">
        <v>4.1500000000000004</v>
      </c>
      <c r="D723" s="14"/>
      <c r="E723" s="14"/>
      <c r="F723" s="14"/>
      <c r="G723" s="14"/>
      <c r="H723" s="14">
        <v>33.85</v>
      </c>
      <c r="I723" s="14"/>
      <c r="J723" s="14"/>
      <c r="K723" s="14"/>
      <c r="L723" s="14"/>
      <c r="M723" s="14">
        <v>0</v>
      </c>
      <c r="N723" s="14"/>
      <c r="O723" s="14">
        <v>0</v>
      </c>
      <c r="P723" s="14">
        <v>0</v>
      </c>
      <c r="Q723" s="14">
        <v>0</v>
      </c>
      <c r="R723" s="14">
        <v>0</v>
      </c>
      <c r="S723" s="14"/>
      <c r="T723" s="14"/>
      <c r="U723" s="14"/>
      <c r="V723" s="14">
        <v>202005</v>
      </c>
      <c r="W723" s="14"/>
    </row>
    <row r="724" spans="1:23">
      <c r="A724" s="14" t="s">
        <v>1021</v>
      </c>
      <c r="B724" s="14">
        <v>15</v>
      </c>
      <c r="C724" s="14">
        <v>0</v>
      </c>
      <c r="D724" s="14"/>
      <c r="E724" s="14"/>
      <c r="F724" s="14"/>
      <c r="G724" s="14"/>
      <c r="H724" s="14">
        <v>38</v>
      </c>
      <c r="I724" s="14"/>
      <c r="J724" s="14"/>
      <c r="K724" s="14"/>
      <c r="L724" s="14"/>
      <c r="M724" s="14">
        <v>0</v>
      </c>
      <c r="N724" s="14"/>
      <c r="O724" s="14">
        <v>0</v>
      </c>
      <c r="P724" s="14">
        <v>0</v>
      </c>
      <c r="Q724" s="14">
        <v>0</v>
      </c>
      <c r="R724" s="14">
        <v>0</v>
      </c>
      <c r="S724" s="14"/>
      <c r="T724" s="14"/>
      <c r="U724" s="14"/>
      <c r="V724" s="14">
        <v>202005</v>
      </c>
      <c r="W724" s="14"/>
    </row>
    <row r="725" spans="1:23">
      <c r="A725" s="14" t="s">
        <v>1021</v>
      </c>
      <c r="B725" s="14">
        <v>16</v>
      </c>
      <c r="C725" s="14">
        <v>0</v>
      </c>
      <c r="D725" s="14"/>
      <c r="E725" s="14"/>
      <c r="F725" s="14"/>
      <c r="G725" s="14"/>
      <c r="H725" s="14">
        <v>30</v>
      </c>
      <c r="I725" s="14">
        <v>8</v>
      </c>
      <c r="J725" s="14"/>
      <c r="K725" s="14"/>
      <c r="L725" s="14"/>
      <c r="M725" s="14">
        <v>0</v>
      </c>
      <c r="N725" s="14"/>
      <c r="O725" s="14">
        <v>0</v>
      </c>
      <c r="P725" s="14">
        <v>0</v>
      </c>
      <c r="Q725" s="14">
        <v>0</v>
      </c>
      <c r="R725" s="14">
        <v>0</v>
      </c>
      <c r="S725" s="14"/>
      <c r="T725" s="14"/>
      <c r="U725" s="14"/>
      <c r="V725" s="14">
        <v>202005</v>
      </c>
      <c r="W725" s="14"/>
    </row>
    <row r="726" spans="1:23" ht="12.75" thickBot="1">
      <c r="A726" s="14" t="s">
        <v>1021</v>
      </c>
      <c r="B726" s="14">
        <v>17</v>
      </c>
      <c r="C726" s="14">
        <v>0</v>
      </c>
      <c r="D726" s="14"/>
      <c r="E726" s="14"/>
      <c r="F726" s="14"/>
      <c r="G726" s="14"/>
      <c r="H726" s="14">
        <v>38</v>
      </c>
      <c r="I726" s="14"/>
      <c r="J726" s="14"/>
      <c r="K726" s="14"/>
      <c r="L726" s="14"/>
      <c r="M726" s="14">
        <v>0</v>
      </c>
      <c r="N726" s="14"/>
      <c r="O726" s="14">
        <v>0</v>
      </c>
      <c r="P726" s="14">
        <v>0</v>
      </c>
      <c r="Q726" s="14">
        <v>0</v>
      </c>
      <c r="R726" s="14">
        <v>0</v>
      </c>
      <c r="S726" s="14"/>
      <c r="T726" s="14"/>
      <c r="U726" s="14"/>
      <c r="V726" s="14">
        <v>202005</v>
      </c>
      <c r="W726" s="14"/>
    </row>
    <row r="727" spans="1:23" ht="12.75" thickTop="1">
      <c r="A727" s="188" t="s">
        <v>1306</v>
      </c>
      <c r="B727" s="189">
        <v>0</v>
      </c>
      <c r="C727" s="189">
        <v>4.1500000000000004</v>
      </c>
      <c r="D727" s="189">
        <v>0</v>
      </c>
      <c r="E727" s="189">
        <v>0</v>
      </c>
      <c r="F727" s="189">
        <v>0</v>
      </c>
      <c r="G727" s="189">
        <v>0</v>
      </c>
      <c r="H727" s="189">
        <v>139.85</v>
      </c>
      <c r="I727" s="189">
        <v>8</v>
      </c>
      <c r="J727" s="189">
        <v>0</v>
      </c>
      <c r="K727" s="189">
        <v>0</v>
      </c>
      <c r="L727" s="189">
        <v>0</v>
      </c>
      <c r="M727" s="189">
        <v>0</v>
      </c>
      <c r="N727" s="189">
        <v>0</v>
      </c>
      <c r="O727" s="190">
        <v>0</v>
      </c>
      <c r="P727" s="190">
        <v>0</v>
      </c>
      <c r="Q727" s="190">
        <v>0</v>
      </c>
      <c r="R727" s="190">
        <v>0</v>
      </c>
      <c r="S727" s="189">
        <v>0</v>
      </c>
      <c r="T727" s="189">
        <v>0</v>
      </c>
      <c r="U727" s="189">
        <v>0</v>
      </c>
      <c r="V727" s="189"/>
      <c r="W727" s="189"/>
    </row>
    <row r="728" spans="1:23">
      <c r="A728" s="14" t="s">
        <v>1240</v>
      </c>
      <c r="B728" s="14">
        <v>14</v>
      </c>
      <c r="C728" s="14">
        <v>38</v>
      </c>
      <c r="D728" s="14"/>
      <c r="E728" s="14"/>
      <c r="F728" s="14"/>
      <c r="G728" s="14"/>
      <c r="H728" s="14"/>
      <c r="I728" s="14"/>
      <c r="J728" s="14"/>
      <c r="K728" s="14"/>
      <c r="L728" s="14"/>
      <c r="M728" s="14">
        <v>0</v>
      </c>
      <c r="N728" s="14"/>
      <c r="O728" s="14">
        <v>0</v>
      </c>
      <c r="P728" s="14">
        <v>0</v>
      </c>
      <c r="Q728" s="14">
        <v>0</v>
      </c>
      <c r="R728" s="14">
        <v>0</v>
      </c>
      <c r="S728" s="14"/>
      <c r="T728" s="14"/>
      <c r="U728" s="14"/>
      <c r="V728" s="14">
        <v>202005</v>
      </c>
      <c r="W728" s="14"/>
    </row>
    <row r="729" spans="1:23">
      <c r="A729" s="14" t="s">
        <v>1240</v>
      </c>
      <c r="B729" s="14">
        <v>15</v>
      </c>
      <c r="C729" s="14">
        <v>34.5</v>
      </c>
      <c r="D729" s="14"/>
      <c r="E729" s="14"/>
      <c r="F729" s="14"/>
      <c r="G729" s="14"/>
      <c r="H729" s="14"/>
      <c r="I729" s="14"/>
      <c r="J729" s="14"/>
      <c r="K729" s="14"/>
      <c r="L729" s="14"/>
      <c r="M729" s="14">
        <v>0</v>
      </c>
      <c r="N729" s="14"/>
      <c r="O729" s="14">
        <v>0</v>
      </c>
      <c r="P729" s="14">
        <v>0</v>
      </c>
      <c r="Q729" s="14">
        <v>0</v>
      </c>
      <c r="R729" s="14">
        <v>0</v>
      </c>
      <c r="S729" s="14"/>
      <c r="T729" s="14"/>
      <c r="U729" s="14"/>
      <c r="V729" s="14">
        <v>202005</v>
      </c>
      <c r="W729" s="14"/>
    </row>
    <row r="730" spans="1:23">
      <c r="A730" s="14" t="s">
        <v>1240</v>
      </c>
      <c r="B730" s="14">
        <v>16</v>
      </c>
      <c r="C730" s="14">
        <v>29.25</v>
      </c>
      <c r="D730" s="14"/>
      <c r="E730" s="14"/>
      <c r="F730" s="14"/>
      <c r="G730" s="14"/>
      <c r="H730" s="14"/>
      <c r="I730" s="14"/>
      <c r="J730" s="14"/>
      <c r="K730" s="14"/>
      <c r="L730" s="14"/>
      <c r="M730" s="14">
        <v>0</v>
      </c>
      <c r="N730" s="14"/>
      <c r="O730" s="14">
        <v>0</v>
      </c>
      <c r="P730" s="14">
        <v>0</v>
      </c>
      <c r="Q730" s="14">
        <v>0</v>
      </c>
      <c r="R730" s="14">
        <v>0</v>
      </c>
      <c r="S730" s="14"/>
      <c r="T730" s="14"/>
      <c r="U730" s="14"/>
      <c r="V730" s="14">
        <v>202005</v>
      </c>
      <c r="W730" s="14"/>
    </row>
    <row r="731" spans="1:23">
      <c r="A731" s="14" t="s">
        <v>1240</v>
      </c>
      <c r="B731" s="14">
        <v>17</v>
      </c>
      <c r="C731" s="14">
        <v>38.75</v>
      </c>
      <c r="D731" s="14"/>
      <c r="E731" s="14"/>
      <c r="F731" s="14"/>
      <c r="G731" s="14"/>
      <c r="H731" s="14"/>
      <c r="I731" s="14"/>
      <c r="J731" s="14"/>
      <c r="K731" s="14"/>
      <c r="L731" s="14"/>
      <c r="M731" s="14">
        <v>0</v>
      </c>
      <c r="N731" s="14"/>
      <c r="O731" s="14">
        <v>0</v>
      </c>
      <c r="P731" s="14">
        <v>0</v>
      </c>
      <c r="Q731" s="14">
        <v>0</v>
      </c>
      <c r="R731" s="14">
        <v>0</v>
      </c>
      <c r="S731" s="14"/>
      <c r="T731" s="14"/>
      <c r="U731" s="14"/>
      <c r="V731" s="14">
        <v>202005</v>
      </c>
      <c r="W731" s="14"/>
    </row>
    <row r="732" spans="1:23" ht="12.75" thickBot="1">
      <c r="A732" s="14" t="s">
        <v>1240</v>
      </c>
      <c r="B732" s="14">
        <v>18</v>
      </c>
      <c r="C732" s="14">
        <v>31.5</v>
      </c>
      <c r="D732" s="14"/>
      <c r="E732" s="14"/>
      <c r="F732" s="14"/>
      <c r="G732" s="14"/>
      <c r="H732" s="14"/>
      <c r="I732" s="14"/>
      <c r="J732" s="14"/>
      <c r="K732" s="14"/>
      <c r="L732" s="14"/>
      <c r="M732" s="14">
        <v>0</v>
      </c>
      <c r="N732" s="14"/>
      <c r="O732" s="14">
        <v>0</v>
      </c>
      <c r="P732" s="14">
        <v>0</v>
      </c>
      <c r="Q732" s="14">
        <v>0</v>
      </c>
      <c r="R732" s="14">
        <v>0</v>
      </c>
      <c r="S732" s="14"/>
      <c r="T732" s="14"/>
      <c r="U732" s="14"/>
      <c r="V732" s="14">
        <v>202005</v>
      </c>
      <c r="W732" s="14"/>
    </row>
    <row r="733" spans="1:23" ht="12.75" thickTop="1">
      <c r="A733" s="188" t="s">
        <v>1306</v>
      </c>
      <c r="B733" s="189">
        <v>0</v>
      </c>
      <c r="C733" s="189">
        <v>172</v>
      </c>
      <c r="D733" s="189">
        <v>0</v>
      </c>
      <c r="E733" s="189">
        <v>0</v>
      </c>
      <c r="F733" s="189">
        <v>0</v>
      </c>
      <c r="G733" s="189">
        <v>0</v>
      </c>
      <c r="H733" s="189">
        <v>0</v>
      </c>
      <c r="I733" s="189">
        <v>0</v>
      </c>
      <c r="J733" s="189">
        <v>0</v>
      </c>
      <c r="K733" s="189">
        <v>0</v>
      </c>
      <c r="L733" s="189">
        <v>0</v>
      </c>
      <c r="M733" s="189">
        <v>0</v>
      </c>
      <c r="N733" s="189">
        <v>0</v>
      </c>
      <c r="O733" s="190">
        <v>0</v>
      </c>
      <c r="P733" s="190">
        <v>0</v>
      </c>
      <c r="Q733" s="190">
        <v>0</v>
      </c>
      <c r="R733" s="190">
        <v>0</v>
      </c>
      <c r="S733" s="189">
        <v>0</v>
      </c>
      <c r="T733" s="189">
        <v>0</v>
      </c>
      <c r="U733" s="189">
        <v>0</v>
      </c>
      <c r="V733" s="189"/>
      <c r="W733" s="189"/>
    </row>
    <row r="734" spans="1:23">
      <c r="A734" s="14" t="s">
        <v>1212</v>
      </c>
      <c r="B734" s="14">
        <v>14</v>
      </c>
      <c r="C734" s="14">
        <v>22</v>
      </c>
      <c r="D734" s="14"/>
      <c r="E734" s="14"/>
      <c r="F734" s="14"/>
      <c r="G734" s="14"/>
      <c r="H734" s="14"/>
      <c r="I734" s="14"/>
      <c r="J734" s="14"/>
      <c r="K734" s="14"/>
      <c r="L734" s="14"/>
      <c r="M734" s="14">
        <v>0</v>
      </c>
      <c r="N734" s="14"/>
      <c r="O734" s="14">
        <v>0</v>
      </c>
      <c r="P734" s="14">
        <v>0</v>
      </c>
      <c r="Q734" s="14">
        <v>0</v>
      </c>
      <c r="R734" s="14">
        <v>0</v>
      </c>
      <c r="S734" s="14"/>
      <c r="T734" s="14"/>
      <c r="U734" s="14"/>
      <c r="V734" s="14">
        <v>202005</v>
      </c>
      <c r="W734" s="14"/>
    </row>
    <row r="735" spans="1:23">
      <c r="A735" s="14" t="s">
        <v>1212</v>
      </c>
      <c r="B735" s="14">
        <v>15</v>
      </c>
      <c r="C735" s="14">
        <v>22</v>
      </c>
      <c r="D735" s="14"/>
      <c r="E735" s="14"/>
      <c r="F735" s="14"/>
      <c r="G735" s="14"/>
      <c r="H735" s="14"/>
      <c r="I735" s="14"/>
      <c r="J735" s="14"/>
      <c r="K735" s="14"/>
      <c r="L735" s="14"/>
      <c r="M735" s="14">
        <v>0</v>
      </c>
      <c r="N735" s="14"/>
      <c r="O735" s="14">
        <v>0</v>
      </c>
      <c r="P735" s="14">
        <v>0</v>
      </c>
      <c r="Q735" s="14">
        <v>0</v>
      </c>
      <c r="R735" s="14">
        <v>0</v>
      </c>
      <c r="S735" s="14"/>
      <c r="T735" s="14"/>
      <c r="U735" s="14"/>
      <c r="V735" s="14">
        <v>202005</v>
      </c>
      <c r="W735" s="14"/>
    </row>
    <row r="736" spans="1:23">
      <c r="A736" s="14" t="s">
        <v>1212</v>
      </c>
      <c r="B736" s="14">
        <v>16</v>
      </c>
      <c r="C736" s="14">
        <v>16.5</v>
      </c>
      <c r="D736" s="14"/>
      <c r="E736" s="14"/>
      <c r="F736" s="14"/>
      <c r="G736" s="14"/>
      <c r="H736" s="14"/>
      <c r="I736" s="14">
        <v>5.5</v>
      </c>
      <c r="J736" s="14"/>
      <c r="K736" s="14"/>
      <c r="L736" s="14"/>
      <c r="M736" s="14">
        <v>0</v>
      </c>
      <c r="N736" s="14"/>
      <c r="O736" s="14">
        <v>0</v>
      </c>
      <c r="P736" s="14">
        <v>0</v>
      </c>
      <c r="Q736" s="14">
        <v>0</v>
      </c>
      <c r="R736" s="14">
        <v>0</v>
      </c>
      <c r="S736" s="14"/>
      <c r="T736" s="14"/>
      <c r="U736" s="14"/>
      <c r="V736" s="14">
        <v>202005</v>
      </c>
      <c r="W736" s="14"/>
    </row>
    <row r="737" spans="1:23" ht="12.75" thickBot="1">
      <c r="A737" s="14" t="s">
        <v>1212</v>
      </c>
      <c r="B737" s="14">
        <v>17</v>
      </c>
      <c r="C737" s="14">
        <v>22</v>
      </c>
      <c r="D737" s="14"/>
      <c r="E737" s="14"/>
      <c r="F737" s="14"/>
      <c r="G737" s="14"/>
      <c r="H737" s="14"/>
      <c r="I737" s="14"/>
      <c r="J737" s="14"/>
      <c r="K737" s="14"/>
      <c r="L737" s="14"/>
      <c r="M737" s="14">
        <v>0</v>
      </c>
      <c r="N737" s="14"/>
      <c r="O737" s="14">
        <v>0</v>
      </c>
      <c r="P737" s="14">
        <v>0</v>
      </c>
      <c r="Q737" s="14">
        <v>0</v>
      </c>
      <c r="R737" s="14">
        <v>0</v>
      </c>
      <c r="S737" s="14"/>
      <c r="T737" s="14"/>
      <c r="U737" s="14"/>
      <c r="V737" s="14">
        <v>202005</v>
      </c>
      <c r="W737" s="14"/>
    </row>
    <row r="738" spans="1:23" ht="12.75" thickTop="1">
      <c r="A738" s="188" t="s">
        <v>1306</v>
      </c>
      <c r="B738" s="189">
        <v>0</v>
      </c>
      <c r="C738" s="189">
        <v>82.5</v>
      </c>
      <c r="D738" s="189">
        <v>0</v>
      </c>
      <c r="E738" s="189">
        <v>0</v>
      </c>
      <c r="F738" s="189">
        <v>0</v>
      </c>
      <c r="G738" s="189">
        <v>0</v>
      </c>
      <c r="H738" s="189">
        <v>0</v>
      </c>
      <c r="I738" s="189">
        <v>5.5</v>
      </c>
      <c r="J738" s="189">
        <v>0</v>
      </c>
      <c r="K738" s="189">
        <v>0</v>
      </c>
      <c r="L738" s="189">
        <v>0</v>
      </c>
      <c r="M738" s="189">
        <v>0</v>
      </c>
      <c r="N738" s="189">
        <v>0</v>
      </c>
      <c r="O738" s="190">
        <v>0</v>
      </c>
      <c r="P738" s="190">
        <v>0</v>
      </c>
      <c r="Q738" s="190">
        <v>0</v>
      </c>
      <c r="R738" s="190">
        <v>0</v>
      </c>
      <c r="S738" s="189">
        <v>0</v>
      </c>
      <c r="T738" s="189">
        <v>0</v>
      </c>
      <c r="U738" s="189">
        <v>0</v>
      </c>
      <c r="V738" s="189"/>
      <c r="W738" s="189"/>
    </row>
    <row r="739" spans="1:23">
      <c r="A739" s="14" t="s">
        <v>1189</v>
      </c>
      <c r="B739" s="14">
        <v>14</v>
      </c>
      <c r="C739" s="14">
        <v>40</v>
      </c>
      <c r="D739" s="14"/>
      <c r="E739" s="14"/>
      <c r="F739" s="14">
        <v>12.5</v>
      </c>
      <c r="G739" s="14"/>
      <c r="H739" s="14"/>
      <c r="I739" s="14"/>
      <c r="J739" s="14"/>
      <c r="K739" s="14"/>
      <c r="L739" s="14"/>
      <c r="M739" s="14">
        <v>0</v>
      </c>
      <c r="N739" s="14"/>
      <c r="O739" s="14">
        <v>0</v>
      </c>
      <c r="P739" s="14">
        <v>25</v>
      </c>
      <c r="Q739" s="14">
        <v>0</v>
      </c>
      <c r="R739" s="14">
        <v>0</v>
      </c>
      <c r="S739" s="14"/>
      <c r="T739" s="14"/>
      <c r="U739" s="14"/>
      <c r="V739" s="14">
        <v>202005</v>
      </c>
      <c r="W739" s="14"/>
    </row>
    <row r="740" spans="1:23">
      <c r="A740" s="14" t="s">
        <v>1189</v>
      </c>
      <c r="B740" s="14">
        <v>15</v>
      </c>
      <c r="C740" s="14">
        <v>32</v>
      </c>
      <c r="D740" s="14"/>
      <c r="E740" s="14"/>
      <c r="F740" s="14">
        <v>11.75</v>
      </c>
      <c r="G740" s="14"/>
      <c r="H740" s="14"/>
      <c r="I740" s="14">
        <v>8</v>
      </c>
      <c r="J740" s="14"/>
      <c r="K740" s="14"/>
      <c r="L740" s="14"/>
      <c r="M740" s="14">
        <v>0</v>
      </c>
      <c r="N740" s="14"/>
      <c r="O740" s="14">
        <v>17.14</v>
      </c>
      <c r="P740" s="14">
        <v>50</v>
      </c>
      <c r="Q740" s="14">
        <v>0</v>
      </c>
      <c r="R740" s="14">
        <v>0</v>
      </c>
      <c r="S740" s="14"/>
      <c r="T740" s="14"/>
      <c r="U740" s="14"/>
      <c r="V740" s="14">
        <v>202005</v>
      </c>
      <c r="W740" s="14"/>
    </row>
    <row r="741" spans="1:23">
      <c r="A741" s="14" t="s">
        <v>1189</v>
      </c>
      <c r="B741" s="14">
        <v>16</v>
      </c>
      <c r="C741" s="14">
        <v>32</v>
      </c>
      <c r="D741" s="14"/>
      <c r="E741" s="14"/>
      <c r="F741" s="14">
        <v>7.75</v>
      </c>
      <c r="G741" s="14"/>
      <c r="H741" s="14"/>
      <c r="I741" s="14">
        <v>8</v>
      </c>
      <c r="J741" s="14"/>
      <c r="K741" s="14"/>
      <c r="L741" s="14"/>
      <c r="M741" s="14">
        <v>0</v>
      </c>
      <c r="N741" s="14"/>
      <c r="O741" s="14">
        <v>0</v>
      </c>
      <c r="P741" s="14">
        <v>75</v>
      </c>
      <c r="Q741" s="14">
        <v>0</v>
      </c>
      <c r="R741" s="14">
        <v>0</v>
      </c>
      <c r="S741" s="14"/>
      <c r="T741" s="14"/>
      <c r="U741" s="14"/>
      <c r="V741" s="14">
        <v>202005</v>
      </c>
      <c r="W741" s="14"/>
    </row>
    <row r="742" spans="1:23">
      <c r="A742" s="14" t="s">
        <v>1189</v>
      </c>
      <c r="B742" s="14">
        <v>17</v>
      </c>
      <c r="C742" s="14">
        <v>40</v>
      </c>
      <c r="D742" s="14"/>
      <c r="E742" s="14"/>
      <c r="F742" s="14">
        <v>9.23</v>
      </c>
      <c r="G742" s="14"/>
      <c r="H742" s="14"/>
      <c r="I742" s="14"/>
      <c r="J742" s="14"/>
      <c r="K742" s="14"/>
      <c r="L742" s="14"/>
      <c r="M742" s="14">
        <v>0</v>
      </c>
      <c r="N742" s="14"/>
      <c r="O742" s="14">
        <v>119.98</v>
      </c>
      <c r="P742" s="14">
        <v>50</v>
      </c>
      <c r="Q742" s="14">
        <v>0</v>
      </c>
      <c r="R742" s="14">
        <v>0</v>
      </c>
      <c r="S742" s="14"/>
      <c r="T742" s="14"/>
      <c r="U742" s="14"/>
      <c r="V742" s="14">
        <v>202005</v>
      </c>
      <c r="W742" s="14"/>
    </row>
    <row r="743" spans="1:23" ht="12.75" thickBot="1">
      <c r="A743" s="14" t="s">
        <v>1189</v>
      </c>
      <c r="B743" s="14">
        <v>18</v>
      </c>
      <c r="C743" s="14">
        <v>32</v>
      </c>
      <c r="D743" s="14"/>
      <c r="E743" s="14"/>
      <c r="F743" s="14">
        <v>11.75</v>
      </c>
      <c r="G743" s="14"/>
      <c r="H743" s="14"/>
      <c r="I743" s="14">
        <v>8</v>
      </c>
      <c r="J743" s="14"/>
      <c r="K743" s="14"/>
      <c r="L743" s="14"/>
      <c r="M743" s="14">
        <v>0</v>
      </c>
      <c r="N743" s="14"/>
      <c r="O743" s="14">
        <v>0</v>
      </c>
      <c r="P743" s="14">
        <v>50</v>
      </c>
      <c r="Q743" s="14">
        <v>0</v>
      </c>
      <c r="R743" s="14">
        <v>0</v>
      </c>
      <c r="S743" s="14"/>
      <c r="T743" s="14"/>
      <c r="U743" s="14"/>
      <c r="V743" s="14">
        <v>202005</v>
      </c>
      <c r="W743" s="14"/>
    </row>
    <row r="744" spans="1:23" ht="12.75" thickTop="1">
      <c r="A744" s="188" t="s">
        <v>1306</v>
      </c>
      <c r="B744" s="189">
        <v>0</v>
      </c>
      <c r="C744" s="189">
        <v>176</v>
      </c>
      <c r="D744" s="189">
        <v>0</v>
      </c>
      <c r="E744" s="189">
        <v>0</v>
      </c>
      <c r="F744" s="189">
        <v>52.980000000000004</v>
      </c>
      <c r="G744" s="189">
        <v>0</v>
      </c>
      <c r="H744" s="189">
        <v>0</v>
      </c>
      <c r="I744" s="189">
        <v>24</v>
      </c>
      <c r="J744" s="189">
        <v>0</v>
      </c>
      <c r="K744" s="189">
        <v>0</v>
      </c>
      <c r="L744" s="189">
        <v>0</v>
      </c>
      <c r="M744" s="189">
        <v>0</v>
      </c>
      <c r="N744" s="189">
        <v>0</v>
      </c>
      <c r="O744" s="190">
        <v>137.12</v>
      </c>
      <c r="P744" s="190">
        <v>250</v>
      </c>
      <c r="Q744" s="190">
        <v>0</v>
      </c>
      <c r="R744" s="190">
        <v>0</v>
      </c>
      <c r="S744" s="189">
        <v>0</v>
      </c>
      <c r="T744" s="189">
        <v>0</v>
      </c>
      <c r="U744" s="189">
        <v>0</v>
      </c>
      <c r="V744" s="189"/>
      <c r="W744" s="189"/>
    </row>
    <row r="745" spans="1:23">
      <c r="A745" s="14" t="s">
        <v>452</v>
      </c>
      <c r="B745" s="14">
        <v>14</v>
      </c>
      <c r="C745" s="14">
        <v>45</v>
      </c>
      <c r="D745" s="14"/>
      <c r="E745" s="14">
        <v>6.83</v>
      </c>
      <c r="F745" s="14">
        <v>4.07</v>
      </c>
      <c r="G745" s="14"/>
      <c r="H745" s="14"/>
      <c r="I745" s="14"/>
      <c r="J745" s="14"/>
      <c r="K745" s="14"/>
      <c r="L745" s="14"/>
      <c r="M745" s="14">
        <v>0</v>
      </c>
      <c r="N745" s="14"/>
      <c r="O745" s="14">
        <v>0</v>
      </c>
      <c r="P745" s="14">
        <v>0</v>
      </c>
      <c r="Q745" s="14">
        <v>0</v>
      </c>
      <c r="R745" s="14">
        <v>0</v>
      </c>
      <c r="S745" s="14"/>
      <c r="T745" s="14"/>
      <c r="U745" s="14"/>
      <c r="V745" s="14">
        <v>202005</v>
      </c>
      <c r="W745" s="14"/>
    </row>
    <row r="746" spans="1:23">
      <c r="A746" s="14" t="s">
        <v>452</v>
      </c>
      <c r="B746" s="14">
        <v>15</v>
      </c>
      <c r="C746" s="14">
        <v>45</v>
      </c>
      <c r="D746" s="14"/>
      <c r="E746" s="14">
        <v>4.42</v>
      </c>
      <c r="F746" s="14">
        <v>5.35</v>
      </c>
      <c r="G746" s="14"/>
      <c r="H746" s="14"/>
      <c r="I746" s="14"/>
      <c r="J746" s="14"/>
      <c r="K746" s="14"/>
      <c r="L746" s="14"/>
      <c r="M746" s="14">
        <v>0</v>
      </c>
      <c r="N746" s="14"/>
      <c r="O746" s="14">
        <v>0</v>
      </c>
      <c r="P746" s="14">
        <v>0</v>
      </c>
      <c r="Q746" s="14">
        <v>0</v>
      </c>
      <c r="R746" s="14">
        <v>0</v>
      </c>
      <c r="S746" s="14"/>
      <c r="T746" s="14"/>
      <c r="U746" s="14"/>
      <c r="V746" s="14">
        <v>202005</v>
      </c>
      <c r="W746" s="14"/>
    </row>
    <row r="747" spans="1:23">
      <c r="A747" s="14" t="s">
        <v>452</v>
      </c>
      <c r="B747" s="14">
        <v>16</v>
      </c>
      <c r="C747" s="14">
        <v>36</v>
      </c>
      <c r="D747" s="14"/>
      <c r="E747" s="14">
        <v>3.28</v>
      </c>
      <c r="F747" s="14">
        <v>3.68</v>
      </c>
      <c r="G747" s="14"/>
      <c r="H747" s="14"/>
      <c r="I747" s="14">
        <v>9</v>
      </c>
      <c r="J747" s="14"/>
      <c r="K747" s="14"/>
      <c r="L747" s="14"/>
      <c r="M747" s="14">
        <v>0</v>
      </c>
      <c r="N747" s="14"/>
      <c r="O747" s="14">
        <v>0</v>
      </c>
      <c r="P747" s="14">
        <v>25</v>
      </c>
      <c r="Q747" s="14">
        <v>0</v>
      </c>
      <c r="R747" s="14">
        <v>0</v>
      </c>
      <c r="S747" s="14"/>
      <c r="T747" s="14"/>
      <c r="U747" s="14"/>
      <c r="V747" s="14">
        <v>202005</v>
      </c>
      <c r="W747" s="14"/>
    </row>
    <row r="748" spans="1:23">
      <c r="A748" s="14" t="s">
        <v>452</v>
      </c>
      <c r="B748" s="14">
        <v>17</v>
      </c>
      <c r="C748" s="14">
        <v>45</v>
      </c>
      <c r="D748" s="14"/>
      <c r="E748" s="14">
        <v>2.33</v>
      </c>
      <c r="F748" s="14">
        <v>3.55</v>
      </c>
      <c r="G748" s="14"/>
      <c r="H748" s="14"/>
      <c r="I748" s="14"/>
      <c r="J748" s="14"/>
      <c r="K748" s="14"/>
      <c r="L748" s="14"/>
      <c r="M748" s="14">
        <v>0</v>
      </c>
      <c r="N748" s="14"/>
      <c r="O748" s="14">
        <v>0</v>
      </c>
      <c r="P748" s="14">
        <v>0</v>
      </c>
      <c r="Q748" s="14">
        <v>0</v>
      </c>
      <c r="R748" s="14">
        <v>0</v>
      </c>
      <c r="S748" s="14"/>
      <c r="T748" s="14"/>
      <c r="U748" s="14"/>
      <c r="V748" s="14">
        <v>202005</v>
      </c>
      <c r="W748" s="14"/>
    </row>
    <row r="749" spans="1:23" ht="12.75" thickBot="1">
      <c r="A749" s="14" t="s">
        <v>452</v>
      </c>
      <c r="B749" s="14">
        <v>18</v>
      </c>
      <c r="C749" s="14">
        <v>36</v>
      </c>
      <c r="D749" s="14"/>
      <c r="E749" s="14">
        <v>4.24</v>
      </c>
      <c r="F749" s="14">
        <v>3.12</v>
      </c>
      <c r="G749" s="14"/>
      <c r="H749" s="14"/>
      <c r="I749" s="14">
        <v>9</v>
      </c>
      <c r="J749" s="14"/>
      <c r="K749" s="14"/>
      <c r="L749" s="14"/>
      <c r="M749" s="14">
        <v>0</v>
      </c>
      <c r="N749" s="14"/>
      <c r="O749" s="14">
        <v>0</v>
      </c>
      <c r="P749" s="14">
        <v>0</v>
      </c>
      <c r="Q749" s="14">
        <v>0</v>
      </c>
      <c r="R749" s="14">
        <v>0</v>
      </c>
      <c r="S749" s="14"/>
      <c r="T749" s="14"/>
      <c r="U749" s="14"/>
      <c r="V749" s="14">
        <v>202005</v>
      </c>
      <c r="W749" s="14"/>
    </row>
    <row r="750" spans="1:23" ht="12.75" thickTop="1">
      <c r="A750" s="188" t="s">
        <v>1306</v>
      </c>
      <c r="B750" s="189">
        <v>0</v>
      </c>
      <c r="C750" s="189">
        <v>207</v>
      </c>
      <c r="D750" s="189">
        <v>0</v>
      </c>
      <c r="E750" s="189">
        <v>21.1</v>
      </c>
      <c r="F750" s="189">
        <v>19.77</v>
      </c>
      <c r="G750" s="189">
        <v>0</v>
      </c>
      <c r="H750" s="189">
        <v>0</v>
      </c>
      <c r="I750" s="189">
        <v>18</v>
      </c>
      <c r="J750" s="189">
        <v>0</v>
      </c>
      <c r="K750" s="189">
        <v>0</v>
      </c>
      <c r="L750" s="189">
        <v>0</v>
      </c>
      <c r="M750" s="189">
        <v>0</v>
      </c>
      <c r="N750" s="189">
        <v>0</v>
      </c>
      <c r="O750" s="190">
        <v>0</v>
      </c>
      <c r="P750" s="190">
        <v>25</v>
      </c>
      <c r="Q750" s="190">
        <v>0</v>
      </c>
      <c r="R750" s="190">
        <v>0</v>
      </c>
      <c r="S750" s="189">
        <v>0</v>
      </c>
      <c r="T750" s="189">
        <v>0</v>
      </c>
      <c r="U750" s="189">
        <v>0</v>
      </c>
      <c r="V750" s="189"/>
      <c r="W750" s="189"/>
    </row>
    <row r="751" spans="1:23">
      <c r="A751" s="14" t="s">
        <v>1241</v>
      </c>
      <c r="B751" s="14">
        <v>14</v>
      </c>
      <c r="C751" s="14">
        <v>45</v>
      </c>
      <c r="D751" s="14"/>
      <c r="E751" s="14">
        <v>7.47</v>
      </c>
      <c r="F751" s="14">
        <v>7.67</v>
      </c>
      <c r="G751" s="14"/>
      <c r="H751" s="14"/>
      <c r="I751" s="14"/>
      <c r="J751" s="14"/>
      <c r="K751" s="14"/>
      <c r="L751" s="14"/>
      <c r="M751" s="14">
        <v>0</v>
      </c>
      <c r="N751" s="14"/>
      <c r="O751" s="14">
        <v>0</v>
      </c>
      <c r="P751" s="14">
        <v>0</v>
      </c>
      <c r="Q751" s="14">
        <v>0</v>
      </c>
      <c r="R751" s="14">
        <v>0</v>
      </c>
      <c r="S751" s="14"/>
      <c r="T751" s="14"/>
      <c r="U751" s="14"/>
      <c r="V751" s="14">
        <v>202005</v>
      </c>
      <c r="W751" s="14"/>
    </row>
    <row r="752" spans="1:23">
      <c r="A752" s="14" t="s">
        <v>1241</v>
      </c>
      <c r="B752" s="14">
        <v>15</v>
      </c>
      <c r="C752" s="14">
        <v>45</v>
      </c>
      <c r="D752" s="14"/>
      <c r="E752" s="14">
        <v>4.7699999999999996</v>
      </c>
      <c r="F752" s="14">
        <v>5</v>
      </c>
      <c r="G752" s="14"/>
      <c r="H752" s="14"/>
      <c r="I752" s="14"/>
      <c r="J752" s="14"/>
      <c r="K752" s="14"/>
      <c r="L752" s="14"/>
      <c r="M752" s="14">
        <v>0</v>
      </c>
      <c r="N752" s="14"/>
      <c r="O752" s="14">
        <v>0</v>
      </c>
      <c r="P752" s="14">
        <v>0</v>
      </c>
      <c r="Q752" s="14">
        <v>0</v>
      </c>
      <c r="R752" s="14">
        <v>0</v>
      </c>
      <c r="S752" s="14"/>
      <c r="T752" s="14"/>
      <c r="U752" s="14"/>
      <c r="V752" s="14">
        <v>202005</v>
      </c>
      <c r="W752" s="14"/>
    </row>
    <row r="753" spans="1:23">
      <c r="A753" s="14" t="s">
        <v>1241</v>
      </c>
      <c r="B753" s="14">
        <v>16</v>
      </c>
      <c r="C753" s="14">
        <v>36</v>
      </c>
      <c r="D753" s="14"/>
      <c r="E753" s="14">
        <v>1.43</v>
      </c>
      <c r="F753" s="14">
        <v>4.93</v>
      </c>
      <c r="G753" s="14"/>
      <c r="H753" s="14"/>
      <c r="I753" s="14">
        <v>9</v>
      </c>
      <c r="J753" s="14"/>
      <c r="K753" s="14"/>
      <c r="L753" s="14"/>
      <c r="M753" s="14">
        <v>0</v>
      </c>
      <c r="N753" s="14"/>
      <c r="O753" s="14">
        <v>0</v>
      </c>
      <c r="P753" s="14">
        <v>0</v>
      </c>
      <c r="Q753" s="14">
        <v>0</v>
      </c>
      <c r="R753" s="14">
        <v>0</v>
      </c>
      <c r="S753" s="14"/>
      <c r="T753" s="14"/>
      <c r="U753" s="14"/>
      <c r="V753" s="14">
        <v>202005</v>
      </c>
      <c r="W753" s="14"/>
    </row>
    <row r="754" spans="1:23" ht="12.75" thickBot="1">
      <c r="A754" s="14" t="s">
        <v>1241</v>
      </c>
      <c r="B754" s="14">
        <v>17</v>
      </c>
      <c r="C754" s="14">
        <v>45</v>
      </c>
      <c r="D754" s="14"/>
      <c r="E754" s="14">
        <v>1.3</v>
      </c>
      <c r="F754" s="14"/>
      <c r="G754" s="14"/>
      <c r="H754" s="14"/>
      <c r="I754" s="14"/>
      <c r="J754" s="14"/>
      <c r="K754" s="14"/>
      <c r="L754" s="14"/>
      <c r="M754" s="14">
        <v>0</v>
      </c>
      <c r="N754" s="14"/>
      <c r="O754" s="14">
        <v>0</v>
      </c>
      <c r="P754" s="14">
        <v>0</v>
      </c>
      <c r="Q754" s="14">
        <v>0</v>
      </c>
      <c r="R754" s="14">
        <v>0</v>
      </c>
      <c r="S754" s="14"/>
      <c r="T754" s="14"/>
      <c r="U754" s="14"/>
      <c r="V754" s="14">
        <v>202005</v>
      </c>
      <c r="W754" s="14"/>
    </row>
    <row r="755" spans="1:23" ht="12.75" thickTop="1">
      <c r="A755" s="188" t="s">
        <v>1306</v>
      </c>
      <c r="B755" s="189">
        <v>0</v>
      </c>
      <c r="C755" s="189">
        <v>171</v>
      </c>
      <c r="D755" s="189">
        <v>0</v>
      </c>
      <c r="E755" s="189">
        <v>14.969999999999999</v>
      </c>
      <c r="F755" s="189">
        <v>17.600000000000001</v>
      </c>
      <c r="G755" s="189">
        <v>0</v>
      </c>
      <c r="H755" s="189">
        <v>0</v>
      </c>
      <c r="I755" s="189">
        <v>9</v>
      </c>
      <c r="J755" s="189">
        <v>0</v>
      </c>
      <c r="K755" s="189">
        <v>0</v>
      </c>
      <c r="L755" s="189">
        <v>0</v>
      </c>
      <c r="M755" s="189">
        <v>0</v>
      </c>
      <c r="N755" s="189">
        <v>0</v>
      </c>
      <c r="O755" s="190">
        <v>0</v>
      </c>
      <c r="P755" s="190">
        <v>0</v>
      </c>
      <c r="Q755" s="190">
        <v>0</v>
      </c>
      <c r="R755" s="190">
        <v>0</v>
      </c>
      <c r="S755" s="189">
        <v>0</v>
      </c>
      <c r="T755" s="189">
        <v>0</v>
      </c>
      <c r="U755" s="189">
        <v>0</v>
      </c>
      <c r="V755" s="189"/>
      <c r="W755" s="189"/>
    </row>
    <row r="756" spans="1:23">
      <c r="A756" s="14" t="s">
        <v>913</v>
      </c>
      <c r="B756" s="14">
        <v>14</v>
      </c>
      <c r="C756" s="14">
        <v>40</v>
      </c>
      <c r="D756" s="14"/>
      <c r="E756" s="14">
        <v>0.54</v>
      </c>
      <c r="F756" s="14"/>
      <c r="G756" s="14"/>
      <c r="H756" s="14"/>
      <c r="I756" s="14"/>
      <c r="J756" s="14"/>
      <c r="K756" s="14"/>
      <c r="L756" s="14"/>
      <c r="M756" s="14">
        <v>0</v>
      </c>
      <c r="N756" s="14"/>
      <c r="O756" s="14">
        <v>0</v>
      </c>
      <c r="P756" s="14">
        <v>0</v>
      </c>
      <c r="Q756" s="14">
        <v>0</v>
      </c>
      <c r="R756" s="14">
        <v>199.99</v>
      </c>
      <c r="S756" s="14"/>
      <c r="T756" s="14"/>
      <c r="U756" s="14"/>
      <c r="V756" s="14">
        <v>202005</v>
      </c>
      <c r="W756" s="14"/>
    </row>
    <row r="757" spans="1:23">
      <c r="A757" s="14" t="s">
        <v>913</v>
      </c>
      <c r="B757" s="14">
        <v>15</v>
      </c>
      <c r="C757" s="14">
        <v>40</v>
      </c>
      <c r="D757" s="14"/>
      <c r="E757" s="14">
        <v>1.4</v>
      </c>
      <c r="F757" s="14">
        <v>4.33</v>
      </c>
      <c r="G757" s="14"/>
      <c r="H757" s="14"/>
      <c r="I757" s="14"/>
      <c r="J757" s="14"/>
      <c r="K757" s="14"/>
      <c r="L757" s="14"/>
      <c r="M757" s="14">
        <v>0</v>
      </c>
      <c r="N757" s="14"/>
      <c r="O757" s="14">
        <v>0</v>
      </c>
      <c r="P757" s="14">
        <v>0</v>
      </c>
      <c r="Q757" s="14">
        <v>0</v>
      </c>
      <c r="R757" s="14">
        <v>0</v>
      </c>
      <c r="S757" s="14"/>
      <c r="T757" s="14"/>
      <c r="U757" s="14"/>
      <c r="V757" s="14">
        <v>202005</v>
      </c>
      <c r="W757" s="14"/>
    </row>
    <row r="758" spans="1:23">
      <c r="A758" s="14" t="s">
        <v>913</v>
      </c>
      <c r="B758" s="14">
        <v>16</v>
      </c>
      <c r="C758" s="14">
        <v>32</v>
      </c>
      <c r="D758" s="14"/>
      <c r="E758" s="14">
        <v>1.75</v>
      </c>
      <c r="F758" s="14">
        <v>1.92</v>
      </c>
      <c r="G758" s="14"/>
      <c r="H758" s="14"/>
      <c r="I758" s="14">
        <v>8</v>
      </c>
      <c r="J758" s="14"/>
      <c r="K758" s="14"/>
      <c r="L758" s="14"/>
      <c r="M758" s="14">
        <v>0</v>
      </c>
      <c r="N758" s="14"/>
      <c r="O758" s="14">
        <v>0</v>
      </c>
      <c r="P758" s="14">
        <v>0</v>
      </c>
      <c r="Q758" s="14">
        <v>0</v>
      </c>
      <c r="R758" s="14">
        <v>28.57</v>
      </c>
      <c r="S758" s="14"/>
      <c r="T758" s="14"/>
      <c r="U758" s="14"/>
      <c r="V758" s="14">
        <v>202005</v>
      </c>
      <c r="W758" s="14"/>
    </row>
    <row r="759" spans="1:23" ht="12.75" thickBot="1">
      <c r="A759" s="14" t="s">
        <v>913</v>
      </c>
      <c r="B759" s="14">
        <v>17</v>
      </c>
      <c r="C759" s="14">
        <v>40</v>
      </c>
      <c r="D759" s="14"/>
      <c r="E759" s="14">
        <v>1.86</v>
      </c>
      <c r="F759" s="14">
        <v>0.87</v>
      </c>
      <c r="G759" s="14"/>
      <c r="H759" s="14"/>
      <c r="I759" s="14"/>
      <c r="J759" s="14"/>
      <c r="K759" s="14"/>
      <c r="L759" s="14"/>
      <c r="M759" s="14">
        <v>0</v>
      </c>
      <c r="N759" s="14"/>
      <c r="O759" s="14">
        <v>0</v>
      </c>
      <c r="P759" s="14">
        <v>0</v>
      </c>
      <c r="Q759" s="14">
        <v>0</v>
      </c>
      <c r="R759" s="14">
        <v>199.99</v>
      </c>
      <c r="S759" s="14"/>
      <c r="T759" s="14"/>
      <c r="U759" s="14"/>
      <c r="V759" s="14">
        <v>202005</v>
      </c>
      <c r="W759" s="14"/>
    </row>
    <row r="760" spans="1:23" ht="12.75" thickTop="1">
      <c r="A760" s="188" t="s">
        <v>1306</v>
      </c>
      <c r="B760" s="189">
        <v>0</v>
      </c>
      <c r="C760" s="189">
        <v>152</v>
      </c>
      <c r="D760" s="189">
        <v>0</v>
      </c>
      <c r="E760" s="189">
        <v>5.55</v>
      </c>
      <c r="F760" s="189">
        <v>7.12</v>
      </c>
      <c r="G760" s="189">
        <v>0</v>
      </c>
      <c r="H760" s="189">
        <v>0</v>
      </c>
      <c r="I760" s="189">
        <v>8</v>
      </c>
      <c r="J760" s="189">
        <v>0</v>
      </c>
      <c r="K760" s="189">
        <v>0</v>
      </c>
      <c r="L760" s="189">
        <v>0</v>
      </c>
      <c r="M760" s="189">
        <v>0</v>
      </c>
      <c r="N760" s="189">
        <v>0</v>
      </c>
      <c r="O760" s="190">
        <v>0</v>
      </c>
      <c r="P760" s="190">
        <v>0</v>
      </c>
      <c r="Q760" s="190">
        <v>0</v>
      </c>
      <c r="R760" s="190">
        <v>428.55</v>
      </c>
      <c r="S760" s="189">
        <v>0</v>
      </c>
      <c r="T760" s="189">
        <v>0</v>
      </c>
      <c r="U760" s="189">
        <v>0</v>
      </c>
      <c r="V760" s="189"/>
      <c r="W760" s="189"/>
    </row>
    <row r="761" spans="1:23">
      <c r="A761" s="14" t="s">
        <v>503</v>
      </c>
      <c r="B761" s="14">
        <v>14</v>
      </c>
      <c r="C761" s="14">
        <v>38</v>
      </c>
      <c r="D761" s="14">
        <v>1.1000000000000001</v>
      </c>
      <c r="E761" s="14">
        <v>0</v>
      </c>
      <c r="F761" s="14"/>
      <c r="G761" s="14"/>
      <c r="H761" s="14"/>
      <c r="I761" s="14"/>
      <c r="J761" s="14"/>
      <c r="K761" s="14"/>
      <c r="L761" s="14"/>
      <c r="M761" s="14">
        <v>0</v>
      </c>
      <c r="N761" s="14"/>
      <c r="O761" s="14">
        <v>0</v>
      </c>
      <c r="P761" s="14">
        <v>0</v>
      </c>
      <c r="Q761" s="14">
        <v>0</v>
      </c>
      <c r="R761" s="14">
        <v>0</v>
      </c>
      <c r="S761" s="14"/>
      <c r="T761" s="14">
        <v>3.61</v>
      </c>
      <c r="U761" s="14"/>
      <c r="V761" s="14">
        <v>202005</v>
      </c>
      <c r="W761" s="14"/>
    </row>
    <row r="762" spans="1:23">
      <c r="A762" s="14" t="s">
        <v>503</v>
      </c>
      <c r="B762" s="14">
        <v>16</v>
      </c>
      <c r="C762" s="14">
        <v>22</v>
      </c>
      <c r="D762" s="14">
        <v>2</v>
      </c>
      <c r="E762" s="14">
        <v>0</v>
      </c>
      <c r="F762" s="14">
        <v>0.48</v>
      </c>
      <c r="G762" s="14">
        <v>8</v>
      </c>
      <c r="H762" s="14"/>
      <c r="I762" s="14">
        <v>8</v>
      </c>
      <c r="J762" s="14"/>
      <c r="K762" s="14"/>
      <c r="L762" s="14"/>
      <c r="M762" s="14">
        <v>0</v>
      </c>
      <c r="N762" s="14"/>
      <c r="O762" s="14">
        <v>17.14</v>
      </c>
      <c r="P762" s="14">
        <v>0</v>
      </c>
      <c r="Q762" s="14">
        <v>0</v>
      </c>
      <c r="R762" s="14">
        <v>0</v>
      </c>
      <c r="S762" s="14"/>
      <c r="T762" s="14">
        <v>2.48</v>
      </c>
      <c r="U762" s="14"/>
      <c r="V762" s="14">
        <v>202005</v>
      </c>
      <c r="W762" s="14"/>
    </row>
    <row r="763" spans="1:23" ht="12.75" thickBot="1">
      <c r="A763" s="14" t="s">
        <v>503</v>
      </c>
      <c r="B763" s="14">
        <v>17</v>
      </c>
      <c r="C763" s="14">
        <v>30</v>
      </c>
      <c r="D763" s="14">
        <v>2</v>
      </c>
      <c r="E763" s="14">
        <v>0</v>
      </c>
      <c r="F763" s="14">
        <v>1.83</v>
      </c>
      <c r="G763" s="14">
        <v>8</v>
      </c>
      <c r="H763" s="14"/>
      <c r="I763" s="14"/>
      <c r="J763" s="14"/>
      <c r="K763" s="14"/>
      <c r="L763" s="14"/>
      <c r="M763" s="14">
        <v>0</v>
      </c>
      <c r="N763" s="14"/>
      <c r="O763" s="14">
        <v>119.98</v>
      </c>
      <c r="P763" s="14">
        <v>0</v>
      </c>
      <c r="Q763" s="14">
        <v>0</v>
      </c>
      <c r="R763" s="14">
        <v>0</v>
      </c>
      <c r="S763" s="14"/>
      <c r="T763" s="14">
        <v>4.0999999999999996</v>
      </c>
      <c r="U763" s="14"/>
      <c r="V763" s="14">
        <v>202005</v>
      </c>
      <c r="W763" s="14"/>
    </row>
    <row r="764" spans="1:23" ht="12.75" thickTop="1">
      <c r="A764" s="188" t="s">
        <v>1306</v>
      </c>
      <c r="B764" s="189">
        <v>0</v>
      </c>
      <c r="C764" s="189">
        <v>90</v>
      </c>
      <c r="D764" s="189">
        <v>5.0999999999999996</v>
      </c>
      <c r="E764" s="189">
        <v>0</v>
      </c>
      <c r="F764" s="189">
        <v>2.31</v>
      </c>
      <c r="G764" s="189">
        <v>16</v>
      </c>
      <c r="H764" s="189">
        <v>0</v>
      </c>
      <c r="I764" s="189">
        <v>8</v>
      </c>
      <c r="J764" s="189">
        <v>0</v>
      </c>
      <c r="K764" s="189">
        <v>0</v>
      </c>
      <c r="L764" s="189">
        <v>0</v>
      </c>
      <c r="M764" s="189">
        <v>0</v>
      </c>
      <c r="N764" s="189">
        <v>0</v>
      </c>
      <c r="O764" s="190">
        <v>137.12</v>
      </c>
      <c r="P764" s="190">
        <v>0</v>
      </c>
      <c r="Q764" s="190">
        <v>0</v>
      </c>
      <c r="R764" s="190">
        <v>0</v>
      </c>
      <c r="S764" s="189">
        <v>0</v>
      </c>
      <c r="T764" s="189">
        <v>10.19</v>
      </c>
      <c r="U764" s="189">
        <v>0</v>
      </c>
      <c r="V764" s="189"/>
      <c r="W764" s="189"/>
    </row>
    <row r="765" spans="1:23">
      <c r="A765" s="14" t="s">
        <v>1222</v>
      </c>
      <c r="B765" s="14">
        <v>14</v>
      </c>
      <c r="C765" s="14">
        <v>36.5</v>
      </c>
      <c r="D765" s="14">
        <v>0</v>
      </c>
      <c r="E765" s="14">
        <v>0</v>
      </c>
      <c r="F765" s="14">
        <v>0</v>
      </c>
      <c r="G765" s="14">
        <v>0</v>
      </c>
      <c r="H765" s="14">
        <v>0</v>
      </c>
      <c r="I765" s="14">
        <v>0</v>
      </c>
      <c r="J765" s="14">
        <v>0</v>
      </c>
      <c r="K765" s="14">
        <v>0</v>
      </c>
      <c r="L765" s="14">
        <v>0</v>
      </c>
      <c r="M765" s="14">
        <v>240</v>
      </c>
      <c r="N765" s="14">
        <v>0</v>
      </c>
      <c r="O765" s="14">
        <v>0</v>
      </c>
      <c r="P765" s="14">
        <v>0</v>
      </c>
      <c r="Q765" s="14">
        <v>0</v>
      </c>
      <c r="R765" s="14">
        <v>0</v>
      </c>
      <c r="S765" s="14">
        <v>0</v>
      </c>
      <c r="T765" s="14">
        <v>0</v>
      </c>
      <c r="U765" s="14">
        <v>0</v>
      </c>
      <c r="V765" s="14">
        <v>202005</v>
      </c>
      <c r="W765" s="14"/>
    </row>
    <row r="766" spans="1:23">
      <c r="A766" s="14" t="s">
        <v>1222</v>
      </c>
      <c r="B766" s="14">
        <v>15</v>
      </c>
      <c r="C766" s="14">
        <v>40</v>
      </c>
      <c r="D766" s="14"/>
      <c r="E766" s="14">
        <v>0</v>
      </c>
      <c r="F766" s="14"/>
      <c r="G766" s="14"/>
      <c r="H766" s="14"/>
      <c r="I766" s="14"/>
      <c r="J766" s="14"/>
      <c r="K766" s="14"/>
      <c r="L766" s="14"/>
      <c r="M766" s="14">
        <v>0</v>
      </c>
      <c r="N766" s="14"/>
      <c r="O766" s="14">
        <v>0</v>
      </c>
      <c r="P766" s="14">
        <v>0</v>
      </c>
      <c r="Q766" s="14">
        <v>0</v>
      </c>
      <c r="R766" s="14">
        <v>0</v>
      </c>
      <c r="S766" s="14"/>
      <c r="T766" s="14">
        <v>1.25</v>
      </c>
      <c r="U766" s="14"/>
      <c r="V766" s="14">
        <v>202005</v>
      </c>
      <c r="W766" s="14"/>
    </row>
    <row r="767" spans="1:23">
      <c r="A767" s="14" t="s">
        <v>1222</v>
      </c>
      <c r="B767" s="14">
        <v>16</v>
      </c>
      <c r="C767" s="14">
        <v>32</v>
      </c>
      <c r="D767" s="14"/>
      <c r="E767" s="14">
        <v>0</v>
      </c>
      <c r="F767" s="14">
        <v>0</v>
      </c>
      <c r="G767" s="14"/>
      <c r="H767" s="14"/>
      <c r="I767" s="14">
        <v>8</v>
      </c>
      <c r="J767" s="14"/>
      <c r="K767" s="14"/>
      <c r="L767" s="14"/>
      <c r="M767" s="14">
        <v>0</v>
      </c>
      <c r="N767" s="14"/>
      <c r="O767" s="14">
        <v>0</v>
      </c>
      <c r="P767" s="14">
        <v>0</v>
      </c>
      <c r="Q767" s="14">
        <v>0</v>
      </c>
      <c r="R767" s="14">
        <v>0</v>
      </c>
      <c r="S767" s="14"/>
      <c r="T767" s="14">
        <v>3.5</v>
      </c>
      <c r="U767" s="14">
        <v>6</v>
      </c>
      <c r="V767" s="14">
        <v>202005</v>
      </c>
      <c r="W767" s="14"/>
    </row>
    <row r="768" spans="1:23">
      <c r="A768" s="14" t="s">
        <v>1222</v>
      </c>
      <c r="B768" s="14">
        <v>17</v>
      </c>
      <c r="C768" s="14">
        <v>40</v>
      </c>
      <c r="D768" s="14"/>
      <c r="E768" s="14">
        <v>0</v>
      </c>
      <c r="F768" s="14"/>
      <c r="G768" s="14"/>
      <c r="H768" s="14"/>
      <c r="I768" s="14"/>
      <c r="J768" s="14"/>
      <c r="K768" s="14"/>
      <c r="L768" s="14"/>
      <c r="M768" s="14">
        <v>0</v>
      </c>
      <c r="N768" s="14"/>
      <c r="O768" s="14">
        <v>0</v>
      </c>
      <c r="P768" s="14">
        <v>0</v>
      </c>
      <c r="Q768" s="14">
        <v>0</v>
      </c>
      <c r="R768" s="14">
        <v>0</v>
      </c>
      <c r="S768" s="14"/>
      <c r="T768" s="14">
        <v>2</v>
      </c>
      <c r="U768" s="14"/>
      <c r="V768" s="14">
        <v>202005</v>
      </c>
      <c r="W768" s="14"/>
    </row>
    <row r="769" spans="1:23" ht="12.75" thickBot="1">
      <c r="A769" s="14" t="s">
        <v>1222</v>
      </c>
      <c r="B769" s="14">
        <v>18</v>
      </c>
      <c r="C769" s="14">
        <v>32</v>
      </c>
      <c r="D769" s="14"/>
      <c r="E769" s="14">
        <v>0</v>
      </c>
      <c r="F769" s="14">
        <v>0</v>
      </c>
      <c r="G769" s="14"/>
      <c r="H769" s="14"/>
      <c r="I769" s="14">
        <v>8</v>
      </c>
      <c r="J769" s="14"/>
      <c r="K769" s="14"/>
      <c r="L769" s="14"/>
      <c r="M769" s="14">
        <v>0</v>
      </c>
      <c r="N769" s="14"/>
      <c r="O769" s="14">
        <v>0</v>
      </c>
      <c r="P769" s="14">
        <v>0</v>
      </c>
      <c r="Q769" s="14">
        <v>0</v>
      </c>
      <c r="R769" s="14">
        <v>0</v>
      </c>
      <c r="S769" s="14"/>
      <c r="T769" s="14">
        <v>3</v>
      </c>
      <c r="U769" s="14">
        <v>3.25</v>
      </c>
      <c r="V769" s="14">
        <v>202005</v>
      </c>
      <c r="W769" s="14"/>
    </row>
    <row r="770" spans="1:23" ht="12.75" thickTop="1">
      <c r="A770" s="188" t="s">
        <v>1306</v>
      </c>
      <c r="B770" s="189">
        <v>0</v>
      </c>
      <c r="C770" s="189">
        <v>180.5</v>
      </c>
      <c r="D770" s="189">
        <v>0</v>
      </c>
      <c r="E770" s="189">
        <v>0</v>
      </c>
      <c r="F770" s="189">
        <v>0</v>
      </c>
      <c r="G770" s="189">
        <v>0</v>
      </c>
      <c r="H770" s="189">
        <v>0</v>
      </c>
      <c r="I770" s="189">
        <v>16</v>
      </c>
      <c r="J770" s="189">
        <v>0</v>
      </c>
      <c r="K770" s="189">
        <v>0</v>
      </c>
      <c r="L770" s="189">
        <v>0</v>
      </c>
      <c r="M770" s="189">
        <v>240</v>
      </c>
      <c r="N770" s="189">
        <v>0</v>
      </c>
      <c r="O770" s="190">
        <v>0</v>
      </c>
      <c r="P770" s="190">
        <v>0</v>
      </c>
      <c r="Q770" s="190">
        <v>0</v>
      </c>
      <c r="R770" s="190">
        <v>0</v>
      </c>
      <c r="S770" s="189">
        <v>0</v>
      </c>
      <c r="T770" s="189">
        <v>9.75</v>
      </c>
      <c r="U770" s="189">
        <v>9.25</v>
      </c>
      <c r="V770" s="189"/>
      <c r="W770" s="189"/>
    </row>
    <row r="771" spans="1:23">
      <c r="A771" s="14" t="s">
        <v>958</v>
      </c>
      <c r="B771" s="14">
        <v>14</v>
      </c>
      <c r="C771" s="14">
        <v>28</v>
      </c>
      <c r="D771" s="14">
        <v>4.75</v>
      </c>
      <c r="E771" s="14">
        <v>0</v>
      </c>
      <c r="F771" s="14">
        <v>0</v>
      </c>
      <c r="G771" s="14">
        <v>0</v>
      </c>
      <c r="H771" s="14">
        <v>0</v>
      </c>
      <c r="I771" s="14">
        <v>0</v>
      </c>
      <c r="J771" s="14">
        <v>0</v>
      </c>
      <c r="K771" s="14">
        <v>0</v>
      </c>
      <c r="L771" s="14">
        <v>0</v>
      </c>
      <c r="M771" s="14">
        <v>180</v>
      </c>
      <c r="N771" s="14">
        <v>0</v>
      </c>
      <c r="O771" s="14">
        <v>0</v>
      </c>
      <c r="P771" s="14">
        <v>0</v>
      </c>
      <c r="Q771" s="14">
        <v>0</v>
      </c>
      <c r="R771" s="14">
        <v>0</v>
      </c>
      <c r="S771" s="14">
        <v>0</v>
      </c>
      <c r="T771" s="14">
        <v>0</v>
      </c>
      <c r="U771" s="14">
        <v>0</v>
      </c>
      <c r="V771" s="14">
        <v>202005</v>
      </c>
      <c r="W771" s="14"/>
    </row>
    <row r="772" spans="1:23">
      <c r="A772" s="14" t="s">
        <v>958</v>
      </c>
      <c r="B772" s="14">
        <v>15</v>
      </c>
      <c r="C772" s="14">
        <v>28</v>
      </c>
      <c r="D772" s="14">
        <v>7.5</v>
      </c>
      <c r="E772" s="14">
        <v>0</v>
      </c>
      <c r="F772" s="14">
        <v>0</v>
      </c>
      <c r="G772" s="14">
        <v>0</v>
      </c>
      <c r="H772" s="14">
        <v>0</v>
      </c>
      <c r="I772" s="14">
        <v>0</v>
      </c>
      <c r="J772" s="14">
        <v>0</v>
      </c>
      <c r="K772" s="14">
        <v>0</v>
      </c>
      <c r="L772" s="14">
        <v>0</v>
      </c>
      <c r="M772" s="14">
        <v>180</v>
      </c>
      <c r="N772" s="14">
        <v>0</v>
      </c>
      <c r="O772" s="14">
        <v>0</v>
      </c>
      <c r="P772" s="14">
        <v>0</v>
      </c>
      <c r="Q772" s="14">
        <v>0</v>
      </c>
      <c r="R772" s="14">
        <v>0</v>
      </c>
      <c r="S772" s="14">
        <v>0</v>
      </c>
      <c r="T772" s="14">
        <v>0</v>
      </c>
      <c r="U772" s="14">
        <v>0</v>
      </c>
      <c r="V772" s="14">
        <v>202005</v>
      </c>
      <c r="W772" s="14"/>
    </row>
    <row r="773" spans="1:23">
      <c r="A773" s="14" t="s">
        <v>958</v>
      </c>
      <c r="B773" s="14">
        <v>16</v>
      </c>
      <c r="C773" s="14">
        <v>20</v>
      </c>
      <c r="D773" s="14">
        <v>7</v>
      </c>
      <c r="E773" s="14">
        <v>0</v>
      </c>
      <c r="F773" s="14">
        <v>0</v>
      </c>
      <c r="G773" s="14">
        <v>0</v>
      </c>
      <c r="H773" s="14">
        <v>0</v>
      </c>
      <c r="I773" s="14">
        <v>8</v>
      </c>
      <c r="J773" s="14">
        <v>0</v>
      </c>
      <c r="K773" s="14">
        <v>0</v>
      </c>
      <c r="L773" s="14">
        <v>0</v>
      </c>
      <c r="M773" s="14">
        <v>144</v>
      </c>
      <c r="N773" s="14">
        <v>0</v>
      </c>
      <c r="O773" s="14">
        <v>0</v>
      </c>
      <c r="P773" s="14">
        <v>0</v>
      </c>
      <c r="Q773" s="14">
        <v>0</v>
      </c>
      <c r="R773" s="14">
        <v>0</v>
      </c>
      <c r="S773" s="14">
        <v>0</v>
      </c>
      <c r="T773" s="14">
        <v>0</v>
      </c>
      <c r="U773" s="14">
        <v>0</v>
      </c>
      <c r="V773" s="14">
        <v>202005</v>
      </c>
      <c r="W773" s="14"/>
    </row>
    <row r="774" spans="1:23">
      <c r="A774" s="14" t="s">
        <v>958</v>
      </c>
      <c r="B774" s="14">
        <v>17</v>
      </c>
      <c r="C774" s="14">
        <v>28</v>
      </c>
      <c r="D774" s="14">
        <v>7.5</v>
      </c>
      <c r="E774" s="14">
        <v>0</v>
      </c>
      <c r="F774" s="14">
        <v>0</v>
      </c>
      <c r="G774" s="14">
        <v>0</v>
      </c>
      <c r="H774" s="14">
        <v>0</v>
      </c>
      <c r="I774" s="14">
        <v>0</v>
      </c>
      <c r="J774" s="14">
        <v>0</v>
      </c>
      <c r="K774" s="14">
        <v>0</v>
      </c>
      <c r="L774" s="14">
        <v>0</v>
      </c>
      <c r="M774" s="14">
        <v>180</v>
      </c>
      <c r="N774" s="14">
        <v>0</v>
      </c>
      <c r="O774" s="14">
        <v>0</v>
      </c>
      <c r="P774" s="14">
        <v>0</v>
      </c>
      <c r="Q774" s="14">
        <v>0</v>
      </c>
      <c r="R774" s="14">
        <v>0</v>
      </c>
      <c r="S774" s="14">
        <v>0</v>
      </c>
      <c r="T774" s="14">
        <v>0</v>
      </c>
      <c r="U774" s="14">
        <v>0</v>
      </c>
      <c r="V774" s="14">
        <v>202005</v>
      </c>
      <c r="W774" s="14"/>
    </row>
    <row r="775" spans="1:23" ht="12.75" thickBot="1">
      <c r="A775" s="14" t="s">
        <v>958</v>
      </c>
      <c r="B775" s="14">
        <v>18</v>
      </c>
      <c r="C775" s="14">
        <v>20</v>
      </c>
      <c r="D775" s="14">
        <v>7</v>
      </c>
      <c r="E775" s="14">
        <v>0</v>
      </c>
      <c r="F775" s="14">
        <v>0</v>
      </c>
      <c r="G775" s="14">
        <v>0</v>
      </c>
      <c r="H775" s="14">
        <v>0</v>
      </c>
      <c r="I775" s="14">
        <v>8</v>
      </c>
      <c r="J775" s="14">
        <v>0</v>
      </c>
      <c r="K775" s="14">
        <v>0</v>
      </c>
      <c r="L775" s="14">
        <v>0</v>
      </c>
      <c r="M775" s="14">
        <v>144</v>
      </c>
      <c r="N775" s="14">
        <v>0</v>
      </c>
      <c r="O775" s="14">
        <v>0</v>
      </c>
      <c r="P775" s="14">
        <v>0</v>
      </c>
      <c r="Q775" s="14">
        <v>0</v>
      </c>
      <c r="R775" s="14">
        <v>0</v>
      </c>
      <c r="S775" s="14">
        <v>0</v>
      </c>
      <c r="T775" s="14">
        <v>0</v>
      </c>
      <c r="U775" s="14">
        <v>0</v>
      </c>
      <c r="V775" s="14">
        <v>202005</v>
      </c>
      <c r="W775" s="14"/>
    </row>
    <row r="776" spans="1:23" ht="12.75" thickTop="1">
      <c r="A776" s="188" t="s">
        <v>1306</v>
      </c>
      <c r="B776" s="189">
        <v>0</v>
      </c>
      <c r="C776" s="189">
        <v>124</v>
      </c>
      <c r="D776" s="189">
        <v>33.75</v>
      </c>
      <c r="E776" s="189">
        <v>0</v>
      </c>
      <c r="F776" s="189">
        <v>0</v>
      </c>
      <c r="G776" s="189">
        <v>0</v>
      </c>
      <c r="H776" s="189">
        <v>0</v>
      </c>
      <c r="I776" s="189">
        <v>16</v>
      </c>
      <c r="J776" s="189">
        <v>0</v>
      </c>
      <c r="K776" s="189">
        <v>0</v>
      </c>
      <c r="L776" s="189">
        <v>0</v>
      </c>
      <c r="M776" s="189">
        <v>828</v>
      </c>
      <c r="N776" s="189">
        <v>0</v>
      </c>
      <c r="O776" s="190">
        <v>0</v>
      </c>
      <c r="P776" s="190">
        <v>0</v>
      </c>
      <c r="Q776" s="190">
        <v>0</v>
      </c>
      <c r="R776" s="190">
        <v>0</v>
      </c>
      <c r="S776" s="189">
        <v>0</v>
      </c>
      <c r="T776" s="189">
        <v>0</v>
      </c>
      <c r="U776" s="189">
        <v>0</v>
      </c>
      <c r="V776" s="189"/>
      <c r="W776" s="189"/>
    </row>
    <row r="777" spans="1:23">
      <c r="A777" s="14" t="s">
        <v>460</v>
      </c>
      <c r="B777" s="14">
        <v>14</v>
      </c>
      <c r="C777" s="14">
        <v>40</v>
      </c>
      <c r="D777" s="14"/>
      <c r="E777" s="14"/>
      <c r="F777" s="14">
        <v>0</v>
      </c>
      <c r="G777" s="14"/>
      <c r="H777" s="14"/>
      <c r="I777" s="14"/>
      <c r="J777" s="14"/>
      <c r="K777" s="14"/>
      <c r="L777" s="14"/>
      <c r="M777" s="14">
        <v>450</v>
      </c>
      <c r="N777" s="14"/>
      <c r="O777" s="14">
        <v>0</v>
      </c>
      <c r="P777" s="14">
        <v>0</v>
      </c>
      <c r="Q777" s="14">
        <v>0</v>
      </c>
      <c r="R777" s="14">
        <v>0</v>
      </c>
      <c r="S777" s="14"/>
      <c r="T777" s="14"/>
      <c r="U777" s="14">
        <v>2.25</v>
      </c>
      <c r="V777" s="14">
        <v>202005</v>
      </c>
      <c r="W777" s="14"/>
    </row>
    <row r="778" spans="1:23">
      <c r="A778" s="14" t="s">
        <v>460</v>
      </c>
      <c r="B778" s="14">
        <v>15</v>
      </c>
      <c r="C778" s="14">
        <v>24</v>
      </c>
      <c r="D778" s="14"/>
      <c r="E778" s="14"/>
      <c r="F778" s="14">
        <v>0</v>
      </c>
      <c r="G778" s="14">
        <v>16</v>
      </c>
      <c r="H778" s="14"/>
      <c r="I778" s="14"/>
      <c r="J778" s="14"/>
      <c r="K778" s="14"/>
      <c r="L778" s="14"/>
      <c r="M778" s="14">
        <v>270</v>
      </c>
      <c r="N778" s="14"/>
      <c r="O778" s="14">
        <v>0</v>
      </c>
      <c r="P778" s="14">
        <v>0</v>
      </c>
      <c r="Q778" s="14">
        <v>0</v>
      </c>
      <c r="R778" s="14">
        <v>0</v>
      </c>
      <c r="S778" s="14"/>
      <c r="T778" s="14"/>
      <c r="U778" s="14">
        <v>1.25</v>
      </c>
      <c r="V778" s="14">
        <v>202005</v>
      </c>
      <c r="W778" s="14"/>
    </row>
    <row r="779" spans="1:23">
      <c r="A779" s="14" t="s">
        <v>460</v>
      </c>
      <c r="B779" s="14">
        <v>16</v>
      </c>
      <c r="C779" s="14">
        <v>32</v>
      </c>
      <c r="D779" s="14"/>
      <c r="E779" s="14"/>
      <c r="F779" s="14">
        <v>0</v>
      </c>
      <c r="G779" s="14"/>
      <c r="H779" s="14"/>
      <c r="I779" s="14">
        <v>8</v>
      </c>
      <c r="J779" s="14"/>
      <c r="K779" s="14"/>
      <c r="L779" s="14"/>
      <c r="M779" s="14">
        <v>360</v>
      </c>
      <c r="N779" s="14"/>
      <c r="O779" s="14">
        <v>0</v>
      </c>
      <c r="P779" s="14">
        <v>0</v>
      </c>
      <c r="Q779" s="14">
        <v>0</v>
      </c>
      <c r="R779" s="14">
        <v>0</v>
      </c>
      <c r="S779" s="14"/>
      <c r="T779" s="14"/>
      <c r="U779" s="14">
        <v>2.25</v>
      </c>
      <c r="V779" s="14">
        <v>202005</v>
      </c>
      <c r="W779" s="14"/>
    </row>
    <row r="780" spans="1:23">
      <c r="A780" s="14" t="s">
        <v>460</v>
      </c>
      <c r="B780" s="14">
        <v>17</v>
      </c>
      <c r="C780" s="14">
        <v>40</v>
      </c>
      <c r="D780" s="14"/>
      <c r="E780" s="14"/>
      <c r="F780" s="14">
        <v>0</v>
      </c>
      <c r="G780" s="14"/>
      <c r="H780" s="14"/>
      <c r="I780" s="14"/>
      <c r="J780" s="14"/>
      <c r="K780" s="14"/>
      <c r="L780" s="14"/>
      <c r="M780" s="14">
        <v>450</v>
      </c>
      <c r="N780" s="14"/>
      <c r="O780" s="14">
        <v>0</v>
      </c>
      <c r="P780" s="14">
        <v>0</v>
      </c>
      <c r="Q780" s="14">
        <v>0</v>
      </c>
      <c r="R780" s="14">
        <v>0</v>
      </c>
      <c r="S780" s="14"/>
      <c r="T780" s="14"/>
      <c r="U780" s="14">
        <v>2.25</v>
      </c>
      <c r="V780" s="14">
        <v>202005</v>
      </c>
      <c r="W780" s="14"/>
    </row>
    <row r="781" spans="1:23" ht="12.75" thickBot="1">
      <c r="A781" s="14" t="s">
        <v>460</v>
      </c>
      <c r="B781" s="14">
        <v>18</v>
      </c>
      <c r="C781" s="14">
        <v>32</v>
      </c>
      <c r="D781" s="14"/>
      <c r="E781" s="14"/>
      <c r="F781" s="14">
        <v>0</v>
      </c>
      <c r="G781" s="14"/>
      <c r="H781" s="14"/>
      <c r="I781" s="14">
        <v>8</v>
      </c>
      <c r="J781" s="14"/>
      <c r="K781" s="14"/>
      <c r="L781" s="14"/>
      <c r="M781" s="14">
        <v>360</v>
      </c>
      <c r="N781" s="14"/>
      <c r="O781" s="14">
        <v>0</v>
      </c>
      <c r="P781" s="14">
        <v>0</v>
      </c>
      <c r="Q781" s="14">
        <v>0</v>
      </c>
      <c r="R781" s="14">
        <v>0</v>
      </c>
      <c r="S781" s="14"/>
      <c r="T781" s="14"/>
      <c r="U781" s="14">
        <v>1.75</v>
      </c>
      <c r="V781" s="14">
        <v>202005</v>
      </c>
      <c r="W781" s="14"/>
    </row>
    <row r="782" spans="1:23" ht="12.75" thickTop="1">
      <c r="A782" s="188" t="s">
        <v>1306</v>
      </c>
      <c r="B782" s="189">
        <v>0</v>
      </c>
      <c r="C782" s="189">
        <v>168</v>
      </c>
      <c r="D782" s="189">
        <v>0</v>
      </c>
      <c r="E782" s="189">
        <v>0</v>
      </c>
      <c r="F782" s="189">
        <v>0</v>
      </c>
      <c r="G782" s="189">
        <v>16</v>
      </c>
      <c r="H782" s="189">
        <v>0</v>
      </c>
      <c r="I782" s="189">
        <v>16</v>
      </c>
      <c r="J782" s="189">
        <v>0</v>
      </c>
      <c r="K782" s="189">
        <v>0</v>
      </c>
      <c r="L782" s="189">
        <v>0</v>
      </c>
      <c r="M782" s="189">
        <v>1890</v>
      </c>
      <c r="N782" s="189">
        <v>0</v>
      </c>
      <c r="O782" s="190">
        <v>0</v>
      </c>
      <c r="P782" s="190">
        <v>0</v>
      </c>
      <c r="Q782" s="190">
        <v>0</v>
      </c>
      <c r="R782" s="190">
        <v>0</v>
      </c>
      <c r="S782" s="189">
        <v>0</v>
      </c>
      <c r="T782" s="189">
        <v>0</v>
      </c>
      <c r="U782" s="189">
        <v>9.75</v>
      </c>
      <c r="V782" s="189"/>
      <c r="W782" s="189"/>
    </row>
    <row r="783" spans="1:23">
      <c r="A783" s="14" t="s">
        <v>451</v>
      </c>
      <c r="B783" s="14">
        <v>14</v>
      </c>
      <c r="C783" s="14">
        <v>24</v>
      </c>
      <c r="D783" s="14"/>
      <c r="E783" s="14">
        <v>0.33</v>
      </c>
      <c r="F783" s="14">
        <v>1</v>
      </c>
      <c r="G783" s="14">
        <v>16</v>
      </c>
      <c r="H783" s="14"/>
      <c r="I783" s="14"/>
      <c r="J783" s="14"/>
      <c r="K783" s="14"/>
      <c r="L783" s="14"/>
      <c r="M783" s="14">
        <v>0</v>
      </c>
      <c r="N783" s="14"/>
      <c r="O783" s="14">
        <v>0</v>
      </c>
      <c r="P783" s="14">
        <v>0</v>
      </c>
      <c r="Q783" s="14">
        <v>0</v>
      </c>
      <c r="R783" s="14">
        <v>0</v>
      </c>
      <c r="S783" s="14"/>
      <c r="T783" s="14"/>
      <c r="U783" s="14"/>
      <c r="V783" s="14">
        <v>202005</v>
      </c>
      <c r="W783" s="14"/>
    </row>
    <row r="784" spans="1:23">
      <c r="A784" s="14" t="s">
        <v>451</v>
      </c>
      <c r="B784" s="14">
        <v>15</v>
      </c>
      <c r="C784" s="14">
        <v>24</v>
      </c>
      <c r="D784" s="14"/>
      <c r="E784" s="14">
        <v>1.01</v>
      </c>
      <c r="F784" s="14">
        <v>18.78</v>
      </c>
      <c r="G784" s="14">
        <v>16</v>
      </c>
      <c r="H784" s="14"/>
      <c r="I784" s="14"/>
      <c r="J784" s="14"/>
      <c r="K784" s="14"/>
      <c r="L784" s="14"/>
      <c r="M784" s="14">
        <v>0</v>
      </c>
      <c r="N784" s="14"/>
      <c r="O784" s="14">
        <v>51.42</v>
      </c>
      <c r="P784" s="14">
        <v>0</v>
      </c>
      <c r="Q784" s="14">
        <v>0</v>
      </c>
      <c r="R784" s="14">
        <v>0</v>
      </c>
      <c r="S784" s="14"/>
      <c r="T784" s="14"/>
      <c r="U784" s="14"/>
      <c r="V784" s="14">
        <v>202005</v>
      </c>
      <c r="W784" s="14"/>
    </row>
    <row r="785" spans="1:23" ht="12.75" thickBot="1">
      <c r="A785" s="14" t="s">
        <v>451</v>
      </c>
      <c r="B785" s="14">
        <v>16</v>
      </c>
      <c r="C785" s="14">
        <v>16</v>
      </c>
      <c r="D785" s="14"/>
      <c r="E785" s="14">
        <v>1.33</v>
      </c>
      <c r="F785" s="14">
        <v>4.9000000000000004</v>
      </c>
      <c r="G785" s="14">
        <v>16</v>
      </c>
      <c r="H785" s="14"/>
      <c r="I785" s="14">
        <v>8</v>
      </c>
      <c r="J785" s="14"/>
      <c r="K785" s="14"/>
      <c r="L785" s="14"/>
      <c r="M785" s="14">
        <v>0</v>
      </c>
      <c r="N785" s="14"/>
      <c r="O785" s="14">
        <v>102.84</v>
      </c>
      <c r="P785" s="14">
        <v>0</v>
      </c>
      <c r="Q785" s="14">
        <v>0</v>
      </c>
      <c r="R785" s="14">
        <v>0</v>
      </c>
      <c r="S785" s="14"/>
      <c r="T785" s="14"/>
      <c r="U785" s="14"/>
      <c r="V785" s="14">
        <v>202005</v>
      </c>
      <c r="W785" s="14"/>
    </row>
    <row r="786" spans="1:23" ht="12.75" thickTop="1">
      <c r="A786" s="188" t="s">
        <v>1306</v>
      </c>
      <c r="B786" s="189">
        <v>0</v>
      </c>
      <c r="C786" s="189">
        <v>64</v>
      </c>
      <c r="D786" s="189">
        <v>0</v>
      </c>
      <c r="E786" s="189">
        <v>2.67</v>
      </c>
      <c r="F786" s="189">
        <v>24.68</v>
      </c>
      <c r="G786" s="189">
        <v>48</v>
      </c>
      <c r="H786" s="189">
        <v>0</v>
      </c>
      <c r="I786" s="189">
        <v>8</v>
      </c>
      <c r="J786" s="189">
        <v>0</v>
      </c>
      <c r="K786" s="189">
        <v>0</v>
      </c>
      <c r="L786" s="189">
        <v>0</v>
      </c>
      <c r="M786" s="189">
        <v>0</v>
      </c>
      <c r="N786" s="189">
        <v>0</v>
      </c>
      <c r="O786" s="190">
        <v>154.26</v>
      </c>
      <c r="P786" s="190">
        <v>0</v>
      </c>
      <c r="Q786" s="190">
        <v>0</v>
      </c>
      <c r="R786" s="190">
        <v>0</v>
      </c>
      <c r="S786" s="189">
        <v>0</v>
      </c>
      <c r="T786" s="189">
        <v>0</v>
      </c>
      <c r="U786" s="189">
        <v>0</v>
      </c>
      <c r="V786" s="189"/>
      <c r="W786" s="189"/>
    </row>
    <row r="787" spans="1:23">
      <c r="A787" s="14" t="s">
        <v>784</v>
      </c>
      <c r="B787" s="14">
        <v>14</v>
      </c>
      <c r="C787" s="14">
        <v>27</v>
      </c>
      <c r="D787" s="14">
        <v>0</v>
      </c>
      <c r="E787" s="14"/>
      <c r="F787" s="14"/>
      <c r="G787" s="14"/>
      <c r="H787" s="14"/>
      <c r="I787" s="14"/>
      <c r="J787" s="14"/>
      <c r="K787" s="14"/>
      <c r="L787" s="14"/>
      <c r="M787" s="14"/>
      <c r="N787" s="14"/>
      <c r="O787" s="14">
        <v>0</v>
      </c>
      <c r="P787" s="14">
        <v>0</v>
      </c>
      <c r="Q787" s="14">
        <v>0</v>
      </c>
      <c r="R787" s="14">
        <v>0</v>
      </c>
      <c r="S787" s="14">
        <v>7.5</v>
      </c>
      <c r="T787" s="14"/>
      <c r="U787" s="14"/>
      <c r="V787" s="14">
        <v>202005</v>
      </c>
      <c r="W787" s="14"/>
    </row>
    <row r="788" spans="1:23">
      <c r="A788" s="14" t="s">
        <v>784</v>
      </c>
      <c r="B788" s="14">
        <v>15</v>
      </c>
      <c r="C788" s="14">
        <v>27</v>
      </c>
      <c r="D788" s="14">
        <v>0</v>
      </c>
      <c r="E788" s="14"/>
      <c r="F788" s="14"/>
      <c r="G788" s="14"/>
      <c r="H788" s="14"/>
      <c r="I788" s="14"/>
      <c r="J788" s="14"/>
      <c r="K788" s="14"/>
      <c r="L788" s="14"/>
      <c r="M788" s="14">
        <v>14</v>
      </c>
      <c r="N788" s="14"/>
      <c r="O788" s="14">
        <v>0</v>
      </c>
      <c r="P788" s="14">
        <v>0</v>
      </c>
      <c r="Q788" s="14">
        <v>0</v>
      </c>
      <c r="R788" s="14">
        <v>0</v>
      </c>
      <c r="S788" s="14">
        <v>4.5</v>
      </c>
      <c r="T788" s="14"/>
      <c r="U788" s="14"/>
      <c r="V788" s="14">
        <v>202005</v>
      </c>
      <c r="W788" s="14"/>
    </row>
    <row r="789" spans="1:23">
      <c r="A789" s="14" t="s">
        <v>784</v>
      </c>
      <c r="B789" s="14">
        <v>16</v>
      </c>
      <c r="C789" s="14">
        <v>22</v>
      </c>
      <c r="D789" s="14">
        <v>0</v>
      </c>
      <c r="E789" s="14"/>
      <c r="F789" s="14"/>
      <c r="G789" s="14"/>
      <c r="H789" s="14"/>
      <c r="I789" s="14">
        <v>5</v>
      </c>
      <c r="J789" s="14"/>
      <c r="K789" s="14"/>
      <c r="L789" s="14"/>
      <c r="M789" s="14">
        <v>14</v>
      </c>
      <c r="N789" s="14"/>
      <c r="O789" s="14">
        <v>0</v>
      </c>
      <c r="P789" s="14">
        <v>0</v>
      </c>
      <c r="Q789" s="14">
        <v>0</v>
      </c>
      <c r="R789" s="14">
        <v>0</v>
      </c>
      <c r="S789" s="14">
        <v>4.5</v>
      </c>
      <c r="T789" s="14"/>
      <c r="U789" s="14"/>
      <c r="V789" s="14">
        <v>202005</v>
      </c>
      <c r="W789" s="14"/>
    </row>
    <row r="790" spans="1:23">
      <c r="A790" s="14" t="s">
        <v>784</v>
      </c>
      <c r="B790" s="14">
        <v>17</v>
      </c>
      <c r="C790" s="14">
        <v>27</v>
      </c>
      <c r="D790" s="14">
        <v>0</v>
      </c>
      <c r="E790" s="14"/>
      <c r="F790" s="14"/>
      <c r="G790" s="14"/>
      <c r="H790" s="14"/>
      <c r="I790" s="14"/>
      <c r="J790" s="14"/>
      <c r="K790" s="14"/>
      <c r="L790" s="14"/>
      <c r="M790" s="14">
        <v>14</v>
      </c>
      <c r="N790" s="14"/>
      <c r="O790" s="14">
        <v>0</v>
      </c>
      <c r="P790" s="14">
        <v>0</v>
      </c>
      <c r="Q790" s="14">
        <v>0</v>
      </c>
      <c r="R790" s="14">
        <v>0</v>
      </c>
      <c r="S790" s="14">
        <v>6</v>
      </c>
      <c r="T790" s="14"/>
      <c r="U790" s="14"/>
      <c r="V790" s="14">
        <v>202005</v>
      </c>
      <c r="W790" s="14"/>
    </row>
    <row r="791" spans="1:23" ht="12.75" thickBot="1">
      <c r="A791" s="14" t="s">
        <v>784</v>
      </c>
      <c r="B791" s="14">
        <v>18</v>
      </c>
      <c r="C791" s="14">
        <v>22</v>
      </c>
      <c r="D791" s="14">
        <v>0</v>
      </c>
      <c r="E791" s="14"/>
      <c r="F791" s="14"/>
      <c r="G791" s="14"/>
      <c r="H791" s="14"/>
      <c r="I791" s="14">
        <v>5</v>
      </c>
      <c r="J791" s="14"/>
      <c r="K791" s="14"/>
      <c r="L791" s="14"/>
      <c r="M791" s="14">
        <v>14</v>
      </c>
      <c r="N791" s="14"/>
      <c r="O791" s="14">
        <v>0</v>
      </c>
      <c r="P791" s="14">
        <v>0</v>
      </c>
      <c r="Q791" s="14">
        <v>0</v>
      </c>
      <c r="R791" s="14">
        <v>0</v>
      </c>
      <c r="S791" s="14">
        <v>3.25</v>
      </c>
      <c r="T791" s="14"/>
      <c r="U791" s="14"/>
      <c r="V791" s="14">
        <v>202005</v>
      </c>
      <c r="W791" s="14"/>
    </row>
    <row r="792" spans="1:23" ht="12.75" thickTop="1">
      <c r="A792" s="188" t="s">
        <v>1306</v>
      </c>
      <c r="B792" s="189">
        <v>0</v>
      </c>
      <c r="C792" s="189">
        <v>125</v>
      </c>
      <c r="D792" s="189">
        <v>0</v>
      </c>
      <c r="E792" s="189">
        <v>0</v>
      </c>
      <c r="F792" s="189">
        <v>0</v>
      </c>
      <c r="G792" s="189">
        <v>0</v>
      </c>
      <c r="H792" s="189">
        <v>0</v>
      </c>
      <c r="I792" s="189">
        <v>10</v>
      </c>
      <c r="J792" s="189">
        <v>0</v>
      </c>
      <c r="K792" s="189">
        <v>0</v>
      </c>
      <c r="L792" s="189">
        <v>0</v>
      </c>
      <c r="M792" s="189">
        <v>56</v>
      </c>
      <c r="N792" s="189">
        <v>0</v>
      </c>
      <c r="O792" s="190">
        <v>0</v>
      </c>
      <c r="P792" s="190">
        <v>0</v>
      </c>
      <c r="Q792" s="190">
        <v>0</v>
      </c>
      <c r="R792" s="190">
        <v>0</v>
      </c>
      <c r="S792" s="189">
        <v>25.75</v>
      </c>
      <c r="T792" s="189">
        <v>0</v>
      </c>
      <c r="U792" s="189">
        <v>0</v>
      </c>
      <c r="V792" s="189"/>
      <c r="W792" s="189"/>
    </row>
    <row r="793" spans="1:23">
      <c r="A793" s="14" t="s">
        <v>1191</v>
      </c>
      <c r="B793" s="14">
        <v>14</v>
      </c>
      <c r="C793" s="14">
        <v>37.67</v>
      </c>
      <c r="D793" s="14">
        <v>0</v>
      </c>
      <c r="E793" s="14">
        <v>0</v>
      </c>
      <c r="F793" s="14">
        <v>0</v>
      </c>
      <c r="G793" s="14">
        <v>0</v>
      </c>
      <c r="H793" s="14">
        <v>0</v>
      </c>
      <c r="I793" s="14">
        <v>0</v>
      </c>
      <c r="J793" s="14">
        <v>0</v>
      </c>
      <c r="K793" s="14">
        <v>0</v>
      </c>
      <c r="L793" s="14">
        <v>0</v>
      </c>
      <c r="M793" s="14">
        <v>0</v>
      </c>
      <c r="N793" s="14">
        <v>0</v>
      </c>
      <c r="O793" s="14">
        <v>0</v>
      </c>
      <c r="P793" s="14">
        <v>0</v>
      </c>
      <c r="Q793" s="14">
        <v>0</v>
      </c>
      <c r="R793" s="14">
        <v>0</v>
      </c>
      <c r="S793" s="14">
        <v>0</v>
      </c>
      <c r="T793" s="14">
        <v>0</v>
      </c>
      <c r="U793" s="14">
        <v>0</v>
      </c>
      <c r="V793" s="14">
        <v>202005</v>
      </c>
      <c r="W793" s="14"/>
    </row>
    <row r="794" spans="1:23">
      <c r="A794" s="14" t="s">
        <v>1191</v>
      </c>
      <c r="B794" s="14">
        <v>15</v>
      </c>
      <c r="C794" s="14">
        <v>38.369999999999997</v>
      </c>
      <c r="D794" s="14">
        <v>0</v>
      </c>
      <c r="E794" s="14">
        <v>0</v>
      </c>
      <c r="F794" s="14">
        <v>0</v>
      </c>
      <c r="G794" s="14">
        <v>0</v>
      </c>
      <c r="H794" s="14">
        <v>0</v>
      </c>
      <c r="I794" s="14">
        <v>0</v>
      </c>
      <c r="J794" s="14">
        <v>0</v>
      </c>
      <c r="K794" s="14">
        <v>0</v>
      </c>
      <c r="L794" s="14">
        <v>0</v>
      </c>
      <c r="M794" s="14">
        <v>0</v>
      </c>
      <c r="N794" s="14">
        <v>0</v>
      </c>
      <c r="O794" s="14">
        <v>0</v>
      </c>
      <c r="P794" s="14">
        <v>0</v>
      </c>
      <c r="Q794" s="14">
        <v>0</v>
      </c>
      <c r="R794" s="14">
        <v>0</v>
      </c>
      <c r="S794" s="14">
        <v>0</v>
      </c>
      <c r="T794" s="14">
        <v>0</v>
      </c>
      <c r="U794" s="14">
        <v>0</v>
      </c>
      <c r="V794" s="14">
        <v>202005</v>
      </c>
      <c r="W794" s="14"/>
    </row>
    <row r="795" spans="1:23">
      <c r="A795" s="14" t="s">
        <v>1191</v>
      </c>
      <c r="B795" s="14">
        <v>16</v>
      </c>
      <c r="C795" s="14">
        <v>28.67</v>
      </c>
      <c r="D795" s="14">
        <v>0</v>
      </c>
      <c r="E795" s="14">
        <v>0</v>
      </c>
      <c r="F795" s="14">
        <v>0</v>
      </c>
      <c r="G795" s="14">
        <v>0</v>
      </c>
      <c r="H795" s="14">
        <v>0</v>
      </c>
      <c r="I795" s="14">
        <v>9</v>
      </c>
      <c r="J795" s="14">
        <v>0</v>
      </c>
      <c r="K795" s="14">
        <v>0</v>
      </c>
      <c r="L795" s="14">
        <v>0</v>
      </c>
      <c r="M795" s="14">
        <v>0</v>
      </c>
      <c r="N795" s="14">
        <v>0</v>
      </c>
      <c r="O795" s="14">
        <v>0</v>
      </c>
      <c r="P795" s="14">
        <v>0</v>
      </c>
      <c r="Q795" s="14">
        <v>0</v>
      </c>
      <c r="R795" s="14">
        <v>0</v>
      </c>
      <c r="S795" s="14">
        <v>0</v>
      </c>
      <c r="T795" s="14">
        <v>0</v>
      </c>
      <c r="U795" s="14">
        <v>0</v>
      </c>
      <c r="V795" s="14">
        <v>202005</v>
      </c>
      <c r="W795" s="14"/>
    </row>
    <row r="796" spans="1:23">
      <c r="A796" s="14" t="s">
        <v>1191</v>
      </c>
      <c r="B796" s="14">
        <v>17</v>
      </c>
      <c r="C796" s="14">
        <v>45</v>
      </c>
      <c r="D796" s="14">
        <v>0</v>
      </c>
      <c r="E796" s="14">
        <v>0</v>
      </c>
      <c r="F796" s="14">
        <v>0</v>
      </c>
      <c r="G796" s="14">
        <v>0</v>
      </c>
      <c r="H796" s="14">
        <v>0</v>
      </c>
      <c r="I796" s="14">
        <v>0</v>
      </c>
      <c r="J796" s="14">
        <v>0</v>
      </c>
      <c r="K796" s="14">
        <v>0</v>
      </c>
      <c r="L796" s="14">
        <v>0</v>
      </c>
      <c r="M796" s="14">
        <v>0</v>
      </c>
      <c r="N796" s="14">
        <v>0</v>
      </c>
      <c r="O796" s="14">
        <v>0</v>
      </c>
      <c r="P796" s="14">
        <v>75</v>
      </c>
      <c r="Q796" s="14">
        <v>0</v>
      </c>
      <c r="R796" s="14">
        <v>0</v>
      </c>
      <c r="S796" s="14">
        <v>0</v>
      </c>
      <c r="T796" s="14">
        <v>2.2999999999999998</v>
      </c>
      <c r="U796" s="14">
        <v>2.2400000000000002</v>
      </c>
      <c r="V796" s="14">
        <v>202005</v>
      </c>
      <c r="W796" s="14"/>
    </row>
    <row r="797" spans="1:23" ht="12.75" thickBot="1">
      <c r="A797" s="14" t="s">
        <v>1191</v>
      </c>
      <c r="B797" s="14">
        <v>18</v>
      </c>
      <c r="C797" s="14">
        <v>36</v>
      </c>
      <c r="D797" s="14"/>
      <c r="E797" s="14">
        <v>0</v>
      </c>
      <c r="F797" s="14">
        <v>0</v>
      </c>
      <c r="G797" s="14"/>
      <c r="H797" s="14"/>
      <c r="I797" s="14">
        <v>9</v>
      </c>
      <c r="J797" s="14"/>
      <c r="K797" s="14"/>
      <c r="L797" s="14"/>
      <c r="M797" s="14">
        <v>0</v>
      </c>
      <c r="N797" s="14"/>
      <c r="O797" s="14">
        <v>0</v>
      </c>
      <c r="P797" s="14">
        <v>75</v>
      </c>
      <c r="Q797" s="14">
        <v>0</v>
      </c>
      <c r="R797" s="14">
        <v>0</v>
      </c>
      <c r="S797" s="14"/>
      <c r="T797" s="14">
        <v>0.7</v>
      </c>
      <c r="U797" s="14">
        <v>12.92</v>
      </c>
      <c r="V797" s="14">
        <v>202005</v>
      </c>
      <c r="W797" s="14"/>
    </row>
    <row r="798" spans="1:23" ht="12.75" thickTop="1">
      <c r="A798" s="188" t="s">
        <v>1306</v>
      </c>
      <c r="B798" s="189">
        <v>0</v>
      </c>
      <c r="C798" s="189">
        <v>185.70999999999998</v>
      </c>
      <c r="D798" s="189">
        <v>0</v>
      </c>
      <c r="E798" s="189">
        <v>0</v>
      </c>
      <c r="F798" s="189">
        <v>0</v>
      </c>
      <c r="G798" s="189">
        <v>0</v>
      </c>
      <c r="H798" s="189">
        <v>0</v>
      </c>
      <c r="I798" s="189">
        <v>18</v>
      </c>
      <c r="J798" s="189">
        <v>0</v>
      </c>
      <c r="K798" s="189">
        <v>0</v>
      </c>
      <c r="L798" s="189">
        <v>0</v>
      </c>
      <c r="M798" s="189">
        <v>0</v>
      </c>
      <c r="N798" s="189">
        <v>0</v>
      </c>
      <c r="O798" s="190">
        <v>0</v>
      </c>
      <c r="P798" s="190">
        <v>150</v>
      </c>
      <c r="Q798" s="190">
        <v>0</v>
      </c>
      <c r="R798" s="190">
        <v>0</v>
      </c>
      <c r="S798" s="189">
        <v>0</v>
      </c>
      <c r="T798" s="189">
        <v>3</v>
      </c>
      <c r="U798" s="189">
        <v>15.16</v>
      </c>
      <c r="V798" s="189"/>
      <c r="W798" s="189"/>
    </row>
    <row r="799" spans="1:23">
      <c r="A799" s="14" t="s">
        <v>1192</v>
      </c>
      <c r="B799" s="14">
        <v>14</v>
      </c>
      <c r="C799" s="14">
        <v>40</v>
      </c>
      <c r="D799" s="14">
        <v>0</v>
      </c>
      <c r="E799" s="14">
        <v>0</v>
      </c>
      <c r="F799" s="14">
        <v>8.25</v>
      </c>
      <c r="G799" s="14">
        <v>0</v>
      </c>
      <c r="H799" s="14">
        <v>0</v>
      </c>
      <c r="I799" s="14">
        <v>0</v>
      </c>
      <c r="J799" s="14">
        <v>0</v>
      </c>
      <c r="K799" s="14">
        <v>0</v>
      </c>
      <c r="L799" s="14">
        <v>0</v>
      </c>
      <c r="M799" s="14">
        <v>290</v>
      </c>
      <c r="N799" s="14">
        <v>0</v>
      </c>
      <c r="O799" s="14">
        <v>0</v>
      </c>
      <c r="P799" s="14">
        <v>0</v>
      </c>
      <c r="Q799" s="14">
        <v>0</v>
      </c>
      <c r="R799" s="14">
        <v>0</v>
      </c>
      <c r="S799" s="14">
        <v>0</v>
      </c>
      <c r="T799" s="14">
        <v>0</v>
      </c>
      <c r="U799" s="14">
        <v>0</v>
      </c>
      <c r="V799" s="14">
        <v>202005</v>
      </c>
      <c r="W799" s="14"/>
    </row>
    <row r="800" spans="1:23">
      <c r="A800" s="14" t="s">
        <v>1192</v>
      </c>
      <c r="B800" s="14">
        <v>15</v>
      </c>
      <c r="C800" s="14">
        <v>40</v>
      </c>
      <c r="D800" s="14"/>
      <c r="E800" s="14"/>
      <c r="F800" s="14">
        <v>7</v>
      </c>
      <c r="G800" s="14"/>
      <c r="H800" s="14"/>
      <c r="I800" s="14"/>
      <c r="J800" s="14"/>
      <c r="K800" s="14"/>
      <c r="L800" s="14"/>
      <c r="M800" s="14">
        <v>290</v>
      </c>
      <c r="N800" s="14"/>
      <c r="O800" s="14">
        <v>0</v>
      </c>
      <c r="P800" s="14">
        <v>0</v>
      </c>
      <c r="Q800" s="14">
        <v>0</v>
      </c>
      <c r="R800" s="14">
        <v>0</v>
      </c>
      <c r="S800" s="14"/>
      <c r="T800" s="14"/>
      <c r="U800" s="14"/>
      <c r="V800" s="14">
        <v>202005</v>
      </c>
      <c r="W800" s="14"/>
    </row>
    <row r="801" spans="1:23">
      <c r="A801" s="14" t="s">
        <v>1192</v>
      </c>
      <c r="B801" s="14">
        <v>16</v>
      </c>
      <c r="C801" s="14">
        <v>32</v>
      </c>
      <c r="D801" s="14"/>
      <c r="E801" s="14"/>
      <c r="F801" s="14">
        <v>7</v>
      </c>
      <c r="G801" s="14"/>
      <c r="H801" s="14"/>
      <c r="I801" s="14">
        <v>8</v>
      </c>
      <c r="J801" s="14"/>
      <c r="K801" s="14"/>
      <c r="L801" s="14"/>
      <c r="M801" s="14">
        <v>232</v>
      </c>
      <c r="N801" s="14"/>
      <c r="O801" s="14">
        <v>0</v>
      </c>
      <c r="P801" s="14">
        <v>0</v>
      </c>
      <c r="Q801" s="14">
        <v>0</v>
      </c>
      <c r="R801" s="14">
        <v>0</v>
      </c>
      <c r="S801" s="14"/>
      <c r="T801" s="14"/>
      <c r="U801" s="14"/>
      <c r="V801" s="14">
        <v>202005</v>
      </c>
      <c r="W801" s="14"/>
    </row>
    <row r="802" spans="1:23">
      <c r="A802" s="14" t="s">
        <v>1192</v>
      </c>
      <c r="B802" s="14">
        <v>17</v>
      </c>
      <c r="C802" s="14">
        <v>38.75</v>
      </c>
      <c r="D802" s="14">
        <v>0</v>
      </c>
      <c r="E802" s="14">
        <v>0</v>
      </c>
      <c r="F802" s="14">
        <v>0</v>
      </c>
      <c r="G802" s="14">
        <v>0</v>
      </c>
      <c r="H802" s="14">
        <v>0</v>
      </c>
      <c r="I802" s="14">
        <v>0</v>
      </c>
      <c r="J802" s="14">
        <v>0</v>
      </c>
      <c r="K802" s="14">
        <v>0</v>
      </c>
      <c r="L802" s="14">
        <v>0</v>
      </c>
      <c r="M802" s="14">
        <v>232</v>
      </c>
      <c r="N802" s="14">
        <v>0</v>
      </c>
      <c r="O802" s="14">
        <v>0</v>
      </c>
      <c r="P802" s="14">
        <v>0</v>
      </c>
      <c r="Q802" s="14">
        <v>0</v>
      </c>
      <c r="R802" s="14">
        <v>0</v>
      </c>
      <c r="S802" s="14">
        <v>0</v>
      </c>
      <c r="T802" s="14">
        <v>0</v>
      </c>
      <c r="U802" s="14">
        <v>0</v>
      </c>
      <c r="V802" s="14">
        <v>202005</v>
      </c>
      <c r="W802" s="14"/>
    </row>
    <row r="803" spans="1:23" ht="12.75" thickBot="1">
      <c r="A803" s="14" t="s">
        <v>1192</v>
      </c>
      <c r="B803" s="14">
        <v>18</v>
      </c>
      <c r="C803" s="14">
        <v>32</v>
      </c>
      <c r="D803" s="14"/>
      <c r="E803" s="14"/>
      <c r="F803" s="14">
        <v>5.25</v>
      </c>
      <c r="G803" s="14"/>
      <c r="H803" s="14"/>
      <c r="I803" s="14">
        <v>8</v>
      </c>
      <c r="J803" s="14"/>
      <c r="K803" s="14"/>
      <c r="L803" s="14"/>
      <c r="M803" s="14">
        <v>232</v>
      </c>
      <c r="N803" s="14"/>
      <c r="O803" s="14">
        <v>0</v>
      </c>
      <c r="P803" s="14">
        <v>0</v>
      </c>
      <c r="Q803" s="14">
        <v>0</v>
      </c>
      <c r="R803" s="14">
        <v>0</v>
      </c>
      <c r="S803" s="14"/>
      <c r="T803" s="14"/>
      <c r="U803" s="14"/>
      <c r="V803" s="14">
        <v>202005</v>
      </c>
      <c r="W803" s="14"/>
    </row>
    <row r="804" spans="1:23" ht="12.75" thickTop="1">
      <c r="A804" s="188" t="s">
        <v>1306</v>
      </c>
      <c r="B804" s="189">
        <v>0</v>
      </c>
      <c r="C804" s="189">
        <v>182.75</v>
      </c>
      <c r="D804" s="189">
        <v>0</v>
      </c>
      <c r="E804" s="189">
        <v>0</v>
      </c>
      <c r="F804" s="189">
        <v>27.5</v>
      </c>
      <c r="G804" s="189">
        <v>0</v>
      </c>
      <c r="H804" s="189">
        <v>0</v>
      </c>
      <c r="I804" s="189">
        <v>16</v>
      </c>
      <c r="J804" s="189">
        <v>0</v>
      </c>
      <c r="K804" s="189">
        <v>0</v>
      </c>
      <c r="L804" s="189">
        <v>0</v>
      </c>
      <c r="M804" s="189">
        <v>1276</v>
      </c>
      <c r="N804" s="189">
        <v>0</v>
      </c>
      <c r="O804" s="190">
        <v>0</v>
      </c>
      <c r="P804" s="190">
        <v>0</v>
      </c>
      <c r="Q804" s="190">
        <v>0</v>
      </c>
      <c r="R804" s="190">
        <v>0</v>
      </c>
      <c r="S804" s="189">
        <v>0</v>
      </c>
      <c r="T804" s="189">
        <v>0</v>
      </c>
      <c r="U804" s="189">
        <v>0</v>
      </c>
      <c r="V804" s="189"/>
      <c r="W804" s="189"/>
    </row>
    <row r="805" spans="1:23">
      <c r="A805" s="14" t="s">
        <v>1193</v>
      </c>
      <c r="B805" s="14">
        <v>14</v>
      </c>
      <c r="C805" s="14">
        <v>45</v>
      </c>
      <c r="D805" s="14"/>
      <c r="E805" s="14">
        <v>1</v>
      </c>
      <c r="F805" s="14">
        <v>2.25</v>
      </c>
      <c r="G805" s="14"/>
      <c r="H805" s="14"/>
      <c r="I805" s="14"/>
      <c r="J805" s="14"/>
      <c r="K805" s="14"/>
      <c r="L805" s="14"/>
      <c r="M805" s="14">
        <v>0</v>
      </c>
      <c r="N805" s="14"/>
      <c r="O805" s="14">
        <v>0</v>
      </c>
      <c r="P805" s="14">
        <v>75</v>
      </c>
      <c r="Q805" s="14">
        <v>0</v>
      </c>
      <c r="R805" s="14">
        <v>0</v>
      </c>
      <c r="S805" s="14"/>
      <c r="T805" s="14"/>
      <c r="U805" s="14"/>
      <c r="V805" s="14">
        <v>202005</v>
      </c>
      <c r="W805" s="14"/>
    </row>
    <row r="806" spans="1:23">
      <c r="A806" s="14" t="s">
        <v>1193</v>
      </c>
      <c r="B806" s="14">
        <v>15</v>
      </c>
      <c r="C806" s="14">
        <v>45</v>
      </c>
      <c r="D806" s="14"/>
      <c r="E806" s="14">
        <v>0.75</v>
      </c>
      <c r="F806" s="14">
        <v>1.33</v>
      </c>
      <c r="G806" s="14"/>
      <c r="H806" s="14"/>
      <c r="I806" s="14"/>
      <c r="J806" s="14"/>
      <c r="K806" s="14"/>
      <c r="L806" s="14"/>
      <c r="M806" s="14">
        <v>0</v>
      </c>
      <c r="N806" s="14"/>
      <c r="O806" s="14">
        <v>0</v>
      </c>
      <c r="P806" s="14">
        <v>75</v>
      </c>
      <c r="Q806" s="14">
        <v>0</v>
      </c>
      <c r="R806" s="14">
        <v>0</v>
      </c>
      <c r="S806" s="14"/>
      <c r="T806" s="14"/>
      <c r="U806" s="14"/>
      <c r="V806" s="14">
        <v>202005</v>
      </c>
      <c r="W806" s="14"/>
    </row>
    <row r="807" spans="1:23">
      <c r="A807" s="14" t="s">
        <v>1193</v>
      </c>
      <c r="B807" s="14">
        <v>16</v>
      </c>
      <c r="C807" s="14">
        <v>36</v>
      </c>
      <c r="D807" s="14"/>
      <c r="E807" s="14">
        <v>3.42</v>
      </c>
      <c r="F807" s="14">
        <v>7.67</v>
      </c>
      <c r="G807" s="14"/>
      <c r="H807" s="14"/>
      <c r="I807" s="14">
        <v>9</v>
      </c>
      <c r="J807" s="14"/>
      <c r="K807" s="14"/>
      <c r="L807" s="14"/>
      <c r="M807" s="14">
        <v>0</v>
      </c>
      <c r="N807" s="14"/>
      <c r="O807" s="14">
        <v>0</v>
      </c>
      <c r="P807" s="14">
        <v>50</v>
      </c>
      <c r="Q807" s="14">
        <v>0</v>
      </c>
      <c r="R807" s="14">
        <v>0</v>
      </c>
      <c r="S807" s="14"/>
      <c r="T807" s="14"/>
      <c r="U807" s="14"/>
      <c r="V807" s="14">
        <v>202005</v>
      </c>
      <c r="W807" s="14"/>
    </row>
    <row r="808" spans="1:23">
      <c r="A808" s="14" t="s">
        <v>1193</v>
      </c>
      <c r="B808" s="14">
        <v>17</v>
      </c>
      <c r="C808" s="14">
        <v>45</v>
      </c>
      <c r="D808" s="14"/>
      <c r="E808" s="14">
        <v>1.75</v>
      </c>
      <c r="F808" s="14">
        <v>1.92</v>
      </c>
      <c r="G808" s="14"/>
      <c r="H808" s="14"/>
      <c r="I808" s="14"/>
      <c r="J808" s="14"/>
      <c r="K808" s="14"/>
      <c r="L808" s="14"/>
      <c r="M808" s="14">
        <v>0</v>
      </c>
      <c r="N808" s="14"/>
      <c r="O808" s="14">
        <v>0</v>
      </c>
      <c r="P808" s="14">
        <v>50</v>
      </c>
      <c r="Q808" s="14">
        <v>0</v>
      </c>
      <c r="R808" s="14">
        <v>0</v>
      </c>
      <c r="S808" s="14"/>
      <c r="T808" s="14"/>
      <c r="U808" s="14"/>
      <c r="V808" s="14">
        <v>202005</v>
      </c>
      <c r="W808" s="14"/>
    </row>
    <row r="809" spans="1:23" ht="12.75" thickBot="1">
      <c r="A809" s="14" t="s">
        <v>1193</v>
      </c>
      <c r="B809" s="14">
        <v>18</v>
      </c>
      <c r="C809" s="14">
        <v>36</v>
      </c>
      <c r="D809" s="14"/>
      <c r="E809" s="14">
        <v>2.34</v>
      </c>
      <c r="F809" s="14">
        <v>4.83</v>
      </c>
      <c r="G809" s="14"/>
      <c r="H809" s="14"/>
      <c r="I809" s="14">
        <v>9</v>
      </c>
      <c r="J809" s="14"/>
      <c r="K809" s="14"/>
      <c r="L809" s="14"/>
      <c r="M809" s="14">
        <v>0</v>
      </c>
      <c r="N809" s="14"/>
      <c r="O809" s="14">
        <v>0</v>
      </c>
      <c r="P809" s="14">
        <v>50</v>
      </c>
      <c r="Q809" s="14">
        <v>0</v>
      </c>
      <c r="R809" s="14">
        <v>0</v>
      </c>
      <c r="S809" s="14"/>
      <c r="T809" s="14"/>
      <c r="U809" s="14"/>
      <c r="V809" s="14">
        <v>202005</v>
      </c>
      <c r="W809" s="14"/>
    </row>
    <row r="810" spans="1:23" ht="12.75" thickTop="1">
      <c r="A810" s="188" t="s">
        <v>1306</v>
      </c>
      <c r="B810" s="189">
        <v>0</v>
      </c>
      <c r="C810" s="189">
        <v>207</v>
      </c>
      <c r="D810" s="189">
        <v>0</v>
      </c>
      <c r="E810" s="189">
        <v>9.26</v>
      </c>
      <c r="F810" s="189">
        <v>18</v>
      </c>
      <c r="G810" s="189">
        <v>0</v>
      </c>
      <c r="H810" s="189">
        <v>0</v>
      </c>
      <c r="I810" s="189">
        <v>18</v>
      </c>
      <c r="J810" s="189">
        <v>0</v>
      </c>
      <c r="K810" s="189">
        <v>0</v>
      </c>
      <c r="L810" s="189">
        <v>0</v>
      </c>
      <c r="M810" s="189">
        <v>0</v>
      </c>
      <c r="N810" s="189">
        <v>0</v>
      </c>
      <c r="O810" s="190">
        <v>0</v>
      </c>
      <c r="P810" s="190">
        <v>300</v>
      </c>
      <c r="Q810" s="190">
        <v>0</v>
      </c>
      <c r="R810" s="190">
        <v>0</v>
      </c>
      <c r="S810" s="189">
        <v>0</v>
      </c>
      <c r="T810" s="189">
        <v>0</v>
      </c>
      <c r="U810" s="189">
        <v>0</v>
      </c>
      <c r="V810" s="189"/>
      <c r="W810" s="189"/>
    </row>
    <row r="811" spans="1:23">
      <c r="A811" s="14" t="s">
        <v>1194</v>
      </c>
      <c r="B811" s="14">
        <v>13</v>
      </c>
      <c r="C811" s="14">
        <v>43.42</v>
      </c>
      <c r="D811" s="14">
        <v>0</v>
      </c>
      <c r="E811" s="14">
        <v>0</v>
      </c>
      <c r="F811" s="14">
        <v>0</v>
      </c>
      <c r="G811" s="14">
        <v>0</v>
      </c>
      <c r="H811" s="14">
        <v>0</v>
      </c>
      <c r="I811" s="14">
        <v>0</v>
      </c>
      <c r="J811" s="14">
        <v>0</v>
      </c>
      <c r="K811" s="14">
        <v>0</v>
      </c>
      <c r="L811" s="14">
        <v>0</v>
      </c>
      <c r="M811" s="14">
        <v>0</v>
      </c>
      <c r="N811" s="14">
        <v>0</v>
      </c>
      <c r="O811" s="14">
        <v>0</v>
      </c>
      <c r="P811" s="14">
        <v>75</v>
      </c>
      <c r="Q811" s="14">
        <v>0</v>
      </c>
      <c r="R811" s="14">
        <v>0</v>
      </c>
      <c r="S811" s="14">
        <v>0</v>
      </c>
      <c r="T811" s="14">
        <v>0</v>
      </c>
      <c r="U811" s="14">
        <v>0</v>
      </c>
      <c r="V811" s="14">
        <v>202005</v>
      </c>
      <c r="W811" s="14"/>
    </row>
    <row r="812" spans="1:23">
      <c r="A812" s="14" t="s">
        <v>1194</v>
      </c>
      <c r="B812" s="14">
        <v>14</v>
      </c>
      <c r="C812" s="14">
        <v>45</v>
      </c>
      <c r="D812" s="14"/>
      <c r="E812" s="14">
        <v>0.54</v>
      </c>
      <c r="F812" s="14"/>
      <c r="G812" s="14"/>
      <c r="H812" s="14"/>
      <c r="I812" s="14"/>
      <c r="J812" s="14"/>
      <c r="K812" s="14"/>
      <c r="L812" s="14"/>
      <c r="M812" s="14">
        <v>0</v>
      </c>
      <c r="N812" s="14"/>
      <c r="O812" s="14">
        <v>0</v>
      </c>
      <c r="P812" s="14">
        <v>75</v>
      </c>
      <c r="Q812" s="14">
        <v>0</v>
      </c>
      <c r="R812" s="14">
        <v>0</v>
      </c>
      <c r="S812" s="14"/>
      <c r="T812" s="14"/>
      <c r="U812" s="14"/>
      <c r="V812" s="14">
        <v>202005</v>
      </c>
      <c r="W812" s="14"/>
    </row>
    <row r="813" spans="1:23">
      <c r="A813" s="14" t="s">
        <v>1194</v>
      </c>
      <c r="B813" s="14">
        <v>15</v>
      </c>
      <c r="C813" s="14">
        <v>36</v>
      </c>
      <c r="D813" s="14">
        <v>0</v>
      </c>
      <c r="E813" s="14">
        <v>2.75</v>
      </c>
      <c r="F813" s="14">
        <v>0</v>
      </c>
      <c r="G813" s="14">
        <v>9</v>
      </c>
      <c r="H813" s="14">
        <v>0</v>
      </c>
      <c r="I813" s="14">
        <v>0</v>
      </c>
      <c r="J813" s="14">
        <v>0</v>
      </c>
      <c r="K813" s="14">
        <v>0</v>
      </c>
      <c r="L813" s="14">
        <v>0</v>
      </c>
      <c r="M813" s="14">
        <v>466</v>
      </c>
      <c r="N813" s="14">
        <v>0</v>
      </c>
      <c r="O813" s="14">
        <v>0</v>
      </c>
      <c r="P813" s="14">
        <v>50</v>
      </c>
      <c r="Q813" s="14">
        <v>0</v>
      </c>
      <c r="R813" s="14">
        <v>0</v>
      </c>
      <c r="S813" s="14">
        <v>0</v>
      </c>
      <c r="T813" s="14">
        <v>0</v>
      </c>
      <c r="U813" s="14">
        <v>0</v>
      </c>
      <c r="V813" s="14">
        <v>202005</v>
      </c>
      <c r="W813" s="14"/>
    </row>
    <row r="814" spans="1:23">
      <c r="A814" s="14" t="s">
        <v>1194</v>
      </c>
      <c r="B814" s="14">
        <v>16</v>
      </c>
      <c r="C814" s="14">
        <v>36</v>
      </c>
      <c r="D814" s="14">
        <v>0</v>
      </c>
      <c r="E814" s="14">
        <v>4</v>
      </c>
      <c r="F814" s="14">
        <v>4.67</v>
      </c>
      <c r="G814" s="14">
        <v>0</v>
      </c>
      <c r="H814" s="14">
        <v>0</v>
      </c>
      <c r="I814" s="14">
        <v>9</v>
      </c>
      <c r="J814" s="14">
        <v>0</v>
      </c>
      <c r="K814" s="14">
        <v>0</v>
      </c>
      <c r="L814" s="14">
        <v>0</v>
      </c>
      <c r="M814" s="14">
        <v>0</v>
      </c>
      <c r="N814" s="14">
        <v>0</v>
      </c>
      <c r="O814" s="14">
        <v>0</v>
      </c>
      <c r="P814" s="14">
        <v>50</v>
      </c>
      <c r="Q814" s="14">
        <v>0</v>
      </c>
      <c r="R814" s="14">
        <v>0</v>
      </c>
      <c r="S814" s="14">
        <v>0</v>
      </c>
      <c r="T814" s="14">
        <v>0</v>
      </c>
      <c r="U814" s="14">
        <v>0</v>
      </c>
      <c r="V814" s="14">
        <v>202005</v>
      </c>
      <c r="W814" s="14"/>
    </row>
    <row r="815" spans="1:23" ht="12.75" thickBot="1">
      <c r="A815" s="14" t="s">
        <v>1194</v>
      </c>
      <c r="B815" s="14">
        <v>17</v>
      </c>
      <c r="C815" s="14">
        <v>45</v>
      </c>
      <c r="D815" s="14"/>
      <c r="E815" s="14">
        <v>1</v>
      </c>
      <c r="F815" s="14"/>
      <c r="G815" s="14"/>
      <c r="H815" s="14"/>
      <c r="I815" s="14"/>
      <c r="J815" s="14"/>
      <c r="K815" s="14"/>
      <c r="L815" s="14"/>
      <c r="M815" s="14">
        <v>0</v>
      </c>
      <c r="N815" s="14"/>
      <c r="O815" s="14">
        <v>0</v>
      </c>
      <c r="P815" s="14">
        <v>50</v>
      </c>
      <c r="Q815" s="14">
        <v>0</v>
      </c>
      <c r="R815" s="14">
        <v>0</v>
      </c>
      <c r="S815" s="14"/>
      <c r="T815" s="14"/>
      <c r="U815" s="14"/>
      <c r="V815" s="14">
        <v>202005</v>
      </c>
      <c r="W815" s="14"/>
    </row>
    <row r="816" spans="1:23" ht="12.75" thickTop="1">
      <c r="A816" s="188" t="s">
        <v>1306</v>
      </c>
      <c r="B816" s="189">
        <v>0</v>
      </c>
      <c r="C816" s="189">
        <v>205.42000000000002</v>
      </c>
      <c r="D816" s="189">
        <v>0</v>
      </c>
      <c r="E816" s="189">
        <v>8.2899999999999991</v>
      </c>
      <c r="F816" s="189">
        <v>4.67</v>
      </c>
      <c r="G816" s="189">
        <v>9</v>
      </c>
      <c r="H816" s="189">
        <v>0</v>
      </c>
      <c r="I816" s="189">
        <v>9</v>
      </c>
      <c r="J816" s="189">
        <v>0</v>
      </c>
      <c r="K816" s="189">
        <v>0</v>
      </c>
      <c r="L816" s="189">
        <v>0</v>
      </c>
      <c r="M816" s="189">
        <v>466</v>
      </c>
      <c r="N816" s="189">
        <v>0</v>
      </c>
      <c r="O816" s="190">
        <v>0</v>
      </c>
      <c r="P816" s="190">
        <v>300</v>
      </c>
      <c r="Q816" s="190">
        <v>0</v>
      </c>
      <c r="R816" s="190">
        <v>0</v>
      </c>
      <c r="S816" s="189">
        <v>0</v>
      </c>
      <c r="T816" s="189">
        <v>0</v>
      </c>
      <c r="U816" s="189">
        <v>0</v>
      </c>
      <c r="V816" s="189"/>
      <c r="W816" s="189"/>
    </row>
    <row r="817" spans="1:23">
      <c r="A817" s="14" t="s">
        <v>492</v>
      </c>
      <c r="B817" s="14">
        <v>14</v>
      </c>
      <c r="C817" s="14">
        <v>40</v>
      </c>
      <c r="D817" s="14"/>
      <c r="E817" s="14"/>
      <c r="F817" s="14">
        <v>6.33</v>
      </c>
      <c r="G817" s="14"/>
      <c r="H817" s="14"/>
      <c r="I817" s="14"/>
      <c r="J817" s="14"/>
      <c r="K817" s="14"/>
      <c r="L817" s="14"/>
      <c r="M817" s="14">
        <v>0</v>
      </c>
      <c r="N817" s="14"/>
      <c r="O817" s="14">
        <v>0</v>
      </c>
      <c r="P817" s="14">
        <v>75</v>
      </c>
      <c r="Q817" s="14">
        <v>0</v>
      </c>
      <c r="R817" s="14">
        <v>0</v>
      </c>
      <c r="S817" s="14"/>
      <c r="T817" s="14"/>
      <c r="U817" s="14"/>
      <c r="V817" s="14">
        <v>202005</v>
      </c>
      <c r="W817" s="14"/>
    </row>
    <row r="818" spans="1:23">
      <c r="A818" s="14" t="s">
        <v>492</v>
      </c>
      <c r="B818" s="14">
        <v>15</v>
      </c>
      <c r="C818" s="14">
        <v>32</v>
      </c>
      <c r="D818" s="14"/>
      <c r="E818" s="14"/>
      <c r="F818" s="14">
        <v>17.920000000000002</v>
      </c>
      <c r="G818" s="14"/>
      <c r="H818" s="14"/>
      <c r="I818" s="14">
        <v>8</v>
      </c>
      <c r="J818" s="14"/>
      <c r="K818" s="14"/>
      <c r="L818" s="14"/>
      <c r="M818" s="14">
        <v>0</v>
      </c>
      <c r="N818" s="14"/>
      <c r="O818" s="14">
        <v>17.14</v>
      </c>
      <c r="P818" s="14">
        <v>0</v>
      </c>
      <c r="Q818" s="14">
        <v>0</v>
      </c>
      <c r="R818" s="14">
        <v>0</v>
      </c>
      <c r="S818" s="14"/>
      <c r="T818" s="14"/>
      <c r="U818" s="14"/>
      <c r="V818" s="14">
        <v>202005</v>
      </c>
      <c r="W818" s="14"/>
    </row>
    <row r="819" spans="1:23">
      <c r="A819" s="14" t="s">
        <v>492</v>
      </c>
      <c r="B819" s="14">
        <v>16</v>
      </c>
      <c r="C819" s="14">
        <v>0</v>
      </c>
      <c r="D819" s="14"/>
      <c r="E819" s="14"/>
      <c r="F819" s="14"/>
      <c r="G819" s="14"/>
      <c r="H819" s="14">
        <v>32</v>
      </c>
      <c r="I819" s="14">
        <v>8</v>
      </c>
      <c r="J819" s="14"/>
      <c r="K819" s="14"/>
      <c r="L819" s="14"/>
      <c r="M819" s="14">
        <v>0</v>
      </c>
      <c r="N819" s="14"/>
      <c r="O819" s="14">
        <v>0</v>
      </c>
      <c r="P819" s="14">
        <v>0</v>
      </c>
      <c r="Q819" s="14">
        <v>0</v>
      </c>
      <c r="R819" s="14">
        <v>0</v>
      </c>
      <c r="S819" s="14"/>
      <c r="T819" s="14"/>
      <c r="U819" s="14"/>
      <c r="V819" s="14">
        <v>202005</v>
      </c>
      <c r="W819" s="14"/>
    </row>
    <row r="820" spans="1:23">
      <c r="A820" s="14" t="s">
        <v>492</v>
      </c>
      <c r="B820" s="14">
        <v>17</v>
      </c>
      <c r="C820" s="14">
        <v>40</v>
      </c>
      <c r="D820" s="14"/>
      <c r="E820" s="14"/>
      <c r="F820" s="14">
        <v>3.42</v>
      </c>
      <c r="G820" s="14"/>
      <c r="H820" s="14"/>
      <c r="I820" s="14"/>
      <c r="J820" s="14"/>
      <c r="K820" s="14"/>
      <c r="L820" s="14"/>
      <c r="M820" s="14">
        <v>0</v>
      </c>
      <c r="N820" s="14"/>
      <c r="O820" s="14">
        <v>0</v>
      </c>
      <c r="P820" s="14">
        <v>0</v>
      </c>
      <c r="Q820" s="14">
        <v>0</v>
      </c>
      <c r="R820" s="14">
        <v>0</v>
      </c>
      <c r="S820" s="14"/>
      <c r="T820" s="14"/>
      <c r="U820" s="14"/>
      <c r="V820" s="14">
        <v>202005</v>
      </c>
      <c r="W820" s="14"/>
    </row>
    <row r="821" spans="1:23" ht="12.75" thickBot="1">
      <c r="A821" s="14" t="s">
        <v>492</v>
      </c>
      <c r="B821" s="14">
        <v>18</v>
      </c>
      <c r="C821" s="14">
        <v>32</v>
      </c>
      <c r="D821" s="14"/>
      <c r="E821" s="14"/>
      <c r="F821" s="14">
        <v>25.75</v>
      </c>
      <c r="G821" s="14"/>
      <c r="H821" s="14"/>
      <c r="I821" s="14">
        <v>8</v>
      </c>
      <c r="J821" s="14"/>
      <c r="K821" s="14"/>
      <c r="L821" s="14"/>
      <c r="M821" s="14">
        <v>0</v>
      </c>
      <c r="N821" s="14">
        <v>0</v>
      </c>
      <c r="O821" s="14">
        <v>119.98</v>
      </c>
      <c r="P821" s="14">
        <v>75</v>
      </c>
      <c r="Q821" s="14">
        <v>0</v>
      </c>
      <c r="R821" s="14">
        <v>199.99</v>
      </c>
      <c r="S821" s="14"/>
      <c r="T821" s="14"/>
      <c r="U821" s="14"/>
      <c r="V821" s="14">
        <v>202005</v>
      </c>
      <c r="W821" s="14"/>
    </row>
    <row r="822" spans="1:23" ht="12.75" thickTop="1">
      <c r="A822" s="188" t="s">
        <v>1306</v>
      </c>
      <c r="B822" s="189">
        <v>0</v>
      </c>
      <c r="C822" s="189">
        <v>144</v>
      </c>
      <c r="D822" s="189">
        <v>0</v>
      </c>
      <c r="E822" s="189">
        <v>0</v>
      </c>
      <c r="F822" s="189">
        <v>53.42</v>
      </c>
      <c r="G822" s="189">
        <v>0</v>
      </c>
      <c r="H822" s="189">
        <v>32</v>
      </c>
      <c r="I822" s="189">
        <v>24</v>
      </c>
      <c r="J822" s="189">
        <v>0</v>
      </c>
      <c r="K822" s="189">
        <v>0</v>
      </c>
      <c r="L822" s="189">
        <v>0</v>
      </c>
      <c r="M822" s="189">
        <v>0</v>
      </c>
      <c r="N822" s="189">
        <v>0</v>
      </c>
      <c r="O822" s="190">
        <v>137.12</v>
      </c>
      <c r="P822" s="190">
        <v>150</v>
      </c>
      <c r="Q822" s="190">
        <v>0</v>
      </c>
      <c r="R822" s="190">
        <v>199.99</v>
      </c>
      <c r="S822" s="189">
        <v>0</v>
      </c>
      <c r="T822" s="189">
        <v>0</v>
      </c>
      <c r="U822" s="189">
        <v>0</v>
      </c>
      <c r="V822" s="189"/>
      <c r="W822" s="189"/>
    </row>
    <row r="823" spans="1:23">
      <c r="A823" s="14" t="s">
        <v>848</v>
      </c>
      <c r="B823" s="14">
        <v>14</v>
      </c>
      <c r="C823" s="14">
        <v>40</v>
      </c>
      <c r="D823" s="14"/>
      <c r="E823" s="14">
        <v>0</v>
      </c>
      <c r="F823" s="14"/>
      <c r="G823" s="14"/>
      <c r="H823" s="14"/>
      <c r="I823" s="14"/>
      <c r="J823" s="14"/>
      <c r="K823" s="14"/>
      <c r="L823" s="14"/>
      <c r="M823" s="14">
        <v>0</v>
      </c>
      <c r="N823" s="14"/>
      <c r="O823" s="14">
        <v>0</v>
      </c>
      <c r="P823" s="14">
        <v>0</v>
      </c>
      <c r="Q823" s="14">
        <v>0</v>
      </c>
      <c r="R823" s="14">
        <v>0</v>
      </c>
      <c r="S823" s="14"/>
      <c r="T823" s="14">
        <v>2.85</v>
      </c>
      <c r="U823" s="14"/>
      <c r="V823" s="14">
        <v>202005</v>
      </c>
      <c r="W823" s="14"/>
    </row>
    <row r="824" spans="1:23">
      <c r="A824" s="14" t="s">
        <v>848</v>
      </c>
      <c r="B824" s="14">
        <v>15</v>
      </c>
      <c r="C824" s="14">
        <v>40</v>
      </c>
      <c r="D824" s="14"/>
      <c r="E824" s="14">
        <v>0</v>
      </c>
      <c r="F824" s="14">
        <v>0</v>
      </c>
      <c r="G824" s="14"/>
      <c r="H824" s="14"/>
      <c r="I824" s="14"/>
      <c r="J824" s="14"/>
      <c r="K824" s="14"/>
      <c r="L824" s="14"/>
      <c r="M824" s="14">
        <v>0</v>
      </c>
      <c r="N824" s="14"/>
      <c r="O824" s="14">
        <v>102.84</v>
      </c>
      <c r="P824" s="14">
        <v>0</v>
      </c>
      <c r="Q824" s="14">
        <v>0</v>
      </c>
      <c r="R824" s="14">
        <v>0</v>
      </c>
      <c r="S824" s="14"/>
      <c r="T824" s="14">
        <v>4.29</v>
      </c>
      <c r="U824" s="14">
        <v>9.5500000000000007</v>
      </c>
      <c r="V824" s="14">
        <v>202005</v>
      </c>
      <c r="W824" s="14"/>
    </row>
    <row r="825" spans="1:23">
      <c r="A825" s="14" t="s">
        <v>848</v>
      </c>
      <c r="B825" s="14">
        <v>16</v>
      </c>
      <c r="C825" s="14">
        <v>32</v>
      </c>
      <c r="D825" s="14"/>
      <c r="E825" s="14">
        <v>0</v>
      </c>
      <c r="F825" s="14">
        <v>0</v>
      </c>
      <c r="G825" s="14"/>
      <c r="H825" s="14"/>
      <c r="I825" s="14">
        <v>8</v>
      </c>
      <c r="J825" s="14"/>
      <c r="K825" s="14"/>
      <c r="L825" s="14"/>
      <c r="M825" s="14">
        <v>0</v>
      </c>
      <c r="N825" s="14"/>
      <c r="O825" s="14">
        <v>0</v>
      </c>
      <c r="P825" s="14">
        <v>0</v>
      </c>
      <c r="Q825" s="14">
        <v>0</v>
      </c>
      <c r="R825" s="14">
        <v>0</v>
      </c>
      <c r="S825" s="14"/>
      <c r="T825" s="14">
        <v>4.3099999999999996</v>
      </c>
      <c r="U825" s="14">
        <v>3.93</v>
      </c>
      <c r="V825" s="14">
        <v>202005</v>
      </c>
      <c r="W825" s="14"/>
    </row>
    <row r="826" spans="1:23">
      <c r="A826" s="14" t="s">
        <v>848</v>
      </c>
      <c r="B826" s="14">
        <v>17</v>
      </c>
      <c r="C826" s="14">
        <v>40</v>
      </c>
      <c r="D826" s="14"/>
      <c r="E826" s="14">
        <v>0</v>
      </c>
      <c r="F826" s="14">
        <v>0</v>
      </c>
      <c r="G826" s="14"/>
      <c r="H826" s="14"/>
      <c r="I826" s="14"/>
      <c r="J826" s="14"/>
      <c r="K826" s="14"/>
      <c r="L826" s="14"/>
      <c r="M826" s="14">
        <v>0</v>
      </c>
      <c r="N826" s="14"/>
      <c r="O826" s="14">
        <v>17.14</v>
      </c>
      <c r="P826" s="14">
        <v>0</v>
      </c>
      <c r="Q826" s="14">
        <v>0</v>
      </c>
      <c r="R826" s="14">
        <v>0</v>
      </c>
      <c r="S826" s="14"/>
      <c r="T826" s="14">
        <v>5.92</v>
      </c>
      <c r="U826" s="14">
        <v>2</v>
      </c>
      <c r="V826" s="14">
        <v>202005</v>
      </c>
      <c r="W826" s="14"/>
    </row>
    <row r="827" spans="1:23" ht="12.75" thickBot="1">
      <c r="A827" s="14" t="s">
        <v>848</v>
      </c>
      <c r="B827" s="14">
        <v>18</v>
      </c>
      <c r="C827" s="14">
        <v>32</v>
      </c>
      <c r="D827" s="14">
        <v>0</v>
      </c>
      <c r="E827" s="14">
        <v>0</v>
      </c>
      <c r="F827" s="14">
        <v>0</v>
      </c>
      <c r="G827" s="14">
        <v>0</v>
      </c>
      <c r="H827" s="14">
        <v>0</v>
      </c>
      <c r="I827" s="14">
        <v>8</v>
      </c>
      <c r="J827" s="14">
        <v>0</v>
      </c>
      <c r="K827" s="14">
        <v>0</v>
      </c>
      <c r="L827" s="14">
        <v>0</v>
      </c>
      <c r="M827" s="14">
        <v>0</v>
      </c>
      <c r="N827" s="14">
        <v>0</v>
      </c>
      <c r="O827" s="14">
        <v>0</v>
      </c>
      <c r="P827" s="14">
        <v>0</v>
      </c>
      <c r="Q827" s="14">
        <v>0</v>
      </c>
      <c r="R827" s="14">
        <v>0</v>
      </c>
      <c r="S827" s="14">
        <v>0</v>
      </c>
      <c r="T827" s="14">
        <v>4.58</v>
      </c>
      <c r="U827" s="14">
        <v>0.32</v>
      </c>
      <c r="V827" s="14">
        <v>202005</v>
      </c>
      <c r="W827" s="14"/>
    </row>
    <row r="828" spans="1:23" ht="12.75" thickTop="1">
      <c r="A828" s="188" t="s">
        <v>1306</v>
      </c>
      <c r="B828" s="189">
        <v>0</v>
      </c>
      <c r="C828" s="189">
        <v>184</v>
      </c>
      <c r="D828" s="189">
        <v>0</v>
      </c>
      <c r="E828" s="189">
        <v>0</v>
      </c>
      <c r="F828" s="189">
        <v>0</v>
      </c>
      <c r="G828" s="189">
        <v>0</v>
      </c>
      <c r="H828" s="189">
        <v>0</v>
      </c>
      <c r="I828" s="189">
        <v>16</v>
      </c>
      <c r="J828" s="189">
        <v>0</v>
      </c>
      <c r="K828" s="189">
        <v>0</v>
      </c>
      <c r="L828" s="189">
        <v>0</v>
      </c>
      <c r="M828" s="189">
        <v>0</v>
      </c>
      <c r="N828" s="189">
        <v>0</v>
      </c>
      <c r="O828" s="190">
        <v>119.98</v>
      </c>
      <c r="P828" s="190">
        <v>0</v>
      </c>
      <c r="Q828" s="190">
        <v>0</v>
      </c>
      <c r="R828" s="190">
        <v>0</v>
      </c>
      <c r="S828" s="189">
        <v>0</v>
      </c>
      <c r="T828" s="189">
        <v>21.95</v>
      </c>
      <c r="U828" s="189">
        <v>15.8</v>
      </c>
      <c r="V828" s="189"/>
      <c r="W828" s="189"/>
    </row>
    <row r="829" spans="1:23">
      <c r="A829" s="14" t="s">
        <v>785</v>
      </c>
      <c r="B829" s="14">
        <v>14</v>
      </c>
      <c r="C829" s="14">
        <v>37.590000000000003</v>
      </c>
      <c r="D829" s="14">
        <v>0</v>
      </c>
      <c r="E829" s="14">
        <v>0</v>
      </c>
      <c r="F829" s="14">
        <v>0</v>
      </c>
      <c r="G829" s="14">
        <v>0</v>
      </c>
      <c r="H829" s="14">
        <v>0</v>
      </c>
      <c r="I829" s="14">
        <v>0</v>
      </c>
      <c r="J829" s="14">
        <v>0</v>
      </c>
      <c r="K829" s="14">
        <v>0</v>
      </c>
      <c r="L829" s="14">
        <v>0</v>
      </c>
      <c r="M829" s="14">
        <v>0</v>
      </c>
      <c r="N829" s="14">
        <v>0</v>
      </c>
      <c r="O829" s="14">
        <v>0</v>
      </c>
      <c r="P829" s="14">
        <v>0</v>
      </c>
      <c r="Q829" s="14">
        <v>0</v>
      </c>
      <c r="R829" s="14">
        <v>0</v>
      </c>
      <c r="S829" s="14">
        <v>0</v>
      </c>
      <c r="T829" s="14">
        <v>0</v>
      </c>
      <c r="U829" s="14">
        <v>0</v>
      </c>
      <c r="V829" s="14">
        <v>202005</v>
      </c>
      <c r="W829" s="14"/>
    </row>
    <row r="830" spans="1:23">
      <c r="A830" s="14" t="s">
        <v>785</v>
      </c>
      <c r="B830" s="14">
        <v>15</v>
      </c>
      <c r="C830" s="14">
        <v>35.67</v>
      </c>
      <c r="D830" s="14">
        <v>0</v>
      </c>
      <c r="E830" s="14">
        <v>0</v>
      </c>
      <c r="F830" s="14">
        <v>0</v>
      </c>
      <c r="G830" s="14">
        <v>0</v>
      </c>
      <c r="H830" s="14">
        <v>0</v>
      </c>
      <c r="I830" s="14">
        <v>0</v>
      </c>
      <c r="J830" s="14">
        <v>0</v>
      </c>
      <c r="K830" s="14">
        <v>0</v>
      </c>
      <c r="L830" s="14">
        <v>0</v>
      </c>
      <c r="M830" s="14">
        <v>0</v>
      </c>
      <c r="N830" s="14">
        <v>0</v>
      </c>
      <c r="O830" s="14">
        <v>0</v>
      </c>
      <c r="P830" s="14">
        <v>0</v>
      </c>
      <c r="Q830" s="14">
        <v>0</v>
      </c>
      <c r="R830" s="14">
        <v>0</v>
      </c>
      <c r="S830" s="14">
        <v>0</v>
      </c>
      <c r="T830" s="14">
        <v>0</v>
      </c>
      <c r="U830" s="14">
        <v>0</v>
      </c>
      <c r="V830" s="14">
        <v>202005</v>
      </c>
      <c r="W830" s="14"/>
    </row>
    <row r="831" spans="1:23">
      <c r="A831" s="14" t="s">
        <v>785</v>
      </c>
      <c r="B831" s="14">
        <v>16</v>
      </c>
      <c r="C831" s="14">
        <v>30</v>
      </c>
      <c r="D831" s="14"/>
      <c r="E831" s="14">
        <v>0</v>
      </c>
      <c r="F831" s="14"/>
      <c r="G831" s="14"/>
      <c r="H831" s="14"/>
      <c r="I831" s="14">
        <v>8</v>
      </c>
      <c r="J831" s="14"/>
      <c r="K831" s="14"/>
      <c r="L831" s="14"/>
      <c r="M831" s="14">
        <v>0</v>
      </c>
      <c r="N831" s="14"/>
      <c r="O831" s="14">
        <v>0</v>
      </c>
      <c r="P831" s="14">
        <v>0</v>
      </c>
      <c r="Q831" s="14">
        <v>0</v>
      </c>
      <c r="R831" s="14">
        <v>0</v>
      </c>
      <c r="S831" s="14"/>
      <c r="T831" s="14">
        <v>1.71</v>
      </c>
      <c r="U831" s="14"/>
      <c r="V831" s="14">
        <v>202005</v>
      </c>
      <c r="W831" s="14"/>
    </row>
    <row r="832" spans="1:23">
      <c r="A832" s="14" t="s">
        <v>785</v>
      </c>
      <c r="B832" s="14">
        <v>17</v>
      </c>
      <c r="C832" s="14">
        <v>35.31</v>
      </c>
      <c r="D832" s="14">
        <v>0</v>
      </c>
      <c r="E832" s="14">
        <v>0</v>
      </c>
      <c r="F832" s="14">
        <v>0</v>
      </c>
      <c r="G832" s="14">
        <v>0</v>
      </c>
      <c r="H832" s="14">
        <v>0</v>
      </c>
      <c r="I832" s="14">
        <v>0</v>
      </c>
      <c r="J832" s="14">
        <v>0</v>
      </c>
      <c r="K832" s="14">
        <v>0</v>
      </c>
      <c r="L832" s="14">
        <v>0</v>
      </c>
      <c r="M832" s="14">
        <v>0</v>
      </c>
      <c r="N832" s="14">
        <v>0</v>
      </c>
      <c r="O832" s="14">
        <v>0</v>
      </c>
      <c r="P832" s="14">
        <v>0</v>
      </c>
      <c r="Q832" s="14">
        <v>0</v>
      </c>
      <c r="R832" s="14">
        <v>0</v>
      </c>
      <c r="S832" s="14">
        <v>0</v>
      </c>
      <c r="T832" s="14">
        <v>0</v>
      </c>
      <c r="U832" s="14">
        <v>0</v>
      </c>
      <c r="V832" s="14">
        <v>202005</v>
      </c>
      <c r="W832" s="14"/>
    </row>
    <row r="833" spans="1:23" ht="12.75" thickBot="1">
      <c r="A833" s="14" t="s">
        <v>785</v>
      </c>
      <c r="B833" s="14">
        <v>18</v>
      </c>
      <c r="C833" s="14">
        <v>29.26</v>
      </c>
      <c r="D833" s="14">
        <v>0</v>
      </c>
      <c r="E833" s="14">
        <v>0</v>
      </c>
      <c r="F833" s="14">
        <v>0</v>
      </c>
      <c r="G833" s="14">
        <v>0</v>
      </c>
      <c r="H833" s="14">
        <v>0</v>
      </c>
      <c r="I833" s="14">
        <v>8</v>
      </c>
      <c r="J833" s="14">
        <v>0</v>
      </c>
      <c r="K833" s="14">
        <v>0</v>
      </c>
      <c r="L833" s="14">
        <v>0</v>
      </c>
      <c r="M833" s="14">
        <v>0</v>
      </c>
      <c r="N833" s="14">
        <v>0</v>
      </c>
      <c r="O833" s="14">
        <v>0</v>
      </c>
      <c r="P833" s="14">
        <v>0</v>
      </c>
      <c r="Q833" s="14">
        <v>0</v>
      </c>
      <c r="R833" s="14">
        <v>0</v>
      </c>
      <c r="S833" s="14">
        <v>0</v>
      </c>
      <c r="T833" s="14">
        <v>0</v>
      </c>
      <c r="U833" s="14">
        <v>0</v>
      </c>
      <c r="V833" s="14">
        <v>202005</v>
      </c>
      <c r="W833" s="14"/>
    </row>
    <row r="834" spans="1:23" ht="12.75" thickTop="1">
      <c r="A834" s="188" t="s">
        <v>1306</v>
      </c>
      <c r="B834" s="189">
        <v>0</v>
      </c>
      <c r="C834" s="189">
        <v>167.83</v>
      </c>
      <c r="D834" s="189">
        <v>0</v>
      </c>
      <c r="E834" s="189">
        <v>0</v>
      </c>
      <c r="F834" s="189">
        <v>0</v>
      </c>
      <c r="G834" s="189">
        <v>0</v>
      </c>
      <c r="H834" s="189">
        <v>0</v>
      </c>
      <c r="I834" s="189">
        <v>16</v>
      </c>
      <c r="J834" s="189">
        <v>0</v>
      </c>
      <c r="K834" s="189">
        <v>0</v>
      </c>
      <c r="L834" s="189">
        <v>0</v>
      </c>
      <c r="M834" s="189">
        <v>0</v>
      </c>
      <c r="N834" s="189">
        <v>0</v>
      </c>
      <c r="O834" s="190">
        <v>0</v>
      </c>
      <c r="P834" s="190">
        <v>0</v>
      </c>
      <c r="Q834" s="190">
        <v>0</v>
      </c>
      <c r="R834" s="190">
        <v>0</v>
      </c>
      <c r="S834" s="189">
        <v>0</v>
      </c>
      <c r="T834" s="189">
        <v>1.71</v>
      </c>
      <c r="U834" s="189">
        <v>0</v>
      </c>
      <c r="V834" s="189"/>
      <c r="W834" s="189"/>
    </row>
    <row r="835" spans="1:23" ht="12.75" thickBot="1">
      <c r="A835" s="14" t="s">
        <v>491</v>
      </c>
      <c r="B835" s="14">
        <v>14</v>
      </c>
      <c r="C835" s="14">
        <v>40</v>
      </c>
      <c r="D835" s="14"/>
      <c r="E835" s="14"/>
      <c r="F835" s="14">
        <v>0</v>
      </c>
      <c r="G835" s="14"/>
      <c r="H835" s="14"/>
      <c r="I835" s="14"/>
      <c r="J835" s="14"/>
      <c r="K835" s="14"/>
      <c r="L835" s="14"/>
      <c r="M835" s="14">
        <v>0</v>
      </c>
      <c r="N835" s="14"/>
      <c r="O835" s="14">
        <v>0</v>
      </c>
      <c r="P835" s="14">
        <v>0</v>
      </c>
      <c r="Q835" s="14">
        <v>0</v>
      </c>
      <c r="R835" s="14">
        <v>0</v>
      </c>
      <c r="S835" s="14"/>
      <c r="T835" s="14"/>
      <c r="U835" s="14">
        <v>5.42</v>
      </c>
      <c r="V835" s="14">
        <v>202005</v>
      </c>
      <c r="W835" s="14"/>
    </row>
    <row r="836" spans="1:23" ht="12.75" thickTop="1">
      <c r="A836" s="188" t="s">
        <v>1306</v>
      </c>
      <c r="B836" s="189">
        <v>0</v>
      </c>
      <c r="C836" s="189">
        <v>40</v>
      </c>
      <c r="D836" s="189">
        <v>0</v>
      </c>
      <c r="E836" s="189">
        <v>0</v>
      </c>
      <c r="F836" s="189">
        <v>0</v>
      </c>
      <c r="G836" s="189">
        <v>0</v>
      </c>
      <c r="H836" s="189">
        <v>0</v>
      </c>
      <c r="I836" s="189">
        <v>0</v>
      </c>
      <c r="J836" s="189">
        <v>0</v>
      </c>
      <c r="K836" s="189">
        <v>0</v>
      </c>
      <c r="L836" s="189">
        <v>0</v>
      </c>
      <c r="M836" s="189">
        <v>0</v>
      </c>
      <c r="N836" s="189">
        <v>0</v>
      </c>
      <c r="O836" s="190">
        <v>0</v>
      </c>
      <c r="P836" s="190">
        <v>0</v>
      </c>
      <c r="Q836" s="190">
        <v>0</v>
      </c>
      <c r="R836" s="190">
        <v>0</v>
      </c>
      <c r="S836" s="189">
        <v>0</v>
      </c>
      <c r="T836" s="189">
        <v>0</v>
      </c>
      <c r="U836" s="189">
        <v>5.42</v>
      </c>
      <c r="V836" s="189"/>
      <c r="W836" s="189"/>
    </row>
    <row r="837" spans="1:23">
      <c r="A837" s="14" t="s">
        <v>1053</v>
      </c>
      <c r="B837" s="14">
        <v>14</v>
      </c>
      <c r="C837" s="14">
        <v>40</v>
      </c>
      <c r="D837" s="14">
        <v>0</v>
      </c>
      <c r="E837" s="14">
        <v>2.5</v>
      </c>
      <c r="F837" s="14">
        <v>6.25</v>
      </c>
      <c r="G837" s="14">
        <v>0</v>
      </c>
      <c r="H837" s="14">
        <v>0</v>
      </c>
      <c r="I837" s="14">
        <v>0</v>
      </c>
      <c r="J837" s="14">
        <v>0</v>
      </c>
      <c r="K837" s="14">
        <v>0</v>
      </c>
      <c r="L837" s="14">
        <v>0</v>
      </c>
      <c r="M837" s="14">
        <v>110</v>
      </c>
      <c r="N837" s="14">
        <v>0</v>
      </c>
      <c r="O837" s="14">
        <v>0</v>
      </c>
      <c r="P837" s="14">
        <v>0</v>
      </c>
      <c r="Q837" s="14">
        <v>0</v>
      </c>
      <c r="R837" s="14">
        <v>0</v>
      </c>
      <c r="S837" s="14">
        <v>0</v>
      </c>
      <c r="T837" s="14">
        <v>0</v>
      </c>
      <c r="U837" s="14">
        <v>0</v>
      </c>
      <c r="V837" s="14">
        <v>202005</v>
      </c>
      <c r="W837" s="14"/>
    </row>
    <row r="838" spans="1:23">
      <c r="A838" s="14" t="s">
        <v>1053</v>
      </c>
      <c r="B838" s="14">
        <v>15</v>
      </c>
      <c r="C838" s="14">
        <v>40</v>
      </c>
      <c r="D838" s="14">
        <v>0</v>
      </c>
      <c r="E838" s="14">
        <v>2.5</v>
      </c>
      <c r="F838" s="14">
        <v>0</v>
      </c>
      <c r="G838" s="14">
        <v>0</v>
      </c>
      <c r="H838" s="14">
        <v>0</v>
      </c>
      <c r="I838" s="14">
        <v>0</v>
      </c>
      <c r="J838" s="14">
        <v>0</v>
      </c>
      <c r="K838" s="14">
        <v>0</v>
      </c>
      <c r="L838" s="14">
        <v>0</v>
      </c>
      <c r="M838" s="14">
        <v>220</v>
      </c>
      <c r="N838" s="14">
        <v>0</v>
      </c>
      <c r="O838" s="14">
        <v>0</v>
      </c>
      <c r="P838" s="14">
        <v>50</v>
      </c>
      <c r="Q838" s="14">
        <v>0</v>
      </c>
      <c r="R838" s="14">
        <v>0</v>
      </c>
      <c r="S838" s="14">
        <v>0</v>
      </c>
      <c r="T838" s="14">
        <v>0</v>
      </c>
      <c r="U838" s="14">
        <v>0</v>
      </c>
      <c r="V838" s="14">
        <v>202005</v>
      </c>
      <c r="W838" s="14"/>
    </row>
    <row r="839" spans="1:23">
      <c r="A839" s="14" t="s">
        <v>1053</v>
      </c>
      <c r="B839" s="14">
        <v>16</v>
      </c>
      <c r="C839" s="14">
        <v>32</v>
      </c>
      <c r="D839" s="14">
        <v>0</v>
      </c>
      <c r="E839" s="14">
        <v>1.5</v>
      </c>
      <c r="F839" s="14">
        <v>9.25</v>
      </c>
      <c r="G839" s="14">
        <v>0</v>
      </c>
      <c r="H839" s="14">
        <v>0</v>
      </c>
      <c r="I839" s="14">
        <v>8</v>
      </c>
      <c r="J839" s="14">
        <v>0</v>
      </c>
      <c r="K839" s="14">
        <v>0</v>
      </c>
      <c r="L839" s="14">
        <v>0</v>
      </c>
      <c r="M839" s="14">
        <v>110</v>
      </c>
      <c r="N839" s="14">
        <v>0</v>
      </c>
      <c r="O839" s="14">
        <v>0</v>
      </c>
      <c r="P839" s="14">
        <v>0</v>
      </c>
      <c r="Q839" s="14">
        <v>0</v>
      </c>
      <c r="R839" s="14">
        <v>0</v>
      </c>
      <c r="S839" s="14">
        <v>0</v>
      </c>
      <c r="T839" s="14">
        <v>0</v>
      </c>
      <c r="U839" s="14">
        <v>0</v>
      </c>
      <c r="V839" s="14">
        <v>202005</v>
      </c>
      <c r="W839" s="14"/>
    </row>
    <row r="840" spans="1:23">
      <c r="A840" s="14" t="s">
        <v>1053</v>
      </c>
      <c r="B840" s="14">
        <v>17</v>
      </c>
      <c r="C840" s="14">
        <v>40</v>
      </c>
      <c r="D840" s="14">
        <v>0</v>
      </c>
      <c r="E840" s="14">
        <v>1</v>
      </c>
      <c r="F840" s="14">
        <v>0</v>
      </c>
      <c r="G840" s="14">
        <v>0</v>
      </c>
      <c r="H840" s="14">
        <v>0</v>
      </c>
      <c r="I840" s="14">
        <v>0</v>
      </c>
      <c r="J840" s="14">
        <v>0</v>
      </c>
      <c r="K840" s="14">
        <v>0</v>
      </c>
      <c r="L840" s="14">
        <v>0</v>
      </c>
      <c r="M840" s="14">
        <v>220</v>
      </c>
      <c r="N840" s="14">
        <v>0</v>
      </c>
      <c r="O840" s="14">
        <v>0</v>
      </c>
      <c r="P840" s="14">
        <v>0</v>
      </c>
      <c r="Q840" s="14">
        <v>0</v>
      </c>
      <c r="R840" s="14">
        <v>0</v>
      </c>
      <c r="S840" s="14">
        <v>0</v>
      </c>
      <c r="T840" s="14">
        <v>0</v>
      </c>
      <c r="U840" s="14">
        <v>0</v>
      </c>
      <c r="V840" s="14">
        <v>202005</v>
      </c>
      <c r="W840" s="14"/>
    </row>
    <row r="841" spans="1:23" ht="12.75" thickBot="1">
      <c r="A841" s="14" t="s">
        <v>1053</v>
      </c>
      <c r="B841" s="14">
        <v>18</v>
      </c>
      <c r="C841" s="14">
        <v>32</v>
      </c>
      <c r="D841" s="14">
        <v>0</v>
      </c>
      <c r="E841" s="14">
        <v>7.75</v>
      </c>
      <c r="F841" s="14">
        <v>6.25</v>
      </c>
      <c r="G841" s="14">
        <v>0</v>
      </c>
      <c r="H841" s="14">
        <v>0</v>
      </c>
      <c r="I841" s="14">
        <v>8</v>
      </c>
      <c r="J841" s="14">
        <v>0</v>
      </c>
      <c r="K841" s="14">
        <v>0</v>
      </c>
      <c r="L841" s="14">
        <v>0</v>
      </c>
      <c r="M841" s="14">
        <v>220</v>
      </c>
      <c r="N841" s="14">
        <v>0</v>
      </c>
      <c r="O841" s="14">
        <v>0</v>
      </c>
      <c r="P841" s="14">
        <v>0</v>
      </c>
      <c r="Q841" s="14">
        <v>0</v>
      </c>
      <c r="R841" s="14">
        <v>0</v>
      </c>
      <c r="S841" s="14">
        <v>0</v>
      </c>
      <c r="T841" s="14">
        <v>0</v>
      </c>
      <c r="U841" s="14">
        <v>0</v>
      </c>
      <c r="V841" s="14">
        <v>202005</v>
      </c>
      <c r="W841" s="14"/>
    </row>
    <row r="842" spans="1:23" ht="12.75" thickTop="1">
      <c r="A842" s="188" t="s">
        <v>1306</v>
      </c>
      <c r="B842" s="189">
        <v>0</v>
      </c>
      <c r="C842" s="189">
        <v>184</v>
      </c>
      <c r="D842" s="189">
        <v>0</v>
      </c>
      <c r="E842" s="189">
        <v>15.25</v>
      </c>
      <c r="F842" s="189">
        <v>21.75</v>
      </c>
      <c r="G842" s="189">
        <v>0</v>
      </c>
      <c r="H842" s="189">
        <v>0</v>
      </c>
      <c r="I842" s="189">
        <v>16</v>
      </c>
      <c r="J842" s="189">
        <v>0</v>
      </c>
      <c r="K842" s="189">
        <v>0</v>
      </c>
      <c r="L842" s="189">
        <v>0</v>
      </c>
      <c r="M842" s="189">
        <v>880</v>
      </c>
      <c r="N842" s="189">
        <v>0</v>
      </c>
      <c r="O842" s="190">
        <v>0</v>
      </c>
      <c r="P842" s="190">
        <v>50</v>
      </c>
      <c r="Q842" s="190">
        <v>0</v>
      </c>
      <c r="R842" s="190">
        <v>0</v>
      </c>
      <c r="S842" s="189">
        <v>0</v>
      </c>
      <c r="T842" s="189">
        <v>0</v>
      </c>
      <c r="U842" s="189">
        <v>0</v>
      </c>
      <c r="V842" s="189"/>
      <c r="W842" s="189"/>
    </row>
    <row r="843" spans="1:23">
      <c r="A843" s="14" t="s">
        <v>1195</v>
      </c>
      <c r="B843" s="14">
        <v>13</v>
      </c>
      <c r="C843" s="14">
        <v>0</v>
      </c>
      <c r="D843" s="14"/>
      <c r="E843" s="14"/>
      <c r="F843" s="14"/>
      <c r="G843" s="14"/>
      <c r="H843" s="14">
        <v>40</v>
      </c>
      <c r="I843" s="14"/>
      <c r="J843" s="14"/>
      <c r="K843" s="14"/>
      <c r="L843" s="14"/>
      <c r="M843" s="14">
        <v>0</v>
      </c>
      <c r="N843" s="14"/>
      <c r="O843" s="14">
        <v>0</v>
      </c>
      <c r="P843" s="14">
        <v>0</v>
      </c>
      <c r="Q843" s="14">
        <v>0</v>
      </c>
      <c r="R843" s="14">
        <v>0</v>
      </c>
      <c r="S843" s="14"/>
      <c r="T843" s="14"/>
      <c r="U843" s="14"/>
      <c r="V843" s="14">
        <v>202005</v>
      </c>
      <c r="W843" s="14"/>
    </row>
    <row r="844" spans="1:23">
      <c r="A844" s="14" t="s">
        <v>1195</v>
      </c>
      <c r="B844" s="14">
        <v>14</v>
      </c>
      <c r="C844" s="14">
        <v>0</v>
      </c>
      <c r="D844" s="14"/>
      <c r="E844" s="14"/>
      <c r="F844" s="14"/>
      <c r="G844" s="14"/>
      <c r="H844" s="14">
        <v>40</v>
      </c>
      <c r="I844" s="14"/>
      <c r="J844" s="14"/>
      <c r="K844" s="14"/>
      <c r="L844" s="14"/>
      <c r="M844" s="14">
        <v>0</v>
      </c>
      <c r="N844" s="14"/>
      <c r="O844" s="14">
        <v>0</v>
      </c>
      <c r="P844" s="14">
        <v>0</v>
      </c>
      <c r="Q844" s="14">
        <v>0</v>
      </c>
      <c r="R844" s="14">
        <v>0</v>
      </c>
      <c r="S844" s="14"/>
      <c r="T844" s="14"/>
      <c r="U844" s="14"/>
      <c r="V844" s="14">
        <v>202005</v>
      </c>
      <c r="W844" s="14"/>
    </row>
    <row r="845" spans="1:23">
      <c r="A845" s="14" t="s">
        <v>1195</v>
      </c>
      <c r="B845" s="14">
        <v>15</v>
      </c>
      <c r="C845" s="14">
        <v>0</v>
      </c>
      <c r="D845" s="14"/>
      <c r="E845" s="14"/>
      <c r="F845" s="14"/>
      <c r="G845" s="14"/>
      <c r="H845" s="14">
        <v>40</v>
      </c>
      <c r="I845" s="14"/>
      <c r="J845" s="14"/>
      <c r="K845" s="14"/>
      <c r="L845" s="14"/>
      <c r="M845" s="14">
        <v>0</v>
      </c>
      <c r="N845" s="14"/>
      <c r="O845" s="14">
        <v>0</v>
      </c>
      <c r="P845" s="14">
        <v>0</v>
      </c>
      <c r="Q845" s="14">
        <v>0</v>
      </c>
      <c r="R845" s="14">
        <v>0</v>
      </c>
      <c r="S845" s="14"/>
      <c r="T845" s="14"/>
      <c r="U845" s="14"/>
      <c r="V845" s="14">
        <v>202005</v>
      </c>
      <c r="W845" s="14"/>
    </row>
    <row r="846" spans="1:23">
      <c r="A846" s="14" t="s">
        <v>1195</v>
      </c>
      <c r="B846" s="14">
        <v>16</v>
      </c>
      <c r="C846" s="14">
        <v>32</v>
      </c>
      <c r="D846" s="14">
        <v>0</v>
      </c>
      <c r="E846" s="14">
        <v>0</v>
      </c>
      <c r="F846" s="14">
        <v>5.5</v>
      </c>
      <c r="G846" s="14">
        <v>0</v>
      </c>
      <c r="H846" s="14">
        <v>0</v>
      </c>
      <c r="I846" s="14">
        <v>8</v>
      </c>
      <c r="J846" s="14">
        <v>0</v>
      </c>
      <c r="K846" s="14">
        <v>0</v>
      </c>
      <c r="L846" s="14">
        <v>0</v>
      </c>
      <c r="M846" s="14">
        <v>0</v>
      </c>
      <c r="N846" s="14">
        <v>0</v>
      </c>
      <c r="O846" s="14">
        <v>0</v>
      </c>
      <c r="P846" s="14">
        <v>0</v>
      </c>
      <c r="Q846" s="14">
        <v>0</v>
      </c>
      <c r="R846" s="14">
        <v>0</v>
      </c>
      <c r="S846" s="14">
        <v>0</v>
      </c>
      <c r="T846" s="14">
        <v>0</v>
      </c>
      <c r="U846" s="14">
        <v>0</v>
      </c>
      <c r="V846" s="14">
        <v>202005</v>
      </c>
      <c r="W846" s="14"/>
    </row>
    <row r="847" spans="1:23">
      <c r="A847" s="14" t="s">
        <v>1195</v>
      </c>
      <c r="B847" s="14">
        <v>17</v>
      </c>
      <c r="C847" s="14">
        <v>40</v>
      </c>
      <c r="D847" s="14">
        <v>0</v>
      </c>
      <c r="E847" s="14">
        <v>0</v>
      </c>
      <c r="F847" s="14">
        <v>8.25</v>
      </c>
      <c r="G847" s="14">
        <v>0</v>
      </c>
      <c r="H847" s="14">
        <v>0</v>
      </c>
      <c r="I847" s="14">
        <v>0</v>
      </c>
      <c r="J847" s="14">
        <v>0</v>
      </c>
      <c r="K847" s="14">
        <v>0</v>
      </c>
      <c r="L847" s="14">
        <v>0</v>
      </c>
      <c r="M847" s="14">
        <v>0</v>
      </c>
      <c r="N847" s="14">
        <v>0</v>
      </c>
      <c r="O847" s="14">
        <v>0</v>
      </c>
      <c r="P847" s="14">
        <v>0</v>
      </c>
      <c r="Q847" s="14">
        <v>0</v>
      </c>
      <c r="R847" s="14">
        <v>0</v>
      </c>
      <c r="S847" s="14">
        <v>0</v>
      </c>
      <c r="T847" s="14">
        <v>0</v>
      </c>
      <c r="U847" s="14">
        <v>0</v>
      </c>
      <c r="V847" s="14">
        <v>202005</v>
      </c>
      <c r="W847" s="14"/>
    </row>
    <row r="848" spans="1:23" ht="12.75" thickBot="1">
      <c r="A848" s="14" t="s">
        <v>1195</v>
      </c>
      <c r="B848" s="14">
        <v>18</v>
      </c>
      <c r="C848" s="14">
        <v>32</v>
      </c>
      <c r="D848" s="14">
        <v>0</v>
      </c>
      <c r="E848" s="14">
        <v>0</v>
      </c>
      <c r="F848" s="14">
        <v>6.25</v>
      </c>
      <c r="G848" s="14">
        <v>0</v>
      </c>
      <c r="H848" s="14">
        <v>0</v>
      </c>
      <c r="I848" s="14">
        <v>8</v>
      </c>
      <c r="J848" s="14">
        <v>0</v>
      </c>
      <c r="K848" s="14">
        <v>0</v>
      </c>
      <c r="L848" s="14">
        <v>0</v>
      </c>
      <c r="M848" s="14">
        <v>0</v>
      </c>
      <c r="N848" s="14">
        <v>0</v>
      </c>
      <c r="O848" s="14">
        <v>0</v>
      </c>
      <c r="P848" s="14">
        <v>0</v>
      </c>
      <c r="Q848" s="14">
        <v>0</v>
      </c>
      <c r="R848" s="14">
        <v>0</v>
      </c>
      <c r="S848" s="14">
        <v>0</v>
      </c>
      <c r="T848" s="14">
        <v>0</v>
      </c>
      <c r="U848" s="14">
        <v>0</v>
      </c>
      <c r="V848" s="14">
        <v>202005</v>
      </c>
      <c r="W848" s="14"/>
    </row>
    <row r="849" spans="1:23" ht="12.75" thickTop="1">
      <c r="A849" s="188" t="s">
        <v>1306</v>
      </c>
      <c r="B849" s="189">
        <v>0</v>
      </c>
      <c r="C849" s="189">
        <v>104</v>
      </c>
      <c r="D849" s="189">
        <v>0</v>
      </c>
      <c r="E849" s="189">
        <v>0</v>
      </c>
      <c r="F849" s="189">
        <v>20</v>
      </c>
      <c r="G849" s="189">
        <v>0</v>
      </c>
      <c r="H849" s="189">
        <v>120</v>
      </c>
      <c r="I849" s="189">
        <v>16</v>
      </c>
      <c r="J849" s="189">
        <v>0</v>
      </c>
      <c r="K849" s="189">
        <v>0</v>
      </c>
      <c r="L849" s="189">
        <v>0</v>
      </c>
      <c r="M849" s="189">
        <v>0</v>
      </c>
      <c r="N849" s="189">
        <v>0</v>
      </c>
      <c r="O849" s="190">
        <v>0</v>
      </c>
      <c r="P849" s="190">
        <v>0</v>
      </c>
      <c r="Q849" s="190">
        <v>0</v>
      </c>
      <c r="R849" s="190">
        <v>0</v>
      </c>
      <c r="S849" s="189">
        <v>0</v>
      </c>
      <c r="T849" s="189">
        <v>0</v>
      </c>
      <c r="U849" s="189">
        <v>0</v>
      </c>
      <c r="V849" s="189"/>
      <c r="W849" s="189"/>
    </row>
    <row r="850" spans="1:23">
      <c r="A850" s="14"/>
      <c r="B850" s="14"/>
      <c r="C850" s="14"/>
      <c r="D850" s="14"/>
      <c r="E850" s="14"/>
      <c r="F850" s="14"/>
      <c r="G850" s="14"/>
      <c r="H850" s="14"/>
      <c r="I850" s="14"/>
      <c r="J850" s="14"/>
      <c r="K850" s="14"/>
      <c r="L850" s="14"/>
      <c r="M850" s="14"/>
      <c r="N850" s="14"/>
      <c r="O850" s="14"/>
      <c r="P850" s="14"/>
      <c r="Q850" s="14"/>
      <c r="R850" s="14"/>
      <c r="S850" s="14"/>
      <c r="T850" s="14"/>
      <c r="U850" s="14"/>
      <c r="V850" s="14"/>
      <c r="W850" s="14"/>
    </row>
    <row r="851" spans="1:23">
      <c r="A851" s="14"/>
      <c r="B851" s="14"/>
      <c r="C851" s="14"/>
      <c r="D851" s="14"/>
      <c r="E851" s="14"/>
      <c r="F851" s="14"/>
      <c r="G851" s="14"/>
      <c r="H851" s="14"/>
      <c r="I851" s="14"/>
      <c r="J851" s="14"/>
      <c r="K851" s="14"/>
      <c r="L851" s="14"/>
      <c r="M851" s="14"/>
      <c r="N851" s="14"/>
      <c r="O851" s="14"/>
      <c r="P851" s="14"/>
      <c r="Q851" s="14"/>
      <c r="R851" s="14"/>
      <c r="S851" s="14"/>
      <c r="T851" s="14"/>
      <c r="U851" s="14"/>
      <c r="V851" s="14"/>
      <c r="W851" s="14"/>
    </row>
    <row r="852" spans="1:23">
      <c r="A852" s="14"/>
      <c r="B852" s="14"/>
      <c r="C852" s="14"/>
      <c r="D852" s="14"/>
      <c r="E852" s="14"/>
      <c r="F852" s="14"/>
      <c r="G852" s="14"/>
      <c r="H852" s="14"/>
      <c r="I852" s="14"/>
      <c r="J852" s="14"/>
      <c r="K852" s="14"/>
      <c r="L852" s="14"/>
      <c r="M852" s="14"/>
      <c r="N852" s="14"/>
      <c r="O852" s="14"/>
      <c r="P852" s="14"/>
      <c r="Q852" s="14"/>
      <c r="R852" s="14"/>
      <c r="S852" s="14"/>
      <c r="T852" s="14"/>
      <c r="U852" s="14"/>
      <c r="V852" s="14"/>
      <c r="W852" s="14"/>
    </row>
  </sheetData>
  <autoFilter ref="A3:V3" xr:uid="{00000000-0009-0000-0000-000002000000}"/>
  <sortState xmlns:xlrd2="http://schemas.microsoft.com/office/spreadsheetml/2017/richdata2" ref="A4:W848">
    <sortCondition ref="A4:A848"/>
    <sortCondition ref="B4:B848"/>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7E964-1C9D-41B4-9160-DD506900336B}">
  <sheetPr codeName="wbLeegRapp10"/>
  <dimension ref="A1:Y660"/>
  <sheetViews>
    <sheetView showZeros="0" workbookViewId="0">
      <pane ySplit="3" topLeftCell="A424" activePane="bottomLeft" state="frozen"/>
      <selection activeCell="A4" sqref="A4"/>
      <selection pane="bottomLeft" activeCell="L275" sqref="L275"/>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1687</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1233</v>
      </c>
      <c r="B4" s="14">
        <v>19</v>
      </c>
      <c r="C4" s="14">
        <v>33.6</v>
      </c>
      <c r="D4" s="14">
        <v>0</v>
      </c>
      <c r="E4" s="14">
        <v>0</v>
      </c>
      <c r="F4" s="14">
        <v>0</v>
      </c>
      <c r="G4" s="14">
        <v>0</v>
      </c>
      <c r="H4" s="14">
        <v>0</v>
      </c>
      <c r="I4" s="14">
        <v>0</v>
      </c>
      <c r="J4" s="14">
        <v>0</v>
      </c>
      <c r="K4" s="14">
        <v>0</v>
      </c>
      <c r="L4" s="14">
        <v>0</v>
      </c>
      <c r="M4" s="14">
        <v>0</v>
      </c>
      <c r="N4" s="14">
        <v>0</v>
      </c>
      <c r="O4" s="191">
        <v>0</v>
      </c>
      <c r="P4" s="191">
        <v>0</v>
      </c>
      <c r="Q4" s="191">
        <v>0</v>
      </c>
      <c r="R4" s="191">
        <v>0</v>
      </c>
      <c r="S4" s="14">
        <v>0</v>
      </c>
      <c r="T4" s="14">
        <v>0</v>
      </c>
      <c r="U4" s="14">
        <v>0</v>
      </c>
      <c r="V4" s="14">
        <v>202006</v>
      </c>
      <c r="W4" s="14"/>
    </row>
    <row r="5" spans="1:23" ht="12.2" customHeight="1">
      <c r="A5" s="14" t="s">
        <v>1233</v>
      </c>
      <c r="B5" s="14">
        <v>20</v>
      </c>
      <c r="C5" s="14">
        <v>40</v>
      </c>
      <c r="D5" s="14"/>
      <c r="E5" s="14">
        <v>0</v>
      </c>
      <c r="F5" s="14">
        <v>0</v>
      </c>
      <c r="G5" s="14"/>
      <c r="H5" s="14"/>
      <c r="I5" s="14"/>
      <c r="J5" s="14"/>
      <c r="K5" s="14"/>
      <c r="L5" s="14"/>
      <c r="M5" s="14">
        <v>0</v>
      </c>
      <c r="N5" s="14"/>
      <c r="O5" s="191">
        <v>0</v>
      </c>
      <c r="P5" s="191">
        <v>75</v>
      </c>
      <c r="Q5" s="191">
        <v>0</v>
      </c>
      <c r="R5" s="191">
        <v>0</v>
      </c>
      <c r="S5" s="14"/>
      <c r="T5" s="14">
        <v>1.92</v>
      </c>
      <c r="U5" s="14">
        <v>1.28</v>
      </c>
      <c r="V5" s="14">
        <v>202006</v>
      </c>
      <c r="W5" s="14"/>
    </row>
    <row r="6" spans="1:23" ht="12.2" customHeight="1">
      <c r="A6" s="14" t="s">
        <v>1233</v>
      </c>
      <c r="B6" s="14">
        <v>21</v>
      </c>
      <c r="C6" s="14">
        <v>32</v>
      </c>
      <c r="D6" s="14"/>
      <c r="E6" s="14">
        <v>0</v>
      </c>
      <c r="F6" s="14"/>
      <c r="G6" s="14"/>
      <c r="H6" s="14"/>
      <c r="I6" s="14">
        <v>8</v>
      </c>
      <c r="J6" s="14"/>
      <c r="K6" s="14"/>
      <c r="L6" s="14"/>
      <c r="M6" s="14">
        <v>0</v>
      </c>
      <c r="N6" s="14"/>
      <c r="O6" s="191">
        <v>0</v>
      </c>
      <c r="P6" s="191">
        <v>0</v>
      </c>
      <c r="Q6" s="191">
        <v>0</v>
      </c>
      <c r="R6" s="191">
        <v>0</v>
      </c>
      <c r="S6" s="14"/>
      <c r="T6" s="14">
        <v>6.85</v>
      </c>
      <c r="U6" s="14"/>
      <c r="V6" s="14">
        <v>202006</v>
      </c>
      <c r="W6" s="14"/>
    </row>
    <row r="7" spans="1:23" ht="12.2" customHeight="1" thickBot="1">
      <c r="A7" s="14" t="s">
        <v>1233</v>
      </c>
      <c r="B7" s="14">
        <v>22</v>
      </c>
      <c r="C7" s="14">
        <v>40</v>
      </c>
      <c r="D7" s="14"/>
      <c r="E7" s="14">
        <v>0</v>
      </c>
      <c r="F7" s="14"/>
      <c r="G7" s="14"/>
      <c r="H7" s="14"/>
      <c r="I7" s="14"/>
      <c r="J7" s="14"/>
      <c r="K7" s="14"/>
      <c r="L7" s="14"/>
      <c r="M7" s="14">
        <v>0</v>
      </c>
      <c r="N7" s="14"/>
      <c r="O7" s="191">
        <v>0</v>
      </c>
      <c r="P7" s="191">
        <v>50</v>
      </c>
      <c r="Q7" s="191">
        <v>0</v>
      </c>
      <c r="R7" s="191">
        <v>0</v>
      </c>
      <c r="S7" s="14"/>
      <c r="T7" s="14">
        <v>3.63</v>
      </c>
      <c r="U7" s="14"/>
      <c r="V7" s="14">
        <v>202006</v>
      </c>
      <c r="W7" s="14"/>
    </row>
    <row r="8" spans="1:23" ht="12.2" customHeight="1" thickTop="1">
      <c r="A8" s="188" t="s">
        <v>1306</v>
      </c>
      <c r="B8" s="189">
        <v>0</v>
      </c>
      <c r="C8" s="189">
        <v>145.6</v>
      </c>
      <c r="D8" s="189">
        <v>0</v>
      </c>
      <c r="E8" s="189">
        <v>0</v>
      </c>
      <c r="F8" s="189">
        <v>0</v>
      </c>
      <c r="G8" s="189">
        <v>0</v>
      </c>
      <c r="H8" s="189">
        <v>0</v>
      </c>
      <c r="I8" s="189">
        <v>8</v>
      </c>
      <c r="J8" s="189">
        <v>0</v>
      </c>
      <c r="K8" s="189">
        <v>0</v>
      </c>
      <c r="L8" s="189">
        <v>0</v>
      </c>
      <c r="M8" s="189">
        <v>0</v>
      </c>
      <c r="N8" s="189">
        <v>0</v>
      </c>
      <c r="O8" s="190">
        <v>0</v>
      </c>
      <c r="P8" s="190">
        <v>125</v>
      </c>
      <c r="Q8" s="190">
        <v>0</v>
      </c>
      <c r="R8" s="190">
        <v>0</v>
      </c>
      <c r="S8" s="189">
        <v>0</v>
      </c>
      <c r="T8" s="189">
        <v>12.4</v>
      </c>
      <c r="U8" s="189">
        <v>1.28</v>
      </c>
      <c r="V8" s="189"/>
      <c r="W8" s="189"/>
    </row>
    <row r="9" spans="1:23" ht="12.2" customHeight="1">
      <c r="A9" s="14" t="s">
        <v>1162</v>
      </c>
      <c r="B9" s="14">
        <v>19</v>
      </c>
      <c r="C9" s="14">
        <v>45</v>
      </c>
      <c r="D9" s="14"/>
      <c r="E9" s="14">
        <v>0.51</v>
      </c>
      <c r="F9" s="14">
        <v>2.33</v>
      </c>
      <c r="G9" s="14"/>
      <c r="H9" s="14"/>
      <c r="I9" s="14"/>
      <c r="J9" s="14"/>
      <c r="K9" s="14"/>
      <c r="L9" s="14"/>
      <c r="M9" s="14"/>
      <c r="N9" s="14"/>
      <c r="O9" s="191">
        <v>0</v>
      </c>
      <c r="P9" s="191">
        <v>50</v>
      </c>
      <c r="Q9" s="191">
        <v>0</v>
      </c>
      <c r="R9" s="191">
        <v>0</v>
      </c>
      <c r="S9" s="14"/>
      <c r="T9" s="14"/>
      <c r="U9" s="14"/>
      <c r="V9" s="14">
        <v>202006</v>
      </c>
      <c r="W9" s="14"/>
    </row>
    <row r="10" spans="1:23" ht="12.2" customHeight="1">
      <c r="A10" s="14" t="s">
        <v>1162</v>
      </c>
      <c r="B10" s="14">
        <v>20</v>
      </c>
      <c r="C10" s="14">
        <v>45</v>
      </c>
      <c r="D10" s="14"/>
      <c r="E10" s="14">
        <v>3.34</v>
      </c>
      <c r="F10" s="14">
        <v>10.08</v>
      </c>
      <c r="G10" s="14"/>
      <c r="H10" s="14"/>
      <c r="I10" s="14"/>
      <c r="J10" s="14"/>
      <c r="K10" s="14"/>
      <c r="L10" s="14"/>
      <c r="M10" s="14"/>
      <c r="N10" s="14"/>
      <c r="O10" s="191">
        <v>0</v>
      </c>
      <c r="P10" s="191">
        <v>50</v>
      </c>
      <c r="Q10" s="191">
        <v>0</v>
      </c>
      <c r="R10" s="191">
        <v>0</v>
      </c>
      <c r="S10" s="14"/>
      <c r="T10" s="14"/>
      <c r="U10" s="14"/>
      <c r="V10" s="14">
        <v>202006</v>
      </c>
      <c r="W10" s="14"/>
    </row>
    <row r="11" spans="1:23" ht="12.2" customHeight="1">
      <c r="A11" s="14" t="s">
        <v>1162</v>
      </c>
      <c r="B11" s="14">
        <v>21</v>
      </c>
      <c r="C11" s="14">
        <v>36</v>
      </c>
      <c r="D11" s="14"/>
      <c r="E11" s="14">
        <v>3.09</v>
      </c>
      <c r="F11" s="14"/>
      <c r="G11" s="14"/>
      <c r="H11" s="14"/>
      <c r="I11" s="14">
        <v>9</v>
      </c>
      <c r="J11" s="14"/>
      <c r="K11" s="14"/>
      <c r="L11" s="14"/>
      <c r="M11" s="14"/>
      <c r="N11" s="14"/>
      <c r="O11" s="191">
        <v>0</v>
      </c>
      <c r="P11" s="191">
        <v>25</v>
      </c>
      <c r="Q11" s="191">
        <v>0</v>
      </c>
      <c r="R11" s="191">
        <v>0</v>
      </c>
      <c r="S11" s="14"/>
      <c r="T11" s="14"/>
      <c r="U11" s="14"/>
      <c r="V11" s="14">
        <v>202006</v>
      </c>
      <c r="W11" s="14"/>
    </row>
    <row r="12" spans="1:23" ht="12.2" customHeight="1" thickBot="1">
      <c r="A12" s="14" t="s">
        <v>1162</v>
      </c>
      <c r="B12" s="14">
        <v>22</v>
      </c>
      <c r="C12" s="14">
        <v>36</v>
      </c>
      <c r="D12" s="14"/>
      <c r="E12" s="14">
        <v>5.08</v>
      </c>
      <c r="F12" s="14">
        <v>2</v>
      </c>
      <c r="G12" s="14">
        <v>9</v>
      </c>
      <c r="H12" s="14"/>
      <c r="I12" s="14"/>
      <c r="J12" s="14"/>
      <c r="K12" s="14"/>
      <c r="L12" s="14"/>
      <c r="M12" s="14"/>
      <c r="N12" s="14"/>
      <c r="O12" s="191">
        <v>0</v>
      </c>
      <c r="P12" s="191">
        <v>0</v>
      </c>
      <c r="Q12" s="191">
        <v>0</v>
      </c>
      <c r="R12" s="191">
        <v>0</v>
      </c>
      <c r="S12" s="14"/>
      <c r="T12" s="14"/>
      <c r="U12" s="14"/>
      <c r="V12" s="14">
        <v>202006</v>
      </c>
      <c r="W12" s="14"/>
    </row>
    <row r="13" spans="1:23" ht="12.2" customHeight="1" thickTop="1">
      <c r="A13" s="188" t="s">
        <v>1306</v>
      </c>
      <c r="B13" s="189">
        <v>0</v>
      </c>
      <c r="C13" s="189">
        <v>162</v>
      </c>
      <c r="D13" s="189">
        <v>0</v>
      </c>
      <c r="E13" s="189">
        <v>12.02</v>
      </c>
      <c r="F13" s="189">
        <v>14.41</v>
      </c>
      <c r="G13" s="189">
        <v>9</v>
      </c>
      <c r="H13" s="189">
        <v>0</v>
      </c>
      <c r="I13" s="189">
        <v>9</v>
      </c>
      <c r="J13" s="189">
        <v>0</v>
      </c>
      <c r="K13" s="189">
        <v>0</v>
      </c>
      <c r="L13" s="189">
        <v>0</v>
      </c>
      <c r="M13" s="189">
        <v>0</v>
      </c>
      <c r="N13" s="189">
        <v>0</v>
      </c>
      <c r="O13" s="190">
        <v>0</v>
      </c>
      <c r="P13" s="190">
        <v>125</v>
      </c>
      <c r="Q13" s="190">
        <v>0</v>
      </c>
      <c r="R13" s="190">
        <v>0</v>
      </c>
      <c r="S13" s="189">
        <v>0</v>
      </c>
      <c r="T13" s="189">
        <v>0</v>
      </c>
      <c r="U13" s="189">
        <v>0</v>
      </c>
      <c r="V13" s="189"/>
      <c r="W13" s="189"/>
    </row>
    <row r="14" spans="1:23" ht="12.2" customHeight="1">
      <c r="A14" s="14" t="s">
        <v>496</v>
      </c>
      <c r="B14" s="14">
        <v>14</v>
      </c>
      <c r="C14" s="14">
        <v>34</v>
      </c>
      <c r="D14" s="14"/>
      <c r="E14" s="14">
        <v>1.1100000000000001</v>
      </c>
      <c r="F14" s="14">
        <v>0.63</v>
      </c>
      <c r="G14" s="14">
        <v>9</v>
      </c>
      <c r="H14" s="14"/>
      <c r="I14" s="14"/>
      <c r="J14" s="14"/>
      <c r="K14" s="14"/>
      <c r="L14" s="14"/>
      <c r="M14" s="14">
        <v>0</v>
      </c>
      <c r="N14" s="14"/>
      <c r="O14" s="191">
        <v>0</v>
      </c>
      <c r="P14" s="191">
        <v>0</v>
      </c>
      <c r="Q14" s="191">
        <v>0</v>
      </c>
      <c r="R14" s="191">
        <v>199.99</v>
      </c>
      <c r="S14" s="14"/>
      <c r="T14" s="14"/>
      <c r="U14" s="14"/>
      <c r="V14" s="14">
        <v>202006</v>
      </c>
      <c r="W14" s="14"/>
    </row>
    <row r="15" spans="1:23" ht="12.2" customHeight="1">
      <c r="A15" s="14" t="s">
        <v>496</v>
      </c>
      <c r="B15" s="14">
        <v>15</v>
      </c>
      <c r="C15" s="14">
        <v>34</v>
      </c>
      <c r="D15" s="14"/>
      <c r="E15" s="14">
        <v>3.02</v>
      </c>
      <c r="F15" s="14">
        <v>0.23</v>
      </c>
      <c r="G15" s="14">
        <v>9</v>
      </c>
      <c r="H15" s="14"/>
      <c r="I15" s="14"/>
      <c r="J15" s="14"/>
      <c r="K15" s="14"/>
      <c r="L15" s="14"/>
      <c r="M15" s="14">
        <v>0</v>
      </c>
      <c r="N15" s="14"/>
      <c r="O15" s="191">
        <v>0</v>
      </c>
      <c r="P15" s="191">
        <v>0</v>
      </c>
      <c r="Q15" s="191">
        <v>0</v>
      </c>
      <c r="R15" s="191">
        <v>0</v>
      </c>
      <c r="S15" s="14"/>
      <c r="T15" s="14"/>
      <c r="U15" s="14"/>
      <c r="V15" s="14">
        <v>202006</v>
      </c>
      <c r="W15" s="14"/>
    </row>
    <row r="16" spans="1:23" ht="12.2" customHeight="1">
      <c r="A16" s="14" t="s">
        <v>496</v>
      </c>
      <c r="B16" s="14">
        <v>16</v>
      </c>
      <c r="C16" s="14">
        <v>34</v>
      </c>
      <c r="D16" s="14"/>
      <c r="E16" s="14">
        <v>2.52</v>
      </c>
      <c r="F16" s="14"/>
      <c r="G16" s="14"/>
      <c r="H16" s="14"/>
      <c r="I16" s="14">
        <v>9</v>
      </c>
      <c r="J16" s="14"/>
      <c r="K16" s="14"/>
      <c r="L16" s="14"/>
      <c r="M16" s="14">
        <v>0</v>
      </c>
      <c r="N16" s="14"/>
      <c r="O16" s="191">
        <v>0</v>
      </c>
      <c r="P16" s="191">
        <v>0</v>
      </c>
      <c r="Q16" s="191">
        <v>0</v>
      </c>
      <c r="R16" s="191">
        <v>28.57</v>
      </c>
      <c r="S16" s="14"/>
      <c r="T16" s="14"/>
      <c r="U16" s="14"/>
      <c r="V16" s="14">
        <v>202006</v>
      </c>
      <c r="W16" s="14"/>
    </row>
    <row r="17" spans="1:23" ht="12.2" customHeight="1">
      <c r="A17" s="14" t="s">
        <v>496</v>
      </c>
      <c r="B17" s="14">
        <v>17</v>
      </c>
      <c r="C17" s="14">
        <v>43</v>
      </c>
      <c r="D17" s="14"/>
      <c r="E17" s="14">
        <v>2.09</v>
      </c>
      <c r="F17" s="14">
        <v>0.12</v>
      </c>
      <c r="G17" s="14"/>
      <c r="H17" s="14"/>
      <c r="I17" s="14"/>
      <c r="J17" s="14"/>
      <c r="K17" s="14"/>
      <c r="L17" s="14"/>
      <c r="M17" s="14">
        <v>0</v>
      </c>
      <c r="N17" s="14"/>
      <c r="O17" s="191">
        <v>0</v>
      </c>
      <c r="P17" s="191">
        <v>0</v>
      </c>
      <c r="Q17" s="191">
        <v>0</v>
      </c>
      <c r="R17" s="191">
        <v>199.99</v>
      </c>
      <c r="S17" s="14"/>
      <c r="T17" s="14"/>
      <c r="U17" s="14"/>
      <c r="V17" s="14">
        <v>202006</v>
      </c>
      <c r="W17" s="14"/>
    </row>
    <row r="18" spans="1:23" ht="12.2" customHeight="1">
      <c r="A18" s="14" t="s">
        <v>496</v>
      </c>
      <c r="B18" s="14">
        <v>18</v>
      </c>
      <c r="C18" s="14">
        <v>34</v>
      </c>
      <c r="D18" s="14"/>
      <c r="E18" s="14">
        <v>0.1</v>
      </c>
      <c r="F18" s="14"/>
      <c r="G18" s="14"/>
      <c r="H18" s="14"/>
      <c r="I18" s="14">
        <v>9</v>
      </c>
      <c r="J18" s="14"/>
      <c r="K18" s="14"/>
      <c r="L18" s="14"/>
      <c r="M18" s="14">
        <v>0</v>
      </c>
      <c r="N18" s="14"/>
      <c r="O18" s="191">
        <v>0</v>
      </c>
      <c r="P18" s="191">
        <v>0</v>
      </c>
      <c r="Q18" s="191">
        <v>0</v>
      </c>
      <c r="R18" s="191">
        <v>0</v>
      </c>
      <c r="S18" s="14"/>
      <c r="T18" s="14"/>
      <c r="U18" s="14"/>
      <c r="V18" s="14">
        <v>202006</v>
      </c>
      <c r="W18" s="14"/>
    </row>
    <row r="19" spans="1:23" ht="12.2" customHeight="1" thickBot="1">
      <c r="A19" s="14" t="s">
        <v>496</v>
      </c>
      <c r="B19" s="14">
        <v>19</v>
      </c>
      <c r="C19" s="14">
        <v>43</v>
      </c>
      <c r="D19" s="14"/>
      <c r="E19" s="14">
        <v>1.94</v>
      </c>
      <c r="F19" s="14">
        <v>0.32</v>
      </c>
      <c r="G19" s="14"/>
      <c r="H19" s="14"/>
      <c r="I19" s="14"/>
      <c r="J19" s="14"/>
      <c r="K19" s="14"/>
      <c r="L19" s="14"/>
      <c r="M19" s="14">
        <v>0</v>
      </c>
      <c r="N19" s="14"/>
      <c r="O19" s="191">
        <v>0</v>
      </c>
      <c r="P19" s="191">
        <v>0</v>
      </c>
      <c r="Q19" s="191">
        <v>0</v>
      </c>
      <c r="R19" s="191">
        <v>0</v>
      </c>
      <c r="S19" s="14"/>
      <c r="T19" s="14"/>
      <c r="U19" s="14"/>
      <c r="V19" s="14">
        <v>202006</v>
      </c>
      <c r="W19" s="14"/>
    </row>
    <row r="20" spans="1:23" ht="12.2" customHeight="1" thickTop="1">
      <c r="A20" s="188" t="s">
        <v>1306</v>
      </c>
      <c r="B20" s="189">
        <v>0</v>
      </c>
      <c r="C20" s="189">
        <v>222</v>
      </c>
      <c r="D20" s="189">
        <v>0</v>
      </c>
      <c r="E20" s="189">
        <v>10.78</v>
      </c>
      <c r="F20" s="189">
        <v>1.3</v>
      </c>
      <c r="G20" s="189">
        <v>18</v>
      </c>
      <c r="H20" s="189">
        <v>0</v>
      </c>
      <c r="I20" s="189">
        <v>18</v>
      </c>
      <c r="J20" s="189">
        <v>0</v>
      </c>
      <c r="K20" s="189">
        <v>0</v>
      </c>
      <c r="L20" s="189">
        <v>0</v>
      </c>
      <c r="M20" s="189">
        <v>0</v>
      </c>
      <c r="N20" s="189">
        <v>0</v>
      </c>
      <c r="O20" s="190">
        <v>0</v>
      </c>
      <c r="P20" s="190">
        <v>0</v>
      </c>
      <c r="Q20" s="190">
        <v>0</v>
      </c>
      <c r="R20" s="190">
        <v>428.55</v>
      </c>
      <c r="S20" s="189">
        <v>0</v>
      </c>
      <c r="T20" s="189">
        <v>0</v>
      </c>
      <c r="U20" s="189">
        <v>0</v>
      </c>
      <c r="V20" s="189"/>
      <c r="W20" s="189"/>
    </row>
    <row r="21" spans="1:23" ht="12.2" customHeight="1">
      <c r="A21" s="14" t="s">
        <v>708</v>
      </c>
      <c r="B21" s="14">
        <v>17</v>
      </c>
      <c r="C21" s="14">
        <v>40</v>
      </c>
      <c r="D21" s="14"/>
      <c r="E21" s="14">
        <v>0</v>
      </c>
      <c r="F21" s="14">
        <v>0</v>
      </c>
      <c r="G21" s="14"/>
      <c r="H21" s="14"/>
      <c r="I21" s="14"/>
      <c r="J21" s="14"/>
      <c r="K21" s="14"/>
      <c r="L21" s="14"/>
      <c r="M21" s="14">
        <v>0</v>
      </c>
      <c r="N21" s="14"/>
      <c r="O21" s="191">
        <v>0</v>
      </c>
      <c r="P21" s="191">
        <v>25</v>
      </c>
      <c r="Q21" s="191">
        <v>0</v>
      </c>
      <c r="R21" s="191">
        <v>0</v>
      </c>
      <c r="S21" s="14"/>
      <c r="T21" s="14">
        <v>1.84</v>
      </c>
      <c r="U21" s="14">
        <v>1.87</v>
      </c>
      <c r="V21" s="14">
        <v>202006</v>
      </c>
      <c r="W21" s="14"/>
    </row>
    <row r="22" spans="1:23" ht="12.2" customHeight="1">
      <c r="A22" s="14" t="s">
        <v>708</v>
      </c>
      <c r="B22" s="14">
        <v>18</v>
      </c>
      <c r="C22" s="14">
        <v>0</v>
      </c>
      <c r="D22" s="14"/>
      <c r="E22" s="14"/>
      <c r="F22" s="14"/>
      <c r="G22" s="14">
        <v>32</v>
      </c>
      <c r="H22" s="14"/>
      <c r="I22" s="14">
        <v>8</v>
      </c>
      <c r="J22" s="14"/>
      <c r="K22" s="14"/>
      <c r="L22" s="14"/>
      <c r="M22" s="14">
        <v>0</v>
      </c>
      <c r="N22" s="14"/>
      <c r="O22" s="191">
        <v>0</v>
      </c>
      <c r="P22" s="191">
        <v>0</v>
      </c>
      <c r="Q22" s="191">
        <v>0</v>
      </c>
      <c r="R22" s="191">
        <v>0</v>
      </c>
      <c r="S22" s="14"/>
      <c r="T22" s="14"/>
      <c r="U22" s="14"/>
      <c r="V22" s="14">
        <v>202006</v>
      </c>
      <c r="W22" s="14"/>
    </row>
    <row r="23" spans="1:23" ht="12.2" customHeight="1">
      <c r="A23" s="14" t="s">
        <v>708</v>
      </c>
      <c r="B23" s="14">
        <v>19</v>
      </c>
      <c r="C23" s="14">
        <v>28.39</v>
      </c>
      <c r="D23" s="14">
        <v>0</v>
      </c>
      <c r="E23" s="14">
        <v>0</v>
      </c>
      <c r="F23" s="14">
        <v>0</v>
      </c>
      <c r="G23" s="14">
        <v>8</v>
      </c>
      <c r="H23" s="14">
        <v>0</v>
      </c>
      <c r="I23" s="14">
        <v>0</v>
      </c>
      <c r="J23" s="14">
        <v>0</v>
      </c>
      <c r="K23" s="14">
        <v>0</v>
      </c>
      <c r="L23" s="14">
        <v>0</v>
      </c>
      <c r="M23" s="14">
        <v>0</v>
      </c>
      <c r="N23" s="14">
        <v>0</v>
      </c>
      <c r="O23" s="191">
        <v>0</v>
      </c>
      <c r="P23" s="191">
        <v>0</v>
      </c>
      <c r="Q23" s="191">
        <v>0</v>
      </c>
      <c r="R23" s="191">
        <v>0</v>
      </c>
      <c r="S23" s="14">
        <v>0</v>
      </c>
      <c r="T23" s="14">
        <v>0</v>
      </c>
      <c r="U23" s="14">
        <v>0</v>
      </c>
      <c r="V23" s="14">
        <v>202006</v>
      </c>
      <c r="W23" s="14"/>
    </row>
    <row r="24" spans="1:23" ht="12.2" customHeight="1">
      <c r="A24" s="14" t="s">
        <v>708</v>
      </c>
      <c r="B24" s="14">
        <v>20</v>
      </c>
      <c r="C24" s="14">
        <v>40</v>
      </c>
      <c r="D24" s="14"/>
      <c r="E24" s="14">
        <v>0</v>
      </c>
      <c r="F24" s="14">
        <v>0</v>
      </c>
      <c r="G24" s="14"/>
      <c r="H24" s="14"/>
      <c r="I24" s="14"/>
      <c r="J24" s="14"/>
      <c r="K24" s="14"/>
      <c r="L24" s="14"/>
      <c r="M24" s="14">
        <v>0</v>
      </c>
      <c r="N24" s="14"/>
      <c r="O24" s="191">
        <v>0</v>
      </c>
      <c r="P24" s="191">
        <v>0</v>
      </c>
      <c r="Q24" s="191">
        <v>0</v>
      </c>
      <c r="R24" s="191">
        <v>0</v>
      </c>
      <c r="S24" s="14"/>
      <c r="T24" s="14">
        <v>5.29</v>
      </c>
      <c r="U24" s="14">
        <v>8.6199999999999992</v>
      </c>
      <c r="V24" s="14">
        <v>202006</v>
      </c>
      <c r="W24" s="14"/>
    </row>
    <row r="25" spans="1:23" ht="12.2" customHeight="1" thickBot="1">
      <c r="A25" s="14" t="s">
        <v>708</v>
      </c>
      <c r="B25" s="14">
        <v>21</v>
      </c>
      <c r="C25" s="14">
        <v>24</v>
      </c>
      <c r="D25" s="14"/>
      <c r="E25" s="14">
        <v>0</v>
      </c>
      <c r="F25" s="14">
        <v>0</v>
      </c>
      <c r="G25" s="14">
        <v>8</v>
      </c>
      <c r="H25" s="14"/>
      <c r="I25" s="14">
        <v>8</v>
      </c>
      <c r="J25" s="14"/>
      <c r="K25" s="14"/>
      <c r="L25" s="14"/>
      <c r="M25" s="14">
        <v>0</v>
      </c>
      <c r="N25" s="14"/>
      <c r="O25" s="191">
        <v>0</v>
      </c>
      <c r="P25" s="191">
        <v>50</v>
      </c>
      <c r="Q25" s="191">
        <v>0</v>
      </c>
      <c r="R25" s="191">
        <v>0</v>
      </c>
      <c r="S25" s="14"/>
      <c r="T25" s="14">
        <v>0.12</v>
      </c>
      <c r="U25" s="14">
        <v>1.57</v>
      </c>
      <c r="V25" s="14">
        <v>202006</v>
      </c>
      <c r="W25" s="14"/>
    </row>
    <row r="26" spans="1:23" ht="12.2" customHeight="1" thickTop="1">
      <c r="A26" s="188" t="s">
        <v>1306</v>
      </c>
      <c r="B26" s="189">
        <v>0</v>
      </c>
      <c r="C26" s="189">
        <v>132.38999999999999</v>
      </c>
      <c r="D26" s="189">
        <v>0</v>
      </c>
      <c r="E26" s="189">
        <v>0</v>
      </c>
      <c r="F26" s="189">
        <v>0</v>
      </c>
      <c r="G26" s="189">
        <v>48</v>
      </c>
      <c r="H26" s="189">
        <v>0</v>
      </c>
      <c r="I26" s="189">
        <v>16</v>
      </c>
      <c r="J26" s="189">
        <v>0</v>
      </c>
      <c r="K26" s="189">
        <v>0</v>
      </c>
      <c r="L26" s="189">
        <v>0</v>
      </c>
      <c r="M26" s="189">
        <v>0</v>
      </c>
      <c r="N26" s="189">
        <v>0</v>
      </c>
      <c r="O26" s="190">
        <v>0</v>
      </c>
      <c r="P26" s="190">
        <v>75</v>
      </c>
      <c r="Q26" s="190">
        <v>0</v>
      </c>
      <c r="R26" s="190">
        <v>0</v>
      </c>
      <c r="S26" s="189">
        <v>0</v>
      </c>
      <c r="T26" s="189">
        <v>7.25</v>
      </c>
      <c r="U26" s="189">
        <v>12.059999999999999</v>
      </c>
      <c r="V26" s="189"/>
      <c r="W26" s="189"/>
    </row>
    <row r="27" spans="1:23" ht="12.2" customHeight="1">
      <c r="A27" s="14" t="s">
        <v>715</v>
      </c>
      <c r="B27" s="14">
        <v>19</v>
      </c>
      <c r="C27" s="14">
        <v>8</v>
      </c>
      <c r="D27" s="14"/>
      <c r="E27" s="14"/>
      <c r="F27" s="14"/>
      <c r="G27" s="14"/>
      <c r="H27" s="14"/>
      <c r="I27" s="14"/>
      <c r="J27" s="14"/>
      <c r="K27" s="14"/>
      <c r="L27" s="14"/>
      <c r="M27" s="14">
        <v>0</v>
      </c>
      <c r="N27" s="14"/>
      <c r="O27" s="191">
        <v>0</v>
      </c>
      <c r="P27" s="191">
        <v>0</v>
      </c>
      <c r="Q27" s="191">
        <v>0</v>
      </c>
      <c r="R27" s="191">
        <v>0</v>
      </c>
      <c r="S27" s="14"/>
      <c r="T27" s="14"/>
      <c r="U27" s="14"/>
      <c r="V27" s="14">
        <v>202006</v>
      </c>
      <c r="W27" s="14"/>
    </row>
    <row r="28" spans="1:23" ht="12.2" customHeight="1">
      <c r="A28" s="14" t="s">
        <v>715</v>
      </c>
      <c r="B28" s="14">
        <v>20</v>
      </c>
      <c r="C28" s="14">
        <v>8</v>
      </c>
      <c r="D28" s="14"/>
      <c r="E28" s="14"/>
      <c r="F28" s="14"/>
      <c r="G28" s="14"/>
      <c r="H28" s="14"/>
      <c r="I28" s="14"/>
      <c r="J28" s="14"/>
      <c r="K28" s="14"/>
      <c r="L28" s="14"/>
      <c r="M28" s="14">
        <v>0</v>
      </c>
      <c r="N28" s="14"/>
      <c r="O28" s="191">
        <v>0</v>
      </c>
      <c r="P28" s="191">
        <v>0</v>
      </c>
      <c r="Q28" s="191">
        <v>0</v>
      </c>
      <c r="R28" s="191">
        <v>0</v>
      </c>
      <c r="S28" s="14"/>
      <c r="T28" s="14"/>
      <c r="U28" s="14"/>
      <c r="V28" s="14">
        <v>202006</v>
      </c>
      <c r="W28" s="14"/>
    </row>
    <row r="29" spans="1:23" ht="12.2" customHeight="1">
      <c r="A29" s="14" t="s">
        <v>715</v>
      </c>
      <c r="B29" s="14">
        <v>21</v>
      </c>
      <c r="C29" s="14">
        <v>6</v>
      </c>
      <c r="D29" s="14"/>
      <c r="E29" s="14"/>
      <c r="F29" s="14"/>
      <c r="G29" s="14"/>
      <c r="H29" s="14"/>
      <c r="I29" s="14">
        <v>2</v>
      </c>
      <c r="J29" s="14"/>
      <c r="K29" s="14"/>
      <c r="L29" s="14"/>
      <c r="M29" s="14">
        <v>0</v>
      </c>
      <c r="N29" s="14"/>
      <c r="O29" s="191">
        <v>0</v>
      </c>
      <c r="P29" s="191">
        <v>0</v>
      </c>
      <c r="Q29" s="191">
        <v>0</v>
      </c>
      <c r="R29" s="191">
        <v>0</v>
      </c>
      <c r="S29" s="14"/>
      <c r="T29" s="14"/>
      <c r="U29" s="14"/>
      <c r="V29" s="14">
        <v>202006</v>
      </c>
      <c r="W29" s="14"/>
    </row>
    <row r="30" spans="1:23" ht="12.2" customHeight="1" thickBot="1">
      <c r="A30" s="14" t="s">
        <v>715</v>
      </c>
      <c r="B30" s="14">
        <v>22</v>
      </c>
      <c r="C30" s="14">
        <v>8</v>
      </c>
      <c r="D30" s="14"/>
      <c r="E30" s="14"/>
      <c r="F30" s="14"/>
      <c r="G30" s="14"/>
      <c r="H30" s="14"/>
      <c r="I30" s="14"/>
      <c r="J30" s="14"/>
      <c r="K30" s="14"/>
      <c r="L30" s="14"/>
      <c r="M30" s="14">
        <v>0</v>
      </c>
      <c r="N30" s="14"/>
      <c r="O30" s="191">
        <v>0</v>
      </c>
      <c r="P30" s="191">
        <v>0</v>
      </c>
      <c r="Q30" s="191">
        <v>0</v>
      </c>
      <c r="R30" s="191">
        <v>0</v>
      </c>
      <c r="S30" s="14"/>
      <c r="T30" s="14"/>
      <c r="U30" s="14"/>
      <c r="V30" s="14">
        <v>202006</v>
      </c>
      <c r="W30" s="14"/>
    </row>
    <row r="31" spans="1:23" ht="12.2" customHeight="1" thickTop="1">
      <c r="A31" s="188" t="s">
        <v>1306</v>
      </c>
      <c r="B31" s="189">
        <v>0</v>
      </c>
      <c r="C31" s="189">
        <v>30</v>
      </c>
      <c r="D31" s="189">
        <v>0</v>
      </c>
      <c r="E31" s="189">
        <v>0</v>
      </c>
      <c r="F31" s="189">
        <v>0</v>
      </c>
      <c r="G31" s="189">
        <v>0</v>
      </c>
      <c r="H31" s="189">
        <v>0</v>
      </c>
      <c r="I31" s="189">
        <v>2</v>
      </c>
      <c r="J31" s="189">
        <v>0</v>
      </c>
      <c r="K31" s="189">
        <v>0</v>
      </c>
      <c r="L31" s="189">
        <v>0</v>
      </c>
      <c r="M31" s="189">
        <v>0</v>
      </c>
      <c r="N31" s="189">
        <v>0</v>
      </c>
      <c r="O31" s="190">
        <v>0</v>
      </c>
      <c r="P31" s="190">
        <v>0</v>
      </c>
      <c r="Q31" s="190">
        <v>0</v>
      </c>
      <c r="R31" s="190">
        <v>0</v>
      </c>
      <c r="S31" s="189">
        <v>0</v>
      </c>
      <c r="T31" s="189">
        <v>0</v>
      </c>
      <c r="U31" s="189">
        <v>0</v>
      </c>
      <c r="V31" s="189"/>
      <c r="W31" s="189"/>
    </row>
    <row r="32" spans="1:23" ht="12.2" customHeight="1">
      <c r="A32" s="14" t="s">
        <v>726</v>
      </c>
      <c r="B32" s="14">
        <v>19</v>
      </c>
      <c r="C32" s="14">
        <v>40</v>
      </c>
      <c r="D32" s="14"/>
      <c r="E32" s="14"/>
      <c r="F32" s="14"/>
      <c r="G32" s="14"/>
      <c r="H32" s="14"/>
      <c r="I32" s="14"/>
      <c r="J32" s="14"/>
      <c r="K32" s="14"/>
      <c r="L32" s="14"/>
      <c r="M32" s="14">
        <v>0</v>
      </c>
      <c r="N32" s="14"/>
      <c r="O32" s="191">
        <v>0</v>
      </c>
      <c r="P32" s="191">
        <v>0</v>
      </c>
      <c r="Q32" s="191">
        <v>0</v>
      </c>
      <c r="R32" s="191">
        <v>0</v>
      </c>
      <c r="S32" s="14"/>
      <c r="T32" s="14"/>
      <c r="U32" s="14"/>
      <c r="V32" s="14">
        <v>202006</v>
      </c>
      <c r="W32" s="14"/>
    </row>
    <row r="33" spans="1:23" ht="12.2" customHeight="1">
      <c r="A33" s="14" t="s">
        <v>726</v>
      </c>
      <c r="B33" s="14">
        <v>20</v>
      </c>
      <c r="C33" s="14">
        <v>40</v>
      </c>
      <c r="D33" s="14"/>
      <c r="E33" s="14"/>
      <c r="F33" s="14"/>
      <c r="G33" s="14"/>
      <c r="H33" s="14"/>
      <c r="I33" s="14"/>
      <c r="J33" s="14"/>
      <c r="K33" s="14"/>
      <c r="L33" s="14"/>
      <c r="M33" s="14">
        <v>0</v>
      </c>
      <c r="N33" s="14"/>
      <c r="O33" s="191">
        <v>0</v>
      </c>
      <c r="P33" s="191">
        <v>0</v>
      </c>
      <c r="Q33" s="191">
        <v>0</v>
      </c>
      <c r="R33" s="191">
        <v>0</v>
      </c>
      <c r="S33" s="14"/>
      <c r="T33" s="14"/>
      <c r="U33" s="14"/>
      <c r="V33" s="14">
        <v>202006</v>
      </c>
      <c r="W33" s="14"/>
    </row>
    <row r="34" spans="1:23" ht="12.2" customHeight="1">
      <c r="A34" s="14" t="s">
        <v>726</v>
      </c>
      <c r="B34" s="14">
        <v>21</v>
      </c>
      <c r="C34" s="14">
        <v>32</v>
      </c>
      <c r="D34" s="14"/>
      <c r="E34" s="14"/>
      <c r="F34" s="14">
        <v>0</v>
      </c>
      <c r="G34" s="14"/>
      <c r="H34" s="14"/>
      <c r="I34" s="14">
        <v>8</v>
      </c>
      <c r="J34" s="14"/>
      <c r="K34" s="14"/>
      <c r="L34" s="14"/>
      <c r="M34" s="14">
        <v>0</v>
      </c>
      <c r="N34" s="14"/>
      <c r="O34" s="191">
        <v>0</v>
      </c>
      <c r="P34" s="191">
        <v>0</v>
      </c>
      <c r="Q34" s="191">
        <v>0</v>
      </c>
      <c r="R34" s="191">
        <v>0</v>
      </c>
      <c r="S34" s="14"/>
      <c r="T34" s="14"/>
      <c r="U34" s="14">
        <v>3.5</v>
      </c>
      <c r="V34" s="14">
        <v>202006</v>
      </c>
      <c r="W34" s="14"/>
    </row>
    <row r="35" spans="1:23" ht="12.2" customHeight="1" thickBot="1">
      <c r="A35" s="14" t="s">
        <v>726</v>
      </c>
      <c r="B35" s="14">
        <v>22</v>
      </c>
      <c r="C35" s="14">
        <v>40</v>
      </c>
      <c r="D35" s="14"/>
      <c r="E35" s="14"/>
      <c r="F35" s="14">
        <v>0</v>
      </c>
      <c r="G35" s="14"/>
      <c r="H35" s="14"/>
      <c r="I35" s="14"/>
      <c r="J35" s="14"/>
      <c r="K35" s="14"/>
      <c r="L35" s="14"/>
      <c r="M35" s="14">
        <v>0</v>
      </c>
      <c r="N35" s="14"/>
      <c r="O35" s="191">
        <v>0</v>
      </c>
      <c r="P35" s="191">
        <v>0</v>
      </c>
      <c r="Q35" s="191">
        <v>0</v>
      </c>
      <c r="R35" s="191">
        <v>0</v>
      </c>
      <c r="S35" s="14"/>
      <c r="T35" s="14"/>
      <c r="U35" s="14">
        <v>3.5</v>
      </c>
      <c r="V35" s="14">
        <v>202006</v>
      </c>
      <c r="W35" s="14"/>
    </row>
    <row r="36" spans="1:23" ht="12.2" customHeight="1" thickTop="1">
      <c r="A36" s="188" t="s">
        <v>1306</v>
      </c>
      <c r="B36" s="189">
        <v>0</v>
      </c>
      <c r="C36" s="189">
        <v>152</v>
      </c>
      <c r="D36" s="189">
        <v>0</v>
      </c>
      <c r="E36" s="189">
        <v>0</v>
      </c>
      <c r="F36" s="189">
        <v>0</v>
      </c>
      <c r="G36" s="189">
        <v>0</v>
      </c>
      <c r="H36" s="189">
        <v>0</v>
      </c>
      <c r="I36" s="189">
        <v>8</v>
      </c>
      <c r="J36" s="189">
        <v>0</v>
      </c>
      <c r="K36" s="189">
        <v>0</v>
      </c>
      <c r="L36" s="189">
        <v>0</v>
      </c>
      <c r="M36" s="189">
        <v>0</v>
      </c>
      <c r="N36" s="189">
        <v>0</v>
      </c>
      <c r="O36" s="190">
        <v>0</v>
      </c>
      <c r="P36" s="190">
        <v>0</v>
      </c>
      <c r="Q36" s="190">
        <v>0</v>
      </c>
      <c r="R36" s="190">
        <v>0</v>
      </c>
      <c r="S36" s="189">
        <v>0</v>
      </c>
      <c r="T36" s="189">
        <v>0</v>
      </c>
      <c r="U36" s="189">
        <v>7</v>
      </c>
      <c r="V36" s="189"/>
      <c r="W36" s="189"/>
    </row>
    <row r="37" spans="1:23" ht="12.2" customHeight="1">
      <c r="A37" s="14" t="s">
        <v>458</v>
      </c>
      <c r="B37" s="14">
        <v>20</v>
      </c>
      <c r="C37" s="14">
        <v>40</v>
      </c>
      <c r="D37" s="14"/>
      <c r="E37" s="14"/>
      <c r="F37" s="14">
        <v>0</v>
      </c>
      <c r="G37" s="14"/>
      <c r="H37" s="14"/>
      <c r="I37" s="14"/>
      <c r="J37" s="14"/>
      <c r="K37" s="14"/>
      <c r="L37" s="14"/>
      <c r="M37" s="14">
        <v>0</v>
      </c>
      <c r="N37" s="14"/>
      <c r="O37" s="191">
        <v>0</v>
      </c>
      <c r="P37" s="191">
        <v>0</v>
      </c>
      <c r="Q37" s="191">
        <v>0</v>
      </c>
      <c r="R37" s="191">
        <v>0</v>
      </c>
      <c r="S37" s="14"/>
      <c r="T37" s="14"/>
      <c r="U37" s="14">
        <v>2.5</v>
      </c>
      <c r="V37" s="14">
        <v>202006</v>
      </c>
      <c r="W37" s="14"/>
    </row>
    <row r="38" spans="1:23" ht="12.2" customHeight="1">
      <c r="A38" s="14" t="s">
        <v>458</v>
      </c>
      <c r="B38" s="14">
        <v>21</v>
      </c>
      <c r="C38" s="14">
        <v>24</v>
      </c>
      <c r="D38" s="14"/>
      <c r="E38" s="14"/>
      <c r="F38" s="14">
        <v>0</v>
      </c>
      <c r="G38" s="14">
        <v>8</v>
      </c>
      <c r="H38" s="14"/>
      <c r="I38" s="14">
        <v>8</v>
      </c>
      <c r="J38" s="14"/>
      <c r="K38" s="14"/>
      <c r="L38" s="14"/>
      <c r="M38" s="14">
        <v>0</v>
      </c>
      <c r="N38" s="14"/>
      <c r="O38" s="191">
        <v>0</v>
      </c>
      <c r="P38" s="191">
        <v>0</v>
      </c>
      <c r="Q38" s="191">
        <v>0</v>
      </c>
      <c r="R38" s="191">
        <v>0</v>
      </c>
      <c r="S38" s="14"/>
      <c r="T38" s="14"/>
      <c r="U38" s="14">
        <v>3.5</v>
      </c>
      <c r="V38" s="14">
        <v>202006</v>
      </c>
      <c r="W38" s="14"/>
    </row>
    <row r="39" spans="1:23" ht="12.2" customHeight="1" thickBot="1">
      <c r="A39" s="14" t="s">
        <v>458</v>
      </c>
      <c r="B39" s="14">
        <v>22</v>
      </c>
      <c r="C39" s="14">
        <v>40</v>
      </c>
      <c r="D39" s="14"/>
      <c r="E39" s="14"/>
      <c r="F39" s="14">
        <v>0</v>
      </c>
      <c r="G39" s="14"/>
      <c r="H39" s="14"/>
      <c r="I39" s="14"/>
      <c r="J39" s="14"/>
      <c r="K39" s="14"/>
      <c r="L39" s="14"/>
      <c r="M39" s="14">
        <v>0</v>
      </c>
      <c r="N39" s="14"/>
      <c r="O39" s="191">
        <v>0</v>
      </c>
      <c r="P39" s="191">
        <v>0</v>
      </c>
      <c r="Q39" s="191">
        <v>0</v>
      </c>
      <c r="R39" s="191">
        <v>0</v>
      </c>
      <c r="S39" s="14"/>
      <c r="T39" s="14"/>
      <c r="U39" s="14">
        <v>0.5</v>
      </c>
      <c r="V39" s="14">
        <v>202006</v>
      </c>
      <c r="W39" s="14"/>
    </row>
    <row r="40" spans="1:23" ht="12.2" customHeight="1" thickTop="1">
      <c r="A40" s="188" t="s">
        <v>1306</v>
      </c>
      <c r="B40" s="189">
        <v>0</v>
      </c>
      <c r="C40" s="189">
        <v>104</v>
      </c>
      <c r="D40" s="189">
        <v>0</v>
      </c>
      <c r="E40" s="189">
        <v>0</v>
      </c>
      <c r="F40" s="189">
        <v>0</v>
      </c>
      <c r="G40" s="189">
        <v>8</v>
      </c>
      <c r="H40" s="189">
        <v>0</v>
      </c>
      <c r="I40" s="189">
        <v>8</v>
      </c>
      <c r="J40" s="189">
        <v>0</v>
      </c>
      <c r="K40" s="189">
        <v>0</v>
      </c>
      <c r="L40" s="189">
        <v>0</v>
      </c>
      <c r="M40" s="189">
        <v>0</v>
      </c>
      <c r="N40" s="189">
        <v>0</v>
      </c>
      <c r="O40" s="190">
        <v>0</v>
      </c>
      <c r="P40" s="190">
        <v>0</v>
      </c>
      <c r="Q40" s="190">
        <v>0</v>
      </c>
      <c r="R40" s="190">
        <v>0</v>
      </c>
      <c r="S40" s="189">
        <v>0</v>
      </c>
      <c r="T40" s="189">
        <v>0</v>
      </c>
      <c r="U40" s="189">
        <v>6.5</v>
      </c>
      <c r="V40" s="189"/>
      <c r="W40" s="189"/>
    </row>
    <row r="41" spans="1:23" ht="12.2" customHeight="1">
      <c r="A41" s="14" t="s">
        <v>844</v>
      </c>
      <c r="B41" s="14">
        <v>16</v>
      </c>
      <c r="C41" s="14">
        <v>32</v>
      </c>
      <c r="D41" s="14"/>
      <c r="E41" s="14"/>
      <c r="F41" s="14">
        <v>0</v>
      </c>
      <c r="G41" s="14"/>
      <c r="H41" s="14"/>
      <c r="I41" s="14">
        <v>8</v>
      </c>
      <c r="J41" s="14"/>
      <c r="K41" s="14"/>
      <c r="L41" s="14"/>
      <c r="M41" s="14">
        <v>160</v>
      </c>
      <c r="N41" s="14"/>
      <c r="O41" s="191">
        <v>0</v>
      </c>
      <c r="P41" s="191">
        <v>0</v>
      </c>
      <c r="Q41" s="191">
        <v>0</v>
      </c>
      <c r="R41" s="191">
        <v>0</v>
      </c>
      <c r="S41" s="14"/>
      <c r="T41" s="14"/>
      <c r="U41" s="14">
        <v>7</v>
      </c>
      <c r="V41" s="14">
        <v>202006</v>
      </c>
      <c r="W41" s="14"/>
    </row>
    <row r="42" spans="1:23" ht="12.2" customHeight="1">
      <c r="A42" s="14" t="s">
        <v>844</v>
      </c>
      <c r="B42" s="14">
        <v>17</v>
      </c>
      <c r="C42" s="14">
        <v>40</v>
      </c>
      <c r="D42" s="14">
        <v>0</v>
      </c>
      <c r="E42" s="14">
        <v>0</v>
      </c>
      <c r="F42" s="14">
        <v>0</v>
      </c>
      <c r="G42" s="14">
        <v>0</v>
      </c>
      <c r="H42" s="14">
        <v>0</v>
      </c>
      <c r="I42" s="14">
        <v>0</v>
      </c>
      <c r="J42" s="14">
        <v>0</v>
      </c>
      <c r="K42" s="14">
        <v>0</v>
      </c>
      <c r="L42" s="14">
        <v>0</v>
      </c>
      <c r="M42" s="14">
        <v>200</v>
      </c>
      <c r="N42" s="14">
        <v>0</v>
      </c>
      <c r="O42" s="191">
        <v>0</v>
      </c>
      <c r="P42" s="191">
        <v>0</v>
      </c>
      <c r="Q42" s="191">
        <v>0</v>
      </c>
      <c r="R42" s="191">
        <v>0</v>
      </c>
      <c r="S42" s="14">
        <v>0</v>
      </c>
      <c r="T42" s="14">
        <v>3.75</v>
      </c>
      <c r="U42" s="14">
        <v>12.5</v>
      </c>
      <c r="V42" s="14">
        <v>202006</v>
      </c>
      <c r="W42" s="14"/>
    </row>
    <row r="43" spans="1:23" ht="12.2" customHeight="1">
      <c r="A43" s="14" t="s">
        <v>844</v>
      </c>
      <c r="B43" s="14">
        <v>18</v>
      </c>
      <c r="C43" s="14">
        <v>32</v>
      </c>
      <c r="D43" s="14">
        <v>0</v>
      </c>
      <c r="E43" s="14">
        <v>0</v>
      </c>
      <c r="F43" s="14">
        <v>0</v>
      </c>
      <c r="G43" s="14">
        <v>0</v>
      </c>
      <c r="H43" s="14">
        <v>0</v>
      </c>
      <c r="I43" s="14">
        <v>8</v>
      </c>
      <c r="J43" s="14">
        <v>0</v>
      </c>
      <c r="K43" s="14">
        <v>0</v>
      </c>
      <c r="L43" s="14">
        <v>0</v>
      </c>
      <c r="M43" s="14">
        <v>120</v>
      </c>
      <c r="N43" s="14">
        <v>0</v>
      </c>
      <c r="O43" s="191">
        <v>0</v>
      </c>
      <c r="P43" s="191">
        <v>25</v>
      </c>
      <c r="Q43" s="191">
        <v>0</v>
      </c>
      <c r="R43" s="191">
        <v>0</v>
      </c>
      <c r="S43" s="14">
        <v>0</v>
      </c>
      <c r="T43" s="14">
        <v>3.75</v>
      </c>
      <c r="U43" s="14">
        <v>6.5</v>
      </c>
      <c r="V43" s="14">
        <v>202006</v>
      </c>
      <c r="W43" s="14"/>
    </row>
    <row r="44" spans="1:23" ht="12.2" customHeight="1" thickBot="1">
      <c r="A44" s="14" t="s">
        <v>844</v>
      </c>
      <c r="B44" s="14">
        <v>19</v>
      </c>
      <c r="C44" s="14">
        <v>40</v>
      </c>
      <c r="D44" s="14"/>
      <c r="E44" s="14"/>
      <c r="F44" s="14">
        <v>0</v>
      </c>
      <c r="G44" s="14"/>
      <c r="H44" s="14"/>
      <c r="I44" s="14"/>
      <c r="J44" s="14"/>
      <c r="K44" s="14"/>
      <c r="L44" s="14"/>
      <c r="M44" s="14">
        <v>200</v>
      </c>
      <c r="N44" s="14"/>
      <c r="O44" s="191">
        <v>0</v>
      </c>
      <c r="P44" s="191">
        <v>0</v>
      </c>
      <c r="Q44" s="191">
        <v>0</v>
      </c>
      <c r="R44" s="191">
        <v>0</v>
      </c>
      <c r="S44" s="14"/>
      <c r="T44" s="14"/>
      <c r="U44" s="14">
        <v>8.75</v>
      </c>
      <c r="V44" s="14">
        <v>202006</v>
      </c>
      <c r="W44" s="14"/>
    </row>
    <row r="45" spans="1:23" ht="12.2" customHeight="1" thickTop="1">
      <c r="A45" s="188" t="s">
        <v>1306</v>
      </c>
      <c r="B45" s="189">
        <v>0</v>
      </c>
      <c r="C45" s="189">
        <v>144</v>
      </c>
      <c r="D45" s="189">
        <v>0</v>
      </c>
      <c r="E45" s="189">
        <v>0</v>
      </c>
      <c r="F45" s="189">
        <v>0</v>
      </c>
      <c r="G45" s="189">
        <v>0</v>
      </c>
      <c r="H45" s="189">
        <v>0</v>
      </c>
      <c r="I45" s="189">
        <v>16</v>
      </c>
      <c r="J45" s="189">
        <v>0</v>
      </c>
      <c r="K45" s="189">
        <v>0</v>
      </c>
      <c r="L45" s="189">
        <v>0</v>
      </c>
      <c r="M45" s="189">
        <v>680</v>
      </c>
      <c r="N45" s="189">
        <v>0</v>
      </c>
      <c r="O45" s="190">
        <v>0</v>
      </c>
      <c r="P45" s="190">
        <v>25</v>
      </c>
      <c r="Q45" s="190">
        <v>0</v>
      </c>
      <c r="R45" s="190">
        <v>0</v>
      </c>
      <c r="S45" s="189">
        <v>0</v>
      </c>
      <c r="T45" s="189">
        <v>7.5</v>
      </c>
      <c r="U45" s="189">
        <v>34.75</v>
      </c>
      <c r="V45" s="189"/>
      <c r="W45" s="189"/>
    </row>
    <row r="46" spans="1:23" ht="12.2" customHeight="1">
      <c r="A46" s="14" t="s">
        <v>1206</v>
      </c>
      <c r="B46" s="14">
        <v>19</v>
      </c>
      <c r="C46" s="14">
        <v>45</v>
      </c>
      <c r="D46" s="14"/>
      <c r="E46" s="14">
        <v>1.85</v>
      </c>
      <c r="F46" s="14">
        <v>2.4</v>
      </c>
      <c r="G46" s="14"/>
      <c r="H46" s="14"/>
      <c r="I46" s="14"/>
      <c r="J46" s="14"/>
      <c r="K46" s="14"/>
      <c r="L46" s="14"/>
      <c r="M46" s="14">
        <v>0</v>
      </c>
      <c r="N46" s="14"/>
      <c r="O46" s="191">
        <v>0</v>
      </c>
      <c r="P46" s="191">
        <v>75</v>
      </c>
      <c r="Q46" s="191">
        <v>0</v>
      </c>
      <c r="R46" s="191">
        <v>0</v>
      </c>
      <c r="S46" s="14"/>
      <c r="T46" s="14"/>
      <c r="U46" s="14"/>
      <c r="V46" s="14">
        <v>202006</v>
      </c>
      <c r="W46" s="14"/>
    </row>
    <row r="47" spans="1:23" ht="12.2" customHeight="1">
      <c r="A47" s="14" t="s">
        <v>1206</v>
      </c>
      <c r="B47" s="14">
        <v>20</v>
      </c>
      <c r="C47" s="14">
        <v>45</v>
      </c>
      <c r="D47" s="14"/>
      <c r="E47" s="14">
        <v>3.28</v>
      </c>
      <c r="F47" s="14">
        <v>1.88</v>
      </c>
      <c r="G47" s="14"/>
      <c r="H47" s="14"/>
      <c r="I47" s="14"/>
      <c r="J47" s="14"/>
      <c r="K47" s="14"/>
      <c r="L47" s="14"/>
      <c r="M47" s="14">
        <v>0</v>
      </c>
      <c r="N47" s="14"/>
      <c r="O47" s="191">
        <v>0</v>
      </c>
      <c r="P47" s="191">
        <v>75</v>
      </c>
      <c r="Q47" s="191">
        <v>0</v>
      </c>
      <c r="R47" s="191">
        <v>0</v>
      </c>
      <c r="S47" s="14"/>
      <c r="T47" s="14"/>
      <c r="U47" s="14"/>
      <c r="V47" s="14">
        <v>202006</v>
      </c>
      <c r="W47" s="14"/>
    </row>
    <row r="48" spans="1:23" ht="12.2" customHeight="1">
      <c r="A48" s="14" t="s">
        <v>1206</v>
      </c>
      <c r="B48" s="14">
        <v>21</v>
      </c>
      <c r="C48" s="14">
        <v>36</v>
      </c>
      <c r="D48" s="14"/>
      <c r="E48" s="14">
        <v>3.1</v>
      </c>
      <c r="F48" s="14"/>
      <c r="G48" s="14"/>
      <c r="H48" s="14"/>
      <c r="I48" s="14">
        <v>9</v>
      </c>
      <c r="J48" s="14"/>
      <c r="K48" s="14"/>
      <c r="L48" s="14"/>
      <c r="M48" s="14">
        <v>0</v>
      </c>
      <c r="N48" s="14"/>
      <c r="O48" s="191">
        <v>0</v>
      </c>
      <c r="P48" s="191">
        <v>50</v>
      </c>
      <c r="Q48" s="191">
        <v>0</v>
      </c>
      <c r="R48" s="191">
        <v>0</v>
      </c>
      <c r="S48" s="14"/>
      <c r="T48" s="14"/>
      <c r="U48" s="14"/>
      <c r="V48" s="14">
        <v>202006</v>
      </c>
      <c r="W48" s="14"/>
    </row>
    <row r="49" spans="1:23" ht="12.2" customHeight="1" thickBot="1">
      <c r="A49" s="14" t="s">
        <v>1206</v>
      </c>
      <c r="B49" s="14">
        <v>22</v>
      </c>
      <c r="C49" s="14">
        <v>45</v>
      </c>
      <c r="D49" s="14"/>
      <c r="E49" s="14">
        <v>3.8</v>
      </c>
      <c r="F49" s="14">
        <v>5.07</v>
      </c>
      <c r="G49" s="14"/>
      <c r="H49" s="14"/>
      <c r="I49" s="14"/>
      <c r="J49" s="14"/>
      <c r="K49" s="14"/>
      <c r="L49" s="14"/>
      <c r="M49" s="14">
        <v>0</v>
      </c>
      <c r="N49" s="14"/>
      <c r="O49" s="191">
        <v>0</v>
      </c>
      <c r="P49" s="191">
        <v>75</v>
      </c>
      <c r="Q49" s="191">
        <v>0</v>
      </c>
      <c r="R49" s="191">
        <v>0</v>
      </c>
      <c r="S49" s="14"/>
      <c r="T49" s="14"/>
      <c r="U49" s="14"/>
      <c r="V49" s="14">
        <v>202006</v>
      </c>
      <c r="W49" s="14"/>
    </row>
    <row r="50" spans="1:23" ht="12.2" customHeight="1" thickTop="1">
      <c r="A50" s="188" t="s">
        <v>1306</v>
      </c>
      <c r="B50" s="189">
        <v>0</v>
      </c>
      <c r="C50" s="189">
        <v>171</v>
      </c>
      <c r="D50" s="189">
        <v>0</v>
      </c>
      <c r="E50" s="189">
        <v>12.03</v>
      </c>
      <c r="F50" s="189">
        <v>9.35</v>
      </c>
      <c r="G50" s="189">
        <v>0</v>
      </c>
      <c r="H50" s="189">
        <v>0</v>
      </c>
      <c r="I50" s="189">
        <v>9</v>
      </c>
      <c r="J50" s="189">
        <v>0</v>
      </c>
      <c r="K50" s="189">
        <v>0</v>
      </c>
      <c r="L50" s="189">
        <v>0</v>
      </c>
      <c r="M50" s="189">
        <v>0</v>
      </c>
      <c r="N50" s="189">
        <v>0</v>
      </c>
      <c r="O50" s="190">
        <v>0</v>
      </c>
      <c r="P50" s="190">
        <v>275</v>
      </c>
      <c r="Q50" s="190">
        <v>0</v>
      </c>
      <c r="R50" s="190">
        <v>0</v>
      </c>
      <c r="S50" s="189">
        <v>0</v>
      </c>
      <c r="T50" s="189">
        <v>0</v>
      </c>
      <c r="U50" s="189">
        <v>0</v>
      </c>
      <c r="V50" s="189"/>
      <c r="W50" s="189"/>
    </row>
    <row r="51" spans="1:23" ht="12.2" customHeight="1">
      <c r="A51" s="14" t="s">
        <v>767</v>
      </c>
      <c r="B51" s="14">
        <v>19</v>
      </c>
      <c r="C51" s="14">
        <v>15.81</v>
      </c>
      <c r="D51" s="14">
        <v>0</v>
      </c>
      <c r="E51" s="14">
        <v>0</v>
      </c>
      <c r="F51" s="14">
        <v>0</v>
      </c>
      <c r="G51" s="14">
        <v>24</v>
      </c>
      <c r="H51" s="14">
        <v>0</v>
      </c>
      <c r="I51" s="14">
        <v>0</v>
      </c>
      <c r="J51" s="14">
        <v>0</v>
      </c>
      <c r="K51" s="14">
        <v>0</v>
      </c>
      <c r="L51" s="14">
        <v>0</v>
      </c>
      <c r="M51" s="14">
        <v>0</v>
      </c>
      <c r="N51" s="14">
        <v>0</v>
      </c>
      <c r="O51" s="191">
        <v>0</v>
      </c>
      <c r="P51" s="191">
        <v>0</v>
      </c>
      <c r="Q51" s="191">
        <v>0</v>
      </c>
      <c r="R51" s="191">
        <v>0</v>
      </c>
      <c r="S51" s="14">
        <v>0</v>
      </c>
      <c r="T51" s="14">
        <v>0</v>
      </c>
      <c r="U51" s="14">
        <v>0</v>
      </c>
      <c r="V51" s="14">
        <v>202006</v>
      </c>
      <c r="W51" s="14"/>
    </row>
    <row r="52" spans="1:23" ht="12.2" customHeight="1">
      <c r="A52" s="14" t="s">
        <v>767</v>
      </c>
      <c r="B52" s="14">
        <v>20</v>
      </c>
      <c r="C52" s="14">
        <v>40</v>
      </c>
      <c r="D52" s="14">
        <v>0</v>
      </c>
      <c r="E52" s="14">
        <v>2.3199999999999998</v>
      </c>
      <c r="F52" s="14">
        <v>0.28000000000000003</v>
      </c>
      <c r="G52" s="14">
        <v>0</v>
      </c>
      <c r="H52" s="14">
        <v>0</v>
      </c>
      <c r="I52" s="14">
        <v>0</v>
      </c>
      <c r="J52" s="14">
        <v>0</v>
      </c>
      <c r="K52" s="14">
        <v>0</v>
      </c>
      <c r="L52" s="14">
        <v>0</v>
      </c>
      <c r="M52" s="14">
        <v>0</v>
      </c>
      <c r="N52" s="14">
        <v>0</v>
      </c>
      <c r="O52" s="191">
        <v>0</v>
      </c>
      <c r="P52" s="191">
        <v>0</v>
      </c>
      <c r="Q52" s="191">
        <v>0</v>
      </c>
      <c r="R52" s="191">
        <v>0</v>
      </c>
      <c r="S52" s="14">
        <v>0</v>
      </c>
      <c r="T52" s="14">
        <v>0</v>
      </c>
      <c r="U52" s="14">
        <v>0</v>
      </c>
      <c r="V52" s="14">
        <v>202006</v>
      </c>
      <c r="W52" s="14"/>
    </row>
    <row r="53" spans="1:23" ht="12.2" customHeight="1">
      <c r="A53" s="14" t="s">
        <v>767</v>
      </c>
      <c r="B53" s="14">
        <v>21</v>
      </c>
      <c r="C53" s="14">
        <v>32</v>
      </c>
      <c r="D53" s="14"/>
      <c r="E53" s="14">
        <v>2.5299999999999998</v>
      </c>
      <c r="F53" s="14">
        <v>0.85</v>
      </c>
      <c r="G53" s="14"/>
      <c r="H53" s="14"/>
      <c r="I53" s="14">
        <v>8</v>
      </c>
      <c r="J53" s="14"/>
      <c r="K53" s="14"/>
      <c r="L53" s="14"/>
      <c r="M53" s="14">
        <v>0</v>
      </c>
      <c r="N53" s="14"/>
      <c r="O53" s="191">
        <v>0</v>
      </c>
      <c r="P53" s="191">
        <v>0</v>
      </c>
      <c r="Q53" s="191">
        <v>0</v>
      </c>
      <c r="R53" s="191">
        <v>0</v>
      </c>
      <c r="S53" s="14"/>
      <c r="T53" s="14"/>
      <c r="U53" s="14"/>
      <c r="V53" s="14">
        <v>202006</v>
      </c>
      <c r="W53" s="14"/>
    </row>
    <row r="54" spans="1:23" ht="12.2" customHeight="1" thickBot="1">
      <c r="A54" s="14" t="s">
        <v>767</v>
      </c>
      <c r="B54" s="14">
        <v>22</v>
      </c>
      <c r="C54" s="14">
        <v>40</v>
      </c>
      <c r="D54" s="14"/>
      <c r="E54" s="14">
        <v>1.88</v>
      </c>
      <c r="F54" s="14">
        <v>0.43</v>
      </c>
      <c r="G54" s="14"/>
      <c r="H54" s="14"/>
      <c r="I54" s="14"/>
      <c r="J54" s="14"/>
      <c r="K54" s="14"/>
      <c r="L54" s="14"/>
      <c r="M54" s="14">
        <v>0</v>
      </c>
      <c r="N54" s="14"/>
      <c r="O54" s="191">
        <v>119.98</v>
      </c>
      <c r="P54" s="191">
        <v>0</v>
      </c>
      <c r="Q54" s="191">
        <v>0</v>
      </c>
      <c r="R54" s="191">
        <v>0</v>
      </c>
      <c r="S54" s="14"/>
      <c r="T54" s="14"/>
      <c r="U54" s="14"/>
      <c r="V54" s="14">
        <v>202006</v>
      </c>
      <c r="W54" s="14"/>
    </row>
    <row r="55" spans="1:23" ht="12.2" customHeight="1" thickTop="1">
      <c r="A55" s="188" t="s">
        <v>1306</v>
      </c>
      <c r="B55" s="189">
        <v>0</v>
      </c>
      <c r="C55" s="189">
        <v>127.81</v>
      </c>
      <c r="D55" s="189">
        <v>0</v>
      </c>
      <c r="E55" s="189">
        <v>6.73</v>
      </c>
      <c r="F55" s="189">
        <v>1.56</v>
      </c>
      <c r="G55" s="189">
        <v>24</v>
      </c>
      <c r="H55" s="189">
        <v>0</v>
      </c>
      <c r="I55" s="189">
        <v>8</v>
      </c>
      <c r="J55" s="189">
        <v>0</v>
      </c>
      <c r="K55" s="189">
        <v>0</v>
      </c>
      <c r="L55" s="189">
        <v>0</v>
      </c>
      <c r="M55" s="189">
        <v>0</v>
      </c>
      <c r="N55" s="189">
        <v>0</v>
      </c>
      <c r="O55" s="190">
        <v>119.98</v>
      </c>
      <c r="P55" s="190">
        <v>0</v>
      </c>
      <c r="Q55" s="190">
        <v>0</v>
      </c>
      <c r="R55" s="190">
        <v>0</v>
      </c>
      <c r="S55" s="189">
        <v>0</v>
      </c>
      <c r="T55" s="189">
        <v>0</v>
      </c>
      <c r="U55" s="189">
        <v>0</v>
      </c>
      <c r="V55" s="189"/>
      <c r="W55" s="189"/>
    </row>
    <row r="56" spans="1:23" ht="12.2" customHeight="1">
      <c r="A56" s="14" t="s">
        <v>1234</v>
      </c>
      <c r="B56" s="14">
        <v>15</v>
      </c>
      <c r="C56" s="14">
        <v>38</v>
      </c>
      <c r="D56" s="14">
        <v>0</v>
      </c>
      <c r="E56" s="14"/>
      <c r="F56" s="14">
        <v>0</v>
      </c>
      <c r="G56" s="14"/>
      <c r="H56" s="14"/>
      <c r="I56" s="14"/>
      <c r="J56" s="14"/>
      <c r="K56" s="14"/>
      <c r="L56" s="14"/>
      <c r="M56" s="14">
        <v>0</v>
      </c>
      <c r="N56" s="14"/>
      <c r="O56" s="191">
        <v>0</v>
      </c>
      <c r="P56" s="191">
        <v>0</v>
      </c>
      <c r="Q56" s="191">
        <v>0</v>
      </c>
      <c r="R56" s="191">
        <v>0</v>
      </c>
      <c r="S56" s="14">
        <v>2</v>
      </c>
      <c r="T56" s="14"/>
      <c r="U56" s="14">
        <v>4.2699999999999996</v>
      </c>
      <c r="V56" s="14">
        <v>202006</v>
      </c>
      <c r="W56" s="14"/>
    </row>
    <row r="57" spans="1:23" ht="12.2" customHeight="1">
      <c r="A57" s="14" t="s">
        <v>1234</v>
      </c>
      <c r="B57" s="14">
        <v>17</v>
      </c>
      <c r="C57" s="14">
        <v>38</v>
      </c>
      <c r="D57" s="14">
        <v>0</v>
      </c>
      <c r="E57" s="14">
        <v>0</v>
      </c>
      <c r="F57" s="14">
        <v>0</v>
      </c>
      <c r="G57" s="14"/>
      <c r="H57" s="14"/>
      <c r="I57" s="14"/>
      <c r="J57" s="14"/>
      <c r="K57" s="14"/>
      <c r="L57" s="14"/>
      <c r="M57" s="14">
        <v>0</v>
      </c>
      <c r="N57" s="14"/>
      <c r="O57" s="191">
        <v>0</v>
      </c>
      <c r="P57" s="191">
        <v>0</v>
      </c>
      <c r="Q57" s="191">
        <v>0</v>
      </c>
      <c r="R57" s="191">
        <v>0</v>
      </c>
      <c r="S57" s="14">
        <v>2</v>
      </c>
      <c r="T57" s="14">
        <v>2.02</v>
      </c>
      <c r="U57" s="14">
        <v>3.53</v>
      </c>
      <c r="V57" s="14">
        <v>202006</v>
      </c>
      <c r="W57" s="14"/>
    </row>
    <row r="58" spans="1:23" ht="12.2" customHeight="1">
      <c r="A58" s="14" t="s">
        <v>1234</v>
      </c>
      <c r="B58" s="14">
        <v>18</v>
      </c>
      <c r="C58" s="14">
        <v>30</v>
      </c>
      <c r="D58" s="14">
        <v>0</v>
      </c>
      <c r="E58" s="14">
        <v>0</v>
      </c>
      <c r="F58" s="14">
        <v>0</v>
      </c>
      <c r="G58" s="14"/>
      <c r="H58" s="14"/>
      <c r="I58" s="14">
        <v>8</v>
      </c>
      <c r="J58" s="14"/>
      <c r="K58" s="14"/>
      <c r="L58" s="14"/>
      <c r="M58" s="14">
        <v>0</v>
      </c>
      <c r="N58" s="14"/>
      <c r="O58" s="191">
        <v>0</v>
      </c>
      <c r="P58" s="191">
        <v>0</v>
      </c>
      <c r="Q58" s="191">
        <v>0</v>
      </c>
      <c r="R58" s="191">
        <v>0</v>
      </c>
      <c r="S58" s="14">
        <v>2</v>
      </c>
      <c r="T58" s="14">
        <v>0.25</v>
      </c>
      <c r="U58" s="14">
        <v>7.75</v>
      </c>
      <c r="V58" s="14">
        <v>202006</v>
      </c>
      <c r="W58" s="14"/>
    </row>
    <row r="59" spans="1:23" ht="12.2" customHeight="1" thickBot="1">
      <c r="A59" s="14" t="s">
        <v>1234</v>
      </c>
      <c r="B59" s="14">
        <v>19</v>
      </c>
      <c r="C59" s="14">
        <v>22</v>
      </c>
      <c r="D59" s="14">
        <v>0</v>
      </c>
      <c r="E59" s="14"/>
      <c r="F59" s="14"/>
      <c r="G59" s="14">
        <v>16</v>
      </c>
      <c r="H59" s="14"/>
      <c r="I59" s="14"/>
      <c r="J59" s="14"/>
      <c r="K59" s="14"/>
      <c r="L59" s="14"/>
      <c r="M59" s="14">
        <v>0</v>
      </c>
      <c r="N59" s="14">
        <v>0</v>
      </c>
      <c r="O59" s="191">
        <v>0</v>
      </c>
      <c r="P59" s="191">
        <v>0</v>
      </c>
      <c r="Q59" s="191">
        <v>0</v>
      </c>
      <c r="R59" s="191">
        <v>0</v>
      </c>
      <c r="S59" s="14">
        <v>1.45</v>
      </c>
      <c r="T59" s="14"/>
      <c r="U59" s="14"/>
      <c r="V59" s="14">
        <v>202006</v>
      </c>
      <c r="W59" s="14"/>
    </row>
    <row r="60" spans="1:23" ht="12.2" customHeight="1" thickTop="1">
      <c r="A60" s="188" t="s">
        <v>1306</v>
      </c>
      <c r="B60" s="189">
        <v>0</v>
      </c>
      <c r="C60" s="189">
        <v>128</v>
      </c>
      <c r="D60" s="189">
        <v>0</v>
      </c>
      <c r="E60" s="189">
        <v>0</v>
      </c>
      <c r="F60" s="189">
        <v>0</v>
      </c>
      <c r="G60" s="189">
        <v>16</v>
      </c>
      <c r="H60" s="189">
        <v>0</v>
      </c>
      <c r="I60" s="189">
        <v>8</v>
      </c>
      <c r="J60" s="189">
        <v>0</v>
      </c>
      <c r="K60" s="189">
        <v>0</v>
      </c>
      <c r="L60" s="189">
        <v>0</v>
      </c>
      <c r="M60" s="189">
        <v>0</v>
      </c>
      <c r="N60" s="189">
        <v>0</v>
      </c>
      <c r="O60" s="190">
        <v>0</v>
      </c>
      <c r="P60" s="190">
        <v>0</v>
      </c>
      <c r="Q60" s="190">
        <v>0</v>
      </c>
      <c r="R60" s="190">
        <v>0</v>
      </c>
      <c r="S60" s="189">
        <v>7.45</v>
      </c>
      <c r="T60" s="189">
        <v>2.27</v>
      </c>
      <c r="U60" s="189">
        <v>15.549999999999999</v>
      </c>
      <c r="V60" s="189"/>
      <c r="W60" s="189"/>
    </row>
    <row r="61" spans="1:23" ht="12.2" customHeight="1">
      <c r="A61" s="14" t="s">
        <v>1327</v>
      </c>
      <c r="B61" s="14">
        <v>18</v>
      </c>
      <c r="C61" s="14">
        <v>36</v>
      </c>
      <c r="D61" s="14">
        <v>0</v>
      </c>
      <c r="E61" s="14">
        <v>0.75</v>
      </c>
      <c r="F61" s="14">
        <v>4.25</v>
      </c>
      <c r="G61" s="14">
        <v>0</v>
      </c>
      <c r="H61" s="14">
        <v>0</v>
      </c>
      <c r="I61" s="14">
        <v>9</v>
      </c>
      <c r="J61" s="14">
        <v>0</v>
      </c>
      <c r="K61" s="14">
        <v>0</v>
      </c>
      <c r="L61" s="14">
        <v>0</v>
      </c>
      <c r="M61" s="14">
        <v>0</v>
      </c>
      <c r="N61" s="14">
        <v>0</v>
      </c>
      <c r="O61" s="191">
        <v>0</v>
      </c>
      <c r="P61" s="191">
        <v>75</v>
      </c>
      <c r="Q61" s="191">
        <v>0</v>
      </c>
      <c r="R61" s="191">
        <v>0</v>
      </c>
      <c r="S61" s="14">
        <v>0</v>
      </c>
      <c r="T61" s="14">
        <v>0</v>
      </c>
      <c r="U61" s="14">
        <v>0</v>
      </c>
      <c r="V61" s="14">
        <v>202006</v>
      </c>
      <c r="W61" s="14"/>
    </row>
    <row r="62" spans="1:23" ht="12.2" customHeight="1">
      <c r="A62" s="14" t="s">
        <v>1327</v>
      </c>
      <c r="B62" s="14">
        <v>19</v>
      </c>
      <c r="C62" s="14">
        <v>45</v>
      </c>
      <c r="D62" s="14"/>
      <c r="E62" s="14">
        <v>0.75</v>
      </c>
      <c r="F62" s="14">
        <v>2</v>
      </c>
      <c r="G62" s="14"/>
      <c r="H62" s="14"/>
      <c r="I62" s="14"/>
      <c r="J62" s="14"/>
      <c r="K62" s="14"/>
      <c r="L62" s="14"/>
      <c r="M62" s="14">
        <v>0</v>
      </c>
      <c r="N62" s="14"/>
      <c r="O62" s="191">
        <v>0</v>
      </c>
      <c r="P62" s="191">
        <v>75</v>
      </c>
      <c r="Q62" s="191">
        <v>0</v>
      </c>
      <c r="R62" s="191">
        <v>0</v>
      </c>
      <c r="S62" s="14"/>
      <c r="T62" s="14"/>
      <c r="U62" s="14"/>
      <c r="V62" s="14">
        <v>202006</v>
      </c>
      <c r="W62" s="14"/>
    </row>
    <row r="63" spans="1:23" ht="12.2" customHeight="1">
      <c r="A63" s="14" t="s">
        <v>1327</v>
      </c>
      <c r="B63" s="14">
        <v>20</v>
      </c>
      <c r="C63" s="14">
        <v>45</v>
      </c>
      <c r="D63" s="14"/>
      <c r="E63" s="14">
        <v>3</v>
      </c>
      <c r="F63" s="14"/>
      <c r="G63" s="14"/>
      <c r="H63" s="14"/>
      <c r="I63" s="14"/>
      <c r="J63" s="14"/>
      <c r="K63" s="14"/>
      <c r="L63" s="14"/>
      <c r="M63" s="14">
        <v>0</v>
      </c>
      <c r="N63" s="14"/>
      <c r="O63" s="191">
        <v>0</v>
      </c>
      <c r="P63" s="191">
        <v>75</v>
      </c>
      <c r="Q63" s="191">
        <v>0</v>
      </c>
      <c r="R63" s="191">
        <v>0</v>
      </c>
      <c r="S63" s="14"/>
      <c r="T63" s="14"/>
      <c r="U63" s="14"/>
      <c r="V63" s="14">
        <v>202006</v>
      </c>
      <c r="W63" s="14"/>
    </row>
    <row r="64" spans="1:23" ht="12.2" customHeight="1">
      <c r="A64" s="14" t="s">
        <v>1327</v>
      </c>
      <c r="B64" s="14">
        <v>21</v>
      </c>
      <c r="C64" s="14">
        <v>34</v>
      </c>
      <c r="D64" s="14">
        <v>0</v>
      </c>
      <c r="E64" s="14">
        <v>0</v>
      </c>
      <c r="F64" s="14">
        <v>0</v>
      </c>
      <c r="G64" s="14">
        <v>0</v>
      </c>
      <c r="H64" s="14">
        <v>0</v>
      </c>
      <c r="I64" s="14">
        <v>9</v>
      </c>
      <c r="J64" s="14">
        <v>0</v>
      </c>
      <c r="K64" s="14">
        <v>0</v>
      </c>
      <c r="L64" s="14">
        <v>0</v>
      </c>
      <c r="M64" s="14">
        <v>0</v>
      </c>
      <c r="N64" s="14">
        <v>0</v>
      </c>
      <c r="O64" s="191">
        <v>0</v>
      </c>
      <c r="P64" s="191">
        <v>50</v>
      </c>
      <c r="Q64" s="191">
        <v>0</v>
      </c>
      <c r="R64" s="191">
        <v>0</v>
      </c>
      <c r="S64" s="14">
        <v>0</v>
      </c>
      <c r="T64" s="14">
        <v>0</v>
      </c>
      <c r="U64" s="14">
        <v>0</v>
      </c>
      <c r="V64" s="14">
        <v>202006</v>
      </c>
      <c r="W64" s="14"/>
    </row>
    <row r="65" spans="1:23" ht="12.2" customHeight="1" thickBot="1">
      <c r="A65" s="14" t="s">
        <v>1327</v>
      </c>
      <c r="B65" s="14">
        <v>22</v>
      </c>
      <c r="C65" s="14">
        <v>45</v>
      </c>
      <c r="D65" s="14"/>
      <c r="E65" s="14">
        <v>3</v>
      </c>
      <c r="F65" s="14">
        <v>2.75</v>
      </c>
      <c r="G65" s="14"/>
      <c r="H65" s="14"/>
      <c r="I65" s="14"/>
      <c r="J65" s="14"/>
      <c r="K65" s="14"/>
      <c r="L65" s="14"/>
      <c r="M65" s="14">
        <v>0</v>
      </c>
      <c r="N65" s="14"/>
      <c r="O65" s="191">
        <v>0</v>
      </c>
      <c r="P65" s="191">
        <v>75</v>
      </c>
      <c r="Q65" s="191">
        <v>0</v>
      </c>
      <c r="R65" s="191">
        <v>0</v>
      </c>
      <c r="S65" s="14"/>
      <c r="T65" s="14"/>
      <c r="U65" s="14"/>
      <c r="V65" s="14">
        <v>202006</v>
      </c>
      <c r="W65" s="14"/>
    </row>
    <row r="66" spans="1:23" ht="12.2" customHeight="1" thickTop="1">
      <c r="A66" s="188" t="s">
        <v>1306</v>
      </c>
      <c r="B66" s="189">
        <v>0</v>
      </c>
      <c r="C66" s="189">
        <v>205</v>
      </c>
      <c r="D66" s="189">
        <v>0</v>
      </c>
      <c r="E66" s="189">
        <v>7.5</v>
      </c>
      <c r="F66" s="189">
        <v>9</v>
      </c>
      <c r="G66" s="189">
        <v>0</v>
      </c>
      <c r="H66" s="189">
        <v>0</v>
      </c>
      <c r="I66" s="189">
        <v>18</v>
      </c>
      <c r="J66" s="189">
        <v>0</v>
      </c>
      <c r="K66" s="189">
        <v>0</v>
      </c>
      <c r="L66" s="189">
        <v>0</v>
      </c>
      <c r="M66" s="189">
        <v>0</v>
      </c>
      <c r="N66" s="189">
        <v>0</v>
      </c>
      <c r="O66" s="190">
        <v>0</v>
      </c>
      <c r="P66" s="190">
        <v>350</v>
      </c>
      <c r="Q66" s="190">
        <v>0</v>
      </c>
      <c r="R66" s="190">
        <v>0</v>
      </c>
      <c r="S66" s="189">
        <v>0</v>
      </c>
      <c r="T66" s="189">
        <v>0</v>
      </c>
      <c r="U66" s="189">
        <v>0</v>
      </c>
      <c r="V66" s="189"/>
      <c r="W66" s="189"/>
    </row>
    <row r="67" spans="1:23" ht="12.2" customHeight="1">
      <c r="A67" s="14" t="s">
        <v>453</v>
      </c>
      <c r="B67" s="14">
        <v>19</v>
      </c>
      <c r="C67" s="14">
        <v>32</v>
      </c>
      <c r="D67" s="14">
        <v>0</v>
      </c>
      <c r="E67" s="14"/>
      <c r="F67" s="14"/>
      <c r="G67" s="14"/>
      <c r="H67" s="14"/>
      <c r="I67" s="14"/>
      <c r="J67" s="14"/>
      <c r="K67" s="14"/>
      <c r="L67" s="14"/>
      <c r="M67" s="14">
        <v>288</v>
      </c>
      <c r="N67" s="14"/>
      <c r="O67" s="191">
        <v>0</v>
      </c>
      <c r="P67" s="191">
        <v>0</v>
      </c>
      <c r="Q67" s="191">
        <v>0</v>
      </c>
      <c r="R67" s="191">
        <v>0</v>
      </c>
      <c r="S67" s="14">
        <v>1.5</v>
      </c>
      <c r="T67" s="14"/>
      <c r="U67" s="14"/>
      <c r="V67" s="14">
        <v>202006</v>
      </c>
      <c r="W67" s="14"/>
    </row>
    <row r="68" spans="1:23" ht="12.2" customHeight="1" thickBot="1">
      <c r="A68" s="14" t="s">
        <v>453</v>
      </c>
      <c r="B68" s="14">
        <v>20</v>
      </c>
      <c r="C68" s="14">
        <v>31.5</v>
      </c>
      <c r="D68" s="14">
        <v>0</v>
      </c>
      <c r="E68" s="14">
        <v>0</v>
      </c>
      <c r="F68" s="14">
        <v>0</v>
      </c>
      <c r="G68" s="14">
        <v>0</v>
      </c>
      <c r="H68" s="14">
        <v>0</v>
      </c>
      <c r="I68" s="14">
        <v>0</v>
      </c>
      <c r="J68" s="14">
        <v>0</v>
      </c>
      <c r="K68" s="14">
        <v>0</v>
      </c>
      <c r="L68" s="14">
        <v>0</v>
      </c>
      <c r="M68" s="14">
        <v>288</v>
      </c>
      <c r="N68" s="14">
        <v>0</v>
      </c>
      <c r="O68" s="191">
        <v>0</v>
      </c>
      <c r="P68" s="191">
        <v>0</v>
      </c>
      <c r="Q68" s="191">
        <v>0</v>
      </c>
      <c r="R68" s="191">
        <v>0</v>
      </c>
      <c r="S68" s="14">
        <v>0</v>
      </c>
      <c r="T68" s="14">
        <v>0</v>
      </c>
      <c r="U68" s="14">
        <v>0</v>
      </c>
      <c r="V68" s="14">
        <v>202006</v>
      </c>
      <c r="W68" s="14"/>
    </row>
    <row r="69" spans="1:23" ht="12.2" customHeight="1" thickTop="1">
      <c r="A69" s="188" t="s">
        <v>1306</v>
      </c>
      <c r="B69" s="189">
        <v>0</v>
      </c>
      <c r="C69" s="189">
        <v>63.5</v>
      </c>
      <c r="D69" s="189">
        <v>0</v>
      </c>
      <c r="E69" s="189">
        <v>0</v>
      </c>
      <c r="F69" s="189">
        <v>0</v>
      </c>
      <c r="G69" s="189">
        <v>0</v>
      </c>
      <c r="H69" s="189">
        <v>0</v>
      </c>
      <c r="I69" s="189">
        <v>0</v>
      </c>
      <c r="J69" s="189">
        <v>0</v>
      </c>
      <c r="K69" s="189">
        <v>0</v>
      </c>
      <c r="L69" s="189">
        <v>0</v>
      </c>
      <c r="M69" s="189">
        <v>576</v>
      </c>
      <c r="N69" s="189">
        <v>0</v>
      </c>
      <c r="O69" s="190">
        <v>0</v>
      </c>
      <c r="P69" s="190">
        <v>0</v>
      </c>
      <c r="Q69" s="190">
        <v>0</v>
      </c>
      <c r="R69" s="190">
        <v>0</v>
      </c>
      <c r="S69" s="189">
        <v>1.5</v>
      </c>
      <c r="T69" s="189">
        <v>0</v>
      </c>
      <c r="U69" s="189">
        <v>0</v>
      </c>
      <c r="V69" s="189"/>
      <c r="W69" s="189"/>
    </row>
    <row r="70" spans="1:23" ht="12.2" customHeight="1">
      <c r="A70" s="14" t="s">
        <v>1163</v>
      </c>
      <c r="B70" s="14">
        <v>18</v>
      </c>
      <c r="C70" s="14">
        <v>18.5</v>
      </c>
      <c r="D70" s="14"/>
      <c r="E70" s="14"/>
      <c r="F70" s="14"/>
      <c r="G70" s="14"/>
      <c r="H70" s="14"/>
      <c r="I70" s="14"/>
      <c r="J70" s="14"/>
      <c r="K70" s="14"/>
      <c r="L70" s="14"/>
      <c r="M70" s="14"/>
      <c r="N70" s="14"/>
      <c r="O70" s="191">
        <v>0</v>
      </c>
      <c r="P70" s="191">
        <v>0</v>
      </c>
      <c r="Q70" s="191">
        <v>0</v>
      </c>
      <c r="R70" s="191">
        <v>0</v>
      </c>
      <c r="S70" s="14"/>
      <c r="T70" s="14"/>
      <c r="U70" s="14"/>
      <c r="V70" s="14">
        <v>202006</v>
      </c>
      <c r="W70" s="14"/>
    </row>
    <row r="71" spans="1:23" ht="12.2" customHeight="1">
      <c r="A71" s="14" t="s">
        <v>1163</v>
      </c>
      <c r="B71" s="14">
        <v>19</v>
      </c>
      <c r="C71" s="14">
        <v>14.75</v>
      </c>
      <c r="D71" s="14"/>
      <c r="E71" s="14"/>
      <c r="F71" s="14"/>
      <c r="G71" s="14"/>
      <c r="H71" s="14"/>
      <c r="I71" s="14"/>
      <c r="J71" s="14"/>
      <c r="K71" s="14"/>
      <c r="L71" s="14"/>
      <c r="M71" s="14"/>
      <c r="N71" s="14"/>
      <c r="O71" s="191">
        <v>0</v>
      </c>
      <c r="P71" s="191">
        <v>0</v>
      </c>
      <c r="Q71" s="191">
        <v>0</v>
      </c>
      <c r="R71" s="191">
        <v>0</v>
      </c>
      <c r="S71" s="14"/>
      <c r="T71" s="14"/>
      <c r="U71" s="14"/>
      <c r="V71" s="14">
        <v>202006</v>
      </c>
      <c r="W71" s="14"/>
    </row>
    <row r="72" spans="1:23" ht="12.2" customHeight="1">
      <c r="A72" s="14" t="s">
        <v>1163</v>
      </c>
      <c r="B72" s="14">
        <v>20</v>
      </c>
      <c r="C72" s="14">
        <v>16.75</v>
      </c>
      <c r="D72" s="14"/>
      <c r="E72" s="14"/>
      <c r="F72" s="14"/>
      <c r="G72" s="14"/>
      <c r="H72" s="14"/>
      <c r="I72" s="14"/>
      <c r="J72" s="14"/>
      <c r="K72" s="14"/>
      <c r="L72" s="14"/>
      <c r="M72" s="14"/>
      <c r="N72" s="14"/>
      <c r="O72" s="191">
        <v>0</v>
      </c>
      <c r="P72" s="191">
        <v>0</v>
      </c>
      <c r="Q72" s="191">
        <v>0</v>
      </c>
      <c r="R72" s="191">
        <v>0</v>
      </c>
      <c r="S72" s="14"/>
      <c r="T72" s="14"/>
      <c r="U72" s="14"/>
      <c r="V72" s="14">
        <v>202006</v>
      </c>
      <c r="W72" s="14"/>
    </row>
    <row r="73" spans="1:23" ht="12.2" customHeight="1">
      <c r="A73" s="14" t="s">
        <v>1163</v>
      </c>
      <c r="B73" s="14">
        <v>21</v>
      </c>
      <c r="C73" s="14">
        <v>17.5</v>
      </c>
      <c r="D73" s="14"/>
      <c r="E73" s="14"/>
      <c r="F73" s="14"/>
      <c r="G73" s="14"/>
      <c r="H73" s="14"/>
      <c r="I73" s="14"/>
      <c r="J73" s="14"/>
      <c r="K73" s="14"/>
      <c r="L73" s="14"/>
      <c r="M73" s="14"/>
      <c r="N73" s="14"/>
      <c r="O73" s="191">
        <v>0</v>
      </c>
      <c r="P73" s="191">
        <v>0</v>
      </c>
      <c r="Q73" s="191">
        <v>0</v>
      </c>
      <c r="R73" s="191">
        <v>0</v>
      </c>
      <c r="S73" s="14"/>
      <c r="T73" s="14"/>
      <c r="U73" s="14"/>
      <c r="V73" s="14">
        <v>202006</v>
      </c>
      <c r="W73" s="14"/>
    </row>
    <row r="74" spans="1:23" ht="12.2" customHeight="1" thickBot="1">
      <c r="A74" s="14" t="s">
        <v>1163</v>
      </c>
      <c r="B74" s="14">
        <v>22</v>
      </c>
      <c r="C74" s="14">
        <v>10.25</v>
      </c>
      <c r="D74" s="14"/>
      <c r="E74" s="14"/>
      <c r="F74" s="14"/>
      <c r="G74" s="14"/>
      <c r="H74" s="14"/>
      <c r="I74" s="14"/>
      <c r="J74" s="14"/>
      <c r="K74" s="14"/>
      <c r="L74" s="14"/>
      <c r="M74" s="14"/>
      <c r="N74" s="14"/>
      <c r="O74" s="191">
        <v>0</v>
      </c>
      <c r="P74" s="191">
        <v>0</v>
      </c>
      <c r="Q74" s="191">
        <v>0</v>
      </c>
      <c r="R74" s="191">
        <v>0</v>
      </c>
      <c r="S74" s="14"/>
      <c r="T74" s="14"/>
      <c r="U74" s="14"/>
      <c r="V74" s="14">
        <v>202006</v>
      </c>
      <c r="W74" s="14"/>
    </row>
    <row r="75" spans="1:23" ht="12.2" customHeight="1" thickTop="1">
      <c r="A75" s="188" t="s">
        <v>1306</v>
      </c>
      <c r="B75" s="189">
        <v>0</v>
      </c>
      <c r="C75" s="189">
        <v>77.75</v>
      </c>
      <c r="D75" s="189">
        <v>0</v>
      </c>
      <c r="E75" s="189">
        <v>0</v>
      </c>
      <c r="F75" s="189">
        <v>0</v>
      </c>
      <c r="G75" s="189">
        <v>0</v>
      </c>
      <c r="H75" s="189">
        <v>0</v>
      </c>
      <c r="I75" s="189">
        <v>0</v>
      </c>
      <c r="J75" s="189">
        <v>0</v>
      </c>
      <c r="K75" s="189">
        <v>0</v>
      </c>
      <c r="L75" s="189">
        <v>0</v>
      </c>
      <c r="M75" s="189">
        <v>0</v>
      </c>
      <c r="N75" s="189">
        <v>0</v>
      </c>
      <c r="O75" s="190">
        <v>0</v>
      </c>
      <c r="P75" s="190">
        <v>0</v>
      </c>
      <c r="Q75" s="190">
        <v>0</v>
      </c>
      <c r="R75" s="190">
        <v>0</v>
      </c>
      <c r="S75" s="189">
        <v>0</v>
      </c>
      <c r="T75" s="189">
        <v>0</v>
      </c>
      <c r="U75" s="189">
        <v>0</v>
      </c>
      <c r="V75" s="189"/>
      <c r="W75" s="189"/>
    </row>
    <row r="76" spans="1:23" ht="12.2" customHeight="1" thickBot="1">
      <c r="A76" s="14" t="s">
        <v>1627</v>
      </c>
      <c r="B76" s="14">
        <v>18</v>
      </c>
      <c r="C76" s="14">
        <v>34</v>
      </c>
      <c r="D76" s="14"/>
      <c r="E76" s="14"/>
      <c r="F76" s="14"/>
      <c r="G76" s="14"/>
      <c r="H76" s="14"/>
      <c r="I76" s="14"/>
      <c r="J76" s="14"/>
      <c r="K76" s="14"/>
      <c r="L76" s="14"/>
      <c r="M76" s="14">
        <v>0</v>
      </c>
      <c r="N76" s="14"/>
      <c r="O76" s="191">
        <v>0</v>
      </c>
      <c r="P76" s="191">
        <v>0</v>
      </c>
      <c r="Q76" s="191">
        <v>0</v>
      </c>
      <c r="R76" s="191">
        <v>0</v>
      </c>
      <c r="S76" s="14"/>
      <c r="T76" s="14"/>
      <c r="U76" s="14"/>
      <c r="V76" s="14">
        <v>202006</v>
      </c>
      <c r="W76" s="14"/>
    </row>
    <row r="77" spans="1:23" ht="12.2" customHeight="1" thickTop="1">
      <c r="A77" s="188" t="s">
        <v>1306</v>
      </c>
      <c r="B77" s="189">
        <v>0</v>
      </c>
      <c r="C77" s="189">
        <v>34</v>
      </c>
      <c r="D77" s="189">
        <v>0</v>
      </c>
      <c r="E77" s="189">
        <v>0</v>
      </c>
      <c r="F77" s="189">
        <v>0</v>
      </c>
      <c r="G77" s="189">
        <v>0</v>
      </c>
      <c r="H77" s="189">
        <v>0</v>
      </c>
      <c r="I77" s="189">
        <v>0</v>
      </c>
      <c r="J77" s="189">
        <v>0</v>
      </c>
      <c r="K77" s="189">
        <v>0</v>
      </c>
      <c r="L77" s="189">
        <v>0</v>
      </c>
      <c r="M77" s="189">
        <v>0</v>
      </c>
      <c r="N77" s="189">
        <v>0</v>
      </c>
      <c r="O77" s="190">
        <v>0</v>
      </c>
      <c r="P77" s="190">
        <v>0</v>
      </c>
      <c r="Q77" s="190">
        <v>0</v>
      </c>
      <c r="R77" s="190">
        <v>0</v>
      </c>
      <c r="S77" s="189">
        <v>0</v>
      </c>
      <c r="T77" s="189">
        <v>0</v>
      </c>
      <c r="U77" s="189">
        <v>0</v>
      </c>
      <c r="V77" s="189"/>
      <c r="W77" s="189"/>
    </row>
    <row r="78" spans="1:23" ht="12.2" customHeight="1">
      <c r="A78" s="14" t="s">
        <v>488</v>
      </c>
      <c r="B78" s="14">
        <v>19</v>
      </c>
      <c r="C78" s="14">
        <v>40</v>
      </c>
      <c r="D78" s="14"/>
      <c r="E78" s="14"/>
      <c r="F78" s="14">
        <v>0</v>
      </c>
      <c r="G78" s="14"/>
      <c r="H78" s="14"/>
      <c r="I78" s="14"/>
      <c r="J78" s="14"/>
      <c r="K78" s="14"/>
      <c r="L78" s="14"/>
      <c r="M78" s="14">
        <v>0</v>
      </c>
      <c r="N78" s="14"/>
      <c r="O78" s="191">
        <v>0</v>
      </c>
      <c r="P78" s="191">
        <v>0</v>
      </c>
      <c r="Q78" s="191">
        <v>0</v>
      </c>
      <c r="R78" s="191">
        <v>0</v>
      </c>
      <c r="S78" s="14"/>
      <c r="T78" s="14"/>
      <c r="U78" s="14">
        <v>8.5</v>
      </c>
      <c r="V78" s="14">
        <v>202006</v>
      </c>
      <c r="W78" s="14"/>
    </row>
    <row r="79" spans="1:23" ht="12.2" customHeight="1">
      <c r="A79" s="14" t="s">
        <v>488</v>
      </c>
      <c r="B79" s="14">
        <v>20</v>
      </c>
      <c r="C79" s="14">
        <v>40</v>
      </c>
      <c r="D79" s="14"/>
      <c r="E79" s="14"/>
      <c r="F79" s="14">
        <v>0</v>
      </c>
      <c r="G79" s="14"/>
      <c r="H79" s="14"/>
      <c r="I79" s="14"/>
      <c r="J79" s="14"/>
      <c r="K79" s="14"/>
      <c r="L79" s="14"/>
      <c r="M79" s="14">
        <v>0</v>
      </c>
      <c r="N79" s="14"/>
      <c r="O79" s="191">
        <v>0</v>
      </c>
      <c r="P79" s="191">
        <v>0</v>
      </c>
      <c r="Q79" s="191">
        <v>0</v>
      </c>
      <c r="R79" s="191">
        <v>0</v>
      </c>
      <c r="S79" s="14"/>
      <c r="T79" s="14"/>
      <c r="U79" s="14">
        <v>11.75</v>
      </c>
      <c r="V79" s="14">
        <v>202006</v>
      </c>
      <c r="W79" s="14"/>
    </row>
    <row r="80" spans="1:23" ht="12.2" customHeight="1">
      <c r="A80" s="14" t="s">
        <v>488</v>
      </c>
      <c r="B80" s="14">
        <v>21</v>
      </c>
      <c r="C80" s="14">
        <v>24</v>
      </c>
      <c r="D80" s="14"/>
      <c r="E80" s="14"/>
      <c r="F80" s="14">
        <v>0</v>
      </c>
      <c r="G80" s="14">
        <v>8</v>
      </c>
      <c r="H80" s="14"/>
      <c r="I80" s="14">
        <v>8</v>
      </c>
      <c r="J80" s="14"/>
      <c r="K80" s="14"/>
      <c r="L80" s="14"/>
      <c r="M80" s="14">
        <v>0</v>
      </c>
      <c r="N80" s="14"/>
      <c r="O80" s="191">
        <v>0</v>
      </c>
      <c r="P80" s="191">
        <v>0</v>
      </c>
      <c r="Q80" s="191">
        <v>0</v>
      </c>
      <c r="R80" s="191">
        <v>0</v>
      </c>
      <c r="S80" s="14"/>
      <c r="T80" s="14"/>
      <c r="U80" s="14">
        <v>7.5</v>
      </c>
      <c r="V80" s="14">
        <v>202006</v>
      </c>
      <c r="W80" s="14"/>
    </row>
    <row r="81" spans="1:23" ht="12.2" customHeight="1" thickBot="1">
      <c r="A81" s="14" t="s">
        <v>488</v>
      </c>
      <c r="B81" s="14">
        <v>22</v>
      </c>
      <c r="C81" s="14">
        <v>32</v>
      </c>
      <c r="D81" s="14"/>
      <c r="E81" s="14"/>
      <c r="F81" s="14">
        <v>0</v>
      </c>
      <c r="G81" s="14">
        <v>8</v>
      </c>
      <c r="H81" s="14"/>
      <c r="I81" s="14"/>
      <c r="J81" s="14"/>
      <c r="K81" s="14"/>
      <c r="L81" s="14"/>
      <c r="M81" s="14">
        <v>0</v>
      </c>
      <c r="N81" s="14"/>
      <c r="O81" s="191">
        <v>0</v>
      </c>
      <c r="P81" s="191">
        <v>0</v>
      </c>
      <c r="Q81" s="191">
        <v>0</v>
      </c>
      <c r="R81" s="191">
        <v>0</v>
      </c>
      <c r="S81" s="14"/>
      <c r="T81" s="14"/>
      <c r="U81" s="14">
        <v>2.5</v>
      </c>
      <c r="V81" s="14">
        <v>202006</v>
      </c>
      <c r="W81" s="14"/>
    </row>
    <row r="82" spans="1:23" ht="12.2" customHeight="1" thickTop="1">
      <c r="A82" s="188" t="s">
        <v>1306</v>
      </c>
      <c r="B82" s="189">
        <v>0</v>
      </c>
      <c r="C82" s="189">
        <v>136</v>
      </c>
      <c r="D82" s="189">
        <v>0</v>
      </c>
      <c r="E82" s="189">
        <v>0</v>
      </c>
      <c r="F82" s="189">
        <v>0</v>
      </c>
      <c r="G82" s="189">
        <v>16</v>
      </c>
      <c r="H82" s="189">
        <v>0</v>
      </c>
      <c r="I82" s="189">
        <v>8</v>
      </c>
      <c r="J82" s="189">
        <v>0</v>
      </c>
      <c r="K82" s="189">
        <v>0</v>
      </c>
      <c r="L82" s="189">
        <v>0</v>
      </c>
      <c r="M82" s="189">
        <v>0</v>
      </c>
      <c r="N82" s="189">
        <v>0</v>
      </c>
      <c r="O82" s="190">
        <v>0</v>
      </c>
      <c r="P82" s="190">
        <v>0</v>
      </c>
      <c r="Q82" s="190">
        <v>0</v>
      </c>
      <c r="R82" s="190">
        <v>0</v>
      </c>
      <c r="S82" s="189">
        <v>0</v>
      </c>
      <c r="T82" s="189">
        <v>0</v>
      </c>
      <c r="U82" s="189">
        <v>30.25</v>
      </c>
      <c r="V82" s="189"/>
      <c r="W82" s="189"/>
    </row>
    <row r="83" spans="1:23" ht="12.2" customHeight="1" thickBot="1">
      <c r="A83" s="14" t="s">
        <v>951</v>
      </c>
      <c r="B83" s="14">
        <v>19</v>
      </c>
      <c r="C83" s="14">
        <v>19</v>
      </c>
      <c r="D83" s="14">
        <v>4</v>
      </c>
      <c r="E83" s="14"/>
      <c r="F83" s="14"/>
      <c r="G83" s="14">
        <v>5</v>
      </c>
      <c r="H83" s="14"/>
      <c r="I83" s="14"/>
      <c r="J83" s="14"/>
      <c r="K83" s="14"/>
      <c r="L83" s="14"/>
      <c r="M83" s="14"/>
      <c r="N83" s="14"/>
      <c r="O83" s="191">
        <v>0</v>
      </c>
      <c r="P83" s="191">
        <v>0</v>
      </c>
      <c r="Q83" s="191">
        <v>0</v>
      </c>
      <c r="R83" s="191">
        <v>0</v>
      </c>
      <c r="S83" s="14"/>
      <c r="T83" s="14"/>
      <c r="U83" s="14"/>
      <c r="V83" s="14">
        <v>202006</v>
      </c>
      <c r="W83" s="14"/>
    </row>
    <row r="84" spans="1:23" ht="12.2" customHeight="1" thickTop="1">
      <c r="A84" s="188" t="s">
        <v>1306</v>
      </c>
      <c r="B84" s="189">
        <v>0</v>
      </c>
      <c r="C84" s="189">
        <v>19</v>
      </c>
      <c r="D84" s="189">
        <v>4</v>
      </c>
      <c r="E84" s="189">
        <v>0</v>
      </c>
      <c r="F84" s="189">
        <v>0</v>
      </c>
      <c r="G84" s="189">
        <v>5</v>
      </c>
      <c r="H84" s="189">
        <v>0</v>
      </c>
      <c r="I84" s="189">
        <v>0</v>
      </c>
      <c r="J84" s="189">
        <v>0</v>
      </c>
      <c r="K84" s="189">
        <v>0</v>
      </c>
      <c r="L84" s="189">
        <v>0</v>
      </c>
      <c r="M84" s="189">
        <v>0</v>
      </c>
      <c r="N84" s="189">
        <v>0</v>
      </c>
      <c r="O84" s="190">
        <v>0</v>
      </c>
      <c r="P84" s="190">
        <v>0</v>
      </c>
      <c r="Q84" s="190">
        <v>0</v>
      </c>
      <c r="R84" s="190">
        <v>0</v>
      </c>
      <c r="S84" s="189">
        <v>0</v>
      </c>
      <c r="T84" s="189">
        <v>0</v>
      </c>
      <c r="U84" s="189">
        <v>0</v>
      </c>
      <c r="V84" s="189"/>
      <c r="W84" s="189"/>
    </row>
    <row r="85" spans="1:23" ht="12.2" customHeight="1">
      <c r="A85" s="14" t="s">
        <v>786</v>
      </c>
      <c r="B85" s="14">
        <v>18</v>
      </c>
      <c r="C85" s="14">
        <v>32</v>
      </c>
      <c r="D85" s="14"/>
      <c r="E85" s="14">
        <v>5</v>
      </c>
      <c r="F85" s="14">
        <v>4.05</v>
      </c>
      <c r="G85" s="14"/>
      <c r="H85" s="14"/>
      <c r="I85" s="14">
        <v>8</v>
      </c>
      <c r="J85" s="14"/>
      <c r="K85" s="14"/>
      <c r="L85" s="14"/>
      <c r="M85" s="14">
        <v>0</v>
      </c>
      <c r="N85" s="14"/>
      <c r="O85" s="191">
        <v>0</v>
      </c>
      <c r="P85" s="191">
        <v>0</v>
      </c>
      <c r="Q85" s="191">
        <v>0</v>
      </c>
      <c r="R85" s="191">
        <v>0</v>
      </c>
      <c r="S85" s="14"/>
      <c r="T85" s="14"/>
      <c r="U85" s="14"/>
      <c r="V85" s="14">
        <v>202006</v>
      </c>
      <c r="W85" s="14"/>
    </row>
    <row r="86" spans="1:23" ht="12.2" customHeight="1" thickBot="1">
      <c r="A86" s="14" t="s">
        <v>786</v>
      </c>
      <c r="B86" s="14">
        <v>19</v>
      </c>
      <c r="C86" s="14">
        <v>24</v>
      </c>
      <c r="D86" s="14"/>
      <c r="E86" s="14">
        <v>2.1</v>
      </c>
      <c r="F86" s="14">
        <v>3.58</v>
      </c>
      <c r="G86" s="14">
        <v>16</v>
      </c>
      <c r="H86" s="14"/>
      <c r="I86" s="14"/>
      <c r="J86" s="14"/>
      <c r="K86" s="14"/>
      <c r="L86" s="14"/>
      <c r="M86" s="14">
        <v>0</v>
      </c>
      <c r="N86" s="14"/>
      <c r="O86" s="191">
        <v>0</v>
      </c>
      <c r="P86" s="191">
        <v>0</v>
      </c>
      <c r="Q86" s="191">
        <v>0</v>
      </c>
      <c r="R86" s="191">
        <v>0</v>
      </c>
      <c r="S86" s="14"/>
      <c r="T86" s="14"/>
      <c r="U86" s="14"/>
      <c r="V86" s="14">
        <v>202006</v>
      </c>
      <c r="W86" s="14"/>
    </row>
    <row r="87" spans="1:23" ht="12.2" customHeight="1" thickTop="1">
      <c r="A87" s="188" t="s">
        <v>1306</v>
      </c>
      <c r="B87" s="189">
        <v>0</v>
      </c>
      <c r="C87" s="189">
        <v>56</v>
      </c>
      <c r="D87" s="189">
        <v>0</v>
      </c>
      <c r="E87" s="189">
        <v>7.1</v>
      </c>
      <c r="F87" s="189">
        <v>7.63</v>
      </c>
      <c r="G87" s="189">
        <v>16</v>
      </c>
      <c r="H87" s="189">
        <v>0</v>
      </c>
      <c r="I87" s="189">
        <v>8</v>
      </c>
      <c r="J87" s="189">
        <v>0</v>
      </c>
      <c r="K87" s="189">
        <v>0</v>
      </c>
      <c r="L87" s="189">
        <v>0</v>
      </c>
      <c r="M87" s="189">
        <v>0</v>
      </c>
      <c r="N87" s="189">
        <v>0</v>
      </c>
      <c r="O87" s="190">
        <v>0</v>
      </c>
      <c r="P87" s="190">
        <v>0</v>
      </c>
      <c r="Q87" s="190">
        <v>0</v>
      </c>
      <c r="R87" s="190">
        <v>0</v>
      </c>
      <c r="S87" s="189">
        <v>0</v>
      </c>
      <c r="T87" s="189">
        <v>0</v>
      </c>
      <c r="U87" s="189">
        <v>0</v>
      </c>
      <c r="V87" s="189"/>
      <c r="W87" s="189"/>
    </row>
    <row r="88" spans="1:23" ht="12.2" customHeight="1">
      <c r="A88" s="14" t="s">
        <v>478</v>
      </c>
      <c r="B88" s="14">
        <v>19</v>
      </c>
      <c r="C88" s="14">
        <v>21</v>
      </c>
      <c r="D88" s="14"/>
      <c r="E88" s="14"/>
      <c r="F88" s="14"/>
      <c r="G88" s="14"/>
      <c r="H88" s="14"/>
      <c r="I88" s="14"/>
      <c r="J88" s="14"/>
      <c r="K88" s="14"/>
      <c r="L88" s="14"/>
      <c r="M88" s="14">
        <v>984</v>
      </c>
      <c r="N88" s="14"/>
      <c r="O88" s="191">
        <v>0</v>
      </c>
      <c r="P88" s="191">
        <v>0</v>
      </c>
      <c r="Q88" s="191">
        <v>0</v>
      </c>
      <c r="R88" s="191">
        <v>0</v>
      </c>
      <c r="S88" s="14"/>
      <c r="T88" s="14"/>
      <c r="U88" s="14"/>
      <c r="V88" s="14">
        <v>202006</v>
      </c>
      <c r="W88" s="14"/>
    </row>
    <row r="89" spans="1:23" ht="12.2" customHeight="1">
      <c r="A89" s="14" t="s">
        <v>478</v>
      </c>
      <c r="B89" s="14">
        <v>20</v>
      </c>
      <c r="C89" s="14">
        <v>21</v>
      </c>
      <c r="D89" s="14"/>
      <c r="E89" s="14"/>
      <c r="F89" s="14"/>
      <c r="G89" s="14"/>
      <c r="H89" s="14"/>
      <c r="I89" s="14"/>
      <c r="J89" s="14"/>
      <c r="K89" s="14"/>
      <c r="L89" s="14"/>
      <c r="M89" s="14">
        <v>1048</v>
      </c>
      <c r="N89" s="14"/>
      <c r="O89" s="191">
        <v>0</v>
      </c>
      <c r="P89" s="191">
        <v>0</v>
      </c>
      <c r="Q89" s="191">
        <v>0</v>
      </c>
      <c r="R89" s="191">
        <v>0</v>
      </c>
      <c r="S89" s="14"/>
      <c r="T89" s="14"/>
      <c r="U89" s="14"/>
      <c r="V89" s="14">
        <v>202006</v>
      </c>
      <c r="W89" s="14"/>
    </row>
    <row r="90" spans="1:23" ht="12.2" customHeight="1">
      <c r="A90" s="14" t="s">
        <v>478</v>
      </c>
      <c r="B90" s="14">
        <v>21</v>
      </c>
      <c r="C90" s="14">
        <v>20.5</v>
      </c>
      <c r="D90" s="14"/>
      <c r="E90" s="14"/>
      <c r="F90" s="14"/>
      <c r="G90" s="14"/>
      <c r="H90" s="14"/>
      <c r="I90" s="14"/>
      <c r="J90" s="14"/>
      <c r="K90" s="14"/>
      <c r="L90" s="14"/>
      <c r="M90" s="14">
        <v>1117</v>
      </c>
      <c r="N90" s="14"/>
      <c r="O90" s="191">
        <v>0</v>
      </c>
      <c r="P90" s="191">
        <v>0</v>
      </c>
      <c r="Q90" s="191">
        <v>0</v>
      </c>
      <c r="R90" s="191">
        <v>0</v>
      </c>
      <c r="S90" s="14"/>
      <c r="T90" s="14"/>
      <c r="U90" s="14"/>
      <c r="V90" s="14">
        <v>202006</v>
      </c>
      <c r="W90" s="14"/>
    </row>
    <row r="91" spans="1:23" ht="12.2" customHeight="1" thickBot="1">
      <c r="A91" s="14" t="s">
        <v>478</v>
      </c>
      <c r="B91" s="14">
        <v>22</v>
      </c>
      <c r="C91" s="14">
        <v>14</v>
      </c>
      <c r="D91" s="14"/>
      <c r="E91" s="14"/>
      <c r="F91" s="14"/>
      <c r="G91" s="14"/>
      <c r="H91" s="14"/>
      <c r="I91" s="14"/>
      <c r="J91" s="14"/>
      <c r="K91" s="14"/>
      <c r="L91" s="14"/>
      <c r="M91" s="14">
        <v>409</v>
      </c>
      <c r="N91" s="14"/>
      <c r="O91" s="191">
        <v>0</v>
      </c>
      <c r="P91" s="191">
        <v>0</v>
      </c>
      <c r="Q91" s="191">
        <v>0</v>
      </c>
      <c r="R91" s="191">
        <v>0</v>
      </c>
      <c r="S91" s="14"/>
      <c r="T91" s="14"/>
      <c r="U91" s="14"/>
      <c r="V91" s="14">
        <v>202006</v>
      </c>
      <c r="W91" s="14"/>
    </row>
    <row r="92" spans="1:23" ht="12.2" customHeight="1" thickTop="1">
      <c r="A92" s="188" t="s">
        <v>1306</v>
      </c>
      <c r="B92" s="189">
        <v>0</v>
      </c>
      <c r="C92" s="189">
        <v>76.5</v>
      </c>
      <c r="D92" s="189">
        <v>0</v>
      </c>
      <c r="E92" s="189">
        <v>0</v>
      </c>
      <c r="F92" s="189">
        <v>0</v>
      </c>
      <c r="G92" s="189">
        <v>0</v>
      </c>
      <c r="H92" s="189">
        <v>0</v>
      </c>
      <c r="I92" s="189">
        <v>0</v>
      </c>
      <c r="J92" s="189">
        <v>0</v>
      </c>
      <c r="K92" s="189">
        <v>0</v>
      </c>
      <c r="L92" s="189">
        <v>0</v>
      </c>
      <c r="M92" s="189">
        <v>3558</v>
      </c>
      <c r="N92" s="189">
        <v>0</v>
      </c>
      <c r="O92" s="190">
        <v>0</v>
      </c>
      <c r="P92" s="190">
        <v>0</v>
      </c>
      <c r="Q92" s="190">
        <v>0</v>
      </c>
      <c r="R92" s="190">
        <v>0</v>
      </c>
      <c r="S92" s="189">
        <v>0</v>
      </c>
      <c r="T92" s="189">
        <v>0</v>
      </c>
      <c r="U92" s="189">
        <v>0</v>
      </c>
      <c r="V92" s="189"/>
      <c r="W92" s="189"/>
    </row>
    <row r="93" spans="1:23" ht="12.2" customHeight="1">
      <c r="A93" s="14" t="s">
        <v>845</v>
      </c>
      <c r="B93" s="14">
        <v>18</v>
      </c>
      <c r="C93" s="14">
        <v>32</v>
      </c>
      <c r="D93" s="14"/>
      <c r="E93" s="14">
        <v>5.18</v>
      </c>
      <c r="F93" s="14">
        <v>5.12</v>
      </c>
      <c r="G93" s="14"/>
      <c r="H93" s="14"/>
      <c r="I93" s="14">
        <v>8</v>
      </c>
      <c r="J93" s="14"/>
      <c r="K93" s="14"/>
      <c r="L93" s="14"/>
      <c r="M93" s="14"/>
      <c r="N93" s="14"/>
      <c r="O93" s="191">
        <v>17.14</v>
      </c>
      <c r="P93" s="191">
        <v>0</v>
      </c>
      <c r="Q93" s="191">
        <v>0</v>
      </c>
      <c r="R93" s="191">
        <v>0</v>
      </c>
      <c r="S93" s="14"/>
      <c r="T93" s="14"/>
      <c r="U93" s="14"/>
      <c r="V93" s="14">
        <v>202006</v>
      </c>
      <c r="W93" s="14"/>
    </row>
    <row r="94" spans="1:23" ht="12.2" customHeight="1">
      <c r="A94" s="14" t="s">
        <v>845</v>
      </c>
      <c r="B94" s="14">
        <v>19</v>
      </c>
      <c r="C94" s="14">
        <v>40</v>
      </c>
      <c r="D94" s="14"/>
      <c r="E94" s="14">
        <v>3.65</v>
      </c>
      <c r="F94" s="14">
        <v>1.67</v>
      </c>
      <c r="G94" s="14"/>
      <c r="H94" s="14"/>
      <c r="I94" s="14"/>
      <c r="J94" s="14"/>
      <c r="K94" s="14"/>
      <c r="L94" s="14"/>
      <c r="M94" s="14"/>
      <c r="N94" s="14"/>
      <c r="O94" s="191">
        <v>0</v>
      </c>
      <c r="P94" s="191">
        <v>0</v>
      </c>
      <c r="Q94" s="191">
        <v>0</v>
      </c>
      <c r="R94" s="191">
        <v>0</v>
      </c>
      <c r="S94" s="14"/>
      <c r="T94" s="14"/>
      <c r="U94" s="14"/>
      <c r="V94" s="14">
        <v>202006</v>
      </c>
      <c r="W94" s="14"/>
    </row>
    <row r="95" spans="1:23" ht="12.2" customHeight="1" thickBot="1">
      <c r="A95" s="14" t="s">
        <v>845</v>
      </c>
      <c r="B95" s="14">
        <v>20</v>
      </c>
      <c r="C95" s="14">
        <v>40</v>
      </c>
      <c r="D95" s="14"/>
      <c r="E95" s="14">
        <v>5.39</v>
      </c>
      <c r="F95" s="14">
        <v>1.45</v>
      </c>
      <c r="G95" s="14"/>
      <c r="H95" s="14"/>
      <c r="I95" s="14"/>
      <c r="J95" s="14"/>
      <c r="K95" s="14"/>
      <c r="L95" s="14"/>
      <c r="M95" s="14"/>
      <c r="N95" s="14"/>
      <c r="O95" s="191">
        <v>0</v>
      </c>
      <c r="P95" s="191">
        <v>0</v>
      </c>
      <c r="Q95" s="191">
        <v>0</v>
      </c>
      <c r="R95" s="191">
        <v>0</v>
      </c>
      <c r="S95" s="14"/>
      <c r="T95" s="14"/>
      <c r="U95" s="14"/>
      <c r="V95" s="14">
        <v>202006</v>
      </c>
      <c r="W95" s="14"/>
    </row>
    <row r="96" spans="1:23" ht="12.2" customHeight="1" thickTop="1">
      <c r="A96" s="188" t="s">
        <v>1306</v>
      </c>
      <c r="B96" s="189">
        <v>0</v>
      </c>
      <c r="C96" s="189">
        <v>112</v>
      </c>
      <c r="D96" s="189">
        <v>0</v>
      </c>
      <c r="E96" s="189">
        <v>14.219999999999999</v>
      </c>
      <c r="F96" s="189">
        <v>8.24</v>
      </c>
      <c r="G96" s="189">
        <v>0</v>
      </c>
      <c r="H96" s="189">
        <v>0</v>
      </c>
      <c r="I96" s="189">
        <v>8</v>
      </c>
      <c r="J96" s="189">
        <v>0</v>
      </c>
      <c r="K96" s="189">
        <v>0</v>
      </c>
      <c r="L96" s="189">
        <v>0</v>
      </c>
      <c r="M96" s="189">
        <v>0</v>
      </c>
      <c r="N96" s="189">
        <v>0</v>
      </c>
      <c r="O96" s="190">
        <v>17.14</v>
      </c>
      <c r="P96" s="190">
        <v>0</v>
      </c>
      <c r="Q96" s="190">
        <v>0</v>
      </c>
      <c r="R96" s="190">
        <v>0</v>
      </c>
      <c r="S96" s="189">
        <v>0</v>
      </c>
      <c r="T96" s="189">
        <v>0</v>
      </c>
      <c r="U96" s="189">
        <v>0</v>
      </c>
      <c r="V96" s="189"/>
      <c r="W96" s="189"/>
    </row>
    <row r="97" spans="1:23" ht="12.2" customHeight="1">
      <c r="A97" s="14" t="s">
        <v>485</v>
      </c>
      <c r="B97" s="14">
        <v>19</v>
      </c>
      <c r="C97" s="14">
        <v>32</v>
      </c>
      <c r="D97" s="14"/>
      <c r="E97" s="14"/>
      <c r="F97" s="14">
        <v>0</v>
      </c>
      <c r="G97" s="14">
        <v>8</v>
      </c>
      <c r="H97" s="14"/>
      <c r="I97" s="14"/>
      <c r="J97" s="14"/>
      <c r="K97" s="14"/>
      <c r="L97" s="14"/>
      <c r="M97" s="14">
        <v>0</v>
      </c>
      <c r="N97" s="14"/>
      <c r="O97" s="191">
        <v>0</v>
      </c>
      <c r="P97" s="191">
        <v>0</v>
      </c>
      <c r="Q97" s="191">
        <v>0</v>
      </c>
      <c r="R97" s="191">
        <v>0</v>
      </c>
      <c r="S97" s="14"/>
      <c r="T97" s="14"/>
      <c r="U97" s="14">
        <v>5</v>
      </c>
      <c r="V97" s="14">
        <v>202006</v>
      </c>
      <c r="W97" s="14"/>
    </row>
    <row r="98" spans="1:23" ht="12.2" customHeight="1">
      <c r="A98" s="14" t="s">
        <v>485</v>
      </c>
      <c r="B98" s="14">
        <v>20</v>
      </c>
      <c r="C98" s="14">
        <v>40</v>
      </c>
      <c r="D98" s="14"/>
      <c r="E98" s="14"/>
      <c r="F98" s="14">
        <v>0</v>
      </c>
      <c r="G98" s="14"/>
      <c r="H98" s="14"/>
      <c r="I98" s="14"/>
      <c r="J98" s="14"/>
      <c r="K98" s="14"/>
      <c r="L98" s="14"/>
      <c r="M98" s="14">
        <v>0</v>
      </c>
      <c r="N98" s="14"/>
      <c r="O98" s="191">
        <v>0</v>
      </c>
      <c r="P98" s="191">
        <v>0</v>
      </c>
      <c r="Q98" s="191">
        <v>0</v>
      </c>
      <c r="R98" s="191">
        <v>0</v>
      </c>
      <c r="S98" s="14"/>
      <c r="T98" s="14"/>
      <c r="U98" s="14">
        <v>6.25</v>
      </c>
      <c r="V98" s="14">
        <v>202006</v>
      </c>
      <c r="W98" s="14"/>
    </row>
    <row r="99" spans="1:23" ht="12.2" customHeight="1">
      <c r="A99" s="14" t="s">
        <v>485</v>
      </c>
      <c r="B99" s="14">
        <v>21</v>
      </c>
      <c r="C99" s="14">
        <v>24</v>
      </c>
      <c r="D99" s="14"/>
      <c r="E99" s="14"/>
      <c r="F99" s="14">
        <v>0</v>
      </c>
      <c r="G99" s="14">
        <v>8</v>
      </c>
      <c r="H99" s="14"/>
      <c r="I99" s="14">
        <v>8</v>
      </c>
      <c r="J99" s="14"/>
      <c r="K99" s="14"/>
      <c r="L99" s="14"/>
      <c r="M99" s="14">
        <v>0</v>
      </c>
      <c r="N99" s="14"/>
      <c r="O99" s="191">
        <v>0</v>
      </c>
      <c r="P99" s="191">
        <v>0</v>
      </c>
      <c r="Q99" s="191">
        <v>0</v>
      </c>
      <c r="R99" s="191">
        <v>0</v>
      </c>
      <c r="S99" s="14"/>
      <c r="T99" s="14"/>
      <c r="U99" s="14">
        <v>3.75</v>
      </c>
      <c r="V99" s="14">
        <v>202006</v>
      </c>
      <c r="W99" s="14"/>
    </row>
    <row r="100" spans="1:23" ht="12.2" customHeight="1" thickBot="1">
      <c r="A100" s="14" t="s">
        <v>485</v>
      </c>
      <c r="B100" s="14">
        <v>22</v>
      </c>
      <c r="C100" s="14">
        <v>40</v>
      </c>
      <c r="D100" s="14"/>
      <c r="E100" s="14"/>
      <c r="F100" s="14">
        <v>0</v>
      </c>
      <c r="G100" s="14"/>
      <c r="H100" s="14"/>
      <c r="I100" s="14"/>
      <c r="J100" s="14"/>
      <c r="K100" s="14"/>
      <c r="L100" s="14"/>
      <c r="M100" s="14">
        <v>0</v>
      </c>
      <c r="N100" s="14"/>
      <c r="O100" s="191">
        <v>0</v>
      </c>
      <c r="P100" s="191">
        <v>0</v>
      </c>
      <c r="Q100" s="191">
        <v>0</v>
      </c>
      <c r="R100" s="191">
        <v>0</v>
      </c>
      <c r="S100" s="14"/>
      <c r="T100" s="14"/>
      <c r="U100" s="14">
        <v>5.75</v>
      </c>
      <c r="V100" s="14">
        <v>202006</v>
      </c>
      <c r="W100" s="14"/>
    </row>
    <row r="101" spans="1:23" ht="12.2" customHeight="1" thickTop="1">
      <c r="A101" s="188" t="s">
        <v>1306</v>
      </c>
      <c r="B101" s="189">
        <v>0</v>
      </c>
      <c r="C101" s="189">
        <v>136</v>
      </c>
      <c r="D101" s="189">
        <v>0</v>
      </c>
      <c r="E101" s="189">
        <v>0</v>
      </c>
      <c r="F101" s="189">
        <v>0</v>
      </c>
      <c r="G101" s="189">
        <v>16</v>
      </c>
      <c r="H101" s="189">
        <v>0</v>
      </c>
      <c r="I101" s="189">
        <v>8</v>
      </c>
      <c r="J101" s="189">
        <v>0</v>
      </c>
      <c r="K101" s="189">
        <v>0</v>
      </c>
      <c r="L101" s="189">
        <v>0</v>
      </c>
      <c r="M101" s="189">
        <v>0</v>
      </c>
      <c r="N101" s="189">
        <v>0</v>
      </c>
      <c r="O101" s="190">
        <v>0</v>
      </c>
      <c r="P101" s="190">
        <v>0</v>
      </c>
      <c r="Q101" s="190">
        <v>0</v>
      </c>
      <c r="R101" s="190">
        <v>0</v>
      </c>
      <c r="S101" s="189">
        <v>0</v>
      </c>
      <c r="T101" s="189">
        <v>0</v>
      </c>
      <c r="U101" s="189">
        <v>20.75</v>
      </c>
      <c r="V101" s="189"/>
      <c r="W101" s="189"/>
    </row>
    <row r="102" spans="1:23" ht="12.2" customHeight="1">
      <c r="A102" s="14" t="s">
        <v>1086</v>
      </c>
      <c r="B102" s="14">
        <v>15</v>
      </c>
      <c r="C102" s="14">
        <v>20</v>
      </c>
      <c r="D102" s="14">
        <v>0</v>
      </c>
      <c r="E102" s="14">
        <v>0</v>
      </c>
      <c r="F102" s="14">
        <v>0</v>
      </c>
      <c r="G102" s="14">
        <v>0</v>
      </c>
      <c r="H102" s="14">
        <v>0</v>
      </c>
      <c r="I102" s="14">
        <v>0</v>
      </c>
      <c r="J102" s="14">
        <v>0</v>
      </c>
      <c r="K102" s="14">
        <v>0</v>
      </c>
      <c r="L102" s="14">
        <v>0</v>
      </c>
      <c r="M102" s="14">
        <v>136</v>
      </c>
      <c r="N102" s="14">
        <v>0</v>
      </c>
      <c r="O102" s="191">
        <v>0</v>
      </c>
      <c r="P102" s="191">
        <v>0</v>
      </c>
      <c r="Q102" s="191">
        <v>0</v>
      </c>
      <c r="R102" s="191">
        <v>0</v>
      </c>
      <c r="S102" s="14">
        <v>0</v>
      </c>
      <c r="T102" s="14">
        <v>0</v>
      </c>
      <c r="U102" s="14">
        <v>0</v>
      </c>
      <c r="V102" s="14">
        <v>202006</v>
      </c>
      <c r="W102" s="14"/>
    </row>
    <row r="103" spans="1:23" ht="12.2" customHeight="1">
      <c r="A103" s="14" t="s">
        <v>1086</v>
      </c>
      <c r="B103" s="14">
        <v>16</v>
      </c>
      <c r="C103" s="14">
        <v>15</v>
      </c>
      <c r="D103" s="14">
        <v>0</v>
      </c>
      <c r="E103" s="14">
        <v>0</v>
      </c>
      <c r="F103" s="14">
        <v>0</v>
      </c>
      <c r="G103" s="14">
        <v>0</v>
      </c>
      <c r="H103" s="14">
        <v>0</v>
      </c>
      <c r="I103" s="14">
        <v>4</v>
      </c>
      <c r="J103" s="14">
        <v>0</v>
      </c>
      <c r="K103" s="14">
        <v>0</v>
      </c>
      <c r="L103" s="14">
        <v>0</v>
      </c>
      <c r="M103" s="14">
        <v>102</v>
      </c>
      <c r="N103" s="14">
        <v>0</v>
      </c>
      <c r="O103" s="191">
        <v>0</v>
      </c>
      <c r="P103" s="191">
        <v>0</v>
      </c>
      <c r="Q103" s="191">
        <v>0</v>
      </c>
      <c r="R103" s="191">
        <v>0</v>
      </c>
      <c r="S103" s="14">
        <v>0</v>
      </c>
      <c r="T103" s="14">
        <v>0</v>
      </c>
      <c r="U103" s="14">
        <v>0</v>
      </c>
      <c r="V103" s="14">
        <v>202006</v>
      </c>
      <c r="W103" s="14"/>
    </row>
    <row r="104" spans="1:23" ht="12.2" customHeight="1">
      <c r="A104" s="14" t="s">
        <v>1086</v>
      </c>
      <c r="B104" s="14">
        <v>17</v>
      </c>
      <c r="C104" s="14">
        <v>20</v>
      </c>
      <c r="D104" s="14">
        <v>0</v>
      </c>
      <c r="E104" s="14">
        <v>0</v>
      </c>
      <c r="F104" s="14">
        <v>0</v>
      </c>
      <c r="G104" s="14">
        <v>0</v>
      </c>
      <c r="H104" s="14">
        <v>0</v>
      </c>
      <c r="I104" s="14">
        <v>0</v>
      </c>
      <c r="J104" s="14">
        <v>0</v>
      </c>
      <c r="K104" s="14">
        <v>0</v>
      </c>
      <c r="L104" s="14">
        <v>0</v>
      </c>
      <c r="M104" s="14">
        <v>136</v>
      </c>
      <c r="N104" s="14">
        <v>0</v>
      </c>
      <c r="O104" s="191">
        <v>0</v>
      </c>
      <c r="P104" s="191">
        <v>0</v>
      </c>
      <c r="Q104" s="191">
        <v>0</v>
      </c>
      <c r="R104" s="191">
        <v>0</v>
      </c>
      <c r="S104" s="14">
        <v>0</v>
      </c>
      <c r="T104" s="14">
        <v>0</v>
      </c>
      <c r="U104" s="14">
        <v>0</v>
      </c>
      <c r="V104" s="14">
        <v>202006</v>
      </c>
      <c r="W104" s="14"/>
    </row>
    <row r="105" spans="1:23" ht="12.2" customHeight="1">
      <c r="A105" s="14" t="s">
        <v>1086</v>
      </c>
      <c r="B105" s="14">
        <v>18</v>
      </c>
      <c r="C105" s="14">
        <v>15</v>
      </c>
      <c r="D105" s="14">
        <v>0</v>
      </c>
      <c r="E105" s="14">
        <v>0</v>
      </c>
      <c r="F105" s="14">
        <v>0</v>
      </c>
      <c r="G105" s="14">
        <v>0</v>
      </c>
      <c r="H105" s="14">
        <v>0</v>
      </c>
      <c r="I105" s="14">
        <v>4</v>
      </c>
      <c r="J105" s="14">
        <v>0</v>
      </c>
      <c r="K105" s="14">
        <v>0</v>
      </c>
      <c r="L105" s="14">
        <v>0</v>
      </c>
      <c r="M105" s="14">
        <v>102</v>
      </c>
      <c r="N105" s="14">
        <v>0</v>
      </c>
      <c r="O105" s="191">
        <v>0</v>
      </c>
      <c r="P105" s="191">
        <v>0</v>
      </c>
      <c r="Q105" s="191">
        <v>0</v>
      </c>
      <c r="R105" s="191">
        <v>0</v>
      </c>
      <c r="S105" s="14">
        <v>0</v>
      </c>
      <c r="T105" s="14">
        <v>0</v>
      </c>
      <c r="U105" s="14">
        <v>0</v>
      </c>
      <c r="V105" s="14">
        <v>202006</v>
      </c>
      <c r="W105" s="14"/>
    </row>
    <row r="106" spans="1:23" ht="12.2" customHeight="1">
      <c r="A106" s="14" t="s">
        <v>1086</v>
      </c>
      <c r="B106" s="14">
        <v>19</v>
      </c>
      <c r="C106" s="14">
        <v>20</v>
      </c>
      <c r="D106" s="14">
        <v>0</v>
      </c>
      <c r="E106" s="14">
        <v>0</v>
      </c>
      <c r="F106" s="14">
        <v>0</v>
      </c>
      <c r="G106" s="14">
        <v>0</v>
      </c>
      <c r="H106" s="14">
        <v>0</v>
      </c>
      <c r="I106" s="14">
        <v>0</v>
      </c>
      <c r="J106" s="14">
        <v>0</v>
      </c>
      <c r="K106" s="14">
        <v>0</v>
      </c>
      <c r="L106" s="14">
        <v>0</v>
      </c>
      <c r="M106" s="14">
        <v>136</v>
      </c>
      <c r="N106" s="14">
        <v>0</v>
      </c>
      <c r="O106" s="191">
        <v>0</v>
      </c>
      <c r="P106" s="191">
        <v>0</v>
      </c>
      <c r="Q106" s="191">
        <v>0</v>
      </c>
      <c r="R106" s="191">
        <v>0</v>
      </c>
      <c r="S106" s="14">
        <v>0</v>
      </c>
      <c r="T106" s="14">
        <v>0</v>
      </c>
      <c r="U106" s="14">
        <v>0</v>
      </c>
      <c r="V106" s="14">
        <v>202006</v>
      </c>
      <c r="W106" s="14"/>
    </row>
    <row r="107" spans="1:23" ht="12.2" customHeight="1">
      <c r="A107" s="14" t="s">
        <v>1086</v>
      </c>
      <c r="B107" s="14">
        <v>20</v>
      </c>
      <c r="C107" s="14">
        <v>20</v>
      </c>
      <c r="D107" s="14">
        <v>0</v>
      </c>
      <c r="E107" s="14">
        <v>0</v>
      </c>
      <c r="F107" s="14">
        <v>0</v>
      </c>
      <c r="G107" s="14">
        <v>0</v>
      </c>
      <c r="H107" s="14">
        <v>0</v>
      </c>
      <c r="I107" s="14">
        <v>0</v>
      </c>
      <c r="J107" s="14">
        <v>0</v>
      </c>
      <c r="K107" s="14">
        <v>0</v>
      </c>
      <c r="L107" s="14">
        <v>0</v>
      </c>
      <c r="M107" s="14">
        <v>136</v>
      </c>
      <c r="N107" s="14">
        <v>0</v>
      </c>
      <c r="O107" s="191">
        <v>0</v>
      </c>
      <c r="P107" s="191">
        <v>0</v>
      </c>
      <c r="Q107" s="191">
        <v>0</v>
      </c>
      <c r="R107" s="191">
        <v>0</v>
      </c>
      <c r="S107" s="14">
        <v>0</v>
      </c>
      <c r="T107" s="14">
        <v>0</v>
      </c>
      <c r="U107" s="14">
        <v>0</v>
      </c>
      <c r="V107" s="14">
        <v>202006</v>
      </c>
      <c r="W107" s="14"/>
    </row>
    <row r="108" spans="1:23" ht="12.2" customHeight="1">
      <c r="A108" s="14" t="s">
        <v>1086</v>
      </c>
      <c r="B108" s="14">
        <v>21</v>
      </c>
      <c r="C108" s="14">
        <v>12</v>
      </c>
      <c r="D108" s="14">
        <v>1</v>
      </c>
      <c r="E108" s="14">
        <v>0</v>
      </c>
      <c r="F108" s="14">
        <v>0</v>
      </c>
      <c r="G108" s="14">
        <v>4</v>
      </c>
      <c r="H108" s="14">
        <v>0</v>
      </c>
      <c r="I108" s="14">
        <v>4</v>
      </c>
      <c r="J108" s="14">
        <v>0</v>
      </c>
      <c r="K108" s="14">
        <v>0</v>
      </c>
      <c r="L108" s="14">
        <v>0</v>
      </c>
      <c r="M108" s="14">
        <v>102</v>
      </c>
      <c r="N108" s="14">
        <v>0</v>
      </c>
      <c r="O108" s="191">
        <v>0</v>
      </c>
      <c r="P108" s="191">
        <v>0</v>
      </c>
      <c r="Q108" s="191">
        <v>0</v>
      </c>
      <c r="R108" s="191">
        <v>0</v>
      </c>
      <c r="S108" s="14">
        <v>0</v>
      </c>
      <c r="T108" s="14">
        <v>0</v>
      </c>
      <c r="U108" s="14">
        <v>0</v>
      </c>
      <c r="V108" s="14">
        <v>202006</v>
      </c>
      <c r="W108" s="14"/>
    </row>
    <row r="109" spans="1:23" ht="12.2" customHeight="1" thickBot="1">
      <c r="A109" s="14" t="s">
        <v>1086</v>
      </c>
      <c r="B109" s="14">
        <v>22</v>
      </c>
      <c r="C109" s="14">
        <v>20</v>
      </c>
      <c r="D109" s="14">
        <v>0</v>
      </c>
      <c r="E109" s="14">
        <v>0</v>
      </c>
      <c r="F109" s="14">
        <v>0</v>
      </c>
      <c r="G109" s="14">
        <v>0</v>
      </c>
      <c r="H109" s="14">
        <v>0</v>
      </c>
      <c r="I109" s="14">
        <v>0</v>
      </c>
      <c r="J109" s="14">
        <v>0</v>
      </c>
      <c r="K109" s="14">
        <v>0</v>
      </c>
      <c r="L109" s="14">
        <v>0</v>
      </c>
      <c r="M109" s="14">
        <v>136</v>
      </c>
      <c r="N109" s="14">
        <v>0</v>
      </c>
      <c r="O109" s="191">
        <v>0</v>
      </c>
      <c r="P109" s="191">
        <v>0</v>
      </c>
      <c r="Q109" s="191">
        <v>0</v>
      </c>
      <c r="R109" s="191">
        <v>0</v>
      </c>
      <c r="S109" s="14">
        <v>0</v>
      </c>
      <c r="T109" s="14">
        <v>0</v>
      </c>
      <c r="U109" s="14">
        <v>0</v>
      </c>
      <c r="V109" s="14">
        <v>202006</v>
      </c>
      <c r="W109" s="14"/>
    </row>
    <row r="110" spans="1:23" ht="12.2" customHeight="1" thickTop="1">
      <c r="A110" s="188" t="s">
        <v>1306</v>
      </c>
      <c r="B110" s="189">
        <v>0</v>
      </c>
      <c r="C110" s="189">
        <v>142</v>
      </c>
      <c r="D110" s="189">
        <v>1</v>
      </c>
      <c r="E110" s="189">
        <v>0</v>
      </c>
      <c r="F110" s="189">
        <v>0</v>
      </c>
      <c r="G110" s="189">
        <v>4</v>
      </c>
      <c r="H110" s="189">
        <v>0</v>
      </c>
      <c r="I110" s="189">
        <v>12</v>
      </c>
      <c r="J110" s="189">
        <v>0</v>
      </c>
      <c r="K110" s="189">
        <v>0</v>
      </c>
      <c r="L110" s="189">
        <v>0</v>
      </c>
      <c r="M110" s="189">
        <v>986</v>
      </c>
      <c r="N110" s="189">
        <v>0</v>
      </c>
      <c r="O110" s="190">
        <v>0</v>
      </c>
      <c r="P110" s="190">
        <v>0</v>
      </c>
      <c r="Q110" s="190">
        <v>0</v>
      </c>
      <c r="R110" s="190">
        <v>0</v>
      </c>
      <c r="S110" s="189">
        <v>0</v>
      </c>
      <c r="T110" s="189">
        <v>0</v>
      </c>
      <c r="U110" s="189">
        <v>0</v>
      </c>
      <c r="V110" s="189"/>
      <c r="W110" s="189"/>
    </row>
    <row r="111" spans="1:23" ht="12.2" customHeight="1">
      <c r="A111" s="14" t="s">
        <v>1216</v>
      </c>
      <c r="B111" s="14">
        <v>19</v>
      </c>
      <c r="C111" s="14">
        <v>23.5</v>
      </c>
      <c r="D111" s="14"/>
      <c r="E111" s="14"/>
      <c r="F111" s="14"/>
      <c r="G111" s="14"/>
      <c r="H111" s="14"/>
      <c r="I111" s="14"/>
      <c r="J111" s="14"/>
      <c r="K111" s="14"/>
      <c r="L111" s="14"/>
      <c r="M111" s="14">
        <v>0</v>
      </c>
      <c r="N111" s="14"/>
      <c r="O111" s="191">
        <v>0</v>
      </c>
      <c r="P111" s="191">
        <v>0</v>
      </c>
      <c r="Q111" s="191">
        <v>0</v>
      </c>
      <c r="R111" s="191">
        <v>0</v>
      </c>
      <c r="S111" s="14"/>
      <c r="T111" s="14"/>
      <c r="U111" s="14"/>
      <c r="V111" s="14">
        <v>202006</v>
      </c>
      <c r="W111" s="14"/>
    </row>
    <row r="112" spans="1:23" ht="12.2" customHeight="1">
      <c r="A112" s="14" t="s">
        <v>1216</v>
      </c>
      <c r="B112" s="14">
        <v>20</v>
      </c>
      <c r="C112" s="14">
        <v>24</v>
      </c>
      <c r="D112" s="14"/>
      <c r="E112" s="14"/>
      <c r="F112" s="14"/>
      <c r="G112" s="14"/>
      <c r="H112" s="14"/>
      <c r="I112" s="14"/>
      <c r="J112" s="14"/>
      <c r="K112" s="14"/>
      <c r="L112" s="14"/>
      <c r="M112" s="14">
        <v>0</v>
      </c>
      <c r="N112" s="14"/>
      <c r="O112" s="191">
        <v>0</v>
      </c>
      <c r="P112" s="191">
        <v>0</v>
      </c>
      <c r="Q112" s="191">
        <v>0</v>
      </c>
      <c r="R112" s="191">
        <v>0</v>
      </c>
      <c r="S112" s="14"/>
      <c r="T112" s="14"/>
      <c r="U112" s="14"/>
      <c r="V112" s="14">
        <v>202006</v>
      </c>
      <c r="W112" s="14"/>
    </row>
    <row r="113" spans="1:23" ht="12.2" customHeight="1">
      <c r="A113" s="14" t="s">
        <v>1216</v>
      </c>
      <c r="B113" s="14">
        <v>21</v>
      </c>
      <c r="C113" s="14">
        <v>17.75</v>
      </c>
      <c r="D113" s="14"/>
      <c r="E113" s="14"/>
      <c r="F113" s="14"/>
      <c r="G113" s="14"/>
      <c r="H113" s="14"/>
      <c r="I113" s="14"/>
      <c r="J113" s="14"/>
      <c r="K113" s="14"/>
      <c r="L113" s="14"/>
      <c r="M113" s="14">
        <v>0</v>
      </c>
      <c r="N113" s="14"/>
      <c r="O113" s="191">
        <v>0</v>
      </c>
      <c r="P113" s="191">
        <v>0</v>
      </c>
      <c r="Q113" s="191">
        <v>0</v>
      </c>
      <c r="R113" s="191">
        <v>0</v>
      </c>
      <c r="S113" s="14"/>
      <c r="T113" s="14"/>
      <c r="U113" s="14"/>
      <c r="V113" s="14">
        <v>202006</v>
      </c>
      <c r="W113" s="14"/>
    </row>
    <row r="114" spans="1:23" ht="12.2" customHeight="1" thickBot="1">
      <c r="A114" s="14" t="s">
        <v>1216</v>
      </c>
      <c r="B114" s="14">
        <v>22</v>
      </c>
      <c r="C114" s="14">
        <v>24</v>
      </c>
      <c r="D114" s="14"/>
      <c r="E114" s="14"/>
      <c r="F114" s="14"/>
      <c r="G114" s="14"/>
      <c r="H114" s="14"/>
      <c r="I114" s="14"/>
      <c r="J114" s="14"/>
      <c r="K114" s="14"/>
      <c r="L114" s="14"/>
      <c r="M114" s="14">
        <v>0</v>
      </c>
      <c r="N114" s="14"/>
      <c r="O114" s="191">
        <v>0</v>
      </c>
      <c r="P114" s="191">
        <v>0</v>
      </c>
      <c r="Q114" s="191">
        <v>0</v>
      </c>
      <c r="R114" s="191">
        <v>0</v>
      </c>
      <c r="S114" s="14"/>
      <c r="T114" s="14"/>
      <c r="U114" s="14"/>
      <c r="V114" s="14">
        <v>202006</v>
      </c>
      <c r="W114" s="14"/>
    </row>
    <row r="115" spans="1:23" ht="12.2" customHeight="1" thickTop="1">
      <c r="A115" s="188" t="s">
        <v>1306</v>
      </c>
      <c r="B115" s="189">
        <v>0</v>
      </c>
      <c r="C115" s="189">
        <v>89.25</v>
      </c>
      <c r="D115" s="189">
        <v>0</v>
      </c>
      <c r="E115" s="189">
        <v>0</v>
      </c>
      <c r="F115" s="189">
        <v>0</v>
      </c>
      <c r="G115" s="189">
        <v>0</v>
      </c>
      <c r="H115" s="189">
        <v>0</v>
      </c>
      <c r="I115" s="189">
        <v>0</v>
      </c>
      <c r="J115" s="189">
        <v>0</v>
      </c>
      <c r="K115" s="189">
        <v>0</v>
      </c>
      <c r="L115" s="189">
        <v>0</v>
      </c>
      <c r="M115" s="189">
        <v>0</v>
      </c>
      <c r="N115" s="189">
        <v>0</v>
      </c>
      <c r="O115" s="190">
        <v>0</v>
      </c>
      <c r="P115" s="190">
        <v>0</v>
      </c>
      <c r="Q115" s="190">
        <v>0</v>
      </c>
      <c r="R115" s="190">
        <v>0</v>
      </c>
      <c r="S115" s="189">
        <v>0</v>
      </c>
      <c r="T115" s="189">
        <v>0</v>
      </c>
      <c r="U115" s="189">
        <v>0</v>
      </c>
      <c r="V115" s="189"/>
      <c r="W115" s="189"/>
    </row>
    <row r="116" spans="1:23" ht="12.2" customHeight="1">
      <c r="A116" s="14" t="s">
        <v>1164</v>
      </c>
      <c r="B116" s="14">
        <v>19</v>
      </c>
      <c r="C116" s="14">
        <v>40</v>
      </c>
      <c r="D116" s="14"/>
      <c r="E116" s="14"/>
      <c r="F116" s="14">
        <v>9</v>
      </c>
      <c r="G116" s="14"/>
      <c r="H116" s="14"/>
      <c r="I116" s="14"/>
      <c r="J116" s="14"/>
      <c r="K116" s="14"/>
      <c r="L116" s="14"/>
      <c r="M116" s="14">
        <v>40</v>
      </c>
      <c r="N116" s="14"/>
      <c r="O116" s="191">
        <v>0</v>
      </c>
      <c r="P116" s="191">
        <v>0</v>
      </c>
      <c r="Q116" s="191">
        <v>0</v>
      </c>
      <c r="R116" s="191">
        <v>0</v>
      </c>
      <c r="S116" s="14"/>
      <c r="T116" s="14"/>
      <c r="U116" s="14"/>
      <c r="V116" s="14">
        <v>202006</v>
      </c>
      <c r="W116" s="14"/>
    </row>
    <row r="117" spans="1:23" ht="12.2" customHeight="1">
      <c r="A117" s="14" t="s">
        <v>1164</v>
      </c>
      <c r="B117" s="14">
        <v>20</v>
      </c>
      <c r="C117" s="14">
        <v>40</v>
      </c>
      <c r="D117" s="14"/>
      <c r="E117" s="14"/>
      <c r="F117" s="14">
        <v>9.5</v>
      </c>
      <c r="G117" s="14"/>
      <c r="H117" s="14"/>
      <c r="I117" s="14"/>
      <c r="J117" s="14"/>
      <c r="K117" s="14"/>
      <c r="L117" s="14"/>
      <c r="M117" s="14">
        <v>40</v>
      </c>
      <c r="N117" s="14"/>
      <c r="O117" s="191">
        <v>0</v>
      </c>
      <c r="P117" s="191">
        <v>0</v>
      </c>
      <c r="Q117" s="191">
        <v>0</v>
      </c>
      <c r="R117" s="191">
        <v>0</v>
      </c>
      <c r="S117" s="14"/>
      <c r="T117" s="14"/>
      <c r="U117" s="14"/>
      <c r="V117" s="14">
        <v>202006</v>
      </c>
      <c r="W117" s="14"/>
    </row>
    <row r="118" spans="1:23" ht="12.2" customHeight="1">
      <c r="A118" s="14" t="s">
        <v>1164</v>
      </c>
      <c r="B118" s="14">
        <v>21</v>
      </c>
      <c r="C118" s="14">
        <v>32</v>
      </c>
      <c r="D118" s="14"/>
      <c r="E118" s="14"/>
      <c r="F118" s="14">
        <v>6.5</v>
      </c>
      <c r="G118" s="14"/>
      <c r="H118" s="14"/>
      <c r="I118" s="14">
        <v>8</v>
      </c>
      <c r="J118" s="14"/>
      <c r="K118" s="14"/>
      <c r="L118" s="14"/>
      <c r="M118" s="14">
        <v>40</v>
      </c>
      <c r="N118" s="14"/>
      <c r="O118" s="191">
        <v>0</v>
      </c>
      <c r="P118" s="191">
        <v>0</v>
      </c>
      <c r="Q118" s="191">
        <v>0</v>
      </c>
      <c r="R118" s="191">
        <v>0</v>
      </c>
      <c r="S118" s="14"/>
      <c r="T118" s="14"/>
      <c r="U118" s="14"/>
      <c r="V118" s="14">
        <v>202006</v>
      </c>
      <c r="W118" s="14"/>
    </row>
    <row r="119" spans="1:23" ht="12.2" customHeight="1" thickBot="1">
      <c r="A119" s="14" t="s">
        <v>1164</v>
      </c>
      <c r="B119" s="14">
        <v>22</v>
      </c>
      <c r="C119" s="14">
        <v>40</v>
      </c>
      <c r="D119" s="14"/>
      <c r="E119" s="14"/>
      <c r="F119" s="14">
        <v>9.25</v>
      </c>
      <c r="G119" s="14"/>
      <c r="H119" s="14"/>
      <c r="I119" s="14"/>
      <c r="J119" s="14"/>
      <c r="K119" s="14"/>
      <c r="L119" s="14"/>
      <c r="M119" s="14">
        <v>98</v>
      </c>
      <c r="N119" s="14"/>
      <c r="O119" s="191">
        <v>0</v>
      </c>
      <c r="P119" s="191">
        <v>0</v>
      </c>
      <c r="Q119" s="191">
        <v>0</v>
      </c>
      <c r="R119" s="191">
        <v>0</v>
      </c>
      <c r="S119" s="14"/>
      <c r="T119" s="14"/>
      <c r="U119" s="14"/>
      <c r="V119" s="14">
        <v>202006</v>
      </c>
      <c r="W119" s="14"/>
    </row>
    <row r="120" spans="1:23" ht="12.2" customHeight="1" thickTop="1">
      <c r="A120" s="188" t="s">
        <v>1306</v>
      </c>
      <c r="B120" s="189">
        <v>0</v>
      </c>
      <c r="C120" s="189">
        <v>152</v>
      </c>
      <c r="D120" s="189">
        <v>0</v>
      </c>
      <c r="E120" s="189">
        <v>0</v>
      </c>
      <c r="F120" s="189">
        <v>34.25</v>
      </c>
      <c r="G120" s="189">
        <v>0</v>
      </c>
      <c r="H120" s="189">
        <v>0</v>
      </c>
      <c r="I120" s="189">
        <v>8</v>
      </c>
      <c r="J120" s="189">
        <v>0</v>
      </c>
      <c r="K120" s="189">
        <v>0</v>
      </c>
      <c r="L120" s="189">
        <v>0</v>
      </c>
      <c r="M120" s="189">
        <v>218</v>
      </c>
      <c r="N120" s="189">
        <v>0</v>
      </c>
      <c r="O120" s="190">
        <v>0</v>
      </c>
      <c r="P120" s="190">
        <v>0</v>
      </c>
      <c r="Q120" s="190">
        <v>0</v>
      </c>
      <c r="R120" s="190">
        <v>0</v>
      </c>
      <c r="S120" s="189">
        <v>0</v>
      </c>
      <c r="T120" s="189">
        <v>0</v>
      </c>
      <c r="U120" s="189">
        <v>0</v>
      </c>
      <c r="V120" s="189"/>
      <c r="W120" s="189"/>
    </row>
    <row r="121" spans="1:23" ht="12.2" customHeight="1">
      <c r="A121" s="14" t="s">
        <v>1165</v>
      </c>
      <c r="B121" s="14">
        <v>19</v>
      </c>
      <c r="C121" s="14">
        <v>40</v>
      </c>
      <c r="D121" s="14"/>
      <c r="E121" s="14"/>
      <c r="F121" s="14"/>
      <c r="G121" s="14"/>
      <c r="H121" s="14"/>
      <c r="I121" s="14"/>
      <c r="J121" s="14"/>
      <c r="K121" s="14"/>
      <c r="L121" s="14"/>
      <c r="M121" s="14">
        <v>0</v>
      </c>
      <c r="N121" s="14"/>
      <c r="O121" s="191">
        <v>0</v>
      </c>
      <c r="P121" s="191">
        <v>0</v>
      </c>
      <c r="Q121" s="191">
        <v>0</v>
      </c>
      <c r="R121" s="191">
        <v>0</v>
      </c>
      <c r="S121" s="14"/>
      <c r="T121" s="14"/>
      <c r="U121" s="14"/>
      <c r="V121" s="14">
        <v>202006</v>
      </c>
      <c r="W121" s="14"/>
    </row>
    <row r="122" spans="1:23" ht="12.2" customHeight="1">
      <c r="A122" s="14" t="s">
        <v>1165</v>
      </c>
      <c r="B122" s="14">
        <v>20</v>
      </c>
      <c r="C122" s="14">
        <v>40</v>
      </c>
      <c r="D122" s="14"/>
      <c r="E122" s="14"/>
      <c r="F122" s="14">
        <v>3.25</v>
      </c>
      <c r="G122" s="14"/>
      <c r="H122" s="14"/>
      <c r="I122" s="14"/>
      <c r="J122" s="14"/>
      <c r="K122" s="14"/>
      <c r="L122" s="14"/>
      <c r="M122" s="14">
        <v>0</v>
      </c>
      <c r="N122" s="14"/>
      <c r="O122" s="191">
        <v>0</v>
      </c>
      <c r="P122" s="191">
        <v>0</v>
      </c>
      <c r="Q122" s="191">
        <v>0</v>
      </c>
      <c r="R122" s="191">
        <v>0</v>
      </c>
      <c r="S122" s="14"/>
      <c r="T122" s="14"/>
      <c r="U122" s="14"/>
      <c r="V122" s="14">
        <v>202006</v>
      </c>
      <c r="W122" s="14"/>
    </row>
    <row r="123" spans="1:23" ht="12.2" customHeight="1">
      <c r="A123" s="14" t="s">
        <v>1165</v>
      </c>
      <c r="B123" s="14">
        <v>21</v>
      </c>
      <c r="C123" s="14">
        <v>24</v>
      </c>
      <c r="D123" s="14"/>
      <c r="E123" s="14"/>
      <c r="F123" s="14"/>
      <c r="G123" s="14">
        <v>8</v>
      </c>
      <c r="H123" s="14"/>
      <c r="I123" s="14">
        <v>8</v>
      </c>
      <c r="J123" s="14"/>
      <c r="K123" s="14"/>
      <c r="L123" s="14"/>
      <c r="M123" s="14">
        <v>0</v>
      </c>
      <c r="N123" s="14"/>
      <c r="O123" s="191">
        <v>0</v>
      </c>
      <c r="P123" s="191">
        <v>0</v>
      </c>
      <c r="Q123" s="191">
        <v>0</v>
      </c>
      <c r="R123" s="191">
        <v>0</v>
      </c>
      <c r="S123" s="14"/>
      <c r="T123" s="14"/>
      <c r="U123" s="14"/>
      <c r="V123" s="14">
        <v>202006</v>
      </c>
      <c r="W123" s="14"/>
    </row>
    <row r="124" spans="1:23" ht="12.2" customHeight="1" thickBot="1">
      <c r="A124" s="14" t="s">
        <v>1165</v>
      </c>
      <c r="B124" s="14">
        <v>22</v>
      </c>
      <c r="C124" s="14">
        <v>40</v>
      </c>
      <c r="D124" s="14"/>
      <c r="E124" s="14"/>
      <c r="F124" s="14">
        <v>4.5</v>
      </c>
      <c r="G124" s="14"/>
      <c r="H124" s="14"/>
      <c r="I124" s="14"/>
      <c r="J124" s="14"/>
      <c r="K124" s="14"/>
      <c r="L124" s="14"/>
      <c r="M124" s="14">
        <v>0</v>
      </c>
      <c r="N124" s="14"/>
      <c r="O124" s="191">
        <v>0</v>
      </c>
      <c r="P124" s="191">
        <v>0</v>
      </c>
      <c r="Q124" s="191">
        <v>0</v>
      </c>
      <c r="R124" s="191">
        <v>0</v>
      </c>
      <c r="S124" s="14"/>
      <c r="T124" s="14"/>
      <c r="U124" s="14"/>
      <c r="V124" s="14">
        <v>202006</v>
      </c>
      <c r="W124" s="14"/>
    </row>
    <row r="125" spans="1:23" ht="12.2" customHeight="1" thickTop="1">
      <c r="A125" s="188" t="s">
        <v>1306</v>
      </c>
      <c r="B125" s="189">
        <v>0</v>
      </c>
      <c r="C125" s="189">
        <v>144</v>
      </c>
      <c r="D125" s="189">
        <v>0</v>
      </c>
      <c r="E125" s="189">
        <v>0</v>
      </c>
      <c r="F125" s="189">
        <v>7.75</v>
      </c>
      <c r="G125" s="189">
        <v>8</v>
      </c>
      <c r="H125" s="189">
        <v>0</v>
      </c>
      <c r="I125" s="189">
        <v>8</v>
      </c>
      <c r="J125" s="189">
        <v>0</v>
      </c>
      <c r="K125" s="189">
        <v>0</v>
      </c>
      <c r="L125" s="189">
        <v>0</v>
      </c>
      <c r="M125" s="189">
        <v>0</v>
      </c>
      <c r="N125" s="189">
        <v>0</v>
      </c>
      <c r="O125" s="190">
        <v>0</v>
      </c>
      <c r="P125" s="190">
        <v>0</v>
      </c>
      <c r="Q125" s="190">
        <v>0</v>
      </c>
      <c r="R125" s="190">
        <v>0</v>
      </c>
      <c r="S125" s="189">
        <v>0</v>
      </c>
      <c r="T125" s="189">
        <v>0</v>
      </c>
      <c r="U125" s="189">
        <v>0</v>
      </c>
      <c r="V125" s="189"/>
      <c r="W125" s="189"/>
    </row>
    <row r="126" spans="1:23" ht="12.2" customHeight="1">
      <c r="A126" s="14" t="s">
        <v>1166</v>
      </c>
      <c r="B126" s="14">
        <v>19</v>
      </c>
      <c r="C126" s="14">
        <v>27.33</v>
      </c>
      <c r="D126" s="14">
        <v>0</v>
      </c>
      <c r="E126" s="14">
        <v>0</v>
      </c>
      <c r="F126" s="14">
        <v>0</v>
      </c>
      <c r="G126" s="14">
        <v>8</v>
      </c>
      <c r="H126" s="14">
        <v>0</v>
      </c>
      <c r="I126" s="14">
        <v>0</v>
      </c>
      <c r="J126" s="14">
        <v>0</v>
      </c>
      <c r="K126" s="14">
        <v>0</v>
      </c>
      <c r="L126" s="14">
        <v>0</v>
      </c>
      <c r="M126" s="14">
        <v>160</v>
      </c>
      <c r="N126" s="14">
        <v>0</v>
      </c>
      <c r="O126" s="191">
        <v>0</v>
      </c>
      <c r="P126" s="191">
        <v>0</v>
      </c>
      <c r="Q126" s="191">
        <v>0</v>
      </c>
      <c r="R126" s="191">
        <v>0</v>
      </c>
      <c r="S126" s="14">
        <v>0</v>
      </c>
      <c r="T126" s="14">
        <v>0</v>
      </c>
      <c r="U126" s="14">
        <v>0</v>
      </c>
      <c r="V126" s="14">
        <v>202006</v>
      </c>
      <c r="W126" s="14"/>
    </row>
    <row r="127" spans="1:23" ht="12.2" customHeight="1">
      <c r="A127" s="14" t="s">
        <v>1166</v>
      </c>
      <c r="B127" s="14">
        <v>20</v>
      </c>
      <c r="C127" s="14">
        <v>40</v>
      </c>
      <c r="D127" s="14">
        <v>0</v>
      </c>
      <c r="E127" s="14">
        <v>7.96</v>
      </c>
      <c r="F127" s="14">
        <v>4.58</v>
      </c>
      <c r="G127" s="14">
        <v>0</v>
      </c>
      <c r="H127" s="14">
        <v>0</v>
      </c>
      <c r="I127" s="14">
        <v>0</v>
      </c>
      <c r="J127" s="14">
        <v>0</v>
      </c>
      <c r="K127" s="14">
        <v>0</v>
      </c>
      <c r="L127" s="14">
        <v>0</v>
      </c>
      <c r="M127" s="14">
        <v>80</v>
      </c>
      <c r="N127" s="14">
        <v>0</v>
      </c>
      <c r="O127" s="191">
        <v>0</v>
      </c>
      <c r="P127" s="191">
        <v>0</v>
      </c>
      <c r="Q127" s="191">
        <v>0</v>
      </c>
      <c r="R127" s="191">
        <v>0</v>
      </c>
      <c r="S127" s="14">
        <v>0</v>
      </c>
      <c r="T127" s="14">
        <v>0</v>
      </c>
      <c r="U127" s="14">
        <v>0</v>
      </c>
      <c r="V127" s="14">
        <v>202006</v>
      </c>
      <c r="W127" s="14"/>
    </row>
    <row r="128" spans="1:23" ht="12.2" customHeight="1">
      <c r="A128" s="14" t="s">
        <v>1166</v>
      </c>
      <c r="B128" s="14">
        <v>21</v>
      </c>
      <c r="C128" s="14">
        <v>32</v>
      </c>
      <c r="D128" s="14">
        <v>0</v>
      </c>
      <c r="E128" s="14">
        <v>2.79</v>
      </c>
      <c r="F128" s="14">
        <v>2.77</v>
      </c>
      <c r="G128" s="14">
        <v>0</v>
      </c>
      <c r="H128" s="14">
        <v>0</v>
      </c>
      <c r="I128" s="14">
        <v>8</v>
      </c>
      <c r="J128" s="14">
        <v>0</v>
      </c>
      <c r="K128" s="14">
        <v>0</v>
      </c>
      <c r="L128" s="14">
        <v>0</v>
      </c>
      <c r="M128" s="14">
        <v>80</v>
      </c>
      <c r="N128" s="14">
        <v>0</v>
      </c>
      <c r="O128" s="191">
        <v>0</v>
      </c>
      <c r="P128" s="191">
        <v>0</v>
      </c>
      <c r="Q128" s="191">
        <v>0</v>
      </c>
      <c r="R128" s="191">
        <v>0</v>
      </c>
      <c r="S128" s="14">
        <v>0</v>
      </c>
      <c r="T128" s="14">
        <v>0</v>
      </c>
      <c r="U128" s="14">
        <v>0</v>
      </c>
      <c r="V128" s="14">
        <v>202006</v>
      </c>
      <c r="W128" s="14"/>
    </row>
    <row r="129" spans="1:23" ht="12.2" customHeight="1" thickBot="1">
      <c r="A129" s="14" t="s">
        <v>1166</v>
      </c>
      <c r="B129" s="14">
        <v>22</v>
      </c>
      <c r="C129" s="14">
        <v>40</v>
      </c>
      <c r="D129" s="14">
        <v>0</v>
      </c>
      <c r="E129" s="14">
        <v>3.87</v>
      </c>
      <c r="F129" s="14">
        <v>6.2</v>
      </c>
      <c r="G129" s="14">
        <v>0</v>
      </c>
      <c r="H129" s="14">
        <v>0</v>
      </c>
      <c r="I129" s="14">
        <v>0</v>
      </c>
      <c r="J129" s="14">
        <v>0</v>
      </c>
      <c r="K129" s="14">
        <v>0</v>
      </c>
      <c r="L129" s="14">
        <v>0</v>
      </c>
      <c r="M129" s="14">
        <v>80</v>
      </c>
      <c r="N129" s="14">
        <v>0</v>
      </c>
      <c r="O129" s="191">
        <v>0</v>
      </c>
      <c r="P129" s="191">
        <v>0</v>
      </c>
      <c r="Q129" s="191">
        <v>0</v>
      </c>
      <c r="R129" s="191">
        <v>0</v>
      </c>
      <c r="S129" s="14">
        <v>0</v>
      </c>
      <c r="T129" s="14">
        <v>0</v>
      </c>
      <c r="U129" s="14">
        <v>0</v>
      </c>
      <c r="V129" s="14">
        <v>202006</v>
      </c>
      <c r="W129" s="14"/>
    </row>
    <row r="130" spans="1:23" ht="12.2" customHeight="1" thickTop="1">
      <c r="A130" s="188" t="s">
        <v>1306</v>
      </c>
      <c r="B130" s="189">
        <v>0</v>
      </c>
      <c r="C130" s="189">
        <v>139.32999999999998</v>
      </c>
      <c r="D130" s="189">
        <v>0</v>
      </c>
      <c r="E130" s="189">
        <v>14.620000000000001</v>
      </c>
      <c r="F130" s="189">
        <v>13.55</v>
      </c>
      <c r="G130" s="189">
        <v>8</v>
      </c>
      <c r="H130" s="189">
        <v>0</v>
      </c>
      <c r="I130" s="189">
        <v>8</v>
      </c>
      <c r="J130" s="189">
        <v>0</v>
      </c>
      <c r="K130" s="189">
        <v>0</v>
      </c>
      <c r="L130" s="189">
        <v>0</v>
      </c>
      <c r="M130" s="189">
        <v>400</v>
      </c>
      <c r="N130" s="189">
        <v>0</v>
      </c>
      <c r="O130" s="190">
        <v>0</v>
      </c>
      <c r="P130" s="190">
        <v>0</v>
      </c>
      <c r="Q130" s="190">
        <v>0</v>
      </c>
      <c r="R130" s="190">
        <v>0</v>
      </c>
      <c r="S130" s="189">
        <v>0</v>
      </c>
      <c r="T130" s="189">
        <v>0</v>
      </c>
      <c r="U130" s="189">
        <v>0</v>
      </c>
      <c r="V130" s="189"/>
      <c r="W130" s="189"/>
    </row>
    <row r="131" spans="1:23" ht="12.2" customHeight="1">
      <c r="A131" s="14" t="s">
        <v>1534</v>
      </c>
      <c r="B131" s="14">
        <v>19</v>
      </c>
      <c r="C131" s="14">
        <v>40</v>
      </c>
      <c r="D131" s="14"/>
      <c r="E131" s="14"/>
      <c r="F131" s="14"/>
      <c r="G131" s="14"/>
      <c r="H131" s="14"/>
      <c r="I131" s="14"/>
      <c r="J131" s="14"/>
      <c r="K131" s="14"/>
      <c r="L131" s="14"/>
      <c r="M131" s="14">
        <v>0</v>
      </c>
      <c r="N131" s="14"/>
      <c r="O131" s="191">
        <v>0</v>
      </c>
      <c r="P131" s="191">
        <v>0</v>
      </c>
      <c r="Q131" s="191">
        <v>0</v>
      </c>
      <c r="R131" s="191">
        <v>0</v>
      </c>
      <c r="S131" s="14"/>
      <c r="T131" s="14"/>
      <c r="U131" s="14"/>
      <c r="V131" s="14">
        <v>202006</v>
      </c>
      <c r="W131" s="14"/>
    </row>
    <row r="132" spans="1:23" ht="12.2" customHeight="1">
      <c r="A132" s="14" t="s">
        <v>1534</v>
      </c>
      <c r="B132" s="14">
        <v>20</v>
      </c>
      <c r="C132" s="14">
        <v>40</v>
      </c>
      <c r="D132" s="14"/>
      <c r="E132" s="14"/>
      <c r="F132" s="14"/>
      <c r="G132" s="14"/>
      <c r="H132" s="14"/>
      <c r="I132" s="14"/>
      <c r="J132" s="14"/>
      <c r="K132" s="14"/>
      <c r="L132" s="14"/>
      <c r="M132" s="14">
        <v>0</v>
      </c>
      <c r="N132" s="14"/>
      <c r="O132" s="191">
        <v>0</v>
      </c>
      <c r="P132" s="191">
        <v>0</v>
      </c>
      <c r="Q132" s="191">
        <v>0</v>
      </c>
      <c r="R132" s="191">
        <v>0</v>
      </c>
      <c r="S132" s="14"/>
      <c r="T132" s="14"/>
      <c r="U132" s="14"/>
      <c r="V132" s="14">
        <v>202006</v>
      </c>
      <c r="W132" s="14"/>
    </row>
    <row r="133" spans="1:23" ht="12.2" customHeight="1">
      <c r="A133" s="14" t="s">
        <v>1534</v>
      </c>
      <c r="B133" s="14">
        <v>21</v>
      </c>
      <c r="C133" s="14">
        <v>16</v>
      </c>
      <c r="D133" s="14"/>
      <c r="E133" s="14"/>
      <c r="F133" s="14"/>
      <c r="G133" s="14"/>
      <c r="H133" s="14"/>
      <c r="I133" s="14"/>
      <c r="J133" s="14"/>
      <c r="K133" s="14"/>
      <c r="L133" s="14"/>
      <c r="M133" s="14">
        <v>0</v>
      </c>
      <c r="N133" s="14"/>
      <c r="O133" s="191">
        <v>0</v>
      </c>
      <c r="P133" s="191">
        <v>0</v>
      </c>
      <c r="Q133" s="191">
        <v>0</v>
      </c>
      <c r="R133" s="191">
        <v>0</v>
      </c>
      <c r="S133" s="14"/>
      <c r="T133" s="14"/>
      <c r="U133" s="14"/>
      <c r="V133" s="14">
        <v>202006</v>
      </c>
      <c r="W133" s="14"/>
    </row>
    <row r="134" spans="1:23" ht="12.2" customHeight="1" thickBot="1">
      <c r="A134" s="14" t="s">
        <v>1534</v>
      </c>
      <c r="B134" s="14">
        <v>22</v>
      </c>
      <c r="C134" s="14">
        <v>32</v>
      </c>
      <c r="D134" s="14"/>
      <c r="E134" s="14"/>
      <c r="F134" s="14"/>
      <c r="G134" s="14"/>
      <c r="H134" s="14"/>
      <c r="I134" s="14"/>
      <c r="J134" s="14"/>
      <c r="K134" s="14"/>
      <c r="L134" s="14"/>
      <c r="M134" s="14">
        <v>0</v>
      </c>
      <c r="N134" s="14"/>
      <c r="O134" s="191">
        <v>0</v>
      </c>
      <c r="P134" s="191">
        <v>0</v>
      </c>
      <c r="Q134" s="191">
        <v>0</v>
      </c>
      <c r="R134" s="191">
        <v>0</v>
      </c>
      <c r="S134" s="14"/>
      <c r="T134" s="14"/>
      <c r="U134" s="14"/>
      <c r="V134" s="14">
        <v>202006</v>
      </c>
      <c r="W134" s="14"/>
    </row>
    <row r="135" spans="1:23" ht="12.2" customHeight="1" thickTop="1">
      <c r="A135" s="188" t="s">
        <v>1306</v>
      </c>
      <c r="B135" s="189">
        <v>0</v>
      </c>
      <c r="C135" s="189">
        <v>128</v>
      </c>
      <c r="D135" s="189">
        <v>0</v>
      </c>
      <c r="E135" s="189">
        <v>0</v>
      </c>
      <c r="F135" s="189">
        <v>0</v>
      </c>
      <c r="G135" s="189">
        <v>0</v>
      </c>
      <c r="H135" s="189">
        <v>0</v>
      </c>
      <c r="I135" s="189">
        <v>0</v>
      </c>
      <c r="J135" s="189">
        <v>0</v>
      </c>
      <c r="K135" s="189">
        <v>0</v>
      </c>
      <c r="L135" s="189">
        <v>0</v>
      </c>
      <c r="M135" s="189">
        <v>0</v>
      </c>
      <c r="N135" s="189">
        <v>0</v>
      </c>
      <c r="O135" s="190">
        <v>0</v>
      </c>
      <c r="P135" s="190">
        <v>0</v>
      </c>
      <c r="Q135" s="190">
        <v>0</v>
      </c>
      <c r="R135" s="190">
        <v>0</v>
      </c>
      <c r="S135" s="189">
        <v>0</v>
      </c>
      <c r="T135" s="189">
        <v>0</v>
      </c>
      <c r="U135" s="189">
        <v>0</v>
      </c>
      <c r="V135" s="189"/>
      <c r="W135" s="189"/>
    </row>
    <row r="136" spans="1:23" ht="12.2" customHeight="1">
      <c r="A136" s="14" t="s">
        <v>956</v>
      </c>
      <c r="B136" s="14">
        <v>18</v>
      </c>
      <c r="C136" s="14">
        <v>32</v>
      </c>
      <c r="D136" s="14"/>
      <c r="E136" s="14">
        <v>2.25</v>
      </c>
      <c r="F136" s="14">
        <v>4.75</v>
      </c>
      <c r="G136" s="14"/>
      <c r="H136" s="14"/>
      <c r="I136" s="14">
        <v>8</v>
      </c>
      <c r="J136" s="14"/>
      <c r="K136" s="14"/>
      <c r="L136" s="14"/>
      <c r="M136" s="14">
        <v>0</v>
      </c>
      <c r="N136" s="14"/>
      <c r="O136" s="191">
        <v>0</v>
      </c>
      <c r="P136" s="191">
        <v>0</v>
      </c>
      <c r="Q136" s="191">
        <v>0</v>
      </c>
      <c r="R136" s="191">
        <v>0</v>
      </c>
      <c r="S136" s="14"/>
      <c r="T136" s="14"/>
      <c r="U136" s="14"/>
      <c r="V136" s="14">
        <v>202006</v>
      </c>
      <c r="W136" s="14"/>
    </row>
    <row r="137" spans="1:23" ht="12.2" customHeight="1">
      <c r="A137" s="14" t="s">
        <v>956</v>
      </c>
      <c r="B137" s="14">
        <v>19</v>
      </c>
      <c r="C137" s="14">
        <v>40</v>
      </c>
      <c r="D137" s="14"/>
      <c r="E137" s="14">
        <v>8.4499999999999993</v>
      </c>
      <c r="F137" s="14">
        <v>1.97</v>
      </c>
      <c r="G137" s="14"/>
      <c r="H137" s="14"/>
      <c r="I137" s="14"/>
      <c r="J137" s="14"/>
      <c r="K137" s="14"/>
      <c r="L137" s="14"/>
      <c r="M137" s="14">
        <v>0</v>
      </c>
      <c r="N137" s="14"/>
      <c r="O137" s="191">
        <v>0</v>
      </c>
      <c r="P137" s="191">
        <v>0</v>
      </c>
      <c r="Q137" s="191">
        <v>0</v>
      </c>
      <c r="R137" s="191">
        <v>0</v>
      </c>
      <c r="S137" s="14"/>
      <c r="T137" s="14"/>
      <c r="U137" s="14"/>
      <c r="V137" s="14">
        <v>202006</v>
      </c>
      <c r="W137" s="14"/>
    </row>
    <row r="138" spans="1:23" ht="12.2" customHeight="1">
      <c r="A138" s="14" t="s">
        <v>956</v>
      </c>
      <c r="B138" s="14">
        <v>20</v>
      </c>
      <c r="C138" s="14">
        <v>40</v>
      </c>
      <c r="D138" s="14"/>
      <c r="E138" s="14">
        <v>5.82</v>
      </c>
      <c r="F138" s="14">
        <v>4.32</v>
      </c>
      <c r="G138" s="14"/>
      <c r="H138" s="14"/>
      <c r="I138" s="14"/>
      <c r="J138" s="14"/>
      <c r="K138" s="14"/>
      <c r="L138" s="14"/>
      <c r="M138" s="14">
        <v>0</v>
      </c>
      <c r="N138" s="14"/>
      <c r="O138" s="191">
        <v>0</v>
      </c>
      <c r="P138" s="191">
        <v>0</v>
      </c>
      <c r="Q138" s="191">
        <v>0</v>
      </c>
      <c r="R138" s="191">
        <v>0</v>
      </c>
      <c r="S138" s="14"/>
      <c r="T138" s="14"/>
      <c r="U138" s="14"/>
      <c r="V138" s="14">
        <v>202006</v>
      </c>
      <c r="W138" s="14"/>
    </row>
    <row r="139" spans="1:23" ht="12.2" customHeight="1" thickBot="1">
      <c r="A139" s="14" t="s">
        <v>956</v>
      </c>
      <c r="B139" s="14">
        <v>21</v>
      </c>
      <c r="C139" s="14">
        <v>32</v>
      </c>
      <c r="D139" s="14"/>
      <c r="E139" s="14">
        <v>1.47</v>
      </c>
      <c r="F139" s="14">
        <v>5.13</v>
      </c>
      <c r="G139" s="14"/>
      <c r="H139" s="14"/>
      <c r="I139" s="14">
        <v>8</v>
      </c>
      <c r="J139" s="14"/>
      <c r="K139" s="14"/>
      <c r="L139" s="14"/>
      <c r="M139" s="14">
        <v>0</v>
      </c>
      <c r="N139" s="14"/>
      <c r="O139" s="191">
        <v>0</v>
      </c>
      <c r="P139" s="191">
        <v>0</v>
      </c>
      <c r="Q139" s="191">
        <v>0</v>
      </c>
      <c r="R139" s="191">
        <v>0</v>
      </c>
      <c r="S139" s="14"/>
      <c r="T139" s="14"/>
      <c r="U139" s="14"/>
      <c r="V139" s="14">
        <v>202006</v>
      </c>
      <c r="W139" s="14"/>
    </row>
    <row r="140" spans="1:23" ht="12.2" customHeight="1" thickTop="1">
      <c r="A140" s="188" t="s">
        <v>1306</v>
      </c>
      <c r="B140" s="189">
        <v>0</v>
      </c>
      <c r="C140" s="189">
        <v>144</v>
      </c>
      <c r="D140" s="189">
        <v>0</v>
      </c>
      <c r="E140" s="189">
        <v>17.989999999999998</v>
      </c>
      <c r="F140" s="189">
        <v>16.170000000000002</v>
      </c>
      <c r="G140" s="189">
        <v>0</v>
      </c>
      <c r="H140" s="189">
        <v>0</v>
      </c>
      <c r="I140" s="189">
        <v>16</v>
      </c>
      <c r="J140" s="189">
        <v>0</v>
      </c>
      <c r="K140" s="189">
        <v>0</v>
      </c>
      <c r="L140" s="189">
        <v>0</v>
      </c>
      <c r="M140" s="189">
        <v>0</v>
      </c>
      <c r="N140" s="189">
        <v>0</v>
      </c>
      <c r="O140" s="190">
        <v>0</v>
      </c>
      <c r="P140" s="190">
        <v>0</v>
      </c>
      <c r="Q140" s="190">
        <v>0</v>
      </c>
      <c r="R140" s="190">
        <v>0</v>
      </c>
      <c r="S140" s="189">
        <v>0</v>
      </c>
      <c r="T140" s="189">
        <v>0</v>
      </c>
      <c r="U140" s="189">
        <v>0</v>
      </c>
      <c r="V140" s="189"/>
      <c r="W140" s="189"/>
    </row>
    <row r="141" spans="1:23" ht="12.2" customHeight="1" thickBot="1">
      <c r="A141" s="14" t="s">
        <v>1167</v>
      </c>
      <c r="B141" s="14">
        <v>19</v>
      </c>
      <c r="C141" s="14">
        <v>40</v>
      </c>
      <c r="D141" s="14"/>
      <c r="E141" s="14">
        <v>2</v>
      </c>
      <c r="F141" s="14">
        <v>4.75</v>
      </c>
      <c r="G141" s="14"/>
      <c r="H141" s="14"/>
      <c r="I141" s="14"/>
      <c r="J141" s="14"/>
      <c r="K141" s="14"/>
      <c r="L141" s="14"/>
      <c r="M141" s="14">
        <v>0</v>
      </c>
      <c r="N141" s="14"/>
      <c r="O141" s="191">
        <v>0</v>
      </c>
      <c r="P141" s="191">
        <v>75</v>
      </c>
      <c r="Q141" s="191">
        <v>0</v>
      </c>
      <c r="R141" s="191">
        <v>0</v>
      </c>
      <c r="S141" s="14"/>
      <c r="T141" s="14"/>
      <c r="U141" s="14"/>
      <c r="V141" s="14">
        <v>202006</v>
      </c>
      <c r="W141" s="14"/>
    </row>
    <row r="142" spans="1:23" ht="12.2" customHeight="1" thickTop="1">
      <c r="A142" s="188" t="s">
        <v>1306</v>
      </c>
      <c r="B142" s="189">
        <v>0</v>
      </c>
      <c r="C142" s="189">
        <v>40</v>
      </c>
      <c r="D142" s="189">
        <v>0</v>
      </c>
      <c r="E142" s="189">
        <v>2</v>
      </c>
      <c r="F142" s="189">
        <v>4.75</v>
      </c>
      <c r="G142" s="189">
        <v>0</v>
      </c>
      <c r="H142" s="189">
        <v>0</v>
      </c>
      <c r="I142" s="189">
        <v>0</v>
      </c>
      <c r="J142" s="189">
        <v>0</v>
      </c>
      <c r="K142" s="189">
        <v>0</v>
      </c>
      <c r="L142" s="189">
        <v>0</v>
      </c>
      <c r="M142" s="189">
        <v>0</v>
      </c>
      <c r="N142" s="189">
        <v>0</v>
      </c>
      <c r="O142" s="190">
        <v>0</v>
      </c>
      <c r="P142" s="190">
        <v>75</v>
      </c>
      <c r="Q142" s="190">
        <v>0</v>
      </c>
      <c r="R142" s="190">
        <v>0</v>
      </c>
      <c r="S142" s="189">
        <v>0</v>
      </c>
      <c r="T142" s="189">
        <v>0</v>
      </c>
      <c r="U142" s="189">
        <v>0</v>
      </c>
      <c r="V142" s="189"/>
      <c r="W142" s="189"/>
    </row>
    <row r="143" spans="1:23" ht="12.2" customHeight="1">
      <c r="A143" s="14" t="s">
        <v>1168</v>
      </c>
      <c r="B143" s="14">
        <v>19</v>
      </c>
      <c r="C143" s="14">
        <v>0</v>
      </c>
      <c r="D143" s="14"/>
      <c r="E143" s="14"/>
      <c r="F143" s="14"/>
      <c r="G143" s="14"/>
      <c r="H143" s="14">
        <v>45</v>
      </c>
      <c r="I143" s="14"/>
      <c r="J143" s="14"/>
      <c r="K143" s="14"/>
      <c r="L143" s="14"/>
      <c r="M143" s="14">
        <v>0</v>
      </c>
      <c r="N143" s="14"/>
      <c r="O143" s="191">
        <v>0</v>
      </c>
      <c r="P143" s="191">
        <v>0</v>
      </c>
      <c r="Q143" s="191">
        <v>0</v>
      </c>
      <c r="R143" s="191">
        <v>0</v>
      </c>
      <c r="S143" s="14"/>
      <c r="T143" s="14"/>
      <c r="U143" s="14"/>
      <c r="V143" s="14">
        <v>202006</v>
      </c>
      <c r="W143" s="14"/>
    </row>
    <row r="144" spans="1:23" ht="12.2" customHeight="1">
      <c r="A144" s="14" t="s">
        <v>1168</v>
      </c>
      <c r="B144" s="14">
        <v>20</v>
      </c>
      <c r="C144" s="14">
        <v>0</v>
      </c>
      <c r="D144" s="14"/>
      <c r="E144" s="14"/>
      <c r="F144" s="14"/>
      <c r="G144" s="14"/>
      <c r="H144" s="14">
        <v>45</v>
      </c>
      <c r="I144" s="14"/>
      <c r="J144" s="14"/>
      <c r="K144" s="14"/>
      <c r="L144" s="14"/>
      <c r="M144" s="14">
        <v>0</v>
      </c>
      <c r="N144" s="14"/>
      <c r="O144" s="191">
        <v>0</v>
      </c>
      <c r="P144" s="191">
        <v>0</v>
      </c>
      <c r="Q144" s="191">
        <v>0</v>
      </c>
      <c r="R144" s="191">
        <v>0</v>
      </c>
      <c r="S144" s="14"/>
      <c r="T144" s="14"/>
      <c r="U144" s="14"/>
      <c r="V144" s="14">
        <v>202006</v>
      </c>
      <c r="W144" s="14"/>
    </row>
    <row r="145" spans="1:23" ht="12.2" customHeight="1">
      <c r="A145" s="14" t="s">
        <v>1168</v>
      </c>
      <c r="B145" s="14">
        <v>21</v>
      </c>
      <c r="C145" s="14">
        <v>0</v>
      </c>
      <c r="D145" s="14"/>
      <c r="E145" s="14"/>
      <c r="F145" s="14"/>
      <c r="G145" s="14"/>
      <c r="H145" s="14">
        <v>36</v>
      </c>
      <c r="I145" s="14">
        <v>9</v>
      </c>
      <c r="J145" s="14"/>
      <c r="K145" s="14"/>
      <c r="L145" s="14"/>
      <c r="M145" s="14">
        <v>0</v>
      </c>
      <c r="N145" s="14"/>
      <c r="O145" s="191">
        <v>0</v>
      </c>
      <c r="P145" s="191">
        <v>0</v>
      </c>
      <c r="Q145" s="191">
        <v>0</v>
      </c>
      <c r="R145" s="191">
        <v>0</v>
      </c>
      <c r="S145" s="14"/>
      <c r="T145" s="14"/>
      <c r="U145" s="14"/>
      <c r="V145" s="14">
        <v>202006</v>
      </c>
      <c r="W145" s="14"/>
    </row>
    <row r="146" spans="1:23" ht="12.2" customHeight="1" thickBot="1">
      <c r="A146" s="14" t="s">
        <v>1168</v>
      </c>
      <c r="B146" s="14">
        <v>22</v>
      </c>
      <c r="C146" s="14">
        <v>0</v>
      </c>
      <c r="D146" s="14"/>
      <c r="E146" s="14"/>
      <c r="F146" s="14"/>
      <c r="G146" s="14"/>
      <c r="H146" s="14">
        <v>45</v>
      </c>
      <c r="I146" s="14"/>
      <c r="J146" s="14"/>
      <c r="K146" s="14"/>
      <c r="L146" s="14"/>
      <c r="M146" s="14">
        <v>0</v>
      </c>
      <c r="N146" s="14"/>
      <c r="O146" s="191">
        <v>0</v>
      </c>
      <c r="P146" s="191">
        <v>0</v>
      </c>
      <c r="Q146" s="191">
        <v>0</v>
      </c>
      <c r="R146" s="191">
        <v>0</v>
      </c>
      <c r="S146" s="14"/>
      <c r="T146" s="14"/>
      <c r="U146" s="14"/>
      <c r="V146" s="14">
        <v>202006</v>
      </c>
      <c r="W146" s="14"/>
    </row>
    <row r="147" spans="1:23" ht="12.2" customHeight="1" thickTop="1">
      <c r="A147" s="188" t="s">
        <v>1306</v>
      </c>
      <c r="B147" s="189">
        <v>0</v>
      </c>
      <c r="C147" s="189">
        <v>0</v>
      </c>
      <c r="D147" s="189">
        <v>0</v>
      </c>
      <c r="E147" s="189">
        <v>0</v>
      </c>
      <c r="F147" s="189">
        <v>0</v>
      </c>
      <c r="G147" s="189">
        <v>0</v>
      </c>
      <c r="H147" s="189">
        <v>171</v>
      </c>
      <c r="I147" s="189">
        <v>9</v>
      </c>
      <c r="J147" s="189">
        <v>0</v>
      </c>
      <c r="K147" s="189">
        <v>0</v>
      </c>
      <c r="L147" s="189">
        <v>0</v>
      </c>
      <c r="M147" s="189">
        <v>0</v>
      </c>
      <c r="N147" s="189">
        <v>0</v>
      </c>
      <c r="O147" s="190">
        <v>0</v>
      </c>
      <c r="P147" s="190">
        <v>0</v>
      </c>
      <c r="Q147" s="190">
        <v>0</v>
      </c>
      <c r="R147" s="190">
        <v>0</v>
      </c>
      <c r="S147" s="189">
        <v>0</v>
      </c>
      <c r="T147" s="189">
        <v>0</v>
      </c>
      <c r="U147" s="189">
        <v>0</v>
      </c>
      <c r="V147" s="189"/>
      <c r="W147" s="189"/>
    </row>
    <row r="148" spans="1:23" ht="12.2" customHeight="1">
      <c r="A148" s="14" t="s">
        <v>1169</v>
      </c>
      <c r="B148" s="14">
        <v>19</v>
      </c>
      <c r="C148" s="14">
        <v>24</v>
      </c>
      <c r="D148" s="14">
        <v>0</v>
      </c>
      <c r="E148" s="14">
        <v>0</v>
      </c>
      <c r="F148" s="14">
        <v>0.97</v>
      </c>
      <c r="G148" s="14">
        <v>0</v>
      </c>
      <c r="H148" s="14">
        <v>14.25</v>
      </c>
      <c r="I148" s="14">
        <v>0</v>
      </c>
      <c r="J148" s="14">
        <v>0</v>
      </c>
      <c r="K148" s="14">
        <v>1.75</v>
      </c>
      <c r="L148" s="14">
        <v>0</v>
      </c>
      <c r="M148" s="14">
        <v>0</v>
      </c>
      <c r="N148" s="14">
        <v>0</v>
      </c>
      <c r="O148" s="191">
        <v>0</v>
      </c>
      <c r="P148" s="191">
        <v>50</v>
      </c>
      <c r="Q148" s="191">
        <v>0</v>
      </c>
      <c r="R148" s="191">
        <v>0</v>
      </c>
      <c r="S148" s="14">
        <v>0</v>
      </c>
      <c r="T148" s="14">
        <v>0</v>
      </c>
      <c r="U148" s="14">
        <v>0</v>
      </c>
      <c r="V148" s="14">
        <v>202006</v>
      </c>
      <c r="W148" s="14"/>
    </row>
    <row r="149" spans="1:23" ht="12.2" customHeight="1">
      <c r="A149" s="14" t="s">
        <v>1169</v>
      </c>
      <c r="B149" s="14">
        <v>20</v>
      </c>
      <c r="C149" s="14">
        <v>25.9</v>
      </c>
      <c r="D149" s="14">
        <v>0</v>
      </c>
      <c r="E149" s="14">
        <v>0</v>
      </c>
      <c r="F149" s="14">
        <v>0</v>
      </c>
      <c r="G149" s="14">
        <v>8</v>
      </c>
      <c r="H149" s="14">
        <v>0</v>
      </c>
      <c r="I149" s="14">
        <v>0</v>
      </c>
      <c r="J149" s="14">
        <v>0</v>
      </c>
      <c r="K149" s="14">
        <v>1.92</v>
      </c>
      <c r="L149" s="14">
        <v>0</v>
      </c>
      <c r="M149" s="14">
        <v>0</v>
      </c>
      <c r="N149" s="14">
        <v>0</v>
      </c>
      <c r="O149" s="191">
        <v>0</v>
      </c>
      <c r="P149" s="191">
        <v>25</v>
      </c>
      <c r="Q149" s="191">
        <v>0</v>
      </c>
      <c r="R149" s="191">
        <v>0</v>
      </c>
      <c r="S149" s="14">
        <v>0</v>
      </c>
      <c r="T149" s="14">
        <v>0</v>
      </c>
      <c r="U149" s="14">
        <v>0</v>
      </c>
      <c r="V149" s="14">
        <v>202006</v>
      </c>
      <c r="W149" s="14"/>
    </row>
    <row r="150" spans="1:23" ht="12.2" customHeight="1">
      <c r="A150" s="14" t="s">
        <v>1169</v>
      </c>
      <c r="B150" s="14">
        <v>21</v>
      </c>
      <c r="C150" s="14">
        <v>32</v>
      </c>
      <c r="D150" s="14"/>
      <c r="E150" s="14"/>
      <c r="F150" s="14">
        <v>9.65</v>
      </c>
      <c r="G150" s="14"/>
      <c r="H150" s="14"/>
      <c r="I150" s="14">
        <v>8</v>
      </c>
      <c r="J150" s="14"/>
      <c r="K150" s="14"/>
      <c r="L150" s="14"/>
      <c r="M150" s="14"/>
      <c r="N150" s="14"/>
      <c r="O150" s="191">
        <v>0</v>
      </c>
      <c r="P150" s="191">
        <v>75</v>
      </c>
      <c r="Q150" s="191">
        <v>0</v>
      </c>
      <c r="R150" s="191">
        <v>0</v>
      </c>
      <c r="S150" s="14"/>
      <c r="T150" s="14"/>
      <c r="U150" s="14"/>
      <c r="V150" s="14">
        <v>202006</v>
      </c>
      <c r="W150" s="14"/>
    </row>
    <row r="151" spans="1:23" ht="12.2" customHeight="1" thickBot="1">
      <c r="A151" s="14" t="s">
        <v>1169</v>
      </c>
      <c r="B151" s="14">
        <v>22</v>
      </c>
      <c r="C151" s="14">
        <v>32</v>
      </c>
      <c r="D151" s="14"/>
      <c r="E151" s="14"/>
      <c r="F151" s="14">
        <v>17.03</v>
      </c>
      <c r="G151" s="14"/>
      <c r="H151" s="14">
        <v>8</v>
      </c>
      <c r="I151" s="14"/>
      <c r="J151" s="14"/>
      <c r="K151" s="14"/>
      <c r="L151" s="14"/>
      <c r="M151" s="14"/>
      <c r="N151" s="14"/>
      <c r="O151" s="191">
        <v>0</v>
      </c>
      <c r="P151" s="191">
        <v>75</v>
      </c>
      <c r="Q151" s="191">
        <v>0</v>
      </c>
      <c r="R151" s="191">
        <v>0</v>
      </c>
      <c r="S151" s="14"/>
      <c r="T151" s="14"/>
      <c r="U151" s="14"/>
      <c r="V151" s="14">
        <v>202006</v>
      </c>
      <c r="W151" s="14"/>
    </row>
    <row r="152" spans="1:23" ht="12.2" customHeight="1" thickTop="1">
      <c r="A152" s="188" t="s">
        <v>1306</v>
      </c>
      <c r="B152" s="189">
        <v>0</v>
      </c>
      <c r="C152" s="189">
        <v>113.9</v>
      </c>
      <c r="D152" s="189">
        <v>0</v>
      </c>
      <c r="E152" s="189">
        <v>0</v>
      </c>
      <c r="F152" s="189">
        <v>27.65</v>
      </c>
      <c r="G152" s="189">
        <v>8</v>
      </c>
      <c r="H152" s="189">
        <v>22.25</v>
      </c>
      <c r="I152" s="189">
        <v>8</v>
      </c>
      <c r="J152" s="189">
        <v>0</v>
      </c>
      <c r="K152" s="189">
        <v>3.67</v>
      </c>
      <c r="L152" s="189">
        <v>0</v>
      </c>
      <c r="M152" s="189">
        <v>0</v>
      </c>
      <c r="N152" s="189">
        <v>0</v>
      </c>
      <c r="O152" s="190">
        <v>0</v>
      </c>
      <c r="P152" s="190">
        <v>225</v>
      </c>
      <c r="Q152" s="190">
        <v>0</v>
      </c>
      <c r="R152" s="190">
        <v>0</v>
      </c>
      <c r="S152" s="189">
        <v>0</v>
      </c>
      <c r="T152" s="189">
        <v>0</v>
      </c>
      <c r="U152" s="189">
        <v>0</v>
      </c>
      <c r="V152" s="189"/>
      <c r="W152" s="189"/>
    </row>
    <row r="153" spans="1:23" ht="12.2" customHeight="1">
      <c r="A153" s="14" t="s">
        <v>1203</v>
      </c>
      <c r="B153" s="14">
        <v>16</v>
      </c>
      <c r="C153" s="14">
        <v>32</v>
      </c>
      <c r="D153" s="14"/>
      <c r="E153" s="14"/>
      <c r="F153" s="14"/>
      <c r="G153" s="14"/>
      <c r="H153" s="14"/>
      <c r="I153" s="14">
        <v>8</v>
      </c>
      <c r="J153" s="14"/>
      <c r="K153" s="14"/>
      <c r="L153" s="14"/>
      <c r="M153" s="14">
        <v>0</v>
      </c>
      <c r="N153" s="14"/>
      <c r="O153" s="191">
        <v>0</v>
      </c>
      <c r="P153" s="191">
        <v>0</v>
      </c>
      <c r="Q153" s="191">
        <v>0</v>
      </c>
      <c r="R153" s="191">
        <v>0</v>
      </c>
      <c r="S153" s="14"/>
      <c r="T153" s="14"/>
      <c r="U153" s="14"/>
      <c r="V153" s="14">
        <v>202006</v>
      </c>
      <c r="W153" s="14"/>
    </row>
    <row r="154" spans="1:23" ht="12.2" customHeight="1">
      <c r="A154" s="14" t="s">
        <v>1203</v>
      </c>
      <c r="B154" s="14">
        <v>17</v>
      </c>
      <c r="C154" s="14">
        <v>40</v>
      </c>
      <c r="D154" s="14"/>
      <c r="E154" s="14"/>
      <c r="F154" s="14"/>
      <c r="G154" s="14"/>
      <c r="H154" s="14"/>
      <c r="I154" s="14"/>
      <c r="J154" s="14"/>
      <c r="K154" s="14"/>
      <c r="L154" s="14"/>
      <c r="M154" s="14">
        <v>0</v>
      </c>
      <c r="N154" s="14"/>
      <c r="O154" s="191">
        <v>0</v>
      </c>
      <c r="P154" s="191">
        <v>0</v>
      </c>
      <c r="Q154" s="191">
        <v>0</v>
      </c>
      <c r="R154" s="191">
        <v>0</v>
      </c>
      <c r="S154" s="14"/>
      <c r="T154" s="14"/>
      <c r="U154" s="14"/>
      <c r="V154" s="14">
        <v>202006</v>
      </c>
      <c r="W154" s="14"/>
    </row>
    <row r="155" spans="1:23" ht="12.2" customHeight="1">
      <c r="A155" s="14" t="s">
        <v>1203</v>
      </c>
      <c r="B155" s="14">
        <v>18</v>
      </c>
      <c r="C155" s="14">
        <v>32</v>
      </c>
      <c r="D155" s="14"/>
      <c r="E155" s="14"/>
      <c r="F155" s="14"/>
      <c r="G155" s="14"/>
      <c r="H155" s="14"/>
      <c r="I155" s="14">
        <v>8</v>
      </c>
      <c r="J155" s="14"/>
      <c r="K155" s="14"/>
      <c r="L155" s="14"/>
      <c r="M155" s="14">
        <v>0</v>
      </c>
      <c r="N155" s="14"/>
      <c r="O155" s="191">
        <v>0</v>
      </c>
      <c r="P155" s="191">
        <v>0</v>
      </c>
      <c r="Q155" s="191">
        <v>0</v>
      </c>
      <c r="R155" s="191">
        <v>0</v>
      </c>
      <c r="S155" s="14"/>
      <c r="T155" s="14"/>
      <c r="U155" s="14"/>
      <c r="V155" s="14">
        <v>202006</v>
      </c>
      <c r="W155" s="14"/>
    </row>
    <row r="156" spans="1:23" ht="12.2" customHeight="1">
      <c r="A156" s="14" t="s">
        <v>1203</v>
      </c>
      <c r="B156" s="14">
        <v>19</v>
      </c>
      <c r="C156" s="14">
        <v>40</v>
      </c>
      <c r="D156" s="14"/>
      <c r="E156" s="14"/>
      <c r="F156" s="14"/>
      <c r="G156" s="14"/>
      <c r="H156" s="14"/>
      <c r="I156" s="14"/>
      <c r="J156" s="14"/>
      <c r="K156" s="14"/>
      <c r="L156" s="14"/>
      <c r="M156" s="14">
        <v>0</v>
      </c>
      <c r="N156" s="14"/>
      <c r="O156" s="191">
        <v>0</v>
      </c>
      <c r="P156" s="191">
        <v>0</v>
      </c>
      <c r="Q156" s="191">
        <v>0</v>
      </c>
      <c r="R156" s="191">
        <v>0</v>
      </c>
      <c r="S156" s="14"/>
      <c r="T156" s="14"/>
      <c r="U156" s="14"/>
      <c r="V156" s="14">
        <v>202006</v>
      </c>
      <c r="W156" s="14"/>
    </row>
    <row r="157" spans="1:23" ht="12.2" customHeight="1">
      <c r="A157" s="14" t="s">
        <v>1203</v>
      </c>
      <c r="B157" s="14">
        <v>20</v>
      </c>
      <c r="C157" s="14">
        <v>37</v>
      </c>
      <c r="D157" s="14"/>
      <c r="E157" s="14"/>
      <c r="F157" s="14"/>
      <c r="G157" s="14">
        <v>3</v>
      </c>
      <c r="H157" s="14"/>
      <c r="I157" s="14"/>
      <c r="J157" s="14"/>
      <c r="K157" s="14"/>
      <c r="L157" s="14"/>
      <c r="M157" s="14">
        <v>0</v>
      </c>
      <c r="N157" s="14"/>
      <c r="O157" s="191">
        <v>0</v>
      </c>
      <c r="P157" s="191">
        <v>0</v>
      </c>
      <c r="Q157" s="191">
        <v>0</v>
      </c>
      <c r="R157" s="191">
        <v>0</v>
      </c>
      <c r="S157" s="14"/>
      <c r="T157" s="14"/>
      <c r="U157" s="14"/>
      <c r="V157" s="14">
        <v>202006</v>
      </c>
      <c r="W157" s="14"/>
    </row>
    <row r="158" spans="1:23" ht="12.2" customHeight="1">
      <c r="A158" s="14" t="s">
        <v>1203</v>
      </c>
      <c r="B158" s="14">
        <v>21</v>
      </c>
      <c r="C158" s="14">
        <v>24</v>
      </c>
      <c r="D158" s="14"/>
      <c r="E158" s="14"/>
      <c r="F158" s="14"/>
      <c r="G158" s="14">
        <v>8</v>
      </c>
      <c r="H158" s="14"/>
      <c r="I158" s="14">
        <v>8</v>
      </c>
      <c r="J158" s="14"/>
      <c r="K158" s="14"/>
      <c r="L158" s="14"/>
      <c r="M158" s="14">
        <v>0</v>
      </c>
      <c r="N158" s="14"/>
      <c r="O158" s="191">
        <v>0</v>
      </c>
      <c r="P158" s="191">
        <v>0</v>
      </c>
      <c r="Q158" s="191">
        <v>0</v>
      </c>
      <c r="R158" s="191">
        <v>0</v>
      </c>
      <c r="S158" s="14"/>
      <c r="T158" s="14"/>
      <c r="U158" s="14"/>
      <c r="V158" s="14">
        <v>202006</v>
      </c>
      <c r="W158" s="14"/>
    </row>
    <row r="159" spans="1:23" ht="12.2" customHeight="1" thickBot="1">
      <c r="A159" s="14" t="s">
        <v>1203</v>
      </c>
      <c r="B159" s="14">
        <v>22</v>
      </c>
      <c r="C159" s="14">
        <v>40</v>
      </c>
      <c r="D159" s="14"/>
      <c r="E159" s="14"/>
      <c r="F159" s="14"/>
      <c r="G159" s="14"/>
      <c r="H159" s="14"/>
      <c r="I159" s="14"/>
      <c r="J159" s="14"/>
      <c r="K159" s="14"/>
      <c r="L159" s="14"/>
      <c r="M159" s="14">
        <v>0</v>
      </c>
      <c r="N159" s="14"/>
      <c r="O159" s="191">
        <v>0</v>
      </c>
      <c r="P159" s="191">
        <v>0</v>
      </c>
      <c r="Q159" s="191">
        <v>0</v>
      </c>
      <c r="R159" s="191">
        <v>0</v>
      </c>
      <c r="S159" s="14"/>
      <c r="T159" s="14"/>
      <c r="U159" s="14"/>
      <c r="V159" s="14">
        <v>202006</v>
      </c>
      <c r="W159" s="14"/>
    </row>
    <row r="160" spans="1:23" ht="12.2" customHeight="1" thickTop="1">
      <c r="A160" s="188" t="s">
        <v>1306</v>
      </c>
      <c r="B160" s="189">
        <v>0</v>
      </c>
      <c r="C160" s="189">
        <v>245</v>
      </c>
      <c r="D160" s="189">
        <v>0</v>
      </c>
      <c r="E160" s="189">
        <v>0</v>
      </c>
      <c r="F160" s="189">
        <v>0</v>
      </c>
      <c r="G160" s="189">
        <v>11</v>
      </c>
      <c r="H160" s="189">
        <v>0</v>
      </c>
      <c r="I160" s="189">
        <v>24</v>
      </c>
      <c r="J160" s="189">
        <v>0</v>
      </c>
      <c r="K160" s="189">
        <v>0</v>
      </c>
      <c r="L160" s="189">
        <v>0</v>
      </c>
      <c r="M160" s="189">
        <v>0</v>
      </c>
      <c r="N160" s="189">
        <v>0</v>
      </c>
      <c r="O160" s="190">
        <v>0</v>
      </c>
      <c r="P160" s="190">
        <v>0</v>
      </c>
      <c r="Q160" s="190">
        <v>0</v>
      </c>
      <c r="R160" s="190">
        <v>0</v>
      </c>
      <c r="S160" s="189">
        <v>0</v>
      </c>
      <c r="T160" s="189">
        <v>0</v>
      </c>
      <c r="U160" s="189">
        <v>0</v>
      </c>
      <c r="V160" s="189"/>
      <c r="W160" s="189"/>
    </row>
    <row r="161" spans="1:23" ht="12.2" customHeight="1">
      <c r="A161" s="14" t="s">
        <v>471</v>
      </c>
      <c r="B161" s="14">
        <v>19</v>
      </c>
      <c r="C161" s="14">
        <v>22</v>
      </c>
      <c r="D161" s="14">
        <v>2</v>
      </c>
      <c r="E161" s="14"/>
      <c r="F161" s="14">
        <v>0.92</v>
      </c>
      <c r="G161" s="14">
        <v>16</v>
      </c>
      <c r="H161" s="14"/>
      <c r="I161" s="14"/>
      <c r="J161" s="14"/>
      <c r="K161" s="14"/>
      <c r="L161" s="14"/>
      <c r="M161" s="14">
        <v>0</v>
      </c>
      <c r="N161" s="14"/>
      <c r="O161" s="191">
        <v>0</v>
      </c>
      <c r="P161" s="191">
        <v>0</v>
      </c>
      <c r="Q161" s="191">
        <v>0</v>
      </c>
      <c r="R161" s="191">
        <v>0</v>
      </c>
      <c r="S161" s="14"/>
      <c r="T161" s="14"/>
      <c r="U161" s="14"/>
      <c r="V161" s="14">
        <v>202006</v>
      </c>
      <c r="W161" s="14"/>
    </row>
    <row r="162" spans="1:23" ht="12.2" customHeight="1">
      <c r="A162" s="14" t="s">
        <v>471</v>
      </c>
      <c r="B162" s="14">
        <v>20</v>
      </c>
      <c r="C162" s="14">
        <v>38</v>
      </c>
      <c r="D162" s="14">
        <v>2</v>
      </c>
      <c r="E162" s="14"/>
      <c r="F162" s="14">
        <v>5.33</v>
      </c>
      <c r="G162" s="14"/>
      <c r="H162" s="14"/>
      <c r="I162" s="14"/>
      <c r="J162" s="14"/>
      <c r="K162" s="14"/>
      <c r="L162" s="14"/>
      <c r="M162" s="14">
        <v>0</v>
      </c>
      <c r="N162" s="14"/>
      <c r="O162" s="191">
        <v>0</v>
      </c>
      <c r="P162" s="191">
        <v>0</v>
      </c>
      <c r="Q162" s="191">
        <v>0</v>
      </c>
      <c r="R162" s="191">
        <v>0</v>
      </c>
      <c r="S162" s="14"/>
      <c r="T162" s="14"/>
      <c r="U162" s="14"/>
      <c r="V162" s="14">
        <v>202006</v>
      </c>
      <c r="W162" s="14"/>
    </row>
    <row r="163" spans="1:23" ht="12.2" customHeight="1">
      <c r="A163" s="14" t="s">
        <v>471</v>
      </c>
      <c r="B163" s="14">
        <v>21</v>
      </c>
      <c r="C163" s="14">
        <v>30</v>
      </c>
      <c r="D163" s="14">
        <v>2</v>
      </c>
      <c r="E163" s="14"/>
      <c r="F163" s="14">
        <v>2.83</v>
      </c>
      <c r="G163" s="14"/>
      <c r="H163" s="14"/>
      <c r="I163" s="14">
        <v>8</v>
      </c>
      <c r="J163" s="14"/>
      <c r="K163" s="14"/>
      <c r="L163" s="14"/>
      <c r="M163" s="14">
        <v>0</v>
      </c>
      <c r="N163" s="14"/>
      <c r="O163" s="191">
        <v>0</v>
      </c>
      <c r="P163" s="191">
        <v>0</v>
      </c>
      <c r="Q163" s="191">
        <v>0</v>
      </c>
      <c r="R163" s="191">
        <v>0</v>
      </c>
      <c r="S163" s="14"/>
      <c r="T163" s="14"/>
      <c r="U163" s="14"/>
      <c r="V163" s="14">
        <v>202006</v>
      </c>
      <c r="W163" s="14"/>
    </row>
    <row r="164" spans="1:23" ht="12.2" customHeight="1" thickBot="1">
      <c r="A164" s="14" t="s">
        <v>471</v>
      </c>
      <c r="B164" s="14">
        <v>22</v>
      </c>
      <c r="C164" s="14">
        <v>38</v>
      </c>
      <c r="D164" s="14">
        <v>2</v>
      </c>
      <c r="E164" s="14"/>
      <c r="F164" s="14">
        <v>5.25</v>
      </c>
      <c r="G164" s="14"/>
      <c r="H164" s="14"/>
      <c r="I164" s="14"/>
      <c r="J164" s="14"/>
      <c r="K164" s="14"/>
      <c r="L164" s="14"/>
      <c r="M164" s="14">
        <v>0</v>
      </c>
      <c r="N164" s="14"/>
      <c r="O164" s="191">
        <v>0</v>
      </c>
      <c r="P164" s="191">
        <v>0</v>
      </c>
      <c r="Q164" s="191">
        <v>0</v>
      </c>
      <c r="R164" s="191">
        <v>0</v>
      </c>
      <c r="S164" s="14"/>
      <c r="T164" s="14"/>
      <c r="U164" s="14"/>
      <c r="V164" s="14">
        <v>202006</v>
      </c>
      <c r="W164" s="14"/>
    </row>
    <row r="165" spans="1:23" ht="12.2" customHeight="1" thickTop="1">
      <c r="A165" s="188" t="s">
        <v>1306</v>
      </c>
      <c r="B165" s="189">
        <v>0</v>
      </c>
      <c r="C165" s="189">
        <v>128</v>
      </c>
      <c r="D165" s="189">
        <v>8</v>
      </c>
      <c r="E165" s="189">
        <v>0</v>
      </c>
      <c r="F165" s="189">
        <v>14.33</v>
      </c>
      <c r="G165" s="189">
        <v>16</v>
      </c>
      <c r="H165" s="189">
        <v>0</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1235</v>
      </c>
      <c r="B166" s="14">
        <v>19</v>
      </c>
      <c r="C166" s="14">
        <v>38</v>
      </c>
      <c r="D166" s="14">
        <v>2</v>
      </c>
      <c r="E166" s="14">
        <v>5.42</v>
      </c>
      <c r="F166" s="14">
        <v>5.0999999999999996</v>
      </c>
      <c r="G166" s="14"/>
      <c r="H166" s="14"/>
      <c r="I166" s="14"/>
      <c r="J166" s="14"/>
      <c r="K166" s="14"/>
      <c r="L166" s="14"/>
      <c r="M166" s="14">
        <v>0</v>
      </c>
      <c r="N166" s="14"/>
      <c r="O166" s="191">
        <v>0</v>
      </c>
      <c r="P166" s="191">
        <v>0</v>
      </c>
      <c r="Q166" s="191">
        <v>0</v>
      </c>
      <c r="R166" s="191">
        <v>0</v>
      </c>
      <c r="S166" s="14"/>
      <c r="T166" s="14"/>
      <c r="U166" s="14"/>
      <c r="V166" s="14">
        <v>202006</v>
      </c>
      <c r="W166" s="14"/>
    </row>
    <row r="167" spans="1:23" ht="12.2" customHeight="1" thickBot="1">
      <c r="A167" s="14" t="s">
        <v>1235</v>
      </c>
      <c r="B167" s="14">
        <v>20</v>
      </c>
      <c r="C167" s="14">
        <v>38</v>
      </c>
      <c r="D167" s="14">
        <v>2</v>
      </c>
      <c r="E167" s="14">
        <v>7.13</v>
      </c>
      <c r="F167" s="14">
        <v>9.42</v>
      </c>
      <c r="G167" s="14"/>
      <c r="H167" s="14"/>
      <c r="I167" s="14"/>
      <c r="J167" s="14"/>
      <c r="K167" s="14"/>
      <c r="L167" s="14"/>
      <c r="M167" s="14">
        <v>0</v>
      </c>
      <c r="N167" s="14"/>
      <c r="O167" s="191">
        <v>0</v>
      </c>
      <c r="P167" s="191">
        <v>0</v>
      </c>
      <c r="Q167" s="191">
        <v>0</v>
      </c>
      <c r="R167" s="191">
        <v>0</v>
      </c>
      <c r="S167" s="14"/>
      <c r="T167" s="14"/>
      <c r="U167" s="14"/>
      <c r="V167" s="14">
        <v>202006</v>
      </c>
      <c r="W167" s="14"/>
    </row>
    <row r="168" spans="1:23" ht="12.2" customHeight="1" thickTop="1">
      <c r="A168" s="188" t="s">
        <v>1306</v>
      </c>
      <c r="B168" s="189">
        <v>0</v>
      </c>
      <c r="C168" s="189">
        <v>76</v>
      </c>
      <c r="D168" s="189">
        <v>4</v>
      </c>
      <c r="E168" s="189">
        <v>12.55</v>
      </c>
      <c r="F168" s="189">
        <v>14.52</v>
      </c>
      <c r="G168" s="189">
        <v>0</v>
      </c>
      <c r="H168" s="189">
        <v>0</v>
      </c>
      <c r="I168" s="189">
        <v>0</v>
      </c>
      <c r="J168" s="189">
        <v>0</v>
      </c>
      <c r="K168" s="189">
        <v>0</v>
      </c>
      <c r="L168" s="189">
        <v>0</v>
      </c>
      <c r="M168" s="189">
        <v>0</v>
      </c>
      <c r="N168" s="189">
        <v>0</v>
      </c>
      <c r="O168" s="190">
        <v>0</v>
      </c>
      <c r="P168" s="190">
        <v>0</v>
      </c>
      <c r="Q168" s="190">
        <v>0</v>
      </c>
      <c r="R168" s="190">
        <v>0</v>
      </c>
      <c r="S168" s="189">
        <v>0</v>
      </c>
      <c r="T168" s="189">
        <v>0</v>
      </c>
      <c r="U168" s="189">
        <v>0</v>
      </c>
      <c r="V168" s="189"/>
      <c r="W168" s="189"/>
    </row>
    <row r="169" spans="1:23" ht="12.2" customHeight="1">
      <c r="A169" s="14" t="s">
        <v>769</v>
      </c>
      <c r="B169" s="14">
        <v>19</v>
      </c>
      <c r="C169" s="14">
        <v>38</v>
      </c>
      <c r="D169" s="14">
        <v>2</v>
      </c>
      <c r="E169" s="14">
        <v>6.5</v>
      </c>
      <c r="F169" s="14">
        <v>14.77</v>
      </c>
      <c r="G169" s="14"/>
      <c r="H169" s="14"/>
      <c r="I169" s="14"/>
      <c r="J169" s="14"/>
      <c r="K169" s="14"/>
      <c r="L169" s="14"/>
      <c r="M169" s="14">
        <v>0</v>
      </c>
      <c r="N169" s="14"/>
      <c r="O169" s="191">
        <v>0</v>
      </c>
      <c r="P169" s="191">
        <v>0</v>
      </c>
      <c r="Q169" s="191">
        <v>0</v>
      </c>
      <c r="R169" s="191">
        <v>199.99</v>
      </c>
      <c r="S169" s="14"/>
      <c r="T169" s="14"/>
      <c r="U169" s="14"/>
      <c r="V169" s="14">
        <v>202006</v>
      </c>
      <c r="W169" s="14"/>
    </row>
    <row r="170" spans="1:23" ht="12.2" customHeight="1">
      <c r="A170" s="14" t="s">
        <v>769</v>
      </c>
      <c r="B170" s="14">
        <v>20</v>
      </c>
      <c r="C170" s="14">
        <v>38</v>
      </c>
      <c r="D170" s="14">
        <v>2</v>
      </c>
      <c r="E170" s="14">
        <v>3.58</v>
      </c>
      <c r="F170" s="14">
        <v>9.8000000000000007</v>
      </c>
      <c r="G170" s="14"/>
      <c r="H170" s="14"/>
      <c r="I170" s="14"/>
      <c r="J170" s="14"/>
      <c r="K170" s="14"/>
      <c r="L170" s="14"/>
      <c r="M170" s="14">
        <v>0</v>
      </c>
      <c r="N170" s="14"/>
      <c r="O170" s="191">
        <v>0</v>
      </c>
      <c r="P170" s="191">
        <v>0</v>
      </c>
      <c r="Q170" s="191">
        <v>0</v>
      </c>
      <c r="R170" s="191">
        <v>0</v>
      </c>
      <c r="S170" s="14"/>
      <c r="T170" s="14"/>
      <c r="U170" s="14"/>
      <c r="V170" s="14">
        <v>202006</v>
      </c>
      <c r="W170" s="14"/>
    </row>
    <row r="171" spans="1:23" ht="12.2" customHeight="1">
      <c r="A171" s="14" t="s">
        <v>769</v>
      </c>
      <c r="B171" s="14">
        <v>21</v>
      </c>
      <c r="C171" s="14">
        <v>24</v>
      </c>
      <c r="D171" s="14">
        <v>2</v>
      </c>
      <c r="E171" s="14">
        <v>3.26</v>
      </c>
      <c r="F171" s="14">
        <v>4.4000000000000004</v>
      </c>
      <c r="G171" s="14">
        <v>6</v>
      </c>
      <c r="H171" s="14"/>
      <c r="I171" s="14">
        <v>8</v>
      </c>
      <c r="J171" s="14"/>
      <c r="K171" s="14"/>
      <c r="L171" s="14"/>
      <c r="M171" s="14">
        <v>0</v>
      </c>
      <c r="N171" s="14"/>
      <c r="O171" s="191">
        <v>0</v>
      </c>
      <c r="P171" s="191">
        <v>0</v>
      </c>
      <c r="Q171" s="191">
        <v>0</v>
      </c>
      <c r="R171" s="191">
        <v>28.57</v>
      </c>
      <c r="S171" s="14"/>
      <c r="T171" s="14"/>
      <c r="U171" s="14"/>
      <c r="V171" s="14">
        <v>202006</v>
      </c>
      <c r="W171" s="14"/>
    </row>
    <row r="172" spans="1:23" ht="12.2" customHeight="1" thickBot="1">
      <c r="A172" s="14" t="s">
        <v>769</v>
      </c>
      <c r="B172" s="14">
        <v>22</v>
      </c>
      <c r="C172" s="14">
        <v>38</v>
      </c>
      <c r="D172" s="14">
        <v>2</v>
      </c>
      <c r="E172" s="14">
        <v>5.58</v>
      </c>
      <c r="F172" s="14">
        <v>14.13</v>
      </c>
      <c r="G172" s="14"/>
      <c r="H172" s="14"/>
      <c r="I172" s="14"/>
      <c r="J172" s="14"/>
      <c r="K172" s="14"/>
      <c r="L172" s="14"/>
      <c r="M172" s="14">
        <v>0</v>
      </c>
      <c r="N172" s="14"/>
      <c r="O172" s="191">
        <v>0</v>
      </c>
      <c r="P172" s="191">
        <v>0</v>
      </c>
      <c r="Q172" s="191">
        <v>0</v>
      </c>
      <c r="R172" s="191">
        <v>171.42000000000002</v>
      </c>
      <c r="S172" s="14"/>
      <c r="T172" s="14"/>
      <c r="U172" s="14"/>
      <c r="V172" s="14">
        <v>202006</v>
      </c>
      <c r="W172" s="14"/>
    </row>
    <row r="173" spans="1:23" ht="12.2" customHeight="1" thickTop="1">
      <c r="A173" s="188" t="s">
        <v>1306</v>
      </c>
      <c r="B173" s="189">
        <v>0</v>
      </c>
      <c r="C173" s="189">
        <v>138</v>
      </c>
      <c r="D173" s="189">
        <v>8</v>
      </c>
      <c r="E173" s="189">
        <v>18.920000000000002</v>
      </c>
      <c r="F173" s="189">
        <v>43.1</v>
      </c>
      <c r="G173" s="189">
        <v>6</v>
      </c>
      <c r="H173" s="189">
        <v>0</v>
      </c>
      <c r="I173" s="189">
        <v>8</v>
      </c>
      <c r="J173" s="189">
        <v>0</v>
      </c>
      <c r="K173" s="189">
        <v>0</v>
      </c>
      <c r="L173" s="189">
        <v>0</v>
      </c>
      <c r="M173" s="189">
        <v>0</v>
      </c>
      <c r="N173" s="189">
        <v>0</v>
      </c>
      <c r="O173" s="190">
        <v>0</v>
      </c>
      <c r="P173" s="190">
        <v>0</v>
      </c>
      <c r="Q173" s="190">
        <v>0</v>
      </c>
      <c r="R173" s="190">
        <v>399.98</v>
      </c>
      <c r="S173" s="189">
        <v>0</v>
      </c>
      <c r="T173" s="189">
        <v>0</v>
      </c>
      <c r="U173" s="189">
        <v>0</v>
      </c>
      <c r="V173" s="189"/>
      <c r="W173" s="189"/>
    </row>
    <row r="174" spans="1:23" ht="12.2" customHeight="1">
      <c r="A174" s="14" t="s">
        <v>917</v>
      </c>
      <c r="B174" s="14">
        <v>17</v>
      </c>
      <c r="C174" s="14">
        <v>40</v>
      </c>
      <c r="D174" s="14"/>
      <c r="E174" s="14">
        <v>2.5</v>
      </c>
      <c r="F174" s="14">
        <v>3.03</v>
      </c>
      <c r="G174" s="14"/>
      <c r="H174" s="14"/>
      <c r="I174" s="14"/>
      <c r="J174" s="14"/>
      <c r="K174" s="14"/>
      <c r="L174" s="14"/>
      <c r="M174" s="14">
        <v>0</v>
      </c>
      <c r="N174" s="14"/>
      <c r="O174" s="191">
        <v>0</v>
      </c>
      <c r="P174" s="191">
        <v>0</v>
      </c>
      <c r="Q174" s="191">
        <v>0</v>
      </c>
      <c r="R174" s="191">
        <v>0</v>
      </c>
      <c r="S174" s="14"/>
      <c r="T174" s="14"/>
      <c r="U174" s="14"/>
      <c r="V174" s="14">
        <v>202006</v>
      </c>
      <c r="W174" s="14"/>
    </row>
    <row r="175" spans="1:23" ht="12.2" customHeight="1">
      <c r="A175" s="14" t="s">
        <v>917</v>
      </c>
      <c r="B175" s="14">
        <v>18</v>
      </c>
      <c r="C175" s="14">
        <v>32</v>
      </c>
      <c r="D175" s="14"/>
      <c r="E175" s="14">
        <v>3.12</v>
      </c>
      <c r="F175" s="14">
        <v>5.78</v>
      </c>
      <c r="G175" s="14"/>
      <c r="H175" s="14"/>
      <c r="I175" s="14">
        <v>8</v>
      </c>
      <c r="J175" s="14"/>
      <c r="K175" s="14"/>
      <c r="L175" s="14"/>
      <c r="M175" s="14">
        <v>0</v>
      </c>
      <c r="N175" s="14"/>
      <c r="O175" s="191">
        <v>102.84</v>
      </c>
      <c r="P175" s="191">
        <v>0</v>
      </c>
      <c r="Q175" s="191">
        <v>0</v>
      </c>
      <c r="R175" s="191">
        <v>0</v>
      </c>
      <c r="S175" s="14"/>
      <c r="T175" s="14"/>
      <c r="U175" s="14"/>
      <c r="V175" s="14">
        <v>202006</v>
      </c>
      <c r="W175" s="14"/>
    </row>
    <row r="176" spans="1:23" ht="12.2" customHeight="1" thickBot="1">
      <c r="A176" s="14" t="s">
        <v>917</v>
      </c>
      <c r="B176" s="14">
        <v>19</v>
      </c>
      <c r="C176" s="14">
        <v>40</v>
      </c>
      <c r="D176" s="14"/>
      <c r="E176" s="14">
        <v>2.02</v>
      </c>
      <c r="F176" s="14">
        <v>4.67</v>
      </c>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thickTop="1">
      <c r="A177" s="188" t="s">
        <v>1306</v>
      </c>
      <c r="B177" s="189">
        <v>0</v>
      </c>
      <c r="C177" s="189">
        <v>112</v>
      </c>
      <c r="D177" s="189">
        <v>0</v>
      </c>
      <c r="E177" s="189">
        <v>7.6400000000000006</v>
      </c>
      <c r="F177" s="189">
        <v>13.479999999999999</v>
      </c>
      <c r="G177" s="189">
        <v>0</v>
      </c>
      <c r="H177" s="189">
        <v>0</v>
      </c>
      <c r="I177" s="189">
        <v>8</v>
      </c>
      <c r="J177" s="189">
        <v>0</v>
      </c>
      <c r="K177" s="189">
        <v>0</v>
      </c>
      <c r="L177" s="189">
        <v>0</v>
      </c>
      <c r="M177" s="189">
        <v>0</v>
      </c>
      <c r="N177" s="189">
        <v>0</v>
      </c>
      <c r="O177" s="190">
        <v>102.84</v>
      </c>
      <c r="P177" s="190">
        <v>0</v>
      </c>
      <c r="Q177" s="190">
        <v>0</v>
      </c>
      <c r="R177" s="190">
        <v>0</v>
      </c>
      <c r="S177" s="189">
        <v>0</v>
      </c>
      <c r="T177" s="189">
        <v>0</v>
      </c>
      <c r="U177" s="189">
        <v>0</v>
      </c>
      <c r="V177" s="189"/>
      <c r="W177" s="189"/>
    </row>
    <row r="178" spans="1:23" ht="12.2" customHeight="1">
      <c r="A178" s="14" t="s">
        <v>1449</v>
      </c>
      <c r="B178" s="14">
        <v>19</v>
      </c>
      <c r="C178" s="14">
        <v>40</v>
      </c>
      <c r="D178" s="14">
        <v>0</v>
      </c>
      <c r="E178" s="14">
        <v>0</v>
      </c>
      <c r="F178" s="14">
        <v>0</v>
      </c>
      <c r="G178" s="14">
        <v>0</v>
      </c>
      <c r="H178" s="14">
        <v>0</v>
      </c>
      <c r="I178" s="14">
        <v>0</v>
      </c>
      <c r="J178" s="14">
        <v>0</v>
      </c>
      <c r="K178" s="14">
        <v>0</v>
      </c>
      <c r="L178" s="14">
        <v>0</v>
      </c>
      <c r="M178" s="14">
        <v>91</v>
      </c>
      <c r="N178" s="14">
        <v>0</v>
      </c>
      <c r="O178" s="191">
        <v>0</v>
      </c>
      <c r="P178" s="191">
        <v>0</v>
      </c>
      <c r="Q178" s="191">
        <v>0</v>
      </c>
      <c r="R178" s="191">
        <v>0</v>
      </c>
      <c r="S178" s="14">
        <v>0</v>
      </c>
      <c r="T178" s="14">
        <v>0</v>
      </c>
      <c r="U178" s="14">
        <v>0</v>
      </c>
      <c r="V178" s="14">
        <v>202006</v>
      </c>
      <c r="W178" s="14"/>
    </row>
    <row r="179" spans="1:23" ht="12.2" customHeight="1">
      <c r="A179" s="14" t="s">
        <v>1449</v>
      </c>
      <c r="B179" s="14">
        <v>20</v>
      </c>
      <c r="C179" s="14">
        <v>40</v>
      </c>
      <c r="D179" s="14">
        <v>0</v>
      </c>
      <c r="E179" s="14">
        <v>0</v>
      </c>
      <c r="F179" s="14">
        <v>0</v>
      </c>
      <c r="G179" s="14">
        <v>0</v>
      </c>
      <c r="H179" s="14">
        <v>0</v>
      </c>
      <c r="I179" s="14">
        <v>0</v>
      </c>
      <c r="J179" s="14">
        <v>0</v>
      </c>
      <c r="K179" s="14">
        <v>0</v>
      </c>
      <c r="L179" s="14">
        <v>0</v>
      </c>
      <c r="M179" s="14">
        <v>455</v>
      </c>
      <c r="N179" s="14">
        <v>0</v>
      </c>
      <c r="O179" s="191">
        <v>0</v>
      </c>
      <c r="P179" s="191">
        <v>0</v>
      </c>
      <c r="Q179" s="191">
        <v>0</v>
      </c>
      <c r="R179" s="191">
        <v>0</v>
      </c>
      <c r="S179" s="14">
        <v>0</v>
      </c>
      <c r="T179" s="14">
        <v>0</v>
      </c>
      <c r="U179" s="14">
        <v>0</v>
      </c>
      <c r="V179" s="14">
        <v>202006</v>
      </c>
      <c r="W179" s="14"/>
    </row>
    <row r="180" spans="1:23" ht="12.2" customHeight="1">
      <c r="A180" s="14" t="s">
        <v>1449</v>
      </c>
      <c r="B180" s="14">
        <v>21</v>
      </c>
      <c r="C180" s="14">
        <v>24</v>
      </c>
      <c r="D180" s="14">
        <v>0</v>
      </c>
      <c r="E180" s="14">
        <v>0</v>
      </c>
      <c r="F180" s="14">
        <v>0</v>
      </c>
      <c r="G180" s="14">
        <v>0</v>
      </c>
      <c r="H180" s="14">
        <v>0</v>
      </c>
      <c r="I180" s="14">
        <v>8</v>
      </c>
      <c r="J180" s="14">
        <v>0</v>
      </c>
      <c r="K180" s="14">
        <v>0</v>
      </c>
      <c r="L180" s="14">
        <v>0</v>
      </c>
      <c r="M180" s="14">
        <v>273</v>
      </c>
      <c r="N180" s="14">
        <v>7.42</v>
      </c>
      <c r="O180" s="191">
        <v>0</v>
      </c>
      <c r="P180" s="191">
        <v>0</v>
      </c>
      <c r="Q180" s="191">
        <v>0</v>
      </c>
      <c r="R180" s="191">
        <v>0</v>
      </c>
      <c r="S180" s="14">
        <v>0</v>
      </c>
      <c r="T180" s="14">
        <v>0</v>
      </c>
      <c r="U180" s="14">
        <v>0</v>
      </c>
      <c r="V180" s="14">
        <v>202006</v>
      </c>
      <c r="W180" s="14"/>
    </row>
    <row r="181" spans="1:23" ht="12.2" customHeight="1" thickBot="1">
      <c r="A181" s="14" t="s">
        <v>1449</v>
      </c>
      <c r="B181" s="14">
        <v>22</v>
      </c>
      <c r="C181" s="14">
        <v>22.25</v>
      </c>
      <c r="D181" s="14">
        <v>0</v>
      </c>
      <c r="E181" s="14">
        <v>0</v>
      </c>
      <c r="F181" s="14">
        <v>0</v>
      </c>
      <c r="G181" s="14">
        <v>0</v>
      </c>
      <c r="H181" s="14">
        <v>0</v>
      </c>
      <c r="I181" s="14">
        <v>0</v>
      </c>
      <c r="J181" s="14">
        <v>0</v>
      </c>
      <c r="K181" s="14">
        <v>0</v>
      </c>
      <c r="L181" s="14">
        <v>0</v>
      </c>
      <c r="M181" s="14">
        <v>273</v>
      </c>
      <c r="N181" s="14">
        <v>1.75</v>
      </c>
      <c r="O181" s="191">
        <v>0</v>
      </c>
      <c r="P181" s="191">
        <v>0</v>
      </c>
      <c r="Q181" s="191">
        <v>0</v>
      </c>
      <c r="R181" s="191">
        <v>0</v>
      </c>
      <c r="S181" s="14">
        <v>0</v>
      </c>
      <c r="T181" s="14">
        <v>0</v>
      </c>
      <c r="U181" s="14">
        <v>0</v>
      </c>
      <c r="V181" s="14">
        <v>202006</v>
      </c>
      <c r="W181" s="14"/>
    </row>
    <row r="182" spans="1:23" ht="12.2" customHeight="1" thickTop="1">
      <c r="A182" s="188" t="s">
        <v>1306</v>
      </c>
      <c r="B182" s="189">
        <v>0</v>
      </c>
      <c r="C182" s="189">
        <v>126.25</v>
      </c>
      <c r="D182" s="189">
        <v>0</v>
      </c>
      <c r="E182" s="189">
        <v>0</v>
      </c>
      <c r="F182" s="189">
        <v>0</v>
      </c>
      <c r="G182" s="189">
        <v>0</v>
      </c>
      <c r="H182" s="189">
        <v>0</v>
      </c>
      <c r="I182" s="189">
        <v>8</v>
      </c>
      <c r="J182" s="189">
        <v>0</v>
      </c>
      <c r="K182" s="189">
        <v>0</v>
      </c>
      <c r="L182" s="189">
        <v>0</v>
      </c>
      <c r="M182" s="189">
        <v>1092</v>
      </c>
      <c r="N182" s="189">
        <v>9.17</v>
      </c>
      <c r="O182" s="190">
        <v>0</v>
      </c>
      <c r="P182" s="190">
        <v>0</v>
      </c>
      <c r="Q182" s="190">
        <v>0</v>
      </c>
      <c r="R182" s="190">
        <v>0</v>
      </c>
      <c r="S182" s="189">
        <v>0</v>
      </c>
      <c r="T182" s="189">
        <v>0</v>
      </c>
      <c r="U182" s="189">
        <v>0</v>
      </c>
      <c r="V182" s="189"/>
      <c r="W182" s="189"/>
    </row>
    <row r="183" spans="1:23" ht="12.2" customHeight="1">
      <c r="A183" s="14" t="s">
        <v>1019</v>
      </c>
      <c r="B183" s="14">
        <v>18</v>
      </c>
      <c r="C183" s="14">
        <v>30.27</v>
      </c>
      <c r="D183" s="14">
        <v>0</v>
      </c>
      <c r="E183" s="14">
        <v>0</v>
      </c>
      <c r="F183" s="14">
        <v>0</v>
      </c>
      <c r="G183" s="14">
        <v>0</v>
      </c>
      <c r="H183" s="14">
        <v>0</v>
      </c>
      <c r="I183" s="14">
        <v>8</v>
      </c>
      <c r="J183" s="14">
        <v>0</v>
      </c>
      <c r="K183" s="14">
        <v>0</v>
      </c>
      <c r="L183" s="14">
        <v>0</v>
      </c>
      <c r="M183" s="14">
        <v>0</v>
      </c>
      <c r="N183" s="14">
        <v>0</v>
      </c>
      <c r="O183" s="191">
        <v>0</v>
      </c>
      <c r="P183" s="191">
        <v>25</v>
      </c>
      <c r="Q183" s="191">
        <v>0</v>
      </c>
      <c r="R183" s="191">
        <v>0</v>
      </c>
      <c r="S183" s="14">
        <v>0</v>
      </c>
      <c r="T183" s="14">
        <v>0</v>
      </c>
      <c r="U183" s="14">
        <v>0</v>
      </c>
      <c r="V183" s="14">
        <v>202006</v>
      </c>
      <c r="W183" s="14"/>
    </row>
    <row r="184" spans="1:23" ht="12.2" customHeight="1">
      <c r="A184" s="14" t="s">
        <v>1019</v>
      </c>
      <c r="B184" s="14">
        <v>19</v>
      </c>
      <c r="C184" s="14">
        <v>37.47</v>
      </c>
      <c r="D184" s="14">
        <v>0</v>
      </c>
      <c r="E184" s="14">
        <v>0</v>
      </c>
      <c r="F184" s="14">
        <v>0</v>
      </c>
      <c r="G184" s="14">
        <v>0</v>
      </c>
      <c r="H184" s="14">
        <v>0</v>
      </c>
      <c r="I184" s="14">
        <v>0</v>
      </c>
      <c r="J184" s="14">
        <v>0</v>
      </c>
      <c r="K184" s="14">
        <v>0</v>
      </c>
      <c r="L184" s="14">
        <v>0</v>
      </c>
      <c r="M184" s="14">
        <v>0</v>
      </c>
      <c r="N184" s="14">
        <v>0</v>
      </c>
      <c r="O184" s="191">
        <v>0</v>
      </c>
      <c r="P184" s="191">
        <v>0</v>
      </c>
      <c r="Q184" s="191">
        <v>0</v>
      </c>
      <c r="R184" s="191">
        <v>0</v>
      </c>
      <c r="S184" s="14">
        <v>0</v>
      </c>
      <c r="T184" s="14">
        <v>0</v>
      </c>
      <c r="U184" s="14">
        <v>0</v>
      </c>
      <c r="V184" s="14">
        <v>202006</v>
      </c>
      <c r="W184" s="14"/>
    </row>
    <row r="185" spans="1:23" ht="12.2" customHeight="1">
      <c r="A185" s="14" t="s">
        <v>1019</v>
      </c>
      <c r="B185" s="14">
        <v>20</v>
      </c>
      <c r="C185" s="14">
        <v>38.86</v>
      </c>
      <c r="D185" s="14">
        <v>0</v>
      </c>
      <c r="E185" s="14">
        <v>0</v>
      </c>
      <c r="F185" s="14">
        <v>0</v>
      </c>
      <c r="G185" s="14">
        <v>0</v>
      </c>
      <c r="H185" s="14">
        <v>0</v>
      </c>
      <c r="I185" s="14">
        <v>0</v>
      </c>
      <c r="J185" s="14">
        <v>0</v>
      </c>
      <c r="K185" s="14">
        <v>0</v>
      </c>
      <c r="L185" s="14">
        <v>0</v>
      </c>
      <c r="M185" s="14">
        <v>0</v>
      </c>
      <c r="N185" s="14">
        <v>0</v>
      </c>
      <c r="O185" s="191">
        <v>0</v>
      </c>
      <c r="P185" s="191">
        <v>0</v>
      </c>
      <c r="Q185" s="191">
        <v>0</v>
      </c>
      <c r="R185" s="191">
        <v>0</v>
      </c>
      <c r="S185" s="14">
        <v>0</v>
      </c>
      <c r="T185" s="14">
        <v>0</v>
      </c>
      <c r="U185" s="14">
        <v>0</v>
      </c>
      <c r="V185" s="14">
        <v>202006</v>
      </c>
      <c r="W185" s="14"/>
    </row>
    <row r="186" spans="1:23" ht="12.2" customHeight="1">
      <c r="A186" s="14" t="s">
        <v>1019</v>
      </c>
      <c r="B186" s="14">
        <v>21</v>
      </c>
      <c r="C186" s="14">
        <v>26.55</v>
      </c>
      <c r="D186" s="14">
        <v>0</v>
      </c>
      <c r="E186" s="14">
        <v>0</v>
      </c>
      <c r="F186" s="14">
        <v>0</v>
      </c>
      <c r="G186" s="14">
        <v>0</v>
      </c>
      <c r="H186" s="14">
        <v>0</v>
      </c>
      <c r="I186" s="14">
        <v>8</v>
      </c>
      <c r="J186" s="14">
        <v>0</v>
      </c>
      <c r="K186" s="14">
        <v>0</v>
      </c>
      <c r="L186" s="14">
        <v>0</v>
      </c>
      <c r="M186" s="14">
        <v>0</v>
      </c>
      <c r="N186" s="14">
        <v>0</v>
      </c>
      <c r="O186" s="191">
        <v>0</v>
      </c>
      <c r="P186" s="191">
        <v>0</v>
      </c>
      <c r="Q186" s="191">
        <v>0</v>
      </c>
      <c r="R186" s="191">
        <v>0</v>
      </c>
      <c r="S186" s="14">
        <v>0</v>
      </c>
      <c r="T186" s="14">
        <v>0</v>
      </c>
      <c r="U186" s="14">
        <v>0</v>
      </c>
      <c r="V186" s="14">
        <v>202006</v>
      </c>
      <c r="W186" s="14"/>
    </row>
    <row r="187" spans="1:23" ht="12.2" customHeight="1" thickBot="1">
      <c r="A187" s="14" t="s">
        <v>1019</v>
      </c>
      <c r="B187" s="14">
        <v>22</v>
      </c>
      <c r="C187" s="14">
        <v>40</v>
      </c>
      <c r="D187" s="14"/>
      <c r="E187" s="14">
        <v>0</v>
      </c>
      <c r="F187" s="14"/>
      <c r="G187" s="14"/>
      <c r="H187" s="14"/>
      <c r="I187" s="14"/>
      <c r="J187" s="14"/>
      <c r="K187" s="14"/>
      <c r="L187" s="14"/>
      <c r="M187" s="14">
        <v>0</v>
      </c>
      <c r="N187" s="14"/>
      <c r="O187" s="191">
        <v>0</v>
      </c>
      <c r="P187" s="191">
        <v>0</v>
      </c>
      <c r="Q187" s="191">
        <v>0</v>
      </c>
      <c r="R187" s="191">
        <v>0</v>
      </c>
      <c r="S187" s="14"/>
      <c r="T187" s="14">
        <v>2.62</v>
      </c>
      <c r="U187" s="14"/>
      <c r="V187" s="14">
        <v>202006</v>
      </c>
      <c r="W187" s="14"/>
    </row>
    <row r="188" spans="1:23" ht="12.2" customHeight="1" thickTop="1">
      <c r="A188" s="188" t="s">
        <v>1306</v>
      </c>
      <c r="B188" s="189">
        <v>0</v>
      </c>
      <c r="C188" s="189">
        <v>173.15</v>
      </c>
      <c r="D188" s="189">
        <v>0</v>
      </c>
      <c r="E188" s="189">
        <v>0</v>
      </c>
      <c r="F188" s="189">
        <v>0</v>
      </c>
      <c r="G188" s="189">
        <v>0</v>
      </c>
      <c r="H188" s="189">
        <v>0</v>
      </c>
      <c r="I188" s="189">
        <v>16</v>
      </c>
      <c r="J188" s="189">
        <v>0</v>
      </c>
      <c r="K188" s="189">
        <v>0</v>
      </c>
      <c r="L188" s="189">
        <v>0</v>
      </c>
      <c r="M188" s="189">
        <v>0</v>
      </c>
      <c r="N188" s="189">
        <v>0</v>
      </c>
      <c r="O188" s="190">
        <v>0</v>
      </c>
      <c r="P188" s="190">
        <v>25</v>
      </c>
      <c r="Q188" s="190">
        <v>0</v>
      </c>
      <c r="R188" s="190">
        <v>0</v>
      </c>
      <c r="S188" s="189">
        <v>0</v>
      </c>
      <c r="T188" s="189">
        <v>2.62</v>
      </c>
      <c r="U188" s="189">
        <v>0</v>
      </c>
      <c r="V188" s="189"/>
      <c r="W188" s="189"/>
    </row>
    <row r="189" spans="1:23" ht="12.2" customHeight="1">
      <c r="A189" s="14" t="s">
        <v>508</v>
      </c>
      <c r="B189" s="14">
        <v>17</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7</v>
      </c>
      <c r="V189" s="14">
        <v>202006</v>
      </c>
      <c r="W189" s="14"/>
    </row>
    <row r="190" spans="1:23" ht="12.2" customHeight="1">
      <c r="A190" s="14" t="s">
        <v>508</v>
      </c>
      <c r="B190" s="14">
        <v>18</v>
      </c>
      <c r="C190" s="14">
        <v>0</v>
      </c>
      <c r="D190" s="14"/>
      <c r="E190" s="14"/>
      <c r="F190" s="14"/>
      <c r="G190" s="14">
        <v>32</v>
      </c>
      <c r="H190" s="14"/>
      <c r="I190" s="14">
        <v>8</v>
      </c>
      <c r="J190" s="14"/>
      <c r="K190" s="14"/>
      <c r="L190" s="14"/>
      <c r="M190" s="14">
        <v>0</v>
      </c>
      <c r="N190" s="14"/>
      <c r="O190" s="191">
        <v>0</v>
      </c>
      <c r="P190" s="191">
        <v>0</v>
      </c>
      <c r="Q190" s="191">
        <v>0</v>
      </c>
      <c r="R190" s="191">
        <v>0</v>
      </c>
      <c r="S190" s="14"/>
      <c r="T190" s="14"/>
      <c r="U190" s="14"/>
      <c r="V190" s="14">
        <v>202006</v>
      </c>
      <c r="W190" s="14"/>
    </row>
    <row r="191" spans="1:23" ht="12.2" customHeight="1" thickBot="1">
      <c r="A191" s="14" t="s">
        <v>508</v>
      </c>
      <c r="B191" s="14">
        <v>19</v>
      </c>
      <c r="C191" s="14">
        <v>34</v>
      </c>
      <c r="D191" s="14"/>
      <c r="E191" s="14"/>
      <c r="F191" s="14">
        <v>0</v>
      </c>
      <c r="G191" s="14">
        <v>6</v>
      </c>
      <c r="H191" s="14"/>
      <c r="I191" s="14"/>
      <c r="J191" s="14"/>
      <c r="K191" s="14"/>
      <c r="L191" s="14"/>
      <c r="M191" s="14">
        <v>0</v>
      </c>
      <c r="N191" s="14"/>
      <c r="O191" s="191">
        <v>0</v>
      </c>
      <c r="P191" s="191">
        <v>0</v>
      </c>
      <c r="Q191" s="191">
        <v>0</v>
      </c>
      <c r="R191" s="191">
        <v>0</v>
      </c>
      <c r="S191" s="14"/>
      <c r="T191" s="14"/>
      <c r="U191" s="14">
        <v>2.75</v>
      </c>
      <c r="V191" s="14">
        <v>202006</v>
      </c>
      <c r="W191" s="14"/>
    </row>
    <row r="192" spans="1:23" ht="12.2" customHeight="1" thickTop="1">
      <c r="A192" s="188" t="s">
        <v>1306</v>
      </c>
      <c r="B192" s="189">
        <v>0</v>
      </c>
      <c r="C192" s="189">
        <v>74</v>
      </c>
      <c r="D192" s="189">
        <v>0</v>
      </c>
      <c r="E192" s="189">
        <v>0</v>
      </c>
      <c r="F192" s="189">
        <v>0</v>
      </c>
      <c r="G192" s="189">
        <v>38</v>
      </c>
      <c r="H192" s="189">
        <v>0</v>
      </c>
      <c r="I192" s="189">
        <v>8</v>
      </c>
      <c r="J192" s="189">
        <v>0</v>
      </c>
      <c r="K192" s="189">
        <v>0</v>
      </c>
      <c r="L192" s="189">
        <v>0</v>
      </c>
      <c r="M192" s="189">
        <v>0</v>
      </c>
      <c r="N192" s="189">
        <v>0</v>
      </c>
      <c r="O192" s="190">
        <v>0</v>
      </c>
      <c r="P192" s="190">
        <v>0</v>
      </c>
      <c r="Q192" s="190">
        <v>0</v>
      </c>
      <c r="R192" s="190">
        <v>0</v>
      </c>
      <c r="S192" s="189">
        <v>0</v>
      </c>
      <c r="T192" s="189">
        <v>0</v>
      </c>
      <c r="U192" s="189">
        <v>9.75</v>
      </c>
      <c r="V192" s="189"/>
      <c r="W192" s="189"/>
    </row>
    <row r="193" spans="1:23" ht="12.2" customHeight="1">
      <c r="A193" s="14" t="s">
        <v>457</v>
      </c>
      <c r="B193" s="14">
        <v>15</v>
      </c>
      <c r="C193" s="14">
        <v>38</v>
      </c>
      <c r="D193" s="14">
        <v>0</v>
      </c>
      <c r="E193" s="14"/>
      <c r="F193" s="14"/>
      <c r="G193" s="14"/>
      <c r="H193" s="14"/>
      <c r="I193" s="14"/>
      <c r="J193" s="14"/>
      <c r="K193" s="14"/>
      <c r="L193" s="14"/>
      <c r="M193" s="14">
        <v>0</v>
      </c>
      <c r="N193" s="14"/>
      <c r="O193" s="191">
        <v>0</v>
      </c>
      <c r="P193" s="191">
        <v>0</v>
      </c>
      <c r="Q193" s="191">
        <v>0</v>
      </c>
      <c r="R193" s="191">
        <v>0</v>
      </c>
      <c r="S193" s="14">
        <v>2</v>
      </c>
      <c r="T193" s="14"/>
      <c r="U193" s="14"/>
      <c r="V193" s="14">
        <v>202006</v>
      </c>
      <c r="W193" s="14"/>
    </row>
    <row r="194" spans="1:23" ht="12.2" customHeight="1">
      <c r="A194" s="14" t="s">
        <v>457</v>
      </c>
      <c r="B194" s="14">
        <v>16</v>
      </c>
      <c r="C194" s="14">
        <v>30</v>
      </c>
      <c r="D194" s="14">
        <v>0</v>
      </c>
      <c r="E194" s="14"/>
      <c r="F194" s="14"/>
      <c r="G194" s="14"/>
      <c r="H194" s="14"/>
      <c r="I194" s="14">
        <v>8</v>
      </c>
      <c r="J194" s="14"/>
      <c r="K194" s="14"/>
      <c r="L194" s="14"/>
      <c r="M194" s="14">
        <v>0</v>
      </c>
      <c r="N194" s="14"/>
      <c r="O194" s="191">
        <v>0</v>
      </c>
      <c r="P194" s="191">
        <v>0</v>
      </c>
      <c r="Q194" s="191">
        <v>0</v>
      </c>
      <c r="R194" s="191">
        <v>0</v>
      </c>
      <c r="S194" s="14">
        <v>2</v>
      </c>
      <c r="T194" s="14"/>
      <c r="U194" s="14"/>
      <c r="V194" s="14">
        <v>202006</v>
      </c>
      <c r="W194" s="14"/>
    </row>
    <row r="195" spans="1:23" ht="12.2" customHeight="1">
      <c r="A195" s="14" t="s">
        <v>457</v>
      </c>
      <c r="B195" s="14">
        <v>17</v>
      </c>
      <c r="C195" s="14">
        <v>38</v>
      </c>
      <c r="D195" s="14">
        <v>0</v>
      </c>
      <c r="E195" s="14"/>
      <c r="F195" s="14"/>
      <c r="G195" s="14"/>
      <c r="H195" s="14"/>
      <c r="I195" s="14"/>
      <c r="J195" s="14"/>
      <c r="K195" s="14"/>
      <c r="L195" s="14"/>
      <c r="M195" s="14">
        <v>0</v>
      </c>
      <c r="N195" s="14"/>
      <c r="O195" s="191">
        <v>0</v>
      </c>
      <c r="P195" s="191">
        <v>0</v>
      </c>
      <c r="Q195" s="191">
        <v>0</v>
      </c>
      <c r="R195" s="191">
        <v>0</v>
      </c>
      <c r="S195" s="14">
        <v>2</v>
      </c>
      <c r="T195" s="14"/>
      <c r="U195" s="14"/>
      <c r="V195" s="14">
        <v>202006</v>
      </c>
      <c r="W195" s="14"/>
    </row>
    <row r="196" spans="1:23" ht="12.2" customHeight="1">
      <c r="A196" s="14" t="s">
        <v>457</v>
      </c>
      <c r="B196" s="14">
        <v>19</v>
      </c>
      <c r="C196" s="14">
        <v>38</v>
      </c>
      <c r="D196" s="14">
        <v>0</v>
      </c>
      <c r="E196" s="14"/>
      <c r="F196" s="14"/>
      <c r="G196" s="14"/>
      <c r="H196" s="14"/>
      <c r="I196" s="14"/>
      <c r="J196" s="14"/>
      <c r="K196" s="14"/>
      <c r="L196" s="14"/>
      <c r="M196" s="14">
        <v>0</v>
      </c>
      <c r="N196" s="14"/>
      <c r="O196" s="191">
        <v>0</v>
      </c>
      <c r="P196" s="191">
        <v>0</v>
      </c>
      <c r="Q196" s="191">
        <v>0</v>
      </c>
      <c r="R196" s="191">
        <v>0</v>
      </c>
      <c r="S196" s="14">
        <v>2</v>
      </c>
      <c r="T196" s="14"/>
      <c r="U196" s="14"/>
      <c r="V196" s="14">
        <v>202006</v>
      </c>
      <c r="W196" s="14"/>
    </row>
    <row r="197" spans="1:23" ht="12.2" customHeight="1">
      <c r="A197" s="14" t="s">
        <v>457</v>
      </c>
      <c r="B197" s="14">
        <v>20</v>
      </c>
      <c r="C197" s="14">
        <v>38</v>
      </c>
      <c r="D197" s="14">
        <v>0</v>
      </c>
      <c r="E197" s="14"/>
      <c r="F197" s="14">
        <v>0</v>
      </c>
      <c r="G197" s="14"/>
      <c r="H197" s="14"/>
      <c r="I197" s="14"/>
      <c r="J197" s="14"/>
      <c r="K197" s="14"/>
      <c r="L197" s="14"/>
      <c r="M197" s="14">
        <v>0</v>
      </c>
      <c r="N197" s="14"/>
      <c r="O197" s="191">
        <v>0</v>
      </c>
      <c r="P197" s="191">
        <v>0</v>
      </c>
      <c r="Q197" s="191">
        <v>0</v>
      </c>
      <c r="R197" s="191">
        <v>0</v>
      </c>
      <c r="S197" s="14">
        <v>2</v>
      </c>
      <c r="T197" s="14"/>
      <c r="U197" s="14">
        <v>1.75</v>
      </c>
      <c r="V197" s="14">
        <v>202006</v>
      </c>
      <c r="W197" s="14"/>
    </row>
    <row r="198" spans="1:23" ht="12.2" customHeight="1" thickBot="1">
      <c r="A198" s="14" t="s">
        <v>457</v>
      </c>
      <c r="B198" s="14">
        <v>21</v>
      </c>
      <c r="C198" s="14">
        <v>24</v>
      </c>
      <c r="D198" s="14">
        <v>0</v>
      </c>
      <c r="E198" s="14">
        <v>0</v>
      </c>
      <c r="F198" s="14">
        <v>0</v>
      </c>
      <c r="G198" s="14">
        <v>0</v>
      </c>
      <c r="H198" s="14">
        <v>0</v>
      </c>
      <c r="I198" s="14">
        <v>8</v>
      </c>
      <c r="J198" s="14">
        <v>0</v>
      </c>
      <c r="K198" s="14">
        <v>0</v>
      </c>
      <c r="L198" s="14">
        <v>0</v>
      </c>
      <c r="M198" s="14">
        <v>0</v>
      </c>
      <c r="N198" s="14">
        <v>0</v>
      </c>
      <c r="O198" s="191">
        <v>0</v>
      </c>
      <c r="P198" s="191">
        <v>0</v>
      </c>
      <c r="Q198" s="191">
        <v>0</v>
      </c>
      <c r="R198" s="191">
        <v>0</v>
      </c>
      <c r="S198" s="14">
        <v>0</v>
      </c>
      <c r="T198" s="14">
        <v>0</v>
      </c>
      <c r="U198" s="14">
        <v>0</v>
      </c>
      <c r="V198" s="14">
        <v>202006</v>
      </c>
      <c r="W198" s="14"/>
    </row>
    <row r="199" spans="1:23" ht="12.2" customHeight="1" thickTop="1">
      <c r="A199" s="188" t="s">
        <v>1306</v>
      </c>
      <c r="B199" s="189">
        <v>0</v>
      </c>
      <c r="C199" s="189">
        <v>206</v>
      </c>
      <c r="D199" s="189">
        <v>0</v>
      </c>
      <c r="E199" s="189">
        <v>0</v>
      </c>
      <c r="F199" s="189">
        <v>0</v>
      </c>
      <c r="G199" s="189">
        <v>0</v>
      </c>
      <c r="H199" s="189">
        <v>0</v>
      </c>
      <c r="I199" s="189">
        <v>16</v>
      </c>
      <c r="J199" s="189">
        <v>0</v>
      </c>
      <c r="K199" s="189">
        <v>0</v>
      </c>
      <c r="L199" s="189">
        <v>0</v>
      </c>
      <c r="M199" s="189">
        <v>0</v>
      </c>
      <c r="N199" s="189">
        <v>0</v>
      </c>
      <c r="O199" s="190">
        <v>0</v>
      </c>
      <c r="P199" s="190">
        <v>0</v>
      </c>
      <c r="Q199" s="190">
        <v>0</v>
      </c>
      <c r="R199" s="190">
        <v>0</v>
      </c>
      <c r="S199" s="189">
        <v>10</v>
      </c>
      <c r="T199" s="189">
        <v>0</v>
      </c>
      <c r="U199" s="189">
        <v>1.75</v>
      </c>
      <c r="V199" s="189"/>
      <c r="W199" s="189"/>
    </row>
    <row r="200" spans="1:23" ht="12.2" customHeight="1" thickBot="1">
      <c r="A200" s="14" t="s">
        <v>450</v>
      </c>
      <c r="B200" s="14">
        <v>19</v>
      </c>
      <c r="C200" s="14">
        <v>22</v>
      </c>
      <c r="D200" s="14">
        <v>2</v>
      </c>
      <c r="E200" s="14">
        <v>3.66</v>
      </c>
      <c r="F200" s="14">
        <v>1.63</v>
      </c>
      <c r="G200" s="14">
        <v>16</v>
      </c>
      <c r="H200" s="14"/>
      <c r="I200" s="14"/>
      <c r="J200" s="14"/>
      <c r="K200" s="14"/>
      <c r="L200" s="14"/>
      <c r="M200" s="14">
        <v>0</v>
      </c>
      <c r="N200" s="14"/>
      <c r="O200" s="191">
        <v>0</v>
      </c>
      <c r="P200" s="191">
        <v>0</v>
      </c>
      <c r="Q200" s="191">
        <v>0</v>
      </c>
      <c r="R200" s="191">
        <v>0</v>
      </c>
      <c r="S200" s="14"/>
      <c r="T200" s="14"/>
      <c r="U200" s="14"/>
      <c r="V200" s="14">
        <v>202006</v>
      </c>
      <c r="W200" s="14"/>
    </row>
    <row r="201" spans="1:23" ht="12.2" customHeight="1" thickTop="1">
      <c r="A201" s="188" t="s">
        <v>1306</v>
      </c>
      <c r="B201" s="189">
        <v>0</v>
      </c>
      <c r="C201" s="189">
        <v>22</v>
      </c>
      <c r="D201" s="189">
        <v>2</v>
      </c>
      <c r="E201" s="189">
        <v>3.66</v>
      </c>
      <c r="F201" s="189">
        <v>1.63</v>
      </c>
      <c r="G201" s="189">
        <v>16</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482</v>
      </c>
      <c r="B202" s="14">
        <v>19</v>
      </c>
      <c r="C202" s="14">
        <v>40</v>
      </c>
      <c r="D202" s="14"/>
      <c r="E202" s="14"/>
      <c r="F202" s="14">
        <v>12.5</v>
      </c>
      <c r="G202" s="14"/>
      <c r="H202" s="14"/>
      <c r="I202" s="14"/>
      <c r="J202" s="14"/>
      <c r="K202" s="14"/>
      <c r="L202" s="14"/>
      <c r="M202" s="14">
        <v>130</v>
      </c>
      <c r="N202" s="14"/>
      <c r="O202" s="191">
        <v>0</v>
      </c>
      <c r="P202" s="191">
        <v>0</v>
      </c>
      <c r="Q202" s="191">
        <v>0</v>
      </c>
      <c r="R202" s="191">
        <v>0</v>
      </c>
      <c r="S202" s="14"/>
      <c r="T202" s="14"/>
      <c r="U202" s="14"/>
      <c r="V202" s="14">
        <v>202006</v>
      </c>
      <c r="W202" s="14"/>
    </row>
    <row r="203" spans="1:23" ht="12.2" customHeight="1">
      <c r="A203" s="14" t="s">
        <v>482</v>
      </c>
      <c r="B203" s="14">
        <v>20</v>
      </c>
      <c r="C203" s="14">
        <v>40</v>
      </c>
      <c r="D203" s="14"/>
      <c r="E203" s="14"/>
      <c r="F203" s="14">
        <v>13.5</v>
      </c>
      <c r="G203" s="14"/>
      <c r="H203" s="14"/>
      <c r="I203" s="14"/>
      <c r="J203" s="14"/>
      <c r="K203" s="14"/>
      <c r="L203" s="14"/>
      <c r="M203" s="14">
        <v>130</v>
      </c>
      <c r="N203" s="14"/>
      <c r="O203" s="191">
        <v>0</v>
      </c>
      <c r="P203" s="191">
        <v>0</v>
      </c>
      <c r="Q203" s="191">
        <v>0</v>
      </c>
      <c r="R203" s="191">
        <v>0</v>
      </c>
      <c r="S203" s="14"/>
      <c r="T203" s="14"/>
      <c r="U203" s="14"/>
      <c r="V203" s="14">
        <v>202006</v>
      </c>
      <c r="W203" s="14"/>
    </row>
    <row r="204" spans="1:23" ht="12.2" customHeight="1">
      <c r="A204" s="14" t="s">
        <v>482</v>
      </c>
      <c r="B204" s="14">
        <v>21</v>
      </c>
      <c r="C204" s="14">
        <v>32</v>
      </c>
      <c r="D204" s="14"/>
      <c r="E204" s="14"/>
      <c r="F204" s="14">
        <v>13</v>
      </c>
      <c r="G204" s="14"/>
      <c r="H204" s="14"/>
      <c r="I204" s="14">
        <v>8</v>
      </c>
      <c r="J204" s="14"/>
      <c r="K204" s="14"/>
      <c r="L204" s="14"/>
      <c r="M204" s="14">
        <v>130</v>
      </c>
      <c r="N204" s="14"/>
      <c r="O204" s="191">
        <v>0</v>
      </c>
      <c r="P204" s="191">
        <v>0</v>
      </c>
      <c r="Q204" s="191">
        <v>0</v>
      </c>
      <c r="R204" s="191">
        <v>0</v>
      </c>
      <c r="S204" s="14"/>
      <c r="T204" s="14"/>
      <c r="U204" s="14"/>
      <c r="V204" s="14">
        <v>202006</v>
      </c>
      <c r="W204" s="14"/>
    </row>
    <row r="205" spans="1:23" ht="12.2" customHeight="1" thickBot="1">
      <c r="A205" s="14" t="s">
        <v>482</v>
      </c>
      <c r="B205" s="14">
        <v>22</v>
      </c>
      <c r="C205" s="14">
        <v>40</v>
      </c>
      <c r="D205" s="14"/>
      <c r="E205" s="14"/>
      <c r="F205" s="14">
        <v>13.75</v>
      </c>
      <c r="G205" s="14"/>
      <c r="H205" s="14"/>
      <c r="I205" s="14"/>
      <c r="J205" s="14"/>
      <c r="K205" s="14"/>
      <c r="L205" s="14"/>
      <c r="M205" s="14">
        <v>130</v>
      </c>
      <c r="N205" s="14"/>
      <c r="O205" s="191">
        <v>0</v>
      </c>
      <c r="P205" s="191">
        <v>0</v>
      </c>
      <c r="Q205" s="191">
        <v>0</v>
      </c>
      <c r="R205" s="191">
        <v>0</v>
      </c>
      <c r="S205" s="14"/>
      <c r="T205" s="14"/>
      <c r="U205" s="14"/>
      <c r="V205" s="14">
        <v>202006</v>
      </c>
      <c r="W205" s="14"/>
    </row>
    <row r="206" spans="1:23" ht="12.2" customHeight="1" thickTop="1">
      <c r="A206" s="188" t="s">
        <v>1306</v>
      </c>
      <c r="B206" s="189">
        <v>0</v>
      </c>
      <c r="C206" s="189">
        <v>152</v>
      </c>
      <c r="D206" s="189">
        <v>0</v>
      </c>
      <c r="E206" s="189">
        <v>0</v>
      </c>
      <c r="F206" s="189">
        <v>52.75</v>
      </c>
      <c r="G206" s="189">
        <v>0</v>
      </c>
      <c r="H206" s="189">
        <v>0</v>
      </c>
      <c r="I206" s="189">
        <v>8</v>
      </c>
      <c r="J206" s="189">
        <v>0</v>
      </c>
      <c r="K206" s="189">
        <v>0</v>
      </c>
      <c r="L206" s="189">
        <v>0</v>
      </c>
      <c r="M206" s="189">
        <v>520</v>
      </c>
      <c r="N206" s="189">
        <v>0</v>
      </c>
      <c r="O206" s="190">
        <v>0</v>
      </c>
      <c r="P206" s="190">
        <v>0</v>
      </c>
      <c r="Q206" s="190">
        <v>0</v>
      </c>
      <c r="R206" s="190">
        <v>0</v>
      </c>
      <c r="S206" s="189">
        <v>0</v>
      </c>
      <c r="T206" s="189">
        <v>0</v>
      </c>
      <c r="U206" s="189">
        <v>0</v>
      </c>
      <c r="V206" s="189"/>
      <c r="W206" s="189"/>
    </row>
    <row r="207" spans="1:23" ht="12.2" customHeight="1">
      <c r="A207" s="14" t="s">
        <v>1173</v>
      </c>
      <c r="B207" s="14">
        <v>18</v>
      </c>
      <c r="C207" s="14">
        <v>27</v>
      </c>
      <c r="D207" s="14">
        <v>0</v>
      </c>
      <c r="E207" s="14">
        <v>0</v>
      </c>
      <c r="F207" s="14">
        <v>0</v>
      </c>
      <c r="G207" s="14">
        <v>0</v>
      </c>
      <c r="H207" s="14">
        <v>0</v>
      </c>
      <c r="I207" s="14">
        <v>9</v>
      </c>
      <c r="J207" s="14">
        <v>9</v>
      </c>
      <c r="K207" s="14">
        <v>0</v>
      </c>
      <c r="L207" s="14">
        <v>0</v>
      </c>
      <c r="M207" s="14">
        <v>0</v>
      </c>
      <c r="N207" s="14">
        <v>0</v>
      </c>
      <c r="O207" s="191">
        <v>0</v>
      </c>
      <c r="P207" s="191">
        <v>0</v>
      </c>
      <c r="Q207" s="191">
        <v>0</v>
      </c>
      <c r="R207" s="191">
        <v>0</v>
      </c>
      <c r="S207" s="14">
        <v>0</v>
      </c>
      <c r="T207" s="14">
        <v>0</v>
      </c>
      <c r="U207" s="14">
        <v>0</v>
      </c>
      <c r="V207" s="14">
        <v>202006</v>
      </c>
      <c r="W207" s="14"/>
    </row>
    <row r="208" spans="1:23" ht="12.2" customHeight="1">
      <c r="A208" s="14" t="s">
        <v>1173</v>
      </c>
      <c r="B208" s="14">
        <v>19</v>
      </c>
      <c r="C208" s="14">
        <v>36</v>
      </c>
      <c r="D208" s="14">
        <v>0</v>
      </c>
      <c r="E208" s="14">
        <v>0</v>
      </c>
      <c r="F208" s="14">
        <v>0</v>
      </c>
      <c r="G208" s="14">
        <v>9</v>
      </c>
      <c r="H208" s="14">
        <v>0</v>
      </c>
      <c r="I208" s="14">
        <v>0</v>
      </c>
      <c r="J208" s="14">
        <v>0</v>
      </c>
      <c r="K208" s="14">
        <v>0</v>
      </c>
      <c r="L208" s="14">
        <v>0</v>
      </c>
      <c r="M208" s="14">
        <v>0</v>
      </c>
      <c r="N208" s="14">
        <v>0</v>
      </c>
      <c r="O208" s="191">
        <v>0</v>
      </c>
      <c r="P208" s="191">
        <v>0</v>
      </c>
      <c r="Q208" s="191">
        <v>0</v>
      </c>
      <c r="R208" s="191">
        <v>0</v>
      </c>
      <c r="S208" s="14">
        <v>0</v>
      </c>
      <c r="T208" s="14">
        <v>0</v>
      </c>
      <c r="U208" s="14">
        <v>0</v>
      </c>
      <c r="V208" s="14">
        <v>202006</v>
      </c>
      <c r="W208" s="14"/>
    </row>
    <row r="209" spans="1:23" ht="12.2" customHeight="1">
      <c r="A209" s="14" t="s">
        <v>1173</v>
      </c>
      <c r="B209" s="14">
        <v>20</v>
      </c>
      <c r="C209" s="14">
        <v>37.159999999999997</v>
      </c>
      <c r="D209" s="14">
        <v>0</v>
      </c>
      <c r="E209" s="14">
        <v>0</v>
      </c>
      <c r="F209" s="14">
        <v>0</v>
      </c>
      <c r="G209" s="14">
        <v>0</v>
      </c>
      <c r="H209" s="14">
        <v>0</v>
      </c>
      <c r="I209" s="14">
        <v>0</v>
      </c>
      <c r="J209" s="14">
        <v>0</v>
      </c>
      <c r="K209" s="14">
        <v>0</v>
      </c>
      <c r="L209" s="14">
        <v>0</v>
      </c>
      <c r="M209" s="14">
        <v>0</v>
      </c>
      <c r="N209" s="14">
        <v>5.76</v>
      </c>
      <c r="O209" s="191">
        <v>0</v>
      </c>
      <c r="P209" s="191">
        <v>0</v>
      </c>
      <c r="Q209" s="191">
        <v>0</v>
      </c>
      <c r="R209" s="191">
        <v>0</v>
      </c>
      <c r="S209" s="14">
        <v>0</v>
      </c>
      <c r="T209" s="14">
        <v>0</v>
      </c>
      <c r="U209" s="14">
        <v>0</v>
      </c>
      <c r="V209" s="14">
        <v>202006</v>
      </c>
      <c r="W209" s="14"/>
    </row>
    <row r="210" spans="1:23" ht="12.2" customHeight="1" thickBot="1">
      <c r="A210" s="14" t="s">
        <v>1173</v>
      </c>
      <c r="B210" s="14">
        <v>21</v>
      </c>
      <c r="C210" s="14">
        <v>31.18</v>
      </c>
      <c r="D210" s="14"/>
      <c r="E210" s="14"/>
      <c r="F210" s="14"/>
      <c r="G210" s="14"/>
      <c r="H210" s="14"/>
      <c r="I210" s="14">
        <v>9</v>
      </c>
      <c r="J210" s="14"/>
      <c r="K210" s="14"/>
      <c r="L210" s="14"/>
      <c r="M210" s="14">
        <v>0</v>
      </c>
      <c r="N210" s="14">
        <v>4.82</v>
      </c>
      <c r="O210" s="191">
        <v>0</v>
      </c>
      <c r="P210" s="191">
        <v>0</v>
      </c>
      <c r="Q210" s="191">
        <v>0</v>
      </c>
      <c r="R210" s="191">
        <v>0</v>
      </c>
      <c r="S210" s="14"/>
      <c r="T210" s="14"/>
      <c r="U210" s="14"/>
      <c r="V210" s="14">
        <v>202006</v>
      </c>
      <c r="W210" s="14"/>
    </row>
    <row r="211" spans="1:23" ht="12.2" customHeight="1" thickTop="1">
      <c r="A211" s="188" t="s">
        <v>1306</v>
      </c>
      <c r="B211" s="189">
        <v>0</v>
      </c>
      <c r="C211" s="189">
        <v>131.34</v>
      </c>
      <c r="D211" s="189">
        <v>0</v>
      </c>
      <c r="E211" s="189">
        <v>0</v>
      </c>
      <c r="F211" s="189">
        <v>0</v>
      </c>
      <c r="G211" s="189">
        <v>9</v>
      </c>
      <c r="H211" s="189">
        <v>0</v>
      </c>
      <c r="I211" s="189">
        <v>18</v>
      </c>
      <c r="J211" s="189">
        <v>9</v>
      </c>
      <c r="K211" s="189">
        <v>0</v>
      </c>
      <c r="L211" s="189">
        <v>0</v>
      </c>
      <c r="M211" s="189">
        <v>0</v>
      </c>
      <c r="N211" s="189">
        <v>10.58</v>
      </c>
      <c r="O211" s="190">
        <v>0</v>
      </c>
      <c r="P211" s="190">
        <v>0</v>
      </c>
      <c r="Q211" s="190">
        <v>0</v>
      </c>
      <c r="R211" s="190">
        <v>0</v>
      </c>
      <c r="S211" s="189">
        <v>0</v>
      </c>
      <c r="T211" s="189">
        <v>0</v>
      </c>
      <c r="U211" s="189">
        <v>0</v>
      </c>
      <c r="V211" s="189"/>
      <c r="W211" s="189"/>
    </row>
    <row r="212" spans="1:23" ht="12.2" customHeight="1">
      <c r="A212" s="14" t="s">
        <v>1448</v>
      </c>
      <c r="B212" s="14">
        <v>19</v>
      </c>
      <c r="C212" s="14">
        <v>40</v>
      </c>
      <c r="D212" s="14"/>
      <c r="E212" s="14"/>
      <c r="F212" s="14">
        <v>2</v>
      </c>
      <c r="G212" s="14"/>
      <c r="H212" s="14"/>
      <c r="I212" s="14"/>
      <c r="J212" s="14"/>
      <c r="K212" s="14"/>
      <c r="L212" s="14"/>
      <c r="M212" s="14"/>
      <c r="N212" s="14"/>
      <c r="O212" s="191">
        <v>0</v>
      </c>
      <c r="P212" s="191">
        <v>0</v>
      </c>
      <c r="Q212" s="191">
        <v>0</v>
      </c>
      <c r="R212" s="191">
        <v>0</v>
      </c>
      <c r="S212" s="14"/>
      <c r="T212" s="14"/>
      <c r="U212" s="14"/>
      <c r="V212" s="14">
        <v>202006</v>
      </c>
      <c r="W212" s="14"/>
    </row>
    <row r="213" spans="1:23" ht="12.2" customHeight="1">
      <c r="A213" s="14" t="s">
        <v>1448</v>
      </c>
      <c r="B213" s="14">
        <v>20</v>
      </c>
      <c r="C213" s="14">
        <v>40</v>
      </c>
      <c r="D213" s="14"/>
      <c r="E213" s="14"/>
      <c r="F213" s="14">
        <v>2</v>
      </c>
      <c r="G213" s="14"/>
      <c r="H213" s="14"/>
      <c r="I213" s="14"/>
      <c r="J213" s="14"/>
      <c r="K213" s="14"/>
      <c r="L213" s="14"/>
      <c r="M213" s="14"/>
      <c r="N213" s="14"/>
      <c r="O213" s="191">
        <v>0</v>
      </c>
      <c r="P213" s="191">
        <v>0</v>
      </c>
      <c r="Q213" s="191">
        <v>0</v>
      </c>
      <c r="R213" s="191">
        <v>0</v>
      </c>
      <c r="S213" s="14"/>
      <c r="T213" s="14"/>
      <c r="U213" s="14"/>
      <c r="V213" s="14">
        <v>202006</v>
      </c>
      <c r="W213" s="14"/>
    </row>
    <row r="214" spans="1:23" ht="12.2" customHeight="1">
      <c r="A214" s="14" t="s">
        <v>1448</v>
      </c>
      <c r="B214" s="14">
        <v>21</v>
      </c>
      <c r="C214" s="14">
        <v>24</v>
      </c>
      <c r="D214" s="14"/>
      <c r="E214" s="14"/>
      <c r="F214" s="14">
        <v>1.5</v>
      </c>
      <c r="G214" s="14">
        <v>8</v>
      </c>
      <c r="H214" s="14"/>
      <c r="I214" s="14">
        <v>8</v>
      </c>
      <c r="J214" s="14"/>
      <c r="K214" s="14"/>
      <c r="L214" s="14"/>
      <c r="M214" s="14"/>
      <c r="N214" s="14"/>
      <c r="O214" s="191">
        <v>0</v>
      </c>
      <c r="P214" s="191">
        <v>0</v>
      </c>
      <c r="Q214" s="191">
        <v>0</v>
      </c>
      <c r="R214" s="191">
        <v>0</v>
      </c>
      <c r="S214" s="14"/>
      <c r="T214" s="14"/>
      <c r="U214" s="14"/>
      <c r="V214" s="14">
        <v>202006</v>
      </c>
      <c r="W214" s="14"/>
    </row>
    <row r="215" spans="1:23" ht="12.2" customHeight="1" thickBot="1">
      <c r="A215" s="14" t="s">
        <v>1448</v>
      </c>
      <c r="B215" s="14">
        <v>22</v>
      </c>
      <c r="C215" s="14">
        <v>24</v>
      </c>
      <c r="D215" s="14"/>
      <c r="E215" s="14"/>
      <c r="F215" s="14">
        <v>0.75</v>
      </c>
      <c r="G215" s="14">
        <v>16</v>
      </c>
      <c r="H215" s="14"/>
      <c r="I215" s="14"/>
      <c r="J215" s="14"/>
      <c r="K215" s="14"/>
      <c r="L215" s="14"/>
      <c r="M215" s="14"/>
      <c r="N215" s="14"/>
      <c r="O215" s="191">
        <v>0</v>
      </c>
      <c r="P215" s="191">
        <v>0</v>
      </c>
      <c r="Q215" s="191">
        <v>0</v>
      </c>
      <c r="R215" s="191">
        <v>0</v>
      </c>
      <c r="S215" s="14"/>
      <c r="T215" s="14"/>
      <c r="U215" s="14"/>
      <c r="V215" s="14">
        <v>202006</v>
      </c>
      <c r="W215" s="14"/>
    </row>
    <row r="216" spans="1:23" ht="12.2" customHeight="1" thickTop="1">
      <c r="A216" s="188" t="s">
        <v>1306</v>
      </c>
      <c r="B216" s="189">
        <v>0</v>
      </c>
      <c r="C216" s="189">
        <v>128</v>
      </c>
      <c r="D216" s="189">
        <v>0</v>
      </c>
      <c r="E216" s="189">
        <v>0</v>
      </c>
      <c r="F216" s="189">
        <v>6.25</v>
      </c>
      <c r="G216" s="189">
        <v>24</v>
      </c>
      <c r="H216" s="189">
        <v>0</v>
      </c>
      <c r="I216" s="189">
        <v>8</v>
      </c>
      <c r="J216" s="189">
        <v>0</v>
      </c>
      <c r="K216" s="189">
        <v>0</v>
      </c>
      <c r="L216" s="189">
        <v>0</v>
      </c>
      <c r="M216" s="189">
        <v>0</v>
      </c>
      <c r="N216" s="189">
        <v>0</v>
      </c>
      <c r="O216" s="190">
        <v>0</v>
      </c>
      <c r="P216" s="190">
        <v>0</v>
      </c>
      <c r="Q216" s="190">
        <v>0</v>
      </c>
      <c r="R216" s="190">
        <v>0</v>
      </c>
      <c r="S216" s="189">
        <v>0</v>
      </c>
      <c r="T216" s="189">
        <v>0</v>
      </c>
      <c r="U216" s="189">
        <v>0</v>
      </c>
      <c r="V216" s="189"/>
      <c r="W216" s="189"/>
    </row>
    <row r="217" spans="1:23" ht="12.2" customHeight="1">
      <c r="A217" s="14" t="s">
        <v>506</v>
      </c>
      <c r="B217" s="14">
        <v>19</v>
      </c>
      <c r="C217" s="14">
        <v>45</v>
      </c>
      <c r="D217" s="14"/>
      <c r="E217" s="14">
        <v>3</v>
      </c>
      <c r="F217" s="14">
        <v>6.75</v>
      </c>
      <c r="G217" s="14"/>
      <c r="H217" s="14"/>
      <c r="I217" s="14"/>
      <c r="J217" s="14"/>
      <c r="K217" s="14"/>
      <c r="L217" s="14"/>
      <c r="M217" s="14"/>
      <c r="N217" s="14"/>
      <c r="O217" s="191">
        <v>0</v>
      </c>
      <c r="P217" s="191">
        <v>0</v>
      </c>
      <c r="Q217" s="191">
        <v>0</v>
      </c>
      <c r="R217" s="191">
        <v>0</v>
      </c>
      <c r="S217" s="14"/>
      <c r="T217" s="14"/>
      <c r="U217" s="14"/>
      <c r="V217" s="14">
        <v>202006</v>
      </c>
      <c r="W217" s="14"/>
    </row>
    <row r="218" spans="1:23" ht="12.2" customHeight="1" thickBot="1">
      <c r="A218" s="14" t="s">
        <v>506</v>
      </c>
      <c r="B218" s="14">
        <v>20</v>
      </c>
      <c r="C218" s="14">
        <v>45</v>
      </c>
      <c r="D218" s="14"/>
      <c r="E218" s="14">
        <v>0.25</v>
      </c>
      <c r="F218" s="14"/>
      <c r="G218" s="14"/>
      <c r="H218" s="14"/>
      <c r="I218" s="14"/>
      <c r="J218" s="14"/>
      <c r="K218" s="14"/>
      <c r="L218" s="14"/>
      <c r="M218" s="14"/>
      <c r="N218" s="14"/>
      <c r="O218" s="191">
        <v>0</v>
      </c>
      <c r="P218" s="191">
        <v>75</v>
      </c>
      <c r="Q218" s="191">
        <v>0</v>
      </c>
      <c r="R218" s="191">
        <v>0</v>
      </c>
      <c r="S218" s="14"/>
      <c r="T218" s="14"/>
      <c r="U218" s="14"/>
      <c r="V218" s="14">
        <v>202006</v>
      </c>
      <c r="W218" s="14"/>
    </row>
    <row r="219" spans="1:23" ht="12.2" customHeight="1" thickTop="1">
      <c r="A219" s="188" t="s">
        <v>1306</v>
      </c>
      <c r="B219" s="189">
        <v>0</v>
      </c>
      <c r="C219" s="189">
        <v>90</v>
      </c>
      <c r="D219" s="189">
        <v>0</v>
      </c>
      <c r="E219" s="189">
        <v>3.25</v>
      </c>
      <c r="F219" s="189">
        <v>6.75</v>
      </c>
      <c r="G219" s="189">
        <v>0</v>
      </c>
      <c r="H219" s="189">
        <v>0</v>
      </c>
      <c r="I219" s="189">
        <v>0</v>
      </c>
      <c r="J219" s="189">
        <v>0</v>
      </c>
      <c r="K219" s="189">
        <v>0</v>
      </c>
      <c r="L219" s="189">
        <v>0</v>
      </c>
      <c r="M219" s="189">
        <v>0</v>
      </c>
      <c r="N219" s="189">
        <v>0</v>
      </c>
      <c r="O219" s="190">
        <v>0</v>
      </c>
      <c r="P219" s="190">
        <v>75</v>
      </c>
      <c r="Q219" s="190">
        <v>0</v>
      </c>
      <c r="R219" s="190">
        <v>0</v>
      </c>
      <c r="S219" s="189">
        <v>0</v>
      </c>
      <c r="T219" s="189">
        <v>0</v>
      </c>
      <c r="U219" s="189">
        <v>0</v>
      </c>
      <c r="V219" s="189"/>
      <c r="W219" s="189"/>
    </row>
    <row r="220" spans="1:23" ht="12.2" customHeight="1">
      <c r="A220" s="14" t="s">
        <v>771</v>
      </c>
      <c r="B220" s="14">
        <v>17</v>
      </c>
      <c r="C220" s="14">
        <v>38</v>
      </c>
      <c r="D220" s="14"/>
      <c r="E220" s="14">
        <v>0</v>
      </c>
      <c r="F220" s="14"/>
      <c r="G220" s="14"/>
      <c r="H220" s="14"/>
      <c r="I220" s="14"/>
      <c r="J220" s="14"/>
      <c r="K220" s="14"/>
      <c r="L220" s="14"/>
      <c r="M220" s="14">
        <v>0</v>
      </c>
      <c r="N220" s="14"/>
      <c r="O220" s="191">
        <v>0</v>
      </c>
      <c r="P220" s="191">
        <v>0</v>
      </c>
      <c r="Q220" s="191">
        <v>0</v>
      </c>
      <c r="R220" s="191">
        <v>0</v>
      </c>
      <c r="S220" s="14"/>
      <c r="T220" s="14">
        <v>0.03</v>
      </c>
      <c r="U220" s="14"/>
      <c r="V220" s="14">
        <v>202006</v>
      </c>
      <c r="W220" s="14"/>
    </row>
    <row r="221" spans="1:23" ht="12.2" customHeight="1">
      <c r="A221" s="14" t="s">
        <v>771</v>
      </c>
      <c r="B221" s="14">
        <v>19</v>
      </c>
      <c r="C221" s="14">
        <v>0</v>
      </c>
      <c r="D221" s="14"/>
      <c r="E221" s="14"/>
      <c r="F221" s="14"/>
      <c r="G221" s="14">
        <v>38</v>
      </c>
      <c r="H221" s="14"/>
      <c r="I221" s="14"/>
      <c r="J221" s="14"/>
      <c r="K221" s="14"/>
      <c r="L221" s="14"/>
      <c r="M221" s="14">
        <v>0</v>
      </c>
      <c r="N221" s="14"/>
      <c r="O221" s="191">
        <v>0</v>
      </c>
      <c r="P221" s="191">
        <v>0</v>
      </c>
      <c r="Q221" s="191">
        <v>0</v>
      </c>
      <c r="R221" s="191">
        <v>0</v>
      </c>
      <c r="S221" s="14"/>
      <c r="T221" s="14"/>
      <c r="U221" s="14"/>
      <c r="V221" s="14">
        <v>202006</v>
      </c>
      <c r="W221" s="14"/>
    </row>
    <row r="222" spans="1:23" ht="12.2" customHeight="1">
      <c r="A222" s="14" t="s">
        <v>771</v>
      </c>
      <c r="B222" s="14">
        <v>20</v>
      </c>
      <c r="C222" s="14">
        <v>38</v>
      </c>
      <c r="D222" s="14">
        <v>0</v>
      </c>
      <c r="E222" s="14">
        <v>0</v>
      </c>
      <c r="F222" s="14"/>
      <c r="G222" s="14"/>
      <c r="H222" s="14"/>
      <c r="I222" s="14"/>
      <c r="J222" s="14"/>
      <c r="K222" s="14"/>
      <c r="L222" s="14"/>
      <c r="M222" s="14">
        <v>0</v>
      </c>
      <c r="N222" s="14"/>
      <c r="O222" s="191">
        <v>0</v>
      </c>
      <c r="P222" s="191">
        <v>0</v>
      </c>
      <c r="Q222" s="191">
        <v>0</v>
      </c>
      <c r="R222" s="191">
        <v>0</v>
      </c>
      <c r="S222" s="14">
        <v>0.52</v>
      </c>
      <c r="T222" s="14">
        <v>0.96</v>
      </c>
      <c r="U222" s="14"/>
      <c r="V222" s="14">
        <v>202006</v>
      </c>
      <c r="W222" s="14"/>
    </row>
    <row r="223" spans="1:23" ht="12.2" customHeight="1">
      <c r="A223" s="14" t="s">
        <v>771</v>
      </c>
      <c r="B223" s="14">
        <v>21</v>
      </c>
      <c r="C223" s="14">
        <v>30</v>
      </c>
      <c r="D223" s="14">
        <v>0</v>
      </c>
      <c r="E223" s="14"/>
      <c r="F223" s="14"/>
      <c r="G223" s="14"/>
      <c r="H223" s="14"/>
      <c r="I223" s="14">
        <v>8</v>
      </c>
      <c r="J223" s="14"/>
      <c r="K223" s="14"/>
      <c r="L223" s="14"/>
      <c r="M223" s="14">
        <v>0</v>
      </c>
      <c r="N223" s="14"/>
      <c r="O223" s="191">
        <v>102.84</v>
      </c>
      <c r="P223" s="191">
        <v>0</v>
      </c>
      <c r="Q223" s="191">
        <v>0</v>
      </c>
      <c r="R223" s="191">
        <v>0</v>
      </c>
      <c r="S223" s="14">
        <v>1.02</v>
      </c>
      <c r="T223" s="14"/>
      <c r="U223" s="14"/>
      <c r="V223" s="14">
        <v>202006</v>
      </c>
      <c r="W223" s="14"/>
    </row>
    <row r="224" spans="1:23" ht="12.2" customHeight="1" thickBot="1">
      <c r="A224" s="14" t="s">
        <v>771</v>
      </c>
      <c r="B224" s="14">
        <v>22</v>
      </c>
      <c r="C224" s="14">
        <v>36.119999999999997</v>
      </c>
      <c r="D224" s="14">
        <v>0</v>
      </c>
      <c r="E224" s="14">
        <v>0</v>
      </c>
      <c r="F224" s="14">
        <v>0</v>
      </c>
      <c r="G224" s="14">
        <v>0</v>
      </c>
      <c r="H224" s="14">
        <v>0</v>
      </c>
      <c r="I224" s="14">
        <v>0</v>
      </c>
      <c r="J224" s="14">
        <v>0</v>
      </c>
      <c r="K224" s="14">
        <v>0</v>
      </c>
      <c r="L224" s="14">
        <v>0</v>
      </c>
      <c r="M224" s="14">
        <v>0</v>
      </c>
      <c r="N224" s="14">
        <v>0</v>
      </c>
      <c r="O224" s="191">
        <v>0</v>
      </c>
      <c r="P224" s="191">
        <v>0</v>
      </c>
      <c r="Q224" s="191">
        <v>0</v>
      </c>
      <c r="R224" s="191">
        <v>0</v>
      </c>
      <c r="S224" s="14">
        <v>0</v>
      </c>
      <c r="T224" s="14">
        <v>0</v>
      </c>
      <c r="U224" s="14">
        <v>0</v>
      </c>
      <c r="V224" s="14">
        <v>202006</v>
      </c>
      <c r="W224" s="14"/>
    </row>
    <row r="225" spans="1:23" ht="12.2" customHeight="1" thickTop="1">
      <c r="A225" s="188" t="s">
        <v>1306</v>
      </c>
      <c r="B225" s="189">
        <v>0</v>
      </c>
      <c r="C225" s="189">
        <v>142.12</v>
      </c>
      <c r="D225" s="189">
        <v>0</v>
      </c>
      <c r="E225" s="189">
        <v>0</v>
      </c>
      <c r="F225" s="189">
        <v>0</v>
      </c>
      <c r="G225" s="189">
        <v>38</v>
      </c>
      <c r="H225" s="189">
        <v>0</v>
      </c>
      <c r="I225" s="189">
        <v>8</v>
      </c>
      <c r="J225" s="189">
        <v>0</v>
      </c>
      <c r="K225" s="189">
        <v>0</v>
      </c>
      <c r="L225" s="189">
        <v>0</v>
      </c>
      <c r="M225" s="189">
        <v>0</v>
      </c>
      <c r="N225" s="189">
        <v>0</v>
      </c>
      <c r="O225" s="190">
        <v>102.84</v>
      </c>
      <c r="P225" s="190">
        <v>0</v>
      </c>
      <c r="Q225" s="190">
        <v>0</v>
      </c>
      <c r="R225" s="190">
        <v>0</v>
      </c>
      <c r="S225" s="189">
        <v>1.54</v>
      </c>
      <c r="T225" s="189">
        <v>0.99</v>
      </c>
      <c r="U225" s="189">
        <v>0</v>
      </c>
      <c r="V225" s="189"/>
      <c r="W225" s="189"/>
    </row>
    <row r="226" spans="1:23" ht="12.2" customHeight="1">
      <c r="A226" s="14" t="s">
        <v>772</v>
      </c>
      <c r="B226" s="14">
        <v>19</v>
      </c>
      <c r="C226" s="14">
        <v>38</v>
      </c>
      <c r="D226" s="14">
        <v>0</v>
      </c>
      <c r="E226" s="14">
        <v>3.42</v>
      </c>
      <c r="F226" s="14">
        <v>6.08</v>
      </c>
      <c r="G226" s="14"/>
      <c r="H226" s="14"/>
      <c r="I226" s="14"/>
      <c r="J226" s="14"/>
      <c r="K226" s="14"/>
      <c r="L226" s="14"/>
      <c r="M226" s="14">
        <v>0</v>
      </c>
      <c r="N226" s="14"/>
      <c r="O226" s="191">
        <v>0</v>
      </c>
      <c r="P226" s="191">
        <v>0</v>
      </c>
      <c r="Q226" s="191">
        <v>0</v>
      </c>
      <c r="R226" s="191">
        <v>0</v>
      </c>
      <c r="S226" s="14">
        <v>2</v>
      </c>
      <c r="T226" s="14"/>
      <c r="U226" s="14">
        <v>5</v>
      </c>
      <c r="V226" s="14">
        <v>202006</v>
      </c>
      <c r="W226" s="14"/>
    </row>
    <row r="227" spans="1:23" ht="12.2" customHeight="1">
      <c r="A227" s="14" t="s">
        <v>772</v>
      </c>
      <c r="B227" s="14">
        <v>20</v>
      </c>
      <c r="C227" s="14">
        <v>38</v>
      </c>
      <c r="D227" s="14">
        <v>0</v>
      </c>
      <c r="E227" s="14">
        <v>4.08</v>
      </c>
      <c r="F227" s="14">
        <v>9.42</v>
      </c>
      <c r="G227" s="14"/>
      <c r="H227" s="14"/>
      <c r="I227" s="14"/>
      <c r="J227" s="14"/>
      <c r="K227" s="14"/>
      <c r="L227" s="14"/>
      <c r="M227" s="14">
        <v>0</v>
      </c>
      <c r="N227" s="14"/>
      <c r="O227" s="191">
        <v>0</v>
      </c>
      <c r="P227" s="191">
        <v>0</v>
      </c>
      <c r="Q227" s="191">
        <v>0</v>
      </c>
      <c r="R227" s="191">
        <v>0</v>
      </c>
      <c r="S227" s="14">
        <v>2</v>
      </c>
      <c r="T227" s="14"/>
      <c r="U227" s="14">
        <v>5</v>
      </c>
      <c r="V227" s="14">
        <v>202006</v>
      </c>
      <c r="W227" s="14"/>
    </row>
    <row r="228" spans="1:23" ht="12.2" customHeight="1" thickBot="1">
      <c r="A228" s="14" t="s">
        <v>772</v>
      </c>
      <c r="B228" s="14">
        <v>21</v>
      </c>
      <c r="C228" s="14">
        <v>24</v>
      </c>
      <c r="D228" s="14">
        <v>0</v>
      </c>
      <c r="E228" s="14">
        <v>2.83</v>
      </c>
      <c r="F228" s="14">
        <v>0</v>
      </c>
      <c r="G228" s="14">
        <v>6</v>
      </c>
      <c r="H228" s="14"/>
      <c r="I228" s="14">
        <v>8</v>
      </c>
      <c r="J228" s="14"/>
      <c r="K228" s="14"/>
      <c r="L228" s="14"/>
      <c r="M228" s="14">
        <v>0</v>
      </c>
      <c r="N228" s="14"/>
      <c r="O228" s="191">
        <v>0</v>
      </c>
      <c r="P228" s="191">
        <v>0</v>
      </c>
      <c r="Q228" s="191">
        <v>0</v>
      </c>
      <c r="R228" s="191">
        <v>0</v>
      </c>
      <c r="S228" s="14">
        <v>2</v>
      </c>
      <c r="T228" s="14"/>
      <c r="U228" s="14">
        <v>3.92</v>
      </c>
      <c r="V228" s="14">
        <v>202006</v>
      </c>
      <c r="W228" s="14"/>
    </row>
    <row r="229" spans="1:23" ht="12.2" customHeight="1" thickTop="1">
      <c r="A229" s="188" t="s">
        <v>1306</v>
      </c>
      <c r="B229" s="189">
        <v>0</v>
      </c>
      <c r="C229" s="189">
        <v>100</v>
      </c>
      <c r="D229" s="189">
        <v>0</v>
      </c>
      <c r="E229" s="189">
        <v>10.33</v>
      </c>
      <c r="F229" s="189">
        <v>15.5</v>
      </c>
      <c r="G229" s="189">
        <v>6</v>
      </c>
      <c r="H229" s="189">
        <v>0</v>
      </c>
      <c r="I229" s="189">
        <v>8</v>
      </c>
      <c r="J229" s="189">
        <v>0</v>
      </c>
      <c r="K229" s="189">
        <v>0</v>
      </c>
      <c r="L229" s="189">
        <v>0</v>
      </c>
      <c r="M229" s="189">
        <v>0</v>
      </c>
      <c r="N229" s="189">
        <v>0</v>
      </c>
      <c r="O229" s="190">
        <v>0</v>
      </c>
      <c r="P229" s="190">
        <v>0</v>
      </c>
      <c r="Q229" s="190">
        <v>0</v>
      </c>
      <c r="R229" s="190">
        <v>0</v>
      </c>
      <c r="S229" s="189">
        <v>6</v>
      </c>
      <c r="T229" s="189">
        <v>0</v>
      </c>
      <c r="U229" s="189">
        <v>13.92</v>
      </c>
      <c r="V229" s="189"/>
      <c r="W229" s="189"/>
    </row>
    <row r="230" spans="1:23" ht="12.2" customHeight="1">
      <c r="A230" s="14" t="s">
        <v>456</v>
      </c>
      <c r="B230" s="14">
        <v>18</v>
      </c>
      <c r="C230" s="14">
        <v>27</v>
      </c>
      <c r="D230" s="14">
        <v>0</v>
      </c>
      <c r="E230" s="14">
        <v>0</v>
      </c>
      <c r="F230" s="14">
        <v>0</v>
      </c>
      <c r="G230" s="14">
        <v>0</v>
      </c>
      <c r="H230" s="14">
        <v>0</v>
      </c>
      <c r="I230" s="14">
        <v>8</v>
      </c>
      <c r="J230" s="14">
        <v>0</v>
      </c>
      <c r="K230" s="14">
        <v>0</v>
      </c>
      <c r="L230" s="14">
        <v>0</v>
      </c>
      <c r="M230" s="14">
        <v>123</v>
      </c>
      <c r="N230" s="14">
        <v>0</v>
      </c>
      <c r="O230" s="191">
        <v>0</v>
      </c>
      <c r="P230" s="191">
        <v>0</v>
      </c>
      <c r="Q230" s="191">
        <v>0</v>
      </c>
      <c r="R230" s="191">
        <v>0</v>
      </c>
      <c r="S230" s="14">
        <v>0</v>
      </c>
      <c r="T230" s="14">
        <v>0</v>
      </c>
      <c r="U230" s="14">
        <v>0</v>
      </c>
      <c r="V230" s="14">
        <v>202006</v>
      </c>
      <c r="W230" s="14"/>
    </row>
    <row r="231" spans="1:23" ht="12.2" customHeight="1">
      <c r="A231" s="14" t="s">
        <v>456</v>
      </c>
      <c r="B231" s="14">
        <v>19</v>
      </c>
      <c r="C231" s="14">
        <v>40</v>
      </c>
      <c r="D231" s="14">
        <v>0</v>
      </c>
      <c r="E231" s="14">
        <v>0</v>
      </c>
      <c r="F231" s="14">
        <v>0</v>
      </c>
      <c r="G231" s="14">
        <v>0</v>
      </c>
      <c r="H231" s="14">
        <v>0</v>
      </c>
      <c r="I231" s="14">
        <v>0</v>
      </c>
      <c r="J231" s="14">
        <v>0</v>
      </c>
      <c r="K231" s="14">
        <v>0</v>
      </c>
      <c r="L231" s="14">
        <v>0</v>
      </c>
      <c r="M231" s="14">
        <v>205</v>
      </c>
      <c r="N231" s="14">
        <v>0</v>
      </c>
      <c r="O231" s="191">
        <v>0</v>
      </c>
      <c r="P231" s="191">
        <v>0</v>
      </c>
      <c r="Q231" s="191">
        <v>0</v>
      </c>
      <c r="R231" s="191">
        <v>0</v>
      </c>
      <c r="S231" s="14">
        <v>0</v>
      </c>
      <c r="T231" s="14">
        <v>0</v>
      </c>
      <c r="U231" s="14">
        <v>0</v>
      </c>
      <c r="V231" s="14">
        <v>202006</v>
      </c>
      <c r="W231" s="14"/>
    </row>
    <row r="232" spans="1:23" ht="12.2" customHeight="1">
      <c r="A232" s="14" t="s">
        <v>456</v>
      </c>
      <c r="B232" s="14">
        <v>20</v>
      </c>
      <c r="C232" s="14">
        <v>40</v>
      </c>
      <c r="D232" s="14">
        <v>0</v>
      </c>
      <c r="E232" s="14">
        <v>0</v>
      </c>
      <c r="F232" s="14">
        <v>5.5</v>
      </c>
      <c r="G232" s="14">
        <v>0</v>
      </c>
      <c r="H232" s="14">
        <v>0</v>
      </c>
      <c r="I232" s="14">
        <v>0</v>
      </c>
      <c r="J232" s="14">
        <v>0</v>
      </c>
      <c r="K232" s="14">
        <v>0</v>
      </c>
      <c r="L232" s="14">
        <v>0</v>
      </c>
      <c r="M232" s="14">
        <v>205</v>
      </c>
      <c r="N232" s="14">
        <v>0</v>
      </c>
      <c r="O232" s="191">
        <v>0</v>
      </c>
      <c r="P232" s="191">
        <v>0</v>
      </c>
      <c r="Q232" s="191">
        <v>0</v>
      </c>
      <c r="R232" s="191">
        <v>0</v>
      </c>
      <c r="S232" s="14">
        <v>0</v>
      </c>
      <c r="T232" s="14">
        <v>0</v>
      </c>
      <c r="U232" s="14">
        <v>0</v>
      </c>
      <c r="V232" s="14">
        <v>202006</v>
      </c>
      <c r="W232" s="14"/>
    </row>
    <row r="233" spans="1:23" ht="12.2" customHeight="1">
      <c r="A233" s="14" t="s">
        <v>456</v>
      </c>
      <c r="B233" s="14">
        <v>21</v>
      </c>
      <c r="C233" s="14">
        <v>24</v>
      </c>
      <c r="D233" s="14"/>
      <c r="E233" s="14"/>
      <c r="F233" s="14">
        <v>3.5</v>
      </c>
      <c r="G233" s="14">
        <v>8</v>
      </c>
      <c r="H233" s="14"/>
      <c r="I233" s="14">
        <v>8</v>
      </c>
      <c r="J233" s="14"/>
      <c r="K233" s="14"/>
      <c r="L233" s="14"/>
      <c r="M233" s="14">
        <v>123</v>
      </c>
      <c r="N233" s="14"/>
      <c r="O233" s="191">
        <v>0</v>
      </c>
      <c r="P233" s="191">
        <v>0</v>
      </c>
      <c r="Q233" s="191">
        <v>0</v>
      </c>
      <c r="R233" s="191">
        <v>0</v>
      </c>
      <c r="S233" s="14"/>
      <c r="T233" s="14"/>
      <c r="U233" s="14"/>
      <c r="V233" s="14">
        <v>202006</v>
      </c>
      <c r="W233" s="14"/>
    </row>
    <row r="234" spans="1:23" ht="12.2" customHeight="1" thickBot="1">
      <c r="A234" s="14" t="s">
        <v>456</v>
      </c>
      <c r="B234" s="14">
        <v>22</v>
      </c>
      <c r="C234" s="14">
        <v>40</v>
      </c>
      <c r="D234" s="14"/>
      <c r="E234" s="14"/>
      <c r="F234" s="14">
        <v>3.25</v>
      </c>
      <c r="G234" s="14"/>
      <c r="H234" s="14"/>
      <c r="I234" s="14"/>
      <c r="J234" s="14"/>
      <c r="K234" s="14"/>
      <c r="L234" s="14"/>
      <c r="M234" s="14">
        <v>205</v>
      </c>
      <c r="N234" s="14"/>
      <c r="O234" s="191">
        <v>0</v>
      </c>
      <c r="P234" s="191">
        <v>0</v>
      </c>
      <c r="Q234" s="191">
        <v>0</v>
      </c>
      <c r="R234" s="191">
        <v>0</v>
      </c>
      <c r="S234" s="14"/>
      <c r="T234" s="14"/>
      <c r="U234" s="14"/>
      <c r="V234" s="14">
        <v>202006</v>
      </c>
      <c r="W234" s="14"/>
    </row>
    <row r="235" spans="1:23" ht="12.2" customHeight="1" thickTop="1">
      <c r="A235" s="188" t="s">
        <v>1306</v>
      </c>
      <c r="B235" s="189">
        <v>0</v>
      </c>
      <c r="C235" s="189">
        <v>171</v>
      </c>
      <c r="D235" s="189">
        <v>0</v>
      </c>
      <c r="E235" s="189">
        <v>0</v>
      </c>
      <c r="F235" s="189">
        <v>12.25</v>
      </c>
      <c r="G235" s="189">
        <v>8</v>
      </c>
      <c r="H235" s="189">
        <v>0</v>
      </c>
      <c r="I235" s="189">
        <v>16</v>
      </c>
      <c r="J235" s="189">
        <v>0</v>
      </c>
      <c r="K235" s="189">
        <v>0</v>
      </c>
      <c r="L235" s="189">
        <v>0</v>
      </c>
      <c r="M235" s="189">
        <v>861</v>
      </c>
      <c r="N235" s="189">
        <v>0</v>
      </c>
      <c r="O235" s="190">
        <v>0</v>
      </c>
      <c r="P235" s="190">
        <v>0</v>
      </c>
      <c r="Q235" s="190">
        <v>0</v>
      </c>
      <c r="R235" s="190">
        <v>0</v>
      </c>
      <c r="S235" s="189">
        <v>0</v>
      </c>
      <c r="T235" s="189">
        <v>0</v>
      </c>
      <c r="U235" s="189">
        <v>0</v>
      </c>
      <c r="V235" s="189"/>
      <c r="W235" s="189"/>
    </row>
    <row r="236" spans="1:23" ht="12.2" customHeight="1">
      <c r="A236" s="14" t="s">
        <v>479</v>
      </c>
      <c r="B236" s="14">
        <v>19</v>
      </c>
      <c r="C236" s="14">
        <v>40</v>
      </c>
      <c r="D236" s="14">
        <v>0</v>
      </c>
      <c r="E236" s="14">
        <v>0</v>
      </c>
      <c r="F236" s="14">
        <v>1.5</v>
      </c>
      <c r="G236" s="14">
        <v>0</v>
      </c>
      <c r="H236" s="14">
        <v>0</v>
      </c>
      <c r="I236" s="14">
        <v>0</v>
      </c>
      <c r="J236" s="14">
        <v>0</v>
      </c>
      <c r="K236" s="14">
        <v>0</v>
      </c>
      <c r="L236" s="14">
        <v>0</v>
      </c>
      <c r="M236" s="14">
        <v>270</v>
      </c>
      <c r="N236" s="14">
        <v>0</v>
      </c>
      <c r="O236" s="191">
        <v>0</v>
      </c>
      <c r="P236" s="191">
        <v>0</v>
      </c>
      <c r="Q236" s="191">
        <v>0</v>
      </c>
      <c r="R236" s="191">
        <v>0</v>
      </c>
      <c r="S236" s="14">
        <v>0</v>
      </c>
      <c r="T236" s="14">
        <v>0</v>
      </c>
      <c r="U236" s="14">
        <v>0</v>
      </c>
      <c r="V236" s="14">
        <v>202006</v>
      </c>
      <c r="W236" s="14"/>
    </row>
    <row r="237" spans="1:23" ht="12.2" customHeight="1">
      <c r="A237" s="14" t="s">
        <v>479</v>
      </c>
      <c r="B237" s="14">
        <v>20</v>
      </c>
      <c r="C237" s="14">
        <v>40</v>
      </c>
      <c r="D237" s="14"/>
      <c r="E237" s="14"/>
      <c r="F237" s="14">
        <v>3.5</v>
      </c>
      <c r="G237" s="14"/>
      <c r="H237" s="14"/>
      <c r="I237" s="14"/>
      <c r="J237" s="14"/>
      <c r="K237" s="14"/>
      <c r="L237" s="14"/>
      <c r="M237" s="14"/>
      <c r="N237" s="14"/>
      <c r="O237" s="191">
        <v>0</v>
      </c>
      <c r="P237" s="191">
        <v>0</v>
      </c>
      <c r="Q237" s="191">
        <v>0</v>
      </c>
      <c r="R237" s="191">
        <v>0</v>
      </c>
      <c r="S237" s="14"/>
      <c r="T237" s="14"/>
      <c r="U237" s="14"/>
      <c r="V237" s="14">
        <v>202006</v>
      </c>
      <c r="W237" s="14"/>
    </row>
    <row r="238" spans="1:23" ht="12.2" customHeight="1">
      <c r="A238" s="14" t="s">
        <v>479</v>
      </c>
      <c r="B238" s="14">
        <v>21</v>
      </c>
      <c r="C238" s="14">
        <v>29</v>
      </c>
      <c r="D238" s="14">
        <v>0</v>
      </c>
      <c r="E238" s="14">
        <v>0</v>
      </c>
      <c r="F238" s="14">
        <v>0</v>
      </c>
      <c r="G238" s="14">
        <v>2.5</v>
      </c>
      <c r="H238" s="14">
        <v>0</v>
      </c>
      <c r="I238" s="14">
        <v>8</v>
      </c>
      <c r="J238" s="14">
        <v>0</v>
      </c>
      <c r="K238" s="14">
        <v>0</v>
      </c>
      <c r="L238" s="14">
        <v>0</v>
      </c>
      <c r="M238" s="14">
        <v>0</v>
      </c>
      <c r="N238" s="14">
        <v>0</v>
      </c>
      <c r="O238" s="191">
        <v>0</v>
      </c>
      <c r="P238" s="191">
        <v>0</v>
      </c>
      <c r="Q238" s="191">
        <v>0</v>
      </c>
      <c r="R238" s="191">
        <v>0</v>
      </c>
      <c r="S238" s="14">
        <v>0</v>
      </c>
      <c r="T238" s="14">
        <v>0</v>
      </c>
      <c r="U238" s="14">
        <v>0</v>
      </c>
      <c r="V238" s="14">
        <v>202006</v>
      </c>
      <c r="W238" s="14"/>
    </row>
    <row r="239" spans="1:23" ht="12.2" customHeight="1" thickBot="1">
      <c r="A239" s="14" t="s">
        <v>479</v>
      </c>
      <c r="B239" s="14">
        <v>22</v>
      </c>
      <c r="C239" s="14">
        <v>40</v>
      </c>
      <c r="D239" s="14"/>
      <c r="E239" s="14"/>
      <c r="F239" s="14">
        <v>1.5</v>
      </c>
      <c r="G239" s="14"/>
      <c r="H239" s="14"/>
      <c r="I239" s="14"/>
      <c r="J239" s="14"/>
      <c r="K239" s="14"/>
      <c r="L239" s="14"/>
      <c r="M239" s="14"/>
      <c r="N239" s="14"/>
      <c r="O239" s="191">
        <v>0</v>
      </c>
      <c r="P239" s="191">
        <v>0</v>
      </c>
      <c r="Q239" s="191">
        <v>0</v>
      </c>
      <c r="R239" s="191">
        <v>0</v>
      </c>
      <c r="S239" s="14"/>
      <c r="T239" s="14"/>
      <c r="U239" s="14"/>
      <c r="V239" s="14">
        <v>202006</v>
      </c>
      <c r="W239" s="14"/>
    </row>
    <row r="240" spans="1:23" ht="12.2" customHeight="1" thickTop="1">
      <c r="A240" s="188" t="s">
        <v>1306</v>
      </c>
      <c r="B240" s="189">
        <v>0</v>
      </c>
      <c r="C240" s="189">
        <v>149</v>
      </c>
      <c r="D240" s="189">
        <v>0</v>
      </c>
      <c r="E240" s="189">
        <v>0</v>
      </c>
      <c r="F240" s="189">
        <v>6.5</v>
      </c>
      <c r="G240" s="189">
        <v>2.5</v>
      </c>
      <c r="H240" s="189">
        <v>0</v>
      </c>
      <c r="I240" s="189">
        <v>8</v>
      </c>
      <c r="J240" s="189">
        <v>0</v>
      </c>
      <c r="K240" s="189">
        <v>0</v>
      </c>
      <c r="L240" s="189">
        <v>0</v>
      </c>
      <c r="M240" s="189">
        <v>270</v>
      </c>
      <c r="N240" s="189">
        <v>0</v>
      </c>
      <c r="O240" s="190">
        <v>0</v>
      </c>
      <c r="P240" s="190">
        <v>0</v>
      </c>
      <c r="Q240" s="190">
        <v>0</v>
      </c>
      <c r="R240" s="190">
        <v>0</v>
      </c>
      <c r="S240" s="189">
        <v>0</v>
      </c>
      <c r="T240" s="189">
        <v>0</v>
      </c>
      <c r="U240" s="189">
        <v>0</v>
      </c>
      <c r="V240" s="189"/>
      <c r="W240" s="189"/>
    </row>
    <row r="241" spans="1:23" ht="12.2" customHeight="1">
      <c r="A241" s="14" t="s">
        <v>1533</v>
      </c>
      <c r="B241" s="14">
        <v>19</v>
      </c>
      <c r="C241" s="14">
        <v>40</v>
      </c>
      <c r="D241" s="14"/>
      <c r="E241" s="14"/>
      <c r="F241" s="14">
        <v>0</v>
      </c>
      <c r="G241" s="14"/>
      <c r="H241" s="14"/>
      <c r="I241" s="14"/>
      <c r="J241" s="14"/>
      <c r="K241" s="14"/>
      <c r="L241" s="14"/>
      <c r="M241" s="14">
        <v>0</v>
      </c>
      <c r="N241" s="14"/>
      <c r="O241" s="191">
        <v>0</v>
      </c>
      <c r="P241" s="191">
        <v>0</v>
      </c>
      <c r="Q241" s="191">
        <v>0</v>
      </c>
      <c r="R241" s="191">
        <v>0</v>
      </c>
      <c r="S241" s="14"/>
      <c r="T241" s="14"/>
      <c r="U241" s="14">
        <v>1.5</v>
      </c>
      <c r="V241" s="14">
        <v>202006</v>
      </c>
      <c r="W241" s="14"/>
    </row>
    <row r="242" spans="1:23" ht="12.2" customHeight="1">
      <c r="A242" s="14" t="s">
        <v>1533</v>
      </c>
      <c r="B242" s="14">
        <v>20</v>
      </c>
      <c r="C242" s="14">
        <v>40</v>
      </c>
      <c r="D242" s="14"/>
      <c r="E242" s="14"/>
      <c r="F242" s="14">
        <v>0</v>
      </c>
      <c r="G242" s="14"/>
      <c r="H242" s="14"/>
      <c r="I242" s="14"/>
      <c r="J242" s="14"/>
      <c r="K242" s="14"/>
      <c r="L242" s="14"/>
      <c r="M242" s="14">
        <v>0</v>
      </c>
      <c r="N242" s="14"/>
      <c r="O242" s="191">
        <v>0</v>
      </c>
      <c r="P242" s="191">
        <v>0</v>
      </c>
      <c r="Q242" s="191">
        <v>0</v>
      </c>
      <c r="R242" s="191">
        <v>0</v>
      </c>
      <c r="S242" s="14"/>
      <c r="T242" s="14"/>
      <c r="U242" s="14">
        <v>1</v>
      </c>
      <c r="V242" s="14">
        <v>202006</v>
      </c>
      <c r="W242" s="14"/>
    </row>
    <row r="243" spans="1:23" ht="12.2" customHeight="1">
      <c r="A243" s="14" t="s">
        <v>1533</v>
      </c>
      <c r="B243" s="14">
        <v>21</v>
      </c>
      <c r="C243" s="14">
        <v>31</v>
      </c>
      <c r="D243" s="14"/>
      <c r="E243" s="14"/>
      <c r="F243" s="14"/>
      <c r="G243" s="14"/>
      <c r="H243" s="14"/>
      <c r="I243" s="14"/>
      <c r="J243" s="14"/>
      <c r="K243" s="14"/>
      <c r="L243" s="14"/>
      <c r="M243" s="14">
        <v>0</v>
      </c>
      <c r="N243" s="14"/>
      <c r="O243" s="191">
        <v>0</v>
      </c>
      <c r="P243" s="191">
        <v>0</v>
      </c>
      <c r="Q243" s="191">
        <v>0</v>
      </c>
      <c r="R243" s="191">
        <v>0</v>
      </c>
      <c r="S243" s="14"/>
      <c r="T243" s="14"/>
      <c r="U243" s="14"/>
      <c r="V243" s="14">
        <v>202006</v>
      </c>
      <c r="W243" s="14"/>
    </row>
    <row r="244" spans="1:23" ht="12.2" customHeight="1" thickBot="1">
      <c r="A244" s="14" t="s">
        <v>1533</v>
      </c>
      <c r="B244" s="14">
        <v>22</v>
      </c>
      <c r="C244" s="14">
        <v>40</v>
      </c>
      <c r="D244" s="14"/>
      <c r="E244" s="14"/>
      <c r="F244" s="14"/>
      <c r="G244" s="14"/>
      <c r="H244" s="14"/>
      <c r="I244" s="14"/>
      <c r="J244" s="14"/>
      <c r="K244" s="14"/>
      <c r="L244" s="14"/>
      <c r="M244" s="14">
        <v>0</v>
      </c>
      <c r="N244" s="14"/>
      <c r="O244" s="191">
        <v>0</v>
      </c>
      <c r="P244" s="191">
        <v>0</v>
      </c>
      <c r="Q244" s="191">
        <v>0</v>
      </c>
      <c r="R244" s="191">
        <v>0</v>
      </c>
      <c r="S244" s="14"/>
      <c r="T244" s="14"/>
      <c r="U244" s="14"/>
      <c r="V244" s="14">
        <v>202006</v>
      </c>
      <c r="W244" s="14"/>
    </row>
    <row r="245" spans="1:23" ht="12.2" customHeight="1" thickTop="1">
      <c r="A245" s="188" t="s">
        <v>1306</v>
      </c>
      <c r="B245" s="189">
        <v>0</v>
      </c>
      <c r="C245" s="189">
        <v>151</v>
      </c>
      <c r="D245" s="189">
        <v>0</v>
      </c>
      <c r="E245" s="189">
        <v>0</v>
      </c>
      <c r="F245" s="189">
        <v>0</v>
      </c>
      <c r="G245" s="189">
        <v>0</v>
      </c>
      <c r="H245" s="189">
        <v>0</v>
      </c>
      <c r="I245" s="189">
        <v>0</v>
      </c>
      <c r="J245" s="189">
        <v>0</v>
      </c>
      <c r="K245" s="189">
        <v>0</v>
      </c>
      <c r="L245" s="189">
        <v>0</v>
      </c>
      <c r="M245" s="189">
        <v>0</v>
      </c>
      <c r="N245" s="189">
        <v>0</v>
      </c>
      <c r="O245" s="190">
        <v>0</v>
      </c>
      <c r="P245" s="190">
        <v>0</v>
      </c>
      <c r="Q245" s="190">
        <v>0</v>
      </c>
      <c r="R245" s="190">
        <v>0</v>
      </c>
      <c r="S245" s="189">
        <v>0</v>
      </c>
      <c r="T245" s="189">
        <v>0</v>
      </c>
      <c r="U245" s="189">
        <v>2.5</v>
      </c>
      <c r="V245" s="189"/>
      <c r="W245" s="189"/>
    </row>
    <row r="246" spans="1:23" ht="12.2" customHeight="1">
      <c r="A246" s="14" t="s">
        <v>1174</v>
      </c>
      <c r="B246" s="14">
        <v>19</v>
      </c>
      <c r="C246" s="14">
        <v>40</v>
      </c>
      <c r="D246" s="14"/>
      <c r="E246" s="14"/>
      <c r="F246" s="14">
        <v>20.079999999999998</v>
      </c>
      <c r="G246" s="14"/>
      <c r="H246" s="14"/>
      <c r="I246" s="14"/>
      <c r="J246" s="14"/>
      <c r="K246" s="14"/>
      <c r="L246" s="14"/>
      <c r="M246" s="14">
        <v>0</v>
      </c>
      <c r="N246" s="14">
        <v>0</v>
      </c>
      <c r="O246" s="191">
        <v>0</v>
      </c>
      <c r="P246" s="191">
        <v>0</v>
      </c>
      <c r="Q246" s="191">
        <v>0</v>
      </c>
      <c r="R246" s="191">
        <v>0</v>
      </c>
      <c r="S246" s="14"/>
      <c r="T246" s="14"/>
      <c r="U246" s="14"/>
      <c r="V246" s="14">
        <v>202006</v>
      </c>
      <c r="W246" s="14"/>
    </row>
    <row r="247" spans="1:23" ht="12.2" customHeight="1">
      <c r="A247" s="14" t="s">
        <v>1174</v>
      </c>
      <c r="B247" s="14">
        <v>20</v>
      </c>
      <c r="C247" s="14">
        <v>40</v>
      </c>
      <c r="D247" s="14"/>
      <c r="E247" s="14">
        <v>0</v>
      </c>
      <c r="F247" s="14">
        <v>16.25</v>
      </c>
      <c r="G247" s="14"/>
      <c r="H247" s="14"/>
      <c r="I247" s="14"/>
      <c r="J247" s="14"/>
      <c r="K247" s="14"/>
      <c r="L247" s="14"/>
      <c r="M247" s="14">
        <v>0</v>
      </c>
      <c r="N247" s="14"/>
      <c r="O247" s="191">
        <v>0</v>
      </c>
      <c r="P247" s="191">
        <v>50</v>
      </c>
      <c r="Q247" s="191">
        <v>0</v>
      </c>
      <c r="R247" s="191">
        <v>0</v>
      </c>
      <c r="S247" s="14"/>
      <c r="T247" s="14"/>
      <c r="U247" s="14"/>
      <c r="V247" s="14">
        <v>202006</v>
      </c>
      <c r="W247" s="14"/>
    </row>
    <row r="248" spans="1:23" ht="12.2" customHeight="1">
      <c r="A248" s="14" t="s">
        <v>1174</v>
      </c>
      <c r="B248" s="14">
        <v>21</v>
      </c>
      <c r="C248" s="14">
        <v>32</v>
      </c>
      <c r="D248" s="14"/>
      <c r="E248" s="14"/>
      <c r="F248" s="14">
        <v>17.829999999999998</v>
      </c>
      <c r="G248" s="14"/>
      <c r="H248" s="14"/>
      <c r="I248" s="14">
        <v>8</v>
      </c>
      <c r="J248" s="14"/>
      <c r="K248" s="14"/>
      <c r="L248" s="14"/>
      <c r="M248" s="14">
        <v>0</v>
      </c>
      <c r="N248" s="14">
        <v>0</v>
      </c>
      <c r="O248" s="191">
        <v>0</v>
      </c>
      <c r="P248" s="191">
        <v>0</v>
      </c>
      <c r="Q248" s="191">
        <v>0</v>
      </c>
      <c r="R248" s="191">
        <v>0</v>
      </c>
      <c r="S248" s="14"/>
      <c r="T248" s="14"/>
      <c r="U248" s="14"/>
      <c r="V248" s="14">
        <v>202006</v>
      </c>
      <c r="W248" s="14"/>
    </row>
    <row r="249" spans="1:23" ht="12.2" customHeight="1" thickBot="1">
      <c r="A249" s="14" t="s">
        <v>1174</v>
      </c>
      <c r="B249" s="14">
        <v>22</v>
      </c>
      <c r="C249" s="14">
        <v>40</v>
      </c>
      <c r="D249" s="14"/>
      <c r="E249" s="14"/>
      <c r="F249" s="14">
        <v>14.17</v>
      </c>
      <c r="G249" s="14"/>
      <c r="H249" s="14"/>
      <c r="I249" s="14"/>
      <c r="J249" s="14"/>
      <c r="K249" s="14"/>
      <c r="L249" s="14"/>
      <c r="M249" s="14">
        <v>0</v>
      </c>
      <c r="N249" s="14">
        <v>0</v>
      </c>
      <c r="O249" s="191">
        <v>0</v>
      </c>
      <c r="P249" s="191">
        <v>0</v>
      </c>
      <c r="Q249" s="191">
        <v>0</v>
      </c>
      <c r="R249" s="191">
        <v>0</v>
      </c>
      <c r="S249" s="14"/>
      <c r="T249" s="14"/>
      <c r="U249" s="14"/>
      <c r="V249" s="14">
        <v>202006</v>
      </c>
      <c r="W249" s="14"/>
    </row>
    <row r="250" spans="1:23" ht="12.2" customHeight="1" thickTop="1">
      <c r="A250" s="188" t="s">
        <v>1306</v>
      </c>
      <c r="B250" s="189">
        <v>0</v>
      </c>
      <c r="C250" s="189">
        <v>152</v>
      </c>
      <c r="D250" s="189">
        <v>0</v>
      </c>
      <c r="E250" s="189">
        <v>0</v>
      </c>
      <c r="F250" s="189">
        <v>68.33</v>
      </c>
      <c r="G250" s="189">
        <v>0</v>
      </c>
      <c r="H250" s="189">
        <v>0</v>
      </c>
      <c r="I250" s="189">
        <v>8</v>
      </c>
      <c r="J250" s="189">
        <v>0</v>
      </c>
      <c r="K250" s="189">
        <v>0</v>
      </c>
      <c r="L250" s="189">
        <v>0</v>
      </c>
      <c r="M250" s="189">
        <v>0</v>
      </c>
      <c r="N250" s="189">
        <v>0</v>
      </c>
      <c r="O250" s="190">
        <v>0</v>
      </c>
      <c r="P250" s="190">
        <v>50</v>
      </c>
      <c r="Q250" s="190">
        <v>0</v>
      </c>
      <c r="R250" s="190">
        <v>0</v>
      </c>
      <c r="S250" s="189">
        <v>0</v>
      </c>
      <c r="T250" s="189">
        <v>0</v>
      </c>
      <c r="U250" s="189">
        <v>0</v>
      </c>
      <c r="V250" s="189"/>
      <c r="W250" s="189"/>
    </row>
    <row r="251" spans="1:23" ht="12.2" customHeight="1">
      <c r="A251" s="14" t="s">
        <v>1217</v>
      </c>
      <c r="B251" s="14">
        <v>19</v>
      </c>
      <c r="C251" s="14">
        <v>40</v>
      </c>
      <c r="D251" s="14"/>
      <c r="E251" s="14">
        <v>7.3</v>
      </c>
      <c r="F251" s="14"/>
      <c r="G251" s="14"/>
      <c r="H251" s="14"/>
      <c r="I251" s="14"/>
      <c r="J251" s="14"/>
      <c r="K251" s="14"/>
      <c r="L251" s="14"/>
      <c r="M251" s="14">
        <v>0</v>
      </c>
      <c r="N251" s="14"/>
      <c r="O251" s="191">
        <v>0</v>
      </c>
      <c r="P251" s="191">
        <v>0</v>
      </c>
      <c r="Q251" s="191">
        <v>0</v>
      </c>
      <c r="R251" s="191">
        <v>0</v>
      </c>
      <c r="S251" s="14"/>
      <c r="T251" s="14"/>
      <c r="U251" s="14"/>
      <c r="V251" s="14">
        <v>202006</v>
      </c>
      <c r="W251" s="14"/>
    </row>
    <row r="252" spans="1:23" ht="12.2" customHeight="1">
      <c r="A252" s="14" t="s">
        <v>1217</v>
      </c>
      <c r="B252" s="14">
        <v>20</v>
      </c>
      <c r="C252" s="14">
        <v>40</v>
      </c>
      <c r="D252" s="14"/>
      <c r="E252" s="14">
        <v>5.15</v>
      </c>
      <c r="F252" s="14">
        <v>5.33</v>
      </c>
      <c r="G252" s="14"/>
      <c r="H252" s="14"/>
      <c r="I252" s="14"/>
      <c r="J252" s="14"/>
      <c r="K252" s="14"/>
      <c r="L252" s="14"/>
      <c r="M252" s="14">
        <v>0</v>
      </c>
      <c r="N252" s="14"/>
      <c r="O252" s="191">
        <v>0</v>
      </c>
      <c r="P252" s="191">
        <v>0</v>
      </c>
      <c r="Q252" s="191">
        <v>0</v>
      </c>
      <c r="R252" s="191">
        <v>0</v>
      </c>
      <c r="S252" s="14"/>
      <c r="T252" s="14"/>
      <c r="U252" s="14"/>
      <c r="V252" s="14">
        <v>202006</v>
      </c>
      <c r="W252" s="14"/>
    </row>
    <row r="253" spans="1:23" ht="12.2" customHeight="1">
      <c r="A253" s="14" t="s">
        <v>1217</v>
      </c>
      <c r="B253" s="14">
        <v>21</v>
      </c>
      <c r="C253" s="14">
        <v>24</v>
      </c>
      <c r="D253" s="14"/>
      <c r="E253" s="14">
        <v>4.0999999999999996</v>
      </c>
      <c r="F253" s="14">
        <v>6.05</v>
      </c>
      <c r="G253" s="14">
        <v>8</v>
      </c>
      <c r="H253" s="14"/>
      <c r="I253" s="14">
        <v>8</v>
      </c>
      <c r="J253" s="14"/>
      <c r="K253" s="14"/>
      <c r="L253" s="14"/>
      <c r="M253" s="14">
        <v>0</v>
      </c>
      <c r="N253" s="14"/>
      <c r="O253" s="191">
        <v>0</v>
      </c>
      <c r="P253" s="191">
        <v>0</v>
      </c>
      <c r="Q253" s="191">
        <v>0</v>
      </c>
      <c r="R253" s="191">
        <v>0</v>
      </c>
      <c r="S253" s="14"/>
      <c r="T253" s="14"/>
      <c r="U253" s="14"/>
      <c r="V253" s="14">
        <v>202006</v>
      </c>
      <c r="W253" s="14"/>
    </row>
    <row r="254" spans="1:23" ht="12.2" customHeight="1" thickBot="1">
      <c r="A254" s="14" t="s">
        <v>1217</v>
      </c>
      <c r="B254" s="14">
        <v>22</v>
      </c>
      <c r="C254" s="14">
        <v>40</v>
      </c>
      <c r="D254" s="14"/>
      <c r="E254" s="14">
        <v>6.41</v>
      </c>
      <c r="F254" s="14">
        <v>10.58</v>
      </c>
      <c r="G254" s="14"/>
      <c r="H254" s="14"/>
      <c r="I254" s="14"/>
      <c r="J254" s="14"/>
      <c r="K254" s="14"/>
      <c r="L254" s="14"/>
      <c r="M254" s="14">
        <v>0</v>
      </c>
      <c r="N254" s="14"/>
      <c r="O254" s="191">
        <v>0</v>
      </c>
      <c r="P254" s="191">
        <v>0</v>
      </c>
      <c r="Q254" s="191">
        <v>0</v>
      </c>
      <c r="R254" s="191">
        <v>0</v>
      </c>
      <c r="S254" s="14"/>
      <c r="T254" s="14"/>
      <c r="U254" s="14"/>
      <c r="V254" s="14">
        <v>202006</v>
      </c>
      <c r="W254" s="14"/>
    </row>
    <row r="255" spans="1:23" ht="12.2" customHeight="1" thickTop="1">
      <c r="A255" s="188" t="s">
        <v>1306</v>
      </c>
      <c r="B255" s="189">
        <v>0</v>
      </c>
      <c r="C255" s="189">
        <v>144</v>
      </c>
      <c r="D255" s="189">
        <v>0</v>
      </c>
      <c r="E255" s="189">
        <v>22.96</v>
      </c>
      <c r="F255" s="189">
        <v>21.96</v>
      </c>
      <c r="G255" s="189">
        <v>8</v>
      </c>
      <c r="H255" s="189">
        <v>0</v>
      </c>
      <c r="I255" s="189">
        <v>8</v>
      </c>
      <c r="J255" s="189">
        <v>0</v>
      </c>
      <c r="K255" s="189">
        <v>0</v>
      </c>
      <c r="L255" s="189">
        <v>0</v>
      </c>
      <c r="M255" s="189">
        <v>0</v>
      </c>
      <c r="N255" s="189">
        <v>0</v>
      </c>
      <c r="O255" s="190">
        <v>0</v>
      </c>
      <c r="P255" s="190">
        <v>0</v>
      </c>
      <c r="Q255" s="190">
        <v>0</v>
      </c>
      <c r="R255" s="190">
        <v>0</v>
      </c>
      <c r="S255" s="189">
        <v>0</v>
      </c>
      <c r="T255" s="189">
        <v>0</v>
      </c>
      <c r="U255" s="189">
        <v>0</v>
      </c>
      <c r="V255" s="189"/>
      <c r="W255" s="189"/>
    </row>
    <row r="256" spans="1:23" ht="12.2" customHeight="1">
      <c r="A256" s="14" t="s">
        <v>1218</v>
      </c>
      <c r="B256" s="14">
        <v>19</v>
      </c>
      <c r="C256" s="14">
        <v>21.45</v>
      </c>
      <c r="D256" s="14"/>
      <c r="E256" s="14"/>
      <c r="F256" s="14"/>
      <c r="G256" s="14"/>
      <c r="H256" s="14"/>
      <c r="I256" s="14"/>
      <c r="J256" s="14"/>
      <c r="K256" s="14"/>
      <c r="L256" s="14"/>
      <c r="M256" s="14">
        <v>0</v>
      </c>
      <c r="N256" s="14"/>
      <c r="O256" s="191">
        <v>0</v>
      </c>
      <c r="P256" s="191">
        <v>0</v>
      </c>
      <c r="Q256" s="191">
        <v>0</v>
      </c>
      <c r="R256" s="191">
        <v>0</v>
      </c>
      <c r="S256" s="14"/>
      <c r="T256" s="14"/>
      <c r="U256" s="14"/>
      <c r="V256" s="14">
        <v>202006</v>
      </c>
      <c r="W256" s="14"/>
    </row>
    <row r="257" spans="1:23" ht="12.2" customHeight="1">
      <c r="A257" s="14" t="s">
        <v>1218</v>
      </c>
      <c r="B257" s="14">
        <v>20</v>
      </c>
      <c r="C257" s="14">
        <v>29.05</v>
      </c>
      <c r="D257" s="14"/>
      <c r="E257" s="14"/>
      <c r="F257" s="14"/>
      <c r="G257" s="14"/>
      <c r="H257" s="14"/>
      <c r="I257" s="14"/>
      <c r="J257" s="14"/>
      <c r="K257" s="14"/>
      <c r="L257" s="14"/>
      <c r="M257" s="14">
        <v>0</v>
      </c>
      <c r="N257" s="14"/>
      <c r="O257" s="191">
        <v>0</v>
      </c>
      <c r="P257" s="191">
        <v>0</v>
      </c>
      <c r="Q257" s="191">
        <v>0</v>
      </c>
      <c r="R257" s="191">
        <v>0</v>
      </c>
      <c r="S257" s="14"/>
      <c r="T257" s="14"/>
      <c r="U257" s="14"/>
      <c r="V257" s="14">
        <v>202006</v>
      </c>
      <c r="W257" s="14"/>
    </row>
    <row r="258" spans="1:23" ht="12.2" customHeight="1">
      <c r="A258" s="14" t="s">
        <v>1218</v>
      </c>
      <c r="B258" s="14">
        <v>21</v>
      </c>
      <c r="C258" s="14">
        <v>33.58</v>
      </c>
      <c r="D258" s="14"/>
      <c r="E258" s="14"/>
      <c r="F258" s="14"/>
      <c r="G258" s="14"/>
      <c r="H258" s="14"/>
      <c r="I258" s="14"/>
      <c r="J258" s="14"/>
      <c r="K258" s="14"/>
      <c r="L258" s="14"/>
      <c r="M258" s="14">
        <v>0</v>
      </c>
      <c r="N258" s="14"/>
      <c r="O258" s="191">
        <v>0</v>
      </c>
      <c r="P258" s="191">
        <v>0</v>
      </c>
      <c r="Q258" s="191">
        <v>0</v>
      </c>
      <c r="R258" s="191">
        <v>0</v>
      </c>
      <c r="S258" s="14"/>
      <c r="T258" s="14"/>
      <c r="U258" s="14"/>
      <c r="V258" s="14">
        <v>202006</v>
      </c>
      <c r="W258" s="14"/>
    </row>
    <row r="259" spans="1:23" ht="12.2" customHeight="1" thickBot="1">
      <c r="A259" s="14" t="s">
        <v>1218</v>
      </c>
      <c r="B259" s="14">
        <v>22</v>
      </c>
      <c r="C259" s="14">
        <v>40</v>
      </c>
      <c r="D259" s="14"/>
      <c r="E259" s="14"/>
      <c r="F259" s="14">
        <v>0.5</v>
      </c>
      <c r="G259" s="14"/>
      <c r="H259" s="14"/>
      <c r="I259" s="14"/>
      <c r="J259" s="14"/>
      <c r="K259" s="14"/>
      <c r="L259" s="14"/>
      <c r="M259" s="14">
        <v>0</v>
      </c>
      <c r="N259" s="14"/>
      <c r="O259" s="191">
        <v>0</v>
      </c>
      <c r="P259" s="191">
        <v>0</v>
      </c>
      <c r="Q259" s="191">
        <v>0</v>
      </c>
      <c r="R259" s="191">
        <v>0</v>
      </c>
      <c r="S259" s="14"/>
      <c r="T259" s="14"/>
      <c r="U259" s="14"/>
      <c r="V259" s="14">
        <v>202006</v>
      </c>
      <c r="W259" s="14"/>
    </row>
    <row r="260" spans="1:23" ht="12.2" customHeight="1" thickTop="1">
      <c r="A260" s="188" t="s">
        <v>1306</v>
      </c>
      <c r="B260" s="189">
        <v>0</v>
      </c>
      <c r="C260" s="189">
        <v>124.08</v>
      </c>
      <c r="D260" s="189">
        <v>0</v>
      </c>
      <c r="E260" s="189">
        <v>0</v>
      </c>
      <c r="F260" s="189">
        <v>0.5</v>
      </c>
      <c r="G260" s="189">
        <v>0</v>
      </c>
      <c r="H260" s="189">
        <v>0</v>
      </c>
      <c r="I260" s="189">
        <v>0</v>
      </c>
      <c r="J260" s="189">
        <v>0</v>
      </c>
      <c r="K260" s="189">
        <v>0</v>
      </c>
      <c r="L260" s="189">
        <v>0</v>
      </c>
      <c r="M260" s="189">
        <v>0</v>
      </c>
      <c r="N260" s="189">
        <v>0</v>
      </c>
      <c r="O260" s="190">
        <v>0</v>
      </c>
      <c r="P260" s="190">
        <v>0</v>
      </c>
      <c r="Q260" s="190">
        <v>0</v>
      </c>
      <c r="R260" s="190">
        <v>0</v>
      </c>
      <c r="S260" s="189">
        <v>0</v>
      </c>
      <c r="T260" s="189">
        <v>0</v>
      </c>
      <c r="U260" s="189">
        <v>0</v>
      </c>
      <c r="V260" s="189"/>
      <c r="W260" s="189"/>
    </row>
    <row r="261" spans="1:23" ht="12.2" customHeight="1">
      <c r="A261" s="14" t="s">
        <v>1175</v>
      </c>
      <c r="B261" s="14">
        <v>19</v>
      </c>
      <c r="C261" s="14">
        <v>40</v>
      </c>
      <c r="D261" s="14"/>
      <c r="E261" s="14">
        <v>0</v>
      </c>
      <c r="F261" s="14">
        <v>19.5</v>
      </c>
      <c r="G261" s="14"/>
      <c r="H261" s="14"/>
      <c r="I261" s="14"/>
      <c r="J261" s="14"/>
      <c r="K261" s="14"/>
      <c r="L261" s="14"/>
      <c r="M261" s="14">
        <v>0</v>
      </c>
      <c r="N261" s="14"/>
      <c r="O261" s="191">
        <v>0</v>
      </c>
      <c r="P261" s="191">
        <v>0</v>
      </c>
      <c r="Q261" s="191">
        <v>0</v>
      </c>
      <c r="R261" s="191">
        <v>0</v>
      </c>
      <c r="S261" s="14"/>
      <c r="T261" s="14"/>
      <c r="U261" s="14"/>
      <c r="V261" s="14">
        <v>202006</v>
      </c>
      <c r="W261" s="14"/>
    </row>
    <row r="262" spans="1:23" ht="12.2" customHeight="1">
      <c r="A262" s="14" t="s">
        <v>1175</v>
      </c>
      <c r="B262" s="14">
        <v>20</v>
      </c>
      <c r="C262" s="14">
        <v>40</v>
      </c>
      <c r="D262" s="14"/>
      <c r="E262" s="14">
        <v>0</v>
      </c>
      <c r="F262" s="14">
        <v>16.25</v>
      </c>
      <c r="G262" s="14"/>
      <c r="H262" s="14"/>
      <c r="I262" s="14"/>
      <c r="J262" s="14"/>
      <c r="K262" s="14"/>
      <c r="L262" s="14"/>
      <c r="M262" s="14">
        <v>0</v>
      </c>
      <c r="N262" s="14"/>
      <c r="O262" s="191">
        <v>119.98</v>
      </c>
      <c r="P262" s="191">
        <v>50</v>
      </c>
      <c r="Q262" s="191">
        <v>0</v>
      </c>
      <c r="R262" s="191">
        <v>0</v>
      </c>
      <c r="S262" s="14"/>
      <c r="T262" s="14"/>
      <c r="U262" s="14"/>
      <c r="V262" s="14">
        <v>202006</v>
      </c>
      <c r="W262" s="14"/>
    </row>
    <row r="263" spans="1:23" ht="12.2" customHeight="1">
      <c r="A263" s="14" t="s">
        <v>1175</v>
      </c>
      <c r="B263" s="14">
        <v>21</v>
      </c>
      <c r="C263" s="14">
        <v>24</v>
      </c>
      <c r="D263" s="14"/>
      <c r="E263" s="14"/>
      <c r="F263" s="14">
        <v>20.079999999999998</v>
      </c>
      <c r="G263" s="14">
        <v>8</v>
      </c>
      <c r="H263" s="14"/>
      <c r="I263" s="14">
        <v>8</v>
      </c>
      <c r="J263" s="14"/>
      <c r="K263" s="14"/>
      <c r="L263" s="14"/>
      <c r="M263" s="14">
        <v>0</v>
      </c>
      <c r="N263" s="14">
        <v>0</v>
      </c>
      <c r="O263" s="191">
        <v>0</v>
      </c>
      <c r="P263" s="191">
        <v>0</v>
      </c>
      <c r="Q263" s="191">
        <v>0</v>
      </c>
      <c r="R263" s="191">
        <v>0</v>
      </c>
      <c r="S263" s="14"/>
      <c r="T263" s="14"/>
      <c r="U263" s="14"/>
      <c r="V263" s="14">
        <v>202006</v>
      </c>
      <c r="W263" s="14"/>
    </row>
    <row r="264" spans="1:23" ht="12.2" customHeight="1" thickBot="1">
      <c r="A264" s="14" t="s">
        <v>1175</v>
      </c>
      <c r="B264" s="14">
        <v>22</v>
      </c>
      <c r="C264" s="14">
        <v>24</v>
      </c>
      <c r="D264" s="14"/>
      <c r="E264" s="14"/>
      <c r="F264" s="14">
        <v>9.42</v>
      </c>
      <c r="G264" s="14">
        <v>16</v>
      </c>
      <c r="H264" s="14"/>
      <c r="I264" s="14"/>
      <c r="J264" s="14"/>
      <c r="K264" s="14"/>
      <c r="L264" s="14"/>
      <c r="M264" s="14">
        <v>0</v>
      </c>
      <c r="N264" s="14">
        <v>0</v>
      </c>
      <c r="O264" s="191">
        <v>0</v>
      </c>
      <c r="P264" s="191">
        <v>0</v>
      </c>
      <c r="Q264" s="191">
        <v>0</v>
      </c>
      <c r="R264" s="191">
        <v>0</v>
      </c>
      <c r="S264" s="14"/>
      <c r="T264" s="14"/>
      <c r="U264" s="14"/>
      <c r="V264" s="14">
        <v>202006</v>
      </c>
      <c r="W264" s="14"/>
    </row>
    <row r="265" spans="1:23" ht="12.2" customHeight="1" thickTop="1">
      <c r="A265" s="188" t="s">
        <v>1306</v>
      </c>
      <c r="B265" s="189">
        <v>0</v>
      </c>
      <c r="C265" s="189">
        <v>128</v>
      </c>
      <c r="D265" s="189">
        <v>0</v>
      </c>
      <c r="E265" s="189">
        <v>0</v>
      </c>
      <c r="F265" s="189">
        <v>65.25</v>
      </c>
      <c r="G265" s="189">
        <v>24</v>
      </c>
      <c r="H265" s="189">
        <v>0</v>
      </c>
      <c r="I265" s="189">
        <v>8</v>
      </c>
      <c r="J265" s="189">
        <v>0</v>
      </c>
      <c r="K265" s="189">
        <v>0</v>
      </c>
      <c r="L265" s="189">
        <v>0</v>
      </c>
      <c r="M265" s="189">
        <v>0</v>
      </c>
      <c r="N265" s="189">
        <v>0</v>
      </c>
      <c r="O265" s="190">
        <v>119.98</v>
      </c>
      <c r="P265" s="190">
        <v>50</v>
      </c>
      <c r="Q265" s="190">
        <v>0</v>
      </c>
      <c r="R265" s="190">
        <v>0</v>
      </c>
      <c r="S265" s="189">
        <v>0</v>
      </c>
      <c r="T265" s="189">
        <v>0</v>
      </c>
      <c r="U265" s="189">
        <v>0</v>
      </c>
      <c r="V265" s="189"/>
      <c r="W265" s="189"/>
    </row>
    <row r="266" spans="1:23" ht="12.2" customHeight="1">
      <c r="A266" s="14" t="s">
        <v>897</v>
      </c>
      <c r="B266" s="14">
        <v>19</v>
      </c>
      <c r="C266" s="14">
        <v>38</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202006</v>
      </c>
      <c r="W266" s="14"/>
    </row>
    <row r="267" spans="1:23" ht="12.2" customHeight="1">
      <c r="A267" s="14" t="s">
        <v>897</v>
      </c>
      <c r="B267" s="14">
        <v>20</v>
      </c>
      <c r="C267" s="14">
        <v>35.549999999999997</v>
      </c>
      <c r="D267" s="14">
        <v>0</v>
      </c>
      <c r="E267" s="14">
        <v>0</v>
      </c>
      <c r="F267" s="14">
        <v>0</v>
      </c>
      <c r="G267" s="14">
        <v>0</v>
      </c>
      <c r="H267" s="14">
        <v>0</v>
      </c>
      <c r="I267" s="14">
        <v>0</v>
      </c>
      <c r="J267" s="14">
        <v>0</v>
      </c>
      <c r="K267" s="14">
        <v>0</v>
      </c>
      <c r="L267" s="14">
        <v>0</v>
      </c>
      <c r="M267" s="14">
        <v>0</v>
      </c>
      <c r="N267" s="14">
        <v>0</v>
      </c>
      <c r="O267" s="191">
        <v>0</v>
      </c>
      <c r="P267" s="191">
        <v>0</v>
      </c>
      <c r="Q267" s="191">
        <v>0</v>
      </c>
      <c r="R267" s="191">
        <v>0</v>
      </c>
      <c r="S267" s="14">
        <v>0</v>
      </c>
      <c r="T267" s="14">
        <v>0</v>
      </c>
      <c r="U267" s="14">
        <v>0</v>
      </c>
      <c r="V267" s="14">
        <v>202006</v>
      </c>
      <c r="W267" s="14"/>
    </row>
    <row r="268" spans="1:23" ht="12.2" customHeight="1">
      <c r="A268" s="14" t="s">
        <v>897</v>
      </c>
      <c r="B268" s="14">
        <v>21</v>
      </c>
      <c r="C268" s="14">
        <v>30</v>
      </c>
      <c r="D268" s="14">
        <v>0</v>
      </c>
      <c r="E268" s="14">
        <v>0</v>
      </c>
      <c r="F268" s="14">
        <v>0</v>
      </c>
      <c r="G268" s="14">
        <v>0</v>
      </c>
      <c r="H268" s="14">
        <v>0</v>
      </c>
      <c r="I268" s="14">
        <v>8</v>
      </c>
      <c r="J268" s="14">
        <v>0</v>
      </c>
      <c r="K268" s="14">
        <v>0</v>
      </c>
      <c r="L268" s="14">
        <v>0</v>
      </c>
      <c r="M268" s="14">
        <v>0</v>
      </c>
      <c r="N268" s="14">
        <v>0</v>
      </c>
      <c r="O268" s="191">
        <v>102.84</v>
      </c>
      <c r="P268" s="191">
        <v>0</v>
      </c>
      <c r="Q268" s="191">
        <v>0</v>
      </c>
      <c r="R268" s="191">
        <v>0</v>
      </c>
      <c r="S268" s="14">
        <v>0</v>
      </c>
      <c r="T268" s="14">
        <v>0</v>
      </c>
      <c r="U268" s="14">
        <v>0</v>
      </c>
      <c r="V268" s="14">
        <v>202006</v>
      </c>
      <c r="W268" s="14"/>
    </row>
    <row r="269" spans="1:23" ht="12.2" customHeight="1" thickBot="1">
      <c r="A269" s="14" t="s">
        <v>897</v>
      </c>
      <c r="B269" s="14">
        <v>22</v>
      </c>
      <c r="C269" s="14">
        <v>30</v>
      </c>
      <c r="D269" s="14">
        <v>0</v>
      </c>
      <c r="E269" s="14">
        <v>0</v>
      </c>
      <c r="F269" s="14">
        <v>0</v>
      </c>
      <c r="G269" s="14">
        <v>8</v>
      </c>
      <c r="H269" s="14">
        <v>0</v>
      </c>
      <c r="I269" s="14">
        <v>0</v>
      </c>
      <c r="J269" s="14">
        <v>0</v>
      </c>
      <c r="K269" s="14">
        <v>0</v>
      </c>
      <c r="L269" s="14">
        <v>0</v>
      </c>
      <c r="M269" s="14">
        <v>0</v>
      </c>
      <c r="N269" s="14">
        <v>0</v>
      </c>
      <c r="O269" s="191">
        <v>0</v>
      </c>
      <c r="P269" s="191">
        <v>0</v>
      </c>
      <c r="Q269" s="191">
        <v>0</v>
      </c>
      <c r="R269" s="191">
        <v>0</v>
      </c>
      <c r="S269" s="14">
        <v>0</v>
      </c>
      <c r="T269" s="14">
        <v>0</v>
      </c>
      <c r="U269" s="14">
        <v>0</v>
      </c>
      <c r="V269" s="14">
        <v>202006</v>
      </c>
      <c r="W269" s="14"/>
    </row>
    <row r="270" spans="1:23" ht="12.2" customHeight="1" thickTop="1">
      <c r="A270" s="188" t="s">
        <v>1306</v>
      </c>
      <c r="B270" s="189">
        <v>0</v>
      </c>
      <c r="C270" s="189">
        <v>133.55000000000001</v>
      </c>
      <c r="D270" s="189">
        <v>0</v>
      </c>
      <c r="E270" s="189">
        <v>0</v>
      </c>
      <c r="F270" s="189">
        <v>0</v>
      </c>
      <c r="G270" s="189">
        <v>8</v>
      </c>
      <c r="H270" s="189">
        <v>0</v>
      </c>
      <c r="I270" s="189">
        <v>8</v>
      </c>
      <c r="J270" s="189">
        <v>0</v>
      </c>
      <c r="K270" s="189">
        <v>0</v>
      </c>
      <c r="L270" s="189">
        <v>0</v>
      </c>
      <c r="M270" s="189">
        <v>0</v>
      </c>
      <c r="N270" s="189">
        <v>0</v>
      </c>
      <c r="O270" s="190">
        <v>102.84</v>
      </c>
      <c r="P270" s="190">
        <v>0</v>
      </c>
      <c r="Q270" s="190">
        <v>0</v>
      </c>
      <c r="R270" s="190">
        <v>0</v>
      </c>
      <c r="S270" s="189">
        <v>0</v>
      </c>
      <c r="T270" s="189">
        <v>0</v>
      </c>
      <c r="U270" s="189">
        <v>0</v>
      </c>
      <c r="V270" s="189"/>
      <c r="W270" s="189"/>
    </row>
    <row r="271" spans="1:23" ht="12.2" customHeight="1">
      <c r="A271" s="14" t="s">
        <v>915</v>
      </c>
      <c r="B271" s="14">
        <v>18</v>
      </c>
      <c r="C271" s="14">
        <v>36</v>
      </c>
      <c r="D271" s="14">
        <v>0</v>
      </c>
      <c r="E271" s="14">
        <v>0</v>
      </c>
      <c r="F271" s="14">
        <v>0</v>
      </c>
      <c r="G271" s="14">
        <v>0</v>
      </c>
      <c r="H271" s="14">
        <v>0</v>
      </c>
      <c r="I271" s="14">
        <v>0</v>
      </c>
      <c r="J271" s="14">
        <v>0</v>
      </c>
      <c r="K271" s="14">
        <v>0</v>
      </c>
      <c r="L271" s="14">
        <v>0</v>
      </c>
      <c r="M271" s="14">
        <v>0</v>
      </c>
      <c r="N271" s="14">
        <v>0</v>
      </c>
      <c r="O271" s="191">
        <v>0</v>
      </c>
      <c r="P271" s="191">
        <v>0</v>
      </c>
      <c r="Q271" s="191">
        <v>0</v>
      </c>
      <c r="R271" s="191">
        <v>0</v>
      </c>
      <c r="S271" s="14">
        <v>0</v>
      </c>
      <c r="T271" s="14">
        <v>1.38</v>
      </c>
      <c r="U271" s="14">
        <v>0</v>
      </c>
      <c r="V271" s="14">
        <v>202006</v>
      </c>
      <c r="W271" s="14"/>
    </row>
    <row r="272" spans="1:23" ht="12.2" customHeight="1">
      <c r="A272" s="14" t="s">
        <v>915</v>
      </c>
      <c r="B272" s="14">
        <v>19</v>
      </c>
      <c r="C272" s="14">
        <v>33.75</v>
      </c>
      <c r="D272" s="14">
        <v>0</v>
      </c>
      <c r="E272" s="14">
        <v>0</v>
      </c>
      <c r="F272" s="14">
        <v>0</v>
      </c>
      <c r="G272" s="14">
        <v>0</v>
      </c>
      <c r="H272" s="14">
        <v>0</v>
      </c>
      <c r="I272" s="14">
        <v>0</v>
      </c>
      <c r="J272" s="14">
        <v>0</v>
      </c>
      <c r="K272" s="14">
        <v>0</v>
      </c>
      <c r="L272" s="14">
        <v>0</v>
      </c>
      <c r="M272" s="14">
        <v>0</v>
      </c>
      <c r="N272" s="14">
        <v>0</v>
      </c>
      <c r="O272" s="191">
        <v>0</v>
      </c>
      <c r="P272" s="191">
        <v>0</v>
      </c>
      <c r="Q272" s="191">
        <v>0</v>
      </c>
      <c r="R272" s="191">
        <v>0</v>
      </c>
      <c r="S272" s="14">
        <v>0</v>
      </c>
      <c r="T272" s="14">
        <v>0</v>
      </c>
      <c r="U272" s="14">
        <v>0</v>
      </c>
      <c r="V272" s="14">
        <v>202006</v>
      </c>
      <c r="W272" s="14"/>
    </row>
    <row r="273" spans="1:23" ht="12.2" customHeight="1">
      <c r="A273" s="14" t="s">
        <v>915</v>
      </c>
      <c r="B273" s="14">
        <v>20</v>
      </c>
      <c r="C273" s="14">
        <v>27</v>
      </c>
      <c r="D273" s="14">
        <v>0.23</v>
      </c>
      <c r="E273" s="14">
        <v>0</v>
      </c>
      <c r="F273" s="14">
        <v>0</v>
      </c>
      <c r="G273" s="14">
        <v>0</v>
      </c>
      <c r="H273" s="14">
        <v>0</v>
      </c>
      <c r="I273" s="14">
        <v>0</v>
      </c>
      <c r="J273" s="14">
        <v>0</v>
      </c>
      <c r="K273" s="14">
        <v>0</v>
      </c>
      <c r="L273" s="14">
        <v>9</v>
      </c>
      <c r="M273" s="14">
        <v>0</v>
      </c>
      <c r="N273" s="14">
        <v>0</v>
      </c>
      <c r="O273" s="191">
        <v>0</v>
      </c>
      <c r="P273" s="191">
        <v>0</v>
      </c>
      <c r="Q273" s="191">
        <v>0</v>
      </c>
      <c r="R273" s="191">
        <v>0</v>
      </c>
      <c r="S273" s="14">
        <v>0</v>
      </c>
      <c r="T273" s="14">
        <v>0</v>
      </c>
      <c r="U273" s="14">
        <v>0</v>
      </c>
      <c r="V273" s="14">
        <v>202006</v>
      </c>
      <c r="W273" s="14"/>
    </row>
    <row r="274" spans="1:23" ht="12.2" customHeight="1" thickBot="1">
      <c r="A274" s="14" t="s">
        <v>915</v>
      </c>
      <c r="B274" s="14">
        <v>21</v>
      </c>
      <c r="C274" s="14">
        <v>0</v>
      </c>
      <c r="D274" s="14"/>
      <c r="E274" s="14"/>
      <c r="F274" s="14"/>
      <c r="G274" s="14">
        <v>27</v>
      </c>
      <c r="H274" s="14"/>
      <c r="I274" s="14">
        <v>9</v>
      </c>
      <c r="J274" s="14"/>
      <c r="K274" s="14"/>
      <c r="L274" s="14"/>
      <c r="M274" s="14">
        <v>0</v>
      </c>
      <c r="N274" s="14"/>
      <c r="O274" s="191">
        <v>0</v>
      </c>
      <c r="P274" s="191">
        <v>0</v>
      </c>
      <c r="Q274" s="191">
        <v>0</v>
      </c>
      <c r="R274" s="191">
        <v>0</v>
      </c>
      <c r="S274" s="14"/>
      <c r="T274" s="14"/>
      <c r="U274" s="14"/>
      <c r="V274" s="14">
        <v>202006</v>
      </c>
      <c r="W274" s="14"/>
    </row>
    <row r="275" spans="1:23" ht="12.2" customHeight="1" thickTop="1">
      <c r="A275" s="188" t="s">
        <v>1306</v>
      </c>
      <c r="B275" s="189">
        <v>0</v>
      </c>
      <c r="C275" s="189">
        <v>96.75</v>
      </c>
      <c r="D275" s="189">
        <v>0.23</v>
      </c>
      <c r="E275" s="189">
        <v>0</v>
      </c>
      <c r="F275" s="189">
        <v>0</v>
      </c>
      <c r="G275" s="189">
        <v>27</v>
      </c>
      <c r="H275" s="189">
        <v>0</v>
      </c>
      <c r="I275" s="189">
        <v>9</v>
      </c>
      <c r="J275" s="189">
        <v>0</v>
      </c>
      <c r="K275" s="189">
        <v>0</v>
      </c>
      <c r="L275" s="189">
        <v>9</v>
      </c>
      <c r="M275" s="189">
        <v>0</v>
      </c>
      <c r="N275" s="189">
        <v>0</v>
      </c>
      <c r="O275" s="190">
        <v>0</v>
      </c>
      <c r="P275" s="190">
        <v>0</v>
      </c>
      <c r="Q275" s="190">
        <v>0</v>
      </c>
      <c r="R275" s="190">
        <v>0</v>
      </c>
      <c r="S275" s="189">
        <v>0</v>
      </c>
      <c r="T275" s="189">
        <v>1.38</v>
      </c>
      <c r="U275" s="189">
        <v>0</v>
      </c>
      <c r="V275" s="189"/>
      <c r="W275" s="189"/>
    </row>
    <row r="276" spans="1:23" ht="12.2" customHeight="1">
      <c r="A276" s="14" t="s">
        <v>847</v>
      </c>
      <c r="B276" s="14">
        <v>17</v>
      </c>
      <c r="C276" s="14">
        <v>12</v>
      </c>
      <c r="D276" s="14"/>
      <c r="E276" s="14"/>
      <c r="F276" s="14"/>
      <c r="G276" s="14"/>
      <c r="H276" s="14">
        <v>28</v>
      </c>
      <c r="I276" s="14"/>
      <c r="J276" s="14"/>
      <c r="K276" s="14"/>
      <c r="L276" s="14"/>
      <c r="M276" s="14"/>
      <c r="N276" s="14"/>
      <c r="O276" s="191">
        <v>0</v>
      </c>
      <c r="P276" s="191">
        <v>0</v>
      </c>
      <c r="Q276" s="191">
        <v>0</v>
      </c>
      <c r="R276" s="191">
        <v>0</v>
      </c>
      <c r="S276" s="14"/>
      <c r="T276" s="14"/>
      <c r="U276" s="14"/>
      <c r="V276" s="14">
        <v>202006</v>
      </c>
      <c r="W276" s="14"/>
    </row>
    <row r="277" spans="1:23" ht="12.2" customHeight="1">
      <c r="A277" s="14" t="s">
        <v>847</v>
      </c>
      <c r="B277" s="14">
        <v>18</v>
      </c>
      <c r="C277" s="14">
        <v>12</v>
      </c>
      <c r="D277" s="14"/>
      <c r="E277" s="14"/>
      <c r="F277" s="14"/>
      <c r="G277" s="14"/>
      <c r="H277" s="14">
        <v>20</v>
      </c>
      <c r="I277" s="14">
        <v>8</v>
      </c>
      <c r="J277" s="14"/>
      <c r="K277" s="14"/>
      <c r="L277" s="14"/>
      <c r="M277" s="14"/>
      <c r="N277" s="14"/>
      <c r="O277" s="191">
        <v>0</v>
      </c>
      <c r="P277" s="191">
        <v>0</v>
      </c>
      <c r="Q277" s="191">
        <v>0</v>
      </c>
      <c r="R277" s="191">
        <v>0</v>
      </c>
      <c r="S277" s="14"/>
      <c r="T277" s="14"/>
      <c r="U277" s="14"/>
      <c r="V277" s="14">
        <v>202006</v>
      </c>
      <c r="W277" s="14"/>
    </row>
    <row r="278" spans="1:23" ht="12.2" customHeight="1">
      <c r="A278" s="14" t="s">
        <v>847</v>
      </c>
      <c r="B278" s="14">
        <v>19</v>
      </c>
      <c r="C278" s="14">
        <v>6.5</v>
      </c>
      <c r="D278" s="14"/>
      <c r="E278" s="14"/>
      <c r="F278" s="14"/>
      <c r="G278" s="14"/>
      <c r="H278" s="14">
        <v>33.5</v>
      </c>
      <c r="I278" s="14"/>
      <c r="J278" s="14"/>
      <c r="K278" s="14"/>
      <c r="L278" s="14"/>
      <c r="M278" s="14"/>
      <c r="N278" s="14"/>
      <c r="O278" s="191">
        <v>0</v>
      </c>
      <c r="P278" s="191">
        <v>0</v>
      </c>
      <c r="Q278" s="191">
        <v>0</v>
      </c>
      <c r="R278" s="191">
        <v>0</v>
      </c>
      <c r="S278" s="14"/>
      <c r="T278" s="14"/>
      <c r="U278" s="14"/>
      <c r="V278" s="14">
        <v>202006</v>
      </c>
      <c r="W278" s="14"/>
    </row>
    <row r="279" spans="1:23" ht="12.2" customHeight="1">
      <c r="A279" s="14" t="s">
        <v>847</v>
      </c>
      <c r="B279" s="14">
        <v>20</v>
      </c>
      <c r="C279" s="14">
        <v>19.25</v>
      </c>
      <c r="D279" s="14"/>
      <c r="E279" s="14"/>
      <c r="F279" s="14"/>
      <c r="G279" s="14"/>
      <c r="H279" s="14">
        <v>20.75</v>
      </c>
      <c r="I279" s="14"/>
      <c r="J279" s="14"/>
      <c r="K279" s="14"/>
      <c r="L279" s="14"/>
      <c r="M279" s="14"/>
      <c r="N279" s="14"/>
      <c r="O279" s="191">
        <v>0</v>
      </c>
      <c r="P279" s="191">
        <v>0</v>
      </c>
      <c r="Q279" s="191">
        <v>0</v>
      </c>
      <c r="R279" s="191">
        <v>0</v>
      </c>
      <c r="S279" s="14"/>
      <c r="T279" s="14"/>
      <c r="U279" s="14"/>
      <c r="V279" s="14">
        <v>202006</v>
      </c>
      <c r="W279" s="14"/>
    </row>
    <row r="280" spans="1:23" ht="12.2" customHeight="1">
      <c r="A280" s="14" t="s">
        <v>847</v>
      </c>
      <c r="B280" s="14">
        <v>21</v>
      </c>
      <c r="C280" s="14">
        <v>12</v>
      </c>
      <c r="D280" s="14"/>
      <c r="E280" s="14"/>
      <c r="F280" s="14"/>
      <c r="G280" s="14">
        <v>8</v>
      </c>
      <c r="H280" s="14">
        <v>12</v>
      </c>
      <c r="I280" s="14">
        <v>8</v>
      </c>
      <c r="J280" s="14"/>
      <c r="K280" s="14"/>
      <c r="L280" s="14"/>
      <c r="M280" s="14"/>
      <c r="N280" s="14"/>
      <c r="O280" s="191">
        <v>0</v>
      </c>
      <c r="P280" s="191">
        <v>0</v>
      </c>
      <c r="Q280" s="191">
        <v>0</v>
      </c>
      <c r="R280" s="191">
        <v>0</v>
      </c>
      <c r="S280" s="14"/>
      <c r="T280" s="14"/>
      <c r="U280" s="14"/>
      <c r="V280" s="14">
        <v>202006</v>
      </c>
      <c r="W280" s="14"/>
    </row>
    <row r="281" spans="1:23" ht="12.2" customHeight="1" thickBot="1">
      <c r="A281" s="14" t="s">
        <v>847</v>
      </c>
      <c r="B281" s="14">
        <v>22</v>
      </c>
      <c r="C281" s="14">
        <v>16</v>
      </c>
      <c r="D281" s="14"/>
      <c r="E281" s="14"/>
      <c r="F281" s="14"/>
      <c r="G281" s="14">
        <v>4</v>
      </c>
      <c r="H281" s="14">
        <v>20</v>
      </c>
      <c r="I281" s="14"/>
      <c r="J281" s="14"/>
      <c r="K281" s="14"/>
      <c r="L281" s="14"/>
      <c r="M281" s="14"/>
      <c r="N281" s="14"/>
      <c r="O281" s="191">
        <v>0</v>
      </c>
      <c r="P281" s="191">
        <v>0</v>
      </c>
      <c r="Q281" s="191">
        <v>0</v>
      </c>
      <c r="R281" s="191">
        <v>0</v>
      </c>
      <c r="S281" s="14"/>
      <c r="T281" s="14"/>
      <c r="U281" s="14"/>
      <c r="V281" s="14">
        <v>202006</v>
      </c>
      <c r="W281" s="14"/>
    </row>
    <row r="282" spans="1:23" ht="12.2" customHeight="1" thickTop="1">
      <c r="A282" s="188" t="s">
        <v>1306</v>
      </c>
      <c r="B282" s="189">
        <v>0</v>
      </c>
      <c r="C282" s="189">
        <v>77.75</v>
      </c>
      <c r="D282" s="189">
        <v>0</v>
      </c>
      <c r="E282" s="189">
        <v>0</v>
      </c>
      <c r="F282" s="189">
        <v>0</v>
      </c>
      <c r="G282" s="189">
        <v>12</v>
      </c>
      <c r="H282" s="189">
        <v>134.25</v>
      </c>
      <c r="I282" s="189">
        <v>16</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1244</v>
      </c>
      <c r="B283" s="14">
        <v>18</v>
      </c>
      <c r="C283" s="14">
        <v>30</v>
      </c>
      <c r="D283" s="14">
        <v>0</v>
      </c>
      <c r="E283" s="14">
        <v>0</v>
      </c>
      <c r="F283" s="14">
        <v>0</v>
      </c>
      <c r="G283" s="14"/>
      <c r="H283" s="14"/>
      <c r="I283" s="14">
        <v>8</v>
      </c>
      <c r="J283" s="14"/>
      <c r="K283" s="14"/>
      <c r="L283" s="14"/>
      <c r="M283" s="14">
        <v>0</v>
      </c>
      <c r="N283" s="14"/>
      <c r="O283" s="191">
        <v>0</v>
      </c>
      <c r="P283" s="191">
        <v>0</v>
      </c>
      <c r="Q283" s="191">
        <v>0</v>
      </c>
      <c r="R283" s="191">
        <v>0</v>
      </c>
      <c r="S283" s="14">
        <v>2</v>
      </c>
      <c r="T283" s="14">
        <v>7.55</v>
      </c>
      <c r="U283" s="14">
        <v>5.42</v>
      </c>
      <c r="V283" s="14">
        <v>202006</v>
      </c>
      <c r="W283" s="14"/>
    </row>
    <row r="284" spans="1:23" ht="12.2" customHeight="1" thickBot="1">
      <c r="A284" s="14" t="s">
        <v>1244</v>
      </c>
      <c r="B284" s="14">
        <v>19</v>
      </c>
      <c r="C284" s="14">
        <v>38</v>
      </c>
      <c r="D284" s="14">
        <v>0</v>
      </c>
      <c r="E284" s="14">
        <v>0</v>
      </c>
      <c r="F284" s="14">
        <v>0</v>
      </c>
      <c r="G284" s="14"/>
      <c r="H284" s="14"/>
      <c r="I284" s="14"/>
      <c r="J284" s="14"/>
      <c r="K284" s="14"/>
      <c r="L284" s="14"/>
      <c r="M284" s="14">
        <v>0</v>
      </c>
      <c r="N284" s="14"/>
      <c r="O284" s="191">
        <v>0</v>
      </c>
      <c r="P284" s="191">
        <v>0</v>
      </c>
      <c r="Q284" s="191">
        <v>0</v>
      </c>
      <c r="R284" s="191">
        <v>0</v>
      </c>
      <c r="S284" s="14">
        <v>2</v>
      </c>
      <c r="T284" s="14">
        <v>1.8</v>
      </c>
      <c r="U284" s="14">
        <v>0.48</v>
      </c>
      <c r="V284" s="14">
        <v>202006</v>
      </c>
      <c r="W284" s="14"/>
    </row>
    <row r="285" spans="1:23" ht="12.2" customHeight="1" thickTop="1">
      <c r="A285" s="188" t="s">
        <v>1306</v>
      </c>
      <c r="B285" s="189">
        <v>0</v>
      </c>
      <c r="C285" s="189">
        <v>68</v>
      </c>
      <c r="D285" s="189">
        <v>0</v>
      </c>
      <c r="E285" s="189">
        <v>0</v>
      </c>
      <c r="F285" s="189">
        <v>0</v>
      </c>
      <c r="G285" s="189">
        <v>0</v>
      </c>
      <c r="H285" s="189">
        <v>0</v>
      </c>
      <c r="I285" s="189">
        <v>8</v>
      </c>
      <c r="J285" s="189">
        <v>0</v>
      </c>
      <c r="K285" s="189">
        <v>0</v>
      </c>
      <c r="L285" s="189">
        <v>0</v>
      </c>
      <c r="M285" s="189">
        <v>0</v>
      </c>
      <c r="N285" s="189">
        <v>0</v>
      </c>
      <c r="O285" s="190">
        <v>0</v>
      </c>
      <c r="P285" s="190">
        <v>0</v>
      </c>
      <c r="Q285" s="190">
        <v>0</v>
      </c>
      <c r="R285" s="190">
        <v>0</v>
      </c>
      <c r="S285" s="189">
        <v>4</v>
      </c>
      <c r="T285" s="189">
        <v>9.35</v>
      </c>
      <c r="U285" s="189">
        <v>5.9</v>
      </c>
      <c r="V285" s="189"/>
      <c r="W285" s="189"/>
    </row>
    <row r="286" spans="1:23" ht="12.2" customHeight="1">
      <c r="A286" s="14" t="s">
        <v>1535</v>
      </c>
      <c r="B286" s="14">
        <v>19</v>
      </c>
      <c r="C286" s="14">
        <v>45</v>
      </c>
      <c r="D286" s="14">
        <v>0</v>
      </c>
      <c r="E286" s="14">
        <v>1</v>
      </c>
      <c r="F286" s="14">
        <v>0</v>
      </c>
      <c r="G286" s="14">
        <v>0</v>
      </c>
      <c r="H286" s="14">
        <v>0</v>
      </c>
      <c r="I286" s="14">
        <v>0</v>
      </c>
      <c r="J286" s="14">
        <v>0</v>
      </c>
      <c r="K286" s="14">
        <v>0</v>
      </c>
      <c r="L286" s="14">
        <v>0</v>
      </c>
      <c r="M286" s="14">
        <v>0</v>
      </c>
      <c r="N286" s="14">
        <v>0</v>
      </c>
      <c r="O286" s="191">
        <v>0</v>
      </c>
      <c r="P286" s="191">
        <v>0</v>
      </c>
      <c r="Q286" s="191">
        <v>0</v>
      </c>
      <c r="R286" s="191">
        <v>0</v>
      </c>
      <c r="S286" s="14">
        <v>0</v>
      </c>
      <c r="T286" s="14">
        <v>0</v>
      </c>
      <c r="U286" s="14">
        <v>0</v>
      </c>
      <c r="V286" s="14">
        <v>202006</v>
      </c>
      <c r="W286" s="14"/>
    </row>
    <row r="287" spans="1:23" ht="12.2" customHeight="1">
      <c r="A287" s="14" t="s">
        <v>1535</v>
      </c>
      <c r="B287" s="14">
        <v>20</v>
      </c>
      <c r="C287" s="14">
        <v>45</v>
      </c>
      <c r="D287" s="14">
        <v>0</v>
      </c>
      <c r="E287" s="14">
        <v>0.75</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202006</v>
      </c>
      <c r="W287" s="14"/>
    </row>
    <row r="288" spans="1:23" ht="12.2" customHeight="1">
      <c r="A288" s="14" t="s">
        <v>1535</v>
      </c>
      <c r="B288" s="14">
        <v>21</v>
      </c>
      <c r="C288" s="14">
        <v>36</v>
      </c>
      <c r="D288" s="14">
        <v>0</v>
      </c>
      <c r="E288" s="14">
        <v>2</v>
      </c>
      <c r="F288" s="14">
        <v>0</v>
      </c>
      <c r="G288" s="14">
        <v>0</v>
      </c>
      <c r="H288" s="14">
        <v>0</v>
      </c>
      <c r="I288" s="14">
        <v>9</v>
      </c>
      <c r="J288" s="14">
        <v>0</v>
      </c>
      <c r="K288" s="14">
        <v>0</v>
      </c>
      <c r="L288" s="14">
        <v>0</v>
      </c>
      <c r="M288" s="14">
        <v>0</v>
      </c>
      <c r="N288" s="14">
        <v>0</v>
      </c>
      <c r="O288" s="191">
        <v>0</v>
      </c>
      <c r="P288" s="191">
        <v>0</v>
      </c>
      <c r="Q288" s="191">
        <v>0</v>
      </c>
      <c r="R288" s="191">
        <v>0</v>
      </c>
      <c r="S288" s="14">
        <v>0</v>
      </c>
      <c r="T288" s="14">
        <v>0</v>
      </c>
      <c r="U288" s="14">
        <v>0</v>
      </c>
      <c r="V288" s="14">
        <v>202006</v>
      </c>
      <c r="W288" s="14"/>
    </row>
    <row r="289" spans="1:23" ht="12.2" customHeight="1" thickBot="1">
      <c r="A289" s="14" t="s">
        <v>1535</v>
      </c>
      <c r="B289" s="14">
        <v>22</v>
      </c>
      <c r="C289" s="14">
        <v>43</v>
      </c>
      <c r="D289" s="14">
        <v>0</v>
      </c>
      <c r="E289" s="14">
        <v>0</v>
      </c>
      <c r="F289" s="14">
        <v>0</v>
      </c>
      <c r="G289" s="14">
        <v>0</v>
      </c>
      <c r="H289" s="14">
        <v>0</v>
      </c>
      <c r="I289" s="14">
        <v>0</v>
      </c>
      <c r="J289" s="14">
        <v>0</v>
      </c>
      <c r="K289" s="14">
        <v>0</v>
      </c>
      <c r="L289" s="14">
        <v>0</v>
      </c>
      <c r="M289" s="14">
        <v>0</v>
      </c>
      <c r="N289" s="14">
        <v>0</v>
      </c>
      <c r="O289" s="191">
        <v>0</v>
      </c>
      <c r="P289" s="191">
        <v>0</v>
      </c>
      <c r="Q289" s="191">
        <v>0</v>
      </c>
      <c r="R289" s="191">
        <v>0</v>
      </c>
      <c r="S289" s="14">
        <v>0</v>
      </c>
      <c r="T289" s="14">
        <v>0</v>
      </c>
      <c r="U289" s="14">
        <v>0</v>
      </c>
      <c r="V289" s="14">
        <v>202006</v>
      </c>
      <c r="W289" s="14"/>
    </row>
    <row r="290" spans="1:23" ht="12.2" customHeight="1" thickTop="1">
      <c r="A290" s="188" t="s">
        <v>1306</v>
      </c>
      <c r="B290" s="189">
        <v>0</v>
      </c>
      <c r="C290" s="189">
        <v>169</v>
      </c>
      <c r="D290" s="189">
        <v>0</v>
      </c>
      <c r="E290" s="189">
        <v>3.75</v>
      </c>
      <c r="F290" s="189">
        <v>0</v>
      </c>
      <c r="G290" s="189">
        <v>0</v>
      </c>
      <c r="H290" s="189">
        <v>0</v>
      </c>
      <c r="I290" s="189">
        <v>9</v>
      </c>
      <c r="J290" s="189">
        <v>0</v>
      </c>
      <c r="K290" s="189">
        <v>0</v>
      </c>
      <c r="L290" s="189">
        <v>0</v>
      </c>
      <c r="M290" s="189">
        <v>0</v>
      </c>
      <c r="N290" s="189">
        <v>0</v>
      </c>
      <c r="O290" s="190">
        <v>0</v>
      </c>
      <c r="P290" s="190">
        <v>0</v>
      </c>
      <c r="Q290" s="190">
        <v>0</v>
      </c>
      <c r="R290" s="190">
        <v>0</v>
      </c>
      <c r="S290" s="189">
        <v>0</v>
      </c>
      <c r="T290" s="189">
        <v>0</v>
      </c>
      <c r="U290" s="189">
        <v>0</v>
      </c>
      <c r="V290" s="189"/>
      <c r="W290" s="189"/>
    </row>
    <row r="291" spans="1:23" ht="12.2" customHeight="1">
      <c r="A291" s="14" t="s">
        <v>1176</v>
      </c>
      <c r="B291" s="14">
        <v>19</v>
      </c>
      <c r="C291" s="14">
        <v>40</v>
      </c>
      <c r="D291" s="14"/>
      <c r="E291" s="14"/>
      <c r="F291" s="14">
        <v>11.95</v>
      </c>
      <c r="G291" s="14"/>
      <c r="H291" s="14"/>
      <c r="I291" s="14"/>
      <c r="J291" s="14"/>
      <c r="K291" s="14"/>
      <c r="L291" s="14"/>
      <c r="M291" s="14">
        <v>0</v>
      </c>
      <c r="N291" s="14"/>
      <c r="O291" s="191">
        <v>119.98</v>
      </c>
      <c r="P291" s="191">
        <v>0</v>
      </c>
      <c r="Q291" s="191">
        <v>0</v>
      </c>
      <c r="R291" s="191">
        <v>0</v>
      </c>
      <c r="S291" s="14"/>
      <c r="T291" s="14"/>
      <c r="U291" s="14"/>
      <c r="V291" s="14">
        <v>202006</v>
      </c>
      <c r="W291" s="14"/>
    </row>
    <row r="292" spans="1:23" ht="12.2" customHeight="1">
      <c r="A292" s="14" t="s">
        <v>1176</v>
      </c>
      <c r="B292" s="14">
        <v>20</v>
      </c>
      <c r="C292" s="14">
        <v>40</v>
      </c>
      <c r="D292" s="14"/>
      <c r="E292" s="14"/>
      <c r="F292" s="14">
        <v>10.75</v>
      </c>
      <c r="G292" s="14"/>
      <c r="H292" s="14"/>
      <c r="I292" s="14"/>
      <c r="J292" s="14"/>
      <c r="K292" s="14"/>
      <c r="L292" s="14"/>
      <c r="M292" s="14">
        <v>0</v>
      </c>
      <c r="N292" s="14">
        <v>0</v>
      </c>
      <c r="O292" s="191">
        <v>0</v>
      </c>
      <c r="P292" s="191">
        <v>0</v>
      </c>
      <c r="Q292" s="191">
        <v>0</v>
      </c>
      <c r="R292" s="191">
        <v>0</v>
      </c>
      <c r="S292" s="14"/>
      <c r="T292" s="14"/>
      <c r="U292" s="14"/>
      <c r="V292" s="14">
        <v>202006</v>
      </c>
      <c r="W292" s="14"/>
    </row>
    <row r="293" spans="1:23" ht="12.2" customHeight="1">
      <c r="A293" s="14" t="s">
        <v>1176</v>
      </c>
      <c r="B293" s="14">
        <v>21</v>
      </c>
      <c r="C293" s="14">
        <v>24</v>
      </c>
      <c r="D293" s="14"/>
      <c r="E293" s="14">
        <v>0</v>
      </c>
      <c r="F293" s="14">
        <v>9.5500000000000007</v>
      </c>
      <c r="G293" s="14">
        <v>8</v>
      </c>
      <c r="H293" s="14"/>
      <c r="I293" s="14">
        <v>8</v>
      </c>
      <c r="J293" s="14"/>
      <c r="K293" s="14"/>
      <c r="L293" s="14"/>
      <c r="M293" s="14">
        <v>0</v>
      </c>
      <c r="N293" s="14"/>
      <c r="O293" s="191">
        <v>0</v>
      </c>
      <c r="P293" s="191">
        <v>50</v>
      </c>
      <c r="Q293" s="191">
        <v>0</v>
      </c>
      <c r="R293" s="191">
        <v>0</v>
      </c>
      <c r="S293" s="14"/>
      <c r="T293" s="14"/>
      <c r="U293" s="14"/>
      <c r="V293" s="14">
        <v>202006</v>
      </c>
      <c r="W293" s="14"/>
    </row>
    <row r="294" spans="1:23" ht="12.2" customHeight="1" thickBot="1">
      <c r="A294" s="14" t="s">
        <v>1176</v>
      </c>
      <c r="B294" s="14">
        <v>22</v>
      </c>
      <c r="C294" s="14">
        <v>40</v>
      </c>
      <c r="D294" s="14"/>
      <c r="E294" s="14"/>
      <c r="F294" s="14">
        <v>23.38</v>
      </c>
      <c r="G294" s="14"/>
      <c r="H294" s="14"/>
      <c r="I294" s="14"/>
      <c r="J294" s="14"/>
      <c r="K294" s="14"/>
      <c r="L294" s="14"/>
      <c r="M294" s="14">
        <v>0</v>
      </c>
      <c r="N294" s="14"/>
      <c r="O294" s="191">
        <v>17.14</v>
      </c>
      <c r="P294" s="191">
        <v>100</v>
      </c>
      <c r="Q294" s="191">
        <v>0</v>
      </c>
      <c r="R294" s="191">
        <v>0</v>
      </c>
      <c r="S294" s="14"/>
      <c r="T294" s="14"/>
      <c r="U294" s="14"/>
      <c r="V294" s="14">
        <v>202006</v>
      </c>
      <c r="W294" s="14"/>
    </row>
    <row r="295" spans="1:23" ht="12.2" customHeight="1" thickTop="1">
      <c r="A295" s="188" t="s">
        <v>1306</v>
      </c>
      <c r="B295" s="189">
        <v>0</v>
      </c>
      <c r="C295" s="189">
        <v>144</v>
      </c>
      <c r="D295" s="189">
        <v>0</v>
      </c>
      <c r="E295" s="189">
        <v>0</v>
      </c>
      <c r="F295" s="189">
        <v>55.629999999999995</v>
      </c>
      <c r="G295" s="189">
        <v>8</v>
      </c>
      <c r="H295" s="189">
        <v>0</v>
      </c>
      <c r="I295" s="189">
        <v>8</v>
      </c>
      <c r="J295" s="189">
        <v>0</v>
      </c>
      <c r="K295" s="189">
        <v>0</v>
      </c>
      <c r="L295" s="189">
        <v>0</v>
      </c>
      <c r="M295" s="189">
        <v>0</v>
      </c>
      <c r="N295" s="189">
        <v>0</v>
      </c>
      <c r="O295" s="190">
        <v>137.12</v>
      </c>
      <c r="P295" s="190">
        <v>150</v>
      </c>
      <c r="Q295" s="190">
        <v>0</v>
      </c>
      <c r="R295" s="190">
        <v>0</v>
      </c>
      <c r="S295" s="189">
        <v>0</v>
      </c>
      <c r="T295" s="189">
        <v>0</v>
      </c>
      <c r="U295" s="189">
        <v>0</v>
      </c>
      <c r="V295" s="189"/>
      <c r="W295" s="189"/>
    </row>
    <row r="296" spans="1:23" ht="12.2" customHeight="1">
      <c r="A296" s="14" t="s">
        <v>1078</v>
      </c>
      <c r="B296" s="14">
        <v>19</v>
      </c>
      <c r="C296" s="14">
        <v>40</v>
      </c>
      <c r="D296" s="14"/>
      <c r="E296" s="14"/>
      <c r="F296" s="14">
        <v>8.75</v>
      </c>
      <c r="G296" s="14"/>
      <c r="H296" s="14"/>
      <c r="I296" s="14"/>
      <c r="J296" s="14"/>
      <c r="K296" s="14"/>
      <c r="L296" s="14"/>
      <c r="M296" s="14">
        <v>170</v>
      </c>
      <c r="N296" s="14"/>
      <c r="O296" s="191">
        <v>0</v>
      </c>
      <c r="P296" s="191">
        <v>0</v>
      </c>
      <c r="Q296" s="191">
        <v>0</v>
      </c>
      <c r="R296" s="191">
        <v>0</v>
      </c>
      <c r="S296" s="14"/>
      <c r="T296" s="14"/>
      <c r="U296" s="14"/>
      <c r="V296" s="14">
        <v>202006</v>
      </c>
      <c r="W296" s="14"/>
    </row>
    <row r="297" spans="1:23" ht="12.2" customHeight="1">
      <c r="A297" s="14" t="s">
        <v>1078</v>
      </c>
      <c r="B297" s="14">
        <v>20</v>
      </c>
      <c r="C297" s="14">
        <v>40</v>
      </c>
      <c r="D297" s="14"/>
      <c r="E297" s="14"/>
      <c r="F297" s="14">
        <v>7.25</v>
      </c>
      <c r="G297" s="14"/>
      <c r="H297" s="14"/>
      <c r="I297" s="14"/>
      <c r="J297" s="14"/>
      <c r="K297" s="14"/>
      <c r="L297" s="14"/>
      <c r="M297" s="14">
        <v>256</v>
      </c>
      <c r="N297" s="14"/>
      <c r="O297" s="191">
        <v>0</v>
      </c>
      <c r="P297" s="191">
        <v>0</v>
      </c>
      <c r="Q297" s="191">
        <v>0</v>
      </c>
      <c r="R297" s="191">
        <v>0</v>
      </c>
      <c r="S297" s="14"/>
      <c r="T297" s="14"/>
      <c r="U297" s="14"/>
      <c r="V297" s="14">
        <v>202006</v>
      </c>
      <c r="W297" s="14"/>
    </row>
    <row r="298" spans="1:23" ht="12.2" customHeight="1">
      <c r="A298" s="14" t="s">
        <v>1078</v>
      </c>
      <c r="B298" s="14">
        <v>21</v>
      </c>
      <c r="C298" s="14">
        <v>24</v>
      </c>
      <c r="D298" s="14"/>
      <c r="E298" s="14"/>
      <c r="F298" s="14">
        <v>6</v>
      </c>
      <c r="G298" s="14">
        <v>8</v>
      </c>
      <c r="H298" s="14"/>
      <c r="I298" s="14">
        <v>8</v>
      </c>
      <c r="J298" s="14"/>
      <c r="K298" s="14"/>
      <c r="L298" s="14"/>
      <c r="M298" s="14">
        <v>102</v>
      </c>
      <c r="N298" s="14"/>
      <c r="O298" s="191">
        <v>0</v>
      </c>
      <c r="P298" s="191">
        <v>0</v>
      </c>
      <c r="Q298" s="191">
        <v>0</v>
      </c>
      <c r="R298" s="191">
        <v>0</v>
      </c>
      <c r="S298" s="14"/>
      <c r="T298" s="14"/>
      <c r="U298" s="14"/>
      <c r="V298" s="14">
        <v>202006</v>
      </c>
      <c r="W298" s="14"/>
    </row>
    <row r="299" spans="1:23" ht="12.2" customHeight="1" thickBot="1">
      <c r="A299" s="14" t="s">
        <v>1078</v>
      </c>
      <c r="B299" s="14">
        <v>22</v>
      </c>
      <c r="C299" s="14">
        <v>0</v>
      </c>
      <c r="D299" s="14"/>
      <c r="E299" s="14"/>
      <c r="F299" s="14"/>
      <c r="G299" s="14">
        <v>40</v>
      </c>
      <c r="H299" s="14"/>
      <c r="I299" s="14"/>
      <c r="J299" s="14"/>
      <c r="K299" s="14"/>
      <c r="L299" s="14"/>
      <c r="M299" s="14"/>
      <c r="N299" s="14"/>
      <c r="O299" s="191">
        <v>0</v>
      </c>
      <c r="P299" s="191">
        <v>0</v>
      </c>
      <c r="Q299" s="191">
        <v>0</v>
      </c>
      <c r="R299" s="191">
        <v>0</v>
      </c>
      <c r="S299" s="14"/>
      <c r="T299" s="14"/>
      <c r="U299" s="14"/>
      <c r="V299" s="14">
        <v>202006</v>
      </c>
      <c r="W299" s="14"/>
    </row>
    <row r="300" spans="1:23" ht="12.2" customHeight="1" thickTop="1">
      <c r="A300" s="188" t="s">
        <v>1306</v>
      </c>
      <c r="B300" s="189">
        <v>0</v>
      </c>
      <c r="C300" s="189">
        <v>104</v>
      </c>
      <c r="D300" s="189">
        <v>0</v>
      </c>
      <c r="E300" s="189">
        <v>0</v>
      </c>
      <c r="F300" s="189">
        <v>22</v>
      </c>
      <c r="G300" s="189">
        <v>48</v>
      </c>
      <c r="H300" s="189">
        <v>0</v>
      </c>
      <c r="I300" s="189">
        <v>8</v>
      </c>
      <c r="J300" s="189">
        <v>0</v>
      </c>
      <c r="K300" s="189">
        <v>0</v>
      </c>
      <c r="L300" s="189">
        <v>0</v>
      </c>
      <c r="M300" s="189">
        <v>528</v>
      </c>
      <c r="N300" s="189">
        <v>0</v>
      </c>
      <c r="O300" s="190">
        <v>0</v>
      </c>
      <c r="P300" s="190">
        <v>0</v>
      </c>
      <c r="Q300" s="190">
        <v>0</v>
      </c>
      <c r="R300" s="190">
        <v>0</v>
      </c>
      <c r="S300" s="189">
        <v>0</v>
      </c>
      <c r="T300" s="189">
        <v>0</v>
      </c>
      <c r="U300" s="189">
        <v>0</v>
      </c>
      <c r="V300" s="189"/>
      <c r="W300" s="189"/>
    </row>
    <row r="301" spans="1:23" ht="12.2" customHeight="1">
      <c r="A301" s="14" t="s">
        <v>1177</v>
      </c>
      <c r="B301" s="14">
        <v>19</v>
      </c>
      <c r="C301" s="14">
        <v>32</v>
      </c>
      <c r="D301" s="14"/>
      <c r="E301" s="14"/>
      <c r="F301" s="14"/>
      <c r="G301" s="14">
        <v>8</v>
      </c>
      <c r="H301" s="14"/>
      <c r="I301" s="14"/>
      <c r="J301" s="14"/>
      <c r="K301" s="14"/>
      <c r="L301" s="14"/>
      <c r="M301" s="14"/>
      <c r="N301" s="14"/>
      <c r="O301" s="191">
        <v>0</v>
      </c>
      <c r="P301" s="191">
        <v>0</v>
      </c>
      <c r="Q301" s="191">
        <v>0</v>
      </c>
      <c r="R301" s="191">
        <v>0</v>
      </c>
      <c r="S301" s="14"/>
      <c r="T301" s="14"/>
      <c r="U301" s="14"/>
      <c r="V301" s="14">
        <v>202006</v>
      </c>
      <c r="W301" s="14"/>
    </row>
    <row r="302" spans="1:23" ht="12.2" customHeight="1" thickBot="1">
      <c r="A302" s="14" t="s">
        <v>1177</v>
      </c>
      <c r="B302" s="14">
        <v>20</v>
      </c>
      <c r="C302" s="14">
        <v>40</v>
      </c>
      <c r="D302" s="14"/>
      <c r="E302" s="14"/>
      <c r="F302" s="14"/>
      <c r="G302" s="14"/>
      <c r="H302" s="14"/>
      <c r="I302" s="14"/>
      <c r="J302" s="14"/>
      <c r="K302" s="14"/>
      <c r="L302" s="14"/>
      <c r="M302" s="14"/>
      <c r="N302" s="14"/>
      <c r="O302" s="191">
        <v>0</v>
      </c>
      <c r="P302" s="191">
        <v>0</v>
      </c>
      <c r="Q302" s="191">
        <v>0</v>
      </c>
      <c r="R302" s="191">
        <v>0</v>
      </c>
      <c r="S302" s="14"/>
      <c r="T302" s="14"/>
      <c r="U302" s="14"/>
      <c r="V302" s="14">
        <v>202006</v>
      </c>
      <c r="W302" s="14"/>
    </row>
    <row r="303" spans="1:23" ht="12.2" customHeight="1" thickTop="1">
      <c r="A303" s="188" t="s">
        <v>1306</v>
      </c>
      <c r="B303" s="189">
        <v>0</v>
      </c>
      <c r="C303" s="189">
        <v>72</v>
      </c>
      <c r="D303" s="189">
        <v>0</v>
      </c>
      <c r="E303" s="189">
        <v>0</v>
      </c>
      <c r="F303" s="189">
        <v>0</v>
      </c>
      <c r="G303" s="189">
        <v>8</v>
      </c>
      <c r="H303" s="189">
        <v>0</v>
      </c>
      <c r="I303" s="189">
        <v>0</v>
      </c>
      <c r="J303" s="189">
        <v>0</v>
      </c>
      <c r="K303" s="189">
        <v>0</v>
      </c>
      <c r="L303" s="189">
        <v>0</v>
      </c>
      <c r="M303" s="189">
        <v>0</v>
      </c>
      <c r="N303" s="189">
        <v>0</v>
      </c>
      <c r="O303" s="190">
        <v>0</v>
      </c>
      <c r="P303" s="190">
        <v>0</v>
      </c>
      <c r="Q303" s="190">
        <v>0</v>
      </c>
      <c r="R303" s="190">
        <v>0</v>
      </c>
      <c r="S303" s="189">
        <v>0</v>
      </c>
      <c r="T303" s="189">
        <v>0</v>
      </c>
      <c r="U303" s="189">
        <v>0</v>
      </c>
      <c r="V303" s="189"/>
      <c r="W303" s="189"/>
    </row>
    <row r="304" spans="1:23" ht="12.2" customHeight="1">
      <c r="A304" s="14" t="s">
        <v>898</v>
      </c>
      <c r="B304" s="14">
        <v>19</v>
      </c>
      <c r="C304" s="14">
        <v>32</v>
      </c>
      <c r="D304" s="14"/>
      <c r="E304" s="14"/>
      <c r="F304" s="14">
        <v>1</v>
      </c>
      <c r="G304" s="14">
        <v>8</v>
      </c>
      <c r="H304" s="14"/>
      <c r="I304" s="14"/>
      <c r="J304" s="14"/>
      <c r="K304" s="14"/>
      <c r="L304" s="14"/>
      <c r="M304" s="14">
        <v>92</v>
      </c>
      <c r="N304" s="14"/>
      <c r="O304" s="191">
        <v>0</v>
      </c>
      <c r="P304" s="191">
        <v>0</v>
      </c>
      <c r="Q304" s="191">
        <v>0</v>
      </c>
      <c r="R304" s="191">
        <v>0</v>
      </c>
      <c r="S304" s="14"/>
      <c r="T304" s="14"/>
      <c r="U304" s="14"/>
      <c r="V304" s="14">
        <v>202006</v>
      </c>
      <c r="W304" s="14"/>
    </row>
    <row r="305" spans="1:23" ht="12.2" customHeight="1">
      <c r="A305" s="14" t="s">
        <v>898</v>
      </c>
      <c r="B305" s="14">
        <v>20</v>
      </c>
      <c r="C305" s="14">
        <v>40</v>
      </c>
      <c r="D305" s="14"/>
      <c r="E305" s="14"/>
      <c r="F305" s="14">
        <v>1.25</v>
      </c>
      <c r="G305" s="14"/>
      <c r="H305" s="14"/>
      <c r="I305" s="14"/>
      <c r="J305" s="14"/>
      <c r="K305" s="14"/>
      <c r="L305" s="14"/>
      <c r="M305" s="14">
        <v>92</v>
      </c>
      <c r="N305" s="14"/>
      <c r="O305" s="191">
        <v>0</v>
      </c>
      <c r="P305" s="191">
        <v>0</v>
      </c>
      <c r="Q305" s="191">
        <v>0</v>
      </c>
      <c r="R305" s="191">
        <v>0</v>
      </c>
      <c r="S305" s="14"/>
      <c r="T305" s="14"/>
      <c r="U305" s="14"/>
      <c r="V305" s="14">
        <v>202006</v>
      </c>
      <c r="W305" s="14"/>
    </row>
    <row r="306" spans="1:23" ht="12.2" customHeight="1">
      <c r="A306" s="14" t="s">
        <v>898</v>
      </c>
      <c r="B306" s="14">
        <v>21</v>
      </c>
      <c r="C306" s="14">
        <v>24</v>
      </c>
      <c r="D306" s="14"/>
      <c r="E306" s="14"/>
      <c r="F306" s="14">
        <v>1.25</v>
      </c>
      <c r="G306" s="14">
        <v>8</v>
      </c>
      <c r="H306" s="14"/>
      <c r="I306" s="14">
        <v>8</v>
      </c>
      <c r="J306" s="14"/>
      <c r="K306" s="14"/>
      <c r="L306" s="14"/>
      <c r="M306" s="14">
        <v>92</v>
      </c>
      <c r="N306" s="14"/>
      <c r="O306" s="191">
        <v>0</v>
      </c>
      <c r="P306" s="191">
        <v>0</v>
      </c>
      <c r="Q306" s="191">
        <v>0</v>
      </c>
      <c r="R306" s="191">
        <v>0</v>
      </c>
      <c r="S306" s="14"/>
      <c r="T306" s="14"/>
      <c r="U306" s="14"/>
      <c r="V306" s="14">
        <v>202006</v>
      </c>
      <c r="W306" s="14"/>
    </row>
    <row r="307" spans="1:23" ht="12.2" customHeight="1" thickBot="1">
      <c r="A307" s="14" t="s">
        <v>898</v>
      </c>
      <c r="B307" s="14">
        <v>22</v>
      </c>
      <c r="C307" s="14">
        <v>40</v>
      </c>
      <c r="D307" s="14"/>
      <c r="E307" s="14"/>
      <c r="F307" s="14">
        <v>2.5</v>
      </c>
      <c r="G307" s="14"/>
      <c r="H307" s="14"/>
      <c r="I307" s="14"/>
      <c r="J307" s="14"/>
      <c r="K307" s="14"/>
      <c r="L307" s="14"/>
      <c r="M307" s="14">
        <v>138</v>
      </c>
      <c r="N307" s="14"/>
      <c r="O307" s="191">
        <v>0</v>
      </c>
      <c r="P307" s="191">
        <v>0</v>
      </c>
      <c r="Q307" s="191">
        <v>0</v>
      </c>
      <c r="R307" s="191">
        <v>0</v>
      </c>
      <c r="S307" s="14"/>
      <c r="T307" s="14"/>
      <c r="U307" s="14"/>
      <c r="V307" s="14">
        <v>202006</v>
      </c>
      <c r="W307" s="14"/>
    </row>
    <row r="308" spans="1:23" ht="12.2" customHeight="1" thickTop="1">
      <c r="A308" s="188" t="s">
        <v>1306</v>
      </c>
      <c r="B308" s="189">
        <v>0</v>
      </c>
      <c r="C308" s="189">
        <v>136</v>
      </c>
      <c r="D308" s="189">
        <v>0</v>
      </c>
      <c r="E308" s="189">
        <v>0</v>
      </c>
      <c r="F308" s="189">
        <v>6</v>
      </c>
      <c r="G308" s="189">
        <v>16</v>
      </c>
      <c r="H308" s="189">
        <v>0</v>
      </c>
      <c r="I308" s="189">
        <v>8</v>
      </c>
      <c r="J308" s="189">
        <v>0</v>
      </c>
      <c r="K308" s="189">
        <v>0</v>
      </c>
      <c r="L308" s="189">
        <v>0</v>
      </c>
      <c r="M308" s="189">
        <v>414</v>
      </c>
      <c r="N308" s="189">
        <v>0</v>
      </c>
      <c r="O308" s="190">
        <v>0</v>
      </c>
      <c r="P308" s="190">
        <v>0</v>
      </c>
      <c r="Q308" s="190">
        <v>0</v>
      </c>
      <c r="R308" s="190">
        <v>0</v>
      </c>
      <c r="S308" s="189">
        <v>0</v>
      </c>
      <c r="T308" s="189">
        <v>0</v>
      </c>
      <c r="U308" s="189">
        <v>0</v>
      </c>
      <c r="V308" s="189"/>
      <c r="W308" s="189"/>
    </row>
    <row r="309" spans="1:23" ht="12.2" customHeight="1">
      <c r="A309" s="14" t="s">
        <v>494</v>
      </c>
      <c r="B309" s="14">
        <v>19</v>
      </c>
      <c r="C309" s="14">
        <v>40</v>
      </c>
      <c r="D309" s="14"/>
      <c r="E309" s="14"/>
      <c r="F309" s="14">
        <v>18.48</v>
      </c>
      <c r="G309" s="14"/>
      <c r="H309" s="14"/>
      <c r="I309" s="14"/>
      <c r="J309" s="14"/>
      <c r="K309" s="14"/>
      <c r="L309" s="14"/>
      <c r="M309" s="14">
        <v>0</v>
      </c>
      <c r="N309" s="14">
        <v>0</v>
      </c>
      <c r="O309" s="191">
        <v>0</v>
      </c>
      <c r="P309" s="191">
        <v>25</v>
      </c>
      <c r="Q309" s="191">
        <v>0</v>
      </c>
      <c r="R309" s="191">
        <v>0</v>
      </c>
      <c r="S309" s="14"/>
      <c r="T309" s="14"/>
      <c r="U309" s="14"/>
      <c r="V309" s="14">
        <v>202006</v>
      </c>
      <c r="W309" s="14"/>
    </row>
    <row r="310" spans="1:23" ht="12.2" customHeight="1">
      <c r="A310" s="14" t="s">
        <v>494</v>
      </c>
      <c r="B310" s="14">
        <v>20</v>
      </c>
      <c r="C310" s="14">
        <v>40</v>
      </c>
      <c r="D310" s="14"/>
      <c r="E310" s="14"/>
      <c r="F310" s="14">
        <v>13.85</v>
      </c>
      <c r="G310" s="14"/>
      <c r="H310" s="14"/>
      <c r="I310" s="14"/>
      <c r="J310" s="14"/>
      <c r="K310" s="14"/>
      <c r="L310" s="14"/>
      <c r="M310" s="14">
        <v>0</v>
      </c>
      <c r="N310" s="14">
        <v>0</v>
      </c>
      <c r="O310" s="191">
        <v>119.98</v>
      </c>
      <c r="P310" s="191">
        <v>0</v>
      </c>
      <c r="Q310" s="191">
        <v>0</v>
      </c>
      <c r="R310" s="191">
        <v>0</v>
      </c>
      <c r="S310" s="14"/>
      <c r="T310" s="14"/>
      <c r="U310" s="14"/>
      <c r="V310" s="14">
        <v>202006</v>
      </c>
      <c r="W310" s="14"/>
    </row>
    <row r="311" spans="1:23" ht="12.2" customHeight="1">
      <c r="A311" s="14" t="s">
        <v>494</v>
      </c>
      <c r="B311" s="14">
        <v>21</v>
      </c>
      <c r="C311" s="14">
        <v>32</v>
      </c>
      <c r="D311" s="14"/>
      <c r="E311" s="14">
        <v>0</v>
      </c>
      <c r="F311" s="14">
        <v>8.75</v>
      </c>
      <c r="G311" s="14"/>
      <c r="H311" s="14"/>
      <c r="I311" s="14">
        <v>8</v>
      </c>
      <c r="J311" s="14"/>
      <c r="K311" s="14"/>
      <c r="L311" s="14"/>
      <c r="M311" s="14">
        <v>0</v>
      </c>
      <c r="N311" s="14"/>
      <c r="O311" s="191">
        <v>0</v>
      </c>
      <c r="P311" s="191">
        <v>0</v>
      </c>
      <c r="Q311" s="191">
        <v>0</v>
      </c>
      <c r="R311" s="191">
        <v>0</v>
      </c>
      <c r="S311" s="14"/>
      <c r="T311" s="14"/>
      <c r="U311" s="14"/>
      <c r="V311" s="14">
        <v>202006</v>
      </c>
      <c r="W311" s="14"/>
    </row>
    <row r="312" spans="1:23" ht="12.2" customHeight="1" thickBot="1">
      <c r="A312" s="14" t="s">
        <v>494</v>
      </c>
      <c r="B312" s="14">
        <v>22</v>
      </c>
      <c r="C312" s="14">
        <v>40</v>
      </c>
      <c r="D312" s="14"/>
      <c r="E312" s="14"/>
      <c r="F312" s="14">
        <v>12.48</v>
      </c>
      <c r="G312" s="14"/>
      <c r="H312" s="14"/>
      <c r="I312" s="14"/>
      <c r="J312" s="14"/>
      <c r="K312" s="14"/>
      <c r="L312" s="14"/>
      <c r="M312" s="14">
        <v>0</v>
      </c>
      <c r="N312" s="14"/>
      <c r="O312" s="191">
        <v>0</v>
      </c>
      <c r="P312" s="191">
        <v>75</v>
      </c>
      <c r="Q312" s="191">
        <v>0</v>
      </c>
      <c r="R312" s="191">
        <v>0</v>
      </c>
      <c r="S312" s="14"/>
      <c r="T312" s="14"/>
      <c r="U312" s="14"/>
      <c r="V312" s="14">
        <v>202006</v>
      </c>
      <c r="W312" s="14"/>
    </row>
    <row r="313" spans="1:23" ht="12.2" customHeight="1" thickTop="1">
      <c r="A313" s="188" t="s">
        <v>1306</v>
      </c>
      <c r="B313" s="189">
        <v>0</v>
      </c>
      <c r="C313" s="189">
        <v>152</v>
      </c>
      <c r="D313" s="189">
        <v>0</v>
      </c>
      <c r="E313" s="189">
        <v>0</v>
      </c>
      <c r="F313" s="189">
        <v>53.56</v>
      </c>
      <c r="G313" s="189">
        <v>0</v>
      </c>
      <c r="H313" s="189">
        <v>0</v>
      </c>
      <c r="I313" s="189">
        <v>8</v>
      </c>
      <c r="J313" s="189">
        <v>0</v>
      </c>
      <c r="K313" s="189">
        <v>0</v>
      </c>
      <c r="L313" s="189">
        <v>0</v>
      </c>
      <c r="M313" s="189">
        <v>0</v>
      </c>
      <c r="N313" s="189">
        <v>0</v>
      </c>
      <c r="O313" s="190">
        <v>119.98</v>
      </c>
      <c r="P313" s="190">
        <v>100</v>
      </c>
      <c r="Q313" s="190">
        <v>0</v>
      </c>
      <c r="R313" s="190">
        <v>0</v>
      </c>
      <c r="S313" s="189">
        <v>0</v>
      </c>
      <c r="T313" s="189">
        <v>0</v>
      </c>
      <c r="U313" s="189">
        <v>0</v>
      </c>
      <c r="V313" s="189"/>
      <c r="W313" s="189"/>
    </row>
    <row r="314" spans="1:23" ht="12.2" customHeight="1">
      <c r="A314" s="14" t="s">
        <v>950</v>
      </c>
      <c r="B314" s="14">
        <v>18</v>
      </c>
      <c r="C314" s="14">
        <v>24</v>
      </c>
      <c r="D314" s="14">
        <v>0</v>
      </c>
      <c r="E314" s="14">
        <v>0</v>
      </c>
      <c r="F314" s="14">
        <v>0</v>
      </c>
      <c r="G314" s="14">
        <v>8</v>
      </c>
      <c r="H314" s="14">
        <v>0</v>
      </c>
      <c r="I314" s="14">
        <v>8</v>
      </c>
      <c r="J314" s="14">
        <v>0</v>
      </c>
      <c r="K314" s="14">
        <v>0</v>
      </c>
      <c r="L314" s="14">
        <v>0</v>
      </c>
      <c r="M314" s="14">
        <v>0</v>
      </c>
      <c r="N314" s="14">
        <v>0</v>
      </c>
      <c r="O314" s="191">
        <v>0</v>
      </c>
      <c r="P314" s="191">
        <v>0</v>
      </c>
      <c r="Q314" s="191">
        <v>0</v>
      </c>
      <c r="R314" s="191">
        <v>0</v>
      </c>
      <c r="S314" s="14">
        <v>0</v>
      </c>
      <c r="T314" s="14">
        <v>0</v>
      </c>
      <c r="U314" s="14">
        <v>0</v>
      </c>
      <c r="V314" s="14">
        <v>202006</v>
      </c>
      <c r="W314" s="14"/>
    </row>
    <row r="315" spans="1:23" ht="12.2" customHeight="1">
      <c r="A315" s="14" t="s">
        <v>950</v>
      </c>
      <c r="B315" s="14">
        <v>19</v>
      </c>
      <c r="C315" s="14">
        <v>37.619999999999997</v>
      </c>
      <c r="D315" s="14"/>
      <c r="E315" s="14"/>
      <c r="F315" s="14"/>
      <c r="G315" s="14"/>
      <c r="H315" s="14"/>
      <c r="I315" s="14"/>
      <c r="J315" s="14"/>
      <c r="K315" s="14"/>
      <c r="L315" s="14"/>
      <c r="M315" s="14">
        <v>0</v>
      </c>
      <c r="N315" s="14">
        <v>2.38</v>
      </c>
      <c r="O315" s="191">
        <v>0</v>
      </c>
      <c r="P315" s="191">
        <v>0</v>
      </c>
      <c r="Q315" s="191">
        <v>0</v>
      </c>
      <c r="R315" s="191">
        <v>0</v>
      </c>
      <c r="S315" s="14"/>
      <c r="T315" s="14"/>
      <c r="U315" s="14"/>
      <c r="V315" s="14">
        <v>202006</v>
      </c>
      <c r="W315" s="14"/>
    </row>
    <row r="316" spans="1:23" ht="12.2" customHeight="1" thickBot="1">
      <c r="A316" s="14" t="s">
        <v>950</v>
      </c>
      <c r="B316" s="14">
        <v>20</v>
      </c>
      <c r="C316" s="14">
        <v>35.14</v>
      </c>
      <c r="D316" s="14"/>
      <c r="E316" s="14"/>
      <c r="F316" s="14"/>
      <c r="G316" s="14"/>
      <c r="H316" s="14"/>
      <c r="I316" s="14"/>
      <c r="J316" s="14"/>
      <c r="K316" s="14"/>
      <c r="L316" s="14"/>
      <c r="M316" s="14">
        <v>0</v>
      </c>
      <c r="N316" s="14">
        <v>4.8600000000000003</v>
      </c>
      <c r="O316" s="191">
        <v>0</v>
      </c>
      <c r="P316" s="191">
        <v>0</v>
      </c>
      <c r="Q316" s="191">
        <v>0</v>
      </c>
      <c r="R316" s="191">
        <v>0</v>
      </c>
      <c r="S316" s="14"/>
      <c r="T316" s="14"/>
      <c r="U316" s="14"/>
      <c r="V316" s="14">
        <v>202006</v>
      </c>
      <c r="W316" s="14"/>
    </row>
    <row r="317" spans="1:23" ht="12.2" customHeight="1" thickTop="1">
      <c r="A317" s="188" t="s">
        <v>1306</v>
      </c>
      <c r="B317" s="189">
        <v>0</v>
      </c>
      <c r="C317" s="189">
        <v>96.759999999999991</v>
      </c>
      <c r="D317" s="189">
        <v>0</v>
      </c>
      <c r="E317" s="189">
        <v>0</v>
      </c>
      <c r="F317" s="189">
        <v>0</v>
      </c>
      <c r="G317" s="189">
        <v>8</v>
      </c>
      <c r="H317" s="189">
        <v>0</v>
      </c>
      <c r="I317" s="189">
        <v>8</v>
      </c>
      <c r="J317" s="189">
        <v>0</v>
      </c>
      <c r="K317" s="189">
        <v>0</v>
      </c>
      <c r="L317" s="189">
        <v>0</v>
      </c>
      <c r="M317" s="189">
        <v>0</v>
      </c>
      <c r="N317" s="189">
        <v>7.24</v>
      </c>
      <c r="O317" s="190">
        <v>0</v>
      </c>
      <c r="P317" s="190">
        <v>0</v>
      </c>
      <c r="Q317" s="190">
        <v>0</v>
      </c>
      <c r="R317" s="190">
        <v>0</v>
      </c>
      <c r="S317" s="189">
        <v>0</v>
      </c>
      <c r="T317" s="189">
        <v>0</v>
      </c>
      <c r="U317" s="189">
        <v>0</v>
      </c>
      <c r="V317" s="189"/>
      <c r="W317" s="189"/>
    </row>
    <row r="318" spans="1:23" ht="12.2" customHeight="1">
      <c r="A318" s="14" t="s">
        <v>1628</v>
      </c>
      <c r="B318" s="14">
        <v>19</v>
      </c>
      <c r="C318" s="14">
        <v>0</v>
      </c>
      <c r="D318" s="14"/>
      <c r="E318" s="14"/>
      <c r="F318" s="14"/>
      <c r="G318" s="14"/>
      <c r="H318" s="14">
        <v>45</v>
      </c>
      <c r="I318" s="14"/>
      <c r="J318" s="14"/>
      <c r="K318" s="14"/>
      <c r="L318" s="14"/>
      <c r="M318" s="14">
        <v>0</v>
      </c>
      <c r="N318" s="14"/>
      <c r="O318" s="191">
        <v>0</v>
      </c>
      <c r="P318" s="191">
        <v>0</v>
      </c>
      <c r="Q318" s="191">
        <v>0</v>
      </c>
      <c r="R318" s="191">
        <v>0</v>
      </c>
      <c r="S318" s="14"/>
      <c r="T318" s="14"/>
      <c r="U318" s="14"/>
      <c r="V318" s="14">
        <v>202006</v>
      </c>
      <c r="W318" s="14"/>
    </row>
    <row r="319" spans="1:23" ht="12.2" customHeight="1" thickBot="1">
      <c r="A319" s="14" t="s">
        <v>1628</v>
      </c>
      <c r="B319" s="14">
        <v>20</v>
      </c>
      <c r="C319" s="14">
        <v>0</v>
      </c>
      <c r="D319" s="14"/>
      <c r="E319" s="14"/>
      <c r="F319" s="14"/>
      <c r="G319" s="14"/>
      <c r="H319" s="14">
        <v>45</v>
      </c>
      <c r="I319" s="14"/>
      <c r="J319" s="14"/>
      <c r="K319" s="14"/>
      <c r="L319" s="14"/>
      <c r="M319" s="14">
        <v>0</v>
      </c>
      <c r="N319" s="14"/>
      <c r="O319" s="191">
        <v>0</v>
      </c>
      <c r="P319" s="191">
        <v>0</v>
      </c>
      <c r="Q319" s="191">
        <v>0</v>
      </c>
      <c r="R319" s="191">
        <v>0</v>
      </c>
      <c r="S319" s="14"/>
      <c r="T319" s="14"/>
      <c r="U319" s="14"/>
      <c r="V319" s="14">
        <v>202006</v>
      </c>
      <c r="W319" s="14"/>
    </row>
    <row r="320" spans="1:23" ht="12.2" customHeight="1" thickTop="1">
      <c r="A320" s="188" t="s">
        <v>1306</v>
      </c>
      <c r="B320" s="189">
        <v>0</v>
      </c>
      <c r="C320" s="189">
        <v>0</v>
      </c>
      <c r="D320" s="189">
        <v>0</v>
      </c>
      <c r="E320" s="189">
        <v>0</v>
      </c>
      <c r="F320" s="189">
        <v>0</v>
      </c>
      <c r="G320" s="189">
        <v>0</v>
      </c>
      <c r="H320" s="189">
        <v>90</v>
      </c>
      <c r="I320" s="189">
        <v>0</v>
      </c>
      <c r="J320" s="189">
        <v>0</v>
      </c>
      <c r="K320" s="189">
        <v>0</v>
      </c>
      <c r="L320" s="189">
        <v>0</v>
      </c>
      <c r="M320" s="189">
        <v>0</v>
      </c>
      <c r="N320" s="189">
        <v>0</v>
      </c>
      <c r="O320" s="190">
        <v>0</v>
      </c>
      <c r="P320" s="190">
        <v>0</v>
      </c>
      <c r="Q320" s="190">
        <v>0</v>
      </c>
      <c r="R320" s="190">
        <v>0</v>
      </c>
      <c r="S320" s="189">
        <v>0</v>
      </c>
      <c r="T320" s="189">
        <v>0</v>
      </c>
      <c r="U320" s="189">
        <v>0</v>
      </c>
      <c r="V320" s="189"/>
      <c r="W320" s="189"/>
    </row>
    <row r="321" spans="1:23" ht="12.2" customHeight="1">
      <c r="A321" s="14" t="s">
        <v>916</v>
      </c>
      <c r="B321" s="14">
        <v>19</v>
      </c>
      <c r="C321" s="14">
        <v>45</v>
      </c>
      <c r="D321" s="14">
        <v>0</v>
      </c>
      <c r="E321" s="14">
        <v>0</v>
      </c>
      <c r="F321" s="14">
        <v>0</v>
      </c>
      <c r="G321" s="14">
        <v>0</v>
      </c>
      <c r="H321" s="14">
        <v>0</v>
      </c>
      <c r="I321" s="14">
        <v>0</v>
      </c>
      <c r="J321" s="14">
        <v>0</v>
      </c>
      <c r="K321" s="14">
        <v>0</v>
      </c>
      <c r="L321" s="14">
        <v>0</v>
      </c>
      <c r="M321" s="14">
        <v>0</v>
      </c>
      <c r="N321" s="14">
        <v>0</v>
      </c>
      <c r="O321" s="191">
        <v>0</v>
      </c>
      <c r="P321" s="191">
        <v>75</v>
      </c>
      <c r="Q321" s="191">
        <v>0</v>
      </c>
      <c r="R321" s="191">
        <v>0</v>
      </c>
      <c r="S321" s="14">
        <v>0</v>
      </c>
      <c r="T321" s="14">
        <v>0</v>
      </c>
      <c r="U321" s="14">
        <v>0</v>
      </c>
      <c r="V321" s="14">
        <v>202006</v>
      </c>
      <c r="W321" s="14"/>
    </row>
    <row r="322" spans="1:23" ht="12.2" customHeight="1">
      <c r="A322" s="14" t="s">
        <v>916</v>
      </c>
      <c r="B322" s="14">
        <v>20</v>
      </c>
      <c r="C322" s="14">
        <v>0</v>
      </c>
      <c r="D322" s="14"/>
      <c r="E322" s="14"/>
      <c r="F322" s="14"/>
      <c r="G322" s="14"/>
      <c r="H322" s="14">
        <v>45</v>
      </c>
      <c r="I322" s="14"/>
      <c r="J322" s="14"/>
      <c r="K322" s="14"/>
      <c r="L322" s="14"/>
      <c r="M322" s="14">
        <v>0</v>
      </c>
      <c r="N322" s="14"/>
      <c r="O322" s="191">
        <v>0</v>
      </c>
      <c r="P322" s="191">
        <v>0</v>
      </c>
      <c r="Q322" s="191">
        <v>0</v>
      </c>
      <c r="R322" s="191">
        <v>0</v>
      </c>
      <c r="S322" s="14"/>
      <c r="T322" s="14"/>
      <c r="U322" s="14"/>
      <c r="V322" s="14">
        <v>202006</v>
      </c>
      <c r="W322" s="14"/>
    </row>
    <row r="323" spans="1:23" ht="12.2" customHeight="1">
      <c r="A323" s="14" t="s">
        <v>916</v>
      </c>
      <c r="B323" s="14">
        <v>21</v>
      </c>
      <c r="C323" s="14">
        <v>0</v>
      </c>
      <c r="D323" s="14"/>
      <c r="E323" s="14"/>
      <c r="F323" s="14"/>
      <c r="G323" s="14"/>
      <c r="H323" s="14">
        <v>36</v>
      </c>
      <c r="I323" s="14">
        <v>9</v>
      </c>
      <c r="J323" s="14"/>
      <c r="K323" s="14"/>
      <c r="L323" s="14"/>
      <c r="M323" s="14">
        <v>0</v>
      </c>
      <c r="N323" s="14"/>
      <c r="O323" s="191">
        <v>0</v>
      </c>
      <c r="P323" s="191">
        <v>0</v>
      </c>
      <c r="Q323" s="191">
        <v>0</v>
      </c>
      <c r="R323" s="191">
        <v>0</v>
      </c>
      <c r="S323" s="14"/>
      <c r="T323" s="14"/>
      <c r="U323" s="14"/>
      <c r="V323" s="14">
        <v>202006</v>
      </c>
      <c r="W323" s="14"/>
    </row>
    <row r="324" spans="1:23" ht="12.2" customHeight="1" thickBot="1">
      <c r="A324" s="14" t="s">
        <v>916</v>
      </c>
      <c r="B324" s="14">
        <v>22</v>
      </c>
      <c r="C324" s="14">
        <v>38.5</v>
      </c>
      <c r="D324" s="14">
        <v>0</v>
      </c>
      <c r="E324" s="14">
        <v>0</v>
      </c>
      <c r="F324" s="14">
        <v>0</v>
      </c>
      <c r="G324" s="14">
        <v>0</v>
      </c>
      <c r="H324" s="14">
        <v>0</v>
      </c>
      <c r="I324" s="14">
        <v>0</v>
      </c>
      <c r="J324" s="14">
        <v>0</v>
      </c>
      <c r="K324" s="14">
        <v>0</v>
      </c>
      <c r="L324" s="14">
        <v>0</v>
      </c>
      <c r="M324" s="14">
        <v>0</v>
      </c>
      <c r="N324" s="14">
        <v>2.33</v>
      </c>
      <c r="O324" s="191">
        <v>0</v>
      </c>
      <c r="P324" s="191">
        <v>25</v>
      </c>
      <c r="Q324" s="191">
        <v>0</v>
      </c>
      <c r="R324" s="191">
        <v>0</v>
      </c>
      <c r="S324" s="14">
        <v>0</v>
      </c>
      <c r="T324" s="14">
        <v>0</v>
      </c>
      <c r="U324" s="14">
        <v>0</v>
      </c>
      <c r="V324" s="14">
        <v>202006</v>
      </c>
      <c r="W324" s="14"/>
    </row>
    <row r="325" spans="1:23" ht="12.2" customHeight="1" thickTop="1">
      <c r="A325" s="188" t="s">
        <v>1306</v>
      </c>
      <c r="B325" s="189">
        <v>0</v>
      </c>
      <c r="C325" s="189">
        <v>83.5</v>
      </c>
      <c r="D325" s="189">
        <v>0</v>
      </c>
      <c r="E325" s="189">
        <v>0</v>
      </c>
      <c r="F325" s="189">
        <v>0</v>
      </c>
      <c r="G325" s="189">
        <v>0</v>
      </c>
      <c r="H325" s="189">
        <v>81</v>
      </c>
      <c r="I325" s="189">
        <v>9</v>
      </c>
      <c r="J325" s="189">
        <v>0</v>
      </c>
      <c r="K325" s="189">
        <v>0</v>
      </c>
      <c r="L325" s="189">
        <v>0</v>
      </c>
      <c r="M325" s="189">
        <v>0</v>
      </c>
      <c r="N325" s="189">
        <v>2.33</v>
      </c>
      <c r="O325" s="190">
        <v>0</v>
      </c>
      <c r="P325" s="190">
        <v>100</v>
      </c>
      <c r="Q325" s="190">
        <v>0</v>
      </c>
      <c r="R325" s="190">
        <v>0</v>
      </c>
      <c r="S325" s="189">
        <v>0</v>
      </c>
      <c r="T325" s="189">
        <v>0</v>
      </c>
      <c r="U325" s="189">
        <v>0</v>
      </c>
      <c r="V325" s="189"/>
      <c r="W325" s="189"/>
    </row>
    <row r="326" spans="1:23" ht="12.2" customHeight="1">
      <c r="A326" s="14" t="s">
        <v>467</v>
      </c>
      <c r="B326" s="14">
        <v>19</v>
      </c>
      <c r="C326" s="14">
        <v>38</v>
      </c>
      <c r="D326" s="14">
        <v>2</v>
      </c>
      <c r="E326" s="14">
        <v>1.27</v>
      </c>
      <c r="F326" s="14">
        <v>16.7</v>
      </c>
      <c r="G326" s="14"/>
      <c r="H326" s="14"/>
      <c r="I326" s="14"/>
      <c r="J326" s="14"/>
      <c r="K326" s="14"/>
      <c r="L326" s="14"/>
      <c r="M326" s="14">
        <v>0</v>
      </c>
      <c r="N326" s="14"/>
      <c r="O326" s="191">
        <v>0</v>
      </c>
      <c r="P326" s="191">
        <v>0</v>
      </c>
      <c r="Q326" s="191">
        <v>150</v>
      </c>
      <c r="R326" s="191">
        <v>199.99</v>
      </c>
      <c r="S326" s="14"/>
      <c r="T326" s="14"/>
      <c r="U326" s="14"/>
      <c r="V326" s="14">
        <v>202006</v>
      </c>
      <c r="W326" s="14"/>
    </row>
    <row r="327" spans="1:23" ht="12.2" customHeight="1">
      <c r="A327" s="14" t="s">
        <v>467</v>
      </c>
      <c r="B327" s="14">
        <v>20</v>
      </c>
      <c r="C327" s="14">
        <v>38</v>
      </c>
      <c r="D327" s="14">
        <v>2</v>
      </c>
      <c r="E327" s="14">
        <v>4.6399999999999997</v>
      </c>
      <c r="F327" s="14">
        <v>14</v>
      </c>
      <c r="G327" s="14"/>
      <c r="H327" s="14"/>
      <c r="I327" s="14"/>
      <c r="J327" s="14"/>
      <c r="K327" s="14"/>
      <c r="L327" s="14"/>
      <c r="M327" s="14">
        <v>0</v>
      </c>
      <c r="N327" s="14"/>
      <c r="O327" s="191">
        <v>0</v>
      </c>
      <c r="P327" s="191">
        <v>0</v>
      </c>
      <c r="Q327" s="191">
        <v>150</v>
      </c>
      <c r="R327" s="191">
        <v>199.99</v>
      </c>
      <c r="S327" s="14"/>
      <c r="T327" s="14"/>
      <c r="U327" s="14"/>
      <c r="V327" s="14">
        <v>202006</v>
      </c>
      <c r="W327" s="14"/>
    </row>
    <row r="328" spans="1:23" ht="12.2" customHeight="1">
      <c r="A328" s="14" t="s">
        <v>467</v>
      </c>
      <c r="B328" s="14">
        <v>21</v>
      </c>
      <c r="C328" s="14">
        <v>30</v>
      </c>
      <c r="D328" s="14">
        <v>2</v>
      </c>
      <c r="E328" s="14">
        <v>1.55</v>
      </c>
      <c r="F328" s="14">
        <v>8.35</v>
      </c>
      <c r="G328" s="14"/>
      <c r="H328" s="14"/>
      <c r="I328" s="14">
        <v>8</v>
      </c>
      <c r="J328" s="14"/>
      <c r="K328" s="14"/>
      <c r="L328" s="14"/>
      <c r="M328" s="14">
        <v>0</v>
      </c>
      <c r="N328" s="14"/>
      <c r="O328" s="191">
        <v>0</v>
      </c>
      <c r="P328" s="191">
        <v>0</v>
      </c>
      <c r="Q328" s="191">
        <v>0</v>
      </c>
      <c r="R328" s="191">
        <v>199.99</v>
      </c>
      <c r="S328" s="14"/>
      <c r="T328" s="14"/>
      <c r="U328" s="14"/>
      <c r="V328" s="14">
        <v>202006</v>
      </c>
      <c r="W328" s="14"/>
    </row>
    <row r="329" spans="1:23" ht="12.2" customHeight="1" thickBot="1">
      <c r="A329" s="14" t="s">
        <v>467</v>
      </c>
      <c r="B329" s="14">
        <v>22</v>
      </c>
      <c r="C329" s="14">
        <v>38</v>
      </c>
      <c r="D329" s="14">
        <v>2</v>
      </c>
      <c r="E329" s="14"/>
      <c r="F329" s="14">
        <v>11.63</v>
      </c>
      <c r="G329" s="14"/>
      <c r="H329" s="14"/>
      <c r="I329" s="14"/>
      <c r="J329" s="14"/>
      <c r="K329" s="14"/>
      <c r="L329" s="14"/>
      <c r="M329" s="14">
        <v>0</v>
      </c>
      <c r="N329" s="14"/>
      <c r="O329" s="191">
        <v>0</v>
      </c>
      <c r="P329" s="191">
        <v>0</v>
      </c>
      <c r="Q329" s="191">
        <v>0</v>
      </c>
      <c r="R329" s="191">
        <v>199.99</v>
      </c>
      <c r="S329" s="14"/>
      <c r="T329" s="14"/>
      <c r="U329" s="14"/>
      <c r="V329" s="14">
        <v>202006</v>
      </c>
      <c r="W329" s="14"/>
    </row>
    <row r="330" spans="1:23" ht="12.2" customHeight="1" thickTop="1">
      <c r="A330" s="188" t="s">
        <v>1306</v>
      </c>
      <c r="B330" s="189">
        <v>0</v>
      </c>
      <c r="C330" s="189">
        <v>144</v>
      </c>
      <c r="D330" s="189">
        <v>8</v>
      </c>
      <c r="E330" s="189">
        <v>7.4599999999999991</v>
      </c>
      <c r="F330" s="189">
        <v>50.680000000000007</v>
      </c>
      <c r="G330" s="189">
        <v>0</v>
      </c>
      <c r="H330" s="189">
        <v>0</v>
      </c>
      <c r="I330" s="189">
        <v>8</v>
      </c>
      <c r="J330" s="189">
        <v>0</v>
      </c>
      <c r="K330" s="189">
        <v>0</v>
      </c>
      <c r="L330" s="189">
        <v>0</v>
      </c>
      <c r="M330" s="189">
        <v>0</v>
      </c>
      <c r="N330" s="189">
        <v>0</v>
      </c>
      <c r="O330" s="190">
        <v>0</v>
      </c>
      <c r="P330" s="190">
        <v>0</v>
      </c>
      <c r="Q330" s="190">
        <v>300</v>
      </c>
      <c r="R330" s="190">
        <v>799.96</v>
      </c>
      <c r="S330" s="189">
        <v>0</v>
      </c>
      <c r="T330" s="189">
        <v>0</v>
      </c>
      <c r="U330" s="189">
        <v>0</v>
      </c>
      <c r="V330" s="189"/>
      <c r="W330" s="189"/>
    </row>
    <row r="331" spans="1:23" ht="12.2" customHeight="1">
      <c r="A331" s="14" t="s">
        <v>465</v>
      </c>
      <c r="B331" s="14">
        <v>17</v>
      </c>
      <c r="C331" s="14">
        <v>40</v>
      </c>
      <c r="D331" s="14"/>
      <c r="E331" s="14"/>
      <c r="F331" s="14">
        <v>0</v>
      </c>
      <c r="G331" s="14"/>
      <c r="H331" s="14"/>
      <c r="I331" s="14"/>
      <c r="J331" s="14"/>
      <c r="K331" s="14"/>
      <c r="L331" s="14"/>
      <c r="M331" s="14">
        <v>0</v>
      </c>
      <c r="N331" s="14"/>
      <c r="O331" s="191">
        <v>0</v>
      </c>
      <c r="P331" s="191">
        <v>0</v>
      </c>
      <c r="Q331" s="191">
        <v>0</v>
      </c>
      <c r="R331" s="191">
        <v>0</v>
      </c>
      <c r="S331" s="14"/>
      <c r="T331" s="14"/>
      <c r="U331" s="14">
        <v>4.32</v>
      </c>
      <c r="V331" s="14">
        <v>202006</v>
      </c>
      <c r="W331" s="14"/>
    </row>
    <row r="332" spans="1:23" ht="12.2" customHeight="1">
      <c r="A332" s="14" t="s">
        <v>465</v>
      </c>
      <c r="B332" s="14">
        <v>18</v>
      </c>
      <c r="C332" s="14">
        <v>32</v>
      </c>
      <c r="D332" s="14"/>
      <c r="E332" s="14"/>
      <c r="F332" s="14">
        <v>0</v>
      </c>
      <c r="G332" s="14"/>
      <c r="H332" s="14"/>
      <c r="I332" s="14">
        <v>8</v>
      </c>
      <c r="J332" s="14"/>
      <c r="K332" s="14"/>
      <c r="L332" s="14"/>
      <c r="M332" s="14">
        <v>0</v>
      </c>
      <c r="N332" s="14"/>
      <c r="O332" s="191">
        <v>0</v>
      </c>
      <c r="P332" s="191">
        <v>0</v>
      </c>
      <c r="Q332" s="191">
        <v>0</v>
      </c>
      <c r="R332" s="191">
        <v>0</v>
      </c>
      <c r="S332" s="14"/>
      <c r="T332" s="14"/>
      <c r="U332" s="14">
        <v>4.68</v>
      </c>
      <c r="V332" s="14">
        <v>202006</v>
      </c>
      <c r="W332" s="14"/>
    </row>
    <row r="333" spans="1:23" ht="12.2" customHeight="1" thickBot="1">
      <c r="A333" s="14" t="s">
        <v>465</v>
      </c>
      <c r="B333" s="14">
        <v>19</v>
      </c>
      <c r="C333" s="14">
        <v>32</v>
      </c>
      <c r="D333" s="14"/>
      <c r="E333" s="14"/>
      <c r="F333" s="14">
        <v>0</v>
      </c>
      <c r="G333" s="14"/>
      <c r="H333" s="14">
        <v>8</v>
      </c>
      <c r="I333" s="14"/>
      <c r="J333" s="14"/>
      <c r="K333" s="14"/>
      <c r="L333" s="14"/>
      <c r="M333" s="14">
        <v>0</v>
      </c>
      <c r="N333" s="14"/>
      <c r="O333" s="191">
        <v>0</v>
      </c>
      <c r="P333" s="191">
        <v>0</v>
      </c>
      <c r="Q333" s="191">
        <v>0</v>
      </c>
      <c r="R333" s="191">
        <v>0</v>
      </c>
      <c r="S333" s="14"/>
      <c r="T333" s="14"/>
      <c r="U333" s="14">
        <v>1.85</v>
      </c>
      <c r="V333" s="14">
        <v>202006</v>
      </c>
      <c r="W333" s="14"/>
    </row>
    <row r="334" spans="1:23" ht="12.2" customHeight="1" thickTop="1">
      <c r="A334" s="188" t="s">
        <v>1306</v>
      </c>
      <c r="B334" s="189">
        <v>0</v>
      </c>
      <c r="C334" s="189">
        <v>104</v>
      </c>
      <c r="D334" s="189">
        <v>0</v>
      </c>
      <c r="E334" s="189">
        <v>0</v>
      </c>
      <c r="F334" s="189">
        <v>0</v>
      </c>
      <c r="G334" s="189">
        <v>0</v>
      </c>
      <c r="H334" s="189">
        <v>8</v>
      </c>
      <c r="I334" s="189">
        <v>8</v>
      </c>
      <c r="J334" s="189">
        <v>0</v>
      </c>
      <c r="K334" s="189">
        <v>0</v>
      </c>
      <c r="L334" s="189">
        <v>0</v>
      </c>
      <c r="M334" s="189">
        <v>0</v>
      </c>
      <c r="N334" s="189">
        <v>0</v>
      </c>
      <c r="O334" s="190">
        <v>0</v>
      </c>
      <c r="P334" s="190">
        <v>0</v>
      </c>
      <c r="Q334" s="190">
        <v>0</v>
      </c>
      <c r="R334" s="190">
        <v>0</v>
      </c>
      <c r="S334" s="189">
        <v>0</v>
      </c>
      <c r="T334" s="189">
        <v>0</v>
      </c>
      <c r="U334" s="189">
        <v>10.85</v>
      </c>
      <c r="V334" s="189"/>
      <c r="W334" s="189"/>
    </row>
    <row r="335" spans="1:23" ht="12.2" customHeight="1">
      <c r="A335" s="14" t="s">
        <v>1536</v>
      </c>
      <c r="B335" s="14">
        <v>19</v>
      </c>
      <c r="C335" s="14">
        <v>33</v>
      </c>
      <c r="D335" s="14"/>
      <c r="E335" s="14"/>
      <c r="F335" s="14"/>
      <c r="G335" s="14"/>
      <c r="H335" s="14"/>
      <c r="I335" s="14"/>
      <c r="J335" s="14"/>
      <c r="K335" s="14"/>
      <c r="L335" s="14"/>
      <c r="M335" s="14">
        <v>0</v>
      </c>
      <c r="N335" s="14"/>
      <c r="O335" s="191">
        <v>0</v>
      </c>
      <c r="P335" s="191">
        <v>0</v>
      </c>
      <c r="Q335" s="191">
        <v>0</v>
      </c>
      <c r="R335" s="191">
        <v>0</v>
      </c>
      <c r="S335" s="14"/>
      <c r="T335" s="14"/>
      <c r="U335" s="14"/>
      <c r="V335" s="14">
        <v>202006</v>
      </c>
      <c r="W335" s="14"/>
    </row>
    <row r="336" spans="1:23" ht="12.2" customHeight="1">
      <c r="A336" s="14" t="s">
        <v>1536</v>
      </c>
      <c r="B336" s="14">
        <v>20</v>
      </c>
      <c r="C336" s="14">
        <v>32.25</v>
      </c>
      <c r="D336" s="14"/>
      <c r="E336" s="14"/>
      <c r="F336" s="14"/>
      <c r="G336" s="14"/>
      <c r="H336" s="14"/>
      <c r="I336" s="14"/>
      <c r="J336" s="14"/>
      <c r="K336" s="14"/>
      <c r="L336" s="14"/>
      <c r="M336" s="14">
        <v>0</v>
      </c>
      <c r="N336" s="14"/>
      <c r="O336" s="191">
        <v>0</v>
      </c>
      <c r="P336" s="191">
        <v>0</v>
      </c>
      <c r="Q336" s="191">
        <v>0</v>
      </c>
      <c r="R336" s="191">
        <v>0</v>
      </c>
      <c r="S336" s="14"/>
      <c r="T336" s="14"/>
      <c r="U336" s="14"/>
      <c r="V336" s="14">
        <v>202006</v>
      </c>
      <c r="W336" s="14"/>
    </row>
    <row r="337" spans="1:23" ht="12.2" customHeight="1" thickBot="1">
      <c r="A337" s="14" t="s">
        <v>1536</v>
      </c>
      <c r="B337" s="14">
        <v>22</v>
      </c>
      <c r="C337" s="14">
        <v>8.25</v>
      </c>
      <c r="D337" s="14"/>
      <c r="E337" s="14"/>
      <c r="F337" s="14"/>
      <c r="G337" s="14"/>
      <c r="H337" s="14"/>
      <c r="I337" s="14"/>
      <c r="J337" s="14"/>
      <c r="K337" s="14"/>
      <c r="L337" s="14"/>
      <c r="M337" s="14">
        <v>0</v>
      </c>
      <c r="N337" s="14"/>
      <c r="O337" s="191">
        <v>0</v>
      </c>
      <c r="P337" s="191">
        <v>0</v>
      </c>
      <c r="Q337" s="191">
        <v>0</v>
      </c>
      <c r="R337" s="191">
        <v>0</v>
      </c>
      <c r="S337" s="14"/>
      <c r="T337" s="14"/>
      <c r="U337" s="14"/>
      <c r="V337" s="14">
        <v>202006</v>
      </c>
      <c r="W337" s="14"/>
    </row>
    <row r="338" spans="1:23" ht="12.2" customHeight="1" thickTop="1">
      <c r="A338" s="188" t="s">
        <v>1306</v>
      </c>
      <c r="B338" s="189">
        <v>0</v>
      </c>
      <c r="C338" s="189">
        <v>73.5</v>
      </c>
      <c r="D338" s="189">
        <v>0</v>
      </c>
      <c r="E338" s="189">
        <v>0</v>
      </c>
      <c r="F338" s="189">
        <v>0</v>
      </c>
      <c r="G338" s="189">
        <v>0</v>
      </c>
      <c r="H338" s="189">
        <v>0</v>
      </c>
      <c r="I338" s="189">
        <v>0</v>
      </c>
      <c r="J338" s="189">
        <v>0</v>
      </c>
      <c r="K338" s="189">
        <v>0</v>
      </c>
      <c r="L338" s="189">
        <v>0</v>
      </c>
      <c r="M338" s="189">
        <v>0</v>
      </c>
      <c r="N338" s="189">
        <v>0</v>
      </c>
      <c r="O338" s="190">
        <v>0</v>
      </c>
      <c r="P338" s="190">
        <v>0</v>
      </c>
      <c r="Q338" s="190">
        <v>0</v>
      </c>
      <c r="R338" s="190">
        <v>0</v>
      </c>
      <c r="S338" s="189">
        <v>0</v>
      </c>
      <c r="T338" s="189">
        <v>0</v>
      </c>
      <c r="U338" s="189">
        <v>0</v>
      </c>
      <c r="V338" s="189"/>
      <c r="W338" s="189"/>
    </row>
    <row r="339" spans="1:23" ht="12.2" customHeight="1">
      <c r="A339" s="14" t="s">
        <v>774</v>
      </c>
      <c r="B339" s="14">
        <v>19</v>
      </c>
      <c r="C339" s="14">
        <v>40</v>
      </c>
      <c r="D339" s="14"/>
      <c r="E339" s="14"/>
      <c r="F339" s="14">
        <v>5.75</v>
      </c>
      <c r="G339" s="14"/>
      <c r="H339" s="14"/>
      <c r="I339" s="14"/>
      <c r="J339" s="14"/>
      <c r="K339" s="14"/>
      <c r="L339" s="14"/>
      <c r="M339" s="14">
        <v>0</v>
      </c>
      <c r="N339" s="14"/>
      <c r="O339" s="191">
        <v>0</v>
      </c>
      <c r="P339" s="191">
        <v>0</v>
      </c>
      <c r="Q339" s="191">
        <v>0</v>
      </c>
      <c r="R339" s="191">
        <v>0</v>
      </c>
      <c r="S339" s="14"/>
      <c r="T339" s="14"/>
      <c r="U339" s="14"/>
      <c r="V339" s="14">
        <v>202006</v>
      </c>
      <c r="W339" s="14"/>
    </row>
    <row r="340" spans="1:23" ht="12.2" customHeight="1">
      <c r="A340" s="14" t="s">
        <v>774</v>
      </c>
      <c r="B340" s="14">
        <v>20</v>
      </c>
      <c r="C340" s="14">
        <v>40</v>
      </c>
      <c r="D340" s="14"/>
      <c r="E340" s="14"/>
      <c r="F340" s="14">
        <v>6</v>
      </c>
      <c r="G340" s="14"/>
      <c r="H340" s="14"/>
      <c r="I340" s="14"/>
      <c r="J340" s="14"/>
      <c r="K340" s="14"/>
      <c r="L340" s="14"/>
      <c r="M340" s="14">
        <v>0</v>
      </c>
      <c r="N340" s="14"/>
      <c r="O340" s="191">
        <v>0</v>
      </c>
      <c r="P340" s="191">
        <v>0</v>
      </c>
      <c r="Q340" s="191">
        <v>0</v>
      </c>
      <c r="R340" s="191">
        <v>0</v>
      </c>
      <c r="S340" s="14"/>
      <c r="T340" s="14"/>
      <c r="U340" s="14"/>
      <c r="V340" s="14">
        <v>202006</v>
      </c>
      <c r="W340" s="14"/>
    </row>
    <row r="341" spans="1:23" ht="12.2" customHeight="1" thickBot="1">
      <c r="A341" s="14" t="s">
        <v>774</v>
      </c>
      <c r="B341" s="14">
        <v>21</v>
      </c>
      <c r="C341" s="14">
        <v>32</v>
      </c>
      <c r="D341" s="14"/>
      <c r="E341" s="14"/>
      <c r="F341" s="14">
        <v>4.83</v>
      </c>
      <c r="G341" s="14"/>
      <c r="H341" s="14"/>
      <c r="I341" s="14">
        <v>8</v>
      </c>
      <c r="J341" s="14"/>
      <c r="K341" s="14"/>
      <c r="L341" s="14"/>
      <c r="M341" s="14">
        <v>0</v>
      </c>
      <c r="N341" s="14"/>
      <c r="O341" s="191">
        <v>0</v>
      </c>
      <c r="P341" s="191">
        <v>0</v>
      </c>
      <c r="Q341" s="191">
        <v>0</v>
      </c>
      <c r="R341" s="191">
        <v>0</v>
      </c>
      <c r="S341" s="14"/>
      <c r="T341" s="14"/>
      <c r="U341" s="14"/>
      <c r="V341" s="14">
        <v>202006</v>
      </c>
      <c r="W341" s="14"/>
    </row>
    <row r="342" spans="1:23" ht="12.2" customHeight="1" thickTop="1">
      <c r="A342" s="188" t="s">
        <v>1306</v>
      </c>
      <c r="B342" s="189">
        <v>0</v>
      </c>
      <c r="C342" s="189">
        <v>112</v>
      </c>
      <c r="D342" s="189">
        <v>0</v>
      </c>
      <c r="E342" s="189">
        <v>0</v>
      </c>
      <c r="F342" s="189">
        <v>16.579999999999998</v>
      </c>
      <c r="G342" s="189">
        <v>0</v>
      </c>
      <c r="H342" s="189">
        <v>0</v>
      </c>
      <c r="I342" s="189">
        <v>8</v>
      </c>
      <c r="J342" s="189">
        <v>0</v>
      </c>
      <c r="K342" s="189">
        <v>0</v>
      </c>
      <c r="L342" s="189">
        <v>0</v>
      </c>
      <c r="M342" s="189">
        <v>0</v>
      </c>
      <c r="N342" s="189">
        <v>0</v>
      </c>
      <c r="O342" s="190">
        <v>0</v>
      </c>
      <c r="P342" s="190">
        <v>0</v>
      </c>
      <c r="Q342" s="190">
        <v>0</v>
      </c>
      <c r="R342" s="190">
        <v>0</v>
      </c>
      <c r="S342" s="189">
        <v>0</v>
      </c>
      <c r="T342" s="189">
        <v>0</v>
      </c>
      <c r="U342" s="189">
        <v>0</v>
      </c>
      <c r="V342" s="189"/>
      <c r="W342" s="189"/>
    </row>
    <row r="343" spans="1:23" ht="12.2" customHeight="1">
      <c r="A343" s="14" t="s">
        <v>775</v>
      </c>
      <c r="B343" s="14">
        <v>18</v>
      </c>
      <c r="C343" s="14">
        <v>30</v>
      </c>
      <c r="D343" s="14">
        <v>2</v>
      </c>
      <c r="E343" s="14">
        <v>1.48</v>
      </c>
      <c r="F343" s="14">
        <v>1.5</v>
      </c>
      <c r="G343" s="14"/>
      <c r="H343" s="14"/>
      <c r="I343" s="14">
        <v>8</v>
      </c>
      <c r="J343" s="14"/>
      <c r="K343" s="14"/>
      <c r="L343" s="14"/>
      <c r="M343" s="14">
        <v>0</v>
      </c>
      <c r="N343" s="14"/>
      <c r="O343" s="191">
        <v>102.84</v>
      </c>
      <c r="P343" s="191">
        <v>0</v>
      </c>
      <c r="Q343" s="191">
        <v>0</v>
      </c>
      <c r="R343" s="191">
        <v>0</v>
      </c>
      <c r="S343" s="14"/>
      <c r="T343" s="14"/>
      <c r="U343" s="14"/>
      <c r="V343" s="14">
        <v>202006</v>
      </c>
      <c r="W343" s="14"/>
    </row>
    <row r="344" spans="1:23" ht="12.2" customHeight="1" thickBot="1">
      <c r="A344" s="14" t="s">
        <v>775</v>
      </c>
      <c r="B344" s="14">
        <v>19</v>
      </c>
      <c r="C344" s="14">
        <v>38</v>
      </c>
      <c r="D344" s="14">
        <v>2</v>
      </c>
      <c r="E344" s="14">
        <v>2.5099999999999998</v>
      </c>
      <c r="F344" s="14">
        <v>4.55</v>
      </c>
      <c r="G344" s="14"/>
      <c r="H344" s="14"/>
      <c r="I344" s="14"/>
      <c r="J344" s="14"/>
      <c r="K344" s="14"/>
      <c r="L344" s="14"/>
      <c r="M344" s="14">
        <v>0</v>
      </c>
      <c r="N344" s="14"/>
      <c r="O344" s="191">
        <v>0</v>
      </c>
      <c r="P344" s="191">
        <v>0</v>
      </c>
      <c r="Q344" s="191">
        <v>0</v>
      </c>
      <c r="R344" s="191">
        <v>0</v>
      </c>
      <c r="S344" s="14"/>
      <c r="T344" s="14"/>
      <c r="U344" s="14"/>
      <c r="V344" s="14">
        <v>202006</v>
      </c>
      <c r="W344" s="14"/>
    </row>
    <row r="345" spans="1:23" ht="12.2" customHeight="1" thickTop="1">
      <c r="A345" s="188" t="s">
        <v>1306</v>
      </c>
      <c r="B345" s="189">
        <v>0</v>
      </c>
      <c r="C345" s="189">
        <v>68</v>
      </c>
      <c r="D345" s="189">
        <v>4</v>
      </c>
      <c r="E345" s="189">
        <v>3.9899999999999998</v>
      </c>
      <c r="F345" s="189">
        <v>6.05</v>
      </c>
      <c r="G345" s="189">
        <v>0</v>
      </c>
      <c r="H345" s="189">
        <v>0</v>
      </c>
      <c r="I345" s="189">
        <v>8</v>
      </c>
      <c r="J345" s="189">
        <v>0</v>
      </c>
      <c r="K345" s="189">
        <v>0</v>
      </c>
      <c r="L345" s="189">
        <v>0</v>
      </c>
      <c r="M345" s="189">
        <v>0</v>
      </c>
      <c r="N345" s="189">
        <v>0</v>
      </c>
      <c r="O345" s="190">
        <v>102.84</v>
      </c>
      <c r="P345" s="190">
        <v>0</v>
      </c>
      <c r="Q345" s="190">
        <v>0</v>
      </c>
      <c r="R345" s="190">
        <v>0</v>
      </c>
      <c r="S345" s="189">
        <v>0</v>
      </c>
      <c r="T345" s="189">
        <v>0</v>
      </c>
      <c r="U345" s="189">
        <v>0</v>
      </c>
      <c r="V345" s="189"/>
      <c r="W345" s="189"/>
    </row>
    <row r="346" spans="1:23" ht="12.2" customHeight="1">
      <c r="A346" s="14" t="s">
        <v>468</v>
      </c>
      <c r="B346" s="14">
        <v>18</v>
      </c>
      <c r="C346" s="14">
        <v>30</v>
      </c>
      <c r="D346" s="14">
        <v>1.69</v>
      </c>
      <c r="E346" s="14">
        <v>0</v>
      </c>
      <c r="F346" s="14">
        <v>0.15</v>
      </c>
      <c r="G346" s="14">
        <v>0</v>
      </c>
      <c r="H346" s="14">
        <v>0</v>
      </c>
      <c r="I346" s="14">
        <v>8</v>
      </c>
      <c r="J346" s="14">
        <v>0</v>
      </c>
      <c r="K346" s="14">
        <v>0</v>
      </c>
      <c r="L346" s="14">
        <v>0</v>
      </c>
      <c r="M346" s="14">
        <v>0</v>
      </c>
      <c r="N346" s="14">
        <v>0</v>
      </c>
      <c r="O346" s="191">
        <v>0</v>
      </c>
      <c r="P346" s="191">
        <v>0</v>
      </c>
      <c r="Q346" s="191">
        <v>0</v>
      </c>
      <c r="R346" s="191">
        <v>0</v>
      </c>
      <c r="S346" s="14">
        <v>0</v>
      </c>
      <c r="T346" s="14">
        <v>3.42</v>
      </c>
      <c r="U346" s="14">
        <v>0</v>
      </c>
      <c r="V346" s="14">
        <v>202006</v>
      </c>
      <c r="W346" s="14"/>
    </row>
    <row r="347" spans="1:23" ht="12.2" customHeight="1">
      <c r="A347" s="14" t="s">
        <v>468</v>
      </c>
      <c r="B347" s="14">
        <v>19</v>
      </c>
      <c r="C347" s="14">
        <v>38</v>
      </c>
      <c r="D347" s="14">
        <v>2</v>
      </c>
      <c r="E347" s="14">
        <v>0</v>
      </c>
      <c r="F347" s="14">
        <v>3.48</v>
      </c>
      <c r="G347" s="14"/>
      <c r="H347" s="14"/>
      <c r="I347" s="14"/>
      <c r="J347" s="14"/>
      <c r="K347" s="14"/>
      <c r="L347" s="14"/>
      <c r="M347" s="14">
        <v>0</v>
      </c>
      <c r="N347" s="14"/>
      <c r="O347" s="191">
        <v>119.98</v>
      </c>
      <c r="P347" s="191">
        <v>0</v>
      </c>
      <c r="Q347" s="191">
        <v>0</v>
      </c>
      <c r="R347" s="191">
        <v>0</v>
      </c>
      <c r="S347" s="14"/>
      <c r="T347" s="14">
        <v>5.03</v>
      </c>
      <c r="U347" s="14"/>
      <c r="V347" s="14">
        <v>202006</v>
      </c>
      <c r="W347" s="14"/>
    </row>
    <row r="348" spans="1:23" ht="12.2" customHeight="1">
      <c r="A348" s="14" t="s">
        <v>468</v>
      </c>
      <c r="B348" s="14">
        <v>20</v>
      </c>
      <c r="C348" s="14">
        <v>38</v>
      </c>
      <c r="D348" s="14">
        <v>2</v>
      </c>
      <c r="E348" s="14">
        <v>0</v>
      </c>
      <c r="F348" s="14">
        <v>2.85</v>
      </c>
      <c r="G348" s="14"/>
      <c r="H348" s="14"/>
      <c r="I348" s="14"/>
      <c r="J348" s="14"/>
      <c r="K348" s="14"/>
      <c r="L348" s="14"/>
      <c r="M348" s="14">
        <v>0</v>
      </c>
      <c r="N348" s="14"/>
      <c r="O348" s="191">
        <v>0</v>
      </c>
      <c r="P348" s="191">
        <v>25</v>
      </c>
      <c r="Q348" s="191">
        <v>0</v>
      </c>
      <c r="R348" s="191">
        <v>0</v>
      </c>
      <c r="S348" s="14"/>
      <c r="T348" s="14">
        <v>2.4900000000000002</v>
      </c>
      <c r="U348" s="14"/>
      <c r="V348" s="14">
        <v>202006</v>
      </c>
      <c r="W348" s="14"/>
    </row>
    <row r="349" spans="1:23" ht="12.2" customHeight="1" thickBot="1">
      <c r="A349" s="14" t="s">
        <v>468</v>
      </c>
      <c r="B349" s="14">
        <v>21</v>
      </c>
      <c r="C349" s="14">
        <v>29.69</v>
      </c>
      <c r="D349" s="14">
        <v>0</v>
      </c>
      <c r="E349" s="14">
        <v>0</v>
      </c>
      <c r="F349" s="14">
        <v>0</v>
      </c>
      <c r="G349" s="14">
        <v>0</v>
      </c>
      <c r="H349" s="14">
        <v>0</v>
      </c>
      <c r="I349" s="14">
        <v>8</v>
      </c>
      <c r="J349" s="14">
        <v>0</v>
      </c>
      <c r="K349" s="14">
        <v>0</v>
      </c>
      <c r="L349" s="14">
        <v>0</v>
      </c>
      <c r="M349" s="14">
        <v>0</v>
      </c>
      <c r="N349" s="14">
        <v>0</v>
      </c>
      <c r="O349" s="191">
        <v>0</v>
      </c>
      <c r="P349" s="191">
        <v>25</v>
      </c>
      <c r="Q349" s="191">
        <v>0</v>
      </c>
      <c r="R349" s="191">
        <v>0</v>
      </c>
      <c r="S349" s="14">
        <v>0</v>
      </c>
      <c r="T349" s="14">
        <v>0</v>
      </c>
      <c r="U349" s="14">
        <v>0</v>
      </c>
      <c r="V349" s="14">
        <v>202006</v>
      </c>
      <c r="W349" s="14"/>
    </row>
    <row r="350" spans="1:23" ht="12.2" customHeight="1" thickTop="1">
      <c r="A350" s="188" t="s">
        <v>1306</v>
      </c>
      <c r="B350" s="189">
        <v>0</v>
      </c>
      <c r="C350" s="189">
        <v>135.69</v>
      </c>
      <c r="D350" s="189">
        <v>5.6899999999999995</v>
      </c>
      <c r="E350" s="189">
        <v>0</v>
      </c>
      <c r="F350" s="189">
        <v>6.48</v>
      </c>
      <c r="G350" s="189">
        <v>0</v>
      </c>
      <c r="H350" s="189">
        <v>0</v>
      </c>
      <c r="I350" s="189">
        <v>16</v>
      </c>
      <c r="J350" s="189">
        <v>0</v>
      </c>
      <c r="K350" s="189">
        <v>0</v>
      </c>
      <c r="L350" s="189">
        <v>0</v>
      </c>
      <c r="M350" s="189">
        <v>0</v>
      </c>
      <c r="N350" s="189">
        <v>0</v>
      </c>
      <c r="O350" s="190">
        <v>119.98</v>
      </c>
      <c r="P350" s="190">
        <v>50</v>
      </c>
      <c r="Q350" s="190">
        <v>0</v>
      </c>
      <c r="R350" s="190">
        <v>0</v>
      </c>
      <c r="S350" s="189">
        <v>0</v>
      </c>
      <c r="T350" s="189">
        <v>10.940000000000001</v>
      </c>
      <c r="U350" s="189">
        <v>0</v>
      </c>
      <c r="V350" s="189"/>
      <c r="W350" s="189"/>
    </row>
    <row r="351" spans="1:23" ht="12.2" customHeight="1">
      <c r="A351" s="14" t="s">
        <v>1208</v>
      </c>
      <c r="B351" s="14">
        <v>18</v>
      </c>
      <c r="C351" s="14">
        <v>36</v>
      </c>
      <c r="D351" s="14"/>
      <c r="E351" s="14">
        <v>0.84</v>
      </c>
      <c r="F351" s="14">
        <v>15.72</v>
      </c>
      <c r="G351" s="14"/>
      <c r="H351" s="14"/>
      <c r="I351" s="14">
        <v>9</v>
      </c>
      <c r="J351" s="14"/>
      <c r="K351" s="14"/>
      <c r="L351" s="14"/>
      <c r="M351" s="14">
        <v>0</v>
      </c>
      <c r="N351" s="14"/>
      <c r="O351" s="191">
        <v>0</v>
      </c>
      <c r="P351" s="191">
        <v>75</v>
      </c>
      <c r="Q351" s="191">
        <v>0</v>
      </c>
      <c r="R351" s="191">
        <v>0</v>
      </c>
      <c r="S351" s="14"/>
      <c r="T351" s="14"/>
      <c r="U351" s="14"/>
      <c r="V351" s="14">
        <v>202006</v>
      </c>
      <c r="W351" s="14"/>
    </row>
    <row r="352" spans="1:23" ht="12.2" customHeight="1" thickBot="1">
      <c r="A352" s="14" t="s">
        <v>1208</v>
      </c>
      <c r="B352" s="14">
        <v>19</v>
      </c>
      <c r="C352" s="14">
        <v>45</v>
      </c>
      <c r="D352" s="14"/>
      <c r="E352" s="14">
        <v>4.83</v>
      </c>
      <c r="F352" s="14"/>
      <c r="G352" s="14"/>
      <c r="H352" s="14"/>
      <c r="I352" s="14"/>
      <c r="J352" s="14"/>
      <c r="K352" s="14"/>
      <c r="L352" s="14"/>
      <c r="M352" s="14">
        <v>0</v>
      </c>
      <c r="N352" s="14"/>
      <c r="O352" s="191">
        <v>0</v>
      </c>
      <c r="P352" s="191">
        <v>50</v>
      </c>
      <c r="Q352" s="191">
        <v>0</v>
      </c>
      <c r="R352" s="191">
        <v>0</v>
      </c>
      <c r="S352" s="14"/>
      <c r="T352" s="14"/>
      <c r="U352" s="14"/>
      <c r="V352" s="14">
        <v>202006</v>
      </c>
      <c r="W352" s="14"/>
    </row>
    <row r="353" spans="1:23" ht="12.2" customHeight="1" thickTop="1">
      <c r="A353" s="188" t="s">
        <v>1306</v>
      </c>
      <c r="B353" s="189">
        <v>0</v>
      </c>
      <c r="C353" s="189">
        <v>81</v>
      </c>
      <c r="D353" s="189">
        <v>0</v>
      </c>
      <c r="E353" s="189">
        <v>5.67</v>
      </c>
      <c r="F353" s="189">
        <v>15.72</v>
      </c>
      <c r="G353" s="189">
        <v>0</v>
      </c>
      <c r="H353" s="189">
        <v>0</v>
      </c>
      <c r="I353" s="189">
        <v>9</v>
      </c>
      <c r="J353" s="189">
        <v>0</v>
      </c>
      <c r="K353" s="189">
        <v>0</v>
      </c>
      <c r="L353" s="189">
        <v>0</v>
      </c>
      <c r="M353" s="189">
        <v>0</v>
      </c>
      <c r="N353" s="189">
        <v>0</v>
      </c>
      <c r="O353" s="190">
        <v>0</v>
      </c>
      <c r="P353" s="190">
        <v>125</v>
      </c>
      <c r="Q353" s="190">
        <v>0</v>
      </c>
      <c r="R353" s="190">
        <v>0</v>
      </c>
      <c r="S353" s="189">
        <v>0</v>
      </c>
      <c r="T353" s="189">
        <v>0</v>
      </c>
      <c r="U353" s="189">
        <v>0</v>
      </c>
      <c r="V353" s="189"/>
      <c r="W353" s="189"/>
    </row>
    <row r="354" spans="1:23" ht="12.2" customHeight="1">
      <c r="A354" s="14" t="s">
        <v>1180</v>
      </c>
      <c r="B354" s="14">
        <v>19</v>
      </c>
      <c r="C354" s="14">
        <v>40</v>
      </c>
      <c r="D354" s="14"/>
      <c r="E354" s="14"/>
      <c r="F354" s="14"/>
      <c r="G354" s="14"/>
      <c r="H354" s="14"/>
      <c r="I354" s="14"/>
      <c r="J354" s="14"/>
      <c r="K354" s="14"/>
      <c r="L354" s="14"/>
      <c r="M354" s="14">
        <v>0</v>
      </c>
      <c r="N354" s="14"/>
      <c r="O354" s="191">
        <v>0</v>
      </c>
      <c r="P354" s="191">
        <v>0</v>
      </c>
      <c r="Q354" s="191">
        <v>0</v>
      </c>
      <c r="R354" s="191">
        <v>0</v>
      </c>
      <c r="S354" s="14"/>
      <c r="T354" s="14"/>
      <c r="U354" s="14"/>
      <c r="V354" s="14">
        <v>202006</v>
      </c>
      <c r="W354" s="14"/>
    </row>
    <row r="355" spans="1:23" ht="12.2" customHeight="1">
      <c r="A355" s="14" t="s">
        <v>1180</v>
      </c>
      <c r="B355" s="14">
        <v>20</v>
      </c>
      <c r="C355" s="14">
        <v>15.75</v>
      </c>
      <c r="D355" s="14">
        <v>0</v>
      </c>
      <c r="E355" s="14">
        <v>0</v>
      </c>
      <c r="F355" s="14">
        <v>0</v>
      </c>
      <c r="G355" s="14">
        <v>0</v>
      </c>
      <c r="H355" s="14">
        <v>24</v>
      </c>
      <c r="I355" s="14">
        <v>0</v>
      </c>
      <c r="J355" s="14">
        <v>0</v>
      </c>
      <c r="K355" s="14">
        <v>0</v>
      </c>
      <c r="L355" s="14">
        <v>0</v>
      </c>
      <c r="M355" s="14">
        <v>0</v>
      </c>
      <c r="N355" s="14">
        <v>0</v>
      </c>
      <c r="O355" s="191">
        <v>0</v>
      </c>
      <c r="P355" s="191">
        <v>0</v>
      </c>
      <c r="Q355" s="191">
        <v>0</v>
      </c>
      <c r="R355" s="191">
        <v>0</v>
      </c>
      <c r="S355" s="14">
        <v>0</v>
      </c>
      <c r="T355" s="14">
        <v>0</v>
      </c>
      <c r="U355" s="14">
        <v>0</v>
      </c>
      <c r="V355" s="14">
        <v>202006</v>
      </c>
      <c r="W355" s="14"/>
    </row>
    <row r="356" spans="1:23" ht="12.2" customHeight="1">
      <c r="A356" s="14" t="s">
        <v>1180</v>
      </c>
      <c r="B356" s="14">
        <v>21</v>
      </c>
      <c r="C356" s="14">
        <v>24</v>
      </c>
      <c r="D356" s="14"/>
      <c r="E356" s="14"/>
      <c r="F356" s="14">
        <v>0</v>
      </c>
      <c r="G356" s="14">
        <v>8</v>
      </c>
      <c r="H356" s="14"/>
      <c r="I356" s="14">
        <v>8</v>
      </c>
      <c r="J356" s="14"/>
      <c r="K356" s="14"/>
      <c r="L356" s="14"/>
      <c r="M356" s="14">
        <v>0</v>
      </c>
      <c r="N356" s="14"/>
      <c r="O356" s="191">
        <v>0</v>
      </c>
      <c r="P356" s="191">
        <v>0</v>
      </c>
      <c r="Q356" s="191">
        <v>0</v>
      </c>
      <c r="R356" s="191">
        <v>0</v>
      </c>
      <c r="S356" s="14"/>
      <c r="T356" s="14"/>
      <c r="U356" s="14">
        <v>1.5</v>
      </c>
      <c r="V356" s="14">
        <v>202006</v>
      </c>
      <c r="W356" s="14"/>
    </row>
    <row r="357" spans="1:23" ht="12.2" customHeight="1" thickBot="1">
      <c r="A357" s="14" t="s">
        <v>1180</v>
      </c>
      <c r="B357" s="14">
        <v>22</v>
      </c>
      <c r="C357" s="14">
        <v>0</v>
      </c>
      <c r="D357" s="14"/>
      <c r="E357" s="14"/>
      <c r="F357" s="14"/>
      <c r="G357" s="14">
        <v>40</v>
      </c>
      <c r="H357" s="14"/>
      <c r="I357" s="14"/>
      <c r="J357" s="14"/>
      <c r="K357" s="14"/>
      <c r="L357" s="14"/>
      <c r="M357" s="14">
        <v>0</v>
      </c>
      <c r="N357" s="14"/>
      <c r="O357" s="191">
        <v>0</v>
      </c>
      <c r="P357" s="191">
        <v>0</v>
      </c>
      <c r="Q357" s="191">
        <v>0</v>
      </c>
      <c r="R357" s="191">
        <v>0</v>
      </c>
      <c r="S357" s="14"/>
      <c r="T357" s="14"/>
      <c r="U357" s="14"/>
      <c r="V357" s="14">
        <v>202006</v>
      </c>
      <c r="W357" s="14"/>
    </row>
    <row r="358" spans="1:23" ht="12.2" customHeight="1" thickTop="1">
      <c r="A358" s="188" t="s">
        <v>1306</v>
      </c>
      <c r="B358" s="189">
        <v>0</v>
      </c>
      <c r="C358" s="189">
        <v>79.75</v>
      </c>
      <c r="D358" s="189">
        <v>0</v>
      </c>
      <c r="E358" s="189">
        <v>0</v>
      </c>
      <c r="F358" s="189">
        <v>0</v>
      </c>
      <c r="G358" s="189">
        <v>48</v>
      </c>
      <c r="H358" s="189">
        <v>24</v>
      </c>
      <c r="I358" s="189">
        <v>8</v>
      </c>
      <c r="J358" s="189">
        <v>0</v>
      </c>
      <c r="K358" s="189">
        <v>0</v>
      </c>
      <c r="L358" s="189">
        <v>0</v>
      </c>
      <c r="M358" s="189">
        <v>0</v>
      </c>
      <c r="N358" s="189">
        <v>0</v>
      </c>
      <c r="O358" s="190">
        <v>0</v>
      </c>
      <c r="P358" s="190">
        <v>0</v>
      </c>
      <c r="Q358" s="190">
        <v>0</v>
      </c>
      <c r="R358" s="190">
        <v>0</v>
      </c>
      <c r="S358" s="189">
        <v>0</v>
      </c>
      <c r="T358" s="189">
        <v>0</v>
      </c>
      <c r="U358" s="189">
        <v>1.5</v>
      </c>
      <c r="V358" s="189"/>
      <c r="W358" s="189"/>
    </row>
    <row r="359" spans="1:23" ht="12.2" customHeight="1">
      <c r="A359" s="14" t="s">
        <v>472</v>
      </c>
      <c r="B359" s="14">
        <v>19</v>
      </c>
      <c r="C359" s="14">
        <v>32</v>
      </c>
      <c r="D359" s="14"/>
      <c r="E359" s="14"/>
      <c r="F359" s="14"/>
      <c r="G359" s="14">
        <v>8</v>
      </c>
      <c r="H359" s="14"/>
      <c r="I359" s="14"/>
      <c r="J359" s="14"/>
      <c r="K359" s="14"/>
      <c r="L359" s="14"/>
      <c r="M359" s="14">
        <v>0</v>
      </c>
      <c r="N359" s="14"/>
      <c r="O359" s="191">
        <v>0</v>
      </c>
      <c r="P359" s="191">
        <v>0</v>
      </c>
      <c r="Q359" s="191">
        <v>0</v>
      </c>
      <c r="R359" s="191">
        <v>0</v>
      </c>
      <c r="S359" s="14"/>
      <c r="T359" s="14"/>
      <c r="U359" s="14"/>
      <c r="V359" s="14">
        <v>202006</v>
      </c>
      <c r="W359" s="14"/>
    </row>
    <row r="360" spans="1:23" ht="12.2" customHeight="1">
      <c r="A360" s="14" t="s">
        <v>472</v>
      </c>
      <c r="B360" s="14">
        <v>20</v>
      </c>
      <c r="C360" s="14">
        <v>40</v>
      </c>
      <c r="D360" s="14"/>
      <c r="E360" s="14"/>
      <c r="F360" s="14"/>
      <c r="G360" s="14"/>
      <c r="H360" s="14"/>
      <c r="I360" s="14"/>
      <c r="J360" s="14"/>
      <c r="K360" s="14"/>
      <c r="L360" s="14"/>
      <c r="M360" s="14">
        <v>0</v>
      </c>
      <c r="N360" s="14"/>
      <c r="O360" s="191">
        <v>0</v>
      </c>
      <c r="P360" s="191">
        <v>0</v>
      </c>
      <c r="Q360" s="191">
        <v>0</v>
      </c>
      <c r="R360" s="191">
        <v>0</v>
      </c>
      <c r="S360" s="14"/>
      <c r="T360" s="14"/>
      <c r="U360" s="14"/>
      <c r="V360" s="14">
        <v>202006</v>
      </c>
      <c r="W360" s="14"/>
    </row>
    <row r="361" spans="1:23" ht="12.2" customHeight="1">
      <c r="A361" s="14" t="s">
        <v>472</v>
      </c>
      <c r="B361" s="14">
        <v>21</v>
      </c>
      <c r="C361" s="14">
        <v>24</v>
      </c>
      <c r="D361" s="14"/>
      <c r="E361" s="14"/>
      <c r="F361" s="14"/>
      <c r="G361" s="14">
        <v>8</v>
      </c>
      <c r="H361" s="14"/>
      <c r="I361" s="14">
        <v>8</v>
      </c>
      <c r="J361" s="14"/>
      <c r="K361" s="14"/>
      <c r="L361" s="14"/>
      <c r="M361" s="14">
        <v>0</v>
      </c>
      <c r="N361" s="14"/>
      <c r="O361" s="191">
        <v>0</v>
      </c>
      <c r="P361" s="191">
        <v>0</v>
      </c>
      <c r="Q361" s="191">
        <v>0</v>
      </c>
      <c r="R361" s="191">
        <v>0</v>
      </c>
      <c r="S361" s="14"/>
      <c r="T361" s="14"/>
      <c r="U361" s="14"/>
      <c r="V361" s="14">
        <v>202006</v>
      </c>
      <c r="W361" s="14"/>
    </row>
    <row r="362" spans="1:23" ht="12.2" customHeight="1" thickBot="1">
      <c r="A362" s="14" t="s">
        <v>472</v>
      </c>
      <c r="B362" s="14">
        <v>22</v>
      </c>
      <c r="C362" s="14">
        <v>40</v>
      </c>
      <c r="D362" s="14"/>
      <c r="E362" s="14"/>
      <c r="F362" s="14"/>
      <c r="G362" s="14"/>
      <c r="H362" s="14"/>
      <c r="I362" s="14"/>
      <c r="J362" s="14"/>
      <c r="K362" s="14"/>
      <c r="L362" s="14"/>
      <c r="M362" s="14">
        <v>0</v>
      </c>
      <c r="N362" s="14"/>
      <c r="O362" s="191">
        <v>0</v>
      </c>
      <c r="P362" s="191">
        <v>0</v>
      </c>
      <c r="Q362" s="191">
        <v>0</v>
      </c>
      <c r="R362" s="191">
        <v>0</v>
      </c>
      <c r="S362" s="14"/>
      <c r="T362" s="14"/>
      <c r="U362" s="14"/>
      <c r="V362" s="14">
        <v>202006</v>
      </c>
      <c r="W362" s="14"/>
    </row>
    <row r="363" spans="1:23" ht="12.2" customHeight="1" thickTop="1">
      <c r="A363" s="188" t="s">
        <v>1306</v>
      </c>
      <c r="B363" s="189">
        <v>0</v>
      </c>
      <c r="C363" s="189">
        <v>136</v>
      </c>
      <c r="D363" s="189">
        <v>0</v>
      </c>
      <c r="E363" s="189">
        <v>0</v>
      </c>
      <c r="F363" s="189">
        <v>0</v>
      </c>
      <c r="G363" s="189">
        <v>16</v>
      </c>
      <c r="H363" s="189">
        <v>0</v>
      </c>
      <c r="I363" s="189">
        <v>8</v>
      </c>
      <c r="J363" s="189">
        <v>0</v>
      </c>
      <c r="K363" s="189">
        <v>0</v>
      </c>
      <c r="L363" s="189">
        <v>0</v>
      </c>
      <c r="M363" s="189">
        <v>0</v>
      </c>
      <c r="N363" s="189">
        <v>0</v>
      </c>
      <c r="O363" s="190">
        <v>0</v>
      </c>
      <c r="P363" s="190">
        <v>0</v>
      </c>
      <c r="Q363" s="190">
        <v>0</v>
      </c>
      <c r="R363" s="190">
        <v>0</v>
      </c>
      <c r="S363" s="189">
        <v>0</v>
      </c>
      <c r="T363" s="189">
        <v>0</v>
      </c>
      <c r="U363" s="189">
        <v>0</v>
      </c>
      <c r="V363" s="189"/>
      <c r="W363" s="189"/>
    </row>
    <row r="364" spans="1:23" ht="12.2" customHeight="1">
      <c r="A364" s="14" t="s">
        <v>1220</v>
      </c>
      <c r="B364" s="14">
        <v>19</v>
      </c>
      <c r="C364" s="14">
        <v>25</v>
      </c>
      <c r="D364" s="14"/>
      <c r="E364" s="14"/>
      <c r="F364" s="14"/>
      <c r="G364" s="14"/>
      <c r="H364" s="14"/>
      <c r="I364" s="14"/>
      <c r="J364" s="14"/>
      <c r="K364" s="14"/>
      <c r="L364" s="14"/>
      <c r="M364" s="14">
        <v>0</v>
      </c>
      <c r="N364" s="14"/>
      <c r="O364" s="191">
        <v>0</v>
      </c>
      <c r="P364" s="191">
        <v>0</v>
      </c>
      <c r="Q364" s="191">
        <v>0</v>
      </c>
      <c r="R364" s="191">
        <v>0</v>
      </c>
      <c r="S364" s="14"/>
      <c r="T364" s="14"/>
      <c r="U364" s="14"/>
      <c r="V364" s="14">
        <v>202006</v>
      </c>
      <c r="W364" s="14"/>
    </row>
    <row r="365" spans="1:23" ht="12.2" customHeight="1">
      <c r="A365" s="14" t="s">
        <v>1220</v>
      </c>
      <c r="B365" s="14">
        <v>20</v>
      </c>
      <c r="C365" s="14">
        <v>24.75</v>
      </c>
      <c r="D365" s="14"/>
      <c r="E365" s="14"/>
      <c r="F365" s="14"/>
      <c r="G365" s="14"/>
      <c r="H365" s="14"/>
      <c r="I365" s="14"/>
      <c r="J365" s="14"/>
      <c r="K365" s="14"/>
      <c r="L365" s="14"/>
      <c r="M365" s="14">
        <v>0</v>
      </c>
      <c r="N365" s="14">
        <v>0.25</v>
      </c>
      <c r="O365" s="191">
        <v>0</v>
      </c>
      <c r="P365" s="191">
        <v>0</v>
      </c>
      <c r="Q365" s="191">
        <v>0</v>
      </c>
      <c r="R365" s="191">
        <v>0</v>
      </c>
      <c r="S365" s="14"/>
      <c r="T365" s="14"/>
      <c r="U365" s="14"/>
      <c r="V365" s="14">
        <v>202006</v>
      </c>
      <c r="W365" s="14"/>
    </row>
    <row r="366" spans="1:23" ht="12.2" customHeight="1">
      <c r="A366" s="14" t="s">
        <v>1220</v>
      </c>
      <c r="B366" s="14">
        <v>21</v>
      </c>
      <c r="C366" s="14">
        <v>12.5</v>
      </c>
      <c r="D366" s="14"/>
      <c r="E366" s="14"/>
      <c r="F366" s="14"/>
      <c r="G366" s="14">
        <v>4.25</v>
      </c>
      <c r="H366" s="14"/>
      <c r="I366" s="14">
        <v>8.25</v>
      </c>
      <c r="J366" s="14"/>
      <c r="K366" s="14"/>
      <c r="L366" s="14"/>
      <c r="M366" s="14">
        <v>0</v>
      </c>
      <c r="N366" s="14"/>
      <c r="O366" s="191">
        <v>0</v>
      </c>
      <c r="P366" s="191">
        <v>0</v>
      </c>
      <c r="Q366" s="191">
        <v>0</v>
      </c>
      <c r="R366" s="191">
        <v>0</v>
      </c>
      <c r="S366" s="14"/>
      <c r="T366" s="14"/>
      <c r="U366" s="14"/>
      <c r="V366" s="14">
        <v>202006</v>
      </c>
      <c r="W366" s="14"/>
    </row>
    <row r="367" spans="1:23" ht="12.2" customHeight="1" thickBot="1">
      <c r="A367" s="14" t="s">
        <v>1220</v>
      </c>
      <c r="B367" s="14">
        <v>22</v>
      </c>
      <c r="C367" s="14">
        <v>25</v>
      </c>
      <c r="D367" s="14"/>
      <c r="E367" s="14"/>
      <c r="F367" s="14"/>
      <c r="G367" s="14"/>
      <c r="H367" s="14"/>
      <c r="I367" s="14"/>
      <c r="J367" s="14"/>
      <c r="K367" s="14"/>
      <c r="L367" s="14"/>
      <c r="M367" s="14">
        <v>0</v>
      </c>
      <c r="N367" s="14"/>
      <c r="O367" s="191">
        <v>0</v>
      </c>
      <c r="P367" s="191">
        <v>0</v>
      </c>
      <c r="Q367" s="191">
        <v>0</v>
      </c>
      <c r="R367" s="191">
        <v>0</v>
      </c>
      <c r="S367" s="14"/>
      <c r="T367" s="14"/>
      <c r="U367" s="14"/>
      <c r="V367" s="14">
        <v>202006</v>
      </c>
      <c r="W367" s="14"/>
    </row>
    <row r="368" spans="1:23" ht="12.2" customHeight="1" thickTop="1">
      <c r="A368" s="188" t="s">
        <v>1306</v>
      </c>
      <c r="B368" s="189">
        <v>0</v>
      </c>
      <c r="C368" s="189">
        <v>87.25</v>
      </c>
      <c r="D368" s="189">
        <v>0</v>
      </c>
      <c r="E368" s="189">
        <v>0</v>
      </c>
      <c r="F368" s="189">
        <v>0</v>
      </c>
      <c r="G368" s="189">
        <v>4.25</v>
      </c>
      <c r="H368" s="189">
        <v>0</v>
      </c>
      <c r="I368" s="189">
        <v>8.25</v>
      </c>
      <c r="J368" s="189">
        <v>0</v>
      </c>
      <c r="K368" s="189">
        <v>0</v>
      </c>
      <c r="L368" s="189">
        <v>0</v>
      </c>
      <c r="M368" s="189">
        <v>0</v>
      </c>
      <c r="N368" s="189">
        <v>0.25</v>
      </c>
      <c r="O368" s="190">
        <v>0</v>
      </c>
      <c r="P368" s="190">
        <v>0</v>
      </c>
      <c r="Q368" s="190">
        <v>0</v>
      </c>
      <c r="R368" s="190">
        <v>0</v>
      </c>
      <c r="S368" s="189">
        <v>0</v>
      </c>
      <c r="T368" s="189">
        <v>0</v>
      </c>
      <c r="U368" s="189">
        <v>0</v>
      </c>
      <c r="V368" s="189"/>
      <c r="W368" s="189"/>
    </row>
    <row r="369" spans="1:23" ht="12.2" customHeight="1">
      <c r="A369" s="14" t="s">
        <v>480</v>
      </c>
      <c r="B369" s="14">
        <v>21</v>
      </c>
      <c r="C369" s="14">
        <v>27</v>
      </c>
      <c r="D369" s="14">
        <v>0</v>
      </c>
      <c r="E369" s="14"/>
      <c r="F369" s="14"/>
      <c r="G369" s="14"/>
      <c r="H369" s="14"/>
      <c r="I369" s="14">
        <v>9</v>
      </c>
      <c r="J369" s="14"/>
      <c r="K369" s="14"/>
      <c r="L369" s="14"/>
      <c r="M369" s="14">
        <v>0</v>
      </c>
      <c r="N369" s="14"/>
      <c r="O369" s="191">
        <v>0</v>
      </c>
      <c r="P369" s="191">
        <v>0</v>
      </c>
      <c r="Q369" s="191">
        <v>0</v>
      </c>
      <c r="R369" s="191">
        <v>0</v>
      </c>
      <c r="S369" s="14">
        <v>1.75</v>
      </c>
      <c r="T369" s="14"/>
      <c r="U369" s="14"/>
      <c r="V369" s="14">
        <v>202006</v>
      </c>
      <c r="W369" s="14"/>
    </row>
    <row r="370" spans="1:23" ht="12.2" customHeight="1" thickBot="1">
      <c r="A370" s="14" t="s">
        <v>480</v>
      </c>
      <c r="B370" s="14">
        <v>22</v>
      </c>
      <c r="C370" s="14">
        <v>36</v>
      </c>
      <c r="D370" s="14">
        <v>0</v>
      </c>
      <c r="E370" s="14"/>
      <c r="F370" s="14"/>
      <c r="G370" s="14"/>
      <c r="H370" s="14"/>
      <c r="I370" s="14"/>
      <c r="J370" s="14"/>
      <c r="K370" s="14"/>
      <c r="L370" s="14"/>
      <c r="M370" s="14">
        <v>0</v>
      </c>
      <c r="N370" s="14"/>
      <c r="O370" s="191">
        <v>0</v>
      </c>
      <c r="P370" s="191">
        <v>0</v>
      </c>
      <c r="Q370" s="191">
        <v>0</v>
      </c>
      <c r="R370" s="191">
        <v>0</v>
      </c>
      <c r="S370" s="14">
        <v>2</v>
      </c>
      <c r="T370" s="14"/>
      <c r="U370" s="14"/>
      <c r="V370" s="14">
        <v>202006</v>
      </c>
      <c r="W370" s="14"/>
    </row>
    <row r="371" spans="1:23" ht="12.2" customHeight="1" thickTop="1">
      <c r="A371" s="188" t="s">
        <v>1306</v>
      </c>
      <c r="B371" s="189">
        <v>0</v>
      </c>
      <c r="C371" s="189">
        <v>63</v>
      </c>
      <c r="D371" s="189">
        <v>0</v>
      </c>
      <c r="E371" s="189">
        <v>0</v>
      </c>
      <c r="F371" s="189">
        <v>0</v>
      </c>
      <c r="G371" s="189">
        <v>0</v>
      </c>
      <c r="H371" s="189">
        <v>0</v>
      </c>
      <c r="I371" s="189">
        <v>9</v>
      </c>
      <c r="J371" s="189">
        <v>0</v>
      </c>
      <c r="K371" s="189">
        <v>0</v>
      </c>
      <c r="L371" s="189">
        <v>0</v>
      </c>
      <c r="M371" s="189">
        <v>0</v>
      </c>
      <c r="N371" s="189">
        <v>0</v>
      </c>
      <c r="O371" s="190">
        <v>0</v>
      </c>
      <c r="P371" s="190">
        <v>0</v>
      </c>
      <c r="Q371" s="190">
        <v>0</v>
      </c>
      <c r="R371" s="190">
        <v>0</v>
      </c>
      <c r="S371" s="189">
        <v>3.75</v>
      </c>
      <c r="T371" s="189">
        <v>0</v>
      </c>
      <c r="U371" s="189">
        <v>0</v>
      </c>
      <c r="V371" s="189"/>
      <c r="W371" s="189"/>
    </row>
    <row r="372" spans="1:23" ht="12.2" customHeight="1">
      <c r="A372" s="14" t="s">
        <v>1054</v>
      </c>
      <c r="B372" s="14">
        <v>19</v>
      </c>
      <c r="C372" s="14">
        <v>40</v>
      </c>
      <c r="D372" s="14">
        <v>0</v>
      </c>
      <c r="E372" s="14">
        <v>0</v>
      </c>
      <c r="F372" s="14">
        <v>6.25</v>
      </c>
      <c r="G372" s="14">
        <v>0</v>
      </c>
      <c r="H372" s="14">
        <v>0</v>
      </c>
      <c r="I372" s="14">
        <v>0</v>
      </c>
      <c r="J372" s="14">
        <v>0</v>
      </c>
      <c r="K372" s="14">
        <v>0</v>
      </c>
      <c r="L372" s="14">
        <v>0</v>
      </c>
      <c r="M372" s="14">
        <v>90</v>
      </c>
      <c r="N372" s="14">
        <v>0</v>
      </c>
      <c r="O372" s="191">
        <v>0</v>
      </c>
      <c r="P372" s="191">
        <v>0</v>
      </c>
      <c r="Q372" s="191">
        <v>0</v>
      </c>
      <c r="R372" s="191">
        <v>0</v>
      </c>
      <c r="S372" s="14">
        <v>0</v>
      </c>
      <c r="T372" s="14">
        <v>0</v>
      </c>
      <c r="U372" s="14">
        <v>0</v>
      </c>
      <c r="V372" s="14">
        <v>202006</v>
      </c>
      <c r="W372" s="14"/>
    </row>
    <row r="373" spans="1:23" ht="12.2" customHeight="1">
      <c r="A373" s="14" t="s">
        <v>1054</v>
      </c>
      <c r="B373" s="14">
        <v>20</v>
      </c>
      <c r="C373" s="14">
        <v>40</v>
      </c>
      <c r="D373" s="14">
        <v>0</v>
      </c>
      <c r="E373" s="14">
        <v>0</v>
      </c>
      <c r="F373" s="14">
        <v>7.25</v>
      </c>
      <c r="G373" s="14">
        <v>0</v>
      </c>
      <c r="H373" s="14">
        <v>0</v>
      </c>
      <c r="I373" s="14">
        <v>0</v>
      </c>
      <c r="J373" s="14">
        <v>0</v>
      </c>
      <c r="K373" s="14">
        <v>0</v>
      </c>
      <c r="L373" s="14">
        <v>0</v>
      </c>
      <c r="M373" s="14">
        <v>90</v>
      </c>
      <c r="N373" s="14">
        <v>0</v>
      </c>
      <c r="O373" s="191">
        <v>0</v>
      </c>
      <c r="P373" s="191">
        <v>0</v>
      </c>
      <c r="Q373" s="191">
        <v>0</v>
      </c>
      <c r="R373" s="191">
        <v>0</v>
      </c>
      <c r="S373" s="14">
        <v>0</v>
      </c>
      <c r="T373" s="14">
        <v>0</v>
      </c>
      <c r="U373" s="14">
        <v>0</v>
      </c>
      <c r="V373" s="14">
        <v>202006</v>
      </c>
      <c r="W373" s="14"/>
    </row>
    <row r="374" spans="1:23" ht="12.2" customHeight="1">
      <c r="A374" s="14" t="s">
        <v>1054</v>
      </c>
      <c r="B374" s="14">
        <v>21</v>
      </c>
      <c r="C374" s="14">
        <v>24</v>
      </c>
      <c r="D374" s="14">
        <v>0</v>
      </c>
      <c r="E374" s="14">
        <v>0</v>
      </c>
      <c r="F374" s="14">
        <v>3.75</v>
      </c>
      <c r="G374" s="14">
        <v>8</v>
      </c>
      <c r="H374" s="14">
        <v>0</v>
      </c>
      <c r="I374" s="14">
        <v>8</v>
      </c>
      <c r="J374" s="14">
        <v>0</v>
      </c>
      <c r="K374" s="14">
        <v>0</v>
      </c>
      <c r="L374" s="14">
        <v>0</v>
      </c>
      <c r="M374" s="14">
        <v>36</v>
      </c>
      <c r="N374" s="14">
        <v>0</v>
      </c>
      <c r="O374" s="191">
        <v>0</v>
      </c>
      <c r="P374" s="191">
        <v>0</v>
      </c>
      <c r="Q374" s="191">
        <v>0</v>
      </c>
      <c r="R374" s="191">
        <v>0</v>
      </c>
      <c r="S374" s="14">
        <v>0</v>
      </c>
      <c r="T374" s="14">
        <v>0</v>
      </c>
      <c r="U374" s="14">
        <v>0</v>
      </c>
      <c r="V374" s="14">
        <v>202006</v>
      </c>
      <c r="W374" s="14"/>
    </row>
    <row r="375" spans="1:23" ht="12.2" customHeight="1" thickBot="1">
      <c r="A375" s="14" t="s">
        <v>1054</v>
      </c>
      <c r="B375" s="14">
        <v>22</v>
      </c>
      <c r="C375" s="14">
        <v>40</v>
      </c>
      <c r="D375" s="14">
        <v>0</v>
      </c>
      <c r="E375" s="14">
        <v>0</v>
      </c>
      <c r="F375" s="14">
        <v>6.25</v>
      </c>
      <c r="G375" s="14">
        <v>0</v>
      </c>
      <c r="H375" s="14">
        <v>0</v>
      </c>
      <c r="I375" s="14">
        <v>0</v>
      </c>
      <c r="J375" s="14">
        <v>0</v>
      </c>
      <c r="K375" s="14">
        <v>0</v>
      </c>
      <c r="L375" s="14">
        <v>0</v>
      </c>
      <c r="M375" s="14">
        <v>90</v>
      </c>
      <c r="N375" s="14">
        <v>0</v>
      </c>
      <c r="O375" s="191">
        <v>0</v>
      </c>
      <c r="P375" s="191">
        <v>0</v>
      </c>
      <c r="Q375" s="191">
        <v>0</v>
      </c>
      <c r="R375" s="191">
        <v>0</v>
      </c>
      <c r="S375" s="14">
        <v>0</v>
      </c>
      <c r="T375" s="14">
        <v>0</v>
      </c>
      <c r="U375" s="14">
        <v>0</v>
      </c>
      <c r="V375" s="14">
        <v>202006</v>
      </c>
      <c r="W375" s="14"/>
    </row>
    <row r="376" spans="1:23" ht="12.2" customHeight="1" thickTop="1">
      <c r="A376" s="188" t="s">
        <v>1306</v>
      </c>
      <c r="B376" s="189">
        <v>0</v>
      </c>
      <c r="C376" s="189">
        <v>144</v>
      </c>
      <c r="D376" s="189">
        <v>0</v>
      </c>
      <c r="E376" s="189">
        <v>0</v>
      </c>
      <c r="F376" s="189">
        <v>23.5</v>
      </c>
      <c r="G376" s="189">
        <v>8</v>
      </c>
      <c r="H376" s="189">
        <v>0</v>
      </c>
      <c r="I376" s="189">
        <v>8</v>
      </c>
      <c r="J376" s="189">
        <v>0</v>
      </c>
      <c r="K376" s="189">
        <v>0</v>
      </c>
      <c r="L376" s="189">
        <v>0</v>
      </c>
      <c r="M376" s="189">
        <v>306</v>
      </c>
      <c r="N376" s="189">
        <v>0</v>
      </c>
      <c r="O376" s="190">
        <v>0</v>
      </c>
      <c r="P376" s="190">
        <v>0</v>
      </c>
      <c r="Q376" s="190">
        <v>0</v>
      </c>
      <c r="R376" s="190">
        <v>0</v>
      </c>
      <c r="S376" s="189">
        <v>0</v>
      </c>
      <c r="T376" s="189">
        <v>0</v>
      </c>
      <c r="U376" s="189">
        <v>0</v>
      </c>
      <c r="V376" s="189"/>
      <c r="W376" s="189"/>
    </row>
    <row r="377" spans="1:23" ht="12.2" customHeight="1">
      <c r="A377" s="14" t="s">
        <v>500</v>
      </c>
      <c r="B377" s="14">
        <v>19</v>
      </c>
      <c r="C377" s="14">
        <v>38</v>
      </c>
      <c r="D377" s="14">
        <v>0</v>
      </c>
      <c r="E377" s="14">
        <v>3.44</v>
      </c>
      <c r="F377" s="14">
        <v>0</v>
      </c>
      <c r="G377" s="14"/>
      <c r="H377" s="14"/>
      <c r="I377" s="14"/>
      <c r="J377" s="14"/>
      <c r="K377" s="14"/>
      <c r="L377" s="14"/>
      <c r="M377" s="14">
        <v>0</v>
      </c>
      <c r="N377" s="14"/>
      <c r="O377" s="191">
        <v>17.14</v>
      </c>
      <c r="P377" s="191">
        <v>0</v>
      </c>
      <c r="Q377" s="191">
        <v>0</v>
      </c>
      <c r="R377" s="191">
        <v>0</v>
      </c>
      <c r="S377" s="14">
        <v>2</v>
      </c>
      <c r="T377" s="14"/>
      <c r="U377" s="14">
        <v>2.73</v>
      </c>
      <c r="V377" s="14">
        <v>202006</v>
      </c>
      <c r="W377" s="14"/>
    </row>
    <row r="378" spans="1:23" ht="12.2" customHeight="1">
      <c r="A378" s="14" t="s">
        <v>500</v>
      </c>
      <c r="B378" s="14">
        <v>21</v>
      </c>
      <c r="C378" s="14">
        <v>24</v>
      </c>
      <c r="D378" s="14"/>
      <c r="E378" s="14"/>
      <c r="F378" s="14"/>
      <c r="G378" s="14">
        <v>6</v>
      </c>
      <c r="H378" s="14"/>
      <c r="I378" s="14">
        <v>8</v>
      </c>
      <c r="J378" s="14"/>
      <c r="K378" s="14"/>
      <c r="L378" s="14"/>
      <c r="M378" s="14">
        <v>0</v>
      </c>
      <c r="N378" s="14"/>
      <c r="O378" s="191">
        <v>0</v>
      </c>
      <c r="P378" s="191">
        <v>0</v>
      </c>
      <c r="Q378" s="191">
        <v>0</v>
      </c>
      <c r="R378" s="191">
        <v>0</v>
      </c>
      <c r="S378" s="14"/>
      <c r="T378" s="14"/>
      <c r="U378" s="14"/>
      <c r="V378" s="14">
        <v>202006</v>
      </c>
      <c r="W378" s="14"/>
    </row>
    <row r="379" spans="1:23" ht="12.2" customHeight="1" thickBot="1">
      <c r="A379" s="14" t="s">
        <v>500</v>
      </c>
      <c r="B379" s="14">
        <v>22</v>
      </c>
      <c r="C379" s="14">
        <v>38</v>
      </c>
      <c r="D379" s="14">
        <v>0</v>
      </c>
      <c r="E379" s="14">
        <v>2.5499999999999998</v>
      </c>
      <c r="F379" s="14">
        <v>0</v>
      </c>
      <c r="G379" s="14"/>
      <c r="H379" s="14"/>
      <c r="I379" s="14"/>
      <c r="J379" s="14"/>
      <c r="K379" s="14"/>
      <c r="L379" s="14"/>
      <c r="M379" s="14">
        <v>0</v>
      </c>
      <c r="N379" s="14"/>
      <c r="O379" s="191">
        <v>102.84</v>
      </c>
      <c r="P379" s="191">
        <v>0</v>
      </c>
      <c r="Q379" s="191">
        <v>0</v>
      </c>
      <c r="R379" s="191">
        <v>0</v>
      </c>
      <c r="S379" s="14">
        <v>2</v>
      </c>
      <c r="T379" s="14"/>
      <c r="U379" s="14">
        <v>8.2200000000000006</v>
      </c>
      <c r="V379" s="14">
        <v>202006</v>
      </c>
      <c r="W379" s="14"/>
    </row>
    <row r="380" spans="1:23" ht="12.2" customHeight="1" thickTop="1">
      <c r="A380" s="188" t="s">
        <v>1306</v>
      </c>
      <c r="B380" s="189">
        <v>0</v>
      </c>
      <c r="C380" s="189">
        <v>100</v>
      </c>
      <c r="D380" s="189">
        <v>0</v>
      </c>
      <c r="E380" s="189">
        <v>5.99</v>
      </c>
      <c r="F380" s="189">
        <v>0</v>
      </c>
      <c r="G380" s="189">
        <v>6</v>
      </c>
      <c r="H380" s="189">
        <v>0</v>
      </c>
      <c r="I380" s="189">
        <v>8</v>
      </c>
      <c r="J380" s="189">
        <v>0</v>
      </c>
      <c r="K380" s="189">
        <v>0</v>
      </c>
      <c r="L380" s="189">
        <v>0</v>
      </c>
      <c r="M380" s="189">
        <v>0</v>
      </c>
      <c r="N380" s="189">
        <v>0</v>
      </c>
      <c r="O380" s="190">
        <v>119.98</v>
      </c>
      <c r="P380" s="190">
        <v>0</v>
      </c>
      <c r="Q380" s="190">
        <v>0</v>
      </c>
      <c r="R380" s="190">
        <v>0</v>
      </c>
      <c r="S380" s="189">
        <v>4</v>
      </c>
      <c r="T380" s="189">
        <v>0</v>
      </c>
      <c r="U380" s="189">
        <v>10.950000000000001</v>
      </c>
      <c r="V380" s="189"/>
      <c r="W380" s="189"/>
    </row>
    <row r="381" spans="1:23" ht="12.2" customHeight="1">
      <c r="A381" s="14" t="s">
        <v>1181</v>
      </c>
      <c r="B381" s="14">
        <v>19</v>
      </c>
      <c r="C381" s="14">
        <v>40</v>
      </c>
      <c r="D381" s="14"/>
      <c r="E381" s="14"/>
      <c r="F381" s="14">
        <v>8.58</v>
      </c>
      <c r="G381" s="14"/>
      <c r="H381" s="14"/>
      <c r="I381" s="14"/>
      <c r="J381" s="14"/>
      <c r="K381" s="14"/>
      <c r="L381" s="14"/>
      <c r="M381" s="14">
        <v>0</v>
      </c>
      <c r="N381" s="14">
        <v>0</v>
      </c>
      <c r="O381" s="191">
        <v>0</v>
      </c>
      <c r="P381" s="191">
        <v>0</v>
      </c>
      <c r="Q381" s="191">
        <v>0</v>
      </c>
      <c r="R381" s="191">
        <v>0</v>
      </c>
      <c r="S381" s="14"/>
      <c r="T381" s="14"/>
      <c r="U381" s="14"/>
      <c r="V381" s="14">
        <v>202006</v>
      </c>
      <c r="W381" s="14"/>
    </row>
    <row r="382" spans="1:23" ht="12.2" customHeight="1">
      <c r="A382" s="14" t="s">
        <v>1181</v>
      </c>
      <c r="B382" s="14">
        <v>20</v>
      </c>
      <c r="C382" s="14">
        <v>40</v>
      </c>
      <c r="D382" s="14"/>
      <c r="E382" s="14">
        <v>0</v>
      </c>
      <c r="F382" s="14">
        <v>4.17</v>
      </c>
      <c r="G382" s="14"/>
      <c r="H382" s="14"/>
      <c r="I382" s="14"/>
      <c r="J382" s="14"/>
      <c r="K382" s="14"/>
      <c r="L382" s="14"/>
      <c r="M382" s="14">
        <v>0</v>
      </c>
      <c r="N382" s="14"/>
      <c r="O382" s="191">
        <v>0</v>
      </c>
      <c r="P382" s="191">
        <v>0</v>
      </c>
      <c r="Q382" s="191">
        <v>0</v>
      </c>
      <c r="R382" s="191">
        <v>0</v>
      </c>
      <c r="S382" s="14"/>
      <c r="T382" s="14"/>
      <c r="U382" s="14"/>
      <c r="V382" s="14">
        <v>202006</v>
      </c>
      <c r="W382" s="14"/>
    </row>
    <row r="383" spans="1:23" ht="12.2" customHeight="1">
      <c r="A383" s="14" t="s">
        <v>1181</v>
      </c>
      <c r="B383" s="14">
        <v>21</v>
      </c>
      <c r="C383" s="14">
        <v>32</v>
      </c>
      <c r="D383" s="14"/>
      <c r="E383" s="14"/>
      <c r="F383" s="14">
        <v>3.83</v>
      </c>
      <c r="G383" s="14"/>
      <c r="H383" s="14"/>
      <c r="I383" s="14">
        <v>8</v>
      </c>
      <c r="J383" s="14"/>
      <c r="K383" s="14"/>
      <c r="L383" s="14"/>
      <c r="M383" s="14">
        <v>0</v>
      </c>
      <c r="N383" s="14">
        <v>0</v>
      </c>
      <c r="O383" s="191">
        <v>119.98</v>
      </c>
      <c r="P383" s="191">
        <v>0</v>
      </c>
      <c r="Q383" s="191">
        <v>0</v>
      </c>
      <c r="R383" s="191">
        <v>0</v>
      </c>
      <c r="S383" s="14"/>
      <c r="T383" s="14"/>
      <c r="U383" s="14"/>
      <c r="V383" s="14">
        <v>202006</v>
      </c>
      <c r="W383" s="14"/>
    </row>
    <row r="384" spans="1:23" ht="12.2" customHeight="1" thickBot="1">
      <c r="A384" s="14" t="s">
        <v>1181</v>
      </c>
      <c r="B384" s="14">
        <v>22</v>
      </c>
      <c r="C384" s="14">
        <v>40</v>
      </c>
      <c r="D384" s="14"/>
      <c r="E384" s="14"/>
      <c r="F384" s="14">
        <v>1.67</v>
      </c>
      <c r="G384" s="14"/>
      <c r="H384" s="14"/>
      <c r="I384" s="14"/>
      <c r="J384" s="14"/>
      <c r="K384" s="14"/>
      <c r="L384" s="14"/>
      <c r="M384" s="14">
        <v>0</v>
      </c>
      <c r="N384" s="14"/>
      <c r="O384" s="191">
        <v>0</v>
      </c>
      <c r="P384" s="191">
        <v>0</v>
      </c>
      <c r="Q384" s="191">
        <v>0</v>
      </c>
      <c r="R384" s="191">
        <v>0</v>
      </c>
      <c r="S384" s="14"/>
      <c r="T384" s="14"/>
      <c r="U384" s="14"/>
      <c r="V384" s="14">
        <v>202006</v>
      </c>
      <c r="W384" s="14"/>
    </row>
    <row r="385" spans="1:23" ht="12.2" customHeight="1" thickTop="1">
      <c r="A385" s="188" t="s">
        <v>1306</v>
      </c>
      <c r="B385" s="189">
        <v>0</v>
      </c>
      <c r="C385" s="189">
        <v>152</v>
      </c>
      <c r="D385" s="189">
        <v>0</v>
      </c>
      <c r="E385" s="189">
        <v>0</v>
      </c>
      <c r="F385" s="189">
        <v>18.25</v>
      </c>
      <c r="G385" s="189">
        <v>0</v>
      </c>
      <c r="H385" s="189">
        <v>0</v>
      </c>
      <c r="I385" s="189">
        <v>8</v>
      </c>
      <c r="J385" s="189">
        <v>0</v>
      </c>
      <c r="K385" s="189">
        <v>0</v>
      </c>
      <c r="L385" s="189">
        <v>0</v>
      </c>
      <c r="M385" s="189">
        <v>0</v>
      </c>
      <c r="N385" s="189">
        <v>0</v>
      </c>
      <c r="O385" s="190">
        <v>119.98</v>
      </c>
      <c r="P385" s="190">
        <v>0</v>
      </c>
      <c r="Q385" s="190">
        <v>0</v>
      </c>
      <c r="R385" s="190">
        <v>0</v>
      </c>
      <c r="S385" s="189">
        <v>0</v>
      </c>
      <c r="T385" s="189">
        <v>0</v>
      </c>
      <c r="U385" s="189">
        <v>0</v>
      </c>
      <c r="V385" s="189"/>
      <c r="W385" s="189"/>
    </row>
    <row r="386" spans="1:23" ht="12.2" customHeight="1">
      <c r="A386" s="14" t="s">
        <v>1182</v>
      </c>
      <c r="B386" s="14">
        <v>17</v>
      </c>
      <c r="C386" s="14">
        <v>44.55</v>
      </c>
      <c r="D386" s="14">
        <v>0</v>
      </c>
      <c r="E386" s="14">
        <v>0</v>
      </c>
      <c r="F386" s="14">
        <v>0</v>
      </c>
      <c r="G386" s="14">
        <v>0</v>
      </c>
      <c r="H386" s="14">
        <v>0</v>
      </c>
      <c r="I386" s="14">
        <v>0</v>
      </c>
      <c r="J386" s="14">
        <v>0</v>
      </c>
      <c r="K386" s="14">
        <v>0</v>
      </c>
      <c r="L386" s="14">
        <v>0</v>
      </c>
      <c r="M386" s="14">
        <v>0</v>
      </c>
      <c r="N386" s="14">
        <v>0</v>
      </c>
      <c r="O386" s="191">
        <v>0</v>
      </c>
      <c r="P386" s="191">
        <v>25</v>
      </c>
      <c r="Q386" s="191">
        <v>0</v>
      </c>
      <c r="R386" s="191">
        <v>0</v>
      </c>
      <c r="S386" s="14">
        <v>0</v>
      </c>
      <c r="T386" s="14">
        <v>0</v>
      </c>
      <c r="U386" s="14">
        <v>0</v>
      </c>
      <c r="V386" s="14">
        <v>202006</v>
      </c>
      <c r="W386" s="14"/>
    </row>
    <row r="387" spans="1:23" ht="12.2" customHeight="1">
      <c r="A387" s="14" t="s">
        <v>1182</v>
      </c>
      <c r="B387" s="14">
        <v>18</v>
      </c>
      <c r="C387" s="14">
        <v>36</v>
      </c>
      <c r="D387" s="14"/>
      <c r="E387" s="14">
        <v>0</v>
      </c>
      <c r="F387" s="14">
        <v>0</v>
      </c>
      <c r="G387" s="14"/>
      <c r="H387" s="14"/>
      <c r="I387" s="14">
        <v>9</v>
      </c>
      <c r="J387" s="14"/>
      <c r="K387" s="14"/>
      <c r="L387" s="14"/>
      <c r="M387" s="14"/>
      <c r="N387" s="14"/>
      <c r="O387" s="191">
        <v>0</v>
      </c>
      <c r="P387" s="191">
        <v>75</v>
      </c>
      <c r="Q387" s="191">
        <v>0</v>
      </c>
      <c r="R387" s="191">
        <v>0</v>
      </c>
      <c r="S387" s="14"/>
      <c r="T387" s="14">
        <v>2.72</v>
      </c>
      <c r="U387" s="14">
        <v>5.12</v>
      </c>
      <c r="V387" s="14">
        <v>202006</v>
      </c>
      <c r="W387" s="14"/>
    </row>
    <row r="388" spans="1:23" ht="12.2" customHeight="1" thickBot="1">
      <c r="A388" s="14" t="s">
        <v>1182</v>
      </c>
      <c r="B388" s="14">
        <v>19</v>
      </c>
      <c r="C388" s="14">
        <v>45</v>
      </c>
      <c r="D388" s="14"/>
      <c r="E388" s="14">
        <v>0</v>
      </c>
      <c r="F388" s="14"/>
      <c r="G388" s="14"/>
      <c r="H388" s="14"/>
      <c r="I388" s="14"/>
      <c r="J388" s="14"/>
      <c r="K388" s="14"/>
      <c r="L388" s="14"/>
      <c r="M388" s="14"/>
      <c r="N388" s="14"/>
      <c r="O388" s="191">
        <v>0</v>
      </c>
      <c r="P388" s="191">
        <v>0</v>
      </c>
      <c r="Q388" s="191">
        <v>0</v>
      </c>
      <c r="R388" s="191">
        <v>0</v>
      </c>
      <c r="S388" s="14"/>
      <c r="T388" s="14">
        <v>4.75</v>
      </c>
      <c r="U388" s="14"/>
      <c r="V388" s="14">
        <v>202006</v>
      </c>
      <c r="W388" s="14"/>
    </row>
    <row r="389" spans="1:23" ht="12.2" customHeight="1" thickTop="1">
      <c r="A389" s="188" t="s">
        <v>1306</v>
      </c>
      <c r="B389" s="189">
        <v>0</v>
      </c>
      <c r="C389" s="189">
        <v>125.55</v>
      </c>
      <c r="D389" s="189">
        <v>0</v>
      </c>
      <c r="E389" s="189">
        <v>0</v>
      </c>
      <c r="F389" s="189">
        <v>0</v>
      </c>
      <c r="G389" s="189">
        <v>0</v>
      </c>
      <c r="H389" s="189">
        <v>0</v>
      </c>
      <c r="I389" s="189">
        <v>9</v>
      </c>
      <c r="J389" s="189">
        <v>0</v>
      </c>
      <c r="K389" s="189">
        <v>0</v>
      </c>
      <c r="L389" s="189">
        <v>0</v>
      </c>
      <c r="M389" s="189">
        <v>0</v>
      </c>
      <c r="N389" s="189">
        <v>0</v>
      </c>
      <c r="O389" s="190">
        <v>0</v>
      </c>
      <c r="P389" s="190">
        <v>100</v>
      </c>
      <c r="Q389" s="190">
        <v>0</v>
      </c>
      <c r="R389" s="190">
        <v>0</v>
      </c>
      <c r="S389" s="189">
        <v>0</v>
      </c>
      <c r="T389" s="189">
        <v>7.4700000000000006</v>
      </c>
      <c r="U389" s="189">
        <v>5.12</v>
      </c>
      <c r="V389" s="189"/>
      <c r="W389" s="189"/>
    </row>
    <row r="390" spans="1:23" ht="12.2" customHeight="1">
      <c r="A390" s="14" t="s">
        <v>1209</v>
      </c>
      <c r="B390" s="14">
        <v>19</v>
      </c>
      <c r="C390" s="14">
        <v>16</v>
      </c>
      <c r="D390" s="14"/>
      <c r="E390" s="14"/>
      <c r="F390" s="14"/>
      <c r="G390" s="14"/>
      <c r="H390" s="14"/>
      <c r="I390" s="14"/>
      <c r="J390" s="14"/>
      <c r="K390" s="14"/>
      <c r="L390" s="14"/>
      <c r="M390" s="14">
        <v>0</v>
      </c>
      <c r="N390" s="14"/>
      <c r="O390" s="191">
        <v>0</v>
      </c>
      <c r="P390" s="191">
        <v>0</v>
      </c>
      <c r="Q390" s="191">
        <v>0</v>
      </c>
      <c r="R390" s="191">
        <v>0</v>
      </c>
      <c r="S390" s="14"/>
      <c r="T390" s="14"/>
      <c r="U390" s="14"/>
      <c r="V390" s="14">
        <v>202006</v>
      </c>
      <c r="W390" s="14"/>
    </row>
    <row r="391" spans="1:23" ht="12.2" customHeight="1">
      <c r="A391" s="14" t="s">
        <v>1209</v>
      </c>
      <c r="B391" s="14">
        <v>20</v>
      </c>
      <c r="C391" s="14">
        <v>16</v>
      </c>
      <c r="D391" s="14"/>
      <c r="E391" s="14"/>
      <c r="F391" s="14"/>
      <c r="G391" s="14"/>
      <c r="H391" s="14"/>
      <c r="I391" s="14"/>
      <c r="J391" s="14"/>
      <c r="K391" s="14"/>
      <c r="L391" s="14"/>
      <c r="M391" s="14">
        <v>0</v>
      </c>
      <c r="N391" s="14"/>
      <c r="O391" s="191">
        <v>0</v>
      </c>
      <c r="P391" s="191">
        <v>0</v>
      </c>
      <c r="Q391" s="191">
        <v>0</v>
      </c>
      <c r="R391" s="191">
        <v>0</v>
      </c>
      <c r="S391" s="14"/>
      <c r="T391" s="14"/>
      <c r="U391" s="14"/>
      <c r="V391" s="14">
        <v>202006</v>
      </c>
      <c r="W391" s="14"/>
    </row>
    <row r="392" spans="1:23" ht="12.2" customHeight="1" thickBot="1">
      <c r="A392" s="14" t="s">
        <v>1209</v>
      </c>
      <c r="B392" s="14">
        <v>21</v>
      </c>
      <c r="C392" s="14">
        <v>16</v>
      </c>
      <c r="D392" s="14"/>
      <c r="E392" s="14"/>
      <c r="F392" s="14"/>
      <c r="G392" s="14"/>
      <c r="H392" s="14"/>
      <c r="I392" s="14"/>
      <c r="J392" s="14"/>
      <c r="K392" s="14"/>
      <c r="L392" s="14"/>
      <c r="M392" s="14">
        <v>0</v>
      </c>
      <c r="N392" s="14"/>
      <c r="O392" s="191">
        <v>0</v>
      </c>
      <c r="P392" s="191">
        <v>0</v>
      </c>
      <c r="Q392" s="191">
        <v>0</v>
      </c>
      <c r="R392" s="191">
        <v>0</v>
      </c>
      <c r="S392" s="14"/>
      <c r="T392" s="14"/>
      <c r="U392" s="14"/>
      <c r="V392" s="14">
        <v>202006</v>
      </c>
      <c r="W392" s="14"/>
    </row>
    <row r="393" spans="1:23" ht="12.2" customHeight="1" thickTop="1">
      <c r="A393" s="188" t="s">
        <v>1306</v>
      </c>
      <c r="B393" s="189">
        <v>0</v>
      </c>
      <c r="C393" s="189">
        <v>48</v>
      </c>
      <c r="D393" s="189">
        <v>0</v>
      </c>
      <c r="E393" s="189">
        <v>0</v>
      </c>
      <c r="F393" s="189">
        <v>0</v>
      </c>
      <c r="G393" s="189">
        <v>0</v>
      </c>
      <c r="H393" s="189">
        <v>0</v>
      </c>
      <c r="I393" s="189">
        <v>0</v>
      </c>
      <c r="J393" s="189">
        <v>0</v>
      </c>
      <c r="K393" s="189">
        <v>0</v>
      </c>
      <c r="L393" s="189">
        <v>0</v>
      </c>
      <c r="M393" s="189">
        <v>0</v>
      </c>
      <c r="N393" s="189">
        <v>0</v>
      </c>
      <c r="O393" s="190">
        <v>0</v>
      </c>
      <c r="P393" s="190">
        <v>0</v>
      </c>
      <c r="Q393" s="190">
        <v>0</v>
      </c>
      <c r="R393" s="190">
        <v>0</v>
      </c>
      <c r="S393" s="189">
        <v>0</v>
      </c>
      <c r="T393" s="189">
        <v>0</v>
      </c>
      <c r="U393" s="189">
        <v>0</v>
      </c>
      <c r="V393" s="189"/>
      <c r="W393" s="189"/>
    </row>
    <row r="394" spans="1:23" ht="12.2" customHeight="1">
      <c r="A394" s="14" t="s">
        <v>1010</v>
      </c>
      <c r="B394" s="14">
        <v>19</v>
      </c>
      <c r="C394" s="14">
        <v>37.5</v>
      </c>
      <c r="D394" s="14">
        <v>0</v>
      </c>
      <c r="E394" s="14">
        <v>0</v>
      </c>
      <c r="F394" s="14">
        <v>0</v>
      </c>
      <c r="G394" s="14">
        <v>0</v>
      </c>
      <c r="H394" s="14">
        <v>0</v>
      </c>
      <c r="I394" s="14">
        <v>0</v>
      </c>
      <c r="J394" s="14">
        <v>0</v>
      </c>
      <c r="K394" s="14">
        <v>0</v>
      </c>
      <c r="L394" s="14">
        <v>0</v>
      </c>
      <c r="M394" s="14">
        <v>205</v>
      </c>
      <c r="N394" s="14">
        <v>1.75</v>
      </c>
      <c r="O394" s="191">
        <v>0</v>
      </c>
      <c r="P394" s="191">
        <v>0</v>
      </c>
      <c r="Q394" s="191">
        <v>0</v>
      </c>
      <c r="R394" s="191">
        <v>0</v>
      </c>
      <c r="S394" s="14">
        <v>0</v>
      </c>
      <c r="T394" s="14">
        <v>0</v>
      </c>
      <c r="U394" s="14">
        <v>0</v>
      </c>
      <c r="V394" s="14">
        <v>202006</v>
      </c>
      <c r="W394" s="14"/>
    </row>
    <row r="395" spans="1:23" ht="12.2" customHeight="1">
      <c r="A395" s="14" t="s">
        <v>1010</v>
      </c>
      <c r="B395" s="14">
        <v>20</v>
      </c>
      <c r="C395" s="14">
        <v>40</v>
      </c>
      <c r="D395" s="14">
        <v>0</v>
      </c>
      <c r="E395" s="14">
        <v>0</v>
      </c>
      <c r="F395" s="14">
        <v>0</v>
      </c>
      <c r="G395" s="14">
        <v>0</v>
      </c>
      <c r="H395" s="14">
        <v>0</v>
      </c>
      <c r="I395" s="14">
        <v>0</v>
      </c>
      <c r="J395" s="14">
        <v>0</v>
      </c>
      <c r="K395" s="14">
        <v>0</v>
      </c>
      <c r="L395" s="14">
        <v>0</v>
      </c>
      <c r="M395" s="14">
        <v>205</v>
      </c>
      <c r="N395" s="14">
        <v>0</v>
      </c>
      <c r="O395" s="191">
        <v>0</v>
      </c>
      <c r="P395" s="191">
        <v>0</v>
      </c>
      <c r="Q395" s="191">
        <v>0</v>
      </c>
      <c r="R395" s="191">
        <v>0</v>
      </c>
      <c r="S395" s="14">
        <v>0</v>
      </c>
      <c r="T395" s="14">
        <v>0</v>
      </c>
      <c r="U395" s="14">
        <v>0</v>
      </c>
      <c r="V395" s="14">
        <v>202006</v>
      </c>
      <c r="W395" s="14"/>
    </row>
    <row r="396" spans="1:23" ht="12.2" customHeight="1">
      <c r="A396" s="14" t="s">
        <v>1010</v>
      </c>
      <c r="B396" s="14">
        <v>21</v>
      </c>
      <c r="C396" s="14">
        <v>24</v>
      </c>
      <c r="D396" s="14">
        <v>0</v>
      </c>
      <c r="E396" s="14">
        <v>0</v>
      </c>
      <c r="F396" s="14">
        <v>0</v>
      </c>
      <c r="G396" s="14">
        <v>8</v>
      </c>
      <c r="H396" s="14">
        <v>0</v>
      </c>
      <c r="I396" s="14">
        <v>8</v>
      </c>
      <c r="J396" s="14">
        <v>0</v>
      </c>
      <c r="K396" s="14">
        <v>0</v>
      </c>
      <c r="L396" s="14">
        <v>0</v>
      </c>
      <c r="M396" s="14">
        <v>123</v>
      </c>
      <c r="N396" s="14">
        <v>0</v>
      </c>
      <c r="O396" s="191">
        <v>0</v>
      </c>
      <c r="P396" s="191">
        <v>0</v>
      </c>
      <c r="Q396" s="191">
        <v>0</v>
      </c>
      <c r="R396" s="191">
        <v>0</v>
      </c>
      <c r="S396" s="14">
        <v>0</v>
      </c>
      <c r="T396" s="14">
        <v>0</v>
      </c>
      <c r="U396" s="14">
        <v>0</v>
      </c>
      <c r="V396" s="14">
        <v>202006</v>
      </c>
      <c r="W396" s="14"/>
    </row>
    <row r="397" spans="1:23" ht="12.2" customHeight="1" thickBot="1">
      <c r="A397" s="14" t="s">
        <v>1010</v>
      </c>
      <c r="B397" s="14">
        <v>22</v>
      </c>
      <c r="C397" s="14">
        <v>39.75</v>
      </c>
      <c r="D397" s="14"/>
      <c r="E397" s="14"/>
      <c r="F397" s="14"/>
      <c r="G397" s="14"/>
      <c r="H397" s="14"/>
      <c r="I397" s="14"/>
      <c r="J397" s="14"/>
      <c r="K397" s="14"/>
      <c r="L397" s="14"/>
      <c r="M397" s="14">
        <v>205</v>
      </c>
      <c r="N397" s="14">
        <v>0.25</v>
      </c>
      <c r="O397" s="191">
        <v>0</v>
      </c>
      <c r="P397" s="191">
        <v>0</v>
      </c>
      <c r="Q397" s="191">
        <v>0</v>
      </c>
      <c r="R397" s="191">
        <v>0</v>
      </c>
      <c r="S397" s="14"/>
      <c r="T397" s="14"/>
      <c r="U397" s="14"/>
      <c r="V397" s="14">
        <v>202006</v>
      </c>
      <c r="W397" s="14"/>
    </row>
    <row r="398" spans="1:23" ht="12.2" customHeight="1" thickTop="1">
      <c r="A398" s="188" t="s">
        <v>1306</v>
      </c>
      <c r="B398" s="189">
        <v>0</v>
      </c>
      <c r="C398" s="189">
        <v>141.25</v>
      </c>
      <c r="D398" s="189">
        <v>0</v>
      </c>
      <c r="E398" s="189">
        <v>0</v>
      </c>
      <c r="F398" s="189">
        <v>0</v>
      </c>
      <c r="G398" s="189">
        <v>8</v>
      </c>
      <c r="H398" s="189">
        <v>0</v>
      </c>
      <c r="I398" s="189">
        <v>8</v>
      </c>
      <c r="J398" s="189">
        <v>0</v>
      </c>
      <c r="K398" s="189">
        <v>0</v>
      </c>
      <c r="L398" s="189">
        <v>0</v>
      </c>
      <c r="M398" s="189">
        <v>738</v>
      </c>
      <c r="N398" s="189">
        <v>2</v>
      </c>
      <c r="O398" s="190">
        <v>0</v>
      </c>
      <c r="P398" s="190">
        <v>0</v>
      </c>
      <c r="Q398" s="190">
        <v>0</v>
      </c>
      <c r="R398" s="190">
        <v>0</v>
      </c>
      <c r="S398" s="189">
        <v>0</v>
      </c>
      <c r="T398" s="189">
        <v>0</v>
      </c>
      <c r="U398" s="189">
        <v>0</v>
      </c>
      <c r="V398" s="189"/>
      <c r="W398" s="189"/>
    </row>
    <row r="399" spans="1:23" ht="12.2" customHeight="1">
      <c r="A399" s="14" t="s">
        <v>1450</v>
      </c>
      <c r="B399" s="14">
        <v>19</v>
      </c>
      <c r="C399" s="14">
        <v>40</v>
      </c>
      <c r="D399" s="14">
        <v>0</v>
      </c>
      <c r="E399" s="14">
        <v>0</v>
      </c>
      <c r="F399" s="14">
        <v>0.75</v>
      </c>
      <c r="G399" s="14">
        <v>0</v>
      </c>
      <c r="H399" s="14">
        <v>0</v>
      </c>
      <c r="I399" s="14">
        <v>0</v>
      </c>
      <c r="J399" s="14">
        <v>0</v>
      </c>
      <c r="K399" s="14">
        <v>0</v>
      </c>
      <c r="L399" s="14">
        <v>0</v>
      </c>
      <c r="M399" s="14">
        <v>50</v>
      </c>
      <c r="N399" s="14">
        <v>0</v>
      </c>
      <c r="O399" s="191">
        <v>0</v>
      </c>
      <c r="P399" s="191">
        <v>0</v>
      </c>
      <c r="Q399" s="191">
        <v>0</v>
      </c>
      <c r="R399" s="191">
        <v>0</v>
      </c>
      <c r="S399" s="14">
        <v>0</v>
      </c>
      <c r="T399" s="14">
        <v>0</v>
      </c>
      <c r="U399" s="14">
        <v>0</v>
      </c>
      <c r="V399" s="14">
        <v>202006</v>
      </c>
      <c r="W399" s="14"/>
    </row>
    <row r="400" spans="1:23" ht="12.2" customHeight="1">
      <c r="A400" s="14" t="s">
        <v>1450</v>
      </c>
      <c r="B400" s="14">
        <v>20</v>
      </c>
      <c r="C400" s="14">
        <v>40</v>
      </c>
      <c r="D400" s="14">
        <v>0</v>
      </c>
      <c r="E400" s="14">
        <v>0</v>
      </c>
      <c r="F400" s="14">
        <v>0.75</v>
      </c>
      <c r="G400" s="14">
        <v>0</v>
      </c>
      <c r="H400" s="14">
        <v>0</v>
      </c>
      <c r="I400" s="14">
        <v>0</v>
      </c>
      <c r="J400" s="14">
        <v>0</v>
      </c>
      <c r="K400" s="14">
        <v>0</v>
      </c>
      <c r="L400" s="14">
        <v>0</v>
      </c>
      <c r="M400" s="14">
        <v>50</v>
      </c>
      <c r="N400" s="14">
        <v>0</v>
      </c>
      <c r="O400" s="191">
        <v>0</v>
      </c>
      <c r="P400" s="191">
        <v>0</v>
      </c>
      <c r="Q400" s="191">
        <v>0</v>
      </c>
      <c r="R400" s="191">
        <v>0</v>
      </c>
      <c r="S400" s="14">
        <v>0</v>
      </c>
      <c r="T400" s="14">
        <v>0</v>
      </c>
      <c r="U400" s="14">
        <v>0</v>
      </c>
      <c r="V400" s="14">
        <v>202006</v>
      </c>
      <c r="W400" s="14"/>
    </row>
    <row r="401" spans="1:23" ht="12.2" customHeight="1">
      <c r="A401" s="14" t="s">
        <v>1450</v>
      </c>
      <c r="B401" s="14">
        <v>21</v>
      </c>
      <c r="C401" s="14">
        <v>24</v>
      </c>
      <c r="D401" s="14">
        <v>0</v>
      </c>
      <c r="E401" s="14">
        <v>0</v>
      </c>
      <c r="F401" s="14">
        <v>1</v>
      </c>
      <c r="G401" s="14">
        <v>8</v>
      </c>
      <c r="H401" s="14">
        <v>0</v>
      </c>
      <c r="I401" s="14">
        <v>8</v>
      </c>
      <c r="J401" s="14">
        <v>0</v>
      </c>
      <c r="K401" s="14">
        <v>0</v>
      </c>
      <c r="L401" s="14">
        <v>0</v>
      </c>
      <c r="M401" s="14">
        <v>30</v>
      </c>
      <c r="N401" s="14">
        <v>0</v>
      </c>
      <c r="O401" s="191">
        <v>0</v>
      </c>
      <c r="P401" s="191">
        <v>0</v>
      </c>
      <c r="Q401" s="191">
        <v>0</v>
      </c>
      <c r="R401" s="191">
        <v>0</v>
      </c>
      <c r="S401" s="14">
        <v>0</v>
      </c>
      <c r="T401" s="14">
        <v>0</v>
      </c>
      <c r="U401" s="14">
        <v>0</v>
      </c>
      <c r="V401" s="14">
        <v>202006</v>
      </c>
      <c r="W401" s="14"/>
    </row>
    <row r="402" spans="1:23" ht="12.2" customHeight="1" thickBot="1">
      <c r="A402" s="14" t="s">
        <v>1450</v>
      </c>
      <c r="B402" s="14">
        <v>22</v>
      </c>
      <c r="C402" s="14">
        <v>40</v>
      </c>
      <c r="D402" s="14">
        <v>0</v>
      </c>
      <c r="E402" s="14">
        <v>0</v>
      </c>
      <c r="F402" s="14">
        <v>1</v>
      </c>
      <c r="G402" s="14">
        <v>0</v>
      </c>
      <c r="H402" s="14">
        <v>0</v>
      </c>
      <c r="I402" s="14">
        <v>0</v>
      </c>
      <c r="J402" s="14">
        <v>0</v>
      </c>
      <c r="K402" s="14">
        <v>0</v>
      </c>
      <c r="L402" s="14">
        <v>0</v>
      </c>
      <c r="M402" s="14">
        <v>50</v>
      </c>
      <c r="N402" s="14">
        <v>0</v>
      </c>
      <c r="O402" s="191">
        <v>0</v>
      </c>
      <c r="P402" s="191">
        <v>0</v>
      </c>
      <c r="Q402" s="191">
        <v>0</v>
      </c>
      <c r="R402" s="191">
        <v>0</v>
      </c>
      <c r="S402" s="14">
        <v>0</v>
      </c>
      <c r="T402" s="14">
        <v>0</v>
      </c>
      <c r="U402" s="14">
        <v>0</v>
      </c>
      <c r="V402" s="14">
        <v>202006</v>
      </c>
      <c r="W402" s="14"/>
    </row>
    <row r="403" spans="1:23" ht="12.2" customHeight="1" thickTop="1">
      <c r="A403" s="188" t="s">
        <v>1306</v>
      </c>
      <c r="B403" s="189">
        <v>0</v>
      </c>
      <c r="C403" s="189">
        <v>144</v>
      </c>
      <c r="D403" s="189">
        <v>0</v>
      </c>
      <c r="E403" s="189">
        <v>0</v>
      </c>
      <c r="F403" s="189">
        <v>3.5</v>
      </c>
      <c r="G403" s="189">
        <v>8</v>
      </c>
      <c r="H403" s="189">
        <v>0</v>
      </c>
      <c r="I403" s="189">
        <v>8</v>
      </c>
      <c r="J403" s="189">
        <v>0</v>
      </c>
      <c r="K403" s="189">
        <v>0</v>
      </c>
      <c r="L403" s="189">
        <v>0</v>
      </c>
      <c r="M403" s="189">
        <v>180</v>
      </c>
      <c r="N403" s="189">
        <v>0</v>
      </c>
      <c r="O403" s="190">
        <v>0</v>
      </c>
      <c r="P403" s="190">
        <v>0</v>
      </c>
      <c r="Q403" s="190">
        <v>0</v>
      </c>
      <c r="R403" s="190">
        <v>0</v>
      </c>
      <c r="S403" s="189">
        <v>0</v>
      </c>
      <c r="T403" s="189">
        <v>0</v>
      </c>
      <c r="U403" s="189">
        <v>0</v>
      </c>
      <c r="V403" s="189"/>
      <c r="W403" s="189"/>
    </row>
    <row r="404" spans="1:23" ht="12.2" customHeight="1">
      <c r="A404" s="14" t="s">
        <v>481</v>
      </c>
      <c r="B404" s="14">
        <v>19</v>
      </c>
      <c r="C404" s="14">
        <v>0</v>
      </c>
      <c r="D404" s="14"/>
      <c r="E404" s="14"/>
      <c r="F404" s="14"/>
      <c r="G404" s="14"/>
      <c r="H404" s="14">
        <v>20</v>
      </c>
      <c r="I404" s="14"/>
      <c r="J404" s="14"/>
      <c r="K404" s="14"/>
      <c r="L404" s="14"/>
      <c r="M404" s="14"/>
      <c r="N404" s="14"/>
      <c r="O404" s="191">
        <v>0</v>
      </c>
      <c r="P404" s="191">
        <v>0</v>
      </c>
      <c r="Q404" s="191">
        <v>0</v>
      </c>
      <c r="R404" s="191">
        <v>0</v>
      </c>
      <c r="S404" s="14"/>
      <c r="T404" s="14"/>
      <c r="U404" s="14"/>
      <c r="V404" s="14">
        <v>202006</v>
      </c>
      <c r="W404" s="14"/>
    </row>
    <row r="405" spans="1:23" ht="12.2" customHeight="1">
      <c r="A405" s="14" t="s">
        <v>481</v>
      </c>
      <c r="B405" s="14">
        <v>20</v>
      </c>
      <c r="C405" s="14">
        <v>20</v>
      </c>
      <c r="D405" s="14">
        <v>2.25</v>
      </c>
      <c r="E405" s="14"/>
      <c r="F405" s="14"/>
      <c r="G405" s="14"/>
      <c r="H405" s="14"/>
      <c r="I405" s="14"/>
      <c r="J405" s="14"/>
      <c r="K405" s="14"/>
      <c r="L405" s="14"/>
      <c r="M405" s="14"/>
      <c r="N405" s="14"/>
      <c r="O405" s="191">
        <v>0</v>
      </c>
      <c r="P405" s="191">
        <v>0</v>
      </c>
      <c r="Q405" s="191">
        <v>0</v>
      </c>
      <c r="R405" s="191">
        <v>0</v>
      </c>
      <c r="S405" s="14"/>
      <c r="T405" s="14"/>
      <c r="U405" s="14"/>
      <c r="V405" s="14">
        <v>202006</v>
      </c>
      <c r="W405" s="14"/>
    </row>
    <row r="406" spans="1:23" ht="12.2" customHeight="1">
      <c r="A406" s="14" t="s">
        <v>481</v>
      </c>
      <c r="B406" s="14">
        <v>21</v>
      </c>
      <c r="C406" s="14">
        <v>15</v>
      </c>
      <c r="D406" s="14">
        <v>5</v>
      </c>
      <c r="E406" s="14"/>
      <c r="F406" s="14"/>
      <c r="G406" s="14"/>
      <c r="H406" s="14"/>
      <c r="I406" s="14">
        <v>5</v>
      </c>
      <c r="J406" s="14"/>
      <c r="K406" s="14"/>
      <c r="L406" s="14"/>
      <c r="M406" s="14"/>
      <c r="N406" s="14"/>
      <c r="O406" s="191">
        <v>0</v>
      </c>
      <c r="P406" s="191">
        <v>0</v>
      </c>
      <c r="Q406" s="191">
        <v>0</v>
      </c>
      <c r="R406" s="191">
        <v>0</v>
      </c>
      <c r="S406" s="14"/>
      <c r="T406" s="14"/>
      <c r="U406" s="14"/>
      <c r="V406" s="14">
        <v>202006</v>
      </c>
      <c r="W406" s="14"/>
    </row>
    <row r="407" spans="1:23" ht="12.2" customHeight="1" thickBot="1">
      <c r="A407" s="14" t="s">
        <v>481</v>
      </c>
      <c r="B407" s="14">
        <v>22</v>
      </c>
      <c r="C407" s="14">
        <v>20</v>
      </c>
      <c r="D407" s="14">
        <v>2.5</v>
      </c>
      <c r="E407" s="14"/>
      <c r="F407" s="14"/>
      <c r="G407" s="14"/>
      <c r="H407" s="14"/>
      <c r="I407" s="14"/>
      <c r="J407" s="14"/>
      <c r="K407" s="14"/>
      <c r="L407" s="14"/>
      <c r="M407" s="14"/>
      <c r="N407" s="14"/>
      <c r="O407" s="191">
        <v>0</v>
      </c>
      <c r="P407" s="191">
        <v>0</v>
      </c>
      <c r="Q407" s="191">
        <v>0</v>
      </c>
      <c r="R407" s="191">
        <v>0</v>
      </c>
      <c r="S407" s="14"/>
      <c r="T407" s="14"/>
      <c r="U407" s="14"/>
      <c r="V407" s="14">
        <v>202006</v>
      </c>
      <c r="W407" s="14"/>
    </row>
    <row r="408" spans="1:23" ht="12.2" customHeight="1" thickTop="1">
      <c r="A408" s="188" t="s">
        <v>1306</v>
      </c>
      <c r="B408" s="189">
        <v>0</v>
      </c>
      <c r="C408" s="189">
        <v>55</v>
      </c>
      <c r="D408" s="189">
        <v>9.75</v>
      </c>
      <c r="E408" s="189">
        <v>0</v>
      </c>
      <c r="F408" s="189">
        <v>0</v>
      </c>
      <c r="G408" s="189">
        <v>0</v>
      </c>
      <c r="H408" s="189">
        <v>20</v>
      </c>
      <c r="I408" s="189">
        <v>5</v>
      </c>
      <c r="J408" s="189">
        <v>0</v>
      </c>
      <c r="K408" s="189">
        <v>0</v>
      </c>
      <c r="L408" s="189">
        <v>0</v>
      </c>
      <c r="M408" s="189">
        <v>0</v>
      </c>
      <c r="N408" s="189">
        <v>0</v>
      </c>
      <c r="O408" s="190">
        <v>0</v>
      </c>
      <c r="P408" s="190">
        <v>0</v>
      </c>
      <c r="Q408" s="190">
        <v>0</v>
      </c>
      <c r="R408" s="190">
        <v>0</v>
      </c>
      <c r="S408" s="189">
        <v>0</v>
      </c>
      <c r="T408" s="189">
        <v>0</v>
      </c>
      <c r="U408" s="189">
        <v>0</v>
      </c>
      <c r="V408" s="189"/>
      <c r="W408" s="189"/>
    </row>
    <row r="409" spans="1:23" ht="12.2" customHeight="1">
      <c r="A409" s="14" t="s">
        <v>1185</v>
      </c>
      <c r="B409" s="14">
        <v>19</v>
      </c>
      <c r="C409" s="14">
        <v>18</v>
      </c>
      <c r="D409" s="14"/>
      <c r="E409" s="14"/>
      <c r="F409" s="14"/>
      <c r="G409" s="14"/>
      <c r="H409" s="14"/>
      <c r="I409" s="14"/>
      <c r="J409" s="14"/>
      <c r="K409" s="14"/>
      <c r="L409" s="14"/>
      <c r="M409" s="14">
        <v>143</v>
      </c>
      <c r="N409" s="14"/>
      <c r="O409" s="191">
        <v>0</v>
      </c>
      <c r="P409" s="191">
        <v>0</v>
      </c>
      <c r="Q409" s="191">
        <v>0</v>
      </c>
      <c r="R409" s="191">
        <v>0</v>
      </c>
      <c r="S409" s="14"/>
      <c r="T409" s="14"/>
      <c r="U409" s="14"/>
      <c r="V409" s="14">
        <v>202006</v>
      </c>
      <c r="W409" s="14"/>
    </row>
    <row r="410" spans="1:23" ht="12.2" customHeight="1">
      <c r="A410" s="14" t="s">
        <v>1185</v>
      </c>
      <c r="B410" s="14">
        <v>20</v>
      </c>
      <c r="C410" s="14">
        <v>18</v>
      </c>
      <c r="D410" s="14"/>
      <c r="E410" s="14"/>
      <c r="F410" s="14"/>
      <c r="G410" s="14"/>
      <c r="H410" s="14"/>
      <c r="I410" s="14"/>
      <c r="J410" s="14"/>
      <c r="K410" s="14"/>
      <c r="L410" s="14"/>
      <c r="M410" s="14">
        <v>143</v>
      </c>
      <c r="N410" s="14"/>
      <c r="O410" s="191">
        <v>0</v>
      </c>
      <c r="P410" s="191">
        <v>0</v>
      </c>
      <c r="Q410" s="191">
        <v>0</v>
      </c>
      <c r="R410" s="191">
        <v>0</v>
      </c>
      <c r="S410" s="14"/>
      <c r="T410" s="14"/>
      <c r="U410" s="14"/>
      <c r="V410" s="14">
        <v>202006</v>
      </c>
      <c r="W410" s="14"/>
    </row>
    <row r="411" spans="1:23" ht="12.2" customHeight="1">
      <c r="A411" s="14" t="s">
        <v>1185</v>
      </c>
      <c r="B411" s="14">
        <v>21</v>
      </c>
      <c r="C411" s="14">
        <v>11.25</v>
      </c>
      <c r="D411" s="14"/>
      <c r="E411" s="14"/>
      <c r="F411" s="14"/>
      <c r="G411" s="14">
        <v>3.75</v>
      </c>
      <c r="H411" s="14"/>
      <c r="I411" s="14">
        <v>3</v>
      </c>
      <c r="J411" s="14"/>
      <c r="K411" s="14"/>
      <c r="L411" s="14"/>
      <c r="M411" s="14">
        <v>95</v>
      </c>
      <c r="N411" s="14"/>
      <c r="O411" s="191">
        <v>0</v>
      </c>
      <c r="P411" s="191">
        <v>0</v>
      </c>
      <c r="Q411" s="191">
        <v>0</v>
      </c>
      <c r="R411" s="191">
        <v>0</v>
      </c>
      <c r="S411" s="14"/>
      <c r="T411" s="14"/>
      <c r="U411" s="14"/>
      <c r="V411" s="14">
        <v>202006</v>
      </c>
      <c r="W411" s="14"/>
    </row>
    <row r="412" spans="1:23" ht="12.2" customHeight="1" thickBot="1">
      <c r="A412" s="14" t="s">
        <v>1185</v>
      </c>
      <c r="B412" s="14">
        <v>22</v>
      </c>
      <c r="C412" s="14">
        <v>18</v>
      </c>
      <c r="D412" s="14"/>
      <c r="E412" s="14"/>
      <c r="F412" s="14"/>
      <c r="G412" s="14"/>
      <c r="H412" s="14"/>
      <c r="I412" s="14"/>
      <c r="J412" s="14"/>
      <c r="K412" s="14"/>
      <c r="L412" s="14"/>
      <c r="M412" s="14">
        <v>143</v>
      </c>
      <c r="N412" s="14"/>
      <c r="O412" s="191">
        <v>0</v>
      </c>
      <c r="P412" s="191">
        <v>0</v>
      </c>
      <c r="Q412" s="191">
        <v>0</v>
      </c>
      <c r="R412" s="191">
        <v>0</v>
      </c>
      <c r="S412" s="14"/>
      <c r="T412" s="14"/>
      <c r="U412" s="14"/>
      <c r="V412" s="14">
        <v>202006</v>
      </c>
      <c r="W412" s="14"/>
    </row>
    <row r="413" spans="1:23" ht="12.2" customHeight="1" thickTop="1">
      <c r="A413" s="188" t="s">
        <v>1306</v>
      </c>
      <c r="B413" s="189">
        <v>0</v>
      </c>
      <c r="C413" s="189">
        <v>65.25</v>
      </c>
      <c r="D413" s="189">
        <v>0</v>
      </c>
      <c r="E413" s="189">
        <v>0</v>
      </c>
      <c r="F413" s="189">
        <v>0</v>
      </c>
      <c r="G413" s="189">
        <v>3.75</v>
      </c>
      <c r="H413" s="189">
        <v>0</v>
      </c>
      <c r="I413" s="189">
        <v>3</v>
      </c>
      <c r="J413" s="189">
        <v>0</v>
      </c>
      <c r="K413" s="189">
        <v>0</v>
      </c>
      <c r="L413" s="189">
        <v>0</v>
      </c>
      <c r="M413" s="189">
        <v>524</v>
      </c>
      <c r="N413" s="189">
        <v>0</v>
      </c>
      <c r="O413" s="190">
        <v>0</v>
      </c>
      <c r="P413" s="190">
        <v>0</v>
      </c>
      <c r="Q413" s="190">
        <v>0</v>
      </c>
      <c r="R413" s="190">
        <v>0</v>
      </c>
      <c r="S413" s="189">
        <v>0</v>
      </c>
      <c r="T413" s="189">
        <v>0</v>
      </c>
      <c r="U413" s="189">
        <v>0</v>
      </c>
      <c r="V413" s="189"/>
      <c r="W413" s="189"/>
    </row>
    <row r="414" spans="1:23" ht="12.2" customHeight="1">
      <c r="A414" s="14" t="s">
        <v>470</v>
      </c>
      <c r="B414" s="14">
        <v>18</v>
      </c>
      <c r="C414" s="14">
        <v>32</v>
      </c>
      <c r="D414" s="14"/>
      <c r="E414" s="14">
        <v>1.53</v>
      </c>
      <c r="F414" s="14">
        <v>0.03</v>
      </c>
      <c r="G414" s="14"/>
      <c r="H414" s="14"/>
      <c r="I414" s="14">
        <v>8</v>
      </c>
      <c r="J414" s="14"/>
      <c r="K414" s="14"/>
      <c r="L414" s="14"/>
      <c r="M414" s="14">
        <v>0</v>
      </c>
      <c r="N414" s="14"/>
      <c r="O414" s="191">
        <v>102.84</v>
      </c>
      <c r="P414" s="191">
        <v>0</v>
      </c>
      <c r="Q414" s="191">
        <v>0</v>
      </c>
      <c r="R414" s="191">
        <v>0</v>
      </c>
      <c r="S414" s="14"/>
      <c r="T414" s="14"/>
      <c r="U414" s="14"/>
      <c r="V414" s="14">
        <v>202006</v>
      </c>
      <c r="W414" s="14"/>
    </row>
    <row r="415" spans="1:23" ht="12.2" customHeight="1" thickBot="1">
      <c r="A415" s="14" t="s">
        <v>470</v>
      </c>
      <c r="B415" s="14">
        <v>19</v>
      </c>
      <c r="C415" s="14">
        <v>40</v>
      </c>
      <c r="D415" s="14"/>
      <c r="E415" s="14">
        <v>1.1000000000000001</v>
      </c>
      <c r="F415" s="14">
        <v>1.1299999999999999</v>
      </c>
      <c r="G415" s="14"/>
      <c r="H415" s="14"/>
      <c r="I415" s="14"/>
      <c r="J415" s="14"/>
      <c r="K415" s="14"/>
      <c r="L415" s="14"/>
      <c r="M415" s="14">
        <v>0</v>
      </c>
      <c r="N415" s="14"/>
      <c r="O415" s="191">
        <v>0</v>
      </c>
      <c r="P415" s="191">
        <v>0</v>
      </c>
      <c r="Q415" s="191">
        <v>0</v>
      </c>
      <c r="R415" s="191">
        <v>0</v>
      </c>
      <c r="S415" s="14"/>
      <c r="T415" s="14"/>
      <c r="U415" s="14"/>
      <c r="V415" s="14">
        <v>202006</v>
      </c>
      <c r="W415" s="14"/>
    </row>
    <row r="416" spans="1:23" ht="12.2" customHeight="1" thickTop="1">
      <c r="A416" s="188" t="s">
        <v>1306</v>
      </c>
      <c r="B416" s="189">
        <v>0</v>
      </c>
      <c r="C416" s="189">
        <v>72</v>
      </c>
      <c r="D416" s="189">
        <v>0</v>
      </c>
      <c r="E416" s="189">
        <v>2.63</v>
      </c>
      <c r="F416" s="189">
        <v>1.1599999999999999</v>
      </c>
      <c r="G416" s="189">
        <v>0</v>
      </c>
      <c r="H416" s="189">
        <v>0</v>
      </c>
      <c r="I416" s="189">
        <v>8</v>
      </c>
      <c r="J416" s="189">
        <v>0</v>
      </c>
      <c r="K416" s="189">
        <v>0</v>
      </c>
      <c r="L416" s="189">
        <v>0</v>
      </c>
      <c r="M416" s="189">
        <v>0</v>
      </c>
      <c r="N416" s="189">
        <v>0</v>
      </c>
      <c r="O416" s="190">
        <v>102.84</v>
      </c>
      <c r="P416" s="190">
        <v>0</v>
      </c>
      <c r="Q416" s="190">
        <v>0</v>
      </c>
      <c r="R416" s="190">
        <v>0</v>
      </c>
      <c r="S416" s="189">
        <v>0</v>
      </c>
      <c r="T416" s="189">
        <v>0</v>
      </c>
      <c r="U416" s="189">
        <v>0</v>
      </c>
      <c r="V416" s="189"/>
      <c r="W416" s="189"/>
    </row>
    <row r="417" spans="1:23" ht="12.2" customHeight="1">
      <c r="A417" s="14" t="s">
        <v>777</v>
      </c>
      <c r="B417" s="14">
        <v>19</v>
      </c>
      <c r="C417" s="14">
        <v>28</v>
      </c>
      <c r="D417" s="14"/>
      <c r="E417" s="14"/>
      <c r="F417" s="14"/>
      <c r="G417" s="14"/>
      <c r="H417" s="14"/>
      <c r="I417" s="14"/>
      <c r="J417" s="14"/>
      <c r="K417" s="14"/>
      <c r="L417" s="14"/>
      <c r="M417" s="14">
        <v>0</v>
      </c>
      <c r="N417" s="14"/>
      <c r="O417" s="191">
        <v>0</v>
      </c>
      <c r="P417" s="191">
        <v>0</v>
      </c>
      <c r="Q417" s="191">
        <v>0</v>
      </c>
      <c r="R417" s="191">
        <v>0</v>
      </c>
      <c r="S417" s="14"/>
      <c r="T417" s="14"/>
      <c r="U417" s="14"/>
      <c r="V417" s="14">
        <v>202006</v>
      </c>
      <c r="W417" s="14"/>
    </row>
    <row r="418" spans="1:23" ht="12.2" customHeight="1">
      <c r="A418" s="14" t="s">
        <v>777</v>
      </c>
      <c r="B418" s="14">
        <v>20</v>
      </c>
      <c r="C418" s="14">
        <v>28</v>
      </c>
      <c r="D418" s="14"/>
      <c r="E418" s="14"/>
      <c r="F418" s="14"/>
      <c r="G418" s="14"/>
      <c r="H418" s="14"/>
      <c r="I418" s="14"/>
      <c r="J418" s="14"/>
      <c r="K418" s="14"/>
      <c r="L418" s="14"/>
      <c r="M418" s="14">
        <v>0</v>
      </c>
      <c r="N418" s="14"/>
      <c r="O418" s="191">
        <v>0</v>
      </c>
      <c r="P418" s="191">
        <v>0</v>
      </c>
      <c r="Q418" s="191">
        <v>0</v>
      </c>
      <c r="R418" s="191">
        <v>0</v>
      </c>
      <c r="S418" s="14"/>
      <c r="T418" s="14"/>
      <c r="U418" s="14"/>
      <c r="V418" s="14">
        <v>202006</v>
      </c>
      <c r="W418" s="14"/>
    </row>
    <row r="419" spans="1:23" ht="12.2" customHeight="1">
      <c r="A419" s="14" t="s">
        <v>777</v>
      </c>
      <c r="B419" s="14">
        <v>21</v>
      </c>
      <c r="C419" s="14">
        <v>20</v>
      </c>
      <c r="D419" s="14">
        <v>0</v>
      </c>
      <c r="E419" s="14">
        <v>0</v>
      </c>
      <c r="F419" s="14">
        <v>0</v>
      </c>
      <c r="G419" s="14">
        <v>0</v>
      </c>
      <c r="H419" s="14">
        <v>0</v>
      </c>
      <c r="I419" s="14">
        <v>5</v>
      </c>
      <c r="J419" s="14">
        <v>0</v>
      </c>
      <c r="K419" s="14">
        <v>0</v>
      </c>
      <c r="L419" s="14">
        <v>0</v>
      </c>
      <c r="M419" s="14">
        <v>0</v>
      </c>
      <c r="N419" s="14">
        <v>0</v>
      </c>
      <c r="O419" s="191">
        <v>0</v>
      </c>
      <c r="P419" s="191">
        <v>0</v>
      </c>
      <c r="Q419" s="191">
        <v>0</v>
      </c>
      <c r="R419" s="191">
        <v>0</v>
      </c>
      <c r="S419" s="14">
        <v>0</v>
      </c>
      <c r="T419" s="14">
        <v>0</v>
      </c>
      <c r="U419" s="14">
        <v>0</v>
      </c>
      <c r="V419" s="14">
        <v>202006</v>
      </c>
      <c r="W419" s="14"/>
    </row>
    <row r="420" spans="1:23" ht="12.2" customHeight="1" thickBot="1">
      <c r="A420" s="14" t="s">
        <v>777</v>
      </c>
      <c r="B420" s="14">
        <v>22</v>
      </c>
      <c r="C420" s="14">
        <v>28</v>
      </c>
      <c r="D420" s="14">
        <v>0</v>
      </c>
      <c r="E420" s="14"/>
      <c r="F420" s="14"/>
      <c r="G420" s="14"/>
      <c r="H420" s="14"/>
      <c r="I420" s="14"/>
      <c r="J420" s="14"/>
      <c r="K420" s="14"/>
      <c r="L420" s="14"/>
      <c r="M420" s="14">
        <v>0</v>
      </c>
      <c r="N420" s="14"/>
      <c r="O420" s="191">
        <v>0</v>
      </c>
      <c r="P420" s="191">
        <v>0</v>
      </c>
      <c r="Q420" s="191">
        <v>0</v>
      </c>
      <c r="R420" s="191">
        <v>0</v>
      </c>
      <c r="S420" s="14">
        <v>1.5</v>
      </c>
      <c r="T420" s="14"/>
      <c r="U420" s="14"/>
      <c r="V420" s="14">
        <v>202006</v>
      </c>
      <c r="W420" s="14"/>
    </row>
    <row r="421" spans="1:23" ht="12.2" customHeight="1" thickTop="1">
      <c r="A421" s="188" t="s">
        <v>1306</v>
      </c>
      <c r="B421" s="189">
        <v>0</v>
      </c>
      <c r="C421" s="189">
        <v>104</v>
      </c>
      <c r="D421" s="189">
        <v>0</v>
      </c>
      <c r="E421" s="189">
        <v>0</v>
      </c>
      <c r="F421" s="189">
        <v>0</v>
      </c>
      <c r="G421" s="189">
        <v>0</v>
      </c>
      <c r="H421" s="189">
        <v>0</v>
      </c>
      <c r="I421" s="189">
        <v>5</v>
      </c>
      <c r="J421" s="189">
        <v>0</v>
      </c>
      <c r="K421" s="189">
        <v>0</v>
      </c>
      <c r="L421" s="189">
        <v>0</v>
      </c>
      <c r="M421" s="189">
        <v>0</v>
      </c>
      <c r="N421" s="189">
        <v>0</v>
      </c>
      <c r="O421" s="190">
        <v>0</v>
      </c>
      <c r="P421" s="190">
        <v>0</v>
      </c>
      <c r="Q421" s="190">
        <v>0</v>
      </c>
      <c r="R421" s="190">
        <v>0</v>
      </c>
      <c r="S421" s="189">
        <v>1.5</v>
      </c>
      <c r="T421" s="189">
        <v>0</v>
      </c>
      <c r="U421" s="189">
        <v>0</v>
      </c>
      <c r="V421" s="189"/>
      <c r="W421" s="189"/>
    </row>
    <row r="422" spans="1:23" ht="12.2" customHeight="1">
      <c r="A422" s="14" t="s">
        <v>778</v>
      </c>
      <c r="B422" s="14">
        <v>19</v>
      </c>
      <c r="C422" s="14">
        <v>40</v>
      </c>
      <c r="D422" s="14"/>
      <c r="E422" s="14"/>
      <c r="F422" s="14"/>
      <c r="G422" s="14"/>
      <c r="H422" s="14"/>
      <c r="I422" s="14"/>
      <c r="J422" s="14"/>
      <c r="K422" s="14"/>
      <c r="L422" s="14"/>
      <c r="M422" s="14">
        <v>0</v>
      </c>
      <c r="N422" s="14"/>
      <c r="O422" s="191">
        <v>0</v>
      </c>
      <c r="P422" s="191">
        <v>0</v>
      </c>
      <c r="Q422" s="191">
        <v>0</v>
      </c>
      <c r="R422" s="191">
        <v>0</v>
      </c>
      <c r="S422" s="14"/>
      <c r="T422" s="14"/>
      <c r="U422" s="14"/>
      <c r="V422" s="14">
        <v>202006</v>
      </c>
      <c r="W422" s="14"/>
    </row>
    <row r="423" spans="1:23" ht="12.2" customHeight="1">
      <c r="A423" s="14" t="s">
        <v>778</v>
      </c>
      <c r="B423" s="14">
        <v>20</v>
      </c>
      <c r="C423" s="14">
        <v>31</v>
      </c>
      <c r="D423" s="14"/>
      <c r="E423" s="14"/>
      <c r="F423" s="14"/>
      <c r="G423" s="14">
        <v>9</v>
      </c>
      <c r="H423" s="14"/>
      <c r="I423" s="14"/>
      <c r="J423" s="14"/>
      <c r="K423" s="14"/>
      <c r="L423" s="14"/>
      <c r="M423" s="14">
        <v>0</v>
      </c>
      <c r="N423" s="14"/>
      <c r="O423" s="191">
        <v>0</v>
      </c>
      <c r="P423" s="191">
        <v>0</v>
      </c>
      <c r="Q423" s="191">
        <v>0</v>
      </c>
      <c r="R423" s="191">
        <v>0</v>
      </c>
      <c r="S423" s="14"/>
      <c r="T423" s="14"/>
      <c r="U423" s="14"/>
      <c r="V423" s="14">
        <v>202006</v>
      </c>
      <c r="W423" s="14"/>
    </row>
    <row r="424" spans="1:23" ht="12.2" customHeight="1">
      <c r="A424" s="14" t="s">
        <v>778</v>
      </c>
      <c r="B424" s="14">
        <v>21</v>
      </c>
      <c r="C424" s="14">
        <v>31</v>
      </c>
      <c r="D424" s="14"/>
      <c r="E424" s="14"/>
      <c r="F424" s="14">
        <v>5</v>
      </c>
      <c r="G424" s="14"/>
      <c r="H424" s="14"/>
      <c r="I424" s="14">
        <v>9</v>
      </c>
      <c r="J424" s="14"/>
      <c r="K424" s="14"/>
      <c r="L424" s="14"/>
      <c r="M424" s="14">
        <v>0</v>
      </c>
      <c r="N424" s="14"/>
      <c r="O424" s="191">
        <v>0</v>
      </c>
      <c r="P424" s="191">
        <v>0</v>
      </c>
      <c r="Q424" s="191">
        <v>0</v>
      </c>
      <c r="R424" s="191">
        <v>0</v>
      </c>
      <c r="S424" s="14"/>
      <c r="T424" s="14"/>
      <c r="U424" s="14"/>
      <c r="V424" s="14">
        <v>202006</v>
      </c>
      <c r="W424" s="14"/>
    </row>
    <row r="425" spans="1:23" ht="12.2" customHeight="1" thickBot="1">
      <c r="A425" s="14" t="s">
        <v>778</v>
      </c>
      <c r="B425" s="14">
        <v>22</v>
      </c>
      <c r="C425" s="14">
        <v>40</v>
      </c>
      <c r="D425" s="14"/>
      <c r="E425" s="14"/>
      <c r="F425" s="14"/>
      <c r="G425" s="14"/>
      <c r="H425" s="14"/>
      <c r="I425" s="14"/>
      <c r="J425" s="14"/>
      <c r="K425" s="14"/>
      <c r="L425" s="14"/>
      <c r="M425" s="14">
        <v>0</v>
      </c>
      <c r="N425" s="14"/>
      <c r="O425" s="191">
        <v>0</v>
      </c>
      <c r="P425" s="191">
        <v>0</v>
      </c>
      <c r="Q425" s="191">
        <v>0</v>
      </c>
      <c r="R425" s="191">
        <v>0</v>
      </c>
      <c r="S425" s="14"/>
      <c r="T425" s="14"/>
      <c r="U425" s="14"/>
      <c r="V425" s="14">
        <v>202006</v>
      </c>
      <c r="W425" s="14"/>
    </row>
    <row r="426" spans="1:23" ht="12.2" customHeight="1" thickTop="1">
      <c r="A426" s="188" t="s">
        <v>1306</v>
      </c>
      <c r="B426" s="189">
        <v>0</v>
      </c>
      <c r="C426" s="189">
        <v>142</v>
      </c>
      <c r="D426" s="189">
        <v>0</v>
      </c>
      <c r="E426" s="189">
        <v>0</v>
      </c>
      <c r="F426" s="189">
        <v>5</v>
      </c>
      <c r="G426" s="189">
        <v>9</v>
      </c>
      <c r="H426" s="189">
        <v>0</v>
      </c>
      <c r="I426" s="189">
        <v>9</v>
      </c>
      <c r="J426" s="189">
        <v>0</v>
      </c>
      <c r="K426" s="189">
        <v>0</v>
      </c>
      <c r="L426" s="189">
        <v>0</v>
      </c>
      <c r="M426" s="189">
        <v>0</v>
      </c>
      <c r="N426" s="189">
        <v>0</v>
      </c>
      <c r="O426" s="190">
        <v>0</v>
      </c>
      <c r="P426" s="190">
        <v>0</v>
      </c>
      <c r="Q426" s="190">
        <v>0</v>
      </c>
      <c r="R426" s="190">
        <v>0</v>
      </c>
      <c r="S426" s="189">
        <v>0</v>
      </c>
      <c r="T426" s="189">
        <v>0</v>
      </c>
      <c r="U426" s="189">
        <v>0</v>
      </c>
      <c r="V426" s="189"/>
      <c r="W426" s="189"/>
    </row>
    <row r="427" spans="1:23" ht="12.2" customHeight="1">
      <c r="A427" s="14" t="s">
        <v>709</v>
      </c>
      <c r="B427" s="14">
        <v>18</v>
      </c>
      <c r="C427" s="14">
        <v>28</v>
      </c>
      <c r="D427" s="14">
        <v>4</v>
      </c>
      <c r="E427" s="14">
        <v>1.63</v>
      </c>
      <c r="F427" s="14">
        <v>0.38</v>
      </c>
      <c r="G427" s="14"/>
      <c r="H427" s="14"/>
      <c r="I427" s="14">
        <v>8</v>
      </c>
      <c r="J427" s="14"/>
      <c r="K427" s="14"/>
      <c r="L427" s="14"/>
      <c r="M427" s="14">
        <v>0</v>
      </c>
      <c r="N427" s="14"/>
      <c r="O427" s="191">
        <v>17.14</v>
      </c>
      <c r="P427" s="191">
        <v>0</v>
      </c>
      <c r="Q427" s="191">
        <v>0</v>
      </c>
      <c r="R427" s="191">
        <v>0</v>
      </c>
      <c r="S427" s="14"/>
      <c r="T427" s="14"/>
      <c r="U427" s="14"/>
      <c r="V427" s="14">
        <v>202006</v>
      </c>
      <c r="W427" s="14"/>
    </row>
    <row r="428" spans="1:23" ht="12.2" customHeight="1">
      <c r="A428" s="14" t="s">
        <v>709</v>
      </c>
      <c r="B428" s="14">
        <v>19</v>
      </c>
      <c r="C428" s="14">
        <v>36</v>
      </c>
      <c r="D428" s="14">
        <v>3.52</v>
      </c>
      <c r="E428" s="14">
        <v>3.28</v>
      </c>
      <c r="F428" s="14"/>
      <c r="G428" s="14"/>
      <c r="H428" s="14"/>
      <c r="I428" s="14"/>
      <c r="J428" s="14"/>
      <c r="K428" s="14"/>
      <c r="L428" s="14"/>
      <c r="M428" s="14">
        <v>0</v>
      </c>
      <c r="N428" s="14"/>
      <c r="O428" s="191">
        <v>119.98</v>
      </c>
      <c r="P428" s="191">
        <v>0</v>
      </c>
      <c r="Q428" s="191">
        <v>0</v>
      </c>
      <c r="R428" s="191">
        <v>0</v>
      </c>
      <c r="S428" s="14"/>
      <c r="T428" s="14"/>
      <c r="U428" s="14"/>
      <c r="V428" s="14">
        <v>202006</v>
      </c>
      <c r="W428" s="14"/>
    </row>
    <row r="429" spans="1:23" ht="12.2" customHeight="1" thickBot="1">
      <c r="A429" s="14" t="s">
        <v>709</v>
      </c>
      <c r="B429" s="14">
        <v>20</v>
      </c>
      <c r="C429" s="14">
        <v>36</v>
      </c>
      <c r="D429" s="14"/>
      <c r="E429" s="14">
        <v>3.06</v>
      </c>
      <c r="F429" s="14"/>
      <c r="G429" s="14"/>
      <c r="H429" s="14"/>
      <c r="I429" s="14"/>
      <c r="J429" s="14"/>
      <c r="K429" s="14"/>
      <c r="L429" s="14"/>
      <c r="M429" s="14">
        <v>0</v>
      </c>
      <c r="N429" s="14"/>
      <c r="O429" s="191">
        <v>0</v>
      </c>
      <c r="P429" s="191">
        <v>0</v>
      </c>
      <c r="Q429" s="191">
        <v>0</v>
      </c>
      <c r="R429" s="191">
        <v>0</v>
      </c>
      <c r="S429" s="14"/>
      <c r="T429" s="14"/>
      <c r="U429" s="14"/>
      <c r="V429" s="14">
        <v>202006</v>
      </c>
      <c r="W429" s="14"/>
    </row>
    <row r="430" spans="1:23" ht="12.2" customHeight="1" thickTop="1">
      <c r="A430" s="188" t="s">
        <v>1306</v>
      </c>
      <c r="B430" s="189">
        <v>0</v>
      </c>
      <c r="C430" s="189">
        <v>100</v>
      </c>
      <c r="D430" s="189">
        <v>7.52</v>
      </c>
      <c r="E430" s="189">
        <v>7.97</v>
      </c>
      <c r="F430" s="189">
        <v>0.38</v>
      </c>
      <c r="G430" s="189">
        <v>0</v>
      </c>
      <c r="H430" s="189">
        <v>0</v>
      </c>
      <c r="I430" s="189">
        <v>8</v>
      </c>
      <c r="J430" s="189">
        <v>0</v>
      </c>
      <c r="K430" s="189">
        <v>0</v>
      </c>
      <c r="L430" s="189">
        <v>0</v>
      </c>
      <c r="M430" s="189">
        <v>0</v>
      </c>
      <c r="N430" s="189">
        <v>0</v>
      </c>
      <c r="O430" s="190">
        <v>137.12</v>
      </c>
      <c r="P430" s="190">
        <v>0</v>
      </c>
      <c r="Q430" s="190">
        <v>0</v>
      </c>
      <c r="R430" s="190">
        <v>0</v>
      </c>
      <c r="S430" s="189">
        <v>0</v>
      </c>
      <c r="T430" s="189">
        <v>0</v>
      </c>
      <c r="U430" s="189">
        <v>0</v>
      </c>
      <c r="V430" s="189"/>
      <c r="W430" s="189"/>
    </row>
    <row r="431" spans="1:23" ht="12.2" customHeight="1">
      <c r="A431" s="14" t="s">
        <v>1629</v>
      </c>
      <c r="B431" s="14">
        <v>20</v>
      </c>
      <c r="C431" s="14">
        <v>37</v>
      </c>
      <c r="D431" s="14">
        <v>0</v>
      </c>
      <c r="E431" s="14">
        <v>0</v>
      </c>
      <c r="F431" s="14">
        <v>0</v>
      </c>
      <c r="G431" s="14">
        <v>0</v>
      </c>
      <c r="H431" s="14">
        <v>0</v>
      </c>
      <c r="I431" s="14">
        <v>0</v>
      </c>
      <c r="J431" s="14">
        <v>0</v>
      </c>
      <c r="K431" s="14">
        <v>0</v>
      </c>
      <c r="L431" s="14">
        <v>0</v>
      </c>
      <c r="M431" s="14">
        <v>270</v>
      </c>
      <c r="N431" s="14">
        <v>0</v>
      </c>
      <c r="O431" s="191">
        <v>0</v>
      </c>
      <c r="P431" s="191">
        <v>0</v>
      </c>
      <c r="Q431" s="191">
        <v>0</v>
      </c>
      <c r="R431" s="191">
        <v>0</v>
      </c>
      <c r="S431" s="14">
        <v>0</v>
      </c>
      <c r="T431" s="14">
        <v>0</v>
      </c>
      <c r="U431" s="14">
        <v>0</v>
      </c>
      <c r="V431" s="14">
        <v>202006</v>
      </c>
      <c r="W431" s="14"/>
    </row>
    <row r="432" spans="1:23" ht="12.2" customHeight="1">
      <c r="A432" s="14" t="s">
        <v>1629</v>
      </c>
      <c r="B432" s="14">
        <v>21</v>
      </c>
      <c r="C432" s="14">
        <v>32</v>
      </c>
      <c r="D432" s="14">
        <v>0</v>
      </c>
      <c r="E432" s="14">
        <v>0</v>
      </c>
      <c r="F432" s="14">
        <v>0</v>
      </c>
      <c r="G432" s="14">
        <v>0</v>
      </c>
      <c r="H432" s="14">
        <v>0</v>
      </c>
      <c r="I432" s="14">
        <v>8</v>
      </c>
      <c r="J432" s="14">
        <v>0</v>
      </c>
      <c r="K432" s="14">
        <v>0</v>
      </c>
      <c r="L432" s="14">
        <v>0</v>
      </c>
      <c r="M432" s="14">
        <v>216</v>
      </c>
      <c r="N432" s="14">
        <v>0</v>
      </c>
      <c r="O432" s="191">
        <v>0</v>
      </c>
      <c r="P432" s="191">
        <v>0</v>
      </c>
      <c r="Q432" s="191">
        <v>0</v>
      </c>
      <c r="R432" s="191">
        <v>0</v>
      </c>
      <c r="S432" s="14">
        <v>0</v>
      </c>
      <c r="T432" s="14">
        <v>0</v>
      </c>
      <c r="U432" s="14">
        <v>0</v>
      </c>
      <c r="V432" s="14">
        <v>202006</v>
      </c>
      <c r="W432" s="14"/>
    </row>
    <row r="433" spans="1:23" ht="12.2" customHeight="1" thickBot="1">
      <c r="A433" s="14" t="s">
        <v>1629</v>
      </c>
      <c r="B433" s="14">
        <v>22</v>
      </c>
      <c r="C433" s="14">
        <v>40</v>
      </c>
      <c r="D433" s="14"/>
      <c r="E433" s="14"/>
      <c r="F433" s="14"/>
      <c r="G433" s="14"/>
      <c r="H433" s="14"/>
      <c r="I433" s="14"/>
      <c r="J433" s="14"/>
      <c r="K433" s="14"/>
      <c r="L433" s="14"/>
      <c r="M433" s="14">
        <v>270</v>
      </c>
      <c r="N433" s="14"/>
      <c r="O433" s="191">
        <v>0</v>
      </c>
      <c r="P433" s="191">
        <v>0</v>
      </c>
      <c r="Q433" s="191">
        <v>0</v>
      </c>
      <c r="R433" s="191">
        <v>0</v>
      </c>
      <c r="S433" s="14"/>
      <c r="T433" s="14"/>
      <c r="U433" s="14"/>
      <c r="V433" s="14">
        <v>202006</v>
      </c>
      <c r="W433" s="14"/>
    </row>
    <row r="434" spans="1:23" ht="12.2" customHeight="1" thickTop="1">
      <c r="A434" s="188" t="s">
        <v>1306</v>
      </c>
      <c r="B434" s="189">
        <v>0</v>
      </c>
      <c r="C434" s="189">
        <v>109</v>
      </c>
      <c r="D434" s="189">
        <v>0</v>
      </c>
      <c r="E434" s="189">
        <v>0</v>
      </c>
      <c r="F434" s="189">
        <v>0</v>
      </c>
      <c r="G434" s="189">
        <v>0</v>
      </c>
      <c r="H434" s="189">
        <v>0</v>
      </c>
      <c r="I434" s="189">
        <v>8</v>
      </c>
      <c r="J434" s="189">
        <v>0</v>
      </c>
      <c r="K434" s="189">
        <v>0</v>
      </c>
      <c r="L434" s="189">
        <v>0</v>
      </c>
      <c r="M434" s="189">
        <v>756</v>
      </c>
      <c r="N434" s="189">
        <v>0</v>
      </c>
      <c r="O434" s="190">
        <v>0</v>
      </c>
      <c r="P434" s="190">
        <v>0</v>
      </c>
      <c r="Q434" s="190">
        <v>0</v>
      </c>
      <c r="R434" s="190">
        <v>0</v>
      </c>
      <c r="S434" s="189">
        <v>0</v>
      </c>
      <c r="T434" s="189">
        <v>0</v>
      </c>
      <c r="U434" s="189">
        <v>0</v>
      </c>
      <c r="V434" s="189"/>
      <c r="W434" s="189"/>
    </row>
    <row r="435" spans="1:23" ht="12.2" customHeight="1">
      <c r="A435" s="14" t="s">
        <v>779</v>
      </c>
      <c r="B435" s="14">
        <v>17</v>
      </c>
      <c r="C435" s="14">
        <v>38</v>
      </c>
      <c r="D435" s="14">
        <v>1.48</v>
      </c>
      <c r="E435" s="14">
        <v>0.9</v>
      </c>
      <c r="F435" s="14">
        <v>4.3</v>
      </c>
      <c r="G435" s="14">
        <v>0</v>
      </c>
      <c r="H435" s="14">
        <v>0</v>
      </c>
      <c r="I435" s="14">
        <v>0</v>
      </c>
      <c r="J435" s="14">
        <v>0</v>
      </c>
      <c r="K435" s="14">
        <v>0</v>
      </c>
      <c r="L435" s="14">
        <v>0</v>
      </c>
      <c r="M435" s="14">
        <v>0</v>
      </c>
      <c r="N435" s="14">
        <v>0</v>
      </c>
      <c r="O435" s="191">
        <v>0</v>
      </c>
      <c r="P435" s="191">
        <v>0</v>
      </c>
      <c r="Q435" s="191">
        <v>0</v>
      </c>
      <c r="R435" s="191">
        <v>0</v>
      </c>
      <c r="S435" s="14">
        <v>0</v>
      </c>
      <c r="T435" s="14">
        <v>0</v>
      </c>
      <c r="U435" s="14">
        <v>0</v>
      </c>
      <c r="V435" s="14">
        <v>202006</v>
      </c>
      <c r="W435" s="14"/>
    </row>
    <row r="436" spans="1:23" ht="12.2" customHeight="1">
      <c r="A436" s="14" t="s">
        <v>779</v>
      </c>
      <c r="B436" s="14">
        <v>18</v>
      </c>
      <c r="C436" s="14">
        <v>29.48</v>
      </c>
      <c r="D436" s="14">
        <v>0</v>
      </c>
      <c r="E436" s="14">
        <v>0</v>
      </c>
      <c r="F436" s="14">
        <v>0</v>
      </c>
      <c r="G436" s="14">
        <v>0</v>
      </c>
      <c r="H436" s="14">
        <v>0</v>
      </c>
      <c r="I436" s="14">
        <v>8</v>
      </c>
      <c r="J436" s="14">
        <v>0</v>
      </c>
      <c r="K436" s="14">
        <v>0</v>
      </c>
      <c r="L436" s="14">
        <v>0</v>
      </c>
      <c r="M436" s="14">
        <v>0</v>
      </c>
      <c r="N436" s="14">
        <v>0</v>
      </c>
      <c r="O436" s="191">
        <v>119.98</v>
      </c>
      <c r="P436" s="191">
        <v>0</v>
      </c>
      <c r="Q436" s="191">
        <v>0</v>
      </c>
      <c r="R436" s="191">
        <v>0</v>
      </c>
      <c r="S436" s="14">
        <v>0</v>
      </c>
      <c r="T436" s="14">
        <v>0</v>
      </c>
      <c r="U436" s="14">
        <v>0</v>
      </c>
      <c r="V436" s="14">
        <v>202006</v>
      </c>
      <c r="W436" s="14"/>
    </row>
    <row r="437" spans="1:23" ht="12.2" customHeight="1" thickBot="1">
      <c r="A437" s="14" t="s">
        <v>779</v>
      </c>
      <c r="B437" s="14">
        <v>19</v>
      </c>
      <c r="C437" s="14">
        <v>38</v>
      </c>
      <c r="D437" s="14">
        <v>2</v>
      </c>
      <c r="E437" s="14">
        <v>2.04</v>
      </c>
      <c r="F437" s="14">
        <v>2.67</v>
      </c>
      <c r="G437" s="14"/>
      <c r="H437" s="14"/>
      <c r="I437" s="14"/>
      <c r="J437" s="14"/>
      <c r="K437" s="14"/>
      <c r="L437" s="14"/>
      <c r="M437" s="14">
        <v>0</v>
      </c>
      <c r="N437" s="14"/>
      <c r="O437" s="191">
        <v>0</v>
      </c>
      <c r="P437" s="191">
        <v>0</v>
      </c>
      <c r="Q437" s="191">
        <v>0</v>
      </c>
      <c r="R437" s="191">
        <v>0</v>
      </c>
      <c r="S437" s="14"/>
      <c r="T437" s="14"/>
      <c r="U437" s="14"/>
      <c r="V437" s="14">
        <v>202006</v>
      </c>
      <c r="W437" s="14"/>
    </row>
    <row r="438" spans="1:23" ht="12.2" customHeight="1" thickTop="1">
      <c r="A438" s="188" t="s">
        <v>1306</v>
      </c>
      <c r="B438" s="189">
        <v>0</v>
      </c>
      <c r="C438" s="189">
        <v>105.48</v>
      </c>
      <c r="D438" s="189">
        <v>3.48</v>
      </c>
      <c r="E438" s="189">
        <v>2.94</v>
      </c>
      <c r="F438" s="189">
        <v>6.97</v>
      </c>
      <c r="G438" s="189">
        <v>0</v>
      </c>
      <c r="H438" s="189">
        <v>0</v>
      </c>
      <c r="I438" s="189">
        <v>8</v>
      </c>
      <c r="J438" s="189">
        <v>0</v>
      </c>
      <c r="K438" s="189">
        <v>0</v>
      </c>
      <c r="L438" s="189">
        <v>0</v>
      </c>
      <c r="M438" s="189">
        <v>0</v>
      </c>
      <c r="N438" s="189">
        <v>0</v>
      </c>
      <c r="O438" s="190">
        <v>119.98</v>
      </c>
      <c r="P438" s="190">
        <v>0</v>
      </c>
      <c r="Q438" s="190">
        <v>0</v>
      </c>
      <c r="R438" s="190">
        <v>0</v>
      </c>
      <c r="S438" s="189">
        <v>0</v>
      </c>
      <c r="T438" s="189">
        <v>0</v>
      </c>
      <c r="U438" s="189">
        <v>0</v>
      </c>
      <c r="V438" s="189"/>
      <c r="W438" s="189"/>
    </row>
    <row r="439" spans="1:23" ht="12.2" customHeight="1">
      <c r="A439" s="14" t="s">
        <v>1320</v>
      </c>
      <c r="B439" s="14">
        <v>19</v>
      </c>
      <c r="C439" s="14">
        <v>38</v>
      </c>
      <c r="D439" s="14">
        <v>2</v>
      </c>
      <c r="E439" s="14">
        <v>2.64</v>
      </c>
      <c r="F439" s="14">
        <v>7.58</v>
      </c>
      <c r="G439" s="14"/>
      <c r="H439" s="14"/>
      <c r="I439" s="14"/>
      <c r="J439" s="14"/>
      <c r="K439" s="14"/>
      <c r="L439" s="14"/>
      <c r="M439" s="14">
        <v>0</v>
      </c>
      <c r="N439" s="14"/>
      <c r="O439" s="191">
        <v>102.84</v>
      </c>
      <c r="P439" s="191">
        <v>0</v>
      </c>
      <c r="Q439" s="191">
        <v>0</v>
      </c>
      <c r="R439" s="191">
        <v>0</v>
      </c>
      <c r="S439" s="14"/>
      <c r="T439" s="14"/>
      <c r="U439" s="14"/>
      <c r="V439" s="14">
        <v>202006</v>
      </c>
      <c r="W439" s="14"/>
    </row>
    <row r="440" spans="1:23" ht="12.2" customHeight="1" thickBot="1">
      <c r="A440" s="14" t="s">
        <v>1320</v>
      </c>
      <c r="B440" s="14">
        <v>21</v>
      </c>
      <c r="C440" s="14">
        <v>30</v>
      </c>
      <c r="D440" s="14"/>
      <c r="E440" s="14">
        <v>2.4700000000000002</v>
      </c>
      <c r="F440" s="14"/>
      <c r="G440" s="14"/>
      <c r="H440" s="14"/>
      <c r="I440" s="14">
        <v>8</v>
      </c>
      <c r="J440" s="14"/>
      <c r="K440" s="14"/>
      <c r="L440" s="14"/>
      <c r="M440" s="14">
        <v>0</v>
      </c>
      <c r="N440" s="14"/>
      <c r="O440" s="191">
        <v>0</v>
      </c>
      <c r="P440" s="191">
        <v>0</v>
      </c>
      <c r="Q440" s="191">
        <v>0</v>
      </c>
      <c r="R440" s="191">
        <v>0</v>
      </c>
      <c r="S440" s="14"/>
      <c r="T440" s="14"/>
      <c r="U440" s="14"/>
      <c r="V440" s="14">
        <v>202006</v>
      </c>
      <c r="W440" s="14"/>
    </row>
    <row r="441" spans="1:23" ht="12.2" customHeight="1" thickTop="1">
      <c r="A441" s="188" t="s">
        <v>1306</v>
      </c>
      <c r="B441" s="189">
        <v>0</v>
      </c>
      <c r="C441" s="189">
        <v>68</v>
      </c>
      <c r="D441" s="189">
        <v>2</v>
      </c>
      <c r="E441" s="189">
        <v>5.1100000000000003</v>
      </c>
      <c r="F441" s="189">
        <v>7.58</v>
      </c>
      <c r="G441" s="189">
        <v>0</v>
      </c>
      <c r="H441" s="189">
        <v>0</v>
      </c>
      <c r="I441" s="189">
        <v>8</v>
      </c>
      <c r="J441" s="189">
        <v>0</v>
      </c>
      <c r="K441" s="189">
        <v>0</v>
      </c>
      <c r="L441" s="189">
        <v>0</v>
      </c>
      <c r="M441" s="189">
        <v>0</v>
      </c>
      <c r="N441" s="189">
        <v>0</v>
      </c>
      <c r="O441" s="190">
        <v>102.84</v>
      </c>
      <c r="P441" s="190">
        <v>0</v>
      </c>
      <c r="Q441" s="190">
        <v>0</v>
      </c>
      <c r="R441" s="190">
        <v>0</v>
      </c>
      <c r="S441" s="189">
        <v>0</v>
      </c>
      <c r="T441" s="189">
        <v>0</v>
      </c>
      <c r="U441" s="189">
        <v>0</v>
      </c>
      <c r="V441" s="189"/>
      <c r="W441" s="189"/>
    </row>
    <row r="442" spans="1:23" ht="12.2" customHeight="1">
      <c r="A442" s="14" t="s">
        <v>1186</v>
      </c>
      <c r="B442" s="14">
        <v>19</v>
      </c>
      <c r="C442" s="14">
        <v>40</v>
      </c>
      <c r="D442" s="14"/>
      <c r="E442" s="14"/>
      <c r="F442" s="14">
        <v>9</v>
      </c>
      <c r="G442" s="14"/>
      <c r="H442" s="14"/>
      <c r="I442" s="14"/>
      <c r="J442" s="14"/>
      <c r="K442" s="14"/>
      <c r="L442" s="14"/>
      <c r="M442" s="14">
        <v>0</v>
      </c>
      <c r="N442" s="14"/>
      <c r="O442" s="191">
        <v>0</v>
      </c>
      <c r="P442" s="191">
        <v>0</v>
      </c>
      <c r="Q442" s="191">
        <v>0</v>
      </c>
      <c r="R442" s="191">
        <v>0</v>
      </c>
      <c r="S442" s="14"/>
      <c r="T442" s="14"/>
      <c r="U442" s="14"/>
      <c r="V442" s="14">
        <v>202006</v>
      </c>
      <c r="W442" s="14"/>
    </row>
    <row r="443" spans="1:23" ht="12.2" customHeight="1">
      <c r="A443" s="14" t="s">
        <v>1186</v>
      </c>
      <c r="B443" s="14">
        <v>20</v>
      </c>
      <c r="C443" s="14">
        <v>40</v>
      </c>
      <c r="D443" s="14"/>
      <c r="E443" s="14"/>
      <c r="F443" s="14">
        <v>9</v>
      </c>
      <c r="G443" s="14"/>
      <c r="H443" s="14"/>
      <c r="I443" s="14"/>
      <c r="J443" s="14"/>
      <c r="K443" s="14"/>
      <c r="L443" s="14"/>
      <c r="M443" s="14">
        <v>0</v>
      </c>
      <c r="N443" s="14"/>
      <c r="O443" s="191">
        <v>0</v>
      </c>
      <c r="P443" s="191">
        <v>0</v>
      </c>
      <c r="Q443" s="191">
        <v>0</v>
      </c>
      <c r="R443" s="191">
        <v>0</v>
      </c>
      <c r="S443" s="14"/>
      <c r="T443" s="14"/>
      <c r="U443" s="14"/>
      <c r="V443" s="14">
        <v>202006</v>
      </c>
      <c r="W443" s="14"/>
    </row>
    <row r="444" spans="1:23" ht="12.2" customHeight="1">
      <c r="A444" s="14" t="s">
        <v>1186</v>
      </c>
      <c r="B444" s="14">
        <v>21</v>
      </c>
      <c r="C444" s="14">
        <v>32</v>
      </c>
      <c r="D444" s="14"/>
      <c r="E444" s="14"/>
      <c r="F444" s="14">
        <v>6.75</v>
      </c>
      <c r="G444" s="14"/>
      <c r="H444" s="14"/>
      <c r="I444" s="14">
        <v>8</v>
      </c>
      <c r="J444" s="14"/>
      <c r="K444" s="14"/>
      <c r="L444" s="14"/>
      <c r="M444" s="14">
        <v>0</v>
      </c>
      <c r="N444" s="14"/>
      <c r="O444" s="191">
        <v>0</v>
      </c>
      <c r="P444" s="191">
        <v>0</v>
      </c>
      <c r="Q444" s="191">
        <v>0</v>
      </c>
      <c r="R444" s="191">
        <v>0</v>
      </c>
      <c r="S444" s="14"/>
      <c r="T444" s="14"/>
      <c r="U444" s="14"/>
      <c r="V444" s="14">
        <v>202006</v>
      </c>
      <c r="W444" s="14"/>
    </row>
    <row r="445" spans="1:23" ht="12.2" customHeight="1" thickBot="1">
      <c r="A445" s="14" t="s">
        <v>1186</v>
      </c>
      <c r="B445" s="14">
        <v>22</v>
      </c>
      <c r="C445" s="14">
        <v>40</v>
      </c>
      <c r="D445" s="14"/>
      <c r="E445" s="14"/>
      <c r="F445" s="14">
        <v>11</v>
      </c>
      <c r="G445" s="14"/>
      <c r="H445" s="14"/>
      <c r="I445" s="14"/>
      <c r="J445" s="14"/>
      <c r="K445" s="14"/>
      <c r="L445" s="14"/>
      <c r="M445" s="14">
        <v>0</v>
      </c>
      <c r="N445" s="14"/>
      <c r="O445" s="191">
        <v>0</v>
      </c>
      <c r="P445" s="191">
        <v>0</v>
      </c>
      <c r="Q445" s="191">
        <v>0</v>
      </c>
      <c r="R445" s="191">
        <v>0</v>
      </c>
      <c r="S445" s="14"/>
      <c r="T445" s="14"/>
      <c r="U445" s="14"/>
      <c r="V445" s="14">
        <v>202006</v>
      </c>
      <c r="W445" s="14"/>
    </row>
    <row r="446" spans="1:23" ht="12.2" customHeight="1" thickTop="1">
      <c r="A446" s="188" t="s">
        <v>1306</v>
      </c>
      <c r="B446" s="189">
        <v>0</v>
      </c>
      <c r="C446" s="189">
        <v>152</v>
      </c>
      <c r="D446" s="189">
        <v>0</v>
      </c>
      <c r="E446" s="189">
        <v>0</v>
      </c>
      <c r="F446" s="189">
        <v>35.75</v>
      </c>
      <c r="G446" s="189">
        <v>0</v>
      </c>
      <c r="H446" s="189">
        <v>0</v>
      </c>
      <c r="I446" s="189">
        <v>8</v>
      </c>
      <c r="J446" s="189">
        <v>0</v>
      </c>
      <c r="K446" s="189">
        <v>0</v>
      </c>
      <c r="L446" s="189">
        <v>0</v>
      </c>
      <c r="M446" s="189">
        <v>0</v>
      </c>
      <c r="N446" s="189">
        <v>0</v>
      </c>
      <c r="O446" s="190">
        <v>0</v>
      </c>
      <c r="P446" s="190">
        <v>0</v>
      </c>
      <c r="Q446" s="190">
        <v>0</v>
      </c>
      <c r="R446" s="190">
        <v>0</v>
      </c>
      <c r="S446" s="189">
        <v>0</v>
      </c>
      <c r="T446" s="189">
        <v>0</v>
      </c>
      <c r="U446" s="189">
        <v>0</v>
      </c>
      <c r="V446" s="189"/>
      <c r="W446" s="189"/>
    </row>
    <row r="447" spans="1:23" ht="12.2" customHeight="1">
      <c r="A447" s="14" t="s">
        <v>454</v>
      </c>
      <c r="B447" s="14">
        <v>19</v>
      </c>
      <c r="C447" s="14">
        <v>11.92</v>
      </c>
      <c r="D447" s="14"/>
      <c r="E447" s="14"/>
      <c r="F447" s="14"/>
      <c r="G447" s="14">
        <v>28.08</v>
      </c>
      <c r="H447" s="14"/>
      <c r="I447" s="14"/>
      <c r="J447" s="14"/>
      <c r="K447" s="14"/>
      <c r="L447" s="14"/>
      <c r="M447" s="14">
        <v>0</v>
      </c>
      <c r="N447" s="14"/>
      <c r="O447" s="191">
        <v>0</v>
      </c>
      <c r="P447" s="191">
        <v>0</v>
      </c>
      <c r="Q447" s="191">
        <v>0</v>
      </c>
      <c r="R447" s="191">
        <v>0</v>
      </c>
      <c r="S447" s="14"/>
      <c r="T447" s="14"/>
      <c r="U447" s="14"/>
      <c r="V447" s="14">
        <v>202006</v>
      </c>
      <c r="W447" s="14"/>
    </row>
    <row r="448" spans="1:23" ht="12.2" customHeight="1">
      <c r="A448" s="14" t="s">
        <v>454</v>
      </c>
      <c r="B448" s="14">
        <v>20</v>
      </c>
      <c r="C448" s="14">
        <v>32</v>
      </c>
      <c r="D448" s="14"/>
      <c r="E448" s="14"/>
      <c r="F448" s="14">
        <v>0</v>
      </c>
      <c r="G448" s="14"/>
      <c r="H448" s="14">
        <v>8</v>
      </c>
      <c r="I448" s="14"/>
      <c r="J448" s="14"/>
      <c r="K448" s="14"/>
      <c r="L448" s="14"/>
      <c r="M448" s="14">
        <v>0</v>
      </c>
      <c r="N448" s="14">
        <v>0</v>
      </c>
      <c r="O448" s="191">
        <v>0</v>
      </c>
      <c r="P448" s="191">
        <v>0</v>
      </c>
      <c r="Q448" s="191">
        <v>0</v>
      </c>
      <c r="R448" s="191">
        <v>0</v>
      </c>
      <c r="S448" s="14"/>
      <c r="T448" s="14"/>
      <c r="U448" s="14">
        <v>2.08</v>
      </c>
      <c r="V448" s="14">
        <v>202006</v>
      </c>
      <c r="W448" s="14"/>
    </row>
    <row r="449" spans="1:23" ht="12.2" customHeight="1" thickBot="1">
      <c r="A449" s="14" t="s">
        <v>454</v>
      </c>
      <c r="B449" s="14">
        <v>21</v>
      </c>
      <c r="C449" s="14">
        <v>32</v>
      </c>
      <c r="D449" s="14"/>
      <c r="E449" s="14">
        <v>2.52</v>
      </c>
      <c r="F449" s="14">
        <v>0</v>
      </c>
      <c r="G449" s="14"/>
      <c r="H449" s="14"/>
      <c r="I449" s="14">
        <v>8</v>
      </c>
      <c r="J449" s="14"/>
      <c r="K449" s="14"/>
      <c r="L449" s="14"/>
      <c r="M449" s="14">
        <v>0</v>
      </c>
      <c r="N449" s="14"/>
      <c r="O449" s="191">
        <v>0</v>
      </c>
      <c r="P449" s="191">
        <v>0</v>
      </c>
      <c r="Q449" s="191">
        <v>0</v>
      </c>
      <c r="R449" s="191">
        <v>0</v>
      </c>
      <c r="S449" s="14"/>
      <c r="T449" s="14"/>
      <c r="U449" s="14">
        <v>4.55</v>
      </c>
      <c r="V449" s="14">
        <v>202006</v>
      </c>
      <c r="W449" s="14"/>
    </row>
    <row r="450" spans="1:23" ht="12.2" customHeight="1" thickTop="1">
      <c r="A450" s="188" t="s">
        <v>1306</v>
      </c>
      <c r="B450" s="189">
        <v>0</v>
      </c>
      <c r="C450" s="189">
        <v>75.92</v>
      </c>
      <c r="D450" s="189">
        <v>0</v>
      </c>
      <c r="E450" s="189">
        <v>2.52</v>
      </c>
      <c r="F450" s="189">
        <v>0</v>
      </c>
      <c r="G450" s="189">
        <v>28.08</v>
      </c>
      <c r="H450" s="189">
        <v>8</v>
      </c>
      <c r="I450" s="189">
        <v>8</v>
      </c>
      <c r="J450" s="189">
        <v>0</v>
      </c>
      <c r="K450" s="189">
        <v>0</v>
      </c>
      <c r="L450" s="189">
        <v>0</v>
      </c>
      <c r="M450" s="189">
        <v>0</v>
      </c>
      <c r="N450" s="189">
        <v>0</v>
      </c>
      <c r="O450" s="190">
        <v>0</v>
      </c>
      <c r="P450" s="190">
        <v>0</v>
      </c>
      <c r="Q450" s="190">
        <v>0</v>
      </c>
      <c r="R450" s="190">
        <v>0</v>
      </c>
      <c r="S450" s="189">
        <v>0</v>
      </c>
      <c r="T450" s="189">
        <v>0</v>
      </c>
      <c r="U450" s="189">
        <v>6.63</v>
      </c>
      <c r="V450" s="189"/>
      <c r="W450" s="189"/>
    </row>
    <row r="451" spans="1:23" ht="12.2" customHeight="1">
      <c r="A451" s="14" t="s">
        <v>1187</v>
      </c>
      <c r="B451" s="14">
        <v>19</v>
      </c>
      <c r="C451" s="14">
        <v>40</v>
      </c>
      <c r="D451" s="14"/>
      <c r="E451" s="14">
        <v>2.99</v>
      </c>
      <c r="F451" s="14">
        <v>8.08</v>
      </c>
      <c r="G451" s="14"/>
      <c r="H451" s="14"/>
      <c r="I451" s="14"/>
      <c r="J451" s="14"/>
      <c r="K451" s="14"/>
      <c r="L451" s="14"/>
      <c r="M451" s="14"/>
      <c r="N451" s="14"/>
      <c r="O451" s="191">
        <v>0</v>
      </c>
      <c r="P451" s="191">
        <v>75</v>
      </c>
      <c r="Q451" s="191">
        <v>0</v>
      </c>
      <c r="R451" s="191">
        <v>0</v>
      </c>
      <c r="S451" s="14"/>
      <c r="T451" s="14"/>
      <c r="U451" s="14"/>
      <c r="V451" s="14">
        <v>202006</v>
      </c>
      <c r="W451" s="14"/>
    </row>
    <row r="452" spans="1:23" ht="12.2" customHeight="1">
      <c r="A452" s="14" t="s">
        <v>1187</v>
      </c>
      <c r="B452" s="14">
        <v>20</v>
      </c>
      <c r="C452" s="14">
        <v>40</v>
      </c>
      <c r="D452" s="14"/>
      <c r="E452" s="14">
        <v>3.49</v>
      </c>
      <c r="F452" s="14">
        <v>10.42</v>
      </c>
      <c r="G452" s="14"/>
      <c r="H452" s="14"/>
      <c r="I452" s="14"/>
      <c r="J452" s="14"/>
      <c r="K452" s="14"/>
      <c r="L452" s="14"/>
      <c r="M452" s="14">
        <v>114</v>
      </c>
      <c r="N452" s="14"/>
      <c r="O452" s="191">
        <v>0</v>
      </c>
      <c r="P452" s="191">
        <v>50</v>
      </c>
      <c r="Q452" s="191">
        <v>0</v>
      </c>
      <c r="R452" s="191">
        <v>0</v>
      </c>
      <c r="S452" s="14"/>
      <c r="T452" s="14"/>
      <c r="U452" s="14"/>
      <c r="V452" s="14">
        <v>202006</v>
      </c>
      <c r="W452" s="14"/>
    </row>
    <row r="453" spans="1:23" ht="12.2" customHeight="1">
      <c r="A453" s="14" t="s">
        <v>1187</v>
      </c>
      <c r="B453" s="14">
        <v>21</v>
      </c>
      <c r="C453" s="14">
        <v>16</v>
      </c>
      <c r="D453" s="14">
        <v>0</v>
      </c>
      <c r="E453" s="14">
        <v>1.5</v>
      </c>
      <c r="F453" s="14">
        <v>3.58</v>
      </c>
      <c r="G453" s="14">
        <v>16</v>
      </c>
      <c r="H453" s="14">
        <v>0</v>
      </c>
      <c r="I453" s="14">
        <v>8</v>
      </c>
      <c r="J453" s="14">
        <v>0</v>
      </c>
      <c r="K453" s="14">
        <v>0</v>
      </c>
      <c r="L453" s="14">
        <v>0</v>
      </c>
      <c r="M453" s="14">
        <v>228</v>
      </c>
      <c r="N453" s="14">
        <v>0</v>
      </c>
      <c r="O453" s="191">
        <v>0</v>
      </c>
      <c r="P453" s="191">
        <v>0</v>
      </c>
      <c r="Q453" s="191">
        <v>0</v>
      </c>
      <c r="R453" s="191">
        <v>0</v>
      </c>
      <c r="S453" s="14">
        <v>0</v>
      </c>
      <c r="T453" s="14">
        <v>0</v>
      </c>
      <c r="U453" s="14">
        <v>0</v>
      </c>
      <c r="V453" s="14">
        <v>202006</v>
      </c>
      <c r="W453" s="14"/>
    </row>
    <row r="454" spans="1:23" ht="12.2" customHeight="1" thickBot="1">
      <c r="A454" s="14" t="s">
        <v>1187</v>
      </c>
      <c r="B454" s="14">
        <v>22</v>
      </c>
      <c r="C454" s="14">
        <v>40</v>
      </c>
      <c r="D454" s="14">
        <v>0</v>
      </c>
      <c r="E454" s="14">
        <v>1.46</v>
      </c>
      <c r="F454" s="14">
        <v>11.28</v>
      </c>
      <c r="G454" s="14">
        <v>0</v>
      </c>
      <c r="H454" s="14">
        <v>0</v>
      </c>
      <c r="I454" s="14">
        <v>0</v>
      </c>
      <c r="J454" s="14">
        <v>0</v>
      </c>
      <c r="K454" s="14">
        <v>0</v>
      </c>
      <c r="L454" s="14">
        <v>0</v>
      </c>
      <c r="M454" s="14">
        <v>199.6</v>
      </c>
      <c r="N454" s="14">
        <v>0</v>
      </c>
      <c r="O454" s="191">
        <v>0</v>
      </c>
      <c r="P454" s="191">
        <v>50</v>
      </c>
      <c r="Q454" s="191">
        <v>0</v>
      </c>
      <c r="R454" s="191">
        <v>0</v>
      </c>
      <c r="S454" s="14">
        <v>0</v>
      </c>
      <c r="T454" s="14">
        <v>0</v>
      </c>
      <c r="U454" s="14">
        <v>0</v>
      </c>
      <c r="V454" s="14">
        <v>202006</v>
      </c>
      <c r="W454" s="14"/>
    </row>
    <row r="455" spans="1:23" ht="12.2" customHeight="1" thickTop="1">
      <c r="A455" s="188" t="s">
        <v>1306</v>
      </c>
      <c r="B455" s="189">
        <v>0</v>
      </c>
      <c r="C455" s="189">
        <v>136</v>
      </c>
      <c r="D455" s="189">
        <v>0</v>
      </c>
      <c r="E455" s="189">
        <v>9.4400000000000013</v>
      </c>
      <c r="F455" s="189">
        <v>33.36</v>
      </c>
      <c r="G455" s="189">
        <v>16</v>
      </c>
      <c r="H455" s="189">
        <v>0</v>
      </c>
      <c r="I455" s="189">
        <v>8</v>
      </c>
      <c r="J455" s="189">
        <v>0</v>
      </c>
      <c r="K455" s="189">
        <v>0</v>
      </c>
      <c r="L455" s="189">
        <v>0</v>
      </c>
      <c r="M455" s="189">
        <v>541.6</v>
      </c>
      <c r="N455" s="189">
        <v>0</v>
      </c>
      <c r="O455" s="190">
        <v>0</v>
      </c>
      <c r="P455" s="190">
        <v>175</v>
      </c>
      <c r="Q455" s="190">
        <v>0</v>
      </c>
      <c r="R455" s="190">
        <v>0</v>
      </c>
      <c r="S455" s="189">
        <v>0</v>
      </c>
      <c r="T455" s="189">
        <v>0</v>
      </c>
      <c r="U455" s="189">
        <v>0</v>
      </c>
      <c r="V455" s="189"/>
      <c r="W455" s="189"/>
    </row>
    <row r="456" spans="1:23" ht="12.2" customHeight="1">
      <c r="A456" s="14" t="s">
        <v>960</v>
      </c>
      <c r="B456" s="14">
        <v>18</v>
      </c>
      <c r="C456" s="14">
        <v>32</v>
      </c>
      <c r="D456" s="14"/>
      <c r="E456" s="14">
        <v>3.77</v>
      </c>
      <c r="F456" s="14">
        <v>0.75</v>
      </c>
      <c r="G456" s="14"/>
      <c r="H456" s="14"/>
      <c r="I456" s="14">
        <v>8</v>
      </c>
      <c r="J456" s="14"/>
      <c r="K456" s="14"/>
      <c r="L456" s="14"/>
      <c r="M456" s="14">
        <v>0</v>
      </c>
      <c r="N456" s="14"/>
      <c r="O456" s="191">
        <v>0</v>
      </c>
      <c r="P456" s="191">
        <v>0</v>
      </c>
      <c r="Q456" s="191">
        <v>0</v>
      </c>
      <c r="R456" s="191">
        <v>0</v>
      </c>
      <c r="S456" s="14"/>
      <c r="T456" s="14"/>
      <c r="U456" s="14"/>
      <c r="V456" s="14">
        <v>202006</v>
      </c>
      <c r="W456" s="14"/>
    </row>
    <row r="457" spans="1:23" ht="12.2" customHeight="1">
      <c r="A457" s="14" t="s">
        <v>960</v>
      </c>
      <c r="B457" s="14">
        <v>19</v>
      </c>
      <c r="C457" s="14">
        <v>40</v>
      </c>
      <c r="D457" s="14"/>
      <c r="E457" s="14">
        <v>3.67</v>
      </c>
      <c r="F457" s="14">
        <v>0.73</v>
      </c>
      <c r="G457" s="14"/>
      <c r="H457" s="14"/>
      <c r="I457" s="14"/>
      <c r="J457" s="14"/>
      <c r="K457" s="14"/>
      <c r="L457" s="14"/>
      <c r="M457" s="14">
        <v>0</v>
      </c>
      <c r="N457" s="14"/>
      <c r="O457" s="191">
        <v>0</v>
      </c>
      <c r="P457" s="191">
        <v>0</v>
      </c>
      <c r="Q457" s="191">
        <v>0</v>
      </c>
      <c r="R457" s="191">
        <v>0</v>
      </c>
      <c r="S457" s="14"/>
      <c r="T457" s="14"/>
      <c r="U457" s="14"/>
      <c r="V457" s="14">
        <v>202006</v>
      </c>
      <c r="W457" s="14"/>
    </row>
    <row r="458" spans="1:23" ht="12.2" customHeight="1">
      <c r="A458" s="14" t="s">
        <v>960</v>
      </c>
      <c r="B458" s="14">
        <v>20</v>
      </c>
      <c r="C458" s="14">
        <v>40</v>
      </c>
      <c r="D458" s="14"/>
      <c r="E458" s="14">
        <v>4.12</v>
      </c>
      <c r="F458" s="14">
        <v>1.18</v>
      </c>
      <c r="G458" s="14"/>
      <c r="H458" s="14"/>
      <c r="I458" s="14"/>
      <c r="J458" s="14"/>
      <c r="K458" s="14"/>
      <c r="L458" s="14"/>
      <c r="M458" s="14">
        <v>0</v>
      </c>
      <c r="N458" s="14"/>
      <c r="O458" s="191">
        <v>0</v>
      </c>
      <c r="P458" s="191">
        <v>0</v>
      </c>
      <c r="Q458" s="191">
        <v>0</v>
      </c>
      <c r="R458" s="191">
        <v>0</v>
      </c>
      <c r="S458" s="14"/>
      <c r="T458" s="14"/>
      <c r="U458" s="14"/>
      <c r="V458" s="14">
        <v>202006</v>
      </c>
      <c r="W458" s="14"/>
    </row>
    <row r="459" spans="1:23" ht="12.2" customHeight="1">
      <c r="A459" s="14" t="s">
        <v>960</v>
      </c>
      <c r="B459" s="14">
        <v>21</v>
      </c>
      <c r="C459" s="14">
        <v>32</v>
      </c>
      <c r="D459" s="14"/>
      <c r="E459" s="14">
        <v>3.93</v>
      </c>
      <c r="F459" s="14">
        <v>2.02</v>
      </c>
      <c r="G459" s="14"/>
      <c r="H459" s="14"/>
      <c r="I459" s="14">
        <v>8</v>
      </c>
      <c r="J459" s="14"/>
      <c r="K459" s="14"/>
      <c r="L459" s="14"/>
      <c r="M459" s="14">
        <v>0</v>
      </c>
      <c r="N459" s="14"/>
      <c r="O459" s="191">
        <v>0</v>
      </c>
      <c r="P459" s="191">
        <v>0</v>
      </c>
      <c r="Q459" s="191">
        <v>0</v>
      </c>
      <c r="R459" s="191">
        <v>0</v>
      </c>
      <c r="S459" s="14"/>
      <c r="T459" s="14"/>
      <c r="U459" s="14"/>
      <c r="V459" s="14">
        <v>202006</v>
      </c>
      <c r="W459" s="14"/>
    </row>
    <row r="460" spans="1:23" ht="12.2" customHeight="1" thickBot="1">
      <c r="A460" s="14" t="s">
        <v>960</v>
      </c>
      <c r="B460" s="14">
        <v>22</v>
      </c>
      <c r="C460" s="14">
        <v>40</v>
      </c>
      <c r="D460" s="14"/>
      <c r="E460" s="14">
        <v>2.27</v>
      </c>
      <c r="F460" s="14">
        <v>1.3</v>
      </c>
      <c r="G460" s="14"/>
      <c r="H460" s="14"/>
      <c r="I460" s="14"/>
      <c r="J460" s="14"/>
      <c r="K460" s="14"/>
      <c r="L460" s="14"/>
      <c r="M460" s="14">
        <v>0</v>
      </c>
      <c r="N460" s="14"/>
      <c r="O460" s="191">
        <v>0</v>
      </c>
      <c r="P460" s="191">
        <v>0</v>
      </c>
      <c r="Q460" s="191">
        <v>0</v>
      </c>
      <c r="R460" s="191">
        <v>0</v>
      </c>
      <c r="S460" s="14"/>
      <c r="T460" s="14"/>
      <c r="U460" s="14"/>
      <c r="V460" s="14">
        <v>202006</v>
      </c>
      <c r="W460" s="14"/>
    </row>
    <row r="461" spans="1:23" ht="12.2" customHeight="1" thickTop="1">
      <c r="A461" s="188" t="s">
        <v>1306</v>
      </c>
      <c r="B461" s="189">
        <v>0</v>
      </c>
      <c r="C461" s="189">
        <v>184</v>
      </c>
      <c r="D461" s="189">
        <v>0</v>
      </c>
      <c r="E461" s="189">
        <v>17.760000000000002</v>
      </c>
      <c r="F461" s="189">
        <v>5.98</v>
      </c>
      <c r="G461" s="189">
        <v>0</v>
      </c>
      <c r="H461" s="189">
        <v>0</v>
      </c>
      <c r="I461" s="189">
        <v>16</v>
      </c>
      <c r="J461" s="189">
        <v>0</v>
      </c>
      <c r="K461" s="189">
        <v>0</v>
      </c>
      <c r="L461" s="189">
        <v>0</v>
      </c>
      <c r="M461" s="189">
        <v>0</v>
      </c>
      <c r="N461" s="189">
        <v>0</v>
      </c>
      <c r="O461" s="190">
        <v>0</v>
      </c>
      <c r="P461" s="190">
        <v>0</v>
      </c>
      <c r="Q461" s="190">
        <v>0</v>
      </c>
      <c r="R461" s="190">
        <v>0</v>
      </c>
      <c r="S461" s="189">
        <v>0</v>
      </c>
      <c r="T461" s="189">
        <v>0</v>
      </c>
      <c r="U461" s="189">
        <v>0</v>
      </c>
      <c r="V461" s="189"/>
      <c r="W461" s="189"/>
    </row>
    <row r="462" spans="1:23" ht="12.2" customHeight="1">
      <c r="A462" s="14" t="s">
        <v>484</v>
      </c>
      <c r="B462" s="14">
        <v>15</v>
      </c>
      <c r="C462" s="14">
        <v>17</v>
      </c>
      <c r="D462" s="14"/>
      <c r="E462" s="14"/>
      <c r="F462" s="14"/>
      <c r="G462" s="14"/>
      <c r="H462" s="14"/>
      <c r="I462" s="14"/>
      <c r="J462" s="14"/>
      <c r="K462" s="14"/>
      <c r="L462" s="14"/>
      <c r="M462" s="14">
        <v>48</v>
      </c>
      <c r="N462" s="14"/>
      <c r="O462" s="191">
        <v>0</v>
      </c>
      <c r="P462" s="191">
        <v>0</v>
      </c>
      <c r="Q462" s="191">
        <v>0</v>
      </c>
      <c r="R462" s="191">
        <v>0</v>
      </c>
      <c r="S462" s="14"/>
      <c r="T462" s="14"/>
      <c r="U462" s="14"/>
      <c r="V462" s="14">
        <v>202006</v>
      </c>
      <c r="W462" s="14"/>
    </row>
    <row r="463" spans="1:23" ht="12.2" customHeight="1">
      <c r="A463" s="14" t="s">
        <v>484</v>
      </c>
      <c r="B463" s="14">
        <v>16</v>
      </c>
      <c r="C463" s="14">
        <v>8</v>
      </c>
      <c r="D463" s="14"/>
      <c r="E463" s="14"/>
      <c r="F463" s="14"/>
      <c r="G463" s="14"/>
      <c r="H463" s="14"/>
      <c r="I463" s="14">
        <v>9</v>
      </c>
      <c r="J463" s="14"/>
      <c r="K463" s="14"/>
      <c r="L463" s="14"/>
      <c r="M463" s="14">
        <v>32</v>
      </c>
      <c r="N463" s="14"/>
      <c r="O463" s="191">
        <v>0</v>
      </c>
      <c r="P463" s="191">
        <v>0</v>
      </c>
      <c r="Q463" s="191">
        <v>0</v>
      </c>
      <c r="R463" s="191">
        <v>0</v>
      </c>
      <c r="S463" s="14"/>
      <c r="T463" s="14"/>
      <c r="U463" s="14"/>
      <c r="V463" s="14">
        <v>202006</v>
      </c>
      <c r="W463" s="14"/>
    </row>
    <row r="464" spans="1:23" ht="12.2" customHeight="1">
      <c r="A464" s="14" t="s">
        <v>484</v>
      </c>
      <c r="B464" s="14">
        <v>17</v>
      </c>
      <c r="C464" s="14">
        <v>17</v>
      </c>
      <c r="D464" s="14"/>
      <c r="E464" s="14"/>
      <c r="F464" s="14"/>
      <c r="G464" s="14"/>
      <c r="H464" s="14"/>
      <c r="I464" s="14"/>
      <c r="J464" s="14"/>
      <c r="K464" s="14"/>
      <c r="L464" s="14"/>
      <c r="M464" s="14">
        <v>48</v>
      </c>
      <c r="N464" s="14"/>
      <c r="O464" s="191">
        <v>0</v>
      </c>
      <c r="P464" s="191">
        <v>0</v>
      </c>
      <c r="Q464" s="191">
        <v>0</v>
      </c>
      <c r="R464" s="191">
        <v>0</v>
      </c>
      <c r="S464" s="14"/>
      <c r="T464" s="14"/>
      <c r="U464" s="14"/>
      <c r="V464" s="14">
        <v>202006</v>
      </c>
      <c r="W464" s="14"/>
    </row>
    <row r="465" spans="1:23" ht="12.2" customHeight="1">
      <c r="A465" s="14" t="s">
        <v>484</v>
      </c>
      <c r="B465" s="14">
        <v>18</v>
      </c>
      <c r="C465" s="14">
        <v>8</v>
      </c>
      <c r="D465" s="14"/>
      <c r="E465" s="14"/>
      <c r="F465" s="14"/>
      <c r="G465" s="14"/>
      <c r="H465" s="14"/>
      <c r="I465" s="14">
        <v>9</v>
      </c>
      <c r="J465" s="14"/>
      <c r="K465" s="14"/>
      <c r="L465" s="14"/>
      <c r="M465" s="14">
        <v>32</v>
      </c>
      <c r="N465" s="14"/>
      <c r="O465" s="191">
        <v>0</v>
      </c>
      <c r="P465" s="191">
        <v>0</v>
      </c>
      <c r="Q465" s="191">
        <v>0</v>
      </c>
      <c r="R465" s="191">
        <v>0</v>
      </c>
      <c r="S465" s="14"/>
      <c r="T465" s="14"/>
      <c r="U465" s="14"/>
      <c r="V465" s="14">
        <v>202006</v>
      </c>
      <c r="W465" s="14"/>
    </row>
    <row r="466" spans="1:23" ht="12.2" customHeight="1">
      <c r="A466" s="14" t="s">
        <v>484</v>
      </c>
      <c r="B466" s="14">
        <v>19</v>
      </c>
      <c r="C466" s="14">
        <v>17</v>
      </c>
      <c r="D466" s="14"/>
      <c r="E466" s="14"/>
      <c r="F466" s="14"/>
      <c r="G466" s="14"/>
      <c r="H466" s="14"/>
      <c r="I466" s="14"/>
      <c r="J466" s="14"/>
      <c r="K466" s="14"/>
      <c r="L466" s="14"/>
      <c r="M466" s="14">
        <v>48</v>
      </c>
      <c r="N466" s="14"/>
      <c r="O466" s="191">
        <v>0</v>
      </c>
      <c r="P466" s="191">
        <v>0</v>
      </c>
      <c r="Q466" s="191">
        <v>0</v>
      </c>
      <c r="R466" s="191">
        <v>0</v>
      </c>
      <c r="S466" s="14"/>
      <c r="T466" s="14"/>
      <c r="U466" s="14"/>
      <c r="V466" s="14">
        <v>202006</v>
      </c>
      <c r="W466" s="14"/>
    </row>
    <row r="467" spans="1:23" ht="12.2" customHeight="1" thickBot="1">
      <c r="A467" s="14" t="s">
        <v>484</v>
      </c>
      <c r="B467" s="14">
        <v>21</v>
      </c>
      <c r="C467" s="14">
        <v>13.25</v>
      </c>
      <c r="D467" s="14"/>
      <c r="E467" s="14"/>
      <c r="F467" s="14"/>
      <c r="G467" s="14"/>
      <c r="H467" s="14"/>
      <c r="I467" s="14">
        <v>3.75</v>
      </c>
      <c r="J467" s="14"/>
      <c r="K467" s="14"/>
      <c r="L467" s="14"/>
      <c r="M467" s="14">
        <v>32</v>
      </c>
      <c r="N467" s="14"/>
      <c r="O467" s="191">
        <v>0</v>
      </c>
      <c r="P467" s="191">
        <v>0</v>
      </c>
      <c r="Q467" s="191">
        <v>0</v>
      </c>
      <c r="R467" s="191">
        <v>0</v>
      </c>
      <c r="S467" s="14"/>
      <c r="T467" s="14"/>
      <c r="U467" s="14"/>
      <c r="V467" s="14">
        <v>202006</v>
      </c>
      <c r="W467" s="14"/>
    </row>
    <row r="468" spans="1:23" ht="12.2" customHeight="1" thickTop="1">
      <c r="A468" s="188" t="s">
        <v>1306</v>
      </c>
      <c r="B468" s="189">
        <v>0</v>
      </c>
      <c r="C468" s="189">
        <v>80.25</v>
      </c>
      <c r="D468" s="189">
        <v>0</v>
      </c>
      <c r="E468" s="189">
        <v>0</v>
      </c>
      <c r="F468" s="189">
        <v>0</v>
      </c>
      <c r="G468" s="189">
        <v>0</v>
      </c>
      <c r="H468" s="189">
        <v>0</v>
      </c>
      <c r="I468" s="189">
        <v>21.75</v>
      </c>
      <c r="J468" s="189">
        <v>0</v>
      </c>
      <c r="K468" s="189">
        <v>0</v>
      </c>
      <c r="L468" s="189">
        <v>0</v>
      </c>
      <c r="M468" s="189">
        <v>240</v>
      </c>
      <c r="N468" s="189">
        <v>0</v>
      </c>
      <c r="O468" s="190">
        <v>0</v>
      </c>
      <c r="P468" s="190">
        <v>0</v>
      </c>
      <c r="Q468" s="190">
        <v>0</v>
      </c>
      <c r="R468" s="190">
        <v>0</v>
      </c>
      <c r="S468" s="189">
        <v>0</v>
      </c>
      <c r="T468" s="189">
        <v>0</v>
      </c>
      <c r="U468" s="189">
        <v>0</v>
      </c>
      <c r="V468" s="189"/>
      <c r="W468" s="189"/>
    </row>
    <row r="469" spans="1:23" ht="12.2" customHeight="1">
      <c r="A469" s="14" t="s">
        <v>1221</v>
      </c>
      <c r="B469" s="14">
        <v>19</v>
      </c>
      <c r="C469" s="14">
        <v>40</v>
      </c>
      <c r="D469" s="14"/>
      <c r="E469" s="14"/>
      <c r="F469" s="14">
        <v>0</v>
      </c>
      <c r="G469" s="14"/>
      <c r="H469" s="14"/>
      <c r="I469" s="14"/>
      <c r="J469" s="14"/>
      <c r="K469" s="14"/>
      <c r="L469" s="14"/>
      <c r="M469" s="14">
        <v>270</v>
      </c>
      <c r="N469" s="14"/>
      <c r="O469" s="191">
        <v>0</v>
      </c>
      <c r="P469" s="191">
        <v>0</v>
      </c>
      <c r="Q469" s="191">
        <v>0</v>
      </c>
      <c r="R469" s="191">
        <v>0</v>
      </c>
      <c r="S469" s="14"/>
      <c r="T469" s="14"/>
      <c r="U469" s="14">
        <v>1.5</v>
      </c>
      <c r="V469" s="14">
        <v>202006</v>
      </c>
      <c r="W469" s="14"/>
    </row>
    <row r="470" spans="1:23" ht="12.2" customHeight="1">
      <c r="A470" s="14" t="s">
        <v>1221</v>
      </c>
      <c r="B470" s="14">
        <v>20</v>
      </c>
      <c r="C470" s="14">
        <v>40</v>
      </c>
      <c r="D470" s="14"/>
      <c r="E470" s="14"/>
      <c r="F470" s="14">
        <v>0</v>
      </c>
      <c r="G470" s="14"/>
      <c r="H470" s="14"/>
      <c r="I470" s="14"/>
      <c r="J470" s="14"/>
      <c r="K470" s="14"/>
      <c r="L470" s="14"/>
      <c r="M470" s="14">
        <v>270</v>
      </c>
      <c r="N470" s="14"/>
      <c r="O470" s="191">
        <v>0</v>
      </c>
      <c r="P470" s="191">
        <v>0</v>
      </c>
      <c r="Q470" s="191">
        <v>0</v>
      </c>
      <c r="R470" s="191">
        <v>0</v>
      </c>
      <c r="S470" s="14"/>
      <c r="T470" s="14"/>
      <c r="U470" s="14">
        <v>5</v>
      </c>
      <c r="V470" s="14">
        <v>202006</v>
      </c>
      <c r="W470" s="14"/>
    </row>
    <row r="471" spans="1:23" ht="12.2" customHeight="1">
      <c r="A471" s="14" t="s">
        <v>1221</v>
      </c>
      <c r="B471" s="14">
        <v>21</v>
      </c>
      <c r="C471" s="14">
        <v>24</v>
      </c>
      <c r="D471" s="14"/>
      <c r="E471" s="14"/>
      <c r="F471" s="14">
        <v>0</v>
      </c>
      <c r="G471" s="14">
        <v>8</v>
      </c>
      <c r="H471" s="14"/>
      <c r="I471" s="14">
        <v>8</v>
      </c>
      <c r="J471" s="14"/>
      <c r="K471" s="14"/>
      <c r="L471" s="14"/>
      <c r="M471" s="14">
        <v>162</v>
      </c>
      <c r="N471" s="14"/>
      <c r="O471" s="191">
        <v>0</v>
      </c>
      <c r="P471" s="191">
        <v>0</v>
      </c>
      <c r="Q471" s="191">
        <v>0</v>
      </c>
      <c r="R471" s="191">
        <v>0</v>
      </c>
      <c r="S471" s="14"/>
      <c r="T471" s="14"/>
      <c r="U471" s="14">
        <v>2.75</v>
      </c>
      <c r="V471" s="14">
        <v>202006</v>
      </c>
      <c r="W471" s="14"/>
    </row>
    <row r="472" spans="1:23" ht="12.2" customHeight="1" thickBot="1">
      <c r="A472" s="14" t="s">
        <v>1221</v>
      </c>
      <c r="B472" s="14">
        <v>22</v>
      </c>
      <c r="C472" s="14">
        <v>40</v>
      </c>
      <c r="D472" s="14"/>
      <c r="E472" s="14"/>
      <c r="F472" s="14">
        <v>0</v>
      </c>
      <c r="G472" s="14"/>
      <c r="H472" s="14"/>
      <c r="I472" s="14"/>
      <c r="J472" s="14"/>
      <c r="K472" s="14"/>
      <c r="L472" s="14"/>
      <c r="M472" s="14">
        <v>270</v>
      </c>
      <c r="N472" s="14"/>
      <c r="O472" s="191">
        <v>0</v>
      </c>
      <c r="P472" s="191">
        <v>0</v>
      </c>
      <c r="Q472" s="191">
        <v>0</v>
      </c>
      <c r="R472" s="191">
        <v>0</v>
      </c>
      <c r="S472" s="14"/>
      <c r="T472" s="14"/>
      <c r="U472" s="14">
        <v>5</v>
      </c>
      <c r="V472" s="14">
        <v>202006</v>
      </c>
      <c r="W472" s="14"/>
    </row>
    <row r="473" spans="1:23" ht="12.2" customHeight="1" thickTop="1">
      <c r="A473" s="188" t="s">
        <v>1306</v>
      </c>
      <c r="B473" s="189">
        <v>0</v>
      </c>
      <c r="C473" s="189">
        <v>144</v>
      </c>
      <c r="D473" s="189">
        <v>0</v>
      </c>
      <c r="E473" s="189">
        <v>0</v>
      </c>
      <c r="F473" s="189">
        <v>0</v>
      </c>
      <c r="G473" s="189">
        <v>8</v>
      </c>
      <c r="H473" s="189">
        <v>0</v>
      </c>
      <c r="I473" s="189">
        <v>8</v>
      </c>
      <c r="J473" s="189">
        <v>0</v>
      </c>
      <c r="K473" s="189">
        <v>0</v>
      </c>
      <c r="L473" s="189">
        <v>0</v>
      </c>
      <c r="M473" s="189">
        <v>972</v>
      </c>
      <c r="N473" s="189">
        <v>0</v>
      </c>
      <c r="O473" s="190">
        <v>0</v>
      </c>
      <c r="P473" s="190">
        <v>0</v>
      </c>
      <c r="Q473" s="190">
        <v>0</v>
      </c>
      <c r="R473" s="190">
        <v>0</v>
      </c>
      <c r="S473" s="189">
        <v>0</v>
      </c>
      <c r="T473" s="189">
        <v>0</v>
      </c>
      <c r="U473" s="189">
        <v>14.25</v>
      </c>
      <c r="V473" s="189"/>
      <c r="W473" s="189"/>
    </row>
    <row r="474" spans="1:23" ht="12.2" customHeight="1" thickBot="1">
      <c r="A474" s="14" t="s">
        <v>1238</v>
      </c>
      <c r="B474" s="14">
        <v>19</v>
      </c>
      <c r="C474" s="14">
        <v>40</v>
      </c>
      <c r="D474" s="14"/>
      <c r="E474" s="14">
        <v>2.75</v>
      </c>
      <c r="F474" s="14">
        <v>4.75</v>
      </c>
      <c r="G474" s="14"/>
      <c r="H474" s="14"/>
      <c r="I474" s="14"/>
      <c r="J474" s="14"/>
      <c r="K474" s="14"/>
      <c r="L474" s="14"/>
      <c r="M474" s="14">
        <v>0</v>
      </c>
      <c r="N474" s="14"/>
      <c r="O474" s="191">
        <v>0</v>
      </c>
      <c r="P474" s="191">
        <v>75</v>
      </c>
      <c r="Q474" s="191">
        <v>0</v>
      </c>
      <c r="R474" s="191">
        <v>0</v>
      </c>
      <c r="S474" s="14"/>
      <c r="T474" s="14"/>
      <c r="U474" s="14"/>
      <c r="V474" s="14">
        <v>202006</v>
      </c>
      <c r="W474" s="14"/>
    </row>
    <row r="475" spans="1:23" ht="12.2" customHeight="1" thickTop="1">
      <c r="A475" s="188" t="s">
        <v>1306</v>
      </c>
      <c r="B475" s="189">
        <v>0</v>
      </c>
      <c r="C475" s="189">
        <v>40</v>
      </c>
      <c r="D475" s="189">
        <v>0</v>
      </c>
      <c r="E475" s="189">
        <v>2.75</v>
      </c>
      <c r="F475" s="189">
        <v>4.75</v>
      </c>
      <c r="G475" s="189">
        <v>0</v>
      </c>
      <c r="H475" s="189">
        <v>0</v>
      </c>
      <c r="I475" s="189">
        <v>0</v>
      </c>
      <c r="J475" s="189">
        <v>0</v>
      </c>
      <c r="K475" s="189">
        <v>0</v>
      </c>
      <c r="L475" s="189">
        <v>0</v>
      </c>
      <c r="M475" s="189">
        <v>0</v>
      </c>
      <c r="N475" s="189">
        <v>0</v>
      </c>
      <c r="O475" s="190">
        <v>0</v>
      </c>
      <c r="P475" s="190">
        <v>75</v>
      </c>
      <c r="Q475" s="190">
        <v>0</v>
      </c>
      <c r="R475" s="190">
        <v>0</v>
      </c>
      <c r="S475" s="189">
        <v>0</v>
      </c>
      <c r="T475" s="189">
        <v>0</v>
      </c>
      <c r="U475" s="189">
        <v>0</v>
      </c>
      <c r="V475" s="189"/>
      <c r="W475" s="189"/>
    </row>
    <row r="476" spans="1:23" ht="12.2" customHeight="1">
      <c r="A476" s="14" t="s">
        <v>505</v>
      </c>
      <c r="B476" s="14">
        <v>19</v>
      </c>
      <c r="C476" s="14">
        <v>40</v>
      </c>
      <c r="D476" s="14">
        <v>0</v>
      </c>
      <c r="E476" s="14">
        <v>0</v>
      </c>
      <c r="F476" s="14">
        <v>0</v>
      </c>
      <c r="G476" s="14">
        <v>0</v>
      </c>
      <c r="H476" s="14">
        <v>0</v>
      </c>
      <c r="I476" s="14">
        <v>0</v>
      </c>
      <c r="J476" s="14">
        <v>0</v>
      </c>
      <c r="K476" s="14">
        <v>0</v>
      </c>
      <c r="L476" s="14">
        <v>0</v>
      </c>
      <c r="M476" s="14">
        <v>0</v>
      </c>
      <c r="N476" s="14">
        <v>0</v>
      </c>
      <c r="O476" s="191">
        <v>0</v>
      </c>
      <c r="P476" s="191">
        <v>0</v>
      </c>
      <c r="Q476" s="191">
        <v>0</v>
      </c>
      <c r="R476" s="191">
        <v>0</v>
      </c>
      <c r="S476" s="14">
        <v>0</v>
      </c>
      <c r="T476" s="14">
        <v>0</v>
      </c>
      <c r="U476" s="14">
        <v>0</v>
      </c>
      <c r="V476" s="14">
        <v>202006</v>
      </c>
      <c r="W476" s="14"/>
    </row>
    <row r="477" spans="1:23" ht="12.2" customHeight="1">
      <c r="A477" s="14" t="s">
        <v>505</v>
      </c>
      <c r="B477" s="14">
        <v>20</v>
      </c>
      <c r="C477" s="14">
        <v>41.5</v>
      </c>
      <c r="D477" s="14">
        <v>0</v>
      </c>
      <c r="E477" s="14">
        <v>0</v>
      </c>
      <c r="F477" s="14">
        <v>0</v>
      </c>
      <c r="G477" s="14">
        <v>0</v>
      </c>
      <c r="H477" s="14">
        <v>0</v>
      </c>
      <c r="I477" s="14">
        <v>0</v>
      </c>
      <c r="J477" s="14">
        <v>0</v>
      </c>
      <c r="K477" s="14">
        <v>0</v>
      </c>
      <c r="L477" s="14">
        <v>0</v>
      </c>
      <c r="M477" s="14">
        <v>0</v>
      </c>
      <c r="N477" s="14">
        <v>3</v>
      </c>
      <c r="O477" s="191">
        <v>0</v>
      </c>
      <c r="P477" s="191">
        <v>0</v>
      </c>
      <c r="Q477" s="191">
        <v>0</v>
      </c>
      <c r="R477" s="191">
        <v>0</v>
      </c>
      <c r="S477" s="14">
        <v>0</v>
      </c>
      <c r="T477" s="14">
        <v>0</v>
      </c>
      <c r="U477" s="14">
        <v>0</v>
      </c>
      <c r="V477" s="14">
        <v>202006</v>
      </c>
      <c r="W477" s="14"/>
    </row>
    <row r="478" spans="1:23" ht="12.2" customHeight="1">
      <c r="A478" s="14" t="s">
        <v>505</v>
      </c>
      <c r="B478" s="14">
        <v>21</v>
      </c>
      <c r="C478" s="14">
        <v>35.75</v>
      </c>
      <c r="D478" s="14"/>
      <c r="E478" s="14"/>
      <c r="F478" s="14"/>
      <c r="G478" s="14"/>
      <c r="H478" s="14"/>
      <c r="I478" s="14">
        <v>9</v>
      </c>
      <c r="J478" s="14"/>
      <c r="K478" s="14"/>
      <c r="L478" s="14"/>
      <c r="M478" s="14">
        <v>0</v>
      </c>
      <c r="N478" s="14">
        <v>0.25</v>
      </c>
      <c r="O478" s="191">
        <v>0</v>
      </c>
      <c r="P478" s="191">
        <v>0</v>
      </c>
      <c r="Q478" s="191">
        <v>0</v>
      </c>
      <c r="R478" s="191">
        <v>0</v>
      </c>
      <c r="S478" s="14"/>
      <c r="T478" s="14"/>
      <c r="U478" s="14"/>
      <c r="V478" s="14">
        <v>202006</v>
      </c>
      <c r="W478" s="14"/>
    </row>
    <row r="479" spans="1:23" ht="12.2" customHeight="1" thickBot="1">
      <c r="A479" s="14" t="s">
        <v>505</v>
      </c>
      <c r="B479" s="14">
        <v>22</v>
      </c>
      <c r="C479" s="14">
        <v>45</v>
      </c>
      <c r="D479" s="14">
        <v>0</v>
      </c>
      <c r="E479" s="14">
        <v>0</v>
      </c>
      <c r="F479" s="14">
        <v>0</v>
      </c>
      <c r="G479" s="14">
        <v>0</v>
      </c>
      <c r="H479" s="14">
        <v>0</v>
      </c>
      <c r="I479" s="14">
        <v>0</v>
      </c>
      <c r="J479" s="14">
        <v>0</v>
      </c>
      <c r="K479" s="14">
        <v>0</v>
      </c>
      <c r="L479" s="14">
        <v>0</v>
      </c>
      <c r="M479" s="14">
        <v>0</v>
      </c>
      <c r="N479" s="14">
        <v>0</v>
      </c>
      <c r="O479" s="191">
        <v>0</v>
      </c>
      <c r="P479" s="191">
        <v>0</v>
      </c>
      <c r="Q479" s="191">
        <v>0</v>
      </c>
      <c r="R479" s="191">
        <v>0</v>
      </c>
      <c r="S479" s="14">
        <v>0</v>
      </c>
      <c r="T479" s="14">
        <v>0</v>
      </c>
      <c r="U479" s="14">
        <v>0</v>
      </c>
      <c r="V479" s="14">
        <v>202006</v>
      </c>
      <c r="W479" s="14"/>
    </row>
    <row r="480" spans="1:23" ht="12.2" customHeight="1" thickTop="1">
      <c r="A480" s="188" t="s">
        <v>1306</v>
      </c>
      <c r="B480" s="189">
        <v>0</v>
      </c>
      <c r="C480" s="189">
        <v>162.25</v>
      </c>
      <c r="D480" s="189">
        <v>0</v>
      </c>
      <c r="E480" s="189">
        <v>0</v>
      </c>
      <c r="F480" s="189">
        <v>0</v>
      </c>
      <c r="G480" s="189">
        <v>0</v>
      </c>
      <c r="H480" s="189">
        <v>0</v>
      </c>
      <c r="I480" s="189">
        <v>9</v>
      </c>
      <c r="J480" s="189">
        <v>0</v>
      </c>
      <c r="K480" s="189">
        <v>0</v>
      </c>
      <c r="L480" s="189">
        <v>0</v>
      </c>
      <c r="M480" s="189">
        <v>0</v>
      </c>
      <c r="N480" s="189">
        <v>3.25</v>
      </c>
      <c r="O480" s="190">
        <v>0</v>
      </c>
      <c r="P480" s="190">
        <v>0</v>
      </c>
      <c r="Q480" s="190">
        <v>0</v>
      </c>
      <c r="R480" s="190">
        <v>0</v>
      </c>
      <c r="S480" s="189">
        <v>0</v>
      </c>
      <c r="T480" s="189">
        <v>0</v>
      </c>
      <c r="U480" s="189">
        <v>0</v>
      </c>
      <c r="V480" s="189"/>
      <c r="W480" s="189"/>
    </row>
    <row r="481" spans="1:23" ht="12.2" customHeight="1">
      <c r="A481" s="14" t="s">
        <v>1188</v>
      </c>
      <c r="B481" s="14">
        <v>19</v>
      </c>
      <c r="C481" s="14">
        <v>40</v>
      </c>
      <c r="D481" s="14"/>
      <c r="E481" s="14"/>
      <c r="F481" s="14">
        <v>1.25</v>
      </c>
      <c r="G481" s="14"/>
      <c r="H481" s="14"/>
      <c r="I481" s="14"/>
      <c r="J481" s="14"/>
      <c r="K481" s="14"/>
      <c r="L481" s="14"/>
      <c r="M481" s="14">
        <v>274.8</v>
      </c>
      <c r="N481" s="14"/>
      <c r="O481" s="191">
        <v>0</v>
      </c>
      <c r="P481" s="191">
        <v>0</v>
      </c>
      <c r="Q481" s="191">
        <v>0</v>
      </c>
      <c r="R481" s="191">
        <v>0</v>
      </c>
      <c r="S481" s="14"/>
      <c r="T481" s="14"/>
      <c r="U481" s="14"/>
      <c r="V481" s="14">
        <v>202006</v>
      </c>
      <c r="W481" s="14"/>
    </row>
    <row r="482" spans="1:23" ht="12.2" customHeight="1">
      <c r="A482" s="14" t="s">
        <v>1188</v>
      </c>
      <c r="B482" s="14">
        <v>20</v>
      </c>
      <c r="C482" s="14">
        <v>40</v>
      </c>
      <c r="D482" s="14"/>
      <c r="E482" s="14"/>
      <c r="F482" s="14">
        <v>1.25</v>
      </c>
      <c r="G482" s="14"/>
      <c r="H482" s="14"/>
      <c r="I482" s="14"/>
      <c r="J482" s="14"/>
      <c r="K482" s="14"/>
      <c r="L482" s="14"/>
      <c r="M482" s="14">
        <v>175.2</v>
      </c>
      <c r="N482" s="14"/>
      <c r="O482" s="191">
        <v>0</v>
      </c>
      <c r="P482" s="191">
        <v>0</v>
      </c>
      <c r="Q482" s="191">
        <v>0</v>
      </c>
      <c r="R482" s="191">
        <v>0</v>
      </c>
      <c r="S482" s="14"/>
      <c r="T482" s="14"/>
      <c r="U482" s="14"/>
      <c r="V482" s="14">
        <v>202006</v>
      </c>
      <c r="W482" s="14"/>
    </row>
    <row r="483" spans="1:23" ht="12.2" customHeight="1">
      <c r="A483" s="14" t="s">
        <v>1188</v>
      </c>
      <c r="B483" s="14">
        <v>21</v>
      </c>
      <c r="C483" s="14">
        <v>24</v>
      </c>
      <c r="D483" s="14"/>
      <c r="E483" s="14"/>
      <c r="F483" s="14">
        <v>1.25</v>
      </c>
      <c r="G483" s="14">
        <v>8</v>
      </c>
      <c r="H483" s="14"/>
      <c r="I483" s="14">
        <v>8</v>
      </c>
      <c r="J483" s="14"/>
      <c r="K483" s="14"/>
      <c r="L483" s="14"/>
      <c r="M483" s="14">
        <v>58.4</v>
      </c>
      <c r="N483" s="14"/>
      <c r="O483" s="191">
        <v>0</v>
      </c>
      <c r="P483" s="191">
        <v>0</v>
      </c>
      <c r="Q483" s="191">
        <v>0</v>
      </c>
      <c r="R483" s="191">
        <v>0</v>
      </c>
      <c r="S483" s="14"/>
      <c r="T483" s="14"/>
      <c r="U483" s="14"/>
      <c r="V483" s="14">
        <v>202006</v>
      </c>
      <c r="W483" s="14"/>
    </row>
    <row r="484" spans="1:23" ht="12.2" customHeight="1" thickBot="1">
      <c r="A484" s="14" t="s">
        <v>1188</v>
      </c>
      <c r="B484" s="14">
        <v>22</v>
      </c>
      <c r="C484" s="14">
        <v>40</v>
      </c>
      <c r="D484" s="14"/>
      <c r="E484" s="14"/>
      <c r="F484" s="14">
        <v>1.25</v>
      </c>
      <c r="G484" s="14"/>
      <c r="H484" s="14"/>
      <c r="I484" s="14"/>
      <c r="J484" s="14"/>
      <c r="K484" s="14"/>
      <c r="L484" s="14"/>
      <c r="M484" s="14">
        <v>233.6</v>
      </c>
      <c r="N484" s="14"/>
      <c r="O484" s="191">
        <v>0</v>
      </c>
      <c r="P484" s="191">
        <v>0</v>
      </c>
      <c r="Q484" s="191">
        <v>0</v>
      </c>
      <c r="R484" s="191">
        <v>0</v>
      </c>
      <c r="S484" s="14"/>
      <c r="T484" s="14"/>
      <c r="U484" s="14"/>
      <c r="V484" s="14">
        <v>202006</v>
      </c>
      <c r="W484" s="14"/>
    </row>
    <row r="485" spans="1:23" ht="12.2" customHeight="1" thickTop="1">
      <c r="A485" s="188" t="s">
        <v>1306</v>
      </c>
      <c r="B485" s="189">
        <v>0</v>
      </c>
      <c r="C485" s="189">
        <v>144</v>
      </c>
      <c r="D485" s="189">
        <v>0</v>
      </c>
      <c r="E485" s="189">
        <v>0</v>
      </c>
      <c r="F485" s="189">
        <v>5</v>
      </c>
      <c r="G485" s="189">
        <v>8</v>
      </c>
      <c r="H485" s="189">
        <v>0</v>
      </c>
      <c r="I485" s="189">
        <v>8</v>
      </c>
      <c r="J485" s="189">
        <v>0</v>
      </c>
      <c r="K485" s="189">
        <v>0</v>
      </c>
      <c r="L485" s="189">
        <v>0</v>
      </c>
      <c r="M485" s="189">
        <v>742</v>
      </c>
      <c r="N485" s="189">
        <v>0</v>
      </c>
      <c r="O485" s="190">
        <v>0</v>
      </c>
      <c r="P485" s="190">
        <v>0</v>
      </c>
      <c r="Q485" s="190">
        <v>0</v>
      </c>
      <c r="R485" s="190">
        <v>0</v>
      </c>
      <c r="S485" s="189">
        <v>0</v>
      </c>
      <c r="T485" s="189">
        <v>0</v>
      </c>
      <c r="U485" s="189">
        <v>0</v>
      </c>
      <c r="V485" s="189"/>
      <c r="W485" s="189"/>
    </row>
    <row r="486" spans="1:23" ht="12.2" customHeight="1" thickBot="1">
      <c r="A486" s="14" t="s">
        <v>476</v>
      </c>
      <c r="B486" s="14">
        <v>19</v>
      </c>
      <c r="C486" s="14">
        <v>38</v>
      </c>
      <c r="D486" s="14">
        <v>2</v>
      </c>
      <c r="E486" s="14"/>
      <c r="F486" s="14">
        <v>11.25</v>
      </c>
      <c r="G486" s="14"/>
      <c r="H486" s="14"/>
      <c r="I486" s="14"/>
      <c r="J486" s="14"/>
      <c r="K486" s="14"/>
      <c r="L486" s="14"/>
      <c r="M486" s="14">
        <v>0</v>
      </c>
      <c r="N486" s="14"/>
      <c r="O486" s="191">
        <v>0</v>
      </c>
      <c r="P486" s="191">
        <v>0</v>
      </c>
      <c r="Q486" s="191">
        <v>0</v>
      </c>
      <c r="R486" s="191">
        <v>0</v>
      </c>
      <c r="S486" s="14"/>
      <c r="T486" s="14"/>
      <c r="U486" s="14"/>
      <c r="V486" s="14">
        <v>202006</v>
      </c>
      <c r="W486" s="14"/>
    </row>
    <row r="487" spans="1:23" ht="12.2" customHeight="1" thickTop="1">
      <c r="A487" s="188" t="s">
        <v>1306</v>
      </c>
      <c r="B487" s="189">
        <v>0</v>
      </c>
      <c r="C487" s="189">
        <v>38</v>
      </c>
      <c r="D487" s="189">
        <v>2</v>
      </c>
      <c r="E487" s="189">
        <v>0</v>
      </c>
      <c r="F487" s="189">
        <v>11.25</v>
      </c>
      <c r="G487" s="189">
        <v>0</v>
      </c>
      <c r="H487" s="189">
        <v>0</v>
      </c>
      <c r="I487" s="189">
        <v>0</v>
      </c>
      <c r="J487" s="189">
        <v>0</v>
      </c>
      <c r="K487" s="189">
        <v>0</v>
      </c>
      <c r="L487" s="189">
        <v>0</v>
      </c>
      <c r="M487" s="189">
        <v>0</v>
      </c>
      <c r="N487" s="189">
        <v>0</v>
      </c>
      <c r="O487" s="190">
        <v>0</v>
      </c>
      <c r="P487" s="190">
        <v>0</v>
      </c>
      <c r="Q487" s="190">
        <v>0</v>
      </c>
      <c r="R487" s="190">
        <v>0</v>
      </c>
      <c r="S487" s="189">
        <v>0</v>
      </c>
      <c r="T487" s="189">
        <v>0</v>
      </c>
      <c r="U487" s="189">
        <v>0</v>
      </c>
      <c r="V487" s="189"/>
      <c r="W487" s="189"/>
    </row>
    <row r="488" spans="1:23" ht="12.2" customHeight="1">
      <c r="A488" s="14" t="s">
        <v>780</v>
      </c>
      <c r="B488" s="14">
        <v>19</v>
      </c>
      <c r="C488" s="14">
        <v>32</v>
      </c>
      <c r="D488" s="14">
        <v>6.5</v>
      </c>
      <c r="E488" s="14"/>
      <c r="F488" s="14"/>
      <c r="G488" s="14"/>
      <c r="H488" s="14"/>
      <c r="I488" s="14"/>
      <c r="J488" s="14"/>
      <c r="K488" s="14"/>
      <c r="L488" s="14"/>
      <c r="M488" s="14">
        <v>0</v>
      </c>
      <c r="N488" s="14"/>
      <c r="O488" s="191">
        <v>0</v>
      </c>
      <c r="P488" s="191">
        <v>0</v>
      </c>
      <c r="Q488" s="191">
        <v>0</v>
      </c>
      <c r="R488" s="191">
        <v>0</v>
      </c>
      <c r="S488" s="14"/>
      <c r="T488" s="14"/>
      <c r="U488" s="14"/>
      <c r="V488" s="14">
        <v>202006</v>
      </c>
      <c r="W488" s="14"/>
    </row>
    <row r="489" spans="1:23" ht="12.2" customHeight="1">
      <c r="A489" s="14" t="s">
        <v>780</v>
      </c>
      <c r="B489" s="14">
        <v>20</v>
      </c>
      <c r="C489" s="14">
        <v>32</v>
      </c>
      <c r="D489" s="14">
        <v>7</v>
      </c>
      <c r="E489" s="14"/>
      <c r="F489" s="14"/>
      <c r="G489" s="14"/>
      <c r="H489" s="14"/>
      <c r="I489" s="14"/>
      <c r="J489" s="14"/>
      <c r="K489" s="14"/>
      <c r="L489" s="14"/>
      <c r="M489" s="14">
        <v>0</v>
      </c>
      <c r="N489" s="14"/>
      <c r="O489" s="191">
        <v>0</v>
      </c>
      <c r="P489" s="191">
        <v>0</v>
      </c>
      <c r="Q489" s="191">
        <v>0</v>
      </c>
      <c r="R489" s="191">
        <v>0</v>
      </c>
      <c r="S489" s="14"/>
      <c r="T489" s="14"/>
      <c r="U489" s="14"/>
      <c r="V489" s="14">
        <v>202006</v>
      </c>
      <c r="W489" s="14"/>
    </row>
    <row r="490" spans="1:23" ht="12.2" customHeight="1">
      <c r="A490" s="14" t="s">
        <v>780</v>
      </c>
      <c r="B490" s="14">
        <v>21</v>
      </c>
      <c r="C490" s="14">
        <v>24</v>
      </c>
      <c r="D490" s="14">
        <v>8</v>
      </c>
      <c r="E490" s="14"/>
      <c r="F490" s="14">
        <v>4</v>
      </c>
      <c r="G490" s="14"/>
      <c r="H490" s="14"/>
      <c r="I490" s="14">
        <v>8</v>
      </c>
      <c r="J490" s="14"/>
      <c r="K490" s="14"/>
      <c r="L490" s="14"/>
      <c r="M490" s="14">
        <v>0</v>
      </c>
      <c r="N490" s="14"/>
      <c r="O490" s="191">
        <v>0</v>
      </c>
      <c r="P490" s="191">
        <v>0</v>
      </c>
      <c r="Q490" s="191">
        <v>0</v>
      </c>
      <c r="R490" s="191">
        <v>0</v>
      </c>
      <c r="S490" s="14"/>
      <c r="T490" s="14"/>
      <c r="U490" s="14"/>
      <c r="V490" s="14">
        <v>202006</v>
      </c>
      <c r="W490" s="14"/>
    </row>
    <row r="491" spans="1:23" ht="12.2" customHeight="1" thickBot="1">
      <c r="A491" s="14" t="s">
        <v>780</v>
      </c>
      <c r="B491" s="14">
        <v>22</v>
      </c>
      <c r="C491" s="14">
        <v>32</v>
      </c>
      <c r="D491" s="14">
        <v>7</v>
      </c>
      <c r="E491" s="14"/>
      <c r="F491" s="14"/>
      <c r="G491" s="14"/>
      <c r="H491" s="14"/>
      <c r="I491" s="14"/>
      <c r="J491" s="14"/>
      <c r="K491" s="14"/>
      <c r="L491" s="14"/>
      <c r="M491" s="14">
        <v>0</v>
      </c>
      <c r="N491" s="14"/>
      <c r="O491" s="191">
        <v>0</v>
      </c>
      <c r="P491" s="191">
        <v>0</v>
      </c>
      <c r="Q491" s="191">
        <v>0</v>
      </c>
      <c r="R491" s="191">
        <v>0</v>
      </c>
      <c r="S491" s="14"/>
      <c r="T491" s="14"/>
      <c r="U491" s="14"/>
      <c r="V491" s="14">
        <v>202006</v>
      </c>
      <c r="W491" s="14"/>
    </row>
    <row r="492" spans="1:23" ht="12.2" customHeight="1" thickTop="1">
      <c r="A492" s="188" t="s">
        <v>1306</v>
      </c>
      <c r="B492" s="189">
        <v>0</v>
      </c>
      <c r="C492" s="189">
        <v>120</v>
      </c>
      <c r="D492" s="189">
        <v>28.5</v>
      </c>
      <c r="E492" s="189">
        <v>0</v>
      </c>
      <c r="F492" s="189">
        <v>4</v>
      </c>
      <c r="G492" s="189">
        <v>0</v>
      </c>
      <c r="H492" s="189">
        <v>0</v>
      </c>
      <c r="I492" s="189">
        <v>8</v>
      </c>
      <c r="J492" s="189">
        <v>0</v>
      </c>
      <c r="K492" s="189">
        <v>0</v>
      </c>
      <c r="L492" s="189">
        <v>0</v>
      </c>
      <c r="M492" s="189">
        <v>0</v>
      </c>
      <c r="N492" s="189">
        <v>0</v>
      </c>
      <c r="O492" s="190">
        <v>0</v>
      </c>
      <c r="P492" s="190">
        <v>0</v>
      </c>
      <c r="Q492" s="190">
        <v>0</v>
      </c>
      <c r="R492" s="190">
        <v>0</v>
      </c>
      <c r="S492" s="189">
        <v>0</v>
      </c>
      <c r="T492" s="189">
        <v>0</v>
      </c>
      <c r="U492" s="189">
        <v>0</v>
      </c>
      <c r="V492" s="189"/>
      <c r="W492" s="189"/>
    </row>
    <row r="493" spans="1:23" ht="12.2" customHeight="1">
      <c r="A493" s="14" t="s">
        <v>1239</v>
      </c>
      <c r="B493" s="14">
        <v>18</v>
      </c>
      <c r="C493" s="14">
        <v>0</v>
      </c>
      <c r="D493" s="14"/>
      <c r="E493" s="14"/>
      <c r="F493" s="14"/>
      <c r="G493" s="14">
        <v>30</v>
      </c>
      <c r="H493" s="14"/>
      <c r="I493" s="14">
        <v>8</v>
      </c>
      <c r="J493" s="14"/>
      <c r="K493" s="14"/>
      <c r="L493" s="14"/>
      <c r="M493" s="14">
        <v>0</v>
      </c>
      <c r="N493" s="14"/>
      <c r="O493" s="191">
        <v>102.84</v>
      </c>
      <c r="P493" s="191">
        <v>0</v>
      </c>
      <c r="Q493" s="191">
        <v>0</v>
      </c>
      <c r="R493" s="191">
        <v>0</v>
      </c>
      <c r="S493" s="14"/>
      <c r="T493" s="14"/>
      <c r="U493" s="14"/>
      <c r="V493" s="14">
        <v>202006</v>
      </c>
      <c r="W493" s="14"/>
    </row>
    <row r="494" spans="1:23" ht="12.2" customHeight="1" thickBot="1">
      <c r="A494" s="14" t="s">
        <v>1239</v>
      </c>
      <c r="B494" s="14">
        <v>19</v>
      </c>
      <c r="C494" s="14">
        <v>30</v>
      </c>
      <c r="D494" s="14">
        <v>1.6</v>
      </c>
      <c r="E494" s="14">
        <v>0.71</v>
      </c>
      <c r="F494" s="14"/>
      <c r="G494" s="14">
        <v>8</v>
      </c>
      <c r="H494" s="14"/>
      <c r="I494" s="14"/>
      <c r="J494" s="14"/>
      <c r="K494" s="14"/>
      <c r="L494" s="14"/>
      <c r="M494" s="14">
        <v>0</v>
      </c>
      <c r="N494" s="14"/>
      <c r="O494" s="191">
        <v>0</v>
      </c>
      <c r="P494" s="191">
        <v>0</v>
      </c>
      <c r="Q494" s="191">
        <v>0</v>
      </c>
      <c r="R494" s="191">
        <v>0</v>
      </c>
      <c r="S494" s="14"/>
      <c r="T494" s="14"/>
      <c r="U494" s="14"/>
      <c r="V494" s="14">
        <v>202006</v>
      </c>
      <c r="W494" s="14"/>
    </row>
    <row r="495" spans="1:23" ht="12.2" customHeight="1" thickTop="1">
      <c r="A495" s="188" t="s">
        <v>1306</v>
      </c>
      <c r="B495" s="189">
        <v>0</v>
      </c>
      <c r="C495" s="189">
        <v>30</v>
      </c>
      <c r="D495" s="189">
        <v>1.6</v>
      </c>
      <c r="E495" s="189">
        <v>0.71</v>
      </c>
      <c r="F495" s="189">
        <v>0</v>
      </c>
      <c r="G495" s="189">
        <v>38</v>
      </c>
      <c r="H495" s="189">
        <v>0</v>
      </c>
      <c r="I495" s="189">
        <v>8</v>
      </c>
      <c r="J495" s="189">
        <v>0</v>
      </c>
      <c r="K495" s="189">
        <v>0</v>
      </c>
      <c r="L495" s="189">
        <v>0</v>
      </c>
      <c r="M495" s="189">
        <v>0</v>
      </c>
      <c r="N495" s="189">
        <v>0</v>
      </c>
      <c r="O495" s="190">
        <v>102.84</v>
      </c>
      <c r="P495" s="190">
        <v>0</v>
      </c>
      <c r="Q495" s="190">
        <v>0</v>
      </c>
      <c r="R495" s="190">
        <v>0</v>
      </c>
      <c r="S495" s="189">
        <v>0</v>
      </c>
      <c r="T495" s="189">
        <v>0</v>
      </c>
      <c r="U495" s="189">
        <v>0</v>
      </c>
      <c r="V495" s="189"/>
      <c r="W495" s="189"/>
    </row>
    <row r="496" spans="1:23" ht="12.2" customHeight="1" thickBot="1">
      <c r="A496" s="14" t="s">
        <v>846</v>
      </c>
      <c r="B496" s="14">
        <v>21</v>
      </c>
      <c r="C496" s="14">
        <v>30</v>
      </c>
      <c r="D496" s="14">
        <v>1.72</v>
      </c>
      <c r="E496" s="14">
        <v>2.21</v>
      </c>
      <c r="F496" s="14">
        <v>3.58</v>
      </c>
      <c r="G496" s="14">
        <v>0</v>
      </c>
      <c r="H496" s="14">
        <v>0</v>
      </c>
      <c r="I496" s="14">
        <v>8</v>
      </c>
      <c r="J496" s="14">
        <v>0</v>
      </c>
      <c r="K496" s="14">
        <v>0</v>
      </c>
      <c r="L496" s="14">
        <v>0</v>
      </c>
      <c r="M496" s="14">
        <v>0</v>
      </c>
      <c r="N496" s="14">
        <v>0</v>
      </c>
      <c r="O496" s="191">
        <v>17.14</v>
      </c>
      <c r="P496" s="191">
        <v>0</v>
      </c>
      <c r="Q496" s="191">
        <v>0</v>
      </c>
      <c r="R496" s="191">
        <v>0</v>
      </c>
      <c r="S496" s="14">
        <v>0</v>
      </c>
      <c r="T496" s="14">
        <v>0</v>
      </c>
      <c r="U496" s="14">
        <v>0</v>
      </c>
      <c r="V496" s="14">
        <v>202006</v>
      </c>
      <c r="W496" s="14"/>
    </row>
    <row r="497" spans="1:23" ht="12.2" customHeight="1" thickTop="1">
      <c r="A497" s="188" t="s">
        <v>1306</v>
      </c>
      <c r="B497" s="189">
        <v>0</v>
      </c>
      <c r="C497" s="189">
        <v>30</v>
      </c>
      <c r="D497" s="189">
        <v>1.72</v>
      </c>
      <c r="E497" s="189">
        <v>2.21</v>
      </c>
      <c r="F497" s="189">
        <v>3.58</v>
      </c>
      <c r="G497" s="189">
        <v>0</v>
      </c>
      <c r="H497" s="189">
        <v>0</v>
      </c>
      <c r="I497" s="189">
        <v>8</v>
      </c>
      <c r="J497" s="189">
        <v>0</v>
      </c>
      <c r="K497" s="189">
        <v>0</v>
      </c>
      <c r="L497" s="189">
        <v>0</v>
      </c>
      <c r="M497" s="189">
        <v>0</v>
      </c>
      <c r="N497" s="189">
        <v>0</v>
      </c>
      <c r="O497" s="190">
        <v>17.14</v>
      </c>
      <c r="P497" s="190">
        <v>0</v>
      </c>
      <c r="Q497" s="190">
        <v>0</v>
      </c>
      <c r="R497" s="190">
        <v>0</v>
      </c>
      <c r="S497" s="189">
        <v>0</v>
      </c>
      <c r="T497" s="189">
        <v>0</v>
      </c>
      <c r="U497" s="189">
        <v>0</v>
      </c>
      <c r="V497" s="189"/>
      <c r="W497" s="189"/>
    </row>
    <row r="498" spans="1:23" ht="12.2" customHeight="1">
      <c r="A498" s="14" t="s">
        <v>464</v>
      </c>
      <c r="B498" s="14">
        <v>18</v>
      </c>
      <c r="C498" s="14">
        <v>30</v>
      </c>
      <c r="D498" s="14">
        <v>0</v>
      </c>
      <c r="E498" s="14">
        <v>9.7100000000000009</v>
      </c>
      <c r="F498" s="14">
        <v>5.13</v>
      </c>
      <c r="G498" s="14"/>
      <c r="H498" s="14"/>
      <c r="I498" s="14">
        <v>8</v>
      </c>
      <c r="J498" s="14"/>
      <c r="K498" s="14"/>
      <c r="L498" s="14"/>
      <c r="M498" s="14">
        <v>0</v>
      </c>
      <c r="N498" s="14"/>
      <c r="O498" s="191">
        <v>0</v>
      </c>
      <c r="P498" s="191">
        <v>0</v>
      </c>
      <c r="Q498" s="191">
        <v>0</v>
      </c>
      <c r="R498" s="191">
        <v>0</v>
      </c>
      <c r="S498" s="14">
        <v>2</v>
      </c>
      <c r="T498" s="14"/>
      <c r="U498" s="14"/>
      <c r="V498" s="14">
        <v>202006</v>
      </c>
      <c r="W498" s="14"/>
    </row>
    <row r="499" spans="1:23" ht="12.2" customHeight="1">
      <c r="A499" s="14" t="s">
        <v>464</v>
      </c>
      <c r="B499" s="14">
        <v>19</v>
      </c>
      <c r="C499" s="14">
        <v>38</v>
      </c>
      <c r="D499" s="14">
        <v>0</v>
      </c>
      <c r="E499" s="14">
        <v>4.5599999999999996</v>
      </c>
      <c r="F499" s="14">
        <v>10.72</v>
      </c>
      <c r="G499" s="14"/>
      <c r="H499" s="14"/>
      <c r="I499" s="14"/>
      <c r="J499" s="14"/>
      <c r="K499" s="14"/>
      <c r="L499" s="14"/>
      <c r="M499" s="14">
        <v>0</v>
      </c>
      <c r="N499" s="14"/>
      <c r="O499" s="191">
        <v>0</v>
      </c>
      <c r="P499" s="191">
        <v>25</v>
      </c>
      <c r="Q499" s="191">
        <v>0</v>
      </c>
      <c r="R499" s="191">
        <v>0</v>
      </c>
      <c r="S499" s="14">
        <v>2</v>
      </c>
      <c r="T499" s="14"/>
      <c r="U499" s="14"/>
      <c r="V499" s="14">
        <v>202006</v>
      </c>
      <c r="W499" s="14"/>
    </row>
    <row r="500" spans="1:23" ht="12.2" customHeight="1" thickBot="1">
      <c r="A500" s="14" t="s">
        <v>464</v>
      </c>
      <c r="B500" s="14">
        <v>20</v>
      </c>
      <c r="C500" s="14">
        <v>38</v>
      </c>
      <c r="D500" s="14">
        <v>0</v>
      </c>
      <c r="E500" s="14">
        <v>2.66</v>
      </c>
      <c r="F500" s="14">
        <v>6.2</v>
      </c>
      <c r="G500" s="14"/>
      <c r="H500" s="14"/>
      <c r="I500" s="14"/>
      <c r="J500" s="14"/>
      <c r="K500" s="14"/>
      <c r="L500" s="14"/>
      <c r="M500" s="14">
        <v>0</v>
      </c>
      <c r="N500" s="14"/>
      <c r="O500" s="191">
        <v>0</v>
      </c>
      <c r="P500" s="191">
        <v>50</v>
      </c>
      <c r="Q500" s="191">
        <v>0</v>
      </c>
      <c r="R500" s="191">
        <v>0</v>
      </c>
      <c r="S500" s="14">
        <v>2</v>
      </c>
      <c r="T500" s="14"/>
      <c r="U500" s="14"/>
      <c r="V500" s="14">
        <v>202006</v>
      </c>
      <c r="W500" s="14"/>
    </row>
    <row r="501" spans="1:23" ht="12.2" customHeight="1" thickTop="1">
      <c r="A501" s="188" t="s">
        <v>1306</v>
      </c>
      <c r="B501" s="189">
        <v>0</v>
      </c>
      <c r="C501" s="189">
        <v>106</v>
      </c>
      <c r="D501" s="189">
        <v>0</v>
      </c>
      <c r="E501" s="189">
        <v>16.93</v>
      </c>
      <c r="F501" s="189">
        <v>22.05</v>
      </c>
      <c r="G501" s="189">
        <v>0</v>
      </c>
      <c r="H501" s="189">
        <v>0</v>
      </c>
      <c r="I501" s="189">
        <v>8</v>
      </c>
      <c r="J501" s="189">
        <v>0</v>
      </c>
      <c r="K501" s="189">
        <v>0</v>
      </c>
      <c r="L501" s="189">
        <v>0</v>
      </c>
      <c r="M501" s="189">
        <v>0</v>
      </c>
      <c r="N501" s="189">
        <v>0</v>
      </c>
      <c r="O501" s="190">
        <v>0</v>
      </c>
      <c r="P501" s="190">
        <v>75</v>
      </c>
      <c r="Q501" s="190">
        <v>0</v>
      </c>
      <c r="R501" s="190">
        <v>0</v>
      </c>
      <c r="S501" s="189">
        <v>6</v>
      </c>
      <c r="T501" s="189">
        <v>0</v>
      </c>
      <c r="U501" s="189">
        <v>0</v>
      </c>
      <c r="V501" s="189"/>
      <c r="W501" s="189"/>
    </row>
    <row r="502" spans="1:23" ht="12.2" customHeight="1">
      <c r="A502" s="14" t="s">
        <v>486</v>
      </c>
      <c r="B502" s="14">
        <v>19</v>
      </c>
      <c r="C502" s="14">
        <v>40</v>
      </c>
      <c r="D502" s="14"/>
      <c r="E502" s="14"/>
      <c r="F502" s="14">
        <v>8.25</v>
      </c>
      <c r="G502" s="14"/>
      <c r="H502" s="14"/>
      <c r="I502" s="14"/>
      <c r="J502" s="14"/>
      <c r="K502" s="14"/>
      <c r="L502" s="14"/>
      <c r="M502" s="14">
        <v>0</v>
      </c>
      <c r="N502" s="14"/>
      <c r="O502" s="191">
        <v>0</v>
      </c>
      <c r="P502" s="191">
        <v>0</v>
      </c>
      <c r="Q502" s="191">
        <v>0</v>
      </c>
      <c r="R502" s="191">
        <v>0</v>
      </c>
      <c r="S502" s="14"/>
      <c r="T502" s="14"/>
      <c r="U502" s="14"/>
      <c r="V502" s="14">
        <v>202006</v>
      </c>
      <c r="W502" s="14"/>
    </row>
    <row r="503" spans="1:23" ht="12.2" customHeight="1">
      <c r="A503" s="14" t="s">
        <v>486</v>
      </c>
      <c r="B503" s="14">
        <v>20</v>
      </c>
      <c r="C503" s="14">
        <v>40</v>
      </c>
      <c r="D503" s="14"/>
      <c r="E503" s="14"/>
      <c r="F503" s="14">
        <v>7.25</v>
      </c>
      <c r="G503" s="14"/>
      <c r="H503" s="14"/>
      <c r="I503" s="14"/>
      <c r="J503" s="14"/>
      <c r="K503" s="14"/>
      <c r="L503" s="14"/>
      <c r="M503" s="14">
        <v>0</v>
      </c>
      <c r="N503" s="14"/>
      <c r="O503" s="191">
        <v>0</v>
      </c>
      <c r="P503" s="191">
        <v>0</v>
      </c>
      <c r="Q503" s="191">
        <v>0</v>
      </c>
      <c r="R503" s="191">
        <v>0</v>
      </c>
      <c r="S503" s="14"/>
      <c r="T503" s="14"/>
      <c r="U503" s="14"/>
      <c r="V503" s="14">
        <v>202006</v>
      </c>
      <c r="W503" s="14"/>
    </row>
    <row r="504" spans="1:23" ht="12.2" customHeight="1">
      <c r="A504" s="14" t="s">
        <v>486</v>
      </c>
      <c r="B504" s="14">
        <v>21</v>
      </c>
      <c r="C504" s="14">
        <v>24</v>
      </c>
      <c r="D504" s="14"/>
      <c r="E504" s="14"/>
      <c r="F504" s="14">
        <v>5.25</v>
      </c>
      <c r="G504" s="14">
        <v>8</v>
      </c>
      <c r="H504" s="14"/>
      <c r="I504" s="14">
        <v>8</v>
      </c>
      <c r="J504" s="14"/>
      <c r="K504" s="14"/>
      <c r="L504" s="14"/>
      <c r="M504" s="14">
        <v>0</v>
      </c>
      <c r="N504" s="14"/>
      <c r="O504" s="191">
        <v>0</v>
      </c>
      <c r="P504" s="191">
        <v>0</v>
      </c>
      <c r="Q504" s="191">
        <v>0</v>
      </c>
      <c r="R504" s="191">
        <v>0</v>
      </c>
      <c r="S504" s="14"/>
      <c r="T504" s="14"/>
      <c r="U504" s="14"/>
      <c r="V504" s="14">
        <v>202006</v>
      </c>
      <c r="W504" s="14"/>
    </row>
    <row r="505" spans="1:23" ht="12.2" customHeight="1" thickBot="1">
      <c r="A505" s="14" t="s">
        <v>486</v>
      </c>
      <c r="B505" s="14">
        <v>22</v>
      </c>
      <c r="C505" s="14">
        <v>40</v>
      </c>
      <c r="D505" s="14"/>
      <c r="E505" s="14"/>
      <c r="F505" s="14">
        <v>9.75</v>
      </c>
      <c r="G505" s="14"/>
      <c r="H505" s="14"/>
      <c r="I505" s="14"/>
      <c r="J505" s="14"/>
      <c r="K505" s="14"/>
      <c r="L505" s="14"/>
      <c r="M505" s="14">
        <v>0</v>
      </c>
      <c r="N505" s="14"/>
      <c r="O505" s="191">
        <v>0</v>
      </c>
      <c r="P505" s="191">
        <v>0</v>
      </c>
      <c r="Q505" s="191">
        <v>0</v>
      </c>
      <c r="R505" s="191">
        <v>0</v>
      </c>
      <c r="S505" s="14"/>
      <c r="T505" s="14"/>
      <c r="U505" s="14"/>
      <c r="V505" s="14">
        <v>202006</v>
      </c>
      <c r="W505" s="14"/>
    </row>
    <row r="506" spans="1:23" ht="12.2" customHeight="1" thickTop="1">
      <c r="A506" s="188" t="s">
        <v>1306</v>
      </c>
      <c r="B506" s="189">
        <v>0</v>
      </c>
      <c r="C506" s="189">
        <v>144</v>
      </c>
      <c r="D506" s="189">
        <v>0</v>
      </c>
      <c r="E506" s="189">
        <v>0</v>
      </c>
      <c r="F506" s="189">
        <v>30.5</v>
      </c>
      <c r="G506" s="189">
        <v>8</v>
      </c>
      <c r="H506" s="189">
        <v>0</v>
      </c>
      <c r="I506" s="189">
        <v>8</v>
      </c>
      <c r="J506" s="189">
        <v>0</v>
      </c>
      <c r="K506" s="189">
        <v>0</v>
      </c>
      <c r="L506" s="189">
        <v>0</v>
      </c>
      <c r="M506" s="189">
        <v>0</v>
      </c>
      <c r="N506" s="189">
        <v>0</v>
      </c>
      <c r="O506" s="190">
        <v>0</v>
      </c>
      <c r="P506" s="190">
        <v>0</v>
      </c>
      <c r="Q506" s="190">
        <v>0</v>
      </c>
      <c r="R506" s="190">
        <v>0</v>
      </c>
      <c r="S506" s="189">
        <v>0</v>
      </c>
      <c r="T506" s="189">
        <v>0</v>
      </c>
      <c r="U506" s="189">
        <v>0</v>
      </c>
      <c r="V506" s="189"/>
      <c r="W506" s="189"/>
    </row>
    <row r="507" spans="1:23" ht="12.2" customHeight="1" thickBot="1">
      <c r="A507" s="14" t="s">
        <v>1538</v>
      </c>
      <c r="B507" s="14">
        <v>19</v>
      </c>
      <c r="C507" s="14">
        <v>8.25</v>
      </c>
      <c r="D507" s="14"/>
      <c r="E507" s="14"/>
      <c r="F507" s="14"/>
      <c r="G507" s="14"/>
      <c r="H507" s="14"/>
      <c r="I507" s="14"/>
      <c r="J507" s="14"/>
      <c r="K507" s="14"/>
      <c r="L507" s="14"/>
      <c r="M507" s="14">
        <v>0</v>
      </c>
      <c r="N507" s="14"/>
      <c r="O507" s="191">
        <v>0</v>
      </c>
      <c r="P507" s="191">
        <v>0</v>
      </c>
      <c r="Q507" s="191">
        <v>0</v>
      </c>
      <c r="R507" s="191">
        <v>0</v>
      </c>
      <c r="S507" s="14"/>
      <c r="T507" s="14"/>
      <c r="U507" s="14"/>
      <c r="V507" s="14">
        <v>202006</v>
      </c>
      <c r="W507" s="14"/>
    </row>
    <row r="508" spans="1:23" ht="12.2" customHeight="1" thickTop="1">
      <c r="A508" s="188" t="s">
        <v>1306</v>
      </c>
      <c r="B508" s="189">
        <v>0</v>
      </c>
      <c r="C508" s="189">
        <v>8.25</v>
      </c>
      <c r="D508" s="189">
        <v>0</v>
      </c>
      <c r="E508" s="189">
        <v>0</v>
      </c>
      <c r="F508" s="189">
        <v>0</v>
      </c>
      <c r="G508" s="189">
        <v>0</v>
      </c>
      <c r="H508" s="189">
        <v>0</v>
      </c>
      <c r="I508" s="189">
        <v>0</v>
      </c>
      <c r="J508" s="189">
        <v>0</v>
      </c>
      <c r="K508" s="189">
        <v>0</v>
      </c>
      <c r="L508" s="189">
        <v>0</v>
      </c>
      <c r="M508" s="189">
        <v>0</v>
      </c>
      <c r="N508" s="189">
        <v>0</v>
      </c>
      <c r="O508" s="190">
        <v>0</v>
      </c>
      <c r="P508" s="190">
        <v>0</v>
      </c>
      <c r="Q508" s="190">
        <v>0</v>
      </c>
      <c r="R508" s="190">
        <v>0</v>
      </c>
      <c r="S508" s="189">
        <v>0</v>
      </c>
      <c r="T508" s="189">
        <v>0</v>
      </c>
      <c r="U508" s="189">
        <v>0</v>
      </c>
      <c r="V508" s="189"/>
      <c r="W508" s="189"/>
    </row>
    <row r="509" spans="1:23" ht="12.2" customHeight="1">
      <c r="A509" s="14" t="s">
        <v>782</v>
      </c>
      <c r="B509" s="14">
        <v>18</v>
      </c>
      <c r="C509" s="14">
        <v>8</v>
      </c>
      <c r="D509" s="14">
        <v>0</v>
      </c>
      <c r="E509" s="14">
        <v>0</v>
      </c>
      <c r="F509" s="14"/>
      <c r="G509" s="14"/>
      <c r="H509" s="14">
        <v>22</v>
      </c>
      <c r="I509" s="14">
        <v>8</v>
      </c>
      <c r="J509" s="14"/>
      <c r="K509" s="14"/>
      <c r="L509" s="14"/>
      <c r="M509" s="14">
        <v>0</v>
      </c>
      <c r="N509" s="14"/>
      <c r="O509" s="191">
        <v>0</v>
      </c>
      <c r="P509" s="191">
        <v>0</v>
      </c>
      <c r="Q509" s="191">
        <v>0</v>
      </c>
      <c r="R509" s="191">
        <v>0</v>
      </c>
      <c r="S509" s="14">
        <v>0.27</v>
      </c>
      <c r="T509" s="14">
        <v>0</v>
      </c>
      <c r="U509" s="14"/>
      <c r="V509" s="14">
        <v>202006</v>
      </c>
      <c r="W509" s="14"/>
    </row>
    <row r="510" spans="1:23" ht="12.2" customHeight="1">
      <c r="A510" s="14" t="s">
        <v>782</v>
      </c>
      <c r="B510" s="14">
        <v>19</v>
      </c>
      <c r="C510" s="14">
        <v>38</v>
      </c>
      <c r="D510" s="14">
        <v>0</v>
      </c>
      <c r="E510" s="14">
        <v>0</v>
      </c>
      <c r="F510" s="14">
        <v>0.38</v>
      </c>
      <c r="G510" s="14">
        <v>0</v>
      </c>
      <c r="H510" s="14">
        <v>0</v>
      </c>
      <c r="I510" s="14">
        <v>0</v>
      </c>
      <c r="J510" s="14">
        <v>0</v>
      </c>
      <c r="K510" s="14">
        <v>0</v>
      </c>
      <c r="L510" s="14">
        <v>0</v>
      </c>
      <c r="M510" s="14">
        <v>0</v>
      </c>
      <c r="N510" s="14">
        <v>0</v>
      </c>
      <c r="O510" s="191">
        <v>119.98</v>
      </c>
      <c r="P510" s="191">
        <v>0</v>
      </c>
      <c r="Q510" s="191">
        <v>0</v>
      </c>
      <c r="R510" s="191">
        <v>199.99</v>
      </c>
      <c r="S510" s="14">
        <v>2</v>
      </c>
      <c r="T510" s="14">
        <v>3.45</v>
      </c>
      <c r="U510" s="14">
        <v>0</v>
      </c>
      <c r="V510" s="14">
        <v>202006</v>
      </c>
      <c r="W510" s="14"/>
    </row>
    <row r="511" spans="1:23" ht="12.2" customHeight="1" thickBot="1">
      <c r="A511" s="14" t="s">
        <v>782</v>
      </c>
      <c r="B511" s="14">
        <v>21</v>
      </c>
      <c r="C511" s="14">
        <v>23.55</v>
      </c>
      <c r="D511" s="14">
        <v>0</v>
      </c>
      <c r="E511" s="14">
        <v>0</v>
      </c>
      <c r="F511" s="14">
        <v>0</v>
      </c>
      <c r="G511" s="14">
        <v>6</v>
      </c>
      <c r="H511" s="14">
        <v>0</v>
      </c>
      <c r="I511" s="14">
        <v>8</v>
      </c>
      <c r="J511" s="14">
        <v>0</v>
      </c>
      <c r="K511" s="14">
        <v>0</v>
      </c>
      <c r="L511" s="14">
        <v>0</v>
      </c>
      <c r="M511" s="14">
        <v>0</v>
      </c>
      <c r="N511" s="14">
        <v>0</v>
      </c>
      <c r="O511" s="191">
        <v>0</v>
      </c>
      <c r="P511" s="191">
        <v>0</v>
      </c>
      <c r="Q511" s="191">
        <v>0</v>
      </c>
      <c r="R511" s="191">
        <v>28.57</v>
      </c>
      <c r="S511" s="14">
        <v>0</v>
      </c>
      <c r="T511" s="14">
        <v>0</v>
      </c>
      <c r="U511" s="14">
        <v>0</v>
      </c>
      <c r="V511" s="14">
        <v>202006</v>
      </c>
      <c r="W511" s="14"/>
    </row>
    <row r="512" spans="1:23" ht="12.2" customHeight="1" thickTop="1">
      <c r="A512" s="188" t="s">
        <v>1306</v>
      </c>
      <c r="B512" s="189">
        <v>0</v>
      </c>
      <c r="C512" s="189">
        <v>69.55</v>
      </c>
      <c r="D512" s="189">
        <v>0</v>
      </c>
      <c r="E512" s="189">
        <v>0</v>
      </c>
      <c r="F512" s="189">
        <v>0.38</v>
      </c>
      <c r="G512" s="189">
        <v>6</v>
      </c>
      <c r="H512" s="189">
        <v>22</v>
      </c>
      <c r="I512" s="189">
        <v>16</v>
      </c>
      <c r="J512" s="189">
        <v>0</v>
      </c>
      <c r="K512" s="189">
        <v>0</v>
      </c>
      <c r="L512" s="189">
        <v>0</v>
      </c>
      <c r="M512" s="189">
        <v>0</v>
      </c>
      <c r="N512" s="189">
        <v>0</v>
      </c>
      <c r="O512" s="190">
        <v>119.98</v>
      </c>
      <c r="P512" s="190">
        <v>0</v>
      </c>
      <c r="Q512" s="190">
        <v>0</v>
      </c>
      <c r="R512" s="190">
        <v>228.56</v>
      </c>
      <c r="S512" s="189">
        <v>2.27</v>
      </c>
      <c r="T512" s="189">
        <v>3.45</v>
      </c>
      <c r="U512" s="189">
        <v>0</v>
      </c>
      <c r="V512" s="189"/>
      <c r="W512" s="189"/>
    </row>
    <row r="513" spans="1:23" ht="12.2" customHeight="1">
      <c r="A513" s="14" t="s">
        <v>1200</v>
      </c>
      <c r="B513" s="14">
        <v>19</v>
      </c>
      <c r="C513" s="14">
        <v>40</v>
      </c>
      <c r="D513" s="14"/>
      <c r="E513" s="14"/>
      <c r="F513" s="14"/>
      <c r="G513" s="14"/>
      <c r="H513" s="14"/>
      <c r="I513" s="14"/>
      <c r="J513" s="14"/>
      <c r="K513" s="14"/>
      <c r="L513" s="14"/>
      <c r="M513" s="14"/>
      <c r="N513" s="14"/>
      <c r="O513" s="191">
        <v>0</v>
      </c>
      <c r="P513" s="191">
        <v>0</v>
      </c>
      <c r="Q513" s="191">
        <v>0</v>
      </c>
      <c r="R513" s="191">
        <v>0</v>
      </c>
      <c r="S513" s="14"/>
      <c r="T513" s="14"/>
      <c r="U513" s="14"/>
      <c r="V513" s="14">
        <v>202006</v>
      </c>
      <c r="W513" s="14"/>
    </row>
    <row r="514" spans="1:23" ht="12.2" customHeight="1">
      <c r="A514" s="14" t="s">
        <v>1200</v>
      </c>
      <c r="B514" s="14">
        <v>20</v>
      </c>
      <c r="C514" s="14">
        <v>40</v>
      </c>
      <c r="D514" s="14"/>
      <c r="E514" s="14"/>
      <c r="F514" s="14"/>
      <c r="G514" s="14"/>
      <c r="H514" s="14"/>
      <c r="I514" s="14"/>
      <c r="J514" s="14"/>
      <c r="K514" s="14"/>
      <c r="L514" s="14"/>
      <c r="M514" s="14"/>
      <c r="N514" s="14"/>
      <c r="O514" s="191">
        <v>0</v>
      </c>
      <c r="P514" s="191">
        <v>0</v>
      </c>
      <c r="Q514" s="191">
        <v>0</v>
      </c>
      <c r="R514" s="191">
        <v>0</v>
      </c>
      <c r="S514" s="14"/>
      <c r="T514" s="14"/>
      <c r="U514" s="14"/>
      <c r="V514" s="14">
        <v>202006</v>
      </c>
      <c r="W514" s="14"/>
    </row>
    <row r="515" spans="1:23" ht="12.2" customHeight="1" thickBot="1">
      <c r="A515" s="14" t="s">
        <v>1200</v>
      </c>
      <c r="B515" s="14">
        <v>21</v>
      </c>
      <c r="C515" s="14">
        <v>24</v>
      </c>
      <c r="D515" s="14"/>
      <c r="E515" s="14"/>
      <c r="F515" s="14"/>
      <c r="G515" s="14">
        <v>8</v>
      </c>
      <c r="H515" s="14"/>
      <c r="I515" s="14">
        <v>8</v>
      </c>
      <c r="J515" s="14"/>
      <c r="K515" s="14"/>
      <c r="L515" s="14"/>
      <c r="M515" s="14"/>
      <c r="N515" s="14"/>
      <c r="O515" s="191">
        <v>0</v>
      </c>
      <c r="P515" s="191">
        <v>0</v>
      </c>
      <c r="Q515" s="191">
        <v>0</v>
      </c>
      <c r="R515" s="191">
        <v>0</v>
      </c>
      <c r="S515" s="14"/>
      <c r="T515" s="14"/>
      <c r="U515" s="14"/>
      <c r="V515" s="14">
        <v>202006</v>
      </c>
      <c r="W515" s="14"/>
    </row>
    <row r="516" spans="1:23" ht="12.2" customHeight="1" thickTop="1">
      <c r="A516" s="188" t="s">
        <v>1306</v>
      </c>
      <c r="B516" s="189">
        <v>0</v>
      </c>
      <c r="C516" s="189">
        <v>104</v>
      </c>
      <c r="D516" s="189">
        <v>0</v>
      </c>
      <c r="E516" s="189">
        <v>0</v>
      </c>
      <c r="F516" s="189">
        <v>0</v>
      </c>
      <c r="G516" s="189">
        <v>8</v>
      </c>
      <c r="H516" s="189">
        <v>0</v>
      </c>
      <c r="I516" s="189">
        <v>8</v>
      </c>
      <c r="J516" s="189">
        <v>0</v>
      </c>
      <c r="K516" s="189">
        <v>0</v>
      </c>
      <c r="L516" s="189">
        <v>0</v>
      </c>
      <c r="M516" s="189">
        <v>0</v>
      </c>
      <c r="N516" s="189">
        <v>0</v>
      </c>
      <c r="O516" s="190">
        <v>0</v>
      </c>
      <c r="P516" s="190">
        <v>0</v>
      </c>
      <c r="Q516" s="190">
        <v>0</v>
      </c>
      <c r="R516" s="190">
        <v>0</v>
      </c>
      <c r="S516" s="189">
        <v>0</v>
      </c>
      <c r="T516" s="189">
        <v>0</v>
      </c>
      <c r="U516" s="189">
        <v>0</v>
      </c>
      <c r="V516" s="189"/>
      <c r="W516" s="189"/>
    </row>
    <row r="517" spans="1:23" ht="12.2" customHeight="1">
      <c r="A517" s="14" t="s">
        <v>1201</v>
      </c>
      <c r="B517" s="14">
        <v>18</v>
      </c>
      <c r="C517" s="14">
        <v>36</v>
      </c>
      <c r="D517" s="14">
        <v>0</v>
      </c>
      <c r="E517" s="14">
        <v>5.22</v>
      </c>
      <c r="F517" s="14">
        <v>0</v>
      </c>
      <c r="G517" s="14">
        <v>0</v>
      </c>
      <c r="H517" s="14">
        <v>0</v>
      </c>
      <c r="I517" s="14">
        <v>9</v>
      </c>
      <c r="J517" s="14">
        <v>0</v>
      </c>
      <c r="K517" s="14">
        <v>0</v>
      </c>
      <c r="L517" s="14">
        <v>0</v>
      </c>
      <c r="M517" s="14">
        <v>0</v>
      </c>
      <c r="N517" s="14">
        <v>0</v>
      </c>
      <c r="O517" s="191">
        <v>0</v>
      </c>
      <c r="P517" s="191">
        <v>0</v>
      </c>
      <c r="Q517" s="191">
        <v>0</v>
      </c>
      <c r="R517" s="191">
        <v>0</v>
      </c>
      <c r="S517" s="14">
        <v>0</v>
      </c>
      <c r="T517" s="14">
        <v>0</v>
      </c>
      <c r="U517" s="14">
        <v>0</v>
      </c>
      <c r="V517" s="14">
        <v>202006</v>
      </c>
      <c r="W517" s="14"/>
    </row>
    <row r="518" spans="1:23">
      <c r="A518" s="14" t="s">
        <v>1201</v>
      </c>
      <c r="B518" s="14">
        <v>19</v>
      </c>
      <c r="C518" s="14">
        <v>39.5</v>
      </c>
      <c r="D518" s="14">
        <v>0</v>
      </c>
      <c r="E518" s="14">
        <v>0</v>
      </c>
      <c r="F518" s="14">
        <v>0</v>
      </c>
      <c r="G518" s="14">
        <v>0</v>
      </c>
      <c r="H518" s="14">
        <v>0</v>
      </c>
      <c r="I518" s="14">
        <v>0</v>
      </c>
      <c r="J518" s="14">
        <v>0</v>
      </c>
      <c r="K518" s="14">
        <v>0</v>
      </c>
      <c r="L518" s="14">
        <v>0</v>
      </c>
      <c r="M518" s="14">
        <v>0</v>
      </c>
      <c r="N518" s="14">
        <v>0</v>
      </c>
      <c r="O518" s="191">
        <v>0</v>
      </c>
      <c r="P518" s="191">
        <v>0</v>
      </c>
      <c r="Q518" s="191">
        <v>0</v>
      </c>
      <c r="R518" s="191">
        <v>0</v>
      </c>
      <c r="S518" s="14">
        <v>0</v>
      </c>
      <c r="T518" s="14">
        <v>0</v>
      </c>
      <c r="U518" s="14">
        <v>0</v>
      </c>
      <c r="V518" s="14">
        <v>202006</v>
      </c>
      <c r="W518" s="14"/>
    </row>
    <row r="519" spans="1:23">
      <c r="A519" s="14" t="s">
        <v>1201</v>
      </c>
      <c r="B519" s="14">
        <v>20</v>
      </c>
      <c r="C519" s="14">
        <v>45</v>
      </c>
      <c r="D519" s="14">
        <v>0</v>
      </c>
      <c r="E519" s="14">
        <v>6.15</v>
      </c>
      <c r="F519" s="14">
        <v>3.09</v>
      </c>
      <c r="G519" s="14">
        <v>0</v>
      </c>
      <c r="H519" s="14">
        <v>0</v>
      </c>
      <c r="I519" s="14">
        <v>0</v>
      </c>
      <c r="J519" s="14">
        <v>0</v>
      </c>
      <c r="K519" s="14">
        <v>0</v>
      </c>
      <c r="L519" s="14">
        <v>0</v>
      </c>
      <c r="M519" s="14">
        <v>0</v>
      </c>
      <c r="N519" s="14">
        <v>0</v>
      </c>
      <c r="O519" s="191">
        <v>0</v>
      </c>
      <c r="P519" s="191">
        <v>0</v>
      </c>
      <c r="Q519" s="191">
        <v>0</v>
      </c>
      <c r="R519" s="191">
        <v>0</v>
      </c>
      <c r="S519" s="14">
        <v>0</v>
      </c>
      <c r="T519" s="14">
        <v>0</v>
      </c>
      <c r="U519" s="14">
        <v>0</v>
      </c>
      <c r="V519" s="14">
        <v>202006</v>
      </c>
      <c r="W519" s="14"/>
    </row>
    <row r="520" spans="1:23" ht="12.75" thickBot="1">
      <c r="A520" s="14" t="s">
        <v>1201</v>
      </c>
      <c r="B520" s="14">
        <v>21</v>
      </c>
      <c r="C520" s="14">
        <v>27.53</v>
      </c>
      <c r="D520" s="14">
        <v>0</v>
      </c>
      <c r="E520" s="14">
        <v>0</v>
      </c>
      <c r="F520" s="14">
        <v>0</v>
      </c>
      <c r="G520" s="14">
        <v>0</v>
      </c>
      <c r="H520" s="14">
        <v>0</v>
      </c>
      <c r="I520" s="14">
        <v>9</v>
      </c>
      <c r="J520" s="14">
        <v>0</v>
      </c>
      <c r="K520" s="14">
        <v>0</v>
      </c>
      <c r="L520" s="14">
        <v>0</v>
      </c>
      <c r="M520" s="14">
        <v>0</v>
      </c>
      <c r="N520" s="14">
        <v>0</v>
      </c>
      <c r="O520" s="191">
        <v>0</v>
      </c>
      <c r="P520" s="191">
        <v>0</v>
      </c>
      <c r="Q520" s="191">
        <v>0</v>
      </c>
      <c r="R520" s="191">
        <v>0</v>
      </c>
      <c r="S520" s="14">
        <v>0</v>
      </c>
      <c r="T520" s="14">
        <v>0</v>
      </c>
      <c r="U520" s="14">
        <v>0</v>
      </c>
      <c r="V520" s="14">
        <v>202006</v>
      </c>
      <c r="W520" s="14"/>
    </row>
    <row r="521" spans="1:23" ht="12.75" thickTop="1">
      <c r="A521" s="188" t="s">
        <v>1306</v>
      </c>
      <c r="B521" s="189">
        <v>0</v>
      </c>
      <c r="C521" s="189">
        <v>148.03</v>
      </c>
      <c r="D521" s="189">
        <v>0</v>
      </c>
      <c r="E521" s="189">
        <v>11.370000000000001</v>
      </c>
      <c r="F521" s="189">
        <v>3.09</v>
      </c>
      <c r="G521" s="189">
        <v>0</v>
      </c>
      <c r="H521" s="189">
        <v>0</v>
      </c>
      <c r="I521" s="189">
        <v>18</v>
      </c>
      <c r="J521" s="189">
        <v>0</v>
      </c>
      <c r="K521" s="189">
        <v>0</v>
      </c>
      <c r="L521" s="189">
        <v>0</v>
      </c>
      <c r="M521" s="189">
        <v>0</v>
      </c>
      <c r="N521" s="189">
        <v>0</v>
      </c>
      <c r="O521" s="190">
        <v>0</v>
      </c>
      <c r="P521" s="190">
        <v>0</v>
      </c>
      <c r="Q521" s="190">
        <v>0</v>
      </c>
      <c r="R521" s="190">
        <v>0</v>
      </c>
      <c r="S521" s="189">
        <v>0</v>
      </c>
      <c r="T521" s="189">
        <v>0</v>
      </c>
      <c r="U521" s="189">
        <v>0</v>
      </c>
      <c r="V521" s="189"/>
      <c r="W521" s="189"/>
    </row>
    <row r="522" spans="1:23">
      <c r="A522" s="14" t="s">
        <v>507</v>
      </c>
      <c r="B522" s="14">
        <v>18</v>
      </c>
      <c r="C522" s="14">
        <v>8</v>
      </c>
      <c r="D522" s="14"/>
      <c r="E522" s="14"/>
      <c r="F522" s="14"/>
      <c r="G522" s="14"/>
      <c r="H522" s="14"/>
      <c r="I522" s="14">
        <v>8</v>
      </c>
      <c r="J522" s="14"/>
      <c r="K522" s="14"/>
      <c r="L522" s="14"/>
      <c r="M522" s="14">
        <v>0</v>
      </c>
      <c r="N522" s="14"/>
      <c r="O522" s="14">
        <v>0</v>
      </c>
      <c r="P522" s="14">
        <v>0</v>
      </c>
      <c r="Q522" s="14">
        <v>0</v>
      </c>
      <c r="R522" s="14">
        <v>0</v>
      </c>
      <c r="S522" s="14"/>
      <c r="T522" s="14"/>
      <c r="U522" s="14"/>
      <c r="V522" s="14">
        <v>202006</v>
      </c>
      <c r="W522" s="14"/>
    </row>
    <row r="523" spans="1:23" ht="12.75" thickBot="1">
      <c r="A523" s="14" t="s">
        <v>507</v>
      </c>
      <c r="B523" s="14">
        <v>20</v>
      </c>
      <c r="C523" s="14">
        <v>16</v>
      </c>
      <c r="D523" s="14"/>
      <c r="E523" s="14"/>
      <c r="F523" s="14"/>
      <c r="G523" s="14"/>
      <c r="H523" s="14"/>
      <c r="I523" s="14"/>
      <c r="J523" s="14"/>
      <c r="K523" s="14"/>
      <c r="L523" s="14"/>
      <c r="M523" s="14">
        <v>0</v>
      </c>
      <c r="N523" s="14"/>
      <c r="O523" s="14">
        <v>0</v>
      </c>
      <c r="P523" s="14">
        <v>0</v>
      </c>
      <c r="Q523" s="14">
        <v>0</v>
      </c>
      <c r="R523" s="14">
        <v>0</v>
      </c>
      <c r="S523" s="14"/>
      <c r="T523" s="14"/>
      <c r="U523" s="14"/>
      <c r="V523" s="14">
        <v>202006</v>
      </c>
      <c r="W523" s="14"/>
    </row>
    <row r="524" spans="1:23" ht="12.75" thickTop="1">
      <c r="A524" s="188" t="s">
        <v>1306</v>
      </c>
      <c r="B524" s="189">
        <v>0</v>
      </c>
      <c r="C524" s="189">
        <v>24</v>
      </c>
      <c r="D524" s="189">
        <v>0</v>
      </c>
      <c r="E524" s="189">
        <v>0</v>
      </c>
      <c r="F524" s="189">
        <v>0</v>
      </c>
      <c r="G524" s="189">
        <v>0</v>
      </c>
      <c r="H524" s="189">
        <v>0</v>
      </c>
      <c r="I524" s="189">
        <v>8</v>
      </c>
      <c r="J524" s="189">
        <v>0</v>
      </c>
      <c r="K524" s="189">
        <v>0</v>
      </c>
      <c r="L524" s="189">
        <v>0</v>
      </c>
      <c r="M524" s="189">
        <v>0</v>
      </c>
      <c r="N524" s="189">
        <v>0</v>
      </c>
      <c r="O524" s="190">
        <v>0</v>
      </c>
      <c r="P524" s="190">
        <v>0</v>
      </c>
      <c r="Q524" s="190">
        <v>0</v>
      </c>
      <c r="R524" s="190">
        <v>0</v>
      </c>
      <c r="S524" s="189">
        <v>0</v>
      </c>
      <c r="T524" s="189">
        <v>0</v>
      </c>
      <c r="U524" s="189">
        <v>0</v>
      </c>
      <c r="V524" s="189"/>
      <c r="W524" s="189"/>
    </row>
    <row r="525" spans="1:23">
      <c r="A525" s="14" t="s">
        <v>469</v>
      </c>
      <c r="B525" s="14">
        <v>18</v>
      </c>
      <c r="C525" s="14">
        <v>30</v>
      </c>
      <c r="D525" s="14">
        <v>0</v>
      </c>
      <c r="E525" s="14">
        <v>0</v>
      </c>
      <c r="F525" s="14">
        <v>0</v>
      </c>
      <c r="G525" s="14"/>
      <c r="H525" s="14"/>
      <c r="I525" s="14">
        <v>8</v>
      </c>
      <c r="J525" s="14"/>
      <c r="K525" s="14"/>
      <c r="L525" s="14"/>
      <c r="M525" s="14">
        <v>0</v>
      </c>
      <c r="N525" s="14"/>
      <c r="O525" s="14">
        <v>0</v>
      </c>
      <c r="P525" s="14">
        <v>0</v>
      </c>
      <c r="Q525" s="14">
        <v>0</v>
      </c>
      <c r="R525" s="14">
        <v>0</v>
      </c>
      <c r="S525" s="14">
        <v>2</v>
      </c>
      <c r="T525" s="14">
        <v>0.67</v>
      </c>
      <c r="U525" s="14">
        <v>3.57</v>
      </c>
      <c r="V525" s="14">
        <v>202006</v>
      </c>
      <c r="W525" s="14"/>
    </row>
    <row r="526" spans="1:23">
      <c r="A526" s="14" t="s">
        <v>469</v>
      </c>
      <c r="B526" s="14">
        <v>19</v>
      </c>
      <c r="C526" s="14">
        <v>38</v>
      </c>
      <c r="D526" s="14">
        <v>0</v>
      </c>
      <c r="E526" s="14">
        <v>0</v>
      </c>
      <c r="F526" s="14">
        <v>0</v>
      </c>
      <c r="G526" s="14"/>
      <c r="H526" s="14"/>
      <c r="I526" s="14"/>
      <c r="J526" s="14"/>
      <c r="K526" s="14"/>
      <c r="L526" s="14"/>
      <c r="M526" s="14">
        <v>0</v>
      </c>
      <c r="N526" s="14"/>
      <c r="O526" s="14">
        <v>0</v>
      </c>
      <c r="P526" s="14">
        <v>0</v>
      </c>
      <c r="Q526" s="14">
        <v>0</v>
      </c>
      <c r="R526" s="14">
        <v>0</v>
      </c>
      <c r="S526" s="14">
        <v>2</v>
      </c>
      <c r="T526" s="14">
        <v>0.62</v>
      </c>
      <c r="U526" s="14">
        <v>0.62</v>
      </c>
      <c r="V526" s="14">
        <v>202006</v>
      </c>
      <c r="W526" s="14"/>
    </row>
    <row r="527" spans="1:23" ht="12.75" thickBot="1">
      <c r="A527" s="14" t="s">
        <v>469</v>
      </c>
      <c r="B527" s="14">
        <v>20</v>
      </c>
      <c r="C527" s="14">
        <v>38</v>
      </c>
      <c r="D527" s="14">
        <v>0</v>
      </c>
      <c r="E527" s="14">
        <v>0</v>
      </c>
      <c r="F527" s="14">
        <v>0</v>
      </c>
      <c r="G527" s="14"/>
      <c r="H527" s="14"/>
      <c r="I527" s="14"/>
      <c r="J527" s="14"/>
      <c r="K527" s="14"/>
      <c r="L527" s="14"/>
      <c r="M527" s="14">
        <v>0</v>
      </c>
      <c r="N527" s="14"/>
      <c r="O527" s="14">
        <v>119.98</v>
      </c>
      <c r="P527" s="14">
        <v>0</v>
      </c>
      <c r="Q527" s="14">
        <v>0</v>
      </c>
      <c r="R527" s="14">
        <v>0</v>
      </c>
      <c r="S527" s="14">
        <v>2</v>
      </c>
      <c r="T527" s="14">
        <v>1.1299999999999999</v>
      </c>
      <c r="U527" s="14">
        <v>1.37</v>
      </c>
      <c r="V527" s="14">
        <v>202006</v>
      </c>
      <c r="W527" s="14"/>
    </row>
    <row r="528" spans="1:23" ht="12.75" thickTop="1">
      <c r="A528" s="188" t="s">
        <v>1306</v>
      </c>
      <c r="B528" s="189">
        <v>0</v>
      </c>
      <c r="C528" s="189">
        <v>106</v>
      </c>
      <c r="D528" s="189">
        <v>0</v>
      </c>
      <c r="E528" s="189">
        <v>0</v>
      </c>
      <c r="F528" s="189">
        <v>0</v>
      </c>
      <c r="G528" s="189">
        <v>0</v>
      </c>
      <c r="H528" s="189">
        <v>0</v>
      </c>
      <c r="I528" s="189">
        <v>8</v>
      </c>
      <c r="J528" s="189">
        <v>0</v>
      </c>
      <c r="K528" s="189">
        <v>0</v>
      </c>
      <c r="L528" s="189">
        <v>0</v>
      </c>
      <c r="M528" s="189">
        <v>0</v>
      </c>
      <c r="N528" s="189">
        <v>0</v>
      </c>
      <c r="O528" s="190">
        <v>119.98</v>
      </c>
      <c r="P528" s="190">
        <v>0</v>
      </c>
      <c r="Q528" s="190">
        <v>0</v>
      </c>
      <c r="R528" s="190">
        <v>0</v>
      </c>
      <c r="S528" s="189">
        <v>6</v>
      </c>
      <c r="T528" s="189">
        <v>2.42</v>
      </c>
      <c r="U528" s="189">
        <v>5.5600000000000005</v>
      </c>
      <c r="V528" s="189"/>
      <c r="W528" s="189"/>
    </row>
    <row r="529" spans="1:23">
      <c r="A529" s="14" t="s">
        <v>1211</v>
      </c>
      <c r="B529" s="14">
        <v>18</v>
      </c>
      <c r="C529" s="14">
        <v>0</v>
      </c>
      <c r="D529" s="14"/>
      <c r="E529" s="14"/>
      <c r="F529" s="14"/>
      <c r="G529" s="14"/>
      <c r="H529" s="14">
        <v>32</v>
      </c>
      <c r="I529" s="14">
        <v>8</v>
      </c>
      <c r="J529" s="14"/>
      <c r="K529" s="14"/>
      <c r="L529" s="14"/>
      <c r="M529" s="14">
        <v>0</v>
      </c>
      <c r="N529" s="14"/>
      <c r="O529" s="14">
        <v>0</v>
      </c>
      <c r="P529" s="14">
        <v>0</v>
      </c>
      <c r="Q529" s="14">
        <v>0</v>
      </c>
      <c r="R529" s="14">
        <v>0</v>
      </c>
      <c r="S529" s="14"/>
      <c r="T529" s="14"/>
      <c r="U529" s="14"/>
      <c r="V529" s="14">
        <v>202006</v>
      </c>
      <c r="W529" s="14"/>
    </row>
    <row r="530" spans="1:23">
      <c r="A530" s="14" t="s">
        <v>1211</v>
      </c>
      <c r="B530" s="14">
        <v>19</v>
      </c>
      <c r="C530" s="14">
        <v>0</v>
      </c>
      <c r="D530" s="14"/>
      <c r="E530" s="14"/>
      <c r="F530" s="14"/>
      <c r="G530" s="14"/>
      <c r="H530" s="14">
        <v>40</v>
      </c>
      <c r="I530" s="14"/>
      <c r="J530" s="14"/>
      <c r="K530" s="14"/>
      <c r="L530" s="14"/>
      <c r="M530" s="14">
        <v>0</v>
      </c>
      <c r="N530" s="14"/>
      <c r="O530" s="14">
        <v>0</v>
      </c>
      <c r="P530" s="14">
        <v>0</v>
      </c>
      <c r="Q530" s="14">
        <v>0</v>
      </c>
      <c r="R530" s="14">
        <v>0</v>
      </c>
      <c r="S530" s="14"/>
      <c r="T530" s="14"/>
      <c r="U530" s="14"/>
      <c r="V530" s="14">
        <v>202006</v>
      </c>
      <c r="W530" s="14"/>
    </row>
    <row r="531" spans="1:23">
      <c r="A531" s="14" t="s">
        <v>1211</v>
      </c>
      <c r="B531" s="14">
        <v>20</v>
      </c>
      <c r="C531" s="14">
        <v>0</v>
      </c>
      <c r="D531" s="14"/>
      <c r="E531" s="14"/>
      <c r="F531" s="14"/>
      <c r="G531" s="14"/>
      <c r="H531" s="14">
        <v>40</v>
      </c>
      <c r="I531" s="14"/>
      <c r="J531" s="14"/>
      <c r="K531" s="14"/>
      <c r="L531" s="14"/>
      <c r="M531" s="14">
        <v>0</v>
      </c>
      <c r="N531" s="14"/>
      <c r="O531" s="14">
        <v>0</v>
      </c>
      <c r="P531" s="14">
        <v>0</v>
      </c>
      <c r="Q531" s="14">
        <v>0</v>
      </c>
      <c r="R531" s="14">
        <v>0</v>
      </c>
      <c r="S531" s="14"/>
      <c r="T531" s="14"/>
      <c r="U531" s="14"/>
      <c r="V531" s="14">
        <v>202006</v>
      </c>
      <c r="W531" s="14"/>
    </row>
    <row r="532" spans="1:23" ht="12.75" thickBot="1">
      <c r="A532" s="14" t="s">
        <v>1211</v>
      </c>
      <c r="B532" s="14">
        <v>21</v>
      </c>
      <c r="C532" s="14">
        <v>0</v>
      </c>
      <c r="D532" s="14"/>
      <c r="E532" s="14"/>
      <c r="F532" s="14"/>
      <c r="G532" s="14"/>
      <c r="H532" s="14">
        <v>32</v>
      </c>
      <c r="I532" s="14">
        <v>8</v>
      </c>
      <c r="J532" s="14"/>
      <c r="K532" s="14"/>
      <c r="L532" s="14"/>
      <c r="M532" s="14">
        <v>0</v>
      </c>
      <c r="N532" s="14"/>
      <c r="O532" s="14">
        <v>0</v>
      </c>
      <c r="P532" s="14">
        <v>0</v>
      </c>
      <c r="Q532" s="14">
        <v>0</v>
      </c>
      <c r="R532" s="14">
        <v>0</v>
      </c>
      <c r="S532" s="14"/>
      <c r="T532" s="14"/>
      <c r="U532" s="14"/>
      <c r="V532" s="14">
        <v>202006</v>
      </c>
      <c r="W532" s="14"/>
    </row>
    <row r="533" spans="1:23" ht="12.75" thickTop="1">
      <c r="A533" s="188" t="s">
        <v>1306</v>
      </c>
      <c r="B533" s="189">
        <v>0</v>
      </c>
      <c r="C533" s="189">
        <v>0</v>
      </c>
      <c r="D533" s="189">
        <v>0</v>
      </c>
      <c r="E533" s="189">
        <v>0</v>
      </c>
      <c r="F533" s="189">
        <v>0</v>
      </c>
      <c r="G533" s="189">
        <v>0</v>
      </c>
      <c r="H533" s="189">
        <v>144</v>
      </c>
      <c r="I533" s="189">
        <v>16</v>
      </c>
      <c r="J533" s="189">
        <v>0</v>
      </c>
      <c r="K533" s="189">
        <v>0</v>
      </c>
      <c r="L533" s="189">
        <v>0</v>
      </c>
      <c r="M533" s="189">
        <v>0</v>
      </c>
      <c r="N533" s="189">
        <v>0</v>
      </c>
      <c r="O533" s="190">
        <v>0</v>
      </c>
      <c r="P533" s="190">
        <v>0</v>
      </c>
      <c r="Q533" s="190">
        <v>0</v>
      </c>
      <c r="R533" s="190">
        <v>0</v>
      </c>
      <c r="S533" s="189">
        <v>0</v>
      </c>
      <c r="T533" s="189">
        <v>0</v>
      </c>
      <c r="U533" s="189">
        <v>0</v>
      </c>
      <c r="V533" s="189"/>
      <c r="W533" s="189"/>
    </row>
    <row r="534" spans="1:23">
      <c r="A534" s="14" t="s">
        <v>483</v>
      </c>
      <c r="B534" s="14">
        <v>19</v>
      </c>
      <c r="C534" s="14">
        <v>40</v>
      </c>
      <c r="D534" s="14"/>
      <c r="E534" s="14"/>
      <c r="F534" s="14">
        <v>0</v>
      </c>
      <c r="G534" s="14"/>
      <c r="H534" s="14"/>
      <c r="I534" s="14"/>
      <c r="J534" s="14"/>
      <c r="K534" s="14"/>
      <c r="L534" s="14"/>
      <c r="M534" s="14"/>
      <c r="N534" s="14"/>
      <c r="O534" s="14">
        <v>0</v>
      </c>
      <c r="P534" s="14">
        <v>0</v>
      </c>
      <c r="Q534" s="14">
        <v>0</v>
      </c>
      <c r="R534" s="14">
        <v>0</v>
      </c>
      <c r="S534" s="14"/>
      <c r="T534" s="14"/>
      <c r="U534" s="14">
        <v>2</v>
      </c>
      <c r="V534" s="14">
        <v>202006</v>
      </c>
      <c r="W534" s="14"/>
    </row>
    <row r="535" spans="1:23">
      <c r="A535" s="14" t="s">
        <v>483</v>
      </c>
      <c r="B535" s="14">
        <v>20</v>
      </c>
      <c r="C535" s="14">
        <v>40</v>
      </c>
      <c r="D535" s="14"/>
      <c r="E535" s="14"/>
      <c r="F535" s="14">
        <v>0</v>
      </c>
      <c r="G535" s="14"/>
      <c r="H535" s="14"/>
      <c r="I535" s="14"/>
      <c r="J535" s="14"/>
      <c r="K535" s="14"/>
      <c r="L535" s="14"/>
      <c r="M535" s="14"/>
      <c r="N535" s="14"/>
      <c r="O535" s="14">
        <v>0</v>
      </c>
      <c r="P535" s="14">
        <v>0</v>
      </c>
      <c r="Q535" s="14">
        <v>0</v>
      </c>
      <c r="R535" s="14">
        <v>0</v>
      </c>
      <c r="S535" s="14"/>
      <c r="T535" s="14"/>
      <c r="U535" s="14">
        <v>3.5</v>
      </c>
      <c r="V535" s="14">
        <v>202006</v>
      </c>
      <c r="W535" s="14"/>
    </row>
    <row r="536" spans="1:23">
      <c r="A536" s="14" t="s">
        <v>483</v>
      </c>
      <c r="B536" s="14">
        <v>21</v>
      </c>
      <c r="C536" s="14">
        <v>24</v>
      </c>
      <c r="D536" s="14"/>
      <c r="E536" s="14"/>
      <c r="F536" s="14">
        <v>0</v>
      </c>
      <c r="G536" s="14">
        <v>8</v>
      </c>
      <c r="H536" s="14"/>
      <c r="I536" s="14">
        <v>8</v>
      </c>
      <c r="J536" s="14"/>
      <c r="K536" s="14"/>
      <c r="L536" s="14"/>
      <c r="M536" s="14"/>
      <c r="N536" s="14"/>
      <c r="O536" s="14">
        <v>0</v>
      </c>
      <c r="P536" s="14">
        <v>0</v>
      </c>
      <c r="Q536" s="14">
        <v>0</v>
      </c>
      <c r="R536" s="14">
        <v>0</v>
      </c>
      <c r="S536" s="14"/>
      <c r="T536" s="14"/>
      <c r="U536" s="14">
        <v>3.5</v>
      </c>
      <c r="V536" s="14">
        <v>202006</v>
      </c>
      <c r="W536" s="14"/>
    </row>
    <row r="537" spans="1:23" ht="12.75" thickBot="1">
      <c r="A537" s="14" t="s">
        <v>483</v>
      </c>
      <c r="B537" s="14">
        <v>22</v>
      </c>
      <c r="C537" s="14">
        <v>40</v>
      </c>
      <c r="D537" s="14">
        <v>0</v>
      </c>
      <c r="E537" s="14">
        <v>0</v>
      </c>
      <c r="F537" s="14">
        <v>20</v>
      </c>
      <c r="G537" s="14">
        <v>0</v>
      </c>
      <c r="H537" s="14">
        <v>0</v>
      </c>
      <c r="I537" s="14">
        <v>0</v>
      </c>
      <c r="J537" s="14">
        <v>0</v>
      </c>
      <c r="K537" s="14">
        <v>0</v>
      </c>
      <c r="L537" s="14">
        <v>0</v>
      </c>
      <c r="M537" s="14">
        <v>0</v>
      </c>
      <c r="N537" s="14">
        <v>0</v>
      </c>
      <c r="O537" s="14">
        <v>0</v>
      </c>
      <c r="P537" s="14">
        <v>0</v>
      </c>
      <c r="Q537" s="14">
        <v>0</v>
      </c>
      <c r="R537" s="14">
        <v>0</v>
      </c>
      <c r="S537" s="14">
        <v>0</v>
      </c>
      <c r="T537" s="14">
        <v>0</v>
      </c>
      <c r="U537" s="14">
        <v>-15.5</v>
      </c>
      <c r="V537" s="14">
        <v>202006</v>
      </c>
      <c r="W537" s="14"/>
    </row>
    <row r="538" spans="1:23" ht="12.75" thickTop="1">
      <c r="A538" s="188" t="s">
        <v>1306</v>
      </c>
      <c r="B538" s="189">
        <v>0</v>
      </c>
      <c r="C538" s="189">
        <v>144</v>
      </c>
      <c r="D538" s="189">
        <v>0</v>
      </c>
      <c r="E538" s="189">
        <v>0</v>
      </c>
      <c r="F538" s="189">
        <v>20</v>
      </c>
      <c r="G538" s="189">
        <v>8</v>
      </c>
      <c r="H538" s="189">
        <v>0</v>
      </c>
      <c r="I538" s="189">
        <v>8</v>
      </c>
      <c r="J538" s="189">
        <v>0</v>
      </c>
      <c r="K538" s="189">
        <v>0</v>
      </c>
      <c r="L538" s="189">
        <v>0</v>
      </c>
      <c r="M538" s="189">
        <v>0</v>
      </c>
      <c r="N538" s="189">
        <v>0</v>
      </c>
      <c r="O538" s="190">
        <v>0</v>
      </c>
      <c r="P538" s="190">
        <v>0</v>
      </c>
      <c r="Q538" s="190">
        <v>0</v>
      </c>
      <c r="R538" s="190">
        <v>0</v>
      </c>
      <c r="S538" s="189">
        <v>0</v>
      </c>
      <c r="T538" s="189">
        <v>0</v>
      </c>
      <c r="U538" s="189">
        <v>-6.5</v>
      </c>
      <c r="V538" s="189"/>
      <c r="W538" s="189"/>
    </row>
    <row r="539" spans="1:23">
      <c r="A539" s="14" t="s">
        <v>502</v>
      </c>
      <c r="B539" s="14">
        <v>18</v>
      </c>
      <c r="C539" s="14">
        <v>32</v>
      </c>
      <c r="D539" s="14"/>
      <c r="E539" s="14">
        <v>1.58</v>
      </c>
      <c r="F539" s="14"/>
      <c r="G539" s="14"/>
      <c r="H539" s="14"/>
      <c r="I539" s="14">
        <v>8</v>
      </c>
      <c r="J539" s="14"/>
      <c r="K539" s="14"/>
      <c r="L539" s="14"/>
      <c r="M539" s="14">
        <v>0</v>
      </c>
      <c r="N539" s="14"/>
      <c r="O539" s="14">
        <v>0</v>
      </c>
      <c r="P539" s="14">
        <v>25</v>
      </c>
      <c r="Q539" s="14">
        <v>0</v>
      </c>
      <c r="R539" s="14">
        <v>0</v>
      </c>
      <c r="S539" s="14"/>
      <c r="T539" s="14"/>
      <c r="U539" s="14"/>
      <c r="V539" s="14">
        <v>202006</v>
      </c>
      <c r="W539" s="14"/>
    </row>
    <row r="540" spans="1:23">
      <c r="A540" s="14" t="s">
        <v>502</v>
      </c>
      <c r="B540" s="14">
        <v>19</v>
      </c>
      <c r="C540" s="14">
        <v>40</v>
      </c>
      <c r="D540" s="14"/>
      <c r="E540" s="14">
        <v>3.3</v>
      </c>
      <c r="F540" s="14">
        <v>2.12</v>
      </c>
      <c r="G540" s="14"/>
      <c r="H540" s="14"/>
      <c r="I540" s="14"/>
      <c r="J540" s="14"/>
      <c r="K540" s="14"/>
      <c r="L540" s="14"/>
      <c r="M540" s="14">
        <v>0</v>
      </c>
      <c r="N540" s="14"/>
      <c r="O540" s="14">
        <v>0</v>
      </c>
      <c r="P540" s="14">
        <v>75</v>
      </c>
      <c r="Q540" s="14">
        <v>0</v>
      </c>
      <c r="R540" s="14">
        <v>0</v>
      </c>
      <c r="S540" s="14"/>
      <c r="T540" s="14"/>
      <c r="U540" s="14"/>
      <c r="V540" s="14">
        <v>202006</v>
      </c>
      <c r="W540" s="14"/>
    </row>
    <row r="541" spans="1:23" ht="12.75" thickBot="1">
      <c r="A541" s="14" t="s">
        <v>502</v>
      </c>
      <c r="B541" s="14">
        <v>20</v>
      </c>
      <c r="C541" s="14">
        <v>32</v>
      </c>
      <c r="D541" s="14"/>
      <c r="E541" s="14">
        <v>0.17</v>
      </c>
      <c r="F541" s="14">
        <v>4.8499999999999996</v>
      </c>
      <c r="G541" s="14">
        <v>8</v>
      </c>
      <c r="H541" s="14"/>
      <c r="I541" s="14"/>
      <c r="J541" s="14"/>
      <c r="K541" s="14"/>
      <c r="L541" s="14"/>
      <c r="M541" s="14">
        <v>0</v>
      </c>
      <c r="N541" s="14"/>
      <c r="O541" s="14">
        <v>0</v>
      </c>
      <c r="P541" s="14">
        <v>0</v>
      </c>
      <c r="Q541" s="14">
        <v>0</v>
      </c>
      <c r="R541" s="14">
        <v>0</v>
      </c>
      <c r="S541" s="14"/>
      <c r="T541" s="14"/>
      <c r="U541" s="14"/>
      <c r="V541" s="14">
        <v>202006</v>
      </c>
      <c r="W541" s="14"/>
    </row>
    <row r="542" spans="1:23" ht="12.75" thickTop="1">
      <c r="A542" s="188" t="s">
        <v>1306</v>
      </c>
      <c r="B542" s="189">
        <v>0</v>
      </c>
      <c r="C542" s="189">
        <v>104</v>
      </c>
      <c r="D542" s="189">
        <v>0</v>
      </c>
      <c r="E542" s="189">
        <v>5.05</v>
      </c>
      <c r="F542" s="189">
        <v>6.97</v>
      </c>
      <c r="G542" s="189">
        <v>8</v>
      </c>
      <c r="H542" s="189">
        <v>0</v>
      </c>
      <c r="I542" s="189">
        <v>8</v>
      </c>
      <c r="J542" s="189">
        <v>0</v>
      </c>
      <c r="K542" s="189">
        <v>0</v>
      </c>
      <c r="L542" s="189">
        <v>0</v>
      </c>
      <c r="M542" s="189">
        <v>0</v>
      </c>
      <c r="N542" s="189">
        <v>0</v>
      </c>
      <c r="O542" s="190">
        <v>0</v>
      </c>
      <c r="P542" s="190">
        <v>100</v>
      </c>
      <c r="Q542" s="190">
        <v>0</v>
      </c>
      <c r="R542" s="190">
        <v>0</v>
      </c>
      <c r="S542" s="189">
        <v>0</v>
      </c>
      <c r="T542" s="189">
        <v>0</v>
      </c>
      <c r="U542" s="189">
        <v>0</v>
      </c>
      <c r="V542" s="189"/>
      <c r="W542" s="189"/>
    </row>
    <row r="543" spans="1:23">
      <c r="A543" s="14" t="s">
        <v>1537</v>
      </c>
      <c r="B543" s="14">
        <v>19</v>
      </c>
      <c r="C543" s="14">
        <v>40</v>
      </c>
      <c r="D543" s="14"/>
      <c r="E543" s="14">
        <v>2.75</v>
      </c>
      <c r="F543" s="14">
        <v>8.75</v>
      </c>
      <c r="G543" s="14"/>
      <c r="H543" s="14"/>
      <c r="I543" s="14"/>
      <c r="J543" s="14"/>
      <c r="K543" s="14"/>
      <c r="L543" s="14"/>
      <c r="M543" s="14">
        <v>0</v>
      </c>
      <c r="N543" s="14"/>
      <c r="O543" s="14">
        <v>0</v>
      </c>
      <c r="P543" s="14">
        <v>75</v>
      </c>
      <c r="Q543" s="14">
        <v>0</v>
      </c>
      <c r="R543" s="14">
        <v>0</v>
      </c>
      <c r="S543" s="14"/>
      <c r="T543" s="14"/>
      <c r="U543" s="14"/>
      <c r="V543" s="14">
        <v>202006</v>
      </c>
      <c r="W543" s="14"/>
    </row>
    <row r="544" spans="1:23">
      <c r="A544" s="14" t="s">
        <v>1537</v>
      </c>
      <c r="B544" s="14">
        <v>20</v>
      </c>
      <c r="C544" s="14">
        <v>40</v>
      </c>
      <c r="D544" s="14"/>
      <c r="E544" s="14">
        <v>2.5</v>
      </c>
      <c r="F544" s="14">
        <v>13.25</v>
      </c>
      <c r="G544" s="14"/>
      <c r="H544" s="14"/>
      <c r="I544" s="14"/>
      <c r="J544" s="14"/>
      <c r="K544" s="14"/>
      <c r="L544" s="14"/>
      <c r="M544" s="14">
        <v>0</v>
      </c>
      <c r="N544" s="14"/>
      <c r="O544" s="14">
        <v>0</v>
      </c>
      <c r="P544" s="14">
        <v>75</v>
      </c>
      <c r="Q544" s="14">
        <v>0</v>
      </c>
      <c r="R544" s="14">
        <v>0</v>
      </c>
      <c r="S544" s="14"/>
      <c r="T544" s="14"/>
      <c r="U544" s="14"/>
      <c r="V544" s="14">
        <v>202006</v>
      </c>
      <c r="W544" s="14"/>
    </row>
    <row r="545" spans="1:23" ht="12.75" thickBot="1">
      <c r="A545" s="14" t="s">
        <v>1537</v>
      </c>
      <c r="B545" s="14">
        <v>21</v>
      </c>
      <c r="C545" s="14">
        <v>32</v>
      </c>
      <c r="D545" s="14"/>
      <c r="E545" s="14">
        <v>2.25</v>
      </c>
      <c r="F545" s="14">
        <v>4</v>
      </c>
      <c r="G545" s="14"/>
      <c r="H545" s="14"/>
      <c r="I545" s="14">
        <v>8</v>
      </c>
      <c r="J545" s="14"/>
      <c r="K545" s="14"/>
      <c r="L545" s="14"/>
      <c r="M545" s="14">
        <v>0</v>
      </c>
      <c r="N545" s="14"/>
      <c r="O545" s="14">
        <v>0</v>
      </c>
      <c r="P545" s="14">
        <v>50</v>
      </c>
      <c r="Q545" s="14">
        <v>0</v>
      </c>
      <c r="R545" s="14">
        <v>0</v>
      </c>
      <c r="S545" s="14"/>
      <c r="T545" s="14"/>
      <c r="U545" s="14"/>
      <c r="V545" s="14">
        <v>202006</v>
      </c>
      <c r="W545" s="14"/>
    </row>
    <row r="546" spans="1:23" ht="12.75" thickTop="1">
      <c r="A546" s="188" t="s">
        <v>1306</v>
      </c>
      <c r="B546" s="189">
        <v>0</v>
      </c>
      <c r="C546" s="189">
        <v>112</v>
      </c>
      <c r="D546" s="189">
        <v>0</v>
      </c>
      <c r="E546" s="189">
        <v>7.5</v>
      </c>
      <c r="F546" s="189">
        <v>26</v>
      </c>
      <c r="G546" s="189">
        <v>0</v>
      </c>
      <c r="H546" s="189">
        <v>0</v>
      </c>
      <c r="I546" s="189">
        <v>8</v>
      </c>
      <c r="J546" s="189">
        <v>0</v>
      </c>
      <c r="K546" s="189">
        <v>0</v>
      </c>
      <c r="L546" s="189">
        <v>0</v>
      </c>
      <c r="M546" s="189">
        <v>0</v>
      </c>
      <c r="N546" s="189">
        <v>0</v>
      </c>
      <c r="O546" s="190">
        <v>0</v>
      </c>
      <c r="P546" s="190">
        <v>200</v>
      </c>
      <c r="Q546" s="190">
        <v>0</v>
      </c>
      <c r="R546" s="190">
        <v>0</v>
      </c>
      <c r="S546" s="189">
        <v>0</v>
      </c>
      <c r="T546" s="189">
        <v>0</v>
      </c>
      <c r="U546" s="189">
        <v>0</v>
      </c>
      <c r="V546" s="189"/>
      <c r="W546" s="189"/>
    </row>
    <row r="547" spans="1:23">
      <c r="A547" s="14" t="s">
        <v>1202</v>
      </c>
      <c r="B547" s="14">
        <v>18</v>
      </c>
      <c r="C547" s="14">
        <v>32</v>
      </c>
      <c r="D547" s="14"/>
      <c r="E547" s="14">
        <v>0</v>
      </c>
      <c r="F547" s="14">
        <v>0</v>
      </c>
      <c r="G547" s="14"/>
      <c r="H547" s="14"/>
      <c r="I547" s="14">
        <v>8</v>
      </c>
      <c r="J547" s="14"/>
      <c r="K547" s="14"/>
      <c r="L547" s="14"/>
      <c r="M547" s="14">
        <v>0</v>
      </c>
      <c r="N547" s="14"/>
      <c r="O547" s="14">
        <v>0</v>
      </c>
      <c r="P547" s="14">
        <v>0</v>
      </c>
      <c r="Q547" s="14">
        <v>0</v>
      </c>
      <c r="R547" s="14">
        <v>0</v>
      </c>
      <c r="S547" s="14"/>
      <c r="T547" s="14">
        <v>1.75</v>
      </c>
      <c r="U547" s="14">
        <v>0.65</v>
      </c>
      <c r="V547" s="14">
        <v>202006</v>
      </c>
      <c r="W547" s="14"/>
    </row>
    <row r="548" spans="1:23">
      <c r="A548" s="14" t="s">
        <v>1202</v>
      </c>
      <c r="B548" s="14">
        <v>19</v>
      </c>
      <c r="C548" s="14">
        <v>40</v>
      </c>
      <c r="D548" s="14"/>
      <c r="E548" s="14">
        <v>0</v>
      </c>
      <c r="F548" s="14">
        <v>0</v>
      </c>
      <c r="G548" s="14"/>
      <c r="H548" s="14"/>
      <c r="I548" s="14"/>
      <c r="J548" s="14"/>
      <c r="K548" s="14"/>
      <c r="L548" s="14"/>
      <c r="M548" s="14">
        <v>0</v>
      </c>
      <c r="N548" s="14"/>
      <c r="O548" s="14">
        <v>0</v>
      </c>
      <c r="P548" s="14">
        <v>0</v>
      </c>
      <c r="Q548" s="14">
        <v>0</v>
      </c>
      <c r="R548" s="14">
        <v>0</v>
      </c>
      <c r="S548" s="14"/>
      <c r="T548" s="14">
        <v>5.4</v>
      </c>
      <c r="U548" s="14">
        <v>1.92</v>
      </c>
      <c r="V548" s="14">
        <v>202006</v>
      </c>
      <c r="W548" s="14"/>
    </row>
    <row r="549" spans="1:23">
      <c r="A549" s="14" t="s">
        <v>1202</v>
      </c>
      <c r="B549" s="14">
        <v>20</v>
      </c>
      <c r="C549" s="14">
        <v>40</v>
      </c>
      <c r="D549" s="14"/>
      <c r="E549" s="14">
        <v>0</v>
      </c>
      <c r="F549" s="14">
        <v>0</v>
      </c>
      <c r="G549" s="14"/>
      <c r="H549" s="14"/>
      <c r="I549" s="14"/>
      <c r="J549" s="14"/>
      <c r="K549" s="14"/>
      <c r="L549" s="14"/>
      <c r="M549" s="14">
        <v>0</v>
      </c>
      <c r="N549" s="14"/>
      <c r="O549" s="14">
        <v>0</v>
      </c>
      <c r="P549" s="14">
        <v>25</v>
      </c>
      <c r="Q549" s="14">
        <v>0</v>
      </c>
      <c r="R549" s="14">
        <v>0</v>
      </c>
      <c r="S549" s="14"/>
      <c r="T549" s="14">
        <v>1.03</v>
      </c>
      <c r="U549" s="14">
        <v>7.55</v>
      </c>
      <c r="V549" s="14">
        <v>202006</v>
      </c>
      <c r="W549" s="14"/>
    </row>
    <row r="550" spans="1:23" ht="12.75" thickBot="1">
      <c r="A550" s="14" t="s">
        <v>1202</v>
      </c>
      <c r="B550" s="14">
        <v>21</v>
      </c>
      <c r="C550" s="14">
        <v>32</v>
      </c>
      <c r="D550" s="14"/>
      <c r="E550" s="14">
        <v>0</v>
      </c>
      <c r="F550" s="14">
        <v>0</v>
      </c>
      <c r="G550" s="14"/>
      <c r="H550" s="14"/>
      <c r="I550" s="14">
        <v>8</v>
      </c>
      <c r="J550" s="14"/>
      <c r="K550" s="14"/>
      <c r="L550" s="14"/>
      <c r="M550" s="14">
        <v>0</v>
      </c>
      <c r="N550" s="14"/>
      <c r="O550" s="14">
        <v>0</v>
      </c>
      <c r="P550" s="14">
        <v>25</v>
      </c>
      <c r="Q550" s="14">
        <v>0</v>
      </c>
      <c r="R550" s="14">
        <v>0</v>
      </c>
      <c r="S550" s="14"/>
      <c r="T550" s="14">
        <v>1.62</v>
      </c>
      <c r="U550" s="14">
        <v>1.33</v>
      </c>
      <c r="V550" s="14">
        <v>202006</v>
      </c>
      <c r="W550" s="14"/>
    </row>
    <row r="551" spans="1:23" ht="12.75" thickTop="1">
      <c r="A551" s="188" t="s">
        <v>1306</v>
      </c>
      <c r="B551" s="189">
        <v>0</v>
      </c>
      <c r="C551" s="189">
        <v>144</v>
      </c>
      <c r="D551" s="189">
        <v>0</v>
      </c>
      <c r="E551" s="189">
        <v>0</v>
      </c>
      <c r="F551" s="189">
        <v>0</v>
      </c>
      <c r="G551" s="189">
        <v>0</v>
      </c>
      <c r="H551" s="189">
        <v>0</v>
      </c>
      <c r="I551" s="189">
        <v>16</v>
      </c>
      <c r="J551" s="189">
        <v>0</v>
      </c>
      <c r="K551" s="189">
        <v>0</v>
      </c>
      <c r="L551" s="189">
        <v>0</v>
      </c>
      <c r="M551" s="189">
        <v>0</v>
      </c>
      <c r="N551" s="189">
        <v>0</v>
      </c>
      <c r="O551" s="190">
        <v>0</v>
      </c>
      <c r="P551" s="190">
        <v>50</v>
      </c>
      <c r="Q551" s="190">
        <v>0</v>
      </c>
      <c r="R551" s="190">
        <v>0</v>
      </c>
      <c r="S551" s="189">
        <v>0</v>
      </c>
      <c r="T551" s="189">
        <v>9.8000000000000007</v>
      </c>
      <c r="U551" s="189">
        <v>11.45</v>
      </c>
      <c r="V551" s="189"/>
      <c r="W551" s="189"/>
    </row>
    <row r="552" spans="1:23">
      <c r="A552" s="14" t="s">
        <v>1021</v>
      </c>
      <c r="B552" s="14">
        <v>18</v>
      </c>
      <c r="C552" s="14">
        <v>14.63</v>
      </c>
      <c r="D552" s="14">
        <v>0</v>
      </c>
      <c r="E552" s="14">
        <v>0</v>
      </c>
      <c r="F552" s="14">
        <v>0</v>
      </c>
      <c r="G552" s="14">
        <v>0</v>
      </c>
      <c r="H552" s="14">
        <v>0</v>
      </c>
      <c r="I552" s="14">
        <v>8</v>
      </c>
      <c r="J552" s="14">
        <v>0</v>
      </c>
      <c r="K552" s="14">
        <v>0</v>
      </c>
      <c r="L552" s="14">
        <v>0</v>
      </c>
      <c r="M552" s="14">
        <v>0</v>
      </c>
      <c r="N552" s="14">
        <v>0</v>
      </c>
      <c r="O552" s="14">
        <v>0</v>
      </c>
      <c r="P552" s="14">
        <v>0</v>
      </c>
      <c r="Q552" s="14">
        <v>0</v>
      </c>
      <c r="R552" s="14">
        <v>0</v>
      </c>
      <c r="S552" s="14">
        <v>0</v>
      </c>
      <c r="T552" s="14">
        <v>0</v>
      </c>
      <c r="U552" s="14">
        <v>0</v>
      </c>
      <c r="V552" s="14">
        <v>202006</v>
      </c>
      <c r="W552" s="14"/>
    </row>
    <row r="553" spans="1:23">
      <c r="A553" s="14" t="s">
        <v>1021</v>
      </c>
      <c r="B553" s="14">
        <v>19</v>
      </c>
      <c r="C553" s="14">
        <v>10.17</v>
      </c>
      <c r="D553" s="14">
        <v>0</v>
      </c>
      <c r="E553" s="14">
        <v>0</v>
      </c>
      <c r="F553" s="14">
        <v>0</v>
      </c>
      <c r="G553" s="14">
        <v>14</v>
      </c>
      <c r="H553" s="14">
        <v>0</v>
      </c>
      <c r="I553" s="14">
        <v>0</v>
      </c>
      <c r="J553" s="14">
        <v>0</v>
      </c>
      <c r="K553" s="14">
        <v>0</v>
      </c>
      <c r="L553" s="14">
        <v>0</v>
      </c>
      <c r="M553" s="14">
        <v>0</v>
      </c>
      <c r="N553" s="14">
        <v>0</v>
      </c>
      <c r="O553" s="14">
        <v>0</v>
      </c>
      <c r="P553" s="14">
        <v>0</v>
      </c>
      <c r="Q553" s="14">
        <v>0</v>
      </c>
      <c r="R553" s="14">
        <v>0</v>
      </c>
      <c r="S553" s="14">
        <v>0</v>
      </c>
      <c r="T553" s="14">
        <v>0</v>
      </c>
      <c r="U553" s="14">
        <v>0</v>
      </c>
      <c r="V553" s="14">
        <v>202006</v>
      </c>
      <c r="W553" s="14"/>
    </row>
    <row r="554" spans="1:23">
      <c r="A554" s="14" t="s">
        <v>1021</v>
      </c>
      <c r="B554" s="14">
        <v>20</v>
      </c>
      <c r="C554" s="14">
        <v>20.18</v>
      </c>
      <c r="D554" s="14">
        <v>0</v>
      </c>
      <c r="E554" s="14">
        <v>0</v>
      </c>
      <c r="F554" s="14">
        <v>0</v>
      </c>
      <c r="G554" s="14">
        <v>0</v>
      </c>
      <c r="H554" s="14">
        <v>0</v>
      </c>
      <c r="I554" s="14">
        <v>0</v>
      </c>
      <c r="J554" s="14">
        <v>0</v>
      </c>
      <c r="K554" s="14">
        <v>0</v>
      </c>
      <c r="L554" s="14">
        <v>0</v>
      </c>
      <c r="M554" s="14">
        <v>0</v>
      </c>
      <c r="N554" s="14">
        <v>0</v>
      </c>
      <c r="O554" s="14">
        <v>0</v>
      </c>
      <c r="P554" s="14">
        <v>0</v>
      </c>
      <c r="Q554" s="14">
        <v>0</v>
      </c>
      <c r="R554" s="14">
        <v>0</v>
      </c>
      <c r="S554" s="14">
        <v>0</v>
      </c>
      <c r="T554" s="14">
        <v>0</v>
      </c>
      <c r="U554" s="14">
        <v>0</v>
      </c>
      <c r="V554" s="14">
        <v>202006</v>
      </c>
      <c r="W554" s="14"/>
    </row>
    <row r="555" spans="1:23" ht="12.75" thickBot="1">
      <c r="A555" s="14" t="s">
        <v>1021</v>
      </c>
      <c r="B555" s="14">
        <v>21</v>
      </c>
      <c r="C555" s="14">
        <v>14.6</v>
      </c>
      <c r="D555" s="14">
        <v>0</v>
      </c>
      <c r="E555" s="14">
        <v>0</v>
      </c>
      <c r="F555" s="14">
        <v>0</v>
      </c>
      <c r="G555" s="14">
        <v>6</v>
      </c>
      <c r="H555" s="14">
        <v>0</v>
      </c>
      <c r="I555" s="14">
        <v>8</v>
      </c>
      <c r="J555" s="14">
        <v>0</v>
      </c>
      <c r="K555" s="14">
        <v>0</v>
      </c>
      <c r="L555" s="14">
        <v>0</v>
      </c>
      <c r="M555" s="14">
        <v>0</v>
      </c>
      <c r="N555" s="14">
        <v>0</v>
      </c>
      <c r="O555" s="14">
        <v>0</v>
      </c>
      <c r="P555" s="14">
        <v>0</v>
      </c>
      <c r="Q555" s="14">
        <v>0</v>
      </c>
      <c r="R555" s="14">
        <v>0</v>
      </c>
      <c r="S555" s="14">
        <v>0</v>
      </c>
      <c r="T555" s="14">
        <v>0</v>
      </c>
      <c r="U555" s="14">
        <v>0</v>
      </c>
      <c r="V555" s="14">
        <v>202006</v>
      </c>
      <c r="W555" s="14"/>
    </row>
    <row r="556" spans="1:23" ht="12.75" thickTop="1">
      <c r="A556" s="188" t="s">
        <v>1306</v>
      </c>
      <c r="B556" s="189">
        <v>0</v>
      </c>
      <c r="C556" s="189">
        <v>59.580000000000005</v>
      </c>
      <c r="D556" s="189">
        <v>0</v>
      </c>
      <c r="E556" s="189">
        <v>0</v>
      </c>
      <c r="F556" s="189">
        <v>0</v>
      </c>
      <c r="G556" s="189">
        <v>20</v>
      </c>
      <c r="H556" s="189">
        <v>0</v>
      </c>
      <c r="I556" s="189">
        <v>16</v>
      </c>
      <c r="J556" s="189">
        <v>0</v>
      </c>
      <c r="K556" s="189">
        <v>0</v>
      </c>
      <c r="L556" s="189">
        <v>0</v>
      </c>
      <c r="M556" s="189">
        <v>0</v>
      </c>
      <c r="N556" s="189">
        <v>0</v>
      </c>
      <c r="O556" s="190">
        <v>0</v>
      </c>
      <c r="P556" s="190">
        <v>0</v>
      </c>
      <c r="Q556" s="190">
        <v>0</v>
      </c>
      <c r="R556" s="190">
        <v>0</v>
      </c>
      <c r="S556" s="189">
        <v>0</v>
      </c>
      <c r="T556" s="189">
        <v>0</v>
      </c>
      <c r="U556" s="189">
        <v>0</v>
      </c>
      <c r="V556" s="189"/>
      <c r="W556" s="189"/>
    </row>
    <row r="557" spans="1:23">
      <c r="A557" s="14" t="s">
        <v>1240</v>
      </c>
      <c r="B557" s="14">
        <v>19</v>
      </c>
      <c r="C557" s="14">
        <v>37.5</v>
      </c>
      <c r="D557" s="14"/>
      <c r="E557" s="14"/>
      <c r="F557" s="14"/>
      <c r="G557" s="14"/>
      <c r="H557" s="14"/>
      <c r="I557" s="14"/>
      <c r="J557" s="14"/>
      <c r="K557" s="14"/>
      <c r="L557" s="14"/>
      <c r="M557" s="14">
        <v>0</v>
      </c>
      <c r="N557" s="14"/>
      <c r="O557" s="14">
        <v>0</v>
      </c>
      <c r="P557" s="14">
        <v>0</v>
      </c>
      <c r="Q557" s="14">
        <v>0</v>
      </c>
      <c r="R557" s="14">
        <v>0</v>
      </c>
      <c r="S557" s="14"/>
      <c r="T557" s="14"/>
      <c r="U557" s="14"/>
      <c r="V557" s="14">
        <v>202006</v>
      </c>
      <c r="W557" s="14"/>
    </row>
    <row r="558" spans="1:23">
      <c r="A558" s="14" t="s">
        <v>1240</v>
      </c>
      <c r="B558" s="14">
        <v>20</v>
      </c>
      <c r="C558" s="14">
        <v>37</v>
      </c>
      <c r="D558" s="14"/>
      <c r="E558" s="14"/>
      <c r="F558" s="14"/>
      <c r="G558" s="14"/>
      <c r="H558" s="14"/>
      <c r="I558" s="14"/>
      <c r="J558" s="14"/>
      <c r="K558" s="14"/>
      <c r="L558" s="14"/>
      <c r="M558" s="14">
        <v>0</v>
      </c>
      <c r="N558" s="14"/>
      <c r="O558" s="14">
        <v>0</v>
      </c>
      <c r="P558" s="14">
        <v>0</v>
      </c>
      <c r="Q558" s="14">
        <v>0</v>
      </c>
      <c r="R558" s="14">
        <v>0</v>
      </c>
      <c r="S558" s="14"/>
      <c r="T558" s="14"/>
      <c r="U558" s="14"/>
      <c r="V558" s="14">
        <v>202006</v>
      </c>
      <c r="W558" s="14"/>
    </row>
    <row r="559" spans="1:23">
      <c r="A559" s="14" t="s">
        <v>1240</v>
      </c>
      <c r="B559" s="14">
        <v>21</v>
      </c>
      <c r="C559" s="14">
        <v>27.5</v>
      </c>
      <c r="D559" s="14"/>
      <c r="E559" s="14"/>
      <c r="F559" s="14"/>
      <c r="G559" s="14"/>
      <c r="H559" s="14"/>
      <c r="I559" s="14"/>
      <c r="J559" s="14"/>
      <c r="K559" s="14"/>
      <c r="L559" s="14"/>
      <c r="M559" s="14">
        <v>0</v>
      </c>
      <c r="N559" s="14"/>
      <c r="O559" s="14">
        <v>0</v>
      </c>
      <c r="P559" s="14">
        <v>0</v>
      </c>
      <c r="Q559" s="14">
        <v>0</v>
      </c>
      <c r="R559" s="14">
        <v>0</v>
      </c>
      <c r="S559" s="14"/>
      <c r="T559" s="14"/>
      <c r="U559" s="14"/>
      <c r="V559" s="14">
        <v>202006</v>
      </c>
      <c r="W559" s="14"/>
    </row>
    <row r="560" spans="1:23" ht="12.75" thickBot="1">
      <c r="A560" s="14" t="s">
        <v>1240</v>
      </c>
      <c r="B560" s="14">
        <v>22</v>
      </c>
      <c r="C560" s="14">
        <v>31</v>
      </c>
      <c r="D560" s="14"/>
      <c r="E560" s="14"/>
      <c r="F560" s="14"/>
      <c r="G560" s="14"/>
      <c r="H560" s="14"/>
      <c r="I560" s="14"/>
      <c r="J560" s="14"/>
      <c r="K560" s="14"/>
      <c r="L560" s="14"/>
      <c r="M560" s="14">
        <v>0</v>
      </c>
      <c r="N560" s="14"/>
      <c r="O560" s="14">
        <v>0</v>
      </c>
      <c r="P560" s="14">
        <v>0</v>
      </c>
      <c r="Q560" s="14">
        <v>0</v>
      </c>
      <c r="R560" s="14">
        <v>0</v>
      </c>
      <c r="S560" s="14"/>
      <c r="T560" s="14"/>
      <c r="U560" s="14"/>
      <c r="V560" s="14">
        <v>202006</v>
      </c>
      <c r="W560" s="14"/>
    </row>
    <row r="561" spans="1:23" ht="12.75" thickTop="1">
      <c r="A561" s="188" t="s">
        <v>1306</v>
      </c>
      <c r="B561" s="189">
        <v>0</v>
      </c>
      <c r="C561" s="189">
        <v>133</v>
      </c>
      <c r="D561" s="189">
        <v>0</v>
      </c>
      <c r="E561" s="189">
        <v>0</v>
      </c>
      <c r="F561" s="189">
        <v>0</v>
      </c>
      <c r="G561" s="189">
        <v>0</v>
      </c>
      <c r="H561" s="189">
        <v>0</v>
      </c>
      <c r="I561" s="189">
        <v>0</v>
      </c>
      <c r="J561" s="189">
        <v>0</v>
      </c>
      <c r="K561" s="189">
        <v>0</v>
      </c>
      <c r="L561" s="189">
        <v>0</v>
      </c>
      <c r="M561" s="189">
        <v>0</v>
      </c>
      <c r="N561" s="189">
        <v>0</v>
      </c>
      <c r="O561" s="190">
        <v>0</v>
      </c>
      <c r="P561" s="190">
        <v>0</v>
      </c>
      <c r="Q561" s="190">
        <v>0</v>
      </c>
      <c r="R561" s="190">
        <v>0</v>
      </c>
      <c r="S561" s="189">
        <v>0</v>
      </c>
      <c r="T561" s="189">
        <v>0</v>
      </c>
      <c r="U561" s="189">
        <v>0</v>
      </c>
      <c r="V561" s="189"/>
      <c r="W561" s="189"/>
    </row>
    <row r="562" spans="1:23">
      <c r="A562" s="14" t="s">
        <v>1212</v>
      </c>
      <c r="B562" s="14">
        <v>18</v>
      </c>
      <c r="C562" s="14">
        <v>16.5</v>
      </c>
      <c r="D562" s="14"/>
      <c r="E562" s="14"/>
      <c r="F562" s="14"/>
      <c r="G562" s="14"/>
      <c r="H562" s="14"/>
      <c r="I562" s="14">
        <v>5.5</v>
      </c>
      <c r="J562" s="14"/>
      <c r="K562" s="14"/>
      <c r="L562" s="14"/>
      <c r="M562" s="14">
        <v>0</v>
      </c>
      <c r="N562" s="14"/>
      <c r="O562" s="14">
        <v>0</v>
      </c>
      <c r="P562" s="14">
        <v>0</v>
      </c>
      <c r="Q562" s="14">
        <v>0</v>
      </c>
      <c r="R562" s="14">
        <v>0</v>
      </c>
      <c r="S562" s="14"/>
      <c r="T562" s="14"/>
      <c r="U562" s="14"/>
      <c r="V562" s="14">
        <v>202006</v>
      </c>
      <c r="W562" s="14"/>
    </row>
    <row r="563" spans="1:23">
      <c r="A563" s="14" t="s">
        <v>1212</v>
      </c>
      <c r="B563" s="14">
        <v>19</v>
      </c>
      <c r="C563" s="14">
        <v>22</v>
      </c>
      <c r="D563" s="14"/>
      <c r="E563" s="14"/>
      <c r="F563" s="14"/>
      <c r="G563" s="14"/>
      <c r="H563" s="14"/>
      <c r="I563" s="14"/>
      <c r="J563" s="14"/>
      <c r="K563" s="14"/>
      <c r="L563" s="14"/>
      <c r="M563" s="14">
        <v>0</v>
      </c>
      <c r="N563" s="14"/>
      <c r="O563" s="14">
        <v>0</v>
      </c>
      <c r="P563" s="14">
        <v>0</v>
      </c>
      <c r="Q563" s="14">
        <v>0</v>
      </c>
      <c r="R563" s="14">
        <v>0</v>
      </c>
      <c r="S563" s="14"/>
      <c r="T563" s="14"/>
      <c r="U563" s="14"/>
      <c r="V563" s="14">
        <v>202006</v>
      </c>
      <c r="W563" s="14"/>
    </row>
    <row r="564" spans="1:23">
      <c r="A564" s="14" t="s">
        <v>1212</v>
      </c>
      <c r="B564" s="14">
        <v>20</v>
      </c>
      <c r="C564" s="14">
        <v>22</v>
      </c>
      <c r="D564" s="14"/>
      <c r="E564" s="14"/>
      <c r="F564" s="14"/>
      <c r="G564" s="14"/>
      <c r="H564" s="14"/>
      <c r="I564" s="14"/>
      <c r="J564" s="14"/>
      <c r="K564" s="14"/>
      <c r="L564" s="14"/>
      <c r="M564" s="14">
        <v>0</v>
      </c>
      <c r="N564" s="14"/>
      <c r="O564" s="14">
        <v>0</v>
      </c>
      <c r="P564" s="14">
        <v>0</v>
      </c>
      <c r="Q564" s="14">
        <v>0</v>
      </c>
      <c r="R564" s="14">
        <v>0</v>
      </c>
      <c r="S564" s="14"/>
      <c r="T564" s="14"/>
      <c r="U564" s="14"/>
      <c r="V564" s="14">
        <v>202006</v>
      </c>
      <c r="W564" s="14"/>
    </row>
    <row r="565" spans="1:23">
      <c r="A565" s="14" t="s">
        <v>1212</v>
      </c>
      <c r="B565" s="14">
        <v>21</v>
      </c>
      <c r="C565" s="14">
        <v>16.5</v>
      </c>
      <c r="D565" s="14"/>
      <c r="E565" s="14"/>
      <c r="F565" s="14"/>
      <c r="G565" s="14"/>
      <c r="H565" s="14"/>
      <c r="I565" s="14">
        <v>5.5</v>
      </c>
      <c r="J565" s="14"/>
      <c r="K565" s="14"/>
      <c r="L565" s="14"/>
      <c r="M565" s="14">
        <v>0</v>
      </c>
      <c r="N565" s="14"/>
      <c r="O565" s="14">
        <v>0</v>
      </c>
      <c r="P565" s="14">
        <v>0</v>
      </c>
      <c r="Q565" s="14">
        <v>0</v>
      </c>
      <c r="R565" s="14">
        <v>0</v>
      </c>
      <c r="S565" s="14"/>
      <c r="T565" s="14"/>
      <c r="U565" s="14"/>
      <c r="V565" s="14">
        <v>202006</v>
      </c>
      <c r="W565" s="14"/>
    </row>
    <row r="566" spans="1:23" ht="12.75" thickBot="1">
      <c r="A566" s="14" t="s">
        <v>1212</v>
      </c>
      <c r="B566" s="14">
        <v>22</v>
      </c>
      <c r="C566" s="14">
        <v>22</v>
      </c>
      <c r="D566" s="14"/>
      <c r="E566" s="14"/>
      <c r="F566" s="14"/>
      <c r="G566" s="14"/>
      <c r="H566" s="14"/>
      <c r="I566" s="14"/>
      <c r="J566" s="14"/>
      <c r="K566" s="14"/>
      <c r="L566" s="14"/>
      <c r="M566" s="14">
        <v>0</v>
      </c>
      <c r="N566" s="14"/>
      <c r="O566" s="14">
        <v>0</v>
      </c>
      <c r="P566" s="14">
        <v>0</v>
      </c>
      <c r="Q566" s="14">
        <v>0</v>
      </c>
      <c r="R566" s="14">
        <v>0</v>
      </c>
      <c r="S566" s="14"/>
      <c r="T566" s="14"/>
      <c r="U566" s="14"/>
      <c r="V566" s="14">
        <v>202006</v>
      </c>
      <c r="W566" s="14"/>
    </row>
    <row r="567" spans="1:23" ht="12.75" thickTop="1">
      <c r="A567" s="188" t="s">
        <v>1306</v>
      </c>
      <c r="B567" s="189">
        <v>0</v>
      </c>
      <c r="C567" s="189">
        <v>99</v>
      </c>
      <c r="D567" s="189">
        <v>0</v>
      </c>
      <c r="E567" s="189">
        <v>0</v>
      </c>
      <c r="F567" s="189">
        <v>0</v>
      </c>
      <c r="G567" s="189">
        <v>0</v>
      </c>
      <c r="H567" s="189">
        <v>0</v>
      </c>
      <c r="I567" s="189">
        <v>11</v>
      </c>
      <c r="J567" s="189">
        <v>0</v>
      </c>
      <c r="K567" s="189">
        <v>0</v>
      </c>
      <c r="L567" s="189">
        <v>0</v>
      </c>
      <c r="M567" s="189">
        <v>0</v>
      </c>
      <c r="N567" s="189">
        <v>0</v>
      </c>
      <c r="O567" s="190">
        <v>0</v>
      </c>
      <c r="P567" s="190">
        <v>0</v>
      </c>
      <c r="Q567" s="190">
        <v>0</v>
      </c>
      <c r="R567" s="190">
        <v>0</v>
      </c>
      <c r="S567" s="189">
        <v>0</v>
      </c>
      <c r="T567" s="189">
        <v>0</v>
      </c>
      <c r="U567" s="189">
        <v>0</v>
      </c>
      <c r="V567" s="189"/>
      <c r="W567" s="189"/>
    </row>
    <row r="568" spans="1:23">
      <c r="A568" s="14" t="s">
        <v>452</v>
      </c>
      <c r="B568" s="14">
        <v>19</v>
      </c>
      <c r="C568" s="14">
        <v>45</v>
      </c>
      <c r="D568" s="14"/>
      <c r="E568" s="14">
        <v>0.49</v>
      </c>
      <c r="F568" s="14">
        <v>3.85</v>
      </c>
      <c r="G568" s="14"/>
      <c r="H568" s="14"/>
      <c r="I568" s="14"/>
      <c r="J568" s="14"/>
      <c r="K568" s="14"/>
      <c r="L568" s="14"/>
      <c r="M568" s="14">
        <v>0</v>
      </c>
      <c r="N568" s="14"/>
      <c r="O568" s="14">
        <v>0</v>
      </c>
      <c r="P568" s="14">
        <v>75</v>
      </c>
      <c r="Q568" s="14">
        <v>0</v>
      </c>
      <c r="R568" s="14">
        <v>0</v>
      </c>
      <c r="S568" s="14"/>
      <c r="T568" s="14"/>
      <c r="U568" s="14"/>
      <c r="V568" s="14">
        <v>202006</v>
      </c>
      <c r="W568" s="14"/>
    </row>
    <row r="569" spans="1:23">
      <c r="A569" s="14" t="s">
        <v>452</v>
      </c>
      <c r="B569" s="14">
        <v>20</v>
      </c>
      <c r="C569" s="14">
        <v>45</v>
      </c>
      <c r="D569" s="14"/>
      <c r="E569" s="14">
        <v>0.74</v>
      </c>
      <c r="F569" s="14">
        <v>8.65</v>
      </c>
      <c r="G569" s="14"/>
      <c r="H569" s="14"/>
      <c r="I569" s="14"/>
      <c r="J569" s="14"/>
      <c r="K569" s="14"/>
      <c r="L569" s="14"/>
      <c r="M569" s="14">
        <v>0</v>
      </c>
      <c r="N569" s="14"/>
      <c r="O569" s="14">
        <v>0</v>
      </c>
      <c r="P569" s="14">
        <v>50</v>
      </c>
      <c r="Q569" s="14">
        <v>0</v>
      </c>
      <c r="R569" s="14">
        <v>0</v>
      </c>
      <c r="S569" s="14"/>
      <c r="T569" s="14"/>
      <c r="U569" s="14"/>
      <c r="V569" s="14">
        <v>202006</v>
      </c>
      <c r="W569" s="14"/>
    </row>
    <row r="570" spans="1:23">
      <c r="A570" s="14" t="s">
        <v>452</v>
      </c>
      <c r="B570" s="14">
        <v>21</v>
      </c>
      <c r="C570" s="14">
        <v>27</v>
      </c>
      <c r="D570" s="14"/>
      <c r="E570" s="14">
        <v>1.75</v>
      </c>
      <c r="F570" s="14">
        <v>3.12</v>
      </c>
      <c r="G570" s="14">
        <v>9</v>
      </c>
      <c r="H570" s="14"/>
      <c r="I570" s="14">
        <v>9</v>
      </c>
      <c r="J570" s="14"/>
      <c r="K570" s="14"/>
      <c r="L570" s="14"/>
      <c r="M570" s="14">
        <v>0</v>
      </c>
      <c r="N570" s="14"/>
      <c r="O570" s="14">
        <v>0</v>
      </c>
      <c r="P570" s="14">
        <v>0</v>
      </c>
      <c r="Q570" s="14">
        <v>0</v>
      </c>
      <c r="R570" s="14">
        <v>0</v>
      </c>
      <c r="S570" s="14"/>
      <c r="T570" s="14"/>
      <c r="U570" s="14"/>
      <c r="V570" s="14">
        <v>202006</v>
      </c>
      <c r="W570" s="14"/>
    </row>
    <row r="571" spans="1:23" ht="12.75" thickBot="1">
      <c r="A571" s="14" t="s">
        <v>452</v>
      </c>
      <c r="B571" s="14">
        <v>22</v>
      </c>
      <c r="C571" s="14">
        <v>45</v>
      </c>
      <c r="D571" s="14"/>
      <c r="E571" s="14">
        <v>1.83</v>
      </c>
      <c r="F571" s="14">
        <v>8.5500000000000007</v>
      </c>
      <c r="G571" s="14"/>
      <c r="H571" s="14"/>
      <c r="I571" s="14"/>
      <c r="J571" s="14"/>
      <c r="K571" s="14"/>
      <c r="L571" s="14"/>
      <c r="M571" s="14">
        <v>0</v>
      </c>
      <c r="N571" s="14"/>
      <c r="O571" s="14">
        <v>0</v>
      </c>
      <c r="P571" s="14">
        <v>50</v>
      </c>
      <c r="Q571" s="14">
        <v>0</v>
      </c>
      <c r="R571" s="14">
        <v>0</v>
      </c>
      <c r="S571" s="14"/>
      <c r="T571" s="14"/>
      <c r="U571" s="14"/>
      <c r="V571" s="14">
        <v>202006</v>
      </c>
      <c r="W571" s="14"/>
    </row>
    <row r="572" spans="1:23" ht="12.75" thickTop="1">
      <c r="A572" s="188" t="s">
        <v>1306</v>
      </c>
      <c r="B572" s="189">
        <v>0</v>
      </c>
      <c r="C572" s="189">
        <v>162</v>
      </c>
      <c r="D572" s="189">
        <v>0</v>
      </c>
      <c r="E572" s="189">
        <v>4.8100000000000005</v>
      </c>
      <c r="F572" s="189">
        <v>24.17</v>
      </c>
      <c r="G572" s="189">
        <v>9</v>
      </c>
      <c r="H572" s="189">
        <v>0</v>
      </c>
      <c r="I572" s="189">
        <v>9</v>
      </c>
      <c r="J572" s="189">
        <v>0</v>
      </c>
      <c r="K572" s="189">
        <v>0</v>
      </c>
      <c r="L572" s="189">
        <v>0</v>
      </c>
      <c r="M572" s="189">
        <v>0</v>
      </c>
      <c r="N572" s="189">
        <v>0</v>
      </c>
      <c r="O572" s="190">
        <v>0</v>
      </c>
      <c r="P572" s="190">
        <v>175</v>
      </c>
      <c r="Q572" s="190">
        <v>0</v>
      </c>
      <c r="R572" s="190">
        <v>0</v>
      </c>
      <c r="S572" s="189">
        <v>0</v>
      </c>
      <c r="T572" s="189">
        <v>0</v>
      </c>
      <c r="U572" s="189">
        <v>0</v>
      </c>
      <c r="V572" s="189"/>
      <c r="W572" s="189"/>
    </row>
    <row r="573" spans="1:23">
      <c r="A573" s="14" t="s">
        <v>1241</v>
      </c>
      <c r="B573" s="14">
        <v>18</v>
      </c>
      <c r="C573" s="14">
        <v>36</v>
      </c>
      <c r="D573" s="14"/>
      <c r="E573" s="14">
        <v>2.0099999999999998</v>
      </c>
      <c r="F573" s="14"/>
      <c r="G573" s="14"/>
      <c r="H573" s="14"/>
      <c r="I573" s="14">
        <v>9</v>
      </c>
      <c r="J573" s="14"/>
      <c r="K573" s="14"/>
      <c r="L573" s="14"/>
      <c r="M573" s="14">
        <v>0</v>
      </c>
      <c r="N573" s="14"/>
      <c r="O573" s="14">
        <v>0</v>
      </c>
      <c r="P573" s="14">
        <v>0</v>
      </c>
      <c r="Q573" s="14">
        <v>0</v>
      </c>
      <c r="R573" s="14">
        <v>0</v>
      </c>
      <c r="S573" s="14"/>
      <c r="T573" s="14"/>
      <c r="U573" s="14"/>
      <c r="V573" s="14">
        <v>202006</v>
      </c>
      <c r="W573" s="14"/>
    </row>
    <row r="574" spans="1:23">
      <c r="A574" s="14" t="s">
        <v>1241</v>
      </c>
      <c r="B574" s="14">
        <v>19</v>
      </c>
      <c r="C574" s="14">
        <v>45</v>
      </c>
      <c r="D574" s="14">
        <v>0</v>
      </c>
      <c r="E574" s="14">
        <v>3.18</v>
      </c>
      <c r="F574" s="14">
        <v>5.31</v>
      </c>
      <c r="G574" s="14">
        <v>0</v>
      </c>
      <c r="H574" s="14">
        <v>0</v>
      </c>
      <c r="I574" s="14">
        <v>0</v>
      </c>
      <c r="J574" s="14">
        <v>0</v>
      </c>
      <c r="K574" s="14">
        <v>0</v>
      </c>
      <c r="L574" s="14">
        <v>0</v>
      </c>
      <c r="M574" s="14">
        <v>0</v>
      </c>
      <c r="N574" s="14">
        <v>0</v>
      </c>
      <c r="O574" s="14">
        <v>0</v>
      </c>
      <c r="P574" s="14">
        <v>0</v>
      </c>
      <c r="Q574" s="14">
        <v>0</v>
      </c>
      <c r="R574" s="14">
        <v>0</v>
      </c>
      <c r="S574" s="14">
        <v>0</v>
      </c>
      <c r="T574" s="14">
        <v>0</v>
      </c>
      <c r="U574" s="14">
        <v>0</v>
      </c>
      <c r="V574" s="14">
        <v>202006</v>
      </c>
      <c r="W574" s="14"/>
    </row>
    <row r="575" spans="1:23" ht="12.75" thickBot="1">
      <c r="A575" s="14" t="s">
        <v>1241</v>
      </c>
      <c r="B575" s="14">
        <v>20</v>
      </c>
      <c r="C575" s="14">
        <v>44.33</v>
      </c>
      <c r="D575" s="14">
        <v>0</v>
      </c>
      <c r="E575" s="14">
        <v>0</v>
      </c>
      <c r="F575" s="14">
        <v>0</v>
      </c>
      <c r="G575" s="14">
        <v>0</v>
      </c>
      <c r="H575" s="14">
        <v>0</v>
      </c>
      <c r="I575" s="14">
        <v>0</v>
      </c>
      <c r="J575" s="14">
        <v>0</v>
      </c>
      <c r="K575" s="14">
        <v>0</v>
      </c>
      <c r="L575" s="14">
        <v>0</v>
      </c>
      <c r="M575" s="14">
        <v>0</v>
      </c>
      <c r="N575" s="14">
        <v>0</v>
      </c>
      <c r="O575" s="14">
        <v>0</v>
      </c>
      <c r="P575" s="14">
        <v>0</v>
      </c>
      <c r="Q575" s="14">
        <v>0</v>
      </c>
      <c r="R575" s="14">
        <v>0</v>
      </c>
      <c r="S575" s="14">
        <v>0</v>
      </c>
      <c r="T575" s="14">
        <v>0</v>
      </c>
      <c r="U575" s="14">
        <v>0</v>
      </c>
      <c r="V575" s="14">
        <v>202006</v>
      </c>
      <c r="W575" s="14"/>
    </row>
    <row r="576" spans="1:23" ht="12.75" thickTop="1">
      <c r="A576" s="188" t="s">
        <v>1306</v>
      </c>
      <c r="B576" s="189">
        <v>0</v>
      </c>
      <c r="C576" s="189">
        <v>125.33</v>
      </c>
      <c r="D576" s="189">
        <v>0</v>
      </c>
      <c r="E576" s="189">
        <v>5.1899999999999995</v>
      </c>
      <c r="F576" s="189">
        <v>5.31</v>
      </c>
      <c r="G576" s="189">
        <v>0</v>
      </c>
      <c r="H576" s="189">
        <v>0</v>
      </c>
      <c r="I576" s="189">
        <v>9</v>
      </c>
      <c r="J576" s="189">
        <v>0</v>
      </c>
      <c r="K576" s="189">
        <v>0</v>
      </c>
      <c r="L576" s="189">
        <v>0</v>
      </c>
      <c r="M576" s="189">
        <v>0</v>
      </c>
      <c r="N576" s="189">
        <v>0</v>
      </c>
      <c r="O576" s="190">
        <v>0</v>
      </c>
      <c r="P576" s="190">
        <v>0</v>
      </c>
      <c r="Q576" s="190">
        <v>0</v>
      </c>
      <c r="R576" s="190">
        <v>0</v>
      </c>
      <c r="S576" s="189">
        <v>0</v>
      </c>
      <c r="T576" s="189">
        <v>0</v>
      </c>
      <c r="U576" s="189">
        <v>0</v>
      </c>
      <c r="V576" s="189"/>
      <c r="W576" s="189"/>
    </row>
    <row r="577" spans="1:23">
      <c r="A577" s="14" t="s">
        <v>913</v>
      </c>
      <c r="B577" s="14">
        <v>18</v>
      </c>
      <c r="C577" s="14">
        <v>23.73</v>
      </c>
      <c r="D577" s="14">
        <v>0</v>
      </c>
      <c r="E577" s="14">
        <v>0</v>
      </c>
      <c r="F577" s="14">
        <v>0</v>
      </c>
      <c r="G577" s="14">
        <v>8</v>
      </c>
      <c r="H577" s="14">
        <v>0</v>
      </c>
      <c r="I577" s="14">
        <v>8</v>
      </c>
      <c r="J577" s="14">
        <v>0</v>
      </c>
      <c r="K577" s="14">
        <v>0</v>
      </c>
      <c r="L577" s="14">
        <v>0</v>
      </c>
      <c r="M577" s="14">
        <v>0</v>
      </c>
      <c r="N577" s="14">
        <v>0</v>
      </c>
      <c r="O577" s="14">
        <v>0</v>
      </c>
      <c r="P577" s="14">
        <v>0</v>
      </c>
      <c r="Q577" s="14">
        <v>0</v>
      </c>
      <c r="R577" s="14">
        <v>28.57</v>
      </c>
      <c r="S577" s="14">
        <v>0</v>
      </c>
      <c r="T577" s="14">
        <v>0</v>
      </c>
      <c r="U577" s="14">
        <v>0</v>
      </c>
      <c r="V577" s="14">
        <v>202006</v>
      </c>
      <c r="W577" s="14"/>
    </row>
    <row r="578" spans="1:23">
      <c r="A578" s="14" t="s">
        <v>913</v>
      </c>
      <c r="B578" s="14">
        <v>19</v>
      </c>
      <c r="C578" s="14">
        <v>40</v>
      </c>
      <c r="D578" s="14">
        <v>0</v>
      </c>
      <c r="E578" s="14">
        <v>1.53</v>
      </c>
      <c r="F578" s="14">
        <v>1.93</v>
      </c>
      <c r="G578" s="14">
        <v>0</v>
      </c>
      <c r="H578" s="14">
        <v>0</v>
      </c>
      <c r="I578" s="14">
        <v>0</v>
      </c>
      <c r="J578" s="14">
        <v>0</v>
      </c>
      <c r="K578" s="14">
        <v>0</v>
      </c>
      <c r="L578" s="14">
        <v>0</v>
      </c>
      <c r="M578" s="14">
        <v>0</v>
      </c>
      <c r="N578" s="14">
        <v>0</v>
      </c>
      <c r="O578" s="14">
        <v>0</v>
      </c>
      <c r="P578" s="14">
        <v>0</v>
      </c>
      <c r="Q578" s="14">
        <v>0</v>
      </c>
      <c r="R578" s="14">
        <v>0</v>
      </c>
      <c r="S578" s="14">
        <v>0</v>
      </c>
      <c r="T578" s="14">
        <v>0</v>
      </c>
      <c r="U578" s="14">
        <v>0</v>
      </c>
      <c r="V578" s="14">
        <v>202006</v>
      </c>
      <c r="W578" s="14"/>
    </row>
    <row r="579" spans="1:23">
      <c r="A579" s="14" t="s">
        <v>913</v>
      </c>
      <c r="B579" s="14">
        <v>20</v>
      </c>
      <c r="C579" s="14">
        <v>39.85</v>
      </c>
      <c r="D579" s="14">
        <v>0</v>
      </c>
      <c r="E579" s="14">
        <v>0</v>
      </c>
      <c r="F579" s="14">
        <v>0</v>
      </c>
      <c r="G579" s="14">
        <v>0</v>
      </c>
      <c r="H579" s="14">
        <v>0</v>
      </c>
      <c r="I579" s="14">
        <v>0</v>
      </c>
      <c r="J579" s="14">
        <v>0</v>
      </c>
      <c r="K579" s="14">
        <v>0</v>
      </c>
      <c r="L579" s="14">
        <v>0</v>
      </c>
      <c r="M579" s="14">
        <v>0</v>
      </c>
      <c r="N579" s="14">
        <v>0</v>
      </c>
      <c r="O579" s="14">
        <v>0</v>
      </c>
      <c r="P579" s="14">
        <v>0</v>
      </c>
      <c r="Q579" s="14">
        <v>0</v>
      </c>
      <c r="R579" s="14">
        <v>199.99</v>
      </c>
      <c r="S579" s="14">
        <v>0</v>
      </c>
      <c r="T579" s="14">
        <v>0</v>
      </c>
      <c r="U579" s="14">
        <v>0</v>
      </c>
      <c r="V579" s="14">
        <v>202006</v>
      </c>
      <c r="W579" s="14"/>
    </row>
    <row r="580" spans="1:23">
      <c r="A580" s="14" t="s">
        <v>913</v>
      </c>
      <c r="B580" s="14">
        <v>21</v>
      </c>
      <c r="C580" s="14">
        <v>24</v>
      </c>
      <c r="D580" s="14"/>
      <c r="E580" s="14">
        <v>0.03</v>
      </c>
      <c r="F580" s="14">
        <v>1.47</v>
      </c>
      <c r="G580" s="14">
        <v>8</v>
      </c>
      <c r="H580" s="14"/>
      <c r="I580" s="14">
        <v>8</v>
      </c>
      <c r="J580" s="14"/>
      <c r="K580" s="14"/>
      <c r="L580" s="14"/>
      <c r="M580" s="14">
        <v>0</v>
      </c>
      <c r="N580" s="14"/>
      <c r="O580" s="14">
        <v>0</v>
      </c>
      <c r="P580" s="14">
        <v>0</v>
      </c>
      <c r="Q580" s="14">
        <v>0</v>
      </c>
      <c r="R580" s="14">
        <v>0</v>
      </c>
      <c r="S580" s="14"/>
      <c r="T580" s="14"/>
      <c r="U580" s="14"/>
      <c r="V580" s="14">
        <v>202006</v>
      </c>
      <c r="W580" s="14"/>
    </row>
    <row r="581" spans="1:23" ht="12.75" thickBot="1">
      <c r="A581" s="14" t="s">
        <v>913</v>
      </c>
      <c r="B581" s="14">
        <v>22</v>
      </c>
      <c r="C581" s="14">
        <v>40</v>
      </c>
      <c r="D581" s="14"/>
      <c r="E581" s="14">
        <v>2.27</v>
      </c>
      <c r="F581" s="14">
        <v>1.93</v>
      </c>
      <c r="G581" s="14"/>
      <c r="H581" s="14"/>
      <c r="I581" s="14"/>
      <c r="J581" s="14"/>
      <c r="K581" s="14"/>
      <c r="L581" s="14"/>
      <c r="M581" s="14">
        <v>0</v>
      </c>
      <c r="N581" s="14"/>
      <c r="O581" s="14">
        <v>0</v>
      </c>
      <c r="P581" s="14">
        <v>25</v>
      </c>
      <c r="Q581" s="14">
        <v>0</v>
      </c>
      <c r="R581" s="14">
        <v>28.57</v>
      </c>
      <c r="S581" s="14"/>
      <c r="T581" s="14"/>
      <c r="U581" s="14"/>
      <c r="V581" s="14">
        <v>202006</v>
      </c>
      <c r="W581" s="14"/>
    </row>
    <row r="582" spans="1:23" ht="12.75" thickTop="1">
      <c r="A582" s="188" t="s">
        <v>1306</v>
      </c>
      <c r="B582" s="189">
        <v>0</v>
      </c>
      <c r="C582" s="189">
        <v>167.57999999999998</v>
      </c>
      <c r="D582" s="189">
        <v>0</v>
      </c>
      <c r="E582" s="189">
        <v>3.83</v>
      </c>
      <c r="F582" s="189">
        <v>5.33</v>
      </c>
      <c r="G582" s="189">
        <v>16</v>
      </c>
      <c r="H582" s="189">
        <v>0</v>
      </c>
      <c r="I582" s="189">
        <v>16</v>
      </c>
      <c r="J582" s="189">
        <v>0</v>
      </c>
      <c r="K582" s="189">
        <v>0</v>
      </c>
      <c r="L582" s="189">
        <v>0</v>
      </c>
      <c r="M582" s="189">
        <v>0</v>
      </c>
      <c r="N582" s="189">
        <v>0</v>
      </c>
      <c r="O582" s="190">
        <v>0</v>
      </c>
      <c r="P582" s="190">
        <v>25</v>
      </c>
      <c r="Q582" s="190">
        <v>0</v>
      </c>
      <c r="R582" s="190">
        <v>257.13</v>
      </c>
      <c r="S582" s="189">
        <v>0</v>
      </c>
      <c r="T582" s="189">
        <v>0</v>
      </c>
      <c r="U582" s="189">
        <v>0</v>
      </c>
      <c r="V582" s="189"/>
      <c r="W582" s="189"/>
    </row>
    <row r="583" spans="1:23">
      <c r="A583" s="14" t="s">
        <v>503</v>
      </c>
      <c r="B583" s="14">
        <v>15</v>
      </c>
      <c r="C583" s="14">
        <v>38</v>
      </c>
      <c r="D583" s="14"/>
      <c r="E583" s="14">
        <v>0</v>
      </c>
      <c r="F583" s="14"/>
      <c r="G583" s="14"/>
      <c r="H583" s="14"/>
      <c r="I583" s="14"/>
      <c r="J583" s="14"/>
      <c r="K583" s="14"/>
      <c r="L583" s="14"/>
      <c r="M583" s="14">
        <v>0</v>
      </c>
      <c r="N583" s="14"/>
      <c r="O583" s="14">
        <v>0</v>
      </c>
      <c r="P583" s="14">
        <v>0</v>
      </c>
      <c r="Q583" s="14">
        <v>0</v>
      </c>
      <c r="R583" s="14">
        <v>0</v>
      </c>
      <c r="S583" s="14"/>
      <c r="T583" s="14">
        <v>1.89</v>
      </c>
      <c r="U583" s="14"/>
      <c r="V583" s="14">
        <v>202006</v>
      </c>
      <c r="W583" s="14"/>
    </row>
    <row r="584" spans="1:23">
      <c r="A584" s="14" t="s">
        <v>503</v>
      </c>
      <c r="B584" s="14">
        <v>18</v>
      </c>
      <c r="C584" s="14">
        <v>22</v>
      </c>
      <c r="D584" s="14">
        <v>2</v>
      </c>
      <c r="E584" s="14">
        <v>0</v>
      </c>
      <c r="F584" s="14">
        <v>1.57</v>
      </c>
      <c r="G584" s="14">
        <v>8</v>
      </c>
      <c r="H584" s="14"/>
      <c r="I584" s="14">
        <v>8</v>
      </c>
      <c r="J584" s="14"/>
      <c r="K584" s="14"/>
      <c r="L584" s="14"/>
      <c r="M584" s="14">
        <v>0</v>
      </c>
      <c r="N584" s="14"/>
      <c r="O584" s="14">
        <v>0</v>
      </c>
      <c r="P584" s="14">
        <v>0</v>
      </c>
      <c r="Q584" s="14">
        <v>0</v>
      </c>
      <c r="R584" s="14">
        <v>0</v>
      </c>
      <c r="S584" s="14"/>
      <c r="T584" s="14">
        <v>1.17</v>
      </c>
      <c r="U584" s="14"/>
      <c r="V584" s="14">
        <v>202006</v>
      </c>
      <c r="W584" s="14"/>
    </row>
    <row r="585" spans="1:23" ht="12.75" thickBot="1">
      <c r="A585" s="14" t="s">
        <v>503</v>
      </c>
      <c r="B585" s="14">
        <v>19</v>
      </c>
      <c r="C585" s="14">
        <v>38</v>
      </c>
      <c r="D585" s="14"/>
      <c r="E585" s="14">
        <v>0</v>
      </c>
      <c r="F585" s="14"/>
      <c r="G585" s="14"/>
      <c r="H585" s="14"/>
      <c r="I585" s="14"/>
      <c r="J585" s="14"/>
      <c r="K585" s="14"/>
      <c r="L585" s="14"/>
      <c r="M585" s="14">
        <v>0</v>
      </c>
      <c r="N585" s="14"/>
      <c r="O585" s="14">
        <v>0</v>
      </c>
      <c r="P585" s="14">
        <v>0</v>
      </c>
      <c r="Q585" s="14">
        <v>0</v>
      </c>
      <c r="R585" s="14">
        <v>0</v>
      </c>
      <c r="S585" s="14"/>
      <c r="T585" s="14">
        <v>3.14</v>
      </c>
      <c r="U585" s="14"/>
      <c r="V585" s="14">
        <v>202006</v>
      </c>
      <c r="W585" s="14"/>
    </row>
    <row r="586" spans="1:23" ht="12.75" thickTop="1">
      <c r="A586" s="188" t="s">
        <v>1306</v>
      </c>
      <c r="B586" s="189">
        <v>0</v>
      </c>
      <c r="C586" s="189">
        <v>98</v>
      </c>
      <c r="D586" s="189">
        <v>2</v>
      </c>
      <c r="E586" s="189">
        <v>0</v>
      </c>
      <c r="F586" s="189">
        <v>1.57</v>
      </c>
      <c r="G586" s="189">
        <v>8</v>
      </c>
      <c r="H586" s="189">
        <v>0</v>
      </c>
      <c r="I586" s="189">
        <v>8</v>
      </c>
      <c r="J586" s="189">
        <v>0</v>
      </c>
      <c r="K586" s="189">
        <v>0</v>
      </c>
      <c r="L586" s="189">
        <v>0</v>
      </c>
      <c r="M586" s="189">
        <v>0</v>
      </c>
      <c r="N586" s="189">
        <v>0</v>
      </c>
      <c r="O586" s="190">
        <v>0</v>
      </c>
      <c r="P586" s="190">
        <v>0</v>
      </c>
      <c r="Q586" s="190">
        <v>0</v>
      </c>
      <c r="R586" s="190">
        <v>0</v>
      </c>
      <c r="S586" s="189">
        <v>0</v>
      </c>
      <c r="T586" s="189">
        <v>6.2</v>
      </c>
      <c r="U586" s="189">
        <v>0</v>
      </c>
      <c r="V586" s="189"/>
      <c r="W586" s="189"/>
    </row>
    <row r="587" spans="1:23">
      <c r="A587" s="14" t="s">
        <v>1222</v>
      </c>
      <c r="B587" s="14">
        <v>19</v>
      </c>
      <c r="C587" s="14">
        <v>40</v>
      </c>
      <c r="D587" s="14"/>
      <c r="E587" s="14">
        <v>0</v>
      </c>
      <c r="F587" s="14">
        <v>0</v>
      </c>
      <c r="G587" s="14"/>
      <c r="H587" s="14"/>
      <c r="I587" s="14"/>
      <c r="J587" s="14"/>
      <c r="K587" s="14"/>
      <c r="L587" s="14"/>
      <c r="M587" s="14">
        <v>0</v>
      </c>
      <c r="N587" s="14"/>
      <c r="O587" s="14">
        <v>0</v>
      </c>
      <c r="P587" s="14">
        <v>0</v>
      </c>
      <c r="Q587" s="14">
        <v>0</v>
      </c>
      <c r="R587" s="14">
        <v>0</v>
      </c>
      <c r="S587" s="14"/>
      <c r="T587" s="14">
        <v>4.25</v>
      </c>
      <c r="U587" s="14">
        <v>1.75</v>
      </c>
      <c r="V587" s="14">
        <v>202006</v>
      </c>
      <c r="W587" s="14"/>
    </row>
    <row r="588" spans="1:23">
      <c r="A588" s="14" t="s">
        <v>1222</v>
      </c>
      <c r="B588" s="14">
        <v>20</v>
      </c>
      <c r="C588" s="14">
        <v>40</v>
      </c>
      <c r="D588" s="14"/>
      <c r="E588" s="14">
        <v>0</v>
      </c>
      <c r="F588" s="14"/>
      <c r="G588" s="14"/>
      <c r="H588" s="14"/>
      <c r="I588" s="14"/>
      <c r="J588" s="14"/>
      <c r="K588" s="14"/>
      <c r="L588" s="14"/>
      <c r="M588" s="14">
        <v>0</v>
      </c>
      <c r="N588" s="14"/>
      <c r="O588" s="14">
        <v>0</v>
      </c>
      <c r="P588" s="14">
        <v>0</v>
      </c>
      <c r="Q588" s="14">
        <v>0</v>
      </c>
      <c r="R588" s="14">
        <v>0</v>
      </c>
      <c r="S588" s="14"/>
      <c r="T588" s="14">
        <v>1.5</v>
      </c>
      <c r="U588" s="14"/>
      <c r="V588" s="14">
        <v>202006</v>
      </c>
      <c r="W588" s="14"/>
    </row>
    <row r="589" spans="1:23">
      <c r="A589" s="14" t="s">
        <v>1222</v>
      </c>
      <c r="B589" s="14">
        <v>21</v>
      </c>
      <c r="C589" s="14">
        <v>32</v>
      </c>
      <c r="D589" s="14"/>
      <c r="E589" s="14">
        <v>0</v>
      </c>
      <c r="F589" s="14">
        <v>0</v>
      </c>
      <c r="G589" s="14"/>
      <c r="H589" s="14"/>
      <c r="I589" s="14">
        <v>8</v>
      </c>
      <c r="J589" s="14"/>
      <c r="K589" s="14"/>
      <c r="L589" s="14"/>
      <c r="M589" s="14">
        <v>0</v>
      </c>
      <c r="N589" s="14"/>
      <c r="O589" s="14">
        <v>0</v>
      </c>
      <c r="P589" s="14">
        <v>0</v>
      </c>
      <c r="Q589" s="14">
        <v>0</v>
      </c>
      <c r="R589" s="14">
        <v>0</v>
      </c>
      <c r="S589" s="14"/>
      <c r="T589" s="14">
        <v>4.25</v>
      </c>
      <c r="U589" s="14">
        <v>0.25</v>
      </c>
      <c r="V589" s="14">
        <v>202006</v>
      </c>
      <c r="W589" s="14"/>
    </row>
    <row r="590" spans="1:23" ht="12.75" thickBot="1">
      <c r="A590" s="14" t="s">
        <v>1222</v>
      </c>
      <c r="B590" s="14">
        <v>22</v>
      </c>
      <c r="C590" s="14">
        <v>40</v>
      </c>
      <c r="D590" s="14"/>
      <c r="E590" s="14">
        <v>0</v>
      </c>
      <c r="F590" s="14">
        <v>0</v>
      </c>
      <c r="G590" s="14"/>
      <c r="H590" s="14"/>
      <c r="I590" s="14"/>
      <c r="J590" s="14"/>
      <c r="K590" s="14"/>
      <c r="L590" s="14"/>
      <c r="M590" s="14">
        <v>0</v>
      </c>
      <c r="N590" s="14"/>
      <c r="O590" s="14">
        <v>0</v>
      </c>
      <c r="P590" s="14">
        <v>0</v>
      </c>
      <c r="Q590" s="14">
        <v>0</v>
      </c>
      <c r="R590" s="14">
        <v>0</v>
      </c>
      <c r="S590" s="14"/>
      <c r="T590" s="14">
        <v>5.25</v>
      </c>
      <c r="U590" s="14">
        <v>5.75</v>
      </c>
      <c r="V590" s="14">
        <v>202006</v>
      </c>
      <c r="W590" s="14"/>
    </row>
    <row r="591" spans="1:23" ht="12.75" thickTop="1">
      <c r="A591" s="188" t="s">
        <v>1306</v>
      </c>
      <c r="B591" s="189">
        <v>0</v>
      </c>
      <c r="C591" s="189">
        <v>152</v>
      </c>
      <c r="D591" s="189">
        <v>0</v>
      </c>
      <c r="E591" s="189">
        <v>0</v>
      </c>
      <c r="F591" s="189">
        <v>0</v>
      </c>
      <c r="G591" s="189">
        <v>0</v>
      </c>
      <c r="H591" s="189">
        <v>0</v>
      </c>
      <c r="I591" s="189">
        <v>8</v>
      </c>
      <c r="J591" s="189">
        <v>0</v>
      </c>
      <c r="K591" s="189">
        <v>0</v>
      </c>
      <c r="L591" s="189">
        <v>0</v>
      </c>
      <c r="M591" s="189">
        <v>0</v>
      </c>
      <c r="N591" s="189">
        <v>0</v>
      </c>
      <c r="O591" s="190">
        <v>0</v>
      </c>
      <c r="P591" s="190">
        <v>0</v>
      </c>
      <c r="Q591" s="190">
        <v>0</v>
      </c>
      <c r="R591" s="190">
        <v>0</v>
      </c>
      <c r="S591" s="189">
        <v>0</v>
      </c>
      <c r="T591" s="189">
        <v>15.25</v>
      </c>
      <c r="U591" s="189">
        <v>7.75</v>
      </c>
      <c r="V591" s="189"/>
      <c r="W591" s="189"/>
    </row>
    <row r="592" spans="1:23">
      <c r="A592" s="14" t="s">
        <v>958</v>
      </c>
      <c r="B592" s="14">
        <v>19</v>
      </c>
      <c r="C592" s="14">
        <v>28</v>
      </c>
      <c r="D592" s="14">
        <v>2.75</v>
      </c>
      <c r="E592" s="14">
        <v>0</v>
      </c>
      <c r="F592" s="14">
        <v>0</v>
      </c>
      <c r="G592" s="14">
        <v>0</v>
      </c>
      <c r="H592" s="14">
        <v>0</v>
      </c>
      <c r="I592" s="14">
        <v>0</v>
      </c>
      <c r="J592" s="14">
        <v>0</v>
      </c>
      <c r="K592" s="14">
        <v>0</v>
      </c>
      <c r="L592" s="14">
        <v>0</v>
      </c>
      <c r="M592" s="14">
        <v>144</v>
      </c>
      <c r="N592" s="14">
        <v>0</v>
      </c>
      <c r="O592" s="14">
        <v>0</v>
      </c>
      <c r="P592" s="14">
        <v>0</v>
      </c>
      <c r="Q592" s="14">
        <v>0</v>
      </c>
      <c r="R592" s="14">
        <v>0</v>
      </c>
      <c r="S592" s="14">
        <v>0</v>
      </c>
      <c r="T592" s="14">
        <v>0</v>
      </c>
      <c r="U592" s="14">
        <v>0</v>
      </c>
      <c r="V592" s="14">
        <v>202006</v>
      </c>
      <c r="W592" s="14"/>
    </row>
    <row r="593" spans="1:23">
      <c r="A593" s="14" t="s">
        <v>958</v>
      </c>
      <c r="B593" s="14">
        <v>20</v>
      </c>
      <c r="C593" s="14">
        <v>28</v>
      </c>
      <c r="D593" s="14">
        <v>7.5</v>
      </c>
      <c r="E593" s="14">
        <v>0</v>
      </c>
      <c r="F593" s="14">
        <v>0</v>
      </c>
      <c r="G593" s="14">
        <v>0</v>
      </c>
      <c r="H593" s="14">
        <v>0</v>
      </c>
      <c r="I593" s="14">
        <v>0</v>
      </c>
      <c r="J593" s="14">
        <v>0</v>
      </c>
      <c r="K593" s="14">
        <v>0</v>
      </c>
      <c r="L593" s="14">
        <v>0</v>
      </c>
      <c r="M593" s="14">
        <v>180</v>
      </c>
      <c r="N593" s="14">
        <v>0</v>
      </c>
      <c r="O593" s="14">
        <v>0</v>
      </c>
      <c r="P593" s="14">
        <v>0</v>
      </c>
      <c r="Q593" s="14">
        <v>0</v>
      </c>
      <c r="R593" s="14">
        <v>0</v>
      </c>
      <c r="S593" s="14">
        <v>0</v>
      </c>
      <c r="T593" s="14">
        <v>0</v>
      </c>
      <c r="U593" s="14">
        <v>0</v>
      </c>
      <c r="V593" s="14">
        <v>202006</v>
      </c>
      <c r="W593" s="14"/>
    </row>
    <row r="594" spans="1:23">
      <c r="A594" s="14" t="s">
        <v>958</v>
      </c>
      <c r="B594" s="14">
        <v>21</v>
      </c>
      <c r="C594" s="14">
        <v>20</v>
      </c>
      <c r="D594" s="14">
        <v>6.5</v>
      </c>
      <c r="E594" s="14">
        <v>0</v>
      </c>
      <c r="F594" s="14">
        <v>0</v>
      </c>
      <c r="G594" s="14">
        <v>0</v>
      </c>
      <c r="H594" s="14">
        <v>0</v>
      </c>
      <c r="I594" s="14">
        <v>8</v>
      </c>
      <c r="J594" s="14">
        <v>0</v>
      </c>
      <c r="K594" s="14">
        <v>0</v>
      </c>
      <c r="L594" s="14">
        <v>0</v>
      </c>
      <c r="M594" s="14">
        <v>144</v>
      </c>
      <c r="N594" s="14">
        <v>0</v>
      </c>
      <c r="O594" s="14">
        <v>0</v>
      </c>
      <c r="P594" s="14">
        <v>0</v>
      </c>
      <c r="Q594" s="14">
        <v>0</v>
      </c>
      <c r="R594" s="14">
        <v>0</v>
      </c>
      <c r="S594" s="14">
        <v>0</v>
      </c>
      <c r="T594" s="14">
        <v>0</v>
      </c>
      <c r="U594" s="14">
        <v>0</v>
      </c>
      <c r="V594" s="14">
        <v>202006</v>
      </c>
      <c r="W594" s="14"/>
    </row>
    <row r="595" spans="1:23" ht="12.75" thickBot="1">
      <c r="A595" s="14" t="s">
        <v>958</v>
      </c>
      <c r="B595" s="14">
        <v>22</v>
      </c>
      <c r="C595" s="14">
        <v>28</v>
      </c>
      <c r="D595" s="14">
        <v>3.75</v>
      </c>
      <c r="E595" s="14">
        <v>0</v>
      </c>
      <c r="F595" s="14">
        <v>0</v>
      </c>
      <c r="G595" s="14">
        <v>0</v>
      </c>
      <c r="H595" s="14">
        <v>0</v>
      </c>
      <c r="I595" s="14">
        <v>0</v>
      </c>
      <c r="J595" s="14">
        <v>0</v>
      </c>
      <c r="K595" s="14">
        <v>0</v>
      </c>
      <c r="L595" s="14">
        <v>0</v>
      </c>
      <c r="M595" s="14">
        <v>180</v>
      </c>
      <c r="N595" s="14">
        <v>0</v>
      </c>
      <c r="O595" s="14">
        <v>0</v>
      </c>
      <c r="P595" s="14">
        <v>0</v>
      </c>
      <c r="Q595" s="14">
        <v>0</v>
      </c>
      <c r="R595" s="14">
        <v>0</v>
      </c>
      <c r="S595" s="14">
        <v>0</v>
      </c>
      <c r="T595" s="14">
        <v>0</v>
      </c>
      <c r="U595" s="14">
        <v>0</v>
      </c>
      <c r="V595" s="14">
        <v>202006</v>
      </c>
      <c r="W595" s="14"/>
    </row>
    <row r="596" spans="1:23" ht="12.75" thickTop="1">
      <c r="A596" s="188" t="s">
        <v>1306</v>
      </c>
      <c r="B596" s="189">
        <v>0</v>
      </c>
      <c r="C596" s="189">
        <v>104</v>
      </c>
      <c r="D596" s="189">
        <v>20.5</v>
      </c>
      <c r="E596" s="189">
        <v>0</v>
      </c>
      <c r="F596" s="189">
        <v>0</v>
      </c>
      <c r="G596" s="189">
        <v>0</v>
      </c>
      <c r="H596" s="189">
        <v>0</v>
      </c>
      <c r="I596" s="189">
        <v>8</v>
      </c>
      <c r="J596" s="189">
        <v>0</v>
      </c>
      <c r="K596" s="189">
        <v>0</v>
      </c>
      <c r="L596" s="189">
        <v>0</v>
      </c>
      <c r="M596" s="189">
        <v>648</v>
      </c>
      <c r="N596" s="189">
        <v>0</v>
      </c>
      <c r="O596" s="190">
        <v>0</v>
      </c>
      <c r="P596" s="190">
        <v>0</v>
      </c>
      <c r="Q596" s="190">
        <v>0</v>
      </c>
      <c r="R596" s="190">
        <v>0</v>
      </c>
      <c r="S596" s="189">
        <v>0</v>
      </c>
      <c r="T596" s="189">
        <v>0</v>
      </c>
      <c r="U596" s="189">
        <v>0</v>
      </c>
      <c r="V596" s="189"/>
      <c r="W596" s="189"/>
    </row>
    <row r="597" spans="1:23">
      <c r="A597" s="14" t="s">
        <v>460</v>
      </c>
      <c r="B597" s="14">
        <v>19</v>
      </c>
      <c r="C597" s="14">
        <v>40</v>
      </c>
      <c r="D597" s="14"/>
      <c r="E597" s="14"/>
      <c r="F597" s="14">
        <v>0</v>
      </c>
      <c r="G597" s="14"/>
      <c r="H597" s="14"/>
      <c r="I597" s="14"/>
      <c r="J597" s="14"/>
      <c r="K597" s="14"/>
      <c r="L597" s="14"/>
      <c r="M597" s="14">
        <v>450</v>
      </c>
      <c r="N597" s="14"/>
      <c r="O597" s="14">
        <v>0</v>
      </c>
      <c r="P597" s="14">
        <v>0</v>
      </c>
      <c r="Q597" s="14">
        <v>0</v>
      </c>
      <c r="R597" s="14">
        <v>0</v>
      </c>
      <c r="S597" s="14"/>
      <c r="T597" s="14"/>
      <c r="U597" s="14">
        <v>5.25</v>
      </c>
      <c r="V597" s="14">
        <v>202006</v>
      </c>
      <c r="W597" s="14"/>
    </row>
    <row r="598" spans="1:23">
      <c r="A598" s="14" t="s">
        <v>460</v>
      </c>
      <c r="B598" s="14">
        <v>20</v>
      </c>
      <c r="C598" s="14">
        <v>40</v>
      </c>
      <c r="D598" s="14"/>
      <c r="E598" s="14"/>
      <c r="F598" s="14">
        <v>0</v>
      </c>
      <c r="G598" s="14"/>
      <c r="H598" s="14"/>
      <c r="I598" s="14"/>
      <c r="J598" s="14"/>
      <c r="K598" s="14"/>
      <c r="L598" s="14"/>
      <c r="M598" s="14"/>
      <c r="N598" s="14"/>
      <c r="O598" s="14">
        <v>0</v>
      </c>
      <c r="P598" s="14">
        <v>0</v>
      </c>
      <c r="Q598" s="14">
        <v>0</v>
      </c>
      <c r="R598" s="14">
        <v>0</v>
      </c>
      <c r="S598" s="14"/>
      <c r="T598" s="14"/>
      <c r="U598" s="14">
        <v>2.5</v>
      </c>
      <c r="V598" s="14">
        <v>202006</v>
      </c>
      <c r="W598" s="14"/>
    </row>
    <row r="599" spans="1:23">
      <c r="A599" s="14" t="s">
        <v>460</v>
      </c>
      <c r="B599" s="14">
        <v>21</v>
      </c>
      <c r="C599" s="14">
        <v>32</v>
      </c>
      <c r="D599" s="14"/>
      <c r="E599" s="14"/>
      <c r="F599" s="14">
        <v>0</v>
      </c>
      <c r="G599" s="14"/>
      <c r="H599" s="14"/>
      <c r="I599" s="14">
        <v>8</v>
      </c>
      <c r="J599" s="14"/>
      <c r="K599" s="14"/>
      <c r="L599" s="14"/>
      <c r="M599" s="14"/>
      <c r="N599" s="14"/>
      <c r="O599" s="14">
        <v>0</v>
      </c>
      <c r="P599" s="14">
        <v>0</v>
      </c>
      <c r="Q599" s="14">
        <v>0</v>
      </c>
      <c r="R599" s="14">
        <v>0</v>
      </c>
      <c r="S599" s="14"/>
      <c r="T599" s="14"/>
      <c r="U599" s="14">
        <v>0.25</v>
      </c>
      <c r="V599" s="14">
        <v>202006</v>
      </c>
      <c r="W599" s="14"/>
    </row>
    <row r="600" spans="1:23" ht="12.75" thickBot="1">
      <c r="A600" s="14" t="s">
        <v>460</v>
      </c>
      <c r="B600" s="14">
        <v>22</v>
      </c>
      <c r="C600" s="14">
        <v>33.5</v>
      </c>
      <c r="D600" s="14"/>
      <c r="E600" s="14"/>
      <c r="F600" s="14">
        <v>0</v>
      </c>
      <c r="G600" s="14">
        <v>6.5</v>
      </c>
      <c r="H600" s="14"/>
      <c r="I600" s="14"/>
      <c r="J600" s="14"/>
      <c r="K600" s="14"/>
      <c r="L600" s="14"/>
      <c r="M600" s="14"/>
      <c r="N600" s="14"/>
      <c r="O600" s="14">
        <v>0</v>
      </c>
      <c r="P600" s="14">
        <v>0</v>
      </c>
      <c r="Q600" s="14">
        <v>0</v>
      </c>
      <c r="R600" s="14">
        <v>0</v>
      </c>
      <c r="S600" s="14"/>
      <c r="T600" s="14"/>
      <c r="U600" s="14">
        <v>1.75</v>
      </c>
      <c r="V600" s="14">
        <v>202006</v>
      </c>
      <c r="W600" s="14"/>
    </row>
    <row r="601" spans="1:23" ht="12.75" thickTop="1">
      <c r="A601" s="188" t="s">
        <v>1306</v>
      </c>
      <c r="B601" s="189">
        <v>0</v>
      </c>
      <c r="C601" s="189">
        <v>145.5</v>
      </c>
      <c r="D601" s="189">
        <v>0</v>
      </c>
      <c r="E601" s="189">
        <v>0</v>
      </c>
      <c r="F601" s="189">
        <v>0</v>
      </c>
      <c r="G601" s="189">
        <v>6.5</v>
      </c>
      <c r="H601" s="189">
        <v>0</v>
      </c>
      <c r="I601" s="189">
        <v>8</v>
      </c>
      <c r="J601" s="189">
        <v>0</v>
      </c>
      <c r="K601" s="189">
        <v>0</v>
      </c>
      <c r="L601" s="189">
        <v>0</v>
      </c>
      <c r="M601" s="189">
        <v>450</v>
      </c>
      <c r="N601" s="189">
        <v>0</v>
      </c>
      <c r="O601" s="190">
        <v>0</v>
      </c>
      <c r="P601" s="190">
        <v>0</v>
      </c>
      <c r="Q601" s="190">
        <v>0</v>
      </c>
      <c r="R601" s="190">
        <v>0</v>
      </c>
      <c r="S601" s="189">
        <v>0</v>
      </c>
      <c r="T601" s="189">
        <v>0</v>
      </c>
      <c r="U601" s="189">
        <v>9.75</v>
      </c>
      <c r="V601" s="189"/>
      <c r="W601" s="189"/>
    </row>
    <row r="602" spans="1:23">
      <c r="A602" s="14" t="s">
        <v>451</v>
      </c>
      <c r="B602" s="14">
        <v>18</v>
      </c>
      <c r="C602" s="14">
        <v>24</v>
      </c>
      <c r="D602" s="14"/>
      <c r="E602" s="14">
        <v>0.56000000000000005</v>
      </c>
      <c r="F602" s="14"/>
      <c r="G602" s="14">
        <v>8</v>
      </c>
      <c r="H602" s="14"/>
      <c r="I602" s="14">
        <v>8</v>
      </c>
      <c r="J602" s="14"/>
      <c r="K602" s="14"/>
      <c r="L602" s="14"/>
      <c r="M602" s="14">
        <v>0</v>
      </c>
      <c r="N602" s="14"/>
      <c r="O602" s="14">
        <v>0</v>
      </c>
      <c r="P602" s="14">
        <v>0</v>
      </c>
      <c r="Q602" s="14">
        <v>0</v>
      </c>
      <c r="R602" s="14">
        <v>0</v>
      </c>
      <c r="S602" s="14"/>
      <c r="T602" s="14"/>
      <c r="U602" s="14"/>
      <c r="V602" s="14">
        <v>202006</v>
      </c>
      <c r="W602" s="14"/>
    </row>
    <row r="603" spans="1:23">
      <c r="A603" s="14" t="s">
        <v>451</v>
      </c>
      <c r="B603" s="14">
        <v>19</v>
      </c>
      <c r="C603" s="14">
        <v>34.729999999999997</v>
      </c>
      <c r="D603" s="14">
        <v>0</v>
      </c>
      <c r="E603" s="14">
        <v>0</v>
      </c>
      <c r="F603" s="14">
        <v>0</v>
      </c>
      <c r="G603" s="14">
        <v>0</v>
      </c>
      <c r="H603" s="14">
        <v>0</v>
      </c>
      <c r="I603" s="14">
        <v>0</v>
      </c>
      <c r="J603" s="14">
        <v>0</v>
      </c>
      <c r="K603" s="14">
        <v>0</v>
      </c>
      <c r="L603" s="14">
        <v>0</v>
      </c>
      <c r="M603" s="14">
        <v>0</v>
      </c>
      <c r="N603" s="14">
        <v>0</v>
      </c>
      <c r="O603" s="14">
        <v>0</v>
      </c>
      <c r="P603" s="14">
        <v>0</v>
      </c>
      <c r="Q603" s="14">
        <v>0</v>
      </c>
      <c r="R603" s="14">
        <v>0</v>
      </c>
      <c r="S603" s="14">
        <v>0</v>
      </c>
      <c r="T603" s="14">
        <v>0</v>
      </c>
      <c r="U603" s="14">
        <v>0</v>
      </c>
      <c r="V603" s="14">
        <v>202006</v>
      </c>
      <c r="W603" s="14"/>
    </row>
    <row r="604" spans="1:23">
      <c r="A604" s="14" t="s">
        <v>451</v>
      </c>
      <c r="B604" s="14">
        <v>20</v>
      </c>
      <c r="C604" s="14">
        <v>40</v>
      </c>
      <c r="D604" s="14"/>
      <c r="E604" s="14">
        <v>0.97</v>
      </c>
      <c r="F604" s="14"/>
      <c r="G604" s="14"/>
      <c r="H604" s="14"/>
      <c r="I604" s="14"/>
      <c r="J604" s="14"/>
      <c r="K604" s="14"/>
      <c r="L604" s="14"/>
      <c r="M604" s="14">
        <v>0</v>
      </c>
      <c r="N604" s="14"/>
      <c r="O604" s="14">
        <v>0</v>
      </c>
      <c r="P604" s="14">
        <v>0</v>
      </c>
      <c r="Q604" s="14">
        <v>0</v>
      </c>
      <c r="R604" s="14">
        <v>0</v>
      </c>
      <c r="S604" s="14"/>
      <c r="T604" s="14"/>
      <c r="U604" s="14"/>
      <c r="V604" s="14">
        <v>202006</v>
      </c>
      <c r="W604" s="14"/>
    </row>
    <row r="605" spans="1:23">
      <c r="A605" s="14" t="s">
        <v>451</v>
      </c>
      <c r="B605" s="14">
        <v>21</v>
      </c>
      <c r="C605" s="14">
        <v>24</v>
      </c>
      <c r="D605" s="14"/>
      <c r="E605" s="14">
        <v>0.2</v>
      </c>
      <c r="F605" s="14"/>
      <c r="G605" s="14">
        <v>8</v>
      </c>
      <c r="H605" s="14"/>
      <c r="I605" s="14">
        <v>8</v>
      </c>
      <c r="J605" s="14"/>
      <c r="K605" s="14"/>
      <c r="L605" s="14"/>
      <c r="M605" s="14">
        <v>0</v>
      </c>
      <c r="N605" s="14"/>
      <c r="O605" s="14">
        <v>0</v>
      </c>
      <c r="P605" s="14">
        <v>0</v>
      </c>
      <c r="Q605" s="14">
        <v>0</v>
      </c>
      <c r="R605" s="14">
        <v>0</v>
      </c>
      <c r="S605" s="14"/>
      <c r="T605" s="14"/>
      <c r="U605" s="14"/>
      <c r="V605" s="14">
        <v>202006</v>
      </c>
      <c r="W605" s="14"/>
    </row>
    <row r="606" spans="1:23" ht="12.75" thickBot="1">
      <c r="A606" s="14" t="s">
        <v>451</v>
      </c>
      <c r="B606" s="14">
        <v>22</v>
      </c>
      <c r="C606" s="14">
        <v>40</v>
      </c>
      <c r="D606" s="14">
        <v>0</v>
      </c>
      <c r="E606" s="14">
        <v>2.75</v>
      </c>
      <c r="F606" s="14">
        <v>4.9800000000000004</v>
      </c>
      <c r="G606" s="14">
        <v>0</v>
      </c>
      <c r="H606" s="14">
        <v>0</v>
      </c>
      <c r="I606" s="14">
        <v>0</v>
      </c>
      <c r="J606" s="14">
        <v>0</v>
      </c>
      <c r="K606" s="14">
        <v>0</v>
      </c>
      <c r="L606" s="14">
        <v>0</v>
      </c>
      <c r="M606" s="14">
        <v>0</v>
      </c>
      <c r="N606" s="14">
        <v>0</v>
      </c>
      <c r="O606" s="14">
        <v>102.84</v>
      </c>
      <c r="P606" s="14">
        <v>0</v>
      </c>
      <c r="Q606" s="14">
        <v>0</v>
      </c>
      <c r="R606" s="14">
        <v>0</v>
      </c>
      <c r="S606" s="14">
        <v>0</v>
      </c>
      <c r="T606" s="14">
        <v>0</v>
      </c>
      <c r="U606" s="14">
        <v>0</v>
      </c>
      <c r="V606" s="14">
        <v>202006</v>
      </c>
      <c r="W606" s="14"/>
    </row>
    <row r="607" spans="1:23" ht="12.75" thickTop="1">
      <c r="A607" s="188" t="s">
        <v>1306</v>
      </c>
      <c r="B607" s="189">
        <v>0</v>
      </c>
      <c r="C607" s="189">
        <v>162.72999999999999</v>
      </c>
      <c r="D607" s="189">
        <v>0</v>
      </c>
      <c r="E607" s="189">
        <v>4.4800000000000004</v>
      </c>
      <c r="F607" s="189">
        <v>4.9800000000000004</v>
      </c>
      <c r="G607" s="189">
        <v>16</v>
      </c>
      <c r="H607" s="189">
        <v>0</v>
      </c>
      <c r="I607" s="189">
        <v>16</v>
      </c>
      <c r="J607" s="189">
        <v>0</v>
      </c>
      <c r="K607" s="189">
        <v>0</v>
      </c>
      <c r="L607" s="189">
        <v>0</v>
      </c>
      <c r="M607" s="189">
        <v>0</v>
      </c>
      <c r="N607" s="189">
        <v>0</v>
      </c>
      <c r="O607" s="190">
        <v>102.84</v>
      </c>
      <c r="P607" s="190">
        <v>0</v>
      </c>
      <c r="Q607" s="190">
        <v>0</v>
      </c>
      <c r="R607" s="190">
        <v>0</v>
      </c>
      <c r="S607" s="189">
        <v>0</v>
      </c>
      <c r="T607" s="189">
        <v>0</v>
      </c>
      <c r="U607" s="189">
        <v>0</v>
      </c>
      <c r="V607" s="189"/>
      <c r="W607" s="189"/>
    </row>
    <row r="608" spans="1:23">
      <c r="A608" s="14" t="s">
        <v>784</v>
      </c>
      <c r="B608" s="14">
        <v>19</v>
      </c>
      <c r="C608" s="14">
        <v>24.5</v>
      </c>
      <c r="D608" s="14">
        <v>0</v>
      </c>
      <c r="E608" s="14">
        <v>0</v>
      </c>
      <c r="F608" s="14">
        <v>0</v>
      </c>
      <c r="G608" s="14">
        <v>0</v>
      </c>
      <c r="H608" s="14">
        <v>0</v>
      </c>
      <c r="I608" s="14">
        <v>0</v>
      </c>
      <c r="J608" s="14">
        <v>0</v>
      </c>
      <c r="K608" s="14">
        <v>0</v>
      </c>
      <c r="L608" s="14">
        <v>0</v>
      </c>
      <c r="M608" s="14">
        <v>0</v>
      </c>
      <c r="N608" s="14">
        <v>0</v>
      </c>
      <c r="O608" s="14">
        <v>0</v>
      </c>
      <c r="P608" s="14">
        <v>0</v>
      </c>
      <c r="Q608" s="14">
        <v>0</v>
      </c>
      <c r="R608" s="14">
        <v>0</v>
      </c>
      <c r="S608" s="14">
        <v>0</v>
      </c>
      <c r="T608" s="14">
        <v>0</v>
      </c>
      <c r="U608" s="14">
        <v>0</v>
      </c>
      <c r="V608" s="14">
        <v>202006</v>
      </c>
      <c r="W608" s="14"/>
    </row>
    <row r="609" spans="1:23">
      <c r="A609" s="14" t="s">
        <v>784</v>
      </c>
      <c r="B609" s="14">
        <v>20</v>
      </c>
      <c r="C609" s="14">
        <v>27</v>
      </c>
      <c r="D609" s="14">
        <v>0</v>
      </c>
      <c r="E609" s="14"/>
      <c r="F609" s="14"/>
      <c r="G609" s="14"/>
      <c r="H609" s="14"/>
      <c r="I609" s="14"/>
      <c r="J609" s="14"/>
      <c r="K609" s="14"/>
      <c r="L609" s="14"/>
      <c r="M609" s="14">
        <v>14</v>
      </c>
      <c r="N609" s="14"/>
      <c r="O609" s="14">
        <v>0</v>
      </c>
      <c r="P609" s="14">
        <v>0</v>
      </c>
      <c r="Q609" s="14">
        <v>0</v>
      </c>
      <c r="R609" s="14">
        <v>0</v>
      </c>
      <c r="S609" s="14">
        <v>4.75</v>
      </c>
      <c r="T609" s="14"/>
      <c r="U609" s="14"/>
      <c r="V609" s="14">
        <v>202006</v>
      </c>
      <c r="W609" s="14"/>
    </row>
    <row r="610" spans="1:23" ht="12.75" thickBot="1">
      <c r="A610" s="14" t="s">
        <v>784</v>
      </c>
      <c r="B610" s="14">
        <v>21</v>
      </c>
      <c r="C610" s="14">
        <v>22</v>
      </c>
      <c r="D610" s="14">
        <v>0</v>
      </c>
      <c r="E610" s="14"/>
      <c r="F610" s="14"/>
      <c r="G610" s="14"/>
      <c r="H610" s="14"/>
      <c r="I610" s="14">
        <v>5</v>
      </c>
      <c r="J610" s="14"/>
      <c r="K610" s="14"/>
      <c r="L610" s="14"/>
      <c r="M610" s="14">
        <v>14</v>
      </c>
      <c r="N610" s="14"/>
      <c r="O610" s="14">
        <v>0</v>
      </c>
      <c r="P610" s="14">
        <v>0</v>
      </c>
      <c r="Q610" s="14">
        <v>0</v>
      </c>
      <c r="R610" s="14">
        <v>0</v>
      </c>
      <c r="S610" s="14">
        <v>9.5</v>
      </c>
      <c r="T610" s="14"/>
      <c r="U610" s="14"/>
      <c r="V610" s="14">
        <v>202006</v>
      </c>
      <c r="W610" s="14"/>
    </row>
    <row r="611" spans="1:23" ht="12.75" thickTop="1">
      <c r="A611" s="188" t="s">
        <v>1306</v>
      </c>
      <c r="B611" s="189">
        <v>0</v>
      </c>
      <c r="C611" s="189">
        <v>73.5</v>
      </c>
      <c r="D611" s="189">
        <v>0</v>
      </c>
      <c r="E611" s="189">
        <v>0</v>
      </c>
      <c r="F611" s="189">
        <v>0</v>
      </c>
      <c r="G611" s="189">
        <v>0</v>
      </c>
      <c r="H611" s="189">
        <v>0</v>
      </c>
      <c r="I611" s="189">
        <v>5</v>
      </c>
      <c r="J611" s="189">
        <v>0</v>
      </c>
      <c r="K611" s="189">
        <v>0</v>
      </c>
      <c r="L611" s="189">
        <v>0</v>
      </c>
      <c r="M611" s="189">
        <v>28</v>
      </c>
      <c r="N611" s="189">
        <v>0</v>
      </c>
      <c r="O611" s="190">
        <v>0</v>
      </c>
      <c r="P611" s="190">
        <v>0</v>
      </c>
      <c r="Q611" s="190">
        <v>0</v>
      </c>
      <c r="R611" s="190">
        <v>0</v>
      </c>
      <c r="S611" s="189">
        <v>14.25</v>
      </c>
      <c r="T611" s="189">
        <v>0</v>
      </c>
      <c r="U611" s="189">
        <v>0</v>
      </c>
      <c r="V611" s="189"/>
      <c r="W611" s="189"/>
    </row>
    <row r="612" spans="1:23" ht="12" customHeight="1">
      <c r="A612" s="14" t="s">
        <v>707</v>
      </c>
      <c r="B612" s="14">
        <v>12</v>
      </c>
      <c r="C612" s="14">
        <v>40</v>
      </c>
      <c r="D612" s="14"/>
      <c r="E612" s="14">
        <v>0</v>
      </c>
      <c r="F612" s="14">
        <v>0</v>
      </c>
      <c r="G612" s="14"/>
      <c r="H612" s="14"/>
      <c r="I612" s="14"/>
      <c r="J612" s="14"/>
      <c r="K612" s="14"/>
      <c r="L612" s="14"/>
      <c r="M612" s="14">
        <v>0</v>
      </c>
      <c r="N612" s="14"/>
      <c r="O612" s="14">
        <v>0</v>
      </c>
      <c r="P612" s="14">
        <v>25</v>
      </c>
      <c r="Q612" s="14">
        <v>0</v>
      </c>
      <c r="R612" s="14">
        <v>0</v>
      </c>
      <c r="S612" s="14"/>
      <c r="T612" s="14">
        <v>4.9800000000000004</v>
      </c>
      <c r="U612" s="14">
        <v>10.5</v>
      </c>
      <c r="V612" s="14">
        <v>202006</v>
      </c>
      <c r="W612" s="14"/>
    </row>
    <row r="613" spans="1:23">
      <c r="A613" s="14" t="s">
        <v>707</v>
      </c>
      <c r="B613" s="14">
        <v>13</v>
      </c>
      <c r="C613" s="14">
        <v>40</v>
      </c>
      <c r="D613" s="14"/>
      <c r="E613" s="14">
        <v>0</v>
      </c>
      <c r="F613" s="14">
        <v>0</v>
      </c>
      <c r="G613" s="14"/>
      <c r="H613" s="14"/>
      <c r="I613" s="14"/>
      <c r="J613" s="14"/>
      <c r="K613" s="14"/>
      <c r="L613" s="14"/>
      <c r="M613" s="14">
        <v>0</v>
      </c>
      <c r="N613" s="14"/>
      <c r="O613" s="14">
        <v>0</v>
      </c>
      <c r="P613" s="14">
        <v>0</v>
      </c>
      <c r="Q613" s="14">
        <v>0</v>
      </c>
      <c r="R613" s="14">
        <v>0</v>
      </c>
      <c r="S613" s="14"/>
      <c r="T613" s="14">
        <v>4.7300000000000004</v>
      </c>
      <c r="U613" s="14">
        <v>3.63</v>
      </c>
      <c r="V613" s="14">
        <v>202006</v>
      </c>
      <c r="W613" s="14"/>
    </row>
    <row r="614" spans="1:23">
      <c r="A614" s="14" t="s">
        <v>707</v>
      </c>
      <c r="B614" s="14">
        <v>14</v>
      </c>
      <c r="C614" s="14">
        <v>40</v>
      </c>
      <c r="D614" s="14"/>
      <c r="E614" s="14">
        <v>0</v>
      </c>
      <c r="F614" s="14">
        <v>0</v>
      </c>
      <c r="G614" s="14"/>
      <c r="H614" s="14"/>
      <c r="I614" s="14"/>
      <c r="J614" s="14"/>
      <c r="K614" s="14"/>
      <c r="L614" s="14"/>
      <c r="M614" s="14">
        <v>0</v>
      </c>
      <c r="N614" s="14"/>
      <c r="O614" s="14">
        <v>0</v>
      </c>
      <c r="P614" s="14">
        <v>50</v>
      </c>
      <c r="Q614" s="14">
        <v>0</v>
      </c>
      <c r="R614" s="14">
        <v>0</v>
      </c>
      <c r="S614" s="14"/>
      <c r="T614" s="14">
        <v>4.49</v>
      </c>
      <c r="U614" s="14">
        <v>14.42</v>
      </c>
      <c r="V614" s="14">
        <v>202006</v>
      </c>
      <c r="W614" s="14"/>
    </row>
    <row r="615" spans="1:23">
      <c r="A615" s="14" t="s">
        <v>707</v>
      </c>
      <c r="B615" s="14">
        <v>15</v>
      </c>
      <c r="C615" s="14">
        <v>40</v>
      </c>
      <c r="D615" s="14"/>
      <c r="E615" s="14">
        <v>0</v>
      </c>
      <c r="F615" s="14">
        <v>0</v>
      </c>
      <c r="G615" s="14"/>
      <c r="H615" s="14"/>
      <c r="I615" s="14"/>
      <c r="J615" s="14"/>
      <c r="K615" s="14"/>
      <c r="L615" s="14"/>
      <c r="M615" s="14">
        <v>0</v>
      </c>
      <c r="N615" s="14"/>
      <c r="O615" s="14">
        <v>0</v>
      </c>
      <c r="P615" s="14">
        <v>25</v>
      </c>
      <c r="Q615" s="14">
        <v>0</v>
      </c>
      <c r="R615" s="14">
        <v>0</v>
      </c>
      <c r="S615" s="14"/>
      <c r="T615" s="14">
        <v>2.78</v>
      </c>
      <c r="U615" s="14">
        <v>7.43</v>
      </c>
      <c r="V615" s="14">
        <v>202006</v>
      </c>
      <c r="W615" s="14"/>
    </row>
    <row r="616" spans="1:23">
      <c r="A616" s="14" t="s">
        <v>707</v>
      </c>
      <c r="B616" s="14">
        <v>16</v>
      </c>
      <c r="C616" s="14">
        <v>32</v>
      </c>
      <c r="D616" s="14"/>
      <c r="E616" s="14">
        <v>0</v>
      </c>
      <c r="F616" s="14">
        <v>0</v>
      </c>
      <c r="G616" s="14"/>
      <c r="H616" s="14"/>
      <c r="I616" s="14">
        <v>8</v>
      </c>
      <c r="J616" s="14"/>
      <c r="K616" s="14"/>
      <c r="L616" s="14"/>
      <c r="M616" s="14">
        <v>0</v>
      </c>
      <c r="N616" s="14"/>
      <c r="O616" s="14">
        <v>0</v>
      </c>
      <c r="P616" s="14">
        <v>50</v>
      </c>
      <c r="Q616" s="14">
        <v>0</v>
      </c>
      <c r="R616" s="14">
        <v>0</v>
      </c>
      <c r="S616" s="14"/>
      <c r="T616" s="14">
        <v>4.8600000000000003</v>
      </c>
      <c r="U616" s="14">
        <v>2.38</v>
      </c>
      <c r="V616" s="14">
        <v>202006</v>
      </c>
      <c r="W616" s="14"/>
    </row>
    <row r="617" spans="1:23">
      <c r="A617" s="14" t="s">
        <v>707</v>
      </c>
      <c r="B617" s="14">
        <v>17</v>
      </c>
      <c r="C617" s="14">
        <v>40</v>
      </c>
      <c r="D617" s="14"/>
      <c r="E617" s="14">
        <v>0</v>
      </c>
      <c r="F617" s="14">
        <v>0</v>
      </c>
      <c r="G617" s="14"/>
      <c r="H617" s="14"/>
      <c r="I617" s="14"/>
      <c r="J617" s="14"/>
      <c r="K617" s="14"/>
      <c r="L617" s="14"/>
      <c r="M617" s="14">
        <v>0</v>
      </c>
      <c r="N617" s="14"/>
      <c r="O617" s="14">
        <v>0</v>
      </c>
      <c r="P617" s="14">
        <v>0</v>
      </c>
      <c r="Q617" s="14">
        <v>0</v>
      </c>
      <c r="R617" s="14">
        <v>0</v>
      </c>
      <c r="S617" s="14"/>
      <c r="T617" s="14">
        <v>2.35</v>
      </c>
      <c r="U617" s="14">
        <v>5.07</v>
      </c>
      <c r="V617" s="14">
        <v>202006</v>
      </c>
      <c r="W617" s="14"/>
    </row>
    <row r="618" spans="1:23">
      <c r="A618" s="14" t="s">
        <v>707</v>
      </c>
      <c r="B618" s="14">
        <v>18</v>
      </c>
      <c r="C618" s="14">
        <v>32</v>
      </c>
      <c r="D618" s="14"/>
      <c r="E618" s="14">
        <v>0</v>
      </c>
      <c r="F618" s="14">
        <v>0</v>
      </c>
      <c r="G618" s="14"/>
      <c r="H618" s="14"/>
      <c r="I618" s="14">
        <v>8</v>
      </c>
      <c r="J618" s="14"/>
      <c r="K618" s="14"/>
      <c r="L618" s="14"/>
      <c r="M618" s="14">
        <v>0</v>
      </c>
      <c r="N618" s="14"/>
      <c r="O618" s="14">
        <v>0</v>
      </c>
      <c r="P618" s="14">
        <v>0</v>
      </c>
      <c r="Q618" s="14">
        <v>0</v>
      </c>
      <c r="R618" s="14">
        <v>0</v>
      </c>
      <c r="S618" s="14"/>
      <c r="T618" s="14">
        <v>2.38</v>
      </c>
      <c r="U618" s="14">
        <v>2.17</v>
      </c>
      <c r="V618" s="14">
        <v>202006</v>
      </c>
      <c r="W618" s="14"/>
    </row>
    <row r="619" spans="1:23">
      <c r="A619" s="14" t="s">
        <v>707</v>
      </c>
      <c r="B619" s="14">
        <v>19</v>
      </c>
      <c r="C619" s="14">
        <v>25.66</v>
      </c>
      <c r="D619" s="14">
        <v>0</v>
      </c>
      <c r="E619" s="14">
        <v>0</v>
      </c>
      <c r="F619" s="14">
        <v>0</v>
      </c>
      <c r="G619" s="14">
        <v>8</v>
      </c>
      <c r="H619" s="14">
        <v>0</v>
      </c>
      <c r="I619" s="14">
        <v>0</v>
      </c>
      <c r="J619" s="14">
        <v>0</v>
      </c>
      <c r="K619" s="14">
        <v>0</v>
      </c>
      <c r="L619" s="14">
        <v>0</v>
      </c>
      <c r="M619" s="14">
        <v>0</v>
      </c>
      <c r="N619" s="14">
        <v>0</v>
      </c>
      <c r="O619" s="14">
        <v>0</v>
      </c>
      <c r="P619" s="14">
        <v>0</v>
      </c>
      <c r="Q619" s="14">
        <v>0</v>
      </c>
      <c r="R619" s="14">
        <v>0</v>
      </c>
      <c r="S619" s="14">
        <v>0</v>
      </c>
      <c r="T619" s="14">
        <v>0</v>
      </c>
      <c r="U619" s="14">
        <v>0</v>
      </c>
      <c r="V619" s="14">
        <v>202006</v>
      </c>
      <c r="W619" s="14"/>
    </row>
    <row r="620" spans="1:23">
      <c r="A620" s="14" t="s">
        <v>707</v>
      </c>
      <c r="B620" s="14">
        <v>20</v>
      </c>
      <c r="C620" s="14">
        <v>40</v>
      </c>
      <c r="D620" s="14"/>
      <c r="E620" s="14">
        <v>0</v>
      </c>
      <c r="F620" s="14">
        <v>0</v>
      </c>
      <c r="G620" s="14"/>
      <c r="H620" s="14"/>
      <c r="I620" s="14"/>
      <c r="J620" s="14"/>
      <c r="K620" s="14"/>
      <c r="L620" s="14"/>
      <c r="M620" s="14">
        <v>0</v>
      </c>
      <c r="N620" s="14"/>
      <c r="O620" s="14">
        <v>0</v>
      </c>
      <c r="P620" s="14">
        <v>0</v>
      </c>
      <c r="Q620" s="14">
        <v>0</v>
      </c>
      <c r="R620" s="14">
        <v>0</v>
      </c>
      <c r="S620" s="14"/>
      <c r="T620" s="14">
        <v>4.33</v>
      </c>
      <c r="U620" s="14">
        <v>20</v>
      </c>
      <c r="V620" s="14">
        <v>202006</v>
      </c>
      <c r="W620" s="14"/>
    </row>
    <row r="621" spans="1:23">
      <c r="A621" s="14" t="s">
        <v>707</v>
      </c>
      <c r="B621" s="14">
        <v>21</v>
      </c>
      <c r="C621" s="14">
        <v>24</v>
      </c>
      <c r="D621" s="14"/>
      <c r="E621" s="14">
        <v>0</v>
      </c>
      <c r="F621" s="14">
        <v>0</v>
      </c>
      <c r="G621" s="14">
        <v>8</v>
      </c>
      <c r="H621" s="14"/>
      <c r="I621" s="14">
        <v>8</v>
      </c>
      <c r="J621" s="14"/>
      <c r="K621" s="14"/>
      <c r="L621" s="14"/>
      <c r="M621" s="14">
        <v>0</v>
      </c>
      <c r="N621" s="14"/>
      <c r="O621" s="14">
        <v>0</v>
      </c>
      <c r="P621" s="14">
        <v>25</v>
      </c>
      <c r="Q621" s="14">
        <v>0</v>
      </c>
      <c r="R621" s="14">
        <v>0</v>
      </c>
      <c r="S621" s="14"/>
      <c r="T621" s="14">
        <v>3.38</v>
      </c>
      <c r="U621" s="14">
        <v>1.55</v>
      </c>
      <c r="V621" s="14">
        <v>202006</v>
      </c>
      <c r="W621" s="14"/>
    </row>
    <row r="622" spans="1:23" ht="12.75" thickBot="1">
      <c r="A622" s="14" t="s">
        <v>707</v>
      </c>
      <c r="B622" s="14">
        <v>22</v>
      </c>
      <c r="C622" s="14">
        <v>40</v>
      </c>
      <c r="D622" s="14"/>
      <c r="E622" s="14">
        <v>0</v>
      </c>
      <c r="F622" s="14">
        <v>0</v>
      </c>
      <c r="G622" s="14"/>
      <c r="H622" s="14"/>
      <c r="I622" s="14"/>
      <c r="J622" s="14"/>
      <c r="K622" s="14"/>
      <c r="L622" s="14"/>
      <c r="M622" s="14">
        <v>0</v>
      </c>
      <c r="N622" s="14"/>
      <c r="O622" s="14">
        <v>0</v>
      </c>
      <c r="P622" s="14">
        <v>50</v>
      </c>
      <c r="Q622" s="14">
        <v>0</v>
      </c>
      <c r="R622" s="14">
        <v>0</v>
      </c>
      <c r="S622" s="14"/>
      <c r="T622" s="14">
        <v>3.36</v>
      </c>
      <c r="U622" s="14">
        <v>7.12</v>
      </c>
      <c r="V622" s="14">
        <v>202006</v>
      </c>
      <c r="W622" s="14"/>
    </row>
    <row r="623" spans="1:23" ht="12.75" thickTop="1">
      <c r="A623" s="188" t="s">
        <v>1306</v>
      </c>
      <c r="B623" s="189">
        <v>0</v>
      </c>
      <c r="C623" s="189">
        <v>393.65999999999997</v>
      </c>
      <c r="D623" s="189">
        <v>0</v>
      </c>
      <c r="E623" s="189">
        <v>0</v>
      </c>
      <c r="F623" s="189">
        <v>0</v>
      </c>
      <c r="G623" s="189">
        <v>16</v>
      </c>
      <c r="H623" s="189">
        <v>0</v>
      </c>
      <c r="I623" s="189">
        <v>24</v>
      </c>
      <c r="J623" s="189">
        <v>0</v>
      </c>
      <c r="K623" s="189">
        <v>0</v>
      </c>
      <c r="L623" s="189">
        <v>0</v>
      </c>
      <c r="M623" s="189">
        <v>0</v>
      </c>
      <c r="N623" s="189">
        <v>0</v>
      </c>
      <c r="O623" s="190">
        <v>0</v>
      </c>
      <c r="P623" s="190">
        <v>225</v>
      </c>
      <c r="Q623" s="190">
        <v>0</v>
      </c>
      <c r="R623" s="190">
        <v>0</v>
      </c>
      <c r="S623" s="189">
        <v>0</v>
      </c>
      <c r="T623" s="189">
        <v>37.64</v>
      </c>
      <c r="U623" s="189">
        <v>74.27000000000001</v>
      </c>
      <c r="V623" s="189"/>
      <c r="W623" s="189"/>
    </row>
    <row r="624" spans="1:23">
      <c r="A624" s="14" t="s">
        <v>1192</v>
      </c>
      <c r="B624" s="14">
        <v>19</v>
      </c>
      <c r="C624" s="14">
        <v>32</v>
      </c>
      <c r="D624" s="14"/>
      <c r="E624" s="14"/>
      <c r="F624" s="14">
        <v>4.25</v>
      </c>
      <c r="G624" s="14">
        <v>8</v>
      </c>
      <c r="H624" s="14"/>
      <c r="I624" s="14"/>
      <c r="J624" s="14"/>
      <c r="K624" s="14"/>
      <c r="L624" s="14"/>
      <c r="M624" s="14">
        <v>232</v>
      </c>
      <c r="N624" s="14"/>
      <c r="O624" s="14">
        <v>0</v>
      </c>
      <c r="P624" s="14">
        <v>0</v>
      </c>
      <c r="Q624" s="14">
        <v>0</v>
      </c>
      <c r="R624" s="14">
        <v>0</v>
      </c>
      <c r="S624" s="14"/>
      <c r="T624" s="14"/>
      <c r="U624" s="14"/>
      <c r="V624" s="14">
        <v>202006</v>
      </c>
      <c r="W624" s="14"/>
    </row>
    <row r="625" spans="1:23">
      <c r="A625" s="14" t="s">
        <v>1192</v>
      </c>
      <c r="B625" s="14">
        <v>20</v>
      </c>
      <c r="C625" s="14">
        <v>40</v>
      </c>
      <c r="D625" s="14"/>
      <c r="E625" s="14"/>
      <c r="F625" s="14">
        <v>12</v>
      </c>
      <c r="G625" s="14"/>
      <c r="H625" s="14"/>
      <c r="I625" s="14"/>
      <c r="J625" s="14"/>
      <c r="K625" s="14"/>
      <c r="L625" s="14"/>
      <c r="M625" s="14">
        <v>203</v>
      </c>
      <c r="N625" s="14"/>
      <c r="O625" s="14">
        <v>0</v>
      </c>
      <c r="P625" s="14">
        <v>0</v>
      </c>
      <c r="Q625" s="14">
        <v>0</v>
      </c>
      <c r="R625" s="14">
        <v>0</v>
      </c>
      <c r="S625" s="14"/>
      <c r="T625" s="14"/>
      <c r="U625" s="14"/>
      <c r="V625" s="14">
        <v>202006</v>
      </c>
      <c r="W625" s="14"/>
    </row>
    <row r="626" spans="1:23">
      <c r="A626" s="14" t="s">
        <v>1192</v>
      </c>
      <c r="B626" s="14">
        <v>21</v>
      </c>
      <c r="C626" s="14">
        <v>24</v>
      </c>
      <c r="D626" s="14"/>
      <c r="E626" s="14"/>
      <c r="F626" s="14">
        <v>6.75</v>
      </c>
      <c r="G626" s="14">
        <v>8</v>
      </c>
      <c r="H626" s="14"/>
      <c r="I626" s="14">
        <v>8</v>
      </c>
      <c r="J626" s="14"/>
      <c r="K626" s="14"/>
      <c r="L626" s="14"/>
      <c r="M626" s="14">
        <v>174</v>
      </c>
      <c r="N626" s="14"/>
      <c r="O626" s="14">
        <v>0</v>
      </c>
      <c r="P626" s="14">
        <v>0</v>
      </c>
      <c r="Q626" s="14">
        <v>0</v>
      </c>
      <c r="R626" s="14">
        <v>0</v>
      </c>
      <c r="S626" s="14"/>
      <c r="T626" s="14"/>
      <c r="U626" s="14"/>
      <c r="V626" s="14">
        <v>202006</v>
      </c>
      <c r="W626" s="14"/>
    </row>
    <row r="627" spans="1:23" ht="12.75" thickBot="1">
      <c r="A627" s="14" t="s">
        <v>1192</v>
      </c>
      <c r="B627" s="14">
        <v>22</v>
      </c>
      <c r="C627" s="14">
        <v>40</v>
      </c>
      <c r="D627" s="14"/>
      <c r="E627" s="14"/>
      <c r="F627" s="14">
        <v>8.25</v>
      </c>
      <c r="G627" s="14"/>
      <c r="H627" s="14"/>
      <c r="I627" s="14"/>
      <c r="J627" s="14"/>
      <c r="K627" s="14"/>
      <c r="L627" s="14"/>
      <c r="M627" s="14">
        <v>290</v>
      </c>
      <c r="N627" s="14"/>
      <c r="O627" s="14">
        <v>0</v>
      </c>
      <c r="P627" s="14">
        <v>0</v>
      </c>
      <c r="Q627" s="14">
        <v>0</v>
      </c>
      <c r="R627" s="14">
        <v>0</v>
      </c>
      <c r="S627" s="14"/>
      <c r="T627" s="14"/>
      <c r="U627" s="14"/>
      <c r="V627" s="14">
        <v>202006</v>
      </c>
      <c r="W627" s="14"/>
    </row>
    <row r="628" spans="1:23" ht="12.75" thickTop="1">
      <c r="A628" s="188" t="s">
        <v>1306</v>
      </c>
      <c r="B628" s="189">
        <v>0</v>
      </c>
      <c r="C628" s="189">
        <v>136</v>
      </c>
      <c r="D628" s="189">
        <v>0</v>
      </c>
      <c r="E628" s="189">
        <v>0</v>
      </c>
      <c r="F628" s="189">
        <v>31.25</v>
      </c>
      <c r="G628" s="189">
        <v>16</v>
      </c>
      <c r="H628" s="189">
        <v>0</v>
      </c>
      <c r="I628" s="189">
        <v>8</v>
      </c>
      <c r="J628" s="189">
        <v>0</v>
      </c>
      <c r="K628" s="189">
        <v>0</v>
      </c>
      <c r="L628" s="189">
        <v>0</v>
      </c>
      <c r="M628" s="189">
        <v>899</v>
      </c>
      <c r="N628" s="189">
        <v>0</v>
      </c>
      <c r="O628" s="190">
        <v>0</v>
      </c>
      <c r="P628" s="190">
        <v>0</v>
      </c>
      <c r="Q628" s="190">
        <v>0</v>
      </c>
      <c r="R628" s="190">
        <v>0</v>
      </c>
      <c r="S628" s="189">
        <v>0</v>
      </c>
      <c r="T628" s="189">
        <v>0</v>
      </c>
      <c r="U628" s="189">
        <v>0</v>
      </c>
      <c r="V628" s="189"/>
      <c r="W628" s="189"/>
    </row>
    <row r="629" spans="1:23">
      <c r="A629" s="14" t="s">
        <v>1193</v>
      </c>
      <c r="B629" s="14">
        <v>19</v>
      </c>
      <c r="C629" s="14">
        <v>45</v>
      </c>
      <c r="D629" s="14">
        <v>0</v>
      </c>
      <c r="E629" s="14">
        <v>3.08</v>
      </c>
      <c r="F629" s="14">
        <v>3.67</v>
      </c>
      <c r="G629" s="14">
        <v>0</v>
      </c>
      <c r="H629" s="14">
        <v>0</v>
      </c>
      <c r="I629" s="14">
        <v>0</v>
      </c>
      <c r="J629" s="14">
        <v>0</v>
      </c>
      <c r="K629" s="14">
        <v>0</v>
      </c>
      <c r="L629" s="14">
        <v>0</v>
      </c>
      <c r="M629" s="14">
        <v>0</v>
      </c>
      <c r="N629" s="14">
        <v>0</v>
      </c>
      <c r="O629" s="14">
        <v>0</v>
      </c>
      <c r="P629" s="14">
        <v>75</v>
      </c>
      <c r="Q629" s="14">
        <v>0</v>
      </c>
      <c r="R629" s="14">
        <v>0</v>
      </c>
      <c r="S629" s="14">
        <v>0</v>
      </c>
      <c r="T629" s="14">
        <v>0</v>
      </c>
      <c r="U629" s="14">
        <v>0</v>
      </c>
      <c r="V629" s="14">
        <v>202006</v>
      </c>
      <c r="W629" s="14"/>
    </row>
    <row r="630" spans="1:23">
      <c r="A630" s="14" t="s">
        <v>1193</v>
      </c>
      <c r="B630" s="14">
        <v>20</v>
      </c>
      <c r="C630" s="14">
        <v>45</v>
      </c>
      <c r="D630" s="14"/>
      <c r="E630" s="14">
        <v>3.58</v>
      </c>
      <c r="F630" s="14">
        <v>1.42</v>
      </c>
      <c r="G630" s="14"/>
      <c r="H630" s="14"/>
      <c r="I630" s="14"/>
      <c r="J630" s="14"/>
      <c r="K630" s="14"/>
      <c r="L630" s="14"/>
      <c r="M630" s="14">
        <v>0</v>
      </c>
      <c r="N630" s="14"/>
      <c r="O630" s="14">
        <v>0</v>
      </c>
      <c r="P630" s="14">
        <v>75</v>
      </c>
      <c r="Q630" s="14">
        <v>0</v>
      </c>
      <c r="R630" s="14">
        <v>0</v>
      </c>
      <c r="S630" s="14"/>
      <c r="T630" s="14"/>
      <c r="U630" s="14"/>
      <c r="V630" s="14">
        <v>202006</v>
      </c>
      <c r="W630" s="14"/>
    </row>
    <row r="631" spans="1:23">
      <c r="A631" s="14" t="s">
        <v>1193</v>
      </c>
      <c r="B631" s="14">
        <v>21</v>
      </c>
      <c r="C631" s="14">
        <v>35.92</v>
      </c>
      <c r="D631" s="14">
        <v>0</v>
      </c>
      <c r="E631" s="14">
        <v>0</v>
      </c>
      <c r="F631" s="14">
        <v>0</v>
      </c>
      <c r="G631" s="14">
        <v>0</v>
      </c>
      <c r="H631" s="14">
        <v>0</v>
      </c>
      <c r="I631" s="14">
        <v>9</v>
      </c>
      <c r="J631" s="14">
        <v>0</v>
      </c>
      <c r="K631" s="14">
        <v>0</v>
      </c>
      <c r="L631" s="14">
        <v>0</v>
      </c>
      <c r="M631" s="14">
        <v>0</v>
      </c>
      <c r="N631" s="14">
        <v>0</v>
      </c>
      <c r="O631" s="14">
        <v>0</v>
      </c>
      <c r="P631" s="14">
        <v>50</v>
      </c>
      <c r="Q631" s="14">
        <v>0</v>
      </c>
      <c r="R631" s="14">
        <v>0</v>
      </c>
      <c r="S631" s="14">
        <v>0</v>
      </c>
      <c r="T631" s="14">
        <v>0</v>
      </c>
      <c r="U631" s="14">
        <v>0</v>
      </c>
      <c r="V631" s="14">
        <v>202006</v>
      </c>
      <c r="W631" s="14"/>
    </row>
    <row r="632" spans="1:23" ht="12.75" thickBot="1">
      <c r="A632" s="14" t="s">
        <v>1193</v>
      </c>
      <c r="B632" s="14">
        <v>22</v>
      </c>
      <c r="C632" s="14">
        <v>45</v>
      </c>
      <c r="D632" s="14"/>
      <c r="E632" s="14">
        <v>0</v>
      </c>
      <c r="F632" s="14"/>
      <c r="G632" s="14"/>
      <c r="H632" s="14"/>
      <c r="I632" s="14"/>
      <c r="J632" s="14"/>
      <c r="K632" s="14"/>
      <c r="L632" s="14"/>
      <c r="M632" s="14">
        <v>0</v>
      </c>
      <c r="N632" s="14"/>
      <c r="O632" s="14">
        <v>0</v>
      </c>
      <c r="P632" s="14">
        <v>75</v>
      </c>
      <c r="Q632" s="14">
        <v>0</v>
      </c>
      <c r="R632" s="14">
        <v>0</v>
      </c>
      <c r="S632" s="14"/>
      <c r="T632" s="14"/>
      <c r="U632" s="14"/>
      <c r="V632" s="14">
        <v>202006</v>
      </c>
      <c r="W632" s="14"/>
    </row>
    <row r="633" spans="1:23" ht="12.75" thickTop="1">
      <c r="A633" s="188" t="s">
        <v>1306</v>
      </c>
      <c r="B633" s="189">
        <v>0</v>
      </c>
      <c r="C633" s="189">
        <v>170.92000000000002</v>
      </c>
      <c r="D633" s="189">
        <v>0</v>
      </c>
      <c r="E633" s="189">
        <v>6.66</v>
      </c>
      <c r="F633" s="189">
        <v>5.09</v>
      </c>
      <c r="G633" s="189">
        <v>0</v>
      </c>
      <c r="H633" s="189">
        <v>0</v>
      </c>
      <c r="I633" s="189">
        <v>9</v>
      </c>
      <c r="J633" s="189">
        <v>0</v>
      </c>
      <c r="K633" s="189">
        <v>0</v>
      </c>
      <c r="L633" s="189">
        <v>0</v>
      </c>
      <c r="M633" s="189">
        <v>0</v>
      </c>
      <c r="N633" s="189">
        <v>0</v>
      </c>
      <c r="O633" s="190">
        <v>0</v>
      </c>
      <c r="P633" s="190">
        <v>275</v>
      </c>
      <c r="Q633" s="190">
        <v>0</v>
      </c>
      <c r="R633" s="190">
        <v>0</v>
      </c>
      <c r="S633" s="189">
        <v>0</v>
      </c>
      <c r="T633" s="189">
        <v>0</v>
      </c>
      <c r="U633" s="189">
        <v>0</v>
      </c>
      <c r="V633" s="189"/>
      <c r="W633" s="189"/>
    </row>
    <row r="634" spans="1:23">
      <c r="A634" s="14" t="s">
        <v>492</v>
      </c>
      <c r="B634" s="14">
        <v>19</v>
      </c>
      <c r="C634" s="14">
        <v>39.33</v>
      </c>
      <c r="D634" s="14"/>
      <c r="E634" s="14"/>
      <c r="F634" s="14"/>
      <c r="G634" s="14"/>
      <c r="H634" s="14"/>
      <c r="I634" s="14"/>
      <c r="J634" s="14"/>
      <c r="K634" s="14"/>
      <c r="L634" s="14"/>
      <c r="M634" s="14">
        <v>0</v>
      </c>
      <c r="N634" s="14">
        <v>0.67</v>
      </c>
      <c r="O634" s="14">
        <v>0</v>
      </c>
      <c r="P634" s="14">
        <v>75</v>
      </c>
      <c r="Q634" s="14">
        <v>0</v>
      </c>
      <c r="R634" s="14">
        <v>0</v>
      </c>
      <c r="S634" s="14"/>
      <c r="T634" s="14"/>
      <c r="U634" s="14"/>
      <c r="V634" s="14">
        <v>202006</v>
      </c>
      <c r="W634" s="14"/>
    </row>
    <row r="635" spans="1:23">
      <c r="A635" s="14" t="s">
        <v>492</v>
      </c>
      <c r="B635" s="14">
        <v>20</v>
      </c>
      <c r="C635" s="14">
        <v>40</v>
      </c>
      <c r="D635" s="14"/>
      <c r="E635" s="14"/>
      <c r="F635" s="14">
        <v>14.42</v>
      </c>
      <c r="G635" s="14"/>
      <c r="H635" s="14"/>
      <c r="I635" s="14"/>
      <c r="J635" s="14"/>
      <c r="K635" s="14"/>
      <c r="L635" s="14"/>
      <c r="M635" s="14">
        <v>0</v>
      </c>
      <c r="N635" s="14"/>
      <c r="O635" s="14">
        <v>0</v>
      </c>
      <c r="P635" s="14">
        <v>75</v>
      </c>
      <c r="Q635" s="14">
        <v>0</v>
      </c>
      <c r="R635" s="14">
        <v>0</v>
      </c>
      <c r="S635" s="14"/>
      <c r="T635" s="14"/>
      <c r="U635" s="14"/>
      <c r="V635" s="14">
        <v>202006</v>
      </c>
      <c r="W635" s="14"/>
    </row>
    <row r="636" spans="1:23">
      <c r="A636" s="14" t="s">
        <v>492</v>
      </c>
      <c r="B636" s="14">
        <v>21</v>
      </c>
      <c r="C636" s="14">
        <v>32</v>
      </c>
      <c r="D636" s="14"/>
      <c r="E636" s="14"/>
      <c r="F636" s="14">
        <v>8.42</v>
      </c>
      <c r="G636" s="14"/>
      <c r="H636" s="14"/>
      <c r="I636" s="14">
        <v>8</v>
      </c>
      <c r="J636" s="14"/>
      <c r="K636" s="14"/>
      <c r="L636" s="14"/>
      <c r="M636" s="14">
        <v>0</v>
      </c>
      <c r="N636" s="14">
        <v>0</v>
      </c>
      <c r="O636" s="14">
        <v>0</v>
      </c>
      <c r="P636" s="14">
        <v>50</v>
      </c>
      <c r="Q636" s="14">
        <v>0</v>
      </c>
      <c r="R636" s="14">
        <v>0</v>
      </c>
      <c r="S636" s="14"/>
      <c r="T636" s="14"/>
      <c r="U636" s="14"/>
      <c r="V636" s="14">
        <v>202006</v>
      </c>
      <c r="W636" s="14"/>
    </row>
    <row r="637" spans="1:23" ht="12.75" thickBot="1">
      <c r="A637" s="14" t="s">
        <v>492</v>
      </c>
      <c r="B637" s="14">
        <v>22</v>
      </c>
      <c r="C637" s="14">
        <v>40</v>
      </c>
      <c r="D637" s="14"/>
      <c r="E637" s="14"/>
      <c r="F637" s="14">
        <v>11.58</v>
      </c>
      <c r="G637" s="14"/>
      <c r="H637" s="14"/>
      <c r="I637" s="14"/>
      <c r="J637" s="14"/>
      <c r="K637" s="14"/>
      <c r="L637" s="14"/>
      <c r="M637" s="14">
        <v>0</v>
      </c>
      <c r="N637" s="14">
        <v>0</v>
      </c>
      <c r="O637" s="14">
        <v>0</v>
      </c>
      <c r="P637" s="14">
        <v>50</v>
      </c>
      <c r="Q637" s="14">
        <v>0</v>
      </c>
      <c r="R637" s="14">
        <v>0</v>
      </c>
      <c r="S637" s="14"/>
      <c r="T637" s="14"/>
      <c r="U637" s="14"/>
      <c r="V637" s="14">
        <v>202006</v>
      </c>
      <c r="W637" s="14"/>
    </row>
    <row r="638" spans="1:23" ht="12.75" thickTop="1">
      <c r="A638" s="188" t="s">
        <v>1306</v>
      </c>
      <c r="B638" s="189">
        <v>0</v>
      </c>
      <c r="C638" s="189">
        <v>151.32999999999998</v>
      </c>
      <c r="D638" s="189">
        <v>0</v>
      </c>
      <c r="E638" s="189">
        <v>0</v>
      </c>
      <c r="F638" s="189">
        <v>34.42</v>
      </c>
      <c r="G638" s="189">
        <v>0</v>
      </c>
      <c r="H638" s="189">
        <v>0</v>
      </c>
      <c r="I638" s="189">
        <v>8</v>
      </c>
      <c r="J638" s="189">
        <v>0</v>
      </c>
      <c r="K638" s="189">
        <v>0</v>
      </c>
      <c r="L638" s="189">
        <v>0</v>
      </c>
      <c r="M638" s="189">
        <v>0</v>
      </c>
      <c r="N638" s="189">
        <v>0.67</v>
      </c>
      <c r="O638" s="190">
        <v>0</v>
      </c>
      <c r="P638" s="190">
        <v>250</v>
      </c>
      <c r="Q638" s="190">
        <v>0</v>
      </c>
      <c r="R638" s="190">
        <v>0</v>
      </c>
      <c r="S638" s="189">
        <v>0</v>
      </c>
      <c r="T638" s="189">
        <v>0</v>
      </c>
      <c r="U638" s="189">
        <v>0</v>
      </c>
      <c r="V638" s="189"/>
      <c r="W638" s="189"/>
    </row>
    <row r="639" spans="1:23">
      <c r="A639" s="14" t="s">
        <v>848</v>
      </c>
      <c r="B639" s="14">
        <v>19</v>
      </c>
      <c r="C639" s="14">
        <v>0</v>
      </c>
      <c r="D639" s="14"/>
      <c r="E639" s="14"/>
      <c r="F639" s="14"/>
      <c r="G639" s="14">
        <v>40</v>
      </c>
      <c r="H639" s="14"/>
      <c r="I639" s="14"/>
      <c r="J639" s="14"/>
      <c r="K639" s="14"/>
      <c r="L639" s="14"/>
      <c r="M639" s="14">
        <v>0</v>
      </c>
      <c r="N639" s="14"/>
      <c r="O639" s="14">
        <v>0</v>
      </c>
      <c r="P639" s="14">
        <v>0</v>
      </c>
      <c r="Q639" s="14">
        <v>0</v>
      </c>
      <c r="R639" s="14">
        <v>0</v>
      </c>
      <c r="S639" s="14"/>
      <c r="T639" s="14"/>
      <c r="U639" s="14"/>
      <c r="V639" s="14">
        <v>202006</v>
      </c>
      <c r="W639" s="14"/>
    </row>
    <row r="640" spans="1:23">
      <c r="A640" s="14" t="s">
        <v>848</v>
      </c>
      <c r="B640" s="14">
        <v>20</v>
      </c>
      <c r="C640" s="14">
        <v>40</v>
      </c>
      <c r="D640" s="14"/>
      <c r="E640" s="14">
        <v>0</v>
      </c>
      <c r="F640" s="14">
        <v>0</v>
      </c>
      <c r="G640" s="14"/>
      <c r="H640" s="14"/>
      <c r="I640" s="14"/>
      <c r="J640" s="14"/>
      <c r="K640" s="14"/>
      <c r="L640" s="14"/>
      <c r="M640" s="14">
        <v>0</v>
      </c>
      <c r="N640" s="14"/>
      <c r="O640" s="14">
        <v>0</v>
      </c>
      <c r="P640" s="14">
        <v>0</v>
      </c>
      <c r="Q640" s="14">
        <v>0</v>
      </c>
      <c r="R640" s="14">
        <v>0</v>
      </c>
      <c r="S640" s="14"/>
      <c r="T640" s="14">
        <v>6.6</v>
      </c>
      <c r="U640" s="14">
        <v>1.1499999999999999</v>
      </c>
      <c r="V640" s="14">
        <v>202006</v>
      </c>
      <c r="W640" s="14"/>
    </row>
    <row r="641" spans="1:23">
      <c r="A641" s="14" t="s">
        <v>848</v>
      </c>
      <c r="B641" s="14">
        <v>21</v>
      </c>
      <c r="C641" s="14">
        <v>24</v>
      </c>
      <c r="D641" s="14"/>
      <c r="E641" s="14">
        <v>0</v>
      </c>
      <c r="F641" s="14">
        <v>0</v>
      </c>
      <c r="G641" s="14">
        <v>8</v>
      </c>
      <c r="H641" s="14"/>
      <c r="I641" s="14">
        <v>8</v>
      </c>
      <c r="J641" s="14"/>
      <c r="K641" s="14"/>
      <c r="L641" s="14"/>
      <c r="M641" s="14">
        <v>0</v>
      </c>
      <c r="N641" s="14"/>
      <c r="O641" s="14">
        <v>0</v>
      </c>
      <c r="P641" s="14">
        <v>0</v>
      </c>
      <c r="Q641" s="14">
        <v>0</v>
      </c>
      <c r="R641" s="14">
        <v>0</v>
      </c>
      <c r="S641" s="14"/>
      <c r="T641" s="14">
        <v>1.26</v>
      </c>
      <c r="U641" s="14">
        <v>1.32</v>
      </c>
      <c r="V641" s="14">
        <v>202006</v>
      </c>
      <c r="W641" s="14"/>
    </row>
    <row r="642" spans="1:23" ht="12.75" thickBot="1">
      <c r="A642" s="14" t="s">
        <v>848</v>
      </c>
      <c r="B642" s="14">
        <v>22</v>
      </c>
      <c r="C642" s="14">
        <v>40</v>
      </c>
      <c r="D642" s="14"/>
      <c r="E642" s="14">
        <v>0</v>
      </c>
      <c r="F642" s="14"/>
      <c r="G642" s="14"/>
      <c r="H642" s="14"/>
      <c r="I642" s="14"/>
      <c r="J642" s="14"/>
      <c r="K642" s="14"/>
      <c r="L642" s="14"/>
      <c r="M642" s="14">
        <v>0</v>
      </c>
      <c r="N642" s="14"/>
      <c r="O642" s="14">
        <v>0</v>
      </c>
      <c r="P642" s="14">
        <v>0</v>
      </c>
      <c r="Q642" s="14">
        <v>0</v>
      </c>
      <c r="R642" s="14">
        <v>0</v>
      </c>
      <c r="S642" s="14"/>
      <c r="T642" s="14">
        <v>1.94</v>
      </c>
      <c r="U642" s="14"/>
      <c r="V642" s="14">
        <v>202006</v>
      </c>
      <c r="W642" s="14"/>
    </row>
    <row r="643" spans="1:23" ht="12.75" thickTop="1">
      <c r="A643" s="188" t="s">
        <v>1306</v>
      </c>
      <c r="B643" s="189">
        <v>0</v>
      </c>
      <c r="C643" s="189">
        <v>104</v>
      </c>
      <c r="D643" s="189">
        <v>0</v>
      </c>
      <c r="E643" s="189">
        <v>0</v>
      </c>
      <c r="F643" s="189">
        <v>0</v>
      </c>
      <c r="G643" s="189">
        <v>48</v>
      </c>
      <c r="H643" s="189">
        <v>0</v>
      </c>
      <c r="I643" s="189">
        <v>8</v>
      </c>
      <c r="J643" s="189">
        <v>0</v>
      </c>
      <c r="K643" s="189">
        <v>0</v>
      </c>
      <c r="L643" s="189">
        <v>0</v>
      </c>
      <c r="M643" s="189">
        <v>0</v>
      </c>
      <c r="N643" s="189">
        <v>0</v>
      </c>
      <c r="O643" s="190">
        <v>0</v>
      </c>
      <c r="P643" s="190">
        <v>0</v>
      </c>
      <c r="Q643" s="190">
        <v>0</v>
      </c>
      <c r="R643" s="190">
        <v>0</v>
      </c>
      <c r="S643" s="189">
        <v>0</v>
      </c>
      <c r="T643" s="189">
        <v>9.8000000000000007</v>
      </c>
      <c r="U643" s="189">
        <v>2.4699999999999998</v>
      </c>
      <c r="V643" s="189"/>
      <c r="W643" s="189"/>
    </row>
    <row r="644" spans="1:23">
      <c r="A644" s="14" t="s">
        <v>785</v>
      </c>
      <c r="B644" s="14">
        <v>19</v>
      </c>
      <c r="C644" s="14">
        <v>28.06</v>
      </c>
      <c r="D644" s="14"/>
      <c r="E644" s="14"/>
      <c r="F644" s="14"/>
      <c r="G644" s="14">
        <v>8</v>
      </c>
      <c r="H644" s="14"/>
      <c r="I644" s="14"/>
      <c r="J644" s="14"/>
      <c r="K644" s="14"/>
      <c r="L644" s="14"/>
      <c r="M644" s="14">
        <v>0</v>
      </c>
      <c r="N644" s="14">
        <v>1.94</v>
      </c>
      <c r="O644" s="14">
        <v>0</v>
      </c>
      <c r="P644" s="14">
        <v>0</v>
      </c>
      <c r="Q644" s="14">
        <v>0</v>
      </c>
      <c r="R644" s="14">
        <v>0</v>
      </c>
      <c r="S644" s="14"/>
      <c r="T644" s="14"/>
      <c r="U644" s="14"/>
      <c r="V644" s="14">
        <v>202006</v>
      </c>
      <c r="W644" s="14"/>
    </row>
    <row r="645" spans="1:23">
      <c r="A645" s="14" t="s">
        <v>785</v>
      </c>
      <c r="B645" s="14">
        <v>20</v>
      </c>
      <c r="C645" s="14">
        <v>33.119999999999997</v>
      </c>
      <c r="D645" s="14"/>
      <c r="E645" s="14"/>
      <c r="F645" s="14"/>
      <c r="G645" s="14"/>
      <c r="H645" s="14"/>
      <c r="I645" s="14"/>
      <c r="J645" s="14"/>
      <c r="K645" s="14"/>
      <c r="L645" s="14"/>
      <c r="M645" s="14">
        <v>0</v>
      </c>
      <c r="N645" s="14">
        <v>4.88</v>
      </c>
      <c r="O645" s="14">
        <v>0</v>
      </c>
      <c r="P645" s="14">
        <v>0</v>
      </c>
      <c r="Q645" s="14">
        <v>0</v>
      </c>
      <c r="R645" s="14">
        <v>0</v>
      </c>
      <c r="S645" s="14"/>
      <c r="T645" s="14"/>
      <c r="U645" s="14"/>
      <c r="V645" s="14">
        <v>202006</v>
      </c>
      <c r="W645" s="14"/>
    </row>
    <row r="646" spans="1:23">
      <c r="A646" s="14" t="s">
        <v>785</v>
      </c>
      <c r="B646" s="14">
        <v>21</v>
      </c>
      <c r="C646" s="14">
        <v>29.75</v>
      </c>
      <c r="D646" s="14"/>
      <c r="E646" s="14"/>
      <c r="F646" s="14"/>
      <c r="G646" s="14"/>
      <c r="H646" s="14"/>
      <c r="I646" s="14">
        <v>8</v>
      </c>
      <c r="J646" s="14"/>
      <c r="K646" s="14"/>
      <c r="L646" s="14"/>
      <c r="M646" s="14">
        <v>0</v>
      </c>
      <c r="N646" s="14">
        <v>0.25</v>
      </c>
      <c r="O646" s="14">
        <v>0</v>
      </c>
      <c r="P646" s="14">
        <v>0</v>
      </c>
      <c r="Q646" s="14">
        <v>0</v>
      </c>
      <c r="R646" s="14">
        <v>0</v>
      </c>
      <c r="S646" s="14"/>
      <c r="T646" s="14"/>
      <c r="U646" s="14"/>
      <c r="V646" s="14">
        <v>202006</v>
      </c>
      <c r="W646" s="14"/>
    </row>
    <row r="647" spans="1:23" ht="12.75" thickBot="1">
      <c r="A647" s="14" t="s">
        <v>785</v>
      </c>
      <c r="B647" s="14">
        <v>22</v>
      </c>
      <c r="C647" s="14">
        <v>34.92</v>
      </c>
      <c r="D647" s="14"/>
      <c r="E647" s="14"/>
      <c r="F647" s="14"/>
      <c r="G647" s="14"/>
      <c r="H647" s="14"/>
      <c r="I647" s="14"/>
      <c r="J647" s="14"/>
      <c r="K647" s="14"/>
      <c r="L647" s="14"/>
      <c r="M647" s="14">
        <v>0</v>
      </c>
      <c r="N647" s="14">
        <v>3.08</v>
      </c>
      <c r="O647" s="14">
        <v>0</v>
      </c>
      <c r="P647" s="14">
        <v>0</v>
      </c>
      <c r="Q647" s="14">
        <v>0</v>
      </c>
      <c r="R647" s="14">
        <v>0</v>
      </c>
      <c r="S647" s="14"/>
      <c r="T647" s="14"/>
      <c r="U647" s="14"/>
      <c r="V647" s="14">
        <v>202006</v>
      </c>
      <c r="W647" s="14"/>
    </row>
    <row r="648" spans="1:23" ht="12.75" thickTop="1">
      <c r="A648" s="188" t="s">
        <v>1306</v>
      </c>
      <c r="B648" s="189">
        <v>0</v>
      </c>
      <c r="C648" s="189">
        <v>125.85</v>
      </c>
      <c r="D648" s="189">
        <v>0</v>
      </c>
      <c r="E648" s="189">
        <v>0</v>
      </c>
      <c r="F648" s="189">
        <v>0</v>
      </c>
      <c r="G648" s="189">
        <v>8</v>
      </c>
      <c r="H648" s="189">
        <v>0</v>
      </c>
      <c r="I648" s="189">
        <v>8</v>
      </c>
      <c r="J648" s="189">
        <v>0</v>
      </c>
      <c r="K648" s="189">
        <v>0</v>
      </c>
      <c r="L648" s="189">
        <v>0</v>
      </c>
      <c r="M648" s="189">
        <v>0</v>
      </c>
      <c r="N648" s="189">
        <v>10.15</v>
      </c>
      <c r="O648" s="190">
        <v>0</v>
      </c>
      <c r="P648" s="190">
        <v>0</v>
      </c>
      <c r="Q648" s="190">
        <v>0</v>
      </c>
      <c r="R648" s="190">
        <v>0</v>
      </c>
      <c r="S648" s="189">
        <v>0</v>
      </c>
      <c r="T648" s="189">
        <v>0</v>
      </c>
      <c r="U648" s="189">
        <v>0</v>
      </c>
      <c r="V648" s="189"/>
      <c r="W648" s="189"/>
    </row>
    <row r="649" spans="1:23">
      <c r="A649" s="14" t="s">
        <v>1053</v>
      </c>
      <c r="B649" s="14">
        <v>19</v>
      </c>
      <c r="C649" s="14">
        <v>40</v>
      </c>
      <c r="D649" s="14">
        <v>0</v>
      </c>
      <c r="E649" s="14">
        <v>1.75</v>
      </c>
      <c r="F649" s="14">
        <v>1</v>
      </c>
      <c r="G649" s="14">
        <v>0</v>
      </c>
      <c r="H649" s="14">
        <v>0</v>
      </c>
      <c r="I649" s="14">
        <v>0</v>
      </c>
      <c r="J649" s="14">
        <v>0</v>
      </c>
      <c r="K649" s="14">
        <v>0</v>
      </c>
      <c r="L649" s="14">
        <v>0</v>
      </c>
      <c r="M649" s="14">
        <v>810</v>
      </c>
      <c r="N649" s="14">
        <v>0</v>
      </c>
      <c r="O649" s="14">
        <v>0</v>
      </c>
      <c r="P649" s="14">
        <v>0</v>
      </c>
      <c r="Q649" s="14">
        <v>0</v>
      </c>
      <c r="R649" s="14">
        <v>0</v>
      </c>
      <c r="S649" s="14">
        <v>0</v>
      </c>
      <c r="T649" s="14">
        <v>0</v>
      </c>
      <c r="U649" s="14">
        <v>0</v>
      </c>
      <c r="V649" s="14">
        <v>202006</v>
      </c>
      <c r="W649" s="14"/>
    </row>
    <row r="650" spans="1:23">
      <c r="A650" s="14" t="s">
        <v>1053</v>
      </c>
      <c r="B650" s="14">
        <v>20</v>
      </c>
      <c r="C650" s="14">
        <v>40</v>
      </c>
      <c r="D650" s="14">
        <v>0</v>
      </c>
      <c r="E650" s="14">
        <v>6.42</v>
      </c>
      <c r="F650" s="14">
        <v>0</v>
      </c>
      <c r="G650" s="14">
        <v>0</v>
      </c>
      <c r="H650" s="14">
        <v>0</v>
      </c>
      <c r="I650" s="14">
        <v>0</v>
      </c>
      <c r="J650" s="14">
        <v>0</v>
      </c>
      <c r="K650" s="14">
        <v>0</v>
      </c>
      <c r="L650" s="14">
        <v>0</v>
      </c>
      <c r="M650" s="14">
        <v>220</v>
      </c>
      <c r="N650" s="14">
        <v>0</v>
      </c>
      <c r="O650" s="14">
        <v>0</v>
      </c>
      <c r="P650" s="14">
        <v>0</v>
      </c>
      <c r="Q650" s="14">
        <v>0</v>
      </c>
      <c r="R650" s="14">
        <v>0</v>
      </c>
      <c r="S650" s="14">
        <v>0</v>
      </c>
      <c r="T650" s="14">
        <v>0</v>
      </c>
      <c r="U650" s="14">
        <v>0</v>
      </c>
      <c r="V650" s="14">
        <v>202006</v>
      </c>
      <c r="W650" s="14"/>
    </row>
    <row r="651" spans="1:23">
      <c r="A651" s="14" t="s">
        <v>1053</v>
      </c>
      <c r="B651" s="14">
        <v>21</v>
      </c>
      <c r="C651" s="14">
        <v>32</v>
      </c>
      <c r="D651" s="14">
        <v>0</v>
      </c>
      <c r="E651" s="14">
        <v>3.67</v>
      </c>
      <c r="F651" s="14">
        <v>0</v>
      </c>
      <c r="G651" s="14">
        <v>0</v>
      </c>
      <c r="H651" s="14">
        <v>0</v>
      </c>
      <c r="I651" s="14">
        <v>8</v>
      </c>
      <c r="J651" s="14">
        <v>0</v>
      </c>
      <c r="K651" s="14">
        <v>0</v>
      </c>
      <c r="L651" s="14">
        <v>0</v>
      </c>
      <c r="M651" s="14">
        <v>110</v>
      </c>
      <c r="N651" s="14">
        <v>0</v>
      </c>
      <c r="O651" s="14">
        <v>0</v>
      </c>
      <c r="P651" s="14">
        <v>0</v>
      </c>
      <c r="Q651" s="14">
        <v>0</v>
      </c>
      <c r="R651" s="14">
        <v>0</v>
      </c>
      <c r="S651" s="14">
        <v>0</v>
      </c>
      <c r="T651" s="14">
        <v>0</v>
      </c>
      <c r="U651" s="14">
        <v>0</v>
      </c>
      <c r="V651" s="14">
        <v>202006</v>
      </c>
      <c r="W651" s="14"/>
    </row>
    <row r="652" spans="1:23" ht="12.75" thickBot="1">
      <c r="A652" s="14" t="s">
        <v>1053</v>
      </c>
      <c r="B652" s="14">
        <v>22</v>
      </c>
      <c r="C652" s="14">
        <v>0</v>
      </c>
      <c r="D652" s="14"/>
      <c r="E652" s="14"/>
      <c r="F652" s="14"/>
      <c r="G652" s="14"/>
      <c r="H652" s="14">
        <v>40</v>
      </c>
      <c r="I652" s="14"/>
      <c r="J652" s="14"/>
      <c r="K652" s="14"/>
      <c r="L652" s="14"/>
      <c r="M652" s="14">
        <v>0</v>
      </c>
      <c r="N652" s="14"/>
      <c r="O652" s="14">
        <v>0</v>
      </c>
      <c r="P652" s="14">
        <v>0</v>
      </c>
      <c r="Q652" s="14">
        <v>0</v>
      </c>
      <c r="R652" s="14">
        <v>0</v>
      </c>
      <c r="S652" s="14"/>
      <c r="T652" s="14"/>
      <c r="U652" s="14"/>
      <c r="V652" s="14">
        <v>202006</v>
      </c>
      <c r="W652" s="14"/>
    </row>
    <row r="653" spans="1:23" ht="12.75" thickTop="1">
      <c r="A653" s="188" t="s">
        <v>1306</v>
      </c>
      <c r="B653" s="189">
        <v>0</v>
      </c>
      <c r="C653" s="189">
        <v>112</v>
      </c>
      <c r="D653" s="189">
        <v>0</v>
      </c>
      <c r="E653" s="189">
        <v>11.84</v>
      </c>
      <c r="F653" s="189">
        <v>1</v>
      </c>
      <c r="G653" s="189">
        <v>0</v>
      </c>
      <c r="H653" s="189">
        <v>40</v>
      </c>
      <c r="I653" s="189">
        <v>8</v>
      </c>
      <c r="J653" s="189">
        <v>0</v>
      </c>
      <c r="K653" s="189">
        <v>0</v>
      </c>
      <c r="L653" s="189">
        <v>0</v>
      </c>
      <c r="M653" s="189">
        <v>1140</v>
      </c>
      <c r="N653" s="189">
        <v>0</v>
      </c>
      <c r="O653" s="190">
        <v>0</v>
      </c>
      <c r="P653" s="190">
        <v>0</v>
      </c>
      <c r="Q653" s="190">
        <v>0</v>
      </c>
      <c r="R653" s="190">
        <v>0</v>
      </c>
      <c r="S653" s="189">
        <v>0</v>
      </c>
      <c r="T653" s="189">
        <v>0</v>
      </c>
      <c r="U653" s="189">
        <v>0</v>
      </c>
      <c r="V653" s="189"/>
      <c r="W653" s="189"/>
    </row>
    <row r="654" spans="1:23">
      <c r="A654" s="14" t="s">
        <v>1195</v>
      </c>
      <c r="B654" s="14">
        <v>19</v>
      </c>
      <c r="C654" s="14">
        <v>40</v>
      </c>
      <c r="D654" s="14"/>
      <c r="E654" s="14"/>
      <c r="F654" s="14">
        <v>8.25</v>
      </c>
      <c r="G654" s="14"/>
      <c r="H654" s="14"/>
      <c r="I654" s="14"/>
      <c r="J654" s="14"/>
      <c r="K654" s="14"/>
      <c r="L654" s="14"/>
      <c r="M654" s="14">
        <v>0</v>
      </c>
      <c r="N654" s="14"/>
      <c r="O654" s="14">
        <v>0</v>
      </c>
      <c r="P654" s="14">
        <v>0</v>
      </c>
      <c r="Q654" s="14">
        <v>0</v>
      </c>
      <c r="R654" s="14">
        <v>0</v>
      </c>
      <c r="S654" s="14"/>
      <c r="T654" s="14"/>
      <c r="U654" s="14"/>
      <c r="V654" s="14">
        <v>202006</v>
      </c>
      <c r="W654" s="14"/>
    </row>
    <row r="655" spans="1:23">
      <c r="A655" s="14" t="s">
        <v>1195</v>
      </c>
      <c r="B655" s="14">
        <v>20</v>
      </c>
      <c r="C655" s="14">
        <v>40</v>
      </c>
      <c r="D655" s="14"/>
      <c r="E655" s="14"/>
      <c r="F655" s="14">
        <v>8</v>
      </c>
      <c r="G655" s="14"/>
      <c r="H655" s="14"/>
      <c r="I655" s="14"/>
      <c r="J655" s="14"/>
      <c r="K655" s="14"/>
      <c r="L655" s="14"/>
      <c r="M655" s="14">
        <v>0</v>
      </c>
      <c r="N655" s="14"/>
      <c r="O655" s="14">
        <v>0</v>
      </c>
      <c r="P655" s="14">
        <v>0</v>
      </c>
      <c r="Q655" s="14">
        <v>0</v>
      </c>
      <c r="R655" s="14">
        <v>0</v>
      </c>
      <c r="S655" s="14"/>
      <c r="T655" s="14"/>
      <c r="U655" s="14"/>
      <c r="V655" s="14">
        <v>202006</v>
      </c>
      <c r="W655" s="14"/>
    </row>
    <row r="656" spans="1:23" ht="12.75" thickBot="1">
      <c r="A656" s="14" t="s">
        <v>1195</v>
      </c>
      <c r="B656" s="14">
        <v>21</v>
      </c>
      <c r="C656" s="14">
        <v>24</v>
      </c>
      <c r="D656" s="14"/>
      <c r="E656" s="14"/>
      <c r="F656" s="14">
        <v>5</v>
      </c>
      <c r="G656" s="14">
        <v>8</v>
      </c>
      <c r="H656" s="14"/>
      <c r="I656" s="14">
        <v>8</v>
      </c>
      <c r="J656" s="14"/>
      <c r="K656" s="14"/>
      <c r="L656" s="14"/>
      <c r="M656" s="14">
        <v>0</v>
      </c>
      <c r="N656" s="14"/>
      <c r="O656" s="14">
        <v>0</v>
      </c>
      <c r="P656" s="14">
        <v>0</v>
      </c>
      <c r="Q656" s="14">
        <v>0</v>
      </c>
      <c r="R656" s="14">
        <v>0</v>
      </c>
      <c r="S656" s="14"/>
      <c r="T656" s="14"/>
      <c r="U656" s="14"/>
      <c r="V656" s="14">
        <v>202006</v>
      </c>
      <c r="W656" s="14"/>
    </row>
    <row r="657" spans="1:23" ht="12.75" thickTop="1">
      <c r="A657" s="188" t="s">
        <v>1306</v>
      </c>
      <c r="B657" s="189">
        <v>0</v>
      </c>
      <c r="C657" s="189">
        <v>104</v>
      </c>
      <c r="D657" s="189">
        <v>0</v>
      </c>
      <c r="E657" s="189">
        <v>0</v>
      </c>
      <c r="F657" s="189">
        <v>21.25</v>
      </c>
      <c r="G657" s="189">
        <v>8</v>
      </c>
      <c r="H657" s="189">
        <v>0</v>
      </c>
      <c r="I657" s="189">
        <v>8</v>
      </c>
      <c r="J657" s="189">
        <v>0</v>
      </c>
      <c r="K657" s="189">
        <v>0</v>
      </c>
      <c r="L657" s="189">
        <v>0</v>
      </c>
      <c r="M657" s="189">
        <v>0</v>
      </c>
      <c r="N657" s="189">
        <v>0</v>
      </c>
      <c r="O657" s="190">
        <v>0</v>
      </c>
      <c r="P657" s="190">
        <v>0</v>
      </c>
      <c r="Q657" s="190">
        <v>0</v>
      </c>
      <c r="R657" s="190">
        <v>0</v>
      </c>
      <c r="S657" s="189">
        <v>0</v>
      </c>
      <c r="T657" s="189">
        <v>0</v>
      </c>
      <c r="U657" s="189">
        <v>0</v>
      </c>
      <c r="V657" s="189"/>
      <c r="W657" s="189"/>
    </row>
    <row r="658" spans="1:23">
      <c r="A658" s="14"/>
      <c r="B658" s="14"/>
      <c r="C658" s="14"/>
      <c r="D658" s="14"/>
      <c r="E658" s="14"/>
      <c r="F658" s="14"/>
      <c r="G658" s="14"/>
      <c r="H658" s="14"/>
      <c r="I658" s="14"/>
      <c r="J658" s="14"/>
      <c r="K658" s="14"/>
      <c r="L658" s="14"/>
      <c r="M658" s="14"/>
      <c r="N658" s="14"/>
      <c r="O658" s="14"/>
      <c r="P658" s="14"/>
      <c r="Q658" s="14"/>
      <c r="R658" s="14"/>
      <c r="S658" s="14"/>
      <c r="T658" s="14"/>
      <c r="U658" s="14"/>
      <c r="V658" s="14"/>
      <c r="W658" s="14"/>
    </row>
    <row r="659" spans="1:23">
      <c r="A659" s="14"/>
      <c r="B659" s="14"/>
      <c r="C659" s="14"/>
      <c r="D659" s="14"/>
      <c r="E659" s="14"/>
      <c r="F659" s="14"/>
      <c r="G659" s="14"/>
      <c r="H659" s="14"/>
      <c r="I659" s="14"/>
      <c r="J659" s="14"/>
      <c r="K659" s="14"/>
      <c r="L659" s="14"/>
      <c r="M659" s="14"/>
      <c r="N659" s="14"/>
      <c r="O659" s="14"/>
      <c r="P659" s="14"/>
      <c r="Q659" s="14"/>
      <c r="R659" s="14"/>
      <c r="S659" s="14"/>
      <c r="T659" s="14"/>
      <c r="U659" s="14"/>
      <c r="V659" s="14"/>
      <c r="W659" s="14"/>
    </row>
    <row r="660" spans="1:23">
      <c r="A660" s="14"/>
      <c r="B660" s="14"/>
      <c r="C660" s="14"/>
      <c r="D660" s="14"/>
      <c r="E660" s="14"/>
      <c r="F660" s="14"/>
      <c r="G660" s="14"/>
      <c r="H660" s="14"/>
      <c r="I660" s="14"/>
      <c r="J660" s="14"/>
      <c r="K660" s="14"/>
      <c r="L660" s="14"/>
      <c r="M660" s="14"/>
      <c r="N660" s="14"/>
      <c r="O660" s="14"/>
      <c r="P660" s="14"/>
      <c r="Q660" s="14"/>
      <c r="R660" s="14"/>
      <c r="S660" s="14"/>
      <c r="T660" s="14"/>
      <c r="U660" s="14"/>
      <c r="V660" s="14"/>
      <c r="W660" s="14"/>
    </row>
  </sheetData>
  <autoFilter ref="A3:V3" xr:uid="{00000000-0009-0000-0000-000002000000}"/>
  <sortState xmlns:xlrd2="http://schemas.microsoft.com/office/spreadsheetml/2017/richdata2" ref="A4:W656">
    <sortCondition ref="A4:A656"/>
    <sortCondition ref="B4:B656"/>
  </sortState>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65909-9F85-412E-9DF2-4767F42055C1}">
  <sheetPr codeName="wbLeegRapp2"/>
  <dimension ref="A1:Y768"/>
  <sheetViews>
    <sheetView showZeros="0" workbookViewId="0">
      <pane ySplit="3" topLeftCell="A463" activePane="bottomLeft" state="frozen"/>
      <selection activeCell="A4" sqref="A4"/>
      <selection pane="bottomLeft" activeCell="A460" sqref="A460:I464"/>
    </sheetView>
  </sheetViews>
  <sheetFormatPr defaultColWidth="0" defaultRowHeight="12"/>
  <cols>
    <col min="1" max="1" width="27.4257812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1774</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1233</v>
      </c>
      <c r="B4" s="14">
        <v>23</v>
      </c>
      <c r="C4" s="14">
        <v>23.95</v>
      </c>
      <c r="D4" s="14">
        <v>0</v>
      </c>
      <c r="E4" s="14">
        <v>0</v>
      </c>
      <c r="F4" s="14">
        <v>0</v>
      </c>
      <c r="G4" s="14">
        <v>0</v>
      </c>
      <c r="H4" s="14">
        <v>0</v>
      </c>
      <c r="I4" s="14">
        <v>8</v>
      </c>
      <c r="J4" s="14">
        <v>0</v>
      </c>
      <c r="K4" s="14">
        <v>0</v>
      </c>
      <c r="L4" s="14">
        <v>0</v>
      </c>
      <c r="M4" s="14">
        <v>0</v>
      </c>
      <c r="N4" s="14">
        <v>0</v>
      </c>
      <c r="O4" s="191">
        <v>0</v>
      </c>
      <c r="P4" s="191">
        <v>0</v>
      </c>
      <c r="Q4" s="191">
        <v>0</v>
      </c>
      <c r="R4" s="191">
        <v>0</v>
      </c>
      <c r="S4" s="14">
        <v>0</v>
      </c>
      <c r="T4" s="14">
        <v>0</v>
      </c>
      <c r="U4" s="14">
        <v>0</v>
      </c>
      <c r="V4" s="14">
        <v>202007</v>
      </c>
      <c r="W4" s="14"/>
    </row>
    <row r="5" spans="1:23" ht="12.2" customHeight="1">
      <c r="A5" s="14" t="s">
        <v>1233</v>
      </c>
      <c r="B5" s="14">
        <v>24</v>
      </c>
      <c r="C5" s="14">
        <v>40</v>
      </c>
      <c r="D5" s="14"/>
      <c r="E5" s="14">
        <v>0</v>
      </c>
      <c r="F5" s="14">
        <v>0</v>
      </c>
      <c r="G5" s="14"/>
      <c r="H5" s="14"/>
      <c r="I5" s="14"/>
      <c r="J5" s="14"/>
      <c r="K5" s="14"/>
      <c r="L5" s="14"/>
      <c r="M5" s="14">
        <v>0</v>
      </c>
      <c r="N5" s="14"/>
      <c r="O5" s="191">
        <v>0</v>
      </c>
      <c r="P5" s="191">
        <v>50</v>
      </c>
      <c r="Q5" s="191">
        <v>0</v>
      </c>
      <c r="R5" s="191">
        <v>0</v>
      </c>
      <c r="S5" s="14"/>
      <c r="T5" s="14">
        <v>6.05</v>
      </c>
      <c r="U5" s="14">
        <v>0.48</v>
      </c>
      <c r="V5" s="14">
        <v>202007</v>
      </c>
      <c r="W5" s="14"/>
    </row>
    <row r="6" spans="1:23" ht="12.2" customHeight="1">
      <c r="A6" s="14" t="s">
        <v>1233</v>
      </c>
      <c r="B6" s="14">
        <v>25</v>
      </c>
      <c r="C6" s="14">
        <v>40</v>
      </c>
      <c r="D6" s="14"/>
      <c r="E6" s="14">
        <v>0</v>
      </c>
      <c r="F6" s="14">
        <v>0</v>
      </c>
      <c r="G6" s="14"/>
      <c r="H6" s="14"/>
      <c r="I6" s="14"/>
      <c r="J6" s="14"/>
      <c r="K6" s="14"/>
      <c r="L6" s="14"/>
      <c r="M6" s="14">
        <v>0</v>
      </c>
      <c r="N6" s="14"/>
      <c r="O6" s="191">
        <v>0</v>
      </c>
      <c r="P6" s="191">
        <v>75</v>
      </c>
      <c r="Q6" s="191">
        <v>0</v>
      </c>
      <c r="R6" s="191">
        <v>0</v>
      </c>
      <c r="S6" s="14"/>
      <c r="T6" s="14">
        <v>2.93</v>
      </c>
      <c r="U6" s="14">
        <v>2.2999999999999998</v>
      </c>
      <c r="V6" s="14">
        <v>202007</v>
      </c>
      <c r="W6" s="14"/>
    </row>
    <row r="7" spans="1:23" ht="12.2" customHeight="1" thickBot="1">
      <c r="A7" s="14" t="s">
        <v>1233</v>
      </c>
      <c r="B7" s="14">
        <v>26</v>
      </c>
      <c r="C7" s="14">
        <v>40</v>
      </c>
      <c r="D7" s="14"/>
      <c r="E7" s="14">
        <v>0</v>
      </c>
      <c r="F7" s="14">
        <v>0</v>
      </c>
      <c r="G7" s="14"/>
      <c r="H7" s="14"/>
      <c r="I7" s="14"/>
      <c r="J7" s="14"/>
      <c r="K7" s="14"/>
      <c r="L7" s="14"/>
      <c r="M7" s="14">
        <v>0</v>
      </c>
      <c r="N7" s="14"/>
      <c r="O7" s="191">
        <v>0</v>
      </c>
      <c r="P7" s="191">
        <v>25</v>
      </c>
      <c r="Q7" s="191">
        <v>0</v>
      </c>
      <c r="R7" s="191">
        <v>0</v>
      </c>
      <c r="S7" s="14"/>
      <c r="T7" s="14">
        <v>4.41</v>
      </c>
      <c r="U7" s="14">
        <v>1.5</v>
      </c>
      <c r="V7" s="14">
        <v>202007</v>
      </c>
      <c r="W7" s="14"/>
    </row>
    <row r="8" spans="1:23" ht="12.2" customHeight="1" thickTop="1">
      <c r="A8" s="188" t="s">
        <v>1306</v>
      </c>
      <c r="B8" s="189">
        <v>0</v>
      </c>
      <c r="C8" s="189">
        <v>143.94999999999999</v>
      </c>
      <c r="D8" s="189">
        <v>0</v>
      </c>
      <c r="E8" s="189">
        <v>0</v>
      </c>
      <c r="F8" s="189">
        <v>0</v>
      </c>
      <c r="G8" s="189">
        <v>0</v>
      </c>
      <c r="H8" s="189">
        <v>0</v>
      </c>
      <c r="I8" s="189">
        <v>8</v>
      </c>
      <c r="J8" s="189">
        <v>0</v>
      </c>
      <c r="K8" s="189">
        <v>0</v>
      </c>
      <c r="L8" s="189">
        <v>0</v>
      </c>
      <c r="M8" s="189">
        <v>0</v>
      </c>
      <c r="N8" s="189">
        <v>0</v>
      </c>
      <c r="O8" s="190">
        <v>0</v>
      </c>
      <c r="P8" s="190">
        <v>150</v>
      </c>
      <c r="Q8" s="190">
        <v>0</v>
      </c>
      <c r="R8" s="190">
        <v>0</v>
      </c>
      <c r="S8" s="189">
        <v>0</v>
      </c>
      <c r="T8" s="189">
        <v>13.39</v>
      </c>
      <c r="U8" s="189">
        <v>4.2799999999999994</v>
      </c>
      <c r="V8" s="189"/>
      <c r="W8" s="189"/>
    </row>
    <row r="9" spans="1:23" ht="12.2" customHeight="1">
      <c r="A9" s="14" t="s">
        <v>1162</v>
      </c>
      <c r="B9" s="14">
        <v>23</v>
      </c>
      <c r="C9" s="14">
        <v>36</v>
      </c>
      <c r="D9" s="14"/>
      <c r="E9" s="14">
        <v>3.83</v>
      </c>
      <c r="F9" s="14">
        <v>2.92</v>
      </c>
      <c r="G9" s="14"/>
      <c r="H9" s="14"/>
      <c r="I9" s="14">
        <v>9</v>
      </c>
      <c r="J9" s="14"/>
      <c r="K9" s="14"/>
      <c r="L9" s="14"/>
      <c r="M9" s="14"/>
      <c r="N9" s="14"/>
      <c r="O9" s="191">
        <v>0</v>
      </c>
      <c r="P9" s="191">
        <v>0</v>
      </c>
      <c r="Q9" s="191">
        <v>0</v>
      </c>
      <c r="R9" s="191">
        <v>0</v>
      </c>
      <c r="S9" s="14"/>
      <c r="T9" s="14"/>
      <c r="U9" s="14"/>
      <c r="V9" s="14">
        <v>202007</v>
      </c>
      <c r="W9" s="14"/>
    </row>
    <row r="10" spans="1:23" ht="12.2" customHeight="1">
      <c r="A10" s="14" t="s">
        <v>1162</v>
      </c>
      <c r="B10" s="14">
        <v>24</v>
      </c>
      <c r="C10" s="14">
        <v>45</v>
      </c>
      <c r="D10" s="14"/>
      <c r="E10" s="14">
        <v>4.67</v>
      </c>
      <c r="F10" s="14">
        <v>11</v>
      </c>
      <c r="G10" s="14"/>
      <c r="H10" s="14"/>
      <c r="I10" s="14"/>
      <c r="J10" s="14"/>
      <c r="K10" s="14"/>
      <c r="L10" s="14"/>
      <c r="M10" s="14"/>
      <c r="N10" s="14"/>
      <c r="O10" s="191">
        <v>0</v>
      </c>
      <c r="P10" s="191">
        <v>75</v>
      </c>
      <c r="Q10" s="191">
        <v>0</v>
      </c>
      <c r="R10" s="191">
        <v>0</v>
      </c>
      <c r="S10" s="14"/>
      <c r="T10" s="14"/>
      <c r="U10" s="14"/>
      <c r="V10" s="14">
        <v>202007</v>
      </c>
      <c r="W10" s="14"/>
    </row>
    <row r="11" spans="1:23" ht="12.2" customHeight="1">
      <c r="A11" s="14" t="s">
        <v>1162</v>
      </c>
      <c r="B11" s="14">
        <v>25</v>
      </c>
      <c r="C11" s="14">
        <v>45</v>
      </c>
      <c r="D11" s="14"/>
      <c r="E11" s="14">
        <v>1.83</v>
      </c>
      <c r="F11" s="14">
        <v>19</v>
      </c>
      <c r="G11" s="14"/>
      <c r="H11" s="14"/>
      <c r="I11" s="14"/>
      <c r="J11" s="14"/>
      <c r="K11" s="14"/>
      <c r="L11" s="14"/>
      <c r="M11" s="14"/>
      <c r="N11" s="14"/>
      <c r="O11" s="191">
        <v>0</v>
      </c>
      <c r="P11" s="191">
        <v>100</v>
      </c>
      <c r="Q11" s="191">
        <v>0</v>
      </c>
      <c r="R11" s="191">
        <v>0</v>
      </c>
      <c r="S11" s="14"/>
      <c r="T11" s="14"/>
      <c r="U11" s="14"/>
      <c r="V11" s="14">
        <v>202007</v>
      </c>
      <c r="W11" s="14"/>
    </row>
    <row r="12" spans="1:23" ht="12.2" customHeight="1">
      <c r="A12" s="14" t="s">
        <v>1162</v>
      </c>
      <c r="B12" s="14">
        <v>26</v>
      </c>
      <c r="C12" s="14">
        <v>36</v>
      </c>
      <c r="D12" s="14"/>
      <c r="E12" s="14">
        <v>5.08</v>
      </c>
      <c r="F12" s="14">
        <v>1.83</v>
      </c>
      <c r="G12" s="14">
        <v>9</v>
      </c>
      <c r="H12" s="14"/>
      <c r="I12" s="14"/>
      <c r="J12" s="14"/>
      <c r="K12" s="14"/>
      <c r="L12" s="14"/>
      <c r="M12" s="14"/>
      <c r="N12" s="14"/>
      <c r="O12" s="191">
        <v>0</v>
      </c>
      <c r="P12" s="191">
        <v>25</v>
      </c>
      <c r="Q12" s="191">
        <v>0</v>
      </c>
      <c r="R12" s="191">
        <v>0</v>
      </c>
      <c r="S12" s="14"/>
      <c r="T12" s="14"/>
      <c r="U12" s="14"/>
      <c r="V12" s="14">
        <v>202007</v>
      </c>
      <c r="W12" s="14"/>
    </row>
    <row r="13" spans="1:23" ht="12.2" customHeight="1" thickBot="1">
      <c r="A13" s="14" t="s">
        <v>1162</v>
      </c>
      <c r="B13" s="14">
        <v>27</v>
      </c>
      <c r="C13" s="14">
        <v>45</v>
      </c>
      <c r="D13" s="14"/>
      <c r="E13" s="14">
        <v>2</v>
      </c>
      <c r="F13" s="14"/>
      <c r="G13" s="14"/>
      <c r="H13" s="14"/>
      <c r="I13" s="14"/>
      <c r="J13" s="14"/>
      <c r="K13" s="14"/>
      <c r="L13" s="14"/>
      <c r="M13" s="14"/>
      <c r="N13" s="14"/>
      <c r="O13" s="191">
        <v>0</v>
      </c>
      <c r="P13" s="191">
        <v>25</v>
      </c>
      <c r="Q13" s="191">
        <v>0</v>
      </c>
      <c r="R13" s="191">
        <v>0</v>
      </c>
      <c r="S13" s="14"/>
      <c r="T13" s="14"/>
      <c r="U13" s="14"/>
      <c r="V13" s="14">
        <v>202007</v>
      </c>
      <c r="W13" s="14"/>
    </row>
    <row r="14" spans="1:23" ht="12.2" customHeight="1" thickTop="1">
      <c r="A14" s="188" t="s">
        <v>1306</v>
      </c>
      <c r="B14" s="189">
        <v>0</v>
      </c>
      <c r="C14" s="189">
        <v>207</v>
      </c>
      <c r="D14" s="189">
        <v>0</v>
      </c>
      <c r="E14" s="189">
        <v>17.41</v>
      </c>
      <c r="F14" s="189">
        <v>34.75</v>
      </c>
      <c r="G14" s="189">
        <v>9</v>
      </c>
      <c r="H14" s="189">
        <v>0</v>
      </c>
      <c r="I14" s="189">
        <v>9</v>
      </c>
      <c r="J14" s="189">
        <v>0</v>
      </c>
      <c r="K14" s="189">
        <v>0</v>
      </c>
      <c r="L14" s="189">
        <v>0</v>
      </c>
      <c r="M14" s="189">
        <v>0</v>
      </c>
      <c r="N14" s="189">
        <v>0</v>
      </c>
      <c r="O14" s="190">
        <v>0</v>
      </c>
      <c r="P14" s="190">
        <v>225</v>
      </c>
      <c r="Q14" s="190">
        <v>0</v>
      </c>
      <c r="R14" s="190">
        <v>0</v>
      </c>
      <c r="S14" s="189">
        <v>0</v>
      </c>
      <c r="T14" s="189">
        <v>0</v>
      </c>
      <c r="U14" s="189">
        <v>0</v>
      </c>
      <c r="V14" s="189"/>
      <c r="W14" s="189"/>
    </row>
    <row r="15" spans="1:23" ht="12.2" customHeight="1">
      <c r="A15" s="14" t="s">
        <v>496</v>
      </c>
      <c r="B15" s="14">
        <v>20</v>
      </c>
      <c r="C15" s="14">
        <v>43</v>
      </c>
      <c r="D15" s="14">
        <v>0</v>
      </c>
      <c r="E15" s="14">
        <v>1.76</v>
      </c>
      <c r="F15" s="14">
        <v>0.2</v>
      </c>
      <c r="G15" s="14">
        <v>0</v>
      </c>
      <c r="H15" s="14">
        <v>0</v>
      </c>
      <c r="I15" s="14">
        <v>0</v>
      </c>
      <c r="J15" s="14">
        <v>0</v>
      </c>
      <c r="K15" s="14">
        <v>0</v>
      </c>
      <c r="L15" s="14">
        <v>0</v>
      </c>
      <c r="M15" s="14">
        <v>0</v>
      </c>
      <c r="N15" s="14">
        <v>0</v>
      </c>
      <c r="O15" s="191">
        <v>0</v>
      </c>
      <c r="P15" s="191">
        <v>0</v>
      </c>
      <c r="Q15" s="191">
        <v>0</v>
      </c>
      <c r="R15" s="191">
        <v>199.99</v>
      </c>
      <c r="S15" s="14">
        <v>0</v>
      </c>
      <c r="T15" s="14">
        <v>0</v>
      </c>
      <c r="U15" s="14">
        <v>0</v>
      </c>
      <c r="V15" s="14">
        <v>202007</v>
      </c>
      <c r="W15" s="14"/>
    </row>
    <row r="16" spans="1:23" ht="12.2" customHeight="1">
      <c r="A16" s="14" t="s">
        <v>496</v>
      </c>
      <c r="B16" s="14">
        <v>21</v>
      </c>
      <c r="C16" s="14">
        <v>27</v>
      </c>
      <c r="D16" s="14"/>
      <c r="E16" s="14">
        <v>0.43</v>
      </c>
      <c r="F16" s="14"/>
      <c r="G16" s="14">
        <v>7</v>
      </c>
      <c r="H16" s="14"/>
      <c r="I16" s="14">
        <v>9</v>
      </c>
      <c r="J16" s="14"/>
      <c r="K16" s="14"/>
      <c r="L16" s="14"/>
      <c r="M16" s="14">
        <v>0</v>
      </c>
      <c r="N16" s="14"/>
      <c r="O16" s="191">
        <v>0</v>
      </c>
      <c r="P16" s="191">
        <v>0</v>
      </c>
      <c r="Q16" s="191">
        <v>0</v>
      </c>
      <c r="R16" s="191">
        <v>0</v>
      </c>
      <c r="S16" s="14"/>
      <c r="T16" s="14"/>
      <c r="U16" s="14"/>
      <c r="V16" s="14">
        <v>202007</v>
      </c>
      <c r="W16" s="14"/>
    </row>
    <row r="17" spans="1:23" ht="12.2" customHeight="1" thickBot="1">
      <c r="A17" s="14" t="s">
        <v>496</v>
      </c>
      <c r="B17" s="14">
        <v>22</v>
      </c>
      <c r="C17" s="14">
        <v>35.630000000000003</v>
      </c>
      <c r="D17" s="14">
        <v>0</v>
      </c>
      <c r="E17" s="14">
        <v>0</v>
      </c>
      <c r="F17" s="14">
        <v>0</v>
      </c>
      <c r="G17" s="14">
        <v>7</v>
      </c>
      <c r="H17" s="14">
        <v>0</v>
      </c>
      <c r="I17" s="14">
        <v>0</v>
      </c>
      <c r="J17" s="14">
        <v>0</v>
      </c>
      <c r="K17" s="14">
        <v>0</v>
      </c>
      <c r="L17" s="14">
        <v>0</v>
      </c>
      <c r="M17" s="14">
        <v>0</v>
      </c>
      <c r="N17" s="14">
        <v>0</v>
      </c>
      <c r="O17" s="191">
        <v>0</v>
      </c>
      <c r="P17" s="191">
        <v>0</v>
      </c>
      <c r="Q17" s="191">
        <v>0</v>
      </c>
      <c r="R17" s="191">
        <v>28.57</v>
      </c>
      <c r="S17" s="14">
        <v>0</v>
      </c>
      <c r="T17" s="14">
        <v>0</v>
      </c>
      <c r="U17" s="14">
        <v>0</v>
      </c>
      <c r="V17" s="14">
        <v>202007</v>
      </c>
      <c r="W17" s="14"/>
    </row>
    <row r="18" spans="1:23" ht="12.2" customHeight="1" thickTop="1">
      <c r="A18" s="188" t="s">
        <v>1306</v>
      </c>
      <c r="B18" s="189">
        <v>0</v>
      </c>
      <c r="C18" s="189">
        <v>105.63</v>
      </c>
      <c r="D18" s="189">
        <v>0</v>
      </c>
      <c r="E18" s="189">
        <v>2.19</v>
      </c>
      <c r="F18" s="189">
        <v>0.2</v>
      </c>
      <c r="G18" s="189">
        <v>14</v>
      </c>
      <c r="H18" s="189">
        <v>0</v>
      </c>
      <c r="I18" s="189">
        <v>9</v>
      </c>
      <c r="J18" s="189">
        <v>0</v>
      </c>
      <c r="K18" s="189">
        <v>0</v>
      </c>
      <c r="L18" s="189">
        <v>0</v>
      </c>
      <c r="M18" s="189">
        <v>0</v>
      </c>
      <c r="N18" s="189">
        <v>0</v>
      </c>
      <c r="O18" s="190">
        <v>0</v>
      </c>
      <c r="P18" s="190">
        <v>0</v>
      </c>
      <c r="Q18" s="190">
        <v>0</v>
      </c>
      <c r="R18" s="190">
        <v>228.56</v>
      </c>
      <c r="S18" s="189">
        <v>0</v>
      </c>
      <c r="T18" s="189">
        <v>0</v>
      </c>
      <c r="U18" s="189">
        <v>0</v>
      </c>
      <c r="V18" s="189"/>
      <c r="W18" s="189"/>
    </row>
    <row r="19" spans="1:23" ht="12.2" customHeight="1">
      <c r="A19" s="14" t="s">
        <v>708</v>
      </c>
      <c r="B19" s="14">
        <v>22</v>
      </c>
      <c r="C19" s="14">
        <v>40</v>
      </c>
      <c r="D19" s="14"/>
      <c r="E19" s="14">
        <v>0</v>
      </c>
      <c r="F19" s="14">
        <v>0</v>
      </c>
      <c r="G19" s="14"/>
      <c r="H19" s="14"/>
      <c r="I19" s="14"/>
      <c r="J19" s="14"/>
      <c r="K19" s="14"/>
      <c r="L19" s="14"/>
      <c r="M19" s="14">
        <v>0</v>
      </c>
      <c r="N19" s="14"/>
      <c r="O19" s="191">
        <v>0</v>
      </c>
      <c r="P19" s="191">
        <v>0</v>
      </c>
      <c r="Q19" s="191">
        <v>0</v>
      </c>
      <c r="R19" s="191">
        <v>0</v>
      </c>
      <c r="S19" s="14"/>
      <c r="T19" s="14">
        <v>5.45</v>
      </c>
      <c r="U19" s="14">
        <v>6.58</v>
      </c>
      <c r="V19" s="14">
        <v>202007</v>
      </c>
      <c r="W19" s="14"/>
    </row>
    <row r="20" spans="1:23" ht="12.2" customHeight="1">
      <c r="A20" s="14" t="s">
        <v>708</v>
      </c>
      <c r="B20" s="14">
        <v>23</v>
      </c>
      <c r="C20" s="14">
        <v>32</v>
      </c>
      <c r="D20" s="14"/>
      <c r="E20" s="14">
        <v>0</v>
      </c>
      <c r="F20" s="14"/>
      <c r="G20" s="14"/>
      <c r="H20" s="14"/>
      <c r="I20" s="14">
        <v>8</v>
      </c>
      <c r="J20" s="14"/>
      <c r="K20" s="14"/>
      <c r="L20" s="14"/>
      <c r="M20" s="14">
        <v>0</v>
      </c>
      <c r="N20" s="14"/>
      <c r="O20" s="191">
        <v>0</v>
      </c>
      <c r="P20" s="191">
        <v>25</v>
      </c>
      <c r="Q20" s="191">
        <v>0</v>
      </c>
      <c r="R20" s="191">
        <v>0</v>
      </c>
      <c r="S20" s="14"/>
      <c r="T20" s="14">
        <v>3.9</v>
      </c>
      <c r="U20" s="14"/>
      <c r="V20" s="14">
        <v>202007</v>
      </c>
      <c r="W20" s="14"/>
    </row>
    <row r="21" spans="1:23" ht="12.2" customHeight="1">
      <c r="A21" s="14" t="s">
        <v>708</v>
      </c>
      <c r="B21" s="14">
        <v>24</v>
      </c>
      <c r="C21" s="14">
        <v>40</v>
      </c>
      <c r="D21" s="14"/>
      <c r="E21" s="14">
        <v>0</v>
      </c>
      <c r="F21" s="14">
        <v>0</v>
      </c>
      <c r="G21" s="14"/>
      <c r="H21" s="14"/>
      <c r="I21" s="14"/>
      <c r="J21" s="14"/>
      <c r="K21" s="14"/>
      <c r="L21" s="14"/>
      <c r="M21" s="14">
        <v>0</v>
      </c>
      <c r="N21" s="14"/>
      <c r="O21" s="191">
        <v>0</v>
      </c>
      <c r="P21" s="191">
        <v>100</v>
      </c>
      <c r="Q21" s="191">
        <v>0</v>
      </c>
      <c r="R21" s="191">
        <v>0</v>
      </c>
      <c r="S21" s="14"/>
      <c r="T21" s="14">
        <v>4.2300000000000004</v>
      </c>
      <c r="U21" s="14">
        <v>13.03</v>
      </c>
      <c r="V21" s="14">
        <v>202007</v>
      </c>
      <c r="W21" s="14"/>
    </row>
    <row r="22" spans="1:23" ht="12.2" customHeight="1" thickBot="1">
      <c r="A22" s="14" t="s">
        <v>708</v>
      </c>
      <c r="B22" s="14">
        <v>25</v>
      </c>
      <c r="C22" s="14">
        <v>40</v>
      </c>
      <c r="D22" s="14"/>
      <c r="E22" s="14">
        <v>0</v>
      </c>
      <c r="F22" s="14">
        <v>0</v>
      </c>
      <c r="G22" s="14"/>
      <c r="H22" s="14"/>
      <c r="I22" s="14"/>
      <c r="J22" s="14"/>
      <c r="K22" s="14"/>
      <c r="L22" s="14"/>
      <c r="M22" s="14">
        <v>0</v>
      </c>
      <c r="N22" s="14"/>
      <c r="O22" s="191">
        <v>0</v>
      </c>
      <c r="P22" s="191">
        <v>0</v>
      </c>
      <c r="Q22" s="191">
        <v>0</v>
      </c>
      <c r="R22" s="191">
        <v>0</v>
      </c>
      <c r="S22" s="14"/>
      <c r="T22" s="14">
        <v>3.71</v>
      </c>
      <c r="U22" s="14">
        <v>6.05</v>
      </c>
      <c r="V22" s="14">
        <v>202007</v>
      </c>
      <c r="W22" s="14"/>
    </row>
    <row r="23" spans="1:23" ht="12.2" customHeight="1" thickTop="1">
      <c r="A23" s="188" t="s">
        <v>1306</v>
      </c>
      <c r="B23" s="189">
        <v>0</v>
      </c>
      <c r="C23" s="189">
        <v>152</v>
      </c>
      <c r="D23" s="189">
        <v>0</v>
      </c>
      <c r="E23" s="189">
        <v>0</v>
      </c>
      <c r="F23" s="189">
        <v>0</v>
      </c>
      <c r="G23" s="189">
        <v>0</v>
      </c>
      <c r="H23" s="189">
        <v>0</v>
      </c>
      <c r="I23" s="189">
        <v>8</v>
      </c>
      <c r="J23" s="189">
        <v>0</v>
      </c>
      <c r="K23" s="189">
        <v>0</v>
      </c>
      <c r="L23" s="189">
        <v>0</v>
      </c>
      <c r="M23" s="189">
        <v>0</v>
      </c>
      <c r="N23" s="189">
        <v>0</v>
      </c>
      <c r="O23" s="190">
        <v>0</v>
      </c>
      <c r="P23" s="190">
        <v>125</v>
      </c>
      <c r="Q23" s="190">
        <v>0</v>
      </c>
      <c r="R23" s="190">
        <v>0</v>
      </c>
      <c r="S23" s="189">
        <v>0</v>
      </c>
      <c r="T23" s="189">
        <v>17.29</v>
      </c>
      <c r="U23" s="189">
        <v>25.659999999999997</v>
      </c>
      <c r="V23" s="189"/>
      <c r="W23" s="189"/>
    </row>
    <row r="24" spans="1:23" ht="12.2" customHeight="1">
      <c r="A24" s="14" t="s">
        <v>715</v>
      </c>
      <c r="B24" s="14">
        <v>23</v>
      </c>
      <c r="C24" s="14">
        <v>6</v>
      </c>
      <c r="D24" s="14"/>
      <c r="E24" s="14"/>
      <c r="F24" s="14"/>
      <c r="G24" s="14"/>
      <c r="H24" s="14"/>
      <c r="I24" s="14">
        <v>2</v>
      </c>
      <c r="J24" s="14"/>
      <c r="K24" s="14"/>
      <c r="L24" s="14"/>
      <c r="M24" s="14">
        <v>0</v>
      </c>
      <c r="N24" s="14"/>
      <c r="O24" s="191">
        <v>0</v>
      </c>
      <c r="P24" s="191">
        <v>0</v>
      </c>
      <c r="Q24" s="191">
        <v>0</v>
      </c>
      <c r="R24" s="191">
        <v>0</v>
      </c>
      <c r="S24" s="14"/>
      <c r="T24" s="14"/>
      <c r="U24" s="14"/>
      <c r="V24" s="14">
        <v>202007</v>
      </c>
      <c r="W24" s="14"/>
    </row>
    <row r="25" spans="1:23" ht="12.2" customHeight="1">
      <c r="A25" s="14" t="s">
        <v>715</v>
      </c>
      <c r="B25" s="14">
        <v>24</v>
      </c>
      <c r="C25" s="14">
        <v>8</v>
      </c>
      <c r="D25" s="14"/>
      <c r="E25" s="14"/>
      <c r="F25" s="14"/>
      <c r="G25" s="14"/>
      <c r="H25" s="14"/>
      <c r="I25" s="14"/>
      <c r="J25" s="14"/>
      <c r="K25" s="14"/>
      <c r="L25" s="14"/>
      <c r="M25" s="14">
        <v>0</v>
      </c>
      <c r="N25" s="14"/>
      <c r="O25" s="191">
        <v>0</v>
      </c>
      <c r="P25" s="191">
        <v>0</v>
      </c>
      <c r="Q25" s="191">
        <v>0</v>
      </c>
      <c r="R25" s="191">
        <v>0</v>
      </c>
      <c r="S25" s="14"/>
      <c r="T25" s="14"/>
      <c r="U25" s="14"/>
      <c r="V25" s="14">
        <v>202007</v>
      </c>
      <c r="W25" s="14"/>
    </row>
    <row r="26" spans="1:23" ht="12.2" customHeight="1">
      <c r="A26" s="14" t="s">
        <v>715</v>
      </c>
      <c r="B26" s="14">
        <v>25</v>
      </c>
      <c r="C26" s="14">
        <v>8</v>
      </c>
      <c r="D26" s="14"/>
      <c r="E26" s="14"/>
      <c r="F26" s="14"/>
      <c r="G26" s="14"/>
      <c r="H26" s="14"/>
      <c r="I26" s="14"/>
      <c r="J26" s="14"/>
      <c r="K26" s="14"/>
      <c r="L26" s="14"/>
      <c r="M26" s="14">
        <v>0</v>
      </c>
      <c r="N26" s="14"/>
      <c r="O26" s="191">
        <v>0</v>
      </c>
      <c r="P26" s="191">
        <v>0</v>
      </c>
      <c r="Q26" s="191">
        <v>0</v>
      </c>
      <c r="R26" s="191">
        <v>0</v>
      </c>
      <c r="S26" s="14"/>
      <c r="T26" s="14"/>
      <c r="U26" s="14"/>
      <c r="V26" s="14">
        <v>202007</v>
      </c>
      <c r="W26" s="14"/>
    </row>
    <row r="27" spans="1:23" ht="12.2" customHeight="1">
      <c r="A27" s="14" t="s">
        <v>715</v>
      </c>
      <c r="B27" s="14">
        <v>26</v>
      </c>
      <c r="C27" s="14">
        <v>8</v>
      </c>
      <c r="D27" s="14"/>
      <c r="E27" s="14"/>
      <c r="F27" s="14"/>
      <c r="G27" s="14"/>
      <c r="H27" s="14"/>
      <c r="I27" s="14"/>
      <c r="J27" s="14"/>
      <c r="K27" s="14"/>
      <c r="L27" s="14"/>
      <c r="M27" s="14">
        <v>0</v>
      </c>
      <c r="N27" s="14"/>
      <c r="O27" s="191">
        <v>0</v>
      </c>
      <c r="P27" s="191">
        <v>0</v>
      </c>
      <c r="Q27" s="191">
        <v>0</v>
      </c>
      <c r="R27" s="191">
        <v>0</v>
      </c>
      <c r="S27" s="14"/>
      <c r="T27" s="14"/>
      <c r="U27" s="14"/>
      <c r="V27" s="14">
        <v>202007</v>
      </c>
      <c r="W27" s="14"/>
    </row>
    <row r="28" spans="1:23" ht="12.2" customHeight="1" thickBot="1">
      <c r="A28" s="14" t="s">
        <v>715</v>
      </c>
      <c r="B28" s="14">
        <v>27</v>
      </c>
      <c r="C28" s="14">
        <v>4</v>
      </c>
      <c r="D28" s="14">
        <v>0</v>
      </c>
      <c r="E28" s="14">
        <v>0</v>
      </c>
      <c r="F28" s="14">
        <v>0</v>
      </c>
      <c r="G28" s="14">
        <v>0</v>
      </c>
      <c r="H28" s="14">
        <v>0</v>
      </c>
      <c r="I28" s="14">
        <v>0</v>
      </c>
      <c r="J28" s="14">
        <v>0</v>
      </c>
      <c r="K28" s="14">
        <v>0</v>
      </c>
      <c r="L28" s="14">
        <v>0</v>
      </c>
      <c r="M28" s="14">
        <v>0</v>
      </c>
      <c r="N28" s="14">
        <v>0</v>
      </c>
      <c r="O28" s="191">
        <v>0</v>
      </c>
      <c r="P28" s="191">
        <v>0</v>
      </c>
      <c r="Q28" s="191">
        <v>0</v>
      </c>
      <c r="R28" s="191">
        <v>0</v>
      </c>
      <c r="S28" s="14">
        <v>0</v>
      </c>
      <c r="T28" s="14">
        <v>0</v>
      </c>
      <c r="U28" s="14">
        <v>0</v>
      </c>
      <c r="V28" s="14">
        <v>202007</v>
      </c>
      <c r="W28" s="14"/>
    </row>
    <row r="29" spans="1:23" ht="12.2" customHeight="1" thickTop="1">
      <c r="A29" s="188" t="s">
        <v>1306</v>
      </c>
      <c r="B29" s="189">
        <v>0</v>
      </c>
      <c r="C29" s="189">
        <v>34</v>
      </c>
      <c r="D29" s="189">
        <v>0</v>
      </c>
      <c r="E29" s="189">
        <v>0</v>
      </c>
      <c r="F29" s="189">
        <v>0</v>
      </c>
      <c r="G29" s="189">
        <v>0</v>
      </c>
      <c r="H29" s="189">
        <v>0</v>
      </c>
      <c r="I29" s="189">
        <v>2</v>
      </c>
      <c r="J29" s="189">
        <v>0</v>
      </c>
      <c r="K29" s="189">
        <v>0</v>
      </c>
      <c r="L29" s="189">
        <v>0</v>
      </c>
      <c r="M29" s="189">
        <v>0</v>
      </c>
      <c r="N29" s="189">
        <v>0</v>
      </c>
      <c r="O29" s="190">
        <v>0</v>
      </c>
      <c r="P29" s="190">
        <v>0</v>
      </c>
      <c r="Q29" s="190">
        <v>0</v>
      </c>
      <c r="R29" s="190">
        <v>0</v>
      </c>
      <c r="S29" s="189">
        <v>0</v>
      </c>
      <c r="T29" s="189">
        <v>0</v>
      </c>
      <c r="U29" s="189">
        <v>0</v>
      </c>
      <c r="V29" s="189"/>
      <c r="W29" s="189"/>
    </row>
    <row r="30" spans="1:23" ht="12.2" customHeight="1">
      <c r="A30" s="14" t="s">
        <v>726</v>
      </c>
      <c r="B30" s="14">
        <v>23</v>
      </c>
      <c r="C30" s="14">
        <v>32</v>
      </c>
      <c r="D30" s="14"/>
      <c r="E30" s="14"/>
      <c r="F30" s="14">
        <v>0</v>
      </c>
      <c r="G30" s="14"/>
      <c r="H30" s="14"/>
      <c r="I30" s="14">
        <v>8</v>
      </c>
      <c r="J30" s="14"/>
      <c r="K30" s="14"/>
      <c r="L30" s="14"/>
      <c r="M30" s="14">
        <v>0</v>
      </c>
      <c r="N30" s="14"/>
      <c r="O30" s="191">
        <v>0</v>
      </c>
      <c r="P30" s="191">
        <v>0</v>
      </c>
      <c r="Q30" s="191">
        <v>0</v>
      </c>
      <c r="R30" s="191">
        <v>0</v>
      </c>
      <c r="S30" s="14"/>
      <c r="T30" s="14"/>
      <c r="U30" s="14">
        <v>7</v>
      </c>
      <c r="V30" s="14">
        <v>202007</v>
      </c>
      <c r="W30" s="14"/>
    </row>
    <row r="31" spans="1:23" ht="12.2" customHeight="1">
      <c r="A31" s="14" t="s">
        <v>726</v>
      </c>
      <c r="B31" s="14">
        <v>24</v>
      </c>
      <c r="C31" s="14">
        <v>38</v>
      </c>
      <c r="D31" s="14">
        <v>0</v>
      </c>
      <c r="E31" s="14">
        <v>0</v>
      </c>
      <c r="F31" s="14">
        <v>0</v>
      </c>
      <c r="G31" s="14">
        <v>0</v>
      </c>
      <c r="H31" s="14">
        <v>0</v>
      </c>
      <c r="I31" s="14">
        <v>0</v>
      </c>
      <c r="J31" s="14">
        <v>0</v>
      </c>
      <c r="K31" s="14">
        <v>0</v>
      </c>
      <c r="L31" s="14">
        <v>0</v>
      </c>
      <c r="M31" s="14">
        <v>0</v>
      </c>
      <c r="N31" s="14">
        <v>0</v>
      </c>
      <c r="O31" s="191">
        <v>0</v>
      </c>
      <c r="P31" s="191">
        <v>0</v>
      </c>
      <c r="Q31" s="191">
        <v>0</v>
      </c>
      <c r="R31" s="191">
        <v>0</v>
      </c>
      <c r="S31" s="14">
        <v>0</v>
      </c>
      <c r="T31" s="14">
        <v>0</v>
      </c>
      <c r="U31" s="14">
        <v>0</v>
      </c>
      <c r="V31" s="14">
        <v>202007</v>
      </c>
      <c r="W31" s="14"/>
    </row>
    <row r="32" spans="1:23" ht="12.2" customHeight="1">
      <c r="A32" s="14" t="s">
        <v>726</v>
      </c>
      <c r="B32" s="14">
        <v>25</v>
      </c>
      <c r="C32" s="14">
        <v>40</v>
      </c>
      <c r="D32" s="14"/>
      <c r="E32" s="14"/>
      <c r="F32" s="14">
        <v>0</v>
      </c>
      <c r="G32" s="14"/>
      <c r="H32" s="14"/>
      <c r="I32" s="14"/>
      <c r="J32" s="14"/>
      <c r="K32" s="14"/>
      <c r="L32" s="14"/>
      <c r="M32" s="14">
        <v>0</v>
      </c>
      <c r="N32" s="14"/>
      <c r="O32" s="191">
        <v>0</v>
      </c>
      <c r="P32" s="191">
        <v>0</v>
      </c>
      <c r="Q32" s="191">
        <v>0</v>
      </c>
      <c r="R32" s="191">
        <v>0</v>
      </c>
      <c r="S32" s="14"/>
      <c r="T32" s="14"/>
      <c r="U32" s="14">
        <v>7</v>
      </c>
      <c r="V32" s="14">
        <v>202007</v>
      </c>
      <c r="W32" s="14"/>
    </row>
    <row r="33" spans="1:23" ht="12.2" customHeight="1" thickBot="1">
      <c r="A33" s="14" t="s">
        <v>726</v>
      </c>
      <c r="B33" s="14">
        <v>26</v>
      </c>
      <c r="C33" s="14">
        <v>40</v>
      </c>
      <c r="D33" s="14"/>
      <c r="E33" s="14"/>
      <c r="F33" s="14">
        <v>0</v>
      </c>
      <c r="G33" s="14"/>
      <c r="H33" s="14"/>
      <c r="I33" s="14"/>
      <c r="J33" s="14"/>
      <c r="K33" s="14"/>
      <c r="L33" s="14"/>
      <c r="M33" s="14">
        <v>0</v>
      </c>
      <c r="N33" s="14"/>
      <c r="O33" s="191">
        <v>0</v>
      </c>
      <c r="P33" s="191">
        <v>0</v>
      </c>
      <c r="Q33" s="191">
        <v>0</v>
      </c>
      <c r="R33" s="191">
        <v>0</v>
      </c>
      <c r="S33" s="14"/>
      <c r="T33" s="14"/>
      <c r="U33" s="14">
        <v>2</v>
      </c>
      <c r="V33" s="14">
        <v>202007</v>
      </c>
      <c r="W33" s="14"/>
    </row>
    <row r="34" spans="1:23" ht="12.2" customHeight="1" thickTop="1">
      <c r="A34" s="188" t="s">
        <v>1306</v>
      </c>
      <c r="B34" s="189">
        <v>0</v>
      </c>
      <c r="C34" s="189">
        <v>150</v>
      </c>
      <c r="D34" s="189">
        <v>0</v>
      </c>
      <c r="E34" s="189">
        <v>0</v>
      </c>
      <c r="F34" s="189">
        <v>0</v>
      </c>
      <c r="G34" s="189">
        <v>0</v>
      </c>
      <c r="H34" s="189">
        <v>0</v>
      </c>
      <c r="I34" s="189">
        <v>8</v>
      </c>
      <c r="J34" s="189">
        <v>0</v>
      </c>
      <c r="K34" s="189">
        <v>0</v>
      </c>
      <c r="L34" s="189">
        <v>0</v>
      </c>
      <c r="M34" s="189">
        <v>0</v>
      </c>
      <c r="N34" s="189">
        <v>0</v>
      </c>
      <c r="O34" s="190">
        <v>0</v>
      </c>
      <c r="P34" s="190">
        <v>0</v>
      </c>
      <c r="Q34" s="190">
        <v>0</v>
      </c>
      <c r="R34" s="190">
        <v>0</v>
      </c>
      <c r="S34" s="189">
        <v>0</v>
      </c>
      <c r="T34" s="189">
        <v>0</v>
      </c>
      <c r="U34" s="189">
        <v>16</v>
      </c>
      <c r="V34" s="189"/>
      <c r="W34" s="189"/>
    </row>
    <row r="35" spans="1:23" ht="12.2" customHeight="1">
      <c r="A35" s="14" t="s">
        <v>458</v>
      </c>
      <c r="B35" s="14">
        <v>19</v>
      </c>
      <c r="C35" s="14">
        <v>40</v>
      </c>
      <c r="D35" s="14"/>
      <c r="E35" s="14"/>
      <c r="F35" s="14">
        <v>0</v>
      </c>
      <c r="G35" s="14"/>
      <c r="H35" s="14"/>
      <c r="I35" s="14"/>
      <c r="J35" s="14"/>
      <c r="K35" s="14"/>
      <c r="L35" s="14"/>
      <c r="M35" s="14">
        <v>0</v>
      </c>
      <c r="N35" s="14"/>
      <c r="O35" s="191">
        <v>0</v>
      </c>
      <c r="P35" s="191">
        <v>0</v>
      </c>
      <c r="Q35" s="191">
        <v>0</v>
      </c>
      <c r="R35" s="191">
        <v>0</v>
      </c>
      <c r="S35" s="14"/>
      <c r="T35" s="14"/>
      <c r="U35" s="14">
        <v>0.25</v>
      </c>
      <c r="V35" s="14">
        <v>202007</v>
      </c>
      <c r="W35" s="14"/>
    </row>
    <row r="36" spans="1:23" ht="12.2" customHeight="1">
      <c r="A36" s="14" t="s">
        <v>458</v>
      </c>
      <c r="B36" s="14">
        <v>23</v>
      </c>
      <c r="C36" s="14">
        <v>32</v>
      </c>
      <c r="D36" s="14"/>
      <c r="E36" s="14"/>
      <c r="F36" s="14">
        <v>0</v>
      </c>
      <c r="G36" s="14"/>
      <c r="H36" s="14"/>
      <c r="I36" s="14">
        <v>8</v>
      </c>
      <c r="J36" s="14"/>
      <c r="K36" s="14"/>
      <c r="L36" s="14"/>
      <c r="M36" s="14">
        <v>0</v>
      </c>
      <c r="N36" s="14"/>
      <c r="O36" s="191">
        <v>0</v>
      </c>
      <c r="P36" s="191">
        <v>0</v>
      </c>
      <c r="Q36" s="191">
        <v>0</v>
      </c>
      <c r="R36" s="191">
        <v>0</v>
      </c>
      <c r="S36" s="14"/>
      <c r="T36" s="14"/>
      <c r="U36" s="14">
        <v>1.25</v>
      </c>
      <c r="V36" s="14">
        <v>202007</v>
      </c>
      <c r="W36" s="14"/>
    </row>
    <row r="37" spans="1:23" ht="12.2" customHeight="1" thickBot="1">
      <c r="A37" s="14" t="s">
        <v>458</v>
      </c>
      <c r="B37" s="14">
        <v>24</v>
      </c>
      <c r="C37" s="14">
        <v>32</v>
      </c>
      <c r="D37" s="14"/>
      <c r="E37" s="14"/>
      <c r="F37" s="14">
        <v>0</v>
      </c>
      <c r="G37" s="14">
        <v>8</v>
      </c>
      <c r="H37" s="14"/>
      <c r="I37" s="14"/>
      <c r="J37" s="14"/>
      <c r="K37" s="14"/>
      <c r="L37" s="14"/>
      <c r="M37" s="14">
        <v>0</v>
      </c>
      <c r="N37" s="14"/>
      <c r="O37" s="191">
        <v>0</v>
      </c>
      <c r="P37" s="191">
        <v>0</v>
      </c>
      <c r="Q37" s="191">
        <v>0</v>
      </c>
      <c r="R37" s="191">
        <v>0</v>
      </c>
      <c r="S37" s="14"/>
      <c r="T37" s="14"/>
      <c r="U37" s="14">
        <v>1</v>
      </c>
      <c r="V37" s="14">
        <v>202007</v>
      </c>
      <c r="W37" s="14"/>
    </row>
    <row r="38" spans="1:23" ht="12.2" customHeight="1" thickTop="1">
      <c r="A38" s="188" t="s">
        <v>1306</v>
      </c>
      <c r="B38" s="189">
        <v>0</v>
      </c>
      <c r="C38" s="189">
        <v>104</v>
      </c>
      <c r="D38" s="189">
        <v>0</v>
      </c>
      <c r="E38" s="189">
        <v>0</v>
      </c>
      <c r="F38" s="189">
        <v>0</v>
      </c>
      <c r="G38" s="189">
        <v>8</v>
      </c>
      <c r="H38" s="189">
        <v>0</v>
      </c>
      <c r="I38" s="189">
        <v>8</v>
      </c>
      <c r="J38" s="189">
        <v>0</v>
      </c>
      <c r="K38" s="189">
        <v>0</v>
      </c>
      <c r="L38" s="189">
        <v>0</v>
      </c>
      <c r="M38" s="189">
        <v>0</v>
      </c>
      <c r="N38" s="189">
        <v>0</v>
      </c>
      <c r="O38" s="190">
        <v>0</v>
      </c>
      <c r="P38" s="190">
        <v>0</v>
      </c>
      <c r="Q38" s="190">
        <v>0</v>
      </c>
      <c r="R38" s="190">
        <v>0</v>
      </c>
      <c r="S38" s="189">
        <v>0</v>
      </c>
      <c r="T38" s="189">
        <v>0</v>
      </c>
      <c r="U38" s="189">
        <v>2.5</v>
      </c>
      <c r="V38" s="189"/>
      <c r="W38" s="189"/>
    </row>
    <row r="39" spans="1:23" ht="12.2" customHeight="1">
      <c r="A39" s="14" t="s">
        <v>844</v>
      </c>
      <c r="B39" s="14">
        <v>20</v>
      </c>
      <c r="C39" s="14">
        <v>40</v>
      </c>
      <c r="D39" s="14"/>
      <c r="E39" s="14"/>
      <c r="F39" s="14">
        <v>0</v>
      </c>
      <c r="G39" s="14"/>
      <c r="H39" s="14"/>
      <c r="I39" s="14"/>
      <c r="J39" s="14"/>
      <c r="K39" s="14"/>
      <c r="L39" s="14"/>
      <c r="M39" s="14">
        <v>200</v>
      </c>
      <c r="N39" s="14"/>
      <c r="O39" s="191">
        <v>0</v>
      </c>
      <c r="P39" s="191">
        <v>0</v>
      </c>
      <c r="Q39" s="191">
        <v>0</v>
      </c>
      <c r="R39" s="191">
        <v>0</v>
      </c>
      <c r="S39" s="14"/>
      <c r="T39" s="14"/>
      <c r="U39" s="14">
        <v>11</v>
      </c>
      <c r="V39" s="14">
        <v>202007</v>
      </c>
      <c r="W39" s="14"/>
    </row>
    <row r="40" spans="1:23" ht="12.2" customHeight="1">
      <c r="A40" s="14" t="s">
        <v>844</v>
      </c>
      <c r="B40" s="14">
        <v>21</v>
      </c>
      <c r="C40" s="14">
        <v>24</v>
      </c>
      <c r="D40" s="14">
        <v>0</v>
      </c>
      <c r="E40" s="14">
        <v>0</v>
      </c>
      <c r="F40" s="14">
        <v>0</v>
      </c>
      <c r="G40" s="14">
        <v>8</v>
      </c>
      <c r="H40" s="14">
        <v>0</v>
      </c>
      <c r="I40" s="14">
        <v>8</v>
      </c>
      <c r="J40" s="14">
        <v>0</v>
      </c>
      <c r="K40" s="14">
        <v>0</v>
      </c>
      <c r="L40" s="14">
        <v>0</v>
      </c>
      <c r="M40" s="14">
        <v>40</v>
      </c>
      <c r="N40" s="14">
        <v>0</v>
      </c>
      <c r="O40" s="191">
        <v>0</v>
      </c>
      <c r="P40" s="191">
        <v>50</v>
      </c>
      <c r="Q40" s="191">
        <v>0</v>
      </c>
      <c r="R40" s="191">
        <v>0</v>
      </c>
      <c r="S40" s="14">
        <v>0</v>
      </c>
      <c r="T40" s="14">
        <v>0.75</v>
      </c>
      <c r="U40" s="14">
        <v>9.83</v>
      </c>
      <c r="V40" s="14">
        <v>202007</v>
      </c>
      <c r="W40" s="14"/>
    </row>
    <row r="41" spans="1:23" ht="12.2" customHeight="1">
      <c r="A41" s="14" t="s">
        <v>844</v>
      </c>
      <c r="B41" s="14">
        <v>22</v>
      </c>
      <c r="C41" s="14">
        <v>40</v>
      </c>
      <c r="D41" s="14"/>
      <c r="E41" s="14"/>
      <c r="F41" s="14">
        <v>0</v>
      </c>
      <c r="G41" s="14"/>
      <c r="H41" s="14"/>
      <c r="I41" s="14"/>
      <c r="J41" s="14"/>
      <c r="K41" s="14"/>
      <c r="L41" s="14"/>
      <c r="M41" s="14">
        <v>200</v>
      </c>
      <c r="N41" s="14"/>
      <c r="O41" s="191">
        <v>0</v>
      </c>
      <c r="P41" s="191">
        <v>0</v>
      </c>
      <c r="Q41" s="191">
        <v>0</v>
      </c>
      <c r="R41" s="191">
        <v>0</v>
      </c>
      <c r="S41" s="14"/>
      <c r="T41" s="14"/>
      <c r="U41" s="14">
        <v>10.5</v>
      </c>
      <c r="V41" s="14">
        <v>202007</v>
      </c>
      <c r="W41" s="14"/>
    </row>
    <row r="42" spans="1:23" ht="12.2" customHeight="1">
      <c r="A42" s="14" t="s">
        <v>844</v>
      </c>
      <c r="B42" s="14">
        <v>23</v>
      </c>
      <c r="C42" s="14">
        <v>0</v>
      </c>
      <c r="D42" s="14"/>
      <c r="E42" s="14"/>
      <c r="F42" s="14"/>
      <c r="G42" s="14"/>
      <c r="H42" s="14">
        <v>32</v>
      </c>
      <c r="I42" s="14">
        <v>8</v>
      </c>
      <c r="J42" s="14"/>
      <c r="K42" s="14"/>
      <c r="L42" s="14"/>
      <c r="M42" s="14"/>
      <c r="N42" s="14"/>
      <c r="O42" s="191">
        <v>0</v>
      </c>
      <c r="P42" s="191">
        <v>0</v>
      </c>
      <c r="Q42" s="191">
        <v>0</v>
      </c>
      <c r="R42" s="191">
        <v>0</v>
      </c>
      <c r="S42" s="14"/>
      <c r="T42" s="14"/>
      <c r="U42" s="14"/>
      <c r="V42" s="14">
        <v>202007</v>
      </c>
      <c r="W42" s="14"/>
    </row>
    <row r="43" spans="1:23" ht="12.2" customHeight="1">
      <c r="A43" s="14" t="s">
        <v>844</v>
      </c>
      <c r="B43" s="14">
        <v>24</v>
      </c>
      <c r="C43" s="14">
        <v>40</v>
      </c>
      <c r="D43" s="14"/>
      <c r="E43" s="14"/>
      <c r="F43" s="14">
        <v>0</v>
      </c>
      <c r="G43" s="14"/>
      <c r="H43" s="14"/>
      <c r="I43" s="14"/>
      <c r="J43" s="14"/>
      <c r="K43" s="14"/>
      <c r="L43" s="14"/>
      <c r="M43" s="14">
        <v>200</v>
      </c>
      <c r="N43" s="14"/>
      <c r="O43" s="191">
        <v>0</v>
      </c>
      <c r="P43" s="191">
        <v>0</v>
      </c>
      <c r="Q43" s="191">
        <v>0</v>
      </c>
      <c r="R43" s="191">
        <v>0</v>
      </c>
      <c r="S43" s="14"/>
      <c r="T43" s="14"/>
      <c r="U43" s="14">
        <v>8.75</v>
      </c>
      <c r="V43" s="14">
        <v>202007</v>
      </c>
      <c r="W43" s="14"/>
    </row>
    <row r="44" spans="1:23" ht="12.2" customHeight="1">
      <c r="A44" s="14" t="s">
        <v>844</v>
      </c>
      <c r="B44" s="14">
        <v>25</v>
      </c>
      <c r="C44" s="14">
        <v>40</v>
      </c>
      <c r="D44" s="14"/>
      <c r="E44" s="14"/>
      <c r="F44" s="14">
        <v>0</v>
      </c>
      <c r="G44" s="14"/>
      <c r="H44" s="14"/>
      <c r="I44" s="14"/>
      <c r="J44" s="14"/>
      <c r="K44" s="14"/>
      <c r="L44" s="14"/>
      <c r="M44" s="14">
        <v>200</v>
      </c>
      <c r="N44" s="14"/>
      <c r="O44" s="191">
        <v>0</v>
      </c>
      <c r="P44" s="191">
        <v>0</v>
      </c>
      <c r="Q44" s="191">
        <v>0</v>
      </c>
      <c r="R44" s="191">
        <v>0</v>
      </c>
      <c r="S44" s="14"/>
      <c r="T44" s="14"/>
      <c r="U44" s="14">
        <v>11.75</v>
      </c>
      <c r="V44" s="14">
        <v>202007</v>
      </c>
      <c r="W44" s="14"/>
    </row>
    <row r="45" spans="1:23" ht="12.2" customHeight="1" thickBot="1">
      <c r="A45" s="14" t="s">
        <v>844</v>
      </c>
      <c r="B45" s="14">
        <v>26</v>
      </c>
      <c r="C45" s="14">
        <v>40</v>
      </c>
      <c r="D45" s="14"/>
      <c r="E45" s="14"/>
      <c r="F45" s="14">
        <v>0</v>
      </c>
      <c r="G45" s="14"/>
      <c r="H45" s="14"/>
      <c r="I45" s="14"/>
      <c r="J45" s="14"/>
      <c r="K45" s="14"/>
      <c r="L45" s="14"/>
      <c r="M45" s="14">
        <v>200</v>
      </c>
      <c r="N45" s="14"/>
      <c r="O45" s="191">
        <v>0</v>
      </c>
      <c r="P45" s="191">
        <v>0</v>
      </c>
      <c r="Q45" s="191">
        <v>0</v>
      </c>
      <c r="R45" s="191">
        <v>0</v>
      </c>
      <c r="S45" s="14"/>
      <c r="T45" s="14"/>
      <c r="U45" s="14">
        <v>9.5</v>
      </c>
      <c r="V45" s="14">
        <v>202007</v>
      </c>
      <c r="W45" s="14"/>
    </row>
    <row r="46" spans="1:23" ht="12.2" customHeight="1" thickTop="1">
      <c r="A46" s="188" t="s">
        <v>1306</v>
      </c>
      <c r="B46" s="189">
        <v>0</v>
      </c>
      <c r="C46" s="189">
        <v>224</v>
      </c>
      <c r="D46" s="189">
        <v>0</v>
      </c>
      <c r="E46" s="189">
        <v>0</v>
      </c>
      <c r="F46" s="189">
        <v>0</v>
      </c>
      <c r="G46" s="189">
        <v>8</v>
      </c>
      <c r="H46" s="189">
        <v>32</v>
      </c>
      <c r="I46" s="189">
        <v>16</v>
      </c>
      <c r="J46" s="189">
        <v>0</v>
      </c>
      <c r="K46" s="189">
        <v>0</v>
      </c>
      <c r="L46" s="189">
        <v>0</v>
      </c>
      <c r="M46" s="189">
        <v>1040</v>
      </c>
      <c r="N46" s="189">
        <v>0</v>
      </c>
      <c r="O46" s="190">
        <v>0</v>
      </c>
      <c r="P46" s="190">
        <v>50</v>
      </c>
      <c r="Q46" s="190">
        <v>0</v>
      </c>
      <c r="R46" s="190">
        <v>0</v>
      </c>
      <c r="S46" s="189">
        <v>0</v>
      </c>
      <c r="T46" s="189">
        <v>0.75</v>
      </c>
      <c r="U46" s="189">
        <v>61.33</v>
      </c>
      <c r="V46" s="189"/>
      <c r="W46" s="189"/>
    </row>
    <row r="47" spans="1:23" ht="12.2" customHeight="1">
      <c r="A47" s="14" t="s">
        <v>767</v>
      </c>
      <c r="B47" s="14">
        <v>23</v>
      </c>
      <c r="C47" s="14">
        <v>32</v>
      </c>
      <c r="D47" s="14">
        <v>0</v>
      </c>
      <c r="E47" s="14">
        <v>0.62</v>
      </c>
      <c r="F47" s="14">
        <v>3.16</v>
      </c>
      <c r="G47" s="14">
        <v>0</v>
      </c>
      <c r="H47" s="14">
        <v>0</v>
      </c>
      <c r="I47" s="14">
        <v>8</v>
      </c>
      <c r="J47" s="14">
        <v>0</v>
      </c>
      <c r="K47" s="14">
        <v>0</v>
      </c>
      <c r="L47" s="14">
        <v>0</v>
      </c>
      <c r="M47" s="14">
        <v>0</v>
      </c>
      <c r="N47" s="14">
        <v>0</v>
      </c>
      <c r="O47" s="191">
        <v>0</v>
      </c>
      <c r="P47" s="191">
        <v>0</v>
      </c>
      <c r="Q47" s="191">
        <v>100</v>
      </c>
      <c r="R47" s="191">
        <v>0</v>
      </c>
      <c r="S47" s="14">
        <v>0</v>
      </c>
      <c r="T47" s="14">
        <v>0</v>
      </c>
      <c r="U47" s="14">
        <v>0</v>
      </c>
      <c r="V47" s="14">
        <v>202007</v>
      </c>
      <c r="W47" s="14"/>
    </row>
    <row r="48" spans="1:23" ht="12.2" customHeight="1" thickBot="1">
      <c r="A48" s="14" t="s">
        <v>767</v>
      </c>
      <c r="B48" s="14">
        <v>24</v>
      </c>
      <c r="C48" s="14">
        <v>39.18</v>
      </c>
      <c r="D48" s="14">
        <v>0</v>
      </c>
      <c r="E48" s="14">
        <v>0</v>
      </c>
      <c r="F48" s="14">
        <v>0</v>
      </c>
      <c r="G48" s="14">
        <v>0</v>
      </c>
      <c r="H48" s="14">
        <v>0</v>
      </c>
      <c r="I48" s="14">
        <v>0</v>
      </c>
      <c r="J48" s="14">
        <v>0</v>
      </c>
      <c r="K48" s="14">
        <v>0</v>
      </c>
      <c r="L48" s="14">
        <v>0</v>
      </c>
      <c r="M48" s="14">
        <v>0</v>
      </c>
      <c r="N48" s="14">
        <v>0</v>
      </c>
      <c r="O48" s="191">
        <v>0</v>
      </c>
      <c r="P48" s="191">
        <v>0</v>
      </c>
      <c r="Q48" s="191">
        <v>0</v>
      </c>
      <c r="R48" s="191">
        <v>0</v>
      </c>
      <c r="S48" s="14">
        <v>0</v>
      </c>
      <c r="T48" s="14">
        <v>0</v>
      </c>
      <c r="U48" s="14">
        <v>0</v>
      </c>
      <c r="V48" s="14">
        <v>202007</v>
      </c>
      <c r="W48" s="14"/>
    </row>
    <row r="49" spans="1:23" ht="12.2" customHeight="1" thickTop="1">
      <c r="A49" s="188" t="s">
        <v>1306</v>
      </c>
      <c r="B49" s="189">
        <v>0</v>
      </c>
      <c r="C49" s="189">
        <v>71.180000000000007</v>
      </c>
      <c r="D49" s="189">
        <v>0</v>
      </c>
      <c r="E49" s="189">
        <v>0.62</v>
      </c>
      <c r="F49" s="189">
        <v>3.16</v>
      </c>
      <c r="G49" s="189">
        <v>0</v>
      </c>
      <c r="H49" s="189">
        <v>0</v>
      </c>
      <c r="I49" s="189">
        <v>8</v>
      </c>
      <c r="J49" s="189">
        <v>0</v>
      </c>
      <c r="K49" s="189">
        <v>0</v>
      </c>
      <c r="L49" s="189">
        <v>0</v>
      </c>
      <c r="M49" s="189">
        <v>0</v>
      </c>
      <c r="N49" s="189">
        <v>0</v>
      </c>
      <c r="O49" s="190">
        <v>0</v>
      </c>
      <c r="P49" s="190">
        <v>0</v>
      </c>
      <c r="Q49" s="190">
        <v>100</v>
      </c>
      <c r="R49" s="190">
        <v>0</v>
      </c>
      <c r="S49" s="189">
        <v>0</v>
      </c>
      <c r="T49" s="189">
        <v>0</v>
      </c>
      <c r="U49" s="189">
        <v>0</v>
      </c>
      <c r="V49" s="189"/>
      <c r="W49" s="189"/>
    </row>
    <row r="50" spans="1:23" ht="12.2" customHeight="1">
      <c r="A50" s="14" t="s">
        <v>1327</v>
      </c>
      <c r="B50" s="14">
        <v>23</v>
      </c>
      <c r="C50" s="14">
        <v>36</v>
      </c>
      <c r="D50" s="14"/>
      <c r="E50" s="14">
        <v>2.75</v>
      </c>
      <c r="F50" s="14">
        <v>8</v>
      </c>
      <c r="G50" s="14"/>
      <c r="H50" s="14"/>
      <c r="I50" s="14">
        <v>9</v>
      </c>
      <c r="J50" s="14"/>
      <c r="K50" s="14"/>
      <c r="L50" s="14"/>
      <c r="M50" s="14">
        <v>0</v>
      </c>
      <c r="N50" s="14"/>
      <c r="O50" s="191">
        <v>0</v>
      </c>
      <c r="P50" s="191">
        <v>75</v>
      </c>
      <c r="Q50" s="191">
        <v>0</v>
      </c>
      <c r="R50" s="191">
        <v>0</v>
      </c>
      <c r="S50" s="14"/>
      <c r="T50" s="14"/>
      <c r="U50" s="14"/>
      <c r="V50" s="14">
        <v>202007</v>
      </c>
      <c r="W50" s="14"/>
    </row>
    <row r="51" spans="1:23" ht="12.2" customHeight="1">
      <c r="A51" s="14" t="s">
        <v>1327</v>
      </c>
      <c r="B51" s="14">
        <v>24</v>
      </c>
      <c r="C51" s="14">
        <v>36</v>
      </c>
      <c r="D51" s="14"/>
      <c r="E51" s="14">
        <v>2.4900000000000002</v>
      </c>
      <c r="F51" s="14"/>
      <c r="G51" s="14">
        <v>9</v>
      </c>
      <c r="H51" s="14"/>
      <c r="I51" s="14"/>
      <c r="J51" s="14"/>
      <c r="K51" s="14"/>
      <c r="L51" s="14"/>
      <c r="M51" s="14">
        <v>0</v>
      </c>
      <c r="N51" s="14"/>
      <c r="O51" s="191">
        <v>0</v>
      </c>
      <c r="P51" s="191">
        <v>50</v>
      </c>
      <c r="Q51" s="191">
        <v>0</v>
      </c>
      <c r="R51" s="191">
        <v>0</v>
      </c>
      <c r="S51" s="14"/>
      <c r="T51" s="14"/>
      <c r="U51" s="14"/>
      <c r="V51" s="14">
        <v>202007</v>
      </c>
      <c r="W51" s="14"/>
    </row>
    <row r="52" spans="1:23" ht="12.2" customHeight="1" thickBot="1">
      <c r="A52" s="14" t="s">
        <v>1327</v>
      </c>
      <c r="B52" s="14">
        <v>25</v>
      </c>
      <c r="C52" s="14">
        <v>45</v>
      </c>
      <c r="D52" s="14"/>
      <c r="E52" s="14">
        <v>0.75</v>
      </c>
      <c r="F52" s="14">
        <v>0.5</v>
      </c>
      <c r="G52" s="14"/>
      <c r="H52" s="14"/>
      <c r="I52" s="14"/>
      <c r="J52" s="14"/>
      <c r="K52" s="14"/>
      <c r="L52" s="14"/>
      <c r="M52" s="14">
        <v>0</v>
      </c>
      <c r="N52" s="14"/>
      <c r="O52" s="191">
        <v>0</v>
      </c>
      <c r="P52" s="191">
        <v>75</v>
      </c>
      <c r="Q52" s="191">
        <v>0</v>
      </c>
      <c r="R52" s="191">
        <v>0</v>
      </c>
      <c r="S52" s="14"/>
      <c r="T52" s="14"/>
      <c r="U52" s="14"/>
      <c r="V52" s="14">
        <v>202007</v>
      </c>
      <c r="W52" s="14"/>
    </row>
    <row r="53" spans="1:23" ht="12.2" customHeight="1" thickTop="1">
      <c r="A53" s="188" t="s">
        <v>1306</v>
      </c>
      <c r="B53" s="189">
        <v>0</v>
      </c>
      <c r="C53" s="189">
        <v>117</v>
      </c>
      <c r="D53" s="189">
        <v>0</v>
      </c>
      <c r="E53" s="189">
        <v>5.99</v>
      </c>
      <c r="F53" s="189">
        <v>8.5</v>
      </c>
      <c r="G53" s="189">
        <v>9</v>
      </c>
      <c r="H53" s="189">
        <v>0</v>
      </c>
      <c r="I53" s="189">
        <v>9</v>
      </c>
      <c r="J53" s="189">
        <v>0</v>
      </c>
      <c r="K53" s="189">
        <v>0</v>
      </c>
      <c r="L53" s="189">
        <v>0</v>
      </c>
      <c r="M53" s="189">
        <v>0</v>
      </c>
      <c r="N53" s="189">
        <v>0</v>
      </c>
      <c r="O53" s="190">
        <v>0</v>
      </c>
      <c r="P53" s="190">
        <v>200</v>
      </c>
      <c r="Q53" s="190">
        <v>0</v>
      </c>
      <c r="R53" s="190">
        <v>0</v>
      </c>
      <c r="S53" s="189">
        <v>0</v>
      </c>
      <c r="T53" s="189">
        <v>0</v>
      </c>
      <c r="U53" s="189">
        <v>0</v>
      </c>
      <c r="V53" s="189"/>
      <c r="W53" s="189"/>
    </row>
    <row r="54" spans="1:23" ht="12.2" customHeight="1">
      <c r="A54" s="14" t="s">
        <v>453</v>
      </c>
      <c r="B54" s="14">
        <v>21</v>
      </c>
      <c r="C54" s="14">
        <v>26</v>
      </c>
      <c r="D54" s="14">
        <v>0</v>
      </c>
      <c r="E54" s="14"/>
      <c r="F54" s="14"/>
      <c r="G54" s="14"/>
      <c r="H54" s="14"/>
      <c r="I54" s="14">
        <v>6</v>
      </c>
      <c r="J54" s="14"/>
      <c r="K54" s="14"/>
      <c r="L54" s="14"/>
      <c r="M54" s="14">
        <v>216</v>
      </c>
      <c r="N54" s="14"/>
      <c r="O54" s="191">
        <v>0</v>
      </c>
      <c r="P54" s="191">
        <v>0</v>
      </c>
      <c r="Q54" s="191">
        <v>0</v>
      </c>
      <c r="R54" s="191">
        <v>0</v>
      </c>
      <c r="S54" s="14">
        <v>1.5</v>
      </c>
      <c r="T54" s="14"/>
      <c r="U54" s="14"/>
      <c r="V54" s="14">
        <v>202007</v>
      </c>
      <c r="W54" s="14"/>
    </row>
    <row r="55" spans="1:23" ht="12.2" customHeight="1">
      <c r="A55" s="14" t="s">
        <v>453</v>
      </c>
      <c r="B55" s="14">
        <v>22</v>
      </c>
      <c r="C55" s="14">
        <v>32</v>
      </c>
      <c r="D55" s="14">
        <v>0</v>
      </c>
      <c r="E55" s="14"/>
      <c r="F55" s="14"/>
      <c r="G55" s="14"/>
      <c r="H55" s="14"/>
      <c r="I55" s="14"/>
      <c r="J55" s="14"/>
      <c r="K55" s="14"/>
      <c r="L55" s="14"/>
      <c r="M55" s="14">
        <v>288</v>
      </c>
      <c r="N55" s="14"/>
      <c r="O55" s="191">
        <v>0</v>
      </c>
      <c r="P55" s="191">
        <v>0</v>
      </c>
      <c r="Q55" s="191">
        <v>0</v>
      </c>
      <c r="R55" s="191">
        <v>0</v>
      </c>
      <c r="S55" s="14">
        <v>2</v>
      </c>
      <c r="T55" s="14"/>
      <c r="U55" s="14"/>
      <c r="V55" s="14">
        <v>202007</v>
      </c>
      <c r="W55" s="14"/>
    </row>
    <row r="56" spans="1:23" ht="12.2" customHeight="1">
      <c r="A56" s="14" t="s">
        <v>453</v>
      </c>
      <c r="B56" s="14">
        <v>23</v>
      </c>
      <c r="C56" s="14">
        <v>24</v>
      </c>
      <c r="D56" s="14">
        <v>0</v>
      </c>
      <c r="E56" s="14"/>
      <c r="F56" s="14"/>
      <c r="G56" s="14"/>
      <c r="H56" s="14"/>
      <c r="I56" s="14">
        <v>8</v>
      </c>
      <c r="J56" s="14"/>
      <c r="K56" s="14"/>
      <c r="L56" s="14"/>
      <c r="M56" s="14">
        <v>144</v>
      </c>
      <c r="N56" s="14"/>
      <c r="O56" s="191">
        <v>0</v>
      </c>
      <c r="P56" s="191">
        <v>0</v>
      </c>
      <c r="Q56" s="191">
        <v>0</v>
      </c>
      <c r="R56" s="191">
        <v>0</v>
      </c>
      <c r="S56" s="14">
        <v>3</v>
      </c>
      <c r="T56" s="14"/>
      <c r="U56" s="14"/>
      <c r="V56" s="14">
        <v>202007</v>
      </c>
      <c r="W56" s="14"/>
    </row>
    <row r="57" spans="1:23" ht="12.2" customHeight="1" thickBot="1">
      <c r="A57" s="14" t="s">
        <v>453</v>
      </c>
      <c r="B57" s="14">
        <v>24</v>
      </c>
      <c r="C57" s="14">
        <v>32</v>
      </c>
      <c r="D57" s="14">
        <v>0</v>
      </c>
      <c r="E57" s="14"/>
      <c r="F57" s="14"/>
      <c r="G57" s="14"/>
      <c r="H57" s="14"/>
      <c r="I57" s="14"/>
      <c r="J57" s="14"/>
      <c r="K57" s="14"/>
      <c r="L57" s="14"/>
      <c r="M57" s="14">
        <v>216</v>
      </c>
      <c r="N57" s="14"/>
      <c r="O57" s="191">
        <v>0</v>
      </c>
      <c r="P57" s="191">
        <v>0</v>
      </c>
      <c r="Q57" s="191">
        <v>0</v>
      </c>
      <c r="R57" s="191">
        <v>0</v>
      </c>
      <c r="S57" s="14">
        <v>0.5</v>
      </c>
      <c r="T57" s="14"/>
      <c r="U57" s="14"/>
      <c r="V57" s="14">
        <v>202007</v>
      </c>
      <c r="W57" s="14"/>
    </row>
    <row r="58" spans="1:23" ht="12.2" customHeight="1" thickTop="1">
      <c r="A58" s="188" t="s">
        <v>1306</v>
      </c>
      <c r="B58" s="189">
        <v>0</v>
      </c>
      <c r="C58" s="189">
        <v>114</v>
      </c>
      <c r="D58" s="189">
        <v>0</v>
      </c>
      <c r="E58" s="189">
        <v>0</v>
      </c>
      <c r="F58" s="189">
        <v>0</v>
      </c>
      <c r="G58" s="189">
        <v>0</v>
      </c>
      <c r="H58" s="189">
        <v>0</v>
      </c>
      <c r="I58" s="189">
        <v>14</v>
      </c>
      <c r="J58" s="189">
        <v>0</v>
      </c>
      <c r="K58" s="189">
        <v>0</v>
      </c>
      <c r="L58" s="189">
        <v>0</v>
      </c>
      <c r="M58" s="189">
        <v>864</v>
      </c>
      <c r="N58" s="189">
        <v>0</v>
      </c>
      <c r="O58" s="190">
        <v>0</v>
      </c>
      <c r="P58" s="190">
        <v>0</v>
      </c>
      <c r="Q58" s="190">
        <v>0</v>
      </c>
      <c r="R58" s="190">
        <v>0</v>
      </c>
      <c r="S58" s="189">
        <v>7</v>
      </c>
      <c r="T58" s="189">
        <v>0</v>
      </c>
      <c r="U58" s="189">
        <v>0</v>
      </c>
      <c r="V58" s="189"/>
      <c r="W58" s="189"/>
    </row>
    <row r="59" spans="1:23" ht="12.2" customHeight="1">
      <c r="A59" s="14" t="s">
        <v>1163</v>
      </c>
      <c r="B59" s="14">
        <v>23</v>
      </c>
      <c r="C59" s="14">
        <v>9.75</v>
      </c>
      <c r="D59" s="14"/>
      <c r="E59" s="14"/>
      <c r="F59" s="14"/>
      <c r="G59" s="14"/>
      <c r="H59" s="14"/>
      <c r="I59" s="14"/>
      <c r="J59" s="14"/>
      <c r="K59" s="14"/>
      <c r="L59" s="14"/>
      <c r="M59" s="14"/>
      <c r="N59" s="14"/>
      <c r="O59" s="191">
        <v>0</v>
      </c>
      <c r="P59" s="191">
        <v>0</v>
      </c>
      <c r="Q59" s="191">
        <v>0</v>
      </c>
      <c r="R59" s="191">
        <v>0</v>
      </c>
      <c r="S59" s="14"/>
      <c r="T59" s="14"/>
      <c r="U59" s="14"/>
      <c r="V59" s="14">
        <v>202007</v>
      </c>
      <c r="W59" s="14"/>
    </row>
    <row r="60" spans="1:23" ht="12.2" customHeight="1">
      <c r="A60" s="14" t="s">
        <v>1163</v>
      </c>
      <c r="B60" s="14">
        <v>24</v>
      </c>
      <c r="C60" s="14">
        <v>13.75</v>
      </c>
      <c r="D60" s="14"/>
      <c r="E60" s="14"/>
      <c r="F60" s="14"/>
      <c r="G60" s="14"/>
      <c r="H60" s="14"/>
      <c r="I60" s="14"/>
      <c r="J60" s="14"/>
      <c r="K60" s="14"/>
      <c r="L60" s="14"/>
      <c r="M60" s="14"/>
      <c r="N60" s="14"/>
      <c r="O60" s="191">
        <v>0</v>
      </c>
      <c r="P60" s="191">
        <v>0</v>
      </c>
      <c r="Q60" s="191">
        <v>0</v>
      </c>
      <c r="R60" s="191">
        <v>0</v>
      </c>
      <c r="S60" s="14"/>
      <c r="T60" s="14"/>
      <c r="U60" s="14"/>
      <c r="V60" s="14">
        <v>202007</v>
      </c>
      <c r="W60" s="14"/>
    </row>
    <row r="61" spans="1:23" ht="12.2" customHeight="1">
      <c r="A61" s="14" t="s">
        <v>1163</v>
      </c>
      <c r="B61" s="14">
        <v>25</v>
      </c>
      <c r="C61" s="14">
        <v>15</v>
      </c>
      <c r="D61" s="14"/>
      <c r="E61" s="14"/>
      <c r="F61" s="14"/>
      <c r="G61" s="14"/>
      <c r="H61" s="14"/>
      <c r="I61" s="14"/>
      <c r="J61" s="14"/>
      <c r="K61" s="14"/>
      <c r="L61" s="14"/>
      <c r="M61" s="14"/>
      <c r="N61" s="14"/>
      <c r="O61" s="191">
        <v>0</v>
      </c>
      <c r="P61" s="191">
        <v>0</v>
      </c>
      <c r="Q61" s="191">
        <v>0</v>
      </c>
      <c r="R61" s="191">
        <v>0</v>
      </c>
      <c r="S61" s="14"/>
      <c r="T61" s="14"/>
      <c r="U61" s="14"/>
      <c r="V61" s="14">
        <v>202007</v>
      </c>
      <c r="W61" s="14"/>
    </row>
    <row r="62" spans="1:23" ht="12.2" customHeight="1" thickBot="1">
      <c r="A62" s="14" t="s">
        <v>1163</v>
      </c>
      <c r="B62" s="14">
        <v>26</v>
      </c>
      <c r="C62" s="14">
        <v>16</v>
      </c>
      <c r="D62" s="14"/>
      <c r="E62" s="14"/>
      <c r="F62" s="14"/>
      <c r="G62" s="14"/>
      <c r="H62" s="14"/>
      <c r="I62" s="14"/>
      <c r="J62" s="14"/>
      <c r="K62" s="14"/>
      <c r="L62" s="14"/>
      <c r="M62" s="14"/>
      <c r="N62" s="14"/>
      <c r="O62" s="191">
        <v>0</v>
      </c>
      <c r="P62" s="191">
        <v>0</v>
      </c>
      <c r="Q62" s="191">
        <v>0</v>
      </c>
      <c r="R62" s="191">
        <v>0</v>
      </c>
      <c r="S62" s="14"/>
      <c r="T62" s="14"/>
      <c r="U62" s="14"/>
      <c r="V62" s="14">
        <v>202007</v>
      </c>
      <c r="W62" s="14"/>
    </row>
    <row r="63" spans="1:23" ht="12.2" customHeight="1" thickTop="1">
      <c r="A63" s="188" t="s">
        <v>1306</v>
      </c>
      <c r="B63" s="189">
        <v>0</v>
      </c>
      <c r="C63" s="189">
        <v>54.5</v>
      </c>
      <c r="D63" s="189">
        <v>0</v>
      </c>
      <c r="E63" s="189">
        <v>0</v>
      </c>
      <c r="F63" s="189">
        <v>0</v>
      </c>
      <c r="G63" s="189">
        <v>0</v>
      </c>
      <c r="H63" s="189">
        <v>0</v>
      </c>
      <c r="I63" s="189">
        <v>0</v>
      </c>
      <c r="J63" s="189">
        <v>0</v>
      </c>
      <c r="K63" s="189">
        <v>0</v>
      </c>
      <c r="L63" s="189">
        <v>0</v>
      </c>
      <c r="M63" s="189">
        <v>0</v>
      </c>
      <c r="N63" s="189">
        <v>0</v>
      </c>
      <c r="O63" s="190">
        <v>0</v>
      </c>
      <c r="P63" s="190">
        <v>0</v>
      </c>
      <c r="Q63" s="190">
        <v>0</v>
      </c>
      <c r="R63" s="190">
        <v>0</v>
      </c>
      <c r="S63" s="189">
        <v>0</v>
      </c>
      <c r="T63" s="189">
        <v>0</v>
      </c>
      <c r="U63" s="189">
        <v>0</v>
      </c>
      <c r="V63" s="189"/>
      <c r="W63" s="189"/>
    </row>
    <row r="64" spans="1:23" ht="12.2" customHeight="1" thickBot="1">
      <c r="A64" s="14" t="s">
        <v>1705</v>
      </c>
      <c r="B64" s="14">
        <v>26</v>
      </c>
      <c r="C64" s="14">
        <v>40</v>
      </c>
      <c r="D64" s="14"/>
      <c r="E64" s="14"/>
      <c r="F64" s="14">
        <v>0.17</v>
      </c>
      <c r="G64" s="14"/>
      <c r="H64" s="14"/>
      <c r="I64" s="14"/>
      <c r="J64" s="14"/>
      <c r="K64" s="14"/>
      <c r="L64" s="14"/>
      <c r="M64" s="14">
        <v>180</v>
      </c>
      <c r="N64" s="14"/>
      <c r="O64" s="191">
        <v>0</v>
      </c>
      <c r="P64" s="191">
        <v>0</v>
      </c>
      <c r="Q64" s="191">
        <v>0</v>
      </c>
      <c r="R64" s="191">
        <v>0</v>
      </c>
      <c r="S64" s="14"/>
      <c r="T64" s="14"/>
      <c r="U64" s="14"/>
      <c r="V64" s="14">
        <v>202007</v>
      </c>
      <c r="W64" s="14"/>
    </row>
    <row r="65" spans="1:23" ht="12.2" customHeight="1" thickTop="1">
      <c r="A65" s="188" t="s">
        <v>1306</v>
      </c>
      <c r="B65" s="189">
        <v>0</v>
      </c>
      <c r="C65" s="189">
        <v>40</v>
      </c>
      <c r="D65" s="189">
        <v>0</v>
      </c>
      <c r="E65" s="189">
        <v>0</v>
      </c>
      <c r="F65" s="189">
        <v>0.17</v>
      </c>
      <c r="G65" s="189">
        <v>0</v>
      </c>
      <c r="H65" s="189">
        <v>0</v>
      </c>
      <c r="I65" s="189">
        <v>0</v>
      </c>
      <c r="J65" s="189">
        <v>0</v>
      </c>
      <c r="K65" s="189">
        <v>0</v>
      </c>
      <c r="L65" s="189">
        <v>0</v>
      </c>
      <c r="M65" s="189">
        <v>180</v>
      </c>
      <c r="N65" s="189">
        <v>0</v>
      </c>
      <c r="O65" s="190">
        <v>0</v>
      </c>
      <c r="P65" s="190">
        <v>0</v>
      </c>
      <c r="Q65" s="190">
        <v>0</v>
      </c>
      <c r="R65" s="190">
        <v>0</v>
      </c>
      <c r="S65" s="189">
        <v>0</v>
      </c>
      <c r="T65" s="189">
        <v>0</v>
      </c>
      <c r="U65" s="189">
        <v>0</v>
      </c>
      <c r="V65" s="189"/>
      <c r="W65" s="189"/>
    </row>
    <row r="66" spans="1:23" ht="12.2" customHeight="1">
      <c r="A66" s="14" t="s">
        <v>1627</v>
      </c>
      <c r="B66" s="14">
        <v>25</v>
      </c>
      <c r="C66" s="14">
        <v>40</v>
      </c>
      <c r="D66" s="14"/>
      <c r="E66" s="14"/>
      <c r="F66" s="14">
        <v>0.25</v>
      </c>
      <c r="G66" s="14"/>
      <c r="H66" s="14"/>
      <c r="I66" s="14"/>
      <c r="J66" s="14"/>
      <c r="K66" s="14"/>
      <c r="L66" s="14"/>
      <c r="M66" s="14">
        <v>0</v>
      </c>
      <c r="N66" s="14"/>
      <c r="O66" s="191">
        <v>0</v>
      </c>
      <c r="P66" s="191">
        <v>0</v>
      </c>
      <c r="Q66" s="191">
        <v>0</v>
      </c>
      <c r="R66" s="191">
        <v>0</v>
      </c>
      <c r="S66" s="14"/>
      <c r="T66" s="14"/>
      <c r="U66" s="14"/>
      <c r="V66" s="14">
        <v>202007</v>
      </c>
      <c r="W66" s="14"/>
    </row>
    <row r="67" spans="1:23" ht="12.2" customHeight="1" thickBot="1">
      <c r="A67" s="14" t="s">
        <v>1627</v>
      </c>
      <c r="B67" s="14">
        <v>26</v>
      </c>
      <c r="C67" s="14">
        <v>27.25</v>
      </c>
      <c r="D67" s="14"/>
      <c r="E67" s="14"/>
      <c r="F67" s="14"/>
      <c r="G67" s="14"/>
      <c r="H67" s="14"/>
      <c r="I67" s="14"/>
      <c r="J67" s="14"/>
      <c r="K67" s="14"/>
      <c r="L67" s="14"/>
      <c r="M67" s="14">
        <v>0</v>
      </c>
      <c r="N67" s="14"/>
      <c r="O67" s="191">
        <v>0</v>
      </c>
      <c r="P67" s="191">
        <v>0</v>
      </c>
      <c r="Q67" s="191">
        <v>0</v>
      </c>
      <c r="R67" s="191">
        <v>0</v>
      </c>
      <c r="S67" s="14"/>
      <c r="T67" s="14"/>
      <c r="U67" s="14"/>
      <c r="V67" s="14">
        <v>202007</v>
      </c>
      <c r="W67" s="14"/>
    </row>
    <row r="68" spans="1:23" ht="12.2" customHeight="1" thickTop="1">
      <c r="A68" s="188" t="s">
        <v>1306</v>
      </c>
      <c r="B68" s="189">
        <v>0</v>
      </c>
      <c r="C68" s="189">
        <v>67.25</v>
      </c>
      <c r="D68" s="189">
        <v>0</v>
      </c>
      <c r="E68" s="189">
        <v>0</v>
      </c>
      <c r="F68" s="189">
        <v>0.25</v>
      </c>
      <c r="G68" s="189">
        <v>0</v>
      </c>
      <c r="H68" s="189">
        <v>0</v>
      </c>
      <c r="I68" s="189">
        <v>0</v>
      </c>
      <c r="J68" s="189">
        <v>0</v>
      </c>
      <c r="K68" s="189">
        <v>0</v>
      </c>
      <c r="L68" s="189">
        <v>0</v>
      </c>
      <c r="M68" s="189">
        <v>0</v>
      </c>
      <c r="N68" s="189">
        <v>0</v>
      </c>
      <c r="O68" s="190">
        <v>0</v>
      </c>
      <c r="P68" s="190">
        <v>0</v>
      </c>
      <c r="Q68" s="190">
        <v>0</v>
      </c>
      <c r="R68" s="190">
        <v>0</v>
      </c>
      <c r="S68" s="189">
        <v>0</v>
      </c>
      <c r="T68" s="189">
        <v>0</v>
      </c>
      <c r="U68" s="189">
        <v>0</v>
      </c>
      <c r="V68" s="189"/>
      <c r="W68" s="189"/>
    </row>
    <row r="69" spans="1:23" ht="12.2" customHeight="1">
      <c r="A69" s="14" t="s">
        <v>488</v>
      </c>
      <c r="B69" s="14">
        <v>23</v>
      </c>
      <c r="C69" s="14">
        <v>32</v>
      </c>
      <c r="D69" s="14"/>
      <c r="E69" s="14"/>
      <c r="F69" s="14">
        <v>0</v>
      </c>
      <c r="G69" s="14"/>
      <c r="H69" s="14"/>
      <c r="I69" s="14">
        <v>8</v>
      </c>
      <c r="J69" s="14"/>
      <c r="K69" s="14"/>
      <c r="L69" s="14"/>
      <c r="M69" s="14">
        <v>0</v>
      </c>
      <c r="N69" s="14"/>
      <c r="O69" s="191">
        <v>0</v>
      </c>
      <c r="P69" s="191">
        <v>0</v>
      </c>
      <c r="Q69" s="191">
        <v>0</v>
      </c>
      <c r="R69" s="191">
        <v>0</v>
      </c>
      <c r="S69" s="14"/>
      <c r="T69" s="14"/>
      <c r="U69" s="14">
        <v>6.25</v>
      </c>
      <c r="V69" s="14">
        <v>202007</v>
      </c>
      <c r="W69" s="14"/>
    </row>
    <row r="70" spans="1:23" ht="12.2" customHeight="1">
      <c r="A70" s="14" t="s">
        <v>488</v>
      </c>
      <c r="B70" s="14">
        <v>24</v>
      </c>
      <c r="C70" s="14">
        <v>40</v>
      </c>
      <c r="D70" s="14"/>
      <c r="E70" s="14"/>
      <c r="F70" s="14">
        <v>0</v>
      </c>
      <c r="G70" s="14"/>
      <c r="H70" s="14"/>
      <c r="I70" s="14"/>
      <c r="J70" s="14"/>
      <c r="K70" s="14"/>
      <c r="L70" s="14"/>
      <c r="M70" s="14">
        <v>0</v>
      </c>
      <c r="N70" s="14"/>
      <c r="O70" s="191">
        <v>0</v>
      </c>
      <c r="P70" s="191">
        <v>0</v>
      </c>
      <c r="Q70" s="191">
        <v>0</v>
      </c>
      <c r="R70" s="191">
        <v>0</v>
      </c>
      <c r="S70" s="14"/>
      <c r="T70" s="14"/>
      <c r="U70" s="14">
        <v>11.5</v>
      </c>
      <c r="V70" s="14">
        <v>202007</v>
      </c>
      <c r="W70" s="14"/>
    </row>
    <row r="71" spans="1:23" ht="12.2" customHeight="1">
      <c r="A71" s="14" t="s">
        <v>488</v>
      </c>
      <c r="B71" s="14">
        <v>25</v>
      </c>
      <c r="C71" s="14">
        <v>40</v>
      </c>
      <c r="D71" s="14"/>
      <c r="E71" s="14"/>
      <c r="F71" s="14">
        <v>0</v>
      </c>
      <c r="G71" s="14"/>
      <c r="H71" s="14"/>
      <c r="I71" s="14"/>
      <c r="J71" s="14"/>
      <c r="K71" s="14"/>
      <c r="L71" s="14"/>
      <c r="M71" s="14">
        <v>0</v>
      </c>
      <c r="N71" s="14"/>
      <c r="O71" s="191">
        <v>0</v>
      </c>
      <c r="P71" s="191">
        <v>0</v>
      </c>
      <c r="Q71" s="191">
        <v>0</v>
      </c>
      <c r="R71" s="191">
        <v>0</v>
      </c>
      <c r="S71" s="14"/>
      <c r="T71" s="14"/>
      <c r="U71" s="14">
        <v>17.5</v>
      </c>
      <c r="V71" s="14">
        <v>202007</v>
      </c>
      <c r="W71" s="14"/>
    </row>
    <row r="72" spans="1:23" ht="12.2" customHeight="1" thickBot="1">
      <c r="A72" s="14" t="s">
        <v>488</v>
      </c>
      <c r="B72" s="14">
        <v>26</v>
      </c>
      <c r="C72" s="14">
        <v>40</v>
      </c>
      <c r="D72" s="14"/>
      <c r="E72" s="14"/>
      <c r="F72" s="14">
        <v>0</v>
      </c>
      <c r="G72" s="14"/>
      <c r="H72" s="14"/>
      <c r="I72" s="14"/>
      <c r="J72" s="14"/>
      <c r="K72" s="14"/>
      <c r="L72" s="14"/>
      <c r="M72" s="14">
        <v>0</v>
      </c>
      <c r="N72" s="14"/>
      <c r="O72" s="191">
        <v>0</v>
      </c>
      <c r="P72" s="191">
        <v>0</v>
      </c>
      <c r="Q72" s="191">
        <v>0</v>
      </c>
      <c r="R72" s="191">
        <v>0</v>
      </c>
      <c r="S72" s="14"/>
      <c r="T72" s="14"/>
      <c r="U72" s="14">
        <v>16</v>
      </c>
      <c r="V72" s="14">
        <v>202007</v>
      </c>
      <c r="W72" s="14"/>
    </row>
    <row r="73" spans="1:23" ht="12.2" customHeight="1" thickTop="1">
      <c r="A73" s="188" t="s">
        <v>1306</v>
      </c>
      <c r="B73" s="189">
        <v>0</v>
      </c>
      <c r="C73" s="189">
        <v>152</v>
      </c>
      <c r="D73" s="189">
        <v>0</v>
      </c>
      <c r="E73" s="189">
        <v>0</v>
      </c>
      <c r="F73" s="189">
        <v>0</v>
      </c>
      <c r="G73" s="189">
        <v>0</v>
      </c>
      <c r="H73" s="189">
        <v>0</v>
      </c>
      <c r="I73" s="189">
        <v>8</v>
      </c>
      <c r="J73" s="189">
        <v>0</v>
      </c>
      <c r="K73" s="189">
        <v>0</v>
      </c>
      <c r="L73" s="189">
        <v>0</v>
      </c>
      <c r="M73" s="189">
        <v>0</v>
      </c>
      <c r="N73" s="189">
        <v>0</v>
      </c>
      <c r="O73" s="190">
        <v>0</v>
      </c>
      <c r="P73" s="190">
        <v>0</v>
      </c>
      <c r="Q73" s="190">
        <v>0</v>
      </c>
      <c r="R73" s="190">
        <v>0</v>
      </c>
      <c r="S73" s="189">
        <v>0</v>
      </c>
      <c r="T73" s="189">
        <v>0</v>
      </c>
      <c r="U73" s="189">
        <v>51.25</v>
      </c>
      <c r="V73" s="189"/>
      <c r="W73" s="189"/>
    </row>
    <row r="74" spans="1:23" ht="12.2" customHeight="1">
      <c r="A74" s="14" t="s">
        <v>951</v>
      </c>
      <c r="B74" s="14">
        <v>20</v>
      </c>
      <c r="C74" s="14">
        <v>24</v>
      </c>
      <c r="D74" s="14">
        <v>1.5</v>
      </c>
      <c r="E74" s="14"/>
      <c r="F74" s="14"/>
      <c r="G74" s="14"/>
      <c r="H74" s="14"/>
      <c r="I74" s="14"/>
      <c r="J74" s="14"/>
      <c r="K74" s="14"/>
      <c r="L74" s="14"/>
      <c r="M74" s="14"/>
      <c r="N74" s="14"/>
      <c r="O74" s="191">
        <v>0</v>
      </c>
      <c r="P74" s="191">
        <v>0</v>
      </c>
      <c r="Q74" s="191">
        <v>0</v>
      </c>
      <c r="R74" s="191">
        <v>0</v>
      </c>
      <c r="S74" s="14"/>
      <c r="T74" s="14"/>
      <c r="U74" s="14"/>
      <c r="V74" s="14">
        <v>202007</v>
      </c>
      <c r="W74" s="14"/>
    </row>
    <row r="75" spans="1:23" ht="12.2" customHeight="1">
      <c r="A75" s="14" t="s">
        <v>951</v>
      </c>
      <c r="B75" s="14">
        <v>21</v>
      </c>
      <c r="C75" s="14">
        <v>20</v>
      </c>
      <c r="D75" s="14"/>
      <c r="E75" s="14"/>
      <c r="F75" s="14"/>
      <c r="G75" s="14">
        <v>4</v>
      </c>
      <c r="H75" s="14"/>
      <c r="I75" s="14"/>
      <c r="J75" s="14"/>
      <c r="K75" s="14"/>
      <c r="L75" s="14"/>
      <c r="M75" s="14"/>
      <c r="N75" s="14"/>
      <c r="O75" s="191">
        <v>0</v>
      </c>
      <c r="P75" s="191">
        <v>0</v>
      </c>
      <c r="Q75" s="191">
        <v>0</v>
      </c>
      <c r="R75" s="191">
        <v>0</v>
      </c>
      <c r="S75" s="14"/>
      <c r="T75" s="14"/>
      <c r="U75" s="14"/>
      <c r="V75" s="14">
        <v>202007</v>
      </c>
      <c r="W75" s="14"/>
    </row>
    <row r="76" spans="1:23" ht="12.2" customHeight="1">
      <c r="A76" s="14" t="s">
        <v>951</v>
      </c>
      <c r="B76" s="14">
        <v>22</v>
      </c>
      <c r="C76" s="14">
        <v>24</v>
      </c>
      <c r="D76" s="14">
        <v>0.5</v>
      </c>
      <c r="E76" s="14"/>
      <c r="F76" s="14"/>
      <c r="G76" s="14"/>
      <c r="H76" s="14"/>
      <c r="I76" s="14"/>
      <c r="J76" s="14"/>
      <c r="K76" s="14"/>
      <c r="L76" s="14"/>
      <c r="M76" s="14"/>
      <c r="N76" s="14"/>
      <c r="O76" s="191">
        <v>0</v>
      </c>
      <c r="P76" s="191">
        <v>0</v>
      </c>
      <c r="Q76" s="191">
        <v>0</v>
      </c>
      <c r="R76" s="191">
        <v>0</v>
      </c>
      <c r="S76" s="14"/>
      <c r="T76" s="14"/>
      <c r="U76" s="14"/>
      <c r="V76" s="14">
        <v>202007</v>
      </c>
      <c r="W76" s="14"/>
    </row>
    <row r="77" spans="1:23" ht="12.2" customHeight="1">
      <c r="A77" s="14" t="s">
        <v>951</v>
      </c>
      <c r="B77" s="14">
        <v>23</v>
      </c>
      <c r="C77" s="14">
        <v>12.5</v>
      </c>
      <c r="D77" s="14">
        <v>4.5</v>
      </c>
      <c r="E77" s="14"/>
      <c r="F77" s="14"/>
      <c r="G77" s="14">
        <v>3.5</v>
      </c>
      <c r="H77" s="14"/>
      <c r="I77" s="14">
        <v>8</v>
      </c>
      <c r="J77" s="14"/>
      <c r="K77" s="14"/>
      <c r="L77" s="14"/>
      <c r="M77" s="14"/>
      <c r="N77" s="14"/>
      <c r="O77" s="191">
        <v>0</v>
      </c>
      <c r="P77" s="191">
        <v>0</v>
      </c>
      <c r="Q77" s="191">
        <v>0</v>
      </c>
      <c r="R77" s="191">
        <v>0</v>
      </c>
      <c r="S77" s="14"/>
      <c r="T77" s="14"/>
      <c r="U77" s="14"/>
      <c r="V77" s="14">
        <v>202007</v>
      </c>
      <c r="W77" s="14"/>
    </row>
    <row r="78" spans="1:23" ht="12.2" customHeight="1">
      <c r="A78" s="14" t="s">
        <v>951</v>
      </c>
      <c r="B78" s="14">
        <v>24</v>
      </c>
      <c r="C78" s="14">
        <v>19</v>
      </c>
      <c r="D78" s="14"/>
      <c r="E78" s="14"/>
      <c r="F78" s="14"/>
      <c r="G78" s="14">
        <v>5</v>
      </c>
      <c r="H78" s="14"/>
      <c r="I78" s="14"/>
      <c r="J78" s="14"/>
      <c r="K78" s="14"/>
      <c r="L78" s="14"/>
      <c r="M78" s="14"/>
      <c r="N78" s="14"/>
      <c r="O78" s="191">
        <v>0</v>
      </c>
      <c r="P78" s="191">
        <v>0</v>
      </c>
      <c r="Q78" s="191">
        <v>0</v>
      </c>
      <c r="R78" s="191">
        <v>0</v>
      </c>
      <c r="S78" s="14"/>
      <c r="T78" s="14"/>
      <c r="U78" s="14"/>
      <c r="V78" s="14">
        <v>202007</v>
      </c>
      <c r="W78" s="14"/>
    </row>
    <row r="79" spans="1:23" ht="12.2" customHeight="1" thickBot="1">
      <c r="A79" s="14" t="s">
        <v>951</v>
      </c>
      <c r="B79" s="14">
        <v>25</v>
      </c>
      <c r="C79" s="14">
        <v>24</v>
      </c>
      <c r="D79" s="14">
        <v>6</v>
      </c>
      <c r="E79" s="14"/>
      <c r="F79" s="14"/>
      <c r="G79" s="14"/>
      <c r="H79" s="14"/>
      <c r="I79" s="14"/>
      <c r="J79" s="14"/>
      <c r="K79" s="14"/>
      <c r="L79" s="14"/>
      <c r="M79" s="14"/>
      <c r="N79" s="14"/>
      <c r="O79" s="191">
        <v>0</v>
      </c>
      <c r="P79" s="191">
        <v>0</v>
      </c>
      <c r="Q79" s="191">
        <v>0</v>
      </c>
      <c r="R79" s="191">
        <v>0</v>
      </c>
      <c r="S79" s="14"/>
      <c r="T79" s="14"/>
      <c r="U79" s="14"/>
      <c r="V79" s="14">
        <v>202007</v>
      </c>
      <c r="W79" s="14"/>
    </row>
    <row r="80" spans="1:23" ht="12.2" customHeight="1" thickTop="1">
      <c r="A80" s="188" t="s">
        <v>1306</v>
      </c>
      <c r="B80" s="189">
        <v>0</v>
      </c>
      <c r="C80" s="189">
        <v>123.5</v>
      </c>
      <c r="D80" s="189">
        <v>12.5</v>
      </c>
      <c r="E80" s="189">
        <v>0</v>
      </c>
      <c r="F80" s="189">
        <v>0</v>
      </c>
      <c r="G80" s="189">
        <v>12.5</v>
      </c>
      <c r="H80" s="189">
        <v>0</v>
      </c>
      <c r="I80" s="189">
        <v>8</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786</v>
      </c>
      <c r="B81" s="14">
        <v>20</v>
      </c>
      <c r="C81" s="14">
        <v>40</v>
      </c>
      <c r="D81" s="14"/>
      <c r="E81" s="14">
        <v>1.87</v>
      </c>
      <c r="F81" s="14">
        <v>6.07</v>
      </c>
      <c r="G81" s="14"/>
      <c r="H81" s="14"/>
      <c r="I81" s="14"/>
      <c r="J81" s="14"/>
      <c r="K81" s="14"/>
      <c r="L81" s="14"/>
      <c r="M81" s="14">
        <v>0</v>
      </c>
      <c r="N81" s="14"/>
      <c r="O81" s="191">
        <v>0</v>
      </c>
      <c r="P81" s="191">
        <v>25</v>
      </c>
      <c r="Q81" s="191">
        <v>0</v>
      </c>
      <c r="R81" s="191">
        <v>0</v>
      </c>
      <c r="S81" s="14"/>
      <c r="T81" s="14"/>
      <c r="U81" s="14"/>
      <c r="V81" s="14">
        <v>202007</v>
      </c>
      <c r="W81" s="14"/>
    </row>
    <row r="82" spans="1:23" ht="12.2" customHeight="1">
      <c r="A82" s="14" t="s">
        <v>786</v>
      </c>
      <c r="B82" s="14">
        <v>21</v>
      </c>
      <c r="C82" s="14">
        <v>24</v>
      </c>
      <c r="D82" s="14"/>
      <c r="E82" s="14">
        <v>1.05</v>
      </c>
      <c r="F82" s="14">
        <v>0.62</v>
      </c>
      <c r="G82" s="14">
        <v>8</v>
      </c>
      <c r="H82" s="14"/>
      <c r="I82" s="14">
        <v>8</v>
      </c>
      <c r="J82" s="14"/>
      <c r="K82" s="14"/>
      <c r="L82" s="14"/>
      <c r="M82" s="14">
        <v>0</v>
      </c>
      <c r="N82" s="14"/>
      <c r="O82" s="191">
        <v>0</v>
      </c>
      <c r="P82" s="191">
        <v>50</v>
      </c>
      <c r="Q82" s="191">
        <v>0</v>
      </c>
      <c r="R82" s="191">
        <v>0</v>
      </c>
      <c r="S82" s="14"/>
      <c r="T82" s="14"/>
      <c r="U82" s="14"/>
      <c r="V82" s="14">
        <v>202007</v>
      </c>
      <c r="W82" s="14"/>
    </row>
    <row r="83" spans="1:23" ht="12.2" customHeight="1">
      <c r="A83" s="14" t="s">
        <v>786</v>
      </c>
      <c r="B83" s="14">
        <v>22</v>
      </c>
      <c r="C83" s="14">
        <v>40</v>
      </c>
      <c r="D83" s="14"/>
      <c r="E83" s="14">
        <v>5.94</v>
      </c>
      <c r="F83" s="14">
        <v>6.43</v>
      </c>
      <c r="G83" s="14"/>
      <c r="H83" s="14"/>
      <c r="I83" s="14"/>
      <c r="J83" s="14"/>
      <c r="K83" s="14"/>
      <c r="L83" s="14"/>
      <c r="M83" s="14">
        <v>0</v>
      </c>
      <c r="N83" s="14"/>
      <c r="O83" s="191">
        <v>0</v>
      </c>
      <c r="P83" s="191">
        <v>25</v>
      </c>
      <c r="Q83" s="191">
        <v>0</v>
      </c>
      <c r="R83" s="191">
        <v>0</v>
      </c>
      <c r="S83" s="14"/>
      <c r="T83" s="14"/>
      <c r="U83" s="14"/>
      <c r="V83" s="14">
        <v>202007</v>
      </c>
      <c r="W83" s="14"/>
    </row>
    <row r="84" spans="1:23" ht="12.2" customHeight="1">
      <c r="A84" s="14" t="s">
        <v>786</v>
      </c>
      <c r="B84" s="14">
        <v>23</v>
      </c>
      <c r="C84" s="14">
        <v>32</v>
      </c>
      <c r="D84" s="14"/>
      <c r="E84" s="14">
        <v>1.05</v>
      </c>
      <c r="F84" s="14">
        <v>4.17</v>
      </c>
      <c r="G84" s="14"/>
      <c r="H84" s="14"/>
      <c r="I84" s="14">
        <v>8</v>
      </c>
      <c r="J84" s="14"/>
      <c r="K84" s="14"/>
      <c r="L84" s="14"/>
      <c r="M84" s="14">
        <v>0</v>
      </c>
      <c r="N84" s="14"/>
      <c r="O84" s="191">
        <v>0</v>
      </c>
      <c r="P84" s="191">
        <v>0</v>
      </c>
      <c r="Q84" s="191">
        <v>0</v>
      </c>
      <c r="R84" s="191">
        <v>0</v>
      </c>
      <c r="S84" s="14"/>
      <c r="T84" s="14"/>
      <c r="U84" s="14"/>
      <c r="V84" s="14">
        <v>202007</v>
      </c>
      <c r="W84" s="14"/>
    </row>
    <row r="85" spans="1:23" ht="12.2" customHeight="1">
      <c r="A85" s="14" t="s">
        <v>786</v>
      </c>
      <c r="B85" s="14">
        <v>24</v>
      </c>
      <c r="C85" s="14">
        <v>40</v>
      </c>
      <c r="D85" s="14"/>
      <c r="E85" s="14">
        <v>5.91</v>
      </c>
      <c r="F85" s="14">
        <v>5.57</v>
      </c>
      <c r="G85" s="14"/>
      <c r="H85" s="14"/>
      <c r="I85" s="14"/>
      <c r="J85" s="14"/>
      <c r="K85" s="14"/>
      <c r="L85" s="14"/>
      <c r="M85" s="14">
        <v>0</v>
      </c>
      <c r="N85" s="14"/>
      <c r="O85" s="191">
        <v>0</v>
      </c>
      <c r="P85" s="191">
        <v>50</v>
      </c>
      <c r="Q85" s="191">
        <v>0</v>
      </c>
      <c r="R85" s="191">
        <v>0</v>
      </c>
      <c r="S85" s="14"/>
      <c r="T85" s="14"/>
      <c r="U85" s="14"/>
      <c r="V85" s="14">
        <v>202007</v>
      </c>
      <c r="W85" s="14"/>
    </row>
    <row r="86" spans="1:23" ht="12.2" customHeight="1">
      <c r="A86" s="14" t="s">
        <v>786</v>
      </c>
      <c r="B86" s="14">
        <v>25</v>
      </c>
      <c r="C86" s="14">
        <v>40</v>
      </c>
      <c r="D86" s="14"/>
      <c r="E86" s="14">
        <v>1.25</v>
      </c>
      <c r="F86" s="14">
        <v>2.2200000000000002</v>
      </c>
      <c r="G86" s="14"/>
      <c r="H86" s="14"/>
      <c r="I86" s="14"/>
      <c r="J86" s="14"/>
      <c r="K86" s="14"/>
      <c r="L86" s="14"/>
      <c r="M86" s="14">
        <v>0</v>
      </c>
      <c r="N86" s="14"/>
      <c r="O86" s="191">
        <v>0</v>
      </c>
      <c r="P86" s="191">
        <v>0</v>
      </c>
      <c r="Q86" s="191">
        <v>0</v>
      </c>
      <c r="R86" s="191">
        <v>0</v>
      </c>
      <c r="S86" s="14"/>
      <c r="T86" s="14"/>
      <c r="U86" s="14"/>
      <c r="V86" s="14">
        <v>202007</v>
      </c>
      <c r="W86" s="14"/>
    </row>
    <row r="87" spans="1:23" ht="12.2" customHeight="1" thickBot="1">
      <c r="A87" s="14" t="s">
        <v>786</v>
      </c>
      <c r="B87" s="14">
        <v>26</v>
      </c>
      <c r="C87" s="14">
        <v>40</v>
      </c>
      <c r="D87" s="14"/>
      <c r="E87" s="14">
        <v>5.66</v>
      </c>
      <c r="F87" s="14">
        <v>9.7799999999999994</v>
      </c>
      <c r="G87" s="14"/>
      <c r="H87" s="14"/>
      <c r="I87" s="14"/>
      <c r="J87" s="14"/>
      <c r="K87" s="14"/>
      <c r="L87" s="14"/>
      <c r="M87" s="14">
        <v>0</v>
      </c>
      <c r="N87" s="14"/>
      <c r="O87" s="191">
        <v>0</v>
      </c>
      <c r="P87" s="191">
        <v>0</v>
      </c>
      <c r="Q87" s="191">
        <v>0</v>
      </c>
      <c r="R87" s="191">
        <v>0</v>
      </c>
      <c r="S87" s="14"/>
      <c r="T87" s="14"/>
      <c r="U87" s="14"/>
      <c r="V87" s="14">
        <v>202007</v>
      </c>
      <c r="W87" s="14"/>
    </row>
    <row r="88" spans="1:23" ht="12.2" customHeight="1" thickTop="1">
      <c r="A88" s="188" t="s">
        <v>1306</v>
      </c>
      <c r="B88" s="189">
        <v>0</v>
      </c>
      <c r="C88" s="189">
        <v>256</v>
      </c>
      <c r="D88" s="189">
        <v>0</v>
      </c>
      <c r="E88" s="189">
        <v>22.730000000000004</v>
      </c>
      <c r="F88" s="189">
        <v>34.86</v>
      </c>
      <c r="G88" s="189">
        <v>8</v>
      </c>
      <c r="H88" s="189">
        <v>0</v>
      </c>
      <c r="I88" s="189">
        <v>16</v>
      </c>
      <c r="J88" s="189">
        <v>0</v>
      </c>
      <c r="K88" s="189">
        <v>0</v>
      </c>
      <c r="L88" s="189">
        <v>0</v>
      </c>
      <c r="M88" s="189">
        <v>0</v>
      </c>
      <c r="N88" s="189">
        <v>0</v>
      </c>
      <c r="O88" s="190">
        <v>0</v>
      </c>
      <c r="P88" s="190">
        <v>150</v>
      </c>
      <c r="Q88" s="190">
        <v>0</v>
      </c>
      <c r="R88" s="190">
        <v>0</v>
      </c>
      <c r="S88" s="189">
        <v>0</v>
      </c>
      <c r="T88" s="189">
        <v>0</v>
      </c>
      <c r="U88" s="189">
        <v>0</v>
      </c>
      <c r="V88" s="189"/>
      <c r="W88" s="189"/>
    </row>
    <row r="89" spans="1:23" ht="12.2" customHeight="1">
      <c r="A89" s="14" t="s">
        <v>1215</v>
      </c>
      <c r="B89" s="14">
        <v>23</v>
      </c>
      <c r="C89" s="14">
        <v>32</v>
      </c>
      <c r="D89" s="14"/>
      <c r="E89" s="14"/>
      <c r="F89" s="14"/>
      <c r="G89" s="14"/>
      <c r="H89" s="14"/>
      <c r="I89" s="14">
        <v>8</v>
      </c>
      <c r="J89" s="14"/>
      <c r="K89" s="14"/>
      <c r="L89" s="14"/>
      <c r="M89" s="14">
        <v>0</v>
      </c>
      <c r="N89" s="14"/>
      <c r="O89" s="191">
        <v>0</v>
      </c>
      <c r="P89" s="191">
        <v>0</v>
      </c>
      <c r="Q89" s="191">
        <v>0</v>
      </c>
      <c r="R89" s="191">
        <v>0</v>
      </c>
      <c r="S89" s="14"/>
      <c r="T89" s="14"/>
      <c r="U89" s="14"/>
      <c r="V89" s="14">
        <v>202007</v>
      </c>
      <c r="W89" s="14"/>
    </row>
    <row r="90" spans="1:23" ht="12.2" customHeight="1">
      <c r="A90" s="14" t="s">
        <v>1215</v>
      </c>
      <c r="B90" s="14">
        <v>24</v>
      </c>
      <c r="C90" s="14">
        <v>40</v>
      </c>
      <c r="D90" s="14"/>
      <c r="E90" s="14"/>
      <c r="F90" s="14"/>
      <c r="G90" s="14"/>
      <c r="H90" s="14"/>
      <c r="I90" s="14"/>
      <c r="J90" s="14"/>
      <c r="K90" s="14"/>
      <c r="L90" s="14"/>
      <c r="M90" s="14">
        <v>0</v>
      </c>
      <c r="N90" s="14"/>
      <c r="O90" s="191">
        <v>0</v>
      </c>
      <c r="P90" s="191">
        <v>0</v>
      </c>
      <c r="Q90" s="191">
        <v>0</v>
      </c>
      <c r="R90" s="191">
        <v>0</v>
      </c>
      <c r="S90" s="14"/>
      <c r="T90" s="14"/>
      <c r="U90" s="14"/>
      <c r="V90" s="14">
        <v>202007</v>
      </c>
      <c r="W90" s="14"/>
    </row>
    <row r="91" spans="1:23" ht="12.2" customHeight="1">
      <c r="A91" s="14" t="s">
        <v>1215</v>
      </c>
      <c r="B91" s="14">
        <v>25</v>
      </c>
      <c r="C91" s="14">
        <v>40</v>
      </c>
      <c r="D91" s="14"/>
      <c r="E91" s="14"/>
      <c r="F91" s="14"/>
      <c r="G91" s="14"/>
      <c r="H91" s="14"/>
      <c r="I91" s="14"/>
      <c r="J91" s="14"/>
      <c r="K91" s="14"/>
      <c r="L91" s="14"/>
      <c r="M91" s="14">
        <v>0</v>
      </c>
      <c r="N91" s="14"/>
      <c r="O91" s="191">
        <v>0</v>
      </c>
      <c r="P91" s="191">
        <v>0</v>
      </c>
      <c r="Q91" s="191">
        <v>0</v>
      </c>
      <c r="R91" s="191">
        <v>0</v>
      </c>
      <c r="S91" s="14"/>
      <c r="T91" s="14"/>
      <c r="U91" s="14"/>
      <c r="V91" s="14">
        <v>202007</v>
      </c>
      <c r="W91" s="14"/>
    </row>
    <row r="92" spans="1:23" ht="12.2" customHeight="1" thickBot="1">
      <c r="A92" s="14" t="s">
        <v>1215</v>
      </c>
      <c r="B92" s="14">
        <v>26</v>
      </c>
      <c r="C92" s="14">
        <v>40</v>
      </c>
      <c r="D92" s="14"/>
      <c r="E92" s="14"/>
      <c r="F92" s="14"/>
      <c r="G92" s="14"/>
      <c r="H92" s="14"/>
      <c r="I92" s="14"/>
      <c r="J92" s="14"/>
      <c r="K92" s="14"/>
      <c r="L92" s="14"/>
      <c r="M92" s="14">
        <v>0</v>
      </c>
      <c r="N92" s="14"/>
      <c r="O92" s="191">
        <v>0</v>
      </c>
      <c r="P92" s="191">
        <v>0</v>
      </c>
      <c r="Q92" s="191">
        <v>0</v>
      </c>
      <c r="R92" s="191">
        <v>0</v>
      </c>
      <c r="S92" s="14"/>
      <c r="T92" s="14"/>
      <c r="U92" s="14"/>
      <c r="V92" s="14">
        <v>202007</v>
      </c>
      <c r="W92" s="14"/>
    </row>
    <row r="93" spans="1:23" ht="12.2" customHeight="1" thickTop="1">
      <c r="A93" s="188" t="s">
        <v>1306</v>
      </c>
      <c r="B93" s="189">
        <v>0</v>
      </c>
      <c r="C93" s="189">
        <v>152</v>
      </c>
      <c r="D93" s="189">
        <v>0</v>
      </c>
      <c r="E93" s="189">
        <v>0</v>
      </c>
      <c r="F93" s="189">
        <v>0</v>
      </c>
      <c r="G93" s="189">
        <v>0</v>
      </c>
      <c r="H93" s="189">
        <v>0</v>
      </c>
      <c r="I93" s="189">
        <v>8</v>
      </c>
      <c r="J93" s="189">
        <v>0</v>
      </c>
      <c r="K93" s="189">
        <v>0</v>
      </c>
      <c r="L93" s="189">
        <v>0</v>
      </c>
      <c r="M93" s="189">
        <v>0</v>
      </c>
      <c r="N93" s="189">
        <v>0</v>
      </c>
      <c r="O93" s="190">
        <v>0</v>
      </c>
      <c r="P93" s="190">
        <v>0</v>
      </c>
      <c r="Q93" s="190">
        <v>0</v>
      </c>
      <c r="R93" s="190">
        <v>0</v>
      </c>
      <c r="S93" s="189">
        <v>0</v>
      </c>
      <c r="T93" s="189">
        <v>0</v>
      </c>
      <c r="U93" s="189">
        <v>0</v>
      </c>
      <c r="V93" s="189"/>
      <c r="W93" s="189"/>
    </row>
    <row r="94" spans="1:23" ht="12.2" customHeight="1">
      <c r="A94" s="14" t="s">
        <v>478</v>
      </c>
      <c r="B94" s="14">
        <v>23</v>
      </c>
      <c r="C94" s="14">
        <v>19</v>
      </c>
      <c r="D94" s="14"/>
      <c r="E94" s="14"/>
      <c r="F94" s="14"/>
      <c r="G94" s="14"/>
      <c r="H94" s="14"/>
      <c r="I94" s="14"/>
      <c r="J94" s="14"/>
      <c r="K94" s="14"/>
      <c r="L94" s="14"/>
      <c r="M94" s="14">
        <v>486</v>
      </c>
      <c r="N94" s="14"/>
      <c r="O94" s="191">
        <v>0</v>
      </c>
      <c r="P94" s="191">
        <v>0</v>
      </c>
      <c r="Q94" s="191">
        <v>0</v>
      </c>
      <c r="R94" s="191">
        <v>0</v>
      </c>
      <c r="S94" s="14"/>
      <c r="T94" s="14"/>
      <c r="U94" s="14"/>
      <c r="V94" s="14">
        <v>202007</v>
      </c>
      <c r="W94" s="14"/>
    </row>
    <row r="95" spans="1:23" ht="12.2" customHeight="1">
      <c r="A95" s="14" t="s">
        <v>478</v>
      </c>
      <c r="B95" s="14">
        <v>24</v>
      </c>
      <c r="C95" s="14">
        <v>23</v>
      </c>
      <c r="D95" s="14"/>
      <c r="E95" s="14"/>
      <c r="F95" s="14"/>
      <c r="G95" s="14"/>
      <c r="H95" s="14"/>
      <c r="I95" s="14"/>
      <c r="J95" s="14"/>
      <c r="K95" s="14"/>
      <c r="L95" s="14"/>
      <c r="M95" s="14">
        <v>1120</v>
      </c>
      <c r="N95" s="14"/>
      <c r="O95" s="191">
        <v>0</v>
      </c>
      <c r="P95" s="191">
        <v>0</v>
      </c>
      <c r="Q95" s="191">
        <v>0</v>
      </c>
      <c r="R95" s="191">
        <v>0</v>
      </c>
      <c r="S95" s="14"/>
      <c r="T95" s="14"/>
      <c r="U95" s="14"/>
      <c r="V95" s="14">
        <v>202007</v>
      </c>
      <c r="W95" s="14"/>
    </row>
    <row r="96" spans="1:23" ht="12.2" customHeight="1">
      <c r="A96" s="14" t="s">
        <v>478</v>
      </c>
      <c r="B96" s="14">
        <v>25</v>
      </c>
      <c r="C96" s="14">
        <v>24</v>
      </c>
      <c r="D96" s="14"/>
      <c r="E96" s="14"/>
      <c r="F96" s="14"/>
      <c r="G96" s="14"/>
      <c r="H96" s="14"/>
      <c r="I96" s="14"/>
      <c r="J96" s="14"/>
      <c r="K96" s="14"/>
      <c r="L96" s="14"/>
      <c r="M96" s="14">
        <v>1214</v>
      </c>
      <c r="N96" s="14"/>
      <c r="O96" s="191">
        <v>0</v>
      </c>
      <c r="P96" s="191">
        <v>0</v>
      </c>
      <c r="Q96" s="191">
        <v>0</v>
      </c>
      <c r="R96" s="191">
        <v>0</v>
      </c>
      <c r="S96" s="14"/>
      <c r="T96" s="14"/>
      <c r="U96" s="14"/>
      <c r="V96" s="14">
        <v>202007</v>
      </c>
      <c r="W96" s="14"/>
    </row>
    <row r="97" spans="1:23" ht="12.2" customHeight="1" thickBot="1">
      <c r="A97" s="14" t="s">
        <v>478</v>
      </c>
      <c r="B97" s="14">
        <v>26</v>
      </c>
      <c r="C97" s="14">
        <v>20.5</v>
      </c>
      <c r="D97" s="14"/>
      <c r="E97" s="14"/>
      <c r="F97" s="14"/>
      <c r="G97" s="14"/>
      <c r="H97" s="14"/>
      <c r="I97" s="14"/>
      <c r="J97" s="14"/>
      <c r="K97" s="14"/>
      <c r="L97" s="14"/>
      <c r="M97" s="14">
        <v>788</v>
      </c>
      <c r="N97" s="14"/>
      <c r="O97" s="191">
        <v>0</v>
      </c>
      <c r="P97" s="191">
        <v>0</v>
      </c>
      <c r="Q97" s="191">
        <v>0</v>
      </c>
      <c r="R97" s="191">
        <v>0</v>
      </c>
      <c r="S97" s="14"/>
      <c r="T97" s="14"/>
      <c r="U97" s="14"/>
      <c r="V97" s="14">
        <v>202007</v>
      </c>
      <c r="W97" s="14"/>
    </row>
    <row r="98" spans="1:23" ht="12.2" customHeight="1" thickTop="1">
      <c r="A98" s="188" t="s">
        <v>1306</v>
      </c>
      <c r="B98" s="189">
        <v>0</v>
      </c>
      <c r="C98" s="189">
        <v>86.5</v>
      </c>
      <c r="D98" s="189">
        <v>0</v>
      </c>
      <c r="E98" s="189">
        <v>0</v>
      </c>
      <c r="F98" s="189">
        <v>0</v>
      </c>
      <c r="G98" s="189">
        <v>0</v>
      </c>
      <c r="H98" s="189">
        <v>0</v>
      </c>
      <c r="I98" s="189">
        <v>0</v>
      </c>
      <c r="J98" s="189">
        <v>0</v>
      </c>
      <c r="K98" s="189">
        <v>0</v>
      </c>
      <c r="L98" s="189">
        <v>0</v>
      </c>
      <c r="M98" s="189">
        <v>3608</v>
      </c>
      <c r="N98" s="189">
        <v>0</v>
      </c>
      <c r="O98" s="190">
        <v>0</v>
      </c>
      <c r="P98" s="190">
        <v>0</v>
      </c>
      <c r="Q98" s="190">
        <v>0</v>
      </c>
      <c r="R98" s="190">
        <v>0</v>
      </c>
      <c r="S98" s="189">
        <v>0</v>
      </c>
      <c r="T98" s="189">
        <v>0</v>
      </c>
      <c r="U98" s="189">
        <v>0</v>
      </c>
      <c r="V98" s="189"/>
      <c r="W98" s="189"/>
    </row>
    <row r="99" spans="1:23" ht="12.2" customHeight="1">
      <c r="A99" s="14" t="s">
        <v>1704</v>
      </c>
      <c r="B99" s="14">
        <v>24</v>
      </c>
      <c r="C99" s="14">
        <v>43.75</v>
      </c>
      <c r="D99" s="14">
        <v>0</v>
      </c>
      <c r="E99" s="14">
        <v>0</v>
      </c>
      <c r="F99" s="14">
        <v>0</v>
      </c>
      <c r="G99" s="14">
        <v>0</v>
      </c>
      <c r="H99" s="14">
        <v>0</v>
      </c>
      <c r="I99" s="14">
        <v>0</v>
      </c>
      <c r="J99" s="14">
        <v>0</v>
      </c>
      <c r="K99" s="14">
        <v>0</v>
      </c>
      <c r="L99" s="14">
        <v>0</v>
      </c>
      <c r="M99" s="14">
        <v>900</v>
      </c>
      <c r="N99" s="14">
        <v>0</v>
      </c>
      <c r="O99" s="191">
        <v>0</v>
      </c>
      <c r="P99" s="191">
        <v>0</v>
      </c>
      <c r="Q99" s="191">
        <v>0</v>
      </c>
      <c r="R99" s="191">
        <v>0</v>
      </c>
      <c r="S99" s="14">
        <v>0</v>
      </c>
      <c r="T99" s="14">
        <v>0</v>
      </c>
      <c r="U99" s="14">
        <v>0</v>
      </c>
      <c r="V99" s="14">
        <v>202007</v>
      </c>
      <c r="W99" s="14"/>
    </row>
    <row r="100" spans="1:23" ht="12.2" customHeight="1">
      <c r="A100" s="14" t="s">
        <v>1704</v>
      </c>
      <c r="B100" s="14">
        <v>25</v>
      </c>
      <c r="C100" s="14">
        <v>45</v>
      </c>
      <c r="D100" s="14">
        <v>0</v>
      </c>
      <c r="E100" s="14">
        <v>0</v>
      </c>
      <c r="F100" s="14">
        <v>0</v>
      </c>
      <c r="G100" s="14">
        <v>0</v>
      </c>
      <c r="H100" s="14">
        <v>0</v>
      </c>
      <c r="I100" s="14">
        <v>0</v>
      </c>
      <c r="J100" s="14">
        <v>0</v>
      </c>
      <c r="K100" s="14">
        <v>0</v>
      </c>
      <c r="L100" s="14">
        <v>0</v>
      </c>
      <c r="M100" s="14">
        <v>354</v>
      </c>
      <c r="N100" s="14">
        <v>0</v>
      </c>
      <c r="O100" s="191">
        <v>0</v>
      </c>
      <c r="P100" s="191">
        <v>75</v>
      </c>
      <c r="Q100" s="191">
        <v>0</v>
      </c>
      <c r="R100" s="191">
        <v>0</v>
      </c>
      <c r="S100" s="14">
        <v>0</v>
      </c>
      <c r="T100" s="14">
        <v>0</v>
      </c>
      <c r="U100" s="14">
        <v>0</v>
      </c>
      <c r="V100" s="14">
        <v>202007</v>
      </c>
      <c r="W100" s="14"/>
    </row>
    <row r="101" spans="1:23" ht="12.2" customHeight="1" thickBot="1">
      <c r="A101" s="14" t="s">
        <v>1704</v>
      </c>
      <c r="B101" s="14">
        <v>26</v>
      </c>
      <c r="C101" s="14">
        <v>43.25</v>
      </c>
      <c r="D101" s="14">
        <v>0</v>
      </c>
      <c r="E101" s="14">
        <v>0</v>
      </c>
      <c r="F101" s="14">
        <v>0</v>
      </c>
      <c r="G101" s="14">
        <v>0</v>
      </c>
      <c r="H101" s="14">
        <v>0</v>
      </c>
      <c r="I101" s="14">
        <v>0</v>
      </c>
      <c r="J101" s="14">
        <v>0</v>
      </c>
      <c r="K101" s="14">
        <v>0</v>
      </c>
      <c r="L101" s="14">
        <v>0</v>
      </c>
      <c r="M101" s="14">
        <v>0</v>
      </c>
      <c r="N101" s="14">
        <v>1.5</v>
      </c>
      <c r="O101" s="191">
        <v>0</v>
      </c>
      <c r="P101" s="191">
        <v>75</v>
      </c>
      <c r="Q101" s="191">
        <v>0</v>
      </c>
      <c r="R101" s="191">
        <v>0</v>
      </c>
      <c r="S101" s="14">
        <v>0</v>
      </c>
      <c r="T101" s="14">
        <v>0</v>
      </c>
      <c r="U101" s="14">
        <v>0</v>
      </c>
      <c r="V101" s="14">
        <v>202007</v>
      </c>
      <c r="W101" s="14"/>
    </row>
    <row r="102" spans="1:23" ht="12.2" customHeight="1" thickTop="1">
      <c r="A102" s="188" t="s">
        <v>1306</v>
      </c>
      <c r="B102" s="189">
        <v>0</v>
      </c>
      <c r="C102" s="189">
        <v>132</v>
      </c>
      <c r="D102" s="189">
        <v>0</v>
      </c>
      <c r="E102" s="189">
        <v>0</v>
      </c>
      <c r="F102" s="189">
        <v>0</v>
      </c>
      <c r="G102" s="189">
        <v>0</v>
      </c>
      <c r="H102" s="189">
        <v>0</v>
      </c>
      <c r="I102" s="189">
        <v>0</v>
      </c>
      <c r="J102" s="189">
        <v>0</v>
      </c>
      <c r="K102" s="189">
        <v>0</v>
      </c>
      <c r="L102" s="189">
        <v>0</v>
      </c>
      <c r="M102" s="189">
        <v>1254</v>
      </c>
      <c r="N102" s="189">
        <v>1.5</v>
      </c>
      <c r="O102" s="190">
        <v>0</v>
      </c>
      <c r="P102" s="190">
        <v>150</v>
      </c>
      <c r="Q102" s="190">
        <v>0</v>
      </c>
      <c r="R102" s="190">
        <v>0</v>
      </c>
      <c r="S102" s="189">
        <v>0</v>
      </c>
      <c r="T102" s="189">
        <v>0</v>
      </c>
      <c r="U102" s="189">
        <v>0</v>
      </c>
      <c r="V102" s="189"/>
      <c r="W102" s="189"/>
    </row>
    <row r="103" spans="1:23" ht="12.2" customHeight="1">
      <c r="A103" s="14" t="s">
        <v>788</v>
      </c>
      <c r="B103" s="14">
        <v>18</v>
      </c>
      <c r="C103" s="14">
        <v>30</v>
      </c>
      <c r="D103" s="14">
        <v>2</v>
      </c>
      <c r="E103" s="14">
        <v>5.12</v>
      </c>
      <c r="F103" s="14">
        <v>11.97</v>
      </c>
      <c r="G103" s="14"/>
      <c r="H103" s="14"/>
      <c r="I103" s="14">
        <v>8</v>
      </c>
      <c r="J103" s="14"/>
      <c r="K103" s="14"/>
      <c r="L103" s="14"/>
      <c r="M103" s="14">
        <v>0</v>
      </c>
      <c r="N103" s="14"/>
      <c r="O103" s="191">
        <v>17.14</v>
      </c>
      <c r="P103" s="191">
        <v>0</v>
      </c>
      <c r="Q103" s="191">
        <v>0</v>
      </c>
      <c r="R103" s="191">
        <v>0</v>
      </c>
      <c r="S103" s="14"/>
      <c r="T103" s="14"/>
      <c r="U103" s="14"/>
      <c r="V103" s="14">
        <v>202007</v>
      </c>
      <c r="W103" s="14"/>
    </row>
    <row r="104" spans="1:23" ht="12.2" customHeight="1">
      <c r="A104" s="14" t="s">
        <v>788</v>
      </c>
      <c r="B104" s="14">
        <v>19</v>
      </c>
      <c r="C104" s="14">
        <v>38</v>
      </c>
      <c r="D104" s="14">
        <v>2</v>
      </c>
      <c r="E104" s="14">
        <v>5.3</v>
      </c>
      <c r="F104" s="14">
        <v>11.23</v>
      </c>
      <c r="G104" s="14"/>
      <c r="H104" s="14"/>
      <c r="I104" s="14"/>
      <c r="J104" s="14"/>
      <c r="K104" s="14"/>
      <c r="L104" s="14"/>
      <c r="M104" s="14">
        <v>0</v>
      </c>
      <c r="N104" s="14"/>
      <c r="O104" s="191">
        <v>0</v>
      </c>
      <c r="P104" s="191">
        <v>0</v>
      </c>
      <c r="Q104" s="191">
        <v>0</v>
      </c>
      <c r="R104" s="191">
        <v>0</v>
      </c>
      <c r="S104" s="14"/>
      <c r="T104" s="14"/>
      <c r="U104" s="14"/>
      <c r="V104" s="14">
        <v>202007</v>
      </c>
      <c r="W104" s="14"/>
    </row>
    <row r="105" spans="1:23" ht="12.2" customHeight="1">
      <c r="A105" s="14" t="s">
        <v>788</v>
      </c>
      <c r="B105" s="14">
        <v>20</v>
      </c>
      <c r="C105" s="14">
        <v>0</v>
      </c>
      <c r="D105" s="14"/>
      <c r="E105" s="14"/>
      <c r="F105" s="14"/>
      <c r="G105" s="14">
        <v>38</v>
      </c>
      <c r="H105" s="14"/>
      <c r="I105" s="14"/>
      <c r="J105" s="14"/>
      <c r="K105" s="14"/>
      <c r="L105" s="14"/>
      <c r="M105" s="14">
        <v>0</v>
      </c>
      <c r="N105" s="14"/>
      <c r="O105" s="191">
        <v>0</v>
      </c>
      <c r="P105" s="191">
        <v>0</v>
      </c>
      <c r="Q105" s="191">
        <v>0</v>
      </c>
      <c r="R105" s="191">
        <v>0</v>
      </c>
      <c r="S105" s="14"/>
      <c r="T105" s="14"/>
      <c r="U105" s="14"/>
      <c r="V105" s="14">
        <v>202007</v>
      </c>
      <c r="W105" s="14"/>
    </row>
    <row r="106" spans="1:23" ht="12.2" customHeight="1">
      <c r="A106" s="14" t="s">
        <v>788</v>
      </c>
      <c r="B106" s="14">
        <v>21</v>
      </c>
      <c r="C106" s="14">
        <v>0</v>
      </c>
      <c r="D106" s="14"/>
      <c r="E106" s="14"/>
      <c r="F106" s="14"/>
      <c r="G106" s="14">
        <v>30</v>
      </c>
      <c r="H106" s="14"/>
      <c r="I106" s="14">
        <v>8</v>
      </c>
      <c r="J106" s="14"/>
      <c r="K106" s="14"/>
      <c r="L106" s="14"/>
      <c r="M106" s="14">
        <v>0</v>
      </c>
      <c r="N106" s="14"/>
      <c r="O106" s="191">
        <v>0</v>
      </c>
      <c r="P106" s="191">
        <v>0</v>
      </c>
      <c r="Q106" s="191">
        <v>0</v>
      </c>
      <c r="R106" s="191">
        <v>0</v>
      </c>
      <c r="S106" s="14"/>
      <c r="T106" s="14"/>
      <c r="U106" s="14"/>
      <c r="V106" s="14">
        <v>202007</v>
      </c>
      <c r="W106" s="14"/>
    </row>
    <row r="107" spans="1:23" ht="12.2" customHeight="1">
      <c r="A107" s="14" t="s">
        <v>788</v>
      </c>
      <c r="B107" s="14">
        <v>22</v>
      </c>
      <c r="C107" s="14">
        <v>38</v>
      </c>
      <c r="D107" s="14">
        <v>2</v>
      </c>
      <c r="E107" s="14">
        <v>3.75</v>
      </c>
      <c r="F107" s="14">
        <v>9.9499999999999993</v>
      </c>
      <c r="G107" s="14"/>
      <c r="H107" s="14"/>
      <c r="I107" s="14"/>
      <c r="J107" s="14"/>
      <c r="K107" s="14"/>
      <c r="L107" s="14"/>
      <c r="M107" s="14">
        <v>0</v>
      </c>
      <c r="N107" s="14"/>
      <c r="O107" s="191">
        <v>0</v>
      </c>
      <c r="P107" s="191">
        <v>25</v>
      </c>
      <c r="Q107" s="191">
        <v>0</v>
      </c>
      <c r="R107" s="191">
        <v>0</v>
      </c>
      <c r="S107" s="14"/>
      <c r="T107" s="14"/>
      <c r="U107" s="14"/>
      <c r="V107" s="14">
        <v>202007</v>
      </c>
      <c r="W107" s="14"/>
    </row>
    <row r="108" spans="1:23" ht="12.2" customHeight="1">
      <c r="A108" s="14" t="s">
        <v>788</v>
      </c>
      <c r="B108" s="14">
        <v>23</v>
      </c>
      <c r="C108" s="14">
        <v>30</v>
      </c>
      <c r="D108" s="14">
        <v>2</v>
      </c>
      <c r="E108" s="14">
        <v>3.23</v>
      </c>
      <c r="F108" s="14">
        <v>11.35</v>
      </c>
      <c r="G108" s="14"/>
      <c r="H108" s="14"/>
      <c r="I108" s="14">
        <v>8</v>
      </c>
      <c r="J108" s="14"/>
      <c r="K108" s="14"/>
      <c r="L108" s="14"/>
      <c r="M108" s="14">
        <v>0</v>
      </c>
      <c r="N108" s="14"/>
      <c r="O108" s="191">
        <v>102.84</v>
      </c>
      <c r="P108" s="191">
        <v>0</v>
      </c>
      <c r="Q108" s="191">
        <v>0</v>
      </c>
      <c r="R108" s="191">
        <v>0</v>
      </c>
      <c r="S108" s="14"/>
      <c r="T108" s="14"/>
      <c r="U108" s="14"/>
      <c r="V108" s="14">
        <v>202007</v>
      </c>
      <c r="W108" s="14"/>
    </row>
    <row r="109" spans="1:23" ht="12.2" customHeight="1">
      <c r="A109" s="14" t="s">
        <v>788</v>
      </c>
      <c r="B109" s="14">
        <v>24</v>
      </c>
      <c r="C109" s="14">
        <v>38</v>
      </c>
      <c r="D109" s="14">
        <v>2</v>
      </c>
      <c r="E109" s="14">
        <v>5.24</v>
      </c>
      <c r="F109" s="14">
        <v>11.47</v>
      </c>
      <c r="G109" s="14"/>
      <c r="H109" s="14"/>
      <c r="I109" s="14"/>
      <c r="J109" s="14"/>
      <c r="K109" s="14"/>
      <c r="L109" s="14"/>
      <c r="M109" s="14">
        <v>0</v>
      </c>
      <c r="N109" s="14"/>
      <c r="O109" s="191">
        <v>0</v>
      </c>
      <c r="P109" s="191">
        <v>0</v>
      </c>
      <c r="Q109" s="191">
        <v>0</v>
      </c>
      <c r="R109" s="191">
        <v>0</v>
      </c>
      <c r="S109" s="14"/>
      <c r="T109" s="14"/>
      <c r="U109" s="14"/>
      <c r="V109" s="14">
        <v>202007</v>
      </c>
      <c r="W109" s="14"/>
    </row>
    <row r="110" spans="1:23" ht="12.2" customHeight="1" thickBot="1">
      <c r="A110" s="14" t="s">
        <v>788</v>
      </c>
      <c r="B110" s="14">
        <v>25</v>
      </c>
      <c r="C110" s="14">
        <v>38</v>
      </c>
      <c r="D110" s="14">
        <v>2</v>
      </c>
      <c r="E110" s="14">
        <v>6.36</v>
      </c>
      <c r="F110" s="14">
        <v>9.7200000000000006</v>
      </c>
      <c r="G110" s="14"/>
      <c r="H110" s="14"/>
      <c r="I110" s="14"/>
      <c r="J110" s="14"/>
      <c r="K110" s="14"/>
      <c r="L110" s="14"/>
      <c r="M110" s="14">
        <v>0</v>
      </c>
      <c r="N110" s="14"/>
      <c r="O110" s="191">
        <v>0</v>
      </c>
      <c r="P110" s="191">
        <v>0</v>
      </c>
      <c r="Q110" s="191">
        <v>0</v>
      </c>
      <c r="R110" s="191">
        <v>0</v>
      </c>
      <c r="S110" s="14"/>
      <c r="T110" s="14"/>
      <c r="U110" s="14"/>
      <c r="V110" s="14">
        <v>202007</v>
      </c>
      <c r="W110" s="14"/>
    </row>
    <row r="111" spans="1:23" ht="12.2" customHeight="1" thickTop="1">
      <c r="A111" s="188" t="s">
        <v>1306</v>
      </c>
      <c r="B111" s="189">
        <v>0</v>
      </c>
      <c r="C111" s="189">
        <v>212</v>
      </c>
      <c r="D111" s="189">
        <v>12</v>
      </c>
      <c r="E111" s="189">
        <v>29.000000000000004</v>
      </c>
      <c r="F111" s="189">
        <v>65.69</v>
      </c>
      <c r="G111" s="189">
        <v>68</v>
      </c>
      <c r="H111" s="189">
        <v>0</v>
      </c>
      <c r="I111" s="189">
        <v>24</v>
      </c>
      <c r="J111" s="189">
        <v>0</v>
      </c>
      <c r="K111" s="189">
        <v>0</v>
      </c>
      <c r="L111" s="189">
        <v>0</v>
      </c>
      <c r="M111" s="189">
        <v>0</v>
      </c>
      <c r="N111" s="189">
        <v>0</v>
      </c>
      <c r="O111" s="190">
        <v>119.98</v>
      </c>
      <c r="P111" s="190">
        <v>25</v>
      </c>
      <c r="Q111" s="190">
        <v>0</v>
      </c>
      <c r="R111" s="190">
        <v>0</v>
      </c>
      <c r="S111" s="189">
        <v>0</v>
      </c>
      <c r="T111" s="189">
        <v>0</v>
      </c>
      <c r="U111" s="189">
        <v>0</v>
      </c>
      <c r="V111" s="189"/>
      <c r="W111" s="189"/>
    </row>
    <row r="112" spans="1:23" ht="12.2" customHeight="1">
      <c r="A112" s="14" t="s">
        <v>485</v>
      </c>
      <c r="B112" s="14">
        <v>23</v>
      </c>
      <c r="C112" s="14">
        <v>32</v>
      </c>
      <c r="D112" s="14"/>
      <c r="E112" s="14"/>
      <c r="F112" s="14">
        <v>0</v>
      </c>
      <c r="G112" s="14"/>
      <c r="H112" s="14"/>
      <c r="I112" s="14">
        <v>8</v>
      </c>
      <c r="J112" s="14"/>
      <c r="K112" s="14"/>
      <c r="L112" s="14"/>
      <c r="M112" s="14">
        <v>0</v>
      </c>
      <c r="N112" s="14"/>
      <c r="O112" s="191">
        <v>0</v>
      </c>
      <c r="P112" s="191">
        <v>0</v>
      </c>
      <c r="Q112" s="191">
        <v>0</v>
      </c>
      <c r="R112" s="191">
        <v>0</v>
      </c>
      <c r="S112" s="14"/>
      <c r="T112" s="14"/>
      <c r="U112" s="14">
        <v>1.5</v>
      </c>
      <c r="V112" s="14">
        <v>202007</v>
      </c>
      <c r="W112" s="14"/>
    </row>
    <row r="113" spans="1:23" ht="12.2" customHeight="1">
      <c r="A113" s="14" t="s">
        <v>485</v>
      </c>
      <c r="B113" s="14">
        <v>24</v>
      </c>
      <c r="C113" s="14">
        <v>40</v>
      </c>
      <c r="D113" s="14"/>
      <c r="E113" s="14"/>
      <c r="F113" s="14">
        <v>0</v>
      </c>
      <c r="G113" s="14"/>
      <c r="H113" s="14"/>
      <c r="I113" s="14"/>
      <c r="J113" s="14"/>
      <c r="K113" s="14"/>
      <c r="L113" s="14"/>
      <c r="M113" s="14">
        <v>0</v>
      </c>
      <c r="N113" s="14"/>
      <c r="O113" s="191">
        <v>0</v>
      </c>
      <c r="P113" s="191">
        <v>0</v>
      </c>
      <c r="Q113" s="191">
        <v>0</v>
      </c>
      <c r="R113" s="191">
        <v>0</v>
      </c>
      <c r="S113" s="14"/>
      <c r="T113" s="14"/>
      <c r="U113" s="14">
        <v>10.75</v>
      </c>
      <c r="V113" s="14">
        <v>202007</v>
      </c>
      <c r="W113" s="14"/>
    </row>
    <row r="114" spans="1:23" ht="12.2" customHeight="1">
      <c r="A114" s="14" t="s">
        <v>485</v>
      </c>
      <c r="B114" s="14">
        <v>25</v>
      </c>
      <c r="C114" s="14">
        <v>40</v>
      </c>
      <c r="D114" s="14"/>
      <c r="E114" s="14"/>
      <c r="F114" s="14">
        <v>0</v>
      </c>
      <c r="G114" s="14"/>
      <c r="H114" s="14"/>
      <c r="I114" s="14"/>
      <c r="J114" s="14"/>
      <c r="K114" s="14"/>
      <c r="L114" s="14"/>
      <c r="M114" s="14">
        <v>0</v>
      </c>
      <c r="N114" s="14"/>
      <c r="O114" s="191">
        <v>0</v>
      </c>
      <c r="P114" s="191">
        <v>0</v>
      </c>
      <c r="Q114" s="191">
        <v>0</v>
      </c>
      <c r="R114" s="191">
        <v>0</v>
      </c>
      <c r="S114" s="14"/>
      <c r="T114" s="14"/>
      <c r="U114" s="14">
        <v>9.25</v>
      </c>
      <c r="V114" s="14">
        <v>202007</v>
      </c>
      <c r="W114" s="14"/>
    </row>
    <row r="115" spans="1:23" ht="12.2" customHeight="1" thickBot="1">
      <c r="A115" s="14" t="s">
        <v>485</v>
      </c>
      <c r="B115" s="14">
        <v>26</v>
      </c>
      <c r="C115" s="14">
        <v>40</v>
      </c>
      <c r="D115" s="14"/>
      <c r="E115" s="14"/>
      <c r="F115" s="14">
        <v>0</v>
      </c>
      <c r="G115" s="14"/>
      <c r="H115" s="14"/>
      <c r="I115" s="14"/>
      <c r="J115" s="14"/>
      <c r="K115" s="14"/>
      <c r="L115" s="14"/>
      <c r="M115" s="14">
        <v>0</v>
      </c>
      <c r="N115" s="14"/>
      <c r="O115" s="191">
        <v>0</v>
      </c>
      <c r="P115" s="191">
        <v>0</v>
      </c>
      <c r="Q115" s="191">
        <v>0</v>
      </c>
      <c r="R115" s="191">
        <v>0</v>
      </c>
      <c r="S115" s="14"/>
      <c r="T115" s="14"/>
      <c r="U115" s="14">
        <v>6.25</v>
      </c>
      <c r="V115" s="14">
        <v>202007</v>
      </c>
      <c r="W115" s="14"/>
    </row>
    <row r="116" spans="1:23" ht="12.2" customHeight="1" thickTop="1">
      <c r="A116" s="188" t="s">
        <v>1306</v>
      </c>
      <c r="B116" s="189">
        <v>0</v>
      </c>
      <c r="C116" s="189">
        <v>152</v>
      </c>
      <c r="D116" s="189">
        <v>0</v>
      </c>
      <c r="E116" s="189">
        <v>0</v>
      </c>
      <c r="F116" s="189">
        <v>0</v>
      </c>
      <c r="G116" s="189">
        <v>0</v>
      </c>
      <c r="H116" s="189">
        <v>0</v>
      </c>
      <c r="I116" s="189">
        <v>8</v>
      </c>
      <c r="J116" s="189">
        <v>0</v>
      </c>
      <c r="K116" s="189">
        <v>0</v>
      </c>
      <c r="L116" s="189">
        <v>0</v>
      </c>
      <c r="M116" s="189">
        <v>0</v>
      </c>
      <c r="N116" s="189">
        <v>0</v>
      </c>
      <c r="O116" s="190">
        <v>0</v>
      </c>
      <c r="P116" s="190">
        <v>0</v>
      </c>
      <c r="Q116" s="190">
        <v>0</v>
      </c>
      <c r="R116" s="190">
        <v>0</v>
      </c>
      <c r="S116" s="189">
        <v>0</v>
      </c>
      <c r="T116" s="189">
        <v>0</v>
      </c>
      <c r="U116" s="189">
        <v>27.75</v>
      </c>
      <c r="V116" s="189"/>
      <c r="W116" s="189"/>
    </row>
    <row r="117" spans="1:23" ht="12.2" customHeight="1">
      <c r="A117" s="14" t="s">
        <v>598</v>
      </c>
      <c r="B117" s="14">
        <v>19</v>
      </c>
      <c r="C117" s="14">
        <v>19.25</v>
      </c>
      <c r="D117" s="14"/>
      <c r="E117" s="14"/>
      <c r="F117" s="14"/>
      <c r="G117" s="14">
        <v>10.75</v>
      </c>
      <c r="H117" s="14"/>
      <c r="I117" s="14"/>
      <c r="J117" s="14"/>
      <c r="K117" s="14"/>
      <c r="L117" s="14"/>
      <c r="M117" s="14">
        <v>126</v>
      </c>
      <c r="N117" s="14"/>
      <c r="O117" s="191">
        <v>0</v>
      </c>
      <c r="P117" s="191">
        <v>0</v>
      </c>
      <c r="Q117" s="191">
        <v>0</v>
      </c>
      <c r="R117" s="191">
        <v>0</v>
      </c>
      <c r="S117" s="14"/>
      <c r="T117" s="14"/>
      <c r="U117" s="14"/>
      <c r="V117" s="14">
        <v>202007</v>
      </c>
      <c r="W117" s="14"/>
    </row>
    <row r="118" spans="1:23" ht="12.2" customHeight="1">
      <c r="A118" s="14" t="s">
        <v>598</v>
      </c>
      <c r="B118" s="14">
        <v>20</v>
      </c>
      <c r="C118" s="14">
        <v>18.75</v>
      </c>
      <c r="D118" s="14"/>
      <c r="E118" s="14"/>
      <c r="F118" s="14"/>
      <c r="G118" s="14">
        <v>11.25</v>
      </c>
      <c r="H118" s="14"/>
      <c r="I118" s="14"/>
      <c r="J118" s="14"/>
      <c r="K118" s="14"/>
      <c r="L118" s="14"/>
      <c r="M118" s="14">
        <v>126</v>
      </c>
      <c r="N118" s="14"/>
      <c r="O118" s="191">
        <v>0</v>
      </c>
      <c r="P118" s="191">
        <v>0</v>
      </c>
      <c r="Q118" s="191">
        <v>0</v>
      </c>
      <c r="R118" s="191">
        <v>0</v>
      </c>
      <c r="S118" s="14"/>
      <c r="T118" s="14"/>
      <c r="U118" s="14"/>
      <c r="V118" s="14">
        <v>202007</v>
      </c>
      <c r="W118" s="14"/>
    </row>
    <row r="119" spans="1:23" ht="12.2" customHeight="1">
      <c r="A119" s="14" t="s">
        <v>598</v>
      </c>
      <c r="B119" s="14">
        <v>21</v>
      </c>
      <c r="C119" s="14">
        <v>24</v>
      </c>
      <c r="D119" s="14">
        <v>1</v>
      </c>
      <c r="E119" s="14">
        <v>0</v>
      </c>
      <c r="F119" s="14">
        <v>0</v>
      </c>
      <c r="G119" s="14">
        <v>0</v>
      </c>
      <c r="H119" s="14">
        <v>0</v>
      </c>
      <c r="I119" s="14">
        <v>6</v>
      </c>
      <c r="J119" s="14">
        <v>0</v>
      </c>
      <c r="K119" s="14">
        <v>0</v>
      </c>
      <c r="L119" s="14">
        <v>0</v>
      </c>
      <c r="M119" s="14">
        <v>504</v>
      </c>
      <c r="N119" s="14">
        <v>0</v>
      </c>
      <c r="O119" s="191">
        <v>0</v>
      </c>
      <c r="P119" s="191">
        <v>0</v>
      </c>
      <c r="Q119" s="191">
        <v>0</v>
      </c>
      <c r="R119" s="191">
        <v>0</v>
      </c>
      <c r="S119" s="14">
        <v>0</v>
      </c>
      <c r="T119" s="14">
        <v>0</v>
      </c>
      <c r="U119" s="14">
        <v>0</v>
      </c>
      <c r="V119" s="14">
        <v>202007</v>
      </c>
      <c r="W119" s="14"/>
    </row>
    <row r="120" spans="1:23" ht="12.2" customHeight="1">
      <c r="A120" s="14" t="s">
        <v>598</v>
      </c>
      <c r="B120" s="14">
        <v>22</v>
      </c>
      <c r="C120" s="14">
        <v>30</v>
      </c>
      <c r="D120" s="14">
        <v>5.5</v>
      </c>
      <c r="E120" s="14"/>
      <c r="F120" s="14"/>
      <c r="G120" s="14"/>
      <c r="H120" s="14"/>
      <c r="I120" s="14"/>
      <c r="J120" s="14"/>
      <c r="K120" s="14"/>
      <c r="L120" s="14"/>
      <c r="M120" s="14">
        <v>903</v>
      </c>
      <c r="N120" s="14"/>
      <c r="O120" s="191">
        <v>0</v>
      </c>
      <c r="P120" s="191">
        <v>0</v>
      </c>
      <c r="Q120" s="191">
        <v>0</v>
      </c>
      <c r="R120" s="191">
        <v>0</v>
      </c>
      <c r="S120" s="14"/>
      <c r="T120" s="14"/>
      <c r="U120" s="14"/>
      <c r="V120" s="14">
        <v>202007</v>
      </c>
      <c r="W120" s="14"/>
    </row>
    <row r="121" spans="1:23" ht="12.2" customHeight="1" thickBot="1">
      <c r="A121" s="14" t="s">
        <v>598</v>
      </c>
      <c r="B121" s="14">
        <v>23</v>
      </c>
      <c r="C121" s="14">
        <v>22</v>
      </c>
      <c r="D121" s="14">
        <v>6.75</v>
      </c>
      <c r="E121" s="14"/>
      <c r="F121" s="14"/>
      <c r="G121" s="14"/>
      <c r="H121" s="14"/>
      <c r="I121" s="14">
        <v>8</v>
      </c>
      <c r="J121" s="14"/>
      <c r="K121" s="14"/>
      <c r="L121" s="14"/>
      <c r="M121" s="14">
        <v>504</v>
      </c>
      <c r="N121" s="14"/>
      <c r="O121" s="191">
        <v>0</v>
      </c>
      <c r="P121" s="191">
        <v>0</v>
      </c>
      <c r="Q121" s="191">
        <v>0</v>
      </c>
      <c r="R121" s="191">
        <v>0</v>
      </c>
      <c r="S121" s="14"/>
      <c r="T121" s="14"/>
      <c r="U121" s="14"/>
      <c r="V121" s="14">
        <v>202007</v>
      </c>
      <c r="W121" s="14"/>
    </row>
    <row r="122" spans="1:23" ht="12.2" customHeight="1" thickTop="1">
      <c r="A122" s="188" t="s">
        <v>1306</v>
      </c>
      <c r="B122" s="189">
        <v>0</v>
      </c>
      <c r="C122" s="189">
        <v>114</v>
      </c>
      <c r="D122" s="189">
        <v>13.25</v>
      </c>
      <c r="E122" s="189">
        <v>0</v>
      </c>
      <c r="F122" s="189">
        <v>0</v>
      </c>
      <c r="G122" s="189">
        <v>22</v>
      </c>
      <c r="H122" s="189">
        <v>0</v>
      </c>
      <c r="I122" s="189">
        <v>14</v>
      </c>
      <c r="J122" s="189">
        <v>0</v>
      </c>
      <c r="K122" s="189">
        <v>0</v>
      </c>
      <c r="L122" s="189">
        <v>0</v>
      </c>
      <c r="M122" s="189">
        <v>2163</v>
      </c>
      <c r="N122" s="189">
        <v>0</v>
      </c>
      <c r="O122" s="190">
        <v>0</v>
      </c>
      <c r="P122" s="190">
        <v>0</v>
      </c>
      <c r="Q122" s="190">
        <v>0</v>
      </c>
      <c r="R122" s="190">
        <v>0</v>
      </c>
      <c r="S122" s="189">
        <v>0</v>
      </c>
      <c r="T122" s="189">
        <v>0</v>
      </c>
      <c r="U122" s="189">
        <v>0</v>
      </c>
      <c r="V122" s="189"/>
      <c r="W122" s="189"/>
    </row>
    <row r="123" spans="1:23" ht="12.2" customHeight="1">
      <c r="A123" s="14" t="s">
        <v>1086</v>
      </c>
      <c r="B123" s="14">
        <v>23</v>
      </c>
      <c r="C123" s="14">
        <v>15</v>
      </c>
      <c r="D123" s="14">
        <v>0</v>
      </c>
      <c r="E123" s="14">
        <v>0</v>
      </c>
      <c r="F123" s="14">
        <v>0</v>
      </c>
      <c r="G123" s="14">
        <v>0</v>
      </c>
      <c r="H123" s="14">
        <v>0</v>
      </c>
      <c r="I123" s="14">
        <v>4</v>
      </c>
      <c r="J123" s="14">
        <v>0</v>
      </c>
      <c r="K123" s="14">
        <v>0</v>
      </c>
      <c r="L123" s="14">
        <v>0</v>
      </c>
      <c r="M123" s="14">
        <v>102</v>
      </c>
      <c r="N123" s="14">
        <v>1</v>
      </c>
      <c r="O123" s="191">
        <v>0</v>
      </c>
      <c r="P123" s="191">
        <v>0</v>
      </c>
      <c r="Q123" s="191">
        <v>0</v>
      </c>
      <c r="R123" s="191">
        <v>0</v>
      </c>
      <c r="S123" s="14">
        <v>0</v>
      </c>
      <c r="T123" s="14">
        <v>0</v>
      </c>
      <c r="U123" s="14">
        <v>0</v>
      </c>
      <c r="V123" s="14">
        <v>202007</v>
      </c>
      <c r="W123" s="14"/>
    </row>
    <row r="124" spans="1:23" ht="12.2" customHeight="1">
      <c r="A124" s="14" t="s">
        <v>1086</v>
      </c>
      <c r="B124" s="14">
        <v>24</v>
      </c>
      <c r="C124" s="14">
        <v>20</v>
      </c>
      <c r="D124" s="14">
        <v>0</v>
      </c>
      <c r="E124" s="14">
        <v>0</v>
      </c>
      <c r="F124" s="14">
        <v>0</v>
      </c>
      <c r="G124" s="14">
        <v>0</v>
      </c>
      <c r="H124" s="14">
        <v>0</v>
      </c>
      <c r="I124" s="14">
        <v>0</v>
      </c>
      <c r="J124" s="14">
        <v>0</v>
      </c>
      <c r="K124" s="14">
        <v>0</v>
      </c>
      <c r="L124" s="14">
        <v>0</v>
      </c>
      <c r="M124" s="14">
        <v>136</v>
      </c>
      <c r="N124" s="14">
        <v>0</v>
      </c>
      <c r="O124" s="191">
        <v>0</v>
      </c>
      <c r="P124" s="191">
        <v>0</v>
      </c>
      <c r="Q124" s="191">
        <v>0</v>
      </c>
      <c r="R124" s="191">
        <v>0</v>
      </c>
      <c r="S124" s="14">
        <v>0</v>
      </c>
      <c r="T124" s="14">
        <v>0</v>
      </c>
      <c r="U124" s="14">
        <v>0</v>
      </c>
      <c r="V124" s="14">
        <v>202007</v>
      </c>
      <c r="W124" s="14"/>
    </row>
    <row r="125" spans="1:23" ht="12.2" customHeight="1" thickBot="1">
      <c r="A125" s="14" t="s">
        <v>1086</v>
      </c>
      <c r="B125" s="14">
        <v>25</v>
      </c>
      <c r="C125" s="14">
        <v>20</v>
      </c>
      <c r="D125" s="14">
        <v>0</v>
      </c>
      <c r="E125" s="14">
        <v>0</v>
      </c>
      <c r="F125" s="14">
        <v>0</v>
      </c>
      <c r="G125" s="14">
        <v>0</v>
      </c>
      <c r="H125" s="14">
        <v>0</v>
      </c>
      <c r="I125" s="14">
        <v>0</v>
      </c>
      <c r="J125" s="14">
        <v>0</v>
      </c>
      <c r="K125" s="14">
        <v>0</v>
      </c>
      <c r="L125" s="14">
        <v>0</v>
      </c>
      <c r="M125" s="14">
        <v>102</v>
      </c>
      <c r="N125" s="14">
        <v>0</v>
      </c>
      <c r="O125" s="191">
        <v>0</v>
      </c>
      <c r="P125" s="191">
        <v>0</v>
      </c>
      <c r="Q125" s="191">
        <v>0</v>
      </c>
      <c r="R125" s="191">
        <v>0</v>
      </c>
      <c r="S125" s="14">
        <v>0</v>
      </c>
      <c r="T125" s="14">
        <v>0</v>
      </c>
      <c r="U125" s="14">
        <v>0</v>
      </c>
      <c r="V125" s="14">
        <v>202007</v>
      </c>
      <c r="W125" s="14"/>
    </row>
    <row r="126" spans="1:23" ht="12.2" customHeight="1" thickTop="1">
      <c r="A126" s="188" t="s">
        <v>1306</v>
      </c>
      <c r="B126" s="189">
        <v>0</v>
      </c>
      <c r="C126" s="189">
        <v>55</v>
      </c>
      <c r="D126" s="189">
        <v>0</v>
      </c>
      <c r="E126" s="189">
        <v>0</v>
      </c>
      <c r="F126" s="189">
        <v>0</v>
      </c>
      <c r="G126" s="189">
        <v>0</v>
      </c>
      <c r="H126" s="189">
        <v>0</v>
      </c>
      <c r="I126" s="189">
        <v>4</v>
      </c>
      <c r="J126" s="189">
        <v>0</v>
      </c>
      <c r="K126" s="189">
        <v>0</v>
      </c>
      <c r="L126" s="189">
        <v>0</v>
      </c>
      <c r="M126" s="189">
        <v>340</v>
      </c>
      <c r="N126" s="189">
        <v>1</v>
      </c>
      <c r="O126" s="190">
        <v>0</v>
      </c>
      <c r="P126" s="190">
        <v>0</v>
      </c>
      <c r="Q126" s="190">
        <v>0</v>
      </c>
      <c r="R126" s="190">
        <v>0</v>
      </c>
      <c r="S126" s="189">
        <v>0</v>
      </c>
      <c r="T126" s="189">
        <v>0</v>
      </c>
      <c r="U126" s="189">
        <v>0</v>
      </c>
      <c r="V126" s="189"/>
      <c r="W126" s="189"/>
    </row>
    <row r="127" spans="1:23" ht="12.2" customHeight="1">
      <c r="A127" s="14" t="s">
        <v>1216</v>
      </c>
      <c r="B127" s="14">
        <v>23</v>
      </c>
      <c r="C127" s="14">
        <v>24</v>
      </c>
      <c r="D127" s="14"/>
      <c r="E127" s="14"/>
      <c r="F127" s="14"/>
      <c r="G127" s="14"/>
      <c r="H127" s="14"/>
      <c r="I127" s="14"/>
      <c r="J127" s="14"/>
      <c r="K127" s="14"/>
      <c r="L127" s="14"/>
      <c r="M127" s="14">
        <v>0</v>
      </c>
      <c r="N127" s="14"/>
      <c r="O127" s="191">
        <v>0</v>
      </c>
      <c r="P127" s="191">
        <v>0</v>
      </c>
      <c r="Q127" s="191">
        <v>0</v>
      </c>
      <c r="R127" s="191">
        <v>0</v>
      </c>
      <c r="S127" s="14"/>
      <c r="T127" s="14"/>
      <c r="U127" s="14"/>
      <c r="V127" s="14">
        <v>202007</v>
      </c>
      <c r="W127" s="14"/>
    </row>
    <row r="128" spans="1:23" ht="12.2" customHeight="1">
      <c r="A128" s="14" t="s">
        <v>1216</v>
      </c>
      <c r="B128" s="14">
        <v>24</v>
      </c>
      <c r="C128" s="14">
        <v>24.5</v>
      </c>
      <c r="D128" s="14"/>
      <c r="E128" s="14"/>
      <c r="F128" s="14"/>
      <c r="G128" s="14"/>
      <c r="H128" s="14"/>
      <c r="I128" s="14"/>
      <c r="J128" s="14"/>
      <c r="K128" s="14"/>
      <c r="L128" s="14"/>
      <c r="M128" s="14">
        <v>0</v>
      </c>
      <c r="N128" s="14"/>
      <c r="O128" s="191">
        <v>0</v>
      </c>
      <c r="P128" s="191">
        <v>0</v>
      </c>
      <c r="Q128" s="191">
        <v>0</v>
      </c>
      <c r="R128" s="191">
        <v>0</v>
      </c>
      <c r="S128" s="14"/>
      <c r="T128" s="14"/>
      <c r="U128" s="14"/>
      <c r="V128" s="14">
        <v>202007</v>
      </c>
      <c r="W128" s="14"/>
    </row>
    <row r="129" spans="1:23" ht="12.2" customHeight="1">
      <c r="A129" s="14" t="s">
        <v>1216</v>
      </c>
      <c r="B129" s="14">
        <v>25</v>
      </c>
      <c r="C129" s="14">
        <v>24</v>
      </c>
      <c r="D129" s="14"/>
      <c r="E129" s="14"/>
      <c r="F129" s="14"/>
      <c r="G129" s="14"/>
      <c r="H129" s="14"/>
      <c r="I129" s="14"/>
      <c r="J129" s="14"/>
      <c r="K129" s="14"/>
      <c r="L129" s="14"/>
      <c r="M129" s="14">
        <v>0</v>
      </c>
      <c r="N129" s="14"/>
      <c r="O129" s="191">
        <v>0</v>
      </c>
      <c r="P129" s="191">
        <v>0</v>
      </c>
      <c r="Q129" s="191">
        <v>0</v>
      </c>
      <c r="R129" s="191">
        <v>0</v>
      </c>
      <c r="S129" s="14"/>
      <c r="T129" s="14"/>
      <c r="U129" s="14"/>
      <c r="V129" s="14">
        <v>202007</v>
      </c>
      <c r="W129" s="14"/>
    </row>
    <row r="130" spans="1:23" ht="12.2" customHeight="1" thickBot="1">
      <c r="A130" s="14" t="s">
        <v>1216</v>
      </c>
      <c r="B130" s="14">
        <v>26</v>
      </c>
      <c r="C130" s="14">
        <v>23.5</v>
      </c>
      <c r="D130" s="14"/>
      <c r="E130" s="14"/>
      <c r="F130" s="14"/>
      <c r="G130" s="14"/>
      <c r="H130" s="14"/>
      <c r="I130" s="14"/>
      <c r="J130" s="14"/>
      <c r="K130" s="14"/>
      <c r="L130" s="14"/>
      <c r="M130" s="14">
        <v>0</v>
      </c>
      <c r="N130" s="14"/>
      <c r="O130" s="191">
        <v>0</v>
      </c>
      <c r="P130" s="191">
        <v>0</v>
      </c>
      <c r="Q130" s="191">
        <v>0</v>
      </c>
      <c r="R130" s="191">
        <v>0</v>
      </c>
      <c r="S130" s="14"/>
      <c r="T130" s="14"/>
      <c r="U130" s="14"/>
      <c r="V130" s="14">
        <v>202007</v>
      </c>
      <c r="W130" s="14"/>
    </row>
    <row r="131" spans="1:23" ht="12.2" customHeight="1" thickTop="1">
      <c r="A131" s="188" t="s">
        <v>1306</v>
      </c>
      <c r="B131" s="189">
        <v>0</v>
      </c>
      <c r="C131" s="189">
        <v>96</v>
      </c>
      <c r="D131" s="189">
        <v>0</v>
      </c>
      <c r="E131" s="189">
        <v>0</v>
      </c>
      <c r="F131" s="189">
        <v>0</v>
      </c>
      <c r="G131" s="189">
        <v>0</v>
      </c>
      <c r="H131" s="189">
        <v>0</v>
      </c>
      <c r="I131" s="189">
        <v>0</v>
      </c>
      <c r="J131" s="189">
        <v>0</v>
      </c>
      <c r="K131" s="189">
        <v>0</v>
      </c>
      <c r="L131" s="189">
        <v>0</v>
      </c>
      <c r="M131" s="189">
        <v>0</v>
      </c>
      <c r="N131" s="189">
        <v>0</v>
      </c>
      <c r="O131" s="190">
        <v>0</v>
      </c>
      <c r="P131" s="190">
        <v>0</v>
      </c>
      <c r="Q131" s="190">
        <v>0</v>
      </c>
      <c r="R131" s="190">
        <v>0</v>
      </c>
      <c r="S131" s="189">
        <v>0</v>
      </c>
      <c r="T131" s="189">
        <v>0</v>
      </c>
      <c r="U131" s="189">
        <v>0</v>
      </c>
      <c r="V131" s="189"/>
      <c r="W131" s="189"/>
    </row>
    <row r="132" spans="1:23" ht="12.2" customHeight="1">
      <c r="A132" s="14" t="s">
        <v>1165</v>
      </c>
      <c r="B132" s="14">
        <v>23</v>
      </c>
      <c r="C132" s="14">
        <v>24</v>
      </c>
      <c r="D132" s="14"/>
      <c r="E132" s="14"/>
      <c r="F132" s="14">
        <v>0.25</v>
      </c>
      <c r="G132" s="14">
        <v>8</v>
      </c>
      <c r="H132" s="14"/>
      <c r="I132" s="14">
        <v>8</v>
      </c>
      <c r="J132" s="14"/>
      <c r="K132" s="14"/>
      <c r="L132" s="14"/>
      <c r="M132" s="14">
        <v>0</v>
      </c>
      <c r="N132" s="14"/>
      <c r="O132" s="191">
        <v>0</v>
      </c>
      <c r="P132" s="191">
        <v>0</v>
      </c>
      <c r="Q132" s="191">
        <v>0</v>
      </c>
      <c r="R132" s="191">
        <v>0</v>
      </c>
      <c r="S132" s="14"/>
      <c r="T132" s="14"/>
      <c r="U132" s="14"/>
      <c r="V132" s="14">
        <v>202007</v>
      </c>
      <c r="W132" s="14"/>
    </row>
    <row r="133" spans="1:23" ht="12.2" customHeight="1">
      <c r="A133" s="14" t="s">
        <v>1165</v>
      </c>
      <c r="B133" s="14">
        <v>24</v>
      </c>
      <c r="C133" s="14">
        <v>40</v>
      </c>
      <c r="D133" s="14"/>
      <c r="E133" s="14"/>
      <c r="F133" s="14">
        <v>5.25</v>
      </c>
      <c r="G133" s="14"/>
      <c r="H133" s="14"/>
      <c r="I133" s="14"/>
      <c r="J133" s="14"/>
      <c r="K133" s="14"/>
      <c r="L133" s="14"/>
      <c r="M133" s="14">
        <v>0</v>
      </c>
      <c r="N133" s="14"/>
      <c r="O133" s="191">
        <v>0</v>
      </c>
      <c r="P133" s="191">
        <v>0</v>
      </c>
      <c r="Q133" s="191">
        <v>0</v>
      </c>
      <c r="R133" s="191">
        <v>0</v>
      </c>
      <c r="S133" s="14"/>
      <c r="T133" s="14"/>
      <c r="U133" s="14"/>
      <c r="V133" s="14">
        <v>202007</v>
      </c>
      <c r="W133" s="14"/>
    </row>
    <row r="134" spans="1:23" ht="12.2" customHeight="1">
      <c r="A134" s="14" t="s">
        <v>1165</v>
      </c>
      <c r="B134" s="14">
        <v>25</v>
      </c>
      <c r="C134" s="14">
        <v>40</v>
      </c>
      <c r="D134" s="14"/>
      <c r="E134" s="14"/>
      <c r="F134" s="14">
        <v>0.25</v>
      </c>
      <c r="G134" s="14"/>
      <c r="H134" s="14"/>
      <c r="I134" s="14"/>
      <c r="J134" s="14"/>
      <c r="K134" s="14"/>
      <c r="L134" s="14"/>
      <c r="M134" s="14">
        <v>0</v>
      </c>
      <c r="N134" s="14"/>
      <c r="O134" s="191">
        <v>0</v>
      </c>
      <c r="P134" s="191">
        <v>0</v>
      </c>
      <c r="Q134" s="191">
        <v>0</v>
      </c>
      <c r="R134" s="191">
        <v>0</v>
      </c>
      <c r="S134" s="14"/>
      <c r="T134" s="14"/>
      <c r="U134" s="14"/>
      <c r="V134" s="14">
        <v>202007</v>
      </c>
      <c r="W134" s="14"/>
    </row>
    <row r="135" spans="1:23" ht="12.2" customHeight="1" thickBot="1">
      <c r="A135" s="14" t="s">
        <v>1165</v>
      </c>
      <c r="B135" s="14">
        <v>26</v>
      </c>
      <c r="C135" s="14">
        <v>13.75</v>
      </c>
      <c r="D135" s="14"/>
      <c r="E135" s="14"/>
      <c r="F135" s="14">
        <v>1.25</v>
      </c>
      <c r="G135" s="14">
        <v>18.25</v>
      </c>
      <c r="H135" s="14"/>
      <c r="I135" s="14"/>
      <c r="J135" s="14"/>
      <c r="K135" s="14"/>
      <c r="L135" s="14">
        <v>8</v>
      </c>
      <c r="M135" s="14">
        <v>0</v>
      </c>
      <c r="N135" s="14"/>
      <c r="O135" s="191">
        <v>0</v>
      </c>
      <c r="P135" s="191">
        <v>0</v>
      </c>
      <c r="Q135" s="191">
        <v>0</v>
      </c>
      <c r="R135" s="191">
        <v>0</v>
      </c>
      <c r="S135" s="14"/>
      <c r="T135" s="14"/>
      <c r="U135" s="14"/>
      <c r="V135" s="14">
        <v>202007</v>
      </c>
      <c r="W135" s="14"/>
    </row>
    <row r="136" spans="1:23" ht="12.2" customHeight="1" thickTop="1">
      <c r="A136" s="188" t="s">
        <v>1306</v>
      </c>
      <c r="B136" s="189">
        <v>0</v>
      </c>
      <c r="C136" s="189">
        <v>117.75</v>
      </c>
      <c r="D136" s="189">
        <v>0</v>
      </c>
      <c r="E136" s="189">
        <v>0</v>
      </c>
      <c r="F136" s="189">
        <v>7</v>
      </c>
      <c r="G136" s="189">
        <v>26.25</v>
      </c>
      <c r="H136" s="189">
        <v>0</v>
      </c>
      <c r="I136" s="189">
        <v>8</v>
      </c>
      <c r="J136" s="189">
        <v>0</v>
      </c>
      <c r="K136" s="189">
        <v>0</v>
      </c>
      <c r="L136" s="189">
        <v>8</v>
      </c>
      <c r="M136" s="189">
        <v>0</v>
      </c>
      <c r="N136" s="189">
        <v>0</v>
      </c>
      <c r="O136" s="190">
        <v>0</v>
      </c>
      <c r="P136" s="190">
        <v>0</v>
      </c>
      <c r="Q136" s="190">
        <v>0</v>
      </c>
      <c r="R136" s="190">
        <v>0</v>
      </c>
      <c r="S136" s="189">
        <v>0</v>
      </c>
      <c r="T136" s="189">
        <v>0</v>
      </c>
      <c r="U136" s="189">
        <v>0</v>
      </c>
      <c r="V136" s="189"/>
      <c r="W136" s="189"/>
    </row>
    <row r="137" spans="1:23" ht="12.2" customHeight="1">
      <c r="A137" s="14" t="s">
        <v>1534</v>
      </c>
      <c r="B137" s="14">
        <v>23</v>
      </c>
      <c r="C137" s="14">
        <v>16.25</v>
      </c>
      <c r="D137" s="14"/>
      <c r="E137" s="14"/>
      <c r="F137" s="14"/>
      <c r="G137" s="14"/>
      <c r="H137" s="14"/>
      <c r="I137" s="14"/>
      <c r="J137" s="14"/>
      <c r="K137" s="14"/>
      <c r="L137" s="14"/>
      <c r="M137" s="14">
        <v>0</v>
      </c>
      <c r="N137" s="14"/>
      <c r="O137" s="191">
        <v>0</v>
      </c>
      <c r="P137" s="191">
        <v>0</v>
      </c>
      <c r="Q137" s="191">
        <v>0</v>
      </c>
      <c r="R137" s="191">
        <v>0</v>
      </c>
      <c r="S137" s="14"/>
      <c r="T137" s="14"/>
      <c r="U137" s="14"/>
      <c r="V137" s="14">
        <v>202007</v>
      </c>
      <c r="W137" s="14"/>
    </row>
    <row r="138" spans="1:23" ht="12.2" customHeight="1">
      <c r="A138" s="14" t="s">
        <v>1534</v>
      </c>
      <c r="B138" s="14">
        <v>24</v>
      </c>
      <c r="C138" s="14">
        <v>32</v>
      </c>
      <c r="D138" s="14"/>
      <c r="E138" s="14"/>
      <c r="F138" s="14"/>
      <c r="G138" s="14"/>
      <c r="H138" s="14"/>
      <c r="I138" s="14"/>
      <c r="J138" s="14"/>
      <c r="K138" s="14"/>
      <c r="L138" s="14"/>
      <c r="M138" s="14">
        <v>0</v>
      </c>
      <c r="N138" s="14"/>
      <c r="O138" s="191">
        <v>0</v>
      </c>
      <c r="P138" s="191">
        <v>0</v>
      </c>
      <c r="Q138" s="191">
        <v>0</v>
      </c>
      <c r="R138" s="191">
        <v>0</v>
      </c>
      <c r="S138" s="14"/>
      <c r="T138" s="14"/>
      <c r="U138" s="14"/>
      <c r="V138" s="14">
        <v>202007</v>
      </c>
      <c r="W138" s="14"/>
    </row>
    <row r="139" spans="1:23" ht="12.2" customHeight="1">
      <c r="A139" s="14" t="s">
        <v>1534</v>
      </c>
      <c r="B139" s="14">
        <v>25</v>
      </c>
      <c r="C139" s="14">
        <v>32.25</v>
      </c>
      <c r="D139" s="14"/>
      <c r="E139" s="14"/>
      <c r="F139" s="14"/>
      <c r="G139" s="14"/>
      <c r="H139" s="14"/>
      <c r="I139" s="14"/>
      <c r="J139" s="14"/>
      <c r="K139" s="14"/>
      <c r="L139" s="14"/>
      <c r="M139" s="14">
        <v>0</v>
      </c>
      <c r="N139" s="14"/>
      <c r="O139" s="191">
        <v>0</v>
      </c>
      <c r="P139" s="191">
        <v>0</v>
      </c>
      <c r="Q139" s="191">
        <v>0</v>
      </c>
      <c r="R139" s="191">
        <v>0</v>
      </c>
      <c r="S139" s="14"/>
      <c r="T139" s="14"/>
      <c r="U139" s="14"/>
      <c r="V139" s="14">
        <v>202007</v>
      </c>
      <c r="W139" s="14"/>
    </row>
    <row r="140" spans="1:23" ht="12.2" customHeight="1" thickBot="1">
      <c r="A140" s="14" t="s">
        <v>1534</v>
      </c>
      <c r="B140" s="14">
        <v>26</v>
      </c>
      <c r="C140" s="14">
        <v>9.25</v>
      </c>
      <c r="D140" s="14"/>
      <c r="E140" s="14"/>
      <c r="F140" s="14"/>
      <c r="G140" s="14"/>
      <c r="H140" s="14"/>
      <c r="I140" s="14"/>
      <c r="J140" s="14"/>
      <c r="K140" s="14"/>
      <c r="L140" s="14"/>
      <c r="M140" s="14">
        <v>0</v>
      </c>
      <c r="N140" s="14"/>
      <c r="O140" s="191">
        <v>0</v>
      </c>
      <c r="P140" s="191">
        <v>0</v>
      </c>
      <c r="Q140" s="191">
        <v>0</v>
      </c>
      <c r="R140" s="191">
        <v>0</v>
      </c>
      <c r="S140" s="14"/>
      <c r="T140" s="14"/>
      <c r="U140" s="14"/>
      <c r="V140" s="14">
        <v>202007</v>
      </c>
      <c r="W140" s="14"/>
    </row>
    <row r="141" spans="1:23" ht="12.2" customHeight="1" thickTop="1">
      <c r="A141" s="188" t="s">
        <v>1306</v>
      </c>
      <c r="B141" s="189">
        <v>0</v>
      </c>
      <c r="C141" s="189">
        <v>89.75</v>
      </c>
      <c r="D141" s="189">
        <v>0</v>
      </c>
      <c r="E141" s="189">
        <v>0</v>
      </c>
      <c r="F141" s="189">
        <v>0</v>
      </c>
      <c r="G141" s="189">
        <v>0</v>
      </c>
      <c r="H141" s="189">
        <v>0</v>
      </c>
      <c r="I141" s="189">
        <v>0</v>
      </c>
      <c r="J141" s="189">
        <v>0</v>
      </c>
      <c r="K141" s="189">
        <v>0</v>
      </c>
      <c r="L141" s="189">
        <v>0</v>
      </c>
      <c r="M141" s="189">
        <v>0</v>
      </c>
      <c r="N141" s="189">
        <v>0</v>
      </c>
      <c r="O141" s="190">
        <v>0</v>
      </c>
      <c r="P141" s="190">
        <v>0</v>
      </c>
      <c r="Q141" s="190">
        <v>0</v>
      </c>
      <c r="R141" s="190">
        <v>0</v>
      </c>
      <c r="S141" s="189">
        <v>0</v>
      </c>
      <c r="T141" s="189">
        <v>0</v>
      </c>
      <c r="U141" s="189">
        <v>0</v>
      </c>
      <c r="V141" s="189"/>
      <c r="W141" s="189"/>
    </row>
    <row r="142" spans="1:23" ht="12.2" customHeight="1">
      <c r="A142" s="14" t="s">
        <v>956</v>
      </c>
      <c r="B142" s="14">
        <v>22</v>
      </c>
      <c r="C142" s="14">
        <v>40</v>
      </c>
      <c r="D142" s="14"/>
      <c r="E142" s="14">
        <v>4.46</v>
      </c>
      <c r="F142" s="14">
        <v>14.25</v>
      </c>
      <c r="G142" s="14"/>
      <c r="H142" s="14"/>
      <c r="I142" s="14"/>
      <c r="J142" s="14"/>
      <c r="K142" s="14"/>
      <c r="L142" s="14"/>
      <c r="M142" s="14">
        <v>0</v>
      </c>
      <c r="N142" s="14"/>
      <c r="O142" s="191">
        <v>17.14</v>
      </c>
      <c r="P142" s="191">
        <v>0</v>
      </c>
      <c r="Q142" s="191">
        <v>0</v>
      </c>
      <c r="R142" s="191">
        <v>0</v>
      </c>
      <c r="S142" s="14"/>
      <c r="T142" s="14"/>
      <c r="U142" s="14"/>
      <c r="V142" s="14">
        <v>202007</v>
      </c>
      <c r="W142" s="14"/>
    </row>
    <row r="143" spans="1:23" ht="12.2" customHeight="1">
      <c r="A143" s="14" t="s">
        <v>956</v>
      </c>
      <c r="B143" s="14">
        <v>23</v>
      </c>
      <c r="C143" s="14">
        <v>32</v>
      </c>
      <c r="D143" s="14"/>
      <c r="E143" s="14">
        <v>0.33</v>
      </c>
      <c r="F143" s="14">
        <v>8.48</v>
      </c>
      <c r="G143" s="14"/>
      <c r="H143" s="14"/>
      <c r="I143" s="14">
        <v>8</v>
      </c>
      <c r="J143" s="14"/>
      <c r="K143" s="14"/>
      <c r="L143" s="14"/>
      <c r="M143" s="14">
        <v>0</v>
      </c>
      <c r="N143" s="14"/>
      <c r="O143" s="191">
        <v>102.84</v>
      </c>
      <c r="P143" s="191">
        <v>0</v>
      </c>
      <c r="Q143" s="191">
        <v>0</v>
      </c>
      <c r="R143" s="191">
        <v>0</v>
      </c>
      <c r="S143" s="14"/>
      <c r="T143" s="14"/>
      <c r="U143" s="14"/>
      <c r="V143" s="14">
        <v>202007</v>
      </c>
      <c r="W143" s="14"/>
    </row>
    <row r="144" spans="1:23" ht="12.2" customHeight="1">
      <c r="A144" s="14" t="s">
        <v>956</v>
      </c>
      <c r="B144" s="14">
        <v>24</v>
      </c>
      <c r="C144" s="14">
        <v>40</v>
      </c>
      <c r="D144" s="14"/>
      <c r="E144" s="14">
        <v>1.46</v>
      </c>
      <c r="F144" s="14">
        <v>0.17</v>
      </c>
      <c r="G144" s="14"/>
      <c r="H144" s="14"/>
      <c r="I144" s="14"/>
      <c r="J144" s="14"/>
      <c r="K144" s="14"/>
      <c r="L144" s="14"/>
      <c r="M144" s="14">
        <v>0</v>
      </c>
      <c r="N144" s="14"/>
      <c r="O144" s="191">
        <v>0</v>
      </c>
      <c r="P144" s="191">
        <v>0</v>
      </c>
      <c r="Q144" s="191">
        <v>0</v>
      </c>
      <c r="R144" s="191">
        <v>0</v>
      </c>
      <c r="S144" s="14"/>
      <c r="T144" s="14"/>
      <c r="U144" s="14"/>
      <c r="V144" s="14">
        <v>202007</v>
      </c>
      <c r="W144" s="14"/>
    </row>
    <row r="145" spans="1:23" ht="12.2" customHeight="1">
      <c r="A145" s="14" t="s">
        <v>956</v>
      </c>
      <c r="B145" s="14">
        <v>25</v>
      </c>
      <c r="C145" s="14">
        <v>32</v>
      </c>
      <c r="D145" s="14"/>
      <c r="E145" s="14">
        <v>1.25</v>
      </c>
      <c r="F145" s="14">
        <v>22.27</v>
      </c>
      <c r="G145" s="14"/>
      <c r="H145" s="14"/>
      <c r="I145" s="14"/>
      <c r="J145" s="14">
        <v>8</v>
      </c>
      <c r="K145" s="14"/>
      <c r="L145" s="14"/>
      <c r="M145" s="14">
        <v>0</v>
      </c>
      <c r="N145" s="14"/>
      <c r="O145" s="191">
        <v>119.98</v>
      </c>
      <c r="P145" s="191">
        <v>0</v>
      </c>
      <c r="Q145" s="191">
        <v>0</v>
      </c>
      <c r="R145" s="191">
        <v>0</v>
      </c>
      <c r="S145" s="14"/>
      <c r="T145" s="14"/>
      <c r="U145" s="14"/>
      <c r="V145" s="14">
        <v>202007</v>
      </c>
      <c r="W145" s="14"/>
    </row>
    <row r="146" spans="1:23" ht="12.2" customHeight="1" thickBot="1">
      <c r="A146" s="14" t="s">
        <v>956</v>
      </c>
      <c r="B146" s="14">
        <v>26</v>
      </c>
      <c r="C146" s="14">
        <v>40</v>
      </c>
      <c r="D146" s="14"/>
      <c r="E146" s="14">
        <v>3.04</v>
      </c>
      <c r="F146" s="14">
        <v>1.47</v>
      </c>
      <c r="G146" s="14"/>
      <c r="H146" s="14"/>
      <c r="I146" s="14"/>
      <c r="J146" s="14"/>
      <c r="K146" s="14"/>
      <c r="L146" s="14"/>
      <c r="M146" s="14">
        <v>0</v>
      </c>
      <c r="N146" s="14"/>
      <c r="O146" s="191">
        <v>0</v>
      </c>
      <c r="P146" s="191">
        <v>0</v>
      </c>
      <c r="Q146" s="191">
        <v>0</v>
      </c>
      <c r="R146" s="191">
        <v>0</v>
      </c>
      <c r="S146" s="14"/>
      <c r="T146" s="14"/>
      <c r="U146" s="14"/>
      <c r="V146" s="14">
        <v>202007</v>
      </c>
      <c r="W146" s="14"/>
    </row>
    <row r="147" spans="1:23" ht="12.2" customHeight="1" thickTop="1">
      <c r="A147" s="188" t="s">
        <v>1306</v>
      </c>
      <c r="B147" s="189">
        <v>0</v>
      </c>
      <c r="C147" s="189">
        <v>184</v>
      </c>
      <c r="D147" s="189">
        <v>0</v>
      </c>
      <c r="E147" s="189">
        <v>10.54</v>
      </c>
      <c r="F147" s="189">
        <v>46.64</v>
      </c>
      <c r="G147" s="189">
        <v>0</v>
      </c>
      <c r="H147" s="189">
        <v>0</v>
      </c>
      <c r="I147" s="189">
        <v>8</v>
      </c>
      <c r="J147" s="189">
        <v>8</v>
      </c>
      <c r="K147" s="189">
        <v>0</v>
      </c>
      <c r="L147" s="189">
        <v>0</v>
      </c>
      <c r="M147" s="189">
        <v>0</v>
      </c>
      <c r="N147" s="189">
        <v>0</v>
      </c>
      <c r="O147" s="190">
        <v>239.95999999999998</v>
      </c>
      <c r="P147" s="190">
        <v>0</v>
      </c>
      <c r="Q147" s="190">
        <v>0</v>
      </c>
      <c r="R147" s="190">
        <v>0</v>
      </c>
      <c r="S147" s="189">
        <v>0</v>
      </c>
      <c r="T147" s="189">
        <v>0</v>
      </c>
      <c r="U147" s="189">
        <v>0</v>
      </c>
      <c r="V147" s="189"/>
      <c r="W147" s="189"/>
    </row>
    <row r="148" spans="1:23" ht="12.2" customHeight="1">
      <c r="A148" s="14" t="s">
        <v>1703</v>
      </c>
      <c r="B148" s="14">
        <v>23</v>
      </c>
      <c r="C148" s="14">
        <v>32</v>
      </c>
      <c r="D148" s="14"/>
      <c r="E148" s="14"/>
      <c r="F148" s="14">
        <v>0</v>
      </c>
      <c r="G148" s="14"/>
      <c r="H148" s="14"/>
      <c r="I148" s="14">
        <v>8</v>
      </c>
      <c r="J148" s="14"/>
      <c r="K148" s="14"/>
      <c r="L148" s="14"/>
      <c r="M148" s="14">
        <v>68</v>
      </c>
      <c r="N148" s="14"/>
      <c r="O148" s="191">
        <v>0</v>
      </c>
      <c r="P148" s="191">
        <v>0</v>
      </c>
      <c r="Q148" s="191">
        <v>0</v>
      </c>
      <c r="R148" s="191">
        <v>0</v>
      </c>
      <c r="S148" s="14"/>
      <c r="T148" s="14"/>
      <c r="U148" s="14">
        <v>1</v>
      </c>
      <c r="V148" s="14">
        <v>202007</v>
      </c>
      <c r="W148" s="14"/>
    </row>
    <row r="149" spans="1:23" ht="12.2" customHeight="1">
      <c r="A149" s="14" t="s">
        <v>1703</v>
      </c>
      <c r="B149" s="14">
        <v>24</v>
      </c>
      <c r="C149" s="14">
        <v>40</v>
      </c>
      <c r="D149" s="14"/>
      <c r="E149" s="14"/>
      <c r="F149" s="14">
        <v>0</v>
      </c>
      <c r="G149" s="14"/>
      <c r="H149" s="14"/>
      <c r="I149" s="14"/>
      <c r="J149" s="14"/>
      <c r="K149" s="14"/>
      <c r="L149" s="14"/>
      <c r="M149" s="14">
        <v>85</v>
      </c>
      <c r="N149" s="14"/>
      <c r="O149" s="191">
        <v>0</v>
      </c>
      <c r="P149" s="191">
        <v>0</v>
      </c>
      <c r="Q149" s="191">
        <v>0</v>
      </c>
      <c r="R149" s="191">
        <v>0</v>
      </c>
      <c r="S149" s="14"/>
      <c r="T149" s="14"/>
      <c r="U149" s="14">
        <v>1.25</v>
      </c>
      <c r="V149" s="14">
        <v>202007</v>
      </c>
      <c r="W149" s="14"/>
    </row>
    <row r="150" spans="1:23" ht="12.2" customHeight="1">
      <c r="A150" s="14" t="s">
        <v>1703</v>
      </c>
      <c r="B150" s="14">
        <v>25</v>
      </c>
      <c r="C150" s="14">
        <v>40</v>
      </c>
      <c r="D150" s="14"/>
      <c r="E150" s="14"/>
      <c r="F150" s="14">
        <v>0</v>
      </c>
      <c r="G150" s="14"/>
      <c r="H150" s="14"/>
      <c r="I150" s="14"/>
      <c r="J150" s="14"/>
      <c r="K150" s="14"/>
      <c r="L150" s="14"/>
      <c r="M150" s="14">
        <v>85</v>
      </c>
      <c r="N150" s="14"/>
      <c r="O150" s="191">
        <v>0</v>
      </c>
      <c r="P150" s="191">
        <v>0</v>
      </c>
      <c r="Q150" s="191">
        <v>0</v>
      </c>
      <c r="R150" s="191">
        <v>0</v>
      </c>
      <c r="S150" s="14"/>
      <c r="T150" s="14"/>
      <c r="U150" s="14">
        <v>1</v>
      </c>
      <c r="V150" s="14">
        <v>202007</v>
      </c>
      <c r="W150" s="14"/>
    </row>
    <row r="151" spans="1:23" ht="12.2" customHeight="1" thickBot="1">
      <c r="A151" s="14" t="s">
        <v>1703</v>
      </c>
      <c r="B151" s="14">
        <v>26</v>
      </c>
      <c r="C151" s="14">
        <v>40</v>
      </c>
      <c r="D151" s="14"/>
      <c r="E151" s="14"/>
      <c r="F151" s="14">
        <v>0</v>
      </c>
      <c r="G151" s="14"/>
      <c r="H151" s="14"/>
      <c r="I151" s="14"/>
      <c r="J151" s="14"/>
      <c r="K151" s="14"/>
      <c r="L151" s="14"/>
      <c r="M151" s="14">
        <v>85</v>
      </c>
      <c r="N151" s="14"/>
      <c r="O151" s="191">
        <v>0</v>
      </c>
      <c r="P151" s="191">
        <v>0</v>
      </c>
      <c r="Q151" s="191">
        <v>0</v>
      </c>
      <c r="R151" s="191">
        <v>0</v>
      </c>
      <c r="S151" s="14"/>
      <c r="T151" s="14"/>
      <c r="U151" s="14">
        <v>1.25</v>
      </c>
      <c r="V151" s="14">
        <v>202007</v>
      </c>
      <c r="W151" s="14"/>
    </row>
    <row r="152" spans="1:23" ht="12.2" customHeight="1" thickTop="1">
      <c r="A152" s="188" t="s">
        <v>1306</v>
      </c>
      <c r="B152" s="189">
        <v>0</v>
      </c>
      <c r="C152" s="189">
        <v>152</v>
      </c>
      <c r="D152" s="189">
        <v>0</v>
      </c>
      <c r="E152" s="189">
        <v>0</v>
      </c>
      <c r="F152" s="189">
        <v>0</v>
      </c>
      <c r="G152" s="189">
        <v>0</v>
      </c>
      <c r="H152" s="189">
        <v>0</v>
      </c>
      <c r="I152" s="189">
        <v>8</v>
      </c>
      <c r="J152" s="189">
        <v>0</v>
      </c>
      <c r="K152" s="189">
        <v>0</v>
      </c>
      <c r="L152" s="189">
        <v>0</v>
      </c>
      <c r="M152" s="189">
        <v>323</v>
      </c>
      <c r="N152" s="189">
        <v>0</v>
      </c>
      <c r="O152" s="190">
        <v>0</v>
      </c>
      <c r="P152" s="190">
        <v>0</v>
      </c>
      <c r="Q152" s="190">
        <v>0</v>
      </c>
      <c r="R152" s="190">
        <v>0</v>
      </c>
      <c r="S152" s="189">
        <v>0</v>
      </c>
      <c r="T152" s="189">
        <v>0</v>
      </c>
      <c r="U152" s="189">
        <v>4.5</v>
      </c>
      <c r="V152" s="189"/>
      <c r="W152" s="189"/>
    </row>
    <row r="153" spans="1:23" ht="12.2" customHeight="1">
      <c r="A153" s="14" t="s">
        <v>1168</v>
      </c>
      <c r="B153" s="14">
        <v>23</v>
      </c>
      <c r="C153" s="14">
        <v>0</v>
      </c>
      <c r="D153" s="14"/>
      <c r="E153" s="14"/>
      <c r="F153" s="14"/>
      <c r="G153" s="14"/>
      <c r="H153" s="14">
        <v>36</v>
      </c>
      <c r="I153" s="14">
        <v>9</v>
      </c>
      <c r="J153" s="14"/>
      <c r="K153" s="14"/>
      <c r="L153" s="14"/>
      <c r="M153" s="14">
        <v>0</v>
      </c>
      <c r="N153" s="14"/>
      <c r="O153" s="191">
        <v>0</v>
      </c>
      <c r="P153" s="191">
        <v>0</v>
      </c>
      <c r="Q153" s="191">
        <v>0</v>
      </c>
      <c r="R153" s="191">
        <v>0</v>
      </c>
      <c r="S153" s="14"/>
      <c r="T153" s="14"/>
      <c r="U153" s="14"/>
      <c r="V153" s="14">
        <v>202007</v>
      </c>
      <c r="W153" s="14"/>
    </row>
    <row r="154" spans="1:23" ht="12.2" customHeight="1">
      <c r="A154" s="14" t="s">
        <v>1168</v>
      </c>
      <c r="B154" s="14">
        <v>24</v>
      </c>
      <c r="C154" s="14">
        <v>0</v>
      </c>
      <c r="D154" s="14"/>
      <c r="E154" s="14"/>
      <c r="F154" s="14"/>
      <c r="G154" s="14"/>
      <c r="H154" s="14">
        <v>45</v>
      </c>
      <c r="I154" s="14"/>
      <c r="J154" s="14"/>
      <c r="K154" s="14"/>
      <c r="L154" s="14"/>
      <c r="M154" s="14">
        <v>0</v>
      </c>
      <c r="N154" s="14"/>
      <c r="O154" s="191">
        <v>0</v>
      </c>
      <c r="P154" s="191">
        <v>0</v>
      </c>
      <c r="Q154" s="191">
        <v>0</v>
      </c>
      <c r="R154" s="191">
        <v>0</v>
      </c>
      <c r="S154" s="14"/>
      <c r="T154" s="14"/>
      <c r="U154" s="14"/>
      <c r="V154" s="14">
        <v>202007</v>
      </c>
      <c r="W154" s="14"/>
    </row>
    <row r="155" spans="1:23" ht="12.2" customHeight="1">
      <c r="A155" s="14" t="s">
        <v>1168</v>
      </c>
      <c r="B155" s="14">
        <v>25</v>
      </c>
      <c r="C155" s="14">
        <v>0</v>
      </c>
      <c r="D155" s="14"/>
      <c r="E155" s="14"/>
      <c r="F155" s="14"/>
      <c r="G155" s="14"/>
      <c r="H155" s="14">
        <v>45</v>
      </c>
      <c r="I155" s="14"/>
      <c r="J155" s="14"/>
      <c r="K155" s="14"/>
      <c r="L155" s="14"/>
      <c r="M155" s="14">
        <v>0</v>
      </c>
      <c r="N155" s="14"/>
      <c r="O155" s="191">
        <v>0</v>
      </c>
      <c r="P155" s="191">
        <v>0</v>
      </c>
      <c r="Q155" s="191">
        <v>0</v>
      </c>
      <c r="R155" s="191">
        <v>0</v>
      </c>
      <c r="S155" s="14"/>
      <c r="T155" s="14"/>
      <c r="U155" s="14"/>
      <c r="V155" s="14">
        <v>202007</v>
      </c>
      <c r="W155" s="14"/>
    </row>
    <row r="156" spans="1:23" ht="12.2" customHeight="1" thickBot="1">
      <c r="A156" s="14" t="s">
        <v>1168</v>
      </c>
      <c r="B156" s="14">
        <v>26</v>
      </c>
      <c r="C156" s="14">
        <v>0</v>
      </c>
      <c r="D156" s="14"/>
      <c r="E156" s="14"/>
      <c r="F156" s="14"/>
      <c r="G156" s="14"/>
      <c r="H156" s="14">
        <v>45</v>
      </c>
      <c r="I156" s="14"/>
      <c r="J156" s="14"/>
      <c r="K156" s="14"/>
      <c r="L156" s="14"/>
      <c r="M156" s="14">
        <v>0</v>
      </c>
      <c r="N156" s="14"/>
      <c r="O156" s="191">
        <v>0</v>
      </c>
      <c r="P156" s="191">
        <v>0</v>
      </c>
      <c r="Q156" s="191">
        <v>0</v>
      </c>
      <c r="R156" s="191">
        <v>0</v>
      </c>
      <c r="S156" s="14"/>
      <c r="T156" s="14"/>
      <c r="U156" s="14"/>
      <c r="V156" s="14">
        <v>202007</v>
      </c>
      <c r="W156" s="14"/>
    </row>
    <row r="157" spans="1:23" ht="12.2" customHeight="1" thickTop="1">
      <c r="A157" s="188" t="s">
        <v>1306</v>
      </c>
      <c r="B157" s="189">
        <v>0</v>
      </c>
      <c r="C157" s="189">
        <v>0</v>
      </c>
      <c r="D157" s="189">
        <v>0</v>
      </c>
      <c r="E157" s="189">
        <v>0</v>
      </c>
      <c r="F157" s="189">
        <v>0</v>
      </c>
      <c r="G157" s="189">
        <v>0</v>
      </c>
      <c r="H157" s="189">
        <v>171</v>
      </c>
      <c r="I157" s="189">
        <v>9</v>
      </c>
      <c r="J157" s="189">
        <v>0</v>
      </c>
      <c r="K157" s="189">
        <v>0</v>
      </c>
      <c r="L157" s="189">
        <v>0</v>
      </c>
      <c r="M157" s="189">
        <v>0</v>
      </c>
      <c r="N157" s="189">
        <v>0</v>
      </c>
      <c r="O157" s="190">
        <v>0</v>
      </c>
      <c r="P157" s="190">
        <v>0</v>
      </c>
      <c r="Q157" s="190">
        <v>0</v>
      </c>
      <c r="R157" s="190">
        <v>0</v>
      </c>
      <c r="S157" s="189">
        <v>0</v>
      </c>
      <c r="T157" s="189">
        <v>0</v>
      </c>
      <c r="U157" s="189">
        <v>0</v>
      </c>
      <c r="V157" s="189"/>
      <c r="W157" s="189"/>
    </row>
    <row r="158" spans="1:23" ht="12.2" customHeight="1">
      <c r="A158" s="14" t="s">
        <v>1169</v>
      </c>
      <c r="B158" s="14">
        <v>23</v>
      </c>
      <c r="C158" s="14">
        <v>32</v>
      </c>
      <c r="D158" s="14"/>
      <c r="E158" s="14"/>
      <c r="F158" s="14">
        <v>11.73</v>
      </c>
      <c r="G158" s="14"/>
      <c r="H158" s="14"/>
      <c r="I158" s="14">
        <v>8</v>
      </c>
      <c r="J158" s="14"/>
      <c r="K158" s="14"/>
      <c r="L158" s="14"/>
      <c r="M158" s="14"/>
      <c r="N158" s="14"/>
      <c r="O158" s="191">
        <v>0</v>
      </c>
      <c r="P158" s="191">
        <v>50</v>
      </c>
      <c r="Q158" s="191">
        <v>0</v>
      </c>
      <c r="R158" s="191">
        <v>0</v>
      </c>
      <c r="S158" s="14"/>
      <c r="T158" s="14"/>
      <c r="U158" s="14"/>
      <c r="V158" s="14">
        <v>202007</v>
      </c>
      <c r="W158" s="14"/>
    </row>
    <row r="159" spans="1:23" ht="12.2" customHeight="1">
      <c r="A159" s="14" t="s">
        <v>1169</v>
      </c>
      <c r="B159" s="14">
        <v>24</v>
      </c>
      <c r="C159" s="14">
        <v>40</v>
      </c>
      <c r="D159" s="14"/>
      <c r="E159" s="14"/>
      <c r="F159" s="14">
        <v>25.92</v>
      </c>
      <c r="G159" s="14"/>
      <c r="H159" s="14"/>
      <c r="I159" s="14"/>
      <c r="J159" s="14"/>
      <c r="K159" s="14"/>
      <c r="L159" s="14"/>
      <c r="M159" s="14"/>
      <c r="N159" s="14"/>
      <c r="O159" s="191">
        <v>0</v>
      </c>
      <c r="P159" s="191">
        <v>100</v>
      </c>
      <c r="Q159" s="191">
        <v>0</v>
      </c>
      <c r="R159" s="191">
        <v>0</v>
      </c>
      <c r="S159" s="14"/>
      <c r="T159" s="14"/>
      <c r="U159" s="14"/>
      <c r="V159" s="14">
        <v>202007</v>
      </c>
      <c r="W159" s="14"/>
    </row>
    <row r="160" spans="1:23" ht="12.2" customHeight="1">
      <c r="A160" s="14" t="s">
        <v>1169</v>
      </c>
      <c r="B160" s="14">
        <v>25</v>
      </c>
      <c r="C160" s="14">
        <v>40</v>
      </c>
      <c r="D160" s="14">
        <v>0</v>
      </c>
      <c r="E160" s="14">
        <v>0</v>
      </c>
      <c r="F160" s="14">
        <v>16.32</v>
      </c>
      <c r="G160" s="14">
        <v>0</v>
      </c>
      <c r="H160" s="14">
        <v>0</v>
      </c>
      <c r="I160" s="14">
        <v>0</v>
      </c>
      <c r="J160" s="14">
        <v>0</v>
      </c>
      <c r="K160" s="14">
        <v>0</v>
      </c>
      <c r="L160" s="14">
        <v>0</v>
      </c>
      <c r="M160" s="14">
        <v>0</v>
      </c>
      <c r="N160" s="14">
        <v>0</v>
      </c>
      <c r="O160" s="191">
        <v>0</v>
      </c>
      <c r="P160" s="191">
        <v>75</v>
      </c>
      <c r="Q160" s="191">
        <v>0</v>
      </c>
      <c r="R160" s="191">
        <v>0</v>
      </c>
      <c r="S160" s="14">
        <v>0</v>
      </c>
      <c r="T160" s="14">
        <v>0</v>
      </c>
      <c r="U160" s="14">
        <v>0</v>
      </c>
      <c r="V160" s="14">
        <v>202007</v>
      </c>
      <c r="W160" s="14"/>
    </row>
    <row r="161" spans="1:23" ht="12.2" customHeight="1" thickBot="1">
      <c r="A161" s="14" t="s">
        <v>1169</v>
      </c>
      <c r="B161" s="14">
        <v>26</v>
      </c>
      <c r="C161" s="14">
        <v>40</v>
      </c>
      <c r="D161" s="14">
        <v>0</v>
      </c>
      <c r="E161" s="14">
        <v>0</v>
      </c>
      <c r="F161" s="14">
        <v>4.63</v>
      </c>
      <c r="G161" s="14">
        <v>0</v>
      </c>
      <c r="H161" s="14">
        <v>0</v>
      </c>
      <c r="I161" s="14">
        <v>0</v>
      </c>
      <c r="J161" s="14">
        <v>0</v>
      </c>
      <c r="K161" s="14">
        <v>0</v>
      </c>
      <c r="L161" s="14">
        <v>0</v>
      </c>
      <c r="M161" s="14">
        <v>0</v>
      </c>
      <c r="N161" s="14">
        <v>0</v>
      </c>
      <c r="O161" s="191">
        <v>0</v>
      </c>
      <c r="P161" s="191">
        <v>50</v>
      </c>
      <c r="Q161" s="191">
        <v>0</v>
      </c>
      <c r="R161" s="191">
        <v>0</v>
      </c>
      <c r="S161" s="14">
        <v>0</v>
      </c>
      <c r="T161" s="14">
        <v>0</v>
      </c>
      <c r="U161" s="14">
        <v>0</v>
      </c>
      <c r="V161" s="14">
        <v>202007</v>
      </c>
      <c r="W161" s="14"/>
    </row>
    <row r="162" spans="1:23" ht="12.2" customHeight="1" thickTop="1">
      <c r="A162" s="188" t="s">
        <v>1306</v>
      </c>
      <c r="B162" s="189">
        <v>0</v>
      </c>
      <c r="C162" s="189">
        <v>152</v>
      </c>
      <c r="D162" s="189">
        <v>0</v>
      </c>
      <c r="E162" s="189">
        <v>0</v>
      </c>
      <c r="F162" s="189">
        <v>58.600000000000009</v>
      </c>
      <c r="G162" s="189">
        <v>0</v>
      </c>
      <c r="H162" s="189">
        <v>0</v>
      </c>
      <c r="I162" s="189">
        <v>8</v>
      </c>
      <c r="J162" s="189">
        <v>0</v>
      </c>
      <c r="K162" s="189">
        <v>0</v>
      </c>
      <c r="L162" s="189">
        <v>0</v>
      </c>
      <c r="M162" s="189">
        <v>0</v>
      </c>
      <c r="N162" s="189">
        <v>0</v>
      </c>
      <c r="O162" s="190">
        <v>0</v>
      </c>
      <c r="P162" s="190">
        <v>275</v>
      </c>
      <c r="Q162" s="190">
        <v>0</v>
      </c>
      <c r="R162" s="190">
        <v>0</v>
      </c>
      <c r="S162" s="189">
        <v>0</v>
      </c>
      <c r="T162" s="189">
        <v>0</v>
      </c>
      <c r="U162" s="189">
        <v>0</v>
      </c>
      <c r="V162" s="189"/>
      <c r="W162" s="189"/>
    </row>
    <row r="163" spans="1:23" ht="12.2" customHeight="1">
      <c r="A163" s="14" t="s">
        <v>1203</v>
      </c>
      <c r="B163" s="14">
        <v>23</v>
      </c>
      <c r="C163" s="14">
        <v>28.58</v>
      </c>
      <c r="D163" s="14"/>
      <c r="E163" s="14"/>
      <c r="F163" s="14"/>
      <c r="G163" s="14"/>
      <c r="H163" s="14">
        <v>3.42</v>
      </c>
      <c r="I163" s="14">
        <v>8</v>
      </c>
      <c r="J163" s="14"/>
      <c r="K163" s="14"/>
      <c r="L163" s="14"/>
      <c r="M163" s="14">
        <v>0</v>
      </c>
      <c r="N163" s="14"/>
      <c r="O163" s="191">
        <v>0</v>
      </c>
      <c r="P163" s="191">
        <v>0</v>
      </c>
      <c r="Q163" s="191">
        <v>0</v>
      </c>
      <c r="R163" s="191">
        <v>0</v>
      </c>
      <c r="S163" s="14"/>
      <c r="T163" s="14"/>
      <c r="U163" s="14"/>
      <c r="V163" s="14">
        <v>202007</v>
      </c>
      <c r="W163" s="14"/>
    </row>
    <row r="164" spans="1:23" ht="12.2" customHeight="1" thickBot="1">
      <c r="A164" s="14" t="s">
        <v>1203</v>
      </c>
      <c r="B164" s="14">
        <v>24</v>
      </c>
      <c r="C164" s="14">
        <v>40</v>
      </c>
      <c r="D164" s="14"/>
      <c r="E164" s="14"/>
      <c r="F164" s="14"/>
      <c r="G164" s="14"/>
      <c r="H164" s="14"/>
      <c r="I164" s="14"/>
      <c r="J164" s="14"/>
      <c r="K164" s="14"/>
      <c r="L164" s="14"/>
      <c r="M164" s="14">
        <v>0</v>
      </c>
      <c r="N164" s="14"/>
      <c r="O164" s="191">
        <v>0</v>
      </c>
      <c r="P164" s="191">
        <v>0</v>
      </c>
      <c r="Q164" s="191">
        <v>0</v>
      </c>
      <c r="R164" s="191">
        <v>0</v>
      </c>
      <c r="S164" s="14"/>
      <c r="T164" s="14"/>
      <c r="U164" s="14"/>
      <c r="V164" s="14">
        <v>202007</v>
      </c>
      <c r="W164" s="14"/>
    </row>
    <row r="165" spans="1:23" ht="12.2" customHeight="1" thickTop="1">
      <c r="A165" s="188" t="s">
        <v>1306</v>
      </c>
      <c r="B165" s="189">
        <v>0</v>
      </c>
      <c r="C165" s="189">
        <v>68.58</v>
      </c>
      <c r="D165" s="189">
        <v>0</v>
      </c>
      <c r="E165" s="189">
        <v>0</v>
      </c>
      <c r="F165" s="189">
        <v>0</v>
      </c>
      <c r="G165" s="189">
        <v>0</v>
      </c>
      <c r="H165" s="189">
        <v>3.42</v>
      </c>
      <c r="I165" s="189">
        <v>8</v>
      </c>
      <c r="J165" s="189">
        <v>0</v>
      </c>
      <c r="K165" s="189">
        <v>0</v>
      </c>
      <c r="L165" s="189">
        <v>0</v>
      </c>
      <c r="M165" s="189">
        <v>0</v>
      </c>
      <c r="N165" s="189">
        <v>0</v>
      </c>
      <c r="O165" s="190">
        <v>0</v>
      </c>
      <c r="P165" s="190">
        <v>0</v>
      </c>
      <c r="Q165" s="190">
        <v>0</v>
      </c>
      <c r="R165" s="190">
        <v>0</v>
      </c>
      <c r="S165" s="189">
        <v>0</v>
      </c>
      <c r="T165" s="189">
        <v>0</v>
      </c>
      <c r="U165" s="189">
        <v>0</v>
      </c>
      <c r="V165" s="189"/>
      <c r="W165" s="189"/>
    </row>
    <row r="166" spans="1:23" ht="12.2" customHeight="1">
      <c r="A166" s="14" t="s">
        <v>471</v>
      </c>
      <c r="B166" s="14">
        <v>23</v>
      </c>
      <c r="C166" s="14">
        <v>24</v>
      </c>
      <c r="D166" s="14">
        <v>2</v>
      </c>
      <c r="E166" s="14"/>
      <c r="F166" s="14">
        <v>3.75</v>
      </c>
      <c r="G166" s="14">
        <v>6</v>
      </c>
      <c r="H166" s="14"/>
      <c r="I166" s="14">
        <v>8</v>
      </c>
      <c r="J166" s="14"/>
      <c r="K166" s="14"/>
      <c r="L166" s="14"/>
      <c r="M166" s="14">
        <v>0</v>
      </c>
      <c r="N166" s="14"/>
      <c r="O166" s="191">
        <v>0</v>
      </c>
      <c r="P166" s="191">
        <v>0</v>
      </c>
      <c r="Q166" s="191">
        <v>0</v>
      </c>
      <c r="R166" s="191">
        <v>0</v>
      </c>
      <c r="S166" s="14"/>
      <c r="T166" s="14"/>
      <c r="U166" s="14"/>
      <c r="V166" s="14">
        <v>202007</v>
      </c>
      <c r="W166" s="14"/>
    </row>
    <row r="167" spans="1:23" ht="12.2" customHeight="1">
      <c r="A167" s="14" t="s">
        <v>471</v>
      </c>
      <c r="B167" s="14">
        <v>24</v>
      </c>
      <c r="C167" s="14">
        <v>38</v>
      </c>
      <c r="D167" s="14">
        <v>2</v>
      </c>
      <c r="E167" s="14"/>
      <c r="F167" s="14">
        <v>8.5</v>
      </c>
      <c r="G167" s="14"/>
      <c r="H167" s="14"/>
      <c r="I167" s="14"/>
      <c r="J167" s="14"/>
      <c r="K167" s="14"/>
      <c r="L167" s="14"/>
      <c r="M167" s="14">
        <v>0</v>
      </c>
      <c r="N167" s="14"/>
      <c r="O167" s="191">
        <v>0</v>
      </c>
      <c r="P167" s="191">
        <v>0</v>
      </c>
      <c r="Q167" s="191">
        <v>0</v>
      </c>
      <c r="R167" s="191">
        <v>0</v>
      </c>
      <c r="S167" s="14"/>
      <c r="T167" s="14"/>
      <c r="U167" s="14"/>
      <c r="V167" s="14">
        <v>202007</v>
      </c>
      <c r="W167" s="14"/>
    </row>
    <row r="168" spans="1:23" ht="12.2" customHeight="1">
      <c r="A168" s="14" t="s">
        <v>471</v>
      </c>
      <c r="B168" s="14">
        <v>25</v>
      </c>
      <c r="C168" s="14">
        <v>38</v>
      </c>
      <c r="D168" s="14">
        <v>2</v>
      </c>
      <c r="E168" s="14"/>
      <c r="F168" s="14">
        <v>5.58</v>
      </c>
      <c r="G168" s="14"/>
      <c r="H168" s="14"/>
      <c r="I168" s="14"/>
      <c r="J168" s="14"/>
      <c r="K168" s="14"/>
      <c r="L168" s="14"/>
      <c r="M168" s="14">
        <v>0</v>
      </c>
      <c r="N168" s="14"/>
      <c r="O168" s="191">
        <v>0</v>
      </c>
      <c r="P168" s="191">
        <v>0</v>
      </c>
      <c r="Q168" s="191">
        <v>0</v>
      </c>
      <c r="R168" s="191">
        <v>0</v>
      </c>
      <c r="S168" s="14"/>
      <c r="T168" s="14"/>
      <c r="U168" s="14"/>
      <c r="V168" s="14">
        <v>202007</v>
      </c>
      <c r="W168" s="14"/>
    </row>
    <row r="169" spans="1:23" ht="12.2" customHeight="1" thickBot="1">
      <c r="A169" s="14" t="s">
        <v>471</v>
      </c>
      <c r="B169" s="14">
        <v>26</v>
      </c>
      <c r="C169" s="14">
        <v>0</v>
      </c>
      <c r="D169" s="14"/>
      <c r="E169" s="14"/>
      <c r="F169" s="14"/>
      <c r="G169" s="14">
        <v>38</v>
      </c>
      <c r="H169" s="14"/>
      <c r="I169" s="14"/>
      <c r="J169" s="14"/>
      <c r="K169" s="14"/>
      <c r="L169" s="14"/>
      <c r="M169" s="14">
        <v>0</v>
      </c>
      <c r="N169" s="14"/>
      <c r="O169" s="191">
        <v>0</v>
      </c>
      <c r="P169" s="191">
        <v>0</v>
      </c>
      <c r="Q169" s="191">
        <v>0</v>
      </c>
      <c r="R169" s="191">
        <v>0</v>
      </c>
      <c r="S169" s="14"/>
      <c r="T169" s="14"/>
      <c r="U169" s="14"/>
      <c r="V169" s="14">
        <v>202007</v>
      </c>
      <c r="W169" s="14"/>
    </row>
    <row r="170" spans="1:23" ht="12.2" customHeight="1" thickTop="1">
      <c r="A170" s="188" t="s">
        <v>1306</v>
      </c>
      <c r="B170" s="189">
        <v>0</v>
      </c>
      <c r="C170" s="189">
        <v>100</v>
      </c>
      <c r="D170" s="189">
        <v>6</v>
      </c>
      <c r="E170" s="189">
        <v>0</v>
      </c>
      <c r="F170" s="189">
        <v>17.829999999999998</v>
      </c>
      <c r="G170" s="189">
        <v>44</v>
      </c>
      <c r="H170" s="189">
        <v>0</v>
      </c>
      <c r="I170" s="189">
        <v>8</v>
      </c>
      <c r="J170" s="189">
        <v>0</v>
      </c>
      <c r="K170" s="189">
        <v>0</v>
      </c>
      <c r="L170" s="189">
        <v>0</v>
      </c>
      <c r="M170" s="189">
        <v>0</v>
      </c>
      <c r="N170" s="189">
        <v>0</v>
      </c>
      <c r="O170" s="190">
        <v>0</v>
      </c>
      <c r="P170" s="190">
        <v>0</v>
      </c>
      <c r="Q170" s="190">
        <v>0</v>
      </c>
      <c r="R170" s="190">
        <v>0</v>
      </c>
      <c r="S170" s="189">
        <v>0</v>
      </c>
      <c r="T170" s="189">
        <v>0</v>
      </c>
      <c r="U170" s="189">
        <v>0</v>
      </c>
      <c r="V170" s="189"/>
      <c r="W170" s="189"/>
    </row>
    <row r="171" spans="1:23" ht="12.2" customHeight="1">
      <c r="A171" s="14" t="s">
        <v>1235</v>
      </c>
      <c r="B171" s="14">
        <v>21</v>
      </c>
      <c r="C171" s="14">
        <v>30</v>
      </c>
      <c r="D171" s="14">
        <v>2</v>
      </c>
      <c r="E171" s="14">
        <v>3.81</v>
      </c>
      <c r="F171" s="14">
        <v>5.27</v>
      </c>
      <c r="G171" s="14"/>
      <c r="H171" s="14"/>
      <c r="I171" s="14">
        <v>8</v>
      </c>
      <c r="J171" s="14"/>
      <c r="K171" s="14"/>
      <c r="L171" s="14"/>
      <c r="M171" s="14">
        <v>0</v>
      </c>
      <c r="N171" s="14"/>
      <c r="O171" s="191">
        <v>0</v>
      </c>
      <c r="P171" s="191">
        <v>0</v>
      </c>
      <c r="Q171" s="191">
        <v>0</v>
      </c>
      <c r="R171" s="191">
        <v>171.42000000000002</v>
      </c>
      <c r="S171" s="14"/>
      <c r="T171" s="14"/>
      <c r="U171" s="14"/>
      <c r="V171" s="14">
        <v>202007</v>
      </c>
      <c r="W171" s="14"/>
    </row>
    <row r="172" spans="1:23" ht="12.2" customHeight="1">
      <c r="A172" s="14" t="s">
        <v>1235</v>
      </c>
      <c r="B172" s="14">
        <v>22</v>
      </c>
      <c r="C172" s="14">
        <v>38</v>
      </c>
      <c r="D172" s="14">
        <v>2</v>
      </c>
      <c r="E172" s="14">
        <v>5.59</v>
      </c>
      <c r="F172" s="14">
        <v>9.1</v>
      </c>
      <c r="G172" s="14"/>
      <c r="H172" s="14"/>
      <c r="I172" s="14"/>
      <c r="J172" s="14"/>
      <c r="K172" s="14"/>
      <c r="L172" s="14"/>
      <c r="M172" s="14">
        <v>0</v>
      </c>
      <c r="N172" s="14"/>
      <c r="O172" s="191">
        <v>0</v>
      </c>
      <c r="P172" s="191">
        <v>0</v>
      </c>
      <c r="Q172" s="191">
        <v>0</v>
      </c>
      <c r="R172" s="191">
        <v>0</v>
      </c>
      <c r="S172" s="14"/>
      <c r="T172" s="14"/>
      <c r="U172" s="14"/>
      <c r="V172" s="14">
        <v>202007</v>
      </c>
      <c r="W172" s="14"/>
    </row>
    <row r="173" spans="1:23" ht="12.2" customHeight="1">
      <c r="A173" s="14" t="s">
        <v>1235</v>
      </c>
      <c r="B173" s="14">
        <v>23</v>
      </c>
      <c r="C173" s="14">
        <v>30</v>
      </c>
      <c r="D173" s="14">
        <v>2</v>
      </c>
      <c r="E173" s="14">
        <v>5.57</v>
      </c>
      <c r="F173" s="14">
        <v>6.52</v>
      </c>
      <c r="G173" s="14"/>
      <c r="H173" s="14"/>
      <c r="I173" s="14">
        <v>8</v>
      </c>
      <c r="J173" s="14"/>
      <c r="K173" s="14"/>
      <c r="L173" s="14"/>
      <c r="M173" s="14">
        <v>0</v>
      </c>
      <c r="N173" s="14"/>
      <c r="O173" s="191">
        <v>0</v>
      </c>
      <c r="P173" s="191">
        <v>0</v>
      </c>
      <c r="Q173" s="191">
        <v>0</v>
      </c>
      <c r="R173" s="191">
        <v>28.57</v>
      </c>
      <c r="S173" s="14"/>
      <c r="T173" s="14"/>
      <c r="U173" s="14"/>
      <c r="V173" s="14">
        <v>202007</v>
      </c>
      <c r="W173" s="14"/>
    </row>
    <row r="174" spans="1:23" ht="12.2" customHeight="1">
      <c r="A174" s="14" t="s">
        <v>1235</v>
      </c>
      <c r="B174" s="14">
        <v>24</v>
      </c>
      <c r="C174" s="14">
        <v>38</v>
      </c>
      <c r="D174" s="14">
        <v>2</v>
      </c>
      <c r="E174" s="14">
        <v>4.43</v>
      </c>
      <c r="F174" s="14">
        <v>4.03</v>
      </c>
      <c r="G174" s="14"/>
      <c r="H174" s="14"/>
      <c r="I174" s="14"/>
      <c r="J174" s="14"/>
      <c r="K174" s="14"/>
      <c r="L174" s="14"/>
      <c r="M174" s="14">
        <v>0</v>
      </c>
      <c r="N174" s="14"/>
      <c r="O174" s="191">
        <v>0</v>
      </c>
      <c r="P174" s="191">
        <v>0</v>
      </c>
      <c r="Q174" s="191">
        <v>0</v>
      </c>
      <c r="R174" s="191">
        <v>199.99</v>
      </c>
      <c r="S174" s="14"/>
      <c r="T174" s="14"/>
      <c r="U174" s="14"/>
      <c r="V174" s="14">
        <v>202007</v>
      </c>
      <c r="W174" s="14"/>
    </row>
    <row r="175" spans="1:23" ht="12.2" customHeight="1" thickBot="1">
      <c r="A175" s="14" t="s">
        <v>1235</v>
      </c>
      <c r="B175" s="14">
        <v>25</v>
      </c>
      <c r="C175" s="14">
        <v>38</v>
      </c>
      <c r="D175" s="14">
        <v>2</v>
      </c>
      <c r="E175" s="14">
        <v>6.07</v>
      </c>
      <c r="F175" s="14">
        <v>4.42</v>
      </c>
      <c r="G175" s="14"/>
      <c r="H175" s="14"/>
      <c r="I175" s="14"/>
      <c r="J175" s="14"/>
      <c r="K175" s="14"/>
      <c r="L175" s="14"/>
      <c r="M175" s="14">
        <v>0</v>
      </c>
      <c r="N175" s="14"/>
      <c r="O175" s="191">
        <v>0</v>
      </c>
      <c r="P175" s="191">
        <v>0</v>
      </c>
      <c r="Q175" s="191">
        <v>0</v>
      </c>
      <c r="R175" s="191">
        <v>0</v>
      </c>
      <c r="S175" s="14"/>
      <c r="T175" s="14"/>
      <c r="U175" s="14"/>
      <c r="V175" s="14">
        <v>202007</v>
      </c>
      <c r="W175" s="14"/>
    </row>
    <row r="176" spans="1:23" ht="12.2" customHeight="1" thickTop="1">
      <c r="A176" s="188" t="s">
        <v>1306</v>
      </c>
      <c r="B176" s="189">
        <v>0</v>
      </c>
      <c r="C176" s="189">
        <v>174</v>
      </c>
      <c r="D176" s="189">
        <v>10</v>
      </c>
      <c r="E176" s="189">
        <v>25.47</v>
      </c>
      <c r="F176" s="189">
        <v>29.34</v>
      </c>
      <c r="G176" s="189">
        <v>0</v>
      </c>
      <c r="H176" s="189">
        <v>0</v>
      </c>
      <c r="I176" s="189">
        <v>16</v>
      </c>
      <c r="J176" s="189">
        <v>0</v>
      </c>
      <c r="K176" s="189">
        <v>0</v>
      </c>
      <c r="L176" s="189">
        <v>0</v>
      </c>
      <c r="M176" s="189">
        <v>0</v>
      </c>
      <c r="N176" s="189">
        <v>0</v>
      </c>
      <c r="O176" s="190">
        <v>0</v>
      </c>
      <c r="P176" s="190">
        <v>0</v>
      </c>
      <c r="Q176" s="190">
        <v>0</v>
      </c>
      <c r="R176" s="190">
        <v>399.98</v>
      </c>
      <c r="S176" s="189">
        <v>0</v>
      </c>
      <c r="T176" s="189">
        <v>0</v>
      </c>
      <c r="U176" s="189">
        <v>0</v>
      </c>
      <c r="V176" s="189"/>
      <c r="W176" s="189"/>
    </row>
    <row r="177" spans="1:23" ht="12.2" customHeight="1">
      <c r="A177" s="14" t="s">
        <v>1801</v>
      </c>
      <c r="B177" s="14">
        <v>1</v>
      </c>
      <c r="C177" s="14">
        <v>24</v>
      </c>
      <c r="D177" s="14">
        <v>0</v>
      </c>
      <c r="E177" s="14">
        <v>0</v>
      </c>
      <c r="F177" s="14">
        <v>7.41</v>
      </c>
      <c r="G177" s="14">
        <v>8</v>
      </c>
      <c r="H177" s="14">
        <v>0</v>
      </c>
      <c r="I177" s="14">
        <v>8</v>
      </c>
      <c r="J177" s="14">
        <v>0</v>
      </c>
      <c r="K177" s="14">
        <v>0</v>
      </c>
      <c r="L177" s="14">
        <v>0</v>
      </c>
      <c r="M177" s="14">
        <v>0</v>
      </c>
      <c r="N177" s="14">
        <v>0</v>
      </c>
      <c r="O177" s="191">
        <v>119.98</v>
      </c>
      <c r="P177" s="191">
        <v>0</v>
      </c>
      <c r="Q177" s="191">
        <v>0</v>
      </c>
      <c r="R177" s="191">
        <v>0</v>
      </c>
      <c r="S177" s="14">
        <v>0</v>
      </c>
      <c r="T177" s="14">
        <v>0</v>
      </c>
      <c r="U177" s="14">
        <v>0</v>
      </c>
      <c r="V177" s="14">
        <v>202007</v>
      </c>
      <c r="W177" s="14"/>
    </row>
    <row r="178" spans="1:23" ht="12.2" customHeight="1">
      <c r="A178" s="14" t="s">
        <v>1801</v>
      </c>
      <c r="B178" s="14">
        <v>2</v>
      </c>
      <c r="C178" s="14">
        <v>40</v>
      </c>
      <c r="D178" s="14"/>
      <c r="E178" s="14"/>
      <c r="F178" s="14">
        <v>17.420000000000002</v>
      </c>
      <c r="G178" s="14"/>
      <c r="H178" s="14"/>
      <c r="I178" s="14"/>
      <c r="J178" s="14"/>
      <c r="K178" s="14"/>
      <c r="L178" s="14"/>
      <c r="M178" s="14"/>
      <c r="N178" s="14"/>
      <c r="O178" s="191">
        <v>0</v>
      </c>
      <c r="P178" s="191">
        <v>0</v>
      </c>
      <c r="Q178" s="191">
        <v>0</v>
      </c>
      <c r="R178" s="191">
        <v>0</v>
      </c>
      <c r="S178" s="14"/>
      <c r="T178" s="14"/>
      <c r="U178" s="14"/>
      <c r="V178" s="14">
        <v>202007</v>
      </c>
      <c r="W178" s="14"/>
    </row>
    <row r="179" spans="1:23" ht="12.2" customHeight="1">
      <c r="A179" s="14" t="s">
        <v>1801</v>
      </c>
      <c r="B179" s="14">
        <v>3</v>
      </c>
      <c r="C179" s="14">
        <v>29.58</v>
      </c>
      <c r="D179" s="14">
        <v>0</v>
      </c>
      <c r="E179" s="14">
        <v>0</v>
      </c>
      <c r="F179" s="14">
        <v>0</v>
      </c>
      <c r="G179" s="14">
        <v>0</v>
      </c>
      <c r="H179" s="14">
        <v>8</v>
      </c>
      <c r="I179" s="14">
        <v>0</v>
      </c>
      <c r="J179" s="14">
        <v>0</v>
      </c>
      <c r="K179" s="14">
        <v>0</v>
      </c>
      <c r="L179" s="14">
        <v>0</v>
      </c>
      <c r="M179" s="14">
        <v>0</v>
      </c>
      <c r="N179" s="14">
        <v>0</v>
      </c>
      <c r="O179" s="191">
        <v>0</v>
      </c>
      <c r="P179" s="191">
        <v>0</v>
      </c>
      <c r="Q179" s="191">
        <v>0</v>
      </c>
      <c r="R179" s="191">
        <v>0</v>
      </c>
      <c r="S179" s="14">
        <v>0</v>
      </c>
      <c r="T179" s="14">
        <v>0</v>
      </c>
      <c r="U179" s="14">
        <v>0</v>
      </c>
      <c r="V179" s="14">
        <v>202007</v>
      </c>
      <c r="W179" s="14"/>
    </row>
    <row r="180" spans="1:23" ht="12.2" customHeight="1">
      <c r="A180" s="14" t="s">
        <v>1801</v>
      </c>
      <c r="B180" s="14">
        <v>4</v>
      </c>
      <c r="C180" s="14">
        <v>40</v>
      </c>
      <c r="D180" s="14"/>
      <c r="E180" s="14"/>
      <c r="F180" s="14">
        <v>5.5</v>
      </c>
      <c r="G180" s="14"/>
      <c r="H180" s="14"/>
      <c r="I180" s="14"/>
      <c r="J180" s="14"/>
      <c r="K180" s="14"/>
      <c r="L180" s="14"/>
      <c r="M180" s="14"/>
      <c r="N180" s="14"/>
      <c r="O180" s="191">
        <v>0</v>
      </c>
      <c r="P180" s="191">
        <v>0</v>
      </c>
      <c r="Q180" s="191">
        <v>0</v>
      </c>
      <c r="R180" s="191">
        <v>0</v>
      </c>
      <c r="S180" s="14"/>
      <c r="T180" s="14"/>
      <c r="U180" s="14"/>
      <c r="V180" s="14">
        <v>202007</v>
      </c>
      <c r="W180" s="14"/>
    </row>
    <row r="181" spans="1:23" ht="12.2" customHeight="1">
      <c r="A181" s="14" t="s">
        <v>1801</v>
      </c>
      <c r="B181" s="14">
        <v>5</v>
      </c>
      <c r="C181" s="14">
        <v>40</v>
      </c>
      <c r="D181" s="14"/>
      <c r="E181" s="14"/>
      <c r="F181" s="14">
        <v>6.42</v>
      </c>
      <c r="G181" s="14"/>
      <c r="H181" s="14"/>
      <c r="I181" s="14"/>
      <c r="J181" s="14"/>
      <c r="K181" s="14"/>
      <c r="L181" s="14"/>
      <c r="M181" s="14"/>
      <c r="N181" s="14"/>
      <c r="O181" s="191">
        <v>0</v>
      </c>
      <c r="P181" s="191">
        <v>0</v>
      </c>
      <c r="Q181" s="191">
        <v>0</v>
      </c>
      <c r="R181" s="191">
        <v>0</v>
      </c>
      <c r="S181" s="14"/>
      <c r="T181" s="14"/>
      <c r="U181" s="14"/>
      <c r="V181" s="14">
        <v>202007</v>
      </c>
      <c r="W181" s="14"/>
    </row>
    <row r="182" spans="1:23" ht="12.2" customHeight="1">
      <c r="A182" s="14" t="s">
        <v>1801</v>
      </c>
      <c r="B182" s="14">
        <v>6</v>
      </c>
      <c r="C182" s="14">
        <v>40</v>
      </c>
      <c r="D182" s="14"/>
      <c r="E182" s="14"/>
      <c r="F182" s="14">
        <v>7.17</v>
      </c>
      <c r="G182" s="14"/>
      <c r="H182" s="14"/>
      <c r="I182" s="14"/>
      <c r="J182" s="14"/>
      <c r="K182" s="14"/>
      <c r="L182" s="14"/>
      <c r="M182" s="14"/>
      <c r="N182" s="14"/>
      <c r="O182" s="191">
        <v>0</v>
      </c>
      <c r="P182" s="191">
        <v>0</v>
      </c>
      <c r="Q182" s="191">
        <v>0</v>
      </c>
      <c r="R182" s="191">
        <v>0</v>
      </c>
      <c r="S182" s="14"/>
      <c r="T182" s="14"/>
      <c r="U182" s="14"/>
      <c r="V182" s="14">
        <v>202007</v>
      </c>
      <c r="W182" s="14"/>
    </row>
    <row r="183" spans="1:23" ht="12.2" customHeight="1">
      <c r="A183" s="14" t="s">
        <v>1801</v>
      </c>
      <c r="B183" s="14">
        <v>7</v>
      </c>
      <c r="C183" s="14">
        <v>40</v>
      </c>
      <c r="D183" s="14"/>
      <c r="E183" s="14"/>
      <c r="F183" s="14">
        <v>15.08</v>
      </c>
      <c r="G183" s="14"/>
      <c r="H183" s="14"/>
      <c r="I183" s="14"/>
      <c r="J183" s="14"/>
      <c r="K183" s="14"/>
      <c r="L183" s="14"/>
      <c r="M183" s="14"/>
      <c r="N183" s="14"/>
      <c r="O183" s="191">
        <v>119.98</v>
      </c>
      <c r="P183" s="191">
        <v>0</v>
      </c>
      <c r="Q183" s="191">
        <v>0</v>
      </c>
      <c r="R183" s="191">
        <v>0</v>
      </c>
      <c r="S183" s="14"/>
      <c r="T183" s="14"/>
      <c r="U183" s="14"/>
      <c r="V183" s="14">
        <v>202007</v>
      </c>
      <c r="W183" s="14"/>
    </row>
    <row r="184" spans="1:23" ht="12.2" customHeight="1">
      <c r="A184" s="14" t="s">
        <v>1801</v>
      </c>
      <c r="B184" s="14">
        <v>8</v>
      </c>
      <c r="C184" s="14">
        <v>40</v>
      </c>
      <c r="D184" s="14"/>
      <c r="E184" s="14"/>
      <c r="F184" s="14">
        <v>12</v>
      </c>
      <c r="G184" s="14"/>
      <c r="H184" s="14"/>
      <c r="I184" s="14"/>
      <c r="J184" s="14"/>
      <c r="K184" s="14"/>
      <c r="L184" s="14"/>
      <c r="M184" s="14"/>
      <c r="N184" s="14"/>
      <c r="O184" s="191">
        <v>0</v>
      </c>
      <c r="P184" s="191">
        <v>0</v>
      </c>
      <c r="Q184" s="191">
        <v>0</v>
      </c>
      <c r="R184" s="191">
        <v>0</v>
      </c>
      <c r="S184" s="14"/>
      <c r="T184" s="14"/>
      <c r="U184" s="14"/>
      <c r="V184" s="14">
        <v>202007</v>
      </c>
      <c r="W184" s="14"/>
    </row>
    <row r="185" spans="1:23" ht="12.2" customHeight="1">
      <c r="A185" s="14" t="s">
        <v>1801</v>
      </c>
      <c r="B185" s="14">
        <v>9</v>
      </c>
      <c r="C185" s="14">
        <v>40</v>
      </c>
      <c r="D185" s="14"/>
      <c r="E185" s="14"/>
      <c r="F185" s="14">
        <v>5.33</v>
      </c>
      <c r="G185" s="14"/>
      <c r="H185" s="14"/>
      <c r="I185" s="14"/>
      <c r="J185" s="14"/>
      <c r="K185" s="14"/>
      <c r="L185" s="14"/>
      <c r="M185" s="14"/>
      <c r="N185" s="14"/>
      <c r="O185" s="191">
        <v>0</v>
      </c>
      <c r="P185" s="191">
        <v>0</v>
      </c>
      <c r="Q185" s="191">
        <v>0</v>
      </c>
      <c r="R185" s="191">
        <v>0</v>
      </c>
      <c r="S185" s="14"/>
      <c r="T185" s="14"/>
      <c r="U185" s="14"/>
      <c r="V185" s="14">
        <v>202007</v>
      </c>
      <c r="W185" s="14"/>
    </row>
    <row r="186" spans="1:23" ht="12.2" customHeight="1">
      <c r="A186" s="14" t="s">
        <v>1801</v>
      </c>
      <c r="B186" s="14">
        <v>10</v>
      </c>
      <c r="C186" s="14">
        <v>40</v>
      </c>
      <c r="D186" s="14"/>
      <c r="E186" s="14"/>
      <c r="F186" s="14">
        <v>18.87</v>
      </c>
      <c r="G186" s="14"/>
      <c r="H186" s="14"/>
      <c r="I186" s="14"/>
      <c r="J186" s="14"/>
      <c r="K186" s="14"/>
      <c r="L186" s="14"/>
      <c r="M186" s="14"/>
      <c r="N186" s="14"/>
      <c r="O186" s="191">
        <v>0</v>
      </c>
      <c r="P186" s="191">
        <v>0</v>
      </c>
      <c r="Q186" s="191">
        <v>0</v>
      </c>
      <c r="R186" s="191">
        <v>0</v>
      </c>
      <c r="S186" s="14"/>
      <c r="T186" s="14"/>
      <c r="U186" s="14"/>
      <c r="V186" s="14">
        <v>202007</v>
      </c>
      <c r="W186" s="14"/>
    </row>
    <row r="187" spans="1:23" ht="12.2" customHeight="1">
      <c r="A187" s="14" t="s">
        <v>1801</v>
      </c>
      <c r="B187" s="14">
        <v>11</v>
      </c>
      <c r="C187" s="14">
        <v>40</v>
      </c>
      <c r="D187" s="14"/>
      <c r="E187" s="14"/>
      <c r="F187" s="14">
        <v>15.5</v>
      </c>
      <c r="G187" s="14"/>
      <c r="H187" s="14"/>
      <c r="I187" s="14"/>
      <c r="J187" s="14"/>
      <c r="K187" s="14"/>
      <c r="L187" s="14"/>
      <c r="M187" s="14"/>
      <c r="N187" s="14"/>
      <c r="O187" s="191">
        <v>0</v>
      </c>
      <c r="P187" s="191">
        <v>0</v>
      </c>
      <c r="Q187" s="191">
        <v>0</v>
      </c>
      <c r="R187" s="191">
        <v>0</v>
      </c>
      <c r="S187" s="14"/>
      <c r="T187" s="14"/>
      <c r="U187" s="14"/>
      <c r="V187" s="14">
        <v>202007</v>
      </c>
      <c r="W187" s="14"/>
    </row>
    <row r="188" spans="1:23" ht="12.2" customHeight="1">
      <c r="A188" s="14" t="s">
        <v>1801</v>
      </c>
      <c r="B188" s="14">
        <v>12</v>
      </c>
      <c r="C188" s="14">
        <v>0</v>
      </c>
      <c r="D188" s="14"/>
      <c r="E188" s="14"/>
      <c r="F188" s="14"/>
      <c r="G188" s="14">
        <v>40</v>
      </c>
      <c r="H188" s="14"/>
      <c r="I188" s="14"/>
      <c r="J188" s="14"/>
      <c r="K188" s="14"/>
      <c r="L188" s="14"/>
      <c r="M188" s="14"/>
      <c r="N188" s="14"/>
      <c r="O188" s="191">
        <v>0</v>
      </c>
      <c r="P188" s="191">
        <v>0</v>
      </c>
      <c r="Q188" s="191">
        <v>0</v>
      </c>
      <c r="R188" s="191">
        <v>0</v>
      </c>
      <c r="S188" s="14"/>
      <c r="T188" s="14"/>
      <c r="U188" s="14"/>
      <c r="V188" s="14">
        <v>202007</v>
      </c>
      <c r="W188" s="14"/>
    </row>
    <row r="189" spans="1:23" ht="12.2" customHeight="1">
      <c r="A189" s="14" t="s">
        <v>1801</v>
      </c>
      <c r="B189" s="14">
        <v>13</v>
      </c>
      <c r="C189" s="14">
        <v>32</v>
      </c>
      <c r="D189" s="14"/>
      <c r="E189" s="14"/>
      <c r="F189" s="14">
        <v>4.17</v>
      </c>
      <c r="G189" s="14">
        <v>8</v>
      </c>
      <c r="H189" s="14"/>
      <c r="I189" s="14"/>
      <c r="J189" s="14"/>
      <c r="K189" s="14"/>
      <c r="L189" s="14"/>
      <c r="M189" s="14"/>
      <c r="N189" s="14"/>
      <c r="O189" s="191">
        <v>119.98</v>
      </c>
      <c r="P189" s="191">
        <v>0</v>
      </c>
      <c r="Q189" s="191">
        <v>0</v>
      </c>
      <c r="R189" s="191">
        <v>0</v>
      </c>
      <c r="S189" s="14"/>
      <c r="T189" s="14"/>
      <c r="U189" s="14"/>
      <c r="V189" s="14">
        <v>202007</v>
      </c>
      <c r="W189" s="14"/>
    </row>
    <row r="190" spans="1:23" ht="12.2" customHeight="1">
      <c r="A190" s="14" t="s">
        <v>1801</v>
      </c>
      <c r="B190" s="14">
        <v>14</v>
      </c>
      <c r="C190" s="14">
        <v>40</v>
      </c>
      <c r="D190" s="14"/>
      <c r="E190" s="14"/>
      <c r="F190" s="14">
        <v>14.83</v>
      </c>
      <c r="G190" s="14"/>
      <c r="H190" s="14"/>
      <c r="I190" s="14"/>
      <c r="J190" s="14"/>
      <c r="K190" s="14"/>
      <c r="L190" s="14"/>
      <c r="M190" s="14"/>
      <c r="N190" s="14"/>
      <c r="O190" s="191">
        <v>0</v>
      </c>
      <c r="P190" s="191">
        <v>0</v>
      </c>
      <c r="Q190" s="191">
        <v>0</v>
      </c>
      <c r="R190" s="191">
        <v>0</v>
      </c>
      <c r="S190" s="14"/>
      <c r="T190" s="14"/>
      <c r="U190" s="14"/>
      <c r="V190" s="14">
        <v>202007</v>
      </c>
      <c r="W190" s="14"/>
    </row>
    <row r="191" spans="1:23" ht="12.2" customHeight="1">
      <c r="A191" s="14" t="s">
        <v>1801</v>
      </c>
      <c r="B191" s="14">
        <v>15</v>
      </c>
      <c r="C191" s="14">
        <v>32</v>
      </c>
      <c r="D191" s="14"/>
      <c r="E191" s="14"/>
      <c r="F191" s="14">
        <v>10.25</v>
      </c>
      <c r="G191" s="14"/>
      <c r="H191" s="14"/>
      <c r="I191" s="14">
        <v>8</v>
      </c>
      <c r="J191" s="14"/>
      <c r="K191" s="14"/>
      <c r="L191" s="14"/>
      <c r="M191" s="14"/>
      <c r="N191" s="14"/>
      <c r="O191" s="191">
        <v>0</v>
      </c>
      <c r="P191" s="191">
        <v>0</v>
      </c>
      <c r="Q191" s="191">
        <v>0</v>
      </c>
      <c r="R191" s="191">
        <v>0</v>
      </c>
      <c r="S191" s="14"/>
      <c r="T191" s="14"/>
      <c r="U191" s="14"/>
      <c r="V191" s="14">
        <v>202007</v>
      </c>
      <c r="W191" s="14"/>
    </row>
    <row r="192" spans="1:23" ht="12.2" customHeight="1">
      <c r="A192" s="14" t="s">
        <v>1801</v>
      </c>
      <c r="B192" s="14">
        <v>16</v>
      </c>
      <c r="C192" s="14">
        <v>32</v>
      </c>
      <c r="D192" s="14"/>
      <c r="E192" s="14"/>
      <c r="F192" s="14">
        <v>10.75</v>
      </c>
      <c r="G192" s="14"/>
      <c r="H192" s="14"/>
      <c r="I192" s="14">
        <v>8</v>
      </c>
      <c r="J192" s="14"/>
      <c r="K192" s="14"/>
      <c r="L192" s="14"/>
      <c r="M192" s="14"/>
      <c r="N192" s="14"/>
      <c r="O192" s="191">
        <v>0</v>
      </c>
      <c r="P192" s="191">
        <v>0</v>
      </c>
      <c r="Q192" s="191">
        <v>0</v>
      </c>
      <c r="R192" s="191">
        <v>0</v>
      </c>
      <c r="S192" s="14"/>
      <c r="T192" s="14"/>
      <c r="U192" s="14"/>
      <c r="V192" s="14">
        <v>202007</v>
      </c>
      <c r="W192" s="14"/>
    </row>
    <row r="193" spans="1:23" ht="12.2" customHeight="1">
      <c r="A193" s="14" t="s">
        <v>1801</v>
      </c>
      <c r="B193" s="14">
        <v>17</v>
      </c>
      <c r="C193" s="14">
        <v>40</v>
      </c>
      <c r="D193" s="14"/>
      <c r="E193" s="14"/>
      <c r="F193" s="14">
        <v>24.33</v>
      </c>
      <c r="G193" s="14"/>
      <c r="H193" s="14"/>
      <c r="I193" s="14"/>
      <c r="J193" s="14"/>
      <c r="K193" s="14"/>
      <c r="L193" s="14"/>
      <c r="M193" s="14"/>
      <c r="N193" s="14"/>
      <c r="O193" s="191">
        <v>119.98</v>
      </c>
      <c r="P193" s="191">
        <v>0</v>
      </c>
      <c r="Q193" s="191">
        <v>0</v>
      </c>
      <c r="R193" s="191">
        <v>0</v>
      </c>
      <c r="S193" s="14"/>
      <c r="T193" s="14"/>
      <c r="U193" s="14"/>
      <c r="V193" s="14">
        <v>202007</v>
      </c>
      <c r="W193" s="14"/>
    </row>
    <row r="194" spans="1:23" ht="12.2" customHeight="1">
      <c r="A194" s="14" t="s">
        <v>1801</v>
      </c>
      <c r="B194" s="14">
        <v>18</v>
      </c>
      <c r="C194" s="14">
        <v>32</v>
      </c>
      <c r="D194" s="14"/>
      <c r="E194" s="14"/>
      <c r="F194" s="14">
        <v>9.17</v>
      </c>
      <c r="G194" s="14"/>
      <c r="H194" s="14"/>
      <c r="I194" s="14">
        <v>8</v>
      </c>
      <c r="J194" s="14"/>
      <c r="K194" s="14"/>
      <c r="L194" s="14"/>
      <c r="M194" s="14"/>
      <c r="N194" s="14"/>
      <c r="O194" s="191">
        <v>0</v>
      </c>
      <c r="P194" s="191">
        <v>0</v>
      </c>
      <c r="Q194" s="191">
        <v>0</v>
      </c>
      <c r="R194" s="191">
        <v>0</v>
      </c>
      <c r="S194" s="14"/>
      <c r="T194" s="14"/>
      <c r="U194" s="14"/>
      <c r="V194" s="14">
        <v>202007</v>
      </c>
      <c r="W194" s="14"/>
    </row>
    <row r="195" spans="1:23" ht="12.2" customHeight="1">
      <c r="A195" s="14" t="s">
        <v>1801</v>
      </c>
      <c r="B195" s="14">
        <v>19</v>
      </c>
      <c r="C195" s="14">
        <v>40</v>
      </c>
      <c r="D195" s="14"/>
      <c r="E195" s="14"/>
      <c r="F195" s="14">
        <v>4.08</v>
      </c>
      <c r="G195" s="14"/>
      <c r="H195" s="14"/>
      <c r="I195" s="14"/>
      <c r="J195" s="14"/>
      <c r="K195" s="14"/>
      <c r="L195" s="14"/>
      <c r="M195" s="14"/>
      <c r="N195" s="14"/>
      <c r="O195" s="191">
        <v>119.98</v>
      </c>
      <c r="P195" s="191">
        <v>0</v>
      </c>
      <c r="Q195" s="191">
        <v>0</v>
      </c>
      <c r="R195" s="191">
        <v>0</v>
      </c>
      <c r="S195" s="14"/>
      <c r="T195" s="14"/>
      <c r="U195" s="14"/>
      <c r="V195" s="14">
        <v>202007</v>
      </c>
      <c r="W195" s="14"/>
    </row>
    <row r="196" spans="1:23" ht="12.2" customHeight="1">
      <c r="A196" s="14" t="s">
        <v>1801</v>
      </c>
      <c r="B196" s="14">
        <v>20</v>
      </c>
      <c r="C196" s="14">
        <v>40</v>
      </c>
      <c r="D196" s="14"/>
      <c r="E196" s="14"/>
      <c r="F196" s="14">
        <v>3.17</v>
      </c>
      <c r="G196" s="14"/>
      <c r="H196" s="14"/>
      <c r="I196" s="14"/>
      <c r="J196" s="14"/>
      <c r="K196" s="14"/>
      <c r="L196" s="14"/>
      <c r="M196" s="14"/>
      <c r="N196" s="14"/>
      <c r="O196" s="191">
        <v>0</v>
      </c>
      <c r="P196" s="191">
        <v>0</v>
      </c>
      <c r="Q196" s="191">
        <v>0</v>
      </c>
      <c r="R196" s="191">
        <v>0</v>
      </c>
      <c r="S196" s="14"/>
      <c r="T196" s="14"/>
      <c r="U196" s="14"/>
      <c r="V196" s="14">
        <v>202007</v>
      </c>
      <c r="W196" s="14"/>
    </row>
    <row r="197" spans="1:23" ht="12.2" customHeight="1">
      <c r="A197" s="14" t="s">
        <v>1801</v>
      </c>
      <c r="B197" s="14">
        <v>21</v>
      </c>
      <c r="C197" s="14">
        <v>32</v>
      </c>
      <c r="D197" s="14"/>
      <c r="E197" s="14"/>
      <c r="F197" s="14">
        <v>2.92</v>
      </c>
      <c r="G197" s="14"/>
      <c r="H197" s="14"/>
      <c r="I197" s="14">
        <v>8</v>
      </c>
      <c r="J197" s="14"/>
      <c r="K197" s="14"/>
      <c r="L197" s="14"/>
      <c r="M197" s="14"/>
      <c r="N197" s="14"/>
      <c r="O197" s="191">
        <v>0</v>
      </c>
      <c r="P197" s="191">
        <v>0</v>
      </c>
      <c r="Q197" s="191">
        <v>0</v>
      </c>
      <c r="R197" s="191">
        <v>0</v>
      </c>
      <c r="S197" s="14"/>
      <c r="T197" s="14"/>
      <c r="U197" s="14"/>
      <c r="V197" s="14">
        <v>202007</v>
      </c>
      <c r="W197" s="14"/>
    </row>
    <row r="198" spans="1:23" ht="12.2" customHeight="1">
      <c r="A198" s="14" t="s">
        <v>1801</v>
      </c>
      <c r="B198" s="14">
        <v>22</v>
      </c>
      <c r="C198" s="14">
        <v>40</v>
      </c>
      <c r="D198" s="14"/>
      <c r="E198" s="14"/>
      <c r="F198" s="14">
        <v>16.649999999999999</v>
      </c>
      <c r="G198" s="14"/>
      <c r="H198" s="14"/>
      <c r="I198" s="14"/>
      <c r="J198" s="14"/>
      <c r="K198" s="14"/>
      <c r="L198" s="14"/>
      <c r="M198" s="14"/>
      <c r="N198" s="14"/>
      <c r="O198" s="191">
        <v>0</v>
      </c>
      <c r="P198" s="191">
        <v>0</v>
      </c>
      <c r="Q198" s="191">
        <v>0</v>
      </c>
      <c r="R198" s="191">
        <v>0</v>
      </c>
      <c r="S198" s="14"/>
      <c r="T198" s="14"/>
      <c r="U198" s="14"/>
      <c r="V198" s="14">
        <v>202007</v>
      </c>
      <c r="W198" s="14"/>
    </row>
    <row r="199" spans="1:23" ht="12.2" customHeight="1">
      <c r="A199" s="14" t="s">
        <v>1801</v>
      </c>
      <c r="B199" s="14">
        <v>23</v>
      </c>
      <c r="C199" s="14">
        <v>32</v>
      </c>
      <c r="D199" s="14"/>
      <c r="E199" s="14"/>
      <c r="F199" s="14">
        <v>1.67</v>
      </c>
      <c r="G199" s="14"/>
      <c r="H199" s="14"/>
      <c r="I199" s="14">
        <v>8</v>
      </c>
      <c r="J199" s="14"/>
      <c r="K199" s="14"/>
      <c r="L199" s="14"/>
      <c r="M199" s="14"/>
      <c r="N199" s="14"/>
      <c r="O199" s="191">
        <v>0</v>
      </c>
      <c r="P199" s="191">
        <v>0</v>
      </c>
      <c r="Q199" s="191">
        <v>0</v>
      </c>
      <c r="R199" s="191">
        <v>0</v>
      </c>
      <c r="S199" s="14"/>
      <c r="T199" s="14"/>
      <c r="U199" s="14"/>
      <c r="V199" s="14">
        <v>202007</v>
      </c>
      <c r="W199" s="14"/>
    </row>
    <row r="200" spans="1:23" ht="12.2" customHeight="1">
      <c r="A200" s="14" t="s">
        <v>1801</v>
      </c>
      <c r="B200" s="14">
        <v>24</v>
      </c>
      <c r="C200" s="14">
        <v>38.25</v>
      </c>
      <c r="D200" s="14">
        <v>0</v>
      </c>
      <c r="E200" s="14">
        <v>0</v>
      </c>
      <c r="F200" s="14">
        <v>0</v>
      </c>
      <c r="G200" s="14">
        <v>0</v>
      </c>
      <c r="H200" s="14">
        <v>0</v>
      </c>
      <c r="I200" s="14">
        <v>0</v>
      </c>
      <c r="J200" s="14">
        <v>0</v>
      </c>
      <c r="K200" s="14">
        <v>0</v>
      </c>
      <c r="L200" s="14">
        <v>0</v>
      </c>
      <c r="M200" s="14">
        <v>0</v>
      </c>
      <c r="N200" s="14">
        <v>0</v>
      </c>
      <c r="O200" s="191">
        <v>0</v>
      </c>
      <c r="P200" s="191">
        <v>0</v>
      </c>
      <c r="Q200" s="191">
        <v>0</v>
      </c>
      <c r="R200" s="191">
        <v>0</v>
      </c>
      <c r="S200" s="14">
        <v>0</v>
      </c>
      <c r="T200" s="14">
        <v>0</v>
      </c>
      <c r="U200" s="14">
        <v>0</v>
      </c>
      <c r="V200" s="14">
        <v>202007</v>
      </c>
      <c r="W200" s="14"/>
    </row>
    <row r="201" spans="1:23" ht="12.2" customHeight="1">
      <c r="A201" s="14" t="s">
        <v>1801</v>
      </c>
      <c r="B201" s="14">
        <v>25</v>
      </c>
      <c r="C201" s="14">
        <v>32</v>
      </c>
      <c r="D201" s="14"/>
      <c r="E201" s="14"/>
      <c r="F201" s="14">
        <v>5.25</v>
      </c>
      <c r="G201" s="14"/>
      <c r="H201" s="14">
        <v>8</v>
      </c>
      <c r="I201" s="14"/>
      <c r="J201" s="14"/>
      <c r="K201" s="14"/>
      <c r="L201" s="14"/>
      <c r="M201" s="14"/>
      <c r="N201" s="14"/>
      <c r="O201" s="191">
        <v>0</v>
      </c>
      <c r="P201" s="191">
        <v>0</v>
      </c>
      <c r="Q201" s="191">
        <v>0</v>
      </c>
      <c r="R201" s="191">
        <v>0</v>
      </c>
      <c r="S201" s="14"/>
      <c r="T201" s="14"/>
      <c r="U201" s="14"/>
      <c r="V201" s="14">
        <v>202007</v>
      </c>
      <c r="W201" s="14"/>
    </row>
    <row r="202" spans="1:23" ht="12.2" customHeight="1" thickBot="1">
      <c r="A202" s="14" t="s">
        <v>1801</v>
      </c>
      <c r="B202" s="14">
        <v>26</v>
      </c>
      <c r="C202" s="14">
        <v>32</v>
      </c>
      <c r="D202" s="14"/>
      <c r="E202" s="14"/>
      <c r="F202" s="14">
        <v>13.42</v>
      </c>
      <c r="G202" s="14">
        <v>8</v>
      </c>
      <c r="H202" s="14"/>
      <c r="I202" s="14"/>
      <c r="J202" s="14"/>
      <c r="K202" s="14"/>
      <c r="L202" s="14"/>
      <c r="M202" s="14"/>
      <c r="N202" s="14"/>
      <c r="O202" s="191">
        <v>0</v>
      </c>
      <c r="P202" s="191">
        <v>0</v>
      </c>
      <c r="Q202" s="191">
        <v>0</v>
      </c>
      <c r="R202" s="191">
        <v>0</v>
      </c>
      <c r="S202" s="14"/>
      <c r="T202" s="14"/>
      <c r="U202" s="14"/>
      <c r="V202" s="14">
        <v>202007</v>
      </c>
      <c r="W202" s="14"/>
    </row>
    <row r="203" spans="1:23" ht="12.2" customHeight="1" thickTop="1">
      <c r="A203" s="188" t="s">
        <v>1306</v>
      </c>
      <c r="B203" s="189">
        <v>0</v>
      </c>
      <c r="C203" s="189">
        <v>907.83</v>
      </c>
      <c r="D203" s="189">
        <v>0</v>
      </c>
      <c r="E203" s="189">
        <v>0</v>
      </c>
      <c r="F203" s="189">
        <v>231.35999999999999</v>
      </c>
      <c r="G203" s="189">
        <v>64</v>
      </c>
      <c r="H203" s="189">
        <v>16</v>
      </c>
      <c r="I203" s="189">
        <v>48</v>
      </c>
      <c r="J203" s="189">
        <v>0</v>
      </c>
      <c r="K203" s="189">
        <v>0</v>
      </c>
      <c r="L203" s="189">
        <v>0</v>
      </c>
      <c r="M203" s="189">
        <v>0</v>
      </c>
      <c r="N203" s="189">
        <v>0</v>
      </c>
      <c r="O203" s="190">
        <v>599.9</v>
      </c>
      <c r="P203" s="190">
        <v>0</v>
      </c>
      <c r="Q203" s="190">
        <v>0</v>
      </c>
      <c r="R203" s="190">
        <v>0</v>
      </c>
      <c r="S203" s="189">
        <v>0</v>
      </c>
      <c r="T203" s="189">
        <v>0</v>
      </c>
      <c r="U203" s="189">
        <v>0</v>
      </c>
      <c r="V203" s="189"/>
      <c r="W203" s="189"/>
    </row>
    <row r="204" spans="1:23" ht="12.2" customHeight="1">
      <c r="A204" s="14" t="s">
        <v>769</v>
      </c>
      <c r="B204" s="14">
        <v>23</v>
      </c>
      <c r="C204" s="14">
        <v>30</v>
      </c>
      <c r="D204" s="14">
        <v>2</v>
      </c>
      <c r="E204" s="14">
        <v>4.97</v>
      </c>
      <c r="F204" s="14">
        <v>9.15</v>
      </c>
      <c r="G204" s="14"/>
      <c r="H204" s="14"/>
      <c r="I204" s="14">
        <v>8</v>
      </c>
      <c r="J204" s="14"/>
      <c r="K204" s="14"/>
      <c r="L204" s="14"/>
      <c r="M204" s="14">
        <v>0</v>
      </c>
      <c r="N204" s="14"/>
      <c r="O204" s="191">
        <v>0</v>
      </c>
      <c r="P204" s="191">
        <v>0</v>
      </c>
      <c r="Q204" s="191">
        <v>0</v>
      </c>
      <c r="R204" s="191">
        <v>0</v>
      </c>
      <c r="S204" s="14"/>
      <c r="T204" s="14"/>
      <c r="U204" s="14"/>
      <c r="V204" s="14">
        <v>202007</v>
      </c>
      <c r="W204" s="14"/>
    </row>
    <row r="205" spans="1:23" ht="12.2" customHeight="1">
      <c r="A205" s="14" t="s">
        <v>769</v>
      </c>
      <c r="B205" s="14">
        <v>24</v>
      </c>
      <c r="C205" s="14">
        <v>38</v>
      </c>
      <c r="D205" s="14">
        <v>2</v>
      </c>
      <c r="E205" s="14">
        <v>8.14</v>
      </c>
      <c r="F205" s="14">
        <v>15.65</v>
      </c>
      <c r="G205" s="14"/>
      <c r="H205" s="14"/>
      <c r="I205" s="14"/>
      <c r="J205" s="14"/>
      <c r="K205" s="14"/>
      <c r="L205" s="14"/>
      <c r="M205" s="14">
        <v>0</v>
      </c>
      <c r="N205" s="14"/>
      <c r="O205" s="191">
        <v>0</v>
      </c>
      <c r="P205" s="191">
        <v>0</v>
      </c>
      <c r="Q205" s="191">
        <v>0</v>
      </c>
      <c r="R205" s="191">
        <v>0</v>
      </c>
      <c r="S205" s="14"/>
      <c r="T205" s="14"/>
      <c r="U205" s="14"/>
      <c r="V205" s="14">
        <v>202007</v>
      </c>
      <c r="W205" s="14"/>
    </row>
    <row r="206" spans="1:23" ht="12.2" customHeight="1" thickBot="1">
      <c r="A206" s="14" t="s">
        <v>769</v>
      </c>
      <c r="B206" s="14">
        <v>25</v>
      </c>
      <c r="C206" s="14">
        <v>38</v>
      </c>
      <c r="D206" s="14">
        <v>2</v>
      </c>
      <c r="E206" s="14">
        <v>4.9800000000000004</v>
      </c>
      <c r="F206" s="14">
        <v>13.12</v>
      </c>
      <c r="G206" s="14"/>
      <c r="H206" s="14"/>
      <c r="I206" s="14"/>
      <c r="J206" s="14"/>
      <c r="K206" s="14"/>
      <c r="L206" s="14"/>
      <c r="M206" s="14">
        <v>0</v>
      </c>
      <c r="N206" s="14"/>
      <c r="O206" s="191">
        <v>0</v>
      </c>
      <c r="P206" s="191">
        <v>0</v>
      </c>
      <c r="Q206" s="191">
        <v>0</v>
      </c>
      <c r="R206" s="191">
        <v>199.99</v>
      </c>
      <c r="S206" s="14"/>
      <c r="T206" s="14"/>
      <c r="U206" s="14"/>
      <c r="V206" s="14">
        <v>202007</v>
      </c>
      <c r="W206" s="14"/>
    </row>
    <row r="207" spans="1:23" ht="12.2" customHeight="1" thickTop="1">
      <c r="A207" s="188" t="s">
        <v>1306</v>
      </c>
      <c r="B207" s="189">
        <v>0</v>
      </c>
      <c r="C207" s="189">
        <v>106</v>
      </c>
      <c r="D207" s="189">
        <v>6</v>
      </c>
      <c r="E207" s="189">
        <v>18.09</v>
      </c>
      <c r="F207" s="189">
        <v>37.92</v>
      </c>
      <c r="G207" s="189">
        <v>0</v>
      </c>
      <c r="H207" s="189">
        <v>0</v>
      </c>
      <c r="I207" s="189">
        <v>8</v>
      </c>
      <c r="J207" s="189">
        <v>0</v>
      </c>
      <c r="K207" s="189">
        <v>0</v>
      </c>
      <c r="L207" s="189">
        <v>0</v>
      </c>
      <c r="M207" s="189">
        <v>0</v>
      </c>
      <c r="N207" s="189">
        <v>0</v>
      </c>
      <c r="O207" s="190">
        <v>0</v>
      </c>
      <c r="P207" s="190">
        <v>0</v>
      </c>
      <c r="Q207" s="190">
        <v>0</v>
      </c>
      <c r="R207" s="190">
        <v>199.99</v>
      </c>
      <c r="S207" s="189">
        <v>0</v>
      </c>
      <c r="T207" s="189">
        <v>0</v>
      </c>
      <c r="U207" s="189">
        <v>0</v>
      </c>
      <c r="V207" s="189"/>
      <c r="W207" s="189"/>
    </row>
    <row r="208" spans="1:23" ht="12.2" customHeight="1">
      <c r="A208" s="14" t="s">
        <v>917</v>
      </c>
      <c r="B208" s="14">
        <v>20</v>
      </c>
      <c r="C208" s="14">
        <v>40</v>
      </c>
      <c r="D208" s="14"/>
      <c r="E208" s="14">
        <v>3.41</v>
      </c>
      <c r="F208" s="14">
        <v>3.43</v>
      </c>
      <c r="G208" s="14"/>
      <c r="H208" s="14"/>
      <c r="I208" s="14"/>
      <c r="J208" s="14"/>
      <c r="K208" s="14"/>
      <c r="L208" s="14"/>
      <c r="M208" s="14">
        <v>0</v>
      </c>
      <c r="N208" s="14"/>
      <c r="O208" s="191">
        <v>0</v>
      </c>
      <c r="P208" s="191">
        <v>0</v>
      </c>
      <c r="Q208" s="191">
        <v>0</v>
      </c>
      <c r="R208" s="191">
        <v>0</v>
      </c>
      <c r="S208" s="14"/>
      <c r="T208" s="14"/>
      <c r="U208" s="14"/>
      <c r="V208" s="14">
        <v>202007</v>
      </c>
      <c r="W208" s="14"/>
    </row>
    <row r="209" spans="1:23" ht="12.2" customHeight="1">
      <c r="A209" s="14" t="s">
        <v>917</v>
      </c>
      <c r="B209" s="14">
        <v>21</v>
      </c>
      <c r="C209" s="14">
        <v>32</v>
      </c>
      <c r="D209" s="14"/>
      <c r="E209" s="14">
        <v>2.85</v>
      </c>
      <c r="F209" s="14">
        <v>1.73</v>
      </c>
      <c r="G209" s="14"/>
      <c r="H209" s="14"/>
      <c r="I209" s="14">
        <v>8</v>
      </c>
      <c r="J209" s="14"/>
      <c r="K209" s="14"/>
      <c r="L209" s="14"/>
      <c r="M209" s="14">
        <v>0</v>
      </c>
      <c r="N209" s="14"/>
      <c r="O209" s="191">
        <v>102.84</v>
      </c>
      <c r="P209" s="191">
        <v>0</v>
      </c>
      <c r="Q209" s="191">
        <v>0</v>
      </c>
      <c r="R209" s="191">
        <v>0</v>
      </c>
      <c r="S209" s="14"/>
      <c r="T209" s="14"/>
      <c r="U209" s="14"/>
      <c r="V209" s="14">
        <v>202007</v>
      </c>
      <c r="W209" s="14"/>
    </row>
    <row r="210" spans="1:23" ht="12.2" customHeight="1">
      <c r="A210" s="14" t="s">
        <v>917</v>
      </c>
      <c r="B210" s="14">
        <v>22</v>
      </c>
      <c r="C210" s="14">
        <v>40</v>
      </c>
      <c r="D210" s="14"/>
      <c r="E210" s="14">
        <v>2.5299999999999998</v>
      </c>
      <c r="F210" s="14">
        <v>5.23</v>
      </c>
      <c r="G210" s="14"/>
      <c r="H210" s="14"/>
      <c r="I210" s="14"/>
      <c r="J210" s="14"/>
      <c r="K210" s="14"/>
      <c r="L210" s="14"/>
      <c r="M210" s="14">
        <v>0</v>
      </c>
      <c r="N210" s="14"/>
      <c r="O210" s="191">
        <v>0</v>
      </c>
      <c r="P210" s="191">
        <v>25</v>
      </c>
      <c r="Q210" s="191">
        <v>0</v>
      </c>
      <c r="R210" s="191">
        <v>0</v>
      </c>
      <c r="S210" s="14"/>
      <c r="T210" s="14"/>
      <c r="U210" s="14"/>
      <c r="V210" s="14">
        <v>202007</v>
      </c>
      <c r="W210" s="14"/>
    </row>
    <row r="211" spans="1:23" ht="12.2" customHeight="1">
      <c r="A211" s="14" t="s">
        <v>917</v>
      </c>
      <c r="B211" s="14">
        <v>23</v>
      </c>
      <c r="C211" s="14">
        <v>32</v>
      </c>
      <c r="D211" s="14"/>
      <c r="E211" s="14">
        <v>1.76</v>
      </c>
      <c r="F211" s="14">
        <v>5.23</v>
      </c>
      <c r="G211" s="14"/>
      <c r="H211" s="14"/>
      <c r="I211" s="14">
        <v>8</v>
      </c>
      <c r="J211" s="14"/>
      <c r="K211" s="14"/>
      <c r="L211" s="14"/>
      <c r="M211" s="14">
        <v>0</v>
      </c>
      <c r="N211" s="14"/>
      <c r="O211" s="191">
        <v>17.14</v>
      </c>
      <c r="P211" s="191">
        <v>0</v>
      </c>
      <c r="Q211" s="191">
        <v>0</v>
      </c>
      <c r="R211" s="191">
        <v>0</v>
      </c>
      <c r="S211" s="14"/>
      <c r="T211" s="14"/>
      <c r="U211" s="14"/>
      <c r="V211" s="14">
        <v>202007</v>
      </c>
      <c r="W211" s="14"/>
    </row>
    <row r="212" spans="1:23" ht="12.2" customHeight="1" thickBot="1">
      <c r="A212" s="14" t="s">
        <v>917</v>
      </c>
      <c r="B212" s="14">
        <v>24</v>
      </c>
      <c r="C212" s="14">
        <v>40</v>
      </c>
      <c r="D212" s="14"/>
      <c r="E212" s="14">
        <v>5.51</v>
      </c>
      <c r="F212" s="14">
        <v>7.88</v>
      </c>
      <c r="G212" s="14"/>
      <c r="H212" s="14"/>
      <c r="I212" s="14"/>
      <c r="J212" s="14"/>
      <c r="K212" s="14"/>
      <c r="L212" s="14"/>
      <c r="M212" s="14">
        <v>0</v>
      </c>
      <c r="N212" s="14"/>
      <c r="O212" s="191">
        <v>0</v>
      </c>
      <c r="P212" s="191">
        <v>0</v>
      </c>
      <c r="Q212" s="191">
        <v>0</v>
      </c>
      <c r="R212" s="191">
        <v>0</v>
      </c>
      <c r="S212" s="14"/>
      <c r="T212" s="14"/>
      <c r="U212" s="14"/>
      <c r="V212" s="14">
        <v>202007</v>
      </c>
      <c r="W212" s="14"/>
    </row>
    <row r="213" spans="1:23" ht="12.2" customHeight="1" thickTop="1">
      <c r="A213" s="188" t="s">
        <v>1306</v>
      </c>
      <c r="B213" s="189">
        <v>0</v>
      </c>
      <c r="C213" s="189">
        <v>184</v>
      </c>
      <c r="D213" s="189">
        <v>0</v>
      </c>
      <c r="E213" s="189">
        <v>16.059999999999999</v>
      </c>
      <c r="F213" s="189">
        <v>23.5</v>
      </c>
      <c r="G213" s="189">
        <v>0</v>
      </c>
      <c r="H213" s="189">
        <v>0</v>
      </c>
      <c r="I213" s="189">
        <v>16</v>
      </c>
      <c r="J213" s="189">
        <v>0</v>
      </c>
      <c r="K213" s="189">
        <v>0</v>
      </c>
      <c r="L213" s="189">
        <v>0</v>
      </c>
      <c r="M213" s="189">
        <v>0</v>
      </c>
      <c r="N213" s="189">
        <v>0</v>
      </c>
      <c r="O213" s="190">
        <v>119.98</v>
      </c>
      <c r="P213" s="190">
        <v>25</v>
      </c>
      <c r="Q213" s="190">
        <v>0</v>
      </c>
      <c r="R213" s="190">
        <v>0</v>
      </c>
      <c r="S213" s="189">
        <v>0</v>
      </c>
      <c r="T213" s="189">
        <v>0</v>
      </c>
      <c r="U213" s="189">
        <v>0</v>
      </c>
      <c r="V213" s="189"/>
      <c r="W213" s="189"/>
    </row>
    <row r="214" spans="1:23" ht="12.2" customHeight="1">
      <c r="A214" s="14" t="s">
        <v>1019</v>
      </c>
      <c r="B214" s="14">
        <v>23</v>
      </c>
      <c r="C214" s="14">
        <v>28.53</v>
      </c>
      <c r="D214" s="14">
        <v>0</v>
      </c>
      <c r="E214" s="14">
        <v>0</v>
      </c>
      <c r="F214" s="14">
        <v>0</v>
      </c>
      <c r="G214" s="14">
        <v>0</v>
      </c>
      <c r="H214" s="14">
        <v>0</v>
      </c>
      <c r="I214" s="14">
        <v>8</v>
      </c>
      <c r="J214" s="14">
        <v>0</v>
      </c>
      <c r="K214" s="14">
        <v>0</v>
      </c>
      <c r="L214" s="14">
        <v>0</v>
      </c>
      <c r="M214" s="14">
        <v>0</v>
      </c>
      <c r="N214" s="14">
        <v>0</v>
      </c>
      <c r="O214" s="191">
        <v>0</v>
      </c>
      <c r="P214" s="191">
        <v>0</v>
      </c>
      <c r="Q214" s="191">
        <v>0</v>
      </c>
      <c r="R214" s="191">
        <v>0</v>
      </c>
      <c r="S214" s="14">
        <v>0</v>
      </c>
      <c r="T214" s="14">
        <v>0</v>
      </c>
      <c r="U214" s="14">
        <v>0</v>
      </c>
      <c r="V214" s="14">
        <v>202007</v>
      </c>
      <c r="W214" s="14"/>
    </row>
    <row r="215" spans="1:23" ht="12.2" customHeight="1">
      <c r="A215" s="14" t="s">
        <v>1019</v>
      </c>
      <c r="B215" s="14">
        <v>24</v>
      </c>
      <c r="C215" s="14">
        <v>40</v>
      </c>
      <c r="D215" s="14"/>
      <c r="E215" s="14">
        <v>0</v>
      </c>
      <c r="F215" s="14"/>
      <c r="G215" s="14"/>
      <c r="H215" s="14"/>
      <c r="I215" s="14"/>
      <c r="J215" s="14"/>
      <c r="K215" s="14"/>
      <c r="L215" s="14"/>
      <c r="M215" s="14">
        <v>0</v>
      </c>
      <c r="N215" s="14"/>
      <c r="O215" s="191">
        <v>0</v>
      </c>
      <c r="P215" s="191">
        <v>0</v>
      </c>
      <c r="Q215" s="191">
        <v>0</v>
      </c>
      <c r="R215" s="191">
        <v>0</v>
      </c>
      <c r="S215" s="14"/>
      <c r="T215" s="14">
        <v>4.0599999999999996</v>
      </c>
      <c r="U215" s="14"/>
      <c r="V215" s="14">
        <v>202007</v>
      </c>
      <c r="W215" s="14"/>
    </row>
    <row r="216" spans="1:23" ht="12.2" customHeight="1">
      <c r="A216" s="14" t="s">
        <v>1019</v>
      </c>
      <c r="B216" s="14">
        <v>25</v>
      </c>
      <c r="C216" s="14">
        <v>30.93</v>
      </c>
      <c r="D216" s="14">
        <v>0</v>
      </c>
      <c r="E216" s="14">
        <v>0</v>
      </c>
      <c r="F216" s="14">
        <v>0</v>
      </c>
      <c r="G216" s="14">
        <v>0</v>
      </c>
      <c r="H216" s="14">
        <v>0</v>
      </c>
      <c r="I216" s="14">
        <v>0</v>
      </c>
      <c r="J216" s="14">
        <v>0</v>
      </c>
      <c r="K216" s="14">
        <v>0</v>
      </c>
      <c r="L216" s="14">
        <v>0</v>
      </c>
      <c r="M216" s="14">
        <v>0</v>
      </c>
      <c r="N216" s="14">
        <v>0</v>
      </c>
      <c r="O216" s="191">
        <v>0</v>
      </c>
      <c r="P216" s="191">
        <v>0</v>
      </c>
      <c r="Q216" s="191">
        <v>0</v>
      </c>
      <c r="R216" s="191">
        <v>0</v>
      </c>
      <c r="S216" s="14">
        <v>0</v>
      </c>
      <c r="T216" s="14">
        <v>0</v>
      </c>
      <c r="U216" s="14">
        <v>0</v>
      </c>
      <c r="V216" s="14">
        <v>202007</v>
      </c>
      <c r="W216" s="14"/>
    </row>
    <row r="217" spans="1:23" ht="12.2" customHeight="1" thickBot="1">
      <c r="A217" s="14" t="s">
        <v>1019</v>
      </c>
      <c r="B217" s="14">
        <v>26</v>
      </c>
      <c r="C217" s="14">
        <v>40</v>
      </c>
      <c r="D217" s="14"/>
      <c r="E217" s="14">
        <v>0</v>
      </c>
      <c r="F217" s="14">
        <v>0</v>
      </c>
      <c r="G217" s="14"/>
      <c r="H217" s="14"/>
      <c r="I217" s="14"/>
      <c r="J217" s="14"/>
      <c r="K217" s="14"/>
      <c r="L217" s="14"/>
      <c r="M217" s="14">
        <v>0</v>
      </c>
      <c r="N217" s="14"/>
      <c r="O217" s="191">
        <v>0</v>
      </c>
      <c r="P217" s="191">
        <v>0</v>
      </c>
      <c r="Q217" s="191">
        <v>0</v>
      </c>
      <c r="R217" s="191">
        <v>0</v>
      </c>
      <c r="S217" s="14"/>
      <c r="T217" s="14">
        <v>5.78</v>
      </c>
      <c r="U217" s="14">
        <v>0.6</v>
      </c>
      <c r="V217" s="14">
        <v>202007</v>
      </c>
      <c r="W217" s="14"/>
    </row>
    <row r="218" spans="1:23" ht="12.2" customHeight="1" thickTop="1">
      <c r="A218" s="188" t="s">
        <v>1306</v>
      </c>
      <c r="B218" s="189">
        <v>0</v>
      </c>
      <c r="C218" s="189">
        <v>139.46</v>
      </c>
      <c r="D218" s="189">
        <v>0</v>
      </c>
      <c r="E218" s="189">
        <v>0</v>
      </c>
      <c r="F218" s="189">
        <v>0</v>
      </c>
      <c r="G218" s="189">
        <v>0</v>
      </c>
      <c r="H218" s="189">
        <v>0</v>
      </c>
      <c r="I218" s="189">
        <v>8</v>
      </c>
      <c r="J218" s="189">
        <v>0</v>
      </c>
      <c r="K218" s="189">
        <v>0</v>
      </c>
      <c r="L218" s="189">
        <v>0</v>
      </c>
      <c r="M218" s="189">
        <v>0</v>
      </c>
      <c r="N218" s="189">
        <v>0</v>
      </c>
      <c r="O218" s="190">
        <v>0</v>
      </c>
      <c r="P218" s="190">
        <v>0</v>
      </c>
      <c r="Q218" s="190">
        <v>0</v>
      </c>
      <c r="R218" s="190">
        <v>0</v>
      </c>
      <c r="S218" s="189">
        <v>0</v>
      </c>
      <c r="T218" s="189">
        <v>9.84</v>
      </c>
      <c r="U218" s="189">
        <v>0.6</v>
      </c>
      <c r="V218" s="189"/>
      <c r="W218" s="189"/>
    </row>
    <row r="219" spans="1:23" ht="12.2" customHeight="1">
      <c r="A219" s="14" t="s">
        <v>508</v>
      </c>
      <c r="B219" s="14">
        <v>20</v>
      </c>
      <c r="C219" s="14">
        <v>40</v>
      </c>
      <c r="D219" s="14"/>
      <c r="E219" s="14"/>
      <c r="F219" s="14">
        <v>0</v>
      </c>
      <c r="G219" s="14"/>
      <c r="H219" s="14"/>
      <c r="I219" s="14"/>
      <c r="J219" s="14"/>
      <c r="K219" s="14"/>
      <c r="L219" s="14"/>
      <c r="M219" s="14">
        <v>0</v>
      </c>
      <c r="N219" s="14"/>
      <c r="O219" s="191">
        <v>0</v>
      </c>
      <c r="P219" s="191">
        <v>0</v>
      </c>
      <c r="Q219" s="191">
        <v>0</v>
      </c>
      <c r="R219" s="191">
        <v>0</v>
      </c>
      <c r="S219" s="14"/>
      <c r="T219" s="14"/>
      <c r="U219" s="14">
        <v>4.5</v>
      </c>
      <c r="V219" s="14">
        <v>202007</v>
      </c>
      <c r="W219" s="14"/>
    </row>
    <row r="220" spans="1:23" ht="12.2" customHeight="1">
      <c r="A220" s="14" t="s">
        <v>508</v>
      </c>
      <c r="B220" s="14">
        <v>21</v>
      </c>
      <c r="C220" s="14">
        <v>31.25</v>
      </c>
      <c r="D220" s="14">
        <v>0</v>
      </c>
      <c r="E220" s="14">
        <v>0</v>
      </c>
      <c r="F220" s="14">
        <v>0</v>
      </c>
      <c r="G220" s="14">
        <v>0</v>
      </c>
      <c r="H220" s="14">
        <v>0</v>
      </c>
      <c r="I220" s="14">
        <v>8</v>
      </c>
      <c r="J220" s="14">
        <v>0</v>
      </c>
      <c r="K220" s="14">
        <v>0</v>
      </c>
      <c r="L220" s="14">
        <v>0</v>
      </c>
      <c r="M220" s="14">
        <v>0</v>
      </c>
      <c r="N220" s="14">
        <v>0</v>
      </c>
      <c r="O220" s="191">
        <v>0</v>
      </c>
      <c r="P220" s="191">
        <v>0</v>
      </c>
      <c r="Q220" s="191">
        <v>0</v>
      </c>
      <c r="R220" s="191">
        <v>0</v>
      </c>
      <c r="S220" s="14">
        <v>0</v>
      </c>
      <c r="T220" s="14">
        <v>0</v>
      </c>
      <c r="U220" s="14">
        <v>0</v>
      </c>
      <c r="V220" s="14">
        <v>202007</v>
      </c>
      <c r="W220" s="14"/>
    </row>
    <row r="221" spans="1:23" ht="12.2" customHeight="1">
      <c r="A221" s="14" t="s">
        <v>508</v>
      </c>
      <c r="B221" s="14">
        <v>22</v>
      </c>
      <c r="C221" s="14">
        <v>34</v>
      </c>
      <c r="D221" s="14"/>
      <c r="E221" s="14"/>
      <c r="F221" s="14">
        <v>0</v>
      </c>
      <c r="G221" s="14">
        <v>6</v>
      </c>
      <c r="H221" s="14"/>
      <c r="I221" s="14"/>
      <c r="J221" s="14"/>
      <c r="K221" s="14"/>
      <c r="L221" s="14"/>
      <c r="M221" s="14">
        <v>0</v>
      </c>
      <c r="N221" s="14"/>
      <c r="O221" s="191">
        <v>0</v>
      </c>
      <c r="P221" s="191">
        <v>0</v>
      </c>
      <c r="Q221" s="191">
        <v>0</v>
      </c>
      <c r="R221" s="191">
        <v>0</v>
      </c>
      <c r="S221" s="14"/>
      <c r="T221" s="14"/>
      <c r="U221" s="14">
        <v>3.33</v>
      </c>
      <c r="V221" s="14">
        <v>202007</v>
      </c>
      <c r="W221" s="14"/>
    </row>
    <row r="222" spans="1:23" ht="12.2" customHeight="1" thickBot="1">
      <c r="A222" s="14" t="s">
        <v>508</v>
      </c>
      <c r="B222" s="14">
        <v>23</v>
      </c>
      <c r="C222" s="14">
        <v>32</v>
      </c>
      <c r="D222" s="14"/>
      <c r="E222" s="14"/>
      <c r="F222" s="14">
        <v>0</v>
      </c>
      <c r="G222" s="14"/>
      <c r="H222" s="14"/>
      <c r="I222" s="14">
        <v>8</v>
      </c>
      <c r="J222" s="14"/>
      <c r="K222" s="14"/>
      <c r="L222" s="14"/>
      <c r="M222" s="14">
        <v>0</v>
      </c>
      <c r="N222" s="14"/>
      <c r="O222" s="191">
        <v>0</v>
      </c>
      <c r="P222" s="191">
        <v>0</v>
      </c>
      <c r="Q222" s="191">
        <v>0</v>
      </c>
      <c r="R222" s="191">
        <v>0</v>
      </c>
      <c r="S222" s="14"/>
      <c r="T222" s="14"/>
      <c r="U222" s="14">
        <v>4.25</v>
      </c>
      <c r="V222" s="14">
        <v>202007</v>
      </c>
      <c r="W222" s="14"/>
    </row>
    <row r="223" spans="1:23" ht="12.2" customHeight="1" thickTop="1">
      <c r="A223" s="188" t="s">
        <v>1306</v>
      </c>
      <c r="B223" s="189">
        <v>0</v>
      </c>
      <c r="C223" s="189">
        <v>137.25</v>
      </c>
      <c r="D223" s="189">
        <v>0</v>
      </c>
      <c r="E223" s="189">
        <v>0</v>
      </c>
      <c r="F223" s="189">
        <v>0</v>
      </c>
      <c r="G223" s="189">
        <v>6</v>
      </c>
      <c r="H223" s="189">
        <v>0</v>
      </c>
      <c r="I223" s="189">
        <v>16</v>
      </c>
      <c r="J223" s="189">
        <v>0</v>
      </c>
      <c r="K223" s="189">
        <v>0</v>
      </c>
      <c r="L223" s="189">
        <v>0</v>
      </c>
      <c r="M223" s="189">
        <v>0</v>
      </c>
      <c r="N223" s="189">
        <v>0</v>
      </c>
      <c r="O223" s="190">
        <v>0</v>
      </c>
      <c r="P223" s="190">
        <v>0</v>
      </c>
      <c r="Q223" s="190">
        <v>0</v>
      </c>
      <c r="R223" s="190">
        <v>0</v>
      </c>
      <c r="S223" s="189">
        <v>0</v>
      </c>
      <c r="T223" s="189">
        <v>0</v>
      </c>
      <c r="U223" s="189">
        <v>12.08</v>
      </c>
      <c r="V223" s="189"/>
      <c r="W223" s="189"/>
    </row>
    <row r="224" spans="1:23" ht="12.2" customHeight="1">
      <c r="A224" s="14" t="s">
        <v>1326</v>
      </c>
      <c r="B224" s="14">
        <v>19</v>
      </c>
      <c r="C224" s="14">
        <v>0</v>
      </c>
      <c r="D224" s="14"/>
      <c r="E224" s="14"/>
      <c r="F224" s="14"/>
      <c r="G224" s="14"/>
      <c r="H224" s="14">
        <v>36</v>
      </c>
      <c r="I224" s="14"/>
      <c r="J224" s="14"/>
      <c r="K224" s="14"/>
      <c r="L224" s="14"/>
      <c r="M224" s="14">
        <v>0</v>
      </c>
      <c r="N224" s="14"/>
      <c r="O224" s="191">
        <v>0</v>
      </c>
      <c r="P224" s="191">
        <v>0</v>
      </c>
      <c r="Q224" s="191">
        <v>0</v>
      </c>
      <c r="R224" s="191">
        <v>0</v>
      </c>
      <c r="S224" s="14"/>
      <c r="T224" s="14"/>
      <c r="U224" s="14"/>
      <c r="V224" s="14">
        <v>202007</v>
      </c>
      <c r="W224" s="14"/>
    </row>
    <row r="225" spans="1:23" ht="12.2" customHeight="1">
      <c r="A225" s="14" t="s">
        <v>1326</v>
      </c>
      <c r="B225" s="14">
        <v>20</v>
      </c>
      <c r="C225" s="14">
        <v>0</v>
      </c>
      <c r="D225" s="14"/>
      <c r="E225" s="14"/>
      <c r="F225" s="14"/>
      <c r="G225" s="14"/>
      <c r="H225" s="14">
        <v>36</v>
      </c>
      <c r="I225" s="14"/>
      <c r="J225" s="14"/>
      <c r="K225" s="14"/>
      <c r="L225" s="14"/>
      <c r="M225" s="14">
        <v>0</v>
      </c>
      <c r="N225" s="14"/>
      <c r="O225" s="191">
        <v>0</v>
      </c>
      <c r="P225" s="191">
        <v>0</v>
      </c>
      <c r="Q225" s="191">
        <v>0</v>
      </c>
      <c r="R225" s="191">
        <v>0</v>
      </c>
      <c r="S225" s="14"/>
      <c r="T225" s="14"/>
      <c r="U225" s="14"/>
      <c r="V225" s="14">
        <v>202007</v>
      </c>
      <c r="W225" s="14"/>
    </row>
    <row r="226" spans="1:23" ht="12.2" customHeight="1">
      <c r="A226" s="14" t="s">
        <v>1326</v>
      </c>
      <c r="B226" s="14">
        <v>21</v>
      </c>
      <c r="C226" s="14">
        <v>0</v>
      </c>
      <c r="D226" s="14"/>
      <c r="E226" s="14"/>
      <c r="F226" s="14"/>
      <c r="G226" s="14"/>
      <c r="H226" s="14">
        <v>28</v>
      </c>
      <c r="I226" s="14">
        <v>8</v>
      </c>
      <c r="J226" s="14"/>
      <c r="K226" s="14"/>
      <c r="L226" s="14"/>
      <c r="M226" s="14">
        <v>0</v>
      </c>
      <c r="N226" s="14"/>
      <c r="O226" s="191">
        <v>0</v>
      </c>
      <c r="P226" s="191">
        <v>0</v>
      </c>
      <c r="Q226" s="191">
        <v>0</v>
      </c>
      <c r="R226" s="191">
        <v>0</v>
      </c>
      <c r="S226" s="14"/>
      <c r="T226" s="14"/>
      <c r="U226" s="14"/>
      <c r="V226" s="14">
        <v>202007</v>
      </c>
      <c r="W226" s="14"/>
    </row>
    <row r="227" spans="1:23" ht="12.2" customHeight="1">
      <c r="A227" s="14" t="s">
        <v>1326</v>
      </c>
      <c r="B227" s="14">
        <v>22</v>
      </c>
      <c r="C227" s="14">
        <v>0</v>
      </c>
      <c r="D227" s="14"/>
      <c r="E227" s="14"/>
      <c r="F227" s="14"/>
      <c r="G227" s="14"/>
      <c r="H227" s="14">
        <v>36</v>
      </c>
      <c r="I227" s="14"/>
      <c r="J227" s="14"/>
      <c r="K227" s="14"/>
      <c r="L227" s="14"/>
      <c r="M227" s="14">
        <v>0</v>
      </c>
      <c r="N227" s="14"/>
      <c r="O227" s="191">
        <v>0</v>
      </c>
      <c r="P227" s="191">
        <v>0</v>
      </c>
      <c r="Q227" s="191">
        <v>0</v>
      </c>
      <c r="R227" s="191">
        <v>0</v>
      </c>
      <c r="S227" s="14"/>
      <c r="T227" s="14"/>
      <c r="U227" s="14"/>
      <c r="V227" s="14">
        <v>202007</v>
      </c>
      <c r="W227" s="14"/>
    </row>
    <row r="228" spans="1:23" ht="12.2" customHeight="1">
      <c r="A228" s="14" t="s">
        <v>1326</v>
      </c>
      <c r="B228" s="14">
        <v>23</v>
      </c>
      <c r="C228" s="14">
        <v>0</v>
      </c>
      <c r="D228" s="14"/>
      <c r="E228" s="14"/>
      <c r="F228" s="14"/>
      <c r="G228" s="14"/>
      <c r="H228" s="14">
        <v>28</v>
      </c>
      <c r="I228" s="14">
        <v>8</v>
      </c>
      <c r="J228" s="14"/>
      <c r="K228" s="14"/>
      <c r="L228" s="14"/>
      <c r="M228" s="14">
        <v>0</v>
      </c>
      <c r="N228" s="14"/>
      <c r="O228" s="191">
        <v>0</v>
      </c>
      <c r="P228" s="191">
        <v>0</v>
      </c>
      <c r="Q228" s="191">
        <v>0</v>
      </c>
      <c r="R228" s="191">
        <v>0</v>
      </c>
      <c r="S228" s="14"/>
      <c r="T228" s="14"/>
      <c r="U228" s="14"/>
      <c r="V228" s="14">
        <v>202007</v>
      </c>
      <c r="W228" s="14"/>
    </row>
    <row r="229" spans="1:23" ht="12.2" customHeight="1" thickBot="1">
      <c r="A229" s="14" t="s">
        <v>1326</v>
      </c>
      <c r="B229" s="14">
        <v>24</v>
      </c>
      <c r="C229" s="14">
        <v>26</v>
      </c>
      <c r="D229" s="14"/>
      <c r="E229" s="14"/>
      <c r="F229" s="14"/>
      <c r="G229" s="14"/>
      <c r="H229" s="14">
        <v>8</v>
      </c>
      <c r="I229" s="14"/>
      <c r="J229" s="14"/>
      <c r="K229" s="14"/>
      <c r="L229" s="14"/>
      <c r="M229" s="14">
        <v>0</v>
      </c>
      <c r="N229" s="14">
        <v>2</v>
      </c>
      <c r="O229" s="191">
        <v>0</v>
      </c>
      <c r="P229" s="191">
        <v>0</v>
      </c>
      <c r="Q229" s="191">
        <v>0</v>
      </c>
      <c r="R229" s="191">
        <v>0</v>
      </c>
      <c r="S229" s="14"/>
      <c r="T229" s="14"/>
      <c r="U229" s="14"/>
      <c r="V229" s="14">
        <v>202007</v>
      </c>
      <c r="W229" s="14"/>
    </row>
    <row r="230" spans="1:23" ht="12.2" customHeight="1" thickTop="1">
      <c r="A230" s="188" t="s">
        <v>1306</v>
      </c>
      <c r="B230" s="189">
        <v>0</v>
      </c>
      <c r="C230" s="189">
        <v>26</v>
      </c>
      <c r="D230" s="189">
        <v>0</v>
      </c>
      <c r="E230" s="189">
        <v>0</v>
      </c>
      <c r="F230" s="189">
        <v>0</v>
      </c>
      <c r="G230" s="189">
        <v>0</v>
      </c>
      <c r="H230" s="189">
        <v>172</v>
      </c>
      <c r="I230" s="189">
        <v>16</v>
      </c>
      <c r="J230" s="189">
        <v>0</v>
      </c>
      <c r="K230" s="189">
        <v>0</v>
      </c>
      <c r="L230" s="189">
        <v>0</v>
      </c>
      <c r="M230" s="189">
        <v>0</v>
      </c>
      <c r="N230" s="189">
        <v>2</v>
      </c>
      <c r="O230" s="190">
        <v>0</v>
      </c>
      <c r="P230" s="190">
        <v>0</v>
      </c>
      <c r="Q230" s="190">
        <v>0</v>
      </c>
      <c r="R230" s="190">
        <v>0</v>
      </c>
      <c r="S230" s="189">
        <v>0</v>
      </c>
      <c r="T230" s="189">
        <v>0</v>
      </c>
      <c r="U230" s="189">
        <v>0</v>
      </c>
      <c r="V230" s="189"/>
      <c r="W230" s="189"/>
    </row>
    <row r="231" spans="1:23" ht="12.2" customHeight="1">
      <c r="A231" s="14" t="s">
        <v>457</v>
      </c>
      <c r="B231" s="14">
        <v>22</v>
      </c>
      <c r="C231" s="14">
        <v>36</v>
      </c>
      <c r="D231" s="14">
        <v>0</v>
      </c>
      <c r="E231" s="14">
        <v>0</v>
      </c>
      <c r="F231" s="14">
        <v>0</v>
      </c>
      <c r="G231" s="14">
        <v>0</v>
      </c>
      <c r="H231" s="14">
        <v>0</v>
      </c>
      <c r="I231" s="14">
        <v>0</v>
      </c>
      <c r="J231" s="14">
        <v>0</v>
      </c>
      <c r="K231" s="14">
        <v>0</v>
      </c>
      <c r="L231" s="14">
        <v>0</v>
      </c>
      <c r="M231" s="14">
        <v>0</v>
      </c>
      <c r="N231" s="14">
        <v>0</v>
      </c>
      <c r="O231" s="191">
        <v>0</v>
      </c>
      <c r="P231" s="191">
        <v>0</v>
      </c>
      <c r="Q231" s="191">
        <v>0</v>
      </c>
      <c r="R231" s="191">
        <v>0</v>
      </c>
      <c r="S231" s="14">
        <v>0</v>
      </c>
      <c r="T231" s="14">
        <v>0</v>
      </c>
      <c r="U231" s="14">
        <v>0</v>
      </c>
      <c r="V231" s="14">
        <v>202007</v>
      </c>
      <c r="W231" s="14"/>
    </row>
    <row r="232" spans="1:23" ht="12.2" customHeight="1">
      <c r="A232" s="14" t="s">
        <v>457</v>
      </c>
      <c r="B232" s="14">
        <v>23</v>
      </c>
      <c r="C232" s="14">
        <v>0</v>
      </c>
      <c r="D232" s="14">
        <v>0</v>
      </c>
      <c r="E232" s="14">
        <v>0</v>
      </c>
      <c r="F232" s="14">
        <v>0</v>
      </c>
      <c r="G232" s="14">
        <v>0</v>
      </c>
      <c r="H232" s="14">
        <v>0</v>
      </c>
      <c r="I232" s="14">
        <v>8</v>
      </c>
      <c r="J232" s="14">
        <v>0</v>
      </c>
      <c r="K232" s="14">
        <v>0</v>
      </c>
      <c r="L232" s="14">
        <v>0</v>
      </c>
      <c r="M232" s="14">
        <v>0</v>
      </c>
      <c r="N232" s="14">
        <v>0</v>
      </c>
      <c r="O232" s="191">
        <v>0</v>
      </c>
      <c r="P232" s="191">
        <v>0</v>
      </c>
      <c r="Q232" s="191">
        <v>0</v>
      </c>
      <c r="R232" s="191">
        <v>0</v>
      </c>
      <c r="S232" s="14">
        <v>0</v>
      </c>
      <c r="T232" s="14">
        <v>0</v>
      </c>
      <c r="U232" s="14">
        <v>0</v>
      </c>
      <c r="V232" s="14">
        <v>202007</v>
      </c>
      <c r="W232" s="14"/>
    </row>
    <row r="233" spans="1:23" ht="12.2" customHeight="1">
      <c r="A233" s="14" t="s">
        <v>457</v>
      </c>
      <c r="B233" s="14">
        <v>24</v>
      </c>
      <c r="C233" s="14">
        <v>38</v>
      </c>
      <c r="D233" s="14">
        <v>0</v>
      </c>
      <c r="E233" s="14">
        <v>0</v>
      </c>
      <c r="F233" s="14">
        <v>0</v>
      </c>
      <c r="G233" s="14">
        <v>0</v>
      </c>
      <c r="H233" s="14">
        <v>0</v>
      </c>
      <c r="I233" s="14">
        <v>0</v>
      </c>
      <c r="J233" s="14">
        <v>0</v>
      </c>
      <c r="K233" s="14">
        <v>0</v>
      </c>
      <c r="L233" s="14">
        <v>0</v>
      </c>
      <c r="M233" s="14">
        <v>0</v>
      </c>
      <c r="N233" s="14">
        <v>0</v>
      </c>
      <c r="O233" s="191">
        <v>0</v>
      </c>
      <c r="P233" s="191">
        <v>0</v>
      </c>
      <c r="Q233" s="191">
        <v>0</v>
      </c>
      <c r="R233" s="191">
        <v>0</v>
      </c>
      <c r="S233" s="14">
        <v>0</v>
      </c>
      <c r="T233" s="14">
        <v>0</v>
      </c>
      <c r="U233" s="14">
        <v>6</v>
      </c>
      <c r="V233" s="14">
        <v>202007</v>
      </c>
      <c r="W233" s="14"/>
    </row>
    <row r="234" spans="1:23" ht="12.2" customHeight="1">
      <c r="A234" s="14" t="s">
        <v>457</v>
      </c>
      <c r="B234" s="14">
        <v>25</v>
      </c>
      <c r="C234" s="14">
        <v>37.75</v>
      </c>
      <c r="D234" s="14">
        <v>0</v>
      </c>
      <c r="E234" s="14">
        <v>0</v>
      </c>
      <c r="F234" s="14">
        <v>0</v>
      </c>
      <c r="G234" s="14">
        <v>0</v>
      </c>
      <c r="H234" s="14">
        <v>0</v>
      </c>
      <c r="I234" s="14">
        <v>0</v>
      </c>
      <c r="J234" s="14">
        <v>0</v>
      </c>
      <c r="K234" s="14">
        <v>0</v>
      </c>
      <c r="L234" s="14">
        <v>0</v>
      </c>
      <c r="M234" s="14">
        <v>0</v>
      </c>
      <c r="N234" s="14">
        <v>0</v>
      </c>
      <c r="O234" s="191">
        <v>0</v>
      </c>
      <c r="P234" s="191">
        <v>0</v>
      </c>
      <c r="Q234" s="191">
        <v>0</v>
      </c>
      <c r="R234" s="191">
        <v>0</v>
      </c>
      <c r="S234" s="14">
        <v>0</v>
      </c>
      <c r="T234" s="14">
        <v>0</v>
      </c>
      <c r="U234" s="14">
        <v>0</v>
      </c>
      <c r="V234" s="14">
        <v>202007</v>
      </c>
      <c r="W234" s="14"/>
    </row>
    <row r="235" spans="1:23" ht="12.2" customHeight="1" thickBot="1">
      <c r="A235" s="14" t="s">
        <v>457</v>
      </c>
      <c r="B235" s="14">
        <v>26</v>
      </c>
      <c r="C235" s="14">
        <v>38</v>
      </c>
      <c r="D235" s="14">
        <v>0</v>
      </c>
      <c r="E235" s="14">
        <v>0</v>
      </c>
      <c r="F235" s="14">
        <v>0</v>
      </c>
      <c r="G235" s="14">
        <v>0</v>
      </c>
      <c r="H235" s="14">
        <v>0</v>
      </c>
      <c r="I235" s="14">
        <v>0</v>
      </c>
      <c r="J235" s="14">
        <v>0</v>
      </c>
      <c r="K235" s="14">
        <v>0</v>
      </c>
      <c r="L235" s="14">
        <v>0</v>
      </c>
      <c r="M235" s="14">
        <v>0</v>
      </c>
      <c r="N235" s="14">
        <v>0</v>
      </c>
      <c r="O235" s="191">
        <v>0</v>
      </c>
      <c r="P235" s="191">
        <v>0</v>
      </c>
      <c r="Q235" s="191">
        <v>0</v>
      </c>
      <c r="R235" s="191">
        <v>0</v>
      </c>
      <c r="S235" s="14">
        <v>0</v>
      </c>
      <c r="T235" s="14">
        <v>0</v>
      </c>
      <c r="U235" s="14">
        <v>1.5</v>
      </c>
      <c r="V235" s="14">
        <v>202007</v>
      </c>
      <c r="W235" s="14"/>
    </row>
    <row r="236" spans="1:23" ht="12.2" customHeight="1" thickTop="1">
      <c r="A236" s="188" t="s">
        <v>1306</v>
      </c>
      <c r="B236" s="189">
        <v>0</v>
      </c>
      <c r="C236" s="189">
        <v>149.75</v>
      </c>
      <c r="D236" s="189">
        <v>0</v>
      </c>
      <c r="E236" s="189">
        <v>0</v>
      </c>
      <c r="F236" s="189">
        <v>0</v>
      </c>
      <c r="G236" s="189">
        <v>0</v>
      </c>
      <c r="H236" s="189">
        <v>0</v>
      </c>
      <c r="I236" s="189">
        <v>8</v>
      </c>
      <c r="J236" s="189">
        <v>0</v>
      </c>
      <c r="K236" s="189">
        <v>0</v>
      </c>
      <c r="L236" s="189">
        <v>0</v>
      </c>
      <c r="M236" s="189">
        <v>0</v>
      </c>
      <c r="N236" s="189">
        <v>0</v>
      </c>
      <c r="O236" s="190">
        <v>0</v>
      </c>
      <c r="P236" s="190">
        <v>0</v>
      </c>
      <c r="Q236" s="190">
        <v>0</v>
      </c>
      <c r="R236" s="190">
        <v>0</v>
      </c>
      <c r="S236" s="189">
        <v>0</v>
      </c>
      <c r="T236" s="189">
        <v>0</v>
      </c>
      <c r="U236" s="189">
        <v>7.5</v>
      </c>
      <c r="V236" s="189"/>
      <c r="W236" s="189"/>
    </row>
    <row r="237" spans="1:23" ht="12.2" customHeight="1">
      <c r="A237" s="14" t="s">
        <v>450</v>
      </c>
      <c r="B237" s="14">
        <v>18</v>
      </c>
      <c r="C237" s="14">
        <v>24</v>
      </c>
      <c r="D237" s="14">
        <v>1.28</v>
      </c>
      <c r="E237" s="14">
        <v>1.66</v>
      </c>
      <c r="F237" s="14"/>
      <c r="G237" s="14">
        <v>6</v>
      </c>
      <c r="H237" s="14"/>
      <c r="I237" s="14">
        <v>8</v>
      </c>
      <c r="J237" s="14"/>
      <c r="K237" s="14"/>
      <c r="L237" s="14"/>
      <c r="M237" s="14">
        <v>0</v>
      </c>
      <c r="N237" s="14"/>
      <c r="O237" s="191">
        <v>0</v>
      </c>
      <c r="P237" s="191">
        <v>0</v>
      </c>
      <c r="Q237" s="191">
        <v>0</v>
      </c>
      <c r="R237" s="191">
        <v>0</v>
      </c>
      <c r="S237" s="14"/>
      <c r="T237" s="14"/>
      <c r="U237" s="14"/>
      <c r="V237" s="14">
        <v>202007</v>
      </c>
      <c r="W237" s="14"/>
    </row>
    <row r="238" spans="1:23" ht="12.2" customHeight="1">
      <c r="A238" s="14" t="s">
        <v>450</v>
      </c>
      <c r="B238" s="14">
        <v>20</v>
      </c>
      <c r="C238" s="14">
        <v>38</v>
      </c>
      <c r="D238" s="14">
        <v>2</v>
      </c>
      <c r="E238" s="14">
        <v>1.31</v>
      </c>
      <c r="F238" s="14">
        <v>0.53</v>
      </c>
      <c r="G238" s="14"/>
      <c r="H238" s="14"/>
      <c r="I238" s="14"/>
      <c r="J238" s="14"/>
      <c r="K238" s="14"/>
      <c r="L238" s="14"/>
      <c r="M238" s="14">
        <v>0</v>
      </c>
      <c r="N238" s="14"/>
      <c r="O238" s="191">
        <v>0</v>
      </c>
      <c r="P238" s="191">
        <v>0</v>
      </c>
      <c r="Q238" s="191">
        <v>0</v>
      </c>
      <c r="R238" s="191">
        <v>0</v>
      </c>
      <c r="S238" s="14"/>
      <c r="T238" s="14"/>
      <c r="U238" s="14"/>
      <c r="V238" s="14">
        <v>202007</v>
      </c>
      <c r="W238" s="14"/>
    </row>
    <row r="239" spans="1:23" ht="12.2" customHeight="1">
      <c r="A239" s="14" t="s">
        <v>450</v>
      </c>
      <c r="B239" s="14">
        <v>21</v>
      </c>
      <c r="C239" s="14">
        <v>30</v>
      </c>
      <c r="D239" s="14">
        <v>2</v>
      </c>
      <c r="E239" s="14">
        <v>3.12</v>
      </c>
      <c r="F239" s="14">
        <v>4.67</v>
      </c>
      <c r="G239" s="14"/>
      <c r="H239" s="14"/>
      <c r="I239" s="14">
        <v>8</v>
      </c>
      <c r="J239" s="14"/>
      <c r="K239" s="14"/>
      <c r="L239" s="14"/>
      <c r="M239" s="14">
        <v>0</v>
      </c>
      <c r="N239" s="14"/>
      <c r="O239" s="191">
        <v>17.14</v>
      </c>
      <c r="P239" s="191">
        <v>0</v>
      </c>
      <c r="Q239" s="191">
        <v>0</v>
      </c>
      <c r="R239" s="191">
        <v>0</v>
      </c>
      <c r="S239" s="14"/>
      <c r="T239" s="14"/>
      <c r="U239" s="14"/>
      <c r="V239" s="14">
        <v>202007</v>
      </c>
      <c r="W239" s="14"/>
    </row>
    <row r="240" spans="1:23" ht="12.2" customHeight="1">
      <c r="A240" s="14" t="s">
        <v>450</v>
      </c>
      <c r="B240" s="14">
        <v>22</v>
      </c>
      <c r="C240" s="14">
        <v>38</v>
      </c>
      <c r="D240" s="14">
        <v>2</v>
      </c>
      <c r="E240" s="14">
        <v>4.45</v>
      </c>
      <c r="F240" s="14">
        <v>14.37</v>
      </c>
      <c r="G240" s="14"/>
      <c r="H240" s="14"/>
      <c r="I240" s="14"/>
      <c r="J240" s="14"/>
      <c r="K240" s="14"/>
      <c r="L240" s="14"/>
      <c r="M240" s="14">
        <v>0</v>
      </c>
      <c r="N240" s="14"/>
      <c r="O240" s="191">
        <v>102.84</v>
      </c>
      <c r="P240" s="191">
        <v>0</v>
      </c>
      <c r="Q240" s="191">
        <v>0</v>
      </c>
      <c r="R240" s="191">
        <v>0</v>
      </c>
      <c r="S240" s="14"/>
      <c r="T240" s="14"/>
      <c r="U240" s="14"/>
      <c r="V240" s="14">
        <v>202007</v>
      </c>
      <c r="W240" s="14"/>
    </row>
    <row r="241" spans="1:23" ht="12.2" customHeight="1">
      <c r="A241" s="14" t="s">
        <v>450</v>
      </c>
      <c r="B241" s="14">
        <v>23</v>
      </c>
      <c r="C241" s="14">
        <v>30</v>
      </c>
      <c r="D241" s="14">
        <v>2</v>
      </c>
      <c r="E241" s="14">
        <v>4.0199999999999996</v>
      </c>
      <c r="F241" s="14">
        <v>1.95</v>
      </c>
      <c r="G241" s="14"/>
      <c r="H241" s="14"/>
      <c r="I241" s="14">
        <v>8</v>
      </c>
      <c r="J241" s="14"/>
      <c r="K241" s="14"/>
      <c r="L241" s="14"/>
      <c r="M241" s="14">
        <v>0</v>
      </c>
      <c r="N241" s="14"/>
      <c r="O241" s="191">
        <v>0</v>
      </c>
      <c r="P241" s="191">
        <v>0</v>
      </c>
      <c r="Q241" s="191">
        <v>0</v>
      </c>
      <c r="R241" s="191">
        <v>0</v>
      </c>
      <c r="S241" s="14"/>
      <c r="T241" s="14"/>
      <c r="U241" s="14"/>
      <c r="V241" s="14">
        <v>202007</v>
      </c>
      <c r="W241" s="14"/>
    </row>
    <row r="242" spans="1:23" ht="12.2" customHeight="1">
      <c r="A242" s="14" t="s">
        <v>450</v>
      </c>
      <c r="B242" s="14">
        <v>24</v>
      </c>
      <c r="C242" s="14">
        <v>38</v>
      </c>
      <c r="D242" s="14">
        <v>2</v>
      </c>
      <c r="E242" s="14">
        <v>2.76</v>
      </c>
      <c r="F242" s="14">
        <v>4.28</v>
      </c>
      <c r="G242" s="14"/>
      <c r="H242" s="14"/>
      <c r="I242" s="14"/>
      <c r="J242" s="14"/>
      <c r="K242" s="14"/>
      <c r="L242" s="14"/>
      <c r="M242" s="14">
        <v>0</v>
      </c>
      <c r="N242" s="14"/>
      <c r="O242" s="191">
        <v>0</v>
      </c>
      <c r="P242" s="191">
        <v>0</v>
      </c>
      <c r="Q242" s="191">
        <v>0</v>
      </c>
      <c r="R242" s="191">
        <v>0</v>
      </c>
      <c r="S242" s="14"/>
      <c r="T242" s="14"/>
      <c r="U242" s="14"/>
      <c r="V242" s="14">
        <v>202007</v>
      </c>
      <c r="W242" s="14"/>
    </row>
    <row r="243" spans="1:23" ht="12.2" customHeight="1" thickBot="1">
      <c r="A243" s="14" t="s">
        <v>450</v>
      </c>
      <c r="B243" s="14">
        <v>25</v>
      </c>
      <c r="C243" s="14">
        <v>38</v>
      </c>
      <c r="D243" s="14">
        <v>2</v>
      </c>
      <c r="E243" s="14">
        <v>4.1900000000000004</v>
      </c>
      <c r="F243" s="14">
        <v>2.3199999999999998</v>
      </c>
      <c r="G243" s="14"/>
      <c r="H243" s="14"/>
      <c r="I243" s="14"/>
      <c r="J243" s="14"/>
      <c r="K243" s="14"/>
      <c r="L243" s="14"/>
      <c r="M243" s="14">
        <v>0</v>
      </c>
      <c r="N243" s="14"/>
      <c r="O243" s="191">
        <v>0</v>
      </c>
      <c r="P243" s="191">
        <v>0</v>
      </c>
      <c r="Q243" s="191">
        <v>0</v>
      </c>
      <c r="R243" s="191">
        <v>0</v>
      </c>
      <c r="S243" s="14"/>
      <c r="T243" s="14"/>
      <c r="U243" s="14"/>
      <c r="V243" s="14">
        <v>202007</v>
      </c>
      <c r="W243" s="14"/>
    </row>
    <row r="244" spans="1:23" ht="12.2" customHeight="1" thickTop="1">
      <c r="A244" s="188" t="s">
        <v>1306</v>
      </c>
      <c r="B244" s="189">
        <v>0</v>
      </c>
      <c r="C244" s="189">
        <v>236</v>
      </c>
      <c r="D244" s="189">
        <v>13.28</v>
      </c>
      <c r="E244" s="189">
        <v>21.509999999999998</v>
      </c>
      <c r="F244" s="189">
        <v>28.119999999999997</v>
      </c>
      <c r="G244" s="189">
        <v>6</v>
      </c>
      <c r="H244" s="189">
        <v>0</v>
      </c>
      <c r="I244" s="189">
        <v>24</v>
      </c>
      <c r="J244" s="189">
        <v>0</v>
      </c>
      <c r="K244" s="189">
        <v>0</v>
      </c>
      <c r="L244" s="189">
        <v>0</v>
      </c>
      <c r="M244" s="189">
        <v>0</v>
      </c>
      <c r="N244" s="189">
        <v>0</v>
      </c>
      <c r="O244" s="190">
        <v>119.98</v>
      </c>
      <c r="P244" s="190">
        <v>0</v>
      </c>
      <c r="Q244" s="190">
        <v>0</v>
      </c>
      <c r="R244" s="190">
        <v>0</v>
      </c>
      <c r="S244" s="189">
        <v>0</v>
      </c>
      <c r="T244" s="189">
        <v>0</v>
      </c>
      <c r="U244" s="189">
        <v>0</v>
      </c>
      <c r="V244" s="189"/>
      <c r="W244" s="189"/>
    </row>
    <row r="245" spans="1:23" ht="12.2" customHeight="1">
      <c r="A245" s="14" t="s">
        <v>482</v>
      </c>
      <c r="B245" s="14">
        <v>23</v>
      </c>
      <c r="C245" s="14">
        <v>32</v>
      </c>
      <c r="D245" s="14"/>
      <c r="E245" s="14"/>
      <c r="F245" s="14">
        <v>10</v>
      </c>
      <c r="G245" s="14"/>
      <c r="H245" s="14"/>
      <c r="I245" s="14">
        <v>8</v>
      </c>
      <c r="J245" s="14"/>
      <c r="K245" s="14"/>
      <c r="L245" s="14"/>
      <c r="M245" s="14">
        <v>130</v>
      </c>
      <c r="N245" s="14"/>
      <c r="O245" s="191">
        <v>0</v>
      </c>
      <c r="P245" s="191">
        <v>0</v>
      </c>
      <c r="Q245" s="191">
        <v>0</v>
      </c>
      <c r="R245" s="191">
        <v>0</v>
      </c>
      <c r="S245" s="14"/>
      <c r="T245" s="14"/>
      <c r="U245" s="14"/>
      <c r="V245" s="14">
        <v>202007</v>
      </c>
      <c r="W245" s="14"/>
    </row>
    <row r="246" spans="1:23" ht="12.2" customHeight="1">
      <c r="A246" s="14" t="s">
        <v>482</v>
      </c>
      <c r="B246" s="14">
        <v>24</v>
      </c>
      <c r="C246" s="14">
        <v>40</v>
      </c>
      <c r="D246" s="14"/>
      <c r="E246" s="14"/>
      <c r="F246" s="14">
        <v>12.5</v>
      </c>
      <c r="G246" s="14"/>
      <c r="H246" s="14"/>
      <c r="I246" s="14"/>
      <c r="J246" s="14"/>
      <c r="K246" s="14"/>
      <c r="L246" s="14"/>
      <c r="M246" s="14">
        <v>195</v>
      </c>
      <c r="N246" s="14"/>
      <c r="O246" s="191">
        <v>0</v>
      </c>
      <c r="P246" s="191">
        <v>0</v>
      </c>
      <c r="Q246" s="191">
        <v>0</v>
      </c>
      <c r="R246" s="191">
        <v>0</v>
      </c>
      <c r="S246" s="14"/>
      <c r="T246" s="14"/>
      <c r="U246" s="14"/>
      <c r="V246" s="14">
        <v>202007</v>
      </c>
      <c r="W246" s="14"/>
    </row>
    <row r="247" spans="1:23" ht="12.2" customHeight="1">
      <c r="A247" s="14" t="s">
        <v>482</v>
      </c>
      <c r="B247" s="14">
        <v>25</v>
      </c>
      <c r="C247" s="14">
        <v>40</v>
      </c>
      <c r="D247" s="14"/>
      <c r="E247" s="14"/>
      <c r="F247" s="14">
        <v>12.5</v>
      </c>
      <c r="G247" s="14"/>
      <c r="H247" s="14"/>
      <c r="I247" s="14"/>
      <c r="J247" s="14"/>
      <c r="K247" s="14"/>
      <c r="L247" s="14"/>
      <c r="M247" s="14">
        <v>195</v>
      </c>
      <c r="N247" s="14"/>
      <c r="O247" s="191">
        <v>0</v>
      </c>
      <c r="P247" s="191">
        <v>0</v>
      </c>
      <c r="Q247" s="191">
        <v>0</v>
      </c>
      <c r="R247" s="191">
        <v>0</v>
      </c>
      <c r="S247" s="14"/>
      <c r="T247" s="14"/>
      <c r="U247" s="14"/>
      <c r="V247" s="14">
        <v>202007</v>
      </c>
      <c r="W247" s="14"/>
    </row>
    <row r="248" spans="1:23" ht="12.2" customHeight="1" thickBot="1">
      <c r="A248" s="14" t="s">
        <v>482</v>
      </c>
      <c r="B248" s="14">
        <v>26</v>
      </c>
      <c r="C248" s="14">
        <v>32</v>
      </c>
      <c r="D248" s="14"/>
      <c r="E248" s="14"/>
      <c r="F248" s="14">
        <v>13</v>
      </c>
      <c r="G248" s="14">
        <v>8</v>
      </c>
      <c r="H248" s="14"/>
      <c r="I248" s="14"/>
      <c r="J248" s="14"/>
      <c r="K248" s="14"/>
      <c r="L248" s="14"/>
      <c r="M248" s="14">
        <v>130</v>
      </c>
      <c r="N248" s="14"/>
      <c r="O248" s="191">
        <v>0</v>
      </c>
      <c r="P248" s="191">
        <v>0</v>
      </c>
      <c r="Q248" s="191">
        <v>0</v>
      </c>
      <c r="R248" s="191">
        <v>0</v>
      </c>
      <c r="S248" s="14"/>
      <c r="T248" s="14"/>
      <c r="U248" s="14"/>
      <c r="V248" s="14">
        <v>202007</v>
      </c>
      <c r="W248" s="14"/>
    </row>
    <row r="249" spans="1:23" ht="12.2" customHeight="1" thickTop="1">
      <c r="A249" s="188" t="s">
        <v>1306</v>
      </c>
      <c r="B249" s="189">
        <v>0</v>
      </c>
      <c r="C249" s="189">
        <v>144</v>
      </c>
      <c r="D249" s="189">
        <v>0</v>
      </c>
      <c r="E249" s="189">
        <v>0</v>
      </c>
      <c r="F249" s="189">
        <v>48</v>
      </c>
      <c r="G249" s="189">
        <v>8</v>
      </c>
      <c r="H249" s="189">
        <v>0</v>
      </c>
      <c r="I249" s="189">
        <v>8</v>
      </c>
      <c r="J249" s="189">
        <v>0</v>
      </c>
      <c r="K249" s="189">
        <v>0</v>
      </c>
      <c r="L249" s="189">
        <v>0</v>
      </c>
      <c r="M249" s="189">
        <v>650</v>
      </c>
      <c r="N249" s="189">
        <v>0</v>
      </c>
      <c r="O249" s="190">
        <v>0</v>
      </c>
      <c r="P249" s="190">
        <v>0</v>
      </c>
      <c r="Q249" s="190">
        <v>0</v>
      </c>
      <c r="R249" s="190">
        <v>0</v>
      </c>
      <c r="S249" s="189">
        <v>0</v>
      </c>
      <c r="T249" s="189">
        <v>0</v>
      </c>
      <c r="U249" s="189">
        <v>0</v>
      </c>
      <c r="V249" s="189"/>
      <c r="W249" s="189"/>
    </row>
    <row r="250" spans="1:23" ht="12.2" customHeight="1" thickBot="1">
      <c r="A250" s="14" t="s">
        <v>1173</v>
      </c>
      <c r="B250" s="14">
        <v>22</v>
      </c>
      <c r="C250" s="14">
        <v>42.78</v>
      </c>
      <c r="D250" s="14"/>
      <c r="E250" s="14"/>
      <c r="F250" s="14"/>
      <c r="G250" s="14"/>
      <c r="H250" s="14"/>
      <c r="I250" s="14"/>
      <c r="J250" s="14"/>
      <c r="K250" s="14"/>
      <c r="L250" s="14"/>
      <c r="M250" s="14">
        <v>0</v>
      </c>
      <c r="N250" s="14">
        <v>2.2200000000000002</v>
      </c>
      <c r="O250" s="191">
        <v>0</v>
      </c>
      <c r="P250" s="191">
        <v>75</v>
      </c>
      <c r="Q250" s="191">
        <v>0</v>
      </c>
      <c r="R250" s="191">
        <v>0</v>
      </c>
      <c r="S250" s="14"/>
      <c r="T250" s="14"/>
      <c r="U250" s="14"/>
      <c r="V250" s="14">
        <v>202007</v>
      </c>
      <c r="W250" s="14"/>
    </row>
    <row r="251" spans="1:23" ht="12.2" customHeight="1" thickTop="1">
      <c r="A251" s="188" t="s">
        <v>1306</v>
      </c>
      <c r="B251" s="189">
        <v>0</v>
      </c>
      <c r="C251" s="189">
        <v>42.78</v>
      </c>
      <c r="D251" s="189">
        <v>0</v>
      </c>
      <c r="E251" s="189">
        <v>0</v>
      </c>
      <c r="F251" s="189">
        <v>0</v>
      </c>
      <c r="G251" s="189">
        <v>0</v>
      </c>
      <c r="H251" s="189">
        <v>0</v>
      </c>
      <c r="I251" s="189">
        <v>0</v>
      </c>
      <c r="J251" s="189">
        <v>0</v>
      </c>
      <c r="K251" s="189">
        <v>0</v>
      </c>
      <c r="L251" s="189">
        <v>0</v>
      </c>
      <c r="M251" s="189">
        <v>0</v>
      </c>
      <c r="N251" s="189">
        <v>2.2200000000000002</v>
      </c>
      <c r="O251" s="190">
        <v>0</v>
      </c>
      <c r="P251" s="190">
        <v>75</v>
      </c>
      <c r="Q251" s="190">
        <v>0</v>
      </c>
      <c r="R251" s="190">
        <v>0</v>
      </c>
      <c r="S251" s="189">
        <v>0</v>
      </c>
      <c r="T251" s="189">
        <v>0</v>
      </c>
      <c r="U251" s="189">
        <v>0</v>
      </c>
      <c r="V251" s="189"/>
      <c r="W251" s="189"/>
    </row>
    <row r="252" spans="1:23" ht="12.2" customHeight="1">
      <c r="A252" s="14" t="s">
        <v>506</v>
      </c>
      <c r="B252" s="14">
        <v>21</v>
      </c>
      <c r="C252" s="14">
        <v>36</v>
      </c>
      <c r="D252" s="14"/>
      <c r="E252" s="14">
        <v>0.98</v>
      </c>
      <c r="F252" s="14"/>
      <c r="G252" s="14"/>
      <c r="H252" s="14"/>
      <c r="I252" s="14">
        <v>9</v>
      </c>
      <c r="J252" s="14"/>
      <c r="K252" s="14"/>
      <c r="L252" s="14"/>
      <c r="M252" s="14"/>
      <c r="N252" s="14"/>
      <c r="O252" s="191">
        <v>0</v>
      </c>
      <c r="P252" s="191">
        <v>50</v>
      </c>
      <c r="Q252" s="191">
        <v>0</v>
      </c>
      <c r="R252" s="191">
        <v>0</v>
      </c>
      <c r="S252" s="14"/>
      <c r="T252" s="14"/>
      <c r="U252" s="14"/>
      <c r="V252" s="14">
        <v>202007</v>
      </c>
      <c r="W252" s="14"/>
    </row>
    <row r="253" spans="1:23" ht="12.2" customHeight="1" thickBot="1">
      <c r="A253" s="14" t="s">
        <v>506</v>
      </c>
      <c r="B253" s="14">
        <v>22</v>
      </c>
      <c r="C253" s="14">
        <v>45</v>
      </c>
      <c r="D253" s="14"/>
      <c r="E253" s="14">
        <v>4.9000000000000004</v>
      </c>
      <c r="F253" s="14"/>
      <c r="G253" s="14"/>
      <c r="H253" s="14"/>
      <c r="I253" s="14"/>
      <c r="J253" s="14"/>
      <c r="K253" s="14"/>
      <c r="L253" s="14"/>
      <c r="M253" s="14"/>
      <c r="N253" s="14"/>
      <c r="O253" s="191">
        <v>0</v>
      </c>
      <c r="P253" s="191">
        <v>25</v>
      </c>
      <c r="Q253" s="191">
        <v>0</v>
      </c>
      <c r="R253" s="191">
        <v>0</v>
      </c>
      <c r="S253" s="14"/>
      <c r="T253" s="14"/>
      <c r="U253" s="14"/>
      <c r="V253" s="14">
        <v>202007</v>
      </c>
      <c r="W253" s="14"/>
    </row>
    <row r="254" spans="1:23" ht="12.2" customHeight="1" thickTop="1">
      <c r="A254" s="188" t="s">
        <v>1306</v>
      </c>
      <c r="B254" s="189">
        <v>0</v>
      </c>
      <c r="C254" s="189">
        <v>81</v>
      </c>
      <c r="D254" s="189">
        <v>0</v>
      </c>
      <c r="E254" s="189">
        <v>5.8800000000000008</v>
      </c>
      <c r="F254" s="189">
        <v>0</v>
      </c>
      <c r="G254" s="189">
        <v>0</v>
      </c>
      <c r="H254" s="189">
        <v>0</v>
      </c>
      <c r="I254" s="189">
        <v>9</v>
      </c>
      <c r="J254" s="189">
        <v>0</v>
      </c>
      <c r="K254" s="189">
        <v>0</v>
      </c>
      <c r="L254" s="189">
        <v>0</v>
      </c>
      <c r="M254" s="189">
        <v>0</v>
      </c>
      <c r="N254" s="189">
        <v>0</v>
      </c>
      <c r="O254" s="190">
        <v>0</v>
      </c>
      <c r="P254" s="190">
        <v>75</v>
      </c>
      <c r="Q254" s="190">
        <v>0</v>
      </c>
      <c r="R254" s="190">
        <v>0</v>
      </c>
      <c r="S254" s="189">
        <v>0</v>
      </c>
      <c r="T254" s="189">
        <v>0</v>
      </c>
      <c r="U254" s="189">
        <v>0</v>
      </c>
      <c r="V254" s="189"/>
      <c r="W254" s="189"/>
    </row>
    <row r="255" spans="1:23" ht="12.2" customHeight="1" thickBot="1">
      <c r="A255" s="14" t="s">
        <v>771</v>
      </c>
      <c r="B255" s="14">
        <v>23</v>
      </c>
      <c r="C255" s="14">
        <v>30</v>
      </c>
      <c r="D255" s="14">
        <v>0</v>
      </c>
      <c r="E255" s="14">
        <v>0</v>
      </c>
      <c r="F255" s="14">
        <v>0</v>
      </c>
      <c r="G255" s="14"/>
      <c r="H255" s="14"/>
      <c r="I255" s="14">
        <v>8</v>
      </c>
      <c r="J255" s="14"/>
      <c r="K255" s="14"/>
      <c r="L255" s="14"/>
      <c r="M255" s="14">
        <v>0</v>
      </c>
      <c r="N255" s="14"/>
      <c r="O255" s="191">
        <v>17.14</v>
      </c>
      <c r="P255" s="191">
        <v>0</v>
      </c>
      <c r="Q255" s="191">
        <v>0</v>
      </c>
      <c r="R255" s="191">
        <v>0</v>
      </c>
      <c r="S255" s="14">
        <v>2</v>
      </c>
      <c r="T255" s="14">
        <v>0.23</v>
      </c>
      <c r="U255" s="14">
        <v>2.2799999999999998</v>
      </c>
      <c r="V255" s="14">
        <v>202007</v>
      </c>
      <c r="W255" s="14"/>
    </row>
    <row r="256" spans="1:23" ht="12.2" customHeight="1" thickTop="1">
      <c r="A256" s="188" t="s">
        <v>1306</v>
      </c>
      <c r="B256" s="189">
        <v>0</v>
      </c>
      <c r="C256" s="189">
        <v>30</v>
      </c>
      <c r="D256" s="189">
        <v>0</v>
      </c>
      <c r="E256" s="189">
        <v>0</v>
      </c>
      <c r="F256" s="189">
        <v>0</v>
      </c>
      <c r="G256" s="189">
        <v>0</v>
      </c>
      <c r="H256" s="189">
        <v>0</v>
      </c>
      <c r="I256" s="189">
        <v>8</v>
      </c>
      <c r="J256" s="189">
        <v>0</v>
      </c>
      <c r="K256" s="189">
        <v>0</v>
      </c>
      <c r="L256" s="189">
        <v>0</v>
      </c>
      <c r="M256" s="189">
        <v>0</v>
      </c>
      <c r="N256" s="189">
        <v>0</v>
      </c>
      <c r="O256" s="190">
        <v>17.14</v>
      </c>
      <c r="P256" s="190">
        <v>0</v>
      </c>
      <c r="Q256" s="190">
        <v>0</v>
      </c>
      <c r="R256" s="190">
        <v>0</v>
      </c>
      <c r="S256" s="189">
        <v>2</v>
      </c>
      <c r="T256" s="189">
        <v>0.23</v>
      </c>
      <c r="U256" s="189">
        <v>2.2799999999999998</v>
      </c>
      <c r="V256" s="189"/>
      <c r="W256" s="189"/>
    </row>
    <row r="257" spans="1:23" ht="12.2" customHeight="1" thickBot="1">
      <c r="A257" s="14" t="s">
        <v>772</v>
      </c>
      <c r="B257" s="14">
        <v>22</v>
      </c>
      <c r="C257" s="14">
        <v>38</v>
      </c>
      <c r="D257" s="14">
        <v>0</v>
      </c>
      <c r="E257" s="14">
        <v>5.75</v>
      </c>
      <c r="F257" s="14">
        <v>5.25</v>
      </c>
      <c r="G257" s="14"/>
      <c r="H257" s="14"/>
      <c r="I257" s="14"/>
      <c r="J257" s="14"/>
      <c r="K257" s="14"/>
      <c r="L257" s="14"/>
      <c r="M257" s="14">
        <v>0</v>
      </c>
      <c r="N257" s="14"/>
      <c r="O257" s="191">
        <v>0</v>
      </c>
      <c r="P257" s="191">
        <v>0</v>
      </c>
      <c r="Q257" s="191">
        <v>0</v>
      </c>
      <c r="R257" s="191">
        <v>0</v>
      </c>
      <c r="S257" s="14">
        <v>2</v>
      </c>
      <c r="T257" s="14"/>
      <c r="U257" s="14">
        <v>5</v>
      </c>
      <c r="V257" s="14">
        <v>202007</v>
      </c>
      <c r="W257" s="14"/>
    </row>
    <row r="258" spans="1:23" ht="12.2" customHeight="1" thickTop="1">
      <c r="A258" s="188" t="s">
        <v>1306</v>
      </c>
      <c r="B258" s="189">
        <v>0</v>
      </c>
      <c r="C258" s="189">
        <v>38</v>
      </c>
      <c r="D258" s="189">
        <v>0</v>
      </c>
      <c r="E258" s="189">
        <v>5.75</v>
      </c>
      <c r="F258" s="189">
        <v>5.25</v>
      </c>
      <c r="G258" s="189">
        <v>0</v>
      </c>
      <c r="H258" s="189">
        <v>0</v>
      </c>
      <c r="I258" s="189">
        <v>0</v>
      </c>
      <c r="J258" s="189">
        <v>0</v>
      </c>
      <c r="K258" s="189">
        <v>0</v>
      </c>
      <c r="L258" s="189">
        <v>0</v>
      </c>
      <c r="M258" s="189">
        <v>0</v>
      </c>
      <c r="N258" s="189">
        <v>0</v>
      </c>
      <c r="O258" s="190">
        <v>0</v>
      </c>
      <c r="P258" s="190">
        <v>0</v>
      </c>
      <c r="Q258" s="190">
        <v>0</v>
      </c>
      <c r="R258" s="190">
        <v>0</v>
      </c>
      <c r="S258" s="189">
        <v>2</v>
      </c>
      <c r="T258" s="189">
        <v>0</v>
      </c>
      <c r="U258" s="189">
        <v>5</v>
      </c>
      <c r="V258" s="189"/>
      <c r="W258" s="189"/>
    </row>
    <row r="259" spans="1:23" ht="12.2" customHeight="1">
      <c r="A259" s="14" t="s">
        <v>479</v>
      </c>
      <c r="B259" s="14">
        <v>23</v>
      </c>
      <c r="C259" s="14">
        <v>32</v>
      </c>
      <c r="D259" s="14">
        <v>0</v>
      </c>
      <c r="E259" s="14">
        <v>0</v>
      </c>
      <c r="F259" s="14">
        <v>0</v>
      </c>
      <c r="G259" s="14">
        <v>0</v>
      </c>
      <c r="H259" s="14">
        <v>0</v>
      </c>
      <c r="I259" s="14">
        <v>8</v>
      </c>
      <c r="J259" s="14">
        <v>0</v>
      </c>
      <c r="K259" s="14">
        <v>0</v>
      </c>
      <c r="L259" s="14">
        <v>0</v>
      </c>
      <c r="M259" s="14">
        <v>0</v>
      </c>
      <c r="N259" s="14">
        <v>0</v>
      </c>
      <c r="O259" s="191">
        <v>0</v>
      </c>
      <c r="P259" s="191">
        <v>0</v>
      </c>
      <c r="Q259" s="191">
        <v>0</v>
      </c>
      <c r="R259" s="191">
        <v>0</v>
      </c>
      <c r="S259" s="14">
        <v>0</v>
      </c>
      <c r="T259" s="14">
        <v>0</v>
      </c>
      <c r="U259" s="14">
        <v>0</v>
      </c>
      <c r="V259" s="14">
        <v>202007</v>
      </c>
      <c r="W259" s="14"/>
    </row>
    <row r="260" spans="1:23" ht="12.2" customHeight="1">
      <c r="A260" s="14" t="s">
        <v>479</v>
      </c>
      <c r="B260" s="14">
        <v>24</v>
      </c>
      <c r="C260" s="14">
        <v>40</v>
      </c>
      <c r="D260" s="14"/>
      <c r="E260" s="14"/>
      <c r="F260" s="14"/>
      <c r="G260" s="14"/>
      <c r="H260" s="14"/>
      <c r="I260" s="14"/>
      <c r="J260" s="14"/>
      <c r="K260" s="14"/>
      <c r="L260" s="14"/>
      <c r="M260" s="14"/>
      <c r="N260" s="14"/>
      <c r="O260" s="191">
        <v>0</v>
      </c>
      <c r="P260" s="191">
        <v>0</v>
      </c>
      <c r="Q260" s="191">
        <v>0</v>
      </c>
      <c r="R260" s="191">
        <v>0</v>
      </c>
      <c r="S260" s="14"/>
      <c r="T260" s="14"/>
      <c r="U260" s="14"/>
      <c r="V260" s="14">
        <v>202007</v>
      </c>
      <c r="W260" s="14"/>
    </row>
    <row r="261" spans="1:23" ht="12.2" customHeight="1">
      <c r="A261" s="14" t="s">
        <v>479</v>
      </c>
      <c r="B261" s="14">
        <v>25</v>
      </c>
      <c r="C261" s="14">
        <v>40</v>
      </c>
      <c r="D261" s="14"/>
      <c r="E261" s="14"/>
      <c r="F261" s="14">
        <v>1.25</v>
      </c>
      <c r="G261" s="14"/>
      <c r="H261" s="14"/>
      <c r="I261" s="14"/>
      <c r="J261" s="14"/>
      <c r="K261" s="14"/>
      <c r="L261" s="14"/>
      <c r="M261" s="14"/>
      <c r="N261" s="14"/>
      <c r="O261" s="191">
        <v>0</v>
      </c>
      <c r="P261" s="191">
        <v>0</v>
      </c>
      <c r="Q261" s="191">
        <v>0</v>
      </c>
      <c r="R261" s="191">
        <v>0</v>
      </c>
      <c r="S261" s="14"/>
      <c r="T261" s="14"/>
      <c r="U261" s="14"/>
      <c r="V261" s="14">
        <v>202007</v>
      </c>
      <c r="W261" s="14"/>
    </row>
    <row r="262" spans="1:23" ht="12.2" customHeight="1" thickBot="1">
      <c r="A262" s="14" t="s">
        <v>479</v>
      </c>
      <c r="B262" s="14">
        <v>26</v>
      </c>
      <c r="C262" s="14">
        <v>39.5</v>
      </c>
      <c r="D262" s="14">
        <v>0</v>
      </c>
      <c r="E262" s="14">
        <v>0</v>
      </c>
      <c r="F262" s="14">
        <v>0</v>
      </c>
      <c r="G262" s="14">
        <v>0</v>
      </c>
      <c r="H262" s="14">
        <v>0</v>
      </c>
      <c r="I262" s="14">
        <v>0</v>
      </c>
      <c r="J262" s="14">
        <v>0</v>
      </c>
      <c r="K262" s="14">
        <v>0</v>
      </c>
      <c r="L262" s="14">
        <v>0</v>
      </c>
      <c r="M262" s="14">
        <v>0</v>
      </c>
      <c r="N262" s="14">
        <v>0</v>
      </c>
      <c r="O262" s="191">
        <v>0</v>
      </c>
      <c r="P262" s="191">
        <v>0</v>
      </c>
      <c r="Q262" s="191">
        <v>0</v>
      </c>
      <c r="R262" s="191">
        <v>0</v>
      </c>
      <c r="S262" s="14">
        <v>0</v>
      </c>
      <c r="T262" s="14">
        <v>0</v>
      </c>
      <c r="U262" s="14">
        <v>0</v>
      </c>
      <c r="V262" s="14">
        <v>202007</v>
      </c>
      <c r="W262" s="14"/>
    </row>
    <row r="263" spans="1:23" ht="12.2" customHeight="1" thickTop="1">
      <c r="A263" s="188" t="s">
        <v>1306</v>
      </c>
      <c r="B263" s="189">
        <v>0</v>
      </c>
      <c r="C263" s="189">
        <v>151.5</v>
      </c>
      <c r="D263" s="189">
        <v>0</v>
      </c>
      <c r="E263" s="189">
        <v>0</v>
      </c>
      <c r="F263" s="189">
        <v>1.25</v>
      </c>
      <c r="G263" s="189">
        <v>0</v>
      </c>
      <c r="H263" s="189">
        <v>0</v>
      </c>
      <c r="I263" s="189">
        <v>8</v>
      </c>
      <c r="J263" s="189">
        <v>0</v>
      </c>
      <c r="K263" s="189">
        <v>0</v>
      </c>
      <c r="L263" s="189">
        <v>0</v>
      </c>
      <c r="M263" s="189">
        <v>0</v>
      </c>
      <c r="N263" s="189">
        <v>0</v>
      </c>
      <c r="O263" s="190">
        <v>0</v>
      </c>
      <c r="P263" s="190">
        <v>0</v>
      </c>
      <c r="Q263" s="190">
        <v>0</v>
      </c>
      <c r="R263" s="190">
        <v>0</v>
      </c>
      <c r="S263" s="189">
        <v>0</v>
      </c>
      <c r="T263" s="189">
        <v>0</v>
      </c>
      <c r="U263" s="189">
        <v>0</v>
      </c>
      <c r="V263" s="189"/>
      <c r="W263" s="189"/>
    </row>
    <row r="264" spans="1:23" ht="12.2" customHeight="1">
      <c r="A264" s="14" t="s">
        <v>1533</v>
      </c>
      <c r="B264" s="14">
        <v>23</v>
      </c>
      <c r="C264" s="14">
        <v>35.380000000000003</v>
      </c>
      <c r="D264" s="14"/>
      <c r="E264" s="14"/>
      <c r="F264" s="14"/>
      <c r="G264" s="14"/>
      <c r="H264" s="14"/>
      <c r="I264" s="14"/>
      <c r="J264" s="14"/>
      <c r="K264" s="14"/>
      <c r="L264" s="14"/>
      <c r="M264" s="14">
        <v>0</v>
      </c>
      <c r="N264" s="14"/>
      <c r="O264" s="191">
        <v>0</v>
      </c>
      <c r="P264" s="191">
        <v>0</v>
      </c>
      <c r="Q264" s="191">
        <v>0</v>
      </c>
      <c r="R264" s="191">
        <v>0</v>
      </c>
      <c r="S264" s="14"/>
      <c r="T264" s="14"/>
      <c r="U264" s="14"/>
      <c r="V264" s="14">
        <v>202007</v>
      </c>
      <c r="W264" s="14"/>
    </row>
    <row r="265" spans="1:23" ht="12.2" customHeight="1">
      <c r="A265" s="14" t="s">
        <v>1533</v>
      </c>
      <c r="B265" s="14">
        <v>24</v>
      </c>
      <c r="C265" s="14">
        <v>40</v>
      </c>
      <c r="D265" s="14"/>
      <c r="E265" s="14"/>
      <c r="F265" s="14">
        <v>0</v>
      </c>
      <c r="G265" s="14"/>
      <c r="H265" s="14"/>
      <c r="I265" s="14"/>
      <c r="J265" s="14"/>
      <c r="K265" s="14"/>
      <c r="L265" s="14"/>
      <c r="M265" s="14">
        <v>0</v>
      </c>
      <c r="N265" s="14"/>
      <c r="O265" s="191">
        <v>0</v>
      </c>
      <c r="P265" s="191">
        <v>0</v>
      </c>
      <c r="Q265" s="191">
        <v>0</v>
      </c>
      <c r="R265" s="191">
        <v>0</v>
      </c>
      <c r="S265" s="14"/>
      <c r="T265" s="14"/>
      <c r="U265" s="14">
        <v>2.75</v>
      </c>
      <c r="V265" s="14">
        <v>202007</v>
      </c>
      <c r="W265" s="14"/>
    </row>
    <row r="266" spans="1:23" ht="12.2" customHeight="1" thickBot="1">
      <c r="A266" s="14" t="s">
        <v>1533</v>
      </c>
      <c r="B266" s="14">
        <v>25</v>
      </c>
      <c r="C266" s="14">
        <v>40</v>
      </c>
      <c r="D266" s="14"/>
      <c r="E266" s="14"/>
      <c r="F266" s="14">
        <v>0</v>
      </c>
      <c r="G266" s="14"/>
      <c r="H266" s="14"/>
      <c r="I266" s="14"/>
      <c r="J266" s="14"/>
      <c r="K266" s="14"/>
      <c r="L266" s="14"/>
      <c r="M266" s="14">
        <v>0</v>
      </c>
      <c r="N266" s="14"/>
      <c r="O266" s="191">
        <v>0</v>
      </c>
      <c r="P266" s="191">
        <v>0</v>
      </c>
      <c r="Q266" s="191">
        <v>0</v>
      </c>
      <c r="R266" s="191">
        <v>0</v>
      </c>
      <c r="S266" s="14"/>
      <c r="T266" s="14"/>
      <c r="U266" s="14">
        <v>2</v>
      </c>
      <c r="V266" s="14">
        <v>202007</v>
      </c>
      <c r="W266" s="14"/>
    </row>
    <row r="267" spans="1:23" ht="12.2" customHeight="1" thickTop="1">
      <c r="A267" s="188" t="s">
        <v>1306</v>
      </c>
      <c r="B267" s="189">
        <v>0</v>
      </c>
      <c r="C267" s="189">
        <v>115.38</v>
      </c>
      <c r="D267" s="189">
        <v>0</v>
      </c>
      <c r="E267" s="189">
        <v>0</v>
      </c>
      <c r="F267" s="189">
        <v>0</v>
      </c>
      <c r="G267" s="189">
        <v>0</v>
      </c>
      <c r="H267" s="189">
        <v>0</v>
      </c>
      <c r="I267" s="189">
        <v>0</v>
      </c>
      <c r="J267" s="189">
        <v>0</v>
      </c>
      <c r="K267" s="189">
        <v>0</v>
      </c>
      <c r="L267" s="189">
        <v>0</v>
      </c>
      <c r="M267" s="189">
        <v>0</v>
      </c>
      <c r="N267" s="189">
        <v>0</v>
      </c>
      <c r="O267" s="190">
        <v>0</v>
      </c>
      <c r="P267" s="190">
        <v>0</v>
      </c>
      <c r="Q267" s="190">
        <v>0</v>
      </c>
      <c r="R267" s="190">
        <v>0</v>
      </c>
      <c r="S267" s="189">
        <v>0</v>
      </c>
      <c r="T267" s="189">
        <v>0</v>
      </c>
      <c r="U267" s="189">
        <v>4.75</v>
      </c>
      <c r="V267" s="189"/>
      <c r="W267" s="189"/>
    </row>
    <row r="268" spans="1:23" ht="12.2" customHeight="1">
      <c r="A268" s="14" t="s">
        <v>1174</v>
      </c>
      <c r="B268" s="14">
        <v>23</v>
      </c>
      <c r="C268" s="14">
        <v>32</v>
      </c>
      <c r="D268" s="14"/>
      <c r="E268" s="14"/>
      <c r="F268" s="14">
        <v>12.42</v>
      </c>
      <c r="G268" s="14"/>
      <c r="H268" s="14"/>
      <c r="I268" s="14">
        <v>8</v>
      </c>
      <c r="J268" s="14"/>
      <c r="K268" s="14"/>
      <c r="L268" s="14"/>
      <c r="M268" s="14">
        <v>0</v>
      </c>
      <c r="N268" s="14">
        <v>0</v>
      </c>
      <c r="O268" s="191">
        <v>0</v>
      </c>
      <c r="P268" s="191">
        <v>0</v>
      </c>
      <c r="Q268" s="191">
        <v>0</v>
      </c>
      <c r="R268" s="191">
        <v>0</v>
      </c>
      <c r="S268" s="14"/>
      <c r="T268" s="14"/>
      <c r="U268" s="14"/>
      <c r="V268" s="14">
        <v>202007</v>
      </c>
      <c r="W268" s="14"/>
    </row>
    <row r="269" spans="1:23" ht="12.2" customHeight="1">
      <c r="A269" s="14" t="s">
        <v>1174</v>
      </c>
      <c r="B269" s="14">
        <v>24</v>
      </c>
      <c r="C269" s="14">
        <v>40</v>
      </c>
      <c r="D269" s="14"/>
      <c r="E269" s="14"/>
      <c r="F269" s="14">
        <v>11.5</v>
      </c>
      <c r="G269" s="14"/>
      <c r="H269" s="14"/>
      <c r="I269" s="14"/>
      <c r="J269" s="14"/>
      <c r="K269" s="14"/>
      <c r="L269" s="14"/>
      <c r="M269" s="14">
        <v>0</v>
      </c>
      <c r="N269" s="14"/>
      <c r="O269" s="191">
        <v>0</v>
      </c>
      <c r="P269" s="191">
        <v>0</v>
      </c>
      <c r="Q269" s="191">
        <v>0</v>
      </c>
      <c r="R269" s="191">
        <v>0</v>
      </c>
      <c r="S269" s="14"/>
      <c r="T269" s="14"/>
      <c r="U269" s="14"/>
      <c r="V269" s="14">
        <v>202007</v>
      </c>
      <c r="W269" s="14"/>
    </row>
    <row r="270" spans="1:23" ht="12.2" customHeight="1">
      <c r="A270" s="14" t="s">
        <v>1174</v>
      </c>
      <c r="B270" s="14">
        <v>25</v>
      </c>
      <c r="C270" s="14">
        <v>40</v>
      </c>
      <c r="D270" s="14"/>
      <c r="E270" s="14"/>
      <c r="F270" s="14">
        <v>17.579999999999998</v>
      </c>
      <c r="G270" s="14"/>
      <c r="H270" s="14"/>
      <c r="I270" s="14"/>
      <c r="J270" s="14"/>
      <c r="K270" s="14"/>
      <c r="L270" s="14"/>
      <c r="M270" s="14">
        <v>0</v>
      </c>
      <c r="N270" s="14">
        <v>0</v>
      </c>
      <c r="O270" s="191">
        <v>0</v>
      </c>
      <c r="P270" s="191">
        <v>0</v>
      </c>
      <c r="Q270" s="191">
        <v>0</v>
      </c>
      <c r="R270" s="191">
        <v>0</v>
      </c>
      <c r="S270" s="14"/>
      <c r="T270" s="14"/>
      <c r="U270" s="14"/>
      <c r="V270" s="14">
        <v>202007</v>
      </c>
      <c r="W270" s="14"/>
    </row>
    <row r="271" spans="1:23" ht="12.2" customHeight="1" thickBot="1">
      <c r="A271" s="14" t="s">
        <v>1174</v>
      </c>
      <c r="B271" s="14">
        <v>26</v>
      </c>
      <c r="C271" s="14">
        <v>40</v>
      </c>
      <c r="D271" s="14"/>
      <c r="E271" s="14"/>
      <c r="F271" s="14">
        <v>19.829999999999998</v>
      </c>
      <c r="G271" s="14"/>
      <c r="H271" s="14"/>
      <c r="I271" s="14"/>
      <c r="J271" s="14"/>
      <c r="K271" s="14"/>
      <c r="L271" s="14"/>
      <c r="M271" s="14">
        <v>0</v>
      </c>
      <c r="N271" s="14"/>
      <c r="O271" s="191">
        <v>0</v>
      </c>
      <c r="P271" s="191">
        <v>25</v>
      </c>
      <c r="Q271" s="191">
        <v>0</v>
      </c>
      <c r="R271" s="191">
        <v>0</v>
      </c>
      <c r="S271" s="14"/>
      <c r="T271" s="14"/>
      <c r="U271" s="14"/>
      <c r="V271" s="14">
        <v>202007</v>
      </c>
      <c r="W271" s="14"/>
    </row>
    <row r="272" spans="1:23" ht="12.2" customHeight="1" thickTop="1">
      <c r="A272" s="188" t="s">
        <v>1306</v>
      </c>
      <c r="B272" s="189">
        <v>0</v>
      </c>
      <c r="C272" s="189">
        <v>152</v>
      </c>
      <c r="D272" s="189">
        <v>0</v>
      </c>
      <c r="E272" s="189">
        <v>0</v>
      </c>
      <c r="F272" s="189">
        <v>61.33</v>
      </c>
      <c r="G272" s="189">
        <v>0</v>
      </c>
      <c r="H272" s="189">
        <v>0</v>
      </c>
      <c r="I272" s="189">
        <v>8</v>
      </c>
      <c r="J272" s="189">
        <v>0</v>
      </c>
      <c r="K272" s="189">
        <v>0</v>
      </c>
      <c r="L272" s="189">
        <v>0</v>
      </c>
      <c r="M272" s="189">
        <v>0</v>
      </c>
      <c r="N272" s="189">
        <v>0</v>
      </c>
      <c r="O272" s="190">
        <v>0</v>
      </c>
      <c r="P272" s="190">
        <v>25</v>
      </c>
      <c r="Q272" s="190">
        <v>0</v>
      </c>
      <c r="R272" s="190">
        <v>0</v>
      </c>
      <c r="S272" s="189">
        <v>0</v>
      </c>
      <c r="T272" s="189">
        <v>0</v>
      </c>
      <c r="U272" s="189">
        <v>0</v>
      </c>
      <c r="V272" s="189"/>
      <c r="W272" s="189"/>
    </row>
    <row r="273" spans="1:23" ht="12.2" customHeight="1">
      <c r="A273" s="14" t="s">
        <v>1217</v>
      </c>
      <c r="B273" s="14">
        <v>23</v>
      </c>
      <c r="C273" s="14">
        <v>32</v>
      </c>
      <c r="D273" s="14"/>
      <c r="E273" s="14">
        <v>5.95</v>
      </c>
      <c r="F273" s="14">
        <v>8.73</v>
      </c>
      <c r="G273" s="14"/>
      <c r="H273" s="14"/>
      <c r="I273" s="14">
        <v>8</v>
      </c>
      <c r="J273" s="14"/>
      <c r="K273" s="14"/>
      <c r="L273" s="14"/>
      <c r="M273" s="14">
        <v>0</v>
      </c>
      <c r="N273" s="14"/>
      <c r="O273" s="191">
        <v>0</v>
      </c>
      <c r="P273" s="191">
        <v>0</v>
      </c>
      <c r="Q273" s="191">
        <v>0</v>
      </c>
      <c r="R273" s="191">
        <v>0</v>
      </c>
      <c r="S273" s="14"/>
      <c r="T273" s="14"/>
      <c r="U273" s="14"/>
      <c r="V273" s="14">
        <v>202007</v>
      </c>
      <c r="W273" s="14"/>
    </row>
    <row r="274" spans="1:23" ht="12.2" customHeight="1">
      <c r="A274" s="14" t="s">
        <v>1217</v>
      </c>
      <c r="B274" s="14">
        <v>24</v>
      </c>
      <c r="C274" s="14">
        <v>40</v>
      </c>
      <c r="D274" s="14">
        <v>0</v>
      </c>
      <c r="E274" s="14">
        <v>3.16</v>
      </c>
      <c r="F274" s="14">
        <v>12.17</v>
      </c>
      <c r="G274" s="14">
        <v>0</v>
      </c>
      <c r="H274" s="14">
        <v>0</v>
      </c>
      <c r="I274" s="14">
        <v>0</v>
      </c>
      <c r="J274" s="14">
        <v>0</v>
      </c>
      <c r="K274" s="14">
        <v>0</v>
      </c>
      <c r="L274" s="14">
        <v>0</v>
      </c>
      <c r="M274" s="14">
        <v>0</v>
      </c>
      <c r="N274" s="14">
        <v>0</v>
      </c>
      <c r="O274" s="191">
        <v>0</v>
      </c>
      <c r="P274" s="191">
        <v>0</v>
      </c>
      <c r="Q274" s="191">
        <v>0</v>
      </c>
      <c r="R274" s="191">
        <v>0</v>
      </c>
      <c r="S274" s="14">
        <v>0</v>
      </c>
      <c r="T274" s="14">
        <v>0</v>
      </c>
      <c r="U274" s="14">
        <v>0</v>
      </c>
      <c r="V274" s="14">
        <v>202007</v>
      </c>
      <c r="W274" s="14"/>
    </row>
    <row r="275" spans="1:23" ht="12.2" customHeight="1">
      <c r="A275" s="14" t="s">
        <v>1217</v>
      </c>
      <c r="B275" s="14">
        <v>25</v>
      </c>
      <c r="C275" s="14">
        <v>40</v>
      </c>
      <c r="D275" s="14">
        <v>0</v>
      </c>
      <c r="E275" s="14">
        <v>5.29</v>
      </c>
      <c r="F275" s="14">
        <v>10.050000000000001</v>
      </c>
      <c r="G275" s="14">
        <v>0</v>
      </c>
      <c r="H275" s="14">
        <v>0</v>
      </c>
      <c r="I275" s="14">
        <v>0</v>
      </c>
      <c r="J275" s="14">
        <v>0</v>
      </c>
      <c r="K275" s="14">
        <v>0</v>
      </c>
      <c r="L275" s="14">
        <v>0</v>
      </c>
      <c r="M275" s="14">
        <v>0</v>
      </c>
      <c r="N275" s="14">
        <v>0</v>
      </c>
      <c r="O275" s="191">
        <v>0</v>
      </c>
      <c r="P275" s="191">
        <v>0</v>
      </c>
      <c r="Q275" s="191">
        <v>0</v>
      </c>
      <c r="R275" s="191">
        <v>0</v>
      </c>
      <c r="S275" s="14">
        <v>0</v>
      </c>
      <c r="T275" s="14">
        <v>0</v>
      </c>
      <c r="U275" s="14">
        <v>0</v>
      </c>
      <c r="V275" s="14">
        <v>202007</v>
      </c>
      <c r="W275" s="14"/>
    </row>
    <row r="276" spans="1:23" ht="12.2" customHeight="1" thickBot="1">
      <c r="A276" s="14" t="s">
        <v>1217</v>
      </c>
      <c r="B276" s="14">
        <v>26</v>
      </c>
      <c r="C276" s="14">
        <v>40</v>
      </c>
      <c r="D276" s="14">
        <v>0</v>
      </c>
      <c r="E276" s="14">
        <v>2.73</v>
      </c>
      <c r="F276" s="14">
        <v>7.9</v>
      </c>
      <c r="G276" s="14">
        <v>0</v>
      </c>
      <c r="H276" s="14">
        <v>0</v>
      </c>
      <c r="I276" s="14">
        <v>0</v>
      </c>
      <c r="J276" s="14">
        <v>0</v>
      </c>
      <c r="K276" s="14">
        <v>0</v>
      </c>
      <c r="L276" s="14">
        <v>0</v>
      </c>
      <c r="M276" s="14">
        <v>0</v>
      </c>
      <c r="N276" s="14">
        <v>0</v>
      </c>
      <c r="O276" s="191">
        <v>0</v>
      </c>
      <c r="P276" s="191">
        <v>0</v>
      </c>
      <c r="Q276" s="191">
        <v>0</v>
      </c>
      <c r="R276" s="191">
        <v>0</v>
      </c>
      <c r="S276" s="14">
        <v>0</v>
      </c>
      <c r="T276" s="14">
        <v>0</v>
      </c>
      <c r="U276" s="14">
        <v>0</v>
      </c>
      <c r="V276" s="14">
        <v>202007</v>
      </c>
      <c r="W276" s="14"/>
    </row>
    <row r="277" spans="1:23" ht="12.2" customHeight="1" thickTop="1">
      <c r="A277" s="188" t="s">
        <v>1306</v>
      </c>
      <c r="B277" s="189">
        <v>0</v>
      </c>
      <c r="C277" s="189">
        <v>152</v>
      </c>
      <c r="D277" s="189">
        <v>0</v>
      </c>
      <c r="E277" s="189">
        <v>17.13</v>
      </c>
      <c r="F277" s="189">
        <v>38.850000000000009</v>
      </c>
      <c r="G277" s="189">
        <v>0</v>
      </c>
      <c r="H277" s="189">
        <v>0</v>
      </c>
      <c r="I277" s="189">
        <v>8</v>
      </c>
      <c r="J277" s="189">
        <v>0</v>
      </c>
      <c r="K277" s="189">
        <v>0</v>
      </c>
      <c r="L277" s="189">
        <v>0</v>
      </c>
      <c r="M277" s="189">
        <v>0</v>
      </c>
      <c r="N277" s="189">
        <v>0</v>
      </c>
      <c r="O277" s="190">
        <v>0</v>
      </c>
      <c r="P277" s="190">
        <v>0</v>
      </c>
      <c r="Q277" s="190">
        <v>0</v>
      </c>
      <c r="R277" s="190">
        <v>0</v>
      </c>
      <c r="S277" s="189">
        <v>0</v>
      </c>
      <c r="T277" s="189">
        <v>0</v>
      </c>
      <c r="U277" s="189">
        <v>0</v>
      </c>
      <c r="V277" s="189"/>
      <c r="W277" s="189"/>
    </row>
    <row r="278" spans="1:23" ht="12.2" customHeight="1">
      <c r="A278" s="14" t="s">
        <v>1218</v>
      </c>
      <c r="B278" s="14">
        <v>23</v>
      </c>
      <c r="C278" s="14">
        <v>33</v>
      </c>
      <c r="D278" s="14"/>
      <c r="E278" s="14"/>
      <c r="F278" s="14"/>
      <c r="G278" s="14"/>
      <c r="H278" s="14"/>
      <c r="I278" s="14"/>
      <c r="J278" s="14"/>
      <c r="K278" s="14"/>
      <c r="L278" s="14"/>
      <c r="M278" s="14">
        <v>0</v>
      </c>
      <c r="N278" s="14"/>
      <c r="O278" s="191">
        <v>0</v>
      </c>
      <c r="P278" s="191">
        <v>0</v>
      </c>
      <c r="Q278" s="191">
        <v>0</v>
      </c>
      <c r="R278" s="191">
        <v>0</v>
      </c>
      <c r="S278" s="14"/>
      <c r="T278" s="14"/>
      <c r="U278" s="14"/>
      <c r="V278" s="14">
        <v>202007</v>
      </c>
      <c r="W278" s="14"/>
    </row>
    <row r="279" spans="1:23" ht="12.2" customHeight="1">
      <c r="A279" s="14" t="s">
        <v>1218</v>
      </c>
      <c r="B279" s="14">
        <v>24</v>
      </c>
      <c r="C279" s="14">
        <v>35.28</v>
      </c>
      <c r="D279" s="14"/>
      <c r="E279" s="14"/>
      <c r="F279" s="14"/>
      <c r="G279" s="14"/>
      <c r="H279" s="14"/>
      <c r="I279" s="14"/>
      <c r="J279" s="14"/>
      <c r="K279" s="14"/>
      <c r="L279" s="14"/>
      <c r="M279" s="14">
        <v>0</v>
      </c>
      <c r="N279" s="14"/>
      <c r="O279" s="191">
        <v>0</v>
      </c>
      <c r="P279" s="191">
        <v>0</v>
      </c>
      <c r="Q279" s="191">
        <v>0</v>
      </c>
      <c r="R279" s="191">
        <v>0</v>
      </c>
      <c r="S279" s="14"/>
      <c r="T279" s="14"/>
      <c r="U279" s="14"/>
      <c r="V279" s="14">
        <v>202007</v>
      </c>
      <c r="W279" s="14"/>
    </row>
    <row r="280" spans="1:23" ht="12.2" customHeight="1">
      <c r="A280" s="14" t="s">
        <v>1218</v>
      </c>
      <c r="B280" s="14">
        <v>25</v>
      </c>
      <c r="C280" s="14">
        <v>36.65</v>
      </c>
      <c r="D280" s="14"/>
      <c r="E280" s="14"/>
      <c r="F280" s="14"/>
      <c r="G280" s="14"/>
      <c r="H280" s="14"/>
      <c r="I280" s="14"/>
      <c r="J280" s="14"/>
      <c r="K280" s="14"/>
      <c r="L280" s="14"/>
      <c r="M280" s="14">
        <v>0</v>
      </c>
      <c r="N280" s="14"/>
      <c r="O280" s="191">
        <v>0</v>
      </c>
      <c r="P280" s="191">
        <v>0</v>
      </c>
      <c r="Q280" s="191">
        <v>0</v>
      </c>
      <c r="R280" s="191">
        <v>0</v>
      </c>
      <c r="S280" s="14"/>
      <c r="T280" s="14"/>
      <c r="U280" s="14"/>
      <c r="V280" s="14">
        <v>202007</v>
      </c>
      <c r="W280" s="14"/>
    </row>
    <row r="281" spans="1:23" ht="12.2" customHeight="1" thickBot="1">
      <c r="A281" s="14" t="s">
        <v>1218</v>
      </c>
      <c r="B281" s="14">
        <v>26</v>
      </c>
      <c r="C281" s="14">
        <v>38.700000000000003</v>
      </c>
      <c r="D281" s="14"/>
      <c r="E281" s="14"/>
      <c r="F281" s="14"/>
      <c r="G281" s="14"/>
      <c r="H281" s="14"/>
      <c r="I281" s="14"/>
      <c r="J281" s="14"/>
      <c r="K281" s="14"/>
      <c r="L281" s="14"/>
      <c r="M281" s="14">
        <v>0</v>
      </c>
      <c r="N281" s="14"/>
      <c r="O281" s="191">
        <v>0</v>
      </c>
      <c r="P281" s="191">
        <v>0</v>
      </c>
      <c r="Q281" s="191">
        <v>0</v>
      </c>
      <c r="R281" s="191">
        <v>0</v>
      </c>
      <c r="S281" s="14"/>
      <c r="T281" s="14"/>
      <c r="U281" s="14"/>
      <c r="V281" s="14">
        <v>202007</v>
      </c>
      <c r="W281" s="14"/>
    </row>
    <row r="282" spans="1:23" ht="12.2" customHeight="1" thickTop="1">
      <c r="A282" s="188" t="s">
        <v>1306</v>
      </c>
      <c r="B282" s="189">
        <v>0</v>
      </c>
      <c r="C282" s="189">
        <v>143.63</v>
      </c>
      <c r="D282" s="189">
        <v>0</v>
      </c>
      <c r="E282" s="189">
        <v>0</v>
      </c>
      <c r="F282" s="189">
        <v>0</v>
      </c>
      <c r="G282" s="189">
        <v>0</v>
      </c>
      <c r="H282" s="189">
        <v>0</v>
      </c>
      <c r="I282" s="189">
        <v>0</v>
      </c>
      <c r="J282" s="189">
        <v>0</v>
      </c>
      <c r="K282" s="189">
        <v>0</v>
      </c>
      <c r="L282" s="189">
        <v>0</v>
      </c>
      <c r="M282" s="189">
        <v>0</v>
      </c>
      <c r="N282" s="189">
        <v>0</v>
      </c>
      <c r="O282" s="190">
        <v>0</v>
      </c>
      <c r="P282" s="190">
        <v>0</v>
      </c>
      <c r="Q282" s="190">
        <v>0</v>
      </c>
      <c r="R282" s="190">
        <v>0</v>
      </c>
      <c r="S282" s="189">
        <v>0</v>
      </c>
      <c r="T282" s="189">
        <v>0</v>
      </c>
      <c r="U282" s="189">
        <v>0</v>
      </c>
      <c r="V282" s="189"/>
      <c r="W282" s="189"/>
    </row>
    <row r="283" spans="1:23" ht="12.2" customHeight="1">
      <c r="A283" s="14" t="s">
        <v>1175</v>
      </c>
      <c r="B283" s="14">
        <v>23</v>
      </c>
      <c r="C283" s="14">
        <v>32</v>
      </c>
      <c r="D283" s="14"/>
      <c r="E283" s="14"/>
      <c r="F283" s="14">
        <v>12.42</v>
      </c>
      <c r="G283" s="14"/>
      <c r="H283" s="14"/>
      <c r="I283" s="14">
        <v>8</v>
      </c>
      <c r="J283" s="14"/>
      <c r="K283" s="14"/>
      <c r="L283" s="14"/>
      <c r="M283" s="14">
        <v>0</v>
      </c>
      <c r="N283" s="14">
        <v>0</v>
      </c>
      <c r="O283" s="191">
        <v>0</v>
      </c>
      <c r="P283" s="191">
        <v>0</v>
      </c>
      <c r="Q283" s="191">
        <v>0</v>
      </c>
      <c r="R283" s="191">
        <v>0</v>
      </c>
      <c r="S283" s="14"/>
      <c r="T283" s="14"/>
      <c r="U283" s="14"/>
      <c r="V283" s="14">
        <v>202007</v>
      </c>
      <c r="W283" s="14"/>
    </row>
    <row r="284" spans="1:23" ht="12.2" customHeight="1">
      <c r="A284" s="14" t="s">
        <v>1175</v>
      </c>
      <c r="B284" s="14">
        <v>24</v>
      </c>
      <c r="C284" s="14">
        <v>0</v>
      </c>
      <c r="D284" s="14"/>
      <c r="E284" s="14"/>
      <c r="F284" s="14"/>
      <c r="G284" s="14">
        <v>40</v>
      </c>
      <c r="H284" s="14"/>
      <c r="I284" s="14"/>
      <c r="J284" s="14"/>
      <c r="K284" s="14"/>
      <c r="L284" s="14"/>
      <c r="M284" s="14">
        <v>0</v>
      </c>
      <c r="N284" s="14"/>
      <c r="O284" s="191">
        <v>0</v>
      </c>
      <c r="P284" s="191">
        <v>0</v>
      </c>
      <c r="Q284" s="191">
        <v>0</v>
      </c>
      <c r="R284" s="191">
        <v>0</v>
      </c>
      <c r="S284" s="14"/>
      <c r="T284" s="14"/>
      <c r="U284" s="14"/>
      <c r="V284" s="14">
        <v>202007</v>
      </c>
      <c r="W284" s="14"/>
    </row>
    <row r="285" spans="1:23" ht="12.2" customHeight="1">
      <c r="A285" s="14" t="s">
        <v>1175</v>
      </c>
      <c r="B285" s="14">
        <v>25</v>
      </c>
      <c r="C285" s="14">
        <v>40</v>
      </c>
      <c r="D285" s="14"/>
      <c r="E285" s="14"/>
      <c r="F285" s="14">
        <v>17.579999999999998</v>
      </c>
      <c r="G285" s="14"/>
      <c r="H285" s="14"/>
      <c r="I285" s="14"/>
      <c r="J285" s="14"/>
      <c r="K285" s="14"/>
      <c r="L285" s="14"/>
      <c r="M285" s="14">
        <v>0</v>
      </c>
      <c r="N285" s="14">
        <v>0</v>
      </c>
      <c r="O285" s="191">
        <v>0</v>
      </c>
      <c r="P285" s="191">
        <v>0</v>
      </c>
      <c r="Q285" s="191">
        <v>0</v>
      </c>
      <c r="R285" s="191">
        <v>0</v>
      </c>
      <c r="S285" s="14"/>
      <c r="T285" s="14"/>
      <c r="U285" s="14"/>
      <c r="V285" s="14">
        <v>202007</v>
      </c>
      <c r="W285" s="14"/>
    </row>
    <row r="286" spans="1:23" ht="12.2" customHeight="1" thickBot="1">
      <c r="A286" s="14" t="s">
        <v>1175</v>
      </c>
      <c r="B286" s="14">
        <v>26</v>
      </c>
      <c r="C286" s="14">
        <v>32</v>
      </c>
      <c r="D286" s="14"/>
      <c r="E286" s="14"/>
      <c r="F286" s="14">
        <v>16.329999999999998</v>
      </c>
      <c r="G286" s="14">
        <v>8</v>
      </c>
      <c r="H286" s="14"/>
      <c r="I286" s="14"/>
      <c r="J286" s="14"/>
      <c r="K286" s="14"/>
      <c r="L286" s="14"/>
      <c r="M286" s="14">
        <v>0</v>
      </c>
      <c r="N286" s="14"/>
      <c r="O286" s="191">
        <v>119.98</v>
      </c>
      <c r="P286" s="191">
        <v>25</v>
      </c>
      <c r="Q286" s="191">
        <v>0</v>
      </c>
      <c r="R286" s="191">
        <v>0</v>
      </c>
      <c r="S286" s="14"/>
      <c r="T286" s="14"/>
      <c r="U286" s="14"/>
      <c r="V286" s="14">
        <v>202007</v>
      </c>
      <c r="W286" s="14"/>
    </row>
    <row r="287" spans="1:23" ht="12.2" customHeight="1" thickTop="1">
      <c r="A287" s="188" t="s">
        <v>1306</v>
      </c>
      <c r="B287" s="189">
        <v>0</v>
      </c>
      <c r="C287" s="189">
        <v>104</v>
      </c>
      <c r="D287" s="189">
        <v>0</v>
      </c>
      <c r="E287" s="189">
        <v>0</v>
      </c>
      <c r="F287" s="189">
        <v>46.33</v>
      </c>
      <c r="G287" s="189">
        <v>48</v>
      </c>
      <c r="H287" s="189">
        <v>0</v>
      </c>
      <c r="I287" s="189">
        <v>8</v>
      </c>
      <c r="J287" s="189">
        <v>0</v>
      </c>
      <c r="K287" s="189">
        <v>0</v>
      </c>
      <c r="L287" s="189">
        <v>0</v>
      </c>
      <c r="M287" s="189">
        <v>0</v>
      </c>
      <c r="N287" s="189">
        <v>0</v>
      </c>
      <c r="O287" s="190">
        <v>119.98</v>
      </c>
      <c r="P287" s="190">
        <v>25</v>
      </c>
      <c r="Q287" s="190">
        <v>0</v>
      </c>
      <c r="R287" s="190">
        <v>0</v>
      </c>
      <c r="S287" s="189">
        <v>0</v>
      </c>
      <c r="T287" s="189">
        <v>0</v>
      </c>
      <c r="U287" s="189">
        <v>0</v>
      </c>
      <c r="V287" s="189"/>
      <c r="W287" s="189"/>
    </row>
    <row r="288" spans="1:23" ht="12.2" customHeight="1">
      <c r="A288" s="14" t="s">
        <v>915</v>
      </c>
      <c r="B288" s="14">
        <v>22</v>
      </c>
      <c r="C288" s="14">
        <v>36</v>
      </c>
      <c r="D288" s="14">
        <v>0</v>
      </c>
      <c r="E288" s="14">
        <v>0</v>
      </c>
      <c r="F288" s="14">
        <v>0</v>
      </c>
      <c r="G288" s="14">
        <v>0</v>
      </c>
      <c r="H288" s="14">
        <v>0</v>
      </c>
      <c r="I288" s="14">
        <v>0</v>
      </c>
      <c r="J288" s="14">
        <v>0</v>
      </c>
      <c r="K288" s="14">
        <v>0</v>
      </c>
      <c r="L288" s="14">
        <v>0</v>
      </c>
      <c r="M288" s="14">
        <v>0</v>
      </c>
      <c r="N288" s="14">
        <v>0</v>
      </c>
      <c r="O288" s="191">
        <v>0</v>
      </c>
      <c r="P288" s="191">
        <v>0</v>
      </c>
      <c r="Q288" s="191">
        <v>0</v>
      </c>
      <c r="R288" s="191">
        <v>0</v>
      </c>
      <c r="S288" s="14">
        <v>0</v>
      </c>
      <c r="T288" s="14">
        <v>0.56999999999999995</v>
      </c>
      <c r="U288" s="14">
        <v>0</v>
      </c>
      <c r="V288" s="14">
        <v>202007</v>
      </c>
      <c r="W288" s="14"/>
    </row>
    <row r="289" spans="1:23" ht="12.2" customHeight="1">
      <c r="A289" s="14" t="s">
        <v>915</v>
      </c>
      <c r="B289" s="14">
        <v>23</v>
      </c>
      <c r="C289" s="14">
        <v>36</v>
      </c>
      <c r="D289" s="14">
        <v>0</v>
      </c>
      <c r="E289" s="14">
        <v>0</v>
      </c>
      <c r="F289" s="14">
        <v>0</v>
      </c>
      <c r="G289" s="14">
        <v>0</v>
      </c>
      <c r="H289" s="14">
        <v>0</v>
      </c>
      <c r="I289" s="14">
        <v>0</v>
      </c>
      <c r="J289" s="14">
        <v>0</v>
      </c>
      <c r="K289" s="14">
        <v>0</v>
      </c>
      <c r="L289" s="14">
        <v>0</v>
      </c>
      <c r="M289" s="14">
        <v>0</v>
      </c>
      <c r="N289" s="14">
        <v>0</v>
      </c>
      <c r="O289" s="191">
        <v>102.84</v>
      </c>
      <c r="P289" s="191">
        <v>0</v>
      </c>
      <c r="Q289" s="191">
        <v>0</v>
      </c>
      <c r="R289" s="191">
        <v>0</v>
      </c>
      <c r="S289" s="14">
        <v>0</v>
      </c>
      <c r="T289" s="14">
        <v>1.68</v>
      </c>
      <c r="U289" s="14">
        <v>0</v>
      </c>
      <c r="V289" s="14">
        <v>202007</v>
      </c>
      <c r="W289" s="14"/>
    </row>
    <row r="290" spans="1:23" ht="12.2" customHeight="1">
      <c r="A290" s="14" t="s">
        <v>915</v>
      </c>
      <c r="B290" s="14">
        <v>24</v>
      </c>
      <c r="C290" s="14">
        <v>36</v>
      </c>
      <c r="D290" s="14">
        <v>1.18</v>
      </c>
      <c r="E290" s="14">
        <v>0</v>
      </c>
      <c r="F290" s="14">
        <v>0</v>
      </c>
      <c r="G290" s="14">
        <v>0</v>
      </c>
      <c r="H290" s="14">
        <v>0</v>
      </c>
      <c r="I290" s="14">
        <v>0</v>
      </c>
      <c r="J290" s="14">
        <v>0</v>
      </c>
      <c r="K290" s="14">
        <v>0</v>
      </c>
      <c r="L290" s="14">
        <v>0</v>
      </c>
      <c r="M290" s="14">
        <v>0</v>
      </c>
      <c r="N290" s="14">
        <v>0</v>
      </c>
      <c r="O290" s="191">
        <v>0</v>
      </c>
      <c r="P290" s="191">
        <v>0</v>
      </c>
      <c r="Q290" s="191">
        <v>0</v>
      </c>
      <c r="R290" s="191">
        <v>0</v>
      </c>
      <c r="S290" s="14">
        <v>0</v>
      </c>
      <c r="T290" s="14">
        <v>1.87</v>
      </c>
      <c r="U290" s="14">
        <v>0</v>
      </c>
      <c r="V290" s="14">
        <v>202007</v>
      </c>
      <c r="W290" s="14"/>
    </row>
    <row r="291" spans="1:23" ht="12.2" customHeight="1" thickBot="1">
      <c r="A291" s="14" t="s">
        <v>915</v>
      </c>
      <c r="B291" s="14">
        <v>25</v>
      </c>
      <c r="C291" s="14">
        <v>25.2</v>
      </c>
      <c r="D291" s="14">
        <v>0</v>
      </c>
      <c r="E291" s="14">
        <v>0</v>
      </c>
      <c r="F291" s="14">
        <v>0</v>
      </c>
      <c r="G291" s="14">
        <v>9</v>
      </c>
      <c r="H291" s="14">
        <v>0</v>
      </c>
      <c r="I291" s="14">
        <v>0</v>
      </c>
      <c r="J291" s="14">
        <v>0</v>
      </c>
      <c r="K291" s="14">
        <v>0</v>
      </c>
      <c r="L291" s="14">
        <v>0</v>
      </c>
      <c r="M291" s="14">
        <v>0</v>
      </c>
      <c r="N291" s="14">
        <v>0</v>
      </c>
      <c r="O291" s="191">
        <v>0</v>
      </c>
      <c r="P291" s="191">
        <v>0</v>
      </c>
      <c r="Q291" s="191">
        <v>0</v>
      </c>
      <c r="R291" s="191">
        <v>0</v>
      </c>
      <c r="S291" s="14">
        <v>0</v>
      </c>
      <c r="T291" s="14">
        <v>0</v>
      </c>
      <c r="U291" s="14">
        <v>0</v>
      </c>
      <c r="V291" s="14">
        <v>202007</v>
      </c>
      <c r="W291" s="14"/>
    </row>
    <row r="292" spans="1:23" ht="12.2" customHeight="1" thickTop="1">
      <c r="A292" s="188" t="s">
        <v>1306</v>
      </c>
      <c r="B292" s="189">
        <v>0</v>
      </c>
      <c r="C292" s="189">
        <v>133.19999999999999</v>
      </c>
      <c r="D292" s="189">
        <v>1.18</v>
      </c>
      <c r="E292" s="189">
        <v>0</v>
      </c>
      <c r="F292" s="189">
        <v>0</v>
      </c>
      <c r="G292" s="189">
        <v>9</v>
      </c>
      <c r="H292" s="189">
        <v>0</v>
      </c>
      <c r="I292" s="189">
        <v>0</v>
      </c>
      <c r="J292" s="189">
        <v>0</v>
      </c>
      <c r="K292" s="189">
        <v>0</v>
      </c>
      <c r="L292" s="189">
        <v>0</v>
      </c>
      <c r="M292" s="189">
        <v>0</v>
      </c>
      <c r="N292" s="189">
        <v>0</v>
      </c>
      <c r="O292" s="190">
        <v>102.84</v>
      </c>
      <c r="P292" s="190">
        <v>0</v>
      </c>
      <c r="Q292" s="190">
        <v>0</v>
      </c>
      <c r="R292" s="190">
        <v>0</v>
      </c>
      <c r="S292" s="189">
        <v>0</v>
      </c>
      <c r="T292" s="189">
        <v>4.12</v>
      </c>
      <c r="U292" s="189">
        <v>0</v>
      </c>
      <c r="V292" s="189"/>
      <c r="W292" s="189"/>
    </row>
    <row r="293" spans="1:23" ht="12.2" customHeight="1">
      <c r="A293" s="14" t="s">
        <v>847</v>
      </c>
      <c r="B293" s="14">
        <v>23</v>
      </c>
      <c r="C293" s="14">
        <v>16</v>
      </c>
      <c r="D293" s="14"/>
      <c r="E293" s="14"/>
      <c r="F293" s="14"/>
      <c r="G293" s="14"/>
      <c r="H293" s="14">
        <v>16</v>
      </c>
      <c r="I293" s="14">
        <v>8</v>
      </c>
      <c r="J293" s="14"/>
      <c r="K293" s="14"/>
      <c r="L293" s="14"/>
      <c r="M293" s="14"/>
      <c r="N293" s="14"/>
      <c r="O293" s="191">
        <v>0</v>
      </c>
      <c r="P293" s="191">
        <v>0</v>
      </c>
      <c r="Q293" s="191">
        <v>0</v>
      </c>
      <c r="R293" s="191">
        <v>0</v>
      </c>
      <c r="S293" s="14"/>
      <c r="T293" s="14"/>
      <c r="U293" s="14"/>
      <c r="V293" s="14">
        <v>202007</v>
      </c>
      <c r="W293" s="14"/>
    </row>
    <row r="294" spans="1:23" ht="12.2" customHeight="1">
      <c r="A294" s="14" t="s">
        <v>847</v>
      </c>
      <c r="B294" s="14">
        <v>24</v>
      </c>
      <c r="C294" s="14">
        <v>16</v>
      </c>
      <c r="D294" s="14"/>
      <c r="E294" s="14"/>
      <c r="F294" s="14"/>
      <c r="G294" s="14">
        <v>4</v>
      </c>
      <c r="H294" s="14">
        <v>20</v>
      </c>
      <c r="I294" s="14"/>
      <c r="J294" s="14"/>
      <c r="K294" s="14"/>
      <c r="L294" s="14"/>
      <c r="M294" s="14"/>
      <c r="N294" s="14"/>
      <c r="O294" s="191">
        <v>0</v>
      </c>
      <c r="P294" s="191">
        <v>0</v>
      </c>
      <c r="Q294" s="191">
        <v>0</v>
      </c>
      <c r="R294" s="191">
        <v>0</v>
      </c>
      <c r="S294" s="14"/>
      <c r="T294" s="14"/>
      <c r="U294" s="14"/>
      <c r="V294" s="14">
        <v>202007</v>
      </c>
      <c r="W294" s="14"/>
    </row>
    <row r="295" spans="1:23" ht="12.2" customHeight="1" thickBot="1">
      <c r="A295" s="14" t="s">
        <v>847</v>
      </c>
      <c r="B295" s="14">
        <v>25</v>
      </c>
      <c r="C295" s="14">
        <v>23</v>
      </c>
      <c r="D295" s="14"/>
      <c r="E295" s="14"/>
      <c r="F295" s="14"/>
      <c r="G295" s="14"/>
      <c r="H295" s="14">
        <v>17</v>
      </c>
      <c r="I295" s="14"/>
      <c r="J295" s="14"/>
      <c r="K295" s="14"/>
      <c r="L295" s="14"/>
      <c r="M295" s="14"/>
      <c r="N295" s="14"/>
      <c r="O295" s="191">
        <v>0</v>
      </c>
      <c r="P295" s="191">
        <v>0</v>
      </c>
      <c r="Q295" s="191">
        <v>0</v>
      </c>
      <c r="R295" s="191">
        <v>0</v>
      </c>
      <c r="S295" s="14"/>
      <c r="T295" s="14"/>
      <c r="U295" s="14"/>
      <c r="V295" s="14">
        <v>202007</v>
      </c>
      <c r="W295" s="14"/>
    </row>
    <row r="296" spans="1:23" ht="12.2" customHeight="1" thickTop="1">
      <c r="A296" s="188" t="s">
        <v>1306</v>
      </c>
      <c r="B296" s="189">
        <v>0</v>
      </c>
      <c r="C296" s="189">
        <v>55</v>
      </c>
      <c r="D296" s="189">
        <v>0</v>
      </c>
      <c r="E296" s="189">
        <v>0</v>
      </c>
      <c r="F296" s="189">
        <v>0</v>
      </c>
      <c r="G296" s="189">
        <v>4</v>
      </c>
      <c r="H296" s="189">
        <v>53</v>
      </c>
      <c r="I296" s="189">
        <v>8</v>
      </c>
      <c r="J296" s="189">
        <v>0</v>
      </c>
      <c r="K296" s="189">
        <v>0</v>
      </c>
      <c r="L296" s="189">
        <v>0</v>
      </c>
      <c r="M296" s="189">
        <v>0</v>
      </c>
      <c r="N296" s="189">
        <v>0</v>
      </c>
      <c r="O296" s="190">
        <v>0</v>
      </c>
      <c r="P296" s="190">
        <v>0</v>
      </c>
      <c r="Q296" s="190">
        <v>0</v>
      </c>
      <c r="R296" s="190">
        <v>0</v>
      </c>
      <c r="S296" s="189">
        <v>0</v>
      </c>
      <c r="T296" s="189">
        <v>0</v>
      </c>
      <c r="U296" s="189">
        <v>0</v>
      </c>
      <c r="V296" s="189"/>
      <c r="W296" s="189"/>
    </row>
    <row r="297" spans="1:23" ht="12.2" customHeight="1">
      <c r="A297" s="14" t="s">
        <v>1244</v>
      </c>
      <c r="B297" s="14">
        <v>20</v>
      </c>
      <c r="C297" s="14">
        <v>38</v>
      </c>
      <c r="D297" s="14">
        <v>0</v>
      </c>
      <c r="E297" s="14">
        <v>0</v>
      </c>
      <c r="F297" s="14">
        <v>0</v>
      </c>
      <c r="G297" s="14"/>
      <c r="H297" s="14"/>
      <c r="I297" s="14"/>
      <c r="J297" s="14"/>
      <c r="K297" s="14"/>
      <c r="L297" s="14"/>
      <c r="M297" s="14">
        <v>0</v>
      </c>
      <c r="N297" s="14"/>
      <c r="O297" s="191">
        <v>0</v>
      </c>
      <c r="P297" s="191">
        <v>0</v>
      </c>
      <c r="Q297" s="191">
        <v>0</v>
      </c>
      <c r="R297" s="191">
        <v>0</v>
      </c>
      <c r="S297" s="14">
        <v>2</v>
      </c>
      <c r="T297" s="14">
        <v>4.8600000000000003</v>
      </c>
      <c r="U297" s="14">
        <v>1.67</v>
      </c>
      <c r="V297" s="14">
        <v>202007</v>
      </c>
      <c r="W297" s="14"/>
    </row>
    <row r="298" spans="1:23" ht="12.2" customHeight="1">
      <c r="A298" s="14" t="s">
        <v>1244</v>
      </c>
      <c r="B298" s="14">
        <v>21</v>
      </c>
      <c r="C298" s="14">
        <v>29.41</v>
      </c>
      <c r="D298" s="14">
        <v>0</v>
      </c>
      <c r="E298" s="14">
        <v>0</v>
      </c>
      <c r="F298" s="14">
        <v>0</v>
      </c>
      <c r="G298" s="14">
        <v>0</v>
      </c>
      <c r="H298" s="14">
        <v>0</v>
      </c>
      <c r="I298" s="14">
        <v>8</v>
      </c>
      <c r="J298" s="14">
        <v>0</v>
      </c>
      <c r="K298" s="14">
        <v>0</v>
      </c>
      <c r="L298" s="14">
        <v>0</v>
      </c>
      <c r="M298" s="14">
        <v>0</v>
      </c>
      <c r="N298" s="14">
        <v>0</v>
      </c>
      <c r="O298" s="191">
        <v>0</v>
      </c>
      <c r="P298" s="191">
        <v>0</v>
      </c>
      <c r="Q298" s="191">
        <v>0</v>
      </c>
      <c r="R298" s="191">
        <v>0</v>
      </c>
      <c r="S298" s="14">
        <v>0</v>
      </c>
      <c r="T298" s="14">
        <v>0</v>
      </c>
      <c r="U298" s="14">
        <v>0</v>
      </c>
      <c r="V298" s="14">
        <v>202007</v>
      </c>
      <c r="W298" s="14"/>
    </row>
    <row r="299" spans="1:23" ht="12.2" customHeight="1">
      <c r="A299" s="14" t="s">
        <v>1244</v>
      </c>
      <c r="B299" s="14">
        <v>22</v>
      </c>
      <c r="C299" s="14">
        <v>33.47</v>
      </c>
      <c r="D299" s="14">
        <v>0</v>
      </c>
      <c r="E299" s="14">
        <v>0</v>
      </c>
      <c r="F299" s="14">
        <v>0</v>
      </c>
      <c r="G299" s="14">
        <v>0</v>
      </c>
      <c r="H299" s="14">
        <v>0</v>
      </c>
      <c r="I299" s="14">
        <v>0</v>
      </c>
      <c r="J299" s="14">
        <v>0</v>
      </c>
      <c r="K299" s="14">
        <v>0</v>
      </c>
      <c r="L299" s="14">
        <v>0</v>
      </c>
      <c r="M299" s="14">
        <v>0</v>
      </c>
      <c r="N299" s="14">
        <v>0</v>
      </c>
      <c r="O299" s="191">
        <v>0</v>
      </c>
      <c r="P299" s="191">
        <v>0</v>
      </c>
      <c r="Q299" s="191">
        <v>0</v>
      </c>
      <c r="R299" s="191">
        <v>0</v>
      </c>
      <c r="S299" s="14">
        <v>0</v>
      </c>
      <c r="T299" s="14">
        <v>0</v>
      </c>
      <c r="U299" s="14">
        <v>0</v>
      </c>
      <c r="V299" s="14">
        <v>202007</v>
      </c>
      <c r="W299" s="14"/>
    </row>
    <row r="300" spans="1:23" ht="12.2" customHeight="1">
      <c r="A300" s="14" t="s">
        <v>1244</v>
      </c>
      <c r="B300" s="14">
        <v>23</v>
      </c>
      <c r="C300" s="14">
        <v>30</v>
      </c>
      <c r="D300" s="14">
        <v>0</v>
      </c>
      <c r="E300" s="14">
        <v>0</v>
      </c>
      <c r="F300" s="14">
        <v>0</v>
      </c>
      <c r="G300" s="14"/>
      <c r="H300" s="14"/>
      <c r="I300" s="14">
        <v>8</v>
      </c>
      <c r="J300" s="14"/>
      <c r="K300" s="14"/>
      <c r="L300" s="14"/>
      <c r="M300" s="14">
        <v>0</v>
      </c>
      <c r="N300" s="14"/>
      <c r="O300" s="191">
        <v>0</v>
      </c>
      <c r="P300" s="191">
        <v>0</v>
      </c>
      <c r="Q300" s="191">
        <v>0</v>
      </c>
      <c r="R300" s="191">
        <v>0</v>
      </c>
      <c r="S300" s="14">
        <v>2</v>
      </c>
      <c r="T300" s="14">
        <v>4.8099999999999996</v>
      </c>
      <c r="U300" s="14">
        <v>5.08</v>
      </c>
      <c r="V300" s="14">
        <v>202007</v>
      </c>
      <c r="W300" s="14"/>
    </row>
    <row r="301" spans="1:23" ht="12.2" customHeight="1">
      <c r="A301" s="14" t="s">
        <v>1244</v>
      </c>
      <c r="B301" s="14">
        <v>24</v>
      </c>
      <c r="C301" s="14">
        <v>38</v>
      </c>
      <c r="D301" s="14">
        <v>0</v>
      </c>
      <c r="E301" s="14">
        <v>0</v>
      </c>
      <c r="F301" s="14">
        <v>0</v>
      </c>
      <c r="G301" s="14"/>
      <c r="H301" s="14"/>
      <c r="I301" s="14"/>
      <c r="J301" s="14"/>
      <c r="K301" s="14"/>
      <c r="L301" s="14"/>
      <c r="M301" s="14">
        <v>0</v>
      </c>
      <c r="N301" s="14"/>
      <c r="O301" s="191">
        <v>0</v>
      </c>
      <c r="P301" s="191">
        <v>0</v>
      </c>
      <c r="Q301" s="191">
        <v>0</v>
      </c>
      <c r="R301" s="191">
        <v>0</v>
      </c>
      <c r="S301" s="14">
        <v>2</v>
      </c>
      <c r="T301" s="14">
        <v>6.02</v>
      </c>
      <c r="U301" s="14">
        <v>0.87</v>
      </c>
      <c r="V301" s="14">
        <v>202007</v>
      </c>
      <c r="W301" s="14"/>
    </row>
    <row r="302" spans="1:23" ht="12.2" customHeight="1" thickBot="1">
      <c r="A302" s="14" t="s">
        <v>1244</v>
      </c>
      <c r="B302" s="14">
        <v>25</v>
      </c>
      <c r="C302" s="14">
        <v>38</v>
      </c>
      <c r="D302" s="14">
        <v>0</v>
      </c>
      <c r="E302" s="14">
        <v>0</v>
      </c>
      <c r="F302" s="14"/>
      <c r="G302" s="14"/>
      <c r="H302" s="14"/>
      <c r="I302" s="14"/>
      <c r="J302" s="14"/>
      <c r="K302" s="14"/>
      <c r="L302" s="14"/>
      <c r="M302" s="14">
        <v>0</v>
      </c>
      <c r="N302" s="14"/>
      <c r="O302" s="191">
        <v>0</v>
      </c>
      <c r="P302" s="191">
        <v>0</v>
      </c>
      <c r="Q302" s="191">
        <v>0</v>
      </c>
      <c r="R302" s="191">
        <v>0</v>
      </c>
      <c r="S302" s="14">
        <v>0.02</v>
      </c>
      <c r="T302" s="14">
        <v>7.6</v>
      </c>
      <c r="U302" s="14"/>
      <c r="V302" s="14">
        <v>202007</v>
      </c>
      <c r="W302" s="14"/>
    </row>
    <row r="303" spans="1:23" ht="12.2" customHeight="1" thickTop="1">
      <c r="A303" s="188" t="s">
        <v>1306</v>
      </c>
      <c r="B303" s="189">
        <v>0</v>
      </c>
      <c r="C303" s="189">
        <v>206.88</v>
      </c>
      <c r="D303" s="189">
        <v>0</v>
      </c>
      <c r="E303" s="189">
        <v>0</v>
      </c>
      <c r="F303" s="189">
        <v>0</v>
      </c>
      <c r="G303" s="189">
        <v>0</v>
      </c>
      <c r="H303" s="189">
        <v>0</v>
      </c>
      <c r="I303" s="189">
        <v>16</v>
      </c>
      <c r="J303" s="189">
        <v>0</v>
      </c>
      <c r="K303" s="189">
        <v>0</v>
      </c>
      <c r="L303" s="189">
        <v>0</v>
      </c>
      <c r="M303" s="189">
        <v>0</v>
      </c>
      <c r="N303" s="189">
        <v>0</v>
      </c>
      <c r="O303" s="190">
        <v>0</v>
      </c>
      <c r="P303" s="190">
        <v>0</v>
      </c>
      <c r="Q303" s="190">
        <v>0</v>
      </c>
      <c r="R303" s="190">
        <v>0</v>
      </c>
      <c r="S303" s="189">
        <v>6.02</v>
      </c>
      <c r="T303" s="189">
        <v>23.29</v>
      </c>
      <c r="U303" s="189">
        <v>7.62</v>
      </c>
      <c r="V303" s="189"/>
      <c r="W303" s="189"/>
    </row>
    <row r="304" spans="1:23" ht="12.2" customHeight="1" thickBot="1">
      <c r="A304" s="14" t="s">
        <v>1535</v>
      </c>
      <c r="B304" s="14">
        <v>23</v>
      </c>
      <c r="C304" s="14">
        <v>36</v>
      </c>
      <c r="D304" s="14"/>
      <c r="E304" s="14">
        <v>0.75</v>
      </c>
      <c r="F304" s="14">
        <v>9.33</v>
      </c>
      <c r="G304" s="14"/>
      <c r="H304" s="14"/>
      <c r="I304" s="14">
        <v>9</v>
      </c>
      <c r="J304" s="14"/>
      <c r="K304" s="14"/>
      <c r="L304" s="14"/>
      <c r="M304" s="14">
        <v>0</v>
      </c>
      <c r="N304" s="14"/>
      <c r="O304" s="191">
        <v>0</v>
      </c>
      <c r="P304" s="191">
        <v>0</v>
      </c>
      <c r="Q304" s="191">
        <v>0</v>
      </c>
      <c r="R304" s="191">
        <v>0</v>
      </c>
      <c r="S304" s="14"/>
      <c r="T304" s="14"/>
      <c r="U304" s="14"/>
      <c r="V304" s="14">
        <v>202007</v>
      </c>
      <c r="W304" s="14"/>
    </row>
    <row r="305" spans="1:23" ht="12.2" customHeight="1" thickTop="1">
      <c r="A305" s="188" t="s">
        <v>1306</v>
      </c>
      <c r="B305" s="189">
        <v>0</v>
      </c>
      <c r="C305" s="189">
        <v>36</v>
      </c>
      <c r="D305" s="189">
        <v>0</v>
      </c>
      <c r="E305" s="189">
        <v>0.75</v>
      </c>
      <c r="F305" s="189">
        <v>9.33</v>
      </c>
      <c r="G305" s="189">
        <v>0</v>
      </c>
      <c r="H305" s="189">
        <v>0</v>
      </c>
      <c r="I305" s="189">
        <v>9</v>
      </c>
      <c r="J305" s="189">
        <v>0</v>
      </c>
      <c r="K305" s="189">
        <v>0</v>
      </c>
      <c r="L305" s="189">
        <v>0</v>
      </c>
      <c r="M305" s="189">
        <v>0</v>
      </c>
      <c r="N305" s="189">
        <v>0</v>
      </c>
      <c r="O305" s="190">
        <v>0</v>
      </c>
      <c r="P305" s="190">
        <v>0</v>
      </c>
      <c r="Q305" s="190">
        <v>0</v>
      </c>
      <c r="R305" s="190">
        <v>0</v>
      </c>
      <c r="S305" s="189">
        <v>0</v>
      </c>
      <c r="T305" s="189">
        <v>0</v>
      </c>
      <c r="U305" s="189">
        <v>0</v>
      </c>
      <c r="V305" s="189"/>
      <c r="W305" s="189"/>
    </row>
    <row r="306" spans="1:23" ht="12.2" customHeight="1">
      <c r="A306" s="14" t="s">
        <v>1176</v>
      </c>
      <c r="B306" s="14">
        <v>23</v>
      </c>
      <c r="C306" s="14">
        <v>32</v>
      </c>
      <c r="D306" s="14"/>
      <c r="E306" s="14"/>
      <c r="F306" s="14">
        <v>14.22</v>
      </c>
      <c r="G306" s="14"/>
      <c r="H306" s="14"/>
      <c r="I306" s="14">
        <v>8</v>
      </c>
      <c r="J306" s="14"/>
      <c r="K306" s="14"/>
      <c r="L306" s="14"/>
      <c r="M306" s="14">
        <v>0</v>
      </c>
      <c r="N306" s="14">
        <v>0</v>
      </c>
      <c r="O306" s="191">
        <v>0</v>
      </c>
      <c r="P306" s="191">
        <v>0</v>
      </c>
      <c r="Q306" s="191">
        <v>0</v>
      </c>
      <c r="R306" s="191">
        <v>0</v>
      </c>
      <c r="S306" s="14"/>
      <c r="T306" s="14"/>
      <c r="U306" s="14"/>
      <c r="V306" s="14">
        <v>202007</v>
      </c>
      <c r="W306" s="14"/>
    </row>
    <row r="307" spans="1:23" ht="12.2" customHeight="1">
      <c r="A307" s="14" t="s">
        <v>1176</v>
      </c>
      <c r="B307" s="14">
        <v>24</v>
      </c>
      <c r="C307" s="14">
        <v>40</v>
      </c>
      <c r="D307" s="14"/>
      <c r="E307" s="14">
        <v>0</v>
      </c>
      <c r="F307" s="14">
        <v>8.57</v>
      </c>
      <c r="G307" s="14"/>
      <c r="H307" s="14"/>
      <c r="I307" s="14"/>
      <c r="J307" s="14"/>
      <c r="K307" s="14"/>
      <c r="L307" s="14"/>
      <c r="M307" s="14">
        <v>0</v>
      </c>
      <c r="N307" s="14"/>
      <c r="O307" s="191">
        <v>119.98</v>
      </c>
      <c r="P307" s="191">
        <v>0</v>
      </c>
      <c r="Q307" s="191">
        <v>0</v>
      </c>
      <c r="R307" s="191">
        <v>0</v>
      </c>
      <c r="S307" s="14"/>
      <c r="T307" s="14"/>
      <c r="U307" s="14"/>
      <c r="V307" s="14">
        <v>202007</v>
      </c>
      <c r="W307" s="14"/>
    </row>
    <row r="308" spans="1:23" ht="12.2" customHeight="1">
      <c r="A308" s="14" t="s">
        <v>1176</v>
      </c>
      <c r="B308" s="14">
        <v>25</v>
      </c>
      <c r="C308" s="14">
        <v>32</v>
      </c>
      <c r="D308" s="14"/>
      <c r="E308" s="14"/>
      <c r="F308" s="14">
        <v>15.52</v>
      </c>
      <c r="G308" s="14">
        <v>8</v>
      </c>
      <c r="H308" s="14"/>
      <c r="I308" s="14"/>
      <c r="J308" s="14"/>
      <c r="K308" s="14"/>
      <c r="L308" s="14"/>
      <c r="M308" s="14">
        <v>0</v>
      </c>
      <c r="N308" s="14">
        <v>0</v>
      </c>
      <c r="O308" s="191">
        <v>0</v>
      </c>
      <c r="P308" s="191">
        <v>75</v>
      </c>
      <c r="Q308" s="191">
        <v>0</v>
      </c>
      <c r="R308" s="191">
        <v>0</v>
      </c>
      <c r="S308" s="14"/>
      <c r="T308" s="14"/>
      <c r="U308" s="14"/>
      <c r="V308" s="14">
        <v>202007</v>
      </c>
      <c r="W308" s="14"/>
    </row>
    <row r="309" spans="1:23" ht="12.2" customHeight="1" thickBot="1">
      <c r="A309" s="14" t="s">
        <v>1176</v>
      </c>
      <c r="B309" s="14">
        <v>26</v>
      </c>
      <c r="C309" s="14">
        <v>16</v>
      </c>
      <c r="D309" s="14"/>
      <c r="E309" s="14"/>
      <c r="F309" s="14">
        <v>1.17</v>
      </c>
      <c r="G309" s="14"/>
      <c r="H309" s="14">
        <v>24</v>
      </c>
      <c r="I309" s="14"/>
      <c r="J309" s="14"/>
      <c r="K309" s="14"/>
      <c r="L309" s="14"/>
      <c r="M309" s="14">
        <v>0</v>
      </c>
      <c r="N309" s="14"/>
      <c r="O309" s="191">
        <v>0</v>
      </c>
      <c r="P309" s="191">
        <v>0</v>
      </c>
      <c r="Q309" s="191">
        <v>0</v>
      </c>
      <c r="R309" s="191">
        <v>0</v>
      </c>
      <c r="S309" s="14"/>
      <c r="T309" s="14"/>
      <c r="U309" s="14"/>
      <c r="V309" s="14">
        <v>202007</v>
      </c>
      <c r="W309" s="14"/>
    </row>
    <row r="310" spans="1:23" ht="12.2" customHeight="1" thickTop="1">
      <c r="A310" s="188" t="s">
        <v>1306</v>
      </c>
      <c r="B310" s="189">
        <v>0</v>
      </c>
      <c r="C310" s="189">
        <v>120</v>
      </c>
      <c r="D310" s="189">
        <v>0</v>
      </c>
      <c r="E310" s="189">
        <v>0</v>
      </c>
      <c r="F310" s="189">
        <v>39.479999999999997</v>
      </c>
      <c r="G310" s="189">
        <v>8</v>
      </c>
      <c r="H310" s="189">
        <v>24</v>
      </c>
      <c r="I310" s="189">
        <v>8</v>
      </c>
      <c r="J310" s="189">
        <v>0</v>
      </c>
      <c r="K310" s="189">
        <v>0</v>
      </c>
      <c r="L310" s="189">
        <v>0</v>
      </c>
      <c r="M310" s="189">
        <v>0</v>
      </c>
      <c r="N310" s="189">
        <v>0</v>
      </c>
      <c r="O310" s="190">
        <v>119.98</v>
      </c>
      <c r="P310" s="190">
        <v>75</v>
      </c>
      <c r="Q310" s="190">
        <v>0</v>
      </c>
      <c r="R310" s="190">
        <v>0</v>
      </c>
      <c r="S310" s="189">
        <v>0</v>
      </c>
      <c r="T310" s="189">
        <v>0</v>
      </c>
      <c r="U310" s="189">
        <v>0</v>
      </c>
      <c r="V310" s="189"/>
      <c r="W310" s="189"/>
    </row>
    <row r="311" spans="1:23" ht="12.2" customHeight="1">
      <c r="A311" s="14" t="s">
        <v>1078</v>
      </c>
      <c r="B311" s="14">
        <v>23</v>
      </c>
      <c r="C311" s="14">
        <v>32</v>
      </c>
      <c r="D311" s="14"/>
      <c r="E311" s="14"/>
      <c r="F311" s="14">
        <v>7</v>
      </c>
      <c r="G311" s="14"/>
      <c r="H311" s="14"/>
      <c r="I311" s="14">
        <v>8</v>
      </c>
      <c r="J311" s="14"/>
      <c r="K311" s="14"/>
      <c r="L311" s="14"/>
      <c r="M311" s="14">
        <v>136</v>
      </c>
      <c r="N311" s="14"/>
      <c r="O311" s="191">
        <v>0</v>
      </c>
      <c r="P311" s="191">
        <v>0</v>
      </c>
      <c r="Q311" s="191">
        <v>0</v>
      </c>
      <c r="R311" s="191">
        <v>0</v>
      </c>
      <c r="S311" s="14"/>
      <c r="T311" s="14"/>
      <c r="U311" s="14"/>
      <c r="V311" s="14">
        <v>202007</v>
      </c>
      <c r="W311" s="14"/>
    </row>
    <row r="312" spans="1:23" ht="12.2" customHeight="1">
      <c r="A312" s="14" t="s">
        <v>1078</v>
      </c>
      <c r="B312" s="14">
        <v>24</v>
      </c>
      <c r="C312" s="14">
        <v>40</v>
      </c>
      <c r="D312" s="14"/>
      <c r="E312" s="14"/>
      <c r="F312" s="14">
        <v>9.25</v>
      </c>
      <c r="G312" s="14"/>
      <c r="H312" s="14"/>
      <c r="I312" s="14"/>
      <c r="J312" s="14"/>
      <c r="K312" s="14"/>
      <c r="L312" s="14"/>
      <c r="M312" s="14">
        <v>170</v>
      </c>
      <c r="N312" s="14"/>
      <c r="O312" s="191">
        <v>0</v>
      </c>
      <c r="P312" s="191">
        <v>0</v>
      </c>
      <c r="Q312" s="191">
        <v>0</v>
      </c>
      <c r="R312" s="191">
        <v>0</v>
      </c>
      <c r="S312" s="14"/>
      <c r="T312" s="14"/>
      <c r="U312" s="14"/>
      <c r="V312" s="14">
        <v>202007</v>
      </c>
      <c r="W312" s="14"/>
    </row>
    <row r="313" spans="1:23" ht="12.2" customHeight="1">
      <c r="A313" s="14" t="s">
        <v>1078</v>
      </c>
      <c r="B313" s="14">
        <v>25</v>
      </c>
      <c r="C313" s="14">
        <v>40</v>
      </c>
      <c r="D313" s="14"/>
      <c r="E313" s="14"/>
      <c r="F313" s="14">
        <v>8.5</v>
      </c>
      <c r="G313" s="14"/>
      <c r="H313" s="14"/>
      <c r="I313" s="14"/>
      <c r="J313" s="14"/>
      <c r="K313" s="14"/>
      <c r="L313" s="14"/>
      <c r="M313" s="14">
        <v>170</v>
      </c>
      <c r="N313" s="14"/>
      <c r="O313" s="191">
        <v>0</v>
      </c>
      <c r="P313" s="191">
        <v>0</v>
      </c>
      <c r="Q313" s="191">
        <v>0</v>
      </c>
      <c r="R313" s="191">
        <v>0</v>
      </c>
      <c r="S313" s="14"/>
      <c r="T313" s="14"/>
      <c r="U313" s="14"/>
      <c r="V313" s="14">
        <v>202007</v>
      </c>
      <c r="W313" s="14"/>
    </row>
    <row r="314" spans="1:23" ht="12.2" customHeight="1" thickBot="1">
      <c r="A314" s="14" t="s">
        <v>1078</v>
      </c>
      <c r="B314" s="14">
        <v>26</v>
      </c>
      <c r="C314" s="14">
        <v>40</v>
      </c>
      <c r="D314" s="14"/>
      <c r="E314" s="14"/>
      <c r="F314" s="14">
        <v>9</v>
      </c>
      <c r="G314" s="14"/>
      <c r="H314" s="14"/>
      <c r="I314" s="14"/>
      <c r="J314" s="14"/>
      <c r="K314" s="14"/>
      <c r="L314" s="14"/>
      <c r="M314" s="14">
        <v>170</v>
      </c>
      <c r="N314" s="14"/>
      <c r="O314" s="191">
        <v>0</v>
      </c>
      <c r="P314" s="191">
        <v>0</v>
      </c>
      <c r="Q314" s="191">
        <v>0</v>
      </c>
      <c r="R314" s="191">
        <v>0</v>
      </c>
      <c r="S314" s="14"/>
      <c r="T314" s="14"/>
      <c r="U314" s="14"/>
      <c r="V314" s="14">
        <v>202007</v>
      </c>
      <c r="W314" s="14"/>
    </row>
    <row r="315" spans="1:23" ht="12.2" customHeight="1" thickTop="1">
      <c r="A315" s="188" t="s">
        <v>1306</v>
      </c>
      <c r="B315" s="189">
        <v>0</v>
      </c>
      <c r="C315" s="189">
        <v>152</v>
      </c>
      <c r="D315" s="189">
        <v>0</v>
      </c>
      <c r="E315" s="189">
        <v>0</v>
      </c>
      <c r="F315" s="189">
        <v>33.75</v>
      </c>
      <c r="G315" s="189">
        <v>0</v>
      </c>
      <c r="H315" s="189">
        <v>0</v>
      </c>
      <c r="I315" s="189">
        <v>8</v>
      </c>
      <c r="J315" s="189">
        <v>0</v>
      </c>
      <c r="K315" s="189">
        <v>0</v>
      </c>
      <c r="L315" s="189">
        <v>0</v>
      </c>
      <c r="M315" s="189">
        <v>646</v>
      </c>
      <c r="N315" s="189">
        <v>0</v>
      </c>
      <c r="O315" s="190">
        <v>0</v>
      </c>
      <c r="P315" s="190">
        <v>0</v>
      </c>
      <c r="Q315" s="190">
        <v>0</v>
      </c>
      <c r="R315" s="190">
        <v>0</v>
      </c>
      <c r="S315" s="189">
        <v>0</v>
      </c>
      <c r="T315" s="189">
        <v>0</v>
      </c>
      <c r="U315" s="189">
        <v>0</v>
      </c>
      <c r="V315" s="189"/>
      <c r="W315" s="189"/>
    </row>
    <row r="316" spans="1:23" ht="12.2" customHeight="1">
      <c r="A316" s="14" t="s">
        <v>1177</v>
      </c>
      <c r="B316" s="14">
        <v>21</v>
      </c>
      <c r="C316" s="14">
        <v>32</v>
      </c>
      <c r="D316" s="14"/>
      <c r="E316" s="14"/>
      <c r="F316" s="14"/>
      <c r="G316" s="14"/>
      <c r="H316" s="14"/>
      <c r="I316" s="14">
        <v>8</v>
      </c>
      <c r="J316" s="14"/>
      <c r="K316" s="14"/>
      <c r="L316" s="14"/>
      <c r="M316" s="14"/>
      <c r="N316" s="14"/>
      <c r="O316" s="191">
        <v>0</v>
      </c>
      <c r="P316" s="191">
        <v>0</v>
      </c>
      <c r="Q316" s="191">
        <v>0</v>
      </c>
      <c r="R316" s="191">
        <v>0</v>
      </c>
      <c r="S316" s="14"/>
      <c r="T316" s="14"/>
      <c r="U316" s="14"/>
      <c r="V316" s="14">
        <v>202007</v>
      </c>
      <c r="W316" s="14"/>
    </row>
    <row r="317" spans="1:23" ht="12.2" customHeight="1">
      <c r="A317" s="14" t="s">
        <v>1177</v>
      </c>
      <c r="B317" s="14">
        <v>22</v>
      </c>
      <c r="C317" s="14">
        <v>40</v>
      </c>
      <c r="D317" s="14"/>
      <c r="E317" s="14"/>
      <c r="F317" s="14"/>
      <c r="G317" s="14"/>
      <c r="H317" s="14"/>
      <c r="I317" s="14"/>
      <c r="J317" s="14"/>
      <c r="K317" s="14"/>
      <c r="L317" s="14"/>
      <c r="M317" s="14"/>
      <c r="N317" s="14"/>
      <c r="O317" s="191">
        <v>0</v>
      </c>
      <c r="P317" s="191">
        <v>0</v>
      </c>
      <c r="Q317" s="191">
        <v>0</v>
      </c>
      <c r="R317" s="191">
        <v>0</v>
      </c>
      <c r="S317" s="14"/>
      <c r="T317" s="14"/>
      <c r="U317" s="14"/>
      <c r="V317" s="14">
        <v>202007</v>
      </c>
      <c r="W317" s="14"/>
    </row>
    <row r="318" spans="1:23" ht="12.2" customHeight="1">
      <c r="A318" s="14" t="s">
        <v>1177</v>
      </c>
      <c r="B318" s="14">
        <v>23</v>
      </c>
      <c r="C318" s="14">
        <v>32</v>
      </c>
      <c r="D318" s="14"/>
      <c r="E318" s="14"/>
      <c r="F318" s="14"/>
      <c r="G318" s="14"/>
      <c r="H318" s="14"/>
      <c r="I318" s="14">
        <v>8</v>
      </c>
      <c r="J318" s="14"/>
      <c r="K318" s="14"/>
      <c r="L318" s="14"/>
      <c r="M318" s="14"/>
      <c r="N318" s="14"/>
      <c r="O318" s="191">
        <v>0</v>
      </c>
      <c r="P318" s="191">
        <v>0</v>
      </c>
      <c r="Q318" s="191">
        <v>0</v>
      </c>
      <c r="R318" s="191">
        <v>0</v>
      </c>
      <c r="S318" s="14"/>
      <c r="T318" s="14"/>
      <c r="U318" s="14"/>
      <c r="V318" s="14">
        <v>202007</v>
      </c>
      <c r="W318" s="14"/>
    </row>
    <row r="319" spans="1:23" ht="12.2" customHeight="1">
      <c r="A319" s="14" t="s">
        <v>1177</v>
      </c>
      <c r="B319" s="14">
        <v>24</v>
      </c>
      <c r="C319" s="14">
        <v>40</v>
      </c>
      <c r="D319" s="14"/>
      <c r="E319" s="14"/>
      <c r="F319" s="14"/>
      <c r="G319" s="14"/>
      <c r="H319" s="14"/>
      <c r="I319" s="14"/>
      <c r="J319" s="14"/>
      <c r="K319" s="14"/>
      <c r="L319" s="14"/>
      <c r="M319" s="14"/>
      <c r="N319" s="14"/>
      <c r="O319" s="191">
        <v>0</v>
      </c>
      <c r="P319" s="191">
        <v>0</v>
      </c>
      <c r="Q319" s="191">
        <v>0</v>
      </c>
      <c r="R319" s="191">
        <v>0</v>
      </c>
      <c r="S319" s="14"/>
      <c r="T319" s="14"/>
      <c r="U319" s="14"/>
      <c r="V319" s="14">
        <v>202007</v>
      </c>
      <c r="W319" s="14"/>
    </row>
    <row r="320" spans="1:23" ht="12.2" customHeight="1">
      <c r="A320" s="14" t="s">
        <v>1177</v>
      </c>
      <c r="B320" s="14">
        <v>25</v>
      </c>
      <c r="C320" s="14">
        <v>40</v>
      </c>
      <c r="D320" s="14"/>
      <c r="E320" s="14"/>
      <c r="F320" s="14"/>
      <c r="G320" s="14"/>
      <c r="H320" s="14"/>
      <c r="I320" s="14"/>
      <c r="J320" s="14"/>
      <c r="K320" s="14"/>
      <c r="L320" s="14"/>
      <c r="M320" s="14"/>
      <c r="N320" s="14"/>
      <c r="O320" s="191">
        <v>0</v>
      </c>
      <c r="P320" s="191">
        <v>0</v>
      </c>
      <c r="Q320" s="191">
        <v>0</v>
      </c>
      <c r="R320" s="191">
        <v>0</v>
      </c>
      <c r="S320" s="14"/>
      <c r="T320" s="14"/>
      <c r="U320" s="14"/>
      <c r="V320" s="14">
        <v>202007</v>
      </c>
      <c r="W320" s="14"/>
    </row>
    <row r="321" spans="1:23" ht="12.2" customHeight="1" thickBot="1">
      <c r="A321" s="14" t="s">
        <v>1177</v>
      </c>
      <c r="B321" s="14">
        <v>26</v>
      </c>
      <c r="C321" s="14">
        <v>40</v>
      </c>
      <c r="D321" s="14"/>
      <c r="E321" s="14"/>
      <c r="F321" s="14"/>
      <c r="G321" s="14"/>
      <c r="H321" s="14"/>
      <c r="I321" s="14"/>
      <c r="J321" s="14"/>
      <c r="K321" s="14"/>
      <c r="L321" s="14"/>
      <c r="M321" s="14"/>
      <c r="N321" s="14"/>
      <c r="O321" s="191">
        <v>0</v>
      </c>
      <c r="P321" s="191">
        <v>0</v>
      </c>
      <c r="Q321" s="191">
        <v>0</v>
      </c>
      <c r="R321" s="191">
        <v>0</v>
      </c>
      <c r="S321" s="14"/>
      <c r="T321" s="14"/>
      <c r="U321" s="14"/>
      <c r="V321" s="14">
        <v>202007</v>
      </c>
      <c r="W321" s="14"/>
    </row>
    <row r="322" spans="1:23" ht="12.2" customHeight="1" thickTop="1">
      <c r="A322" s="188" t="s">
        <v>1306</v>
      </c>
      <c r="B322" s="189">
        <v>0</v>
      </c>
      <c r="C322" s="189">
        <v>224</v>
      </c>
      <c r="D322" s="189">
        <v>0</v>
      </c>
      <c r="E322" s="189">
        <v>0</v>
      </c>
      <c r="F322" s="189">
        <v>0</v>
      </c>
      <c r="G322" s="189">
        <v>0</v>
      </c>
      <c r="H322" s="189">
        <v>0</v>
      </c>
      <c r="I322" s="189">
        <v>16</v>
      </c>
      <c r="J322" s="189">
        <v>0</v>
      </c>
      <c r="K322" s="189">
        <v>0</v>
      </c>
      <c r="L322" s="189">
        <v>0</v>
      </c>
      <c r="M322" s="189">
        <v>0</v>
      </c>
      <c r="N322" s="189">
        <v>0</v>
      </c>
      <c r="O322" s="190">
        <v>0</v>
      </c>
      <c r="P322" s="190">
        <v>0</v>
      </c>
      <c r="Q322" s="190">
        <v>0</v>
      </c>
      <c r="R322" s="190">
        <v>0</v>
      </c>
      <c r="S322" s="189">
        <v>0</v>
      </c>
      <c r="T322" s="189">
        <v>0</v>
      </c>
      <c r="U322" s="189">
        <v>0</v>
      </c>
      <c r="V322" s="189"/>
      <c r="W322" s="189"/>
    </row>
    <row r="323" spans="1:23" ht="12.2" customHeight="1">
      <c r="A323" s="14" t="s">
        <v>1242</v>
      </c>
      <c r="B323" s="14">
        <v>19</v>
      </c>
      <c r="C323" s="14">
        <v>27.92</v>
      </c>
      <c r="D323" s="14"/>
      <c r="E323" s="14"/>
      <c r="F323" s="14">
        <v>0</v>
      </c>
      <c r="G323" s="14"/>
      <c r="H323" s="14">
        <v>10.08</v>
      </c>
      <c r="I323" s="14"/>
      <c r="J323" s="14"/>
      <c r="K323" s="14"/>
      <c r="L323" s="14"/>
      <c r="M323" s="14">
        <v>0</v>
      </c>
      <c r="N323" s="14">
        <v>0</v>
      </c>
      <c r="O323" s="191">
        <v>0</v>
      </c>
      <c r="P323" s="191">
        <v>0</v>
      </c>
      <c r="Q323" s="191">
        <v>0</v>
      </c>
      <c r="R323" s="191">
        <v>0</v>
      </c>
      <c r="S323" s="14"/>
      <c r="T323" s="14"/>
      <c r="U323" s="14">
        <v>0</v>
      </c>
      <c r="V323" s="14">
        <v>202007</v>
      </c>
      <c r="W323" s="14"/>
    </row>
    <row r="324" spans="1:23" ht="12.2" customHeight="1">
      <c r="A324" s="14" t="s">
        <v>1242</v>
      </c>
      <c r="B324" s="14">
        <v>20</v>
      </c>
      <c r="C324" s="14">
        <v>34.08</v>
      </c>
      <c r="D324" s="14">
        <v>0</v>
      </c>
      <c r="E324" s="14"/>
      <c r="F324" s="14">
        <v>0</v>
      </c>
      <c r="G324" s="14"/>
      <c r="H324" s="14">
        <v>3.92</v>
      </c>
      <c r="I324" s="14"/>
      <c r="J324" s="14"/>
      <c r="K324" s="14"/>
      <c r="L324" s="14"/>
      <c r="M324" s="14">
        <v>0</v>
      </c>
      <c r="N324" s="14"/>
      <c r="O324" s="191">
        <v>119.98</v>
      </c>
      <c r="P324" s="191">
        <v>0</v>
      </c>
      <c r="Q324" s="191">
        <v>0</v>
      </c>
      <c r="R324" s="191">
        <v>0</v>
      </c>
      <c r="S324" s="14">
        <v>2</v>
      </c>
      <c r="T324" s="14"/>
      <c r="U324" s="14">
        <v>2.08</v>
      </c>
      <c r="V324" s="14">
        <v>202007</v>
      </c>
      <c r="W324" s="14"/>
    </row>
    <row r="325" spans="1:23" ht="12.2" customHeight="1">
      <c r="A325" s="14" t="s">
        <v>1242</v>
      </c>
      <c r="B325" s="14">
        <v>21</v>
      </c>
      <c r="C325" s="14">
        <v>25.7</v>
      </c>
      <c r="D325" s="14">
        <v>0</v>
      </c>
      <c r="E325" s="14">
        <v>0</v>
      </c>
      <c r="F325" s="14">
        <v>0</v>
      </c>
      <c r="G325" s="14"/>
      <c r="H325" s="14">
        <v>4.3</v>
      </c>
      <c r="I325" s="14">
        <v>8</v>
      </c>
      <c r="J325" s="14"/>
      <c r="K325" s="14"/>
      <c r="L325" s="14"/>
      <c r="M325" s="14">
        <v>0</v>
      </c>
      <c r="N325" s="14"/>
      <c r="O325" s="191">
        <v>17.14</v>
      </c>
      <c r="P325" s="191">
        <v>0</v>
      </c>
      <c r="Q325" s="191">
        <v>0</v>
      </c>
      <c r="R325" s="191">
        <v>0</v>
      </c>
      <c r="S325" s="14">
        <v>2</v>
      </c>
      <c r="T325" s="14">
        <v>0.62</v>
      </c>
      <c r="U325" s="14">
        <v>6.75</v>
      </c>
      <c r="V325" s="14">
        <v>202007</v>
      </c>
      <c r="W325" s="14"/>
    </row>
    <row r="326" spans="1:23" ht="12.2" customHeight="1">
      <c r="A326" s="14" t="s">
        <v>1242</v>
      </c>
      <c r="B326" s="14">
        <v>22</v>
      </c>
      <c r="C326" s="14">
        <v>30.38</v>
      </c>
      <c r="D326" s="14">
        <v>0</v>
      </c>
      <c r="E326" s="14">
        <v>0</v>
      </c>
      <c r="F326" s="14"/>
      <c r="G326" s="14"/>
      <c r="H326" s="14">
        <v>7.62</v>
      </c>
      <c r="I326" s="14"/>
      <c r="J326" s="14"/>
      <c r="K326" s="14"/>
      <c r="L326" s="14"/>
      <c r="M326" s="14">
        <v>0</v>
      </c>
      <c r="N326" s="14"/>
      <c r="O326" s="191">
        <v>0</v>
      </c>
      <c r="P326" s="191">
        <v>0</v>
      </c>
      <c r="Q326" s="191">
        <v>0</v>
      </c>
      <c r="R326" s="191">
        <v>0</v>
      </c>
      <c r="S326" s="14">
        <v>0.3</v>
      </c>
      <c r="T326" s="14">
        <v>0.52</v>
      </c>
      <c r="U326" s="14"/>
      <c r="V326" s="14">
        <v>202007</v>
      </c>
      <c r="W326" s="14"/>
    </row>
    <row r="327" spans="1:23" ht="12.2" customHeight="1">
      <c r="A327" s="14" t="s">
        <v>1242</v>
      </c>
      <c r="B327" s="14">
        <v>23</v>
      </c>
      <c r="C327" s="14">
        <v>28.25</v>
      </c>
      <c r="D327" s="14">
        <v>0</v>
      </c>
      <c r="E327" s="14">
        <v>0</v>
      </c>
      <c r="F327" s="14"/>
      <c r="G327" s="14"/>
      <c r="H327" s="14">
        <v>1.75</v>
      </c>
      <c r="I327" s="14">
        <v>8</v>
      </c>
      <c r="J327" s="14"/>
      <c r="K327" s="14"/>
      <c r="L327" s="14"/>
      <c r="M327" s="14">
        <v>0</v>
      </c>
      <c r="N327" s="14"/>
      <c r="O327" s="191">
        <v>0</v>
      </c>
      <c r="P327" s="191">
        <v>0</v>
      </c>
      <c r="Q327" s="191">
        <v>0</v>
      </c>
      <c r="R327" s="191">
        <v>0</v>
      </c>
      <c r="S327" s="14">
        <v>0.16</v>
      </c>
      <c r="T327" s="14">
        <v>0.44</v>
      </c>
      <c r="U327" s="14"/>
      <c r="V327" s="14">
        <v>202007</v>
      </c>
      <c r="W327" s="14"/>
    </row>
    <row r="328" spans="1:23" ht="12.2" customHeight="1" thickBot="1">
      <c r="A328" s="14" t="s">
        <v>1242</v>
      </c>
      <c r="B328" s="14">
        <v>24</v>
      </c>
      <c r="C328" s="14">
        <v>34.92</v>
      </c>
      <c r="D328" s="14">
        <v>0</v>
      </c>
      <c r="E328" s="14">
        <v>0</v>
      </c>
      <c r="F328" s="14"/>
      <c r="G328" s="14"/>
      <c r="H328" s="14">
        <v>3.08</v>
      </c>
      <c r="I328" s="14"/>
      <c r="J328" s="14"/>
      <c r="K328" s="14"/>
      <c r="L328" s="14"/>
      <c r="M328" s="14">
        <v>0</v>
      </c>
      <c r="N328" s="14"/>
      <c r="O328" s="191">
        <v>0</v>
      </c>
      <c r="P328" s="191">
        <v>0</v>
      </c>
      <c r="Q328" s="191">
        <v>0</v>
      </c>
      <c r="R328" s="191">
        <v>0</v>
      </c>
      <c r="S328" s="14">
        <v>0.03</v>
      </c>
      <c r="T328" s="14">
        <v>1.31</v>
      </c>
      <c r="U328" s="14"/>
      <c r="V328" s="14">
        <v>202007</v>
      </c>
      <c r="W328" s="14"/>
    </row>
    <row r="329" spans="1:23" ht="12.2" customHeight="1" thickTop="1">
      <c r="A329" s="188" t="s">
        <v>1306</v>
      </c>
      <c r="B329" s="189">
        <v>0</v>
      </c>
      <c r="C329" s="189">
        <v>181.25</v>
      </c>
      <c r="D329" s="189">
        <v>0</v>
      </c>
      <c r="E329" s="189">
        <v>0</v>
      </c>
      <c r="F329" s="189">
        <v>0</v>
      </c>
      <c r="G329" s="189">
        <v>0</v>
      </c>
      <c r="H329" s="189">
        <v>30.75</v>
      </c>
      <c r="I329" s="189">
        <v>16</v>
      </c>
      <c r="J329" s="189">
        <v>0</v>
      </c>
      <c r="K329" s="189">
        <v>0</v>
      </c>
      <c r="L329" s="189">
        <v>0</v>
      </c>
      <c r="M329" s="189">
        <v>0</v>
      </c>
      <c r="N329" s="189">
        <v>0</v>
      </c>
      <c r="O329" s="190">
        <v>137.12</v>
      </c>
      <c r="P329" s="190">
        <v>0</v>
      </c>
      <c r="Q329" s="190">
        <v>0</v>
      </c>
      <c r="R329" s="190">
        <v>0</v>
      </c>
      <c r="S329" s="189">
        <v>4.49</v>
      </c>
      <c r="T329" s="189">
        <v>2.89</v>
      </c>
      <c r="U329" s="189">
        <v>8.83</v>
      </c>
      <c r="V329" s="189"/>
      <c r="W329" s="189"/>
    </row>
    <row r="330" spans="1:23" ht="12.2" customHeight="1">
      <c r="A330" s="14" t="s">
        <v>898</v>
      </c>
      <c r="B330" s="14">
        <v>23</v>
      </c>
      <c r="C330" s="14">
        <v>32</v>
      </c>
      <c r="D330" s="14"/>
      <c r="E330" s="14"/>
      <c r="F330" s="14">
        <v>1</v>
      </c>
      <c r="G330" s="14"/>
      <c r="H330" s="14"/>
      <c r="I330" s="14">
        <v>8</v>
      </c>
      <c r="J330" s="14"/>
      <c r="K330" s="14"/>
      <c r="L330" s="14"/>
      <c r="M330" s="14">
        <v>92</v>
      </c>
      <c r="N330" s="14"/>
      <c r="O330" s="191">
        <v>0</v>
      </c>
      <c r="P330" s="191">
        <v>0</v>
      </c>
      <c r="Q330" s="191">
        <v>0</v>
      </c>
      <c r="R330" s="191">
        <v>0</v>
      </c>
      <c r="S330" s="14"/>
      <c r="T330" s="14"/>
      <c r="U330" s="14"/>
      <c r="V330" s="14">
        <v>202007</v>
      </c>
      <c r="W330" s="14"/>
    </row>
    <row r="331" spans="1:23" ht="12.2" customHeight="1">
      <c r="A331" s="14" t="s">
        <v>898</v>
      </c>
      <c r="B331" s="14">
        <v>24</v>
      </c>
      <c r="C331" s="14">
        <v>40</v>
      </c>
      <c r="D331" s="14"/>
      <c r="E331" s="14"/>
      <c r="F331" s="14">
        <v>1.25</v>
      </c>
      <c r="G331" s="14"/>
      <c r="H331" s="14"/>
      <c r="I331" s="14"/>
      <c r="J331" s="14"/>
      <c r="K331" s="14"/>
      <c r="L331" s="14"/>
      <c r="M331" s="14">
        <v>138</v>
      </c>
      <c r="N331" s="14"/>
      <c r="O331" s="191">
        <v>0</v>
      </c>
      <c r="P331" s="191">
        <v>0</v>
      </c>
      <c r="Q331" s="191">
        <v>0</v>
      </c>
      <c r="R331" s="191">
        <v>0</v>
      </c>
      <c r="S331" s="14"/>
      <c r="T331" s="14"/>
      <c r="U331" s="14"/>
      <c r="V331" s="14">
        <v>202007</v>
      </c>
      <c r="W331" s="14"/>
    </row>
    <row r="332" spans="1:23" ht="12.2" customHeight="1">
      <c r="A332" s="14" t="s">
        <v>898</v>
      </c>
      <c r="B332" s="14">
        <v>25</v>
      </c>
      <c r="C332" s="14">
        <v>40</v>
      </c>
      <c r="D332" s="14"/>
      <c r="E332" s="14"/>
      <c r="F332" s="14">
        <v>1.25</v>
      </c>
      <c r="G332" s="14"/>
      <c r="H332" s="14"/>
      <c r="I332" s="14"/>
      <c r="J332" s="14"/>
      <c r="K332" s="14"/>
      <c r="L332" s="14"/>
      <c r="M332" s="14">
        <v>138</v>
      </c>
      <c r="N332" s="14"/>
      <c r="O332" s="191">
        <v>0</v>
      </c>
      <c r="P332" s="191">
        <v>0</v>
      </c>
      <c r="Q332" s="191">
        <v>0</v>
      </c>
      <c r="R332" s="191">
        <v>0</v>
      </c>
      <c r="S332" s="14"/>
      <c r="T332" s="14"/>
      <c r="U332" s="14"/>
      <c r="V332" s="14">
        <v>202007</v>
      </c>
      <c r="W332" s="14"/>
    </row>
    <row r="333" spans="1:23" ht="12.2" customHeight="1" thickBot="1">
      <c r="A333" s="14" t="s">
        <v>898</v>
      </c>
      <c r="B333" s="14">
        <v>26</v>
      </c>
      <c r="C333" s="14">
        <v>40</v>
      </c>
      <c r="D333" s="14"/>
      <c r="E333" s="14"/>
      <c r="F333" s="14">
        <v>1.75</v>
      </c>
      <c r="G333" s="14"/>
      <c r="H333" s="14"/>
      <c r="I333" s="14"/>
      <c r="J333" s="14"/>
      <c r="K333" s="14"/>
      <c r="L333" s="14"/>
      <c r="M333" s="14">
        <v>230</v>
      </c>
      <c r="N333" s="14"/>
      <c r="O333" s="191">
        <v>0</v>
      </c>
      <c r="P333" s="191">
        <v>0</v>
      </c>
      <c r="Q333" s="191">
        <v>0</v>
      </c>
      <c r="R333" s="191">
        <v>0</v>
      </c>
      <c r="S333" s="14"/>
      <c r="T333" s="14"/>
      <c r="U333" s="14"/>
      <c r="V333" s="14">
        <v>202007</v>
      </c>
      <c r="W333" s="14"/>
    </row>
    <row r="334" spans="1:23" ht="12.2" customHeight="1" thickTop="1">
      <c r="A334" s="188" t="s">
        <v>1306</v>
      </c>
      <c r="B334" s="189">
        <v>0</v>
      </c>
      <c r="C334" s="189">
        <v>152</v>
      </c>
      <c r="D334" s="189">
        <v>0</v>
      </c>
      <c r="E334" s="189">
        <v>0</v>
      </c>
      <c r="F334" s="189">
        <v>5.25</v>
      </c>
      <c r="G334" s="189">
        <v>0</v>
      </c>
      <c r="H334" s="189">
        <v>0</v>
      </c>
      <c r="I334" s="189">
        <v>8</v>
      </c>
      <c r="J334" s="189">
        <v>0</v>
      </c>
      <c r="K334" s="189">
        <v>0</v>
      </c>
      <c r="L334" s="189">
        <v>0</v>
      </c>
      <c r="M334" s="189">
        <v>598</v>
      </c>
      <c r="N334" s="189">
        <v>0</v>
      </c>
      <c r="O334" s="190">
        <v>0</v>
      </c>
      <c r="P334" s="190">
        <v>0</v>
      </c>
      <c r="Q334" s="190">
        <v>0</v>
      </c>
      <c r="R334" s="190">
        <v>0</v>
      </c>
      <c r="S334" s="189">
        <v>0</v>
      </c>
      <c r="T334" s="189">
        <v>0</v>
      </c>
      <c r="U334" s="189">
        <v>0</v>
      </c>
      <c r="V334" s="189"/>
      <c r="W334" s="189"/>
    </row>
    <row r="335" spans="1:23" ht="12.2" customHeight="1">
      <c r="A335" s="14" t="s">
        <v>494</v>
      </c>
      <c r="B335" s="14">
        <v>23</v>
      </c>
      <c r="C335" s="14">
        <v>32</v>
      </c>
      <c r="D335" s="14"/>
      <c r="E335" s="14"/>
      <c r="F335" s="14">
        <v>12.42</v>
      </c>
      <c r="G335" s="14"/>
      <c r="H335" s="14"/>
      <c r="I335" s="14">
        <v>8</v>
      </c>
      <c r="J335" s="14"/>
      <c r="K335" s="14"/>
      <c r="L335" s="14"/>
      <c r="M335" s="14">
        <v>0</v>
      </c>
      <c r="N335" s="14">
        <v>0</v>
      </c>
      <c r="O335" s="191">
        <v>0</v>
      </c>
      <c r="P335" s="191">
        <v>50</v>
      </c>
      <c r="Q335" s="191">
        <v>0</v>
      </c>
      <c r="R335" s="191">
        <v>0</v>
      </c>
      <c r="S335" s="14"/>
      <c r="T335" s="14"/>
      <c r="U335" s="14"/>
      <c r="V335" s="14">
        <v>202007</v>
      </c>
      <c r="W335" s="14"/>
    </row>
    <row r="336" spans="1:23" ht="12.2" customHeight="1">
      <c r="A336" s="14" t="s">
        <v>494</v>
      </c>
      <c r="B336" s="14">
        <v>24</v>
      </c>
      <c r="C336" s="14">
        <v>40</v>
      </c>
      <c r="D336" s="14"/>
      <c r="E336" s="14"/>
      <c r="F336" s="14">
        <v>16.18</v>
      </c>
      <c r="G336" s="14"/>
      <c r="H336" s="14"/>
      <c r="I336" s="14"/>
      <c r="J336" s="14"/>
      <c r="K336" s="14"/>
      <c r="L336" s="14"/>
      <c r="M336" s="14">
        <v>0</v>
      </c>
      <c r="N336" s="14">
        <v>0</v>
      </c>
      <c r="O336" s="191">
        <v>0</v>
      </c>
      <c r="P336" s="191">
        <v>25</v>
      </c>
      <c r="Q336" s="191">
        <v>0</v>
      </c>
      <c r="R336" s="191">
        <v>0</v>
      </c>
      <c r="S336" s="14"/>
      <c r="T336" s="14"/>
      <c r="U336" s="14"/>
      <c r="V336" s="14">
        <v>202007</v>
      </c>
      <c r="W336" s="14"/>
    </row>
    <row r="337" spans="1:23" ht="12.2" customHeight="1">
      <c r="A337" s="14" t="s">
        <v>494</v>
      </c>
      <c r="B337" s="14">
        <v>25</v>
      </c>
      <c r="C337" s="14">
        <v>0</v>
      </c>
      <c r="D337" s="14"/>
      <c r="E337" s="14"/>
      <c r="F337" s="14"/>
      <c r="G337" s="14">
        <v>40</v>
      </c>
      <c r="H337" s="14"/>
      <c r="I337" s="14"/>
      <c r="J337" s="14"/>
      <c r="K337" s="14"/>
      <c r="L337" s="14"/>
      <c r="M337" s="14">
        <v>0</v>
      </c>
      <c r="N337" s="14"/>
      <c r="O337" s="191">
        <v>0</v>
      </c>
      <c r="P337" s="191">
        <v>0</v>
      </c>
      <c r="Q337" s="191">
        <v>0</v>
      </c>
      <c r="R337" s="191">
        <v>0</v>
      </c>
      <c r="S337" s="14"/>
      <c r="T337" s="14"/>
      <c r="U337" s="14"/>
      <c r="V337" s="14">
        <v>202007</v>
      </c>
      <c r="W337" s="14"/>
    </row>
    <row r="338" spans="1:23" ht="12.2" customHeight="1" thickBot="1">
      <c r="A338" s="14" t="s">
        <v>494</v>
      </c>
      <c r="B338" s="14">
        <v>26</v>
      </c>
      <c r="C338" s="14">
        <v>40</v>
      </c>
      <c r="D338" s="14"/>
      <c r="E338" s="14"/>
      <c r="F338" s="14">
        <v>16.78</v>
      </c>
      <c r="G338" s="14"/>
      <c r="H338" s="14"/>
      <c r="I338" s="14"/>
      <c r="J338" s="14"/>
      <c r="K338" s="14"/>
      <c r="L338" s="14"/>
      <c r="M338" s="14">
        <v>0</v>
      </c>
      <c r="N338" s="14"/>
      <c r="O338" s="191">
        <v>0</v>
      </c>
      <c r="P338" s="191">
        <v>0</v>
      </c>
      <c r="Q338" s="191">
        <v>0</v>
      </c>
      <c r="R338" s="191">
        <v>0</v>
      </c>
      <c r="S338" s="14"/>
      <c r="T338" s="14"/>
      <c r="U338" s="14"/>
      <c r="V338" s="14">
        <v>202007</v>
      </c>
      <c r="W338" s="14"/>
    </row>
    <row r="339" spans="1:23" ht="12.2" customHeight="1" thickTop="1">
      <c r="A339" s="188" t="s">
        <v>1306</v>
      </c>
      <c r="B339" s="189">
        <v>0</v>
      </c>
      <c r="C339" s="189">
        <v>112</v>
      </c>
      <c r="D339" s="189">
        <v>0</v>
      </c>
      <c r="E339" s="189">
        <v>0</v>
      </c>
      <c r="F339" s="189">
        <v>45.38</v>
      </c>
      <c r="G339" s="189">
        <v>40</v>
      </c>
      <c r="H339" s="189">
        <v>0</v>
      </c>
      <c r="I339" s="189">
        <v>8</v>
      </c>
      <c r="J339" s="189">
        <v>0</v>
      </c>
      <c r="K339" s="189">
        <v>0</v>
      </c>
      <c r="L339" s="189">
        <v>0</v>
      </c>
      <c r="M339" s="189">
        <v>0</v>
      </c>
      <c r="N339" s="189">
        <v>0</v>
      </c>
      <c r="O339" s="190">
        <v>0</v>
      </c>
      <c r="P339" s="190">
        <v>75</v>
      </c>
      <c r="Q339" s="190">
        <v>0</v>
      </c>
      <c r="R339" s="190">
        <v>0</v>
      </c>
      <c r="S339" s="189">
        <v>0</v>
      </c>
      <c r="T339" s="189">
        <v>0</v>
      </c>
      <c r="U339" s="189">
        <v>0</v>
      </c>
      <c r="V339" s="189"/>
      <c r="W339" s="189"/>
    </row>
    <row r="340" spans="1:23" ht="12.2" customHeight="1">
      <c r="A340" s="14" t="s">
        <v>950</v>
      </c>
      <c r="B340" s="14">
        <v>21</v>
      </c>
      <c r="C340" s="14">
        <v>28.15</v>
      </c>
      <c r="D340" s="14"/>
      <c r="E340" s="14"/>
      <c r="F340" s="14"/>
      <c r="G340" s="14"/>
      <c r="H340" s="14"/>
      <c r="I340" s="14">
        <v>8</v>
      </c>
      <c r="J340" s="14"/>
      <c r="K340" s="14"/>
      <c r="L340" s="14"/>
      <c r="M340" s="14">
        <v>0</v>
      </c>
      <c r="N340" s="14">
        <v>3.85</v>
      </c>
      <c r="O340" s="191">
        <v>0</v>
      </c>
      <c r="P340" s="191">
        <v>0</v>
      </c>
      <c r="Q340" s="191">
        <v>0</v>
      </c>
      <c r="R340" s="191">
        <v>0</v>
      </c>
      <c r="S340" s="14"/>
      <c r="T340" s="14"/>
      <c r="U340" s="14"/>
      <c r="V340" s="14">
        <v>202007</v>
      </c>
      <c r="W340" s="14"/>
    </row>
    <row r="341" spans="1:23" ht="12.2" customHeight="1">
      <c r="A341" s="14" t="s">
        <v>950</v>
      </c>
      <c r="B341" s="14">
        <v>22</v>
      </c>
      <c r="C341" s="14">
        <v>40</v>
      </c>
      <c r="D341" s="14">
        <v>0</v>
      </c>
      <c r="E341" s="14">
        <v>0</v>
      </c>
      <c r="F341" s="14">
        <v>0</v>
      </c>
      <c r="G341" s="14">
        <v>0</v>
      </c>
      <c r="H341" s="14">
        <v>0</v>
      </c>
      <c r="I341" s="14">
        <v>0</v>
      </c>
      <c r="J341" s="14">
        <v>0</v>
      </c>
      <c r="K341" s="14">
        <v>0</v>
      </c>
      <c r="L341" s="14">
        <v>0</v>
      </c>
      <c r="M341" s="14">
        <v>0</v>
      </c>
      <c r="N341" s="14">
        <v>0</v>
      </c>
      <c r="O341" s="191">
        <v>0</v>
      </c>
      <c r="P341" s="191">
        <v>0</v>
      </c>
      <c r="Q341" s="191">
        <v>0</v>
      </c>
      <c r="R341" s="191">
        <v>0</v>
      </c>
      <c r="S341" s="14">
        <v>0</v>
      </c>
      <c r="T341" s="14">
        <v>0</v>
      </c>
      <c r="U341" s="14">
        <v>0</v>
      </c>
      <c r="V341" s="14">
        <v>202007</v>
      </c>
      <c r="W341" s="14"/>
    </row>
    <row r="342" spans="1:23" ht="12.2" customHeight="1">
      <c r="A342" s="14" t="s">
        <v>950</v>
      </c>
      <c r="B342" s="14">
        <v>23</v>
      </c>
      <c r="C342" s="14">
        <v>30.03</v>
      </c>
      <c r="D342" s="14"/>
      <c r="E342" s="14"/>
      <c r="F342" s="14"/>
      <c r="G342" s="14"/>
      <c r="H342" s="14"/>
      <c r="I342" s="14">
        <v>8</v>
      </c>
      <c r="J342" s="14"/>
      <c r="K342" s="14"/>
      <c r="L342" s="14"/>
      <c r="M342" s="14">
        <v>0</v>
      </c>
      <c r="N342" s="14">
        <v>1.97</v>
      </c>
      <c r="O342" s="191">
        <v>0</v>
      </c>
      <c r="P342" s="191">
        <v>0</v>
      </c>
      <c r="Q342" s="191">
        <v>0</v>
      </c>
      <c r="R342" s="191">
        <v>0</v>
      </c>
      <c r="S342" s="14"/>
      <c r="T342" s="14"/>
      <c r="U342" s="14"/>
      <c r="V342" s="14">
        <v>202007</v>
      </c>
      <c r="W342" s="14"/>
    </row>
    <row r="343" spans="1:23" ht="12.2" customHeight="1">
      <c r="A343" s="14" t="s">
        <v>950</v>
      </c>
      <c r="B343" s="14">
        <v>24</v>
      </c>
      <c r="C343" s="14">
        <v>40</v>
      </c>
      <c r="D343" s="14">
        <v>0</v>
      </c>
      <c r="E343" s="14">
        <v>0</v>
      </c>
      <c r="F343" s="14">
        <v>0</v>
      </c>
      <c r="G343" s="14">
        <v>0</v>
      </c>
      <c r="H343" s="14">
        <v>0</v>
      </c>
      <c r="I343" s="14">
        <v>0</v>
      </c>
      <c r="J343" s="14">
        <v>0</v>
      </c>
      <c r="K343" s="14">
        <v>0</v>
      </c>
      <c r="L343" s="14">
        <v>0</v>
      </c>
      <c r="M343" s="14">
        <v>0</v>
      </c>
      <c r="N343" s="14">
        <v>0</v>
      </c>
      <c r="O343" s="191">
        <v>0</v>
      </c>
      <c r="P343" s="191">
        <v>0</v>
      </c>
      <c r="Q343" s="191">
        <v>0</v>
      </c>
      <c r="R343" s="191">
        <v>0</v>
      </c>
      <c r="S343" s="14">
        <v>0</v>
      </c>
      <c r="T343" s="14">
        <v>0</v>
      </c>
      <c r="U343" s="14">
        <v>0</v>
      </c>
      <c r="V343" s="14">
        <v>202007</v>
      </c>
      <c r="W343" s="14"/>
    </row>
    <row r="344" spans="1:23" ht="12.2" customHeight="1" thickBot="1">
      <c r="A344" s="14" t="s">
        <v>950</v>
      </c>
      <c r="B344" s="14">
        <v>25</v>
      </c>
      <c r="C344" s="14">
        <v>40</v>
      </c>
      <c r="D344" s="14">
        <v>0</v>
      </c>
      <c r="E344" s="14">
        <v>0</v>
      </c>
      <c r="F344" s="14">
        <v>0</v>
      </c>
      <c r="G344" s="14">
        <v>0</v>
      </c>
      <c r="H344" s="14">
        <v>0</v>
      </c>
      <c r="I344" s="14">
        <v>0</v>
      </c>
      <c r="J344" s="14">
        <v>0</v>
      </c>
      <c r="K344" s="14">
        <v>0</v>
      </c>
      <c r="L344" s="14">
        <v>0</v>
      </c>
      <c r="M344" s="14">
        <v>0</v>
      </c>
      <c r="N344" s="14">
        <v>0</v>
      </c>
      <c r="O344" s="191">
        <v>0</v>
      </c>
      <c r="P344" s="191">
        <v>0</v>
      </c>
      <c r="Q344" s="191">
        <v>0</v>
      </c>
      <c r="R344" s="191">
        <v>0</v>
      </c>
      <c r="S344" s="14">
        <v>0</v>
      </c>
      <c r="T344" s="14">
        <v>0</v>
      </c>
      <c r="U344" s="14">
        <v>0</v>
      </c>
      <c r="V344" s="14">
        <v>202007</v>
      </c>
      <c r="W344" s="14"/>
    </row>
    <row r="345" spans="1:23" ht="12.2" customHeight="1" thickTop="1">
      <c r="A345" s="188" t="s">
        <v>1306</v>
      </c>
      <c r="B345" s="189">
        <v>0</v>
      </c>
      <c r="C345" s="189">
        <v>178.18</v>
      </c>
      <c r="D345" s="189">
        <v>0</v>
      </c>
      <c r="E345" s="189">
        <v>0</v>
      </c>
      <c r="F345" s="189">
        <v>0</v>
      </c>
      <c r="G345" s="189">
        <v>0</v>
      </c>
      <c r="H345" s="189">
        <v>0</v>
      </c>
      <c r="I345" s="189">
        <v>16</v>
      </c>
      <c r="J345" s="189">
        <v>0</v>
      </c>
      <c r="K345" s="189">
        <v>0</v>
      </c>
      <c r="L345" s="189">
        <v>0</v>
      </c>
      <c r="M345" s="189">
        <v>0</v>
      </c>
      <c r="N345" s="189">
        <v>5.82</v>
      </c>
      <c r="O345" s="190">
        <v>0</v>
      </c>
      <c r="P345" s="190">
        <v>0</v>
      </c>
      <c r="Q345" s="190">
        <v>0</v>
      </c>
      <c r="R345" s="190">
        <v>0</v>
      </c>
      <c r="S345" s="189">
        <v>0</v>
      </c>
      <c r="T345" s="189">
        <v>0</v>
      </c>
      <c r="U345" s="189">
        <v>0</v>
      </c>
      <c r="V345" s="189"/>
      <c r="W345" s="189"/>
    </row>
    <row r="346" spans="1:23" ht="12.2" customHeight="1">
      <c r="A346" s="14" t="s">
        <v>467</v>
      </c>
      <c r="B346" s="14">
        <v>23</v>
      </c>
      <c r="C346" s="14">
        <v>30</v>
      </c>
      <c r="D346" s="14">
        <v>2</v>
      </c>
      <c r="E346" s="14">
        <v>2.04</v>
      </c>
      <c r="F346" s="14">
        <v>18.87</v>
      </c>
      <c r="G346" s="14"/>
      <c r="H346" s="14"/>
      <c r="I346" s="14">
        <v>8</v>
      </c>
      <c r="J346" s="14"/>
      <c r="K346" s="14"/>
      <c r="L346" s="14"/>
      <c r="M346" s="14">
        <v>0</v>
      </c>
      <c r="N346" s="14"/>
      <c r="O346" s="191">
        <v>0</v>
      </c>
      <c r="P346" s="191">
        <v>0</v>
      </c>
      <c r="Q346" s="191">
        <v>150</v>
      </c>
      <c r="R346" s="191">
        <v>199.99</v>
      </c>
      <c r="S346" s="14"/>
      <c r="T346" s="14"/>
      <c r="U346" s="14"/>
      <c r="V346" s="14">
        <v>202007</v>
      </c>
      <c r="W346" s="14"/>
    </row>
    <row r="347" spans="1:23" ht="12.2" customHeight="1">
      <c r="A347" s="14" t="s">
        <v>467</v>
      </c>
      <c r="B347" s="14">
        <v>24</v>
      </c>
      <c r="C347" s="14">
        <v>38</v>
      </c>
      <c r="D347" s="14">
        <v>2</v>
      </c>
      <c r="E347" s="14">
        <v>0.44</v>
      </c>
      <c r="F347" s="14">
        <v>16.43</v>
      </c>
      <c r="G347" s="14"/>
      <c r="H347" s="14"/>
      <c r="I347" s="14"/>
      <c r="J347" s="14"/>
      <c r="K347" s="14"/>
      <c r="L347" s="14"/>
      <c r="M347" s="14">
        <v>0</v>
      </c>
      <c r="N347" s="14"/>
      <c r="O347" s="191">
        <v>0</v>
      </c>
      <c r="P347" s="191">
        <v>0</v>
      </c>
      <c r="Q347" s="191">
        <v>50</v>
      </c>
      <c r="R347" s="191">
        <v>199.99</v>
      </c>
      <c r="S347" s="14"/>
      <c r="T347" s="14"/>
      <c r="U347" s="14"/>
      <c r="V347" s="14">
        <v>202007</v>
      </c>
      <c r="W347" s="14"/>
    </row>
    <row r="348" spans="1:23" ht="12.2" customHeight="1">
      <c r="A348" s="14" t="s">
        <v>467</v>
      </c>
      <c r="B348" s="14">
        <v>25</v>
      </c>
      <c r="C348" s="14">
        <v>38</v>
      </c>
      <c r="D348" s="14">
        <v>2</v>
      </c>
      <c r="E348" s="14">
        <v>7.03</v>
      </c>
      <c r="F348" s="14">
        <v>13.55</v>
      </c>
      <c r="G348" s="14"/>
      <c r="H348" s="14"/>
      <c r="I348" s="14"/>
      <c r="J348" s="14"/>
      <c r="K348" s="14"/>
      <c r="L348" s="14"/>
      <c r="M348" s="14">
        <v>0</v>
      </c>
      <c r="N348" s="14"/>
      <c r="O348" s="191">
        <v>0</v>
      </c>
      <c r="P348" s="191">
        <v>0</v>
      </c>
      <c r="Q348" s="191">
        <v>150</v>
      </c>
      <c r="R348" s="191">
        <v>199.99</v>
      </c>
      <c r="S348" s="14"/>
      <c r="T348" s="14"/>
      <c r="U348" s="14"/>
      <c r="V348" s="14">
        <v>202007</v>
      </c>
      <c r="W348" s="14"/>
    </row>
    <row r="349" spans="1:23" ht="12.2" customHeight="1" thickBot="1">
      <c r="A349" s="14" t="s">
        <v>467</v>
      </c>
      <c r="B349" s="14">
        <v>26</v>
      </c>
      <c r="C349" s="14">
        <v>38</v>
      </c>
      <c r="D349" s="14">
        <v>2</v>
      </c>
      <c r="E349" s="14"/>
      <c r="F349" s="14">
        <v>15.98</v>
      </c>
      <c r="G349" s="14"/>
      <c r="H349" s="14"/>
      <c r="I349" s="14"/>
      <c r="J349" s="14"/>
      <c r="K349" s="14"/>
      <c r="L349" s="14"/>
      <c r="M349" s="14">
        <v>0</v>
      </c>
      <c r="N349" s="14"/>
      <c r="O349" s="191">
        <v>0</v>
      </c>
      <c r="P349" s="191">
        <v>0</v>
      </c>
      <c r="Q349" s="191">
        <v>50</v>
      </c>
      <c r="R349" s="191">
        <v>199.99</v>
      </c>
      <c r="S349" s="14"/>
      <c r="T349" s="14"/>
      <c r="U349" s="14"/>
      <c r="V349" s="14">
        <v>202007</v>
      </c>
      <c r="W349" s="14"/>
    </row>
    <row r="350" spans="1:23" ht="12.2" customHeight="1" thickTop="1">
      <c r="A350" s="188" t="s">
        <v>1306</v>
      </c>
      <c r="B350" s="189">
        <v>0</v>
      </c>
      <c r="C350" s="189">
        <v>144</v>
      </c>
      <c r="D350" s="189">
        <v>8</v>
      </c>
      <c r="E350" s="189">
        <v>9.5100000000000016</v>
      </c>
      <c r="F350" s="189">
        <v>64.83</v>
      </c>
      <c r="G350" s="189">
        <v>0</v>
      </c>
      <c r="H350" s="189">
        <v>0</v>
      </c>
      <c r="I350" s="189">
        <v>8</v>
      </c>
      <c r="J350" s="189">
        <v>0</v>
      </c>
      <c r="K350" s="189">
        <v>0</v>
      </c>
      <c r="L350" s="189">
        <v>0</v>
      </c>
      <c r="M350" s="189">
        <v>0</v>
      </c>
      <c r="N350" s="189">
        <v>0</v>
      </c>
      <c r="O350" s="190">
        <v>0</v>
      </c>
      <c r="P350" s="190">
        <v>0</v>
      </c>
      <c r="Q350" s="190">
        <v>400</v>
      </c>
      <c r="R350" s="190">
        <v>799.96</v>
      </c>
      <c r="S350" s="189">
        <v>0</v>
      </c>
      <c r="T350" s="189">
        <v>0</v>
      </c>
      <c r="U350" s="189">
        <v>0</v>
      </c>
      <c r="V350" s="189"/>
      <c r="W350" s="189"/>
    </row>
    <row r="351" spans="1:23" ht="12.2" customHeight="1">
      <c r="A351" s="14" t="s">
        <v>1179</v>
      </c>
      <c r="B351" s="14">
        <v>13</v>
      </c>
      <c r="C351" s="14">
        <v>32</v>
      </c>
      <c r="D351" s="14">
        <v>1.67</v>
      </c>
      <c r="E351" s="14"/>
      <c r="F351" s="14"/>
      <c r="G351" s="14"/>
      <c r="H351" s="14"/>
      <c r="I351" s="14"/>
      <c r="J351" s="14"/>
      <c r="K351" s="14"/>
      <c r="L351" s="14"/>
      <c r="M351" s="14">
        <v>0</v>
      </c>
      <c r="N351" s="14"/>
      <c r="O351" s="191">
        <v>0</v>
      </c>
      <c r="P351" s="191">
        <v>0</v>
      </c>
      <c r="Q351" s="191">
        <v>0</v>
      </c>
      <c r="R351" s="191">
        <v>0</v>
      </c>
      <c r="S351" s="14"/>
      <c r="T351" s="14"/>
      <c r="U351" s="14"/>
      <c r="V351" s="14">
        <v>202007</v>
      </c>
      <c r="W351" s="14"/>
    </row>
    <row r="352" spans="1:23" ht="12.2" customHeight="1">
      <c r="A352" s="14" t="s">
        <v>1179</v>
      </c>
      <c r="B352" s="14">
        <v>14</v>
      </c>
      <c r="C352" s="14">
        <v>32</v>
      </c>
      <c r="D352" s="14">
        <v>1.83</v>
      </c>
      <c r="E352" s="14"/>
      <c r="F352" s="14"/>
      <c r="G352" s="14"/>
      <c r="H352" s="14"/>
      <c r="I352" s="14"/>
      <c r="J352" s="14"/>
      <c r="K352" s="14"/>
      <c r="L352" s="14"/>
      <c r="M352" s="14">
        <v>0</v>
      </c>
      <c r="N352" s="14"/>
      <c r="O352" s="191">
        <v>0</v>
      </c>
      <c r="P352" s="191">
        <v>0</v>
      </c>
      <c r="Q352" s="191">
        <v>0</v>
      </c>
      <c r="R352" s="191">
        <v>0</v>
      </c>
      <c r="S352" s="14"/>
      <c r="T352" s="14"/>
      <c r="U352" s="14"/>
      <c r="V352" s="14">
        <v>202007</v>
      </c>
      <c r="W352" s="14"/>
    </row>
    <row r="353" spans="1:23" ht="12.2" customHeight="1">
      <c r="A353" s="14" t="s">
        <v>1179</v>
      </c>
      <c r="B353" s="14">
        <v>15</v>
      </c>
      <c r="C353" s="14">
        <v>32</v>
      </c>
      <c r="D353" s="14">
        <v>1.5</v>
      </c>
      <c r="E353" s="14"/>
      <c r="F353" s="14"/>
      <c r="G353" s="14"/>
      <c r="H353" s="14"/>
      <c r="I353" s="14"/>
      <c r="J353" s="14"/>
      <c r="K353" s="14"/>
      <c r="L353" s="14"/>
      <c r="M353" s="14">
        <v>0</v>
      </c>
      <c r="N353" s="14"/>
      <c r="O353" s="191">
        <v>0</v>
      </c>
      <c r="P353" s="191">
        <v>0</v>
      </c>
      <c r="Q353" s="191">
        <v>0</v>
      </c>
      <c r="R353" s="191">
        <v>0</v>
      </c>
      <c r="S353" s="14"/>
      <c r="T353" s="14"/>
      <c r="U353" s="14"/>
      <c r="V353" s="14">
        <v>202007</v>
      </c>
      <c r="W353" s="14"/>
    </row>
    <row r="354" spans="1:23" ht="12.2" customHeight="1">
      <c r="A354" s="14" t="s">
        <v>1179</v>
      </c>
      <c r="B354" s="14">
        <v>16</v>
      </c>
      <c r="C354" s="14">
        <v>24</v>
      </c>
      <c r="D354" s="14"/>
      <c r="E354" s="14"/>
      <c r="F354" s="14"/>
      <c r="G354" s="14"/>
      <c r="H354" s="14"/>
      <c r="I354" s="14">
        <v>8</v>
      </c>
      <c r="J354" s="14"/>
      <c r="K354" s="14"/>
      <c r="L354" s="14"/>
      <c r="M354" s="14">
        <v>0</v>
      </c>
      <c r="N354" s="14"/>
      <c r="O354" s="191">
        <v>0</v>
      </c>
      <c r="P354" s="191">
        <v>0</v>
      </c>
      <c r="Q354" s="191">
        <v>0</v>
      </c>
      <c r="R354" s="191">
        <v>0</v>
      </c>
      <c r="S354" s="14"/>
      <c r="T354" s="14"/>
      <c r="U354" s="14"/>
      <c r="V354" s="14">
        <v>202007</v>
      </c>
      <c r="W354" s="14"/>
    </row>
    <row r="355" spans="1:23" ht="12.2" customHeight="1">
      <c r="A355" s="14" t="s">
        <v>1179</v>
      </c>
      <c r="B355" s="14">
        <v>17</v>
      </c>
      <c r="C355" s="14">
        <v>24</v>
      </c>
      <c r="D355" s="14"/>
      <c r="E355" s="14"/>
      <c r="F355" s="14"/>
      <c r="G355" s="14">
        <v>8</v>
      </c>
      <c r="H355" s="14"/>
      <c r="I355" s="14"/>
      <c r="J355" s="14"/>
      <c r="K355" s="14"/>
      <c r="L355" s="14"/>
      <c r="M355" s="14">
        <v>0</v>
      </c>
      <c r="N355" s="14"/>
      <c r="O355" s="191">
        <v>0</v>
      </c>
      <c r="P355" s="191">
        <v>0</v>
      </c>
      <c r="Q355" s="191">
        <v>0</v>
      </c>
      <c r="R355" s="191">
        <v>0</v>
      </c>
      <c r="S355" s="14"/>
      <c r="T355" s="14"/>
      <c r="U355" s="14"/>
      <c r="V355" s="14">
        <v>202007</v>
      </c>
      <c r="W355" s="14"/>
    </row>
    <row r="356" spans="1:23" ht="12.2" customHeight="1">
      <c r="A356" s="14" t="s">
        <v>1179</v>
      </c>
      <c r="B356" s="14">
        <v>18</v>
      </c>
      <c r="C356" s="14">
        <v>24</v>
      </c>
      <c r="D356" s="14">
        <v>2</v>
      </c>
      <c r="E356" s="14"/>
      <c r="F356" s="14"/>
      <c r="G356" s="14"/>
      <c r="H356" s="14"/>
      <c r="I356" s="14">
        <v>8</v>
      </c>
      <c r="J356" s="14"/>
      <c r="K356" s="14"/>
      <c r="L356" s="14"/>
      <c r="M356" s="14">
        <v>0</v>
      </c>
      <c r="N356" s="14"/>
      <c r="O356" s="191">
        <v>0</v>
      </c>
      <c r="P356" s="191">
        <v>0</v>
      </c>
      <c r="Q356" s="191">
        <v>0</v>
      </c>
      <c r="R356" s="191">
        <v>0</v>
      </c>
      <c r="S356" s="14"/>
      <c r="T356" s="14"/>
      <c r="U356" s="14"/>
      <c r="V356" s="14">
        <v>202007</v>
      </c>
      <c r="W356" s="14"/>
    </row>
    <row r="357" spans="1:23" ht="12.2" customHeight="1" thickBot="1">
      <c r="A357" s="14" t="s">
        <v>1179</v>
      </c>
      <c r="B357" s="14">
        <v>19</v>
      </c>
      <c r="C357" s="14">
        <v>32</v>
      </c>
      <c r="D357" s="14">
        <v>0.83</v>
      </c>
      <c r="E357" s="14"/>
      <c r="F357" s="14"/>
      <c r="G357" s="14"/>
      <c r="H357" s="14"/>
      <c r="I357" s="14"/>
      <c r="J357" s="14"/>
      <c r="K357" s="14"/>
      <c r="L357" s="14"/>
      <c r="M357" s="14">
        <v>0</v>
      </c>
      <c r="N357" s="14"/>
      <c r="O357" s="191">
        <v>0</v>
      </c>
      <c r="P357" s="191">
        <v>0</v>
      </c>
      <c r="Q357" s="191">
        <v>0</v>
      </c>
      <c r="R357" s="191">
        <v>0</v>
      </c>
      <c r="S357" s="14"/>
      <c r="T357" s="14"/>
      <c r="U357" s="14"/>
      <c r="V357" s="14">
        <v>202007</v>
      </c>
      <c r="W357" s="14"/>
    </row>
    <row r="358" spans="1:23" ht="12.2" customHeight="1" thickTop="1">
      <c r="A358" s="188" t="s">
        <v>1306</v>
      </c>
      <c r="B358" s="189">
        <v>0</v>
      </c>
      <c r="C358" s="189">
        <v>200</v>
      </c>
      <c r="D358" s="189">
        <v>7.83</v>
      </c>
      <c r="E358" s="189">
        <v>0</v>
      </c>
      <c r="F358" s="189">
        <v>0</v>
      </c>
      <c r="G358" s="189">
        <v>8</v>
      </c>
      <c r="H358" s="189">
        <v>0</v>
      </c>
      <c r="I358" s="189">
        <v>16</v>
      </c>
      <c r="J358" s="189">
        <v>0</v>
      </c>
      <c r="K358" s="189">
        <v>0</v>
      </c>
      <c r="L358" s="189">
        <v>0</v>
      </c>
      <c r="M358" s="189">
        <v>0</v>
      </c>
      <c r="N358" s="189">
        <v>0</v>
      </c>
      <c r="O358" s="190">
        <v>0</v>
      </c>
      <c r="P358" s="190">
        <v>0</v>
      </c>
      <c r="Q358" s="190">
        <v>0</v>
      </c>
      <c r="R358" s="190">
        <v>0</v>
      </c>
      <c r="S358" s="189">
        <v>0</v>
      </c>
      <c r="T358" s="189">
        <v>0</v>
      </c>
      <c r="U358" s="189">
        <v>0</v>
      </c>
      <c r="V358" s="189"/>
      <c r="W358" s="189"/>
    </row>
    <row r="359" spans="1:23" ht="12.2" customHeight="1">
      <c r="A359" s="14" t="s">
        <v>465</v>
      </c>
      <c r="B359" s="14">
        <v>20</v>
      </c>
      <c r="C359" s="14">
        <v>40</v>
      </c>
      <c r="D359" s="14"/>
      <c r="E359" s="14"/>
      <c r="F359" s="14">
        <v>0</v>
      </c>
      <c r="G359" s="14"/>
      <c r="H359" s="14"/>
      <c r="I359" s="14"/>
      <c r="J359" s="14"/>
      <c r="K359" s="14"/>
      <c r="L359" s="14"/>
      <c r="M359" s="14">
        <v>0</v>
      </c>
      <c r="N359" s="14"/>
      <c r="O359" s="191">
        <v>119.98</v>
      </c>
      <c r="P359" s="191">
        <v>0</v>
      </c>
      <c r="Q359" s="191">
        <v>0</v>
      </c>
      <c r="R359" s="191">
        <v>0</v>
      </c>
      <c r="S359" s="14"/>
      <c r="T359" s="14"/>
      <c r="U359" s="14">
        <v>10.9</v>
      </c>
      <c r="V359" s="14">
        <v>202007</v>
      </c>
      <c r="W359" s="14"/>
    </row>
    <row r="360" spans="1:23" ht="12.2" customHeight="1">
      <c r="A360" s="14" t="s">
        <v>465</v>
      </c>
      <c r="B360" s="14">
        <v>21</v>
      </c>
      <c r="C360" s="14">
        <v>24</v>
      </c>
      <c r="D360" s="14"/>
      <c r="E360" s="14"/>
      <c r="F360" s="14">
        <v>0</v>
      </c>
      <c r="G360" s="14">
        <v>8</v>
      </c>
      <c r="H360" s="14"/>
      <c r="I360" s="14">
        <v>8</v>
      </c>
      <c r="J360" s="14"/>
      <c r="K360" s="14"/>
      <c r="L360" s="14"/>
      <c r="M360" s="14">
        <v>0</v>
      </c>
      <c r="N360" s="14"/>
      <c r="O360" s="191">
        <v>0</v>
      </c>
      <c r="P360" s="191">
        <v>0</v>
      </c>
      <c r="Q360" s="191">
        <v>0</v>
      </c>
      <c r="R360" s="191">
        <v>0</v>
      </c>
      <c r="S360" s="14"/>
      <c r="T360" s="14"/>
      <c r="U360" s="14">
        <v>3.37</v>
      </c>
      <c r="V360" s="14">
        <v>202007</v>
      </c>
      <c r="W360" s="14"/>
    </row>
    <row r="361" spans="1:23" ht="12.2" customHeight="1">
      <c r="A361" s="14" t="s">
        <v>465</v>
      </c>
      <c r="B361" s="14">
        <v>22</v>
      </c>
      <c r="C361" s="14">
        <v>32</v>
      </c>
      <c r="D361" s="14"/>
      <c r="E361" s="14"/>
      <c r="F361" s="14">
        <v>0</v>
      </c>
      <c r="G361" s="14">
        <v>8</v>
      </c>
      <c r="H361" s="14"/>
      <c r="I361" s="14"/>
      <c r="J361" s="14"/>
      <c r="K361" s="14"/>
      <c r="L361" s="14"/>
      <c r="M361" s="14">
        <v>0</v>
      </c>
      <c r="N361" s="14"/>
      <c r="O361" s="191">
        <v>0</v>
      </c>
      <c r="P361" s="191">
        <v>0</v>
      </c>
      <c r="Q361" s="191">
        <v>0</v>
      </c>
      <c r="R361" s="191">
        <v>0</v>
      </c>
      <c r="S361" s="14"/>
      <c r="T361" s="14"/>
      <c r="U361" s="14">
        <v>0.92</v>
      </c>
      <c r="V361" s="14">
        <v>202007</v>
      </c>
      <c r="W361" s="14"/>
    </row>
    <row r="362" spans="1:23" ht="12.2" customHeight="1" thickBot="1">
      <c r="A362" s="14" t="s">
        <v>465</v>
      </c>
      <c r="B362" s="14">
        <v>23</v>
      </c>
      <c r="C362" s="14">
        <v>32</v>
      </c>
      <c r="D362" s="14"/>
      <c r="E362" s="14"/>
      <c r="F362" s="14">
        <v>0</v>
      </c>
      <c r="G362" s="14"/>
      <c r="H362" s="14"/>
      <c r="I362" s="14">
        <v>8</v>
      </c>
      <c r="J362" s="14"/>
      <c r="K362" s="14"/>
      <c r="L362" s="14"/>
      <c r="M362" s="14">
        <v>0</v>
      </c>
      <c r="N362" s="14"/>
      <c r="O362" s="191">
        <v>0</v>
      </c>
      <c r="P362" s="191">
        <v>0</v>
      </c>
      <c r="Q362" s="191">
        <v>0</v>
      </c>
      <c r="R362" s="191">
        <v>0</v>
      </c>
      <c r="S362" s="14"/>
      <c r="T362" s="14"/>
      <c r="U362" s="14">
        <v>4.53</v>
      </c>
      <c r="V362" s="14">
        <v>202007</v>
      </c>
      <c r="W362" s="14"/>
    </row>
    <row r="363" spans="1:23" ht="12.2" customHeight="1" thickTop="1">
      <c r="A363" s="188" t="s">
        <v>1306</v>
      </c>
      <c r="B363" s="189">
        <v>0</v>
      </c>
      <c r="C363" s="189">
        <v>128</v>
      </c>
      <c r="D363" s="189">
        <v>0</v>
      </c>
      <c r="E363" s="189">
        <v>0</v>
      </c>
      <c r="F363" s="189">
        <v>0</v>
      </c>
      <c r="G363" s="189">
        <v>16</v>
      </c>
      <c r="H363" s="189">
        <v>0</v>
      </c>
      <c r="I363" s="189">
        <v>16</v>
      </c>
      <c r="J363" s="189">
        <v>0</v>
      </c>
      <c r="K363" s="189">
        <v>0</v>
      </c>
      <c r="L363" s="189">
        <v>0</v>
      </c>
      <c r="M363" s="189">
        <v>0</v>
      </c>
      <c r="N363" s="189">
        <v>0</v>
      </c>
      <c r="O363" s="190">
        <v>119.98</v>
      </c>
      <c r="P363" s="190">
        <v>0</v>
      </c>
      <c r="Q363" s="190">
        <v>0</v>
      </c>
      <c r="R363" s="190">
        <v>0</v>
      </c>
      <c r="S363" s="189">
        <v>0</v>
      </c>
      <c r="T363" s="189">
        <v>0</v>
      </c>
      <c r="U363" s="189">
        <v>19.72</v>
      </c>
      <c r="V363" s="189"/>
      <c r="W363" s="189"/>
    </row>
    <row r="364" spans="1:23" ht="12.2" customHeight="1" thickBot="1">
      <c r="A364" s="14" t="s">
        <v>1536</v>
      </c>
      <c r="B364" s="14">
        <v>24</v>
      </c>
      <c r="C364" s="14">
        <v>9</v>
      </c>
      <c r="D364" s="14"/>
      <c r="E364" s="14"/>
      <c r="F364" s="14"/>
      <c r="G364" s="14"/>
      <c r="H364" s="14"/>
      <c r="I364" s="14"/>
      <c r="J364" s="14"/>
      <c r="K364" s="14"/>
      <c r="L364" s="14"/>
      <c r="M364" s="14">
        <v>0</v>
      </c>
      <c r="N364" s="14"/>
      <c r="O364" s="191">
        <v>0</v>
      </c>
      <c r="P364" s="191">
        <v>0</v>
      </c>
      <c r="Q364" s="191">
        <v>0</v>
      </c>
      <c r="R364" s="191">
        <v>0</v>
      </c>
      <c r="S364" s="14"/>
      <c r="T364" s="14"/>
      <c r="U364" s="14"/>
      <c r="V364" s="14">
        <v>202007</v>
      </c>
      <c r="W364" s="14"/>
    </row>
    <row r="365" spans="1:23" ht="12.2" customHeight="1" thickTop="1">
      <c r="A365" s="188" t="s">
        <v>1306</v>
      </c>
      <c r="B365" s="189">
        <v>0</v>
      </c>
      <c r="C365" s="189">
        <v>9</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c r="A366" s="14" t="s">
        <v>774</v>
      </c>
      <c r="B366" s="14">
        <v>22</v>
      </c>
      <c r="C366" s="14">
        <v>32</v>
      </c>
      <c r="D366" s="14"/>
      <c r="E366" s="14"/>
      <c r="F366" s="14">
        <v>4.5</v>
      </c>
      <c r="G366" s="14">
        <v>8</v>
      </c>
      <c r="H366" s="14"/>
      <c r="I366" s="14"/>
      <c r="J366" s="14"/>
      <c r="K366" s="14"/>
      <c r="L366" s="14"/>
      <c r="M366" s="14">
        <v>0</v>
      </c>
      <c r="N366" s="14"/>
      <c r="O366" s="191">
        <v>0</v>
      </c>
      <c r="P366" s="191">
        <v>0</v>
      </c>
      <c r="Q366" s="191">
        <v>0</v>
      </c>
      <c r="R366" s="191">
        <v>0</v>
      </c>
      <c r="S366" s="14"/>
      <c r="T366" s="14"/>
      <c r="U366" s="14"/>
      <c r="V366" s="14">
        <v>202007</v>
      </c>
      <c r="W366" s="14"/>
    </row>
    <row r="367" spans="1:23" ht="12.2" customHeight="1">
      <c r="A367" s="14" t="s">
        <v>774</v>
      </c>
      <c r="B367" s="14">
        <v>23</v>
      </c>
      <c r="C367" s="14">
        <v>32</v>
      </c>
      <c r="D367" s="14"/>
      <c r="E367" s="14"/>
      <c r="F367" s="14">
        <v>4</v>
      </c>
      <c r="G367" s="14"/>
      <c r="H367" s="14"/>
      <c r="I367" s="14">
        <v>8</v>
      </c>
      <c r="J367" s="14"/>
      <c r="K367" s="14"/>
      <c r="L367" s="14"/>
      <c r="M367" s="14">
        <v>0</v>
      </c>
      <c r="N367" s="14"/>
      <c r="O367" s="191">
        <v>0</v>
      </c>
      <c r="P367" s="191">
        <v>0</v>
      </c>
      <c r="Q367" s="191">
        <v>0</v>
      </c>
      <c r="R367" s="191">
        <v>0</v>
      </c>
      <c r="S367" s="14"/>
      <c r="T367" s="14"/>
      <c r="U367" s="14"/>
      <c r="V367" s="14">
        <v>202007</v>
      </c>
      <c r="W367" s="14"/>
    </row>
    <row r="368" spans="1:23" ht="12.2" customHeight="1">
      <c r="A368" s="14" t="s">
        <v>774</v>
      </c>
      <c r="B368" s="14">
        <v>24</v>
      </c>
      <c r="C368" s="14">
        <v>40</v>
      </c>
      <c r="D368" s="14"/>
      <c r="E368" s="14"/>
      <c r="F368" s="14">
        <v>4.25</v>
      </c>
      <c r="G368" s="14"/>
      <c r="H368" s="14"/>
      <c r="I368" s="14"/>
      <c r="J368" s="14"/>
      <c r="K368" s="14"/>
      <c r="L368" s="14"/>
      <c r="M368" s="14">
        <v>0</v>
      </c>
      <c r="N368" s="14"/>
      <c r="O368" s="191">
        <v>0</v>
      </c>
      <c r="P368" s="191">
        <v>0</v>
      </c>
      <c r="Q368" s="191">
        <v>0</v>
      </c>
      <c r="R368" s="191">
        <v>0</v>
      </c>
      <c r="S368" s="14"/>
      <c r="T368" s="14"/>
      <c r="U368" s="14"/>
      <c r="V368" s="14">
        <v>202007</v>
      </c>
      <c r="W368" s="14"/>
    </row>
    <row r="369" spans="1:23" ht="12.2" customHeight="1">
      <c r="A369" s="14" t="s">
        <v>774</v>
      </c>
      <c r="B369" s="14">
        <v>25</v>
      </c>
      <c r="C369" s="14">
        <v>40</v>
      </c>
      <c r="D369" s="14"/>
      <c r="E369" s="14"/>
      <c r="F369" s="14">
        <v>13.25</v>
      </c>
      <c r="G369" s="14"/>
      <c r="H369" s="14"/>
      <c r="I369" s="14"/>
      <c r="J369" s="14"/>
      <c r="K369" s="14"/>
      <c r="L369" s="14"/>
      <c r="M369" s="14">
        <v>0</v>
      </c>
      <c r="N369" s="14"/>
      <c r="O369" s="191">
        <v>0</v>
      </c>
      <c r="P369" s="191">
        <v>0</v>
      </c>
      <c r="Q369" s="191">
        <v>0</v>
      </c>
      <c r="R369" s="191">
        <v>0</v>
      </c>
      <c r="S369" s="14"/>
      <c r="T369" s="14"/>
      <c r="U369" s="14"/>
      <c r="V369" s="14">
        <v>202007</v>
      </c>
      <c r="W369" s="14"/>
    </row>
    <row r="370" spans="1:23" ht="12.2" customHeight="1" thickBot="1">
      <c r="A370" s="14" t="s">
        <v>774</v>
      </c>
      <c r="B370" s="14">
        <v>26</v>
      </c>
      <c r="C370" s="14">
        <v>40</v>
      </c>
      <c r="D370" s="14"/>
      <c r="E370" s="14"/>
      <c r="F370" s="14">
        <v>4.5</v>
      </c>
      <c r="G370" s="14"/>
      <c r="H370" s="14"/>
      <c r="I370" s="14"/>
      <c r="J370" s="14"/>
      <c r="K370" s="14"/>
      <c r="L370" s="14"/>
      <c r="M370" s="14">
        <v>0</v>
      </c>
      <c r="N370" s="14"/>
      <c r="O370" s="191">
        <v>0</v>
      </c>
      <c r="P370" s="191">
        <v>0</v>
      </c>
      <c r="Q370" s="191">
        <v>0</v>
      </c>
      <c r="R370" s="191">
        <v>0</v>
      </c>
      <c r="S370" s="14"/>
      <c r="T370" s="14"/>
      <c r="U370" s="14"/>
      <c r="V370" s="14">
        <v>202007</v>
      </c>
      <c r="W370" s="14"/>
    </row>
    <row r="371" spans="1:23" ht="12.2" customHeight="1" thickTop="1">
      <c r="A371" s="188" t="s">
        <v>1306</v>
      </c>
      <c r="B371" s="189">
        <v>0</v>
      </c>
      <c r="C371" s="189">
        <v>184</v>
      </c>
      <c r="D371" s="189">
        <v>0</v>
      </c>
      <c r="E371" s="189">
        <v>0</v>
      </c>
      <c r="F371" s="189">
        <v>30.5</v>
      </c>
      <c r="G371" s="189">
        <v>8</v>
      </c>
      <c r="H371" s="189">
        <v>0</v>
      </c>
      <c r="I371" s="189">
        <v>8</v>
      </c>
      <c r="J371" s="189">
        <v>0</v>
      </c>
      <c r="K371" s="189">
        <v>0</v>
      </c>
      <c r="L371" s="189">
        <v>0</v>
      </c>
      <c r="M371" s="189">
        <v>0</v>
      </c>
      <c r="N371" s="189">
        <v>0</v>
      </c>
      <c r="O371" s="190">
        <v>0</v>
      </c>
      <c r="P371" s="190">
        <v>0</v>
      </c>
      <c r="Q371" s="190">
        <v>0</v>
      </c>
      <c r="R371" s="190">
        <v>0</v>
      </c>
      <c r="S371" s="189">
        <v>0</v>
      </c>
      <c r="T371" s="189">
        <v>0</v>
      </c>
      <c r="U371" s="189">
        <v>0</v>
      </c>
      <c r="V371" s="189"/>
      <c r="W371" s="189"/>
    </row>
    <row r="372" spans="1:23" ht="12.2" customHeight="1">
      <c r="A372" s="14" t="s">
        <v>775</v>
      </c>
      <c r="B372" s="14">
        <v>20</v>
      </c>
      <c r="C372" s="14">
        <v>35.28</v>
      </c>
      <c r="D372" s="14"/>
      <c r="E372" s="14">
        <v>2.09</v>
      </c>
      <c r="F372" s="14"/>
      <c r="G372" s="14">
        <v>2.72</v>
      </c>
      <c r="H372" s="14"/>
      <c r="I372" s="14"/>
      <c r="J372" s="14"/>
      <c r="K372" s="14"/>
      <c r="L372" s="14"/>
      <c r="M372" s="14">
        <v>0</v>
      </c>
      <c r="N372" s="14"/>
      <c r="O372" s="191">
        <v>0</v>
      </c>
      <c r="P372" s="191">
        <v>0</v>
      </c>
      <c r="Q372" s="191">
        <v>0</v>
      </c>
      <c r="R372" s="191">
        <v>0</v>
      </c>
      <c r="S372" s="14"/>
      <c r="T372" s="14"/>
      <c r="U372" s="14"/>
      <c r="V372" s="14">
        <v>202007</v>
      </c>
      <c r="W372" s="14"/>
    </row>
    <row r="373" spans="1:23" ht="12.2" customHeight="1">
      <c r="A373" s="14" t="s">
        <v>775</v>
      </c>
      <c r="B373" s="14">
        <v>21</v>
      </c>
      <c r="C373" s="14">
        <v>30</v>
      </c>
      <c r="D373" s="14">
        <v>2</v>
      </c>
      <c r="E373" s="14">
        <v>2.8</v>
      </c>
      <c r="F373" s="14">
        <v>1.7</v>
      </c>
      <c r="G373" s="14"/>
      <c r="H373" s="14"/>
      <c r="I373" s="14">
        <v>8</v>
      </c>
      <c r="J373" s="14"/>
      <c r="K373" s="14"/>
      <c r="L373" s="14"/>
      <c r="M373" s="14">
        <v>0</v>
      </c>
      <c r="N373" s="14"/>
      <c r="O373" s="191">
        <v>0</v>
      </c>
      <c r="P373" s="191">
        <v>0</v>
      </c>
      <c r="Q373" s="191">
        <v>0</v>
      </c>
      <c r="R373" s="191">
        <v>0</v>
      </c>
      <c r="S373" s="14"/>
      <c r="T373" s="14"/>
      <c r="U373" s="14"/>
      <c r="V373" s="14">
        <v>202007</v>
      </c>
      <c r="W373" s="14"/>
    </row>
    <row r="374" spans="1:23" ht="12.2" customHeight="1">
      <c r="A374" s="14" t="s">
        <v>775</v>
      </c>
      <c r="B374" s="14">
        <v>22</v>
      </c>
      <c r="C374" s="14">
        <v>30</v>
      </c>
      <c r="D374" s="14">
        <v>1.23</v>
      </c>
      <c r="E374" s="14">
        <v>3.65</v>
      </c>
      <c r="F374" s="14"/>
      <c r="G374" s="14">
        <v>8</v>
      </c>
      <c r="H374" s="14"/>
      <c r="I374" s="14"/>
      <c r="J374" s="14"/>
      <c r="K374" s="14"/>
      <c r="L374" s="14"/>
      <c r="M374" s="14">
        <v>0</v>
      </c>
      <c r="N374" s="14"/>
      <c r="O374" s="191">
        <v>0</v>
      </c>
      <c r="P374" s="191">
        <v>0</v>
      </c>
      <c r="Q374" s="191">
        <v>0</v>
      </c>
      <c r="R374" s="191">
        <v>0</v>
      </c>
      <c r="S374" s="14"/>
      <c r="T374" s="14"/>
      <c r="U374" s="14"/>
      <c r="V374" s="14">
        <v>202007</v>
      </c>
      <c r="W374" s="14"/>
    </row>
    <row r="375" spans="1:23" ht="12.2" customHeight="1" thickBot="1">
      <c r="A375" s="14" t="s">
        <v>775</v>
      </c>
      <c r="B375" s="14">
        <v>23</v>
      </c>
      <c r="C375" s="14">
        <v>30</v>
      </c>
      <c r="D375" s="14">
        <v>2</v>
      </c>
      <c r="E375" s="14">
        <v>2.06</v>
      </c>
      <c r="F375" s="14">
        <v>0.93</v>
      </c>
      <c r="G375" s="14"/>
      <c r="H375" s="14"/>
      <c r="I375" s="14">
        <v>8</v>
      </c>
      <c r="J375" s="14"/>
      <c r="K375" s="14"/>
      <c r="L375" s="14"/>
      <c r="M375" s="14">
        <v>0</v>
      </c>
      <c r="N375" s="14"/>
      <c r="O375" s="191">
        <v>0</v>
      </c>
      <c r="P375" s="191">
        <v>0</v>
      </c>
      <c r="Q375" s="191">
        <v>0</v>
      </c>
      <c r="R375" s="191">
        <v>0</v>
      </c>
      <c r="S375" s="14"/>
      <c r="T375" s="14"/>
      <c r="U375" s="14"/>
      <c r="V375" s="14">
        <v>202007</v>
      </c>
      <c r="W375" s="14"/>
    </row>
    <row r="376" spans="1:23" ht="12.2" customHeight="1" thickTop="1">
      <c r="A376" s="188" t="s">
        <v>1306</v>
      </c>
      <c r="B376" s="189">
        <v>0</v>
      </c>
      <c r="C376" s="189">
        <v>125.28</v>
      </c>
      <c r="D376" s="189">
        <v>5.23</v>
      </c>
      <c r="E376" s="189">
        <v>10.6</v>
      </c>
      <c r="F376" s="189">
        <v>2.63</v>
      </c>
      <c r="G376" s="189">
        <v>10.72</v>
      </c>
      <c r="H376" s="189">
        <v>0</v>
      </c>
      <c r="I376" s="189">
        <v>16</v>
      </c>
      <c r="J376" s="189">
        <v>0</v>
      </c>
      <c r="K376" s="189">
        <v>0</v>
      </c>
      <c r="L376" s="189">
        <v>0</v>
      </c>
      <c r="M376" s="189">
        <v>0</v>
      </c>
      <c r="N376" s="189">
        <v>0</v>
      </c>
      <c r="O376" s="190">
        <v>0</v>
      </c>
      <c r="P376" s="190">
        <v>0</v>
      </c>
      <c r="Q376" s="190">
        <v>0</v>
      </c>
      <c r="R376" s="190">
        <v>0</v>
      </c>
      <c r="S376" s="189">
        <v>0</v>
      </c>
      <c r="T376" s="189">
        <v>0</v>
      </c>
      <c r="U376" s="189">
        <v>0</v>
      </c>
      <c r="V376" s="189"/>
      <c r="W376" s="189"/>
    </row>
    <row r="377" spans="1:23" ht="12.2" customHeight="1">
      <c r="A377" s="14" t="s">
        <v>468</v>
      </c>
      <c r="B377" s="14">
        <v>22</v>
      </c>
      <c r="C377" s="14">
        <v>38</v>
      </c>
      <c r="D377" s="14">
        <v>1.62</v>
      </c>
      <c r="E377" s="14">
        <v>0</v>
      </c>
      <c r="F377" s="14">
        <v>10.9</v>
      </c>
      <c r="G377" s="14">
        <v>0</v>
      </c>
      <c r="H377" s="14">
        <v>0</v>
      </c>
      <c r="I377" s="14">
        <v>0</v>
      </c>
      <c r="J377" s="14">
        <v>0</v>
      </c>
      <c r="K377" s="14">
        <v>0</v>
      </c>
      <c r="L377" s="14">
        <v>0</v>
      </c>
      <c r="M377" s="14">
        <v>0</v>
      </c>
      <c r="N377" s="14">
        <v>0</v>
      </c>
      <c r="O377" s="191">
        <v>17.14</v>
      </c>
      <c r="P377" s="191">
        <v>25</v>
      </c>
      <c r="Q377" s="191">
        <v>0</v>
      </c>
      <c r="R377" s="191">
        <v>0</v>
      </c>
      <c r="S377" s="14">
        <v>0</v>
      </c>
      <c r="T377" s="14">
        <v>1.35</v>
      </c>
      <c r="U377" s="14">
        <v>0</v>
      </c>
      <c r="V377" s="14">
        <v>202007</v>
      </c>
      <c r="W377" s="14"/>
    </row>
    <row r="378" spans="1:23" ht="12.2" customHeight="1">
      <c r="A378" s="14" t="s">
        <v>468</v>
      </c>
      <c r="B378" s="14">
        <v>23</v>
      </c>
      <c r="C378" s="14">
        <v>29.62</v>
      </c>
      <c r="D378" s="14">
        <v>0</v>
      </c>
      <c r="E378" s="14">
        <v>0</v>
      </c>
      <c r="F378" s="14">
        <v>0</v>
      </c>
      <c r="G378" s="14">
        <v>0</v>
      </c>
      <c r="H378" s="14">
        <v>0</v>
      </c>
      <c r="I378" s="14">
        <v>8</v>
      </c>
      <c r="J378" s="14">
        <v>0</v>
      </c>
      <c r="K378" s="14">
        <v>0</v>
      </c>
      <c r="L378" s="14">
        <v>0</v>
      </c>
      <c r="M378" s="14">
        <v>0</v>
      </c>
      <c r="N378" s="14">
        <v>0</v>
      </c>
      <c r="O378" s="191">
        <v>0</v>
      </c>
      <c r="P378" s="191">
        <v>0</v>
      </c>
      <c r="Q378" s="191">
        <v>0</v>
      </c>
      <c r="R378" s="191">
        <v>0</v>
      </c>
      <c r="S378" s="14">
        <v>0</v>
      </c>
      <c r="T378" s="14">
        <v>0</v>
      </c>
      <c r="U378" s="14">
        <v>0</v>
      </c>
      <c r="V378" s="14">
        <v>202007</v>
      </c>
      <c r="W378" s="14"/>
    </row>
    <row r="379" spans="1:23" ht="12.2" customHeight="1">
      <c r="A379" s="14" t="s">
        <v>468</v>
      </c>
      <c r="B379" s="14">
        <v>24</v>
      </c>
      <c r="C379" s="14">
        <v>38</v>
      </c>
      <c r="D379" s="14">
        <v>2</v>
      </c>
      <c r="E379" s="14">
        <v>0</v>
      </c>
      <c r="F379" s="14">
        <v>2.35</v>
      </c>
      <c r="G379" s="14"/>
      <c r="H379" s="14"/>
      <c r="I379" s="14"/>
      <c r="J379" s="14"/>
      <c r="K379" s="14"/>
      <c r="L379" s="14"/>
      <c r="M379" s="14">
        <v>0</v>
      </c>
      <c r="N379" s="14"/>
      <c r="O379" s="191">
        <v>0</v>
      </c>
      <c r="P379" s="191">
        <v>0</v>
      </c>
      <c r="Q379" s="191">
        <v>0</v>
      </c>
      <c r="R379" s="191">
        <v>0</v>
      </c>
      <c r="S379" s="14"/>
      <c r="T379" s="14">
        <v>4.42</v>
      </c>
      <c r="U379" s="14"/>
      <c r="V379" s="14">
        <v>202007</v>
      </c>
      <c r="W379" s="14"/>
    </row>
    <row r="380" spans="1:23" ht="12.2" customHeight="1" thickBot="1">
      <c r="A380" s="14" t="s">
        <v>468</v>
      </c>
      <c r="B380" s="14">
        <v>25</v>
      </c>
      <c r="C380" s="14">
        <v>38</v>
      </c>
      <c r="D380" s="14">
        <v>2</v>
      </c>
      <c r="E380" s="14">
        <v>0</v>
      </c>
      <c r="F380" s="14">
        <v>2.9</v>
      </c>
      <c r="G380" s="14"/>
      <c r="H380" s="14"/>
      <c r="I380" s="14"/>
      <c r="J380" s="14"/>
      <c r="K380" s="14"/>
      <c r="L380" s="14"/>
      <c r="M380" s="14">
        <v>0</v>
      </c>
      <c r="N380" s="14"/>
      <c r="O380" s="191">
        <v>0</v>
      </c>
      <c r="P380" s="191">
        <v>0</v>
      </c>
      <c r="Q380" s="191">
        <v>0</v>
      </c>
      <c r="R380" s="191">
        <v>0</v>
      </c>
      <c r="S380" s="14"/>
      <c r="T380" s="14">
        <v>4.47</v>
      </c>
      <c r="U380" s="14"/>
      <c r="V380" s="14">
        <v>202007</v>
      </c>
      <c r="W380" s="14"/>
    </row>
    <row r="381" spans="1:23" ht="12.2" customHeight="1" thickTop="1">
      <c r="A381" s="188" t="s">
        <v>1306</v>
      </c>
      <c r="B381" s="189">
        <v>0</v>
      </c>
      <c r="C381" s="189">
        <v>143.62</v>
      </c>
      <c r="D381" s="189">
        <v>5.62</v>
      </c>
      <c r="E381" s="189">
        <v>0</v>
      </c>
      <c r="F381" s="189">
        <v>16.149999999999999</v>
      </c>
      <c r="G381" s="189">
        <v>0</v>
      </c>
      <c r="H381" s="189">
        <v>0</v>
      </c>
      <c r="I381" s="189">
        <v>8</v>
      </c>
      <c r="J381" s="189">
        <v>0</v>
      </c>
      <c r="K381" s="189">
        <v>0</v>
      </c>
      <c r="L381" s="189">
        <v>0</v>
      </c>
      <c r="M381" s="189">
        <v>0</v>
      </c>
      <c r="N381" s="189">
        <v>0</v>
      </c>
      <c r="O381" s="190">
        <v>17.14</v>
      </c>
      <c r="P381" s="190">
        <v>25</v>
      </c>
      <c r="Q381" s="190">
        <v>0</v>
      </c>
      <c r="R381" s="190">
        <v>0</v>
      </c>
      <c r="S381" s="189">
        <v>0</v>
      </c>
      <c r="T381" s="189">
        <v>10.24</v>
      </c>
      <c r="U381" s="189">
        <v>0</v>
      </c>
      <c r="V381" s="189"/>
      <c r="W381" s="189"/>
    </row>
    <row r="382" spans="1:23" ht="12.2" customHeight="1">
      <c r="A382" s="14" t="s">
        <v>1236</v>
      </c>
      <c r="B382" s="14">
        <v>15</v>
      </c>
      <c r="C382" s="14">
        <v>28.75</v>
      </c>
      <c r="D382" s="14"/>
      <c r="E382" s="14"/>
      <c r="F382" s="14"/>
      <c r="G382" s="14"/>
      <c r="H382" s="14"/>
      <c r="I382" s="14"/>
      <c r="J382" s="14"/>
      <c r="K382" s="14"/>
      <c r="L382" s="14"/>
      <c r="M382" s="14">
        <v>560</v>
      </c>
      <c r="N382" s="14">
        <v>7.25</v>
      </c>
      <c r="O382" s="191">
        <v>0</v>
      </c>
      <c r="P382" s="191">
        <v>0</v>
      </c>
      <c r="Q382" s="191">
        <v>0</v>
      </c>
      <c r="R382" s="191">
        <v>0</v>
      </c>
      <c r="S382" s="14"/>
      <c r="T382" s="14"/>
      <c r="U382" s="14"/>
      <c r="V382" s="14">
        <v>202007</v>
      </c>
      <c r="W382" s="14"/>
    </row>
    <row r="383" spans="1:23" ht="12.2" customHeight="1">
      <c r="A383" s="14" t="s">
        <v>1236</v>
      </c>
      <c r="B383" s="14">
        <v>16</v>
      </c>
      <c r="C383" s="14">
        <v>0</v>
      </c>
      <c r="D383" s="14"/>
      <c r="E383" s="14"/>
      <c r="F383" s="14"/>
      <c r="G383" s="14"/>
      <c r="H383" s="14">
        <v>28.8</v>
      </c>
      <c r="I383" s="14">
        <v>7.2</v>
      </c>
      <c r="J383" s="14"/>
      <c r="K383" s="14"/>
      <c r="L383" s="14"/>
      <c r="M383" s="14"/>
      <c r="N383" s="14"/>
      <c r="O383" s="191">
        <v>0</v>
      </c>
      <c r="P383" s="191">
        <v>0</v>
      </c>
      <c r="Q383" s="191">
        <v>0</v>
      </c>
      <c r="R383" s="191">
        <v>0</v>
      </c>
      <c r="S383" s="14"/>
      <c r="T383" s="14"/>
      <c r="U383" s="14"/>
      <c r="V383" s="14">
        <v>202007</v>
      </c>
      <c r="W383" s="14"/>
    </row>
    <row r="384" spans="1:23" ht="12.2" customHeight="1">
      <c r="A384" s="14" t="s">
        <v>1236</v>
      </c>
      <c r="B384" s="14">
        <v>17</v>
      </c>
      <c r="C384" s="14">
        <v>0</v>
      </c>
      <c r="D384" s="14"/>
      <c r="E384" s="14"/>
      <c r="F384" s="14"/>
      <c r="G384" s="14"/>
      <c r="H384" s="14">
        <v>36</v>
      </c>
      <c r="I384" s="14"/>
      <c r="J384" s="14"/>
      <c r="K384" s="14"/>
      <c r="L384" s="14"/>
      <c r="M384" s="14"/>
      <c r="N384" s="14"/>
      <c r="O384" s="191">
        <v>0</v>
      </c>
      <c r="P384" s="191">
        <v>0</v>
      </c>
      <c r="Q384" s="191">
        <v>0</v>
      </c>
      <c r="R384" s="191">
        <v>0</v>
      </c>
      <c r="S384" s="14"/>
      <c r="T384" s="14"/>
      <c r="U384" s="14"/>
      <c r="V384" s="14">
        <v>202007</v>
      </c>
      <c r="W384" s="14"/>
    </row>
    <row r="385" spans="1:23" ht="12.2" customHeight="1">
      <c r="A385" s="14" t="s">
        <v>1236</v>
      </c>
      <c r="B385" s="14">
        <v>18</v>
      </c>
      <c r="C385" s="14">
        <v>0</v>
      </c>
      <c r="D385" s="14"/>
      <c r="E385" s="14"/>
      <c r="F385" s="14"/>
      <c r="G385" s="14"/>
      <c r="H385" s="14">
        <v>28.8</v>
      </c>
      <c r="I385" s="14">
        <v>7.2</v>
      </c>
      <c r="J385" s="14"/>
      <c r="K385" s="14"/>
      <c r="L385" s="14"/>
      <c r="M385" s="14"/>
      <c r="N385" s="14"/>
      <c r="O385" s="191">
        <v>0</v>
      </c>
      <c r="P385" s="191">
        <v>0</v>
      </c>
      <c r="Q385" s="191">
        <v>0</v>
      </c>
      <c r="R385" s="191">
        <v>0</v>
      </c>
      <c r="S385" s="14"/>
      <c r="T385" s="14"/>
      <c r="U385" s="14"/>
      <c r="V385" s="14">
        <v>202007</v>
      </c>
      <c r="W385" s="14"/>
    </row>
    <row r="386" spans="1:23" ht="12.2" customHeight="1">
      <c r="A386" s="14" t="s">
        <v>1236</v>
      </c>
      <c r="B386" s="14">
        <v>19</v>
      </c>
      <c r="C386" s="14">
        <v>16.5</v>
      </c>
      <c r="D386" s="14"/>
      <c r="E386" s="14"/>
      <c r="F386" s="14"/>
      <c r="G386" s="14">
        <v>19.5</v>
      </c>
      <c r="H386" s="14"/>
      <c r="I386" s="14"/>
      <c r="J386" s="14"/>
      <c r="K386" s="14"/>
      <c r="L386" s="14"/>
      <c r="M386" s="14">
        <v>224</v>
      </c>
      <c r="N386" s="14"/>
      <c r="O386" s="191">
        <v>0</v>
      </c>
      <c r="P386" s="191">
        <v>0</v>
      </c>
      <c r="Q386" s="191">
        <v>0</v>
      </c>
      <c r="R386" s="191">
        <v>0</v>
      </c>
      <c r="S386" s="14"/>
      <c r="T386" s="14"/>
      <c r="U386" s="14"/>
      <c r="V386" s="14">
        <v>202007</v>
      </c>
      <c r="W386" s="14"/>
    </row>
    <row r="387" spans="1:23" ht="12.2" customHeight="1">
      <c r="A387" s="14" t="s">
        <v>1236</v>
      </c>
      <c r="B387" s="14">
        <v>20</v>
      </c>
      <c r="C387" s="14">
        <v>28.8</v>
      </c>
      <c r="D387" s="14">
        <v>0</v>
      </c>
      <c r="E387" s="14">
        <v>0</v>
      </c>
      <c r="F387" s="14">
        <v>0</v>
      </c>
      <c r="G387" s="14">
        <v>7.2</v>
      </c>
      <c r="H387" s="14">
        <v>0</v>
      </c>
      <c r="I387" s="14">
        <v>0</v>
      </c>
      <c r="J387" s="14">
        <v>0</v>
      </c>
      <c r="K387" s="14">
        <v>0</v>
      </c>
      <c r="L387" s="14">
        <v>0</v>
      </c>
      <c r="M387" s="14">
        <v>448</v>
      </c>
      <c r="N387" s="14">
        <v>0</v>
      </c>
      <c r="O387" s="191">
        <v>0</v>
      </c>
      <c r="P387" s="191">
        <v>0</v>
      </c>
      <c r="Q387" s="191">
        <v>0</v>
      </c>
      <c r="R387" s="191">
        <v>0</v>
      </c>
      <c r="S387" s="14">
        <v>0</v>
      </c>
      <c r="T387" s="14">
        <v>0</v>
      </c>
      <c r="U387" s="14">
        <v>0</v>
      </c>
      <c r="V387" s="14">
        <v>202007</v>
      </c>
      <c r="W387" s="14"/>
    </row>
    <row r="388" spans="1:23" ht="12.2" customHeight="1">
      <c r="A388" s="14" t="s">
        <v>1236</v>
      </c>
      <c r="B388" s="14">
        <v>21</v>
      </c>
      <c r="C388" s="14">
        <v>20.5</v>
      </c>
      <c r="D388" s="14"/>
      <c r="E388" s="14"/>
      <c r="F388" s="14"/>
      <c r="G388" s="14">
        <v>7.2</v>
      </c>
      <c r="H388" s="14"/>
      <c r="I388" s="14">
        <v>7.2</v>
      </c>
      <c r="J388" s="14"/>
      <c r="K388" s="14"/>
      <c r="L388" s="14"/>
      <c r="M388" s="14">
        <v>224</v>
      </c>
      <c r="N388" s="14">
        <v>1.1000000000000001</v>
      </c>
      <c r="O388" s="191">
        <v>0</v>
      </c>
      <c r="P388" s="191">
        <v>0</v>
      </c>
      <c r="Q388" s="191">
        <v>0</v>
      </c>
      <c r="R388" s="191">
        <v>0</v>
      </c>
      <c r="S388" s="14"/>
      <c r="T388" s="14"/>
      <c r="U388" s="14"/>
      <c r="V388" s="14">
        <v>202007</v>
      </c>
      <c r="W388" s="14"/>
    </row>
    <row r="389" spans="1:23" ht="12.2" customHeight="1">
      <c r="A389" s="14" t="s">
        <v>1236</v>
      </c>
      <c r="B389" s="14">
        <v>22</v>
      </c>
      <c r="C389" s="14">
        <v>28.25</v>
      </c>
      <c r="D389" s="14"/>
      <c r="E389" s="14"/>
      <c r="F389" s="14"/>
      <c r="G389" s="14">
        <v>7.2</v>
      </c>
      <c r="H389" s="14"/>
      <c r="I389" s="14"/>
      <c r="J389" s="14"/>
      <c r="K389" s="14"/>
      <c r="L389" s="14"/>
      <c r="M389" s="14">
        <v>448</v>
      </c>
      <c r="N389" s="14">
        <v>0.55000000000000004</v>
      </c>
      <c r="O389" s="191">
        <v>0</v>
      </c>
      <c r="P389" s="191">
        <v>0</v>
      </c>
      <c r="Q389" s="191">
        <v>0</v>
      </c>
      <c r="R389" s="191">
        <v>0</v>
      </c>
      <c r="S389" s="14"/>
      <c r="T389" s="14"/>
      <c r="U389" s="14"/>
      <c r="V389" s="14">
        <v>202007</v>
      </c>
      <c r="W389" s="14"/>
    </row>
    <row r="390" spans="1:23" ht="12.2" customHeight="1">
      <c r="A390" s="14" t="s">
        <v>1236</v>
      </c>
      <c r="B390" s="14">
        <v>23</v>
      </c>
      <c r="C390" s="14">
        <v>16.3</v>
      </c>
      <c r="D390" s="14">
        <v>0</v>
      </c>
      <c r="E390" s="14">
        <v>0</v>
      </c>
      <c r="F390" s="14">
        <v>0</v>
      </c>
      <c r="G390" s="14">
        <v>12.5</v>
      </c>
      <c r="H390" s="14">
        <v>0</v>
      </c>
      <c r="I390" s="14">
        <v>7.2</v>
      </c>
      <c r="J390" s="14">
        <v>0</v>
      </c>
      <c r="K390" s="14">
        <v>0</v>
      </c>
      <c r="L390" s="14">
        <v>0</v>
      </c>
      <c r="M390" s="14">
        <v>224</v>
      </c>
      <c r="N390" s="14">
        <v>0</v>
      </c>
      <c r="O390" s="191">
        <v>0</v>
      </c>
      <c r="P390" s="191">
        <v>0</v>
      </c>
      <c r="Q390" s="191">
        <v>0</v>
      </c>
      <c r="R390" s="191">
        <v>0</v>
      </c>
      <c r="S390" s="14">
        <v>0</v>
      </c>
      <c r="T390" s="14">
        <v>0</v>
      </c>
      <c r="U390" s="14">
        <v>0</v>
      </c>
      <c r="V390" s="14">
        <v>202007</v>
      </c>
      <c r="W390" s="14"/>
    </row>
    <row r="391" spans="1:23" ht="12.2" customHeight="1">
      <c r="A391" s="14" t="s">
        <v>1236</v>
      </c>
      <c r="B391" s="14">
        <v>25</v>
      </c>
      <c r="C391" s="14">
        <v>0</v>
      </c>
      <c r="D391" s="14"/>
      <c r="E391" s="14"/>
      <c r="F391" s="14"/>
      <c r="G391" s="14"/>
      <c r="H391" s="14">
        <v>36</v>
      </c>
      <c r="I391" s="14"/>
      <c r="J391" s="14"/>
      <c r="K391" s="14"/>
      <c r="L391" s="14"/>
      <c r="M391" s="14"/>
      <c r="N391" s="14"/>
      <c r="O391" s="191">
        <v>0</v>
      </c>
      <c r="P391" s="191">
        <v>0</v>
      </c>
      <c r="Q391" s="191">
        <v>0</v>
      </c>
      <c r="R391" s="191">
        <v>0</v>
      </c>
      <c r="S391" s="14"/>
      <c r="T391" s="14"/>
      <c r="U391" s="14"/>
      <c r="V391" s="14">
        <v>202007</v>
      </c>
      <c r="W391" s="14"/>
    </row>
    <row r="392" spans="1:23" ht="12.2" customHeight="1" thickBot="1">
      <c r="A392" s="14" t="s">
        <v>1236</v>
      </c>
      <c r="B392" s="14">
        <v>26</v>
      </c>
      <c r="C392" s="14">
        <v>27.33</v>
      </c>
      <c r="D392" s="14">
        <v>0</v>
      </c>
      <c r="E392" s="14">
        <v>0</v>
      </c>
      <c r="F392" s="14">
        <v>0</v>
      </c>
      <c r="G392" s="14">
        <v>0</v>
      </c>
      <c r="H392" s="14">
        <v>0</v>
      </c>
      <c r="I392" s="14">
        <v>0</v>
      </c>
      <c r="J392" s="14">
        <v>0</v>
      </c>
      <c r="K392" s="14">
        <v>0</v>
      </c>
      <c r="L392" s="14">
        <v>0</v>
      </c>
      <c r="M392" s="14">
        <v>160</v>
      </c>
      <c r="N392" s="14">
        <v>7.17</v>
      </c>
      <c r="O392" s="191">
        <v>0</v>
      </c>
      <c r="P392" s="191">
        <v>0</v>
      </c>
      <c r="Q392" s="191">
        <v>0</v>
      </c>
      <c r="R392" s="191">
        <v>0</v>
      </c>
      <c r="S392" s="14">
        <v>0</v>
      </c>
      <c r="T392" s="14">
        <v>0</v>
      </c>
      <c r="U392" s="14">
        <v>0</v>
      </c>
      <c r="V392" s="14">
        <v>202007</v>
      </c>
      <c r="W392" s="14"/>
    </row>
    <row r="393" spans="1:23" ht="12.2" customHeight="1" thickTop="1">
      <c r="A393" s="188" t="s">
        <v>1306</v>
      </c>
      <c r="B393" s="189">
        <v>0</v>
      </c>
      <c r="C393" s="189">
        <v>166.43</v>
      </c>
      <c r="D393" s="189">
        <v>0</v>
      </c>
      <c r="E393" s="189">
        <v>0</v>
      </c>
      <c r="F393" s="189">
        <v>0</v>
      </c>
      <c r="G393" s="189">
        <v>53.6</v>
      </c>
      <c r="H393" s="189">
        <v>129.6</v>
      </c>
      <c r="I393" s="189">
        <v>28.8</v>
      </c>
      <c r="J393" s="189">
        <v>0</v>
      </c>
      <c r="K393" s="189">
        <v>0</v>
      </c>
      <c r="L393" s="189">
        <v>0</v>
      </c>
      <c r="M393" s="189">
        <v>2288</v>
      </c>
      <c r="N393" s="189">
        <v>16.07</v>
      </c>
      <c r="O393" s="190">
        <v>0</v>
      </c>
      <c r="P393" s="190">
        <v>0</v>
      </c>
      <c r="Q393" s="190">
        <v>0</v>
      </c>
      <c r="R393" s="190">
        <v>0</v>
      </c>
      <c r="S393" s="189">
        <v>0</v>
      </c>
      <c r="T393" s="189">
        <v>0</v>
      </c>
      <c r="U393" s="189">
        <v>0</v>
      </c>
      <c r="V393" s="189"/>
      <c r="W393" s="189"/>
    </row>
    <row r="394" spans="1:23" ht="12.2" customHeight="1">
      <c r="A394" s="14" t="s">
        <v>1208</v>
      </c>
      <c r="B394" s="14">
        <v>21</v>
      </c>
      <c r="C394" s="14">
        <v>36</v>
      </c>
      <c r="D394" s="14"/>
      <c r="E394" s="14">
        <v>2.27</v>
      </c>
      <c r="F394" s="14"/>
      <c r="G394" s="14"/>
      <c r="H394" s="14"/>
      <c r="I394" s="14">
        <v>9</v>
      </c>
      <c r="J394" s="14"/>
      <c r="K394" s="14"/>
      <c r="L394" s="14"/>
      <c r="M394" s="14">
        <v>0</v>
      </c>
      <c r="N394" s="14"/>
      <c r="O394" s="191">
        <v>0</v>
      </c>
      <c r="P394" s="191">
        <v>50</v>
      </c>
      <c r="Q394" s="191">
        <v>0</v>
      </c>
      <c r="R394" s="191">
        <v>0</v>
      </c>
      <c r="S394" s="14"/>
      <c r="T394" s="14"/>
      <c r="U394" s="14"/>
      <c r="V394" s="14">
        <v>202007</v>
      </c>
      <c r="W394" s="14"/>
    </row>
    <row r="395" spans="1:23" ht="12.2" customHeight="1">
      <c r="A395" s="14" t="s">
        <v>1208</v>
      </c>
      <c r="B395" s="14">
        <v>22</v>
      </c>
      <c r="C395" s="14">
        <v>45</v>
      </c>
      <c r="D395" s="14"/>
      <c r="E395" s="14">
        <v>3.54</v>
      </c>
      <c r="F395" s="14">
        <v>2.15</v>
      </c>
      <c r="G395" s="14"/>
      <c r="H395" s="14"/>
      <c r="I395" s="14"/>
      <c r="J395" s="14"/>
      <c r="K395" s="14"/>
      <c r="L395" s="14"/>
      <c r="M395" s="14">
        <v>0</v>
      </c>
      <c r="N395" s="14"/>
      <c r="O395" s="191">
        <v>0</v>
      </c>
      <c r="P395" s="191">
        <v>75</v>
      </c>
      <c r="Q395" s="191">
        <v>0</v>
      </c>
      <c r="R395" s="191">
        <v>0</v>
      </c>
      <c r="S395" s="14"/>
      <c r="T395" s="14"/>
      <c r="U395" s="14"/>
      <c r="V395" s="14">
        <v>202007</v>
      </c>
      <c r="W395" s="14"/>
    </row>
    <row r="396" spans="1:23" ht="12.2" customHeight="1">
      <c r="A396" s="14" t="s">
        <v>1208</v>
      </c>
      <c r="B396" s="14">
        <v>23</v>
      </c>
      <c r="C396" s="14">
        <v>36</v>
      </c>
      <c r="D396" s="14"/>
      <c r="E396" s="14">
        <v>2.5499999999999998</v>
      </c>
      <c r="F396" s="14">
        <v>2.38</v>
      </c>
      <c r="G396" s="14"/>
      <c r="H396" s="14"/>
      <c r="I396" s="14">
        <v>9</v>
      </c>
      <c r="J396" s="14"/>
      <c r="K396" s="14"/>
      <c r="L396" s="14"/>
      <c r="M396" s="14">
        <v>0</v>
      </c>
      <c r="N396" s="14"/>
      <c r="O396" s="191">
        <v>0</v>
      </c>
      <c r="P396" s="191">
        <v>50</v>
      </c>
      <c r="Q396" s="191">
        <v>0</v>
      </c>
      <c r="R396" s="191">
        <v>0</v>
      </c>
      <c r="S396" s="14"/>
      <c r="T396" s="14"/>
      <c r="U396" s="14"/>
      <c r="V396" s="14">
        <v>202007</v>
      </c>
      <c r="W396" s="14"/>
    </row>
    <row r="397" spans="1:23" ht="12.2" customHeight="1">
      <c r="A397" s="14" t="s">
        <v>1208</v>
      </c>
      <c r="B397" s="14">
        <v>24</v>
      </c>
      <c r="C397" s="14">
        <v>45</v>
      </c>
      <c r="D397" s="14"/>
      <c r="E397" s="14">
        <v>2.0099999999999998</v>
      </c>
      <c r="F397" s="14">
        <v>0.78</v>
      </c>
      <c r="G397" s="14"/>
      <c r="H397" s="14"/>
      <c r="I397" s="14"/>
      <c r="J397" s="14"/>
      <c r="K397" s="14"/>
      <c r="L397" s="14"/>
      <c r="M397" s="14">
        <v>0</v>
      </c>
      <c r="N397" s="14"/>
      <c r="O397" s="191">
        <v>0</v>
      </c>
      <c r="P397" s="191">
        <v>25</v>
      </c>
      <c r="Q397" s="191">
        <v>0</v>
      </c>
      <c r="R397" s="191">
        <v>0</v>
      </c>
      <c r="S397" s="14"/>
      <c r="T397" s="14"/>
      <c r="U397" s="14"/>
      <c r="V397" s="14">
        <v>202007</v>
      </c>
      <c r="W397" s="14"/>
    </row>
    <row r="398" spans="1:23" ht="12.2" customHeight="1" thickBot="1">
      <c r="A398" s="14" t="s">
        <v>1208</v>
      </c>
      <c r="B398" s="14">
        <v>25</v>
      </c>
      <c r="C398" s="14">
        <v>36</v>
      </c>
      <c r="D398" s="14"/>
      <c r="E398" s="14">
        <v>1.66</v>
      </c>
      <c r="F398" s="14"/>
      <c r="G398" s="14">
        <v>9</v>
      </c>
      <c r="H398" s="14"/>
      <c r="I398" s="14"/>
      <c r="J398" s="14"/>
      <c r="K398" s="14"/>
      <c r="L398" s="14"/>
      <c r="M398" s="14">
        <v>0</v>
      </c>
      <c r="N398" s="14"/>
      <c r="O398" s="191">
        <v>0</v>
      </c>
      <c r="P398" s="191">
        <v>50</v>
      </c>
      <c r="Q398" s="191">
        <v>0</v>
      </c>
      <c r="R398" s="191">
        <v>0</v>
      </c>
      <c r="S398" s="14"/>
      <c r="T398" s="14"/>
      <c r="U398" s="14"/>
      <c r="V398" s="14">
        <v>202007</v>
      </c>
      <c r="W398" s="14"/>
    </row>
    <row r="399" spans="1:23" ht="12.2" customHeight="1" thickTop="1">
      <c r="A399" s="188" t="s">
        <v>1306</v>
      </c>
      <c r="B399" s="189">
        <v>0</v>
      </c>
      <c r="C399" s="189">
        <v>198</v>
      </c>
      <c r="D399" s="189">
        <v>0</v>
      </c>
      <c r="E399" s="189">
        <v>12.03</v>
      </c>
      <c r="F399" s="189">
        <v>5.3100000000000005</v>
      </c>
      <c r="G399" s="189">
        <v>9</v>
      </c>
      <c r="H399" s="189">
        <v>0</v>
      </c>
      <c r="I399" s="189">
        <v>18</v>
      </c>
      <c r="J399" s="189">
        <v>0</v>
      </c>
      <c r="K399" s="189">
        <v>0</v>
      </c>
      <c r="L399" s="189">
        <v>0</v>
      </c>
      <c r="M399" s="189">
        <v>0</v>
      </c>
      <c r="N399" s="189">
        <v>0</v>
      </c>
      <c r="O399" s="190">
        <v>0</v>
      </c>
      <c r="P399" s="190">
        <v>250</v>
      </c>
      <c r="Q399" s="190">
        <v>0</v>
      </c>
      <c r="R399" s="190">
        <v>0</v>
      </c>
      <c r="S399" s="189">
        <v>0</v>
      </c>
      <c r="T399" s="189">
        <v>0</v>
      </c>
      <c r="U399" s="189">
        <v>0</v>
      </c>
      <c r="V399" s="189"/>
      <c r="W399" s="189"/>
    </row>
    <row r="400" spans="1:23" ht="12.2" customHeight="1">
      <c r="A400" s="14" t="s">
        <v>472</v>
      </c>
      <c r="B400" s="14">
        <v>23</v>
      </c>
      <c r="C400" s="14">
        <v>32</v>
      </c>
      <c r="D400" s="14"/>
      <c r="E400" s="14"/>
      <c r="F400" s="14"/>
      <c r="G400" s="14"/>
      <c r="H400" s="14"/>
      <c r="I400" s="14">
        <v>8</v>
      </c>
      <c r="J400" s="14"/>
      <c r="K400" s="14"/>
      <c r="L400" s="14"/>
      <c r="M400" s="14">
        <v>0</v>
      </c>
      <c r="N400" s="14"/>
      <c r="O400" s="191">
        <v>0</v>
      </c>
      <c r="P400" s="191">
        <v>0</v>
      </c>
      <c r="Q400" s="191">
        <v>0</v>
      </c>
      <c r="R400" s="191">
        <v>0</v>
      </c>
      <c r="S400" s="14"/>
      <c r="T400" s="14"/>
      <c r="U400" s="14"/>
      <c r="V400" s="14">
        <v>202007</v>
      </c>
      <c r="W400" s="14"/>
    </row>
    <row r="401" spans="1:23" ht="12.2" customHeight="1">
      <c r="A401" s="14" t="s">
        <v>472</v>
      </c>
      <c r="B401" s="14">
        <v>24</v>
      </c>
      <c r="C401" s="14">
        <v>40</v>
      </c>
      <c r="D401" s="14"/>
      <c r="E401" s="14"/>
      <c r="F401" s="14"/>
      <c r="G401" s="14"/>
      <c r="H401" s="14"/>
      <c r="I401" s="14"/>
      <c r="J401" s="14"/>
      <c r="K401" s="14"/>
      <c r="L401" s="14"/>
      <c r="M401" s="14">
        <v>0</v>
      </c>
      <c r="N401" s="14"/>
      <c r="O401" s="191">
        <v>0</v>
      </c>
      <c r="P401" s="191">
        <v>0</v>
      </c>
      <c r="Q401" s="191">
        <v>0</v>
      </c>
      <c r="R401" s="191">
        <v>0</v>
      </c>
      <c r="S401" s="14"/>
      <c r="T401" s="14"/>
      <c r="U401" s="14"/>
      <c r="V401" s="14">
        <v>202007</v>
      </c>
      <c r="W401" s="14"/>
    </row>
    <row r="402" spans="1:23" ht="12.2" customHeight="1">
      <c r="A402" s="14" t="s">
        <v>472</v>
      </c>
      <c r="B402" s="14">
        <v>25</v>
      </c>
      <c r="C402" s="14">
        <v>40</v>
      </c>
      <c r="D402" s="14"/>
      <c r="E402" s="14"/>
      <c r="F402" s="14"/>
      <c r="G402" s="14"/>
      <c r="H402" s="14"/>
      <c r="I402" s="14"/>
      <c r="J402" s="14"/>
      <c r="K402" s="14"/>
      <c r="L402" s="14"/>
      <c r="M402" s="14">
        <v>0</v>
      </c>
      <c r="N402" s="14"/>
      <c r="O402" s="191">
        <v>0</v>
      </c>
      <c r="P402" s="191">
        <v>0</v>
      </c>
      <c r="Q402" s="191">
        <v>0</v>
      </c>
      <c r="R402" s="191">
        <v>0</v>
      </c>
      <c r="S402" s="14"/>
      <c r="T402" s="14"/>
      <c r="U402" s="14"/>
      <c r="V402" s="14">
        <v>202007</v>
      </c>
      <c r="W402" s="14"/>
    </row>
    <row r="403" spans="1:23" ht="12.2" customHeight="1" thickBot="1">
      <c r="A403" s="14" t="s">
        <v>472</v>
      </c>
      <c r="B403" s="14">
        <v>26</v>
      </c>
      <c r="C403" s="14">
        <v>40</v>
      </c>
      <c r="D403" s="14"/>
      <c r="E403" s="14"/>
      <c r="F403" s="14"/>
      <c r="G403" s="14"/>
      <c r="H403" s="14"/>
      <c r="I403" s="14"/>
      <c r="J403" s="14"/>
      <c r="K403" s="14"/>
      <c r="L403" s="14"/>
      <c r="M403" s="14">
        <v>0</v>
      </c>
      <c r="N403" s="14"/>
      <c r="O403" s="191">
        <v>0</v>
      </c>
      <c r="P403" s="191">
        <v>0</v>
      </c>
      <c r="Q403" s="191">
        <v>0</v>
      </c>
      <c r="R403" s="191">
        <v>0</v>
      </c>
      <c r="S403" s="14"/>
      <c r="T403" s="14"/>
      <c r="U403" s="14"/>
      <c r="V403" s="14">
        <v>202007</v>
      </c>
      <c r="W403" s="14"/>
    </row>
    <row r="404" spans="1:23" ht="12.2" customHeight="1" thickTop="1">
      <c r="A404" s="188" t="s">
        <v>1306</v>
      </c>
      <c r="B404" s="189">
        <v>0</v>
      </c>
      <c r="C404" s="189">
        <v>152</v>
      </c>
      <c r="D404" s="189">
        <v>0</v>
      </c>
      <c r="E404" s="189">
        <v>0</v>
      </c>
      <c r="F404" s="189">
        <v>0</v>
      </c>
      <c r="G404" s="189">
        <v>0</v>
      </c>
      <c r="H404" s="189">
        <v>0</v>
      </c>
      <c r="I404" s="189">
        <v>8</v>
      </c>
      <c r="J404" s="189">
        <v>0</v>
      </c>
      <c r="K404" s="189">
        <v>0</v>
      </c>
      <c r="L404" s="189">
        <v>0</v>
      </c>
      <c r="M404" s="189">
        <v>0</v>
      </c>
      <c r="N404" s="189">
        <v>0</v>
      </c>
      <c r="O404" s="190">
        <v>0</v>
      </c>
      <c r="P404" s="190">
        <v>0</v>
      </c>
      <c r="Q404" s="190">
        <v>0</v>
      </c>
      <c r="R404" s="190">
        <v>0</v>
      </c>
      <c r="S404" s="189">
        <v>0</v>
      </c>
      <c r="T404" s="189">
        <v>0</v>
      </c>
      <c r="U404" s="189">
        <v>0</v>
      </c>
      <c r="V404" s="189"/>
      <c r="W404" s="189"/>
    </row>
    <row r="405" spans="1:23" ht="12.2" customHeight="1">
      <c r="A405" s="14" t="s">
        <v>1220</v>
      </c>
      <c r="B405" s="14">
        <v>23</v>
      </c>
      <c r="C405" s="14">
        <v>16.5</v>
      </c>
      <c r="D405" s="14"/>
      <c r="E405" s="14"/>
      <c r="F405" s="14"/>
      <c r="G405" s="14"/>
      <c r="H405" s="14"/>
      <c r="I405" s="14">
        <v>8.5</v>
      </c>
      <c r="J405" s="14"/>
      <c r="K405" s="14"/>
      <c r="L405" s="14"/>
      <c r="M405" s="14">
        <v>0</v>
      </c>
      <c r="N405" s="14"/>
      <c r="O405" s="191">
        <v>0</v>
      </c>
      <c r="P405" s="191">
        <v>0</v>
      </c>
      <c r="Q405" s="191">
        <v>0</v>
      </c>
      <c r="R405" s="191">
        <v>0</v>
      </c>
      <c r="S405" s="14"/>
      <c r="T405" s="14"/>
      <c r="U405" s="14"/>
      <c r="V405" s="14">
        <v>202007</v>
      </c>
      <c r="W405" s="14"/>
    </row>
    <row r="406" spans="1:23" ht="12.2" customHeight="1">
      <c r="A406" s="14" t="s">
        <v>1220</v>
      </c>
      <c r="B406" s="14">
        <v>24</v>
      </c>
      <c r="C406" s="14">
        <v>24.5</v>
      </c>
      <c r="D406" s="14">
        <v>0</v>
      </c>
      <c r="E406" s="14">
        <v>0</v>
      </c>
      <c r="F406" s="14">
        <v>0</v>
      </c>
      <c r="G406" s="14">
        <v>0</v>
      </c>
      <c r="H406" s="14">
        <v>0</v>
      </c>
      <c r="I406" s="14">
        <v>0</v>
      </c>
      <c r="J406" s="14">
        <v>0</v>
      </c>
      <c r="K406" s="14">
        <v>0</v>
      </c>
      <c r="L406" s="14">
        <v>0</v>
      </c>
      <c r="M406" s="14">
        <v>0</v>
      </c>
      <c r="N406" s="14">
        <v>0.25</v>
      </c>
      <c r="O406" s="191">
        <v>0</v>
      </c>
      <c r="P406" s="191">
        <v>0</v>
      </c>
      <c r="Q406" s="191">
        <v>0</v>
      </c>
      <c r="R406" s="191">
        <v>0</v>
      </c>
      <c r="S406" s="14">
        <v>0</v>
      </c>
      <c r="T406" s="14">
        <v>0</v>
      </c>
      <c r="U406" s="14">
        <v>0</v>
      </c>
      <c r="V406" s="14">
        <v>202007</v>
      </c>
      <c r="W406" s="14"/>
    </row>
    <row r="407" spans="1:23" ht="12.2" customHeight="1">
      <c r="A407" s="14" t="s">
        <v>1220</v>
      </c>
      <c r="B407" s="14">
        <v>25</v>
      </c>
      <c r="C407" s="14">
        <v>25</v>
      </c>
      <c r="D407" s="14">
        <v>0</v>
      </c>
      <c r="E407" s="14">
        <v>0</v>
      </c>
      <c r="F407" s="14">
        <v>0</v>
      </c>
      <c r="G407" s="14">
        <v>0</v>
      </c>
      <c r="H407" s="14">
        <v>0</v>
      </c>
      <c r="I407" s="14">
        <v>0</v>
      </c>
      <c r="J407" s="14">
        <v>0</v>
      </c>
      <c r="K407" s="14">
        <v>0</v>
      </c>
      <c r="L407" s="14">
        <v>0</v>
      </c>
      <c r="M407" s="14">
        <v>0</v>
      </c>
      <c r="N407" s="14">
        <v>0</v>
      </c>
      <c r="O407" s="191">
        <v>0</v>
      </c>
      <c r="P407" s="191">
        <v>0</v>
      </c>
      <c r="Q407" s="191">
        <v>0</v>
      </c>
      <c r="R407" s="191">
        <v>0</v>
      </c>
      <c r="S407" s="14">
        <v>0</v>
      </c>
      <c r="T407" s="14">
        <v>0</v>
      </c>
      <c r="U407" s="14">
        <v>0</v>
      </c>
      <c r="V407" s="14">
        <v>202007</v>
      </c>
      <c r="W407" s="14"/>
    </row>
    <row r="408" spans="1:23" ht="12.2" customHeight="1" thickBot="1">
      <c r="A408" s="14" t="s">
        <v>1220</v>
      </c>
      <c r="B408" s="14">
        <v>26</v>
      </c>
      <c r="C408" s="14">
        <v>24.5</v>
      </c>
      <c r="D408" s="14"/>
      <c r="E408" s="14"/>
      <c r="F408" s="14"/>
      <c r="G408" s="14">
        <v>0.5</v>
      </c>
      <c r="H408" s="14"/>
      <c r="I408" s="14"/>
      <c r="J408" s="14"/>
      <c r="K408" s="14"/>
      <c r="L408" s="14"/>
      <c r="M408" s="14">
        <v>0</v>
      </c>
      <c r="N408" s="14"/>
      <c r="O408" s="191">
        <v>0</v>
      </c>
      <c r="P408" s="191">
        <v>0</v>
      </c>
      <c r="Q408" s="191">
        <v>0</v>
      </c>
      <c r="R408" s="191">
        <v>0</v>
      </c>
      <c r="S408" s="14"/>
      <c r="T408" s="14"/>
      <c r="U408" s="14"/>
      <c r="V408" s="14">
        <v>202007</v>
      </c>
      <c r="W408" s="14"/>
    </row>
    <row r="409" spans="1:23" ht="12.2" customHeight="1" thickTop="1">
      <c r="A409" s="188" t="s">
        <v>1306</v>
      </c>
      <c r="B409" s="189">
        <v>0</v>
      </c>
      <c r="C409" s="189">
        <v>90.5</v>
      </c>
      <c r="D409" s="189">
        <v>0</v>
      </c>
      <c r="E409" s="189">
        <v>0</v>
      </c>
      <c r="F409" s="189">
        <v>0</v>
      </c>
      <c r="G409" s="189">
        <v>0.5</v>
      </c>
      <c r="H409" s="189">
        <v>0</v>
      </c>
      <c r="I409" s="189">
        <v>8.5</v>
      </c>
      <c r="J409" s="189">
        <v>0</v>
      </c>
      <c r="K409" s="189">
        <v>0</v>
      </c>
      <c r="L409" s="189">
        <v>0</v>
      </c>
      <c r="M409" s="189">
        <v>0</v>
      </c>
      <c r="N409" s="189">
        <v>0.25</v>
      </c>
      <c r="O409" s="190">
        <v>0</v>
      </c>
      <c r="P409" s="190">
        <v>0</v>
      </c>
      <c r="Q409" s="190">
        <v>0</v>
      </c>
      <c r="R409" s="190">
        <v>0</v>
      </c>
      <c r="S409" s="189">
        <v>0</v>
      </c>
      <c r="T409" s="189">
        <v>0</v>
      </c>
      <c r="U409" s="189">
        <v>0</v>
      </c>
      <c r="V409" s="189"/>
      <c r="W409" s="189"/>
    </row>
    <row r="410" spans="1:23" ht="12.2" customHeight="1">
      <c r="A410" s="14" t="s">
        <v>480</v>
      </c>
      <c r="B410" s="14">
        <v>19</v>
      </c>
      <c r="C410" s="14">
        <v>36</v>
      </c>
      <c r="D410" s="14">
        <v>0</v>
      </c>
      <c r="E410" s="14"/>
      <c r="F410" s="14"/>
      <c r="G410" s="14"/>
      <c r="H410" s="14"/>
      <c r="I410" s="14"/>
      <c r="J410" s="14"/>
      <c r="K410" s="14"/>
      <c r="L410" s="14"/>
      <c r="M410" s="14">
        <v>0</v>
      </c>
      <c r="N410" s="14"/>
      <c r="O410" s="191">
        <v>0</v>
      </c>
      <c r="P410" s="191">
        <v>0</v>
      </c>
      <c r="Q410" s="191">
        <v>0</v>
      </c>
      <c r="R410" s="191">
        <v>0</v>
      </c>
      <c r="S410" s="14">
        <v>2.25</v>
      </c>
      <c r="T410" s="14"/>
      <c r="U410" s="14"/>
      <c r="V410" s="14">
        <v>202007</v>
      </c>
      <c r="W410" s="14"/>
    </row>
    <row r="411" spans="1:23" ht="12.2" customHeight="1">
      <c r="A411" s="14" t="s">
        <v>480</v>
      </c>
      <c r="B411" s="14">
        <v>20</v>
      </c>
      <c r="C411" s="14">
        <v>36</v>
      </c>
      <c r="D411" s="14">
        <v>0</v>
      </c>
      <c r="E411" s="14"/>
      <c r="F411" s="14"/>
      <c r="G411" s="14"/>
      <c r="H411" s="14"/>
      <c r="I411" s="14"/>
      <c r="J411" s="14"/>
      <c r="K411" s="14"/>
      <c r="L411" s="14"/>
      <c r="M411" s="14">
        <v>0</v>
      </c>
      <c r="N411" s="14"/>
      <c r="O411" s="191">
        <v>0</v>
      </c>
      <c r="P411" s="191">
        <v>0</v>
      </c>
      <c r="Q411" s="191">
        <v>0</v>
      </c>
      <c r="R411" s="191">
        <v>0</v>
      </c>
      <c r="S411" s="14">
        <v>3.25</v>
      </c>
      <c r="T411" s="14"/>
      <c r="U411" s="14"/>
      <c r="V411" s="14">
        <v>202007</v>
      </c>
      <c r="W411" s="14"/>
    </row>
    <row r="412" spans="1:23" ht="12.2" customHeight="1">
      <c r="A412" s="14" t="s">
        <v>480</v>
      </c>
      <c r="B412" s="14">
        <v>23</v>
      </c>
      <c r="C412" s="14">
        <v>27</v>
      </c>
      <c r="D412" s="14">
        <v>0</v>
      </c>
      <c r="E412" s="14"/>
      <c r="F412" s="14"/>
      <c r="G412" s="14"/>
      <c r="H412" s="14"/>
      <c r="I412" s="14">
        <v>9</v>
      </c>
      <c r="J412" s="14"/>
      <c r="K412" s="14"/>
      <c r="L412" s="14"/>
      <c r="M412" s="14">
        <v>0</v>
      </c>
      <c r="N412" s="14"/>
      <c r="O412" s="191">
        <v>0</v>
      </c>
      <c r="P412" s="191">
        <v>0</v>
      </c>
      <c r="Q412" s="191">
        <v>0</v>
      </c>
      <c r="R412" s="191">
        <v>0</v>
      </c>
      <c r="S412" s="14">
        <v>1.5</v>
      </c>
      <c r="T412" s="14"/>
      <c r="U412" s="14"/>
      <c r="V412" s="14">
        <v>202007</v>
      </c>
      <c r="W412" s="14"/>
    </row>
    <row r="413" spans="1:23" ht="12.2" customHeight="1">
      <c r="A413" s="14" t="s">
        <v>480</v>
      </c>
      <c r="B413" s="14">
        <v>24</v>
      </c>
      <c r="C413" s="14">
        <v>9</v>
      </c>
      <c r="D413" s="14">
        <v>0</v>
      </c>
      <c r="E413" s="14"/>
      <c r="F413" s="14"/>
      <c r="G413" s="14"/>
      <c r="H413" s="14">
        <v>27</v>
      </c>
      <c r="I413" s="14"/>
      <c r="J413" s="14"/>
      <c r="K413" s="14"/>
      <c r="L413" s="14"/>
      <c r="M413" s="14">
        <v>0</v>
      </c>
      <c r="N413" s="14"/>
      <c r="O413" s="191">
        <v>0</v>
      </c>
      <c r="P413" s="191">
        <v>0</v>
      </c>
      <c r="Q413" s="191">
        <v>0</v>
      </c>
      <c r="R413" s="191">
        <v>0</v>
      </c>
      <c r="S413" s="14">
        <v>2</v>
      </c>
      <c r="T413" s="14"/>
      <c r="U413" s="14"/>
      <c r="V413" s="14">
        <v>202007</v>
      </c>
      <c r="W413" s="14"/>
    </row>
    <row r="414" spans="1:23" ht="12.2" customHeight="1">
      <c r="A414" s="14" t="s">
        <v>480</v>
      </c>
      <c r="B414" s="14">
        <v>25</v>
      </c>
      <c r="C414" s="14">
        <v>27</v>
      </c>
      <c r="D414" s="14"/>
      <c r="E414" s="14"/>
      <c r="F414" s="14"/>
      <c r="G414" s="14">
        <v>9</v>
      </c>
      <c r="H414" s="14"/>
      <c r="I414" s="14"/>
      <c r="J414" s="14"/>
      <c r="K414" s="14"/>
      <c r="L414" s="14"/>
      <c r="M414" s="14">
        <v>0</v>
      </c>
      <c r="N414" s="14"/>
      <c r="O414" s="191">
        <v>0</v>
      </c>
      <c r="P414" s="191">
        <v>0</v>
      </c>
      <c r="Q414" s="191">
        <v>0</v>
      </c>
      <c r="R414" s="191">
        <v>0</v>
      </c>
      <c r="S414" s="14"/>
      <c r="T414" s="14"/>
      <c r="U414" s="14"/>
      <c r="V414" s="14">
        <v>202007</v>
      </c>
      <c r="W414" s="14"/>
    </row>
    <row r="415" spans="1:23" ht="12.2" customHeight="1" thickBot="1">
      <c r="A415" s="14" t="s">
        <v>480</v>
      </c>
      <c r="B415" s="14">
        <v>26</v>
      </c>
      <c r="C415" s="14">
        <v>27.25</v>
      </c>
      <c r="D415" s="14">
        <v>0</v>
      </c>
      <c r="E415" s="14">
        <v>0</v>
      </c>
      <c r="F415" s="14">
        <v>0</v>
      </c>
      <c r="G415" s="14">
        <v>0</v>
      </c>
      <c r="H415" s="14">
        <v>0</v>
      </c>
      <c r="I415" s="14">
        <v>0</v>
      </c>
      <c r="J415" s="14">
        <v>0</v>
      </c>
      <c r="K415" s="14">
        <v>0</v>
      </c>
      <c r="L415" s="14">
        <v>0</v>
      </c>
      <c r="M415" s="14">
        <v>0</v>
      </c>
      <c r="N415" s="14">
        <v>0</v>
      </c>
      <c r="O415" s="191">
        <v>0</v>
      </c>
      <c r="P415" s="191">
        <v>0</v>
      </c>
      <c r="Q415" s="191">
        <v>0</v>
      </c>
      <c r="R415" s="191">
        <v>0</v>
      </c>
      <c r="S415" s="14">
        <v>0</v>
      </c>
      <c r="T415" s="14">
        <v>0</v>
      </c>
      <c r="U415" s="14">
        <v>0</v>
      </c>
      <c r="V415" s="14">
        <v>202007</v>
      </c>
      <c r="W415" s="14"/>
    </row>
    <row r="416" spans="1:23" ht="12.2" customHeight="1" thickTop="1">
      <c r="A416" s="188" t="s">
        <v>1306</v>
      </c>
      <c r="B416" s="189">
        <v>0</v>
      </c>
      <c r="C416" s="189">
        <v>162.25</v>
      </c>
      <c r="D416" s="189">
        <v>0</v>
      </c>
      <c r="E416" s="189">
        <v>0</v>
      </c>
      <c r="F416" s="189">
        <v>0</v>
      </c>
      <c r="G416" s="189">
        <v>9</v>
      </c>
      <c r="H416" s="189">
        <v>27</v>
      </c>
      <c r="I416" s="189">
        <v>9</v>
      </c>
      <c r="J416" s="189">
        <v>0</v>
      </c>
      <c r="K416" s="189">
        <v>0</v>
      </c>
      <c r="L416" s="189">
        <v>0</v>
      </c>
      <c r="M416" s="189">
        <v>0</v>
      </c>
      <c r="N416" s="189">
        <v>0</v>
      </c>
      <c r="O416" s="190">
        <v>0</v>
      </c>
      <c r="P416" s="190">
        <v>0</v>
      </c>
      <c r="Q416" s="190">
        <v>0</v>
      </c>
      <c r="R416" s="190">
        <v>0</v>
      </c>
      <c r="S416" s="189">
        <v>9</v>
      </c>
      <c r="T416" s="189">
        <v>0</v>
      </c>
      <c r="U416" s="189">
        <v>0</v>
      </c>
      <c r="V416" s="189"/>
      <c r="W416" s="189"/>
    </row>
    <row r="417" spans="1:23" ht="12.2" customHeight="1">
      <c r="A417" s="14" t="s">
        <v>1054</v>
      </c>
      <c r="B417" s="14">
        <v>23</v>
      </c>
      <c r="C417" s="14">
        <v>32</v>
      </c>
      <c r="D417" s="14">
        <v>0</v>
      </c>
      <c r="E417" s="14">
        <v>0</v>
      </c>
      <c r="F417" s="14">
        <v>2</v>
      </c>
      <c r="G417" s="14">
        <v>0</v>
      </c>
      <c r="H417" s="14">
        <v>0</v>
      </c>
      <c r="I417" s="14">
        <v>8</v>
      </c>
      <c r="J417" s="14">
        <v>0</v>
      </c>
      <c r="K417" s="14">
        <v>0</v>
      </c>
      <c r="L417" s="14">
        <v>0</v>
      </c>
      <c r="M417" s="14">
        <v>72</v>
      </c>
      <c r="N417" s="14">
        <v>0</v>
      </c>
      <c r="O417" s="191">
        <v>0</v>
      </c>
      <c r="P417" s="191">
        <v>0</v>
      </c>
      <c r="Q417" s="191">
        <v>0</v>
      </c>
      <c r="R417" s="191">
        <v>0</v>
      </c>
      <c r="S417" s="14">
        <v>0</v>
      </c>
      <c r="T417" s="14">
        <v>0</v>
      </c>
      <c r="U417" s="14">
        <v>0</v>
      </c>
      <c r="V417" s="14">
        <v>202007</v>
      </c>
      <c r="W417" s="14"/>
    </row>
    <row r="418" spans="1:23" ht="12.2" customHeight="1">
      <c r="A418" s="14" t="s">
        <v>1054</v>
      </c>
      <c r="B418" s="14">
        <v>24</v>
      </c>
      <c r="C418" s="14">
        <v>40</v>
      </c>
      <c r="D418" s="14">
        <v>0</v>
      </c>
      <c r="E418" s="14">
        <v>0</v>
      </c>
      <c r="F418" s="14">
        <v>6.25</v>
      </c>
      <c r="G418" s="14">
        <v>0</v>
      </c>
      <c r="H418" s="14">
        <v>0</v>
      </c>
      <c r="I418" s="14">
        <v>0</v>
      </c>
      <c r="J418" s="14">
        <v>0</v>
      </c>
      <c r="K418" s="14">
        <v>0</v>
      </c>
      <c r="L418" s="14">
        <v>0</v>
      </c>
      <c r="M418" s="14">
        <v>90</v>
      </c>
      <c r="N418" s="14">
        <v>0</v>
      </c>
      <c r="O418" s="191">
        <v>0</v>
      </c>
      <c r="P418" s="191">
        <v>0</v>
      </c>
      <c r="Q418" s="191">
        <v>0</v>
      </c>
      <c r="R418" s="191">
        <v>0</v>
      </c>
      <c r="S418" s="14">
        <v>0</v>
      </c>
      <c r="T418" s="14">
        <v>0</v>
      </c>
      <c r="U418" s="14">
        <v>0</v>
      </c>
      <c r="V418" s="14">
        <v>202007</v>
      </c>
      <c r="W418" s="14"/>
    </row>
    <row r="419" spans="1:23" ht="12.2" customHeight="1">
      <c r="A419" s="14" t="s">
        <v>1054</v>
      </c>
      <c r="B419" s="14">
        <v>25</v>
      </c>
      <c r="C419" s="14">
        <v>40</v>
      </c>
      <c r="D419" s="14">
        <v>0</v>
      </c>
      <c r="E419" s="14">
        <v>0</v>
      </c>
      <c r="F419" s="14">
        <v>6.25</v>
      </c>
      <c r="G419" s="14">
        <v>0</v>
      </c>
      <c r="H419" s="14">
        <v>0</v>
      </c>
      <c r="I419" s="14">
        <v>0</v>
      </c>
      <c r="J419" s="14">
        <v>0</v>
      </c>
      <c r="K419" s="14">
        <v>0</v>
      </c>
      <c r="L419" s="14">
        <v>0</v>
      </c>
      <c r="M419" s="14">
        <v>90</v>
      </c>
      <c r="N419" s="14">
        <v>0</v>
      </c>
      <c r="O419" s="191">
        <v>0</v>
      </c>
      <c r="P419" s="191">
        <v>0</v>
      </c>
      <c r="Q419" s="191">
        <v>0</v>
      </c>
      <c r="R419" s="191">
        <v>0</v>
      </c>
      <c r="S419" s="14">
        <v>0</v>
      </c>
      <c r="T419" s="14">
        <v>0</v>
      </c>
      <c r="U419" s="14">
        <v>0</v>
      </c>
      <c r="V419" s="14">
        <v>202007</v>
      </c>
      <c r="W419" s="14"/>
    </row>
    <row r="420" spans="1:23" ht="12.2" customHeight="1" thickBot="1">
      <c r="A420" s="14" t="s">
        <v>1054</v>
      </c>
      <c r="B420" s="14">
        <v>26</v>
      </c>
      <c r="C420" s="14">
        <v>40</v>
      </c>
      <c r="D420" s="14">
        <v>0</v>
      </c>
      <c r="E420" s="14">
        <v>0</v>
      </c>
      <c r="F420" s="14">
        <v>6.25</v>
      </c>
      <c r="G420" s="14">
        <v>0</v>
      </c>
      <c r="H420" s="14">
        <v>0</v>
      </c>
      <c r="I420" s="14">
        <v>0</v>
      </c>
      <c r="J420" s="14">
        <v>0</v>
      </c>
      <c r="K420" s="14">
        <v>0</v>
      </c>
      <c r="L420" s="14">
        <v>0</v>
      </c>
      <c r="M420" s="14">
        <v>72</v>
      </c>
      <c r="N420" s="14">
        <v>0</v>
      </c>
      <c r="O420" s="191">
        <v>0</v>
      </c>
      <c r="P420" s="191">
        <v>0</v>
      </c>
      <c r="Q420" s="191">
        <v>0</v>
      </c>
      <c r="R420" s="191">
        <v>0</v>
      </c>
      <c r="S420" s="14">
        <v>0</v>
      </c>
      <c r="T420" s="14">
        <v>0</v>
      </c>
      <c r="U420" s="14">
        <v>0</v>
      </c>
      <c r="V420" s="14">
        <v>202007</v>
      </c>
      <c r="W420" s="14"/>
    </row>
    <row r="421" spans="1:23" ht="12.2" customHeight="1" thickTop="1">
      <c r="A421" s="188" t="s">
        <v>1306</v>
      </c>
      <c r="B421" s="189">
        <v>0</v>
      </c>
      <c r="C421" s="189">
        <v>152</v>
      </c>
      <c r="D421" s="189">
        <v>0</v>
      </c>
      <c r="E421" s="189">
        <v>0</v>
      </c>
      <c r="F421" s="189">
        <v>20.75</v>
      </c>
      <c r="G421" s="189">
        <v>0</v>
      </c>
      <c r="H421" s="189">
        <v>0</v>
      </c>
      <c r="I421" s="189">
        <v>8</v>
      </c>
      <c r="J421" s="189">
        <v>0</v>
      </c>
      <c r="K421" s="189">
        <v>0</v>
      </c>
      <c r="L421" s="189">
        <v>0</v>
      </c>
      <c r="M421" s="189">
        <v>324</v>
      </c>
      <c r="N421" s="189">
        <v>0</v>
      </c>
      <c r="O421" s="190">
        <v>0</v>
      </c>
      <c r="P421" s="190">
        <v>0</v>
      </c>
      <c r="Q421" s="190">
        <v>0</v>
      </c>
      <c r="R421" s="190">
        <v>0</v>
      </c>
      <c r="S421" s="189">
        <v>0</v>
      </c>
      <c r="T421" s="189">
        <v>0</v>
      </c>
      <c r="U421" s="189">
        <v>0</v>
      </c>
      <c r="V421" s="189"/>
      <c r="W421" s="189"/>
    </row>
    <row r="422" spans="1:23" ht="12.2" customHeight="1" thickBot="1">
      <c r="A422" s="14" t="s">
        <v>500</v>
      </c>
      <c r="B422" s="14">
        <v>20</v>
      </c>
      <c r="C422" s="14">
        <v>38</v>
      </c>
      <c r="D422" s="14">
        <v>0</v>
      </c>
      <c r="E422" s="14">
        <v>2.95</v>
      </c>
      <c r="F422" s="14">
        <v>0</v>
      </c>
      <c r="G422" s="14"/>
      <c r="H422" s="14"/>
      <c r="I422" s="14"/>
      <c r="J422" s="14"/>
      <c r="K422" s="14"/>
      <c r="L422" s="14"/>
      <c r="M422" s="14">
        <v>0</v>
      </c>
      <c r="N422" s="14"/>
      <c r="O422" s="191">
        <v>0</v>
      </c>
      <c r="P422" s="191">
        <v>0</v>
      </c>
      <c r="Q422" s="191">
        <v>0</v>
      </c>
      <c r="R422" s="191">
        <v>0</v>
      </c>
      <c r="S422" s="14">
        <v>2</v>
      </c>
      <c r="T422" s="14"/>
      <c r="U422" s="14">
        <v>2.4</v>
      </c>
      <c r="V422" s="14">
        <v>202007</v>
      </c>
      <c r="W422" s="14"/>
    </row>
    <row r="423" spans="1:23" ht="12.2" customHeight="1" thickTop="1">
      <c r="A423" s="188" t="s">
        <v>1306</v>
      </c>
      <c r="B423" s="189">
        <v>0</v>
      </c>
      <c r="C423" s="189">
        <v>38</v>
      </c>
      <c r="D423" s="189">
        <v>0</v>
      </c>
      <c r="E423" s="189">
        <v>2.95</v>
      </c>
      <c r="F423" s="189">
        <v>0</v>
      </c>
      <c r="G423" s="189">
        <v>0</v>
      </c>
      <c r="H423" s="189">
        <v>0</v>
      </c>
      <c r="I423" s="189">
        <v>0</v>
      </c>
      <c r="J423" s="189">
        <v>0</v>
      </c>
      <c r="K423" s="189">
        <v>0</v>
      </c>
      <c r="L423" s="189">
        <v>0</v>
      </c>
      <c r="M423" s="189">
        <v>0</v>
      </c>
      <c r="N423" s="189">
        <v>0</v>
      </c>
      <c r="O423" s="190">
        <v>0</v>
      </c>
      <c r="P423" s="190">
        <v>0</v>
      </c>
      <c r="Q423" s="190">
        <v>0</v>
      </c>
      <c r="R423" s="190">
        <v>0</v>
      </c>
      <c r="S423" s="189">
        <v>2</v>
      </c>
      <c r="T423" s="189">
        <v>0</v>
      </c>
      <c r="U423" s="189">
        <v>2.4</v>
      </c>
      <c r="V423" s="189"/>
      <c r="W423" s="189"/>
    </row>
    <row r="424" spans="1:23" ht="12.2" customHeight="1">
      <c r="A424" s="14" t="s">
        <v>1181</v>
      </c>
      <c r="B424" s="14">
        <v>23</v>
      </c>
      <c r="C424" s="14">
        <v>24</v>
      </c>
      <c r="D424" s="14"/>
      <c r="E424" s="14"/>
      <c r="F424" s="14">
        <v>5.75</v>
      </c>
      <c r="G424" s="14">
        <v>8</v>
      </c>
      <c r="H424" s="14"/>
      <c r="I424" s="14">
        <v>8</v>
      </c>
      <c r="J424" s="14"/>
      <c r="K424" s="14"/>
      <c r="L424" s="14"/>
      <c r="M424" s="14">
        <v>0</v>
      </c>
      <c r="N424" s="14"/>
      <c r="O424" s="191">
        <v>17.14</v>
      </c>
      <c r="P424" s="191">
        <v>0</v>
      </c>
      <c r="Q424" s="191">
        <v>0</v>
      </c>
      <c r="R424" s="191">
        <v>0</v>
      </c>
      <c r="S424" s="14"/>
      <c r="T424" s="14"/>
      <c r="U424" s="14"/>
      <c r="V424" s="14">
        <v>202007</v>
      </c>
      <c r="W424" s="14"/>
    </row>
    <row r="425" spans="1:23" ht="12.2" customHeight="1">
      <c r="A425" s="14" t="s">
        <v>1181</v>
      </c>
      <c r="B425" s="14">
        <v>24</v>
      </c>
      <c r="C425" s="14">
        <v>40</v>
      </c>
      <c r="D425" s="14"/>
      <c r="E425" s="14"/>
      <c r="F425" s="14">
        <v>7.08</v>
      </c>
      <c r="G425" s="14"/>
      <c r="H425" s="14"/>
      <c r="I425" s="14"/>
      <c r="J425" s="14"/>
      <c r="K425" s="14"/>
      <c r="L425" s="14"/>
      <c r="M425" s="14">
        <v>0</v>
      </c>
      <c r="N425" s="14"/>
      <c r="O425" s="191">
        <v>0</v>
      </c>
      <c r="P425" s="191">
        <v>50</v>
      </c>
      <c r="Q425" s="191">
        <v>0</v>
      </c>
      <c r="R425" s="191">
        <v>0</v>
      </c>
      <c r="S425" s="14"/>
      <c r="T425" s="14"/>
      <c r="U425" s="14"/>
      <c r="V425" s="14">
        <v>202007</v>
      </c>
      <c r="W425" s="14"/>
    </row>
    <row r="426" spans="1:23" ht="12.2" customHeight="1">
      <c r="A426" s="14" t="s">
        <v>1181</v>
      </c>
      <c r="B426" s="14">
        <v>25</v>
      </c>
      <c r="C426" s="14">
        <v>40</v>
      </c>
      <c r="D426" s="14"/>
      <c r="E426" s="14"/>
      <c r="F426" s="14">
        <v>6.83</v>
      </c>
      <c r="G426" s="14"/>
      <c r="H426" s="14"/>
      <c r="I426" s="14"/>
      <c r="J426" s="14"/>
      <c r="K426" s="14"/>
      <c r="L426" s="14"/>
      <c r="M426" s="14">
        <v>0</v>
      </c>
      <c r="N426" s="14">
        <v>0</v>
      </c>
      <c r="O426" s="191">
        <v>0</v>
      </c>
      <c r="P426" s="191">
        <v>0</v>
      </c>
      <c r="Q426" s="191">
        <v>0</v>
      </c>
      <c r="R426" s="191">
        <v>0</v>
      </c>
      <c r="S426" s="14"/>
      <c r="T426" s="14"/>
      <c r="U426" s="14"/>
      <c r="V426" s="14">
        <v>202007</v>
      </c>
      <c r="W426" s="14"/>
    </row>
    <row r="427" spans="1:23" ht="12.2" customHeight="1" thickBot="1">
      <c r="A427" s="14" t="s">
        <v>1181</v>
      </c>
      <c r="B427" s="14">
        <v>26</v>
      </c>
      <c r="C427" s="14">
        <v>40</v>
      </c>
      <c r="D427" s="14"/>
      <c r="E427" s="14"/>
      <c r="F427" s="14">
        <v>5.17</v>
      </c>
      <c r="G427" s="14"/>
      <c r="H427" s="14"/>
      <c r="I427" s="14"/>
      <c r="J427" s="14"/>
      <c r="K427" s="14"/>
      <c r="L427" s="14"/>
      <c r="M427" s="14">
        <v>0</v>
      </c>
      <c r="N427" s="14">
        <v>0</v>
      </c>
      <c r="O427" s="191">
        <v>119.98</v>
      </c>
      <c r="P427" s="191">
        <v>0</v>
      </c>
      <c r="Q427" s="191">
        <v>0</v>
      </c>
      <c r="R427" s="191">
        <v>0</v>
      </c>
      <c r="S427" s="14"/>
      <c r="T427" s="14"/>
      <c r="U427" s="14"/>
      <c r="V427" s="14">
        <v>202007</v>
      </c>
      <c r="W427" s="14"/>
    </row>
    <row r="428" spans="1:23" ht="12.2" customHeight="1" thickTop="1">
      <c r="A428" s="188" t="s">
        <v>1306</v>
      </c>
      <c r="B428" s="189">
        <v>0</v>
      </c>
      <c r="C428" s="189">
        <v>144</v>
      </c>
      <c r="D428" s="189">
        <v>0</v>
      </c>
      <c r="E428" s="189">
        <v>0</v>
      </c>
      <c r="F428" s="189">
        <v>24.83</v>
      </c>
      <c r="G428" s="189">
        <v>8</v>
      </c>
      <c r="H428" s="189">
        <v>0</v>
      </c>
      <c r="I428" s="189">
        <v>8</v>
      </c>
      <c r="J428" s="189">
        <v>0</v>
      </c>
      <c r="K428" s="189">
        <v>0</v>
      </c>
      <c r="L428" s="189">
        <v>0</v>
      </c>
      <c r="M428" s="189">
        <v>0</v>
      </c>
      <c r="N428" s="189">
        <v>0</v>
      </c>
      <c r="O428" s="190">
        <v>137.12</v>
      </c>
      <c r="P428" s="190">
        <v>50</v>
      </c>
      <c r="Q428" s="190">
        <v>0</v>
      </c>
      <c r="R428" s="190">
        <v>0</v>
      </c>
      <c r="S428" s="189">
        <v>0</v>
      </c>
      <c r="T428" s="189">
        <v>0</v>
      </c>
      <c r="U428" s="189">
        <v>0</v>
      </c>
      <c r="V428" s="189"/>
      <c r="W428" s="189"/>
    </row>
    <row r="429" spans="1:23" ht="12.2" customHeight="1">
      <c r="A429" s="14" t="s">
        <v>1182</v>
      </c>
      <c r="B429" s="14">
        <v>20</v>
      </c>
      <c r="C429" s="14">
        <v>45</v>
      </c>
      <c r="D429" s="14"/>
      <c r="E429" s="14">
        <v>0</v>
      </c>
      <c r="F429" s="14"/>
      <c r="G429" s="14"/>
      <c r="H429" s="14"/>
      <c r="I429" s="14"/>
      <c r="J429" s="14"/>
      <c r="K429" s="14"/>
      <c r="L429" s="14"/>
      <c r="M429" s="14"/>
      <c r="N429" s="14"/>
      <c r="O429" s="191">
        <v>0</v>
      </c>
      <c r="P429" s="191">
        <v>75</v>
      </c>
      <c r="Q429" s="191">
        <v>0</v>
      </c>
      <c r="R429" s="191">
        <v>0</v>
      </c>
      <c r="S429" s="14"/>
      <c r="T429" s="14">
        <v>0.38</v>
      </c>
      <c r="U429" s="14"/>
      <c r="V429" s="14">
        <v>202007</v>
      </c>
      <c r="W429" s="14"/>
    </row>
    <row r="430" spans="1:23" ht="12.2" customHeight="1" thickBot="1">
      <c r="A430" s="14" t="s">
        <v>1182</v>
      </c>
      <c r="B430" s="14">
        <v>22</v>
      </c>
      <c r="C430" s="14">
        <v>43.83</v>
      </c>
      <c r="D430" s="14">
        <v>0</v>
      </c>
      <c r="E430" s="14">
        <v>0</v>
      </c>
      <c r="F430" s="14">
        <v>0</v>
      </c>
      <c r="G430" s="14">
        <v>0</v>
      </c>
      <c r="H430" s="14">
        <v>0</v>
      </c>
      <c r="I430" s="14">
        <v>0</v>
      </c>
      <c r="J430" s="14">
        <v>0</v>
      </c>
      <c r="K430" s="14">
        <v>0</v>
      </c>
      <c r="L430" s="14">
        <v>0</v>
      </c>
      <c r="M430" s="14">
        <v>0</v>
      </c>
      <c r="N430" s="14">
        <v>0</v>
      </c>
      <c r="O430" s="191">
        <v>0</v>
      </c>
      <c r="P430" s="191">
        <v>75</v>
      </c>
      <c r="Q430" s="191">
        <v>0</v>
      </c>
      <c r="R430" s="191">
        <v>0</v>
      </c>
      <c r="S430" s="14">
        <v>0</v>
      </c>
      <c r="T430" s="14">
        <v>0</v>
      </c>
      <c r="U430" s="14">
        <v>0</v>
      </c>
      <c r="V430" s="14">
        <v>202007</v>
      </c>
      <c r="W430" s="14"/>
    </row>
    <row r="431" spans="1:23" ht="12.2" customHeight="1" thickTop="1">
      <c r="A431" s="188" t="s">
        <v>1306</v>
      </c>
      <c r="B431" s="189">
        <v>0</v>
      </c>
      <c r="C431" s="189">
        <v>88.83</v>
      </c>
      <c r="D431" s="189">
        <v>0</v>
      </c>
      <c r="E431" s="189">
        <v>0</v>
      </c>
      <c r="F431" s="189">
        <v>0</v>
      </c>
      <c r="G431" s="189">
        <v>0</v>
      </c>
      <c r="H431" s="189">
        <v>0</v>
      </c>
      <c r="I431" s="189">
        <v>0</v>
      </c>
      <c r="J431" s="189">
        <v>0</v>
      </c>
      <c r="K431" s="189">
        <v>0</v>
      </c>
      <c r="L431" s="189">
        <v>0</v>
      </c>
      <c r="M431" s="189">
        <v>0</v>
      </c>
      <c r="N431" s="189">
        <v>0</v>
      </c>
      <c r="O431" s="190">
        <v>0</v>
      </c>
      <c r="P431" s="190">
        <v>150</v>
      </c>
      <c r="Q431" s="190">
        <v>0</v>
      </c>
      <c r="R431" s="190">
        <v>0</v>
      </c>
      <c r="S431" s="189">
        <v>0</v>
      </c>
      <c r="T431" s="189">
        <v>0.38</v>
      </c>
      <c r="U431" s="189">
        <v>0</v>
      </c>
      <c r="V431" s="189"/>
      <c r="W431" s="189"/>
    </row>
    <row r="432" spans="1:23" ht="12.2" customHeight="1">
      <c r="A432" s="14" t="s">
        <v>1209</v>
      </c>
      <c r="B432" s="14">
        <v>22</v>
      </c>
      <c r="C432" s="14">
        <v>16</v>
      </c>
      <c r="D432" s="14"/>
      <c r="E432" s="14"/>
      <c r="F432" s="14"/>
      <c r="G432" s="14"/>
      <c r="H432" s="14"/>
      <c r="I432" s="14"/>
      <c r="J432" s="14"/>
      <c r="K432" s="14"/>
      <c r="L432" s="14"/>
      <c r="M432" s="14">
        <v>0</v>
      </c>
      <c r="N432" s="14"/>
      <c r="O432" s="191">
        <v>0</v>
      </c>
      <c r="P432" s="191">
        <v>0</v>
      </c>
      <c r="Q432" s="191">
        <v>0</v>
      </c>
      <c r="R432" s="191">
        <v>0</v>
      </c>
      <c r="S432" s="14"/>
      <c r="T432" s="14"/>
      <c r="U432" s="14"/>
      <c r="V432" s="14">
        <v>202007</v>
      </c>
      <c r="W432" s="14"/>
    </row>
    <row r="433" spans="1:23" ht="12.2" customHeight="1">
      <c r="A433" s="14" t="s">
        <v>1209</v>
      </c>
      <c r="B433" s="14">
        <v>23</v>
      </c>
      <c r="C433" s="14">
        <v>8</v>
      </c>
      <c r="D433" s="14"/>
      <c r="E433" s="14"/>
      <c r="F433" s="14"/>
      <c r="G433" s="14"/>
      <c r="H433" s="14"/>
      <c r="I433" s="14">
        <v>8</v>
      </c>
      <c r="J433" s="14"/>
      <c r="K433" s="14"/>
      <c r="L433" s="14"/>
      <c r="M433" s="14">
        <v>0</v>
      </c>
      <c r="N433" s="14"/>
      <c r="O433" s="191">
        <v>0</v>
      </c>
      <c r="P433" s="191">
        <v>0</v>
      </c>
      <c r="Q433" s="191">
        <v>0</v>
      </c>
      <c r="R433" s="191">
        <v>0</v>
      </c>
      <c r="S433" s="14"/>
      <c r="T433" s="14"/>
      <c r="U433" s="14"/>
      <c r="V433" s="14">
        <v>202007</v>
      </c>
      <c r="W433" s="14"/>
    </row>
    <row r="434" spans="1:23" ht="12.2" customHeight="1">
      <c r="A434" s="14" t="s">
        <v>1209</v>
      </c>
      <c r="B434" s="14">
        <v>24</v>
      </c>
      <c r="C434" s="14">
        <v>16</v>
      </c>
      <c r="D434" s="14"/>
      <c r="E434" s="14"/>
      <c r="F434" s="14"/>
      <c r="G434" s="14"/>
      <c r="H434" s="14"/>
      <c r="I434" s="14"/>
      <c r="J434" s="14"/>
      <c r="K434" s="14"/>
      <c r="L434" s="14"/>
      <c r="M434" s="14">
        <v>0</v>
      </c>
      <c r="N434" s="14"/>
      <c r="O434" s="191">
        <v>0</v>
      </c>
      <c r="P434" s="191">
        <v>0</v>
      </c>
      <c r="Q434" s="191">
        <v>0</v>
      </c>
      <c r="R434" s="191">
        <v>0</v>
      </c>
      <c r="S434" s="14"/>
      <c r="T434" s="14"/>
      <c r="U434" s="14"/>
      <c r="V434" s="14">
        <v>202007</v>
      </c>
      <c r="W434" s="14"/>
    </row>
    <row r="435" spans="1:23" ht="12.2" customHeight="1">
      <c r="A435" s="14" t="s">
        <v>1209</v>
      </c>
      <c r="B435" s="14">
        <v>25</v>
      </c>
      <c r="C435" s="14">
        <v>16</v>
      </c>
      <c r="D435" s="14"/>
      <c r="E435" s="14"/>
      <c r="F435" s="14"/>
      <c r="G435" s="14"/>
      <c r="H435" s="14"/>
      <c r="I435" s="14"/>
      <c r="J435" s="14"/>
      <c r="K435" s="14"/>
      <c r="L435" s="14"/>
      <c r="M435" s="14">
        <v>0</v>
      </c>
      <c r="N435" s="14"/>
      <c r="O435" s="191">
        <v>0</v>
      </c>
      <c r="P435" s="191">
        <v>0</v>
      </c>
      <c r="Q435" s="191">
        <v>0</v>
      </c>
      <c r="R435" s="191">
        <v>0</v>
      </c>
      <c r="S435" s="14"/>
      <c r="T435" s="14"/>
      <c r="U435" s="14"/>
      <c r="V435" s="14">
        <v>202007</v>
      </c>
      <c r="W435" s="14"/>
    </row>
    <row r="436" spans="1:23" ht="12.2" customHeight="1" thickBot="1">
      <c r="A436" s="14" t="s">
        <v>1209</v>
      </c>
      <c r="B436" s="14">
        <v>26</v>
      </c>
      <c r="C436" s="14">
        <v>16</v>
      </c>
      <c r="D436" s="14"/>
      <c r="E436" s="14"/>
      <c r="F436" s="14"/>
      <c r="G436" s="14"/>
      <c r="H436" s="14"/>
      <c r="I436" s="14"/>
      <c r="J436" s="14"/>
      <c r="K436" s="14"/>
      <c r="L436" s="14"/>
      <c r="M436" s="14">
        <v>0</v>
      </c>
      <c r="N436" s="14"/>
      <c r="O436" s="191">
        <v>0</v>
      </c>
      <c r="P436" s="191">
        <v>0</v>
      </c>
      <c r="Q436" s="191">
        <v>0</v>
      </c>
      <c r="R436" s="191">
        <v>0</v>
      </c>
      <c r="S436" s="14"/>
      <c r="T436" s="14"/>
      <c r="U436" s="14"/>
      <c r="V436" s="14">
        <v>202007</v>
      </c>
      <c r="W436" s="14"/>
    </row>
    <row r="437" spans="1:23" ht="12.2" customHeight="1" thickTop="1">
      <c r="A437" s="188" t="s">
        <v>1306</v>
      </c>
      <c r="B437" s="189">
        <v>0</v>
      </c>
      <c r="C437" s="189">
        <v>72</v>
      </c>
      <c r="D437" s="189">
        <v>0</v>
      </c>
      <c r="E437" s="189">
        <v>0</v>
      </c>
      <c r="F437" s="189">
        <v>0</v>
      </c>
      <c r="G437" s="189">
        <v>0</v>
      </c>
      <c r="H437" s="189">
        <v>0</v>
      </c>
      <c r="I437" s="189">
        <v>8</v>
      </c>
      <c r="J437" s="189">
        <v>0</v>
      </c>
      <c r="K437" s="189">
        <v>0</v>
      </c>
      <c r="L437" s="189">
        <v>0</v>
      </c>
      <c r="M437" s="189">
        <v>0</v>
      </c>
      <c r="N437" s="189">
        <v>0</v>
      </c>
      <c r="O437" s="190">
        <v>0</v>
      </c>
      <c r="P437" s="190">
        <v>0</v>
      </c>
      <c r="Q437" s="190">
        <v>0</v>
      </c>
      <c r="R437" s="190">
        <v>0</v>
      </c>
      <c r="S437" s="189">
        <v>0</v>
      </c>
      <c r="T437" s="189">
        <v>0</v>
      </c>
      <c r="U437" s="189">
        <v>0</v>
      </c>
      <c r="V437" s="189"/>
      <c r="W437" s="189"/>
    </row>
    <row r="438" spans="1:23" ht="12.2" customHeight="1">
      <c r="A438" s="14" t="s">
        <v>1183</v>
      </c>
      <c r="B438" s="14">
        <v>15</v>
      </c>
      <c r="C438" s="14">
        <v>32</v>
      </c>
      <c r="D438" s="14"/>
      <c r="E438" s="14">
        <v>0.01</v>
      </c>
      <c r="F438" s="14">
        <v>2.92</v>
      </c>
      <c r="G438" s="14"/>
      <c r="H438" s="14"/>
      <c r="I438" s="14">
        <v>8</v>
      </c>
      <c r="J438" s="14"/>
      <c r="K438" s="14"/>
      <c r="L438" s="14"/>
      <c r="M438" s="14">
        <v>0</v>
      </c>
      <c r="N438" s="14"/>
      <c r="O438" s="191">
        <v>0</v>
      </c>
      <c r="P438" s="191">
        <v>0</v>
      </c>
      <c r="Q438" s="191">
        <v>0</v>
      </c>
      <c r="R438" s="191">
        <v>0</v>
      </c>
      <c r="S438" s="14"/>
      <c r="T438" s="14"/>
      <c r="U438" s="14"/>
      <c r="V438" s="14">
        <v>202007</v>
      </c>
      <c r="W438" s="14"/>
    </row>
    <row r="439" spans="1:23" ht="12.2" customHeight="1">
      <c r="A439" s="14" t="s">
        <v>1183</v>
      </c>
      <c r="B439" s="14">
        <v>16</v>
      </c>
      <c r="C439" s="14">
        <v>32</v>
      </c>
      <c r="D439" s="14"/>
      <c r="E439" s="14"/>
      <c r="F439" s="14">
        <v>15.58</v>
      </c>
      <c r="G439" s="14"/>
      <c r="H439" s="14"/>
      <c r="I439" s="14">
        <v>8</v>
      </c>
      <c r="J439" s="14"/>
      <c r="K439" s="14"/>
      <c r="L439" s="14"/>
      <c r="M439" s="14">
        <v>0</v>
      </c>
      <c r="N439" s="14">
        <v>0</v>
      </c>
      <c r="O439" s="191">
        <v>0</v>
      </c>
      <c r="P439" s="191">
        <v>0</v>
      </c>
      <c r="Q439" s="191">
        <v>0</v>
      </c>
      <c r="R439" s="191">
        <v>0</v>
      </c>
      <c r="S439" s="14"/>
      <c r="T439" s="14"/>
      <c r="U439" s="14"/>
      <c r="V439" s="14">
        <v>202007</v>
      </c>
      <c r="W439" s="14"/>
    </row>
    <row r="440" spans="1:23" ht="12.2" customHeight="1">
      <c r="A440" s="14" t="s">
        <v>1183</v>
      </c>
      <c r="B440" s="14">
        <v>17</v>
      </c>
      <c r="C440" s="14">
        <v>40</v>
      </c>
      <c r="D440" s="14"/>
      <c r="E440" s="14"/>
      <c r="F440" s="14">
        <v>17.170000000000002</v>
      </c>
      <c r="G440" s="14"/>
      <c r="H440" s="14"/>
      <c r="I440" s="14"/>
      <c r="J440" s="14"/>
      <c r="K440" s="14"/>
      <c r="L440" s="14"/>
      <c r="M440" s="14">
        <v>0</v>
      </c>
      <c r="N440" s="14"/>
      <c r="O440" s="191">
        <v>0</v>
      </c>
      <c r="P440" s="191">
        <v>0</v>
      </c>
      <c r="Q440" s="191">
        <v>0</v>
      </c>
      <c r="R440" s="191">
        <v>0</v>
      </c>
      <c r="S440" s="14"/>
      <c r="T440" s="14"/>
      <c r="U440" s="14"/>
      <c r="V440" s="14">
        <v>202007</v>
      </c>
      <c r="W440" s="14"/>
    </row>
    <row r="441" spans="1:23" ht="12.2" customHeight="1">
      <c r="A441" s="14" t="s">
        <v>1183</v>
      </c>
      <c r="B441" s="14">
        <v>18</v>
      </c>
      <c r="C441" s="14">
        <v>32</v>
      </c>
      <c r="D441" s="14"/>
      <c r="E441" s="14"/>
      <c r="F441" s="14">
        <v>14.75</v>
      </c>
      <c r="G441" s="14"/>
      <c r="H441" s="14"/>
      <c r="I441" s="14">
        <v>8</v>
      </c>
      <c r="J441" s="14"/>
      <c r="K441" s="14"/>
      <c r="L441" s="14"/>
      <c r="M441" s="14">
        <v>0</v>
      </c>
      <c r="N441" s="14"/>
      <c r="O441" s="191">
        <v>119.98</v>
      </c>
      <c r="P441" s="191">
        <v>0</v>
      </c>
      <c r="Q441" s="191">
        <v>0</v>
      </c>
      <c r="R441" s="191">
        <v>0</v>
      </c>
      <c r="S441" s="14"/>
      <c r="T441" s="14"/>
      <c r="U441" s="14"/>
      <c r="V441" s="14">
        <v>202007</v>
      </c>
      <c r="W441" s="14"/>
    </row>
    <row r="442" spans="1:23" ht="12.2" customHeight="1">
      <c r="A442" s="14" t="s">
        <v>1183</v>
      </c>
      <c r="B442" s="14">
        <v>19</v>
      </c>
      <c r="C442" s="14">
        <v>32</v>
      </c>
      <c r="D442" s="14"/>
      <c r="E442" s="14"/>
      <c r="F442" s="14">
        <v>10.33</v>
      </c>
      <c r="G442" s="14">
        <v>8</v>
      </c>
      <c r="H442" s="14"/>
      <c r="I442" s="14"/>
      <c r="J442" s="14"/>
      <c r="K442" s="14"/>
      <c r="L442" s="14"/>
      <c r="M442" s="14">
        <v>0</v>
      </c>
      <c r="N442" s="14"/>
      <c r="O442" s="191">
        <v>0</v>
      </c>
      <c r="P442" s="191">
        <v>0</v>
      </c>
      <c r="Q442" s="191">
        <v>0</v>
      </c>
      <c r="R442" s="191">
        <v>0</v>
      </c>
      <c r="S442" s="14"/>
      <c r="T442" s="14"/>
      <c r="U442" s="14"/>
      <c r="V442" s="14">
        <v>202007</v>
      </c>
      <c r="W442" s="14"/>
    </row>
    <row r="443" spans="1:23" ht="12.2" customHeight="1">
      <c r="A443" s="14" t="s">
        <v>1183</v>
      </c>
      <c r="B443" s="14">
        <v>20</v>
      </c>
      <c r="C443" s="14">
        <v>0</v>
      </c>
      <c r="D443" s="14"/>
      <c r="E443" s="14"/>
      <c r="F443" s="14"/>
      <c r="G443" s="14">
        <v>40</v>
      </c>
      <c r="H443" s="14"/>
      <c r="I443" s="14"/>
      <c r="J443" s="14"/>
      <c r="K443" s="14"/>
      <c r="L443" s="14"/>
      <c r="M443" s="14">
        <v>0</v>
      </c>
      <c r="N443" s="14"/>
      <c r="O443" s="191">
        <v>0</v>
      </c>
      <c r="P443" s="191">
        <v>0</v>
      </c>
      <c r="Q443" s="191">
        <v>0</v>
      </c>
      <c r="R443" s="191">
        <v>0</v>
      </c>
      <c r="S443" s="14"/>
      <c r="T443" s="14"/>
      <c r="U443" s="14"/>
      <c r="V443" s="14">
        <v>202007</v>
      </c>
      <c r="W443" s="14"/>
    </row>
    <row r="444" spans="1:23" ht="12.2" customHeight="1">
      <c r="A444" s="14" t="s">
        <v>1183</v>
      </c>
      <c r="B444" s="14">
        <v>21</v>
      </c>
      <c r="C444" s="14">
        <v>0</v>
      </c>
      <c r="D444" s="14"/>
      <c r="E444" s="14"/>
      <c r="F444" s="14"/>
      <c r="G444" s="14">
        <v>32</v>
      </c>
      <c r="H444" s="14"/>
      <c r="I444" s="14">
        <v>8</v>
      </c>
      <c r="J444" s="14"/>
      <c r="K444" s="14"/>
      <c r="L444" s="14"/>
      <c r="M444" s="14">
        <v>0</v>
      </c>
      <c r="N444" s="14"/>
      <c r="O444" s="191">
        <v>0</v>
      </c>
      <c r="P444" s="191">
        <v>0</v>
      </c>
      <c r="Q444" s="191">
        <v>0</v>
      </c>
      <c r="R444" s="191">
        <v>0</v>
      </c>
      <c r="S444" s="14"/>
      <c r="T444" s="14"/>
      <c r="U444" s="14"/>
      <c r="V444" s="14">
        <v>202007</v>
      </c>
      <c r="W444" s="14"/>
    </row>
    <row r="445" spans="1:23" ht="12.2" customHeight="1">
      <c r="A445" s="14" t="s">
        <v>1183</v>
      </c>
      <c r="B445" s="14">
        <v>22</v>
      </c>
      <c r="C445" s="14">
        <v>40</v>
      </c>
      <c r="D445" s="14"/>
      <c r="E445" s="14"/>
      <c r="F445" s="14">
        <v>19</v>
      </c>
      <c r="G445" s="14"/>
      <c r="H445" s="14"/>
      <c r="I445" s="14"/>
      <c r="J445" s="14"/>
      <c r="K445" s="14"/>
      <c r="L445" s="14"/>
      <c r="M445" s="14">
        <v>0</v>
      </c>
      <c r="N445" s="14"/>
      <c r="O445" s="191">
        <v>0</v>
      </c>
      <c r="P445" s="191">
        <v>0</v>
      </c>
      <c r="Q445" s="191">
        <v>0</v>
      </c>
      <c r="R445" s="191">
        <v>0</v>
      </c>
      <c r="S445" s="14"/>
      <c r="T445" s="14"/>
      <c r="U445" s="14"/>
      <c r="V445" s="14">
        <v>202007</v>
      </c>
      <c r="W445" s="14"/>
    </row>
    <row r="446" spans="1:23" ht="12.2" customHeight="1">
      <c r="A446" s="14" t="s">
        <v>1183</v>
      </c>
      <c r="B446" s="14">
        <v>23</v>
      </c>
      <c r="C446" s="14">
        <v>32</v>
      </c>
      <c r="D446" s="14"/>
      <c r="E446" s="14"/>
      <c r="F446" s="14">
        <v>7.58</v>
      </c>
      <c r="G446" s="14"/>
      <c r="H446" s="14"/>
      <c r="I446" s="14">
        <v>8</v>
      </c>
      <c r="J446" s="14"/>
      <c r="K446" s="14"/>
      <c r="L446" s="14"/>
      <c r="M446" s="14">
        <v>0</v>
      </c>
      <c r="N446" s="14"/>
      <c r="O446" s="191">
        <v>0</v>
      </c>
      <c r="P446" s="191">
        <v>0</v>
      </c>
      <c r="Q446" s="191">
        <v>0</v>
      </c>
      <c r="R446" s="191">
        <v>0</v>
      </c>
      <c r="S446" s="14"/>
      <c r="T446" s="14"/>
      <c r="U446" s="14"/>
      <c r="V446" s="14">
        <v>202007</v>
      </c>
      <c r="W446" s="14"/>
    </row>
    <row r="447" spans="1:23" ht="12.2" customHeight="1">
      <c r="A447" s="14" t="s">
        <v>1183</v>
      </c>
      <c r="B447" s="14">
        <v>24</v>
      </c>
      <c r="C447" s="14">
        <v>40</v>
      </c>
      <c r="D447" s="14"/>
      <c r="E447" s="14">
        <v>0</v>
      </c>
      <c r="F447" s="14">
        <v>15.33</v>
      </c>
      <c r="G447" s="14"/>
      <c r="H447" s="14"/>
      <c r="I447" s="14"/>
      <c r="J447" s="14"/>
      <c r="K447" s="14"/>
      <c r="L447" s="14"/>
      <c r="M447" s="14">
        <v>0</v>
      </c>
      <c r="N447" s="14"/>
      <c r="O447" s="191">
        <v>119.98</v>
      </c>
      <c r="P447" s="191">
        <v>0</v>
      </c>
      <c r="Q447" s="191">
        <v>0</v>
      </c>
      <c r="R447" s="191">
        <v>0</v>
      </c>
      <c r="S447" s="14"/>
      <c r="T447" s="14"/>
      <c r="U447" s="14"/>
      <c r="V447" s="14">
        <v>202007</v>
      </c>
      <c r="W447" s="14"/>
    </row>
    <row r="448" spans="1:23" ht="12.2" customHeight="1">
      <c r="A448" s="14" t="s">
        <v>1183</v>
      </c>
      <c r="B448" s="14">
        <v>25</v>
      </c>
      <c r="C448" s="14">
        <v>0</v>
      </c>
      <c r="D448" s="14"/>
      <c r="E448" s="14"/>
      <c r="F448" s="14"/>
      <c r="G448" s="14">
        <v>40</v>
      </c>
      <c r="H448" s="14"/>
      <c r="I448" s="14"/>
      <c r="J448" s="14"/>
      <c r="K448" s="14"/>
      <c r="L448" s="14"/>
      <c r="M448" s="14">
        <v>0</v>
      </c>
      <c r="N448" s="14"/>
      <c r="O448" s="191">
        <v>0</v>
      </c>
      <c r="P448" s="191">
        <v>0</v>
      </c>
      <c r="Q448" s="191">
        <v>0</v>
      </c>
      <c r="R448" s="191">
        <v>0</v>
      </c>
      <c r="S448" s="14"/>
      <c r="T448" s="14"/>
      <c r="U448" s="14"/>
      <c r="V448" s="14">
        <v>202007</v>
      </c>
      <c r="W448" s="14"/>
    </row>
    <row r="449" spans="1:23" ht="12.2" customHeight="1" thickBot="1">
      <c r="A449" s="14" t="s">
        <v>1183</v>
      </c>
      <c r="B449" s="14">
        <v>26</v>
      </c>
      <c r="C449" s="14">
        <v>40</v>
      </c>
      <c r="D449" s="14"/>
      <c r="E449" s="14"/>
      <c r="F449" s="14">
        <v>21.17</v>
      </c>
      <c r="G449" s="14"/>
      <c r="H449" s="14"/>
      <c r="I449" s="14"/>
      <c r="J449" s="14"/>
      <c r="K449" s="14"/>
      <c r="L449" s="14"/>
      <c r="M449" s="14">
        <v>0</v>
      </c>
      <c r="N449" s="14"/>
      <c r="O449" s="191">
        <v>0</v>
      </c>
      <c r="P449" s="191">
        <v>0</v>
      </c>
      <c r="Q449" s="191">
        <v>0</v>
      </c>
      <c r="R449" s="191">
        <v>0</v>
      </c>
      <c r="S449" s="14"/>
      <c r="T449" s="14"/>
      <c r="U449" s="14"/>
      <c r="V449" s="14">
        <v>202007</v>
      </c>
      <c r="W449" s="14"/>
    </row>
    <row r="450" spans="1:23" ht="12.2" customHeight="1" thickTop="1">
      <c r="A450" s="188" t="s">
        <v>1306</v>
      </c>
      <c r="B450" s="189">
        <v>0</v>
      </c>
      <c r="C450" s="189">
        <v>320</v>
      </c>
      <c r="D450" s="189">
        <v>0</v>
      </c>
      <c r="E450" s="189">
        <v>0.01</v>
      </c>
      <c r="F450" s="189">
        <v>123.83</v>
      </c>
      <c r="G450" s="189">
        <v>120</v>
      </c>
      <c r="H450" s="189">
        <v>0</v>
      </c>
      <c r="I450" s="189">
        <v>40</v>
      </c>
      <c r="J450" s="189">
        <v>0</v>
      </c>
      <c r="K450" s="189">
        <v>0</v>
      </c>
      <c r="L450" s="189">
        <v>0</v>
      </c>
      <c r="M450" s="189">
        <v>0</v>
      </c>
      <c r="N450" s="189">
        <v>0</v>
      </c>
      <c r="O450" s="190">
        <v>239.96</v>
      </c>
      <c r="P450" s="190">
        <v>0</v>
      </c>
      <c r="Q450" s="190">
        <v>0</v>
      </c>
      <c r="R450" s="190">
        <v>0</v>
      </c>
      <c r="S450" s="189">
        <v>0</v>
      </c>
      <c r="T450" s="189">
        <v>0</v>
      </c>
      <c r="U450" s="189">
        <v>0</v>
      </c>
      <c r="V450" s="189"/>
      <c r="W450" s="189"/>
    </row>
    <row r="451" spans="1:23" ht="12.2" customHeight="1">
      <c r="A451" s="14" t="s">
        <v>1010</v>
      </c>
      <c r="B451" s="14">
        <v>23</v>
      </c>
      <c r="C451" s="14">
        <v>32</v>
      </c>
      <c r="D451" s="14">
        <v>0</v>
      </c>
      <c r="E451" s="14">
        <v>0</v>
      </c>
      <c r="F451" s="14">
        <v>0</v>
      </c>
      <c r="G451" s="14">
        <v>0</v>
      </c>
      <c r="H451" s="14">
        <v>0</v>
      </c>
      <c r="I451" s="14">
        <v>8</v>
      </c>
      <c r="J451" s="14">
        <v>0</v>
      </c>
      <c r="K451" s="14">
        <v>0</v>
      </c>
      <c r="L451" s="14">
        <v>0</v>
      </c>
      <c r="M451" s="14">
        <v>164</v>
      </c>
      <c r="N451" s="14">
        <v>0</v>
      </c>
      <c r="O451" s="191">
        <v>0</v>
      </c>
      <c r="P451" s="191">
        <v>0</v>
      </c>
      <c r="Q451" s="191">
        <v>0</v>
      </c>
      <c r="R451" s="191">
        <v>0</v>
      </c>
      <c r="S451" s="14">
        <v>0</v>
      </c>
      <c r="T451" s="14">
        <v>0</v>
      </c>
      <c r="U451" s="14">
        <v>0</v>
      </c>
      <c r="V451" s="14">
        <v>202007</v>
      </c>
      <c r="W451" s="14"/>
    </row>
    <row r="452" spans="1:23" ht="12.2" customHeight="1">
      <c r="A452" s="14" t="s">
        <v>1010</v>
      </c>
      <c r="B452" s="14">
        <v>24</v>
      </c>
      <c r="C452" s="14">
        <v>40</v>
      </c>
      <c r="D452" s="14">
        <v>0</v>
      </c>
      <c r="E452" s="14">
        <v>0</v>
      </c>
      <c r="F452" s="14">
        <v>0</v>
      </c>
      <c r="G452" s="14">
        <v>0</v>
      </c>
      <c r="H452" s="14">
        <v>0</v>
      </c>
      <c r="I452" s="14">
        <v>0</v>
      </c>
      <c r="J452" s="14">
        <v>0</v>
      </c>
      <c r="K452" s="14">
        <v>0</v>
      </c>
      <c r="L452" s="14">
        <v>0</v>
      </c>
      <c r="M452" s="14">
        <v>205</v>
      </c>
      <c r="N452" s="14">
        <v>0</v>
      </c>
      <c r="O452" s="191">
        <v>0</v>
      </c>
      <c r="P452" s="191">
        <v>0</v>
      </c>
      <c r="Q452" s="191">
        <v>0</v>
      </c>
      <c r="R452" s="191">
        <v>0</v>
      </c>
      <c r="S452" s="14">
        <v>0</v>
      </c>
      <c r="T452" s="14">
        <v>0</v>
      </c>
      <c r="U452" s="14">
        <v>0</v>
      </c>
      <c r="V452" s="14">
        <v>202007</v>
      </c>
      <c r="W452" s="14"/>
    </row>
    <row r="453" spans="1:23" ht="12.2" customHeight="1" thickBot="1">
      <c r="A453" s="14" t="s">
        <v>1010</v>
      </c>
      <c r="B453" s="14">
        <v>25</v>
      </c>
      <c r="C453" s="14">
        <v>39</v>
      </c>
      <c r="D453" s="14"/>
      <c r="E453" s="14"/>
      <c r="F453" s="14"/>
      <c r="G453" s="14"/>
      <c r="H453" s="14"/>
      <c r="I453" s="14"/>
      <c r="J453" s="14"/>
      <c r="K453" s="14"/>
      <c r="L453" s="14"/>
      <c r="M453" s="14">
        <v>205</v>
      </c>
      <c r="N453" s="14">
        <v>1</v>
      </c>
      <c r="O453" s="191">
        <v>0</v>
      </c>
      <c r="P453" s="191">
        <v>0</v>
      </c>
      <c r="Q453" s="191">
        <v>0</v>
      </c>
      <c r="R453" s="191">
        <v>0</v>
      </c>
      <c r="S453" s="14"/>
      <c r="T453" s="14"/>
      <c r="U453" s="14"/>
      <c r="V453" s="14">
        <v>202007</v>
      </c>
      <c r="W453" s="14"/>
    </row>
    <row r="454" spans="1:23" ht="12.2" customHeight="1" thickTop="1">
      <c r="A454" s="188" t="s">
        <v>1306</v>
      </c>
      <c r="B454" s="189">
        <v>0</v>
      </c>
      <c r="C454" s="189">
        <v>111</v>
      </c>
      <c r="D454" s="189">
        <v>0</v>
      </c>
      <c r="E454" s="189">
        <v>0</v>
      </c>
      <c r="F454" s="189">
        <v>0</v>
      </c>
      <c r="G454" s="189">
        <v>0</v>
      </c>
      <c r="H454" s="189">
        <v>0</v>
      </c>
      <c r="I454" s="189">
        <v>8</v>
      </c>
      <c r="J454" s="189">
        <v>0</v>
      </c>
      <c r="K454" s="189">
        <v>0</v>
      </c>
      <c r="L454" s="189">
        <v>0</v>
      </c>
      <c r="M454" s="189">
        <v>574</v>
      </c>
      <c r="N454" s="189">
        <v>1</v>
      </c>
      <c r="O454" s="190">
        <v>0</v>
      </c>
      <c r="P454" s="190">
        <v>0</v>
      </c>
      <c r="Q454" s="190">
        <v>0</v>
      </c>
      <c r="R454" s="190">
        <v>0</v>
      </c>
      <c r="S454" s="189">
        <v>0</v>
      </c>
      <c r="T454" s="189">
        <v>0</v>
      </c>
      <c r="U454" s="189">
        <v>0</v>
      </c>
      <c r="V454" s="189"/>
      <c r="W454" s="189"/>
    </row>
    <row r="455" spans="1:23" ht="12.2" customHeight="1">
      <c r="A455" s="14" t="s">
        <v>1450</v>
      </c>
      <c r="B455" s="14">
        <v>23</v>
      </c>
      <c r="C455" s="14">
        <v>32</v>
      </c>
      <c r="D455" s="14">
        <v>0</v>
      </c>
      <c r="E455" s="14">
        <v>0</v>
      </c>
      <c r="F455" s="14">
        <v>0.75</v>
      </c>
      <c r="G455" s="14">
        <v>0</v>
      </c>
      <c r="H455" s="14">
        <v>0</v>
      </c>
      <c r="I455" s="14">
        <v>8</v>
      </c>
      <c r="J455" s="14">
        <v>0</v>
      </c>
      <c r="K455" s="14">
        <v>0</v>
      </c>
      <c r="L455" s="14">
        <v>0</v>
      </c>
      <c r="M455" s="14">
        <v>40</v>
      </c>
      <c r="N455" s="14">
        <v>0</v>
      </c>
      <c r="O455" s="191">
        <v>0</v>
      </c>
      <c r="P455" s="191">
        <v>0</v>
      </c>
      <c r="Q455" s="191">
        <v>0</v>
      </c>
      <c r="R455" s="191">
        <v>0</v>
      </c>
      <c r="S455" s="14">
        <v>0</v>
      </c>
      <c r="T455" s="14">
        <v>0</v>
      </c>
      <c r="U455" s="14">
        <v>0</v>
      </c>
      <c r="V455" s="14">
        <v>202007</v>
      </c>
      <c r="W455" s="14"/>
    </row>
    <row r="456" spans="1:23" ht="12.2" customHeight="1">
      <c r="A456" s="14" t="s">
        <v>1450</v>
      </c>
      <c r="B456" s="14">
        <v>24</v>
      </c>
      <c r="C456" s="14">
        <v>40</v>
      </c>
      <c r="D456" s="14">
        <v>0</v>
      </c>
      <c r="E456" s="14">
        <v>0</v>
      </c>
      <c r="F456" s="14">
        <v>1.25</v>
      </c>
      <c r="G456" s="14">
        <v>0</v>
      </c>
      <c r="H456" s="14">
        <v>0</v>
      </c>
      <c r="I456" s="14">
        <v>0</v>
      </c>
      <c r="J456" s="14">
        <v>0</v>
      </c>
      <c r="K456" s="14">
        <v>0</v>
      </c>
      <c r="L456" s="14">
        <v>0</v>
      </c>
      <c r="M456" s="14">
        <v>50</v>
      </c>
      <c r="N456" s="14">
        <v>0</v>
      </c>
      <c r="O456" s="191">
        <v>0</v>
      </c>
      <c r="P456" s="191">
        <v>0</v>
      </c>
      <c r="Q456" s="191">
        <v>0</v>
      </c>
      <c r="R456" s="191">
        <v>0</v>
      </c>
      <c r="S456" s="14">
        <v>0</v>
      </c>
      <c r="T456" s="14">
        <v>0</v>
      </c>
      <c r="U456" s="14">
        <v>0</v>
      </c>
      <c r="V456" s="14">
        <v>202007</v>
      </c>
      <c r="W456" s="14"/>
    </row>
    <row r="457" spans="1:23" ht="12.2" customHeight="1">
      <c r="A457" s="14" t="s">
        <v>1450</v>
      </c>
      <c r="B457" s="14">
        <v>25</v>
      </c>
      <c r="C457" s="14">
        <v>40</v>
      </c>
      <c r="D457" s="14">
        <v>0</v>
      </c>
      <c r="E457" s="14">
        <v>0</v>
      </c>
      <c r="F457" s="14">
        <v>0.75</v>
      </c>
      <c r="G457" s="14">
        <v>0</v>
      </c>
      <c r="H457" s="14">
        <v>0</v>
      </c>
      <c r="I457" s="14">
        <v>0</v>
      </c>
      <c r="J457" s="14">
        <v>0</v>
      </c>
      <c r="K457" s="14">
        <v>0</v>
      </c>
      <c r="L457" s="14">
        <v>0</v>
      </c>
      <c r="M457" s="14">
        <v>50</v>
      </c>
      <c r="N457" s="14">
        <v>0</v>
      </c>
      <c r="O457" s="191">
        <v>0</v>
      </c>
      <c r="P457" s="191">
        <v>0</v>
      </c>
      <c r="Q457" s="191">
        <v>0</v>
      </c>
      <c r="R457" s="191">
        <v>0</v>
      </c>
      <c r="S457" s="14">
        <v>0</v>
      </c>
      <c r="T457" s="14">
        <v>0</v>
      </c>
      <c r="U457" s="14">
        <v>0</v>
      </c>
      <c r="V457" s="14">
        <v>202007</v>
      </c>
      <c r="W457" s="14"/>
    </row>
    <row r="458" spans="1:23" ht="12.2" customHeight="1" thickBot="1">
      <c r="A458" s="14" t="s">
        <v>1450</v>
      </c>
      <c r="B458" s="14">
        <v>26</v>
      </c>
      <c r="C458" s="14">
        <v>40</v>
      </c>
      <c r="D458" s="14">
        <v>0</v>
      </c>
      <c r="E458" s="14">
        <v>0</v>
      </c>
      <c r="F458" s="14">
        <v>0.5</v>
      </c>
      <c r="G458" s="14">
        <v>0</v>
      </c>
      <c r="H458" s="14">
        <v>0</v>
      </c>
      <c r="I458" s="14">
        <v>0</v>
      </c>
      <c r="J458" s="14">
        <v>0</v>
      </c>
      <c r="K458" s="14">
        <v>0</v>
      </c>
      <c r="L458" s="14">
        <v>0</v>
      </c>
      <c r="M458" s="14">
        <v>50</v>
      </c>
      <c r="N458" s="14">
        <v>0</v>
      </c>
      <c r="O458" s="191">
        <v>0</v>
      </c>
      <c r="P458" s="191">
        <v>0</v>
      </c>
      <c r="Q458" s="191">
        <v>0</v>
      </c>
      <c r="R458" s="191">
        <v>0</v>
      </c>
      <c r="S458" s="14">
        <v>0</v>
      </c>
      <c r="T458" s="14">
        <v>0</v>
      </c>
      <c r="U458" s="14">
        <v>0</v>
      </c>
      <c r="V458" s="14">
        <v>202007</v>
      </c>
      <c r="W458" s="14"/>
    </row>
    <row r="459" spans="1:23" ht="12.2" customHeight="1" thickTop="1">
      <c r="A459" s="188" t="s">
        <v>1306</v>
      </c>
      <c r="B459" s="189">
        <v>0</v>
      </c>
      <c r="C459" s="189">
        <v>152</v>
      </c>
      <c r="D459" s="189">
        <v>0</v>
      </c>
      <c r="E459" s="189">
        <v>0</v>
      </c>
      <c r="F459" s="189">
        <v>3.25</v>
      </c>
      <c r="G459" s="189">
        <v>0</v>
      </c>
      <c r="H459" s="189">
        <v>0</v>
      </c>
      <c r="I459" s="189">
        <v>8</v>
      </c>
      <c r="J459" s="189">
        <v>0</v>
      </c>
      <c r="K459" s="189">
        <v>0</v>
      </c>
      <c r="L459" s="189">
        <v>0</v>
      </c>
      <c r="M459" s="189">
        <v>190</v>
      </c>
      <c r="N459" s="189">
        <v>0</v>
      </c>
      <c r="O459" s="190">
        <v>0</v>
      </c>
      <c r="P459" s="190">
        <v>0</v>
      </c>
      <c r="Q459" s="190">
        <v>0</v>
      </c>
      <c r="R459" s="190">
        <v>0</v>
      </c>
      <c r="S459" s="189">
        <v>0</v>
      </c>
      <c r="T459" s="189">
        <v>0</v>
      </c>
      <c r="U459" s="189">
        <v>0</v>
      </c>
      <c r="V459" s="189"/>
      <c r="W459" s="189"/>
    </row>
    <row r="460" spans="1:23" ht="12.2" customHeight="1">
      <c r="A460" s="14" t="s">
        <v>481</v>
      </c>
      <c r="B460" s="14">
        <v>23</v>
      </c>
      <c r="C460" s="14">
        <v>12</v>
      </c>
      <c r="D460" s="14">
        <v>2</v>
      </c>
      <c r="E460" s="14"/>
      <c r="F460" s="14"/>
      <c r="G460" s="14"/>
      <c r="H460" s="14"/>
      <c r="I460" s="14">
        <v>8</v>
      </c>
      <c r="J460" s="14"/>
      <c r="K460" s="14"/>
      <c r="L460" s="14"/>
      <c r="M460" s="14"/>
      <c r="N460" s="14"/>
      <c r="O460" s="191">
        <v>0</v>
      </c>
      <c r="P460" s="191">
        <v>0</v>
      </c>
      <c r="Q460" s="191">
        <v>0</v>
      </c>
      <c r="R460" s="191">
        <v>0</v>
      </c>
      <c r="S460" s="14"/>
      <c r="T460" s="14"/>
      <c r="U460" s="14"/>
      <c r="V460" s="14">
        <v>202007</v>
      </c>
      <c r="W460" s="14"/>
    </row>
    <row r="461" spans="1:23" ht="12.2" customHeight="1">
      <c r="A461" s="14" t="s">
        <v>481</v>
      </c>
      <c r="B461" s="14">
        <v>24</v>
      </c>
      <c r="C461" s="14">
        <v>20</v>
      </c>
      <c r="D461" s="14">
        <v>0.5</v>
      </c>
      <c r="E461" s="14"/>
      <c r="F461" s="14"/>
      <c r="G461" s="14"/>
      <c r="H461" s="14"/>
      <c r="I461" s="14"/>
      <c r="J461" s="14"/>
      <c r="K461" s="14"/>
      <c r="L461" s="14"/>
      <c r="M461" s="14"/>
      <c r="N461" s="14"/>
      <c r="O461" s="191">
        <v>0</v>
      </c>
      <c r="P461" s="191">
        <v>0</v>
      </c>
      <c r="Q461" s="191">
        <v>0</v>
      </c>
      <c r="R461" s="191">
        <v>0</v>
      </c>
      <c r="S461" s="14"/>
      <c r="T461" s="14"/>
      <c r="U461" s="14"/>
      <c r="V461" s="14">
        <v>202007</v>
      </c>
      <c r="W461" s="14"/>
    </row>
    <row r="462" spans="1:23" ht="12.2" customHeight="1">
      <c r="A462" s="14" t="s">
        <v>481</v>
      </c>
      <c r="B462" s="14">
        <v>25</v>
      </c>
      <c r="C462" s="14">
        <v>20</v>
      </c>
      <c r="D462" s="14">
        <v>5.75</v>
      </c>
      <c r="E462" s="14"/>
      <c r="F462" s="14"/>
      <c r="G462" s="14"/>
      <c r="H462" s="14"/>
      <c r="I462" s="14"/>
      <c r="J462" s="14"/>
      <c r="K462" s="14"/>
      <c r="L462" s="14"/>
      <c r="M462" s="14"/>
      <c r="N462" s="14"/>
      <c r="O462" s="191">
        <v>0</v>
      </c>
      <c r="P462" s="191">
        <v>0</v>
      </c>
      <c r="Q462" s="191">
        <v>0</v>
      </c>
      <c r="R462" s="191">
        <v>0</v>
      </c>
      <c r="S462" s="14"/>
      <c r="T462" s="14"/>
      <c r="U462" s="14"/>
      <c r="V462" s="14">
        <v>202007</v>
      </c>
      <c r="W462" s="14"/>
    </row>
    <row r="463" spans="1:23" ht="12.2" customHeight="1" thickBot="1">
      <c r="A463" s="14" t="s">
        <v>481</v>
      </c>
      <c r="B463" s="14">
        <v>26</v>
      </c>
      <c r="C463" s="14">
        <v>20</v>
      </c>
      <c r="D463" s="14">
        <v>18</v>
      </c>
      <c r="E463" s="14">
        <v>0</v>
      </c>
      <c r="F463" s="14">
        <v>0</v>
      </c>
      <c r="G463" s="14">
        <v>0</v>
      </c>
      <c r="H463" s="14">
        <v>0</v>
      </c>
      <c r="I463" s="14">
        <v>0</v>
      </c>
      <c r="J463" s="14">
        <v>0</v>
      </c>
      <c r="K463" s="14">
        <v>0</v>
      </c>
      <c r="L463" s="14">
        <v>0</v>
      </c>
      <c r="M463" s="14">
        <v>0</v>
      </c>
      <c r="N463" s="14">
        <v>0</v>
      </c>
      <c r="O463" s="191">
        <v>0</v>
      </c>
      <c r="P463" s="191">
        <v>0</v>
      </c>
      <c r="Q463" s="191">
        <v>0</v>
      </c>
      <c r="R463" s="191">
        <v>0</v>
      </c>
      <c r="S463" s="14">
        <v>-18</v>
      </c>
      <c r="T463" s="14">
        <v>0</v>
      </c>
      <c r="U463" s="14">
        <v>0</v>
      </c>
      <c r="V463" s="14">
        <v>202007</v>
      </c>
      <c r="W463" s="14"/>
    </row>
    <row r="464" spans="1:23" ht="12.2" customHeight="1" thickTop="1">
      <c r="A464" s="188" t="s">
        <v>1306</v>
      </c>
      <c r="B464" s="189">
        <v>0</v>
      </c>
      <c r="C464" s="189">
        <v>72</v>
      </c>
      <c r="D464" s="189">
        <v>26.25</v>
      </c>
      <c r="E464" s="189">
        <v>0</v>
      </c>
      <c r="F464" s="189">
        <v>0</v>
      </c>
      <c r="G464" s="189">
        <v>0</v>
      </c>
      <c r="H464" s="189">
        <v>0</v>
      </c>
      <c r="I464" s="189">
        <v>8</v>
      </c>
      <c r="J464" s="189">
        <v>0</v>
      </c>
      <c r="K464" s="189">
        <v>0</v>
      </c>
      <c r="L464" s="189">
        <v>0</v>
      </c>
      <c r="M464" s="189">
        <v>0</v>
      </c>
      <c r="N464" s="189">
        <v>0</v>
      </c>
      <c r="O464" s="190">
        <v>0</v>
      </c>
      <c r="P464" s="190">
        <v>0</v>
      </c>
      <c r="Q464" s="190">
        <v>0</v>
      </c>
      <c r="R464" s="190">
        <v>0</v>
      </c>
      <c r="S464" s="189">
        <v>-18</v>
      </c>
      <c r="T464" s="189">
        <v>0</v>
      </c>
      <c r="U464" s="189">
        <v>0</v>
      </c>
      <c r="V464" s="189"/>
      <c r="W464" s="189"/>
    </row>
    <row r="465" spans="1:23" ht="12.2" customHeight="1">
      <c r="A465" s="14" t="s">
        <v>1185</v>
      </c>
      <c r="B465" s="14">
        <v>23</v>
      </c>
      <c r="C465" s="14">
        <v>13</v>
      </c>
      <c r="D465" s="14"/>
      <c r="E465" s="14"/>
      <c r="F465" s="14"/>
      <c r="G465" s="14">
        <v>2</v>
      </c>
      <c r="H465" s="14"/>
      <c r="I465" s="14">
        <v>3</v>
      </c>
      <c r="J465" s="14"/>
      <c r="K465" s="14"/>
      <c r="L465" s="14"/>
      <c r="M465" s="14">
        <v>95</v>
      </c>
      <c r="N465" s="14"/>
      <c r="O465" s="191">
        <v>0</v>
      </c>
      <c r="P465" s="191">
        <v>0</v>
      </c>
      <c r="Q465" s="191">
        <v>0</v>
      </c>
      <c r="R465" s="191">
        <v>0</v>
      </c>
      <c r="S465" s="14"/>
      <c r="T465" s="14"/>
      <c r="U465" s="14"/>
      <c r="V465" s="14">
        <v>202007</v>
      </c>
      <c r="W465" s="14"/>
    </row>
    <row r="466" spans="1:23" ht="12.2" customHeight="1">
      <c r="A466" s="14" t="s">
        <v>1185</v>
      </c>
      <c r="B466" s="14">
        <v>24</v>
      </c>
      <c r="C466" s="14">
        <v>18</v>
      </c>
      <c r="D466" s="14"/>
      <c r="E466" s="14"/>
      <c r="F466" s="14"/>
      <c r="G466" s="14"/>
      <c r="H466" s="14"/>
      <c r="I466" s="14"/>
      <c r="J466" s="14"/>
      <c r="K466" s="14"/>
      <c r="L466" s="14"/>
      <c r="M466" s="14">
        <v>143</v>
      </c>
      <c r="N466" s="14"/>
      <c r="O466" s="191">
        <v>0</v>
      </c>
      <c r="P466" s="191">
        <v>0</v>
      </c>
      <c r="Q466" s="191">
        <v>0</v>
      </c>
      <c r="R466" s="191">
        <v>0</v>
      </c>
      <c r="S466" s="14"/>
      <c r="T466" s="14"/>
      <c r="U466" s="14"/>
      <c r="V466" s="14">
        <v>202007</v>
      </c>
      <c r="W466" s="14"/>
    </row>
    <row r="467" spans="1:23" ht="12.2" customHeight="1">
      <c r="A467" s="14" t="s">
        <v>1185</v>
      </c>
      <c r="B467" s="14">
        <v>25</v>
      </c>
      <c r="C467" s="14">
        <v>18</v>
      </c>
      <c r="D467" s="14"/>
      <c r="E467" s="14"/>
      <c r="F467" s="14"/>
      <c r="G467" s="14"/>
      <c r="H467" s="14"/>
      <c r="I467" s="14"/>
      <c r="J467" s="14"/>
      <c r="K467" s="14"/>
      <c r="L467" s="14"/>
      <c r="M467" s="14">
        <v>143</v>
      </c>
      <c r="N467" s="14"/>
      <c r="O467" s="191">
        <v>0</v>
      </c>
      <c r="P467" s="191">
        <v>0</v>
      </c>
      <c r="Q467" s="191">
        <v>0</v>
      </c>
      <c r="R467" s="191">
        <v>0</v>
      </c>
      <c r="S467" s="14"/>
      <c r="T467" s="14"/>
      <c r="U467" s="14"/>
      <c r="V467" s="14">
        <v>202007</v>
      </c>
      <c r="W467" s="14"/>
    </row>
    <row r="468" spans="1:23" ht="12.2" customHeight="1" thickBot="1">
      <c r="A468" s="14" t="s">
        <v>1185</v>
      </c>
      <c r="B468" s="14">
        <v>26</v>
      </c>
      <c r="C468" s="14">
        <v>18</v>
      </c>
      <c r="D468" s="14"/>
      <c r="E468" s="14"/>
      <c r="F468" s="14"/>
      <c r="G468" s="14"/>
      <c r="H468" s="14"/>
      <c r="I468" s="14"/>
      <c r="J468" s="14"/>
      <c r="K468" s="14"/>
      <c r="L468" s="14"/>
      <c r="M468" s="14">
        <v>143</v>
      </c>
      <c r="N468" s="14"/>
      <c r="O468" s="191">
        <v>0</v>
      </c>
      <c r="P468" s="191">
        <v>0</v>
      </c>
      <c r="Q468" s="191">
        <v>0</v>
      </c>
      <c r="R468" s="191">
        <v>0</v>
      </c>
      <c r="S468" s="14"/>
      <c r="T468" s="14"/>
      <c r="U468" s="14"/>
      <c r="V468" s="14">
        <v>202007</v>
      </c>
      <c r="W468" s="14"/>
    </row>
    <row r="469" spans="1:23" ht="12.2" customHeight="1" thickTop="1">
      <c r="A469" s="188" t="s">
        <v>1306</v>
      </c>
      <c r="B469" s="189">
        <v>0</v>
      </c>
      <c r="C469" s="189">
        <v>67</v>
      </c>
      <c r="D469" s="189">
        <v>0</v>
      </c>
      <c r="E469" s="189">
        <v>0</v>
      </c>
      <c r="F469" s="189">
        <v>0</v>
      </c>
      <c r="G469" s="189">
        <v>2</v>
      </c>
      <c r="H469" s="189">
        <v>0</v>
      </c>
      <c r="I469" s="189">
        <v>3</v>
      </c>
      <c r="J469" s="189">
        <v>0</v>
      </c>
      <c r="K469" s="189">
        <v>0</v>
      </c>
      <c r="L469" s="189">
        <v>0</v>
      </c>
      <c r="M469" s="189">
        <v>524</v>
      </c>
      <c r="N469" s="189">
        <v>0</v>
      </c>
      <c r="O469" s="190">
        <v>0</v>
      </c>
      <c r="P469" s="190">
        <v>0</v>
      </c>
      <c r="Q469" s="190">
        <v>0</v>
      </c>
      <c r="R469" s="190">
        <v>0</v>
      </c>
      <c r="S469" s="189">
        <v>0</v>
      </c>
      <c r="T469" s="189">
        <v>0</v>
      </c>
      <c r="U469" s="189">
        <v>0</v>
      </c>
      <c r="V469" s="189"/>
      <c r="W469" s="189"/>
    </row>
    <row r="470" spans="1:23" ht="12.2" customHeight="1">
      <c r="A470" s="14" t="s">
        <v>470</v>
      </c>
      <c r="B470" s="14">
        <v>20</v>
      </c>
      <c r="C470" s="14">
        <v>40</v>
      </c>
      <c r="D470" s="14"/>
      <c r="E470" s="14">
        <v>1.78</v>
      </c>
      <c r="F470" s="14">
        <v>1.28</v>
      </c>
      <c r="G470" s="14"/>
      <c r="H470" s="14"/>
      <c r="I470" s="14"/>
      <c r="J470" s="14"/>
      <c r="K470" s="14"/>
      <c r="L470" s="14"/>
      <c r="M470" s="14">
        <v>0</v>
      </c>
      <c r="N470" s="14"/>
      <c r="O470" s="191">
        <v>0</v>
      </c>
      <c r="P470" s="191">
        <v>0</v>
      </c>
      <c r="Q470" s="191">
        <v>0</v>
      </c>
      <c r="R470" s="191">
        <v>0</v>
      </c>
      <c r="S470" s="14"/>
      <c r="T470" s="14"/>
      <c r="U470" s="14"/>
      <c r="V470" s="14">
        <v>202007</v>
      </c>
      <c r="W470" s="14"/>
    </row>
    <row r="471" spans="1:23" ht="12.2" customHeight="1">
      <c r="A471" s="14" t="s">
        <v>470</v>
      </c>
      <c r="B471" s="14">
        <v>21</v>
      </c>
      <c r="C471" s="14">
        <v>24</v>
      </c>
      <c r="D471" s="14"/>
      <c r="E471" s="14">
        <v>4.25</v>
      </c>
      <c r="F471" s="14">
        <v>2.0299999999999998</v>
      </c>
      <c r="G471" s="14">
        <v>8</v>
      </c>
      <c r="H471" s="14"/>
      <c r="I471" s="14">
        <v>8</v>
      </c>
      <c r="J471" s="14"/>
      <c r="K471" s="14"/>
      <c r="L471" s="14"/>
      <c r="M471" s="14">
        <v>0</v>
      </c>
      <c r="N471" s="14"/>
      <c r="O471" s="191">
        <v>0</v>
      </c>
      <c r="P471" s="191">
        <v>0</v>
      </c>
      <c r="Q471" s="191">
        <v>0</v>
      </c>
      <c r="R471" s="191">
        <v>0</v>
      </c>
      <c r="S471" s="14"/>
      <c r="T471" s="14"/>
      <c r="U471" s="14"/>
      <c r="V471" s="14">
        <v>202007</v>
      </c>
      <c r="W471" s="14"/>
    </row>
    <row r="472" spans="1:23" ht="12.2" customHeight="1" thickBot="1">
      <c r="A472" s="14" t="s">
        <v>470</v>
      </c>
      <c r="B472" s="14">
        <v>22</v>
      </c>
      <c r="C472" s="14">
        <v>32</v>
      </c>
      <c r="D472" s="14"/>
      <c r="E472" s="14">
        <v>3.06</v>
      </c>
      <c r="F472" s="14">
        <v>2.4500000000000002</v>
      </c>
      <c r="G472" s="14">
        <v>8</v>
      </c>
      <c r="H472" s="14"/>
      <c r="I472" s="14"/>
      <c r="J472" s="14"/>
      <c r="K472" s="14"/>
      <c r="L472" s="14"/>
      <c r="M472" s="14">
        <v>0</v>
      </c>
      <c r="N472" s="14"/>
      <c r="O472" s="191">
        <v>0</v>
      </c>
      <c r="P472" s="191">
        <v>0</v>
      </c>
      <c r="Q472" s="191">
        <v>0</v>
      </c>
      <c r="R472" s="191">
        <v>0</v>
      </c>
      <c r="S472" s="14"/>
      <c r="T472" s="14"/>
      <c r="U472" s="14"/>
      <c r="V472" s="14">
        <v>202007</v>
      </c>
      <c r="W472" s="14"/>
    </row>
    <row r="473" spans="1:23" ht="12.2" customHeight="1" thickTop="1">
      <c r="A473" s="188" t="s">
        <v>1306</v>
      </c>
      <c r="B473" s="189">
        <v>0</v>
      </c>
      <c r="C473" s="189">
        <v>96</v>
      </c>
      <c r="D473" s="189">
        <v>0</v>
      </c>
      <c r="E473" s="189">
        <v>9.09</v>
      </c>
      <c r="F473" s="189">
        <v>5.7600000000000007</v>
      </c>
      <c r="G473" s="189">
        <v>16</v>
      </c>
      <c r="H473" s="189">
        <v>0</v>
      </c>
      <c r="I473" s="189">
        <v>8</v>
      </c>
      <c r="J473" s="189">
        <v>0</v>
      </c>
      <c r="K473" s="189">
        <v>0</v>
      </c>
      <c r="L473" s="189">
        <v>0</v>
      </c>
      <c r="M473" s="189">
        <v>0</v>
      </c>
      <c r="N473" s="189">
        <v>0</v>
      </c>
      <c r="O473" s="190">
        <v>0</v>
      </c>
      <c r="P473" s="190">
        <v>0</v>
      </c>
      <c r="Q473" s="190">
        <v>0</v>
      </c>
      <c r="R473" s="190">
        <v>0</v>
      </c>
      <c r="S473" s="189">
        <v>0</v>
      </c>
      <c r="T473" s="189">
        <v>0</v>
      </c>
      <c r="U473" s="189">
        <v>0</v>
      </c>
      <c r="V473" s="189"/>
      <c r="W473" s="189"/>
    </row>
    <row r="474" spans="1:23" ht="12.2" customHeight="1">
      <c r="A474" s="14" t="s">
        <v>777</v>
      </c>
      <c r="B474" s="14">
        <v>23</v>
      </c>
      <c r="C474" s="14">
        <v>23</v>
      </c>
      <c r="D474" s="14"/>
      <c r="E474" s="14"/>
      <c r="F474" s="14"/>
      <c r="G474" s="14"/>
      <c r="H474" s="14"/>
      <c r="I474" s="14">
        <v>5</v>
      </c>
      <c r="J474" s="14"/>
      <c r="K474" s="14"/>
      <c r="L474" s="14"/>
      <c r="M474" s="14">
        <v>0</v>
      </c>
      <c r="N474" s="14"/>
      <c r="O474" s="191">
        <v>0</v>
      </c>
      <c r="P474" s="191">
        <v>0</v>
      </c>
      <c r="Q474" s="191">
        <v>0</v>
      </c>
      <c r="R474" s="191">
        <v>0</v>
      </c>
      <c r="S474" s="14"/>
      <c r="T474" s="14"/>
      <c r="U474" s="14"/>
      <c r="V474" s="14">
        <v>202007</v>
      </c>
      <c r="W474" s="14"/>
    </row>
    <row r="475" spans="1:23" ht="12.2" customHeight="1">
      <c r="A475" s="14" t="s">
        <v>777</v>
      </c>
      <c r="B475" s="14">
        <v>24</v>
      </c>
      <c r="C475" s="14">
        <v>28</v>
      </c>
      <c r="D475" s="14">
        <v>0</v>
      </c>
      <c r="E475" s="14"/>
      <c r="F475" s="14"/>
      <c r="G475" s="14"/>
      <c r="H475" s="14"/>
      <c r="I475" s="14"/>
      <c r="J475" s="14"/>
      <c r="K475" s="14"/>
      <c r="L475" s="14"/>
      <c r="M475" s="14">
        <v>0</v>
      </c>
      <c r="N475" s="14"/>
      <c r="O475" s="191">
        <v>0</v>
      </c>
      <c r="P475" s="191">
        <v>0</v>
      </c>
      <c r="Q475" s="191">
        <v>0</v>
      </c>
      <c r="R475" s="191">
        <v>0</v>
      </c>
      <c r="S475" s="14">
        <v>1.5</v>
      </c>
      <c r="T475" s="14"/>
      <c r="U475" s="14"/>
      <c r="V475" s="14">
        <v>202007</v>
      </c>
      <c r="W475" s="14"/>
    </row>
    <row r="476" spans="1:23" ht="12.2" customHeight="1">
      <c r="A476" s="14" t="s">
        <v>777</v>
      </c>
      <c r="B476" s="14">
        <v>25</v>
      </c>
      <c r="C476" s="14">
        <v>28</v>
      </c>
      <c r="D476" s="14">
        <v>0</v>
      </c>
      <c r="E476" s="14"/>
      <c r="F476" s="14"/>
      <c r="G476" s="14"/>
      <c r="H476" s="14"/>
      <c r="I476" s="14"/>
      <c r="J476" s="14"/>
      <c r="K476" s="14"/>
      <c r="L476" s="14"/>
      <c r="M476" s="14">
        <v>0</v>
      </c>
      <c r="N476" s="14"/>
      <c r="O476" s="191">
        <v>0</v>
      </c>
      <c r="P476" s="191">
        <v>0</v>
      </c>
      <c r="Q476" s="191">
        <v>0</v>
      </c>
      <c r="R476" s="191">
        <v>0</v>
      </c>
      <c r="S476" s="14">
        <v>0.5</v>
      </c>
      <c r="T476" s="14"/>
      <c r="U476" s="14"/>
      <c r="V476" s="14">
        <v>202007</v>
      </c>
      <c r="W476" s="14"/>
    </row>
    <row r="477" spans="1:23" ht="12.2" customHeight="1" thickBot="1">
      <c r="A477" s="14" t="s">
        <v>777</v>
      </c>
      <c r="B477" s="14">
        <v>26</v>
      </c>
      <c r="C477" s="14">
        <v>28</v>
      </c>
      <c r="D477" s="14"/>
      <c r="E477" s="14"/>
      <c r="F477" s="14"/>
      <c r="G477" s="14"/>
      <c r="H477" s="14"/>
      <c r="I477" s="14"/>
      <c r="J477" s="14"/>
      <c r="K477" s="14"/>
      <c r="L477" s="14"/>
      <c r="M477" s="14">
        <v>0</v>
      </c>
      <c r="N477" s="14"/>
      <c r="O477" s="191">
        <v>0</v>
      </c>
      <c r="P477" s="191">
        <v>0</v>
      </c>
      <c r="Q477" s="191">
        <v>0</v>
      </c>
      <c r="R477" s="191">
        <v>0</v>
      </c>
      <c r="S477" s="14"/>
      <c r="T477" s="14"/>
      <c r="U477" s="14"/>
      <c r="V477" s="14">
        <v>202007</v>
      </c>
      <c r="W477" s="14"/>
    </row>
    <row r="478" spans="1:23" ht="12.2" customHeight="1" thickTop="1">
      <c r="A478" s="188" t="s">
        <v>1306</v>
      </c>
      <c r="B478" s="189">
        <v>0</v>
      </c>
      <c r="C478" s="189">
        <v>107</v>
      </c>
      <c r="D478" s="189">
        <v>0</v>
      </c>
      <c r="E478" s="189">
        <v>0</v>
      </c>
      <c r="F478" s="189">
        <v>0</v>
      </c>
      <c r="G478" s="189">
        <v>0</v>
      </c>
      <c r="H478" s="189">
        <v>0</v>
      </c>
      <c r="I478" s="189">
        <v>5</v>
      </c>
      <c r="J478" s="189">
        <v>0</v>
      </c>
      <c r="K478" s="189">
        <v>0</v>
      </c>
      <c r="L478" s="189">
        <v>0</v>
      </c>
      <c r="M478" s="189">
        <v>0</v>
      </c>
      <c r="N478" s="189">
        <v>0</v>
      </c>
      <c r="O478" s="190">
        <v>0</v>
      </c>
      <c r="P478" s="190">
        <v>0</v>
      </c>
      <c r="Q478" s="190">
        <v>0</v>
      </c>
      <c r="R478" s="190">
        <v>0</v>
      </c>
      <c r="S478" s="189">
        <v>2</v>
      </c>
      <c r="T478" s="189">
        <v>0</v>
      </c>
      <c r="U478" s="189">
        <v>0</v>
      </c>
      <c r="V478" s="189"/>
      <c r="W478" s="189"/>
    </row>
    <row r="479" spans="1:23" ht="12.2" customHeight="1">
      <c r="A479" s="14" t="s">
        <v>778</v>
      </c>
      <c r="B479" s="14">
        <v>23</v>
      </c>
      <c r="C479" s="14">
        <v>36</v>
      </c>
      <c r="D479" s="14"/>
      <c r="E479" s="14"/>
      <c r="F479" s="14"/>
      <c r="G479" s="14"/>
      <c r="H479" s="14"/>
      <c r="I479" s="14">
        <v>4</v>
      </c>
      <c r="J479" s="14"/>
      <c r="K479" s="14"/>
      <c r="L479" s="14"/>
      <c r="M479" s="14">
        <v>0</v>
      </c>
      <c r="N479" s="14"/>
      <c r="O479" s="191">
        <v>0</v>
      </c>
      <c r="P479" s="191">
        <v>0</v>
      </c>
      <c r="Q479" s="191">
        <v>0</v>
      </c>
      <c r="R479" s="191">
        <v>0</v>
      </c>
      <c r="S479" s="14"/>
      <c r="T479" s="14"/>
      <c r="U479" s="14"/>
      <c r="V479" s="14">
        <v>202007</v>
      </c>
      <c r="W479" s="14"/>
    </row>
    <row r="480" spans="1:23" ht="12.2" customHeight="1">
      <c r="A480" s="14" t="s">
        <v>778</v>
      </c>
      <c r="B480" s="14">
        <v>24</v>
      </c>
      <c r="C480" s="14">
        <v>31</v>
      </c>
      <c r="D480" s="14"/>
      <c r="E480" s="14"/>
      <c r="F480" s="14"/>
      <c r="G480" s="14">
        <v>9</v>
      </c>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c r="A481" s="14" t="s">
        <v>778</v>
      </c>
      <c r="B481" s="14">
        <v>25</v>
      </c>
      <c r="C481" s="14">
        <v>40</v>
      </c>
      <c r="D481" s="14"/>
      <c r="E481" s="14"/>
      <c r="F481" s="14"/>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Bot="1">
      <c r="A482" s="14" t="s">
        <v>778</v>
      </c>
      <c r="B482" s="14">
        <v>26</v>
      </c>
      <c r="C482" s="14">
        <v>40</v>
      </c>
      <c r="D482" s="14"/>
      <c r="E482" s="14"/>
      <c r="F482" s="14"/>
      <c r="G482" s="14"/>
      <c r="H482" s="14"/>
      <c r="I482" s="14"/>
      <c r="J482" s="14"/>
      <c r="K482" s="14"/>
      <c r="L482" s="14"/>
      <c r="M482" s="14">
        <v>0</v>
      </c>
      <c r="N482" s="14"/>
      <c r="O482" s="191">
        <v>0</v>
      </c>
      <c r="P482" s="191">
        <v>0</v>
      </c>
      <c r="Q482" s="191">
        <v>0</v>
      </c>
      <c r="R482" s="191">
        <v>0</v>
      </c>
      <c r="S482" s="14"/>
      <c r="T482" s="14"/>
      <c r="U482" s="14"/>
      <c r="V482" s="14">
        <v>202007</v>
      </c>
      <c r="W482" s="14"/>
    </row>
    <row r="483" spans="1:23" ht="12.2" customHeight="1" thickTop="1">
      <c r="A483" s="188" t="s">
        <v>1306</v>
      </c>
      <c r="B483" s="189">
        <v>0</v>
      </c>
      <c r="C483" s="189">
        <v>147</v>
      </c>
      <c r="D483" s="189">
        <v>0</v>
      </c>
      <c r="E483" s="189">
        <v>0</v>
      </c>
      <c r="F483" s="189">
        <v>0</v>
      </c>
      <c r="G483" s="189">
        <v>9</v>
      </c>
      <c r="H483" s="189">
        <v>0</v>
      </c>
      <c r="I483" s="189">
        <v>4</v>
      </c>
      <c r="J483" s="189">
        <v>0</v>
      </c>
      <c r="K483" s="189">
        <v>0</v>
      </c>
      <c r="L483" s="189">
        <v>0</v>
      </c>
      <c r="M483" s="189">
        <v>0</v>
      </c>
      <c r="N483" s="189">
        <v>0</v>
      </c>
      <c r="O483" s="190">
        <v>0</v>
      </c>
      <c r="P483" s="190">
        <v>0</v>
      </c>
      <c r="Q483" s="190">
        <v>0</v>
      </c>
      <c r="R483" s="190">
        <v>0</v>
      </c>
      <c r="S483" s="189">
        <v>0</v>
      </c>
      <c r="T483" s="189">
        <v>0</v>
      </c>
      <c r="U483" s="189">
        <v>0</v>
      </c>
      <c r="V483" s="189"/>
      <c r="W483" s="189"/>
    </row>
    <row r="484" spans="1:23" ht="12.2" customHeight="1">
      <c r="A484" s="14" t="s">
        <v>709</v>
      </c>
      <c r="B484" s="14">
        <v>17</v>
      </c>
      <c r="C484" s="14">
        <v>36</v>
      </c>
      <c r="D484" s="14">
        <v>1.33</v>
      </c>
      <c r="E484" s="14">
        <v>0.68</v>
      </c>
      <c r="F484" s="14"/>
      <c r="G484" s="14"/>
      <c r="H484" s="14"/>
      <c r="I484" s="14"/>
      <c r="J484" s="14"/>
      <c r="K484" s="14"/>
      <c r="L484" s="14"/>
      <c r="M484" s="14">
        <v>0</v>
      </c>
      <c r="N484" s="14"/>
      <c r="O484" s="191">
        <v>0</v>
      </c>
      <c r="P484" s="191">
        <v>0</v>
      </c>
      <c r="Q484" s="191">
        <v>0</v>
      </c>
      <c r="R484" s="191">
        <v>0</v>
      </c>
      <c r="S484" s="14"/>
      <c r="T484" s="14"/>
      <c r="U484" s="14"/>
      <c r="V484" s="14">
        <v>202007</v>
      </c>
      <c r="W484" s="14"/>
    </row>
    <row r="485" spans="1:23" ht="12.2" customHeight="1">
      <c r="A485" s="14" t="s">
        <v>709</v>
      </c>
      <c r="B485" s="14">
        <v>21</v>
      </c>
      <c r="C485" s="14">
        <v>28</v>
      </c>
      <c r="D485" s="14">
        <v>0.7</v>
      </c>
      <c r="E485" s="14">
        <v>2.85</v>
      </c>
      <c r="F485" s="14"/>
      <c r="G485" s="14"/>
      <c r="H485" s="14"/>
      <c r="I485" s="14">
        <v>8</v>
      </c>
      <c r="J485" s="14"/>
      <c r="K485" s="14"/>
      <c r="L485" s="14"/>
      <c r="M485" s="14">
        <v>0</v>
      </c>
      <c r="N485" s="14"/>
      <c r="O485" s="191">
        <v>0</v>
      </c>
      <c r="P485" s="191">
        <v>0</v>
      </c>
      <c r="Q485" s="191">
        <v>0</v>
      </c>
      <c r="R485" s="191">
        <v>0</v>
      </c>
      <c r="S485" s="14"/>
      <c r="T485" s="14"/>
      <c r="U485" s="14"/>
      <c r="V485" s="14">
        <v>202007</v>
      </c>
      <c r="W485" s="14"/>
    </row>
    <row r="486" spans="1:23" ht="12.2" customHeight="1">
      <c r="A486" s="14" t="s">
        <v>709</v>
      </c>
      <c r="B486" s="14">
        <v>22</v>
      </c>
      <c r="C486" s="14">
        <v>24</v>
      </c>
      <c r="D486" s="14">
        <v>1.02</v>
      </c>
      <c r="E486" s="14">
        <v>1.62</v>
      </c>
      <c r="F486" s="14"/>
      <c r="G486" s="14">
        <v>12</v>
      </c>
      <c r="H486" s="14"/>
      <c r="I486" s="14"/>
      <c r="J486" s="14"/>
      <c r="K486" s="14"/>
      <c r="L486" s="14"/>
      <c r="M486" s="14">
        <v>0</v>
      </c>
      <c r="N486" s="14"/>
      <c r="O486" s="191">
        <v>0</v>
      </c>
      <c r="P486" s="191">
        <v>0</v>
      </c>
      <c r="Q486" s="191">
        <v>0</v>
      </c>
      <c r="R486" s="191">
        <v>0</v>
      </c>
      <c r="S486" s="14"/>
      <c r="T486" s="14"/>
      <c r="U486" s="14"/>
      <c r="V486" s="14">
        <v>202007</v>
      </c>
      <c r="W486" s="14"/>
    </row>
    <row r="487" spans="1:23" ht="12.2" customHeight="1" thickBot="1">
      <c r="A487" s="14" t="s">
        <v>709</v>
      </c>
      <c r="B487" s="14">
        <v>23</v>
      </c>
      <c r="C487" s="14">
        <v>0</v>
      </c>
      <c r="D487" s="14"/>
      <c r="E487" s="14"/>
      <c r="F487" s="14"/>
      <c r="G487" s="14">
        <v>28</v>
      </c>
      <c r="H487" s="14"/>
      <c r="I487" s="14">
        <v>8</v>
      </c>
      <c r="J487" s="14"/>
      <c r="K487" s="14"/>
      <c r="L487" s="14"/>
      <c r="M487" s="14">
        <v>0</v>
      </c>
      <c r="N487" s="14"/>
      <c r="O487" s="191">
        <v>0</v>
      </c>
      <c r="P487" s="191">
        <v>0</v>
      </c>
      <c r="Q487" s="191">
        <v>0</v>
      </c>
      <c r="R487" s="191">
        <v>0</v>
      </c>
      <c r="S487" s="14"/>
      <c r="T487" s="14"/>
      <c r="U487" s="14"/>
      <c r="V487" s="14">
        <v>202007</v>
      </c>
      <c r="W487" s="14"/>
    </row>
    <row r="488" spans="1:23" ht="12.2" customHeight="1" thickTop="1">
      <c r="A488" s="188" t="s">
        <v>1306</v>
      </c>
      <c r="B488" s="189">
        <v>0</v>
      </c>
      <c r="C488" s="189">
        <v>88</v>
      </c>
      <c r="D488" s="189">
        <v>3.05</v>
      </c>
      <c r="E488" s="189">
        <v>5.15</v>
      </c>
      <c r="F488" s="189">
        <v>0</v>
      </c>
      <c r="G488" s="189">
        <v>40</v>
      </c>
      <c r="H488" s="189">
        <v>0</v>
      </c>
      <c r="I488" s="189">
        <v>16</v>
      </c>
      <c r="J488" s="189">
        <v>0</v>
      </c>
      <c r="K488" s="189">
        <v>0</v>
      </c>
      <c r="L488" s="189">
        <v>0</v>
      </c>
      <c r="M488" s="189">
        <v>0</v>
      </c>
      <c r="N488" s="189">
        <v>0</v>
      </c>
      <c r="O488" s="190">
        <v>0</v>
      </c>
      <c r="P488" s="190">
        <v>0</v>
      </c>
      <c r="Q488" s="190">
        <v>0</v>
      </c>
      <c r="R488" s="190">
        <v>0</v>
      </c>
      <c r="S488" s="189">
        <v>0</v>
      </c>
      <c r="T488" s="189">
        <v>0</v>
      </c>
      <c r="U488" s="189">
        <v>0</v>
      </c>
      <c r="V488" s="189"/>
      <c r="W488" s="189"/>
    </row>
    <row r="489" spans="1:23" ht="12.2" customHeight="1">
      <c r="A489" s="14" t="s">
        <v>1629</v>
      </c>
      <c r="B489" s="14">
        <v>23</v>
      </c>
      <c r="C489" s="14">
        <v>32</v>
      </c>
      <c r="D489" s="14"/>
      <c r="E489" s="14"/>
      <c r="F489" s="14"/>
      <c r="G489" s="14"/>
      <c r="H489" s="14"/>
      <c r="I489" s="14">
        <v>8</v>
      </c>
      <c r="J489" s="14"/>
      <c r="K489" s="14"/>
      <c r="L489" s="14"/>
      <c r="M489" s="14">
        <v>0</v>
      </c>
      <c r="N489" s="14"/>
      <c r="O489" s="191">
        <v>0</v>
      </c>
      <c r="P489" s="191">
        <v>0</v>
      </c>
      <c r="Q489" s="191">
        <v>0</v>
      </c>
      <c r="R489" s="191">
        <v>0</v>
      </c>
      <c r="S489" s="14"/>
      <c r="T489" s="14"/>
      <c r="U489" s="14"/>
      <c r="V489" s="14">
        <v>202007</v>
      </c>
      <c r="W489" s="14"/>
    </row>
    <row r="490" spans="1:23" ht="12.2" customHeight="1">
      <c r="A490" s="14" t="s">
        <v>1629</v>
      </c>
      <c r="B490" s="14">
        <v>24</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202007</v>
      </c>
      <c r="W490" s="14"/>
    </row>
    <row r="491" spans="1:23" ht="12.2" customHeight="1">
      <c r="A491" s="14" t="s">
        <v>1629</v>
      </c>
      <c r="B491" s="14">
        <v>25</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202007</v>
      </c>
      <c r="W491" s="14"/>
    </row>
    <row r="492" spans="1:23" ht="12.2" customHeight="1" thickBot="1">
      <c r="A492" s="14" t="s">
        <v>1629</v>
      </c>
      <c r="B492" s="14">
        <v>26</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202007</v>
      </c>
      <c r="W492" s="14"/>
    </row>
    <row r="493" spans="1:23" ht="12.2" customHeight="1" thickTop="1">
      <c r="A493" s="188" t="s">
        <v>1306</v>
      </c>
      <c r="B493" s="189">
        <v>0</v>
      </c>
      <c r="C493" s="189">
        <v>152</v>
      </c>
      <c r="D493" s="189">
        <v>0</v>
      </c>
      <c r="E493" s="189">
        <v>0</v>
      </c>
      <c r="F493" s="189">
        <v>0</v>
      </c>
      <c r="G493" s="189">
        <v>0</v>
      </c>
      <c r="H493" s="189">
        <v>0</v>
      </c>
      <c r="I493" s="189">
        <v>8</v>
      </c>
      <c r="J493" s="189">
        <v>0</v>
      </c>
      <c r="K493" s="189">
        <v>0</v>
      </c>
      <c r="L493" s="189">
        <v>0</v>
      </c>
      <c r="M493" s="189">
        <v>0</v>
      </c>
      <c r="N493" s="189">
        <v>0</v>
      </c>
      <c r="O493" s="190">
        <v>0</v>
      </c>
      <c r="P493" s="190">
        <v>0</v>
      </c>
      <c r="Q493" s="190">
        <v>0</v>
      </c>
      <c r="R493" s="190">
        <v>0</v>
      </c>
      <c r="S493" s="189">
        <v>0</v>
      </c>
      <c r="T493" s="189">
        <v>0</v>
      </c>
      <c r="U493" s="189">
        <v>0</v>
      </c>
      <c r="V493" s="189"/>
      <c r="W493" s="189"/>
    </row>
    <row r="494" spans="1:23" ht="12.2" customHeight="1">
      <c r="A494" s="14" t="s">
        <v>1210</v>
      </c>
      <c r="B494" s="14">
        <v>23</v>
      </c>
      <c r="C494" s="14">
        <v>32</v>
      </c>
      <c r="D494" s="14"/>
      <c r="E494" s="14"/>
      <c r="F494" s="14"/>
      <c r="G494" s="14"/>
      <c r="H494" s="14"/>
      <c r="I494" s="14">
        <v>8</v>
      </c>
      <c r="J494" s="14"/>
      <c r="K494" s="14"/>
      <c r="L494" s="14"/>
      <c r="M494" s="14">
        <v>648</v>
      </c>
      <c r="N494" s="14"/>
      <c r="O494" s="191">
        <v>0</v>
      </c>
      <c r="P494" s="191">
        <v>0</v>
      </c>
      <c r="Q494" s="191">
        <v>0</v>
      </c>
      <c r="R494" s="191">
        <v>0</v>
      </c>
      <c r="S494" s="14"/>
      <c r="T494" s="14"/>
      <c r="U494" s="14"/>
      <c r="V494" s="14">
        <v>202007</v>
      </c>
      <c r="W494" s="14"/>
    </row>
    <row r="495" spans="1:23" ht="12.2" customHeight="1">
      <c r="A495" s="14" t="s">
        <v>1210</v>
      </c>
      <c r="B495" s="14">
        <v>24</v>
      </c>
      <c r="C495" s="14">
        <v>40</v>
      </c>
      <c r="D495" s="14"/>
      <c r="E495" s="14"/>
      <c r="F495" s="14"/>
      <c r="G495" s="14"/>
      <c r="H495" s="14"/>
      <c r="I495" s="14"/>
      <c r="J495" s="14"/>
      <c r="K495" s="14"/>
      <c r="L495" s="14"/>
      <c r="M495" s="14">
        <v>476</v>
      </c>
      <c r="N495" s="14"/>
      <c r="O495" s="191">
        <v>0</v>
      </c>
      <c r="P495" s="191">
        <v>0</v>
      </c>
      <c r="Q495" s="191">
        <v>0</v>
      </c>
      <c r="R495" s="191">
        <v>0</v>
      </c>
      <c r="S495" s="14"/>
      <c r="T495" s="14"/>
      <c r="U495" s="14"/>
      <c r="V495" s="14">
        <v>202007</v>
      </c>
      <c r="W495" s="14"/>
    </row>
    <row r="496" spans="1:23" ht="12.2" customHeight="1">
      <c r="A496" s="14" t="s">
        <v>1210</v>
      </c>
      <c r="B496" s="14">
        <v>25</v>
      </c>
      <c r="C496" s="14">
        <v>40</v>
      </c>
      <c r="D496" s="14"/>
      <c r="E496" s="14"/>
      <c r="F496" s="14"/>
      <c r="G496" s="14"/>
      <c r="H496" s="14"/>
      <c r="I496" s="14"/>
      <c r="J496" s="14"/>
      <c r="K496" s="14"/>
      <c r="L496" s="14"/>
      <c r="M496" s="14"/>
      <c r="N496" s="14"/>
      <c r="O496" s="191">
        <v>0</v>
      </c>
      <c r="P496" s="191">
        <v>0</v>
      </c>
      <c r="Q496" s="191">
        <v>0</v>
      </c>
      <c r="R496" s="191">
        <v>0</v>
      </c>
      <c r="S496" s="14"/>
      <c r="T496" s="14"/>
      <c r="U496" s="14"/>
      <c r="V496" s="14">
        <v>202007</v>
      </c>
      <c r="W496" s="14"/>
    </row>
    <row r="497" spans="1:23" ht="12.2" customHeight="1" thickBot="1">
      <c r="A497" s="14" t="s">
        <v>1210</v>
      </c>
      <c r="B497" s="14">
        <v>26</v>
      </c>
      <c r="C497" s="14">
        <v>40</v>
      </c>
      <c r="D497" s="14"/>
      <c r="E497" s="14"/>
      <c r="F497" s="14"/>
      <c r="G497" s="14"/>
      <c r="H497" s="14"/>
      <c r="I497" s="14"/>
      <c r="J497" s="14"/>
      <c r="K497" s="14"/>
      <c r="L497" s="14"/>
      <c r="M497" s="14"/>
      <c r="N497" s="14"/>
      <c r="O497" s="191">
        <v>0</v>
      </c>
      <c r="P497" s="191">
        <v>0</v>
      </c>
      <c r="Q497" s="191">
        <v>0</v>
      </c>
      <c r="R497" s="191">
        <v>0</v>
      </c>
      <c r="S497" s="14"/>
      <c r="T497" s="14"/>
      <c r="U497" s="14"/>
      <c r="V497" s="14">
        <v>202007</v>
      </c>
      <c r="W497" s="14"/>
    </row>
    <row r="498" spans="1:23" ht="12.2" customHeight="1" thickTop="1">
      <c r="A498" s="188" t="s">
        <v>1306</v>
      </c>
      <c r="B498" s="189">
        <v>0</v>
      </c>
      <c r="C498" s="189">
        <v>152</v>
      </c>
      <c r="D498" s="189">
        <v>0</v>
      </c>
      <c r="E498" s="189">
        <v>0</v>
      </c>
      <c r="F498" s="189">
        <v>0</v>
      </c>
      <c r="G498" s="189">
        <v>0</v>
      </c>
      <c r="H498" s="189">
        <v>0</v>
      </c>
      <c r="I498" s="189">
        <v>8</v>
      </c>
      <c r="J498" s="189">
        <v>0</v>
      </c>
      <c r="K498" s="189">
        <v>0</v>
      </c>
      <c r="L498" s="189">
        <v>0</v>
      </c>
      <c r="M498" s="189">
        <v>1124</v>
      </c>
      <c r="N498" s="189">
        <v>0</v>
      </c>
      <c r="O498" s="190">
        <v>0</v>
      </c>
      <c r="P498" s="190">
        <v>0</v>
      </c>
      <c r="Q498" s="190">
        <v>0</v>
      </c>
      <c r="R498" s="190">
        <v>0</v>
      </c>
      <c r="S498" s="189">
        <v>0</v>
      </c>
      <c r="T498" s="189">
        <v>0</v>
      </c>
      <c r="U498" s="189">
        <v>0</v>
      </c>
      <c r="V498" s="189"/>
      <c r="W498" s="189"/>
    </row>
    <row r="499" spans="1:23" ht="12.2" customHeight="1">
      <c r="A499" s="14" t="s">
        <v>779</v>
      </c>
      <c r="B499" s="14">
        <v>20</v>
      </c>
      <c r="C499" s="14">
        <v>30</v>
      </c>
      <c r="D499" s="14">
        <v>2</v>
      </c>
      <c r="E499" s="14">
        <v>2.76</v>
      </c>
      <c r="F499" s="14">
        <v>2.75</v>
      </c>
      <c r="G499" s="14">
        <v>8</v>
      </c>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c r="A500" s="14" t="s">
        <v>779</v>
      </c>
      <c r="B500" s="14">
        <v>21</v>
      </c>
      <c r="C500" s="14">
        <v>30</v>
      </c>
      <c r="D500" s="14">
        <v>2</v>
      </c>
      <c r="E500" s="14">
        <v>2.4700000000000002</v>
      </c>
      <c r="F500" s="14">
        <v>3.52</v>
      </c>
      <c r="G500" s="14"/>
      <c r="H500" s="14"/>
      <c r="I500" s="14">
        <v>8</v>
      </c>
      <c r="J500" s="14"/>
      <c r="K500" s="14"/>
      <c r="L500" s="14"/>
      <c r="M500" s="14">
        <v>0</v>
      </c>
      <c r="N500" s="14"/>
      <c r="O500" s="191">
        <v>0</v>
      </c>
      <c r="P500" s="191">
        <v>0</v>
      </c>
      <c r="Q500" s="191">
        <v>0</v>
      </c>
      <c r="R500" s="191">
        <v>0</v>
      </c>
      <c r="S500" s="14"/>
      <c r="T500" s="14"/>
      <c r="U500" s="14"/>
      <c r="V500" s="14">
        <v>202007</v>
      </c>
      <c r="W500" s="14"/>
    </row>
    <row r="501" spans="1:23" ht="12.2" customHeight="1">
      <c r="A501" s="14" t="s">
        <v>779</v>
      </c>
      <c r="B501" s="14">
        <v>22</v>
      </c>
      <c r="C501" s="14">
        <v>38</v>
      </c>
      <c r="D501" s="14">
        <v>2</v>
      </c>
      <c r="E501" s="14">
        <v>1.04</v>
      </c>
      <c r="F501" s="14">
        <v>4.6500000000000004</v>
      </c>
      <c r="G501" s="14"/>
      <c r="H501" s="14"/>
      <c r="I501" s="14"/>
      <c r="J501" s="14"/>
      <c r="K501" s="14"/>
      <c r="L501" s="14"/>
      <c r="M501" s="14">
        <v>0</v>
      </c>
      <c r="N501" s="14"/>
      <c r="O501" s="191">
        <v>0</v>
      </c>
      <c r="P501" s="191">
        <v>0</v>
      </c>
      <c r="Q501" s="191">
        <v>0</v>
      </c>
      <c r="R501" s="191">
        <v>0</v>
      </c>
      <c r="S501" s="14"/>
      <c r="T501" s="14"/>
      <c r="U501" s="14"/>
      <c r="V501" s="14">
        <v>202007</v>
      </c>
      <c r="W501" s="14"/>
    </row>
    <row r="502" spans="1:23" ht="12.2" customHeight="1">
      <c r="A502" s="14" t="s">
        <v>779</v>
      </c>
      <c r="B502" s="14">
        <v>23</v>
      </c>
      <c r="C502" s="14">
        <v>24</v>
      </c>
      <c r="D502" s="14">
        <v>0.62</v>
      </c>
      <c r="E502" s="14">
        <v>0.83</v>
      </c>
      <c r="F502" s="14"/>
      <c r="G502" s="14">
        <v>6</v>
      </c>
      <c r="H502" s="14"/>
      <c r="I502" s="14">
        <v>8</v>
      </c>
      <c r="J502" s="14"/>
      <c r="K502" s="14"/>
      <c r="L502" s="14"/>
      <c r="M502" s="14">
        <v>0</v>
      </c>
      <c r="N502" s="14"/>
      <c r="O502" s="191">
        <v>0</v>
      </c>
      <c r="P502" s="191">
        <v>0</v>
      </c>
      <c r="Q502" s="191">
        <v>0</v>
      </c>
      <c r="R502" s="191">
        <v>0</v>
      </c>
      <c r="S502" s="14"/>
      <c r="T502" s="14"/>
      <c r="U502" s="14"/>
      <c r="V502" s="14">
        <v>202007</v>
      </c>
      <c r="W502" s="14"/>
    </row>
    <row r="503" spans="1:23" ht="12.2" customHeight="1">
      <c r="A503" s="14" t="s">
        <v>779</v>
      </c>
      <c r="B503" s="14">
        <v>24</v>
      </c>
      <c r="C503" s="14">
        <v>38</v>
      </c>
      <c r="D503" s="14">
        <v>2</v>
      </c>
      <c r="E503" s="14">
        <v>1.75</v>
      </c>
      <c r="F503" s="14">
        <v>14.32</v>
      </c>
      <c r="G503" s="14"/>
      <c r="H503" s="14"/>
      <c r="I503" s="14"/>
      <c r="J503" s="14"/>
      <c r="K503" s="14"/>
      <c r="L503" s="14"/>
      <c r="M503" s="14">
        <v>0</v>
      </c>
      <c r="N503" s="14"/>
      <c r="O503" s="191">
        <v>119.98</v>
      </c>
      <c r="P503" s="191">
        <v>0</v>
      </c>
      <c r="Q503" s="191">
        <v>0</v>
      </c>
      <c r="R503" s="191">
        <v>0</v>
      </c>
      <c r="S503" s="14"/>
      <c r="T503" s="14"/>
      <c r="U503" s="14"/>
      <c r="V503" s="14">
        <v>202007</v>
      </c>
      <c r="W503" s="14"/>
    </row>
    <row r="504" spans="1:23" ht="12.2" customHeight="1" thickBot="1">
      <c r="A504" s="14" t="s">
        <v>779</v>
      </c>
      <c r="B504" s="14">
        <v>25</v>
      </c>
      <c r="C504" s="14">
        <v>38</v>
      </c>
      <c r="D504" s="14">
        <v>2</v>
      </c>
      <c r="E504" s="14">
        <v>1.63</v>
      </c>
      <c r="F504" s="14">
        <v>4.18</v>
      </c>
      <c r="G504" s="14"/>
      <c r="H504" s="14"/>
      <c r="I504" s="14"/>
      <c r="J504" s="14"/>
      <c r="K504" s="14"/>
      <c r="L504" s="14"/>
      <c r="M504" s="14">
        <v>0</v>
      </c>
      <c r="N504" s="14"/>
      <c r="O504" s="191">
        <v>0</v>
      </c>
      <c r="P504" s="191">
        <v>0</v>
      </c>
      <c r="Q504" s="191">
        <v>0</v>
      </c>
      <c r="R504" s="191">
        <v>0</v>
      </c>
      <c r="S504" s="14"/>
      <c r="T504" s="14"/>
      <c r="U504" s="14"/>
      <c r="V504" s="14">
        <v>202007</v>
      </c>
      <c r="W504" s="14"/>
    </row>
    <row r="505" spans="1:23" ht="12.2" customHeight="1" thickTop="1">
      <c r="A505" s="188" t="s">
        <v>1306</v>
      </c>
      <c r="B505" s="189">
        <v>0</v>
      </c>
      <c r="C505" s="189">
        <v>198</v>
      </c>
      <c r="D505" s="189">
        <v>10.620000000000001</v>
      </c>
      <c r="E505" s="189">
        <v>10.48</v>
      </c>
      <c r="F505" s="189">
        <v>29.419999999999998</v>
      </c>
      <c r="G505" s="189">
        <v>14</v>
      </c>
      <c r="H505" s="189">
        <v>0</v>
      </c>
      <c r="I505" s="189">
        <v>16</v>
      </c>
      <c r="J505" s="189">
        <v>0</v>
      </c>
      <c r="K505" s="189">
        <v>0</v>
      </c>
      <c r="L505" s="189">
        <v>0</v>
      </c>
      <c r="M505" s="189">
        <v>0</v>
      </c>
      <c r="N505" s="189">
        <v>0</v>
      </c>
      <c r="O505" s="190">
        <v>119.98</v>
      </c>
      <c r="P505" s="190">
        <v>0</v>
      </c>
      <c r="Q505" s="190">
        <v>0</v>
      </c>
      <c r="R505" s="190">
        <v>0</v>
      </c>
      <c r="S505" s="189">
        <v>0</v>
      </c>
      <c r="T505" s="189">
        <v>0</v>
      </c>
      <c r="U505" s="189">
        <v>0</v>
      </c>
      <c r="V505" s="189"/>
      <c r="W505" s="189"/>
    </row>
    <row r="506" spans="1:23" ht="12.2" customHeight="1">
      <c r="A506" s="14" t="s">
        <v>1320</v>
      </c>
      <c r="B506" s="14">
        <v>20</v>
      </c>
      <c r="C506" s="14">
        <v>38</v>
      </c>
      <c r="D506" s="14">
        <v>0.02</v>
      </c>
      <c r="E506" s="14">
        <v>2.88</v>
      </c>
      <c r="F506" s="14"/>
      <c r="G506" s="14"/>
      <c r="H506" s="14"/>
      <c r="I506" s="14"/>
      <c r="J506" s="14"/>
      <c r="K506" s="14"/>
      <c r="L506" s="14"/>
      <c r="M506" s="14">
        <v>0</v>
      </c>
      <c r="N506" s="14"/>
      <c r="O506" s="191">
        <v>17.14</v>
      </c>
      <c r="P506" s="191">
        <v>0</v>
      </c>
      <c r="Q506" s="191">
        <v>0</v>
      </c>
      <c r="R506" s="191">
        <v>0</v>
      </c>
      <c r="S506" s="14"/>
      <c r="T506" s="14"/>
      <c r="U506" s="14"/>
      <c r="V506" s="14">
        <v>202007</v>
      </c>
      <c r="W506" s="14"/>
    </row>
    <row r="507" spans="1:23" ht="12.2" customHeight="1">
      <c r="A507" s="14" t="s">
        <v>1320</v>
      </c>
      <c r="B507" s="14">
        <v>22</v>
      </c>
      <c r="C507" s="14">
        <v>38</v>
      </c>
      <c r="D507" s="14">
        <v>2</v>
      </c>
      <c r="E507" s="14">
        <v>3.46</v>
      </c>
      <c r="F507" s="14">
        <v>8.9700000000000006</v>
      </c>
      <c r="G507" s="14"/>
      <c r="H507" s="14"/>
      <c r="I507" s="14"/>
      <c r="J507" s="14"/>
      <c r="K507" s="14"/>
      <c r="L507" s="14"/>
      <c r="M507" s="14">
        <v>0</v>
      </c>
      <c r="N507" s="14"/>
      <c r="O507" s="191">
        <v>17.14</v>
      </c>
      <c r="P507" s="191">
        <v>0</v>
      </c>
      <c r="Q507" s="191">
        <v>0</v>
      </c>
      <c r="R507" s="191">
        <v>0</v>
      </c>
      <c r="S507" s="14"/>
      <c r="T507" s="14"/>
      <c r="U507" s="14"/>
      <c r="V507" s="14">
        <v>202007</v>
      </c>
      <c r="W507" s="14"/>
    </row>
    <row r="508" spans="1:23" ht="12.2" customHeight="1">
      <c r="A508" s="14" t="s">
        <v>1320</v>
      </c>
      <c r="B508" s="14">
        <v>23</v>
      </c>
      <c r="C508" s="14">
        <v>8</v>
      </c>
      <c r="D508" s="14">
        <v>1.32</v>
      </c>
      <c r="E508" s="14">
        <v>0.2</v>
      </c>
      <c r="F508" s="14"/>
      <c r="G508" s="14">
        <v>22</v>
      </c>
      <c r="H508" s="14"/>
      <c r="I508" s="14">
        <v>8</v>
      </c>
      <c r="J508" s="14"/>
      <c r="K508" s="14"/>
      <c r="L508" s="14"/>
      <c r="M508" s="14">
        <v>0</v>
      </c>
      <c r="N508" s="14"/>
      <c r="O508" s="191">
        <v>0</v>
      </c>
      <c r="P508" s="191">
        <v>0</v>
      </c>
      <c r="Q508" s="191">
        <v>0</v>
      </c>
      <c r="R508" s="191">
        <v>0</v>
      </c>
      <c r="S508" s="14"/>
      <c r="T508" s="14"/>
      <c r="U508" s="14"/>
      <c r="V508" s="14">
        <v>202007</v>
      </c>
      <c r="W508" s="14"/>
    </row>
    <row r="509" spans="1:23" ht="12.2" customHeight="1" thickBot="1">
      <c r="A509" s="14" t="s">
        <v>1320</v>
      </c>
      <c r="B509" s="14">
        <v>24</v>
      </c>
      <c r="C509" s="14">
        <v>38</v>
      </c>
      <c r="D509" s="14">
        <v>2</v>
      </c>
      <c r="E509" s="14">
        <v>1.55</v>
      </c>
      <c r="F509" s="14">
        <v>4.42</v>
      </c>
      <c r="G509" s="14"/>
      <c r="H509" s="14"/>
      <c r="I509" s="14"/>
      <c r="J509" s="14"/>
      <c r="K509" s="14"/>
      <c r="L509" s="14"/>
      <c r="M509" s="14">
        <v>0</v>
      </c>
      <c r="N509" s="14"/>
      <c r="O509" s="191">
        <v>119.98</v>
      </c>
      <c r="P509" s="191">
        <v>0</v>
      </c>
      <c r="Q509" s="191">
        <v>0</v>
      </c>
      <c r="R509" s="191">
        <v>0</v>
      </c>
      <c r="S509" s="14"/>
      <c r="T509" s="14"/>
      <c r="U509" s="14"/>
      <c r="V509" s="14">
        <v>202007</v>
      </c>
      <c r="W509" s="14"/>
    </row>
    <row r="510" spans="1:23" ht="12.2" customHeight="1" thickTop="1">
      <c r="A510" s="188" t="s">
        <v>1306</v>
      </c>
      <c r="B510" s="189">
        <v>0</v>
      </c>
      <c r="C510" s="189">
        <v>122</v>
      </c>
      <c r="D510" s="189">
        <v>5.34</v>
      </c>
      <c r="E510" s="189">
        <v>8.09</v>
      </c>
      <c r="F510" s="189">
        <v>13.39</v>
      </c>
      <c r="G510" s="189">
        <v>22</v>
      </c>
      <c r="H510" s="189">
        <v>0</v>
      </c>
      <c r="I510" s="189">
        <v>8</v>
      </c>
      <c r="J510" s="189">
        <v>0</v>
      </c>
      <c r="K510" s="189">
        <v>0</v>
      </c>
      <c r="L510" s="189">
        <v>0</v>
      </c>
      <c r="M510" s="189">
        <v>0</v>
      </c>
      <c r="N510" s="189">
        <v>0</v>
      </c>
      <c r="O510" s="190">
        <v>154.26</v>
      </c>
      <c r="P510" s="190">
        <v>0</v>
      </c>
      <c r="Q510" s="190">
        <v>0</v>
      </c>
      <c r="R510" s="190">
        <v>0</v>
      </c>
      <c r="S510" s="189">
        <v>0</v>
      </c>
      <c r="T510" s="189">
        <v>0</v>
      </c>
      <c r="U510" s="189">
        <v>0</v>
      </c>
      <c r="V510" s="189"/>
      <c r="W510" s="189"/>
    </row>
    <row r="511" spans="1:23" ht="12.2" customHeight="1" thickBot="1">
      <c r="A511" s="14" t="s">
        <v>454</v>
      </c>
      <c r="B511" s="14">
        <v>22</v>
      </c>
      <c r="C511" s="14">
        <v>40</v>
      </c>
      <c r="D511" s="14"/>
      <c r="E511" s="14">
        <v>3.12</v>
      </c>
      <c r="F511" s="14">
        <v>0</v>
      </c>
      <c r="G511" s="14"/>
      <c r="H511" s="14"/>
      <c r="I511" s="14"/>
      <c r="J511" s="14"/>
      <c r="K511" s="14"/>
      <c r="L511" s="14"/>
      <c r="M511" s="14">
        <v>0</v>
      </c>
      <c r="N511" s="14"/>
      <c r="O511" s="191">
        <v>0</v>
      </c>
      <c r="P511" s="191">
        <v>0</v>
      </c>
      <c r="Q511" s="191">
        <v>0</v>
      </c>
      <c r="R511" s="191">
        <v>0</v>
      </c>
      <c r="S511" s="14"/>
      <c r="T511" s="14"/>
      <c r="U511" s="14">
        <v>8.1</v>
      </c>
      <c r="V511" s="14">
        <v>202007</v>
      </c>
      <c r="W511" s="14"/>
    </row>
    <row r="512" spans="1:23" ht="12.2" customHeight="1" thickTop="1">
      <c r="A512" s="188" t="s">
        <v>1306</v>
      </c>
      <c r="B512" s="189">
        <v>0</v>
      </c>
      <c r="C512" s="189">
        <v>40</v>
      </c>
      <c r="D512" s="189">
        <v>0</v>
      </c>
      <c r="E512" s="189">
        <v>3.12</v>
      </c>
      <c r="F512" s="189">
        <v>0</v>
      </c>
      <c r="G512" s="189">
        <v>0</v>
      </c>
      <c r="H512" s="189">
        <v>0</v>
      </c>
      <c r="I512" s="189">
        <v>0</v>
      </c>
      <c r="J512" s="189">
        <v>0</v>
      </c>
      <c r="K512" s="189">
        <v>0</v>
      </c>
      <c r="L512" s="189">
        <v>0</v>
      </c>
      <c r="M512" s="189">
        <v>0</v>
      </c>
      <c r="N512" s="189">
        <v>0</v>
      </c>
      <c r="O512" s="190">
        <v>0</v>
      </c>
      <c r="P512" s="190">
        <v>0</v>
      </c>
      <c r="Q512" s="190">
        <v>0</v>
      </c>
      <c r="R512" s="190">
        <v>0</v>
      </c>
      <c r="S512" s="189">
        <v>0</v>
      </c>
      <c r="T512" s="189">
        <v>0</v>
      </c>
      <c r="U512" s="189">
        <v>8.1</v>
      </c>
      <c r="V512" s="189"/>
      <c r="W512" s="189"/>
    </row>
    <row r="513" spans="1:23" ht="12.2" customHeight="1">
      <c r="A513" s="14" t="s">
        <v>1187</v>
      </c>
      <c r="B513" s="14">
        <v>23</v>
      </c>
      <c r="C513" s="14">
        <v>32</v>
      </c>
      <c r="D513" s="14"/>
      <c r="E513" s="14">
        <v>0.6</v>
      </c>
      <c r="F513" s="14">
        <v>9</v>
      </c>
      <c r="G513" s="14"/>
      <c r="H513" s="14"/>
      <c r="I513" s="14">
        <v>8</v>
      </c>
      <c r="J513" s="14"/>
      <c r="K513" s="14"/>
      <c r="L513" s="14"/>
      <c r="M513" s="14"/>
      <c r="N513" s="14"/>
      <c r="O513" s="191">
        <v>0</v>
      </c>
      <c r="P513" s="191">
        <v>75</v>
      </c>
      <c r="Q513" s="191">
        <v>0</v>
      </c>
      <c r="R513" s="191">
        <v>0</v>
      </c>
      <c r="S513" s="14"/>
      <c r="T513" s="14"/>
      <c r="U513" s="14"/>
      <c r="V513" s="14">
        <v>202007</v>
      </c>
      <c r="W513" s="14"/>
    </row>
    <row r="514" spans="1:23" ht="12.2" customHeight="1">
      <c r="A514" s="14" t="s">
        <v>1187</v>
      </c>
      <c r="B514" s="14">
        <v>24</v>
      </c>
      <c r="C514" s="14">
        <v>40</v>
      </c>
      <c r="D514" s="14"/>
      <c r="E514" s="14">
        <v>0.22</v>
      </c>
      <c r="F514" s="14">
        <v>8.02</v>
      </c>
      <c r="G514" s="14"/>
      <c r="H514" s="14"/>
      <c r="I514" s="14"/>
      <c r="J514" s="14"/>
      <c r="K514" s="14"/>
      <c r="L514" s="14"/>
      <c r="M514" s="14"/>
      <c r="N514" s="14"/>
      <c r="O514" s="191">
        <v>0</v>
      </c>
      <c r="P514" s="191">
        <v>0</v>
      </c>
      <c r="Q514" s="191">
        <v>0</v>
      </c>
      <c r="R514" s="191">
        <v>0</v>
      </c>
      <c r="S514" s="14"/>
      <c r="T514" s="14"/>
      <c r="U514" s="14"/>
      <c r="V514" s="14">
        <v>202007</v>
      </c>
      <c r="W514" s="14"/>
    </row>
    <row r="515" spans="1:23" ht="12.2" customHeight="1">
      <c r="A515" s="14" t="s">
        <v>1187</v>
      </c>
      <c r="B515" s="14">
        <v>25</v>
      </c>
      <c r="C515" s="14">
        <v>32</v>
      </c>
      <c r="D515" s="14"/>
      <c r="E515" s="14">
        <v>1.64</v>
      </c>
      <c r="F515" s="14">
        <v>8.83</v>
      </c>
      <c r="G515" s="14">
        <v>8</v>
      </c>
      <c r="H515" s="14"/>
      <c r="I515" s="14"/>
      <c r="J515" s="14"/>
      <c r="K515" s="14"/>
      <c r="L515" s="14"/>
      <c r="M515" s="14"/>
      <c r="N515" s="14"/>
      <c r="O515" s="191">
        <v>0</v>
      </c>
      <c r="P515" s="191">
        <v>50</v>
      </c>
      <c r="Q515" s="191">
        <v>0</v>
      </c>
      <c r="R515" s="191">
        <v>0</v>
      </c>
      <c r="S515" s="14"/>
      <c r="T515" s="14"/>
      <c r="U515" s="14"/>
      <c r="V515" s="14">
        <v>202007</v>
      </c>
      <c r="W515" s="14"/>
    </row>
    <row r="516" spans="1:23" ht="12.2" customHeight="1" thickBot="1">
      <c r="A516" s="14" t="s">
        <v>1187</v>
      </c>
      <c r="B516" s="14">
        <v>26</v>
      </c>
      <c r="C516" s="14">
        <v>40</v>
      </c>
      <c r="D516" s="14"/>
      <c r="E516" s="14">
        <v>1.96</v>
      </c>
      <c r="F516" s="14">
        <v>10.92</v>
      </c>
      <c r="G516" s="14"/>
      <c r="H516" s="14"/>
      <c r="I516" s="14"/>
      <c r="J516" s="14"/>
      <c r="K516" s="14"/>
      <c r="L516" s="14"/>
      <c r="M516" s="14"/>
      <c r="N516" s="14"/>
      <c r="O516" s="191">
        <v>0</v>
      </c>
      <c r="P516" s="191">
        <v>50</v>
      </c>
      <c r="Q516" s="191">
        <v>0</v>
      </c>
      <c r="R516" s="191">
        <v>0</v>
      </c>
      <c r="S516" s="14"/>
      <c r="T516" s="14"/>
      <c r="U516" s="14"/>
      <c r="V516" s="14">
        <v>202007</v>
      </c>
      <c r="W516" s="14"/>
    </row>
    <row r="517" spans="1:23" ht="12.2" customHeight="1" thickTop="1">
      <c r="A517" s="188" t="s">
        <v>1306</v>
      </c>
      <c r="B517" s="189">
        <v>0</v>
      </c>
      <c r="C517" s="189">
        <v>144</v>
      </c>
      <c r="D517" s="189">
        <v>0</v>
      </c>
      <c r="E517" s="189">
        <v>4.42</v>
      </c>
      <c r="F517" s="189">
        <v>36.769999999999996</v>
      </c>
      <c r="G517" s="189">
        <v>8</v>
      </c>
      <c r="H517" s="189">
        <v>0</v>
      </c>
      <c r="I517" s="189">
        <v>8</v>
      </c>
      <c r="J517" s="189">
        <v>0</v>
      </c>
      <c r="K517" s="189">
        <v>0</v>
      </c>
      <c r="L517" s="189">
        <v>0</v>
      </c>
      <c r="M517" s="189">
        <v>0</v>
      </c>
      <c r="N517" s="189">
        <v>0</v>
      </c>
      <c r="O517" s="190">
        <v>0</v>
      </c>
      <c r="P517" s="190">
        <v>175</v>
      </c>
      <c r="Q517" s="190">
        <v>0</v>
      </c>
      <c r="R517" s="190">
        <v>0</v>
      </c>
      <c r="S517" s="189">
        <v>0</v>
      </c>
      <c r="T517" s="189">
        <v>0</v>
      </c>
      <c r="U517" s="189">
        <v>0</v>
      </c>
      <c r="V517" s="189"/>
      <c r="W517" s="189"/>
    </row>
    <row r="518" spans="1:23" ht="12.2" customHeight="1">
      <c r="A518" s="14" t="s">
        <v>1011</v>
      </c>
      <c r="B518" s="14">
        <v>16</v>
      </c>
      <c r="C518" s="14">
        <v>19.25</v>
      </c>
      <c r="D518" s="14">
        <v>0</v>
      </c>
      <c r="E518" s="14">
        <v>0</v>
      </c>
      <c r="F518" s="14">
        <v>0</v>
      </c>
      <c r="G518" s="14">
        <v>0</v>
      </c>
      <c r="H518" s="14">
        <v>8</v>
      </c>
      <c r="I518" s="14">
        <v>8</v>
      </c>
      <c r="J518" s="14">
        <v>0</v>
      </c>
      <c r="K518" s="14">
        <v>0</v>
      </c>
      <c r="L518" s="14">
        <v>0</v>
      </c>
      <c r="M518" s="14">
        <v>0</v>
      </c>
      <c r="N518" s="14">
        <v>4.75</v>
      </c>
      <c r="O518" s="191">
        <v>0</v>
      </c>
      <c r="P518" s="191">
        <v>0</v>
      </c>
      <c r="Q518" s="191">
        <v>0</v>
      </c>
      <c r="R518" s="191">
        <v>0</v>
      </c>
      <c r="S518" s="14">
        <v>0</v>
      </c>
      <c r="T518" s="14">
        <v>0</v>
      </c>
      <c r="U518" s="14">
        <v>0</v>
      </c>
      <c r="V518" s="14">
        <v>202007</v>
      </c>
      <c r="W518" s="14"/>
    </row>
    <row r="519" spans="1:23" ht="12.2" customHeight="1">
      <c r="A519" s="14" t="s">
        <v>1011</v>
      </c>
      <c r="B519" s="14">
        <v>17</v>
      </c>
      <c r="C519" s="14">
        <v>31.75</v>
      </c>
      <c r="D519" s="14">
        <v>0</v>
      </c>
      <c r="E519" s="14">
        <v>0</v>
      </c>
      <c r="F519" s="14">
        <v>0</v>
      </c>
      <c r="G519" s="14">
        <v>2.75</v>
      </c>
      <c r="H519" s="14">
        <v>0</v>
      </c>
      <c r="I519" s="14">
        <v>0</v>
      </c>
      <c r="J519" s="14">
        <v>0</v>
      </c>
      <c r="K519" s="14">
        <v>0</v>
      </c>
      <c r="L519" s="14">
        <v>0</v>
      </c>
      <c r="M519" s="14">
        <v>0</v>
      </c>
      <c r="N519" s="14">
        <v>5.5</v>
      </c>
      <c r="O519" s="191">
        <v>0</v>
      </c>
      <c r="P519" s="191">
        <v>0</v>
      </c>
      <c r="Q519" s="191">
        <v>0</v>
      </c>
      <c r="R519" s="191">
        <v>0</v>
      </c>
      <c r="S519" s="14">
        <v>0</v>
      </c>
      <c r="T519" s="14">
        <v>0</v>
      </c>
      <c r="U519" s="14">
        <v>0</v>
      </c>
      <c r="V519" s="14">
        <v>202007</v>
      </c>
      <c r="W519" s="14"/>
    </row>
    <row r="520" spans="1:23" ht="12.2" customHeight="1">
      <c r="A520" s="14" t="s">
        <v>1011</v>
      </c>
      <c r="B520" s="14">
        <v>18</v>
      </c>
      <c r="C520" s="14">
        <v>26.75</v>
      </c>
      <c r="D520" s="14">
        <v>0</v>
      </c>
      <c r="E520" s="14">
        <v>0</v>
      </c>
      <c r="F520" s="14">
        <v>0</v>
      </c>
      <c r="G520" s="14">
        <v>2</v>
      </c>
      <c r="H520" s="14">
        <v>0</v>
      </c>
      <c r="I520" s="14">
        <v>8</v>
      </c>
      <c r="J520" s="14">
        <v>0</v>
      </c>
      <c r="K520" s="14">
        <v>0</v>
      </c>
      <c r="L520" s="14">
        <v>0</v>
      </c>
      <c r="M520" s="14">
        <v>0</v>
      </c>
      <c r="N520" s="14">
        <v>3.25</v>
      </c>
      <c r="O520" s="191">
        <v>0</v>
      </c>
      <c r="P520" s="191">
        <v>0</v>
      </c>
      <c r="Q520" s="191">
        <v>0</v>
      </c>
      <c r="R520" s="191">
        <v>0</v>
      </c>
      <c r="S520" s="14">
        <v>0</v>
      </c>
      <c r="T520" s="14">
        <v>0</v>
      </c>
      <c r="U520" s="14">
        <v>0</v>
      </c>
      <c r="V520" s="14">
        <v>202007</v>
      </c>
      <c r="W520" s="14"/>
    </row>
    <row r="521" spans="1:23" ht="12.2" customHeight="1">
      <c r="A521" s="14" t="s">
        <v>1011</v>
      </c>
      <c r="B521" s="14">
        <v>19</v>
      </c>
      <c r="C521" s="14">
        <v>14.25</v>
      </c>
      <c r="D521" s="14">
        <v>0</v>
      </c>
      <c r="E521" s="14">
        <v>0</v>
      </c>
      <c r="F521" s="14">
        <v>0</v>
      </c>
      <c r="G521" s="14">
        <v>0</v>
      </c>
      <c r="H521" s="14">
        <v>24</v>
      </c>
      <c r="I521" s="14">
        <v>0</v>
      </c>
      <c r="J521" s="14">
        <v>0</v>
      </c>
      <c r="K521" s="14">
        <v>0</v>
      </c>
      <c r="L521" s="14">
        <v>0</v>
      </c>
      <c r="M521" s="14">
        <v>0</v>
      </c>
      <c r="N521" s="14">
        <v>1.75</v>
      </c>
      <c r="O521" s="191">
        <v>0</v>
      </c>
      <c r="P521" s="191">
        <v>0</v>
      </c>
      <c r="Q521" s="191">
        <v>0</v>
      </c>
      <c r="R521" s="191">
        <v>0</v>
      </c>
      <c r="S521" s="14">
        <v>0</v>
      </c>
      <c r="T521" s="14">
        <v>0</v>
      </c>
      <c r="U521" s="14">
        <v>0</v>
      </c>
      <c r="V521" s="14">
        <v>202007</v>
      </c>
      <c r="W521" s="14"/>
    </row>
    <row r="522" spans="1:23" ht="12.2" customHeight="1">
      <c r="A522" s="14" t="s">
        <v>1011</v>
      </c>
      <c r="B522" s="14">
        <v>20</v>
      </c>
      <c r="C522" s="14">
        <v>33.75</v>
      </c>
      <c r="D522" s="14">
        <v>0</v>
      </c>
      <c r="E522" s="14">
        <v>0</v>
      </c>
      <c r="F522" s="14">
        <v>0</v>
      </c>
      <c r="G522" s="14">
        <v>0</v>
      </c>
      <c r="H522" s="14">
        <v>0</v>
      </c>
      <c r="I522" s="14">
        <v>0</v>
      </c>
      <c r="J522" s="14">
        <v>0</v>
      </c>
      <c r="K522" s="14">
        <v>0</v>
      </c>
      <c r="L522" s="14">
        <v>0</v>
      </c>
      <c r="M522" s="14">
        <v>0</v>
      </c>
      <c r="N522" s="14">
        <v>6.25</v>
      </c>
      <c r="O522" s="191">
        <v>0</v>
      </c>
      <c r="P522" s="191">
        <v>0</v>
      </c>
      <c r="Q522" s="191">
        <v>0</v>
      </c>
      <c r="R522" s="191">
        <v>0</v>
      </c>
      <c r="S522" s="14">
        <v>0</v>
      </c>
      <c r="T522" s="14">
        <v>0</v>
      </c>
      <c r="U522" s="14">
        <v>0</v>
      </c>
      <c r="V522" s="14">
        <v>202007</v>
      </c>
      <c r="W522" s="14"/>
    </row>
    <row r="523" spans="1:23" ht="12.2" customHeight="1">
      <c r="A523" s="14" t="s">
        <v>1011</v>
      </c>
      <c r="B523" s="14">
        <v>21</v>
      </c>
      <c r="C523" s="14">
        <v>26.25</v>
      </c>
      <c r="D523" s="14">
        <v>0</v>
      </c>
      <c r="E523" s="14">
        <v>0</v>
      </c>
      <c r="F523" s="14">
        <v>0</v>
      </c>
      <c r="G523" s="14">
        <v>1.25</v>
      </c>
      <c r="H523" s="14">
        <v>0</v>
      </c>
      <c r="I523" s="14">
        <v>8</v>
      </c>
      <c r="J523" s="14">
        <v>0</v>
      </c>
      <c r="K523" s="14">
        <v>0</v>
      </c>
      <c r="L523" s="14">
        <v>0</v>
      </c>
      <c r="M523" s="14">
        <v>0</v>
      </c>
      <c r="N523" s="14">
        <v>4.5</v>
      </c>
      <c r="O523" s="191">
        <v>0</v>
      </c>
      <c r="P523" s="191">
        <v>0</v>
      </c>
      <c r="Q523" s="191">
        <v>0</v>
      </c>
      <c r="R523" s="191">
        <v>0</v>
      </c>
      <c r="S523" s="14">
        <v>0</v>
      </c>
      <c r="T523" s="14">
        <v>0</v>
      </c>
      <c r="U523" s="14">
        <v>0</v>
      </c>
      <c r="V523" s="14">
        <v>202007</v>
      </c>
      <c r="W523" s="14"/>
    </row>
    <row r="524" spans="1:23" ht="12.2" customHeight="1" thickBot="1">
      <c r="A524" s="14" t="s">
        <v>1011</v>
      </c>
      <c r="B524" s="14">
        <v>22</v>
      </c>
      <c r="C524" s="14">
        <v>28.75</v>
      </c>
      <c r="D524" s="14">
        <v>0</v>
      </c>
      <c r="E524" s="14">
        <v>0</v>
      </c>
      <c r="F524" s="14">
        <v>0</v>
      </c>
      <c r="G524" s="14">
        <v>0</v>
      </c>
      <c r="H524" s="14">
        <v>11</v>
      </c>
      <c r="I524" s="14">
        <v>0</v>
      </c>
      <c r="J524" s="14">
        <v>0</v>
      </c>
      <c r="K524" s="14">
        <v>0</v>
      </c>
      <c r="L524" s="14">
        <v>0</v>
      </c>
      <c r="M524" s="14">
        <v>0</v>
      </c>
      <c r="N524" s="14">
        <v>0.25</v>
      </c>
      <c r="O524" s="191">
        <v>17.14</v>
      </c>
      <c r="P524" s="191">
        <v>0</v>
      </c>
      <c r="Q524" s="191">
        <v>0</v>
      </c>
      <c r="R524" s="191">
        <v>0</v>
      </c>
      <c r="S524" s="14">
        <v>0</v>
      </c>
      <c r="T524" s="14">
        <v>0</v>
      </c>
      <c r="U524" s="14">
        <v>0</v>
      </c>
      <c r="V524" s="14">
        <v>202007</v>
      </c>
      <c r="W524" s="14"/>
    </row>
    <row r="525" spans="1:23" ht="12.2" customHeight="1" thickTop="1">
      <c r="A525" s="188" t="s">
        <v>1306</v>
      </c>
      <c r="B525" s="189">
        <v>0</v>
      </c>
      <c r="C525" s="189">
        <v>180.75</v>
      </c>
      <c r="D525" s="189">
        <v>0</v>
      </c>
      <c r="E525" s="189">
        <v>0</v>
      </c>
      <c r="F525" s="189">
        <v>0</v>
      </c>
      <c r="G525" s="189">
        <v>6</v>
      </c>
      <c r="H525" s="189">
        <v>43</v>
      </c>
      <c r="I525" s="189">
        <v>24</v>
      </c>
      <c r="J525" s="189">
        <v>0</v>
      </c>
      <c r="K525" s="189">
        <v>0</v>
      </c>
      <c r="L525" s="189">
        <v>0</v>
      </c>
      <c r="M525" s="189">
        <v>0</v>
      </c>
      <c r="N525" s="189">
        <v>26.25</v>
      </c>
      <c r="O525" s="190">
        <v>17.14</v>
      </c>
      <c r="P525" s="190">
        <v>0</v>
      </c>
      <c r="Q525" s="190">
        <v>0</v>
      </c>
      <c r="R525" s="190">
        <v>0</v>
      </c>
      <c r="S525" s="189">
        <v>0</v>
      </c>
      <c r="T525" s="189">
        <v>0</v>
      </c>
      <c r="U525" s="189">
        <v>0</v>
      </c>
      <c r="V525" s="189"/>
      <c r="W525" s="189"/>
    </row>
    <row r="526" spans="1:23" ht="12.2" customHeight="1">
      <c r="A526" s="14" t="s">
        <v>484</v>
      </c>
      <c r="B526" s="14">
        <v>20</v>
      </c>
      <c r="C526" s="14">
        <v>17</v>
      </c>
      <c r="D526" s="14"/>
      <c r="E526" s="14"/>
      <c r="F526" s="14"/>
      <c r="G526" s="14"/>
      <c r="H526" s="14"/>
      <c r="I526" s="14"/>
      <c r="J526" s="14"/>
      <c r="K526" s="14"/>
      <c r="L526" s="14"/>
      <c r="M526" s="14">
        <v>48</v>
      </c>
      <c r="N526" s="14"/>
      <c r="O526" s="191">
        <v>0</v>
      </c>
      <c r="P526" s="191">
        <v>0</v>
      </c>
      <c r="Q526" s="191">
        <v>0</v>
      </c>
      <c r="R526" s="191">
        <v>0</v>
      </c>
      <c r="S526" s="14"/>
      <c r="T526" s="14"/>
      <c r="U526" s="14"/>
      <c r="V526" s="14">
        <v>202007</v>
      </c>
      <c r="W526" s="14"/>
    </row>
    <row r="527" spans="1:23" ht="12.2" customHeight="1">
      <c r="A527" s="14" t="s">
        <v>484</v>
      </c>
      <c r="B527" s="14">
        <v>22</v>
      </c>
      <c r="C527" s="14">
        <v>17</v>
      </c>
      <c r="D527" s="14"/>
      <c r="E527" s="14"/>
      <c r="F527" s="14"/>
      <c r="G527" s="14"/>
      <c r="H527" s="14"/>
      <c r="I527" s="14"/>
      <c r="J527" s="14"/>
      <c r="K527" s="14"/>
      <c r="L527" s="14"/>
      <c r="M527" s="14">
        <v>48</v>
      </c>
      <c r="N527" s="14"/>
      <c r="O527" s="191">
        <v>0</v>
      </c>
      <c r="P527" s="191">
        <v>0</v>
      </c>
      <c r="Q527" s="191">
        <v>0</v>
      </c>
      <c r="R527" s="191">
        <v>0</v>
      </c>
      <c r="S527" s="14"/>
      <c r="T527" s="14"/>
      <c r="U527" s="14"/>
      <c r="V527" s="14">
        <v>202007</v>
      </c>
      <c r="W527" s="14"/>
    </row>
    <row r="528" spans="1:23" ht="12.2" customHeight="1">
      <c r="A528" s="14" t="s">
        <v>484</v>
      </c>
      <c r="B528" s="14">
        <v>23</v>
      </c>
      <c r="C528" s="14">
        <v>8</v>
      </c>
      <c r="D528" s="14"/>
      <c r="E528" s="14"/>
      <c r="F528" s="14"/>
      <c r="G528" s="14"/>
      <c r="H528" s="14"/>
      <c r="I528" s="14">
        <v>9</v>
      </c>
      <c r="J528" s="14"/>
      <c r="K528" s="14"/>
      <c r="L528" s="14"/>
      <c r="M528" s="14">
        <v>32</v>
      </c>
      <c r="N528" s="14"/>
      <c r="O528" s="191">
        <v>0</v>
      </c>
      <c r="P528" s="191">
        <v>0</v>
      </c>
      <c r="Q528" s="191">
        <v>0</v>
      </c>
      <c r="R528" s="191">
        <v>0</v>
      </c>
      <c r="S528" s="14"/>
      <c r="T528" s="14"/>
      <c r="U528" s="14"/>
      <c r="V528" s="14">
        <v>202007</v>
      </c>
      <c r="W528" s="14"/>
    </row>
    <row r="529" spans="1:23" ht="12.2" customHeight="1">
      <c r="A529" s="14" t="s">
        <v>484</v>
      </c>
      <c r="B529" s="14">
        <v>24</v>
      </c>
      <c r="C529" s="14">
        <v>17</v>
      </c>
      <c r="D529" s="14"/>
      <c r="E529" s="14"/>
      <c r="F529" s="14"/>
      <c r="G529" s="14"/>
      <c r="H529" s="14"/>
      <c r="I529" s="14"/>
      <c r="J529" s="14"/>
      <c r="K529" s="14"/>
      <c r="L529" s="14"/>
      <c r="M529" s="14">
        <v>48</v>
      </c>
      <c r="N529" s="14"/>
      <c r="O529" s="191">
        <v>0</v>
      </c>
      <c r="P529" s="191">
        <v>0</v>
      </c>
      <c r="Q529" s="191">
        <v>0</v>
      </c>
      <c r="R529" s="191">
        <v>0</v>
      </c>
      <c r="S529" s="14"/>
      <c r="T529" s="14"/>
      <c r="U529" s="14"/>
      <c r="V529" s="14">
        <v>202007</v>
      </c>
      <c r="W529" s="14"/>
    </row>
    <row r="530" spans="1:23" ht="12.2" customHeight="1">
      <c r="A530" s="14" t="s">
        <v>484</v>
      </c>
      <c r="B530" s="14">
        <v>25</v>
      </c>
      <c r="C530" s="14">
        <v>17</v>
      </c>
      <c r="D530" s="14"/>
      <c r="E530" s="14"/>
      <c r="F530" s="14"/>
      <c r="G530" s="14"/>
      <c r="H530" s="14"/>
      <c r="I530" s="14"/>
      <c r="J530" s="14"/>
      <c r="K530" s="14"/>
      <c r="L530" s="14"/>
      <c r="M530" s="14">
        <v>48</v>
      </c>
      <c r="N530" s="14"/>
      <c r="O530" s="191">
        <v>0</v>
      </c>
      <c r="P530" s="191">
        <v>0</v>
      </c>
      <c r="Q530" s="191">
        <v>0</v>
      </c>
      <c r="R530" s="191">
        <v>0</v>
      </c>
      <c r="S530" s="14"/>
      <c r="T530" s="14"/>
      <c r="U530" s="14"/>
      <c r="V530" s="14">
        <v>202007</v>
      </c>
      <c r="W530" s="14"/>
    </row>
    <row r="531" spans="1:23" ht="12.2" customHeight="1" thickBot="1">
      <c r="A531" s="14" t="s">
        <v>484</v>
      </c>
      <c r="B531" s="14">
        <v>26</v>
      </c>
      <c r="C531" s="14">
        <v>17</v>
      </c>
      <c r="D531" s="14"/>
      <c r="E531" s="14"/>
      <c r="F531" s="14"/>
      <c r="G531" s="14"/>
      <c r="H531" s="14"/>
      <c r="I531" s="14"/>
      <c r="J531" s="14"/>
      <c r="K531" s="14"/>
      <c r="L531" s="14"/>
      <c r="M531" s="14">
        <v>48</v>
      </c>
      <c r="N531" s="14"/>
      <c r="O531" s="191">
        <v>0</v>
      </c>
      <c r="P531" s="191">
        <v>0</v>
      </c>
      <c r="Q531" s="191">
        <v>0</v>
      </c>
      <c r="R531" s="191">
        <v>0</v>
      </c>
      <c r="S531" s="14"/>
      <c r="T531" s="14"/>
      <c r="U531" s="14"/>
      <c r="V531" s="14">
        <v>202007</v>
      </c>
      <c r="W531" s="14"/>
    </row>
    <row r="532" spans="1:23" ht="12.2" customHeight="1" thickTop="1">
      <c r="A532" s="188" t="s">
        <v>1306</v>
      </c>
      <c r="B532" s="189">
        <v>0</v>
      </c>
      <c r="C532" s="189">
        <v>93</v>
      </c>
      <c r="D532" s="189">
        <v>0</v>
      </c>
      <c r="E532" s="189">
        <v>0</v>
      </c>
      <c r="F532" s="189">
        <v>0</v>
      </c>
      <c r="G532" s="189">
        <v>0</v>
      </c>
      <c r="H532" s="189">
        <v>0</v>
      </c>
      <c r="I532" s="189">
        <v>9</v>
      </c>
      <c r="J532" s="189">
        <v>0</v>
      </c>
      <c r="K532" s="189">
        <v>0</v>
      </c>
      <c r="L532" s="189">
        <v>0</v>
      </c>
      <c r="M532" s="189">
        <v>272</v>
      </c>
      <c r="N532" s="189">
        <v>0</v>
      </c>
      <c r="O532" s="190">
        <v>0</v>
      </c>
      <c r="P532" s="190">
        <v>0</v>
      </c>
      <c r="Q532" s="190">
        <v>0</v>
      </c>
      <c r="R532" s="190">
        <v>0</v>
      </c>
      <c r="S532" s="189">
        <v>0</v>
      </c>
      <c r="T532" s="189">
        <v>0</v>
      </c>
      <c r="U532" s="189">
        <v>0</v>
      </c>
      <c r="V532" s="189"/>
      <c r="W532" s="189"/>
    </row>
    <row r="533" spans="1:23" ht="12.2" customHeight="1">
      <c r="A533" s="14" t="s">
        <v>1221</v>
      </c>
      <c r="B533" s="14">
        <v>23</v>
      </c>
      <c r="C533" s="14">
        <v>32</v>
      </c>
      <c r="D533" s="14"/>
      <c r="E533" s="14"/>
      <c r="F533" s="14">
        <v>0</v>
      </c>
      <c r="G533" s="14"/>
      <c r="H533" s="14"/>
      <c r="I533" s="14">
        <v>8</v>
      </c>
      <c r="J533" s="14"/>
      <c r="K533" s="14"/>
      <c r="L533" s="14"/>
      <c r="M533" s="14">
        <v>216</v>
      </c>
      <c r="N533" s="14"/>
      <c r="O533" s="191">
        <v>0</v>
      </c>
      <c r="P533" s="191">
        <v>0</v>
      </c>
      <c r="Q533" s="191">
        <v>0</v>
      </c>
      <c r="R533" s="191">
        <v>0</v>
      </c>
      <c r="S533" s="14"/>
      <c r="T533" s="14"/>
      <c r="U533" s="14">
        <v>1.75</v>
      </c>
      <c r="V533" s="14">
        <v>202007</v>
      </c>
      <c r="W533" s="14"/>
    </row>
    <row r="534" spans="1:23" ht="12.2" customHeight="1">
      <c r="A534" s="14" t="s">
        <v>1221</v>
      </c>
      <c r="B534" s="14">
        <v>24</v>
      </c>
      <c r="C534" s="14">
        <v>40</v>
      </c>
      <c r="D534" s="14"/>
      <c r="E534" s="14"/>
      <c r="F534" s="14">
        <v>0</v>
      </c>
      <c r="G534" s="14"/>
      <c r="H534" s="14"/>
      <c r="I534" s="14"/>
      <c r="J534" s="14"/>
      <c r="K534" s="14"/>
      <c r="L534" s="14"/>
      <c r="M534" s="14">
        <v>270</v>
      </c>
      <c r="N534" s="14"/>
      <c r="O534" s="191">
        <v>0</v>
      </c>
      <c r="P534" s="191">
        <v>0</v>
      </c>
      <c r="Q534" s="191">
        <v>0</v>
      </c>
      <c r="R534" s="191">
        <v>0</v>
      </c>
      <c r="S534" s="14"/>
      <c r="T534" s="14"/>
      <c r="U534" s="14">
        <v>5</v>
      </c>
      <c r="V534" s="14">
        <v>202007</v>
      </c>
      <c r="W534" s="14"/>
    </row>
    <row r="535" spans="1:23" ht="12.2" customHeight="1">
      <c r="A535" s="14" t="s">
        <v>1221</v>
      </c>
      <c r="B535" s="14">
        <v>25</v>
      </c>
      <c r="C535" s="14">
        <v>39.75</v>
      </c>
      <c r="D535" s="14">
        <v>0</v>
      </c>
      <c r="E535" s="14">
        <v>0</v>
      </c>
      <c r="F535" s="14">
        <v>0</v>
      </c>
      <c r="G535" s="14">
        <v>0</v>
      </c>
      <c r="H535" s="14">
        <v>0</v>
      </c>
      <c r="I535" s="14">
        <v>0</v>
      </c>
      <c r="J535" s="14">
        <v>0</v>
      </c>
      <c r="K535" s="14">
        <v>0</v>
      </c>
      <c r="L535" s="14">
        <v>0</v>
      </c>
      <c r="M535" s="14">
        <v>270</v>
      </c>
      <c r="N535" s="14">
        <v>0</v>
      </c>
      <c r="O535" s="191">
        <v>0</v>
      </c>
      <c r="P535" s="191">
        <v>0</v>
      </c>
      <c r="Q535" s="191">
        <v>0</v>
      </c>
      <c r="R535" s="191">
        <v>0</v>
      </c>
      <c r="S535" s="14">
        <v>0</v>
      </c>
      <c r="T535" s="14">
        <v>0</v>
      </c>
      <c r="U535" s="14">
        <v>0</v>
      </c>
      <c r="V535" s="14">
        <v>202007</v>
      </c>
      <c r="W535" s="14"/>
    </row>
    <row r="536" spans="1:23" ht="12.2" customHeight="1" thickBot="1">
      <c r="A536" s="14" t="s">
        <v>1221</v>
      </c>
      <c r="B536" s="14">
        <v>26</v>
      </c>
      <c r="C536" s="14">
        <v>40</v>
      </c>
      <c r="D536" s="14"/>
      <c r="E536" s="14"/>
      <c r="F536" s="14">
        <v>0</v>
      </c>
      <c r="G536" s="14"/>
      <c r="H536" s="14"/>
      <c r="I536" s="14"/>
      <c r="J536" s="14"/>
      <c r="K536" s="14"/>
      <c r="L536" s="14"/>
      <c r="M536" s="14">
        <v>270</v>
      </c>
      <c r="N536" s="14"/>
      <c r="O536" s="191">
        <v>0</v>
      </c>
      <c r="P536" s="191">
        <v>0</v>
      </c>
      <c r="Q536" s="191">
        <v>0</v>
      </c>
      <c r="R536" s="191">
        <v>0</v>
      </c>
      <c r="S536" s="14"/>
      <c r="T536" s="14"/>
      <c r="U536" s="14">
        <v>5</v>
      </c>
      <c r="V536" s="14">
        <v>202007</v>
      </c>
      <c r="W536" s="14"/>
    </row>
    <row r="537" spans="1:23" ht="12.2" customHeight="1" thickTop="1">
      <c r="A537" s="188" t="s">
        <v>1306</v>
      </c>
      <c r="B537" s="189">
        <v>0</v>
      </c>
      <c r="C537" s="189">
        <v>151.75</v>
      </c>
      <c r="D537" s="189">
        <v>0</v>
      </c>
      <c r="E537" s="189">
        <v>0</v>
      </c>
      <c r="F537" s="189">
        <v>0</v>
      </c>
      <c r="G537" s="189">
        <v>0</v>
      </c>
      <c r="H537" s="189">
        <v>0</v>
      </c>
      <c r="I537" s="189">
        <v>8</v>
      </c>
      <c r="J537" s="189">
        <v>0</v>
      </c>
      <c r="K537" s="189">
        <v>0</v>
      </c>
      <c r="L537" s="189">
        <v>0</v>
      </c>
      <c r="M537" s="189">
        <v>1026</v>
      </c>
      <c r="N537" s="189">
        <v>0</v>
      </c>
      <c r="O537" s="190">
        <v>0</v>
      </c>
      <c r="P537" s="190">
        <v>0</v>
      </c>
      <c r="Q537" s="190">
        <v>0</v>
      </c>
      <c r="R537" s="190">
        <v>0</v>
      </c>
      <c r="S537" s="189">
        <v>0</v>
      </c>
      <c r="T537" s="189">
        <v>0</v>
      </c>
      <c r="U537" s="189">
        <v>11.75</v>
      </c>
      <c r="V537" s="189"/>
      <c r="W537" s="189"/>
    </row>
    <row r="538" spans="1:23" ht="12.2" customHeight="1">
      <c r="A538" s="14" t="s">
        <v>1702</v>
      </c>
      <c r="B538" s="14">
        <v>12</v>
      </c>
      <c r="C538" s="14">
        <v>40</v>
      </c>
      <c r="D538" s="14">
        <v>0</v>
      </c>
      <c r="E538" s="14">
        <v>6</v>
      </c>
      <c r="F538" s="14">
        <v>0</v>
      </c>
      <c r="G538" s="14">
        <v>0</v>
      </c>
      <c r="H538" s="14">
        <v>0</v>
      </c>
      <c r="I538" s="14">
        <v>0</v>
      </c>
      <c r="J538" s="14">
        <v>0</v>
      </c>
      <c r="K538" s="14">
        <v>0</v>
      </c>
      <c r="L538" s="14">
        <v>0</v>
      </c>
      <c r="M538" s="14">
        <v>100</v>
      </c>
      <c r="N538" s="14">
        <v>0</v>
      </c>
      <c r="O538" s="191">
        <v>0</v>
      </c>
      <c r="P538" s="191">
        <v>0</v>
      </c>
      <c r="Q538" s="191">
        <v>0</v>
      </c>
      <c r="R538" s="191">
        <v>0</v>
      </c>
      <c r="S538" s="14">
        <v>0</v>
      </c>
      <c r="T538" s="14">
        <v>0</v>
      </c>
      <c r="U538" s="14">
        <v>0</v>
      </c>
      <c r="V538" s="14">
        <v>202007</v>
      </c>
      <c r="W538" s="14"/>
    </row>
    <row r="539" spans="1:23" ht="12.2" customHeight="1">
      <c r="A539" s="14" t="s">
        <v>1702</v>
      </c>
      <c r="B539" s="14">
        <v>13</v>
      </c>
      <c r="C539" s="14">
        <v>40</v>
      </c>
      <c r="D539" s="14">
        <v>0</v>
      </c>
      <c r="E539" s="14">
        <v>5.75</v>
      </c>
      <c r="F539" s="14">
        <v>0</v>
      </c>
      <c r="G539" s="14">
        <v>0</v>
      </c>
      <c r="H539" s="14">
        <v>0</v>
      </c>
      <c r="I539" s="14">
        <v>0</v>
      </c>
      <c r="J539" s="14">
        <v>0</v>
      </c>
      <c r="K539" s="14">
        <v>0</v>
      </c>
      <c r="L539" s="14">
        <v>0</v>
      </c>
      <c r="M539" s="14">
        <v>100</v>
      </c>
      <c r="N539" s="14">
        <v>0</v>
      </c>
      <c r="O539" s="191">
        <v>0</v>
      </c>
      <c r="P539" s="191">
        <v>0</v>
      </c>
      <c r="Q539" s="191">
        <v>0</v>
      </c>
      <c r="R539" s="191">
        <v>0</v>
      </c>
      <c r="S539" s="14">
        <v>0</v>
      </c>
      <c r="T539" s="14">
        <v>0</v>
      </c>
      <c r="U539" s="14">
        <v>0</v>
      </c>
      <c r="V539" s="14">
        <v>202007</v>
      </c>
      <c r="W539" s="14"/>
    </row>
    <row r="540" spans="1:23" ht="12.2" customHeight="1">
      <c r="A540" s="14" t="s">
        <v>1702</v>
      </c>
      <c r="B540" s="14">
        <v>14</v>
      </c>
      <c r="C540" s="14">
        <v>40</v>
      </c>
      <c r="D540" s="14">
        <v>0</v>
      </c>
      <c r="E540" s="14">
        <v>3.25</v>
      </c>
      <c r="F540" s="14">
        <v>1</v>
      </c>
      <c r="G540" s="14">
        <v>0</v>
      </c>
      <c r="H540" s="14">
        <v>0</v>
      </c>
      <c r="I540" s="14">
        <v>0</v>
      </c>
      <c r="J540" s="14">
        <v>0</v>
      </c>
      <c r="K540" s="14">
        <v>0</v>
      </c>
      <c r="L540" s="14">
        <v>0</v>
      </c>
      <c r="M540" s="14">
        <v>100</v>
      </c>
      <c r="N540" s="14">
        <v>0</v>
      </c>
      <c r="O540" s="191">
        <v>0</v>
      </c>
      <c r="P540" s="191">
        <v>75</v>
      </c>
      <c r="Q540" s="191">
        <v>0</v>
      </c>
      <c r="R540" s="191">
        <v>0</v>
      </c>
      <c r="S540" s="14">
        <v>0</v>
      </c>
      <c r="T540" s="14">
        <v>0</v>
      </c>
      <c r="U540" s="14">
        <v>0</v>
      </c>
      <c r="V540" s="14">
        <v>202007</v>
      </c>
      <c r="W540" s="14"/>
    </row>
    <row r="541" spans="1:23" ht="12.2" customHeight="1">
      <c r="A541" s="14" t="s">
        <v>1702</v>
      </c>
      <c r="B541" s="14">
        <v>15</v>
      </c>
      <c r="C541" s="14">
        <v>40</v>
      </c>
      <c r="D541" s="14">
        <v>0</v>
      </c>
      <c r="E541" s="14">
        <v>2</v>
      </c>
      <c r="F541" s="14">
        <v>0</v>
      </c>
      <c r="G541" s="14">
        <v>0</v>
      </c>
      <c r="H541" s="14">
        <v>0</v>
      </c>
      <c r="I541" s="14">
        <v>0</v>
      </c>
      <c r="J541" s="14">
        <v>0</v>
      </c>
      <c r="K541" s="14">
        <v>0</v>
      </c>
      <c r="L541" s="14">
        <v>0</v>
      </c>
      <c r="M541" s="14">
        <v>100</v>
      </c>
      <c r="N541" s="14">
        <v>0</v>
      </c>
      <c r="O541" s="191">
        <v>0</v>
      </c>
      <c r="P541" s="191">
        <v>0</v>
      </c>
      <c r="Q541" s="191">
        <v>0</v>
      </c>
      <c r="R541" s="191">
        <v>0</v>
      </c>
      <c r="S541" s="14">
        <v>0</v>
      </c>
      <c r="T541" s="14">
        <v>0</v>
      </c>
      <c r="U541" s="14">
        <v>0</v>
      </c>
      <c r="V541" s="14">
        <v>202007</v>
      </c>
      <c r="W541" s="14"/>
    </row>
    <row r="542" spans="1:23" ht="12.2" customHeight="1">
      <c r="A542" s="14" t="s">
        <v>1702</v>
      </c>
      <c r="B542" s="14">
        <v>16</v>
      </c>
      <c r="C542" s="14">
        <v>32</v>
      </c>
      <c r="D542" s="14">
        <v>0</v>
      </c>
      <c r="E542" s="14">
        <v>0.75</v>
      </c>
      <c r="F542" s="14">
        <v>9</v>
      </c>
      <c r="G542" s="14">
        <v>0</v>
      </c>
      <c r="H542" s="14">
        <v>0</v>
      </c>
      <c r="I542" s="14">
        <v>8</v>
      </c>
      <c r="J542" s="14">
        <v>0</v>
      </c>
      <c r="K542" s="14">
        <v>0</v>
      </c>
      <c r="L542" s="14">
        <v>0</v>
      </c>
      <c r="M542" s="14">
        <v>100</v>
      </c>
      <c r="N542" s="14">
        <v>0</v>
      </c>
      <c r="O542" s="191">
        <v>0</v>
      </c>
      <c r="P542" s="191">
        <v>75</v>
      </c>
      <c r="Q542" s="191">
        <v>0</v>
      </c>
      <c r="R542" s="191">
        <v>0</v>
      </c>
      <c r="S542" s="14">
        <v>0</v>
      </c>
      <c r="T542" s="14">
        <v>0</v>
      </c>
      <c r="U542" s="14">
        <v>0</v>
      </c>
      <c r="V542" s="14">
        <v>202007</v>
      </c>
      <c r="W542" s="14"/>
    </row>
    <row r="543" spans="1:23" ht="12.2" customHeight="1">
      <c r="A543" s="14" t="s">
        <v>1702</v>
      </c>
      <c r="B543" s="14">
        <v>17</v>
      </c>
      <c r="C543" s="14">
        <v>0</v>
      </c>
      <c r="D543" s="14"/>
      <c r="E543" s="14"/>
      <c r="F543" s="14"/>
      <c r="G543" s="14"/>
      <c r="H543" s="14">
        <v>40</v>
      </c>
      <c r="I543" s="14"/>
      <c r="J543" s="14"/>
      <c r="K543" s="14"/>
      <c r="L543" s="14"/>
      <c r="M543" s="14">
        <v>0</v>
      </c>
      <c r="N543" s="14"/>
      <c r="O543" s="191">
        <v>0</v>
      </c>
      <c r="P543" s="191">
        <v>0</v>
      </c>
      <c r="Q543" s="191">
        <v>0</v>
      </c>
      <c r="R543" s="191">
        <v>0</v>
      </c>
      <c r="S543" s="14"/>
      <c r="T543" s="14"/>
      <c r="U543" s="14"/>
      <c r="V543" s="14">
        <v>202007</v>
      </c>
      <c r="W543" s="14"/>
    </row>
    <row r="544" spans="1:23" ht="12.2" customHeight="1">
      <c r="A544" s="14" t="s">
        <v>1702</v>
      </c>
      <c r="B544" s="14">
        <v>18</v>
      </c>
      <c r="C544" s="14">
        <v>32</v>
      </c>
      <c r="D544" s="14">
        <v>0</v>
      </c>
      <c r="E544" s="14">
        <v>0</v>
      </c>
      <c r="F544" s="14">
        <v>0.53</v>
      </c>
      <c r="G544" s="14">
        <v>0</v>
      </c>
      <c r="H544" s="14">
        <v>0</v>
      </c>
      <c r="I544" s="14">
        <v>8</v>
      </c>
      <c r="J544" s="14">
        <v>0</v>
      </c>
      <c r="K544" s="14">
        <v>0</v>
      </c>
      <c r="L544" s="14">
        <v>0</v>
      </c>
      <c r="M544" s="14">
        <v>400</v>
      </c>
      <c r="N544" s="14">
        <v>0</v>
      </c>
      <c r="O544" s="191">
        <v>0</v>
      </c>
      <c r="P544" s="191">
        <v>0</v>
      </c>
      <c r="Q544" s="191">
        <v>0</v>
      </c>
      <c r="R544" s="191">
        <v>0</v>
      </c>
      <c r="S544" s="14">
        <v>0</v>
      </c>
      <c r="T544" s="14">
        <v>0</v>
      </c>
      <c r="U544" s="14">
        <v>0</v>
      </c>
      <c r="V544" s="14">
        <v>202007</v>
      </c>
      <c r="W544" s="14"/>
    </row>
    <row r="545" spans="1:23" ht="12.2" customHeight="1">
      <c r="A545" s="14" t="s">
        <v>1702</v>
      </c>
      <c r="B545" s="14">
        <v>19</v>
      </c>
      <c r="C545" s="14">
        <v>40</v>
      </c>
      <c r="D545" s="14">
        <v>0</v>
      </c>
      <c r="E545" s="14">
        <v>0</v>
      </c>
      <c r="F545" s="14">
        <v>4.0199999999999996</v>
      </c>
      <c r="G545" s="14">
        <v>0</v>
      </c>
      <c r="H545" s="14">
        <v>0</v>
      </c>
      <c r="I545" s="14">
        <v>0</v>
      </c>
      <c r="J545" s="14">
        <v>0</v>
      </c>
      <c r="K545" s="14">
        <v>0</v>
      </c>
      <c r="L545" s="14">
        <v>0</v>
      </c>
      <c r="M545" s="14">
        <v>500</v>
      </c>
      <c r="N545" s="14">
        <v>0</v>
      </c>
      <c r="O545" s="191">
        <v>0</v>
      </c>
      <c r="P545" s="191">
        <v>0</v>
      </c>
      <c r="Q545" s="191">
        <v>0</v>
      </c>
      <c r="R545" s="191">
        <v>0</v>
      </c>
      <c r="S545" s="14">
        <v>0</v>
      </c>
      <c r="T545" s="14">
        <v>0</v>
      </c>
      <c r="U545" s="14">
        <v>0</v>
      </c>
      <c r="V545" s="14">
        <v>202007</v>
      </c>
      <c r="W545" s="14"/>
    </row>
    <row r="546" spans="1:23" ht="12.2" customHeight="1">
      <c r="A546" s="14" t="s">
        <v>1702</v>
      </c>
      <c r="B546" s="14">
        <v>20</v>
      </c>
      <c r="C546" s="14">
        <v>35.08</v>
      </c>
      <c r="D546" s="14">
        <v>0</v>
      </c>
      <c r="E546" s="14">
        <v>0</v>
      </c>
      <c r="F546" s="14">
        <v>0</v>
      </c>
      <c r="G546" s="14">
        <v>0</v>
      </c>
      <c r="H546" s="14">
        <v>0</v>
      </c>
      <c r="I546" s="14">
        <v>0</v>
      </c>
      <c r="J546" s="14">
        <v>0</v>
      </c>
      <c r="K546" s="14">
        <v>0</v>
      </c>
      <c r="L546" s="14">
        <v>0</v>
      </c>
      <c r="M546" s="14">
        <v>400</v>
      </c>
      <c r="N546" s="14">
        <v>0</v>
      </c>
      <c r="O546" s="191">
        <v>0</v>
      </c>
      <c r="P546" s="191">
        <v>0</v>
      </c>
      <c r="Q546" s="191">
        <v>0</v>
      </c>
      <c r="R546" s="191">
        <v>0</v>
      </c>
      <c r="S546" s="14">
        <v>0</v>
      </c>
      <c r="T546" s="14">
        <v>0</v>
      </c>
      <c r="U546" s="14">
        <v>0</v>
      </c>
      <c r="V546" s="14">
        <v>202007</v>
      </c>
      <c r="W546" s="14"/>
    </row>
    <row r="547" spans="1:23" ht="12.2" customHeight="1">
      <c r="A547" s="14" t="s">
        <v>1702</v>
      </c>
      <c r="B547" s="14">
        <v>21</v>
      </c>
      <c r="C547" s="14">
        <v>24</v>
      </c>
      <c r="D547" s="14">
        <v>0</v>
      </c>
      <c r="E547" s="14">
        <v>0</v>
      </c>
      <c r="F547" s="14">
        <v>4</v>
      </c>
      <c r="G547" s="14">
        <v>8</v>
      </c>
      <c r="H547" s="14">
        <v>0</v>
      </c>
      <c r="I547" s="14">
        <v>8</v>
      </c>
      <c r="J547" s="14">
        <v>0</v>
      </c>
      <c r="K547" s="14">
        <v>0</v>
      </c>
      <c r="L547" s="14">
        <v>0</v>
      </c>
      <c r="M547" s="14">
        <v>300</v>
      </c>
      <c r="N547" s="14">
        <v>0</v>
      </c>
      <c r="O547" s="191">
        <v>0</v>
      </c>
      <c r="P547" s="191">
        <v>0</v>
      </c>
      <c r="Q547" s="191">
        <v>0</v>
      </c>
      <c r="R547" s="191">
        <v>0</v>
      </c>
      <c r="S547" s="14">
        <v>0</v>
      </c>
      <c r="T547" s="14">
        <v>0</v>
      </c>
      <c r="U547" s="14">
        <v>0</v>
      </c>
      <c r="V547" s="14">
        <v>202007</v>
      </c>
      <c r="W547" s="14"/>
    </row>
    <row r="548" spans="1:23" ht="12.2" customHeight="1">
      <c r="A548" s="14" t="s">
        <v>1702</v>
      </c>
      <c r="B548" s="14">
        <v>22</v>
      </c>
      <c r="C548" s="14">
        <v>40</v>
      </c>
      <c r="D548" s="14">
        <v>0</v>
      </c>
      <c r="E548" s="14">
        <v>2.75</v>
      </c>
      <c r="F548" s="14">
        <v>2.35</v>
      </c>
      <c r="G548" s="14">
        <v>0</v>
      </c>
      <c r="H548" s="14">
        <v>0</v>
      </c>
      <c r="I548" s="14">
        <v>0</v>
      </c>
      <c r="J548" s="14">
        <v>0</v>
      </c>
      <c r="K548" s="14">
        <v>0</v>
      </c>
      <c r="L548" s="14">
        <v>0</v>
      </c>
      <c r="M548" s="14">
        <v>200</v>
      </c>
      <c r="N548" s="14">
        <v>0</v>
      </c>
      <c r="O548" s="191">
        <v>0</v>
      </c>
      <c r="P548" s="191">
        <v>25</v>
      </c>
      <c r="Q548" s="191">
        <v>0</v>
      </c>
      <c r="R548" s="191">
        <v>0</v>
      </c>
      <c r="S548" s="14">
        <v>0</v>
      </c>
      <c r="T548" s="14">
        <v>0</v>
      </c>
      <c r="U548" s="14">
        <v>0</v>
      </c>
      <c r="V548" s="14">
        <v>202007</v>
      </c>
      <c r="W548" s="14"/>
    </row>
    <row r="549" spans="1:23" ht="12.2" customHeight="1">
      <c r="A549" s="14" t="s">
        <v>1702</v>
      </c>
      <c r="B549" s="14">
        <v>23</v>
      </c>
      <c r="C549" s="14">
        <v>32</v>
      </c>
      <c r="D549" s="14">
        <v>0</v>
      </c>
      <c r="E549" s="14">
        <v>3.25</v>
      </c>
      <c r="F549" s="14">
        <v>13</v>
      </c>
      <c r="G549" s="14">
        <v>0</v>
      </c>
      <c r="H549" s="14">
        <v>0</v>
      </c>
      <c r="I549" s="14">
        <v>8</v>
      </c>
      <c r="J549" s="14">
        <v>0</v>
      </c>
      <c r="K549" s="14">
        <v>0</v>
      </c>
      <c r="L549" s="14">
        <v>0</v>
      </c>
      <c r="M549" s="14">
        <v>100</v>
      </c>
      <c r="N549" s="14">
        <v>0</v>
      </c>
      <c r="O549" s="191">
        <v>0</v>
      </c>
      <c r="P549" s="191">
        <v>75</v>
      </c>
      <c r="Q549" s="191">
        <v>0</v>
      </c>
      <c r="R549" s="191">
        <v>0</v>
      </c>
      <c r="S549" s="14">
        <v>0</v>
      </c>
      <c r="T549" s="14">
        <v>0</v>
      </c>
      <c r="U549" s="14">
        <v>0</v>
      </c>
      <c r="V549" s="14">
        <v>202007</v>
      </c>
      <c r="W549" s="14"/>
    </row>
    <row r="550" spans="1:23" ht="12.2" customHeight="1">
      <c r="A550" s="14" t="s">
        <v>1702</v>
      </c>
      <c r="B550" s="14">
        <v>24</v>
      </c>
      <c r="C550" s="14">
        <v>40</v>
      </c>
      <c r="D550" s="14">
        <v>0</v>
      </c>
      <c r="E550" s="14">
        <v>3.25</v>
      </c>
      <c r="F550" s="14">
        <v>4.5</v>
      </c>
      <c r="G550" s="14">
        <v>0</v>
      </c>
      <c r="H550" s="14">
        <v>0</v>
      </c>
      <c r="I550" s="14">
        <v>0</v>
      </c>
      <c r="J550" s="14">
        <v>0</v>
      </c>
      <c r="K550" s="14">
        <v>0</v>
      </c>
      <c r="L550" s="14">
        <v>0</v>
      </c>
      <c r="M550" s="14">
        <v>100</v>
      </c>
      <c r="N550" s="14">
        <v>0</v>
      </c>
      <c r="O550" s="191">
        <v>0</v>
      </c>
      <c r="P550" s="191">
        <v>75</v>
      </c>
      <c r="Q550" s="191">
        <v>0</v>
      </c>
      <c r="R550" s="191">
        <v>0</v>
      </c>
      <c r="S550" s="14">
        <v>0</v>
      </c>
      <c r="T550" s="14">
        <v>0</v>
      </c>
      <c r="U550" s="14">
        <v>0</v>
      </c>
      <c r="V550" s="14">
        <v>202007</v>
      </c>
      <c r="W550" s="14"/>
    </row>
    <row r="551" spans="1:23" ht="12.2" customHeight="1">
      <c r="A551" s="14" t="s">
        <v>1702</v>
      </c>
      <c r="B551" s="14">
        <v>25</v>
      </c>
      <c r="C551" s="14">
        <v>40</v>
      </c>
      <c r="D551" s="14">
        <v>0</v>
      </c>
      <c r="E551" s="14">
        <v>3.25</v>
      </c>
      <c r="F551" s="14">
        <v>7</v>
      </c>
      <c r="G551" s="14">
        <v>0</v>
      </c>
      <c r="H551" s="14">
        <v>0</v>
      </c>
      <c r="I551" s="14">
        <v>0</v>
      </c>
      <c r="J551" s="14">
        <v>0</v>
      </c>
      <c r="K551" s="14">
        <v>0</v>
      </c>
      <c r="L551" s="14">
        <v>0</v>
      </c>
      <c r="M551" s="14">
        <v>100</v>
      </c>
      <c r="N551" s="14">
        <v>0</v>
      </c>
      <c r="O551" s="191">
        <v>0</v>
      </c>
      <c r="P551" s="191">
        <v>75</v>
      </c>
      <c r="Q551" s="191">
        <v>0</v>
      </c>
      <c r="R551" s="191">
        <v>0</v>
      </c>
      <c r="S551" s="14">
        <v>0</v>
      </c>
      <c r="T551" s="14">
        <v>0</v>
      </c>
      <c r="U551" s="14">
        <v>0</v>
      </c>
      <c r="V551" s="14">
        <v>202007</v>
      </c>
      <c r="W551" s="14"/>
    </row>
    <row r="552" spans="1:23" ht="12.2" customHeight="1" thickBot="1">
      <c r="A552" s="14" t="s">
        <v>1702</v>
      </c>
      <c r="B552" s="14">
        <v>26</v>
      </c>
      <c r="C552" s="14">
        <v>40</v>
      </c>
      <c r="D552" s="14">
        <v>0</v>
      </c>
      <c r="E552" s="14">
        <v>3.25</v>
      </c>
      <c r="F552" s="14">
        <v>6.75</v>
      </c>
      <c r="G552" s="14">
        <v>0</v>
      </c>
      <c r="H552" s="14">
        <v>0</v>
      </c>
      <c r="I552" s="14">
        <v>0</v>
      </c>
      <c r="J552" s="14">
        <v>0</v>
      </c>
      <c r="K552" s="14">
        <v>0</v>
      </c>
      <c r="L552" s="14">
        <v>0</v>
      </c>
      <c r="M552" s="14">
        <v>100</v>
      </c>
      <c r="N552" s="14">
        <v>0</v>
      </c>
      <c r="O552" s="191">
        <v>0</v>
      </c>
      <c r="P552" s="191">
        <v>75</v>
      </c>
      <c r="Q552" s="191">
        <v>0</v>
      </c>
      <c r="R552" s="191">
        <v>0</v>
      </c>
      <c r="S552" s="14">
        <v>0</v>
      </c>
      <c r="T552" s="14">
        <v>0</v>
      </c>
      <c r="U552" s="14">
        <v>0</v>
      </c>
      <c r="V552" s="14">
        <v>202007</v>
      </c>
      <c r="W552" s="14"/>
    </row>
    <row r="553" spans="1:23" ht="12.2" customHeight="1" thickTop="1">
      <c r="A553" s="188" t="s">
        <v>1306</v>
      </c>
      <c r="B553" s="189">
        <v>0</v>
      </c>
      <c r="C553" s="189">
        <v>515.07999999999993</v>
      </c>
      <c r="D553" s="189">
        <v>0</v>
      </c>
      <c r="E553" s="189">
        <v>33.5</v>
      </c>
      <c r="F553" s="189">
        <v>52.150000000000006</v>
      </c>
      <c r="G553" s="189">
        <v>8</v>
      </c>
      <c r="H553" s="189">
        <v>40</v>
      </c>
      <c r="I553" s="189">
        <v>32</v>
      </c>
      <c r="J553" s="189">
        <v>0</v>
      </c>
      <c r="K553" s="189">
        <v>0</v>
      </c>
      <c r="L553" s="189">
        <v>0</v>
      </c>
      <c r="M553" s="189">
        <v>2700</v>
      </c>
      <c r="N553" s="189">
        <v>0</v>
      </c>
      <c r="O553" s="190">
        <v>0</v>
      </c>
      <c r="P553" s="190">
        <v>475</v>
      </c>
      <c r="Q553" s="190">
        <v>0</v>
      </c>
      <c r="R553" s="190">
        <v>0</v>
      </c>
      <c r="S553" s="189">
        <v>0</v>
      </c>
      <c r="T553" s="189">
        <v>0</v>
      </c>
      <c r="U553" s="189">
        <v>0</v>
      </c>
      <c r="V553" s="189"/>
      <c r="W553" s="189"/>
    </row>
    <row r="554" spans="1:23" ht="12.2" customHeight="1" thickBot="1">
      <c r="A554" s="14" t="s">
        <v>505</v>
      </c>
      <c r="B554" s="14">
        <v>23</v>
      </c>
      <c r="C554" s="14">
        <v>36</v>
      </c>
      <c r="D554" s="14">
        <v>0</v>
      </c>
      <c r="E554" s="14">
        <v>0</v>
      </c>
      <c r="F554" s="14">
        <v>0</v>
      </c>
      <c r="G554" s="14">
        <v>0</v>
      </c>
      <c r="H554" s="14">
        <v>0</v>
      </c>
      <c r="I554" s="14">
        <v>9</v>
      </c>
      <c r="J554" s="14">
        <v>0</v>
      </c>
      <c r="K554" s="14">
        <v>0</v>
      </c>
      <c r="L554" s="14">
        <v>0</v>
      </c>
      <c r="M554" s="14">
        <v>0</v>
      </c>
      <c r="N554" s="14">
        <v>0</v>
      </c>
      <c r="O554" s="191">
        <v>0</v>
      </c>
      <c r="P554" s="191">
        <v>0</v>
      </c>
      <c r="Q554" s="191">
        <v>0</v>
      </c>
      <c r="R554" s="191">
        <v>0</v>
      </c>
      <c r="S554" s="14">
        <v>0</v>
      </c>
      <c r="T554" s="14">
        <v>0</v>
      </c>
      <c r="U554" s="14">
        <v>0</v>
      </c>
      <c r="V554" s="14">
        <v>202007</v>
      </c>
      <c r="W554" s="14"/>
    </row>
    <row r="555" spans="1:23" ht="12.2" customHeight="1" thickTop="1">
      <c r="A555" s="188" t="s">
        <v>1306</v>
      </c>
      <c r="B555" s="189">
        <v>0</v>
      </c>
      <c r="C555" s="189">
        <v>36</v>
      </c>
      <c r="D555" s="189">
        <v>0</v>
      </c>
      <c r="E555" s="189">
        <v>0</v>
      </c>
      <c r="F555" s="189">
        <v>0</v>
      </c>
      <c r="G555" s="189">
        <v>0</v>
      </c>
      <c r="H555" s="189">
        <v>0</v>
      </c>
      <c r="I555" s="189">
        <v>9</v>
      </c>
      <c r="J555" s="189">
        <v>0</v>
      </c>
      <c r="K555" s="189">
        <v>0</v>
      </c>
      <c r="L555" s="189">
        <v>0</v>
      </c>
      <c r="M555" s="189">
        <v>0</v>
      </c>
      <c r="N555" s="189">
        <v>0</v>
      </c>
      <c r="O555" s="190">
        <v>0</v>
      </c>
      <c r="P555" s="190">
        <v>0</v>
      </c>
      <c r="Q555" s="190">
        <v>0</v>
      </c>
      <c r="R555" s="190">
        <v>0</v>
      </c>
      <c r="S555" s="189">
        <v>0</v>
      </c>
      <c r="T555" s="189">
        <v>0</v>
      </c>
      <c r="U555" s="189">
        <v>0</v>
      </c>
      <c r="V555" s="189"/>
      <c r="W555" s="189"/>
    </row>
    <row r="556" spans="1:23" ht="12.2" customHeight="1">
      <c r="A556" s="14" t="s">
        <v>1188</v>
      </c>
      <c r="B556" s="14">
        <v>23</v>
      </c>
      <c r="C556" s="14">
        <v>32</v>
      </c>
      <c r="D556" s="14"/>
      <c r="E556" s="14"/>
      <c r="F556" s="14">
        <v>1</v>
      </c>
      <c r="G556" s="14"/>
      <c r="H556" s="14"/>
      <c r="I556" s="14">
        <v>8</v>
      </c>
      <c r="J556" s="14"/>
      <c r="K556" s="14"/>
      <c r="L556" s="14"/>
      <c r="M556" s="14">
        <v>116.8</v>
      </c>
      <c r="N556" s="14"/>
      <c r="O556" s="191">
        <v>0</v>
      </c>
      <c r="P556" s="191">
        <v>0</v>
      </c>
      <c r="Q556" s="191">
        <v>0</v>
      </c>
      <c r="R556" s="191">
        <v>0</v>
      </c>
      <c r="S556" s="14"/>
      <c r="T556" s="14"/>
      <c r="U556" s="14"/>
      <c r="V556" s="14">
        <v>202007</v>
      </c>
      <c r="W556" s="14"/>
    </row>
    <row r="557" spans="1:23" ht="12.2" customHeight="1">
      <c r="A557" s="14" t="s">
        <v>1188</v>
      </c>
      <c r="B557" s="14">
        <v>24</v>
      </c>
      <c r="C557" s="14">
        <v>40</v>
      </c>
      <c r="D557" s="14"/>
      <c r="E557" s="14"/>
      <c r="F557" s="14">
        <v>1.25</v>
      </c>
      <c r="G557" s="14"/>
      <c r="H557" s="14"/>
      <c r="I557" s="14"/>
      <c r="J557" s="14"/>
      <c r="K557" s="14"/>
      <c r="L557" s="14"/>
      <c r="M557" s="14">
        <v>391.8</v>
      </c>
      <c r="N557" s="14"/>
      <c r="O557" s="191">
        <v>0</v>
      </c>
      <c r="P557" s="191">
        <v>0</v>
      </c>
      <c r="Q557" s="191">
        <v>0</v>
      </c>
      <c r="R557" s="191">
        <v>0</v>
      </c>
      <c r="S557" s="14"/>
      <c r="T557" s="14"/>
      <c r="U557" s="14"/>
      <c r="V557" s="14">
        <v>202007</v>
      </c>
      <c r="W557" s="14"/>
    </row>
    <row r="558" spans="1:23" ht="12.2" customHeight="1" thickBot="1">
      <c r="A558" s="14" t="s">
        <v>1188</v>
      </c>
      <c r="B558" s="14">
        <v>25</v>
      </c>
      <c r="C558" s="14">
        <v>32</v>
      </c>
      <c r="D558" s="14"/>
      <c r="E558" s="14"/>
      <c r="F558" s="14">
        <v>1.5</v>
      </c>
      <c r="G558" s="14">
        <v>8</v>
      </c>
      <c r="H558" s="14"/>
      <c r="I558" s="14"/>
      <c r="J558" s="14"/>
      <c r="K558" s="14"/>
      <c r="L558" s="14"/>
      <c r="M558" s="14">
        <v>175.2</v>
      </c>
      <c r="N558" s="14"/>
      <c r="O558" s="191">
        <v>0</v>
      </c>
      <c r="P558" s="191">
        <v>0</v>
      </c>
      <c r="Q558" s="191">
        <v>0</v>
      </c>
      <c r="R558" s="191">
        <v>0</v>
      </c>
      <c r="S558" s="14"/>
      <c r="T558" s="14"/>
      <c r="U558" s="14"/>
      <c r="V558" s="14">
        <v>202007</v>
      </c>
      <c r="W558" s="14"/>
    </row>
    <row r="559" spans="1:23" ht="12.2" customHeight="1" thickTop="1">
      <c r="A559" s="188" t="s">
        <v>1306</v>
      </c>
      <c r="B559" s="189">
        <v>0</v>
      </c>
      <c r="C559" s="189">
        <v>104</v>
      </c>
      <c r="D559" s="189">
        <v>0</v>
      </c>
      <c r="E559" s="189">
        <v>0</v>
      </c>
      <c r="F559" s="189">
        <v>3.75</v>
      </c>
      <c r="G559" s="189">
        <v>8</v>
      </c>
      <c r="H559" s="189">
        <v>0</v>
      </c>
      <c r="I559" s="189">
        <v>8</v>
      </c>
      <c r="J559" s="189">
        <v>0</v>
      </c>
      <c r="K559" s="189">
        <v>0</v>
      </c>
      <c r="L559" s="189">
        <v>0</v>
      </c>
      <c r="M559" s="189">
        <v>683.8</v>
      </c>
      <c r="N559" s="189">
        <v>0</v>
      </c>
      <c r="O559" s="190">
        <v>0</v>
      </c>
      <c r="P559" s="190">
        <v>0</v>
      </c>
      <c r="Q559" s="190">
        <v>0</v>
      </c>
      <c r="R559" s="190">
        <v>0</v>
      </c>
      <c r="S559" s="189">
        <v>0</v>
      </c>
      <c r="T559" s="189">
        <v>0</v>
      </c>
      <c r="U559" s="189">
        <v>0</v>
      </c>
      <c r="V559" s="189"/>
      <c r="W559" s="189"/>
    </row>
    <row r="560" spans="1:23" ht="12.2" customHeight="1">
      <c r="A560" s="14" t="s">
        <v>476</v>
      </c>
      <c r="B560" s="14">
        <v>20</v>
      </c>
      <c r="C560" s="14">
        <v>38</v>
      </c>
      <c r="D560" s="14">
        <v>2</v>
      </c>
      <c r="E560" s="14"/>
      <c r="F560" s="14">
        <v>6.25</v>
      </c>
      <c r="G560" s="14"/>
      <c r="H560" s="14"/>
      <c r="I560" s="14"/>
      <c r="J560" s="14"/>
      <c r="K560" s="14"/>
      <c r="L560" s="14"/>
      <c r="M560" s="14">
        <v>0</v>
      </c>
      <c r="N560" s="14"/>
      <c r="O560" s="191">
        <v>0</v>
      </c>
      <c r="P560" s="191">
        <v>0</v>
      </c>
      <c r="Q560" s="191">
        <v>150</v>
      </c>
      <c r="R560" s="191">
        <v>0</v>
      </c>
      <c r="S560" s="14"/>
      <c r="T560" s="14"/>
      <c r="U560" s="14"/>
      <c r="V560" s="14">
        <v>202007</v>
      </c>
      <c r="W560" s="14"/>
    </row>
    <row r="561" spans="1:23" ht="12.2" customHeight="1">
      <c r="A561" s="14" t="s">
        <v>476</v>
      </c>
      <c r="B561" s="14">
        <v>21</v>
      </c>
      <c r="C561" s="14">
        <v>29</v>
      </c>
      <c r="D561" s="14">
        <v>2</v>
      </c>
      <c r="E561" s="14"/>
      <c r="F561" s="14">
        <v>2.75</v>
      </c>
      <c r="G561" s="14">
        <v>1</v>
      </c>
      <c r="H561" s="14"/>
      <c r="I561" s="14">
        <v>8</v>
      </c>
      <c r="J561" s="14"/>
      <c r="K561" s="14"/>
      <c r="L561" s="14"/>
      <c r="M561" s="14">
        <v>0</v>
      </c>
      <c r="N561" s="14"/>
      <c r="O561" s="191">
        <v>0</v>
      </c>
      <c r="P561" s="191">
        <v>0</v>
      </c>
      <c r="Q561" s="191">
        <v>100</v>
      </c>
      <c r="R561" s="191">
        <v>0</v>
      </c>
      <c r="S561" s="14"/>
      <c r="T561" s="14"/>
      <c r="U561" s="14"/>
      <c r="V561" s="14">
        <v>202007</v>
      </c>
      <c r="W561" s="14"/>
    </row>
    <row r="562" spans="1:23" ht="12.2" customHeight="1">
      <c r="A562" s="14" t="s">
        <v>476</v>
      </c>
      <c r="B562" s="14">
        <v>22</v>
      </c>
      <c r="C562" s="14">
        <v>38</v>
      </c>
      <c r="D562" s="14">
        <v>2</v>
      </c>
      <c r="E562" s="14"/>
      <c r="F562" s="14">
        <v>10.5</v>
      </c>
      <c r="G562" s="14"/>
      <c r="H562" s="14"/>
      <c r="I562" s="14"/>
      <c r="J562" s="14"/>
      <c r="K562" s="14"/>
      <c r="L562" s="14"/>
      <c r="M562" s="14">
        <v>0</v>
      </c>
      <c r="N562" s="14"/>
      <c r="O562" s="191">
        <v>0</v>
      </c>
      <c r="P562" s="191">
        <v>0</v>
      </c>
      <c r="Q562" s="191">
        <v>150</v>
      </c>
      <c r="R562" s="191">
        <v>0</v>
      </c>
      <c r="S562" s="14"/>
      <c r="T562" s="14"/>
      <c r="U562" s="14"/>
      <c r="V562" s="14">
        <v>202007</v>
      </c>
      <c r="W562" s="14"/>
    </row>
    <row r="563" spans="1:23" ht="12.2" customHeight="1">
      <c r="A563" s="14" t="s">
        <v>476</v>
      </c>
      <c r="B563" s="14">
        <v>23</v>
      </c>
      <c r="C563" s="14">
        <v>30</v>
      </c>
      <c r="D563" s="14">
        <v>2</v>
      </c>
      <c r="E563" s="14"/>
      <c r="F563" s="14">
        <v>6.75</v>
      </c>
      <c r="G563" s="14"/>
      <c r="H563" s="14"/>
      <c r="I563" s="14">
        <v>8</v>
      </c>
      <c r="J563" s="14"/>
      <c r="K563" s="14"/>
      <c r="L563" s="14"/>
      <c r="M563" s="14">
        <v>0</v>
      </c>
      <c r="N563" s="14"/>
      <c r="O563" s="191">
        <v>0</v>
      </c>
      <c r="P563" s="191">
        <v>0</v>
      </c>
      <c r="Q563" s="191">
        <v>100</v>
      </c>
      <c r="R563" s="191">
        <v>0</v>
      </c>
      <c r="S563" s="14"/>
      <c r="T563" s="14"/>
      <c r="U563" s="14"/>
      <c r="V563" s="14">
        <v>202007</v>
      </c>
      <c r="W563" s="14"/>
    </row>
    <row r="564" spans="1:23" ht="12.2" customHeight="1" thickBot="1">
      <c r="A564" s="14" t="s">
        <v>476</v>
      </c>
      <c r="B564" s="14">
        <v>24</v>
      </c>
      <c r="C564" s="14">
        <v>38</v>
      </c>
      <c r="D564" s="14">
        <v>2</v>
      </c>
      <c r="E564" s="14"/>
      <c r="F564" s="14">
        <v>9.25</v>
      </c>
      <c r="G564" s="14"/>
      <c r="H564" s="14"/>
      <c r="I564" s="14"/>
      <c r="J564" s="14"/>
      <c r="K564" s="14"/>
      <c r="L564" s="14"/>
      <c r="M564" s="14">
        <v>0</v>
      </c>
      <c r="N564" s="14"/>
      <c r="O564" s="191">
        <v>0</v>
      </c>
      <c r="P564" s="191">
        <v>0</v>
      </c>
      <c r="Q564" s="191">
        <v>150</v>
      </c>
      <c r="R564" s="191">
        <v>0</v>
      </c>
      <c r="S564" s="14"/>
      <c r="T564" s="14"/>
      <c r="U564" s="14"/>
      <c r="V564" s="14">
        <v>202007</v>
      </c>
      <c r="W564" s="14"/>
    </row>
    <row r="565" spans="1:23" ht="12.2" customHeight="1" thickTop="1">
      <c r="A565" s="188" t="s">
        <v>1306</v>
      </c>
      <c r="B565" s="189">
        <v>0</v>
      </c>
      <c r="C565" s="189">
        <v>173</v>
      </c>
      <c r="D565" s="189">
        <v>10</v>
      </c>
      <c r="E565" s="189">
        <v>0</v>
      </c>
      <c r="F565" s="189">
        <v>35.5</v>
      </c>
      <c r="G565" s="189">
        <v>1</v>
      </c>
      <c r="H565" s="189">
        <v>0</v>
      </c>
      <c r="I565" s="189">
        <v>16</v>
      </c>
      <c r="J565" s="189">
        <v>0</v>
      </c>
      <c r="K565" s="189">
        <v>0</v>
      </c>
      <c r="L565" s="189">
        <v>0</v>
      </c>
      <c r="M565" s="189">
        <v>0</v>
      </c>
      <c r="N565" s="189">
        <v>0</v>
      </c>
      <c r="O565" s="190">
        <v>0</v>
      </c>
      <c r="P565" s="190">
        <v>0</v>
      </c>
      <c r="Q565" s="190">
        <v>650</v>
      </c>
      <c r="R565" s="190">
        <v>0</v>
      </c>
      <c r="S565" s="189">
        <v>0</v>
      </c>
      <c r="T565" s="189">
        <v>0</v>
      </c>
      <c r="U565" s="189">
        <v>0</v>
      </c>
      <c r="V565" s="189"/>
      <c r="W565" s="189"/>
    </row>
    <row r="566" spans="1:23" ht="12.2" customHeight="1">
      <c r="A566" s="14" t="s">
        <v>477</v>
      </c>
      <c r="B566" s="14">
        <v>15</v>
      </c>
      <c r="C566" s="14">
        <v>38</v>
      </c>
      <c r="D566" s="14"/>
      <c r="E566" s="14">
        <v>3</v>
      </c>
      <c r="F566" s="14"/>
      <c r="G566" s="14"/>
      <c r="H566" s="14"/>
      <c r="I566" s="14"/>
      <c r="J566" s="14"/>
      <c r="K566" s="14"/>
      <c r="L566" s="14"/>
      <c r="M566" s="14">
        <v>0</v>
      </c>
      <c r="N566" s="14"/>
      <c r="O566" s="191">
        <v>0</v>
      </c>
      <c r="P566" s="191">
        <v>0</v>
      </c>
      <c r="Q566" s="191">
        <v>0</v>
      </c>
      <c r="R566" s="191">
        <v>0</v>
      </c>
      <c r="S566" s="14"/>
      <c r="T566" s="14"/>
      <c r="U566" s="14"/>
      <c r="V566" s="14">
        <v>202007</v>
      </c>
      <c r="W566" s="14"/>
    </row>
    <row r="567" spans="1:23" ht="12.2" customHeight="1">
      <c r="A567" s="14" t="s">
        <v>477</v>
      </c>
      <c r="B567" s="14">
        <v>16</v>
      </c>
      <c r="C567" s="14">
        <v>30</v>
      </c>
      <c r="D567" s="14">
        <v>2</v>
      </c>
      <c r="E567" s="14">
        <v>1.25</v>
      </c>
      <c r="F567" s="14">
        <v>8.25</v>
      </c>
      <c r="G567" s="14"/>
      <c r="H567" s="14"/>
      <c r="I567" s="14">
        <v>8</v>
      </c>
      <c r="J567" s="14"/>
      <c r="K567" s="14"/>
      <c r="L567" s="14"/>
      <c r="M567" s="14">
        <v>0</v>
      </c>
      <c r="N567" s="14"/>
      <c r="O567" s="191">
        <v>0</v>
      </c>
      <c r="P567" s="191">
        <v>0</v>
      </c>
      <c r="Q567" s="191">
        <v>100</v>
      </c>
      <c r="R567" s="191">
        <v>0</v>
      </c>
      <c r="S567" s="14"/>
      <c r="T567" s="14"/>
      <c r="U567" s="14"/>
      <c r="V567" s="14">
        <v>202007</v>
      </c>
      <c r="W567" s="14"/>
    </row>
    <row r="568" spans="1:23" ht="12.2" customHeight="1">
      <c r="A568" s="14" t="s">
        <v>477</v>
      </c>
      <c r="B568" s="14">
        <v>17</v>
      </c>
      <c r="C568" s="14">
        <v>38</v>
      </c>
      <c r="D568" s="14">
        <v>0.25</v>
      </c>
      <c r="E568" s="14">
        <v>7.75</v>
      </c>
      <c r="F568" s="14"/>
      <c r="G568" s="14"/>
      <c r="H568" s="14"/>
      <c r="I568" s="14"/>
      <c r="J568" s="14"/>
      <c r="K568" s="14"/>
      <c r="L568" s="14"/>
      <c r="M568" s="14">
        <v>0</v>
      </c>
      <c r="N568" s="14"/>
      <c r="O568" s="191">
        <v>0</v>
      </c>
      <c r="P568" s="191">
        <v>0</v>
      </c>
      <c r="Q568" s="191">
        <v>0</v>
      </c>
      <c r="R568" s="191">
        <v>0</v>
      </c>
      <c r="S568" s="14"/>
      <c r="T568" s="14"/>
      <c r="U568" s="14"/>
      <c r="V568" s="14">
        <v>202007</v>
      </c>
      <c r="W568" s="14"/>
    </row>
    <row r="569" spans="1:23" ht="12.2" customHeight="1">
      <c r="A569" s="14" t="s">
        <v>477</v>
      </c>
      <c r="B569" s="14">
        <v>18</v>
      </c>
      <c r="C569" s="14">
        <v>30</v>
      </c>
      <c r="D569" s="14">
        <v>2</v>
      </c>
      <c r="E569" s="14">
        <v>3.25</v>
      </c>
      <c r="F569" s="14">
        <v>2.75</v>
      </c>
      <c r="G569" s="14"/>
      <c r="H569" s="14"/>
      <c r="I569" s="14">
        <v>8</v>
      </c>
      <c r="J569" s="14"/>
      <c r="K569" s="14"/>
      <c r="L569" s="14"/>
      <c r="M569" s="14">
        <v>0</v>
      </c>
      <c r="N569" s="14"/>
      <c r="O569" s="191">
        <v>0</v>
      </c>
      <c r="P569" s="191">
        <v>0</v>
      </c>
      <c r="Q569" s="191">
        <v>50</v>
      </c>
      <c r="R569" s="191">
        <v>0</v>
      </c>
      <c r="S569" s="14"/>
      <c r="T569" s="14"/>
      <c r="U569" s="14"/>
      <c r="V569" s="14">
        <v>202007</v>
      </c>
      <c r="W569" s="14"/>
    </row>
    <row r="570" spans="1:23" ht="12.2" customHeight="1">
      <c r="A570" s="14" t="s">
        <v>477</v>
      </c>
      <c r="B570" s="14">
        <v>19</v>
      </c>
      <c r="C570" s="14">
        <v>38</v>
      </c>
      <c r="D570" s="14">
        <v>2</v>
      </c>
      <c r="E570" s="14">
        <v>7.75</v>
      </c>
      <c r="F570" s="14">
        <v>1.5</v>
      </c>
      <c r="G570" s="14"/>
      <c r="H570" s="14"/>
      <c r="I570" s="14"/>
      <c r="J570" s="14"/>
      <c r="K570" s="14"/>
      <c r="L570" s="14"/>
      <c r="M570" s="14">
        <v>0</v>
      </c>
      <c r="N570" s="14"/>
      <c r="O570" s="191">
        <v>0</v>
      </c>
      <c r="P570" s="191">
        <v>0</v>
      </c>
      <c r="Q570" s="191">
        <v>0</v>
      </c>
      <c r="R570" s="191">
        <v>0</v>
      </c>
      <c r="S570" s="14"/>
      <c r="T570" s="14"/>
      <c r="U570" s="14"/>
      <c r="V570" s="14">
        <v>202007</v>
      </c>
      <c r="W570" s="14"/>
    </row>
    <row r="571" spans="1:23" ht="12.2" customHeight="1">
      <c r="A571" s="14" t="s">
        <v>477</v>
      </c>
      <c r="B571" s="14">
        <v>20</v>
      </c>
      <c r="C571" s="14">
        <v>38</v>
      </c>
      <c r="D571" s="14">
        <v>2</v>
      </c>
      <c r="E571" s="14">
        <v>2.75</v>
      </c>
      <c r="F571" s="14">
        <v>10.5</v>
      </c>
      <c r="G571" s="14"/>
      <c r="H571" s="14"/>
      <c r="I571" s="14"/>
      <c r="J571" s="14"/>
      <c r="K571" s="14"/>
      <c r="L571" s="14"/>
      <c r="M571" s="14">
        <v>0</v>
      </c>
      <c r="N571" s="14"/>
      <c r="O571" s="191">
        <v>0</v>
      </c>
      <c r="P571" s="191">
        <v>0</v>
      </c>
      <c r="Q571" s="191">
        <v>100</v>
      </c>
      <c r="R571" s="191">
        <v>0</v>
      </c>
      <c r="S571" s="14"/>
      <c r="T571" s="14"/>
      <c r="U571" s="14"/>
      <c r="V571" s="14">
        <v>202007</v>
      </c>
      <c r="W571" s="14"/>
    </row>
    <row r="572" spans="1:23" ht="12.2" customHeight="1">
      <c r="A572" s="14" t="s">
        <v>477</v>
      </c>
      <c r="B572" s="14">
        <v>21</v>
      </c>
      <c r="C572" s="14">
        <v>24</v>
      </c>
      <c r="D572" s="14">
        <v>2</v>
      </c>
      <c r="E572" s="14">
        <v>0.5</v>
      </c>
      <c r="F572" s="14">
        <v>4.25</v>
      </c>
      <c r="G572" s="14">
        <v>6</v>
      </c>
      <c r="H572" s="14"/>
      <c r="I572" s="14">
        <v>8</v>
      </c>
      <c r="J572" s="14"/>
      <c r="K572" s="14"/>
      <c r="L572" s="14"/>
      <c r="M572" s="14">
        <v>0</v>
      </c>
      <c r="N572" s="14"/>
      <c r="O572" s="191">
        <v>0</v>
      </c>
      <c r="P572" s="191">
        <v>0</v>
      </c>
      <c r="Q572" s="191">
        <v>100</v>
      </c>
      <c r="R572" s="191">
        <v>0</v>
      </c>
      <c r="S572" s="14"/>
      <c r="T572" s="14"/>
      <c r="U572" s="14"/>
      <c r="V572" s="14">
        <v>202007</v>
      </c>
      <c r="W572" s="14"/>
    </row>
    <row r="573" spans="1:23" ht="12.2" customHeight="1">
      <c r="A573" s="14" t="s">
        <v>477</v>
      </c>
      <c r="B573" s="14">
        <v>22</v>
      </c>
      <c r="C573" s="14">
        <v>38</v>
      </c>
      <c r="D573" s="14">
        <v>2</v>
      </c>
      <c r="E573" s="14">
        <v>1.5</v>
      </c>
      <c r="F573" s="14">
        <v>4.5</v>
      </c>
      <c r="G573" s="14"/>
      <c r="H573" s="14"/>
      <c r="I573" s="14"/>
      <c r="J573" s="14"/>
      <c r="K573" s="14"/>
      <c r="L573" s="14"/>
      <c r="M573" s="14">
        <v>0</v>
      </c>
      <c r="N573" s="14"/>
      <c r="O573" s="191">
        <v>0</v>
      </c>
      <c r="P573" s="191">
        <v>0</v>
      </c>
      <c r="Q573" s="191">
        <v>150</v>
      </c>
      <c r="R573" s="191">
        <v>0</v>
      </c>
      <c r="S573" s="14"/>
      <c r="T573" s="14"/>
      <c r="U573" s="14"/>
      <c r="V573" s="14">
        <v>202007</v>
      </c>
      <c r="W573" s="14"/>
    </row>
    <row r="574" spans="1:23" ht="12.2" customHeight="1">
      <c r="A574" s="14" t="s">
        <v>477</v>
      </c>
      <c r="B574" s="14">
        <v>23</v>
      </c>
      <c r="C574" s="14">
        <v>30</v>
      </c>
      <c r="D574" s="14">
        <v>2</v>
      </c>
      <c r="E574" s="14">
        <v>1</v>
      </c>
      <c r="F574" s="14">
        <v>4.25</v>
      </c>
      <c r="G574" s="14"/>
      <c r="H574" s="14"/>
      <c r="I574" s="14">
        <v>8</v>
      </c>
      <c r="J574" s="14"/>
      <c r="K574" s="14"/>
      <c r="L574" s="14"/>
      <c r="M574" s="14">
        <v>0</v>
      </c>
      <c r="N574" s="14"/>
      <c r="O574" s="191">
        <v>0</v>
      </c>
      <c r="P574" s="191">
        <v>0</v>
      </c>
      <c r="Q574" s="191">
        <v>100</v>
      </c>
      <c r="R574" s="191">
        <v>0</v>
      </c>
      <c r="S574" s="14"/>
      <c r="T574" s="14"/>
      <c r="U574" s="14"/>
      <c r="V574" s="14">
        <v>202007</v>
      </c>
      <c r="W574" s="14"/>
    </row>
    <row r="575" spans="1:23" ht="12.2" customHeight="1" thickBot="1">
      <c r="A575" s="14" t="s">
        <v>477</v>
      </c>
      <c r="B575" s="14">
        <v>24</v>
      </c>
      <c r="C575" s="14">
        <v>38</v>
      </c>
      <c r="D575" s="14">
        <v>2</v>
      </c>
      <c r="E575" s="14">
        <v>0.75</v>
      </c>
      <c r="F575" s="14">
        <v>12</v>
      </c>
      <c r="G575" s="14"/>
      <c r="H575" s="14"/>
      <c r="I575" s="14"/>
      <c r="J575" s="14"/>
      <c r="K575" s="14"/>
      <c r="L575" s="14"/>
      <c r="M575" s="14">
        <v>0</v>
      </c>
      <c r="N575" s="14"/>
      <c r="O575" s="191">
        <v>0</v>
      </c>
      <c r="P575" s="191">
        <v>0</v>
      </c>
      <c r="Q575" s="191">
        <v>150</v>
      </c>
      <c r="R575" s="191">
        <v>0</v>
      </c>
      <c r="S575" s="14"/>
      <c r="T575" s="14"/>
      <c r="U575" s="14"/>
      <c r="V575" s="14">
        <v>202007</v>
      </c>
      <c r="W575" s="14"/>
    </row>
    <row r="576" spans="1:23" ht="12.2" customHeight="1" thickTop="1">
      <c r="A576" s="188" t="s">
        <v>1306</v>
      </c>
      <c r="B576" s="189">
        <v>0</v>
      </c>
      <c r="C576" s="189">
        <v>342</v>
      </c>
      <c r="D576" s="189">
        <v>16.25</v>
      </c>
      <c r="E576" s="189">
        <v>29.5</v>
      </c>
      <c r="F576" s="189">
        <v>48</v>
      </c>
      <c r="G576" s="189">
        <v>6</v>
      </c>
      <c r="H576" s="189">
        <v>0</v>
      </c>
      <c r="I576" s="189">
        <v>32</v>
      </c>
      <c r="J576" s="189">
        <v>0</v>
      </c>
      <c r="K576" s="189">
        <v>0</v>
      </c>
      <c r="L576" s="189">
        <v>0</v>
      </c>
      <c r="M576" s="189">
        <v>0</v>
      </c>
      <c r="N576" s="189">
        <v>0</v>
      </c>
      <c r="O576" s="190">
        <v>0</v>
      </c>
      <c r="P576" s="190">
        <v>0</v>
      </c>
      <c r="Q576" s="190">
        <v>750</v>
      </c>
      <c r="R576" s="190">
        <v>0</v>
      </c>
      <c r="S576" s="189">
        <v>0</v>
      </c>
      <c r="T576" s="189">
        <v>0</v>
      </c>
      <c r="U576" s="189">
        <v>0</v>
      </c>
      <c r="V576" s="189"/>
      <c r="W576" s="189"/>
    </row>
    <row r="577" spans="1:23" ht="12.2" customHeight="1">
      <c r="A577" s="14" t="s">
        <v>787</v>
      </c>
      <c r="B577" s="14">
        <v>10</v>
      </c>
      <c r="C577" s="14">
        <v>45</v>
      </c>
      <c r="D577" s="14"/>
      <c r="E577" s="14"/>
      <c r="F577" s="14">
        <v>5.42</v>
      </c>
      <c r="G577" s="14"/>
      <c r="H577" s="14"/>
      <c r="I577" s="14"/>
      <c r="J577" s="14"/>
      <c r="K577" s="14"/>
      <c r="L577" s="14"/>
      <c r="M577" s="14">
        <v>0</v>
      </c>
      <c r="N577" s="14"/>
      <c r="O577" s="191">
        <v>0</v>
      </c>
      <c r="P577" s="191">
        <v>0</v>
      </c>
      <c r="Q577" s="191">
        <v>0</v>
      </c>
      <c r="R577" s="191">
        <v>0</v>
      </c>
      <c r="S577" s="14"/>
      <c r="T577" s="14"/>
      <c r="U577" s="14"/>
      <c r="V577" s="14">
        <v>202007</v>
      </c>
      <c r="W577" s="14"/>
    </row>
    <row r="578" spans="1:23" ht="12.2" customHeight="1">
      <c r="A578" s="14" t="s">
        <v>787</v>
      </c>
      <c r="B578" s="14">
        <v>11</v>
      </c>
      <c r="C578" s="14">
        <v>45</v>
      </c>
      <c r="D578" s="14"/>
      <c r="E578" s="14"/>
      <c r="F578" s="14">
        <v>5.5</v>
      </c>
      <c r="G578" s="14"/>
      <c r="H578" s="14"/>
      <c r="I578" s="14"/>
      <c r="J578" s="14"/>
      <c r="K578" s="14"/>
      <c r="L578" s="14"/>
      <c r="M578" s="14">
        <v>0</v>
      </c>
      <c r="N578" s="14"/>
      <c r="O578" s="191">
        <v>0</v>
      </c>
      <c r="P578" s="191">
        <v>0</v>
      </c>
      <c r="Q578" s="191">
        <v>0</v>
      </c>
      <c r="R578" s="191">
        <v>0</v>
      </c>
      <c r="S578" s="14"/>
      <c r="T578" s="14"/>
      <c r="U578" s="14"/>
      <c r="V578" s="14">
        <v>202007</v>
      </c>
      <c r="W578" s="14"/>
    </row>
    <row r="579" spans="1:23" ht="12.2" customHeight="1">
      <c r="A579" s="14" t="s">
        <v>787</v>
      </c>
      <c r="B579" s="14">
        <v>12</v>
      </c>
      <c r="C579" s="14">
        <v>45</v>
      </c>
      <c r="D579" s="14"/>
      <c r="E579" s="14"/>
      <c r="F579" s="14">
        <v>2.75</v>
      </c>
      <c r="G579" s="14"/>
      <c r="H579" s="14"/>
      <c r="I579" s="14"/>
      <c r="J579" s="14"/>
      <c r="K579" s="14"/>
      <c r="L579" s="14"/>
      <c r="M579" s="14">
        <v>0</v>
      </c>
      <c r="N579" s="14"/>
      <c r="O579" s="191">
        <v>0</v>
      </c>
      <c r="P579" s="191">
        <v>0</v>
      </c>
      <c r="Q579" s="191">
        <v>0</v>
      </c>
      <c r="R579" s="191">
        <v>0</v>
      </c>
      <c r="S579" s="14"/>
      <c r="T579" s="14"/>
      <c r="U579" s="14"/>
      <c r="V579" s="14">
        <v>202007</v>
      </c>
      <c r="W579" s="14"/>
    </row>
    <row r="580" spans="1:23" ht="12.2" customHeight="1">
      <c r="A580" s="14" t="s">
        <v>787</v>
      </c>
      <c r="B580" s="14">
        <v>13</v>
      </c>
      <c r="C580" s="14">
        <v>45</v>
      </c>
      <c r="D580" s="14"/>
      <c r="E580" s="14"/>
      <c r="F580" s="14">
        <v>4.33</v>
      </c>
      <c r="G580" s="14"/>
      <c r="H580" s="14"/>
      <c r="I580" s="14"/>
      <c r="J580" s="14"/>
      <c r="K580" s="14"/>
      <c r="L580" s="14"/>
      <c r="M580" s="14">
        <v>0</v>
      </c>
      <c r="N580" s="14"/>
      <c r="O580" s="191">
        <v>0</v>
      </c>
      <c r="P580" s="191">
        <v>0</v>
      </c>
      <c r="Q580" s="191">
        <v>0</v>
      </c>
      <c r="R580" s="191">
        <v>0</v>
      </c>
      <c r="S580" s="14"/>
      <c r="T580" s="14"/>
      <c r="U580" s="14"/>
      <c r="V580" s="14">
        <v>202007</v>
      </c>
      <c r="W580" s="14"/>
    </row>
    <row r="581" spans="1:23" ht="12.2" customHeight="1">
      <c r="A581" s="14" t="s">
        <v>787</v>
      </c>
      <c r="B581" s="14">
        <v>14</v>
      </c>
      <c r="C581" s="14">
        <v>45</v>
      </c>
      <c r="D581" s="14"/>
      <c r="E581" s="14"/>
      <c r="F581" s="14">
        <v>3.25</v>
      </c>
      <c r="G581" s="14"/>
      <c r="H581" s="14"/>
      <c r="I581" s="14"/>
      <c r="J581" s="14"/>
      <c r="K581" s="14"/>
      <c r="L581" s="14"/>
      <c r="M581" s="14">
        <v>0</v>
      </c>
      <c r="N581" s="14"/>
      <c r="O581" s="191">
        <v>0</v>
      </c>
      <c r="P581" s="191">
        <v>0</v>
      </c>
      <c r="Q581" s="191">
        <v>0</v>
      </c>
      <c r="R581" s="191">
        <v>0</v>
      </c>
      <c r="S581" s="14"/>
      <c r="T581" s="14"/>
      <c r="U581" s="14"/>
      <c r="V581" s="14">
        <v>202007</v>
      </c>
      <c r="W581" s="14"/>
    </row>
    <row r="582" spans="1:23" ht="12.2" customHeight="1">
      <c r="A582" s="14" t="s">
        <v>787</v>
      </c>
      <c r="B582" s="14">
        <v>15</v>
      </c>
      <c r="C582" s="14">
        <v>45</v>
      </c>
      <c r="D582" s="14"/>
      <c r="E582" s="14"/>
      <c r="F582" s="14">
        <v>0.5</v>
      </c>
      <c r="G582" s="14"/>
      <c r="H582" s="14"/>
      <c r="I582" s="14"/>
      <c r="J582" s="14"/>
      <c r="K582" s="14"/>
      <c r="L582" s="14"/>
      <c r="M582" s="14">
        <v>0</v>
      </c>
      <c r="N582" s="14"/>
      <c r="O582" s="191">
        <v>0</v>
      </c>
      <c r="P582" s="191">
        <v>0</v>
      </c>
      <c r="Q582" s="191">
        <v>0</v>
      </c>
      <c r="R582" s="191">
        <v>0</v>
      </c>
      <c r="S582" s="14"/>
      <c r="T582" s="14"/>
      <c r="U582" s="14"/>
      <c r="V582" s="14">
        <v>202007</v>
      </c>
      <c r="W582" s="14"/>
    </row>
    <row r="583" spans="1:23" ht="12.2" customHeight="1">
      <c r="A583" s="14" t="s">
        <v>787</v>
      </c>
      <c r="B583" s="14">
        <v>16</v>
      </c>
      <c r="C583" s="14">
        <v>36</v>
      </c>
      <c r="D583" s="14"/>
      <c r="E583" s="14"/>
      <c r="F583" s="14">
        <v>1.75</v>
      </c>
      <c r="G583" s="14"/>
      <c r="H583" s="14"/>
      <c r="I583" s="14">
        <v>9</v>
      </c>
      <c r="J583" s="14"/>
      <c r="K583" s="14"/>
      <c r="L583" s="14"/>
      <c r="M583" s="14">
        <v>0</v>
      </c>
      <c r="N583" s="14"/>
      <c r="O583" s="191">
        <v>0</v>
      </c>
      <c r="P583" s="191">
        <v>0</v>
      </c>
      <c r="Q583" s="191">
        <v>0</v>
      </c>
      <c r="R583" s="191">
        <v>0</v>
      </c>
      <c r="S583" s="14"/>
      <c r="T583" s="14"/>
      <c r="U583" s="14"/>
      <c r="V583" s="14">
        <v>202007</v>
      </c>
      <c r="W583" s="14"/>
    </row>
    <row r="584" spans="1:23" ht="12.2" customHeight="1">
      <c r="A584" s="14" t="s">
        <v>787</v>
      </c>
      <c r="B584" s="14">
        <v>17</v>
      </c>
      <c r="C584" s="14">
        <v>45</v>
      </c>
      <c r="D584" s="14"/>
      <c r="E584" s="14"/>
      <c r="F584" s="14">
        <v>1</v>
      </c>
      <c r="G584" s="14"/>
      <c r="H584" s="14"/>
      <c r="I584" s="14"/>
      <c r="J584" s="14"/>
      <c r="K584" s="14"/>
      <c r="L584" s="14"/>
      <c r="M584" s="14">
        <v>0</v>
      </c>
      <c r="N584" s="14"/>
      <c r="O584" s="191">
        <v>0</v>
      </c>
      <c r="P584" s="191">
        <v>0</v>
      </c>
      <c r="Q584" s="191">
        <v>0</v>
      </c>
      <c r="R584" s="191">
        <v>0</v>
      </c>
      <c r="S584" s="14"/>
      <c r="T584" s="14"/>
      <c r="U584" s="14"/>
      <c r="V584" s="14">
        <v>202007</v>
      </c>
      <c r="W584" s="14"/>
    </row>
    <row r="585" spans="1:23" ht="12.2" customHeight="1">
      <c r="A585" s="14" t="s">
        <v>787</v>
      </c>
      <c r="B585" s="14">
        <v>18</v>
      </c>
      <c r="C585" s="14">
        <v>36</v>
      </c>
      <c r="D585" s="14"/>
      <c r="E585" s="14"/>
      <c r="F585" s="14">
        <v>4.75</v>
      </c>
      <c r="G585" s="14"/>
      <c r="H585" s="14"/>
      <c r="I585" s="14">
        <v>9</v>
      </c>
      <c r="J585" s="14"/>
      <c r="K585" s="14"/>
      <c r="L585" s="14"/>
      <c r="M585" s="14">
        <v>0</v>
      </c>
      <c r="N585" s="14"/>
      <c r="O585" s="191">
        <v>0</v>
      </c>
      <c r="P585" s="191">
        <v>0</v>
      </c>
      <c r="Q585" s="191">
        <v>0</v>
      </c>
      <c r="R585" s="191">
        <v>0</v>
      </c>
      <c r="S585" s="14"/>
      <c r="T585" s="14"/>
      <c r="U585" s="14"/>
      <c r="V585" s="14">
        <v>202007</v>
      </c>
      <c r="W585" s="14"/>
    </row>
    <row r="586" spans="1:23" ht="12.2" customHeight="1">
      <c r="A586" s="14" t="s">
        <v>787</v>
      </c>
      <c r="B586" s="14">
        <v>19</v>
      </c>
      <c r="C586" s="14">
        <v>45</v>
      </c>
      <c r="D586" s="14"/>
      <c r="E586" s="14"/>
      <c r="F586" s="14">
        <v>1</v>
      </c>
      <c r="G586" s="14"/>
      <c r="H586" s="14"/>
      <c r="I586" s="14"/>
      <c r="J586" s="14"/>
      <c r="K586" s="14"/>
      <c r="L586" s="14"/>
      <c r="M586" s="14">
        <v>0</v>
      </c>
      <c r="N586" s="14"/>
      <c r="O586" s="191">
        <v>0</v>
      </c>
      <c r="P586" s="191">
        <v>0</v>
      </c>
      <c r="Q586" s="191">
        <v>0</v>
      </c>
      <c r="R586" s="191">
        <v>0</v>
      </c>
      <c r="S586" s="14"/>
      <c r="T586" s="14"/>
      <c r="U586" s="14"/>
      <c r="V586" s="14">
        <v>202007</v>
      </c>
      <c r="W586" s="14"/>
    </row>
    <row r="587" spans="1:23" ht="12.2" customHeight="1">
      <c r="A587" s="14" t="s">
        <v>787</v>
      </c>
      <c r="B587" s="14">
        <v>20</v>
      </c>
      <c r="C587" s="14">
        <v>45</v>
      </c>
      <c r="D587" s="14"/>
      <c r="E587" s="14"/>
      <c r="F587" s="14">
        <v>2</v>
      </c>
      <c r="G587" s="14"/>
      <c r="H587" s="14"/>
      <c r="I587" s="14"/>
      <c r="J587" s="14"/>
      <c r="K587" s="14"/>
      <c r="L587" s="14"/>
      <c r="M587" s="14">
        <v>0</v>
      </c>
      <c r="N587" s="14"/>
      <c r="O587" s="191">
        <v>0</v>
      </c>
      <c r="P587" s="191">
        <v>0</v>
      </c>
      <c r="Q587" s="191">
        <v>0</v>
      </c>
      <c r="R587" s="191">
        <v>0</v>
      </c>
      <c r="S587" s="14"/>
      <c r="T587" s="14"/>
      <c r="U587" s="14"/>
      <c r="V587" s="14">
        <v>202007</v>
      </c>
      <c r="W587" s="14"/>
    </row>
    <row r="588" spans="1:23" ht="12.2" customHeight="1" thickBot="1">
      <c r="A588" s="14" t="s">
        <v>787</v>
      </c>
      <c r="B588" s="14">
        <v>21</v>
      </c>
      <c r="C588" s="14">
        <v>36</v>
      </c>
      <c r="D588" s="14"/>
      <c r="E588" s="14"/>
      <c r="F588" s="14">
        <v>4</v>
      </c>
      <c r="G588" s="14"/>
      <c r="H588" s="14"/>
      <c r="I588" s="14">
        <v>9</v>
      </c>
      <c r="J588" s="14"/>
      <c r="K588" s="14"/>
      <c r="L588" s="14"/>
      <c r="M588" s="14">
        <v>0</v>
      </c>
      <c r="N588" s="14"/>
      <c r="O588" s="191">
        <v>0</v>
      </c>
      <c r="P588" s="191">
        <v>0</v>
      </c>
      <c r="Q588" s="191">
        <v>0</v>
      </c>
      <c r="R588" s="191">
        <v>0</v>
      </c>
      <c r="S588" s="14"/>
      <c r="T588" s="14"/>
      <c r="U588" s="14"/>
      <c r="V588" s="14">
        <v>202007</v>
      </c>
      <c r="W588" s="14"/>
    </row>
    <row r="589" spans="1:23" ht="12.2" customHeight="1" thickTop="1">
      <c r="A589" s="188" t="s">
        <v>1306</v>
      </c>
      <c r="B589" s="189">
        <v>0</v>
      </c>
      <c r="C589" s="189">
        <v>513</v>
      </c>
      <c r="D589" s="189">
        <v>0</v>
      </c>
      <c r="E589" s="189">
        <v>0</v>
      </c>
      <c r="F589" s="189">
        <v>36.25</v>
      </c>
      <c r="G589" s="189">
        <v>0</v>
      </c>
      <c r="H589" s="189">
        <v>0</v>
      </c>
      <c r="I589" s="189">
        <v>27</v>
      </c>
      <c r="J589" s="189">
        <v>0</v>
      </c>
      <c r="K589" s="189">
        <v>0</v>
      </c>
      <c r="L589" s="189">
        <v>0</v>
      </c>
      <c r="M589" s="189">
        <v>0</v>
      </c>
      <c r="N589" s="189">
        <v>0</v>
      </c>
      <c r="O589" s="190">
        <v>0</v>
      </c>
      <c r="P589" s="190">
        <v>0</v>
      </c>
      <c r="Q589" s="190">
        <v>0</v>
      </c>
      <c r="R589" s="190">
        <v>0</v>
      </c>
      <c r="S589" s="189">
        <v>0</v>
      </c>
      <c r="T589" s="189">
        <v>0</v>
      </c>
      <c r="U589" s="189">
        <v>0</v>
      </c>
      <c r="V589" s="189"/>
      <c r="W589" s="189"/>
    </row>
    <row r="590" spans="1:23" ht="12.2" customHeight="1">
      <c r="A590" s="14" t="s">
        <v>1239</v>
      </c>
      <c r="B590" s="14">
        <v>20</v>
      </c>
      <c r="C590" s="14">
        <v>38</v>
      </c>
      <c r="D590" s="14">
        <v>2</v>
      </c>
      <c r="E590" s="14">
        <v>3.3</v>
      </c>
      <c r="F590" s="14">
        <v>0.23</v>
      </c>
      <c r="G590" s="14"/>
      <c r="H590" s="14"/>
      <c r="I590" s="14"/>
      <c r="J590" s="14"/>
      <c r="K590" s="14"/>
      <c r="L590" s="14"/>
      <c r="M590" s="14">
        <v>0</v>
      </c>
      <c r="N590" s="14"/>
      <c r="O590" s="191">
        <v>0</v>
      </c>
      <c r="P590" s="191">
        <v>0</v>
      </c>
      <c r="Q590" s="191">
        <v>0</v>
      </c>
      <c r="R590" s="191">
        <v>0</v>
      </c>
      <c r="S590" s="14"/>
      <c r="T590" s="14"/>
      <c r="U590" s="14"/>
      <c r="V590" s="14">
        <v>202007</v>
      </c>
      <c r="W590" s="14"/>
    </row>
    <row r="591" spans="1:23" ht="12.2" customHeight="1">
      <c r="A591" s="14" t="s">
        <v>1239</v>
      </c>
      <c r="B591" s="14">
        <v>21</v>
      </c>
      <c r="C591" s="14">
        <v>30</v>
      </c>
      <c r="D591" s="14">
        <v>2</v>
      </c>
      <c r="E591" s="14">
        <v>0.13</v>
      </c>
      <c r="F591" s="14">
        <v>2.2999999999999998</v>
      </c>
      <c r="G591" s="14"/>
      <c r="H591" s="14"/>
      <c r="I591" s="14">
        <v>8</v>
      </c>
      <c r="J591" s="14"/>
      <c r="K591" s="14"/>
      <c r="L591" s="14"/>
      <c r="M591" s="14">
        <v>0</v>
      </c>
      <c r="N591" s="14"/>
      <c r="O591" s="191">
        <v>0</v>
      </c>
      <c r="P591" s="191">
        <v>0</v>
      </c>
      <c r="Q591" s="191">
        <v>0</v>
      </c>
      <c r="R591" s="191">
        <v>0</v>
      </c>
      <c r="S591" s="14"/>
      <c r="T591" s="14"/>
      <c r="U591" s="14"/>
      <c r="V591" s="14">
        <v>202007</v>
      </c>
      <c r="W591" s="14"/>
    </row>
    <row r="592" spans="1:23" ht="12.2" customHeight="1" thickBot="1">
      <c r="A592" s="14" t="s">
        <v>1239</v>
      </c>
      <c r="B592" s="14">
        <v>22</v>
      </c>
      <c r="C592" s="14">
        <v>38</v>
      </c>
      <c r="D592" s="14">
        <v>1.52</v>
      </c>
      <c r="E592" s="14">
        <v>2.31</v>
      </c>
      <c r="F592" s="14"/>
      <c r="G592" s="14"/>
      <c r="H592" s="14"/>
      <c r="I592" s="14"/>
      <c r="J592" s="14"/>
      <c r="K592" s="14"/>
      <c r="L592" s="14"/>
      <c r="M592" s="14">
        <v>0</v>
      </c>
      <c r="N592" s="14"/>
      <c r="O592" s="191">
        <v>0</v>
      </c>
      <c r="P592" s="191">
        <v>0</v>
      </c>
      <c r="Q592" s="191">
        <v>0</v>
      </c>
      <c r="R592" s="191">
        <v>0</v>
      </c>
      <c r="S592" s="14"/>
      <c r="T592" s="14"/>
      <c r="U592" s="14"/>
      <c r="V592" s="14">
        <v>202007</v>
      </c>
      <c r="W592" s="14"/>
    </row>
    <row r="593" spans="1:23" ht="12.2" customHeight="1" thickTop="1">
      <c r="A593" s="188" t="s">
        <v>1306</v>
      </c>
      <c r="B593" s="189">
        <v>0</v>
      </c>
      <c r="C593" s="189">
        <v>106</v>
      </c>
      <c r="D593" s="189">
        <v>5.52</v>
      </c>
      <c r="E593" s="189">
        <v>5.74</v>
      </c>
      <c r="F593" s="189">
        <v>2.5299999999999998</v>
      </c>
      <c r="G593" s="189">
        <v>0</v>
      </c>
      <c r="H593" s="189">
        <v>0</v>
      </c>
      <c r="I593" s="189">
        <v>8</v>
      </c>
      <c r="J593" s="189">
        <v>0</v>
      </c>
      <c r="K593" s="189">
        <v>0</v>
      </c>
      <c r="L593" s="189">
        <v>0</v>
      </c>
      <c r="M593" s="189">
        <v>0</v>
      </c>
      <c r="N593" s="189">
        <v>0</v>
      </c>
      <c r="O593" s="190">
        <v>0</v>
      </c>
      <c r="P593" s="190">
        <v>0</v>
      </c>
      <c r="Q593" s="190">
        <v>0</v>
      </c>
      <c r="R593" s="190">
        <v>0</v>
      </c>
      <c r="S593" s="189">
        <v>0</v>
      </c>
      <c r="T593" s="189">
        <v>0</v>
      </c>
      <c r="U593" s="189">
        <v>0</v>
      </c>
      <c r="V593" s="189"/>
      <c r="W593" s="189"/>
    </row>
    <row r="594" spans="1:23" ht="12.2" customHeight="1">
      <c r="A594" s="14" t="s">
        <v>1632</v>
      </c>
      <c r="B594" s="14">
        <v>21</v>
      </c>
      <c r="C594" s="14">
        <v>32</v>
      </c>
      <c r="D594" s="14">
        <v>0</v>
      </c>
      <c r="E594" s="14">
        <v>0</v>
      </c>
      <c r="F594" s="14">
        <v>2.25</v>
      </c>
      <c r="G594" s="14">
        <v>0</v>
      </c>
      <c r="H594" s="14">
        <v>0</v>
      </c>
      <c r="I594" s="14">
        <v>8</v>
      </c>
      <c r="J594" s="14">
        <v>0</v>
      </c>
      <c r="K594" s="14">
        <v>0</v>
      </c>
      <c r="L594" s="14">
        <v>0</v>
      </c>
      <c r="M594" s="14">
        <v>304</v>
      </c>
      <c r="N594" s="14">
        <v>0</v>
      </c>
      <c r="O594" s="191">
        <v>0</v>
      </c>
      <c r="P594" s="191">
        <v>0</v>
      </c>
      <c r="Q594" s="191">
        <v>0</v>
      </c>
      <c r="R594" s="191">
        <v>0</v>
      </c>
      <c r="S594" s="14">
        <v>0</v>
      </c>
      <c r="T594" s="14">
        <v>0</v>
      </c>
      <c r="U594" s="14">
        <v>0</v>
      </c>
      <c r="V594" s="14">
        <v>202007</v>
      </c>
      <c r="W594" s="14"/>
    </row>
    <row r="595" spans="1:23" ht="12.2" customHeight="1" thickBot="1">
      <c r="A595" s="14" t="s">
        <v>1632</v>
      </c>
      <c r="B595" s="14">
        <v>22</v>
      </c>
      <c r="C595" s="14">
        <v>40</v>
      </c>
      <c r="D595" s="14">
        <v>0</v>
      </c>
      <c r="E595" s="14">
        <v>0</v>
      </c>
      <c r="F595" s="14">
        <v>1.5</v>
      </c>
      <c r="G595" s="14">
        <v>0</v>
      </c>
      <c r="H595" s="14">
        <v>0</v>
      </c>
      <c r="I595" s="14">
        <v>0</v>
      </c>
      <c r="J595" s="14">
        <v>0</v>
      </c>
      <c r="K595" s="14">
        <v>0</v>
      </c>
      <c r="L595" s="14">
        <v>0</v>
      </c>
      <c r="M595" s="14">
        <v>444</v>
      </c>
      <c r="N595" s="14">
        <v>0</v>
      </c>
      <c r="O595" s="191">
        <v>0</v>
      </c>
      <c r="P595" s="191">
        <v>0</v>
      </c>
      <c r="Q595" s="191">
        <v>0</v>
      </c>
      <c r="R595" s="191">
        <v>0</v>
      </c>
      <c r="S595" s="14">
        <v>0</v>
      </c>
      <c r="T595" s="14">
        <v>0</v>
      </c>
      <c r="U595" s="14">
        <v>0</v>
      </c>
      <c r="V595" s="14">
        <v>202007</v>
      </c>
      <c r="W595" s="14"/>
    </row>
    <row r="596" spans="1:23" ht="12.2" customHeight="1" thickTop="1">
      <c r="A596" s="188" t="s">
        <v>1306</v>
      </c>
      <c r="B596" s="189">
        <v>0</v>
      </c>
      <c r="C596" s="189">
        <v>72</v>
      </c>
      <c r="D596" s="189">
        <v>0</v>
      </c>
      <c r="E596" s="189">
        <v>0</v>
      </c>
      <c r="F596" s="189">
        <v>3.75</v>
      </c>
      <c r="G596" s="189">
        <v>0</v>
      </c>
      <c r="H596" s="189">
        <v>0</v>
      </c>
      <c r="I596" s="189">
        <v>8</v>
      </c>
      <c r="J596" s="189">
        <v>0</v>
      </c>
      <c r="K596" s="189">
        <v>0</v>
      </c>
      <c r="L596" s="189">
        <v>0</v>
      </c>
      <c r="M596" s="189">
        <v>748</v>
      </c>
      <c r="N596" s="189">
        <v>0</v>
      </c>
      <c r="O596" s="190">
        <v>0</v>
      </c>
      <c r="P596" s="190">
        <v>0</v>
      </c>
      <c r="Q596" s="190">
        <v>0</v>
      </c>
      <c r="R596" s="190">
        <v>0</v>
      </c>
      <c r="S596" s="189">
        <v>0</v>
      </c>
      <c r="T596" s="189">
        <v>0</v>
      </c>
      <c r="U596" s="189">
        <v>0</v>
      </c>
      <c r="V596" s="189"/>
      <c r="W596" s="189"/>
    </row>
    <row r="597" spans="1:23" ht="12.2" customHeight="1">
      <c r="A597" s="14" t="s">
        <v>846</v>
      </c>
      <c r="B597" s="14">
        <v>19</v>
      </c>
      <c r="C597" s="14">
        <v>35.43</v>
      </c>
      <c r="D597" s="14">
        <v>0</v>
      </c>
      <c r="E597" s="14">
        <v>0</v>
      </c>
      <c r="F597" s="14">
        <v>0</v>
      </c>
      <c r="G597" s="14">
        <v>1.87</v>
      </c>
      <c r="H597" s="14">
        <v>0</v>
      </c>
      <c r="I597" s="14">
        <v>0</v>
      </c>
      <c r="J597" s="14">
        <v>0</v>
      </c>
      <c r="K597" s="14">
        <v>0</v>
      </c>
      <c r="L597" s="14">
        <v>0</v>
      </c>
      <c r="M597" s="14">
        <v>0</v>
      </c>
      <c r="N597" s="14">
        <v>0</v>
      </c>
      <c r="O597" s="191">
        <v>0</v>
      </c>
      <c r="P597" s="191">
        <v>0</v>
      </c>
      <c r="Q597" s="191">
        <v>0</v>
      </c>
      <c r="R597" s="191">
        <v>0</v>
      </c>
      <c r="S597" s="14">
        <v>0</v>
      </c>
      <c r="T597" s="14">
        <v>0</v>
      </c>
      <c r="U597" s="14">
        <v>0</v>
      </c>
      <c r="V597" s="14">
        <v>202007</v>
      </c>
      <c r="W597" s="14"/>
    </row>
    <row r="598" spans="1:23" ht="12.2" customHeight="1" thickBot="1">
      <c r="A598" s="14" t="s">
        <v>846</v>
      </c>
      <c r="B598" s="14">
        <v>20</v>
      </c>
      <c r="C598" s="14">
        <v>38</v>
      </c>
      <c r="D598" s="14">
        <v>0.95</v>
      </c>
      <c r="E598" s="14">
        <v>0.56999999999999995</v>
      </c>
      <c r="F598" s="14">
        <v>0</v>
      </c>
      <c r="G598" s="14">
        <v>0</v>
      </c>
      <c r="H598" s="14">
        <v>0</v>
      </c>
      <c r="I598" s="14">
        <v>0</v>
      </c>
      <c r="J598" s="14">
        <v>0</v>
      </c>
      <c r="K598" s="14">
        <v>0</v>
      </c>
      <c r="L598" s="14">
        <v>0</v>
      </c>
      <c r="M598" s="14">
        <v>0</v>
      </c>
      <c r="N598" s="14">
        <v>0</v>
      </c>
      <c r="O598" s="191">
        <v>102.84</v>
      </c>
      <c r="P598" s="191">
        <v>0</v>
      </c>
      <c r="Q598" s="191">
        <v>0</v>
      </c>
      <c r="R598" s="191">
        <v>0</v>
      </c>
      <c r="S598" s="14">
        <v>0</v>
      </c>
      <c r="T598" s="14">
        <v>0</v>
      </c>
      <c r="U598" s="14">
        <v>0</v>
      </c>
      <c r="V598" s="14">
        <v>202007</v>
      </c>
      <c r="W598" s="14"/>
    </row>
    <row r="599" spans="1:23" ht="12.2" customHeight="1" thickTop="1">
      <c r="A599" s="188" t="s">
        <v>1306</v>
      </c>
      <c r="B599" s="189">
        <v>0</v>
      </c>
      <c r="C599" s="189">
        <v>73.430000000000007</v>
      </c>
      <c r="D599" s="189">
        <v>0.95</v>
      </c>
      <c r="E599" s="189">
        <v>0.56999999999999995</v>
      </c>
      <c r="F599" s="189">
        <v>0</v>
      </c>
      <c r="G599" s="189">
        <v>1.87</v>
      </c>
      <c r="H599" s="189">
        <v>0</v>
      </c>
      <c r="I599" s="189">
        <v>0</v>
      </c>
      <c r="J599" s="189">
        <v>0</v>
      </c>
      <c r="K599" s="189">
        <v>0</v>
      </c>
      <c r="L599" s="189">
        <v>0</v>
      </c>
      <c r="M599" s="189">
        <v>0</v>
      </c>
      <c r="N599" s="189">
        <v>0</v>
      </c>
      <c r="O599" s="190">
        <v>102.84</v>
      </c>
      <c r="P599" s="190">
        <v>0</v>
      </c>
      <c r="Q599" s="190">
        <v>0</v>
      </c>
      <c r="R599" s="190">
        <v>0</v>
      </c>
      <c r="S599" s="189">
        <v>0</v>
      </c>
      <c r="T599" s="189">
        <v>0</v>
      </c>
      <c r="U599" s="189">
        <v>0</v>
      </c>
      <c r="V599" s="189"/>
      <c r="W599" s="189"/>
    </row>
    <row r="600" spans="1:23" ht="12.2" customHeight="1">
      <c r="A600" s="14" t="s">
        <v>487</v>
      </c>
      <c r="B600" s="14">
        <v>19</v>
      </c>
      <c r="C600" s="14">
        <v>0</v>
      </c>
      <c r="D600" s="14"/>
      <c r="E600" s="14"/>
      <c r="F600" s="14"/>
      <c r="G600" s="14">
        <v>8</v>
      </c>
      <c r="H600" s="14">
        <v>32</v>
      </c>
      <c r="I600" s="14"/>
      <c r="J600" s="14"/>
      <c r="K600" s="14"/>
      <c r="L600" s="14"/>
      <c r="M600" s="14">
        <v>293</v>
      </c>
      <c r="N600" s="14"/>
      <c r="O600" s="191">
        <v>0</v>
      </c>
      <c r="P600" s="191">
        <v>0</v>
      </c>
      <c r="Q600" s="191">
        <v>0</v>
      </c>
      <c r="R600" s="191">
        <v>0</v>
      </c>
      <c r="S600" s="14"/>
      <c r="T600" s="14"/>
      <c r="U600" s="14"/>
      <c r="V600" s="14">
        <v>202007</v>
      </c>
      <c r="W600" s="14"/>
    </row>
    <row r="601" spans="1:23" ht="12.2" customHeight="1">
      <c r="A601" s="14" t="s">
        <v>487</v>
      </c>
      <c r="B601" s="14">
        <v>20</v>
      </c>
      <c r="C601" s="14">
        <v>0</v>
      </c>
      <c r="D601" s="14"/>
      <c r="E601" s="14"/>
      <c r="F601" s="14"/>
      <c r="G601" s="14"/>
      <c r="H601" s="14">
        <v>40</v>
      </c>
      <c r="I601" s="14"/>
      <c r="J601" s="14"/>
      <c r="K601" s="14"/>
      <c r="L601" s="14"/>
      <c r="M601" s="14">
        <v>72</v>
      </c>
      <c r="N601" s="14"/>
      <c r="O601" s="191">
        <v>0</v>
      </c>
      <c r="P601" s="191">
        <v>0</v>
      </c>
      <c r="Q601" s="191">
        <v>0</v>
      </c>
      <c r="R601" s="191">
        <v>0</v>
      </c>
      <c r="S601" s="14"/>
      <c r="T601" s="14"/>
      <c r="U601" s="14"/>
      <c r="V601" s="14">
        <v>202007</v>
      </c>
      <c r="W601" s="14"/>
    </row>
    <row r="602" spans="1:23" ht="12.2" customHeight="1">
      <c r="A602" s="14" t="s">
        <v>487</v>
      </c>
      <c r="B602" s="14">
        <v>21</v>
      </c>
      <c r="C602" s="14">
        <v>0</v>
      </c>
      <c r="D602" s="14"/>
      <c r="E602" s="14"/>
      <c r="F602" s="14"/>
      <c r="G602" s="14"/>
      <c r="H602" s="14">
        <v>32</v>
      </c>
      <c r="I602" s="14">
        <v>8</v>
      </c>
      <c r="J602" s="14"/>
      <c r="K602" s="14"/>
      <c r="L602" s="14"/>
      <c r="M602" s="14">
        <v>458</v>
      </c>
      <c r="N602" s="14"/>
      <c r="O602" s="191">
        <v>0</v>
      </c>
      <c r="P602" s="191">
        <v>0</v>
      </c>
      <c r="Q602" s="191">
        <v>0</v>
      </c>
      <c r="R602" s="191">
        <v>0</v>
      </c>
      <c r="S602" s="14"/>
      <c r="T602" s="14"/>
      <c r="U602" s="14"/>
      <c r="V602" s="14">
        <v>202007</v>
      </c>
      <c r="W602" s="14"/>
    </row>
    <row r="603" spans="1:23" ht="12.2" customHeight="1">
      <c r="A603" s="14" t="s">
        <v>487</v>
      </c>
      <c r="B603" s="14">
        <v>22</v>
      </c>
      <c r="C603" s="14">
        <v>0</v>
      </c>
      <c r="D603" s="14"/>
      <c r="E603" s="14"/>
      <c r="F603" s="14"/>
      <c r="G603" s="14"/>
      <c r="H603" s="14">
        <v>40</v>
      </c>
      <c r="I603" s="14"/>
      <c r="J603" s="14"/>
      <c r="K603" s="14"/>
      <c r="L603" s="14"/>
      <c r="M603" s="14">
        <v>468</v>
      </c>
      <c r="N603" s="14"/>
      <c r="O603" s="191">
        <v>0</v>
      </c>
      <c r="P603" s="191">
        <v>0</v>
      </c>
      <c r="Q603" s="191">
        <v>0</v>
      </c>
      <c r="R603" s="191">
        <v>0</v>
      </c>
      <c r="S603" s="14"/>
      <c r="T603" s="14"/>
      <c r="U603" s="14"/>
      <c r="V603" s="14">
        <v>202007</v>
      </c>
      <c r="W603" s="14"/>
    </row>
    <row r="604" spans="1:23" ht="12.2" customHeight="1">
      <c r="A604" s="14" t="s">
        <v>487</v>
      </c>
      <c r="B604" s="14">
        <v>23</v>
      </c>
      <c r="C604" s="14">
        <v>0</v>
      </c>
      <c r="D604" s="14"/>
      <c r="E604" s="14"/>
      <c r="F604" s="14"/>
      <c r="G604" s="14"/>
      <c r="H604" s="14">
        <v>32</v>
      </c>
      <c r="I604" s="14">
        <v>8</v>
      </c>
      <c r="J604" s="14"/>
      <c r="K604" s="14"/>
      <c r="L604" s="14"/>
      <c r="M604" s="14">
        <v>36</v>
      </c>
      <c r="N604" s="14"/>
      <c r="O604" s="191">
        <v>0</v>
      </c>
      <c r="P604" s="191">
        <v>0</v>
      </c>
      <c r="Q604" s="191">
        <v>0</v>
      </c>
      <c r="R604" s="191">
        <v>0</v>
      </c>
      <c r="S604" s="14"/>
      <c r="T604" s="14"/>
      <c r="U604" s="14"/>
      <c r="V604" s="14">
        <v>202007</v>
      </c>
      <c r="W604" s="14"/>
    </row>
    <row r="605" spans="1:23" ht="12.2" customHeight="1">
      <c r="A605" s="14" t="s">
        <v>487</v>
      </c>
      <c r="B605" s="14">
        <v>24</v>
      </c>
      <c r="C605" s="14">
        <v>0</v>
      </c>
      <c r="D605" s="14"/>
      <c r="E605" s="14"/>
      <c r="F605" s="14"/>
      <c r="G605" s="14"/>
      <c r="H605" s="14">
        <v>40</v>
      </c>
      <c r="I605" s="14"/>
      <c r="J605" s="14"/>
      <c r="K605" s="14"/>
      <c r="L605" s="14"/>
      <c r="M605" s="14">
        <v>122</v>
      </c>
      <c r="N605" s="14"/>
      <c r="O605" s="191">
        <v>0</v>
      </c>
      <c r="P605" s="191">
        <v>0</v>
      </c>
      <c r="Q605" s="191">
        <v>0</v>
      </c>
      <c r="R605" s="191">
        <v>0</v>
      </c>
      <c r="S605" s="14"/>
      <c r="T605" s="14"/>
      <c r="U605" s="14"/>
      <c r="V605" s="14">
        <v>202007</v>
      </c>
      <c r="W605" s="14"/>
    </row>
    <row r="606" spans="1:23" ht="12.2" customHeight="1" thickBot="1">
      <c r="A606" s="14" t="s">
        <v>487</v>
      </c>
      <c r="B606" s="14">
        <v>26</v>
      </c>
      <c r="C606" s="14">
        <v>0</v>
      </c>
      <c r="D606" s="14"/>
      <c r="E606" s="14"/>
      <c r="F606" s="14"/>
      <c r="G606" s="14"/>
      <c r="H606" s="14">
        <v>40</v>
      </c>
      <c r="I606" s="14"/>
      <c r="J606" s="14"/>
      <c r="K606" s="14"/>
      <c r="L606" s="14"/>
      <c r="M606" s="14">
        <v>214</v>
      </c>
      <c r="N606" s="14"/>
      <c r="O606" s="191">
        <v>0</v>
      </c>
      <c r="P606" s="191">
        <v>0</v>
      </c>
      <c r="Q606" s="191">
        <v>0</v>
      </c>
      <c r="R606" s="191">
        <v>0</v>
      </c>
      <c r="S606" s="14"/>
      <c r="T606" s="14"/>
      <c r="U606" s="14"/>
      <c r="V606" s="14">
        <v>202007</v>
      </c>
      <c r="W606" s="14"/>
    </row>
    <row r="607" spans="1:23" ht="12.2" customHeight="1" thickTop="1">
      <c r="A607" s="188" t="s">
        <v>1306</v>
      </c>
      <c r="B607" s="189">
        <v>0</v>
      </c>
      <c r="C607" s="189">
        <v>0</v>
      </c>
      <c r="D607" s="189">
        <v>0</v>
      </c>
      <c r="E607" s="189">
        <v>0</v>
      </c>
      <c r="F607" s="189">
        <v>0</v>
      </c>
      <c r="G607" s="189">
        <v>8</v>
      </c>
      <c r="H607" s="189">
        <v>256</v>
      </c>
      <c r="I607" s="189">
        <v>16</v>
      </c>
      <c r="J607" s="189">
        <v>0</v>
      </c>
      <c r="K607" s="189">
        <v>0</v>
      </c>
      <c r="L607" s="189">
        <v>0</v>
      </c>
      <c r="M607" s="189">
        <v>1663</v>
      </c>
      <c r="N607" s="189">
        <v>0</v>
      </c>
      <c r="O607" s="190">
        <v>0</v>
      </c>
      <c r="P607" s="190">
        <v>0</v>
      </c>
      <c r="Q607" s="190">
        <v>0</v>
      </c>
      <c r="R607" s="190">
        <v>0</v>
      </c>
      <c r="S607" s="189">
        <v>0</v>
      </c>
      <c r="T607" s="189">
        <v>0</v>
      </c>
      <c r="U607" s="189">
        <v>0</v>
      </c>
      <c r="V607" s="189"/>
      <c r="W607" s="189"/>
    </row>
    <row r="608" spans="1:23" ht="12.2" customHeight="1">
      <c r="A608" s="14" t="s">
        <v>464</v>
      </c>
      <c r="B608" s="14">
        <v>21</v>
      </c>
      <c r="C608" s="14">
        <v>24</v>
      </c>
      <c r="D608" s="14">
        <v>0</v>
      </c>
      <c r="E608" s="14">
        <v>2.4</v>
      </c>
      <c r="F608" s="14">
        <v>0.92</v>
      </c>
      <c r="G608" s="14">
        <v>6</v>
      </c>
      <c r="H608" s="14"/>
      <c r="I608" s="14">
        <v>8</v>
      </c>
      <c r="J608" s="14"/>
      <c r="K608" s="14"/>
      <c r="L608" s="14"/>
      <c r="M608" s="14">
        <v>0</v>
      </c>
      <c r="N608" s="14"/>
      <c r="O608" s="191">
        <v>0</v>
      </c>
      <c r="P608" s="191">
        <v>0</v>
      </c>
      <c r="Q608" s="191">
        <v>0</v>
      </c>
      <c r="R608" s="191">
        <v>0</v>
      </c>
      <c r="S608" s="14">
        <v>2</v>
      </c>
      <c r="T608" s="14"/>
      <c r="U608" s="14"/>
      <c r="V608" s="14">
        <v>202007</v>
      </c>
      <c r="W608" s="14"/>
    </row>
    <row r="609" spans="1:23" ht="12.2" customHeight="1">
      <c r="A609" s="14" t="s">
        <v>464</v>
      </c>
      <c r="B609" s="14">
        <v>22</v>
      </c>
      <c r="C609" s="14">
        <v>32</v>
      </c>
      <c r="D609" s="14">
        <v>0</v>
      </c>
      <c r="E609" s="14">
        <v>4.62</v>
      </c>
      <c r="F609" s="14">
        <v>5.67</v>
      </c>
      <c r="G609" s="14">
        <v>6</v>
      </c>
      <c r="H609" s="14"/>
      <c r="I609" s="14"/>
      <c r="J609" s="14"/>
      <c r="K609" s="14"/>
      <c r="L609" s="14"/>
      <c r="M609" s="14">
        <v>0</v>
      </c>
      <c r="N609" s="14"/>
      <c r="O609" s="191">
        <v>0</v>
      </c>
      <c r="P609" s="191">
        <v>25</v>
      </c>
      <c r="Q609" s="191">
        <v>0</v>
      </c>
      <c r="R609" s="191">
        <v>0</v>
      </c>
      <c r="S609" s="14">
        <v>2</v>
      </c>
      <c r="T609" s="14"/>
      <c r="U609" s="14"/>
      <c r="V609" s="14">
        <v>202007</v>
      </c>
      <c r="W609" s="14"/>
    </row>
    <row r="610" spans="1:23" ht="12.2" customHeight="1">
      <c r="A610" s="14" t="s">
        <v>464</v>
      </c>
      <c r="B610" s="14">
        <v>23</v>
      </c>
      <c r="C610" s="14">
        <v>30</v>
      </c>
      <c r="D610" s="14">
        <v>0</v>
      </c>
      <c r="E610" s="14">
        <v>1.69</v>
      </c>
      <c r="F610" s="14">
        <v>3.13</v>
      </c>
      <c r="G610" s="14"/>
      <c r="H610" s="14"/>
      <c r="I610" s="14">
        <v>8</v>
      </c>
      <c r="J610" s="14"/>
      <c r="K610" s="14"/>
      <c r="L610" s="14"/>
      <c r="M610" s="14">
        <v>0</v>
      </c>
      <c r="N610" s="14"/>
      <c r="O610" s="191">
        <v>0</v>
      </c>
      <c r="P610" s="191">
        <v>0</v>
      </c>
      <c r="Q610" s="191">
        <v>0</v>
      </c>
      <c r="R610" s="191">
        <v>0</v>
      </c>
      <c r="S610" s="14">
        <v>2</v>
      </c>
      <c r="T610" s="14"/>
      <c r="U610" s="14"/>
      <c r="V610" s="14">
        <v>202007</v>
      </c>
      <c r="W610" s="14"/>
    </row>
    <row r="611" spans="1:23" ht="12.2" customHeight="1" thickBot="1">
      <c r="A611" s="14" t="s">
        <v>464</v>
      </c>
      <c r="B611" s="14">
        <v>24</v>
      </c>
      <c r="C611" s="14">
        <v>38</v>
      </c>
      <c r="D611" s="14">
        <v>0</v>
      </c>
      <c r="E611" s="14">
        <v>5.4</v>
      </c>
      <c r="F611" s="14">
        <v>8.25</v>
      </c>
      <c r="G611" s="14"/>
      <c r="H611" s="14"/>
      <c r="I611" s="14"/>
      <c r="J611" s="14"/>
      <c r="K611" s="14"/>
      <c r="L611" s="14"/>
      <c r="M611" s="14">
        <v>0</v>
      </c>
      <c r="N611" s="14"/>
      <c r="O611" s="191">
        <v>0</v>
      </c>
      <c r="P611" s="191">
        <v>0</v>
      </c>
      <c r="Q611" s="191">
        <v>0</v>
      </c>
      <c r="R611" s="191">
        <v>0</v>
      </c>
      <c r="S611" s="14">
        <v>2</v>
      </c>
      <c r="T611" s="14"/>
      <c r="U611" s="14"/>
      <c r="V611" s="14">
        <v>202007</v>
      </c>
      <c r="W611" s="14"/>
    </row>
    <row r="612" spans="1:23" ht="12.2" customHeight="1" thickTop="1">
      <c r="A612" s="188" t="s">
        <v>1306</v>
      </c>
      <c r="B612" s="189">
        <v>0</v>
      </c>
      <c r="C612" s="189">
        <v>124</v>
      </c>
      <c r="D612" s="189">
        <v>0</v>
      </c>
      <c r="E612" s="189">
        <v>14.110000000000001</v>
      </c>
      <c r="F612" s="189">
        <v>17.97</v>
      </c>
      <c r="G612" s="189">
        <v>12</v>
      </c>
      <c r="H612" s="189">
        <v>0</v>
      </c>
      <c r="I612" s="189">
        <v>16</v>
      </c>
      <c r="J612" s="189">
        <v>0</v>
      </c>
      <c r="K612" s="189">
        <v>0</v>
      </c>
      <c r="L612" s="189">
        <v>0</v>
      </c>
      <c r="M612" s="189">
        <v>0</v>
      </c>
      <c r="N612" s="189">
        <v>0</v>
      </c>
      <c r="O612" s="190">
        <v>0</v>
      </c>
      <c r="P612" s="190">
        <v>25</v>
      </c>
      <c r="Q612" s="190">
        <v>0</v>
      </c>
      <c r="R612" s="190">
        <v>0</v>
      </c>
      <c r="S612" s="189">
        <v>8</v>
      </c>
      <c r="T612" s="189">
        <v>0</v>
      </c>
      <c r="U612" s="189">
        <v>0</v>
      </c>
      <c r="V612" s="189"/>
      <c r="W612" s="189"/>
    </row>
    <row r="613" spans="1:23" ht="12.2" customHeight="1">
      <c r="A613" s="14" t="s">
        <v>486</v>
      </c>
      <c r="B613" s="14">
        <v>23</v>
      </c>
      <c r="C613" s="14">
        <v>32</v>
      </c>
      <c r="D613" s="14"/>
      <c r="E613" s="14"/>
      <c r="F613" s="14">
        <v>5</v>
      </c>
      <c r="G613" s="14"/>
      <c r="H613" s="14"/>
      <c r="I613" s="14">
        <v>8</v>
      </c>
      <c r="J613" s="14"/>
      <c r="K613" s="14"/>
      <c r="L613" s="14"/>
      <c r="M613" s="14">
        <v>0</v>
      </c>
      <c r="N613" s="14"/>
      <c r="O613" s="191">
        <v>0</v>
      </c>
      <c r="P613" s="191">
        <v>0</v>
      </c>
      <c r="Q613" s="191">
        <v>0</v>
      </c>
      <c r="R613" s="191">
        <v>0</v>
      </c>
      <c r="S613" s="14"/>
      <c r="T613" s="14"/>
      <c r="U613" s="14"/>
      <c r="V613" s="14">
        <v>202007</v>
      </c>
      <c r="W613" s="14"/>
    </row>
    <row r="614" spans="1:23" ht="12.2" customHeight="1">
      <c r="A614" s="14" t="s">
        <v>486</v>
      </c>
      <c r="B614" s="14">
        <v>24</v>
      </c>
      <c r="C614" s="14">
        <v>40</v>
      </c>
      <c r="D614" s="14"/>
      <c r="E614" s="14"/>
      <c r="F614" s="14">
        <v>6.25</v>
      </c>
      <c r="G614" s="14"/>
      <c r="H614" s="14"/>
      <c r="I614" s="14"/>
      <c r="J614" s="14"/>
      <c r="K614" s="14"/>
      <c r="L614" s="14"/>
      <c r="M614" s="14">
        <v>0</v>
      </c>
      <c r="N614" s="14"/>
      <c r="O614" s="191">
        <v>0</v>
      </c>
      <c r="P614" s="191">
        <v>0</v>
      </c>
      <c r="Q614" s="191">
        <v>0</v>
      </c>
      <c r="R614" s="191">
        <v>0</v>
      </c>
      <c r="S614" s="14"/>
      <c r="T614" s="14"/>
      <c r="U614" s="14"/>
      <c r="V614" s="14">
        <v>202007</v>
      </c>
      <c r="W614" s="14"/>
    </row>
    <row r="615" spans="1:23" ht="12.2" customHeight="1">
      <c r="A615" s="14" t="s">
        <v>486</v>
      </c>
      <c r="B615" s="14">
        <v>25</v>
      </c>
      <c r="C615" s="14">
        <v>40</v>
      </c>
      <c r="D615" s="14"/>
      <c r="E615" s="14"/>
      <c r="F615" s="14">
        <v>6.25</v>
      </c>
      <c r="G615" s="14"/>
      <c r="H615" s="14"/>
      <c r="I615" s="14"/>
      <c r="J615" s="14"/>
      <c r="K615" s="14"/>
      <c r="L615" s="14"/>
      <c r="M615" s="14">
        <v>0</v>
      </c>
      <c r="N615" s="14"/>
      <c r="O615" s="191">
        <v>0</v>
      </c>
      <c r="P615" s="191">
        <v>0</v>
      </c>
      <c r="Q615" s="191">
        <v>0</v>
      </c>
      <c r="R615" s="191">
        <v>0</v>
      </c>
      <c r="S615" s="14"/>
      <c r="T615" s="14"/>
      <c r="U615" s="14"/>
      <c r="V615" s="14">
        <v>202007</v>
      </c>
      <c r="W615" s="14"/>
    </row>
    <row r="616" spans="1:23" ht="12.2" customHeight="1" thickBot="1">
      <c r="A616" s="14" t="s">
        <v>486</v>
      </c>
      <c r="B616" s="14">
        <v>26</v>
      </c>
      <c r="C616" s="14">
        <v>40</v>
      </c>
      <c r="D616" s="14"/>
      <c r="E616" s="14"/>
      <c r="F616" s="14">
        <v>6</v>
      </c>
      <c r="G616" s="14"/>
      <c r="H616" s="14"/>
      <c r="I616" s="14"/>
      <c r="J616" s="14"/>
      <c r="K616" s="14"/>
      <c r="L616" s="14"/>
      <c r="M616" s="14">
        <v>0</v>
      </c>
      <c r="N616" s="14"/>
      <c r="O616" s="191">
        <v>0</v>
      </c>
      <c r="P616" s="191">
        <v>0</v>
      </c>
      <c r="Q616" s="191">
        <v>0</v>
      </c>
      <c r="R616" s="191">
        <v>0</v>
      </c>
      <c r="S616" s="14"/>
      <c r="T616" s="14"/>
      <c r="U616" s="14"/>
      <c r="V616" s="14">
        <v>202007</v>
      </c>
      <c r="W616" s="14"/>
    </row>
    <row r="617" spans="1:23" ht="12.2" customHeight="1" thickTop="1">
      <c r="A617" s="188" t="s">
        <v>1306</v>
      </c>
      <c r="B617" s="189">
        <v>0</v>
      </c>
      <c r="C617" s="189">
        <v>152</v>
      </c>
      <c r="D617" s="189">
        <v>0</v>
      </c>
      <c r="E617" s="189">
        <v>0</v>
      </c>
      <c r="F617" s="189">
        <v>23.5</v>
      </c>
      <c r="G617" s="189">
        <v>0</v>
      </c>
      <c r="H617" s="189">
        <v>0</v>
      </c>
      <c r="I617" s="189">
        <v>8</v>
      </c>
      <c r="J617" s="189">
        <v>0</v>
      </c>
      <c r="K617" s="189">
        <v>0</v>
      </c>
      <c r="L617" s="189">
        <v>0</v>
      </c>
      <c r="M617" s="189">
        <v>0</v>
      </c>
      <c r="N617" s="189">
        <v>0</v>
      </c>
      <c r="O617" s="190">
        <v>0</v>
      </c>
      <c r="P617" s="190">
        <v>0</v>
      </c>
      <c r="Q617" s="190">
        <v>0</v>
      </c>
      <c r="R617" s="190">
        <v>0</v>
      </c>
      <c r="S617" s="189">
        <v>0</v>
      </c>
      <c r="T617" s="189">
        <v>0</v>
      </c>
      <c r="U617" s="189">
        <v>0</v>
      </c>
      <c r="V617" s="189"/>
      <c r="W617" s="189"/>
    </row>
    <row r="618" spans="1:23" ht="12.2" customHeight="1" thickBot="1">
      <c r="A618" s="14" t="s">
        <v>1538</v>
      </c>
      <c r="B618" s="14">
        <v>26</v>
      </c>
      <c r="C618" s="14">
        <v>36</v>
      </c>
      <c r="D618" s="14"/>
      <c r="E618" s="14"/>
      <c r="F618" s="14"/>
      <c r="G618" s="14"/>
      <c r="H618" s="14"/>
      <c r="I618" s="14"/>
      <c r="J618" s="14"/>
      <c r="K618" s="14"/>
      <c r="L618" s="14"/>
      <c r="M618" s="14">
        <v>0</v>
      </c>
      <c r="N618" s="14"/>
      <c r="O618" s="191">
        <v>0</v>
      </c>
      <c r="P618" s="191">
        <v>0</v>
      </c>
      <c r="Q618" s="191">
        <v>0</v>
      </c>
      <c r="R618" s="191">
        <v>0</v>
      </c>
      <c r="S618" s="14"/>
      <c r="T618" s="14"/>
      <c r="U618" s="14"/>
      <c r="V618" s="14">
        <v>202007</v>
      </c>
      <c r="W618" s="14"/>
    </row>
    <row r="619" spans="1:23" ht="12.2" customHeight="1" thickTop="1">
      <c r="A619" s="188" t="s">
        <v>1306</v>
      </c>
      <c r="B619" s="189">
        <v>0</v>
      </c>
      <c r="C619" s="189">
        <v>36</v>
      </c>
      <c r="D619" s="189">
        <v>0</v>
      </c>
      <c r="E619" s="189">
        <v>0</v>
      </c>
      <c r="F619" s="189">
        <v>0</v>
      </c>
      <c r="G619" s="189">
        <v>0</v>
      </c>
      <c r="H619" s="189">
        <v>0</v>
      </c>
      <c r="I619" s="189">
        <v>0</v>
      </c>
      <c r="J619" s="189">
        <v>0</v>
      </c>
      <c r="K619" s="189">
        <v>0</v>
      </c>
      <c r="L619" s="189">
        <v>0</v>
      </c>
      <c r="M619" s="189">
        <v>0</v>
      </c>
      <c r="N619" s="189">
        <v>0</v>
      </c>
      <c r="O619" s="190">
        <v>0</v>
      </c>
      <c r="P619" s="190">
        <v>0</v>
      </c>
      <c r="Q619" s="190">
        <v>0</v>
      </c>
      <c r="R619" s="190">
        <v>0</v>
      </c>
      <c r="S619" s="189">
        <v>0</v>
      </c>
      <c r="T619" s="189">
        <v>0</v>
      </c>
      <c r="U619" s="189">
        <v>0</v>
      </c>
      <c r="V619" s="189"/>
      <c r="W619" s="189"/>
    </row>
    <row r="620" spans="1:23" ht="12.2" customHeight="1">
      <c r="A620" s="14" t="s">
        <v>782</v>
      </c>
      <c r="B620" s="14">
        <v>20</v>
      </c>
      <c r="C620" s="14">
        <v>38</v>
      </c>
      <c r="D620" s="14">
        <v>0</v>
      </c>
      <c r="E620" s="14">
        <v>0</v>
      </c>
      <c r="F620" s="14"/>
      <c r="G620" s="14"/>
      <c r="H620" s="14"/>
      <c r="I620" s="14"/>
      <c r="J620" s="14"/>
      <c r="K620" s="14"/>
      <c r="L620" s="14"/>
      <c r="M620" s="14">
        <v>0</v>
      </c>
      <c r="N620" s="14"/>
      <c r="O620" s="191">
        <v>0</v>
      </c>
      <c r="P620" s="191">
        <v>0</v>
      </c>
      <c r="Q620" s="191">
        <v>0</v>
      </c>
      <c r="R620" s="191">
        <v>0</v>
      </c>
      <c r="S620" s="14">
        <v>1.97</v>
      </c>
      <c r="T620" s="14">
        <v>1.91</v>
      </c>
      <c r="U620" s="14"/>
      <c r="V620" s="14">
        <v>202007</v>
      </c>
      <c r="W620" s="14"/>
    </row>
    <row r="621" spans="1:23" ht="12.2" customHeight="1">
      <c r="A621" s="14" t="s">
        <v>782</v>
      </c>
      <c r="B621" s="14">
        <v>22</v>
      </c>
      <c r="C621" s="14">
        <v>31.55</v>
      </c>
      <c r="D621" s="14">
        <v>0</v>
      </c>
      <c r="E621" s="14">
        <v>0</v>
      </c>
      <c r="F621" s="14">
        <v>0</v>
      </c>
      <c r="G621" s="14">
        <v>6</v>
      </c>
      <c r="H621" s="14">
        <v>0</v>
      </c>
      <c r="I621" s="14">
        <v>0</v>
      </c>
      <c r="J621" s="14">
        <v>0</v>
      </c>
      <c r="K621" s="14">
        <v>0</v>
      </c>
      <c r="L621" s="14">
        <v>0</v>
      </c>
      <c r="M621" s="14">
        <v>0</v>
      </c>
      <c r="N621" s="14">
        <v>0</v>
      </c>
      <c r="O621" s="191">
        <v>0</v>
      </c>
      <c r="P621" s="191">
        <v>0</v>
      </c>
      <c r="Q621" s="191">
        <v>0</v>
      </c>
      <c r="R621" s="191">
        <v>171.42000000000002</v>
      </c>
      <c r="S621" s="14">
        <v>0</v>
      </c>
      <c r="T621" s="14">
        <v>0</v>
      </c>
      <c r="U621" s="14">
        <v>0</v>
      </c>
      <c r="V621" s="14">
        <v>202007</v>
      </c>
      <c r="W621" s="14"/>
    </row>
    <row r="622" spans="1:23">
      <c r="A622" s="14" t="s">
        <v>782</v>
      </c>
      <c r="B622" s="14">
        <v>23</v>
      </c>
      <c r="C622" s="14">
        <v>24</v>
      </c>
      <c r="D622" s="14"/>
      <c r="E622" s="14">
        <v>0</v>
      </c>
      <c r="F622" s="14"/>
      <c r="G622" s="14">
        <v>6</v>
      </c>
      <c r="H622" s="14"/>
      <c r="I622" s="14">
        <v>8</v>
      </c>
      <c r="J622" s="14"/>
      <c r="K622" s="14"/>
      <c r="L622" s="14"/>
      <c r="M622" s="14">
        <v>0</v>
      </c>
      <c r="N622" s="14"/>
      <c r="O622" s="191">
        <v>0</v>
      </c>
      <c r="P622" s="191">
        <v>0</v>
      </c>
      <c r="Q622" s="191">
        <v>0</v>
      </c>
      <c r="R622" s="191">
        <v>0</v>
      </c>
      <c r="S622" s="14"/>
      <c r="T622" s="14">
        <v>0.08</v>
      </c>
      <c r="U622" s="14"/>
      <c r="V622" s="14">
        <v>202007</v>
      </c>
      <c r="W622" s="14"/>
    </row>
    <row r="623" spans="1:23" ht="12.75" thickBot="1">
      <c r="A623" s="14" t="s">
        <v>782</v>
      </c>
      <c r="B623" s="14">
        <v>24</v>
      </c>
      <c r="C623" s="14">
        <v>29.35</v>
      </c>
      <c r="D623" s="14">
        <v>0</v>
      </c>
      <c r="E623" s="14">
        <v>0</v>
      </c>
      <c r="F623" s="14">
        <v>0</v>
      </c>
      <c r="G623" s="14">
        <v>8</v>
      </c>
      <c r="H623" s="14">
        <v>0</v>
      </c>
      <c r="I623" s="14">
        <v>0</v>
      </c>
      <c r="J623" s="14">
        <v>0</v>
      </c>
      <c r="K623" s="14">
        <v>0</v>
      </c>
      <c r="L623" s="14">
        <v>0</v>
      </c>
      <c r="M623" s="14">
        <v>0</v>
      </c>
      <c r="N623" s="14">
        <v>0</v>
      </c>
      <c r="O623" s="191">
        <v>0</v>
      </c>
      <c r="P623" s="191">
        <v>0</v>
      </c>
      <c r="Q623" s="191">
        <v>0</v>
      </c>
      <c r="R623" s="191">
        <v>0</v>
      </c>
      <c r="S623" s="14">
        <v>0</v>
      </c>
      <c r="T623" s="14">
        <v>0</v>
      </c>
      <c r="U623" s="14">
        <v>0</v>
      </c>
      <c r="V623" s="14">
        <v>202007</v>
      </c>
      <c r="W623" s="14"/>
    </row>
    <row r="624" spans="1:23" ht="12.75" thickTop="1">
      <c r="A624" s="188" t="s">
        <v>1306</v>
      </c>
      <c r="B624" s="189">
        <v>0</v>
      </c>
      <c r="C624" s="189">
        <v>122.9</v>
      </c>
      <c r="D624" s="189">
        <v>0</v>
      </c>
      <c r="E624" s="189">
        <v>0</v>
      </c>
      <c r="F624" s="189">
        <v>0</v>
      </c>
      <c r="G624" s="189">
        <v>20</v>
      </c>
      <c r="H624" s="189">
        <v>0</v>
      </c>
      <c r="I624" s="189">
        <v>8</v>
      </c>
      <c r="J624" s="189">
        <v>0</v>
      </c>
      <c r="K624" s="189">
        <v>0</v>
      </c>
      <c r="L624" s="189">
        <v>0</v>
      </c>
      <c r="M624" s="189">
        <v>0</v>
      </c>
      <c r="N624" s="189">
        <v>0</v>
      </c>
      <c r="O624" s="190">
        <v>0</v>
      </c>
      <c r="P624" s="190">
        <v>0</v>
      </c>
      <c r="Q624" s="190">
        <v>0</v>
      </c>
      <c r="R624" s="190">
        <v>171.42000000000002</v>
      </c>
      <c r="S624" s="189">
        <v>1.97</v>
      </c>
      <c r="T624" s="189">
        <v>1.99</v>
      </c>
      <c r="U624" s="189">
        <v>0</v>
      </c>
      <c r="V624" s="189"/>
      <c r="W624" s="189"/>
    </row>
    <row r="625" spans="1:23">
      <c r="A625" s="14" t="s">
        <v>1200</v>
      </c>
      <c r="B625" s="14">
        <v>22</v>
      </c>
      <c r="C625" s="14">
        <v>40</v>
      </c>
      <c r="D625" s="14"/>
      <c r="E625" s="14"/>
      <c r="F625" s="14"/>
      <c r="G625" s="14"/>
      <c r="H625" s="14"/>
      <c r="I625" s="14"/>
      <c r="J625" s="14"/>
      <c r="K625" s="14"/>
      <c r="L625" s="14"/>
      <c r="M625" s="14"/>
      <c r="N625" s="14"/>
      <c r="O625" s="191">
        <v>0</v>
      </c>
      <c r="P625" s="191">
        <v>0</v>
      </c>
      <c r="Q625" s="191">
        <v>0</v>
      </c>
      <c r="R625" s="191">
        <v>0</v>
      </c>
      <c r="S625" s="14"/>
      <c r="T625" s="14"/>
      <c r="U625" s="14"/>
      <c r="V625" s="14">
        <v>202007</v>
      </c>
      <c r="W625" s="14"/>
    </row>
    <row r="626" spans="1:23">
      <c r="A626" s="14" t="s">
        <v>1200</v>
      </c>
      <c r="B626" s="14">
        <v>23</v>
      </c>
      <c r="C626" s="14">
        <v>32</v>
      </c>
      <c r="D626" s="14"/>
      <c r="E626" s="14"/>
      <c r="F626" s="14"/>
      <c r="G626" s="14"/>
      <c r="H626" s="14"/>
      <c r="I626" s="14">
        <v>8</v>
      </c>
      <c r="J626" s="14"/>
      <c r="K626" s="14"/>
      <c r="L626" s="14"/>
      <c r="M626" s="14"/>
      <c r="N626" s="14"/>
      <c r="O626" s="14">
        <v>0</v>
      </c>
      <c r="P626" s="14">
        <v>0</v>
      </c>
      <c r="Q626" s="14">
        <v>0</v>
      </c>
      <c r="R626" s="14">
        <v>0</v>
      </c>
      <c r="S626" s="14"/>
      <c r="T626" s="14"/>
      <c r="U626" s="14"/>
      <c r="V626" s="14">
        <v>202007</v>
      </c>
      <c r="W626" s="14"/>
    </row>
    <row r="627" spans="1:23">
      <c r="A627" s="14" t="s">
        <v>1200</v>
      </c>
      <c r="B627" s="14">
        <v>24</v>
      </c>
      <c r="C627" s="14">
        <v>40</v>
      </c>
      <c r="D627" s="14"/>
      <c r="E627" s="14"/>
      <c r="F627" s="14"/>
      <c r="G627" s="14"/>
      <c r="H627" s="14"/>
      <c r="I627" s="14"/>
      <c r="J627" s="14"/>
      <c r="K627" s="14"/>
      <c r="L627" s="14"/>
      <c r="M627" s="14"/>
      <c r="N627" s="14"/>
      <c r="O627" s="14">
        <v>0</v>
      </c>
      <c r="P627" s="14">
        <v>0</v>
      </c>
      <c r="Q627" s="14">
        <v>0</v>
      </c>
      <c r="R627" s="14">
        <v>0</v>
      </c>
      <c r="S627" s="14"/>
      <c r="T627" s="14"/>
      <c r="U627" s="14"/>
      <c r="V627" s="14">
        <v>202007</v>
      </c>
      <c r="W627" s="14"/>
    </row>
    <row r="628" spans="1:23">
      <c r="A628" s="14" t="s">
        <v>1200</v>
      </c>
      <c r="B628" s="14">
        <v>25</v>
      </c>
      <c r="C628" s="14">
        <v>40</v>
      </c>
      <c r="D628" s="14"/>
      <c r="E628" s="14"/>
      <c r="F628" s="14"/>
      <c r="G628" s="14"/>
      <c r="H628" s="14"/>
      <c r="I628" s="14"/>
      <c r="J628" s="14"/>
      <c r="K628" s="14"/>
      <c r="L628" s="14"/>
      <c r="M628" s="14"/>
      <c r="N628" s="14"/>
      <c r="O628" s="14">
        <v>0</v>
      </c>
      <c r="P628" s="14">
        <v>0</v>
      </c>
      <c r="Q628" s="14">
        <v>0</v>
      </c>
      <c r="R628" s="14">
        <v>0</v>
      </c>
      <c r="S628" s="14"/>
      <c r="T628" s="14"/>
      <c r="U628" s="14"/>
      <c r="V628" s="14">
        <v>202007</v>
      </c>
      <c r="W628" s="14"/>
    </row>
    <row r="629" spans="1:23" ht="12.75" thickBot="1">
      <c r="A629" s="14" t="s">
        <v>1200</v>
      </c>
      <c r="B629" s="14">
        <v>26</v>
      </c>
      <c r="C629" s="14">
        <v>32</v>
      </c>
      <c r="D629" s="14"/>
      <c r="E629" s="14"/>
      <c r="F629" s="14"/>
      <c r="G629" s="14">
        <v>8</v>
      </c>
      <c r="H629" s="14"/>
      <c r="I629" s="14"/>
      <c r="J629" s="14"/>
      <c r="K629" s="14"/>
      <c r="L629" s="14"/>
      <c r="M629" s="14"/>
      <c r="N629" s="14"/>
      <c r="O629" s="14">
        <v>0</v>
      </c>
      <c r="P629" s="14">
        <v>0</v>
      </c>
      <c r="Q629" s="14">
        <v>0</v>
      </c>
      <c r="R629" s="14">
        <v>0</v>
      </c>
      <c r="S629" s="14"/>
      <c r="T629" s="14"/>
      <c r="U629" s="14"/>
      <c r="V629" s="14">
        <v>202007</v>
      </c>
      <c r="W629" s="14"/>
    </row>
    <row r="630" spans="1:23" ht="12.75" thickTop="1">
      <c r="A630" s="188" t="s">
        <v>1306</v>
      </c>
      <c r="B630" s="189">
        <v>0</v>
      </c>
      <c r="C630" s="189">
        <v>184</v>
      </c>
      <c r="D630" s="189">
        <v>0</v>
      </c>
      <c r="E630" s="189">
        <v>0</v>
      </c>
      <c r="F630" s="189">
        <v>0</v>
      </c>
      <c r="G630" s="189">
        <v>8</v>
      </c>
      <c r="H630" s="189">
        <v>0</v>
      </c>
      <c r="I630" s="189">
        <v>8</v>
      </c>
      <c r="J630" s="189">
        <v>0</v>
      </c>
      <c r="K630" s="189">
        <v>0</v>
      </c>
      <c r="L630" s="189">
        <v>0</v>
      </c>
      <c r="M630" s="189">
        <v>0</v>
      </c>
      <c r="N630" s="189">
        <v>0</v>
      </c>
      <c r="O630" s="190">
        <v>0</v>
      </c>
      <c r="P630" s="190">
        <v>0</v>
      </c>
      <c r="Q630" s="190">
        <v>0</v>
      </c>
      <c r="R630" s="190">
        <v>0</v>
      </c>
      <c r="S630" s="189">
        <v>0</v>
      </c>
      <c r="T630" s="189">
        <v>0</v>
      </c>
      <c r="U630" s="189">
        <v>0</v>
      </c>
      <c r="V630" s="189"/>
      <c r="W630" s="189"/>
    </row>
    <row r="631" spans="1:23">
      <c r="A631" s="14" t="s">
        <v>1201</v>
      </c>
      <c r="B631" s="14">
        <v>22</v>
      </c>
      <c r="C631" s="14">
        <v>45</v>
      </c>
      <c r="D631" s="14"/>
      <c r="E631" s="14">
        <v>4.25</v>
      </c>
      <c r="F631" s="14"/>
      <c r="G631" s="14"/>
      <c r="H631" s="14"/>
      <c r="I631" s="14"/>
      <c r="J631" s="14"/>
      <c r="K631" s="14"/>
      <c r="L631" s="14"/>
      <c r="M631" s="14">
        <v>0</v>
      </c>
      <c r="N631" s="14"/>
      <c r="O631" s="14">
        <v>0</v>
      </c>
      <c r="P631" s="14">
        <v>0</v>
      </c>
      <c r="Q631" s="14">
        <v>0</v>
      </c>
      <c r="R631" s="14">
        <v>0</v>
      </c>
      <c r="S631" s="14"/>
      <c r="T631" s="14"/>
      <c r="U631" s="14"/>
      <c r="V631" s="14">
        <v>202007</v>
      </c>
      <c r="W631" s="14"/>
    </row>
    <row r="632" spans="1:23" ht="12.75" thickBot="1">
      <c r="A632" s="14" t="s">
        <v>1201</v>
      </c>
      <c r="B632" s="14">
        <v>25</v>
      </c>
      <c r="C632" s="14">
        <v>45</v>
      </c>
      <c r="D632" s="14"/>
      <c r="E632" s="14">
        <v>1.8</v>
      </c>
      <c r="F632" s="14"/>
      <c r="G632" s="14"/>
      <c r="H632" s="14"/>
      <c r="I632" s="14"/>
      <c r="J632" s="14"/>
      <c r="K632" s="14"/>
      <c r="L632" s="14"/>
      <c r="M632" s="14">
        <v>0</v>
      </c>
      <c r="N632" s="14"/>
      <c r="O632" s="14">
        <v>0</v>
      </c>
      <c r="P632" s="14">
        <v>0</v>
      </c>
      <c r="Q632" s="14">
        <v>0</v>
      </c>
      <c r="R632" s="14">
        <v>0</v>
      </c>
      <c r="S632" s="14"/>
      <c r="T632" s="14"/>
      <c r="U632" s="14"/>
      <c r="V632" s="14">
        <v>202007</v>
      </c>
      <c r="W632" s="14"/>
    </row>
    <row r="633" spans="1:23" ht="12.75" thickTop="1">
      <c r="A633" s="188" t="s">
        <v>1306</v>
      </c>
      <c r="B633" s="189">
        <v>0</v>
      </c>
      <c r="C633" s="189">
        <v>90</v>
      </c>
      <c r="D633" s="189">
        <v>0</v>
      </c>
      <c r="E633" s="189">
        <v>6.05</v>
      </c>
      <c r="F633" s="189">
        <v>0</v>
      </c>
      <c r="G633" s="189">
        <v>0</v>
      </c>
      <c r="H633" s="189">
        <v>0</v>
      </c>
      <c r="I633" s="189">
        <v>0</v>
      </c>
      <c r="J633" s="189">
        <v>0</v>
      </c>
      <c r="K633" s="189">
        <v>0</v>
      </c>
      <c r="L633" s="189">
        <v>0</v>
      </c>
      <c r="M633" s="189">
        <v>0</v>
      </c>
      <c r="N633" s="189">
        <v>0</v>
      </c>
      <c r="O633" s="190">
        <v>0</v>
      </c>
      <c r="P633" s="190">
        <v>0</v>
      </c>
      <c r="Q633" s="190">
        <v>0</v>
      </c>
      <c r="R633" s="190">
        <v>0</v>
      </c>
      <c r="S633" s="189">
        <v>0</v>
      </c>
      <c r="T633" s="189">
        <v>0</v>
      </c>
      <c r="U633" s="189">
        <v>0</v>
      </c>
      <c r="V633" s="189"/>
      <c r="W633" s="189"/>
    </row>
    <row r="634" spans="1:23">
      <c r="A634" s="14" t="s">
        <v>507</v>
      </c>
      <c r="B634" s="14">
        <v>19</v>
      </c>
      <c r="C634" s="14">
        <v>16</v>
      </c>
      <c r="D634" s="14"/>
      <c r="E634" s="14"/>
      <c r="F634" s="14"/>
      <c r="G634" s="14"/>
      <c r="H634" s="14"/>
      <c r="I634" s="14"/>
      <c r="J634" s="14"/>
      <c r="K634" s="14"/>
      <c r="L634" s="14"/>
      <c r="M634" s="14">
        <v>0</v>
      </c>
      <c r="N634" s="14"/>
      <c r="O634" s="14">
        <v>0</v>
      </c>
      <c r="P634" s="14">
        <v>0</v>
      </c>
      <c r="Q634" s="14">
        <v>0</v>
      </c>
      <c r="R634" s="14">
        <v>0</v>
      </c>
      <c r="S634" s="14"/>
      <c r="T634" s="14"/>
      <c r="U634" s="14"/>
      <c r="V634" s="14">
        <v>202007</v>
      </c>
      <c r="W634" s="14"/>
    </row>
    <row r="635" spans="1:23">
      <c r="A635" s="14" t="s">
        <v>507</v>
      </c>
      <c r="B635" s="14">
        <v>21</v>
      </c>
      <c r="C635" s="14">
        <v>16</v>
      </c>
      <c r="D635" s="14"/>
      <c r="E635" s="14"/>
      <c r="F635" s="14"/>
      <c r="G635" s="14"/>
      <c r="H635" s="14"/>
      <c r="I635" s="14"/>
      <c r="J635" s="14"/>
      <c r="K635" s="14"/>
      <c r="L635" s="14"/>
      <c r="M635" s="14">
        <v>0</v>
      </c>
      <c r="N635" s="14"/>
      <c r="O635" s="14">
        <v>0</v>
      </c>
      <c r="P635" s="14">
        <v>0</v>
      </c>
      <c r="Q635" s="14">
        <v>0</v>
      </c>
      <c r="R635" s="14">
        <v>0</v>
      </c>
      <c r="S635" s="14"/>
      <c r="T635" s="14"/>
      <c r="U635" s="14"/>
      <c r="V635" s="14">
        <v>202007</v>
      </c>
      <c r="W635" s="14"/>
    </row>
    <row r="636" spans="1:23">
      <c r="A636" s="14" t="s">
        <v>507</v>
      </c>
      <c r="B636" s="14">
        <v>22</v>
      </c>
      <c r="C636" s="14">
        <v>16</v>
      </c>
      <c r="D636" s="14"/>
      <c r="E636" s="14"/>
      <c r="F636" s="14"/>
      <c r="G636" s="14"/>
      <c r="H636" s="14"/>
      <c r="I636" s="14"/>
      <c r="J636" s="14"/>
      <c r="K636" s="14"/>
      <c r="L636" s="14"/>
      <c r="M636" s="14">
        <v>0</v>
      </c>
      <c r="N636" s="14"/>
      <c r="O636" s="14">
        <v>0</v>
      </c>
      <c r="P636" s="14">
        <v>0</v>
      </c>
      <c r="Q636" s="14">
        <v>0</v>
      </c>
      <c r="R636" s="14">
        <v>0</v>
      </c>
      <c r="S636" s="14"/>
      <c r="T636" s="14"/>
      <c r="U636" s="14"/>
      <c r="V636" s="14">
        <v>202007</v>
      </c>
      <c r="W636" s="14"/>
    </row>
    <row r="637" spans="1:23">
      <c r="A637" s="14" t="s">
        <v>507</v>
      </c>
      <c r="B637" s="14">
        <v>23</v>
      </c>
      <c r="C637" s="14">
        <v>8</v>
      </c>
      <c r="D637" s="14"/>
      <c r="E637" s="14"/>
      <c r="F637" s="14"/>
      <c r="G637" s="14"/>
      <c r="H637" s="14"/>
      <c r="I637" s="14">
        <v>8</v>
      </c>
      <c r="J637" s="14"/>
      <c r="K637" s="14"/>
      <c r="L637" s="14"/>
      <c r="M637" s="14">
        <v>0</v>
      </c>
      <c r="N637" s="14"/>
      <c r="O637" s="14">
        <v>0</v>
      </c>
      <c r="P637" s="14">
        <v>0</v>
      </c>
      <c r="Q637" s="14">
        <v>0</v>
      </c>
      <c r="R637" s="14">
        <v>0</v>
      </c>
      <c r="S637" s="14"/>
      <c r="T637" s="14"/>
      <c r="U637" s="14"/>
      <c r="V637" s="14">
        <v>202007</v>
      </c>
      <c r="W637" s="14"/>
    </row>
    <row r="638" spans="1:23">
      <c r="A638" s="14" t="s">
        <v>507</v>
      </c>
      <c r="B638" s="14">
        <v>24</v>
      </c>
      <c r="C638" s="14">
        <v>16</v>
      </c>
      <c r="D638" s="14"/>
      <c r="E638" s="14"/>
      <c r="F638" s="14"/>
      <c r="G638" s="14"/>
      <c r="H638" s="14"/>
      <c r="I638" s="14"/>
      <c r="J638" s="14"/>
      <c r="K638" s="14"/>
      <c r="L638" s="14"/>
      <c r="M638" s="14">
        <v>0</v>
      </c>
      <c r="N638" s="14"/>
      <c r="O638" s="14">
        <v>0</v>
      </c>
      <c r="P638" s="14">
        <v>0</v>
      </c>
      <c r="Q638" s="14">
        <v>0</v>
      </c>
      <c r="R638" s="14">
        <v>0</v>
      </c>
      <c r="S638" s="14"/>
      <c r="T638" s="14"/>
      <c r="U638" s="14"/>
      <c r="V638" s="14">
        <v>202007</v>
      </c>
      <c r="W638" s="14"/>
    </row>
    <row r="639" spans="1:23">
      <c r="A639" s="14" t="s">
        <v>507</v>
      </c>
      <c r="B639" s="14">
        <v>25</v>
      </c>
      <c r="C639" s="14">
        <v>16</v>
      </c>
      <c r="D639" s="14"/>
      <c r="E639" s="14"/>
      <c r="F639" s="14"/>
      <c r="G639" s="14"/>
      <c r="H639" s="14"/>
      <c r="I639" s="14"/>
      <c r="J639" s="14"/>
      <c r="K639" s="14"/>
      <c r="L639" s="14"/>
      <c r="M639" s="14">
        <v>0</v>
      </c>
      <c r="N639" s="14"/>
      <c r="O639" s="14">
        <v>0</v>
      </c>
      <c r="P639" s="14">
        <v>0</v>
      </c>
      <c r="Q639" s="14">
        <v>0</v>
      </c>
      <c r="R639" s="14">
        <v>0</v>
      </c>
      <c r="S639" s="14"/>
      <c r="T639" s="14"/>
      <c r="U639" s="14"/>
      <c r="V639" s="14">
        <v>202007</v>
      </c>
      <c r="W639" s="14"/>
    </row>
    <row r="640" spans="1:23" ht="12.75" thickBot="1">
      <c r="A640" s="14" t="s">
        <v>507</v>
      </c>
      <c r="B640" s="14">
        <v>26</v>
      </c>
      <c r="C640" s="14">
        <v>0</v>
      </c>
      <c r="D640" s="14"/>
      <c r="E640" s="14"/>
      <c r="F640" s="14"/>
      <c r="G640" s="14"/>
      <c r="H640" s="14">
        <v>16</v>
      </c>
      <c r="I640" s="14"/>
      <c r="J640" s="14"/>
      <c r="K640" s="14"/>
      <c r="L640" s="14"/>
      <c r="M640" s="14">
        <v>0</v>
      </c>
      <c r="N640" s="14"/>
      <c r="O640" s="14">
        <v>0</v>
      </c>
      <c r="P640" s="14">
        <v>0</v>
      </c>
      <c r="Q640" s="14">
        <v>0</v>
      </c>
      <c r="R640" s="14">
        <v>0</v>
      </c>
      <c r="S640" s="14"/>
      <c r="T640" s="14"/>
      <c r="U640" s="14"/>
      <c r="V640" s="14">
        <v>202007</v>
      </c>
      <c r="W640" s="14"/>
    </row>
    <row r="641" spans="1:23" ht="12.75" thickTop="1">
      <c r="A641" s="188" t="s">
        <v>1306</v>
      </c>
      <c r="B641" s="189">
        <v>0</v>
      </c>
      <c r="C641" s="189">
        <v>88</v>
      </c>
      <c r="D641" s="189">
        <v>0</v>
      </c>
      <c r="E641" s="189">
        <v>0</v>
      </c>
      <c r="F641" s="189">
        <v>0</v>
      </c>
      <c r="G641" s="189">
        <v>0</v>
      </c>
      <c r="H641" s="189">
        <v>16</v>
      </c>
      <c r="I641" s="189">
        <v>8</v>
      </c>
      <c r="J641" s="189">
        <v>0</v>
      </c>
      <c r="K641" s="189">
        <v>0</v>
      </c>
      <c r="L641" s="189">
        <v>0</v>
      </c>
      <c r="M641" s="189">
        <v>0</v>
      </c>
      <c r="N641" s="189">
        <v>0</v>
      </c>
      <c r="O641" s="190">
        <v>0</v>
      </c>
      <c r="P641" s="190">
        <v>0</v>
      </c>
      <c r="Q641" s="190">
        <v>0</v>
      </c>
      <c r="R641" s="190">
        <v>0</v>
      </c>
      <c r="S641" s="189">
        <v>0</v>
      </c>
      <c r="T641" s="189">
        <v>0</v>
      </c>
      <c r="U641" s="189">
        <v>0</v>
      </c>
      <c r="V641" s="189"/>
      <c r="W641" s="189"/>
    </row>
    <row r="642" spans="1:23">
      <c r="A642" s="14" t="s">
        <v>469</v>
      </c>
      <c r="B642" s="14">
        <v>21</v>
      </c>
      <c r="C642" s="14">
        <v>30</v>
      </c>
      <c r="D642" s="14">
        <v>0</v>
      </c>
      <c r="E642" s="14">
        <v>0</v>
      </c>
      <c r="F642" s="14">
        <v>0</v>
      </c>
      <c r="G642" s="14"/>
      <c r="H642" s="14"/>
      <c r="I642" s="14">
        <v>8</v>
      </c>
      <c r="J642" s="14"/>
      <c r="K642" s="14"/>
      <c r="L642" s="14"/>
      <c r="M642" s="14">
        <v>0</v>
      </c>
      <c r="N642" s="14"/>
      <c r="O642" s="14">
        <v>0</v>
      </c>
      <c r="P642" s="14">
        <v>0</v>
      </c>
      <c r="Q642" s="14">
        <v>0</v>
      </c>
      <c r="R642" s="14">
        <v>0</v>
      </c>
      <c r="S642" s="14">
        <v>2</v>
      </c>
      <c r="T642" s="14">
        <v>1.06</v>
      </c>
      <c r="U642" s="14">
        <v>0.15</v>
      </c>
      <c r="V642" s="14">
        <v>202007</v>
      </c>
      <c r="W642" s="14"/>
    </row>
    <row r="643" spans="1:23" ht="12.75" thickBot="1">
      <c r="A643" s="14" t="s">
        <v>469</v>
      </c>
      <c r="B643" s="14">
        <v>22</v>
      </c>
      <c r="C643" s="14">
        <v>38</v>
      </c>
      <c r="D643" s="14">
        <v>0</v>
      </c>
      <c r="E643" s="14">
        <v>0</v>
      </c>
      <c r="F643" s="14">
        <v>0</v>
      </c>
      <c r="G643" s="14"/>
      <c r="H643" s="14"/>
      <c r="I643" s="14"/>
      <c r="J643" s="14"/>
      <c r="K643" s="14"/>
      <c r="L643" s="14"/>
      <c r="M643" s="14">
        <v>0</v>
      </c>
      <c r="N643" s="14"/>
      <c r="O643" s="14">
        <v>0</v>
      </c>
      <c r="P643" s="14">
        <v>0</v>
      </c>
      <c r="Q643" s="14">
        <v>0</v>
      </c>
      <c r="R643" s="14">
        <v>0</v>
      </c>
      <c r="S643" s="14">
        <v>2</v>
      </c>
      <c r="T643" s="14">
        <v>0.97</v>
      </c>
      <c r="U643" s="14">
        <v>1.48</v>
      </c>
      <c r="V643" s="14">
        <v>202007</v>
      </c>
      <c r="W643" s="14"/>
    </row>
    <row r="644" spans="1:23" ht="12.75" thickTop="1">
      <c r="A644" s="188" t="s">
        <v>1306</v>
      </c>
      <c r="B644" s="189">
        <v>0</v>
      </c>
      <c r="C644" s="189">
        <v>68</v>
      </c>
      <c r="D644" s="189">
        <v>0</v>
      </c>
      <c r="E644" s="189">
        <v>0</v>
      </c>
      <c r="F644" s="189">
        <v>0</v>
      </c>
      <c r="G644" s="189">
        <v>0</v>
      </c>
      <c r="H644" s="189">
        <v>0</v>
      </c>
      <c r="I644" s="189">
        <v>8</v>
      </c>
      <c r="J644" s="189">
        <v>0</v>
      </c>
      <c r="K644" s="189">
        <v>0</v>
      </c>
      <c r="L644" s="189">
        <v>0</v>
      </c>
      <c r="M644" s="189">
        <v>0</v>
      </c>
      <c r="N644" s="189">
        <v>0</v>
      </c>
      <c r="O644" s="190">
        <v>0</v>
      </c>
      <c r="P644" s="190">
        <v>0</v>
      </c>
      <c r="Q644" s="190">
        <v>0</v>
      </c>
      <c r="R644" s="190">
        <v>0</v>
      </c>
      <c r="S644" s="189">
        <v>4</v>
      </c>
      <c r="T644" s="189">
        <v>2.0300000000000002</v>
      </c>
      <c r="U644" s="189">
        <v>1.63</v>
      </c>
      <c r="V644" s="189"/>
      <c r="W644" s="189"/>
    </row>
    <row r="645" spans="1:23">
      <c r="A645" s="14" t="s">
        <v>483</v>
      </c>
      <c r="B645" s="14">
        <v>23</v>
      </c>
      <c r="C645" s="14">
        <v>32</v>
      </c>
      <c r="D645" s="14"/>
      <c r="E645" s="14"/>
      <c r="F645" s="14">
        <v>0</v>
      </c>
      <c r="G645" s="14"/>
      <c r="H645" s="14"/>
      <c r="I645" s="14">
        <v>8</v>
      </c>
      <c r="J645" s="14"/>
      <c r="K645" s="14"/>
      <c r="L645" s="14"/>
      <c r="M645" s="14"/>
      <c r="N645" s="14"/>
      <c r="O645" s="14">
        <v>0</v>
      </c>
      <c r="P645" s="14">
        <v>0</v>
      </c>
      <c r="Q645" s="14">
        <v>0</v>
      </c>
      <c r="R645" s="14">
        <v>0</v>
      </c>
      <c r="S645" s="14"/>
      <c r="T645" s="14"/>
      <c r="U645" s="14">
        <v>2.5</v>
      </c>
      <c r="V645" s="14">
        <v>202007</v>
      </c>
      <c r="W645" s="14"/>
    </row>
    <row r="646" spans="1:23">
      <c r="A646" s="14" t="s">
        <v>483</v>
      </c>
      <c r="B646" s="14">
        <v>24</v>
      </c>
      <c r="C646" s="14">
        <v>40</v>
      </c>
      <c r="D646" s="14"/>
      <c r="E646" s="14"/>
      <c r="F646" s="14">
        <v>0</v>
      </c>
      <c r="G646" s="14"/>
      <c r="H646" s="14"/>
      <c r="I646" s="14"/>
      <c r="J646" s="14"/>
      <c r="K646" s="14"/>
      <c r="L646" s="14"/>
      <c r="M646" s="14"/>
      <c r="N646" s="14"/>
      <c r="O646" s="14">
        <v>0</v>
      </c>
      <c r="P646" s="14">
        <v>0</v>
      </c>
      <c r="Q646" s="14">
        <v>0</v>
      </c>
      <c r="R646" s="14">
        <v>0</v>
      </c>
      <c r="S646" s="14"/>
      <c r="T646" s="14"/>
      <c r="U646" s="14">
        <v>4.5</v>
      </c>
      <c r="V646" s="14">
        <v>202007</v>
      </c>
      <c r="W646" s="14"/>
    </row>
    <row r="647" spans="1:23">
      <c r="A647" s="14" t="s">
        <v>483</v>
      </c>
      <c r="B647" s="14">
        <v>25</v>
      </c>
      <c r="C647" s="14">
        <v>40</v>
      </c>
      <c r="D647" s="14"/>
      <c r="E647" s="14"/>
      <c r="F647" s="14">
        <v>0</v>
      </c>
      <c r="G647" s="14"/>
      <c r="H647" s="14"/>
      <c r="I647" s="14"/>
      <c r="J647" s="14"/>
      <c r="K647" s="14"/>
      <c r="L647" s="14"/>
      <c r="M647" s="14"/>
      <c r="N647" s="14"/>
      <c r="O647" s="14">
        <v>0</v>
      </c>
      <c r="P647" s="14">
        <v>0</v>
      </c>
      <c r="Q647" s="14">
        <v>0</v>
      </c>
      <c r="R647" s="14">
        <v>0</v>
      </c>
      <c r="S647" s="14"/>
      <c r="T647" s="14"/>
      <c r="U647" s="14">
        <v>5</v>
      </c>
      <c r="V647" s="14">
        <v>202007</v>
      </c>
      <c r="W647" s="14"/>
    </row>
    <row r="648" spans="1:23" ht="12.75" thickBot="1">
      <c r="A648" s="14" t="s">
        <v>483</v>
      </c>
      <c r="B648" s="14">
        <v>26</v>
      </c>
      <c r="C648" s="14">
        <v>40</v>
      </c>
      <c r="D648" s="14"/>
      <c r="E648" s="14"/>
      <c r="F648" s="14">
        <v>0</v>
      </c>
      <c r="G648" s="14"/>
      <c r="H648" s="14"/>
      <c r="I648" s="14"/>
      <c r="J648" s="14"/>
      <c r="K648" s="14"/>
      <c r="L648" s="14"/>
      <c r="M648" s="14"/>
      <c r="N648" s="14"/>
      <c r="O648" s="14">
        <v>0</v>
      </c>
      <c r="P648" s="14">
        <v>0</v>
      </c>
      <c r="Q648" s="14">
        <v>0</v>
      </c>
      <c r="R648" s="14">
        <v>0</v>
      </c>
      <c r="S648" s="14"/>
      <c r="T648" s="14"/>
      <c r="U648" s="14">
        <v>5</v>
      </c>
      <c r="V648" s="14">
        <v>202007</v>
      </c>
      <c r="W648" s="14"/>
    </row>
    <row r="649" spans="1:23" ht="12.75" thickTop="1">
      <c r="A649" s="188" t="s">
        <v>1306</v>
      </c>
      <c r="B649" s="189">
        <v>0</v>
      </c>
      <c r="C649" s="189">
        <v>152</v>
      </c>
      <c r="D649" s="189">
        <v>0</v>
      </c>
      <c r="E649" s="189">
        <v>0</v>
      </c>
      <c r="F649" s="189">
        <v>0</v>
      </c>
      <c r="G649" s="189">
        <v>0</v>
      </c>
      <c r="H649" s="189">
        <v>0</v>
      </c>
      <c r="I649" s="189">
        <v>8</v>
      </c>
      <c r="J649" s="189">
        <v>0</v>
      </c>
      <c r="K649" s="189">
        <v>0</v>
      </c>
      <c r="L649" s="189">
        <v>0</v>
      </c>
      <c r="M649" s="189">
        <v>0</v>
      </c>
      <c r="N649" s="189">
        <v>0</v>
      </c>
      <c r="O649" s="190">
        <v>0</v>
      </c>
      <c r="P649" s="190">
        <v>0</v>
      </c>
      <c r="Q649" s="190">
        <v>0</v>
      </c>
      <c r="R649" s="190">
        <v>0</v>
      </c>
      <c r="S649" s="189">
        <v>0</v>
      </c>
      <c r="T649" s="189">
        <v>0</v>
      </c>
      <c r="U649" s="189">
        <v>17</v>
      </c>
      <c r="V649" s="189"/>
      <c r="W649" s="189"/>
    </row>
    <row r="650" spans="1:23">
      <c r="A650" s="14" t="s">
        <v>783</v>
      </c>
      <c r="B650" s="14">
        <v>19</v>
      </c>
      <c r="C650" s="14">
        <v>35.82</v>
      </c>
      <c r="D650" s="14"/>
      <c r="E650" s="14"/>
      <c r="F650" s="14"/>
      <c r="G650" s="14"/>
      <c r="H650" s="14"/>
      <c r="I650" s="14"/>
      <c r="J650" s="14"/>
      <c r="K650" s="14"/>
      <c r="L650" s="14"/>
      <c r="M650" s="14">
        <v>0</v>
      </c>
      <c r="N650" s="14">
        <v>9.18</v>
      </c>
      <c r="O650" s="14">
        <v>0</v>
      </c>
      <c r="P650" s="14">
        <v>0</v>
      </c>
      <c r="Q650" s="14">
        <v>0</v>
      </c>
      <c r="R650" s="14">
        <v>0</v>
      </c>
      <c r="S650" s="14"/>
      <c r="T650" s="14"/>
      <c r="U650" s="14"/>
      <c r="V650" s="14">
        <v>202007</v>
      </c>
      <c r="W650" s="14"/>
    </row>
    <row r="651" spans="1:23">
      <c r="A651" s="14" t="s">
        <v>783</v>
      </c>
      <c r="B651" s="14">
        <v>20</v>
      </c>
      <c r="C651" s="14">
        <v>38.25</v>
      </c>
      <c r="D651" s="14"/>
      <c r="E651" s="14"/>
      <c r="F651" s="14"/>
      <c r="G651" s="14"/>
      <c r="H651" s="14"/>
      <c r="I651" s="14"/>
      <c r="J651" s="14"/>
      <c r="K651" s="14"/>
      <c r="L651" s="14"/>
      <c r="M651" s="14">
        <v>0</v>
      </c>
      <c r="N651" s="14">
        <v>6.75</v>
      </c>
      <c r="O651" s="14">
        <v>0</v>
      </c>
      <c r="P651" s="14">
        <v>0</v>
      </c>
      <c r="Q651" s="14">
        <v>0</v>
      </c>
      <c r="R651" s="14">
        <v>0</v>
      </c>
      <c r="S651" s="14"/>
      <c r="T651" s="14"/>
      <c r="U651" s="14"/>
      <c r="V651" s="14">
        <v>202007</v>
      </c>
      <c r="W651" s="14"/>
    </row>
    <row r="652" spans="1:23">
      <c r="A652" s="14" t="s">
        <v>783</v>
      </c>
      <c r="B652" s="14">
        <v>23</v>
      </c>
      <c r="C652" s="14">
        <v>34.33</v>
      </c>
      <c r="D652" s="14"/>
      <c r="E652" s="14"/>
      <c r="F652" s="14"/>
      <c r="G652" s="14"/>
      <c r="H652" s="14"/>
      <c r="I652" s="14">
        <v>9</v>
      </c>
      <c r="J652" s="14"/>
      <c r="K652" s="14"/>
      <c r="L652" s="14"/>
      <c r="M652" s="14">
        <v>0</v>
      </c>
      <c r="N652" s="14">
        <v>1.67</v>
      </c>
      <c r="O652" s="14">
        <v>0</v>
      </c>
      <c r="P652" s="14">
        <v>0</v>
      </c>
      <c r="Q652" s="14">
        <v>0</v>
      </c>
      <c r="R652" s="14">
        <v>0</v>
      </c>
      <c r="S652" s="14"/>
      <c r="T652" s="14"/>
      <c r="U652" s="14"/>
      <c r="V652" s="14">
        <v>202007</v>
      </c>
      <c r="W652" s="14"/>
    </row>
    <row r="653" spans="1:23" ht="12.75" thickBot="1">
      <c r="A653" s="14" t="s">
        <v>783</v>
      </c>
      <c r="B653" s="14">
        <v>24</v>
      </c>
      <c r="C653" s="14">
        <v>43.33</v>
      </c>
      <c r="D653" s="14"/>
      <c r="E653" s="14"/>
      <c r="F653" s="14"/>
      <c r="G653" s="14"/>
      <c r="H653" s="14"/>
      <c r="I653" s="14"/>
      <c r="J653" s="14"/>
      <c r="K653" s="14"/>
      <c r="L653" s="14"/>
      <c r="M653" s="14">
        <v>0</v>
      </c>
      <c r="N653" s="14">
        <v>1.67</v>
      </c>
      <c r="O653" s="14">
        <v>0</v>
      </c>
      <c r="P653" s="14">
        <v>50</v>
      </c>
      <c r="Q653" s="14">
        <v>0</v>
      </c>
      <c r="R653" s="14">
        <v>0</v>
      </c>
      <c r="S653" s="14"/>
      <c r="T653" s="14"/>
      <c r="U653" s="14"/>
      <c r="V653" s="14">
        <v>202007</v>
      </c>
      <c r="W653" s="14"/>
    </row>
    <row r="654" spans="1:23" ht="12.75" thickTop="1">
      <c r="A654" s="188" t="s">
        <v>1306</v>
      </c>
      <c r="B654" s="189">
        <v>0</v>
      </c>
      <c r="C654" s="189">
        <v>151.72999999999999</v>
      </c>
      <c r="D654" s="189">
        <v>0</v>
      </c>
      <c r="E654" s="189">
        <v>0</v>
      </c>
      <c r="F654" s="189">
        <v>0</v>
      </c>
      <c r="G654" s="189">
        <v>0</v>
      </c>
      <c r="H654" s="189">
        <v>0</v>
      </c>
      <c r="I654" s="189">
        <v>9</v>
      </c>
      <c r="J654" s="189">
        <v>0</v>
      </c>
      <c r="K654" s="189">
        <v>0</v>
      </c>
      <c r="L654" s="189">
        <v>0</v>
      </c>
      <c r="M654" s="189">
        <v>0</v>
      </c>
      <c r="N654" s="189">
        <v>19.27</v>
      </c>
      <c r="O654" s="190">
        <v>0</v>
      </c>
      <c r="P654" s="190">
        <v>50</v>
      </c>
      <c r="Q654" s="190">
        <v>0</v>
      </c>
      <c r="R654" s="190">
        <v>0</v>
      </c>
      <c r="S654" s="189">
        <v>0</v>
      </c>
      <c r="T654" s="189">
        <v>0</v>
      </c>
      <c r="U654" s="189">
        <v>0</v>
      </c>
      <c r="V654" s="189"/>
      <c r="W654" s="189"/>
    </row>
    <row r="655" spans="1:23">
      <c r="A655" s="14" t="s">
        <v>502</v>
      </c>
      <c r="B655" s="14">
        <v>23</v>
      </c>
      <c r="C655" s="14">
        <v>32</v>
      </c>
      <c r="D655" s="14">
        <v>0</v>
      </c>
      <c r="E655" s="14">
        <v>0.91</v>
      </c>
      <c r="F655" s="14">
        <v>13.35</v>
      </c>
      <c r="G655" s="14">
        <v>0</v>
      </c>
      <c r="H655" s="14">
        <v>0</v>
      </c>
      <c r="I655" s="14">
        <v>8</v>
      </c>
      <c r="J655" s="14">
        <v>0</v>
      </c>
      <c r="K655" s="14">
        <v>0</v>
      </c>
      <c r="L655" s="14">
        <v>0</v>
      </c>
      <c r="M655" s="14">
        <v>0</v>
      </c>
      <c r="N655" s="14">
        <v>0</v>
      </c>
      <c r="O655" s="14">
        <v>0</v>
      </c>
      <c r="P655" s="14">
        <v>25</v>
      </c>
      <c r="Q655" s="14">
        <v>0</v>
      </c>
      <c r="R655" s="14">
        <v>0</v>
      </c>
      <c r="S655" s="14">
        <v>0</v>
      </c>
      <c r="T655" s="14">
        <v>0</v>
      </c>
      <c r="U655" s="14">
        <v>0</v>
      </c>
      <c r="V655" s="14">
        <v>202007</v>
      </c>
      <c r="W655" s="14"/>
    </row>
    <row r="656" spans="1:23">
      <c r="A656" s="14" t="s">
        <v>502</v>
      </c>
      <c r="B656" s="14">
        <v>24</v>
      </c>
      <c r="C656" s="14">
        <v>40</v>
      </c>
      <c r="D656" s="14"/>
      <c r="E656" s="14">
        <v>5.99</v>
      </c>
      <c r="F656" s="14">
        <v>3.13</v>
      </c>
      <c r="G656" s="14"/>
      <c r="H656" s="14"/>
      <c r="I656" s="14"/>
      <c r="J656" s="14"/>
      <c r="K656" s="14"/>
      <c r="L656" s="14"/>
      <c r="M656" s="14">
        <v>0</v>
      </c>
      <c r="N656" s="14"/>
      <c r="O656" s="14">
        <v>0</v>
      </c>
      <c r="P656" s="14">
        <v>0</v>
      </c>
      <c r="Q656" s="14">
        <v>0</v>
      </c>
      <c r="R656" s="14">
        <v>0</v>
      </c>
      <c r="S656" s="14"/>
      <c r="T656" s="14"/>
      <c r="U656" s="14"/>
      <c r="V656" s="14">
        <v>202007</v>
      </c>
      <c r="W656" s="14"/>
    </row>
    <row r="657" spans="1:23">
      <c r="A657" s="14" t="s">
        <v>502</v>
      </c>
      <c r="B657" s="14">
        <v>25</v>
      </c>
      <c r="C657" s="14">
        <v>39.08</v>
      </c>
      <c r="D657" s="14">
        <v>0</v>
      </c>
      <c r="E657" s="14">
        <v>0</v>
      </c>
      <c r="F657" s="14">
        <v>0</v>
      </c>
      <c r="G657" s="14">
        <v>0</v>
      </c>
      <c r="H657" s="14">
        <v>0</v>
      </c>
      <c r="I657" s="14">
        <v>0</v>
      </c>
      <c r="J657" s="14">
        <v>0</v>
      </c>
      <c r="K657" s="14">
        <v>0</v>
      </c>
      <c r="L657" s="14">
        <v>0</v>
      </c>
      <c r="M657" s="14">
        <v>0</v>
      </c>
      <c r="N657" s="14">
        <v>0</v>
      </c>
      <c r="O657" s="14">
        <v>0</v>
      </c>
      <c r="P657" s="14">
        <v>50</v>
      </c>
      <c r="Q657" s="14">
        <v>0</v>
      </c>
      <c r="R657" s="14">
        <v>0</v>
      </c>
      <c r="S657" s="14">
        <v>0</v>
      </c>
      <c r="T657" s="14">
        <v>0</v>
      </c>
      <c r="U657" s="14">
        <v>0</v>
      </c>
      <c r="V657" s="14">
        <v>202007</v>
      </c>
      <c r="W657" s="14"/>
    </row>
    <row r="658" spans="1:23" ht="12.75" thickBot="1">
      <c r="A658" s="14" t="s">
        <v>502</v>
      </c>
      <c r="B658" s="14">
        <v>26</v>
      </c>
      <c r="C658" s="14">
        <v>32</v>
      </c>
      <c r="D658" s="14"/>
      <c r="E658" s="14">
        <v>2.5</v>
      </c>
      <c r="F658" s="14">
        <v>4.45</v>
      </c>
      <c r="G658" s="14">
        <v>8</v>
      </c>
      <c r="H658" s="14"/>
      <c r="I658" s="14"/>
      <c r="J658" s="14"/>
      <c r="K658" s="14"/>
      <c r="L658" s="14"/>
      <c r="M658" s="14">
        <v>0</v>
      </c>
      <c r="N658" s="14"/>
      <c r="O658" s="14">
        <v>0</v>
      </c>
      <c r="P658" s="14">
        <v>0</v>
      </c>
      <c r="Q658" s="14">
        <v>0</v>
      </c>
      <c r="R658" s="14">
        <v>0</v>
      </c>
      <c r="S658" s="14"/>
      <c r="T658" s="14"/>
      <c r="U658" s="14"/>
      <c r="V658" s="14">
        <v>202007</v>
      </c>
      <c r="W658" s="14"/>
    </row>
    <row r="659" spans="1:23" ht="12.75" thickTop="1">
      <c r="A659" s="188" t="s">
        <v>1306</v>
      </c>
      <c r="B659" s="189">
        <v>0</v>
      </c>
      <c r="C659" s="189">
        <v>143.07999999999998</v>
      </c>
      <c r="D659" s="189">
        <v>0</v>
      </c>
      <c r="E659" s="189">
        <v>9.4</v>
      </c>
      <c r="F659" s="189">
        <v>20.93</v>
      </c>
      <c r="G659" s="189">
        <v>8</v>
      </c>
      <c r="H659" s="189">
        <v>0</v>
      </c>
      <c r="I659" s="189">
        <v>8</v>
      </c>
      <c r="J659" s="189">
        <v>0</v>
      </c>
      <c r="K659" s="189">
        <v>0</v>
      </c>
      <c r="L659" s="189">
        <v>0</v>
      </c>
      <c r="M659" s="189">
        <v>0</v>
      </c>
      <c r="N659" s="189">
        <v>0</v>
      </c>
      <c r="O659" s="190">
        <v>0</v>
      </c>
      <c r="P659" s="190">
        <v>75</v>
      </c>
      <c r="Q659" s="190">
        <v>0</v>
      </c>
      <c r="R659" s="190">
        <v>0</v>
      </c>
      <c r="S659" s="189">
        <v>0</v>
      </c>
      <c r="T659" s="189">
        <v>0</v>
      </c>
      <c r="U659" s="189">
        <v>0</v>
      </c>
      <c r="V659" s="189"/>
      <c r="W659" s="189"/>
    </row>
    <row r="660" spans="1:23" ht="12.75" thickBot="1">
      <c r="A660" s="14" t="s">
        <v>1537</v>
      </c>
      <c r="B660" s="14">
        <v>22</v>
      </c>
      <c r="C660" s="14">
        <v>40</v>
      </c>
      <c r="D660" s="14"/>
      <c r="E660" s="14">
        <v>2.5</v>
      </c>
      <c r="F660" s="14">
        <v>14.5</v>
      </c>
      <c r="G660" s="14"/>
      <c r="H660" s="14"/>
      <c r="I660" s="14"/>
      <c r="J660" s="14"/>
      <c r="K660" s="14"/>
      <c r="L660" s="14"/>
      <c r="M660" s="14">
        <v>0</v>
      </c>
      <c r="N660" s="14"/>
      <c r="O660" s="14">
        <v>0</v>
      </c>
      <c r="P660" s="14">
        <v>75</v>
      </c>
      <c r="Q660" s="14">
        <v>0</v>
      </c>
      <c r="R660" s="14">
        <v>0</v>
      </c>
      <c r="S660" s="14"/>
      <c r="T660" s="14"/>
      <c r="U660" s="14"/>
      <c r="V660" s="14">
        <v>202007</v>
      </c>
      <c r="W660" s="14"/>
    </row>
    <row r="661" spans="1:23" ht="12.75" thickTop="1">
      <c r="A661" s="188" t="s">
        <v>1306</v>
      </c>
      <c r="B661" s="189">
        <v>0</v>
      </c>
      <c r="C661" s="189">
        <v>40</v>
      </c>
      <c r="D661" s="189">
        <v>0</v>
      </c>
      <c r="E661" s="189">
        <v>2.5</v>
      </c>
      <c r="F661" s="189">
        <v>14.5</v>
      </c>
      <c r="G661" s="189">
        <v>0</v>
      </c>
      <c r="H661" s="189">
        <v>0</v>
      </c>
      <c r="I661" s="189">
        <v>0</v>
      </c>
      <c r="J661" s="189">
        <v>0</v>
      </c>
      <c r="K661" s="189">
        <v>0</v>
      </c>
      <c r="L661" s="189">
        <v>0</v>
      </c>
      <c r="M661" s="189">
        <v>0</v>
      </c>
      <c r="N661" s="189">
        <v>0</v>
      </c>
      <c r="O661" s="190">
        <v>0</v>
      </c>
      <c r="P661" s="190">
        <v>75</v>
      </c>
      <c r="Q661" s="190">
        <v>0</v>
      </c>
      <c r="R661" s="190">
        <v>0</v>
      </c>
      <c r="S661" s="189">
        <v>0</v>
      </c>
      <c r="T661" s="189">
        <v>0</v>
      </c>
      <c r="U661" s="189">
        <v>0</v>
      </c>
      <c r="V661" s="189"/>
      <c r="W661" s="189"/>
    </row>
    <row r="662" spans="1:23">
      <c r="A662" s="14" t="s">
        <v>1202</v>
      </c>
      <c r="B662" s="14">
        <v>22</v>
      </c>
      <c r="C662" s="14">
        <v>40</v>
      </c>
      <c r="D662" s="14"/>
      <c r="E662" s="14">
        <v>0</v>
      </c>
      <c r="F662" s="14">
        <v>0</v>
      </c>
      <c r="G662" s="14"/>
      <c r="H662" s="14"/>
      <c r="I662" s="14"/>
      <c r="J662" s="14"/>
      <c r="K662" s="14"/>
      <c r="L662" s="14"/>
      <c r="M662" s="14">
        <v>0</v>
      </c>
      <c r="N662" s="14"/>
      <c r="O662" s="14">
        <v>0</v>
      </c>
      <c r="P662" s="14">
        <v>25</v>
      </c>
      <c r="Q662" s="14">
        <v>0</v>
      </c>
      <c r="R662" s="14">
        <v>0</v>
      </c>
      <c r="S662" s="14"/>
      <c r="T662" s="14">
        <v>4.22</v>
      </c>
      <c r="U662" s="14">
        <v>9.2200000000000006</v>
      </c>
      <c r="V662" s="14">
        <v>202007</v>
      </c>
      <c r="W662" s="14"/>
    </row>
    <row r="663" spans="1:23" ht="12.75" thickBot="1">
      <c r="A663" s="14" t="s">
        <v>1202</v>
      </c>
      <c r="B663" s="14">
        <v>23</v>
      </c>
      <c r="C663" s="14">
        <v>32</v>
      </c>
      <c r="D663" s="14"/>
      <c r="E663" s="14">
        <v>0</v>
      </c>
      <c r="F663" s="14">
        <v>0</v>
      </c>
      <c r="G663" s="14"/>
      <c r="H663" s="14"/>
      <c r="I663" s="14">
        <v>8</v>
      </c>
      <c r="J663" s="14"/>
      <c r="K663" s="14"/>
      <c r="L663" s="14"/>
      <c r="M663" s="14">
        <v>0</v>
      </c>
      <c r="N663" s="14"/>
      <c r="O663" s="14">
        <v>0</v>
      </c>
      <c r="P663" s="14">
        <v>0</v>
      </c>
      <c r="Q663" s="14">
        <v>0</v>
      </c>
      <c r="R663" s="14">
        <v>0</v>
      </c>
      <c r="S663" s="14"/>
      <c r="T663" s="14">
        <v>3.73</v>
      </c>
      <c r="U663" s="14">
        <v>6.08</v>
      </c>
      <c r="V663" s="14">
        <v>202007</v>
      </c>
      <c r="W663" s="14"/>
    </row>
    <row r="664" spans="1:23" ht="12.75" thickTop="1">
      <c r="A664" s="188" t="s">
        <v>1306</v>
      </c>
      <c r="B664" s="189">
        <v>0</v>
      </c>
      <c r="C664" s="189">
        <v>72</v>
      </c>
      <c r="D664" s="189">
        <v>0</v>
      </c>
      <c r="E664" s="189">
        <v>0</v>
      </c>
      <c r="F664" s="189">
        <v>0</v>
      </c>
      <c r="G664" s="189">
        <v>0</v>
      </c>
      <c r="H664" s="189">
        <v>0</v>
      </c>
      <c r="I664" s="189">
        <v>8</v>
      </c>
      <c r="J664" s="189">
        <v>0</v>
      </c>
      <c r="K664" s="189">
        <v>0</v>
      </c>
      <c r="L664" s="189">
        <v>0</v>
      </c>
      <c r="M664" s="189">
        <v>0</v>
      </c>
      <c r="N664" s="189">
        <v>0</v>
      </c>
      <c r="O664" s="190">
        <v>0</v>
      </c>
      <c r="P664" s="190">
        <v>25</v>
      </c>
      <c r="Q664" s="190">
        <v>0</v>
      </c>
      <c r="R664" s="190">
        <v>0</v>
      </c>
      <c r="S664" s="189">
        <v>0</v>
      </c>
      <c r="T664" s="189">
        <v>7.9499999999999993</v>
      </c>
      <c r="U664" s="189">
        <v>15.3</v>
      </c>
      <c r="V664" s="189"/>
      <c r="W664" s="189"/>
    </row>
    <row r="665" spans="1:23">
      <c r="A665" s="14" t="s">
        <v>1021</v>
      </c>
      <c r="B665" s="14">
        <v>22</v>
      </c>
      <c r="C665" s="14">
        <v>26.73</v>
      </c>
      <c r="D665" s="14">
        <v>0</v>
      </c>
      <c r="E665" s="14">
        <v>0</v>
      </c>
      <c r="F665" s="14">
        <v>0</v>
      </c>
      <c r="G665" s="14">
        <v>0</v>
      </c>
      <c r="H665" s="14">
        <v>0</v>
      </c>
      <c r="I665" s="14">
        <v>0</v>
      </c>
      <c r="J665" s="14">
        <v>0</v>
      </c>
      <c r="K665" s="14">
        <v>0</v>
      </c>
      <c r="L665" s="14">
        <v>0</v>
      </c>
      <c r="M665" s="14">
        <v>0</v>
      </c>
      <c r="N665" s="14">
        <v>0</v>
      </c>
      <c r="O665" s="14">
        <v>0</v>
      </c>
      <c r="P665" s="14">
        <v>0</v>
      </c>
      <c r="Q665" s="14">
        <v>0</v>
      </c>
      <c r="R665" s="14">
        <v>0</v>
      </c>
      <c r="S665" s="14">
        <v>0</v>
      </c>
      <c r="T665" s="14">
        <v>0</v>
      </c>
      <c r="U665" s="14">
        <v>0</v>
      </c>
      <c r="V665" s="14">
        <v>202007</v>
      </c>
      <c r="W665" s="14"/>
    </row>
    <row r="666" spans="1:23">
      <c r="A666" s="14" t="s">
        <v>1021</v>
      </c>
      <c r="B666" s="14">
        <v>23</v>
      </c>
      <c r="C666" s="14">
        <v>21.88</v>
      </c>
      <c r="D666" s="14">
        <v>0</v>
      </c>
      <c r="E666" s="14">
        <v>0</v>
      </c>
      <c r="F666" s="14">
        <v>0</v>
      </c>
      <c r="G666" s="14">
        <v>0</v>
      </c>
      <c r="H666" s="14">
        <v>6</v>
      </c>
      <c r="I666" s="14">
        <v>8</v>
      </c>
      <c r="J666" s="14">
        <v>0</v>
      </c>
      <c r="K666" s="14">
        <v>0</v>
      </c>
      <c r="L666" s="14">
        <v>0</v>
      </c>
      <c r="M666" s="14">
        <v>0</v>
      </c>
      <c r="N666" s="14">
        <v>0</v>
      </c>
      <c r="O666" s="14">
        <v>0</v>
      </c>
      <c r="P666" s="14">
        <v>0</v>
      </c>
      <c r="Q666" s="14">
        <v>0</v>
      </c>
      <c r="R666" s="14">
        <v>0</v>
      </c>
      <c r="S666" s="14">
        <v>0</v>
      </c>
      <c r="T666" s="14">
        <v>0</v>
      </c>
      <c r="U666" s="14">
        <v>0</v>
      </c>
      <c r="V666" s="14">
        <v>202007</v>
      </c>
      <c r="W666" s="14"/>
    </row>
    <row r="667" spans="1:23">
      <c r="A667" s="14" t="s">
        <v>1021</v>
      </c>
      <c r="B667" s="14">
        <v>24</v>
      </c>
      <c r="C667" s="14">
        <v>34.119999999999997</v>
      </c>
      <c r="D667" s="14">
        <v>0</v>
      </c>
      <c r="E667" s="14">
        <v>0</v>
      </c>
      <c r="F667" s="14">
        <v>0</v>
      </c>
      <c r="G667" s="14">
        <v>0</v>
      </c>
      <c r="H667" s="14">
        <v>0</v>
      </c>
      <c r="I667" s="14">
        <v>0</v>
      </c>
      <c r="J667" s="14">
        <v>0</v>
      </c>
      <c r="K667" s="14">
        <v>0</v>
      </c>
      <c r="L667" s="14">
        <v>0</v>
      </c>
      <c r="M667" s="14">
        <v>0</v>
      </c>
      <c r="N667" s="14">
        <v>0</v>
      </c>
      <c r="O667" s="14">
        <v>0</v>
      </c>
      <c r="P667" s="14">
        <v>0</v>
      </c>
      <c r="Q667" s="14">
        <v>0</v>
      </c>
      <c r="R667" s="14">
        <v>0</v>
      </c>
      <c r="S667" s="14">
        <v>0</v>
      </c>
      <c r="T667" s="14">
        <v>0</v>
      </c>
      <c r="U667" s="14">
        <v>0</v>
      </c>
      <c r="V667" s="14">
        <v>202007</v>
      </c>
      <c r="W667" s="14"/>
    </row>
    <row r="668" spans="1:23">
      <c r="A668" s="14" t="s">
        <v>1021</v>
      </c>
      <c r="B668" s="14">
        <v>25</v>
      </c>
      <c r="C668" s="14">
        <v>36.549999999999997</v>
      </c>
      <c r="D668" s="14">
        <v>0</v>
      </c>
      <c r="E668" s="14">
        <v>0</v>
      </c>
      <c r="F668" s="14">
        <v>0</v>
      </c>
      <c r="G668" s="14">
        <v>0</v>
      </c>
      <c r="H668" s="14">
        <v>0</v>
      </c>
      <c r="I668" s="14">
        <v>0</v>
      </c>
      <c r="J668" s="14">
        <v>0</v>
      </c>
      <c r="K668" s="14">
        <v>0</v>
      </c>
      <c r="L668" s="14">
        <v>0</v>
      </c>
      <c r="M668" s="14">
        <v>0</v>
      </c>
      <c r="N668" s="14">
        <v>0</v>
      </c>
      <c r="O668" s="14">
        <v>0</v>
      </c>
      <c r="P668" s="14">
        <v>0</v>
      </c>
      <c r="Q668" s="14">
        <v>0</v>
      </c>
      <c r="R668" s="14">
        <v>0</v>
      </c>
      <c r="S668" s="14">
        <v>0</v>
      </c>
      <c r="T668" s="14">
        <v>0</v>
      </c>
      <c r="U668" s="14">
        <v>0</v>
      </c>
      <c r="V668" s="14">
        <v>202007</v>
      </c>
      <c r="W668" s="14"/>
    </row>
    <row r="669" spans="1:23" ht="12.75" thickBot="1">
      <c r="A669" s="14" t="s">
        <v>1021</v>
      </c>
      <c r="B669" s="14">
        <v>26</v>
      </c>
      <c r="C669" s="14">
        <v>22.72</v>
      </c>
      <c r="D669" s="14">
        <v>0</v>
      </c>
      <c r="E669" s="14">
        <v>0</v>
      </c>
      <c r="F669" s="14">
        <v>0</v>
      </c>
      <c r="G669" s="14">
        <v>6</v>
      </c>
      <c r="H669" s="14">
        <v>0</v>
      </c>
      <c r="I669" s="14">
        <v>0</v>
      </c>
      <c r="J669" s="14">
        <v>0</v>
      </c>
      <c r="K669" s="14">
        <v>0</v>
      </c>
      <c r="L669" s="14">
        <v>0</v>
      </c>
      <c r="M669" s="14">
        <v>0</v>
      </c>
      <c r="N669" s="14">
        <v>0</v>
      </c>
      <c r="O669" s="14">
        <v>0</v>
      </c>
      <c r="P669" s="14">
        <v>0</v>
      </c>
      <c r="Q669" s="14">
        <v>0</v>
      </c>
      <c r="R669" s="14">
        <v>0</v>
      </c>
      <c r="S669" s="14">
        <v>0</v>
      </c>
      <c r="T669" s="14">
        <v>0</v>
      </c>
      <c r="U669" s="14">
        <v>0</v>
      </c>
      <c r="V669" s="14">
        <v>202007</v>
      </c>
      <c r="W669" s="14"/>
    </row>
    <row r="670" spans="1:23" ht="12.75" thickTop="1">
      <c r="A670" s="188" t="s">
        <v>1306</v>
      </c>
      <c r="B670" s="189">
        <v>0</v>
      </c>
      <c r="C670" s="189">
        <v>141.99999999999997</v>
      </c>
      <c r="D670" s="189">
        <v>0</v>
      </c>
      <c r="E670" s="189">
        <v>0</v>
      </c>
      <c r="F670" s="189">
        <v>0</v>
      </c>
      <c r="G670" s="189">
        <v>6</v>
      </c>
      <c r="H670" s="189">
        <v>6</v>
      </c>
      <c r="I670" s="189">
        <v>8</v>
      </c>
      <c r="J670" s="189">
        <v>0</v>
      </c>
      <c r="K670" s="189">
        <v>0</v>
      </c>
      <c r="L670" s="189">
        <v>0</v>
      </c>
      <c r="M670" s="189">
        <v>0</v>
      </c>
      <c r="N670" s="189">
        <v>0</v>
      </c>
      <c r="O670" s="190">
        <v>0</v>
      </c>
      <c r="P670" s="190">
        <v>0</v>
      </c>
      <c r="Q670" s="190">
        <v>0</v>
      </c>
      <c r="R670" s="190">
        <v>0</v>
      </c>
      <c r="S670" s="189">
        <v>0</v>
      </c>
      <c r="T670" s="189">
        <v>0</v>
      </c>
      <c r="U670" s="189">
        <v>0</v>
      </c>
      <c r="V670" s="189"/>
      <c r="W670" s="189"/>
    </row>
    <row r="671" spans="1:23">
      <c r="A671" s="14" t="s">
        <v>1240</v>
      </c>
      <c r="B671" s="14">
        <v>23</v>
      </c>
      <c r="C671" s="14">
        <v>25.5</v>
      </c>
      <c r="D671" s="14"/>
      <c r="E671" s="14"/>
      <c r="F671" s="14"/>
      <c r="G671" s="14"/>
      <c r="H671" s="14"/>
      <c r="I671" s="14"/>
      <c r="J671" s="14"/>
      <c r="K671" s="14"/>
      <c r="L671" s="14"/>
      <c r="M671" s="14">
        <v>0</v>
      </c>
      <c r="N671" s="14"/>
      <c r="O671" s="14">
        <v>0</v>
      </c>
      <c r="P671" s="14">
        <v>0</v>
      </c>
      <c r="Q671" s="14">
        <v>0</v>
      </c>
      <c r="R671" s="14">
        <v>0</v>
      </c>
      <c r="S671" s="14"/>
      <c r="T671" s="14"/>
      <c r="U671" s="14"/>
      <c r="V671" s="14">
        <v>202007</v>
      </c>
      <c r="W671" s="14"/>
    </row>
    <row r="672" spans="1:23">
      <c r="A672" s="14" t="s">
        <v>1240</v>
      </c>
      <c r="B672" s="14">
        <v>24</v>
      </c>
      <c r="C672" s="14">
        <v>30</v>
      </c>
      <c r="D672" s="14"/>
      <c r="E672" s="14"/>
      <c r="F672" s="14"/>
      <c r="G672" s="14"/>
      <c r="H672" s="14"/>
      <c r="I672" s="14"/>
      <c r="J672" s="14"/>
      <c r="K672" s="14"/>
      <c r="L672" s="14"/>
      <c r="M672" s="14">
        <v>0</v>
      </c>
      <c r="N672" s="14"/>
      <c r="O672" s="14">
        <v>0</v>
      </c>
      <c r="P672" s="14">
        <v>0</v>
      </c>
      <c r="Q672" s="14">
        <v>0</v>
      </c>
      <c r="R672" s="14">
        <v>0</v>
      </c>
      <c r="S672" s="14"/>
      <c r="T672" s="14"/>
      <c r="U672" s="14"/>
      <c r="V672" s="14">
        <v>202007</v>
      </c>
      <c r="W672" s="14"/>
    </row>
    <row r="673" spans="1:23">
      <c r="A673" s="14" t="s">
        <v>1240</v>
      </c>
      <c r="B673" s="14">
        <v>25</v>
      </c>
      <c r="C673" s="14">
        <v>33.75</v>
      </c>
      <c r="D673" s="14"/>
      <c r="E673" s="14"/>
      <c r="F673" s="14"/>
      <c r="G673" s="14"/>
      <c r="H673" s="14"/>
      <c r="I673" s="14"/>
      <c r="J673" s="14"/>
      <c r="K673" s="14"/>
      <c r="L673" s="14"/>
      <c r="M673" s="14">
        <v>0</v>
      </c>
      <c r="N673" s="14"/>
      <c r="O673" s="14">
        <v>0</v>
      </c>
      <c r="P673" s="14">
        <v>0</v>
      </c>
      <c r="Q673" s="14">
        <v>0</v>
      </c>
      <c r="R673" s="14">
        <v>0</v>
      </c>
      <c r="S673" s="14"/>
      <c r="T673" s="14"/>
      <c r="U673" s="14"/>
      <c r="V673" s="14">
        <v>202007</v>
      </c>
      <c r="W673" s="14"/>
    </row>
    <row r="674" spans="1:23" ht="12.75" thickBot="1">
      <c r="A674" s="14" t="s">
        <v>1240</v>
      </c>
      <c r="B674" s="14">
        <v>26</v>
      </c>
      <c r="C674" s="14">
        <v>33.5</v>
      </c>
      <c r="D674" s="14"/>
      <c r="E674" s="14"/>
      <c r="F674" s="14"/>
      <c r="G674" s="14"/>
      <c r="H674" s="14"/>
      <c r="I674" s="14"/>
      <c r="J674" s="14"/>
      <c r="K674" s="14"/>
      <c r="L674" s="14"/>
      <c r="M674" s="14">
        <v>0</v>
      </c>
      <c r="N674" s="14"/>
      <c r="O674" s="14">
        <v>0</v>
      </c>
      <c r="P674" s="14">
        <v>0</v>
      </c>
      <c r="Q674" s="14">
        <v>0</v>
      </c>
      <c r="R674" s="14">
        <v>0</v>
      </c>
      <c r="S674" s="14"/>
      <c r="T674" s="14"/>
      <c r="U674" s="14"/>
      <c r="V674" s="14">
        <v>202007</v>
      </c>
      <c r="W674" s="14"/>
    </row>
    <row r="675" spans="1:23" ht="12.75" thickTop="1">
      <c r="A675" s="188" t="s">
        <v>1306</v>
      </c>
      <c r="B675" s="189">
        <v>0</v>
      </c>
      <c r="C675" s="189">
        <v>122.75</v>
      </c>
      <c r="D675" s="189">
        <v>0</v>
      </c>
      <c r="E675" s="189">
        <v>0</v>
      </c>
      <c r="F675" s="189">
        <v>0</v>
      </c>
      <c r="G675" s="189">
        <v>0</v>
      </c>
      <c r="H675" s="189">
        <v>0</v>
      </c>
      <c r="I675" s="189">
        <v>0</v>
      </c>
      <c r="J675" s="189">
        <v>0</v>
      </c>
      <c r="K675" s="189">
        <v>0</v>
      </c>
      <c r="L675" s="189">
        <v>0</v>
      </c>
      <c r="M675" s="189">
        <v>0</v>
      </c>
      <c r="N675" s="189">
        <v>0</v>
      </c>
      <c r="O675" s="190">
        <v>0</v>
      </c>
      <c r="P675" s="190">
        <v>0</v>
      </c>
      <c r="Q675" s="190">
        <v>0</v>
      </c>
      <c r="R675" s="190">
        <v>0</v>
      </c>
      <c r="S675" s="189">
        <v>0</v>
      </c>
      <c r="T675" s="189">
        <v>0</v>
      </c>
      <c r="U675" s="189">
        <v>0</v>
      </c>
      <c r="V675" s="189"/>
      <c r="W675" s="189"/>
    </row>
    <row r="676" spans="1:23">
      <c r="A676" s="14" t="s">
        <v>1212</v>
      </c>
      <c r="B676" s="14">
        <v>23</v>
      </c>
      <c r="C676" s="14">
        <v>16.5</v>
      </c>
      <c r="D676" s="14"/>
      <c r="E676" s="14"/>
      <c r="F676" s="14"/>
      <c r="G676" s="14"/>
      <c r="H676" s="14"/>
      <c r="I676" s="14">
        <v>5.5</v>
      </c>
      <c r="J676" s="14"/>
      <c r="K676" s="14"/>
      <c r="L676" s="14"/>
      <c r="M676" s="14">
        <v>0</v>
      </c>
      <c r="N676" s="14"/>
      <c r="O676" s="14">
        <v>0</v>
      </c>
      <c r="P676" s="14">
        <v>0</v>
      </c>
      <c r="Q676" s="14">
        <v>0</v>
      </c>
      <c r="R676" s="14">
        <v>0</v>
      </c>
      <c r="S676" s="14"/>
      <c r="T676" s="14"/>
      <c r="U676" s="14"/>
      <c r="V676" s="14">
        <v>202007</v>
      </c>
      <c r="W676" s="14"/>
    </row>
    <row r="677" spans="1:23">
      <c r="A677" s="14" t="s">
        <v>1212</v>
      </c>
      <c r="B677" s="14">
        <v>24</v>
      </c>
      <c r="C677" s="14">
        <v>22</v>
      </c>
      <c r="D677" s="14"/>
      <c r="E677" s="14"/>
      <c r="F677" s="14"/>
      <c r="G677" s="14"/>
      <c r="H677" s="14"/>
      <c r="I677" s="14"/>
      <c r="J677" s="14"/>
      <c r="K677" s="14"/>
      <c r="L677" s="14"/>
      <c r="M677" s="14">
        <v>0</v>
      </c>
      <c r="N677" s="14"/>
      <c r="O677" s="14">
        <v>0</v>
      </c>
      <c r="P677" s="14">
        <v>0</v>
      </c>
      <c r="Q677" s="14">
        <v>0</v>
      </c>
      <c r="R677" s="14">
        <v>0</v>
      </c>
      <c r="S677" s="14"/>
      <c r="T677" s="14"/>
      <c r="U677" s="14"/>
      <c r="V677" s="14">
        <v>202007</v>
      </c>
      <c r="W677" s="14"/>
    </row>
    <row r="678" spans="1:23">
      <c r="A678" s="14" t="s">
        <v>1212</v>
      </c>
      <c r="B678" s="14">
        <v>25</v>
      </c>
      <c r="C678" s="14">
        <v>22</v>
      </c>
      <c r="D678" s="14"/>
      <c r="E678" s="14"/>
      <c r="F678" s="14"/>
      <c r="G678" s="14"/>
      <c r="H678" s="14"/>
      <c r="I678" s="14"/>
      <c r="J678" s="14"/>
      <c r="K678" s="14"/>
      <c r="L678" s="14"/>
      <c r="M678" s="14">
        <v>0</v>
      </c>
      <c r="N678" s="14"/>
      <c r="O678" s="14">
        <v>0</v>
      </c>
      <c r="P678" s="14">
        <v>0</v>
      </c>
      <c r="Q678" s="14">
        <v>0</v>
      </c>
      <c r="R678" s="14">
        <v>0</v>
      </c>
      <c r="S678" s="14"/>
      <c r="T678" s="14"/>
      <c r="U678" s="14"/>
      <c r="V678" s="14">
        <v>202007</v>
      </c>
      <c r="W678" s="14"/>
    </row>
    <row r="679" spans="1:23" ht="12.75" thickBot="1">
      <c r="A679" s="14" t="s">
        <v>1212</v>
      </c>
      <c r="B679" s="14">
        <v>26</v>
      </c>
      <c r="C679" s="14">
        <v>22</v>
      </c>
      <c r="D679" s="14"/>
      <c r="E679" s="14"/>
      <c r="F679" s="14"/>
      <c r="G679" s="14"/>
      <c r="H679" s="14"/>
      <c r="I679" s="14"/>
      <c r="J679" s="14"/>
      <c r="K679" s="14"/>
      <c r="L679" s="14"/>
      <c r="M679" s="14">
        <v>0</v>
      </c>
      <c r="N679" s="14"/>
      <c r="O679" s="14">
        <v>0</v>
      </c>
      <c r="P679" s="14">
        <v>0</v>
      </c>
      <c r="Q679" s="14">
        <v>0</v>
      </c>
      <c r="R679" s="14">
        <v>0</v>
      </c>
      <c r="S679" s="14"/>
      <c r="T679" s="14"/>
      <c r="U679" s="14"/>
      <c r="V679" s="14">
        <v>202007</v>
      </c>
      <c r="W679" s="14"/>
    </row>
    <row r="680" spans="1:23" ht="12.75" thickTop="1">
      <c r="A680" s="188" t="s">
        <v>1306</v>
      </c>
      <c r="B680" s="189">
        <v>0</v>
      </c>
      <c r="C680" s="189">
        <v>82.5</v>
      </c>
      <c r="D680" s="189">
        <v>0</v>
      </c>
      <c r="E680" s="189">
        <v>0</v>
      </c>
      <c r="F680" s="189">
        <v>0</v>
      </c>
      <c r="G680" s="189">
        <v>0</v>
      </c>
      <c r="H680" s="189">
        <v>0</v>
      </c>
      <c r="I680" s="189">
        <v>5.5</v>
      </c>
      <c r="J680" s="189">
        <v>0</v>
      </c>
      <c r="K680" s="189">
        <v>0</v>
      </c>
      <c r="L680" s="189">
        <v>0</v>
      </c>
      <c r="M680" s="189">
        <v>0</v>
      </c>
      <c r="N680" s="189">
        <v>0</v>
      </c>
      <c r="O680" s="190">
        <v>0</v>
      </c>
      <c r="P680" s="190">
        <v>0</v>
      </c>
      <c r="Q680" s="190">
        <v>0</v>
      </c>
      <c r="R680" s="190">
        <v>0</v>
      </c>
      <c r="S680" s="189">
        <v>0</v>
      </c>
      <c r="T680" s="189">
        <v>0</v>
      </c>
      <c r="U680" s="189">
        <v>0</v>
      </c>
      <c r="V680" s="189"/>
      <c r="W680" s="189"/>
    </row>
    <row r="681" spans="1:23">
      <c r="A681" s="14" t="s">
        <v>452</v>
      </c>
      <c r="B681" s="14">
        <v>23</v>
      </c>
      <c r="C681" s="14">
        <v>36</v>
      </c>
      <c r="D681" s="14"/>
      <c r="E681" s="14">
        <v>0.46</v>
      </c>
      <c r="F681" s="14">
        <v>5.4</v>
      </c>
      <c r="G681" s="14"/>
      <c r="H681" s="14"/>
      <c r="I681" s="14">
        <v>9</v>
      </c>
      <c r="J681" s="14"/>
      <c r="K681" s="14"/>
      <c r="L681" s="14"/>
      <c r="M681" s="14">
        <v>0</v>
      </c>
      <c r="N681" s="14"/>
      <c r="O681" s="14">
        <v>0</v>
      </c>
      <c r="P681" s="14">
        <v>75</v>
      </c>
      <c r="Q681" s="14">
        <v>0</v>
      </c>
      <c r="R681" s="14">
        <v>0</v>
      </c>
      <c r="S681" s="14"/>
      <c r="T681" s="14"/>
      <c r="U681" s="14"/>
      <c r="V681" s="14">
        <v>202007</v>
      </c>
      <c r="W681" s="14"/>
    </row>
    <row r="682" spans="1:23">
      <c r="A682" s="14" t="s">
        <v>452</v>
      </c>
      <c r="B682" s="14">
        <v>24</v>
      </c>
      <c r="C682" s="14">
        <v>45</v>
      </c>
      <c r="D682" s="14"/>
      <c r="E682" s="14"/>
      <c r="F682" s="14">
        <v>5.85</v>
      </c>
      <c r="G682" s="14"/>
      <c r="H682" s="14"/>
      <c r="I682" s="14"/>
      <c r="J682" s="14"/>
      <c r="K682" s="14"/>
      <c r="L682" s="14"/>
      <c r="M682" s="14">
        <v>0</v>
      </c>
      <c r="N682" s="14">
        <v>0</v>
      </c>
      <c r="O682" s="14">
        <v>0</v>
      </c>
      <c r="P682" s="14">
        <v>0</v>
      </c>
      <c r="Q682" s="14">
        <v>0</v>
      </c>
      <c r="R682" s="14">
        <v>0</v>
      </c>
      <c r="S682" s="14"/>
      <c r="T682" s="14"/>
      <c r="U682" s="14"/>
      <c r="V682" s="14">
        <v>202007</v>
      </c>
      <c r="W682" s="14"/>
    </row>
    <row r="683" spans="1:23" ht="12.75" thickBot="1">
      <c r="A683" s="14" t="s">
        <v>452</v>
      </c>
      <c r="B683" s="14">
        <v>25</v>
      </c>
      <c r="C683" s="14">
        <v>45</v>
      </c>
      <c r="D683" s="14"/>
      <c r="E683" s="14">
        <v>0.71</v>
      </c>
      <c r="F683" s="14">
        <v>5.48</v>
      </c>
      <c r="G683" s="14"/>
      <c r="H683" s="14"/>
      <c r="I683" s="14"/>
      <c r="J683" s="14"/>
      <c r="K683" s="14"/>
      <c r="L683" s="14"/>
      <c r="M683" s="14">
        <v>0</v>
      </c>
      <c r="N683" s="14"/>
      <c r="O683" s="14">
        <v>0</v>
      </c>
      <c r="P683" s="14">
        <v>50</v>
      </c>
      <c r="Q683" s="14">
        <v>0</v>
      </c>
      <c r="R683" s="14">
        <v>0</v>
      </c>
      <c r="S683" s="14"/>
      <c r="T683" s="14"/>
      <c r="U683" s="14"/>
      <c r="V683" s="14">
        <v>202007</v>
      </c>
      <c r="W683" s="14"/>
    </row>
    <row r="684" spans="1:23" ht="12.75" thickTop="1">
      <c r="A684" s="188" t="s">
        <v>1306</v>
      </c>
      <c r="B684" s="189">
        <v>0</v>
      </c>
      <c r="C684" s="189">
        <v>126</v>
      </c>
      <c r="D684" s="189">
        <v>0</v>
      </c>
      <c r="E684" s="189">
        <v>1.17</v>
      </c>
      <c r="F684" s="189">
        <v>16.73</v>
      </c>
      <c r="G684" s="189">
        <v>0</v>
      </c>
      <c r="H684" s="189">
        <v>0</v>
      </c>
      <c r="I684" s="189">
        <v>9</v>
      </c>
      <c r="J684" s="189">
        <v>0</v>
      </c>
      <c r="K684" s="189">
        <v>0</v>
      </c>
      <c r="L684" s="189">
        <v>0</v>
      </c>
      <c r="M684" s="189">
        <v>0</v>
      </c>
      <c r="N684" s="189">
        <v>0</v>
      </c>
      <c r="O684" s="190">
        <v>0</v>
      </c>
      <c r="P684" s="190">
        <v>125</v>
      </c>
      <c r="Q684" s="190">
        <v>0</v>
      </c>
      <c r="R684" s="190">
        <v>0</v>
      </c>
      <c r="S684" s="189">
        <v>0</v>
      </c>
      <c r="T684" s="189">
        <v>0</v>
      </c>
      <c r="U684" s="189">
        <v>0</v>
      </c>
      <c r="V684" s="189"/>
      <c r="W684" s="189"/>
    </row>
    <row r="685" spans="1:23">
      <c r="A685" s="14" t="s">
        <v>1190</v>
      </c>
      <c r="B685" s="14">
        <v>23</v>
      </c>
      <c r="C685" s="14">
        <v>32</v>
      </c>
      <c r="D685" s="14"/>
      <c r="E685" s="14"/>
      <c r="F685" s="14"/>
      <c r="G685" s="14"/>
      <c r="H685" s="14"/>
      <c r="I685" s="14">
        <v>8</v>
      </c>
      <c r="J685" s="14"/>
      <c r="K685" s="14"/>
      <c r="L685" s="14"/>
      <c r="M685" s="14"/>
      <c r="N685" s="14"/>
      <c r="O685" s="14">
        <v>0</v>
      </c>
      <c r="P685" s="14">
        <v>0</v>
      </c>
      <c r="Q685" s="14">
        <v>0</v>
      </c>
      <c r="R685" s="14">
        <v>0</v>
      </c>
      <c r="S685" s="14"/>
      <c r="T685" s="14"/>
      <c r="U685" s="14"/>
      <c r="V685" s="14">
        <v>202007</v>
      </c>
      <c r="W685" s="14"/>
    </row>
    <row r="686" spans="1:23">
      <c r="A686" s="14" t="s">
        <v>1190</v>
      </c>
      <c r="B686" s="14">
        <v>24</v>
      </c>
      <c r="C686" s="14">
        <v>38.25</v>
      </c>
      <c r="D686" s="14"/>
      <c r="E686" s="14"/>
      <c r="F686" s="14"/>
      <c r="G686" s="14">
        <v>1.75</v>
      </c>
      <c r="H686" s="14"/>
      <c r="I686" s="14"/>
      <c r="J686" s="14"/>
      <c r="K686" s="14"/>
      <c r="L686" s="14"/>
      <c r="M686" s="14"/>
      <c r="N686" s="14"/>
      <c r="O686" s="14">
        <v>0</v>
      </c>
      <c r="P686" s="14">
        <v>0</v>
      </c>
      <c r="Q686" s="14">
        <v>0</v>
      </c>
      <c r="R686" s="14">
        <v>0</v>
      </c>
      <c r="S686" s="14"/>
      <c r="T686" s="14"/>
      <c r="U686" s="14"/>
      <c r="V686" s="14">
        <v>202007</v>
      </c>
      <c r="W686" s="14"/>
    </row>
    <row r="687" spans="1:23">
      <c r="A687" s="14" t="s">
        <v>1190</v>
      </c>
      <c r="B687" s="14">
        <v>25</v>
      </c>
      <c r="C687" s="14">
        <v>40</v>
      </c>
      <c r="D687" s="14"/>
      <c r="E687" s="14"/>
      <c r="F687" s="14">
        <v>0</v>
      </c>
      <c r="G687" s="14"/>
      <c r="H687" s="14"/>
      <c r="I687" s="14"/>
      <c r="J687" s="14"/>
      <c r="K687" s="14"/>
      <c r="L687" s="14"/>
      <c r="M687" s="14">
        <v>144</v>
      </c>
      <c r="N687" s="14"/>
      <c r="O687" s="14">
        <v>0</v>
      </c>
      <c r="P687" s="14">
        <v>0</v>
      </c>
      <c r="Q687" s="14">
        <v>0</v>
      </c>
      <c r="R687" s="14">
        <v>0</v>
      </c>
      <c r="S687" s="14"/>
      <c r="T687" s="14"/>
      <c r="U687" s="14">
        <v>1.25</v>
      </c>
      <c r="V687" s="14">
        <v>202007</v>
      </c>
      <c r="W687" s="14"/>
    </row>
    <row r="688" spans="1:23" ht="12.75" thickBot="1">
      <c r="A688" s="14" t="s">
        <v>1190</v>
      </c>
      <c r="B688" s="14">
        <v>26</v>
      </c>
      <c r="C688" s="14">
        <v>40</v>
      </c>
      <c r="D688" s="14"/>
      <c r="E688" s="14"/>
      <c r="F688" s="14">
        <v>0</v>
      </c>
      <c r="G688" s="14"/>
      <c r="H688" s="14"/>
      <c r="I688" s="14"/>
      <c r="J688" s="14"/>
      <c r="K688" s="14"/>
      <c r="L688" s="14"/>
      <c r="M688" s="14">
        <v>72</v>
      </c>
      <c r="N688" s="14"/>
      <c r="O688" s="14">
        <v>0</v>
      </c>
      <c r="P688" s="14">
        <v>0</v>
      </c>
      <c r="Q688" s="14">
        <v>0</v>
      </c>
      <c r="R688" s="14">
        <v>0</v>
      </c>
      <c r="S688" s="14"/>
      <c r="T688" s="14"/>
      <c r="U688" s="14">
        <v>2</v>
      </c>
      <c r="V688" s="14">
        <v>202007</v>
      </c>
      <c r="W688" s="14"/>
    </row>
    <row r="689" spans="1:23" ht="12.75" thickTop="1">
      <c r="A689" s="188" t="s">
        <v>1306</v>
      </c>
      <c r="B689" s="189">
        <v>0</v>
      </c>
      <c r="C689" s="189">
        <v>150.25</v>
      </c>
      <c r="D689" s="189">
        <v>0</v>
      </c>
      <c r="E689" s="189">
        <v>0</v>
      </c>
      <c r="F689" s="189">
        <v>0</v>
      </c>
      <c r="G689" s="189">
        <v>1.75</v>
      </c>
      <c r="H689" s="189">
        <v>0</v>
      </c>
      <c r="I689" s="189">
        <v>8</v>
      </c>
      <c r="J689" s="189">
        <v>0</v>
      </c>
      <c r="K689" s="189">
        <v>0</v>
      </c>
      <c r="L689" s="189">
        <v>0</v>
      </c>
      <c r="M689" s="189">
        <v>216</v>
      </c>
      <c r="N689" s="189">
        <v>0</v>
      </c>
      <c r="O689" s="190">
        <v>0</v>
      </c>
      <c r="P689" s="190">
        <v>0</v>
      </c>
      <c r="Q689" s="190">
        <v>0</v>
      </c>
      <c r="R689" s="190">
        <v>0</v>
      </c>
      <c r="S689" s="189">
        <v>0</v>
      </c>
      <c r="T689" s="189">
        <v>0</v>
      </c>
      <c r="U689" s="189">
        <v>3.25</v>
      </c>
      <c r="V689" s="189"/>
      <c r="W689" s="189"/>
    </row>
    <row r="690" spans="1:23">
      <c r="A690" s="14" t="s">
        <v>1241</v>
      </c>
      <c r="B690" s="14">
        <v>22</v>
      </c>
      <c r="C690" s="14">
        <v>45</v>
      </c>
      <c r="D690" s="14"/>
      <c r="E690" s="14">
        <v>3.08</v>
      </c>
      <c r="F690" s="14">
        <v>0.52</v>
      </c>
      <c r="G690" s="14"/>
      <c r="H690" s="14"/>
      <c r="I690" s="14"/>
      <c r="J690" s="14"/>
      <c r="K690" s="14"/>
      <c r="L690" s="14"/>
      <c r="M690" s="14">
        <v>0</v>
      </c>
      <c r="N690" s="14"/>
      <c r="O690" s="14">
        <v>0</v>
      </c>
      <c r="P690" s="14">
        <v>0</v>
      </c>
      <c r="Q690" s="14">
        <v>0</v>
      </c>
      <c r="R690" s="14">
        <v>0</v>
      </c>
      <c r="S690" s="14"/>
      <c r="T690" s="14"/>
      <c r="U690" s="14"/>
      <c r="V690" s="14">
        <v>202007</v>
      </c>
      <c r="W690" s="14"/>
    </row>
    <row r="691" spans="1:23">
      <c r="A691" s="14" t="s">
        <v>1241</v>
      </c>
      <c r="B691" s="14">
        <v>23</v>
      </c>
      <c r="C691" s="14">
        <v>36</v>
      </c>
      <c r="D691" s="14"/>
      <c r="E691" s="14">
        <v>1.57</v>
      </c>
      <c r="F691" s="14">
        <v>10.43</v>
      </c>
      <c r="G691" s="14"/>
      <c r="H691" s="14"/>
      <c r="I691" s="14">
        <v>9</v>
      </c>
      <c r="J691" s="14"/>
      <c r="K691" s="14"/>
      <c r="L691" s="14"/>
      <c r="M691" s="14">
        <v>0</v>
      </c>
      <c r="N691" s="14"/>
      <c r="O691" s="14">
        <v>0</v>
      </c>
      <c r="P691" s="14">
        <v>0</v>
      </c>
      <c r="Q691" s="14">
        <v>0</v>
      </c>
      <c r="R691" s="14">
        <v>0</v>
      </c>
      <c r="S691" s="14"/>
      <c r="T691" s="14"/>
      <c r="U691" s="14"/>
      <c r="V691" s="14">
        <v>202007</v>
      </c>
      <c r="W691" s="14"/>
    </row>
    <row r="692" spans="1:23">
      <c r="A692" s="14" t="s">
        <v>1241</v>
      </c>
      <c r="B692" s="14">
        <v>24</v>
      </c>
      <c r="C692" s="14">
        <v>0</v>
      </c>
      <c r="D692" s="14"/>
      <c r="E692" s="14"/>
      <c r="F692" s="14"/>
      <c r="G692" s="14"/>
      <c r="H692" s="14">
        <v>45</v>
      </c>
      <c r="I692" s="14"/>
      <c r="J692" s="14"/>
      <c r="K692" s="14"/>
      <c r="L692" s="14"/>
      <c r="M692" s="14">
        <v>0</v>
      </c>
      <c r="N692" s="14"/>
      <c r="O692" s="14">
        <v>0</v>
      </c>
      <c r="P692" s="14">
        <v>0</v>
      </c>
      <c r="Q692" s="14">
        <v>0</v>
      </c>
      <c r="R692" s="14">
        <v>0</v>
      </c>
      <c r="S692" s="14"/>
      <c r="T692" s="14"/>
      <c r="U692" s="14"/>
      <c r="V692" s="14">
        <v>202007</v>
      </c>
      <c r="W692" s="14"/>
    </row>
    <row r="693" spans="1:23">
      <c r="A693" s="14" t="s">
        <v>1241</v>
      </c>
      <c r="B693" s="14">
        <v>25</v>
      </c>
      <c r="C693" s="14">
        <v>45</v>
      </c>
      <c r="D693" s="14"/>
      <c r="E693" s="14">
        <v>4.32</v>
      </c>
      <c r="F693" s="14">
        <v>5.23</v>
      </c>
      <c r="G693" s="14"/>
      <c r="H693" s="14"/>
      <c r="I693" s="14"/>
      <c r="J693" s="14"/>
      <c r="K693" s="14"/>
      <c r="L693" s="14"/>
      <c r="M693" s="14">
        <v>0</v>
      </c>
      <c r="N693" s="14"/>
      <c r="O693" s="14">
        <v>0</v>
      </c>
      <c r="P693" s="14">
        <v>0</v>
      </c>
      <c r="Q693" s="14">
        <v>0</v>
      </c>
      <c r="R693" s="14">
        <v>0</v>
      </c>
      <c r="S693" s="14"/>
      <c r="T693" s="14"/>
      <c r="U693" s="14"/>
      <c r="V693" s="14">
        <v>202007</v>
      </c>
      <c r="W693" s="14"/>
    </row>
    <row r="694" spans="1:23" ht="12.75" thickBot="1">
      <c r="A694" s="14" t="s">
        <v>1241</v>
      </c>
      <c r="B694" s="14">
        <v>26</v>
      </c>
      <c r="C694" s="14">
        <v>45</v>
      </c>
      <c r="D694" s="14"/>
      <c r="E694" s="14">
        <v>5.38</v>
      </c>
      <c r="F694" s="14">
        <v>7.5</v>
      </c>
      <c r="G694" s="14"/>
      <c r="H694" s="14"/>
      <c r="I694" s="14"/>
      <c r="J694" s="14"/>
      <c r="K694" s="14"/>
      <c r="L694" s="14"/>
      <c r="M694" s="14">
        <v>0</v>
      </c>
      <c r="N694" s="14"/>
      <c r="O694" s="14">
        <v>0</v>
      </c>
      <c r="P694" s="14">
        <v>0</v>
      </c>
      <c r="Q694" s="14">
        <v>0</v>
      </c>
      <c r="R694" s="14">
        <v>0</v>
      </c>
      <c r="S694" s="14"/>
      <c r="T694" s="14"/>
      <c r="U694" s="14"/>
      <c r="V694" s="14">
        <v>202007</v>
      </c>
      <c r="W694" s="14"/>
    </row>
    <row r="695" spans="1:23" ht="12.75" thickTop="1">
      <c r="A695" s="188" t="s">
        <v>1306</v>
      </c>
      <c r="B695" s="189">
        <v>0</v>
      </c>
      <c r="C695" s="189">
        <v>171</v>
      </c>
      <c r="D695" s="189">
        <v>0</v>
      </c>
      <c r="E695" s="189">
        <v>14.35</v>
      </c>
      <c r="F695" s="189">
        <v>23.68</v>
      </c>
      <c r="G695" s="189">
        <v>0</v>
      </c>
      <c r="H695" s="189">
        <v>45</v>
      </c>
      <c r="I695" s="189">
        <v>9</v>
      </c>
      <c r="J695" s="189">
        <v>0</v>
      </c>
      <c r="K695" s="189">
        <v>0</v>
      </c>
      <c r="L695" s="189">
        <v>0</v>
      </c>
      <c r="M695" s="189">
        <v>0</v>
      </c>
      <c r="N695" s="189">
        <v>0</v>
      </c>
      <c r="O695" s="190">
        <v>0</v>
      </c>
      <c r="P695" s="190">
        <v>0</v>
      </c>
      <c r="Q695" s="190">
        <v>0</v>
      </c>
      <c r="R695" s="190">
        <v>0</v>
      </c>
      <c r="S695" s="189">
        <v>0</v>
      </c>
      <c r="T695" s="189">
        <v>0</v>
      </c>
      <c r="U695" s="189">
        <v>0</v>
      </c>
      <c r="V695" s="189"/>
      <c r="W695" s="189"/>
    </row>
    <row r="696" spans="1:23">
      <c r="A696" s="14" t="s">
        <v>503</v>
      </c>
      <c r="B696" s="14">
        <v>20</v>
      </c>
      <c r="C696" s="14">
        <v>30</v>
      </c>
      <c r="D696" s="14">
        <v>2</v>
      </c>
      <c r="E696" s="14">
        <v>0</v>
      </c>
      <c r="F696" s="14">
        <v>2.67</v>
      </c>
      <c r="G696" s="14">
        <v>8</v>
      </c>
      <c r="H696" s="14"/>
      <c r="I696" s="14"/>
      <c r="J696" s="14"/>
      <c r="K696" s="14"/>
      <c r="L696" s="14"/>
      <c r="M696" s="14">
        <v>0</v>
      </c>
      <c r="N696" s="14"/>
      <c r="O696" s="14">
        <v>0</v>
      </c>
      <c r="P696" s="14">
        <v>0</v>
      </c>
      <c r="Q696" s="14">
        <v>0</v>
      </c>
      <c r="R696" s="14">
        <v>0</v>
      </c>
      <c r="S696" s="14"/>
      <c r="T696" s="14">
        <v>4.49</v>
      </c>
      <c r="U696" s="14"/>
      <c r="V696" s="14">
        <v>202007</v>
      </c>
      <c r="W696" s="14"/>
    </row>
    <row r="697" spans="1:23">
      <c r="A697" s="14" t="s">
        <v>503</v>
      </c>
      <c r="B697" s="14">
        <v>21</v>
      </c>
      <c r="C697" s="14">
        <v>16</v>
      </c>
      <c r="D697" s="14">
        <v>1.1000000000000001</v>
      </c>
      <c r="E697" s="14">
        <v>0</v>
      </c>
      <c r="F697" s="14"/>
      <c r="G697" s="14">
        <v>14</v>
      </c>
      <c r="H697" s="14"/>
      <c r="I697" s="14">
        <v>8</v>
      </c>
      <c r="J697" s="14"/>
      <c r="K697" s="14"/>
      <c r="L697" s="14"/>
      <c r="M697" s="14">
        <v>0</v>
      </c>
      <c r="N697" s="14"/>
      <c r="O697" s="14">
        <v>0</v>
      </c>
      <c r="P697" s="14">
        <v>0</v>
      </c>
      <c r="Q697" s="14">
        <v>0</v>
      </c>
      <c r="R697" s="14">
        <v>0</v>
      </c>
      <c r="S697" s="14"/>
      <c r="T697" s="14">
        <v>0</v>
      </c>
      <c r="U697" s="14"/>
      <c r="V697" s="14">
        <v>202007</v>
      </c>
      <c r="W697" s="14"/>
    </row>
    <row r="698" spans="1:23">
      <c r="A698" s="14" t="s">
        <v>503</v>
      </c>
      <c r="B698" s="14">
        <v>22</v>
      </c>
      <c r="C698" s="14">
        <v>22</v>
      </c>
      <c r="D698" s="14">
        <v>1.65</v>
      </c>
      <c r="E698" s="14">
        <v>0</v>
      </c>
      <c r="F698" s="14"/>
      <c r="G698" s="14">
        <v>16</v>
      </c>
      <c r="H698" s="14"/>
      <c r="I698" s="14"/>
      <c r="J698" s="14"/>
      <c r="K698" s="14"/>
      <c r="L698" s="14"/>
      <c r="M698" s="14">
        <v>0</v>
      </c>
      <c r="N698" s="14"/>
      <c r="O698" s="14">
        <v>0</v>
      </c>
      <c r="P698" s="14">
        <v>0</v>
      </c>
      <c r="Q698" s="14">
        <v>0</v>
      </c>
      <c r="R698" s="14">
        <v>0</v>
      </c>
      <c r="S698" s="14"/>
      <c r="T698" s="14">
        <v>1.97</v>
      </c>
      <c r="U698" s="14"/>
      <c r="V698" s="14">
        <v>202007</v>
      </c>
      <c r="W698" s="14"/>
    </row>
    <row r="699" spans="1:23" ht="12.75" thickBot="1">
      <c r="A699" s="14" t="s">
        <v>503</v>
      </c>
      <c r="B699" s="14">
        <v>23</v>
      </c>
      <c r="C699" s="14">
        <v>30</v>
      </c>
      <c r="D699" s="14">
        <v>2</v>
      </c>
      <c r="E699" s="14">
        <v>0</v>
      </c>
      <c r="F699" s="14">
        <v>5.35</v>
      </c>
      <c r="G699" s="14"/>
      <c r="H699" s="14"/>
      <c r="I699" s="14">
        <v>8</v>
      </c>
      <c r="J699" s="14"/>
      <c r="K699" s="14"/>
      <c r="L699" s="14"/>
      <c r="M699" s="14">
        <v>0</v>
      </c>
      <c r="N699" s="14"/>
      <c r="O699" s="14">
        <v>0</v>
      </c>
      <c r="P699" s="14">
        <v>0</v>
      </c>
      <c r="Q699" s="14">
        <v>0</v>
      </c>
      <c r="R699" s="14">
        <v>0</v>
      </c>
      <c r="S699" s="14"/>
      <c r="T699" s="14">
        <v>2.09</v>
      </c>
      <c r="U699" s="14"/>
      <c r="V699" s="14">
        <v>202007</v>
      </c>
      <c r="W699" s="14"/>
    </row>
    <row r="700" spans="1:23" ht="12.75" thickTop="1">
      <c r="A700" s="188" t="s">
        <v>1306</v>
      </c>
      <c r="B700" s="189">
        <v>0</v>
      </c>
      <c r="C700" s="189">
        <v>98</v>
      </c>
      <c r="D700" s="189">
        <v>6.75</v>
      </c>
      <c r="E700" s="189">
        <v>0</v>
      </c>
      <c r="F700" s="189">
        <v>8.02</v>
      </c>
      <c r="G700" s="189">
        <v>38</v>
      </c>
      <c r="H700" s="189">
        <v>0</v>
      </c>
      <c r="I700" s="189">
        <v>16</v>
      </c>
      <c r="J700" s="189">
        <v>0</v>
      </c>
      <c r="K700" s="189">
        <v>0</v>
      </c>
      <c r="L700" s="189">
        <v>0</v>
      </c>
      <c r="M700" s="189">
        <v>0</v>
      </c>
      <c r="N700" s="189">
        <v>0</v>
      </c>
      <c r="O700" s="190">
        <v>0</v>
      </c>
      <c r="P700" s="190">
        <v>0</v>
      </c>
      <c r="Q700" s="190">
        <v>0</v>
      </c>
      <c r="R700" s="190">
        <v>0</v>
      </c>
      <c r="S700" s="189">
        <v>0</v>
      </c>
      <c r="T700" s="189">
        <v>8.5500000000000007</v>
      </c>
      <c r="U700" s="189">
        <v>0</v>
      </c>
      <c r="V700" s="189"/>
      <c r="W700" s="189"/>
    </row>
    <row r="701" spans="1:23" ht="12.75" thickBot="1">
      <c r="A701" s="14" t="s">
        <v>1222</v>
      </c>
      <c r="B701" s="14">
        <v>23</v>
      </c>
      <c r="C701" s="14">
        <v>32</v>
      </c>
      <c r="D701" s="14"/>
      <c r="E701" s="14">
        <v>2.25</v>
      </c>
      <c r="F701" s="14">
        <v>7.25</v>
      </c>
      <c r="G701" s="14"/>
      <c r="H701" s="14"/>
      <c r="I701" s="14">
        <v>8</v>
      </c>
      <c r="J701" s="14"/>
      <c r="K701" s="14"/>
      <c r="L701" s="14"/>
      <c r="M701" s="14">
        <v>0</v>
      </c>
      <c r="N701" s="14"/>
      <c r="O701" s="14">
        <v>0</v>
      </c>
      <c r="P701" s="14">
        <v>25</v>
      </c>
      <c r="Q701" s="14">
        <v>0</v>
      </c>
      <c r="R701" s="14">
        <v>0</v>
      </c>
      <c r="S701" s="14"/>
      <c r="T701" s="14"/>
      <c r="U701" s="14"/>
      <c r="V701" s="14">
        <v>202007</v>
      </c>
      <c r="W701" s="14"/>
    </row>
    <row r="702" spans="1:23" ht="12.75" thickTop="1">
      <c r="A702" s="188" t="s">
        <v>1306</v>
      </c>
      <c r="B702" s="189">
        <v>0</v>
      </c>
      <c r="C702" s="189">
        <v>32</v>
      </c>
      <c r="D702" s="189">
        <v>0</v>
      </c>
      <c r="E702" s="189">
        <v>2.25</v>
      </c>
      <c r="F702" s="189">
        <v>7.25</v>
      </c>
      <c r="G702" s="189">
        <v>0</v>
      </c>
      <c r="H702" s="189">
        <v>0</v>
      </c>
      <c r="I702" s="189">
        <v>8</v>
      </c>
      <c r="J702" s="189">
        <v>0</v>
      </c>
      <c r="K702" s="189">
        <v>0</v>
      </c>
      <c r="L702" s="189">
        <v>0</v>
      </c>
      <c r="M702" s="189">
        <v>0</v>
      </c>
      <c r="N702" s="189">
        <v>0</v>
      </c>
      <c r="O702" s="190">
        <v>0</v>
      </c>
      <c r="P702" s="190">
        <v>25</v>
      </c>
      <c r="Q702" s="190">
        <v>0</v>
      </c>
      <c r="R702" s="190">
        <v>0</v>
      </c>
      <c r="S702" s="189">
        <v>0</v>
      </c>
      <c r="T702" s="189">
        <v>0</v>
      </c>
      <c r="U702" s="189">
        <v>0</v>
      </c>
      <c r="V702" s="189"/>
      <c r="W702" s="189"/>
    </row>
    <row r="703" spans="1:23">
      <c r="A703" s="14" t="s">
        <v>958</v>
      </c>
      <c r="B703" s="14">
        <v>23</v>
      </c>
      <c r="C703" s="14">
        <v>20</v>
      </c>
      <c r="D703" s="14">
        <v>7</v>
      </c>
      <c r="E703" s="14">
        <v>0</v>
      </c>
      <c r="F703" s="14">
        <v>0</v>
      </c>
      <c r="G703" s="14">
        <v>0</v>
      </c>
      <c r="H703" s="14">
        <v>0</v>
      </c>
      <c r="I703" s="14">
        <v>8</v>
      </c>
      <c r="J703" s="14">
        <v>0</v>
      </c>
      <c r="K703" s="14">
        <v>0</v>
      </c>
      <c r="L703" s="14">
        <v>0</v>
      </c>
      <c r="M703" s="14">
        <v>144</v>
      </c>
      <c r="N703" s="14">
        <v>0</v>
      </c>
      <c r="O703" s="14">
        <v>0</v>
      </c>
      <c r="P703" s="14">
        <v>0</v>
      </c>
      <c r="Q703" s="14">
        <v>0</v>
      </c>
      <c r="R703" s="14">
        <v>0</v>
      </c>
      <c r="S703" s="14">
        <v>0</v>
      </c>
      <c r="T703" s="14">
        <v>0</v>
      </c>
      <c r="U703" s="14">
        <v>0</v>
      </c>
      <c r="V703" s="14">
        <v>202007</v>
      </c>
      <c r="W703" s="14"/>
    </row>
    <row r="704" spans="1:23">
      <c r="A704" s="14" t="s">
        <v>958</v>
      </c>
      <c r="B704" s="14">
        <v>24</v>
      </c>
      <c r="C704" s="14">
        <v>28</v>
      </c>
      <c r="D704" s="14">
        <v>5.75</v>
      </c>
      <c r="E704" s="14">
        <v>0</v>
      </c>
      <c r="F704" s="14">
        <v>0</v>
      </c>
      <c r="G704" s="14">
        <v>0</v>
      </c>
      <c r="H704" s="14">
        <v>0</v>
      </c>
      <c r="I704" s="14">
        <v>0</v>
      </c>
      <c r="J704" s="14">
        <v>0</v>
      </c>
      <c r="K704" s="14">
        <v>0</v>
      </c>
      <c r="L704" s="14">
        <v>0</v>
      </c>
      <c r="M704" s="14">
        <v>180</v>
      </c>
      <c r="N704" s="14">
        <v>0</v>
      </c>
      <c r="O704" s="14">
        <v>0</v>
      </c>
      <c r="P704" s="14">
        <v>0</v>
      </c>
      <c r="Q704" s="14">
        <v>0</v>
      </c>
      <c r="R704" s="14">
        <v>0</v>
      </c>
      <c r="S704" s="14">
        <v>0</v>
      </c>
      <c r="T704" s="14">
        <v>0</v>
      </c>
      <c r="U704" s="14">
        <v>0</v>
      </c>
      <c r="V704" s="14">
        <v>202007</v>
      </c>
      <c r="W704" s="14"/>
    </row>
    <row r="705" spans="1:23">
      <c r="A705" s="14" t="s">
        <v>958</v>
      </c>
      <c r="B705" s="14">
        <v>25</v>
      </c>
      <c r="C705" s="14">
        <v>28</v>
      </c>
      <c r="D705" s="14">
        <v>5.5</v>
      </c>
      <c r="E705" s="14">
        <v>0</v>
      </c>
      <c r="F705" s="14">
        <v>0</v>
      </c>
      <c r="G705" s="14">
        <v>0</v>
      </c>
      <c r="H705" s="14">
        <v>0</v>
      </c>
      <c r="I705" s="14">
        <v>0</v>
      </c>
      <c r="J705" s="14">
        <v>0</v>
      </c>
      <c r="K705" s="14">
        <v>0</v>
      </c>
      <c r="L705" s="14">
        <v>0</v>
      </c>
      <c r="M705" s="14">
        <v>180</v>
      </c>
      <c r="N705" s="14">
        <v>0</v>
      </c>
      <c r="O705" s="14">
        <v>0</v>
      </c>
      <c r="P705" s="14">
        <v>0</v>
      </c>
      <c r="Q705" s="14">
        <v>0</v>
      </c>
      <c r="R705" s="14">
        <v>0</v>
      </c>
      <c r="S705" s="14">
        <v>0</v>
      </c>
      <c r="T705" s="14">
        <v>0</v>
      </c>
      <c r="U705" s="14">
        <v>0</v>
      </c>
      <c r="V705" s="14">
        <v>202007</v>
      </c>
      <c r="W705" s="14"/>
    </row>
    <row r="706" spans="1:23" ht="12.75" thickBot="1">
      <c r="A706" s="14" t="s">
        <v>958</v>
      </c>
      <c r="B706" s="14">
        <v>26</v>
      </c>
      <c r="C706" s="14">
        <v>28</v>
      </c>
      <c r="D706" s="14">
        <v>5.25</v>
      </c>
      <c r="E706" s="14">
        <v>0</v>
      </c>
      <c r="F706" s="14">
        <v>0</v>
      </c>
      <c r="G706" s="14">
        <v>0</v>
      </c>
      <c r="H706" s="14">
        <v>0</v>
      </c>
      <c r="I706" s="14">
        <v>0</v>
      </c>
      <c r="J706" s="14">
        <v>0</v>
      </c>
      <c r="K706" s="14">
        <v>0</v>
      </c>
      <c r="L706" s="14">
        <v>0</v>
      </c>
      <c r="M706" s="14">
        <v>180</v>
      </c>
      <c r="N706" s="14">
        <v>0</v>
      </c>
      <c r="O706" s="14">
        <v>0</v>
      </c>
      <c r="P706" s="14">
        <v>0</v>
      </c>
      <c r="Q706" s="14">
        <v>0</v>
      </c>
      <c r="R706" s="14">
        <v>0</v>
      </c>
      <c r="S706" s="14">
        <v>0</v>
      </c>
      <c r="T706" s="14">
        <v>0</v>
      </c>
      <c r="U706" s="14">
        <v>0</v>
      </c>
      <c r="V706" s="14">
        <v>202007</v>
      </c>
      <c r="W706" s="14"/>
    </row>
    <row r="707" spans="1:23" ht="12.75" thickTop="1">
      <c r="A707" s="188" t="s">
        <v>1306</v>
      </c>
      <c r="B707" s="189">
        <v>0</v>
      </c>
      <c r="C707" s="189">
        <v>104</v>
      </c>
      <c r="D707" s="189">
        <v>23.5</v>
      </c>
      <c r="E707" s="189">
        <v>0</v>
      </c>
      <c r="F707" s="189">
        <v>0</v>
      </c>
      <c r="G707" s="189">
        <v>0</v>
      </c>
      <c r="H707" s="189">
        <v>0</v>
      </c>
      <c r="I707" s="189">
        <v>8</v>
      </c>
      <c r="J707" s="189">
        <v>0</v>
      </c>
      <c r="K707" s="189">
        <v>0</v>
      </c>
      <c r="L707" s="189">
        <v>0</v>
      </c>
      <c r="M707" s="189">
        <v>684</v>
      </c>
      <c r="N707" s="189">
        <v>0</v>
      </c>
      <c r="O707" s="190">
        <v>0</v>
      </c>
      <c r="P707" s="190">
        <v>0</v>
      </c>
      <c r="Q707" s="190">
        <v>0</v>
      </c>
      <c r="R707" s="190">
        <v>0</v>
      </c>
      <c r="S707" s="189">
        <v>0</v>
      </c>
      <c r="T707" s="189">
        <v>0</v>
      </c>
      <c r="U707" s="189">
        <v>0</v>
      </c>
      <c r="V707" s="189"/>
      <c r="W707" s="189"/>
    </row>
    <row r="708" spans="1:23">
      <c r="A708" s="14" t="s">
        <v>460</v>
      </c>
      <c r="B708" s="14">
        <v>23</v>
      </c>
      <c r="C708" s="14">
        <v>32</v>
      </c>
      <c r="D708" s="14"/>
      <c r="E708" s="14"/>
      <c r="F708" s="14">
        <v>0</v>
      </c>
      <c r="G708" s="14"/>
      <c r="H708" s="14"/>
      <c r="I708" s="14">
        <v>8</v>
      </c>
      <c r="J708" s="14"/>
      <c r="K708" s="14"/>
      <c r="L708" s="14"/>
      <c r="M708" s="14"/>
      <c r="N708" s="14"/>
      <c r="O708" s="14">
        <v>0</v>
      </c>
      <c r="P708" s="14">
        <v>0</v>
      </c>
      <c r="Q708" s="14">
        <v>0</v>
      </c>
      <c r="R708" s="14">
        <v>0</v>
      </c>
      <c r="S708" s="14"/>
      <c r="T708" s="14"/>
      <c r="U708" s="14">
        <v>1.75</v>
      </c>
      <c r="V708" s="14">
        <v>202007</v>
      </c>
      <c r="W708" s="14"/>
    </row>
    <row r="709" spans="1:23">
      <c r="A709" s="14" t="s">
        <v>460</v>
      </c>
      <c r="B709" s="14">
        <v>24</v>
      </c>
      <c r="C709" s="14">
        <v>40</v>
      </c>
      <c r="D709" s="14"/>
      <c r="E709" s="14"/>
      <c r="F709" s="14">
        <v>0</v>
      </c>
      <c r="G709" s="14"/>
      <c r="H709" s="14"/>
      <c r="I709" s="14"/>
      <c r="J709" s="14"/>
      <c r="K709" s="14"/>
      <c r="L709" s="14"/>
      <c r="M709" s="14"/>
      <c r="N709" s="14"/>
      <c r="O709" s="14">
        <v>0</v>
      </c>
      <c r="P709" s="14">
        <v>0</v>
      </c>
      <c r="Q709" s="14">
        <v>0</v>
      </c>
      <c r="R709" s="14">
        <v>0</v>
      </c>
      <c r="S709" s="14"/>
      <c r="T709" s="14"/>
      <c r="U709" s="14">
        <v>1.75</v>
      </c>
      <c r="V709" s="14">
        <v>202007</v>
      </c>
      <c r="W709" s="14"/>
    </row>
    <row r="710" spans="1:23">
      <c r="A710" s="14" t="s">
        <v>460</v>
      </c>
      <c r="B710" s="14">
        <v>25</v>
      </c>
      <c r="C710" s="14">
        <v>40</v>
      </c>
      <c r="D710" s="14"/>
      <c r="E710" s="14"/>
      <c r="F710" s="14">
        <v>0</v>
      </c>
      <c r="G710" s="14"/>
      <c r="H710" s="14"/>
      <c r="I710" s="14"/>
      <c r="J710" s="14"/>
      <c r="K710" s="14"/>
      <c r="L710" s="14"/>
      <c r="M710" s="14"/>
      <c r="N710" s="14"/>
      <c r="O710" s="14">
        <v>0</v>
      </c>
      <c r="P710" s="14">
        <v>0</v>
      </c>
      <c r="Q710" s="14">
        <v>0</v>
      </c>
      <c r="R710" s="14">
        <v>0</v>
      </c>
      <c r="S710" s="14"/>
      <c r="T710" s="14"/>
      <c r="U710" s="14">
        <v>0.75</v>
      </c>
      <c r="V710" s="14">
        <v>202007</v>
      </c>
      <c r="W710" s="14"/>
    </row>
    <row r="711" spans="1:23" ht="12.75" thickBot="1">
      <c r="A711" s="14" t="s">
        <v>460</v>
      </c>
      <c r="B711" s="14">
        <v>26</v>
      </c>
      <c r="C711" s="14">
        <v>40</v>
      </c>
      <c r="D711" s="14"/>
      <c r="E711" s="14"/>
      <c r="F711" s="14">
        <v>0</v>
      </c>
      <c r="G711" s="14"/>
      <c r="H711" s="14"/>
      <c r="I711" s="14"/>
      <c r="J711" s="14"/>
      <c r="K711" s="14"/>
      <c r="L711" s="14"/>
      <c r="M711" s="14"/>
      <c r="N711" s="14"/>
      <c r="O711" s="14">
        <v>0</v>
      </c>
      <c r="P711" s="14">
        <v>0</v>
      </c>
      <c r="Q711" s="14">
        <v>0</v>
      </c>
      <c r="R711" s="14">
        <v>0</v>
      </c>
      <c r="S711" s="14"/>
      <c r="T711" s="14"/>
      <c r="U711" s="14">
        <v>0.5</v>
      </c>
      <c r="V711" s="14">
        <v>202007</v>
      </c>
      <c r="W711" s="14"/>
    </row>
    <row r="712" spans="1:23" ht="12.75" thickTop="1">
      <c r="A712" s="188" t="s">
        <v>1306</v>
      </c>
      <c r="B712" s="189">
        <v>0</v>
      </c>
      <c r="C712" s="189">
        <v>152</v>
      </c>
      <c r="D712" s="189">
        <v>0</v>
      </c>
      <c r="E712" s="189">
        <v>0</v>
      </c>
      <c r="F712" s="189">
        <v>0</v>
      </c>
      <c r="G712" s="189">
        <v>0</v>
      </c>
      <c r="H712" s="189">
        <v>0</v>
      </c>
      <c r="I712" s="189">
        <v>8</v>
      </c>
      <c r="J712" s="189">
        <v>0</v>
      </c>
      <c r="K712" s="189">
        <v>0</v>
      </c>
      <c r="L712" s="189">
        <v>0</v>
      </c>
      <c r="M712" s="189">
        <v>0</v>
      </c>
      <c r="N712" s="189">
        <v>0</v>
      </c>
      <c r="O712" s="190">
        <v>0</v>
      </c>
      <c r="P712" s="190">
        <v>0</v>
      </c>
      <c r="Q712" s="190">
        <v>0</v>
      </c>
      <c r="R712" s="190">
        <v>0</v>
      </c>
      <c r="S712" s="189">
        <v>0</v>
      </c>
      <c r="T712" s="189">
        <v>0</v>
      </c>
      <c r="U712" s="189">
        <v>4.75</v>
      </c>
      <c r="V712" s="189"/>
      <c r="W712" s="189"/>
    </row>
    <row r="713" spans="1:23">
      <c r="A713" s="14" t="s">
        <v>451</v>
      </c>
      <c r="B713" s="14">
        <v>17</v>
      </c>
      <c r="C713" s="14">
        <v>29.23</v>
      </c>
      <c r="D713" s="14">
        <v>0</v>
      </c>
      <c r="E713" s="14">
        <v>0</v>
      </c>
      <c r="F713" s="14">
        <v>0</v>
      </c>
      <c r="G713" s="14">
        <v>8</v>
      </c>
      <c r="H713" s="14">
        <v>0</v>
      </c>
      <c r="I713" s="14">
        <v>0</v>
      </c>
      <c r="J713" s="14">
        <v>0</v>
      </c>
      <c r="K713" s="14">
        <v>0</v>
      </c>
      <c r="L713" s="14">
        <v>0</v>
      </c>
      <c r="M713" s="14">
        <v>0</v>
      </c>
      <c r="N713" s="14">
        <v>0</v>
      </c>
      <c r="O713" s="14">
        <v>0</v>
      </c>
      <c r="P713" s="14">
        <v>25</v>
      </c>
      <c r="Q713" s="14">
        <v>0</v>
      </c>
      <c r="R713" s="14">
        <v>0</v>
      </c>
      <c r="S713" s="14">
        <v>0</v>
      </c>
      <c r="T713" s="14">
        <v>0</v>
      </c>
      <c r="U713" s="14">
        <v>0</v>
      </c>
      <c r="V713" s="14">
        <v>202007</v>
      </c>
      <c r="W713" s="14"/>
    </row>
    <row r="714" spans="1:23">
      <c r="A714" s="14" t="s">
        <v>451</v>
      </c>
      <c r="B714" s="14">
        <v>23</v>
      </c>
      <c r="C714" s="14">
        <v>32</v>
      </c>
      <c r="D714" s="14">
        <v>0</v>
      </c>
      <c r="E714" s="14">
        <v>0</v>
      </c>
      <c r="F714" s="14">
        <v>0</v>
      </c>
      <c r="G714" s="14">
        <v>0</v>
      </c>
      <c r="H714" s="14">
        <v>0</v>
      </c>
      <c r="I714" s="14">
        <v>8</v>
      </c>
      <c r="J714" s="14">
        <v>0</v>
      </c>
      <c r="K714" s="14">
        <v>0</v>
      </c>
      <c r="L714" s="14">
        <v>0</v>
      </c>
      <c r="M714" s="14">
        <v>0</v>
      </c>
      <c r="N714" s="14">
        <v>0</v>
      </c>
      <c r="O714" s="14">
        <v>0</v>
      </c>
      <c r="P714" s="14">
        <v>0</v>
      </c>
      <c r="Q714" s="14">
        <v>0</v>
      </c>
      <c r="R714" s="14">
        <v>0</v>
      </c>
      <c r="S714" s="14">
        <v>0</v>
      </c>
      <c r="T714" s="14">
        <v>0</v>
      </c>
      <c r="U714" s="14">
        <v>0</v>
      </c>
      <c r="V714" s="14">
        <v>202007</v>
      </c>
      <c r="W714" s="14"/>
    </row>
    <row r="715" spans="1:23">
      <c r="A715" s="14" t="s">
        <v>451</v>
      </c>
      <c r="B715" s="14">
        <v>24</v>
      </c>
      <c r="C715" s="14">
        <v>39.25</v>
      </c>
      <c r="D715" s="14">
        <v>0</v>
      </c>
      <c r="E715" s="14">
        <v>0</v>
      </c>
      <c r="F715" s="14">
        <v>0</v>
      </c>
      <c r="G715" s="14">
        <v>0</v>
      </c>
      <c r="H715" s="14">
        <v>0</v>
      </c>
      <c r="I715" s="14">
        <v>0</v>
      </c>
      <c r="J715" s="14">
        <v>0</v>
      </c>
      <c r="K715" s="14">
        <v>0</v>
      </c>
      <c r="L715" s="14">
        <v>0</v>
      </c>
      <c r="M715" s="14">
        <v>0</v>
      </c>
      <c r="N715" s="14">
        <v>0</v>
      </c>
      <c r="O715" s="14">
        <v>0</v>
      </c>
      <c r="P715" s="14">
        <v>0</v>
      </c>
      <c r="Q715" s="14">
        <v>0</v>
      </c>
      <c r="R715" s="14">
        <v>0</v>
      </c>
      <c r="S715" s="14">
        <v>0</v>
      </c>
      <c r="T715" s="14">
        <v>0</v>
      </c>
      <c r="U715" s="14">
        <v>0</v>
      </c>
      <c r="V715" s="14">
        <v>202007</v>
      </c>
      <c r="W715" s="14"/>
    </row>
    <row r="716" spans="1:23">
      <c r="A716" s="14" t="s">
        <v>451</v>
      </c>
      <c r="B716" s="14">
        <v>25</v>
      </c>
      <c r="C716" s="14">
        <v>35.42</v>
      </c>
      <c r="D716" s="14">
        <v>0</v>
      </c>
      <c r="E716" s="14">
        <v>0</v>
      </c>
      <c r="F716" s="14">
        <v>0</v>
      </c>
      <c r="G716" s="14">
        <v>0</v>
      </c>
      <c r="H716" s="14">
        <v>0</v>
      </c>
      <c r="I716" s="14">
        <v>0</v>
      </c>
      <c r="J716" s="14">
        <v>0</v>
      </c>
      <c r="K716" s="14">
        <v>0</v>
      </c>
      <c r="L716" s="14">
        <v>0</v>
      </c>
      <c r="M716" s="14">
        <v>0</v>
      </c>
      <c r="N716" s="14">
        <v>3.96</v>
      </c>
      <c r="O716" s="14">
        <v>0</v>
      </c>
      <c r="P716" s="14">
        <v>0</v>
      </c>
      <c r="Q716" s="14">
        <v>0</v>
      </c>
      <c r="R716" s="14">
        <v>0</v>
      </c>
      <c r="S716" s="14">
        <v>0</v>
      </c>
      <c r="T716" s="14">
        <v>0</v>
      </c>
      <c r="U716" s="14">
        <v>0</v>
      </c>
      <c r="V716" s="14">
        <v>202007</v>
      </c>
      <c r="W716" s="14"/>
    </row>
    <row r="717" spans="1:23" ht="12.75" thickBot="1">
      <c r="A717" s="14" t="s">
        <v>451</v>
      </c>
      <c r="B717" s="14">
        <v>26</v>
      </c>
      <c r="C717" s="14">
        <v>32</v>
      </c>
      <c r="D717" s="14">
        <v>0</v>
      </c>
      <c r="E717" s="14">
        <v>0</v>
      </c>
      <c r="F717" s="14">
        <v>0</v>
      </c>
      <c r="G717" s="14">
        <v>8</v>
      </c>
      <c r="H717" s="14">
        <v>0</v>
      </c>
      <c r="I717" s="14">
        <v>0</v>
      </c>
      <c r="J717" s="14">
        <v>0</v>
      </c>
      <c r="K717" s="14">
        <v>0</v>
      </c>
      <c r="L717" s="14">
        <v>0</v>
      </c>
      <c r="M717" s="14">
        <v>0</v>
      </c>
      <c r="N717" s="14">
        <v>0</v>
      </c>
      <c r="O717" s="14">
        <v>0</v>
      </c>
      <c r="P717" s="14">
        <v>0</v>
      </c>
      <c r="Q717" s="14">
        <v>0</v>
      </c>
      <c r="R717" s="14">
        <v>0</v>
      </c>
      <c r="S717" s="14">
        <v>0</v>
      </c>
      <c r="T717" s="14">
        <v>0</v>
      </c>
      <c r="U717" s="14">
        <v>0</v>
      </c>
      <c r="V717" s="14">
        <v>202007</v>
      </c>
      <c r="W717" s="14"/>
    </row>
    <row r="718" spans="1:23" ht="12.75" thickTop="1">
      <c r="A718" s="188" t="s">
        <v>1306</v>
      </c>
      <c r="B718" s="189">
        <v>0</v>
      </c>
      <c r="C718" s="189">
        <v>167.9</v>
      </c>
      <c r="D718" s="189">
        <v>0</v>
      </c>
      <c r="E718" s="189">
        <v>0</v>
      </c>
      <c r="F718" s="189">
        <v>0</v>
      </c>
      <c r="G718" s="189">
        <v>16</v>
      </c>
      <c r="H718" s="189">
        <v>0</v>
      </c>
      <c r="I718" s="189">
        <v>8</v>
      </c>
      <c r="J718" s="189">
        <v>0</v>
      </c>
      <c r="K718" s="189">
        <v>0</v>
      </c>
      <c r="L718" s="189">
        <v>0</v>
      </c>
      <c r="M718" s="189">
        <v>0</v>
      </c>
      <c r="N718" s="189">
        <v>3.96</v>
      </c>
      <c r="O718" s="190">
        <v>0</v>
      </c>
      <c r="P718" s="190">
        <v>25</v>
      </c>
      <c r="Q718" s="190">
        <v>0</v>
      </c>
      <c r="R718" s="190">
        <v>0</v>
      </c>
      <c r="S718" s="189">
        <v>0</v>
      </c>
      <c r="T718" s="189">
        <v>0</v>
      </c>
      <c r="U718" s="189">
        <v>0</v>
      </c>
      <c r="V718" s="189"/>
      <c r="W718" s="189"/>
    </row>
    <row r="719" spans="1:23">
      <c r="A719" s="14" t="s">
        <v>784</v>
      </c>
      <c r="B719" s="14">
        <v>22</v>
      </c>
      <c r="C719" s="14">
        <v>27</v>
      </c>
      <c r="D719" s="14">
        <v>0</v>
      </c>
      <c r="E719" s="14"/>
      <c r="F719" s="14"/>
      <c r="G719" s="14"/>
      <c r="H719" s="14"/>
      <c r="I719" s="14"/>
      <c r="J719" s="14"/>
      <c r="K719" s="14"/>
      <c r="L719" s="14"/>
      <c r="M719" s="14">
        <v>14</v>
      </c>
      <c r="N719" s="14"/>
      <c r="O719" s="14">
        <v>0</v>
      </c>
      <c r="P719" s="14">
        <v>0</v>
      </c>
      <c r="Q719" s="14">
        <v>0</v>
      </c>
      <c r="R719" s="14">
        <v>0</v>
      </c>
      <c r="S719" s="14">
        <v>7</v>
      </c>
      <c r="T719" s="14"/>
      <c r="U719" s="14"/>
      <c r="V719" s="14">
        <v>202007</v>
      </c>
      <c r="W719" s="14"/>
    </row>
    <row r="720" spans="1:23">
      <c r="A720" s="14" t="s">
        <v>784</v>
      </c>
      <c r="B720" s="14">
        <v>23</v>
      </c>
      <c r="C720" s="14">
        <v>22</v>
      </c>
      <c r="D720" s="14">
        <v>0</v>
      </c>
      <c r="E720" s="14"/>
      <c r="F720" s="14"/>
      <c r="G720" s="14"/>
      <c r="H720" s="14"/>
      <c r="I720" s="14">
        <v>5</v>
      </c>
      <c r="J720" s="14"/>
      <c r="K720" s="14"/>
      <c r="L720" s="14"/>
      <c r="M720" s="14">
        <v>14</v>
      </c>
      <c r="N720" s="14"/>
      <c r="O720" s="14">
        <v>0</v>
      </c>
      <c r="P720" s="14">
        <v>0</v>
      </c>
      <c r="Q720" s="14">
        <v>0</v>
      </c>
      <c r="R720" s="14">
        <v>0</v>
      </c>
      <c r="S720" s="14">
        <v>4.25</v>
      </c>
      <c r="T720" s="14"/>
      <c r="U720" s="14"/>
      <c r="V720" s="14">
        <v>202007</v>
      </c>
      <c r="W720" s="14"/>
    </row>
    <row r="721" spans="1:23">
      <c r="A721" s="14" t="s">
        <v>784</v>
      </c>
      <c r="B721" s="14">
        <v>25</v>
      </c>
      <c r="C721" s="14">
        <v>27</v>
      </c>
      <c r="D721" s="14">
        <v>0</v>
      </c>
      <c r="E721" s="14"/>
      <c r="F721" s="14"/>
      <c r="G721" s="14"/>
      <c r="H721" s="14"/>
      <c r="I721" s="14"/>
      <c r="J721" s="14"/>
      <c r="K721" s="14"/>
      <c r="L721" s="14"/>
      <c r="M721" s="14">
        <v>14</v>
      </c>
      <c r="N721" s="14"/>
      <c r="O721" s="14">
        <v>0</v>
      </c>
      <c r="P721" s="14">
        <v>0</v>
      </c>
      <c r="Q721" s="14">
        <v>0</v>
      </c>
      <c r="R721" s="14">
        <v>0</v>
      </c>
      <c r="S721" s="14">
        <v>4</v>
      </c>
      <c r="T721" s="14"/>
      <c r="U721" s="14"/>
      <c r="V721" s="14">
        <v>202007</v>
      </c>
      <c r="W721" s="14"/>
    </row>
    <row r="722" spans="1:23" ht="12.75" thickBot="1">
      <c r="A722" s="14" t="s">
        <v>784</v>
      </c>
      <c r="B722" s="14">
        <v>26</v>
      </c>
      <c r="C722" s="14">
        <v>27</v>
      </c>
      <c r="D722" s="14">
        <v>0</v>
      </c>
      <c r="E722" s="14"/>
      <c r="F722" s="14"/>
      <c r="G722" s="14"/>
      <c r="H722" s="14"/>
      <c r="I722" s="14"/>
      <c r="J722" s="14"/>
      <c r="K722" s="14"/>
      <c r="L722" s="14"/>
      <c r="M722" s="14">
        <v>14</v>
      </c>
      <c r="N722" s="14"/>
      <c r="O722" s="14">
        <v>0</v>
      </c>
      <c r="P722" s="14">
        <v>0</v>
      </c>
      <c r="Q722" s="14">
        <v>0</v>
      </c>
      <c r="R722" s="14">
        <v>0</v>
      </c>
      <c r="S722" s="14">
        <v>2.75</v>
      </c>
      <c r="T722" s="14"/>
      <c r="U722" s="14"/>
      <c r="V722" s="14">
        <v>202007</v>
      </c>
      <c r="W722" s="14"/>
    </row>
    <row r="723" spans="1:23" ht="12.75" thickTop="1">
      <c r="A723" s="188" t="s">
        <v>1306</v>
      </c>
      <c r="B723" s="189">
        <v>0</v>
      </c>
      <c r="C723" s="189">
        <v>103</v>
      </c>
      <c r="D723" s="189">
        <v>0</v>
      </c>
      <c r="E723" s="189">
        <v>0</v>
      </c>
      <c r="F723" s="189">
        <v>0</v>
      </c>
      <c r="G723" s="189">
        <v>0</v>
      </c>
      <c r="H723" s="189">
        <v>0</v>
      </c>
      <c r="I723" s="189">
        <v>5</v>
      </c>
      <c r="J723" s="189">
        <v>0</v>
      </c>
      <c r="K723" s="189">
        <v>0</v>
      </c>
      <c r="L723" s="189">
        <v>0</v>
      </c>
      <c r="M723" s="189">
        <v>56</v>
      </c>
      <c r="N723" s="189">
        <v>0</v>
      </c>
      <c r="O723" s="190">
        <v>0</v>
      </c>
      <c r="P723" s="190">
        <v>0</v>
      </c>
      <c r="Q723" s="190">
        <v>0</v>
      </c>
      <c r="R723" s="190">
        <v>0</v>
      </c>
      <c r="S723" s="189">
        <v>18</v>
      </c>
      <c r="T723" s="189">
        <v>0</v>
      </c>
      <c r="U723" s="189">
        <v>0</v>
      </c>
      <c r="V723" s="189"/>
      <c r="W723" s="189"/>
    </row>
    <row r="724" spans="1:23">
      <c r="A724" s="14" t="s">
        <v>1191</v>
      </c>
      <c r="B724" s="14">
        <v>19</v>
      </c>
      <c r="C724" s="14">
        <v>35</v>
      </c>
      <c r="D724" s="14">
        <v>0</v>
      </c>
      <c r="E724" s="14">
        <v>0</v>
      </c>
      <c r="F724" s="14">
        <v>0</v>
      </c>
      <c r="G724" s="14">
        <v>0</v>
      </c>
      <c r="H724" s="14">
        <v>0</v>
      </c>
      <c r="I724" s="14">
        <v>0</v>
      </c>
      <c r="J724" s="14">
        <v>0</v>
      </c>
      <c r="K724" s="14">
        <v>0</v>
      </c>
      <c r="L724" s="14">
        <v>9</v>
      </c>
      <c r="M724" s="14">
        <v>0</v>
      </c>
      <c r="N724" s="14">
        <v>0</v>
      </c>
      <c r="O724" s="14">
        <v>0</v>
      </c>
      <c r="P724" s="14">
        <v>50</v>
      </c>
      <c r="Q724" s="14">
        <v>0</v>
      </c>
      <c r="R724" s="14">
        <v>0</v>
      </c>
      <c r="S724" s="14">
        <v>0</v>
      </c>
      <c r="T724" s="14">
        <v>0</v>
      </c>
      <c r="U724" s="14">
        <v>0</v>
      </c>
      <c r="V724" s="14">
        <v>202007</v>
      </c>
      <c r="W724" s="14"/>
    </row>
    <row r="725" spans="1:23" ht="12.75" thickBot="1">
      <c r="A725" s="14" t="s">
        <v>1191</v>
      </c>
      <c r="B725" s="14">
        <v>20</v>
      </c>
      <c r="C725" s="14">
        <v>45</v>
      </c>
      <c r="D725" s="14"/>
      <c r="E725" s="14">
        <v>0</v>
      </c>
      <c r="F725" s="14">
        <v>0</v>
      </c>
      <c r="G725" s="14"/>
      <c r="H725" s="14"/>
      <c r="I725" s="14"/>
      <c r="J725" s="14"/>
      <c r="K725" s="14"/>
      <c r="L725" s="14"/>
      <c r="M725" s="14">
        <v>0</v>
      </c>
      <c r="N725" s="14"/>
      <c r="O725" s="14">
        <v>0</v>
      </c>
      <c r="P725" s="14">
        <v>75</v>
      </c>
      <c r="Q725" s="14">
        <v>0</v>
      </c>
      <c r="R725" s="14">
        <v>0</v>
      </c>
      <c r="S725" s="14"/>
      <c r="T725" s="14">
        <v>0.43</v>
      </c>
      <c r="U725" s="14">
        <v>0.63</v>
      </c>
      <c r="V725" s="14">
        <v>202007</v>
      </c>
      <c r="W725" s="14"/>
    </row>
    <row r="726" spans="1:23" ht="12.75" thickTop="1">
      <c r="A726" s="188" t="s">
        <v>1306</v>
      </c>
      <c r="B726" s="189">
        <v>0</v>
      </c>
      <c r="C726" s="189">
        <v>80</v>
      </c>
      <c r="D726" s="189">
        <v>0</v>
      </c>
      <c r="E726" s="189">
        <v>0</v>
      </c>
      <c r="F726" s="189">
        <v>0</v>
      </c>
      <c r="G726" s="189">
        <v>0</v>
      </c>
      <c r="H726" s="189">
        <v>0</v>
      </c>
      <c r="I726" s="189">
        <v>0</v>
      </c>
      <c r="J726" s="189">
        <v>0</v>
      </c>
      <c r="K726" s="189">
        <v>0</v>
      </c>
      <c r="L726" s="189">
        <v>9</v>
      </c>
      <c r="M726" s="189">
        <v>0</v>
      </c>
      <c r="N726" s="189">
        <v>0</v>
      </c>
      <c r="O726" s="190">
        <v>0</v>
      </c>
      <c r="P726" s="190">
        <v>125</v>
      </c>
      <c r="Q726" s="190">
        <v>0</v>
      </c>
      <c r="R726" s="190">
        <v>0</v>
      </c>
      <c r="S726" s="189">
        <v>0</v>
      </c>
      <c r="T726" s="189">
        <v>0.43</v>
      </c>
      <c r="U726" s="189">
        <v>0.63</v>
      </c>
      <c r="V726" s="189"/>
      <c r="W726" s="189"/>
    </row>
    <row r="727" spans="1:23">
      <c r="A727" s="14" t="s">
        <v>707</v>
      </c>
      <c r="B727" s="14">
        <v>23</v>
      </c>
      <c r="C727" s="14">
        <v>32</v>
      </c>
      <c r="D727" s="14"/>
      <c r="E727" s="14">
        <v>0</v>
      </c>
      <c r="F727" s="14">
        <v>0</v>
      </c>
      <c r="G727" s="14"/>
      <c r="H727" s="14"/>
      <c r="I727" s="14">
        <v>8</v>
      </c>
      <c r="J727" s="14"/>
      <c r="K727" s="14"/>
      <c r="L727" s="14"/>
      <c r="M727" s="14">
        <v>0</v>
      </c>
      <c r="N727" s="14"/>
      <c r="O727" s="14">
        <v>0</v>
      </c>
      <c r="P727" s="14">
        <v>25</v>
      </c>
      <c r="Q727" s="14">
        <v>0</v>
      </c>
      <c r="R727" s="14">
        <v>0</v>
      </c>
      <c r="S727" s="14"/>
      <c r="T727" s="14">
        <v>5.98</v>
      </c>
      <c r="U727" s="14">
        <v>8.3699999999999992</v>
      </c>
      <c r="V727" s="14">
        <v>202007</v>
      </c>
      <c r="W727" s="14"/>
    </row>
    <row r="728" spans="1:23">
      <c r="A728" s="14" t="s">
        <v>707</v>
      </c>
      <c r="B728" s="14">
        <v>24</v>
      </c>
      <c r="C728" s="14">
        <v>40</v>
      </c>
      <c r="D728" s="14"/>
      <c r="E728" s="14">
        <v>0</v>
      </c>
      <c r="F728" s="14">
        <v>0</v>
      </c>
      <c r="G728" s="14"/>
      <c r="H728" s="14"/>
      <c r="I728" s="14"/>
      <c r="J728" s="14"/>
      <c r="K728" s="14"/>
      <c r="L728" s="14"/>
      <c r="M728" s="14">
        <v>0</v>
      </c>
      <c r="N728" s="14"/>
      <c r="O728" s="14">
        <v>0</v>
      </c>
      <c r="P728" s="14">
        <v>100</v>
      </c>
      <c r="Q728" s="14">
        <v>0</v>
      </c>
      <c r="R728" s="14">
        <v>0</v>
      </c>
      <c r="S728" s="14"/>
      <c r="T728" s="14">
        <v>5.28</v>
      </c>
      <c r="U728" s="14">
        <v>11.92</v>
      </c>
      <c r="V728" s="14">
        <v>202007</v>
      </c>
      <c r="W728" s="14"/>
    </row>
    <row r="729" spans="1:23">
      <c r="A729" s="14" t="s">
        <v>707</v>
      </c>
      <c r="B729" s="14">
        <v>25</v>
      </c>
      <c r="C729" s="14">
        <v>40</v>
      </c>
      <c r="D729" s="14"/>
      <c r="E729" s="14">
        <v>0</v>
      </c>
      <c r="F729" s="14">
        <v>0</v>
      </c>
      <c r="G729" s="14"/>
      <c r="H729" s="14"/>
      <c r="I729" s="14"/>
      <c r="J729" s="14"/>
      <c r="K729" s="14"/>
      <c r="L729" s="14"/>
      <c r="M729" s="14">
        <v>0</v>
      </c>
      <c r="N729" s="14"/>
      <c r="O729" s="14">
        <v>0</v>
      </c>
      <c r="P729" s="14">
        <v>75</v>
      </c>
      <c r="Q729" s="14">
        <v>0</v>
      </c>
      <c r="R729" s="14">
        <v>0</v>
      </c>
      <c r="S729" s="14"/>
      <c r="T729" s="14">
        <v>3.39</v>
      </c>
      <c r="U729" s="14">
        <v>2.95</v>
      </c>
      <c r="V729" s="14">
        <v>202007</v>
      </c>
      <c r="W729" s="14"/>
    </row>
    <row r="730" spans="1:23" ht="12.75" thickBot="1">
      <c r="A730" s="14" t="s">
        <v>707</v>
      </c>
      <c r="B730" s="14">
        <v>26</v>
      </c>
      <c r="C730" s="14">
        <v>40</v>
      </c>
      <c r="D730" s="14"/>
      <c r="E730" s="14">
        <v>0</v>
      </c>
      <c r="F730" s="14">
        <v>0</v>
      </c>
      <c r="G730" s="14"/>
      <c r="H730" s="14"/>
      <c r="I730" s="14"/>
      <c r="J730" s="14"/>
      <c r="K730" s="14"/>
      <c r="L730" s="14"/>
      <c r="M730" s="14">
        <v>0</v>
      </c>
      <c r="N730" s="14"/>
      <c r="O730" s="14">
        <v>0</v>
      </c>
      <c r="P730" s="14">
        <v>50</v>
      </c>
      <c r="Q730" s="14">
        <v>0</v>
      </c>
      <c r="R730" s="14">
        <v>0</v>
      </c>
      <c r="S730" s="14"/>
      <c r="T730" s="14">
        <v>6.02</v>
      </c>
      <c r="U730" s="14">
        <v>11.77</v>
      </c>
      <c r="V730" s="14">
        <v>202007</v>
      </c>
      <c r="W730" s="14"/>
    </row>
    <row r="731" spans="1:23" ht="12.75" thickTop="1">
      <c r="A731" s="188" t="s">
        <v>1306</v>
      </c>
      <c r="B731" s="189">
        <v>0</v>
      </c>
      <c r="C731" s="189">
        <v>152</v>
      </c>
      <c r="D731" s="189">
        <v>0</v>
      </c>
      <c r="E731" s="189">
        <v>0</v>
      </c>
      <c r="F731" s="189">
        <v>0</v>
      </c>
      <c r="G731" s="189">
        <v>0</v>
      </c>
      <c r="H731" s="189">
        <v>0</v>
      </c>
      <c r="I731" s="189">
        <v>8</v>
      </c>
      <c r="J731" s="189">
        <v>0</v>
      </c>
      <c r="K731" s="189">
        <v>0</v>
      </c>
      <c r="L731" s="189">
        <v>0</v>
      </c>
      <c r="M731" s="189">
        <v>0</v>
      </c>
      <c r="N731" s="189">
        <v>0</v>
      </c>
      <c r="O731" s="190">
        <v>0</v>
      </c>
      <c r="P731" s="190">
        <v>250</v>
      </c>
      <c r="Q731" s="190">
        <v>0</v>
      </c>
      <c r="R731" s="190">
        <v>0</v>
      </c>
      <c r="S731" s="189">
        <v>0</v>
      </c>
      <c r="T731" s="189">
        <v>20.67</v>
      </c>
      <c r="U731" s="189">
        <v>35.01</v>
      </c>
      <c r="V731" s="189"/>
      <c r="W731" s="189"/>
    </row>
    <row r="732" spans="1:23">
      <c r="A732" s="14" t="s">
        <v>1192</v>
      </c>
      <c r="B732" s="14">
        <v>23</v>
      </c>
      <c r="C732" s="14">
        <v>0</v>
      </c>
      <c r="D732" s="14"/>
      <c r="E732" s="14"/>
      <c r="F732" s="14"/>
      <c r="G732" s="14">
        <v>32</v>
      </c>
      <c r="H732" s="14"/>
      <c r="I732" s="14">
        <v>8</v>
      </c>
      <c r="J732" s="14"/>
      <c r="K732" s="14"/>
      <c r="L732" s="14"/>
      <c r="M732" s="14"/>
      <c r="N732" s="14"/>
      <c r="O732" s="14">
        <v>0</v>
      </c>
      <c r="P732" s="14">
        <v>0</v>
      </c>
      <c r="Q732" s="14">
        <v>0</v>
      </c>
      <c r="R732" s="14">
        <v>0</v>
      </c>
      <c r="S732" s="14"/>
      <c r="T732" s="14"/>
      <c r="U732" s="14"/>
      <c r="V732" s="14">
        <v>202007</v>
      </c>
      <c r="W732" s="14"/>
    </row>
    <row r="733" spans="1:23">
      <c r="A733" s="14" t="s">
        <v>1192</v>
      </c>
      <c r="B733" s="14">
        <v>24</v>
      </c>
      <c r="C733" s="14">
        <v>0</v>
      </c>
      <c r="D733" s="14">
        <v>0</v>
      </c>
      <c r="E733" s="14">
        <v>0</v>
      </c>
      <c r="F733" s="14">
        <v>0</v>
      </c>
      <c r="G733" s="14">
        <v>0</v>
      </c>
      <c r="H733" s="14">
        <v>0</v>
      </c>
      <c r="I733" s="14">
        <v>0</v>
      </c>
      <c r="J733" s="14">
        <v>0</v>
      </c>
      <c r="K733" s="14">
        <v>0</v>
      </c>
      <c r="L733" s="14">
        <v>0</v>
      </c>
      <c r="M733" s="14">
        <v>0</v>
      </c>
      <c r="N733" s="14">
        <v>0</v>
      </c>
      <c r="O733" s="14">
        <v>0</v>
      </c>
      <c r="P733" s="14">
        <v>0</v>
      </c>
      <c r="Q733" s="14">
        <v>0</v>
      </c>
      <c r="R733" s="14">
        <v>0</v>
      </c>
      <c r="S733" s="14">
        <v>0</v>
      </c>
      <c r="T733" s="14">
        <v>0</v>
      </c>
      <c r="U733" s="14">
        <v>0</v>
      </c>
      <c r="V733" s="14">
        <v>202007</v>
      </c>
      <c r="W733" s="14"/>
    </row>
    <row r="734" spans="1:23">
      <c r="A734" s="14" t="s">
        <v>1192</v>
      </c>
      <c r="B734" s="14">
        <v>25</v>
      </c>
      <c r="C734" s="14">
        <v>0</v>
      </c>
      <c r="D734" s="14">
        <v>0</v>
      </c>
      <c r="E734" s="14">
        <v>0</v>
      </c>
      <c r="F734" s="14">
        <v>0</v>
      </c>
      <c r="G734" s="14">
        <v>0</v>
      </c>
      <c r="H734" s="14">
        <v>0</v>
      </c>
      <c r="I734" s="14">
        <v>0</v>
      </c>
      <c r="J734" s="14">
        <v>0</v>
      </c>
      <c r="K734" s="14">
        <v>0</v>
      </c>
      <c r="L734" s="14">
        <v>0</v>
      </c>
      <c r="M734" s="14">
        <v>0</v>
      </c>
      <c r="N734" s="14">
        <v>0</v>
      </c>
      <c r="O734" s="14">
        <v>0</v>
      </c>
      <c r="P734" s="14">
        <v>0</v>
      </c>
      <c r="Q734" s="14">
        <v>0</v>
      </c>
      <c r="R734" s="14">
        <v>0</v>
      </c>
      <c r="S734" s="14">
        <v>0</v>
      </c>
      <c r="T734" s="14">
        <v>0</v>
      </c>
      <c r="U734" s="14">
        <v>0</v>
      </c>
      <c r="V734" s="14">
        <v>202007</v>
      </c>
      <c r="W734" s="14"/>
    </row>
    <row r="735" spans="1:23">
      <c r="A735" s="14" t="s">
        <v>1192</v>
      </c>
      <c r="B735" s="14">
        <v>26</v>
      </c>
      <c r="C735" s="14">
        <v>0</v>
      </c>
      <c r="D735" s="14">
        <v>0</v>
      </c>
      <c r="E735" s="14">
        <v>0</v>
      </c>
      <c r="F735" s="14">
        <v>0</v>
      </c>
      <c r="G735" s="14">
        <v>0</v>
      </c>
      <c r="H735" s="14">
        <v>0</v>
      </c>
      <c r="I735" s="14">
        <v>0</v>
      </c>
      <c r="J735" s="14">
        <v>0</v>
      </c>
      <c r="K735" s="14">
        <v>0</v>
      </c>
      <c r="L735" s="14">
        <v>0</v>
      </c>
      <c r="M735" s="14">
        <v>0</v>
      </c>
      <c r="N735" s="14">
        <v>0</v>
      </c>
      <c r="O735" s="14">
        <v>0</v>
      </c>
      <c r="P735" s="14">
        <v>0</v>
      </c>
      <c r="Q735" s="14">
        <v>0</v>
      </c>
      <c r="R735" s="14">
        <v>0</v>
      </c>
      <c r="S735" s="14">
        <v>0</v>
      </c>
      <c r="T735" s="14">
        <v>0</v>
      </c>
      <c r="U735" s="14">
        <v>0</v>
      </c>
      <c r="V735" s="14">
        <v>202007</v>
      </c>
      <c r="W735" s="14"/>
    </row>
    <row r="736" spans="1:23" ht="12.75" thickBot="1">
      <c r="A736" s="14" t="s">
        <v>1192</v>
      </c>
      <c r="B736" s="14">
        <v>27</v>
      </c>
      <c r="C736" s="14">
        <v>0</v>
      </c>
      <c r="D736" s="14">
        <v>0</v>
      </c>
      <c r="E736" s="14">
        <v>0</v>
      </c>
      <c r="F736" s="14">
        <v>0</v>
      </c>
      <c r="G736" s="14">
        <v>0</v>
      </c>
      <c r="H736" s="14">
        <v>0</v>
      </c>
      <c r="I736" s="14">
        <v>0</v>
      </c>
      <c r="J736" s="14">
        <v>0</v>
      </c>
      <c r="K736" s="14">
        <v>0</v>
      </c>
      <c r="L736" s="14">
        <v>0</v>
      </c>
      <c r="M736" s="14">
        <v>0</v>
      </c>
      <c r="N736" s="14">
        <v>0</v>
      </c>
      <c r="O736" s="14">
        <v>0</v>
      </c>
      <c r="P736" s="14">
        <v>0</v>
      </c>
      <c r="Q736" s="14">
        <v>0</v>
      </c>
      <c r="R736" s="14">
        <v>0</v>
      </c>
      <c r="S736" s="14">
        <v>0</v>
      </c>
      <c r="T736" s="14">
        <v>0</v>
      </c>
      <c r="U736" s="14">
        <v>0</v>
      </c>
      <c r="V736" s="14">
        <v>202007</v>
      </c>
      <c r="W736" s="14"/>
    </row>
    <row r="737" spans="1:23" ht="12.75" thickTop="1">
      <c r="A737" s="188" t="s">
        <v>1306</v>
      </c>
      <c r="B737" s="189">
        <v>0</v>
      </c>
      <c r="C737" s="189">
        <v>0</v>
      </c>
      <c r="D737" s="189">
        <v>0</v>
      </c>
      <c r="E737" s="189">
        <v>0</v>
      </c>
      <c r="F737" s="189">
        <v>0</v>
      </c>
      <c r="G737" s="189">
        <v>32</v>
      </c>
      <c r="H737" s="189">
        <v>0</v>
      </c>
      <c r="I737" s="189">
        <v>8</v>
      </c>
      <c r="J737" s="189">
        <v>0</v>
      </c>
      <c r="K737" s="189">
        <v>0</v>
      </c>
      <c r="L737" s="189">
        <v>0</v>
      </c>
      <c r="M737" s="189">
        <v>0</v>
      </c>
      <c r="N737" s="189">
        <v>0</v>
      </c>
      <c r="O737" s="190">
        <v>0</v>
      </c>
      <c r="P737" s="190">
        <v>0</v>
      </c>
      <c r="Q737" s="190">
        <v>0</v>
      </c>
      <c r="R737" s="190">
        <v>0</v>
      </c>
      <c r="S737" s="189">
        <v>0</v>
      </c>
      <c r="T737" s="189">
        <v>0</v>
      </c>
      <c r="U737" s="189">
        <v>0</v>
      </c>
      <c r="V737" s="189"/>
      <c r="W737" s="189"/>
    </row>
    <row r="738" spans="1:23" ht="12.75" thickBot="1">
      <c r="A738" s="14" t="s">
        <v>1193</v>
      </c>
      <c r="B738" s="14">
        <v>23</v>
      </c>
      <c r="C738" s="14">
        <v>36</v>
      </c>
      <c r="D738" s="14"/>
      <c r="E738" s="14">
        <v>1.32</v>
      </c>
      <c r="F738" s="14">
        <v>8.43</v>
      </c>
      <c r="G738" s="14"/>
      <c r="H738" s="14"/>
      <c r="I738" s="14">
        <v>9</v>
      </c>
      <c r="J738" s="14"/>
      <c r="K738" s="14"/>
      <c r="L738" s="14"/>
      <c r="M738" s="14">
        <v>0</v>
      </c>
      <c r="N738" s="14"/>
      <c r="O738" s="14">
        <v>0</v>
      </c>
      <c r="P738" s="14">
        <v>75</v>
      </c>
      <c r="Q738" s="14">
        <v>0</v>
      </c>
      <c r="R738" s="14">
        <v>0</v>
      </c>
      <c r="S738" s="14"/>
      <c r="T738" s="14"/>
      <c r="U738" s="14"/>
      <c r="V738" s="14">
        <v>202007</v>
      </c>
      <c r="W738" s="14"/>
    </row>
    <row r="739" spans="1:23" ht="12.75" thickTop="1">
      <c r="A739" s="188" t="s">
        <v>1306</v>
      </c>
      <c r="B739" s="189">
        <v>0</v>
      </c>
      <c r="C739" s="189">
        <v>36</v>
      </c>
      <c r="D739" s="189">
        <v>0</v>
      </c>
      <c r="E739" s="189">
        <v>1.32</v>
      </c>
      <c r="F739" s="189">
        <v>8.43</v>
      </c>
      <c r="G739" s="189">
        <v>0</v>
      </c>
      <c r="H739" s="189">
        <v>0</v>
      </c>
      <c r="I739" s="189">
        <v>9</v>
      </c>
      <c r="J739" s="189">
        <v>0</v>
      </c>
      <c r="K739" s="189">
        <v>0</v>
      </c>
      <c r="L739" s="189">
        <v>0</v>
      </c>
      <c r="M739" s="189">
        <v>0</v>
      </c>
      <c r="N739" s="189">
        <v>0</v>
      </c>
      <c r="O739" s="190">
        <v>0</v>
      </c>
      <c r="P739" s="190">
        <v>75</v>
      </c>
      <c r="Q739" s="190">
        <v>0</v>
      </c>
      <c r="R739" s="190">
        <v>0</v>
      </c>
      <c r="S739" s="189">
        <v>0</v>
      </c>
      <c r="T739" s="189">
        <v>0</v>
      </c>
      <c r="U739" s="189">
        <v>0</v>
      </c>
      <c r="V739" s="189"/>
      <c r="W739" s="189"/>
    </row>
    <row r="740" spans="1:23">
      <c r="A740" s="14" t="s">
        <v>1194</v>
      </c>
      <c r="B740" s="14">
        <v>18</v>
      </c>
      <c r="C740" s="14">
        <v>35.049999999999997</v>
      </c>
      <c r="D740" s="14">
        <v>0</v>
      </c>
      <c r="E740" s="14">
        <v>0</v>
      </c>
      <c r="F740" s="14">
        <v>0</v>
      </c>
      <c r="G740" s="14">
        <v>0</v>
      </c>
      <c r="H740" s="14">
        <v>0</v>
      </c>
      <c r="I740" s="14">
        <v>9</v>
      </c>
      <c r="J740" s="14">
        <v>0</v>
      </c>
      <c r="K740" s="14">
        <v>0</v>
      </c>
      <c r="L740" s="14">
        <v>0</v>
      </c>
      <c r="M740" s="14">
        <v>0</v>
      </c>
      <c r="N740" s="14">
        <v>0</v>
      </c>
      <c r="O740" s="14">
        <v>0</v>
      </c>
      <c r="P740" s="14">
        <v>50</v>
      </c>
      <c r="Q740" s="14">
        <v>0</v>
      </c>
      <c r="R740" s="14">
        <v>0</v>
      </c>
      <c r="S740" s="14">
        <v>0</v>
      </c>
      <c r="T740" s="14">
        <v>0</v>
      </c>
      <c r="U740" s="14">
        <v>0</v>
      </c>
      <c r="V740" s="14">
        <v>202007</v>
      </c>
      <c r="W740" s="14"/>
    </row>
    <row r="741" spans="1:23">
      <c r="A741" s="14" t="s">
        <v>1194</v>
      </c>
      <c r="B741" s="14">
        <v>19</v>
      </c>
      <c r="C741" s="14">
        <v>45</v>
      </c>
      <c r="D741" s="14">
        <v>0</v>
      </c>
      <c r="E741" s="14">
        <v>2.93</v>
      </c>
      <c r="F741" s="14">
        <v>0</v>
      </c>
      <c r="G741" s="14">
        <v>0</v>
      </c>
      <c r="H741" s="14">
        <v>0</v>
      </c>
      <c r="I741" s="14">
        <v>0</v>
      </c>
      <c r="J741" s="14">
        <v>0</v>
      </c>
      <c r="K741" s="14">
        <v>0</v>
      </c>
      <c r="L741" s="14">
        <v>0</v>
      </c>
      <c r="M741" s="14">
        <v>0</v>
      </c>
      <c r="N741" s="14">
        <v>0</v>
      </c>
      <c r="O741" s="14">
        <v>0</v>
      </c>
      <c r="P741" s="14">
        <v>75</v>
      </c>
      <c r="Q741" s="14">
        <v>0</v>
      </c>
      <c r="R741" s="14">
        <v>0</v>
      </c>
      <c r="S741" s="14">
        <v>0</v>
      </c>
      <c r="T741" s="14">
        <v>0</v>
      </c>
      <c r="U741" s="14">
        <v>0</v>
      </c>
      <c r="V741" s="14">
        <v>202007</v>
      </c>
      <c r="W741" s="14"/>
    </row>
    <row r="742" spans="1:23">
      <c r="A742" s="14" t="s">
        <v>1194</v>
      </c>
      <c r="B742" s="14">
        <v>20</v>
      </c>
      <c r="C742" s="14">
        <v>45</v>
      </c>
      <c r="D742" s="14">
        <v>0</v>
      </c>
      <c r="E742" s="14">
        <v>3.18</v>
      </c>
      <c r="F742" s="14">
        <v>0</v>
      </c>
      <c r="G742" s="14">
        <v>0</v>
      </c>
      <c r="H742" s="14">
        <v>0</v>
      </c>
      <c r="I742" s="14">
        <v>0</v>
      </c>
      <c r="J742" s="14">
        <v>0</v>
      </c>
      <c r="K742" s="14">
        <v>0</v>
      </c>
      <c r="L742" s="14">
        <v>0</v>
      </c>
      <c r="M742" s="14">
        <v>0</v>
      </c>
      <c r="N742" s="14">
        <v>0</v>
      </c>
      <c r="O742" s="14">
        <v>0</v>
      </c>
      <c r="P742" s="14">
        <v>75</v>
      </c>
      <c r="Q742" s="14">
        <v>0</v>
      </c>
      <c r="R742" s="14">
        <v>0</v>
      </c>
      <c r="S742" s="14">
        <v>0</v>
      </c>
      <c r="T742" s="14">
        <v>0</v>
      </c>
      <c r="U742" s="14">
        <v>0</v>
      </c>
      <c r="V742" s="14">
        <v>202007</v>
      </c>
      <c r="W742" s="14"/>
    </row>
    <row r="743" spans="1:23">
      <c r="A743" s="14" t="s">
        <v>1194</v>
      </c>
      <c r="B743" s="14">
        <v>21</v>
      </c>
      <c r="C743" s="14">
        <v>35.21</v>
      </c>
      <c r="D743" s="14">
        <v>0</v>
      </c>
      <c r="E743" s="14">
        <v>0</v>
      </c>
      <c r="F743" s="14">
        <v>0</v>
      </c>
      <c r="G743" s="14">
        <v>0</v>
      </c>
      <c r="H743" s="14">
        <v>0</v>
      </c>
      <c r="I743" s="14">
        <v>9</v>
      </c>
      <c r="J743" s="14">
        <v>0</v>
      </c>
      <c r="K743" s="14">
        <v>0</v>
      </c>
      <c r="L743" s="14">
        <v>0</v>
      </c>
      <c r="M743" s="14">
        <v>0</v>
      </c>
      <c r="N743" s="14">
        <v>0</v>
      </c>
      <c r="O743" s="14">
        <v>0</v>
      </c>
      <c r="P743" s="14">
        <v>75</v>
      </c>
      <c r="Q743" s="14">
        <v>0</v>
      </c>
      <c r="R743" s="14">
        <v>0</v>
      </c>
      <c r="S743" s="14">
        <v>0</v>
      </c>
      <c r="T743" s="14">
        <v>0</v>
      </c>
      <c r="U743" s="14">
        <v>0</v>
      </c>
      <c r="V743" s="14">
        <v>202007</v>
      </c>
      <c r="W743" s="14"/>
    </row>
    <row r="744" spans="1:23">
      <c r="A744" s="14" t="s">
        <v>1194</v>
      </c>
      <c r="B744" s="14">
        <v>22</v>
      </c>
      <c r="C744" s="14">
        <v>43.42</v>
      </c>
      <c r="D744" s="14">
        <v>0</v>
      </c>
      <c r="E744" s="14">
        <v>0</v>
      </c>
      <c r="F744" s="14">
        <v>0</v>
      </c>
      <c r="G744" s="14">
        <v>0</v>
      </c>
      <c r="H744" s="14">
        <v>0</v>
      </c>
      <c r="I744" s="14">
        <v>0</v>
      </c>
      <c r="J744" s="14">
        <v>0</v>
      </c>
      <c r="K744" s="14">
        <v>0</v>
      </c>
      <c r="L744" s="14">
        <v>0</v>
      </c>
      <c r="M744" s="14">
        <v>0</v>
      </c>
      <c r="N744" s="14">
        <v>0</v>
      </c>
      <c r="O744" s="14">
        <v>0</v>
      </c>
      <c r="P744" s="14">
        <v>75</v>
      </c>
      <c r="Q744" s="14">
        <v>0</v>
      </c>
      <c r="R744" s="14">
        <v>0</v>
      </c>
      <c r="S744" s="14">
        <v>0</v>
      </c>
      <c r="T744" s="14">
        <v>0</v>
      </c>
      <c r="U744" s="14">
        <v>0</v>
      </c>
      <c r="V744" s="14">
        <v>202007</v>
      </c>
      <c r="W744" s="14"/>
    </row>
    <row r="745" spans="1:23" ht="12.75" thickBot="1">
      <c r="A745" s="14" t="s">
        <v>1194</v>
      </c>
      <c r="B745" s="14">
        <v>23</v>
      </c>
      <c r="C745" s="14">
        <v>26.23</v>
      </c>
      <c r="D745" s="14">
        <v>0</v>
      </c>
      <c r="E745" s="14">
        <v>0</v>
      </c>
      <c r="F745" s="14">
        <v>0</v>
      </c>
      <c r="G745" s="14">
        <v>0</v>
      </c>
      <c r="H745" s="14">
        <v>9</v>
      </c>
      <c r="I745" s="14">
        <v>9</v>
      </c>
      <c r="J745" s="14">
        <v>0</v>
      </c>
      <c r="K745" s="14">
        <v>0</v>
      </c>
      <c r="L745" s="14">
        <v>0</v>
      </c>
      <c r="M745" s="14">
        <v>0</v>
      </c>
      <c r="N745" s="14">
        <v>0</v>
      </c>
      <c r="O745" s="14">
        <v>0</v>
      </c>
      <c r="P745" s="14">
        <v>25</v>
      </c>
      <c r="Q745" s="14">
        <v>0</v>
      </c>
      <c r="R745" s="14">
        <v>0</v>
      </c>
      <c r="S745" s="14">
        <v>0</v>
      </c>
      <c r="T745" s="14">
        <v>0</v>
      </c>
      <c r="U745" s="14">
        <v>0</v>
      </c>
      <c r="V745" s="14">
        <v>202007</v>
      </c>
      <c r="W745" s="14"/>
    </row>
    <row r="746" spans="1:23" ht="12.75" thickTop="1">
      <c r="A746" s="188" t="s">
        <v>1306</v>
      </c>
      <c r="B746" s="189">
        <v>0</v>
      </c>
      <c r="C746" s="189">
        <v>229.91000000000003</v>
      </c>
      <c r="D746" s="189">
        <v>0</v>
      </c>
      <c r="E746" s="189">
        <v>6.11</v>
      </c>
      <c r="F746" s="189">
        <v>0</v>
      </c>
      <c r="G746" s="189">
        <v>0</v>
      </c>
      <c r="H746" s="189">
        <v>9</v>
      </c>
      <c r="I746" s="189">
        <v>27</v>
      </c>
      <c r="J746" s="189">
        <v>0</v>
      </c>
      <c r="K746" s="189">
        <v>0</v>
      </c>
      <c r="L746" s="189">
        <v>0</v>
      </c>
      <c r="M746" s="189">
        <v>0</v>
      </c>
      <c r="N746" s="189">
        <v>0</v>
      </c>
      <c r="O746" s="190">
        <v>0</v>
      </c>
      <c r="P746" s="190">
        <v>375</v>
      </c>
      <c r="Q746" s="190">
        <v>0</v>
      </c>
      <c r="R746" s="190">
        <v>0</v>
      </c>
      <c r="S746" s="189">
        <v>0</v>
      </c>
      <c r="T746" s="189">
        <v>0</v>
      </c>
      <c r="U746" s="189">
        <v>0</v>
      </c>
      <c r="V746" s="189"/>
      <c r="W746" s="189"/>
    </row>
    <row r="747" spans="1:23">
      <c r="A747" s="14" t="s">
        <v>492</v>
      </c>
      <c r="B747" s="14">
        <v>23</v>
      </c>
      <c r="C747" s="14">
        <v>32</v>
      </c>
      <c r="D747" s="14"/>
      <c r="E747" s="14"/>
      <c r="F747" s="14">
        <v>15.75</v>
      </c>
      <c r="G747" s="14"/>
      <c r="H747" s="14"/>
      <c r="I747" s="14">
        <v>8</v>
      </c>
      <c r="J747" s="14"/>
      <c r="K747" s="14"/>
      <c r="L747" s="14"/>
      <c r="M747" s="14">
        <v>0</v>
      </c>
      <c r="N747" s="14">
        <v>0</v>
      </c>
      <c r="O747" s="14">
        <v>119.98</v>
      </c>
      <c r="P747" s="14">
        <v>0</v>
      </c>
      <c r="Q747" s="14">
        <v>0</v>
      </c>
      <c r="R747" s="14">
        <v>199.99</v>
      </c>
      <c r="S747" s="14"/>
      <c r="T747" s="14"/>
      <c r="U747" s="14"/>
      <c r="V747" s="14">
        <v>202007</v>
      </c>
      <c r="W747" s="14"/>
    </row>
    <row r="748" spans="1:23">
      <c r="A748" s="14" t="s">
        <v>492</v>
      </c>
      <c r="B748" s="14">
        <v>24</v>
      </c>
      <c r="C748" s="14">
        <v>40</v>
      </c>
      <c r="D748" s="14"/>
      <c r="E748" s="14"/>
      <c r="F748" s="14">
        <v>10.42</v>
      </c>
      <c r="G748" s="14"/>
      <c r="H748" s="14"/>
      <c r="I748" s="14"/>
      <c r="J748" s="14"/>
      <c r="K748" s="14"/>
      <c r="L748" s="14"/>
      <c r="M748" s="14">
        <v>0</v>
      </c>
      <c r="N748" s="14"/>
      <c r="O748" s="14">
        <v>0</v>
      </c>
      <c r="P748" s="14">
        <v>75</v>
      </c>
      <c r="Q748" s="14">
        <v>0</v>
      </c>
      <c r="R748" s="14">
        <v>0</v>
      </c>
      <c r="S748" s="14"/>
      <c r="T748" s="14"/>
      <c r="U748" s="14"/>
      <c r="V748" s="14">
        <v>202007</v>
      </c>
      <c r="W748" s="14"/>
    </row>
    <row r="749" spans="1:23">
      <c r="A749" s="14" t="s">
        <v>492</v>
      </c>
      <c r="B749" s="14">
        <v>25</v>
      </c>
      <c r="C749" s="14">
        <v>40</v>
      </c>
      <c r="D749" s="14"/>
      <c r="E749" s="14"/>
      <c r="F749" s="14">
        <v>10.5</v>
      </c>
      <c r="G749" s="14"/>
      <c r="H749" s="14"/>
      <c r="I749" s="14"/>
      <c r="J749" s="14"/>
      <c r="K749" s="14"/>
      <c r="L749" s="14"/>
      <c r="M749" s="14">
        <v>0</v>
      </c>
      <c r="N749" s="14">
        <v>0</v>
      </c>
      <c r="O749" s="14">
        <v>0</v>
      </c>
      <c r="P749" s="14">
        <v>0</v>
      </c>
      <c r="Q749" s="14">
        <v>0</v>
      </c>
      <c r="R749" s="14">
        <v>0</v>
      </c>
      <c r="S749" s="14"/>
      <c r="T749" s="14"/>
      <c r="U749" s="14"/>
      <c r="V749" s="14">
        <v>202007</v>
      </c>
      <c r="W749" s="14"/>
    </row>
    <row r="750" spans="1:23" ht="12.75" thickBot="1">
      <c r="A750" s="14" t="s">
        <v>492</v>
      </c>
      <c r="B750" s="14">
        <v>26</v>
      </c>
      <c r="C750" s="14">
        <v>40</v>
      </c>
      <c r="D750" s="14"/>
      <c r="E750" s="14"/>
      <c r="F750" s="14">
        <v>16</v>
      </c>
      <c r="G750" s="14"/>
      <c r="H750" s="14"/>
      <c r="I750" s="14"/>
      <c r="J750" s="14"/>
      <c r="K750" s="14"/>
      <c r="L750" s="14"/>
      <c r="M750" s="14">
        <v>0</v>
      </c>
      <c r="N750" s="14"/>
      <c r="O750" s="14">
        <v>0</v>
      </c>
      <c r="P750" s="14">
        <v>0</v>
      </c>
      <c r="Q750" s="14">
        <v>0</v>
      </c>
      <c r="R750" s="14">
        <v>0</v>
      </c>
      <c r="S750" s="14"/>
      <c r="T750" s="14"/>
      <c r="U750" s="14"/>
      <c r="V750" s="14">
        <v>202007</v>
      </c>
      <c r="W750" s="14"/>
    </row>
    <row r="751" spans="1:23" ht="12.75" thickTop="1">
      <c r="A751" s="188" t="s">
        <v>1306</v>
      </c>
      <c r="B751" s="189">
        <v>0</v>
      </c>
      <c r="C751" s="189">
        <v>152</v>
      </c>
      <c r="D751" s="189">
        <v>0</v>
      </c>
      <c r="E751" s="189">
        <v>0</v>
      </c>
      <c r="F751" s="189">
        <v>52.67</v>
      </c>
      <c r="G751" s="189">
        <v>0</v>
      </c>
      <c r="H751" s="189">
        <v>0</v>
      </c>
      <c r="I751" s="189">
        <v>8</v>
      </c>
      <c r="J751" s="189">
        <v>0</v>
      </c>
      <c r="K751" s="189">
        <v>0</v>
      </c>
      <c r="L751" s="189">
        <v>0</v>
      </c>
      <c r="M751" s="189">
        <v>0</v>
      </c>
      <c r="N751" s="189">
        <v>0</v>
      </c>
      <c r="O751" s="190">
        <v>119.98</v>
      </c>
      <c r="P751" s="190">
        <v>75</v>
      </c>
      <c r="Q751" s="190">
        <v>0</v>
      </c>
      <c r="R751" s="190">
        <v>199.99</v>
      </c>
      <c r="S751" s="189">
        <v>0</v>
      </c>
      <c r="T751" s="189">
        <v>0</v>
      </c>
      <c r="U751" s="189">
        <v>0</v>
      </c>
      <c r="V751" s="189"/>
      <c r="W751" s="189"/>
    </row>
    <row r="752" spans="1:23">
      <c r="A752" s="14" t="s">
        <v>848</v>
      </c>
      <c r="B752" s="14">
        <v>23</v>
      </c>
      <c r="C752" s="14">
        <v>32</v>
      </c>
      <c r="D752" s="14"/>
      <c r="E752" s="14">
        <v>0</v>
      </c>
      <c r="F752" s="14">
        <v>0</v>
      </c>
      <c r="G752" s="14"/>
      <c r="H752" s="14"/>
      <c r="I752" s="14">
        <v>8</v>
      </c>
      <c r="J752" s="14"/>
      <c r="K752" s="14"/>
      <c r="L752" s="14"/>
      <c r="M752" s="14">
        <v>0</v>
      </c>
      <c r="N752" s="14"/>
      <c r="O752" s="14">
        <v>17.14</v>
      </c>
      <c r="P752" s="14">
        <v>0</v>
      </c>
      <c r="Q752" s="14">
        <v>0</v>
      </c>
      <c r="R752" s="14">
        <v>0</v>
      </c>
      <c r="S752" s="14"/>
      <c r="T752" s="14">
        <v>3.27</v>
      </c>
      <c r="U752" s="14">
        <v>1.05</v>
      </c>
      <c r="V752" s="14">
        <v>202007</v>
      </c>
      <c r="W752" s="14"/>
    </row>
    <row r="753" spans="1:23">
      <c r="A753" s="14" t="s">
        <v>848</v>
      </c>
      <c r="B753" s="14">
        <v>24</v>
      </c>
      <c r="C753" s="14">
        <v>40</v>
      </c>
      <c r="D753" s="14"/>
      <c r="E753" s="14">
        <v>0</v>
      </c>
      <c r="F753" s="14">
        <v>0</v>
      </c>
      <c r="G753" s="14"/>
      <c r="H753" s="14"/>
      <c r="I753" s="14"/>
      <c r="J753" s="14"/>
      <c r="K753" s="14"/>
      <c r="L753" s="14"/>
      <c r="M753" s="14">
        <v>0</v>
      </c>
      <c r="N753" s="14"/>
      <c r="O753" s="14">
        <v>119.98</v>
      </c>
      <c r="P753" s="14">
        <v>0</v>
      </c>
      <c r="Q753" s="14">
        <v>0</v>
      </c>
      <c r="R753" s="14">
        <v>0</v>
      </c>
      <c r="S753" s="14"/>
      <c r="T753" s="14">
        <v>7.57</v>
      </c>
      <c r="U753" s="14">
        <v>14.77</v>
      </c>
      <c r="V753" s="14">
        <v>202007</v>
      </c>
      <c r="W753" s="14"/>
    </row>
    <row r="754" spans="1:23" ht="12.75" thickBot="1">
      <c r="A754" s="14" t="s">
        <v>848</v>
      </c>
      <c r="B754" s="14">
        <v>25</v>
      </c>
      <c r="C754" s="14">
        <v>32</v>
      </c>
      <c r="D754" s="14"/>
      <c r="E754" s="14">
        <v>0</v>
      </c>
      <c r="F754" s="14">
        <v>0</v>
      </c>
      <c r="G754" s="14"/>
      <c r="H754" s="14"/>
      <c r="I754" s="14"/>
      <c r="J754" s="14">
        <v>8</v>
      </c>
      <c r="K754" s="14"/>
      <c r="L754" s="14"/>
      <c r="M754" s="14">
        <v>0</v>
      </c>
      <c r="N754" s="14"/>
      <c r="O754" s="14">
        <v>0</v>
      </c>
      <c r="P754" s="14">
        <v>0</v>
      </c>
      <c r="Q754" s="14">
        <v>0</v>
      </c>
      <c r="R754" s="14">
        <v>0</v>
      </c>
      <c r="S754" s="14"/>
      <c r="T754" s="14">
        <v>3.03</v>
      </c>
      <c r="U754" s="14">
        <v>0.7</v>
      </c>
      <c r="V754" s="14">
        <v>202007</v>
      </c>
      <c r="W754" s="14"/>
    </row>
    <row r="755" spans="1:23" ht="12.75" thickTop="1">
      <c r="A755" s="188" t="s">
        <v>1306</v>
      </c>
      <c r="B755" s="189">
        <v>0</v>
      </c>
      <c r="C755" s="189">
        <v>104</v>
      </c>
      <c r="D755" s="189">
        <v>0</v>
      </c>
      <c r="E755" s="189">
        <v>0</v>
      </c>
      <c r="F755" s="189">
        <v>0</v>
      </c>
      <c r="G755" s="189">
        <v>0</v>
      </c>
      <c r="H755" s="189">
        <v>0</v>
      </c>
      <c r="I755" s="189">
        <v>8</v>
      </c>
      <c r="J755" s="189">
        <v>8</v>
      </c>
      <c r="K755" s="189">
        <v>0</v>
      </c>
      <c r="L755" s="189">
        <v>0</v>
      </c>
      <c r="M755" s="189">
        <v>0</v>
      </c>
      <c r="N755" s="189">
        <v>0</v>
      </c>
      <c r="O755" s="190">
        <v>137.12</v>
      </c>
      <c r="P755" s="190">
        <v>0</v>
      </c>
      <c r="Q755" s="190">
        <v>0</v>
      </c>
      <c r="R755" s="190">
        <v>0</v>
      </c>
      <c r="S755" s="189">
        <v>0</v>
      </c>
      <c r="T755" s="189">
        <v>13.87</v>
      </c>
      <c r="U755" s="189">
        <v>16.52</v>
      </c>
      <c r="V755" s="189"/>
      <c r="W755" s="189"/>
    </row>
    <row r="756" spans="1:23">
      <c r="A756" s="14" t="s">
        <v>785</v>
      </c>
      <c r="B756" s="14">
        <v>23</v>
      </c>
      <c r="C756" s="14">
        <v>25.53</v>
      </c>
      <c r="D756" s="14">
        <v>0</v>
      </c>
      <c r="E756" s="14">
        <v>0</v>
      </c>
      <c r="F756" s="14">
        <v>0</v>
      </c>
      <c r="G756" s="14">
        <v>0</v>
      </c>
      <c r="H756" s="14">
        <v>0</v>
      </c>
      <c r="I756" s="14">
        <v>8</v>
      </c>
      <c r="J756" s="14">
        <v>0</v>
      </c>
      <c r="K756" s="14">
        <v>0</v>
      </c>
      <c r="L756" s="14">
        <v>0</v>
      </c>
      <c r="M756" s="14">
        <v>0</v>
      </c>
      <c r="N756" s="14">
        <v>0</v>
      </c>
      <c r="O756" s="14">
        <v>0</v>
      </c>
      <c r="P756" s="14">
        <v>0</v>
      </c>
      <c r="Q756" s="14">
        <v>0</v>
      </c>
      <c r="R756" s="14">
        <v>0</v>
      </c>
      <c r="S756" s="14">
        <v>0</v>
      </c>
      <c r="T756" s="14">
        <v>0</v>
      </c>
      <c r="U756" s="14">
        <v>0</v>
      </c>
      <c r="V756" s="14">
        <v>202007</v>
      </c>
      <c r="W756" s="14"/>
    </row>
    <row r="757" spans="1:23" ht="12.75" thickBot="1">
      <c r="A757" s="14" t="s">
        <v>785</v>
      </c>
      <c r="B757" s="14">
        <v>24</v>
      </c>
      <c r="C757" s="14">
        <v>38</v>
      </c>
      <c r="D757" s="14"/>
      <c r="E757" s="14">
        <v>0</v>
      </c>
      <c r="F757" s="14"/>
      <c r="G757" s="14"/>
      <c r="H757" s="14"/>
      <c r="I757" s="14"/>
      <c r="J757" s="14"/>
      <c r="K757" s="14"/>
      <c r="L757" s="14"/>
      <c r="M757" s="14">
        <v>0</v>
      </c>
      <c r="N757" s="14"/>
      <c r="O757" s="14">
        <v>0</v>
      </c>
      <c r="P757" s="14">
        <v>0</v>
      </c>
      <c r="Q757" s="14">
        <v>0</v>
      </c>
      <c r="R757" s="14">
        <v>0</v>
      </c>
      <c r="S757" s="14"/>
      <c r="T757" s="14">
        <v>0.47</v>
      </c>
      <c r="U757" s="14"/>
      <c r="V757" s="14">
        <v>202007</v>
      </c>
      <c r="W757" s="14"/>
    </row>
    <row r="758" spans="1:23" ht="12.75" thickTop="1">
      <c r="A758" s="188" t="s">
        <v>1306</v>
      </c>
      <c r="B758" s="189">
        <v>0</v>
      </c>
      <c r="C758" s="189">
        <v>63.53</v>
      </c>
      <c r="D758" s="189">
        <v>0</v>
      </c>
      <c r="E758" s="189">
        <v>0</v>
      </c>
      <c r="F758" s="189">
        <v>0</v>
      </c>
      <c r="G758" s="189">
        <v>0</v>
      </c>
      <c r="H758" s="189">
        <v>0</v>
      </c>
      <c r="I758" s="189">
        <v>8</v>
      </c>
      <c r="J758" s="189">
        <v>0</v>
      </c>
      <c r="K758" s="189">
        <v>0</v>
      </c>
      <c r="L758" s="189">
        <v>0</v>
      </c>
      <c r="M758" s="189">
        <v>0</v>
      </c>
      <c r="N758" s="189">
        <v>0</v>
      </c>
      <c r="O758" s="190">
        <v>0</v>
      </c>
      <c r="P758" s="190">
        <v>0</v>
      </c>
      <c r="Q758" s="190">
        <v>0</v>
      </c>
      <c r="R758" s="190">
        <v>0</v>
      </c>
      <c r="S758" s="189">
        <v>0</v>
      </c>
      <c r="T758" s="189">
        <v>0.47</v>
      </c>
      <c r="U758" s="189">
        <v>0</v>
      </c>
      <c r="V758" s="189"/>
      <c r="W758" s="189"/>
    </row>
    <row r="759" spans="1:23" ht="12.75" thickBot="1">
      <c r="A759" s="14" t="s">
        <v>1053</v>
      </c>
      <c r="B759" s="14">
        <v>23</v>
      </c>
      <c r="C759" s="14">
        <v>32</v>
      </c>
      <c r="D759" s="14">
        <v>0</v>
      </c>
      <c r="E759" s="14">
        <v>7.42</v>
      </c>
      <c r="F759" s="14">
        <v>0.83</v>
      </c>
      <c r="G759" s="14">
        <v>0</v>
      </c>
      <c r="H759" s="14">
        <v>0</v>
      </c>
      <c r="I759" s="14">
        <v>8</v>
      </c>
      <c r="J759" s="14">
        <v>0</v>
      </c>
      <c r="K759" s="14">
        <v>0</v>
      </c>
      <c r="L759" s="14">
        <v>0</v>
      </c>
      <c r="M759" s="14">
        <v>330</v>
      </c>
      <c r="N759" s="14">
        <v>0</v>
      </c>
      <c r="O759" s="14">
        <v>0</v>
      </c>
      <c r="P759" s="14">
        <v>0</v>
      </c>
      <c r="Q759" s="14">
        <v>0</v>
      </c>
      <c r="R759" s="14">
        <v>0</v>
      </c>
      <c r="S759" s="14">
        <v>0</v>
      </c>
      <c r="T759" s="14">
        <v>0</v>
      </c>
      <c r="U759" s="14">
        <v>0</v>
      </c>
      <c r="V759" s="14">
        <v>202007</v>
      </c>
      <c r="W759" s="14"/>
    </row>
    <row r="760" spans="1:23" ht="12.75" thickTop="1">
      <c r="A760" s="188" t="s">
        <v>1306</v>
      </c>
      <c r="B760" s="189">
        <v>0</v>
      </c>
      <c r="C760" s="189">
        <v>32</v>
      </c>
      <c r="D760" s="189">
        <v>0</v>
      </c>
      <c r="E760" s="189">
        <v>7.42</v>
      </c>
      <c r="F760" s="189">
        <v>0.83</v>
      </c>
      <c r="G760" s="189">
        <v>0</v>
      </c>
      <c r="H760" s="189">
        <v>0</v>
      </c>
      <c r="I760" s="189">
        <v>8</v>
      </c>
      <c r="J760" s="189">
        <v>0</v>
      </c>
      <c r="K760" s="189">
        <v>0</v>
      </c>
      <c r="L760" s="189">
        <v>0</v>
      </c>
      <c r="M760" s="189">
        <v>330</v>
      </c>
      <c r="N760" s="189">
        <v>0</v>
      </c>
      <c r="O760" s="190">
        <v>0</v>
      </c>
      <c r="P760" s="190">
        <v>0</v>
      </c>
      <c r="Q760" s="190">
        <v>0</v>
      </c>
      <c r="R760" s="190">
        <v>0</v>
      </c>
      <c r="S760" s="189">
        <v>0</v>
      </c>
      <c r="T760" s="189">
        <v>0</v>
      </c>
      <c r="U760" s="189">
        <v>0</v>
      </c>
      <c r="V760" s="189"/>
      <c r="W760" s="189"/>
    </row>
    <row r="761" spans="1:23">
      <c r="A761" s="14" t="s">
        <v>1195</v>
      </c>
      <c r="B761" s="14">
        <v>22</v>
      </c>
      <c r="C761" s="14">
        <v>40</v>
      </c>
      <c r="D761" s="14"/>
      <c r="E761" s="14"/>
      <c r="F761" s="14">
        <v>7.75</v>
      </c>
      <c r="G761" s="14"/>
      <c r="H761" s="14"/>
      <c r="I761" s="14"/>
      <c r="J761" s="14"/>
      <c r="K761" s="14"/>
      <c r="L761" s="14"/>
      <c r="M761" s="14">
        <v>0</v>
      </c>
      <c r="N761" s="14"/>
      <c r="O761" s="14">
        <v>0</v>
      </c>
      <c r="P761" s="14">
        <v>0</v>
      </c>
      <c r="Q761" s="14">
        <v>0</v>
      </c>
      <c r="R761" s="14">
        <v>0</v>
      </c>
      <c r="S761" s="14"/>
      <c r="T761" s="14"/>
      <c r="U761" s="14"/>
      <c r="V761" s="14">
        <v>202007</v>
      </c>
      <c r="W761" s="14"/>
    </row>
    <row r="762" spans="1:23">
      <c r="A762" s="14" t="s">
        <v>1195</v>
      </c>
      <c r="B762" s="14">
        <v>23</v>
      </c>
      <c r="C762" s="14">
        <v>32</v>
      </c>
      <c r="D762" s="14"/>
      <c r="E762" s="14"/>
      <c r="F762" s="14">
        <v>6</v>
      </c>
      <c r="G762" s="14"/>
      <c r="H762" s="14"/>
      <c r="I762" s="14">
        <v>8</v>
      </c>
      <c r="J762" s="14"/>
      <c r="K762" s="14"/>
      <c r="L762" s="14"/>
      <c r="M762" s="14">
        <v>0</v>
      </c>
      <c r="N762" s="14"/>
      <c r="O762" s="14">
        <v>0</v>
      </c>
      <c r="P762" s="14">
        <v>0</v>
      </c>
      <c r="Q762" s="14">
        <v>0</v>
      </c>
      <c r="R762" s="14">
        <v>0</v>
      </c>
      <c r="S762" s="14"/>
      <c r="T762" s="14"/>
      <c r="U762" s="14"/>
      <c r="V762" s="14">
        <v>202007</v>
      </c>
      <c r="W762" s="14"/>
    </row>
    <row r="763" spans="1:23">
      <c r="A763" s="14" t="s">
        <v>1195</v>
      </c>
      <c r="B763" s="14">
        <v>24</v>
      </c>
      <c r="C763" s="14">
        <v>40</v>
      </c>
      <c r="D763" s="14"/>
      <c r="E763" s="14"/>
      <c r="F763" s="14">
        <v>7.5</v>
      </c>
      <c r="G763" s="14"/>
      <c r="H763" s="14"/>
      <c r="I763" s="14"/>
      <c r="J763" s="14"/>
      <c r="K763" s="14"/>
      <c r="L763" s="14"/>
      <c r="M763" s="14">
        <v>0</v>
      </c>
      <c r="N763" s="14"/>
      <c r="O763" s="14">
        <v>0</v>
      </c>
      <c r="P763" s="14">
        <v>0</v>
      </c>
      <c r="Q763" s="14">
        <v>0</v>
      </c>
      <c r="R763" s="14">
        <v>0</v>
      </c>
      <c r="S763" s="14"/>
      <c r="T763" s="14"/>
      <c r="U763" s="14"/>
      <c r="V763" s="14">
        <v>202007</v>
      </c>
      <c r="W763" s="14"/>
    </row>
    <row r="764" spans="1:23" ht="12.75" thickBot="1">
      <c r="A764" s="14" t="s">
        <v>1195</v>
      </c>
      <c r="B764" s="14">
        <v>25</v>
      </c>
      <c r="C764" s="14">
        <v>40</v>
      </c>
      <c r="D764" s="14"/>
      <c r="E764" s="14"/>
      <c r="F764" s="14">
        <v>7.75</v>
      </c>
      <c r="G764" s="14"/>
      <c r="H764" s="14"/>
      <c r="I764" s="14"/>
      <c r="J764" s="14"/>
      <c r="K764" s="14"/>
      <c r="L764" s="14"/>
      <c r="M764" s="14">
        <v>0</v>
      </c>
      <c r="N764" s="14"/>
      <c r="O764" s="14">
        <v>0</v>
      </c>
      <c r="P764" s="14">
        <v>0</v>
      </c>
      <c r="Q764" s="14">
        <v>0</v>
      </c>
      <c r="R764" s="14">
        <v>0</v>
      </c>
      <c r="S764" s="14"/>
      <c r="T764" s="14"/>
      <c r="U764" s="14"/>
      <c r="V764" s="14">
        <v>202007</v>
      </c>
      <c r="W764" s="14"/>
    </row>
    <row r="765" spans="1:23" ht="12.75" thickTop="1">
      <c r="A765" s="188" t="s">
        <v>1306</v>
      </c>
      <c r="B765" s="189">
        <v>0</v>
      </c>
      <c r="C765" s="189">
        <v>152</v>
      </c>
      <c r="D765" s="189">
        <v>0</v>
      </c>
      <c r="E765" s="189">
        <v>0</v>
      </c>
      <c r="F765" s="189">
        <v>29</v>
      </c>
      <c r="G765" s="189">
        <v>0</v>
      </c>
      <c r="H765" s="189">
        <v>0</v>
      </c>
      <c r="I765" s="189">
        <v>8</v>
      </c>
      <c r="J765" s="189">
        <v>0</v>
      </c>
      <c r="K765" s="189">
        <v>0</v>
      </c>
      <c r="L765" s="189">
        <v>0</v>
      </c>
      <c r="M765" s="189">
        <v>0</v>
      </c>
      <c r="N765" s="189">
        <v>0</v>
      </c>
      <c r="O765" s="190">
        <v>0</v>
      </c>
      <c r="P765" s="190">
        <v>0</v>
      </c>
      <c r="Q765" s="190">
        <v>0</v>
      </c>
      <c r="R765" s="190">
        <v>0</v>
      </c>
      <c r="S765" s="189">
        <v>0</v>
      </c>
      <c r="T765" s="189">
        <v>0</v>
      </c>
      <c r="U765" s="189">
        <v>0</v>
      </c>
      <c r="V765" s="189"/>
      <c r="W765" s="189"/>
    </row>
    <row r="766" spans="1:23">
      <c r="A766" s="14"/>
      <c r="B766" s="14"/>
      <c r="C766" s="14"/>
      <c r="D766" s="14"/>
      <c r="E766" s="14"/>
      <c r="F766" s="14"/>
      <c r="G766" s="14"/>
      <c r="H766" s="14"/>
      <c r="I766" s="14"/>
      <c r="J766" s="14"/>
      <c r="K766" s="14"/>
      <c r="L766" s="14"/>
      <c r="M766" s="14"/>
      <c r="N766" s="14"/>
      <c r="O766" s="14"/>
      <c r="P766" s="14"/>
      <c r="Q766" s="14"/>
      <c r="R766" s="14"/>
      <c r="S766" s="14"/>
      <c r="T766" s="14"/>
      <c r="U766" s="14"/>
      <c r="V766" s="14"/>
      <c r="W766" s="14"/>
    </row>
    <row r="767" spans="1:23">
      <c r="A767" s="14"/>
      <c r="B767" s="14"/>
      <c r="C767" s="14"/>
      <c r="D767" s="14"/>
      <c r="E767" s="14"/>
      <c r="F767" s="14"/>
      <c r="G767" s="14"/>
      <c r="H767" s="14"/>
      <c r="I767" s="14"/>
      <c r="J767" s="14"/>
      <c r="K767" s="14"/>
      <c r="L767" s="14"/>
      <c r="M767" s="14"/>
      <c r="N767" s="14"/>
      <c r="O767" s="14"/>
      <c r="P767" s="14"/>
      <c r="Q767" s="14"/>
      <c r="R767" s="14"/>
      <c r="S767" s="14"/>
      <c r="T767" s="14"/>
      <c r="U767" s="14"/>
      <c r="V767" s="14"/>
      <c r="W767" s="14"/>
    </row>
    <row r="768" spans="1:23">
      <c r="A768" s="14"/>
      <c r="B768" s="14"/>
      <c r="C768" s="14"/>
      <c r="D768" s="14"/>
      <c r="E768" s="14"/>
      <c r="F768" s="14"/>
      <c r="G768" s="14"/>
      <c r="H768" s="14"/>
      <c r="I768" s="14"/>
      <c r="J768" s="14"/>
      <c r="K768" s="14"/>
      <c r="L768" s="14"/>
      <c r="M768" s="14"/>
      <c r="N768" s="14"/>
      <c r="O768" s="14"/>
      <c r="P768" s="14"/>
      <c r="Q768" s="14"/>
      <c r="R768" s="14"/>
      <c r="S768" s="14"/>
      <c r="T768" s="14"/>
      <c r="U768" s="14"/>
      <c r="V768" s="14"/>
      <c r="W768" s="14"/>
    </row>
  </sheetData>
  <autoFilter ref="A3:V3" xr:uid="{00000000-0009-0000-0000-000002000000}"/>
  <sortState xmlns:xlrd2="http://schemas.microsoft.com/office/spreadsheetml/2017/richdata2" ref="A4:W764">
    <sortCondition ref="A4:A764"/>
    <sortCondition ref="B4:B764"/>
  </sortState>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C4A83-C37C-4565-BE75-9054C305F511}">
  <sheetPr codeName="wbLeegRapp4"/>
  <dimension ref="A1:Y520"/>
  <sheetViews>
    <sheetView showZeros="0" workbookViewId="0">
      <pane ySplit="3" topLeftCell="A7" activePane="bottomLeft" state="frozen"/>
      <selection activeCell="A4" sqref="A4"/>
      <selection pane="bottomLeft" activeCell="C32" sqref="C32"/>
    </sheetView>
  </sheetViews>
  <sheetFormatPr defaultColWidth="0" defaultRowHeight="12"/>
  <cols>
    <col min="1" max="1" width="71.85546875" style="11" bestFit="1" customWidth="1"/>
    <col min="2" max="2" width="7.140625" style="11" bestFit="1" customWidth="1"/>
    <col min="3" max="3" width="6.85546875" style="11" bestFit="1" customWidth="1"/>
    <col min="4" max="4" width="7" style="11" bestFit="1" customWidth="1"/>
    <col min="5" max="5" width="5.85546875" style="11" bestFit="1" customWidth="1"/>
    <col min="6" max="6" width="6.42578125" style="11" bestFit="1" customWidth="1"/>
    <col min="7" max="7" width="9.42578125" style="11" bestFit="1" customWidth="1"/>
    <col min="8" max="8" width="6.140625" style="11" bestFit="1" customWidth="1"/>
    <col min="9" max="9" width="9.7109375" style="11" bestFit="1" customWidth="1"/>
    <col min="10" max="10" width="10" style="11" bestFit="1" customWidth="1"/>
    <col min="11" max="11" width="11.5703125" style="11" bestFit="1" customWidth="1"/>
    <col min="12" max="12" width="14.42578125" style="11" bestFit="1" customWidth="1"/>
    <col min="13" max="13" width="6.42578125" style="11" bestFit="1" customWidth="1"/>
    <col min="14" max="14" width="6" style="11" bestFit="1" customWidth="1"/>
    <col min="15" max="15" width="13.28515625" style="11" bestFit="1" customWidth="1"/>
    <col min="16" max="16" width="20.7109375" style="11" bestFit="1" customWidth="1"/>
    <col min="17" max="17" width="21" style="11" bestFit="1" customWidth="1"/>
    <col min="18" max="18" width="13.7109375" style="11" bestFit="1" customWidth="1"/>
    <col min="19" max="19" width="9.7109375" style="11" bestFit="1" customWidth="1"/>
    <col min="20" max="20" width="8.5703125" style="11" bestFit="1" customWidth="1"/>
    <col min="21" max="21" width="9.140625" style="11" customWidth="1"/>
    <col min="22" max="22" width="9.5703125" style="11" bestFit="1" customWidth="1"/>
    <col min="23" max="25" width="0" style="11" hidden="1" customWidth="1"/>
    <col min="26" max="16384" width="9.140625" style="11" hidden="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1862</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496</v>
      </c>
      <c r="B4" s="14">
        <v>23</v>
      </c>
      <c r="C4" s="14">
        <v>34</v>
      </c>
      <c r="D4" s="14">
        <v>0</v>
      </c>
      <c r="E4" s="14">
        <v>1.17</v>
      </c>
      <c r="F4" s="14">
        <v>1.02</v>
      </c>
      <c r="G4" s="14">
        <v>0</v>
      </c>
      <c r="H4" s="14">
        <v>0</v>
      </c>
      <c r="I4" s="14">
        <v>9</v>
      </c>
      <c r="J4" s="14">
        <v>0</v>
      </c>
      <c r="K4" s="14">
        <v>0</v>
      </c>
      <c r="L4" s="14">
        <v>0</v>
      </c>
      <c r="M4" s="14">
        <v>0</v>
      </c>
      <c r="N4" s="14">
        <v>0</v>
      </c>
      <c r="O4" s="191">
        <v>0</v>
      </c>
      <c r="P4" s="191">
        <v>0</v>
      </c>
      <c r="Q4" s="191">
        <v>0</v>
      </c>
      <c r="R4" s="191">
        <v>171.42000000000002</v>
      </c>
      <c r="S4" s="14">
        <v>0</v>
      </c>
      <c r="T4" s="14">
        <v>0</v>
      </c>
      <c r="U4" s="14">
        <v>0</v>
      </c>
      <c r="V4" s="14">
        <v>202008</v>
      </c>
      <c r="W4" s="14"/>
    </row>
    <row r="5" spans="1:23" ht="12.2" customHeight="1">
      <c r="A5" s="14" t="s">
        <v>496</v>
      </c>
      <c r="B5" s="14">
        <v>24</v>
      </c>
      <c r="C5" s="14">
        <v>43</v>
      </c>
      <c r="D5" s="14"/>
      <c r="E5" s="14">
        <v>4.03</v>
      </c>
      <c r="F5" s="14">
        <v>1.53</v>
      </c>
      <c r="G5" s="14"/>
      <c r="H5" s="14"/>
      <c r="I5" s="14"/>
      <c r="J5" s="14"/>
      <c r="K5" s="14"/>
      <c r="L5" s="14"/>
      <c r="M5" s="14">
        <v>0</v>
      </c>
      <c r="N5" s="14"/>
      <c r="O5" s="191">
        <v>0</v>
      </c>
      <c r="P5" s="191">
        <v>0</v>
      </c>
      <c r="Q5" s="191">
        <v>0</v>
      </c>
      <c r="R5" s="191">
        <v>0</v>
      </c>
      <c r="S5" s="14"/>
      <c r="T5" s="14"/>
      <c r="U5" s="14"/>
      <c r="V5" s="14">
        <v>202008</v>
      </c>
      <c r="W5" s="14"/>
    </row>
    <row r="6" spans="1:23" ht="12.2" customHeight="1">
      <c r="A6" s="14" t="s">
        <v>496</v>
      </c>
      <c r="B6" s="14">
        <v>25</v>
      </c>
      <c r="C6" s="14">
        <v>34</v>
      </c>
      <c r="D6" s="14"/>
      <c r="E6" s="14">
        <v>1.9</v>
      </c>
      <c r="F6" s="14">
        <v>1.45</v>
      </c>
      <c r="G6" s="14">
        <v>9</v>
      </c>
      <c r="H6" s="14"/>
      <c r="I6" s="14"/>
      <c r="J6" s="14"/>
      <c r="K6" s="14"/>
      <c r="L6" s="14"/>
      <c r="M6" s="14">
        <v>0</v>
      </c>
      <c r="N6" s="14"/>
      <c r="O6" s="191">
        <v>0</v>
      </c>
      <c r="P6" s="191">
        <v>0</v>
      </c>
      <c r="Q6" s="191">
        <v>0</v>
      </c>
      <c r="R6" s="191">
        <v>0</v>
      </c>
      <c r="S6" s="14"/>
      <c r="T6" s="14"/>
      <c r="U6" s="14"/>
      <c r="V6" s="14">
        <v>202008</v>
      </c>
      <c r="W6" s="14"/>
    </row>
    <row r="7" spans="1:23" ht="12.2" customHeight="1" thickBot="1">
      <c r="A7" s="14" t="s">
        <v>496</v>
      </c>
      <c r="B7" s="14">
        <v>26</v>
      </c>
      <c r="C7" s="14">
        <v>41.47</v>
      </c>
      <c r="D7" s="14">
        <v>0</v>
      </c>
      <c r="E7" s="14">
        <v>0</v>
      </c>
      <c r="F7" s="14">
        <v>0</v>
      </c>
      <c r="G7" s="14">
        <v>0</v>
      </c>
      <c r="H7" s="14">
        <v>0</v>
      </c>
      <c r="I7" s="14">
        <v>0</v>
      </c>
      <c r="J7" s="14">
        <v>0</v>
      </c>
      <c r="K7" s="14">
        <v>0</v>
      </c>
      <c r="L7" s="14">
        <v>0</v>
      </c>
      <c r="M7" s="14">
        <v>0</v>
      </c>
      <c r="N7" s="14">
        <v>0</v>
      </c>
      <c r="O7" s="191">
        <v>0</v>
      </c>
      <c r="P7" s="191">
        <v>0</v>
      </c>
      <c r="Q7" s="191">
        <v>0</v>
      </c>
      <c r="R7" s="191">
        <v>199.99</v>
      </c>
      <c r="S7" s="14">
        <v>0</v>
      </c>
      <c r="T7" s="14">
        <v>0</v>
      </c>
      <c r="U7" s="14">
        <v>0</v>
      </c>
      <c r="V7" s="14">
        <v>202008</v>
      </c>
      <c r="W7" s="14"/>
    </row>
    <row r="8" spans="1:23" ht="12.2" customHeight="1" thickTop="1">
      <c r="A8" s="188" t="s">
        <v>1306</v>
      </c>
      <c r="B8" s="189">
        <v>0</v>
      </c>
      <c r="C8" s="189">
        <v>152.47</v>
      </c>
      <c r="D8" s="189">
        <v>0</v>
      </c>
      <c r="E8" s="189">
        <v>7.1</v>
      </c>
      <c r="F8" s="189">
        <v>4</v>
      </c>
      <c r="G8" s="189">
        <v>9</v>
      </c>
      <c r="H8" s="189">
        <v>0</v>
      </c>
      <c r="I8" s="189">
        <v>9</v>
      </c>
      <c r="J8" s="189">
        <v>0</v>
      </c>
      <c r="K8" s="189">
        <v>0</v>
      </c>
      <c r="L8" s="189">
        <v>0</v>
      </c>
      <c r="M8" s="189">
        <v>0</v>
      </c>
      <c r="N8" s="189">
        <v>0</v>
      </c>
      <c r="O8" s="190">
        <v>0</v>
      </c>
      <c r="P8" s="190">
        <v>0</v>
      </c>
      <c r="Q8" s="190">
        <v>0</v>
      </c>
      <c r="R8" s="190">
        <v>371.41</v>
      </c>
      <c r="S8" s="189">
        <v>0</v>
      </c>
      <c r="T8" s="189">
        <v>0</v>
      </c>
      <c r="U8" s="189">
        <v>0</v>
      </c>
      <c r="V8" s="189"/>
      <c r="W8" s="189"/>
    </row>
    <row r="9" spans="1:23" ht="12.2" customHeight="1" thickBot="1">
      <c r="A9" s="14" t="s">
        <v>708</v>
      </c>
      <c r="B9" s="14">
        <v>26</v>
      </c>
      <c r="C9" s="14">
        <v>40</v>
      </c>
      <c r="D9" s="14"/>
      <c r="E9" s="14">
        <v>0</v>
      </c>
      <c r="F9" s="14">
        <v>0</v>
      </c>
      <c r="G9" s="14"/>
      <c r="H9" s="14"/>
      <c r="I9" s="14"/>
      <c r="J9" s="14"/>
      <c r="K9" s="14"/>
      <c r="L9" s="14"/>
      <c r="M9" s="14">
        <v>0</v>
      </c>
      <c r="N9" s="14"/>
      <c r="O9" s="191">
        <v>0</v>
      </c>
      <c r="P9" s="191">
        <v>0</v>
      </c>
      <c r="Q9" s="191">
        <v>0</v>
      </c>
      <c r="R9" s="191">
        <v>0</v>
      </c>
      <c r="S9" s="14"/>
      <c r="T9" s="14">
        <v>5.7</v>
      </c>
      <c r="U9" s="14">
        <v>5.17</v>
      </c>
      <c r="V9" s="14">
        <v>202008</v>
      </c>
      <c r="W9" s="14"/>
    </row>
    <row r="10" spans="1:23" ht="12.2" customHeight="1" thickTop="1">
      <c r="A10" s="188" t="s">
        <v>1306</v>
      </c>
      <c r="B10" s="189">
        <v>0</v>
      </c>
      <c r="C10" s="189">
        <v>40</v>
      </c>
      <c r="D10" s="189">
        <v>0</v>
      </c>
      <c r="E10" s="189">
        <v>0</v>
      </c>
      <c r="F10" s="189">
        <v>0</v>
      </c>
      <c r="G10" s="189">
        <v>0</v>
      </c>
      <c r="H10" s="189">
        <v>0</v>
      </c>
      <c r="I10" s="189">
        <v>0</v>
      </c>
      <c r="J10" s="189">
        <v>0</v>
      </c>
      <c r="K10" s="189">
        <v>0</v>
      </c>
      <c r="L10" s="189">
        <v>0</v>
      </c>
      <c r="M10" s="189">
        <v>0</v>
      </c>
      <c r="N10" s="189">
        <v>0</v>
      </c>
      <c r="O10" s="190">
        <v>0</v>
      </c>
      <c r="P10" s="190">
        <v>0</v>
      </c>
      <c r="Q10" s="190">
        <v>0</v>
      </c>
      <c r="R10" s="190">
        <v>0</v>
      </c>
      <c r="S10" s="189">
        <v>0</v>
      </c>
      <c r="T10" s="189">
        <v>5.7</v>
      </c>
      <c r="U10" s="189">
        <v>5.17</v>
      </c>
      <c r="V10" s="189"/>
      <c r="W10" s="189"/>
    </row>
    <row r="11" spans="1:23" ht="12.2" customHeight="1" thickBot="1">
      <c r="A11" s="14" t="s">
        <v>458</v>
      </c>
      <c r="B11" s="14">
        <v>26</v>
      </c>
      <c r="C11" s="14">
        <v>31.5</v>
      </c>
      <c r="D11" s="14">
        <v>0</v>
      </c>
      <c r="E11" s="14">
        <v>0</v>
      </c>
      <c r="F11" s="14">
        <v>0</v>
      </c>
      <c r="G11" s="14">
        <v>8</v>
      </c>
      <c r="H11" s="14">
        <v>0</v>
      </c>
      <c r="I11" s="14">
        <v>0</v>
      </c>
      <c r="J11" s="14">
        <v>0</v>
      </c>
      <c r="K11" s="14">
        <v>0</v>
      </c>
      <c r="L11" s="14">
        <v>0</v>
      </c>
      <c r="M11" s="14">
        <v>0</v>
      </c>
      <c r="N11" s="14">
        <v>0</v>
      </c>
      <c r="O11" s="191">
        <v>0</v>
      </c>
      <c r="P11" s="191">
        <v>0</v>
      </c>
      <c r="Q11" s="191">
        <v>0</v>
      </c>
      <c r="R11" s="191">
        <v>0</v>
      </c>
      <c r="S11" s="14">
        <v>0</v>
      </c>
      <c r="T11" s="14">
        <v>0</v>
      </c>
      <c r="U11" s="14">
        <v>0</v>
      </c>
      <c r="V11" s="14">
        <v>202008</v>
      </c>
      <c r="W11" s="14"/>
    </row>
    <row r="12" spans="1:23" ht="12.2" customHeight="1" thickTop="1">
      <c r="A12" s="188" t="s">
        <v>1306</v>
      </c>
      <c r="B12" s="189">
        <v>0</v>
      </c>
      <c r="C12" s="189">
        <v>31.5</v>
      </c>
      <c r="D12" s="189">
        <v>0</v>
      </c>
      <c r="E12" s="189">
        <v>0</v>
      </c>
      <c r="F12" s="189">
        <v>0</v>
      </c>
      <c r="G12" s="189">
        <v>8</v>
      </c>
      <c r="H12" s="189">
        <v>0</v>
      </c>
      <c r="I12" s="189">
        <v>0</v>
      </c>
      <c r="J12" s="189">
        <v>0</v>
      </c>
      <c r="K12" s="189">
        <v>0</v>
      </c>
      <c r="L12" s="189">
        <v>0</v>
      </c>
      <c r="M12" s="189">
        <v>0</v>
      </c>
      <c r="N12" s="189">
        <v>0</v>
      </c>
      <c r="O12" s="190">
        <v>0</v>
      </c>
      <c r="P12" s="190">
        <v>0</v>
      </c>
      <c r="Q12" s="190">
        <v>0</v>
      </c>
      <c r="R12" s="190">
        <v>0</v>
      </c>
      <c r="S12" s="189">
        <v>0</v>
      </c>
      <c r="T12" s="189">
        <v>0</v>
      </c>
      <c r="U12" s="189">
        <v>0</v>
      </c>
      <c r="V12" s="189"/>
      <c r="W12" s="189"/>
    </row>
    <row r="13" spans="1:23" ht="12.2" customHeight="1">
      <c r="A13" s="14" t="s">
        <v>1206</v>
      </c>
      <c r="B13" s="14">
        <v>23</v>
      </c>
      <c r="C13" s="14">
        <v>36</v>
      </c>
      <c r="D13" s="14"/>
      <c r="E13" s="14">
        <v>2.25</v>
      </c>
      <c r="F13" s="14">
        <v>10.27</v>
      </c>
      <c r="G13" s="14"/>
      <c r="H13" s="14"/>
      <c r="I13" s="14">
        <v>9</v>
      </c>
      <c r="J13" s="14"/>
      <c r="K13" s="14"/>
      <c r="L13" s="14"/>
      <c r="M13" s="14">
        <v>0</v>
      </c>
      <c r="N13" s="14"/>
      <c r="O13" s="191">
        <v>0</v>
      </c>
      <c r="P13" s="191">
        <v>75</v>
      </c>
      <c r="Q13" s="191">
        <v>0</v>
      </c>
      <c r="R13" s="191">
        <v>0</v>
      </c>
      <c r="S13" s="14"/>
      <c r="T13" s="14"/>
      <c r="U13" s="14"/>
      <c r="V13" s="14">
        <v>202008</v>
      </c>
      <c r="W13" s="14"/>
    </row>
    <row r="14" spans="1:23" ht="12.2" customHeight="1">
      <c r="A14" s="14" t="s">
        <v>1206</v>
      </c>
      <c r="B14" s="14">
        <v>24</v>
      </c>
      <c r="C14" s="14">
        <v>45</v>
      </c>
      <c r="D14" s="14"/>
      <c r="E14" s="14">
        <v>1.29</v>
      </c>
      <c r="F14" s="14"/>
      <c r="G14" s="14"/>
      <c r="H14" s="14"/>
      <c r="I14" s="14"/>
      <c r="J14" s="14"/>
      <c r="K14" s="14"/>
      <c r="L14" s="14"/>
      <c r="M14" s="14">
        <v>0</v>
      </c>
      <c r="N14" s="14"/>
      <c r="O14" s="191">
        <v>0</v>
      </c>
      <c r="P14" s="191">
        <v>75</v>
      </c>
      <c r="Q14" s="191">
        <v>0</v>
      </c>
      <c r="R14" s="191">
        <v>0</v>
      </c>
      <c r="S14" s="14"/>
      <c r="T14" s="14"/>
      <c r="U14" s="14"/>
      <c r="V14" s="14">
        <v>202008</v>
      </c>
      <c r="W14" s="14"/>
    </row>
    <row r="15" spans="1:23" ht="12.2" customHeight="1">
      <c r="A15" s="14" t="s">
        <v>1206</v>
      </c>
      <c r="B15" s="14">
        <v>25</v>
      </c>
      <c r="C15" s="14">
        <v>45</v>
      </c>
      <c r="D15" s="14"/>
      <c r="E15" s="14">
        <v>4.92</v>
      </c>
      <c r="F15" s="14">
        <v>2.72</v>
      </c>
      <c r="G15" s="14"/>
      <c r="H15" s="14"/>
      <c r="I15" s="14"/>
      <c r="J15" s="14"/>
      <c r="K15" s="14"/>
      <c r="L15" s="14"/>
      <c r="M15" s="14">
        <v>0</v>
      </c>
      <c r="N15" s="14"/>
      <c r="O15" s="191">
        <v>0</v>
      </c>
      <c r="P15" s="191">
        <v>75</v>
      </c>
      <c r="Q15" s="191">
        <v>0</v>
      </c>
      <c r="R15" s="191">
        <v>0</v>
      </c>
      <c r="S15" s="14"/>
      <c r="T15" s="14"/>
      <c r="U15" s="14"/>
      <c r="V15" s="14">
        <v>202008</v>
      </c>
      <c r="W15" s="14"/>
    </row>
    <row r="16" spans="1:23" ht="12.2" customHeight="1" thickBot="1">
      <c r="A16" s="14" t="s">
        <v>1206</v>
      </c>
      <c r="B16" s="14">
        <v>26</v>
      </c>
      <c r="C16" s="14">
        <v>45</v>
      </c>
      <c r="D16" s="14"/>
      <c r="E16" s="14">
        <v>2.41</v>
      </c>
      <c r="F16" s="14">
        <v>2.5499999999999998</v>
      </c>
      <c r="G16" s="14"/>
      <c r="H16" s="14"/>
      <c r="I16" s="14"/>
      <c r="J16" s="14"/>
      <c r="K16" s="14"/>
      <c r="L16" s="14"/>
      <c r="M16" s="14">
        <v>0</v>
      </c>
      <c r="N16" s="14"/>
      <c r="O16" s="191">
        <v>0</v>
      </c>
      <c r="P16" s="191">
        <v>75</v>
      </c>
      <c r="Q16" s="191">
        <v>0</v>
      </c>
      <c r="R16" s="191">
        <v>0</v>
      </c>
      <c r="S16" s="14"/>
      <c r="T16" s="14"/>
      <c r="U16" s="14"/>
      <c r="V16" s="14">
        <v>202008</v>
      </c>
      <c r="W16" s="14"/>
    </row>
    <row r="17" spans="1:23" ht="12.2" customHeight="1" thickTop="1">
      <c r="A17" s="188" t="s">
        <v>1306</v>
      </c>
      <c r="B17" s="189">
        <v>0</v>
      </c>
      <c r="C17" s="189">
        <v>171</v>
      </c>
      <c r="D17" s="189">
        <v>0</v>
      </c>
      <c r="E17" s="189">
        <v>10.870000000000001</v>
      </c>
      <c r="F17" s="189">
        <v>15.54</v>
      </c>
      <c r="G17" s="189">
        <v>0</v>
      </c>
      <c r="H17" s="189">
        <v>0</v>
      </c>
      <c r="I17" s="189">
        <v>9</v>
      </c>
      <c r="J17" s="189">
        <v>0</v>
      </c>
      <c r="K17" s="189">
        <v>0</v>
      </c>
      <c r="L17" s="189">
        <v>0</v>
      </c>
      <c r="M17" s="189">
        <v>0</v>
      </c>
      <c r="N17" s="189">
        <v>0</v>
      </c>
      <c r="O17" s="190">
        <v>0</v>
      </c>
      <c r="P17" s="190">
        <v>300</v>
      </c>
      <c r="Q17" s="190">
        <v>0</v>
      </c>
      <c r="R17" s="190">
        <v>0</v>
      </c>
      <c r="S17" s="189">
        <v>0</v>
      </c>
      <c r="T17" s="189">
        <v>0</v>
      </c>
      <c r="U17" s="189">
        <v>0</v>
      </c>
      <c r="V17" s="189"/>
      <c r="W17" s="189"/>
    </row>
    <row r="18" spans="1:23" ht="12.2" customHeight="1">
      <c r="A18" s="14" t="s">
        <v>767</v>
      </c>
      <c r="B18" s="14">
        <v>25</v>
      </c>
      <c r="C18" s="14">
        <v>32</v>
      </c>
      <c r="D18" s="14"/>
      <c r="E18" s="14">
        <v>0.85</v>
      </c>
      <c r="F18" s="14">
        <v>0.7</v>
      </c>
      <c r="G18" s="14">
        <v>8</v>
      </c>
      <c r="H18" s="14"/>
      <c r="I18" s="14"/>
      <c r="J18" s="14"/>
      <c r="K18" s="14"/>
      <c r="L18" s="14"/>
      <c r="M18" s="14">
        <v>0</v>
      </c>
      <c r="N18" s="14"/>
      <c r="O18" s="191">
        <v>0</v>
      </c>
      <c r="P18" s="191">
        <v>0</v>
      </c>
      <c r="Q18" s="191">
        <v>0</v>
      </c>
      <c r="R18" s="191">
        <v>0</v>
      </c>
      <c r="S18" s="14"/>
      <c r="T18" s="14"/>
      <c r="U18" s="14"/>
      <c r="V18" s="14">
        <v>202008</v>
      </c>
      <c r="W18" s="14"/>
    </row>
    <row r="19" spans="1:23" ht="12.2" customHeight="1" thickBot="1">
      <c r="A19" s="14" t="s">
        <v>767</v>
      </c>
      <c r="B19" s="14">
        <v>26</v>
      </c>
      <c r="C19" s="14">
        <v>40</v>
      </c>
      <c r="D19" s="14"/>
      <c r="E19" s="14">
        <v>1.1499999999999999</v>
      </c>
      <c r="F19" s="14">
        <v>1.68</v>
      </c>
      <c r="G19" s="14"/>
      <c r="H19" s="14"/>
      <c r="I19" s="14"/>
      <c r="J19" s="14"/>
      <c r="K19" s="14"/>
      <c r="L19" s="14"/>
      <c r="M19" s="14">
        <v>0</v>
      </c>
      <c r="N19" s="14"/>
      <c r="O19" s="191">
        <v>0</v>
      </c>
      <c r="P19" s="191">
        <v>0</v>
      </c>
      <c r="Q19" s="191">
        <v>0</v>
      </c>
      <c r="R19" s="191">
        <v>0</v>
      </c>
      <c r="S19" s="14"/>
      <c r="T19" s="14"/>
      <c r="U19" s="14"/>
      <c r="V19" s="14">
        <v>202008</v>
      </c>
      <c r="W19" s="14"/>
    </row>
    <row r="20" spans="1:23" ht="12.2" customHeight="1" thickTop="1">
      <c r="A20" s="188" t="s">
        <v>1306</v>
      </c>
      <c r="B20" s="189">
        <v>0</v>
      </c>
      <c r="C20" s="189">
        <v>72</v>
      </c>
      <c r="D20" s="189">
        <v>0</v>
      </c>
      <c r="E20" s="189">
        <v>2</v>
      </c>
      <c r="F20" s="189">
        <v>2.38</v>
      </c>
      <c r="G20" s="189">
        <v>8</v>
      </c>
      <c r="H20" s="189">
        <v>0</v>
      </c>
      <c r="I20" s="189">
        <v>0</v>
      </c>
      <c r="J20" s="189">
        <v>0</v>
      </c>
      <c r="K20" s="189">
        <v>0</v>
      </c>
      <c r="L20" s="189">
        <v>0</v>
      </c>
      <c r="M20" s="189">
        <v>0</v>
      </c>
      <c r="N20" s="189">
        <v>0</v>
      </c>
      <c r="O20" s="190">
        <v>0</v>
      </c>
      <c r="P20" s="190">
        <v>0</v>
      </c>
      <c r="Q20" s="190">
        <v>0</v>
      </c>
      <c r="R20" s="190">
        <v>0</v>
      </c>
      <c r="S20" s="189">
        <v>0</v>
      </c>
      <c r="T20" s="189">
        <v>0</v>
      </c>
      <c r="U20" s="189">
        <v>0</v>
      </c>
      <c r="V20" s="189"/>
      <c r="W20" s="189"/>
    </row>
    <row r="21" spans="1:23" ht="12.2" customHeight="1">
      <c r="A21" s="14" t="s">
        <v>453</v>
      </c>
      <c r="B21" s="14">
        <v>25</v>
      </c>
      <c r="C21" s="14">
        <v>32</v>
      </c>
      <c r="D21" s="14">
        <v>0</v>
      </c>
      <c r="E21" s="14"/>
      <c r="F21" s="14"/>
      <c r="G21" s="14"/>
      <c r="H21" s="14"/>
      <c r="I21" s="14"/>
      <c r="J21" s="14"/>
      <c r="K21" s="14"/>
      <c r="L21" s="14"/>
      <c r="M21" s="14">
        <v>216</v>
      </c>
      <c r="N21" s="14"/>
      <c r="O21" s="191">
        <v>0</v>
      </c>
      <c r="P21" s="191">
        <v>0</v>
      </c>
      <c r="Q21" s="191">
        <v>0</v>
      </c>
      <c r="R21" s="191">
        <v>0</v>
      </c>
      <c r="S21" s="14">
        <v>2</v>
      </c>
      <c r="T21" s="14"/>
      <c r="U21" s="14"/>
      <c r="V21" s="14">
        <v>202008</v>
      </c>
      <c r="W21" s="14"/>
    </row>
    <row r="22" spans="1:23" ht="12.2" customHeight="1" thickBot="1">
      <c r="A22" s="14" t="s">
        <v>453</v>
      </c>
      <c r="B22" s="14">
        <v>26</v>
      </c>
      <c r="C22" s="14">
        <v>30.75</v>
      </c>
      <c r="D22" s="14">
        <v>0</v>
      </c>
      <c r="E22" s="14">
        <v>0</v>
      </c>
      <c r="F22" s="14">
        <v>0</v>
      </c>
      <c r="G22" s="14">
        <v>0</v>
      </c>
      <c r="H22" s="14">
        <v>0</v>
      </c>
      <c r="I22" s="14">
        <v>0</v>
      </c>
      <c r="J22" s="14">
        <v>0</v>
      </c>
      <c r="K22" s="14">
        <v>0</v>
      </c>
      <c r="L22" s="14">
        <v>0</v>
      </c>
      <c r="M22" s="14">
        <v>360</v>
      </c>
      <c r="N22" s="14">
        <v>0</v>
      </c>
      <c r="O22" s="191">
        <v>0</v>
      </c>
      <c r="P22" s="191">
        <v>0</v>
      </c>
      <c r="Q22" s="191">
        <v>0</v>
      </c>
      <c r="R22" s="191">
        <v>0</v>
      </c>
      <c r="S22" s="14">
        <v>0</v>
      </c>
      <c r="T22" s="14">
        <v>0</v>
      </c>
      <c r="U22" s="14">
        <v>0</v>
      </c>
      <c r="V22" s="14">
        <v>202008</v>
      </c>
      <c r="W22" s="14"/>
    </row>
    <row r="23" spans="1:23" ht="12.2" customHeight="1" thickTop="1">
      <c r="A23" s="188" t="s">
        <v>1306</v>
      </c>
      <c r="B23" s="189">
        <v>0</v>
      </c>
      <c r="C23" s="189">
        <v>62.75</v>
      </c>
      <c r="D23" s="189">
        <v>0</v>
      </c>
      <c r="E23" s="189">
        <v>0</v>
      </c>
      <c r="F23" s="189">
        <v>0</v>
      </c>
      <c r="G23" s="189">
        <v>0</v>
      </c>
      <c r="H23" s="189">
        <v>0</v>
      </c>
      <c r="I23" s="189">
        <v>0</v>
      </c>
      <c r="J23" s="189">
        <v>0</v>
      </c>
      <c r="K23" s="189">
        <v>0</v>
      </c>
      <c r="L23" s="189">
        <v>0</v>
      </c>
      <c r="M23" s="189">
        <v>576</v>
      </c>
      <c r="N23" s="189">
        <v>0</v>
      </c>
      <c r="O23" s="190">
        <v>0</v>
      </c>
      <c r="P23" s="190">
        <v>0</v>
      </c>
      <c r="Q23" s="190">
        <v>0</v>
      </c>
      <c r="R23" s="190">
        <v>0</v>
      </c>
      <c r="S23" s="189">
        <v>2</v>
      </c>
      <c r="T23" s="189">
        <v>0</v>
      </c>
      <c r="U23" s="189">
        <v>0</v>
      </c>
      <c r="V23" s="189"/>
      <c r="W23" s="189"/>
    </row>
    <row r="24" spans="1:23" ht="12.2" customHeight="1">
      <c r="A24" s="14" t="s">
        <v>1163</v>
      </c>
      <c r="B24" s="14">
        <v>27</v>
      </c>
      <c r="C24" s="14">
        <v>9.75</v>
      </c>
      <c r="D24" s="14"/>
      <c r="E24" s="14"/>
      <c r="F24" s="14"/>
      <c r="G24" s="14"/>
      <c r="H24" s="14"/>
      <c r="I24" s="14"/>
      <c r="J24" s="14"/>
      <c r="K24" s="14"/>
      <c r="L24" s="14"/>
      <c r="M24" s="14"/>
      <c r="N24" s="14"/>
      <c r="O24" s="191">
        <v>0</v>
      </c>
      <c r="P24" s="191">
        <v>0</v>
      </c>
      <c r="Q24" s="191">
        <v>0</v>
      </c>
      <c r="R24" s="191">
        <v>0</v>
      </c>
      <c r="S24" s="14"/>
      <c r="T24" s="14"/>
      <c r="U24" s="14"/>
      <c r="V24" s="14">
        <v>202008</v>
      </c>
      <c r="W24" s="14"/>
    </row>
    <row r="25" spans="1:23" ht="12.2" customHeight="1">
      <c r="A25" s="14" t="s">
        <v>1163</v>
      </c>
      <c r="B25" s="14">
        <v>28</v>
      </c>
      <c r="C25" s="14">
        <v>16.25</v>
      </c>
      <c r="D25" s="14"/>
      <c r="E25" s="14"/>
      <c r="F25" s="14"/>
      <c r="G25" s="14"/>
      <c r="H25" s="14"/>
      <c r="I25" s="14"/>
      <c r="J25" s="14"/>
      <c r="K25" s="14"/>
      <c r="L25" s="14"/>
      <c r="M25" s="14"/>
      <c r="N25" s="14"/>
      <c r="O25" s="191">
        <v>0</v>
      </c>
      <c r="P25" s="191">
        <v>0</v>
      </c>
      <c r="Q25" s="191">
        <v>0</v>
      </c>
      <c r="R25" s="191">
        <v>0</v>
      </c>
      <c r="S25" s="14"/>
      <c r="T25" s="14"/>
      <c r="U25" s="14"/>
      <c r="V25" s="14">
        <v>202008</v>
      </c>
      <c r="W25" s="14"/>
    </row>
    <row r="26" spans="1:23" ht="12.2" customHeight="1" thickBot="1">
      <c r="A26" s="14" t="s">
        <v>1163</v>
      </c>
      <c r="B26" s="14">
        <v>31</v>
      </c>
      <c r="C26" s="14">
        <v>0</v>
      </c>
      <c r="D26" s="14"/>
      <c r="E26" s="14"/>
      <c r="F26" s="14"/>
      <c r="G26" s="14"/>
      <c r="H26" s="14"/>
      <c r="I26" s="14"/>
      <c r="J26" s="14"/>
      <c r="K26" s="14"/>
      <c r="L26" s="14"/>
      <c r="M26" s="14"/>
      <c r="N26" s="14"/>
      <c r="O26" s="191">
        <v>0</v>
      </c>
      <c r="P26" s="191">
        <v>0</v>
      </c>
      <c r="Q26" s="191">
        <v>0</v>
      </c>
      <c r="R26" s="191">
        <v>0</v>
      </c>
      <c r="S26" s="14"/>
      <c r="T26" s="14"/>
      <c r="U26" s="14"/>
      <c r="V26" s="14">
        <v>202008</v>
      </c>
      <c r="W26" s="14"/>
    </row>
    <row r="27" spans="1:23" ht="12.2" customHeight="1" thickTop="1">
      <c r="A27" s="188" t="s">
        <v>1306</v>
      </c>
      <c r="B27" s="189">
        <v>0</v>
      </c>
      <c r="C27" s="189">
        <v>26</v>
      </c>
      <c r="D27" s="189">
        <v>0</v>
      </c>
      <c r="E27" s="189">
        <v>0</v>
      </c>
      <c r="F27" s="189">
        <v>0</v>
      </c>
      <c r="G27" s="189">
        <v>0</v>
      </c>
      <c r="H27" s="189">
        <v>0</v>
      </c>
      <c r="I27" s="189">
        <v>0</v>
      </c>
      <c r="J27" s="189">
        <v>0</v>
      </c>
      <c r="K27" s="189">
        <v>0</v>
      </c>
      <c r="L27" s="189">
        <v>0</v>
      </c>
      <c r="M27" s="189">
        <v>0</v>
      </c>
      <c r="N27" s="189">
        <v>0</v>
      </c>
      <c r="O27" s="190">
        <v>0</v>
      </c>
      <c r="P27" s="190">
        <v>0</v>
      </c>
      <c r="Q27" s="190">
        <v>0</v>
      </c>
      <c r="R27" s="190">
        <v>0</v>
      </c>
      <c r="S27" s="189">
        <v>0</v>
      </c>
      <c r="T27" s="189">
        <v>0</v>
      </c>
      <c r="U27" s="189">
        <v>0</v>
      </c>
      <c r="V27" s="189"/>
      <c r="W27" s="189"/>
    </row>
    <row r="28" spans="1:23" ht="12.2" customHeight="1">
      <c r="A28" s="14" t="s">
        <v>1705</v>
      </c>
      <c r="B28" s="14">
        <v>27</v>
      </c>
      <c r="C28" s="14">
        <v>40</v>
      </c>
      <c r="D28" s="14"/>
      <c r="E28" s="14"/>
      <c r="F28" s="14"/>
      <c r="G28" s="14"/>
      <c r="H28" s="14"/>
      <c r="I28" s="14"/>
      <c r="J28" s="14"/>
      <c r="K28" s="14"/>
      <c r="L28" s="14"/>
      <c r="M28" s="14">
        <v>180</v>
      </c>
      <c r="N28" s="14"/>
      <c r="O28" s="191">
        <v>0</v>
      </c>
      <c r="P28" s="191">
        <v>0</v>
      </c>
      <c r="Q28" s="191">
        <v>0</v>
      </c>
      <c r="R28" s="191">
        <v>0</v>
      </c>
      <c r="S28" s="14"/>
      <c r="T28" s="14"/>
      <c r="U28" s="14"/>
      <c r="V28" s="14">
        <v>202008</v>
      </c>
      <c r="W28" s="14"/>
    </row>
    <row r="29" spans="1:23" ht="12.2" customHeight="1">
      <c r="A29" s="14" t="s">
        <v>1705</v>
      </c>
      <c r="B29" s="14">
        <v>28</v>
      </c>
      <c r="C29" s="14">
        <v>40</v>
      </c>
      <c r="D29" s="14"/>
      <c r="E29" s="14"/>
      <c r="F29" s="14">
        <v>0.17</v>
      </c>
      <c r="G29" s="14"/>
      <c r="H29" s="14"/>
      <c r="I29" s="14"/>
      <c r="J29" s="14"/>
      <c r="K29" s="14"/>
      <c r="L29" s="14"/>
      <c r="M29" s="14">
        <v>180</v>
      </c>
      <c r="N29" s="14"/>
      <c r="O29" s="191">
        <v>0</v>
      </c>
      <c r="P29" s="191">
        <v>0</v>
      </c>
      <c r="Q29" s="191">
        <v>0</v>
      </c>
      <c r="R29" s="191">
        <v>0</v>
      </c>
      <c r="S29" s="14"/>
      <c r="T29" s="14"/>
      <c r="U29" s="14"/>
      <c r="V29" s="14">
        <v>202008</v>
      </c>
      <c r="W29" s="14"/>
    </row>
    <row r="30" spans="1:23" ht="12.2" customHeight="1">
      <c r="A30" s="14" t="s">
        <v>1705</v>
      </c>
      <c r="B30" s="14">
        <v>29</v>
      </c>
      <c r="C30" s="14">
        <v>40</v>
      </c>
      <c r="D30" s="14"/>
      <c r="E30" s="14"/>
      <c r="F30" s="14">
        <v>0.92</v>
      </c>
      <c r="G30" s="14"/>
      <c r="H30" s="14"/>
      <c r="I30" s="14"/>
      <c r="J30" s="14"/>
      <c r="K30" s="14"/>
      <c r="L30" s="14"/>
      <c r="M30" s="14">
        <v>180</v>
      </c>
      <c r="N30" s="14"/>
      <c r="O30" s="191">
        <v>0</v>
      </c>
      <c r="P30" s="191">
        <v>0</v>
      </c>
      <c r="Q30" s="191">
        <v>0</v>
      </c>
      <c r="R30" s="191">
        <v>0</v>
      </c>
      <c r="S30" s="14"/>
      <c r="T30" s="14"/>
      <c r="U30" s="14"/>
      <c r="V30" s="14">
        <v>202008</v>
      </c>
      <c r="W30" s="14"/>
    </row>
    <row r="31" spans="1:23" ht="12.2" customHeight="1" thickBot="1">
      <c r="A31" s="14" t="s">
        <v>1705</v>
      </c>
      <c r="B31" s="14">
        <v>31</v>
      </c>
      <c r="C31" s="14">
        <v>40</v>
      </c>
      <c r="D31" s="14"/>
      <c r="E31" s="14"/>
      <c r="F31" s="14">
        <v>0.25</v>
      </c>
      <c r="G31" s="14"/>
      <c r="H31" s="14"/>
      <c r="I31" s="14"/>
      <c r="J31" s="14"/>
      <c r="K31" s="14"/>
      <c r="L31" s="14"/>
      <c r="M31" s="14">
        <v>272</v>
      </c>
      <c r="N31" s="14"/>
      <c r="O31" s="191">
        <v>0</v>
      </c>
      <c r="P31" s="191">
        <v>0</v>
      </c>
      <c r="Q31" s="191">
        <v>0</v>
      </c>
      <c r="R31" s="191">
        <v>0</v>
      </c>
      <c r="S31" s="14"/>
      <c r="T31" s="14"/>
      <c r="U31" s="14"/>
      <c r="V31" s="14">
        <v>202008</v>
      </c>
      <c r="W31" s="14"/>
    </row>
    <row r="32" spans="1:23" ht="12.2" customHeight="1" thickTop="1">
      <c r="A32" s="188" t="s">
        <v>1306</v>
      </c>
      <c r="B32" s="189">
        <v>0</v>
      </c>
      <c r="C32" s="189">
        <v>160</v>
      </c>
      <c r="D32" s="189">
        <v>0</v>
      </c>
      <c r="E32" s="189">
        <v>0</v>
      </c>
      <c r="F32" s="189">
        <v>1.3399999999999999</v>
      </c>
      <c r="G32" s="189">
        <v>0</v>
      </c>
      <c r="H32" s="189">
        <v>0</v>
      </c>
      <c r="I32" s="189">
        <v>0</v>
      </c>
      <c r="J32" s="189">
        <v>0</v>
      </c>
      <c r="K32" s="189">
        <v>0</v>
      </c>
      <c r="L32" s="189">
        <v>0</v>
      </c>
      <c r="M32" s="189">
        <v>812</v>
      </c>
      <c r="N32" s="189">
        <v>0</v>
      </c>
      <c r="O32" s="190">
        <v>0</v>
      </c>
      <c r="P32" s="190">
        <v>0</v>
      </c>
      <c r="Q32" s="190">
        <v>0</v>
      </c>
      <c r="R32" s="190">
        <v>0</v>
      </c>
      <c r="S32" s="189">
        <v>0</v>
      </c>
      <c r="T32" s="189">
        <v>0</v>
      </c>
      <c r="U32" s="189">
        <v>0</v>
      </c>
      <c r="V32" s="189"/>
      <c r="W32" s="189"/>
    </row>
    <row r="33" spans="1:23" ht="12.2" customHeight="1" thickBot="1">
      <c r="A33" s="14" t="s">
        <v>1627</v>
      </c>
      <c r="B33" s="14">
        <v>27</v>
      </c>
      <c r="C33" s="14">
        <v>24.75</v>
      </c>
      <c r="D33" s="14"/>
      <c r="E33" s="14"/>
      <c r="F33" s="14"/>
      <c r="G33" s="14"/>
      <c r="H33" s="14"/>
      <c r="I33" s="14"/>
      <c r="J33" s="14"/>
      <c r="K33" s="14"/>
      <c r="L33" s="14"/>
      <c r="M33" s="14">
        <v>0</v>
      </c>
      <c r="N33" s="14"/>
      <c r="O33" s="191">
        <v>0</v>
      </c>
      <c r="P33" s="191">
        <v>0</v>
      </c>
      <c r="Q33" s="191">
        <v>0</v>
      </c>
      <c r="R33" s="191">
        <v>0</v>
      </c>
      <c r="S33" s="14"/>
      <c r="T33" s="14"/>
      <c r="U33" s="14"/>
      <c r="V33" s="14">
        <v>202008</v>
      </c>
      <c r="W33" s="14"/>
    </row>
    <row r="34" spans="1:23" ht="12.2" customHeight="1" thickTop="1">
      <c r="A34" s="188" t="s">
        <v>1306</v>
      </c>
      <c r="B34" s="189">
        <v>0</v>
      </c>
      <c r="C34" s="189">
        <v>24.75</v>
      </c>
      <c r="D34" s="189">
        <v>0</v>
      </c>
      <c r="E34" s="189">
        <v>0</v>
      </c>
      <c r="F34" s="189">
        <v>0</v>
      </c>
      <c r="G34" s="189">
        <v>0</v>
      </c>
      <c r="H34" s="189">
        <v>0</v>
      </c>
      <c r="I34" s="189">
        <v>0</v>
      </c>
      <c r="J34" s="189">
        <v>0</v>
      </c>
      <c r="K34" s="189">
        <v>0</v>
      </c>
      <c r="L34" s="189">
        <v>0</v>
      </c>
      <c r="M34" s="189">
        <v>0</v>
      </c>
      <c r="N34" s="189">
        <v>0</v>
      </c>
      <c r="O34" s="190">
        <v>0</v>
      </c>
      <c r="P34" s="190">
        <v>0</v>
      </c>
      <c r="Q34" s="190">
        <v>0</v>
      </c>
      <c r="R34" s="190">
        <v>0</v>
      </c>
      <c r="S34" s="189">
        <v>0</v>
      </c>
      <c r="T34" s="189">
        <v>0</v>
      </c>
      <c r="U34" s="189">
        <v>0</v>
      </c>
      <c r="V34" s="189"/>
      <c r="W34" s="189"/>
    </row>
    <row r="35" spans="1:23" ht="12.2" customHeight="1" thickBot="1">
      <c r="A35" s="14" t="s">
        <v>951</v>
      </c>
      <c r="B35" s="14">
        <v>26</v>
      </c>
      <c r="C35" s="14">
        <v>24</v>
      </c>
      <c r="D35" s="14">
        <v>1</v>
      </c>
      <c r="E35" s="14"/>
      <c r="F35" s="14"/>
      <c r="G35" s="14"/>
      <c r="H35" s="14"/>
      <c r="I35" s="14"/>
      <c r="J35" s="14"/>
      <c r="K35" s="14"/>
      <c r="L35" s="14"/>
      <c r="M35" s="14"/>
      <c r="N35" s="14"/>
      <c r="O35" s="191">
        <v>0</v>
      </c>
      <c r="P35" s="191">
        <v>0</v>
      </c>
      <c r="Q35" s="191">
        <v>0</v>
      </c>
      <c r="R35" s="191">
        <v>0</v>
      </c>
      <c r="S35" s="14"/>
      <c r="T35" s="14"/>
      <c r="U35" s="14"/>
      <c r="V35" s="14">
        <v>202008</v>
      </c>
      <c r="W35" s="14"/>
    </row>
    <row r="36" spans="1:23" ht="12.2" customHeight="1" thickTop="1">
      <c r="A36" s="188" t="s">
        <v>1306</v>
      </c>
      <c r="B36" s="189">
        <v>0</v>
      </c>
      <c r="C36" s="189">
        <v>24</v>
      </c>
      <c r="D36" s="189">
        <v>1</v>
      </c>
      <c r="E36" s="189">
        <v>0</v>
      </c>
      <c r="F36" s="189">
        <v>0</v>
      </c>
      <c r="G36" s="189">
        <v>0</v>
      </c>
      <c r="H36" s="189">
        <v>0</v>
      </c>
      <c r="I36" s="189">
        <v>0</v>
      </c>
      <c r="J36" s="189">
        <v>0</v>
      </c>
      <c r="K36" s="189">
        <v>0</v>
      </c>
      <c r="L36" s="189">
        <v>0</v>
      </c>
      <c r="M36" s="189">
        <v>0</v>
      </c>
      <c r="N36" s="189">
        <v>0</v>
      </c>
      <c r="O36" s="190">
        <v>0</v>
      </c>
      <c r="P36" s="190">
        <v>0</v>
      </c>
      <c r="Q36" s="190">
        <v>0</v>
      </c>
      <c r="R36" s="190">
        <v>0</v>
      </c>
      <c r="S36" s="189">
        <v>0</v>
      </c>
      <c r="T36" s="189">
        <v>0</v>
      </c>
      <c r="U36" s="189">
        <v>0</v>
      </c>
      <c r="V36" s="189"/>
      <c r="W36" s="189"/>
    </row>
    <row r="37" spans="1:23" ht="12.2" customHeight="1">
      <c r="A37" s="14" t="s">
        <v>478</v>
      </c>
      <c r="B37" s="14">
        <v>27</v>
      </c>
      <c r="C37" s="14">
        <v>17.5</v>
      </c>
      <c r="D37" s="14"/>
      <c r="E37" s="14"/>
      <c r="F37" s="14"/>
      <c r="G37" s="14"/>
      <c r="H37" s="14"/>
      <c r="I37" s="14"/>
      <c r="J37" s="14"/>
      <c r="K37" s="14"/>
      <c r="L37" s="14"/>
      <c r="M37" s="14">
        <v>517</v>
      </c>
      <c r="N37" s="14"/>
      <c r="O37" s="191">
        <v>0</v>
      </c>
      <c r="P37" s="191">
        <v>0</v>
      </c>
      <c r="Q37" s="191">
        <v>0</v>
      </c>
      <c r="R37" s="191">
        <v>0</v>
      </c>
      <c r="S37" s="14"/>
      <c r="T37" s="14"/>
      <c r="U37" s="14"/>
      <c r="V37" s="14">
        <v>202008</v>
      </c>
      <c r="W37" s="14"/>
    </row>
    <row r="38" spans="1:23" ht="12.2" customHeight="1">
      <c r="A38" s="14" t="s">
        <v>478</v>
      </c>
      <c r="B38" s="14">
        <v>28</v>
      </c>
      <c r="C38" s="14">
        <v>14</v>
      </c>
      <c r="D38" s="14"/>
      <c r="E38" s="14"/>
      <c r="F38" s="14"/>
      <c r="G38" s="14"/>
      <c r="H38" s="14"/>
      <c r="I38" s="14"/>
      <c r="J38" s="14"/>
      <c r="K38" s="14"/>
      <c r="L38" s="14"/>
      <c r="M38" s="14">
        <v>760</v>
      </c>
      <c r="N38" s="14"/>
      <c r="O38" s="191">
        <v>0</v>
      </c>
      <c r="P38" s="191">
        <v>0</v>
      </c>
      <c r="Q38" s="191">
        <v>0</v>
      </c>
      <c r="R38" s="191">
        <v>0</v>
      </c>
      <c r="S38" s="14"/>
      <c r="T38" s="14"/>
      <c r="U38" s="14"/>
      <c r="V38" s="14">
        <v>202008</v>
      </c>
      <c r="W38" s="14"/>
    </row>
    <row r="39" spans="1:23" ht="12.2" customHeight="1">
      <c r="A39" s="14" t="s">
        <v>478</v>
      </c>
      <c r="B39" s="14">
        <v>29</v>
      </c>
      <c r="C39" s="14">
        <v>15</v>
      </c>
      <c r="D39" s="14"/>
      <c r="E39" s="14"/>
      <c r="F39" s="14"/>
      <c r="G39" s="14"/>
      <c r="H39" s="14"/>
      <c r="I39" s="14"/>
      <c r="J39" s="14"/>
      <c r="K39" s="14"/>
      <c r="L39" s="14"/>
      <c r="M39" s="14">
        <v>684</v>
      </c>
      <c r="N39" s="14"/>
      <c r="O39" s="191">
        <v>0</v>
      </c>
      <c r="P39" s="191">
        <v>0</v>
      </c>
      <c r="Q39" s="191">
        <v>0</v>
      </c>
      <c r="R39" s="191">
        <v>0</v>
      </c>
      <c r="S39" s="14"/>
      <c r="T39" s="14"/>
      <c r="U39" s="14"/>
      <c r="V39" s="14">
        <v>202008</v>
      </c>
      <c r="W39" s="14"/>
    </row>
    <row r="40" spans="1:23" ht="12.2" customHeight="1">
      <c r="A40" s="14" t="s">
        <v>478</v>
      </c>
      <c r="B40" s="14">
        <v>30</v>
      </c>
      <c r="C40" s="14">
        <v>0</v>
      </c>
      <c r="D40" s="14"/>
      <c r="E40" s="14"/>
      <c r="F40" s="14"/>
      <c r="G40" s="14"/>
      <c r="H40" s="14"/>
      <c r="I40" s="14"/>
      <c r="J40" s="14"/>
      <c r="K40" s="14"/>
      <c r="L40" s="14"/>
      <c r="M40" s="14"/>
      <c r="N40" s="14"/>
      <c r="O40" s="191">
        <v>0</v>
      </c>
      <c r="P40" s="191">
        <v>0</v>
      </c>
      <c r="Q40" s="191">
        <v>0</v>
      </c>
      <c r="R40" s="191">
        <v>0</v>
      </c>
      <c r="S40" s="14"/>
      <c r="T40" s="14"/>
      <c r="U40" s="14"/>
      <c r="V40" s="14">
        <v>202008</v>
      </c>
      <c r="W40" s="14"/>
    </row>
    <row r="41" spans="1:23" ht="12.2" customHeight="1" thickBot="1">
      <c r="A41" s="14" t="s">
        <v>478</v>
      </c>
      <c r="B41" s="14">
        <v>31</v>
      </c>
      <c r="C41" s="14">
        <v>22.5</v>
      </c>
      <c r="D41" s="14"/>
      <c r="E41" s="14"/>
      <c r="F41" s="14"/>
      <c r="G41" s="14"/>
      <c r="H41" s="14"/>
      <c r="I41" s="14"/>
      <c r="J41" s="14"/>
      <c r="K41" s="14"/>
      <c r="L41" s="14"/>
      <c r="M41" s="14">
        <v>798</v>
      </c>
      <c r="N41" s="14"/>
      <c r="O41" s="191">
        <v>0</v>
      </c>
      <c r="P41" s="191">
        <v>0</v>
      </c>
      <c r="Q41" s="191">
        <v>0</v>
      </c>
      <c r="R41" s="191">
        <v>0</v>
      </c>
      <c r="S41" s="14"/>
      <c r="T41" s="14"/>
      <c r="U41" s="14"/>
      <c r="V41" s="14">
        <v>202008</v>
      </c>
      <c r="W41" s="14"/>
    </row>
    <row r="42" spans="1:23" ht="12.2" customHeight="1" thickTop="1">
      <c r="A42" s="188" t="s">
        <v>1306</v>
      </c>
      <c r="B42" s="189">
        <v>0</v>
      </c>
      <c r="C42" s="189">
        <v>69</v>
      </c>
      <c r="D42" s="189">
        <v>0</v>
      </c>
      <c r="E42" s="189">
        <v>0</v>
      </c>
      <c r="F42" s="189">
        <v>0</v>
      </c>
      <c r="G42" s="189">
        <v>0</v>
      </c>
      <c r="H42" s="189">
        <v>0</v>
      </c>
      <c r="I42" s="189">
        <v>0</v>
      </c>
      <c r="J42" s="189">
        <v>0</v>
      </c>
      <c r="K42" s="189">
        <v>0</v>
      </c>
      <c r="L42" s="189">
        <v>0</v>
      </c>
      <c r="M42" s="189">
        <v>2759</v>
      </c>
      <c r="N42" s="189">
        <v>0</v>
      </c>
      <c r="O42" s="190">
        <v>0</v>
      </c>
      <c r="P42" s="190">
        <v>0</v>
      </c>
      <c r="Q42" s="190">
        <v>0</v>
      </c>
      <c r="R42" s="190">
        <v>0</v>
      </c>
      <c r="S42" s="189">
        <v>0</v>
      </c>
      <c r="T42" s="189">
        <v>0</v>
      </c>
      <c r="U42" s="189">
        <v>0</v>
      </c>
      <c r="V42" s="189"/>
      <c r="W42" s="189"/>
    </row>
    <row r="43" spans="1:23" ht="12.2" customHeight="1" thickBot="1">
      <c r="A43" s="14" t="s">
        <v>788</v>
      </c>
      <c r="B43" s="14">
        <v>26</v>
      </c>
      <c r="C43" s="14">
        <v>38</v>
      </c>
      <c r="D43" s="14">
        <v>2</v>
      </c>
      <c r="E43" s="14">
        <v>4.4800000000000004</v>
      </c>
      <c r="F43" s="14">
        <v>15.6</v>
      </c>
      <c r="G43" s="14"/>
      <c r="H43" s="14"/>
      <c r="I43" s="14"/>
      <c r="J43" s="14"/>
      <c r="K43" s="14"/>
      <c r="L43" s="14"/>
      <c r="M43" s="14">
        <v>0</v>
      </c>
      <c r="N43" s="14"/>
      <c r="O43" s="191">
        <v>119.98</v>
      </c>
      <c r="P43" s="191">
        <v>0</v>
      </c>
      <c r="Q43" s="191">
        <v>0</v>
      </c>
      <c r="R43" s="191">
        <v>0</v>
      </c>
      <c r="S43" s="14"/>
      <c r="T43" s="14"/>
      <c r="U43" s="14"/>
      <c r="V43" s="14">
        <v>202008</v>
      </c>
      <c r="W43" s="14"/>
    </row>
    <row r="44" spans="1:23" ht="12.2" customHeight="1" thickTop="1">
      <c r="A44" s="188" t="s">
        <v>1306</v>
      </c>
      <c r="B44" s="189">
        <v>0</v>
      </c>
      <c r="C44" s="189">
        <v>38</v>
      </c>
      <c r="D44" s="189">
        <v>2</v>
      </c>
      <c r="E44" s="189">
        <v>4.4800000000000004</v>
      </c>
      <c r="F44" s="189">
        <v>15.6</v>
      </c>
      <c r="G44" s="189">
        <v>0</v>
      </c>
      <c r="H44" s="189">
        <v>0</v>
      </c>
      <c r="I44" s="189">
        <v>0</v>
      </c>
      <c r="J44" s="189">
        <v>0</v>
      </c>
      <c r="K44" s="189">
        <v>0</v>
      </c>
      <c r="L44" s="189">
        <v>0</v>
      </c>
      <c r="M44" s="189">
        <v>0</v>
      </c>
      <c r="N44" s="189">
        <v>0</v>
      </c>
      <c r="O44" s="190">
        <v>119.98</v>
      </c>
      <c r="P44" s="190">
        <v>0</v>
      </c>
      <c r="Q44" s="190">
        <v>0</v>
      </c>
      <c r="R44" s="190">
        <v>0</v>
      </c>
      <c r="S44" s="189">
        <v>0</v>
      </c>
      <c r="T44" s="189">
        <v>0</v>
      </c>
      <c r="U44" s="189">
        <v>0</v>
      </c>
      <c r="V44" s="189"/>
      <c r="W44" s="189"/>
    </row>
    <row r="45" spans="1:23" ht="12.2" customHeight="1">
      <c r="A45" s="14" t="s">
        <v>598</v>
      </c>
      <c r="B45" s="14">
        <v>24</v>
      </c>
      <c r="C45" s="14">
        <v>29</v>
      </c>
      <c r="D45" s="14"/>
      <c r="E45" s="14"/>
      <c r="F45" s="14"/>
      <c r="G45" s="14"/>
      <c r="H45" s="14"/>
      <c r="I45" s="14"/>
      <c r="J45" s="14"/>
      <c r="K45" s="14"/>
      <c r="L45" s="14"/>
      <c r="M45" s="14">
        <v>504</v>
      </c>
      <c r="N45" s="14">
        <v>1</v>
      </c>
      <c r="O45" s="191">
        <v>0</v>
      </c>
      <c r="P45" s="191">
        <v>0</v>
      </c>
      <c r="Q45" s="191">
        <v>0</v>
      </c>
      <c r="R45" s="191">
        <v>0</v>
      </c>
      <c r="S45" s="14"/>
      <c r="T45" s="14"/>
      <c r="U45" s="14"/>
      <c r="V45" s="14">
        <v>202008</v>
      </c>
      <c r="W45" s="14"/>
    </row>
    <row r="46" spans="1:23" ht="12.2" customHeight="1">
      <c r="A46" s="14" t="s">
        <v>598</v>
      </c>
      <c r="B46" s="14">
        <v>25</v>
      </c>
      <c r="C46" s="14">
        <v>29</v>
      </c>
      <c r="D46" s="14"/>
      <c r="E46" s="14"/>
      <c r="F46" s="14"/>
      <c r="G46" s="14"/>
      <c r="H46" s="14"/>
      <c r="I46" s="14"/>
      <c r="J46" s="14"/>
      <c r="K46" s="14"/>
      <c r="L46" s="14"/>
      <c r="M46" s="14">
        <v>620</v>
      </c>
      <c r="N46" s="14">
        <v>1</v>
      </c>
      <c r="O46" s="191">
        <v>0</v>
      </c>
      <c r="P46" s="191">
        <v>0</v>
      </c>
      <c r="Q46" s="191">
        <v>0</v>
      </c>
      <c r="R46" s="191">
        <v>0</v>
      </c>
      <c r="S46" s="14"/>
      <c r="T46" s="14"/>
      <c r="U46" s="14"/>
      <c r="V46" s="14">
        <v>202008</v>
      </c>
      <c r="W46" s="14"/>
    </row>
    <row r="47" spans="1:23" ht="12.2" customHeight="1" thickBot="1">
      <c r="A47" s="14" t="s">
        <v>598</v>
      </c>
      <c r="B47" s="14">
        <v>26</v>
      </c>
      <c r="C47" s="14">
        <v>29.75</v>
      </c>
      <c r="D47" s="14"/>
      <c r="E47" s="14"/>
      <c r="F47" s="14"/>
      <c r="G47" s="14"/>
      <c r="H47" s="14"/>
      <c r="I47" s="14"/>
      <c r="J47" s="14"/>
      <c r="K47" s="14"/>
      <c r="L47" s="14"/>
      <c r="M47" s="14">
        <v>975</v>
      </c>
      <c r="N47" s="14">
        <v>0.25</v>
      </c>
      <c r="O47" s="191">
        <v>0</v>
      </c>
      <c r="P47" s="191">
        <v>0</v>
      </c>
      <c r="Q47" s="191">
        <v>0</v>
      </c>
      <c r="R47" s="191">
        <v>0</v>
      </c>
      <c r="S47" s="14"/>
      <c r="T47" s="14"/>
      <c r="U47" s="14"/>
      <c r="V47" s="14">
        <v>202008</v>
      </c>
      <c r="W47" s="14"/>
    </row>
    <row r="48" spans="1:23" ht="12.2" customHeight="1" thickTop="1">
      <c r="A48" s="188" t="s">
        <v>1306</v>
      </c>
      <c r="B48" s="189">
        <v>0</v>
      </c>
      <c r="C48" s="189">
        <v>87.75</v>
      </c>
      <c r="D48" s="189">
        <v>0</v>
      </c>
      <c r="E48" s="189">
        <v>0</v>
      </c>
      <c r="F48" s="189">
        <v>0</v>
      </c>
      <c r="G48" s="189">
        <v>0</v>
      </c>
      <c r="H48" s="189">
        <v>0</v>
      </c>
      <c r="I48" s="189">
        <v>0</v>
      </c>
      <c r="J48" s="189">
        <v>0</v>
      </c>
      <c r="K48" s="189">
        <v>0</v>
      </c>
      <c r="L48" s="189">
        <v>0</v>
      </c>
      <c r="M48" s="189">
        <v>2099</v>
      </c>
      <c r="N48" s="189">
        <v>2.25</v>
      </c>
      <c r="O48" s="190">
        <v>0</v>
      </c>
      <c r="P48" s="190">
        <v>0</v>
      </c>
      <c r="Q48" s="190">
        <v>0</v>
      </c>
      <c r="R48" s="190">
        <v>0</v>
      </c>
      <c r="S48" s="189">
        <v>0</v>
      </c>
      <c r="T48" s="189">
        <v>0</v>
      </c>
      <c r="U48" s="189">
        <v>0</v>
      </c>
      <c r="V48" s="189"/>
      <c r="W48" s="189"/>
    </row>
    <row r="49" spans="1:23" ht="12.2" customHeight="1" thickBot="1">
      <c r="A49" s="14" t="s">
        <v>1086</v>
      </c>
      <c r="B49" s="14">
        <v>26</v>
      </c>
      <c r="C49" s="14">
        <v>20</v>
      </c>
      <c r="D49" s="14">
        <v>0</v>
      </c>
      <c r="E49" s="14">
        <v>0</v>
      </c>
      <c r="F49" s="14">
        <v>0</v>
      </c>
      <c r="G49" s="14">
        <v>0</v>
      </c>
      <c r="H49" s="14">
        <v>0</v>
      </c>
      <c r="I49" s="14">
        <v>0</v>
      </c>
      <c r="J49" s="14">
        <v>0</v>
      </c>
      <c r="K49" s="14">
        <v>0</v>
      </c>
      <c r="L49" s="14">
        <v>0</v>
      </c>
      <c r="M49" s="14">
        <v>136</v>
      </c>
      <c r="N49" s="14">
        <v>0</v>
      </c>
      <c r="O49" s="191">
        <v>0</v>
      </c>
      <c r="P49" s="191">
        <v>0</v>
      </c>
      <c r="Q49" s="191">
        <v>0</v>
      </c>
      <c r="R49" s="191">
        <v>0</v>
      </c>
      <c r="S49" s="14">
        <v>0</v>
      </c>
      <c r="T49" s="14">
        <v>0</v>
      </c>
      <c r="U49" s="14">
        <v>0</v>
      </c>
      <c r="V49" s="14">
        <v>202008</v>
      </c>
      <c r="W49" s="14"/>
    </row>
    <row r="50" spans="1:23" ht="12.2" customHeight="1" thickTop="1">
      <c r="A50" s="188" t="s">
        <v>1306</v>
      </c>
      <c r="B50" s="189">
        <v>0</v>
      </c>
      <c r="C50" s="189">
        <v>20</v>
      </c>
      <c r="D50" s="189">
        <v>0</v>
      </c>
      <c r="E50" s="189">
        <v>0</v>
      </c>
      <c r="F50" s="189">
        <v>0</v>
      </c>
      <c r="G50" s="189">
        <v>0</v>
      </c>
      <c r="H50" s="189">
        <v>0</v>
      </c>
      <c r="I50" s="189">
        <v>0</v>
      </c>
      <c r="J50" s="189">
        <v>0</v>
      </c>
      <c r="K50" s="189">
        <v>0</v>
      </c>
      <c r="L50" s="189">
        <v>0</v>
      </c>
      <c r="M50" s="189">
        <v>136</v>
      </c>
      <c r="N50" s="189">
        <v>0</v>
      </c>
      <c r="O50" s="190">
        <v>0</v>
      </c>
      <c r="P50" s="190">
        <v>0</v>
      </c>
      <c r="Q50" s="190">
        <v>0</v>
      </c>
      <c r="R50" s="190">
        <v>0</v>
      </c>
      <c r="S50" s="189">
        <v>0</v>
      </c>
      <c r="T50" s="189">
        <v>0</v>
      </c>
      <c r="U50" s="189">
        <v>0</v>
      </c>
      <c r="V50" s="189"/>
      <c r="W50" s="189"/>
    </row>
    <row r="51" spans="1:23" ht="12.2" customHeight="1">
      <c r="A51" s="14" t="s">
        <v>1216</v>
      </c>
      <c r="B51" s="14">
        <v>27</v>
      </c>
      <c r="C51" s="14">
        <v>24</v>
      </c>
      <c r="D51" s="14"/>
      <c r="E51" s="14"/>
      <c r="F51" s="14"/>
      <c r="G51" s="14"/>
      <c r="H51" s="14"/>
      <c r="I51" s="14"/>
      <c r="J51" s="14"/>
      <c r="K51" s="14"/>
      <c r="L51" s="14"/>
      <c r="M51" s="14">
        <v>0</v>
      </c>
      <c r="N51" s="14"/>
      <c r="O51" s="191">
        <v>0</v>
      </c>
      <c r="P51" s="191">
        <v>0</v>
      </c>
      <c r="Q51" s="191">
        <v>0</v>
      </c>
      <c r="R51" s="191">
        <v>0</v>
      </c>
      <c r="S51" s="14"/>
      <c r="T51" s="14"/>
      <c r="U51" s="14"/>
      <c r="V51" s="14">
        <v>202008</v>
      </c>
      <c r="W51" s="14"/>
    </row>
    <row r="52" spans="1:23" ht="12.2" customHeight="1">
      <c r="A52" s="14" t="s">
        <v>1216</v>
      </c>
      <c r="B52" s="14">
        <v>28</v>
      </c>
      <c r="C52" s="14">
        <v>25</v>
      </c>
      <c r="D52" s="14"/>
      <c r="E52" s="14"/>
      <c r="F52" s="14"/>
      <c r="G52" s="14"/>
      <c r="H52" s="14"/>
      <c r="I52" s="14"/>
      <c r="J52" s="14"/>
      <c r="K52" s="14"/>
      <c r="L52" s="14"/>
      <c r="M52" s="14">
        <v>0</v>
      </c>
      <c r="N52" s="14"/>
      <c r="O52" s="191">
        <v>0</v>
      </c>
      <c r="P52" s="191">
        <v>0</v>
      </c>
      <c r="Q52" s="191">
        <v>0</v>
      </c>
      <c r="R52" s="191">
        <v>0</v>
      </c>
      <c r="S52" s="14"/>
      <c r="T52" s="14"/>
      <c r="U52" s="14"/>
      <c r="V52" s="14">
        <v>202008</v>
      </c>
      <c r="W52" s="14"/>
    </row>
    <row r="53" spans="1:23" ht="12.2" customHeight="1" thickBot="1">
      <c r="A53" s="14" t="s">
        <v>1216</v>
      </c>
      <c r="B53" s="14">
        <v>29</v>
      </c>
      <c r="C53" s="14">
        <v>25</v>
      </c>
      <c r="D53" s="14"/>
      <c r="E53" s="14"/>
      <c r="F53" s="14"/>
      <c r="G53" s="14"/>
      <c r="H53" s="14"/>
      <c r="I53" s="14"/>
      <c r="J53" s="14"/>
      <c r="K53" s="14"/>
      <c r="L53" s="14"/>
      <c r="M53" s="14">
        <v>0</v>
      </c>
      <c r="N53" s="14"/>
      <c r="O53" s="191">
        <v>0</v>
      </c>
      <c r="P53" s="191">
        <v>0</v>
      </c>
      <c r="Q53" s="191">
        <v>0</v>
      </c>
      <c r="R53" s="191">
        <v>0</v>
      </c>
      <c r="S53" s="14"/>
      <c r="T53" s="14"/>
      <c r="U53" s="14"/>
      <c r="V53" s="14">
        <v>202008</v>
      </c>
      <c r="W53" s="14"/>
    </row>
    <row r="54" spans="1:23" ht="12.2" customHeight="1" thickTop="1">
      <c r="A54" s="188" t="s">
        <v>1306</v>
      </c>
      <c r="B54" s="189">
        <v>0</v>
      </c>
      <c r="C54" s="189">
        <v>74</v>
      </c>
      <c r="D54" s="189">
        <v>0</v>
      </c>
      <c r="E54" s="189">
        <v>0</v>
      </c>
      <c r="F54" s="189">
        <v>0</v>
      </c>
      <c r="G54" s="189">
        <v>0</v>
      </c>
      <c r="H54" s="189">
        <v>0</v>
      </c>
      <c r="I54" s="189">
        <v>0</v>
      </c>
      <c r="J54" s="189">
        <v>0</v>
      </c>
      <c r="K54" s="189">
        <v>0</v>
      </c>
      <c r="L54" s="189">
        <v>0</v>
      </c>
      <c r="M54" s="189">
        <v>0</v>
      </c>
      <c r="N54" s="189">
        <v>0</v>
      </c>
      <c r="O54" s="190">
        <v>0</v>
      </c>
      <c r="P54" s="190">
        <v>0</v>
      </c>
      <c r="Q54" s="190">
        <v>0</v>
      </c>
      <c r="R54" s="190">
        <v>0</v>
      </c>
      <c r="S54" s="189">
        <v>0</v>
      </c>
      <c r="T54" s="189">
        <v>0</v>
      </c>
      <c r="U54" s="189">
        <v>0</v>
      </c>
      <c r="V54" s="189"/>
      <c r="W54" s="189"/>
    </row>
    <row r="55" spans="1:23" ht="12.2" customHeight="1">
      <c r="A55" s="14" t="s">
        <v>1164</v>
      </c>
      <c r="B55" s="14">
        <v>23</v>
      </c>
      <c r="C55" s="14">
        <v>32</v>
      </c>
      <c r="D55" s="14"/>
      <c r="E55" s="14"/>
      <c r="F55" s="14">
        <v>4.25</v>
      </c>
      <c r="G55" s="14"/>
      <c r="H55" s="14"/>
      <c r="I55" s="14">
        <v>8</v>
      </c>
      <c r="J55" s="14"/>
      <c r="K55" s="14"/>
      <c r="L55" s="14"/>
      <c r="M55" s="14">
        <v>40</v>
      </c>
      <c r="N55" s="14"/>
      <c r="O55" s="191">
        <v>0</v>
      </c>
      <c r="P55" s="191">
        <v>0</v>
      </c>
      <c r="Q55" s="191">
        <v>0</v>
      </c>
      <c r="R55" s="191">
        <v>0</v>
      </c>
      <c r="S55" s="14"/>
      <c r="T55" s="14"/>
      <c r="U55" s="14"/>
      <c r="V55" s="14">
        <v>202008</v>
      </c>
      <c r="W55" s="14"/>
    </row>
    <row r="56" spans="1:23" ht="12.2" customHeight="1">
      <c r="A56" s="14" t="s">
        <v>1164</v>
      </c>
      <c r="B56" s="14">
        <v>24</v>
      </c>
      <c r="C56" s="14">
        <v>40</v>
      </c>
      <c r="D56" s="14"/>
      <c r="E56" s="14"/>
      <c r="F56" s="14">
        <v>9</v>
      </c>
      <c r="G56" s="14"/>
      <c r="H56" s="14"/>
      <c r="I56" s="14"/>
      <c r="J56" s="14"/>
      <c r="K56" s="14"/>
      <c r="L56" s="14"/>
      <c r="M56" s="14">
        <v>80</v>
      </c>
      <c r="N56" s="14"/>
      <c r="O56" s="191">
        <v>0</v>
      </c>
      <c r="P56" s="191">
        <v>0</v>
      </c>
      <c r="Q56" s="191">
        <v>0</v>
      </c>
      <c r="R56" s="191">
        <v>0</v>
      </c>
      <c r="S56" s="14"/>
      <c r="T56" s="14"/>
      <c r="U56" s="14"/>
      <c r="V56" s="14">
        <v>202008</v>
      </c>
      <c r="W56" s="14"/>
    </row>
    <row r="57" spans="1:23" ht="12.2" customHeight="1">
      <c r="A57" s="14" t="s">
        <v>1164</v>
      </c>
      <c r="B57" s="14">
        <v>25</v>
      </c>
      <c r="C57" s="14">
        <v>40</v>
      </c>
      <c r="D57" s="14"/>
      <c r="E57" s="14"/>
      <c r="F57" s="14">
        <v>11</v>
      </c>
      <c r="G57" s="14"/>
      <c r="H57" s="14"/>
      <c r="I57" s="14"/>
      <c r="J57" s="14"/>
      <c r="K57" s="14"/>
      <c r="L57" s="14"/>
      <c r="M57" s="14">
        <v>80</v>
      </c>
      <c r="N57" s="14"/>
      <c r="O57" s="191">
        <v>0</v>
      </c>
      <c r="P57" s="191">
        <v>0</v>
      </c>
      <c r="Q57" s="191">
        <v>0</v>
      </c>
      <c r="R57" s="191">
        <v>0</v>
      </c>
      <c r="S57" s="14"/>
      <c r="T57" s="14"/>
      <c r="U57" s="14"/>
      <c r="V57" s="14">
        <v>202008</v>
      </c>
      <c r="W57" s="14"/>
    </row>
    <row r="58" spans="1:23" ht="12.2" customHeight="1" thickBot="1">
      <c r="A58" s="14" t="s">
        <v>1164</v>
      </c>
      <c r="B58" s="14">
        <v>26</v>
      </c>
      <c r="C58" s="14">
        <v>40</v>
      </c>
      <c r="D58" s="14"/>
      <c r="E58" s="14"/>
      <c r="F58" s="14">
        <v>8</v>
      </c>
      <c r="G58" s="14"/>
      <c r="H58" s="14"/>
      <c r="I58" s="14"/>
      <c r="J58" s="14"/>
      <c r="K58" s="14"/>
      <c r="L58" s="14"/>
      <c r="M58" s="14">
        <v>80</v>
      </c>
      <c r="N58" s="14"/>
      <c r="O58" s="191">
        <v>0</v>
      </c>
      <c r="P58" s="191">
        <v>0</v>
      </c>
      <c r="Q58" s="191">
        <v>0</v>
      </c>
      <c r="R58" s="191">
        <v>0</v>
      </c>
      <c r="S58" s="14"/>
      <c r="T58" s="14"/>
      <c r="U58" s="14"/>
      <c r="V58" s="14">
        <v>202008</v>
      </c>
      <c r="W58" s="14"/>
    </row>
    <row r="59" spans="1:23" ht="12.2" customHeight="1" thickTop="1">
      <c r="A59" s="188" t="s">
        <v>1306</v>
      </c>
      <c r="B59" s="189">
        <v>0</v>
      </c>
      <c r="C59" s="189">
        <v>152</v>
      </c>
      <c r="D59" s="189">
        <v>0</v>
      </c>
      <c r="E59" s="189">
        <v>0</v>
      </c>
      <c r="F59" s="189">
        <v>32.25</v>
      </c>
      <c r="G59" s="189">
        <v>0</v>
      </c>
      <c r="H59" s="189">
        <v>0</v>
      </c>
      <c r="I59" s="189">
        <v>8</v>
      </c>
      <c r="J59" s="189">
        <v>0</v>
      </c>
      <c r="K59" s="189">
        <v>0</v>
      </c>
      <c r="L59" s="189">
        <v>0</v>
      </c>
      <c r="M59" s="189">
        <v>280</v>
      </c>
      <c r="N59" s="189">
        <v>0</v>
      </c>
      <c r="O59" s="190">
        <v>0</v>
      </c>
      <c r="P59" s="190">
        <v>0</v>
      </c>
      <c r="Q59" s="190">
        <v>0</v>
      </c>
      <c r="R59" s="190">
        <v>0</v>
      </c>
      <c r="S59" s="189">
        <v>0</v>
      </c>
      <c r="T59" s="189">
        <v>0</v>
      </c>
      <c r="U59" s="189">
        <v>0</v>
      </c>
      <c r="V59" s="189"/>
      <c r="W59" s="189"/>
    </row>
    <row r="60" spans="1:23" ht="12.2" customHeight="1">
      <c r="A60" s="14" t="s">
        <v>1166</v>
      </c>
      <c r="B60" s="14">
        <v>23</v>
      </c>
      <c r="C60" s="14">
        <v>32</v>
      </c>
      <c r="D60" s="14"/>
      <c r="E60" s="14">
        <v>7.73</v>
      </c>
      <c r="F60" s="14">
        <v>5.93</v>
      </c>
      <c r="G60" s="14"/>
      <c r="H60" s="14"/>
      <c r="I60" s="14">
        <v>8</v>
      </c>
      <c r="J60" s="14"/>
      <c r="K60" s="14"/>
      <c r="L60" s="14"/>
      <c r="M60" s="14">
        <v>0</v>
      </c>
      <c r="N60" s="14"/>
      <c r="O60" s="191">
        <v>0</v>
      </c>
      <c r="P60" s="191">
        <v>0</v>
      </c>
      <c r="Q60" s="191">
        <v>0</v>
      </c>
      <c r="R60" s="191">
        <v>0</v>
      </c>
      <c r="S60" s="14"/>
      <c r="T60" s="14"/>
      <c r="U60" s="14"/>
      <c r="V60" s="14">
        <v>202008</v>
      </c>
      <c r="W60" s="14"/>
    </row>
    <row r="61" spans="1:23" ht="12.2" customHeight="1">
      <c r="A61" s="14" t="s">
        <v>1166</v>
      </c>
      <c r="B61" s="14">
        <v>24</v>
      </c>
      <c r="C61" s="14">
        <v>40</v>
      </c>
      <c r="D61" s="14">
        <v>0</v>
      </c>
      <c r="E61" s="14">
        <v>7.94</v>
      </c>
      <c r="F61" s="14">
        <v>4.03</v>
      </c>
      <c r="G61" s="14">
        <v>0</v>
      </c>
      <c r="H61" s="14">
        <v>0</v>
      </c>
      <c r="I61" s="14">
        <v>0</v>
      </c>
      <c r="J61" s="14">
        <v>0</v>
      </c>
      <c r="K61" s="14">
        <v>0</v>
      </c>
      <c r="L61" s="14">
        <v>0</v>
      </c>
      <c r="M61" s="14">
        <v>160</v>
      </c>
      <c r="N61" s="14">
        <v>0</v>
      </c>
      <c r="O61" s="191">
        <v>0</v>
      </c>
      <c r="P61" s="191">
        <v>25</v>
      </c>
      <c r="Q61" s="191">
        <v>0</v>
      </c>
      <c r="R61" s="191">
        <v>0</v>
      </c>
      <c r="S61" s="14">
        <v>0</v>
      </c>
      <c r="T61" s="14">
        <v>0</v>
      </c>
      <c r="U61" s="14">
        <v>0</v>
      </c>
      <c r="V61" s="14">
        <v>202008</v>
      </c>
      <c r="W61" s="14"/>
    </row>
    <row r="62" spans="1:23" ht="12.2" customHeight="1">
      <c r="A62" s="14" t="s">
        <v>1166</v>
      </c>
      <c r="B62" s="14">
        <v>25</v>
      </c>
      <c r="C62" s="14">
        <v>40</v>
      </c>
      <c r="D62" s="14">
        <v>0</v>
      </c>
      <c r="E62" s="14">
        <v>7.59</v>
      </c>
      <c r="F62" s="14">
        <v>0</v>
      </c>
      <c r="G62" s="14">
        <v>0</v>
      </c>
      <c r="H62" s="14">
        <v>0</v>
      </c>
      <c r="I62" s="14">
        <v>0</v>
      </c>
      <c r="J62" s="14">
        <v>0</v>
      </c>
      <c r="K62" s="14">
        <v>0</v>
      </c>
      <c r="L62" s="14">
        <v>0</v>
      </c>
      <c r="M62" s="14">
        <v>80</v>
      </c>
      <c r="N62" s="14">
        <v>0</v>
      </c>
      <c r="O62" s="191">
        <v>0</v>
      </c>
      <c r="P62" s="191">
        <v>0</v>
      </c>
      <c r="Q62" s="191">
        <v>0</v>
      </c>
      <c r="R62" s="191">
        <v>0</v>
      </c>
      <c r="S62" s="14">
        <v>0</v>
      </c>
      <c r="T62" s="14">
        <v>0</v>
      </c>
      <c r="U62" s="14">
        <v>0</v>
      </c>
      <c r="V62" s="14">
        <v>202008</v>
      </c>
      <c r="W62" s="14"/>
    </row>
    <row r="63" spans="1:23" ht="12.2" customHeight="1" thickBot="1">
      <c r="A63" s="14" t="s">
        <v>1166</v>
      </c>
      <c r="B63" s="14">
        <v>26</v>
      </c>
      <c r="C63" s="14">
        <v>40</v>
      </c>
      <c r="D63" s="14">
        <v>0</v>
      </c>
      <c r="E63" s="14">
        <v>1.02</v>
      </c>
      <c r="F63" s="14">
        <v>0.25</v>
      </c>
      <c r="G63" s="14">
        <v>0</v>
      </c>
      <c r="H63" s="14">
        <v>0</v>
      </c>
      <c r="I63" s="14">
        <v>0</v>
      </c>
      <c r="J63" s="14">
        <v>0</v>
      </c>
      <c r="K63" s="14">
        <v>0</v>
      </c>
      <c r="L63" s="14">
        <v>0</v>
      </c>
      <c r="M63" s="14">
        <v>80</v>
      </c>
      <c r="N63" s="14">
        <v>0</v>
      </c>
      <c r="O63" s="191">
        <v>0</v>
      </c>
      <c r="P63" s="191">
        <v>50</v>
      </c>
      <c r="Q63" s="191">
        <v>0</v>
      </c>
      <c r="R63" s="191">
        <v>0</v>
      </c>
      <c r="S63" s="14">
        <v>0</v>
      </c>
      <c r="T63" s="14">
        <v>0</v>
      </c>
      <c r="U63" s="14">
        <v>0</v>
      </c>
      <c r="V63" s="14">
        <v>202008</v>
      </c>
      <c r="W63" s="14"/>
    </row>
    <row r="64" spans="1:23" ht="12.2" customHeight="1" thickTop="1">
      <c r="A64" s="188" t="s">
        <v>1306</v>
      </c>
      <c r="B64" s="189">
        <v>0</v>
      </c>
      <c r="C64" s="189">
        <v>152</v>
      </c>
      <c r="D64" s="189">
        <v>0</v>
      </c>
      <c r="E64" s="189">
        <v>24.28</v>
      </c>
      <c r="F64" s="189">
        <v>10.210000000000001</v>
      </c>
      <c r="G64" s="189">
        <v>0</v>
      </c>
      <c r="H64" s="189">
        <v>0</v>
      </c>
      <c r="I64" s="189">
        <v>8</v>
      </c>
      <c r="J64" s="189">
        <v>0</v>
      </c>
      <c r="K64" s="189">
        <v>0</v>
      </c>
      <c r="L64" s="189">
        <v>0</v>
      </c>
      <c r="M64" s="189">
        <v>320</v>
      </c>
      <c r="N64" s="189">
        <v>0</v>
      </c>
      <c r="O64" s="190">
        <v>0</v>
      </c>
      <c r="P64" s="190">
        <v>75</v>
      </c>
      <c r="Q64" s="190">
        <v>0</v>
      </c>
      <c r="R64" s="190">
        <v>0</v>
      </c>
      <c r="S64" s="189">
        <v>0</v>
      </c>
      <c r="T64" s="189">
        <v>0</v>
      </c>
      <c r="U64" s="189">
        <v>0</v>
      </c>
      <c r="V64" s="189"/>
      <c r="W64" s="189"/>
    </row>
    <row r="65" spans="1:23" ht="12.2" customHeight="1">
      <c r="A65" s="14" t="s">
        <v>1534</v>
      </c>
      <c r="B65" s="14">
        <v>27</v>
      </c>
      <c r="C65" s="14">
        <v>24</v>
      </c>
      <c r="D65" s="14"/>
      <c r="E65" s="14"/>
      <c r="F65" s="14"/>
      <c r="G65" s="14"/>
      <c r="H65" s="14"/>
      <c r="I65" s="14"/>
      <c r="J65" s="14"/>
      <c r="K65" s="14"/>
      <c r="L65" s="14"/>
      <c r="M65" s="14">
        <v>0</v>
      </c>
      <c r="N65" s="14"/>
      <c r="O65" s="191">
        <v>0</v>
      </c>
      <c r="P65" s="191">
        <v>0</v>
      </c>
      <c r="Q65" s="191">
        <v>0</v>
      </c>
      <c r="R65" s="191">
        <v>0</v>
      </c>
      <c r="S65" s="14"/>
      <c r="T65" s="14"/>
      <c r="U65" s="14"/>
      <c r="V65" s="14">
        <v>202008</v>
      </c>
      <c r="W65" s="14"/>
    </row>
    <row r="66" spans="1:23" ht="12.2" customHeight="1" thickBot="1">
      <c r="A66" s="14" t="s">
        <v>1534</v>
      </c>
      <c r="B66" s="14">
        <v>31</v>
      </c>
      <c r="C66" s="14">
        <v>40</v>
      </c>
      <c r="D66" s="14"/>
      <c r="E66" s="14"/>
      <c r="F66" s="14">
        <v>1</v>
      </c>
      <c r="G66" s="14"/>
      <c r="H66" s="14"/>
      <c r="I66" s="14"/>
      <c r="J66" s="14"/>
      <c r="K66" s="14"/>
      <c r="L66" s="14"/>
      <c r="M66" s="14">
        <v>0</v>
      </c>
      <c r="N66" s="14"/>
      <c r="O66" s="191">
        <v>0</v>
      </c>
      <c r="P66" s="191">
        <v>0</v>
      </c>
      <c r="Q66" s="191">
        <v>0</v>
      </c>
      <c r="R66" s="191">
        <v>0</v>
      </c>
      <c r="S66" s="14"/>
      <c r="T66" s="14"/>
      <c r="U66" s="14"/>
      <c r="V66" s="14">
        <v>202008</v>
      </c>
      <c r="W66" s="14"/>
    </row>
    <row r="67" spans="1:23" ht="12.2" customHeight="1" thickTop="1">
      <c r="A67" s="188" t="s">
        <v>1306</v>
      </c>
      <c r="B67" s="189">
        <v>0</v>
      </c>
      <c r="C67" s="189">
        <v>64</v>
      </c>
      <c r="D67" s="189">
        <v>0</v>
      </c>
      <c r="E67" s="189">
        <v>0</v>
      </c>
      <c r="F67" s="189">
        <v>1</v>
      </c>
      <c r="G67" s="189">
        <v>0</v>
      </c>
      <c r="H67" s="189">
        <v>0</v>
      </c>
      <c r="I67" s="189">
        <v>0</v>
      </c>
      <c r="J67" s="189">
        <v>0</v>
      </c>
      <c r="K67" s="189">
        <v>0</v>
      </c>
      <c r="L67" s="189">
        <v>0</v>
      </c>
      <c r="M67" s="189">
        <v>0</v>
      </c>
      <c r="N67" s="189">
        <v>0</v>
      </c>
      <c r="O67" s="190">
        <v>0</v>
      </c>
      <c r="P67" s="190">
        <v>0</v>
      </c>
      <c r="Q67" s="190">
        <v>0</v>
      </c>
      <c r="R67" s="190">
        <v>0</v>
      </c>
      <c r="S67" s="189">
        <v>0</v>
      </c>
      <c r="T67" s="189">
        <v>0</v>
      </c>
      <c r="U67" s="189">
        <v>0</v>
      </c>
      <c r="V67" s="189"/>
      <c r="W67" s="189"/>
    </row>
    <row r="68" spans="1:23" ht="12.2" customHeight="1" thickBot="1">
      <c r="A68" s="14" t="s">
        <v>1169</v>
      </c>
      <c r="B68" s="14">
        <v>28</v>
      </c>
      <c r="C68" s="14">
        <v>40</v>
      </c>
      <c r="D68" s="14"/>
      <c r="E68" s="14">
        <v>0</v>
      </c>
      <c r="F68" s="14">
        <v>13.28</v>
      </c>
      <c r="G68" s="14"/>
      <c r="H68" s="14"/>
      <c r="I68" s="14"/>
      <c r="J68" s="14"/>
      <c r="K68" s="14"/>
      <c r="L68" s="14"/>
      <c r="M68" s="14"/>
      <c r="N68" s="14"/>
      <c r="O68" s="191">
        <v>0</v>
      </c>
      <c r="P68" s="191">
        <v>75</v>
      </c>
      <c r="Q68" s="191">
        <v>0</v>
      </c>
      <c r="R68" s="191">
        <v>0</v>
      </c>
      <c r="S68" s="14"/>
      <c r="T68" s="14"/>
      <c r="U68" s="14"/>
      <c r="V68" s="14">
        <v>202008</v>
      </c>
      <c r="W68" s="14"/>
    </row>
    <row r="69" spans="1:23" ht="12.2" customHeight="1" thickTop="1">
      <c r="A69" s="188" t="s">
        <v>1306</v>
      </c>
      <c r="B69" s="189">
        <v>0</v>
      </c>
      <c r="C69" s="189">
        <v>40</v>
      </c>
      <c r="D69" s="189">
        <v>0</v>
      </c>
      <c r="E69" s="189">
        <v>0</v>
      </c>
      <c r="F69" s="189">
        <v>13.28</v>
      </c>
      <c r="G69" s="189">
        <v>0</v>
      </c>
      <c r="H69" s="189">
        <v>0</v>
      </c>
      <c r="I69" s="189">
        <v>0</v>
      </c>
      <c r="J69" s="189">
        <v>0</v>
      </c>
      <c r="K69" s="189">
        <v>0</v>
      </c>
      <c r="L69" s="189">
        <v>0</v>
      </c>
      <c r="M69" s="189">
        <v>0</v>
      </c>
      <c r="N69" s="189">
        <v>0</v>
      </c>
      <c r="O69" s="190">
        <v>0</v>
      </c>
      <c r="P69" s="190">
        <v>75</v>
      </c>
      <c r="Q69" s="190">
        <v>0</v>
      </c>
      <c r="R69" s="190">
        <v>0</v>
      </c>
      <c r="S69" s="189">
        <v>0</v>
      </c>
      <c r="T69" s="189">
        <v>0</v>
      </c>
      <c r="U69" s="189">
        <v>0</v>
      </c>
      <c r="V69" s="189"/>
      <c r="W69" s="189"/>
    </row>
    <row r="70" spans="1:23" ht="12.2" customHeight="1">
      <c r="A70" s="14" t="s">
        <v>1203</v>
      </c>
      <c r="B70" s="14">
        <v>25</v>
      </c>
      <c r="C70" s="14">
        <v>40</v>
      </c>
      <c r="D70" s="14"/>
      <c r="E70" s="14"/>
      <c r="F70" s="14"/>
      <c r="G70" s="14"/>
      <c r="H70" s="14"/>
      <c r="I70" s="14"/>
      <c r="J70" s="14"/>
      <c r="K70" s="14"/>
      <c r="L70" s="14"/>
      <c r="M70" s="14">
        <v>0</v>
      </c>
      <c r="N70" s="14"/>
      <c r="O70" s="191">
        <v>0</v>
      </c>
      <c r="P70" s="191">
        <v>0</v>
      </c>
      <c r="Q70" s="191">
        <v>0</v>
      </c>
      <c r="R70" s="191">
        <v>0</v>
      </c>
      <c r="S70" s="14"/>
      <c r="T70" s="14"/>
      <c r="U70" s="14"/>
      <c r="V70" s="14">
        <v>202008</v>
      </c>
      <c r="W70" s="14"/>
    </row>
    <row r="71" spans="1:23" ht="12.2" customHeight="1" thickBot="1">
      <c r="A71" s="14" t="s">
        <v>1203</v>
      </c>
      <c r="B71" s="14">
        <v>26</v>
      </c>
      <c r="C71" s="14">
        <v>0</v>
      </c>
      <c r="D71" s="14"/>
      <c r="E71" s="14"/>
      <c r="F71" s="14"/>
      <c r="G71" s="14">
        <v>40</v>
      </c>
      <c r="H71" s="14"/>
      <c r="I71" s="14"/>
      <c r="J71" s="14"/>
      <c r="K71" s="14"/>
      <c r="L71" s="14"/>
      <c r="M71" s="14">
        <v>0</v>
      </c>
      <c r="N71" s="14"/>
      <c r="O71" s="191">
        <v>0</v>
      </c>
      <c r="P71" s="191">
        <v>0</v>
      </c>
      <c r="Q71" s="191">
        <v>0</v>
      </c>
      <c r="R71" s="191">
        <v>0</v>
      </c>
      <c r="S71" s="14"/>
      <c r="T71" s="14"/>
      <c r="U71" s="14"/>
      <c r="V71" s="14">
        <v>202008</v>
      </c>
      <c r="W71" s="14"/>
    </row>
    <row r="72" spans="1:23" ht="12.2" customHeight="1" thickTop="1">
      <c r="A72" s="188" t="s">
        <v>1306</v>
      </c>
      <c r="B72" s="189">
        <v>0</v>
      </c>
      <c r="C72" s="189">
        <v>40</v>
      </c>
      <c r="D72" s="189">
        <v>0</v>
      </c>
      <c r="E72" s="189">
        <v>0</v>
      </c>
      <c r="F72" s="189">
        <v>0</v>
      </c>
      <c r="G72" s="189">
        <v>40</v>
      </c>
      <c r="H72" s="189">
        <v>0</v>
      </c>
      <c r="I72" s="189">
        <v>0</v>
      </c>
      <c r="J72" s="189">
        <v>0</v>
      </c>
      <c r="K72" s="189">
        <v>0</v>
      </c>
      <c r="L72" s="189">
        <v>0</v>
      </c>
      <c r="M72" s="189">
        <v>0</v>
      </c>
      <c r="N72" s="189">
        <v>0</v>
      </c>
      <c r="O72" s="190">
        <v>0</v>
      </c>
      <c r="P72" s="190">
        <v>0</v>
      </c>
      <c r="Q72" s="190">
        <v>0</v>
      </c>
      <c r="R72" s="190">
        <v>0</v>
      </c>
      <c r="S72" s="189">
        <v>0</v>
      </c>
      <c r="T72" s="189">
        <v>0</v>
      </c>
      <c r="U72" s="189">
        <v>0</v>
      </c>
      <c r="V72" s="189"/>
      <c r="W72" s="189"/>
    </row>
    <row r="73" spans="1:23" ht="12.2" customHeight="1" thickBot="1">
      <c r="A73" s="14" t="s">
        <v>1235</v>
      </c>
      <c r="B73" s="14">
        <v>26</v>
      </c>
      <c r="C73" s="14">
        <v>38</v>
      </c>
      <c r="D73" s="14">
        <v>2</v>
      </c>
      <c r="E73" s="14">
        <v>1.52</v>
      </c>
      <c r="F73" s="14">
        <v>1.47</v>
      </c>
      <c r="G73" s="14"/>
      <c r="H73" s="14"/>
      <c r="I73" s="14"/>
      <c r="J73" s="14"/>
      <c r="K73" s="14"/>
      <c r="L73" s="14"/>
      <c r="M73" s="14">
        <v>0</v>
      </c>
      <c r="N73" s="14"/>
      <c r="O73" s="191">
        <v>0</v>
      </c>
      <c r="P73" s="191">
        <v>0</v>
      </c>
      <c r="Q73" s="191">
        <v>0</v>
      </c>
      <c r="R73" s="191">
        <v>199.99</v>
      </c>
      <c r="S73" s="14"/>
      <c r="T73" s="14"/>
      <c r="U73" s="14"/>
      <c r="V73" s="14">
        <v>202008</v>
      </c>
      <c r="W73" s="14"/>
    </row>
    <row r="74" spans="1:23" ht="12.2" customHeight="1" thickTop="1">
      <c r="A74" s="188" t="s">
        <v>1306</v>
      </c>
      <c r="B74" s="189">
        <v>0</v>
      </c>
      <c r="C74" s="189">
        <v>38</v>
      </c>
      <c r="D74" s="189">
        <v>2</v>
      </c>
      <c r="E74" s="189">
        <v>1.52</v>
      </c>
      <c r="F74" s="189">
        <v>1.47</v>
      </c>
      <c r="G74" s="189">
        <v>0</v>
      </c>
      <c r="H74" s="189">
        <v>0</v>
      </c>
      <c r="I74" s="189">
        <v>0</v>
      </c>
      <c r="J74" s="189">
        <v>0</v>
      </c>
      <c r="K74" s="189">
        <v>0</v>
      </c>
      <c r="L74" s="189">
        <v>0</v>
      </c>
      <c r="M74" s="189">
        <v>0</v>
      </c>
      <c r="N74" s="189">
        <v>0</v>
      </c>
      <c r="O74" s="190">
        <v>0</v>
      </c>
      <c r="P74" s="190">
        <v>0</v>
      </c>
      <c r="Q74" s="190">
        <v>0</v>
      </c>
      <c r="R74" s="190">
        <v>199.99</v>
      </c>
      <c r="S74" s="189">
        <v>0</v>
      </c>
      <c r="T74" s="189">
        <v>0</v>
      </c>
      <c r="U74" s="189">
        <v>0</v>
      </c>
      <c r="V74" s="189"/>
      <c r="W74" s="189"/>
    </row>
    <row r="75" spans="1:23" ht="12.2" customHeight="1">
      <c r="A75" s="14" t="s">
        <v>1801</v>
      </c>
      <c r="B75" s="14">
        <v>27</v>
      </c>
      <c r="C75" s="14">
        <v>0</v>
      </c>
      <c r="D75" s="14"/>
      <c r="E75" s="14"/>
      <c r="F75" s="14"/>
      <c r="G75" s="14">
        <v>40</v>
      </c>
      <c r="H75" s="14"/>
      <c r="I75" s="14"/>
      <c r="J75" s="14"/>
      <c r="K75" s="14"/>
      <c r="L75" s="14"/>
      <c r="M75" s="14"/>
      <c r="N75" s="14"/>
      <c r="O75" s="191">
        <v>0</v>
      </c>
      <c r="P75" s="191">
        <v>0</v>
      </c>
      <c r="Q75" s="191">
        <v>0</v>
      </c>
      <c r="R75" s="191">
        <v>0</v>
      </c>
      <c r="S75" s="14"/>
      <c r="T75" s="14"/>
      <c r="U75" s="14"/>
      <c r="V75" s="14">
        <v>202008</v>
      </c>
      <c r="W75" s="14"/>
    </row>
    <row r="76" spans="1:23" ht="12.2" customHeight="1">
      <c r="A76" s="14" t="s">
        <v>1801</v>
      </c>
      <c r="B76" s="14">
        <v>28</v>
      </c>
      <c r="C76" s="14">
        <v>7.25</v>
      </c>
      <c r="D76" s="14">
        <v>0</v>
      </c>
      <c r="E76" s="14">
        <v>0</v>
      </c>
      <c r="F76" s="14">
        <v>0</v>
      </c>
      <c r="G76" s="14">
        <v>32</v>
      </c>
      <c r="H76" s="14">
        <v>0</v>
      </c>
      <c r="I76" s="14">
        <v>0</v>
      </c>
      <c r="J76" s="14">
        <v>0</v>
      </c>
      <c r="K76" s="14">
        <v>0</v>
      </c>
      <c r="L76" s="14">
        <v>0</v>
      </c>
      <c r="M76" s="14">
        <v>0</v>
      </c>
      <c r="N76" s="14">
        <v>0</v>
      </c>
      <c r="O76" s="191">
        <v>0</v>
      </c>
      <c r="P76" s="191">
        <v>0</v>
      </c>
      <c r="Q76" s="191">
        <v>0</v>
      </c>
      <c r="R76" s="191">
        <v>0</v>
      </c>
      <c r="S76" s="14">
        <v>0</v>
      </c>
      <c r="T76" s="14">
        <v>0</v>
      </c>
      <c r="U76" s="14">
        <v>0</v>
      </c>
      <c r="V76" s="14">
        <v>202008</v>
      </c>
      <c r="W76" s="14"/>
    </row>
    <row r="77" spans="1:23" ht="12.2" customHeight="1" thickBot="1">
      <c r="A77" s="14" t="s">
        <v>1801</v>
      </c>
      <c r="B77" s="14">
        <v>29</v>
      </c>
      <c r="C77" s="14">
        <v>40</v>
      </c>
      <c r="D77" s="14">
        <v>0</v>
      </c>
      <c r="E77" s="14">
        <v>0</v>
      </c>
      <c r="F77" s="14">
        <v>7.5</v>
      </c>
      <c r="G77" s="14">
        <v>0</v>
      </c>
      <c r="H77" s="14">
        <v>0</v>
      </c>
      <c r="I77" s="14">
        <v>0</v>
      </c>
      <c r="J77" s="14">
        <v>0</v>
      </c>
      <c r="K77" s="14">
        <v>0</v>
      </c>
      <c r="L77" s="14">
        <v>0</v>
      </c>
      <c r="M77" s="14">
        <v>0</v>
      </c>
      <c r="N77" s="14">
        <v>0</v>
      </c>
      <c r="O77" s="191">
        <v>0</v>
      </c>
      <c r="P77" s="191">
        <v>0</v>
      </c>
      <c r="Q77" s="191">
        <v>0</v>
      </c>
      <c r="R77" s="191">
        <v>0</v>
      </c>
      <c r="S77" s="14">
        <v>0</v>
      </c>
      <c r="T77" s="14">
        <v>0</v>
      </c>
      <c r="U77" s="14">
        <v>0</v>
      </c>
      <c r="V77" s="14">
        <v>202008</v>
      </c>
      <c r="W77" s="14"/>
    </row>
    <row r="78" spans="1:23" ht="12.2" customHeight="1" thickTop="1">
      <c r="A78" s="188" t="s">
        <v>1306</v>
      </c>
      <c r="B78" s="189">
        <v>0</v>
      </c>
      <c r="C78" s="189">
        <v>47.25</v>
      </c>
      <c r="D78" s="189">
        <v>0</v>
      </c>
      <c r="E78" s="189">
        <v>0</v>
      </c>
      <c r="F78" s="189">
        <v>7.5</v>
      </c>
      <c r="G78" s="189">
        <v>72</v>
      </c>
      <c r="H78" s="189">
        <v>0</v>
      </c>
      <c r="I78" s="189">
        <v>0</v>
      </c>
      <c r="J78" s="189">
        <v>0</v>
      </c>
      <c r="K78" s="189">
        <v>0</v>
      </c>
      <c r="L78" s="189">
        <v>0</v>
      </c>
      <c r="M78" s="189">
        <v>0</v>
      </c>
      <c r="N78" s="189">
        <v>0</v>
      </c>
      <c r="O78" s="190">
        <v>0</v>
      </c>
      <c r="P78" s="190">
        <v>0</v>
      </c>
      <c r="Q78" s="190">
        <v>0</v>
      </c>
      <c r="R78" s="190">
        <v>0</v>
      </c>
      <c r="S78" s="189">
        <v>0</v>
      </c>
      <c r="T78" s="189">
        <v>0</v>
      </c>
      <c r="U78" s="189">
        <v>0</v>
      </c>
      <c r="V78" s="189"/>
      <c r="W78" s="189"/>
    </row>
    <row r="79" spans="1:23" ht="12.2" customHeight="1" thickBot="1">
      <c r="A79" s="14" t="s">
        <v>769</v>
      </c>
      <c r="B79" s="14">
        <v>26</v>
      </c>
      <c r="C79" s="14">
        <v>38</v>
      </c>
      <c r="D79" s="14">
        <v>2</v>
      </c>
      <c r="E79" s="14">
        <v>3.15</v>
      </c>
      <c r="F79" s="14">
        <v>11.13</v>
      </c>
      <c r="G79" s="14"/>
      <c r="H79" s="14"/>
      <c r="I79" s="14"/>
      <c r="J79" s="14"/>
      <c r="K79" s="14"/>
      <c r="L79" s="14"/>
      <c r="M79" s="14">
        <v>0</v>
      </c>
      <c r="N79" s="14"/>
      <c r="O79" s="191">
        <v>0</v>
      </c>
      <c r="P79" s="191">
        <v>0</v>
      </c>
      <c r="Q79" s="191">
        <v>0</v>
      </c>
      <c r="R79" s="191">
        <v>0</v>
      </c>
      <c r="S79" s="14"/>
      <c r="T79" s="14"/>
      <c r="U79" s="14"/>
      <c r="V79" s="14">
        <v>202008</v>
      </c>
      <c r="W79" s="14"/>
    </row>
    <row r="80" spans="1:23" ht="12.2" customHeight="1" thickTop="1">
      <c r="A80" s="188" t="s">
        <v>1306</v>
      </c>
      <c r="B80" s="189">
        <v>0</v>
      </c>
      <c r="C80" s="189">
        <v>38</v>
      </c>
      <c r="D80" s="189">
        <v>2</v>
      </c>
      <c r="E80" s="189">
        <v>3.15</v>
      </c>
      <c r="F80" s="189">
        <v>11.13</v>
      </c>
      <c r="G80" s="189">
        <v>0</v>
      </c>
      <c r="H80" s="189">
        <v>0</v>
      </c>
      <c r="I80" s="189">
        <v>0</v>
      </c>
      <c r="J80" s="189">
        <v>0</v>
      </c>
      <c r="K80" s="189">
        <v>0</v>
      </c>
      <c r="L80" s="189">
        <v>0</v>
      </c>
      <c r="M80" s="189">
        <v>0</v>
      </c>
      <c r="N80" s="189">
        <v>0</v>
      </c>
      <c r="O80" s="190">
        <v>0</v>
      </c>
      <c r="P80" s="190">
        <v>0</v>
      </c>
      <c r="Q80" s="190">
        <v>0</v>
      </c>
      <c r="R80" s="190">
        <v>0</v>
      </c>
      <c r="S80" s="189">
        <v>0</v>
      </c>
      <c r="T80" s="189">
        <v>0</v>
      </c>
      <c r="U80" s="189">
        <v>0</v>
      </c>
      <c r="V80" s="189"/>
      <c r="W80" s="189"/>
    </row>
    <row r="81" spans="1:23" ht="12.2" customHeight="1">
      <c r="A81" s="14" t="s">
        <v>917</v>
      </c>
      <c r="B81" s="14">
        <v>25</v>
      </c>
      <c r="C81" s="14">
        <v>40</v>
      </c>
      <c r="D81" s="14"/>
      <c r="E81" s="14">
        <v>3.38</v>
      </c>
      <c r="F81" s="14">
        <v>5.17</v>
      </c>
      <c r="G81" s="14"/>
      <c r="H81" s="14"/>
      <c r="I81" s="14"/>
      <c r="J81" s="14"/>
      <c r="K81" s="14"/>
      <c r="L81" s="14"/>
      <c r="M81" s="14">
        <v>0</v>
      </c>
      <c r="N81" s="14"/>
      <c r="O81" s="191">
        <v>0</v>
      </c>
      <c r="P81" s="191">
        <v>0</v>
      </c>
      <c r="Q81" s="191">
        <v>0</v>
      </c>
      <c r="R81" s="191">
        <v>0</v>
      </c>
      <c r="S81" s="14"/>
      <c r="T81" s="14"/>
      <c r="U81" s="14"/>
      <c r="V81" s="14">
        <v>202008</v>
      </c>
      <c r="W81" s="14"/>
    </row>
    <row r="82" spans="1:23" ht="12.2" customHeight="1" thickBot="1">
      <c r="A82" s="14" t="s">
        <v>917</v>
      </c>
      <c r="B82" s="14">
        <v>26</v>
      </c>
      <c r="C82" s="14">
        <v>40</v>
      </c>
      <c r="D82" s="14"/>
      <c r="E82" s="14">
        <v>5.81</v>
      </c>
      <c r="F82" s="14">
        <v>10.33</v>
      </c>
      <c r="G82" s="14"/>
      <c r="H82" s="14"/>
      <c r="I82" s="14"/>
      <c r="J82" s="14"/>
      <c r="K82" s="14"/>
      <c r="L82" s="14"/>
      <c r="M82" s="14">
        <v>0</v>
      </c>
      <c r="N82" s="14"/>
      <c r="O82" s="191">
        <v>0</v>
      </c>
      <c r="P82" s="191">
        <v>0</v>
      </c>
      <c r="Q82" s="191">
        <v>0</v>
      </c>
      <c r="R82" s="191">
        <v>0</v>
      </c>
      <c r="S82" s="14"/>
      <c r="T82" s="14"/>
      <c r="U82" s="14"/>
      <c r="V82" s="14">
        <v>202008</v>
      </c>
      <c r="W82" s="14"/>
    </row>
    <row r="83" spans="1:23" ht="12.2" customHeight="1" thickTop="1">
      <c r="A83" s="188" t="s">
        <v>1306</v>
      </c>
      <c r="B83" s="189">
        <v>0</v>
      </c>
      <c r="C83" s="189">
        <v>80</v>
      </c>
      <c r="D83" s="189">
        <v>0</v>
      </c>
      <c r="E83" s="189">
        <v>9.19</v>
      </c>
      <c r="F83" s="189">
        <v>15.5</v>
      </c>
      <c r="G83" s="189">
        <v>0</v>
      </c>
      <c r="H83" s="189">
        <v>0</v>
      </c>
      <c r="I83" s="189">
        <v>0</v>
      </c>
      <c r="J83" s="189">
        <v>0</v>
      </c>
      <c r="K83" s="189">
        <v>0</v>
      </c>
      <c r="L83" s="189">
        <v>0</v>
      </c>
      <c r="M83" s="189">
        <v>0</v>
      </c>
      <c r="N83" s="189">
        <v>0</v>
      </c>
      <c r="O83" s="190">
        <v>0</v>
      </c>
      <c r="P83" s="190">
        <v>0</v>
      </c>
      <c r="Q83" s="190">
        <v>0</v>
      </c>
      <c r="R83" s="190">
        <v>0</v>
      </c>
      <c r="S83" s="189">
        <v>0</v>
      </c>
      <c r="T83" s="189">
        <v>0</v>
      </c>
      <c r="U83" s="189">
        <v>0</v>
      </c>
      <c r="V83" s="189"/>
      <c r="W83" s="189"/>
    </row>
    <row r="84" spans="1:23" ht="12.2" customHeight="1">
      <c r="A84" s="14" t="s">
        <v>508</v>
      </c>
      <c r="B84" s="14">
        <v>24</v>
      </c>
      <c r="C84" s="14">
        <v>40</v>
      </c>
      <c r="D84" s="14"/>
      <c r="E84" s="14"/>
      <c r="F84" s="14">
        <v>0</v>
      </c>
      <c r="G84" s="14"/>
      <c r="H84" s="14"/>
      <c r="I84" s="14"/>
      <c r="J84" s="14"/>
      <c r="K84" s="14"/>
      <c r="L84" s="14"/>
      <c r="M84" s="14">
        <v>0</v>
      </c>
      <c r="N84" s="14"/>
      <c r="O84" s="191">
        <v>0</v>
      </c>
      <c r="P84" s="191">
        <v>0</v>
      </c>
      <c r="Q84" s="191">
        <v>0</v>
      </c>
      <c r="R84" s="191">
        <v>0</v>
      </c>
      <c r="S84" s="14"/>
      <c r="T84" s="14"/>
      <c r="U84" s="14">
        <v>5.25</v>
      </c>
      <c r="V84" s="14">
        <v>202008</v>
      </c>
      <c r="W84" s="14"/>
    </row>
    <row r="85" spans="1:23" ht="12.2" customHeight="1">
      <c r="A85" s="14" t="s">
        <v>508</v>
      </c>
      <c r="B85" s="14">
        <v>25</v>
      </c>
      <c r="C85" s="14">
        <v>40</v>
      </c>
      <c r="D85" s="14"/>
      <c r="E85" s="14"/>
      <c r="F85" s="14">
        <v>0</v>
      </c>
      <c r="G85" s="14"/>
      <c r="H85" s="14"/>
      <c r="I85" s="14"/>
      <c r="J85" s="14"/>
      <c r="K85" s="14"/>
      <c r="L85" s="14"/>
      <c r="M85" s="14">
        <v>0</v>
      </c>
      <c r="N85" s="14"/>
      <c r="O85" s="191">
        <v>0</v>
      </c>
      <c r="P85" s="191">
        <v>0</v>
      </c>
      <c r="Q85" s="191">
        <v>0</v>
      </c>
      <c r="R85" s="191">
        <v>0</v>
      </c>
      <c r="S85" s="14"/>
      <c r="T85" s="14"/>
      <c r="U85" s="14">
        <v>2.25</v>
      </c>
      <c r="V85" s="14">
        <v>202008</v>
      </c>
      <c r="W85" s="14"/>
    </row>
    <row r="86" spans="1:23" ht="12.2" customHeight="1" thickBot="1">
      <c r="A86" s="14" t="s">
        <v>508</v>
      </c>
      <c r="B86" s="14">
        <v>26</v>
      </c>
      <c r="C86" s="14">
        <v>40</v>
      </c>
      <c r="D86" s="14"/>
      <c r="E86" s="14"/>
      <c r="F86" s="14">
        <v>0</v>
      </c>
      <c r="G86" s="14"/>
      <c r="H86" s="14"/>
      <c r="I86" s="14"/>
      <c r="J86" s="14"/>
      <c r="K86" s="14"/>
      <c r="L86" s="14"/>
      <c r="M86" s="14">
        <v>0</v>
      </c>
      <c r="N86" s="14"/>
      <c r="O86" s="191">
        <v>0</v>
      </c>
      <c r="P86" s="191">
        <v>0</v>
      </c>
      <c r="Q86" s="191">
        <v>0</v>
      </c>
      <c r="R86" s="191">
        <v>0</v>
      </c>
      <c r="S86" s="14"/>
      <c r="T86" s="14"/>
      <c r="U86" s="14">
        <v>1.5</v>
      </c>
      <c r="V86" s="14">
        <v>202008</v>
      </c>
      <c r="W86" s="14"/>
    </row>
    <row r="87" spans="1:23" ht="12.2" customHeight="1" thickTop="1">
      <c r="A87" s="188" t="s">
        <v>1306</v>
      </c>
      <c r="B87" s="189">
        <v>0</v>
      </c>
      <c r="C87" s="189">
        <v>120</v>
      </c>
      <c r="D87" s="189">
        <v>0</v>
      </c>
      <c r="E87" s="189">
        <v>0</v>
      </c>
      <c r="F87" s="189">
        <v>0</v>
      </c>
      <c r="G87" s="189">
        <v>0</v>
      </c>
      <c r="H87" s="189">
        <v>0</v>
      </c>
      <c r="I87" s="189">
        <v>0</v>
      </c>
      <c r="J87" s="189">
        <v>0</v>
      </c>
      <c r="K87" s="189">
        <v>0</v>
      </c>
      <c r="L87" s="189">
        <v>0</v>
      </c>
      <c r="M87" s="189">
        <v>0</v>
      </c>
      <c r="N87" s="189">
        <v>0</v>
      </c>
      <c r="O87" s="190">
        <v>0</v>
      </c>
      <c r="P87" s="190">
        <v>0</v>
      </c>
      <c r="Q87" s="190">
        <v>0</v>
      </c>
      <c r="R87" s="190">
        <v>0</v>
      </c>
      <c r="S87" s="189">
        <v>0</v>
      </c>
      <c r="T87" s="189">
        <v>0</v>
      </c>
      <c r="U87" s="189">
        <v>9</v>
      </c>
      <c r="V87" s="189"/>
      <c r="W87" s="189"/>
    </row>
    <row r="88" spans="1:23" ht="12.2" customHeight="1">
      <c r="A88" s="14" t="s">
        <v>1326</v>
      </c>
      <c r="B88" s="14">
        <v>25</v>
      </c>
      <c r="C88" s="14">
        <v>34.5</v>
      </c>
      <c r="D88" s="14"/>
      <c r="E88" s="14"/>
      <c r="F88" s="14"/>
      <c r="G88" s="14"/>
      <c r="H88" s="14"/>
      <c r="I88" s="14"/>
      <c r="J88" s="14"/>
      <c r="K88" s="14"/>
      <c r="L88" s="14"/>
      <c r="M88" s="14">
        <v>0</v>
      </c>
      <c r="N88" s="14">
        <v>1.5</v>
      </c>
      <c r="O88" s="191">
        <v>0</v>
      </c>
      <c r="P88" s="191">
        <v>0</v>
      </c>
      <c r="Q88" s="191">
        <v>0</v>
      </c>
      <c r="R88" s="191">
        <v>0</v>
      </c>
      <c r="S88" s="14"/>
      <c r="T88" s="14"/>
      <c r="U88" s="14"/>
      <c r="V88" s="14">
        <v>202008</v>
      </c>
      <c r="W88" s="14"/>
    </row>
    <row r="89" spans="1:23" ht="12.2" customHeight="1" thickBot="1">
      <c r="A89" s="14" t="s">
        <v>1326</v>
      </c>
      <c r="B89" s="14">
        <v>26</v>
      </c>
      <c r="C89" s="14">
        <v>32.75</v>
      </c>
      <c r="D89" s="14"/>
      <c r="E89" s="14"/>
      <c r="F89" s="14"/>
      <c r="G89" s="14"/>
      <c r="H89" s="14"/>
      <c r="I89" s="14"/>
      <c r="J89" s="14"/>
      <c r="K89" s="14"/>
      <c r="L89" s="14"/>
      <c r="M89" s="14">
        <v>0</v>
      </c>
      <c r="N89" s="14">
        <v>3.25</v>
      </c>
      <c r="O89" s="191">
        <v>0</v>
      </c>
      <c r="P89" s="191">
        <v>0</v>
      </c>
      <c r="Q89" s="191">
        <v>0</v>
      </c>
      <c r="R89" s="191">
        <v>0</v>
      </c>
      <c r="S89" s="14"/>
      <c r="T89" s="14"/>
      <c r="U89" s="14"/>
      <c r="V89" s="14">
        <v>202008</v>
      </c>
      <c r="W89" s="14"/>
    </row>
    <row r="90" spans="1:23" ht="12.2" customHeight="1" thickTop="1">
      <c r="A90" s="188" t="s">
        <v>1306</v>
      </c>
      <c r="B90" s="189">
        <v>0</v>
      </c>
      <c r="C90" s="189">
        <v>67.25</v>
      </c>
      <c r="D90" s="189">
        <v>0</v>
      </c>
      <c r="E90" s="189">
        <v>0</v>
      </c>
      <c r="F90" s="189">
        <v>0</v>
      </c>
      <c r="G90" s="189">
        <v>0</v>
      </c>
      <c r="H90" s="189">
        <v>0</v>
      </c>
      <c r="I90" s="189">
        <v>0</v>
      </c>
      <c r="J90" s="189">
        <v>0</v>
      </c>
      <c r="K90" s="189">
        <v>0</v>
      </c>
      <c r="L90" s="189">
        <v>0</v>
      </c>
      <c r="M90" s="189">
        <v>0</v>
      </c>
      <c r="N90" s="189">
        <v>4.75</v>
      </c>
      <c r="O90" s="190">
        <v>0</v>
      </c>
      <c r="P90" s="190">
        <v>0</v>
      </c>
      <c r="Q90" s="190">
        <v>0</v>
      </c>
      <c r="R90" s="190">
        <v>0</v>
      </c>
      <c r="S90" s="189">
        <v>0</v>
      </c>
      <c r="T90" s="189">
        <v>0</v>
      </c>
      <c r="U90" s="189">
        <v>0</v>
      </c>
      <c r="V90" s="189"/>
      <c r="W90" s="189"/>
    </row>
    <row r="91" spans="1:23" ht="12.2" customHeight="1" thickBot="1">
      <c r="A91" s="14" t="s">
        <v>450</v>
      </c>
      <c r="B91" s="14">
        <v>26</v>
      </c>
      <c r="C91" s="14">
        <v>38</v>
      </c>
      <c r="D91" s="14">
        <v>2</v>
      </c>
      <c r="E91" s="14">
        <v>3.77</v>
      </c>
      <c r="F91" s="14">
        <v>1.97</v>
      </c>
      <c r="G91" s="14"/>
      <c r="H91" s="14"/>
      <c r="I91" s="14"/>
      <c r="J91" s="14"/>
      <c r="K91" s="14"/>
      <c r="L91" s="14"/>
      <c r="M91" s="14">
        <v>0</v>
      </c>
      <c r="N91" s="14"/>
      <c r="O91" s="191">
        <v>0</v>
      </c>
      <c r="P91" s="191">
        <v>0</v>
      </c>
      <c r="Q91" s="191">
        <v>0</v>
      </c>
      <c r="R91" s="191">
        <v>0</v>
      </c>
      <c r="S91" s="14"/>
      <c r="T91" s="14"/>
      <c r="U91" s="14"/>
      <c r="V91" s="14">
        <v>202008</v>
      </c>
      <c r="W91" s="14"/>
    </row>
    <row r="92" spans="1:23" ht="12.2" customHeight="1" thickTop="1">
      <c r="A92" s="188" t="s">
        <v>1306</v>
      </c>
      <c r="B92" s="189">
        <v>0</v>
      </c>
      <c r="C92" s="189">
        <v>38</v>
      </c>
      <c r="D92" s="189">
        <v>2</v>
      </c>
      <c r="E92" s="189">
        <v>3.77</v>
      </c>
      <c r="F92" s="189">
        <v>1.97</v>
      </c>
      <c r="G92" s="189">
        <v>0</v>
      </c>
      <c r="H92" s="189">
        <v>0</v>
      </c>
      <c r="I92" s="189">
        <v>0</v>
      </c>
      <c r="J92" s="189">
        <v>0</v>
      </c>
      <c r="K92" s="189">
        <v>0</v>
      </c>
      <c r="L92" s="189">
        <v>0</v>
      </c>
      <c r="M92" s="189">
        <v>0</v>
      </c>
      <c r="N92" s="189">
        <v>0</v>
      </c>
      <c r="O92" s="190">
        <v>0</v>
      </c>
      <c r="P92" s="190">
        <v>0</v>
      </c>
      <c r="Q92" s="190">
        <v>0</v>
      </c>
      <c r="R92" s="190">
        <v>0</v>
      </c>
      <c r="S92" s="189">
        <v>0</v>
      </c>
      <c r="T92" s="189">
        <v>0</v>
      </c>
      <c r="U92" s="189">
        <v>0</v>
      </c>
      <c r="V92" s="189"/>
      <c r="W92" s="189"/>
    </row>
    <row r="93" spans="1:23" ht="12.2" customHeight="1">
      <c r="A93" s="14" t="s">
        <v>1173</v>
      </c>
      <c r="B93" s="14">
        <v>23</v>
      </c>
      <c r="C93" s="14">
        <v>36</v>
      </c>
      <c r="D93" s="14">
        <v>0</v>
      </c>
      <c r="E93" s="14">
        <v>0</v>
      </c>
      <c r="F93" s="14">
        <v>0</v>
      </c>
      <c r="G93" s="14">
        <v>0</v>
      </c>
      <c r="H93" s="14">
        <v>0</v>
      </c>
      <c r="I93" s="14">
        <v>9</v>
      </c>
      <c r="J93" s="14">
        <v>0</v>
      </c>
      <c r="K93" s="14">
        <v>0</v>
      </c>
      <c r="L93" s="14">
        <v>0</v>
      </c>
      <c r="M93" s="14">
        <v>0</v>
      </c>
      <c r="N93" s="14">
        <v>0</v>
      </c>
      <c r="O93" s="191">
        <v>0</v>
      </c>
      <c r="P93" s="191">
        <v>100</v>
      </c>
      <c r="Q93" s="191">
        <v>0</v>
      </c>
      <c r="R93" s="191">
        <v>0</v>
      </c>
      <c r="S93" s="14">
        <v>0</v>
      </c>
      <c r="T93" s="14">
        <v>0</v>
      </c>
      <c r="U93" s="14">
        <v>0</v>
      </c>
      <c r="V93" s="14">
        <v>202008</v>
      </c>
      <c r="W93" s="14"/>
    </row>
    <row r="94" spans="1:23" ht="12.2" customHeight="1">
      <c r="A94" s="14" t="s">
        <v>1173</v>
      </c>
      <c r="B94" s="14">
        <v>24</v>
      </c>
      <c r="C94" s="14">
        <v>43.17</v>
      </c>
      <c r="D94" s="14"/>
      <c r="E94" s="14"/>
      <c r="F94" s="14"/>
      <c r="G94" s="14"/>
      <c r="H94" s="14"/>
      <c r="I94" s="14"/>
      <c r="J94" s="14"/>
      <c r="K94" s="14"/>
      <c r="L94" s="14"/>
      <c r="M94" s="14">
        <v>0</v>
      </c>
      <c r="N94" s="14">
        <v>1.83</v>
      </c>
      <c r="O94" s="191">
        <v>0</v>
      </c>
      <c r="P94" s="191">
        <v>75</v>
      </c>
      <c r="Q94" s="191">
        <v>0</v>
      </c>
      <c r="R94" s="191">
        <v>0</v>
      </c>
      <c r="S94" s="14"/>
      <c r="T94" s="14"/>
      <c r="U94" s="14"/>
      <c r="V94" s="14">
        <v>202008</v>
      </c>
      <c r="W94" s="14"/>
    </row>
    <row r="95" spans="1:23" ht="12.2" customHeight="1">
      <c r="A95" s="14" t="s">
        <v>1173</v>
      </c>
      <c r="B95" s="14">
        <v>25</v>
      </c>
      <c r="C95" s="14">
        <v>41.46</v>
      </c>
      <c r="D95" s="14"/>
      <c r="E95" s="14"/>
      <c r="F95" s="14"/>
      <c r="G95" s="14"/>
      <c r="H95" s="14"/>
      <c r="I95" s="14"/>
      <c r="J95" s="14"/>
      <c r="K95" s="14"/>
      <c r="L95" s="14"/>
      <c r="M95" s="14">
        <v>0</v>
      </c>
      <c r="N95" s="14">
        <v>3.54</v>
      </c>
      <c r="O95" s="191">
        <v>0</v>
      </c>
      <c r="P95" s="191">
        <v>75</v>
      </c>
      <c r="Q95" s="191">
        <v>0</v>
      </c>
      <c r="R95" s="191">
        <v>0</v>
      </c>
      <c r="S95" s="14"/>
      <c r="T95" s="14"/>
      <c r="U95" s="14"/>
      <c r="V95" s="14">
        <v>202008</v>
      </c>
      <c r="W95" s="14"/>
    </row>
    <row r="96" spans="1:23" ht="12.2" customHeight="1" thickBot="1">
      <c r="A96" s="14" t="s">
        <v>1173</v>
      </c>
      <c r="B96" s="14">
        <v>26</v>
      </c>
      <c r="C96" s="14">
        <v>45</v>
      </c>
      <c r="D96" s="14">
        <v>0</v>
      </c>
      <c r="E96" s="14">
        <v>0</v>
      </c>
      <c r="F96" s="14">
        <v>0</v>
      </c>
      <c r="G96" s="14">
        <v>0</v>
      </c>
      <c r="H96" s="14">
        <v>0</v>
      </c>
      <c r="I96" s="14">
        <v>0</v>
      </c>
      <c r="J96" s="14">
        <v>0</v>
      </c>
      <c r="K96" s="14">
        <v>0</v>
      </c>
      <c r="L96" s="14">
        <v>0</v>
      </c>
      <c r="M96" s="14">
        <v>0</v>
      </c>
      <c r="N96" s="14">
        <v>0</v>
      </c>
      <c r="O96" s="191">
        <v>0</v>
      </c>
      <c r="P96" s="191">
        <v>75</v>
      </c>
      <c r="Q96" s="191">
        <v>0</v>
      </c>
      <c r="R96" s="191">
        <v>0</v>
      </c>
      <c r="S96" s="14">
        <v>0</v>
      </c>
      <c r="T96" s="14">
        <v>0</v>
      </c>
      <c r="U96" s="14">
        <v>0</v>
      </c>
      <c r="V96" s="14">
        <v>202008</v>
      </c>
      <c r="W96" s="14"/>
    </row>
    <row r="97" spans="1:23" ht="12.2" customHeight="1" thickTop="1">
      <c r="A97" s="188" t="s">
        <v>1306</v>
      </c>
      <c r="B97" s="189">
        <v>0</v>
      </c>
      <c r="C97" s="189">
        <v>165.63</v>
      </c>
      <c r="D97" s="189">
        <v>0</v>
      </c>
      <c r="E97" s="189">
        <v>0</v>
      </c>
      <c r="F97" s="189">
        <v>0</v>
      </c>
      <c r="G97" s="189">
        <v>0</v>
      </c>
      <c r="H97" s="189">
        <v>0</v>
      </c>
      <c r="I97" s="189">
        <v>9</v>
      </c>
      <c r="J97" s="189">
        <v>0</v>
      </c>
      <c r="K97" s="189">
        <v>0</v>
      </c>
      <c r="L97" s="189">
        <v>0</v>
      </c>
      <c r="M97" s="189">
        <v>0</v>
      </c>
      <c r="N97" s="189">
        <v>5.37</v>
      </c>
      <c r="O97" s="190">
        <v>0</v>
      </c>
      <c r="P97" s="190">
        <v>325</v>
      </c>
      <c r="Q97" s="190">
        <v>0</v>
      </c>
      <c r="R97" s="190">
        <v>0</v>
      </c>
      <c r="S97" s="189">
        <v>0</v>
      </c>
      <c r="T97" s="189">
        <v>0</v>
      </c>
      <c r="U97" s="189">
        <v>0</v>
      </c>
      <c r="V97" s="189"/>
      <c r="W97" s="189"/>
    </row>
    <row r="98" spans="1:23" ht="12.2" customHeight="1">
      <c r="A98" s="14" t="s">
        <v>1448</v>
      </c>
      <c r="B98" s="14">
        <v>23</v>
      </c>
      <c r="C98" s="14">
        <v>31.75</v>
      </c>
      <c r="D98" s="14">
        <v>0</v>
      </c>
      <c r="E98" s="14">
        <v>0</v>
      </c>
      <c r="F98" s="14">
        <v>0</v>
      </c>
      <c r="G98" s="14">
        <v>0</v>
      </c>
      <c r="H98" s="14">
        <v>0</v>
      </c>
      <c r="I98" s="14">
        <v>8</v>
      </c>
      <c r="J98" s="14">
        <v>0</v>
      </c>
      <c r="K98" s="14">
        <v>0</v>
      </c>
      <c r="L98" s="14">
        <v>0</v>
      </c>
      <c r="M98" s="14">
        <v>0</v>
      </c>
      <c r="N98" s="14">
        <v>0</v>
      </c>
      <c r="O98" s="191">
        <v>0</v>
      </c>
      <c r="P98" s="191">
        <v>0</v>
      </c>
      <c r="Q98" s="191">
        <v>0</v>
      </c>
      <c r="R98" s="191">
        <v>0</v>
      </c>
      <c r="S98" s="14">
        <v>0</v>
      </c>
      <c r="T98" s="14">
        <v>0</v>
      </c>
      <c r="U98" s="14">
        <v>0</v>
      </c>
      <c r="V98" s="14">
        <v>202008</v>
      </c>
      <c r="W98" s="14"/>
    </row>
    <row r="99" spans="1:23" ht="12.2" customHeight="1">
      <c r="A99" s="14" t="s">
        <v>1448</v>
      </c>
      <c r="B99" s="14">
        <v>24</v>
      </c>
      <c r="C99" s="14">
        <v>40</v>
      </c>
      <c r="D99" s="14">
        <v>0</v>
      </c>
      <c r="E99" s="14">
        <v>0</v>
      </c>
      <c r="F99" s="14">
        <v>0.75</v>
      </c>
      <c r="G99" s="14">
        <v>0</v>
      </c>
      <c r="H99" s="14">
        <v>0</v>
      </c>
      <c r="I99" s="14">
        <v>0</v>
      </c>
      <c r="J99" s="14">
        <v>0</v>
      </c>
      <c r="K99" s="14">
        <v>0</v>
      </c>
      <c r="L99" s="14">
        <v>0</v>
      </c>
      <c r="M99" s="14">
        <v>0</v>
      </c>
      <c r="N99" s="14">
        <v>0</v>
      </c>
      <c r="O99" s="191">
        <v>0</v>
      </c>
      <c r="P99" s="191">
        <v>0</v>
      </c>
      <c r="Q99" s="191">
        <v>0</v>
      </c>
      <c r="R99" s="191">
        <v>0</v>
      </c>
      <c r="S99" s="14">
        <v>0</v>
      </c>
      <c r="T99" s="14">
        <v>0</v>
      </c>
      <c r="U99" s="14">
        <v>0</v>
      </c>
      <c r="V99" s="14">
        <v>202008</v>
      </c>
      <c r="W99" s="14"/>
    </row>
    <row r="100" spans="1:23" ht="12.2" customHeight="1">
      <c r="A100" s="14" t="s">
        <v>1448</v>
      </c>
      <c r="B100" s="14">
        <v>25</v>
      </c>
      <c r="C100" s="14">
        <v>40</v>
      </c>
      <c r="D100" s="14"/>
      <c r="E100" s="14"/>
      <c r="F100" s="14">
        <v>1.08</v>
      </c>
      <c r="G100" s="14"/>
      <c r="H100" s="14"/>
      <c r="I100" s="14"/>
      <c r="J100" s="14"/>
      <c r="K100" s="14"/>
      <c r="L100" s="14"/>
      <c r="M100" s="14"/>
      <c r="N100" s="14"/>
      <c r="O100" s="191">
        <v>0</v>
      </c>
      <c r="P100" s="191">
        <v>0</v>
      </c>
      <c r="Q100" s="191">
        <v>0</v>
      </c>
      <c r="R100" s="191">
        <v>0</v>
      </c>
      <c r="S100" s="14"/>
      <c r="T100" s="14"/>
      <c r="U100" s="14"/>
      <c r="V100" s="14">
        <v>202008</v>
      </c>
      <c r="W100" s="14"/>
    </row>
    <row r="101" spans="1:23" ht="12.2" customHeight="1" thickBot="1">
      <c r="A101" s="14" t="s">
        <v>1448</v>
      </c>
      <c r="B101" s="14">
        <v>26</v>
      </c>
      <c r="C101" s="14">
        <v>40</v>
      </c>
      <c r="D101" s="14"/>
      <c r="E101" s="14"/>
      <c r="F101" s="14">
        <v>1.5</v>
      </c>
      <c r="G101" s="14"/>
      <c r="H101" s="14"/>
      <c r="I101" s="14"/>
      <c r="J101" s="14"/>
      <c r="K101" s="14"/>
      <c r="L101" s="14"/>
      <c r="M101" s="14"/>
      <c r="N101" s="14"/>
      <c r="O101" s="191">
        <v>0</v>
      </c>
      <c r="P101" s="191">
        <v>0</v>
      </c>
      <c r="Q101" s="191">
        <v>0</v>
      </c>
      <c r="R101" s="191">
        <v>0</v>
      </c>
      <c r="S101" s="14"/>
      <c r="T101" s="14"/>
      <c r="U101" s="14"/>
      <c r="V101" s="14">
        <v>202008</v>
      </c>
      <c r="W101" s="14"/>
    </row>
    <row r="102" spans="1:23" ht="12.2" customHeight="1" thickTop="1">
      <c r="A102" s="188" t="s">
        <v>1306</v>
      </c>
      <c r="B102" s="189">
        <v>0</v>
      </c>
      <c r="C102" s="189">
        <v>151.75</v>
      </c>
      <c r="D102" s="189">
        <v>0</v>
      </c>
      <c r="E102" s="189">
        <v>0</v>
      </c>
      <c r="F102" s="189">
        <v>3.33</v>
      </c>
      <c r="G102" s="189">
        <v>0</v>
      </c>
      <c r="H102" s="189">
        <v>0</v>
      </c>
      <c r="I102" s="189">
        <v>8</v>
      </c>
      <c r="J102" s="189">
        <v>0</v>
      </c>
      <c r="K102" s="189">
        <v>0</v>
      </c>
      <c r="L102" s="189">
        <v>0</v>
      </c>
      <c r="M102" s="189">
        <v>0</v>
      </c>
      <c r="N102" s="189">
        <v>0</v>
      </c>
      <c r="O102" s="190">
        <v>0</v>
      </c>
      <c r="P102" s="190">
        <v>0</v>
      </c>
      <c r="Q102" s="190">
        <v>0</v>
      </c>
      <c r="R102" s="190">
        <v>0</v>
      </c>
      <c r="S102" s="189">
        <v>0</v>
      </c>
      <c r="T102" s="189">
        <v>0</v>
      </c>
      <c r="U102" s="189">
        <v>0</v>
      </c>
      <c r="V102" s="189"/>
      <c r="W102" s="189"/>
    </row>
    <row r="103" spans="1:23" ht="12.2" customHeight="1">
      <c r="A103" s="14" t="s">
        <v>506</v>
      </c>
      <c r="B103" s="14">
        <v>23</v>
      </c>
      <c r="C103" s="14">
        <v>36</v>
      </c>
      <c r="D103" s="14"/>
      <c r="E103" s="14">
        <v>2.57</v>
      </c>
      <c r="F103" s="14"/>
      <c r="G103" s="14"/>
      <c r="H103" s="14"/>
      <c r="I103" s="14">
        <v>9</v>
      </c>
      <c r="J103" s="14"/>
      <c r="K103" s="14"/>
      <c r="L103" s="14"/>
      <c r="M103" s="14"/>
      <c r="N103" s="14"/>
      <c r="O103" s="191">
        <v>0</v>
      </c>
      <c r="P103" s="191">
        <v>0</v>
      </c>
      <c r="Q103" s="191">
        <v>0</v>
      </c>
      <c r="R103" s="191">
        <v>0</v>
      </c>
      <c r="S103" s="14"/>
      <c r="T103" s="14"/>
      <c r="U103" s="14"/>
      <c r="V103" s="14">
        <v>202008</v>
      </c>
      <c r="W103" s="14"/>
    </row>
    <row r="104" spans="1:23" ht="12.2" customHeight="1">
      <c r="A104" s="14" t="s">
        <v>506</v>
      </c>
      <c r="B104" s="14">
        <v>24</v>
      </c>
      <c r="C104" s="14">
        <v>45</v>
      </c>
      <c r="D104" s="14"/>
      <c r="E104" s="14">
        <v>1.03</v>
      </c>
      <c r="F104" s="14"/>
      <c r="G104" s="14"/>
      <c r="H104" s="14"/>
      <c r="I104" s="14"/>
      <c r="J104" s="14"/>
      <c r="K104" s="14"/>
      <c r="L104" s="14"/>
      <c r="M104" s="14"/>
      <c r="N104" s="14"/>
      <c r="O104" s="191">
        <v>0</v>
      </c>
      <c r="P104" s="191">
        <v>75</v>
      </c>
      <c r="Q104" s="191">
        <v>0</v>
      </c>
      <c r="R104" s="191">
        <v>0</v>
      </c>
      <c r="S104" s="14"/>
      <c r="T104" s="14"/>
      <c r="U104" s="14"/>
      <c r="V104" s="14">
        <v>202008</v>
      </c>
      <c r="W104" s="14"/>
    </row>
    <row r="105" spans="1:23" ht="12.2" customHeight="1">
      <c r="A105" s="14" t="s">
        <v>506</v>
      </c>
      <c r="B105" s="14">
        <v>25</v>
      </c>
      <c r="C105" s="14">
        <v>45</v>
      </c>
      <c r="D105" s="14"/>
      <c r="E105" s="14">
        <v>1.71</v>
      </c>
      <c r="F105" s="14">
        <v>6.2</v>
      </c>
      <c r="G105" s="14"/>
      <c r="H105" s="14"/>
      <c r="I105" s="14"/>
      <c r="J105" s="14"/>
      <c r="K105" s="14"/>
      <c r="L105" s="14"/>
      <c r="M105" s="14"/>
      <c r="N105" s="14"/>
      <c r="O105" s="191">
        <v>0</v>
      </c>
      <c r="P105" s="191">
        <v>50</v>
      </c>
      <c r="Q105" s="191">
        <v>0</v>
      </c>
      <c r="R105" s="191">
        <v>0</v>
      </c>
      <c r="S105" s="14"/>
      <c r="T105" s="14"/>
      <c r="U105" s="14"/>
      <c r="V105" s="14">
        <v>202008</v>
      </c>
      <c r="W105" s="14"/>
    </row>
    <row r="106" spans="1:23" ht="12.2" customHeight="1" thickBot="1">
      <c r="A106" s="14" t="s">
        <v>506</v>
      </c>
      <c r="B106" s="14">
        <v>26</v>
      </c>
      <c r="C106" s="14">
        <v>45</v>
      </c>
      <c r="D106" s="14"/>
      <c r="E106" s="14">
        <v>4.1500000000000004</v>
      </c>
      <c r="F106" s="14">
        <v>0.32</v>
      </c>
      <c r="G106" s="14"/>
      <c r="H106" s="14"/>
      <c r="I106" s="14"/>
      <c r="J106" s="14"/>
      <c r="K106" s="14"/>
      <c r="L106" s="14"/>
      <c r="M106" s="14"/>
      <c r="N106" s="14"/>
      <c r="O106" s="191">
        <v>0</v>
      </c>
      <c r="P106" s="191">
        <v>50</v>
      </c>
      <c r="Q106" s="191">
        <v>0</v>
      </c>
      <c r="R106" s="191">
        <v>0</v>
      </c>
      <c r="S106" s="14"/>
      <c r="T106" s="14"/>
      <c r="U106" s="14"/>
      <c r="V106" s="14">
        <v>202008</v>
      </c>
      <c r="W106" s="14"/>
    </row>
    <row r="107" spans="1:23" ht="12.2" customHeight="1" thickTop="1">
      <c r="A107" s="188" t="s">
        <v>1306</v>
      </c>
      <c r="B107" s="189">
        <v>0</v>
      </c>
      <c r="C107" s="189">
        <v>171</v>
      </c>
      <c r="D107" s="189">
        <v>0</v>
      </c>
      <c r="E107" s="189">
        <v>9.4600000000000009</v>
      </c>
      <c r="F107" s="189">
        <v>6.5200000000000005</v>
      </c>
      <c r="G107" s="189">
        <v>0</v>
      </c>
      <c r="H107" s="189">
        <v>0</v>
      </c>
      <c r="I107" s="189">
        <v>9</v>
      </c>
      <c r="J107" s="189">
        <v>0</v>
      </c>
      <c r="K107" s="189">
        <v>0</v>
      </c>
      <c r="L107" s="189">
        <v>0</v>
      </c>
      <c r="M107" s="189">
        <v>0</v>
      </c>
      <c r="N107" s="189">
        <v>0</v>
      </c>
      <c r="O107" s="190">
        <v>0</v>
      </c>
      <c r="P107" s="190">
        <v>175</v>
      </c>
      <c r="Q107" s="190">
        <v>0</v>
      </c>
      <c r="R107" s="190">
        <v>0</v>
      </c>
      <c r="S107" s="189">
        <v>0</v>
      </c>
      <c r="T107" s="189">
        <v>0</v>
      </c>
      <c r="U107" s="189">
        <v>0</v>
      </c>
      <c r="V107" s="189"/>
      <c r="W107" s="189"/>
    </row>
    <row r="108" spans="1:23" ht="12.2" customHeight="1">
      <c r="A108" s="14" t="s">
        <v>771</v>
      </c>
      <c r="B108" s="14">
        <v>24</v>
      </c>
      <c r="C108" s="14">
        <v>38</v>
      </c>
      <c r="D108" s="14"/>
      <c r="E108" s="14">
        <v>0</v>
      </c>
      <c r="F108" s="14"/>
      <c r="G108" s="14"/>
      <c r="H108" s="14"/>
      <c r="I108" s="14"/>
      <c r="J108" s="14"/>
      <c r="K108" s="14"/>
      <c r="L108" s="14"/>
      <c r="M108" s="14">
        <v>0</v>
      </c>
      <c r="N108" s="14"/>
      <c r="O108" s="191">
        <v>0</v>
      </c>
      <c r="P108" s="191">
        <v>0</v>
      </c>
      <c r="Q108" s="191">
        <v>0</v>
      </c>
      <c r="R108" s="191">
        <v>0</v>
      </c>
      <c r="S108" s="14"/>
      <c r="T108" s="14">
        <v>0.13</v>
      </c>
      <c r="U108" s="14"/>
      <c r="V108" s="14">
        <v>202008</v>
      </c>
      <c r="W108" s="14"/>
    </row>
    <row r="109" spans="1:23" ht="12.2" customHeight="1">
      <c r="A109" s="14" t="s">
        <v>771</v>
      </c>
      <c r="B109" s="14">
        <v>25</v>
      </c>
      <c r="C109" s="14">
        <v>22.6</v>
      </c>
      <c r="D109" s="14">
        <v>0</v>
      </c>
      <c r="E109" s="14">
        <v>0</v>
      </c>
      <c r="F109" s="14">
        <v>0</v>
      </c>
      <c r="G109" s="14">
        <v>14</v>
      </c>
      <c r="H109" s="14">
        <v>0</v>
      </c>
      <c r="I109" s="14">
        <v>0</v>
      </c>
      <c r="J109" s="14">
        <v>0</v>
      </c>
      <c r="K109" s="14">
        <v>0</v>
      </c>
      <c r="L109" s="14">
        <v>0</v>
      </c>
      <c r="M109" s="14">
        <v>0</v>
      </c>
      <c r="N109" s="14">
        <v>0</v>
      </c>
      <c r="O109" s="191">
        <v>0</v>
      </c>
      <c r="P109" s="191">
        <v>0</v>
      </c>
      <c r="Q109" s="191">
        <v>0</v>
      </c>
      <c r="R109" s="191">
        <v>0</v>
      </c>
      <c r="S109" s="14">
        <v>0</v>
      </c>
      <c r="T109" s="14">
        <v>0</v>
      </c>
      <c r="U109" s="14">
        <v>0</v>
      </c>
      <c r="V109" s="14">
        <v>202008</v>
      </c>
      <c r="W109" s="14"/>
    </row>
    <row r="110" spans="1:23" ht="12.2" customHeight="1" thickBot="1">
      <c r="A110" s="14" t="s">
        <v>771</v>
      </c>
      <c r="B110" s="14">
        <v>26</v>
      </c>
      <c r="C110" s="14">
        <v>38</v>
      </c>
      <c r="D110" s="14">
        <v>0</v>
      </c>
      <c r="E110" s="14">
        <v>0</v>
      </c>
      <c r="F110" s="14">
        <v>0</v>
      </c>
      <c r="G110" s="14"/>
      <c r="H110" s="14"/>
      <c r="I110" s="14"/>
      <c r="J110" s="14"/>
      <c r="K110" s="14"/>
      <c r="L110" s="14"/>
      <c r="M110" s="14">
        <v>0</v>
      </c>
      <c r="N110" s="14"/>
      <c r="O110" s="191">
        <v>102.84</v>
      </c>
      <c r="P110" s="191">
        <v>0</v>
      </c>
      <c r="Q110" s="191">
        <v>0</v>
      </c>
      <c r="R110" s="191">
        <v>0</v>
      </c>
      <c r="S110" s="14">
        <v>2</v>
      </c>
      <c r="T110" s="14">
        <v>1.1299999999999999</v>
      </c>
      <c r="U110" s="14">
        <v>11.08</v>
      </c>
      <c r="V110" s="14">
        <v>202008</v>
      </c>
      <c r="W110" s="14"/>
    </row>
    <row r="111" spans="1:23" ht="12.2" customHeight="1" thickTop="1">
      <c r="A111" s="188" t="s">
        <v>1306</v>
      </c>
      <c r="B111" s="189">
        <v>0</v>
      </c>
      <c r="C111" s="189">
        <v>98.6</v>
      </c>
      <c r="D111" s="189">
        <v>0</v>
      </c>
      <c r="E111" s="189">
        <v>0</v>
      </c>
      <c r="F111" s="189">
        <v>0</v>
      </c>
      <c r="G111" s="189">
        <v>14</v>
      </c>
      <c r="H111" s="189">
        <v>0</v>
      </c>
      <c r="I111" s="189">
        <v>0</v>
      </c>
      <c r="J111" s="189">
        <v>0</v>
      </c>
      <c r="K111" s="189">
        <v>0</v>
      </c>
      <c r="L111" s="189">
        <v>0</v>
      </c>
      <c r="M111" s="189">
        <v>0</v>
      </c>
      <c r="N111" s="189">
        <v>0</v>
      </c>
      <c r="O111" s="190">
        <v>102.84</v>
      </c>
      <c r="P111" s="190">
        <v>0</v>
      </c>
      <c r="Q111" s="190">
        <v>0</v>
      </c>
      <c r="R111" s="190">
        <v>0</v>
      </c>
      <c r="S111" s="189">
        <v>2</v>
      </c>
      <c r="T111" s="189">
        <v>1.2599999999999998</v>
      </c>
      <c r="U111" s="189">
        <v>11.08</v>
      </c>
      <c r="V111" s="189"/>
      <c r="W111" s="189"/>
    </row>
    <row r="112" spans="1:23" ht="12.2" customHeight="1">
      <c r="A112" s="14" t="s">
        <v>772</v>
      </c>
      <c r="B112" s="14">
        <v>23</v>
      </c>
      <c r="C112" s="14">
        <v>20.5</v>
      </c>
      <c r="D112" s="14">
        <v>0</v>
      </c>
      <c r="E112" s="14">
        <v>4.91</v>
      </c>
      <c r="F112" s="14">
        <v>0</v>
      </c>
      <c r="G112" s="14">
        <v>9.5</v>
      </c>
      <c r="H112" s="14"/>
      <c r="I112" s="14">
        <v>8</v>
      </c>
      <c r="J112" s="14"/>
      <c r="K112" s="14"/>
      <c r="L112" s="14"/>
      <c r="M112" s="14">
        <v>0</v>
      </c>
      <c r="N112" s="14"/>
      <c r="O112" s="191">
        <v>0</v>
      </c>
      <c r="P112" s="191">
        <v>0</v>
      </c>
      <c r="Q112" s="191">
        <v>0</v>
      </c>
      <c r="R112" s="191">
        <v>0</v>
      </c>
      <c r="S112" s="14">
        <v>2</v>
      </c>
      <c r="T112" s="14"/>
      <c r="U112" s="14">
        <v>2.08</v>
      </c>
      <c r="V112" s="14">
        <v>202008</v>
      </c>
      <c r="W112" s="14"/>
    </row>
    <row r="113" spans="1:23" ht="12.2" customHeight="1">
      <c r="A113" s="14" t="s">
        <v>772</v>
      </c>
      <c r="B113" s="14">
        <v>24</v>
      </c>
      <c r="C113" s="14">
        <v>32</v>
      </c>
      <c r="D113" s="14">
        <v>0</v>
      </c>
      <c r="E113" s="14">
        <v>4.33</v>
      </c>
      <c r="F113" s="14">
        <v>6.67</v>
      </c>
      <c r="G113" s="14">
        <v>6</v>
      </c>
      <c r="H113" s="14"/>
      <c r="I113" s="14"/>
      <c r="J113" s="14"/>
      <c r="K113" s="14"/>
      <c r="L113" s="14"/>
      <c r="M113" s="14">
        <v>0</v>
      </c>
      <c r="N113" s="14"/>
      <c r="O113" s="191">
        <v>0</v>
      </c>
      <c r="P113" s="191">
        <v>0</v>
      </c>
      <c r="Q113" s="191">
        <v>0</v>
      </c>
      <c r="R113" s="191">
        <v>0</v>
      </c>
      <c r="S113" s="14">
        <v>2</v>
      </c>
      <c r="T113" s="14"/>
      <c r="U113" s="14">
        <v>5</v>
      </c>
      <c r="V113" s="14">
        <v>202008</v>
      </c>
      <c r="W113" s="14"/>
    </row>
    <row r="114" spans="1:23" ht="12.2" customHeight="1" thickBot="1">
      <c r="A114" s="14" t="s">
        <v>772</v>
      </c>
      <c r="B114" s="14">
        <v>25</v>
      </c>
      <c r="C114" s="14">
        <v>32</v>
      </c>
      <c r="D114" s="14">
        <v>0</v>
      </c>
      <c r="E114" s="14">
        <v>3</v>
      </c>
      <c r="F114" s="14">
        <v>2.5</v>
      </c>
      <c r="G114" s="14">
        <v>6</v>
      </c>
      <c r="H114" s="14"/>
      <c r="I114" s="14"/>
      <c r="J114" s="14"/>
      <c r="K114" s="14"/>
      <c r="L114" s="14"/>
      <c r="M114" s="14">
        <v>0</v>
      </c>
      <c r="N114" s="14"/>
      <c r="O114" s="191">
        <v>0</v>
      </c>
      <c r="P114" s="191">
        <v>0</v>
      </c>
      <c r="Q114" s="191">
        <v>0</v>
      </c>
      <c r="R114" s="191">
        <v>0</v>
      </c>
      <c r="S114" s="14">
        <v>2</v>
      </c>
      <c r="T114" s="14"/>
      <c r="U114" s="14">
        <v>5</v>
      </c>
      <c r="V114" s="14">
        <v>202008</v>
      </c>
      <c r="W114" s="14"/>
    </row>
    <row r="115" spans="1:23" ht="12.2" customHeight="1" thickTop="1">
      <c r="A115" s="188" t="s">
        <v>1306</v>
      </c>
      <c r="B115" s="189">
        <v>0</v>
      </c>
      <c r="C115" s="189">
        <v>84.5</v>
      </c>
      <c r="D115" s="189">
        <v>0</v>
      </c>
      <c r="E115" s="189">
        <v>12.24</v>
      </c>
      <c r="F115" s="189">
        <v>9.17</v>
      </c>
      <c r="G115" s="189">
        <v>21.5</v>
      </c>
      <c r="H115" s="189">
        <v>0</v>
      </c>
      <c r="I115" s="189">
        <v>8</v>
      </c>
      <c r="J115" s="189">
        <v>0</v>
      </c>
      <c r="K115" s="189">
        <v>0</v>
      </c>
      <c r="L115" s="189">
        <v>0</v>
      </c>
      <c r="M115" s="189">
        <v>0</v>
      </c>
      <c r="N115" s="189">
        <v>0</v>
      </c>
      <c r="O115" s="190">
        <v>0</v>
      </c>
      <c r="P115" s="190">
        <v>0</v>
      </c>
      <c r="Q115" s="190">
        <v>0</v>
      </c>
      <c r="R115" s="190">
        <v>0</v>
      </c>
      <c r="S115" s="189">
        <v>6</v>
      </c>
      <c r="T115" s="189">
        <v>0</v>
      </c>
      <c r="U115" s="189">
        <v>12.08</v>
      </c>
      <c r="V115" s="189"/>
      <c r="W115" s="189"/>
    </row>
    <row r="116" spans="1:23" ht="12.2" customHeight="1">
      <c r="A116" s="14" t="s">
        <v>456</v>
      </c>
      <c r="B116" s="14">
        <v>23</v>
      </c>
      <c r="C116" s="14">
        <v>32</v>
      </c>
      <c r="D116" s="14"/>
      <c r="E116" s="14"/>
      <c r="F116" s="14">
        <v>3.5</v>
      </c>
      <c r="G116" s="14"/>
      <c r="H116" s="14"/>
      <c r="I116" s="14">
        <v>8</v>
      </c>
      <c r="J116" s="14"/>
      <c r="K116" s="14"/>
      <c r="L116" s="14"/>
      <c r="M116" s="14">
        <v>164</v>
      </c>
      <c r="N116" s="14"/>
      <c r="O116" s="191">
        <v>0</v>
      </c>
      <c r="P116" s="191">
        <v>0</v>
      </c>
      <c r="Q116" s="191">
        <v>0</v>
      </c>
      <c r="R116" s="191">
        <v>0</v>
      </c>
      <c r="S116" s="14"/>
      <c r="T116" s="14"/>
      <c r="U116" s="14"/>
      <c r="V116" s="14">
        <v>202008</v>
      </c>
      <c r="W116" s="14"/>
    </row>
    <row r="117" spans="1:23" ht="12.2" customHeight="1">
      <c r="A117" s="14" t="s">
        <v>456</v>
      </c>
      <c r="B117" s="14">
        <v>24</v>
      </c>
      <c r="C117" s="14">
        <v>40</v>
      </c>
      <c r="D117" s="14"/>
      <c r="E117" s="14"/>
      <c r="F117" s="14">
        <v>3.75</v>
      </c>
      <c r="G117" s="14"/>
      <c r="H117" s="14"/>
      <c r="I117" s="14"/>
      <c r="J117" s="14"/>
      <c r="K117" s="14"/>
      <c r="L117" s="14"/>
      <c r="M117" s="14">
        <v>205</v>
      </c>
      <c r="N117" s="14"/>
      <c r="O117" s="191">
        <v>0</v>
      </c>
      <c r="P117" s="191">
        <v>0</v>
      </c>
      <c r="Q117" s="191">
        <v>0</v>
      </c>
      <c r="R117" s="191">
        <v>0</v>
      </c>
      <c r="S117" s="14"/>
      <c r="T117" s="14"/>
      <c r="U117" s="14"/>
      <c r="V117" s="14">
        <v>202008</v>
      </c>
      <c r="W117" s="14"/>
    </row>
    <row r="118" spans="1:23" ht="12.2" customHeight="1">
      <c r="A118" s="14" t="s">
        <v>456</v>
      </c>
      <c r="B118" s="14">
        <v>25</v>
      </c>
      <c r="C118" s="14">
        <v>40</v>
      </c>
      <c r="D118" s="14"/>
      <c r="E118" s="14"/>
      <c r="F118" s="14">
        <v>3.5</v>
      </c>
      <c r="G118" s="14"/>
      <c r="H118" s="14"/>
      <c r="I118" s="14"/>
      <c r="J118" s="14"/>
      <c r="K118" s="14"/>
      <c r="L118" s="14"/>
      <c r="M118" s="14">
        <v>205</v>
      </c>
      <c r="N118" s="14"/>
      <c r="O118" s="191">
        <v>0</v>
      </c>
      <c r="P118" s="191">
        <v>0</v>
      </c>
      <c r="Q118" s="191">
        <v>0</v>
      </c>
      <c r="R118" s="191">
        <v>0</v>
      </c>
      <c r="S118" s="14"/>
      <c r="T118" s="14"/>
      <c r="U118" s="14"/>
      <c r="V118" s="14">
        <v>202008</v>
      </c>
      <c r="W118" s="14"/>
    </row>
    <row r="119" spans="1:23" ht="12.2" customHeight="1" thickBot="1">
      <c r="A119" s="14" t="s">
        <v>456</v>
      </c>
      <c r="B119" s="14">
        <v>26</v>
      </c>
      <c r="C119" s="14">
        <v>40</v>
      </c>
      <c r="D119" s="14"/>
      <c r="E119" s="14"/>
      <c r="F119" s="14">
        <v>2.75</v>
      </c>
      <c r="G119" s="14"/>
      <c r="H119" s="14"/>
      <c r="I119" s="14"/>
      <c r="J119" s="14"/>
      <c r="K119" s="14"/>
      <c r="L119" s="14"/>
      <c r="M119" s="14">
        <v>427</v>
      </c>
      <c r="N119" s="14"/>
      <c r="O119" s="191">
        <v>0</v>
      </c>
      <c r="P119" s="191">
        <v>0</v>
      </c>
      <c r="Q119" s="191">
        <v>0</v>
      </c>
      <c r="R119" s="191">
        <v>0</v>
      </c>
      <c r="S119" s="14"/>
      <c r="T119" s="14"/>
      <c r="U119" s="14"/>
      <c r="V119" s="14">
        <v>202008</v>
      </c>
      <c r="W119" s="14"/>
    </row>
    <row r="120" spans="1:23" ht="12.2" customHeight="1" thickTop="1">
      <c r="A120" s="188" t="s">
        <v>1306</v>
      </c>
      <c r="B120" s="189">
        <v>0</v>
      </c>
      <c r="C120" s="189">
        <v>152</v>
      </c>
      <c r="D120" s="189">
        <v>0</v>
      </c>
      <c r="E120" s="189">
        <v>0</v>
      </c>
      <c r="F120" s="189">
        <v>13.5</v>
      </c>
      <c r="G120" s="189">
        <v>0</v>
      </c>
      <c r="H120" s="189">
        <v>0</v>
      </c>
      <c r="I120" s="189">
        <v>8</v>
      </c>
      <c r="J120" s="189">
        <v>0</v>
      </c>
      <c r="K120" s="189">
        <v>0</v>
      </c>
      <c r="L120" s="189">
        <v>0</v>
      </c>
      <c r="M120" s="189">
        <v>1001</v>
      </c>
      <c r="N120" s="189">
        <v>0</v>
      </c>
      <c r="O120" s="190">
        <v>0</v>
      </c>
      <c r="P120" s="190">
        <v>0</v>
      </c>
      <c r="Q120" s="190">
        <v>0</v>
      </c>
      <c r="R120" s="190">
        <v>0</v>
      </c>
      <c r="S120" s="189">
        <v>0</v>
      </c>
      <c r="T120" s="189">
        <v>0</v>
      </c>
      <c r="U120" s="189">
        <v>0</v>
      </c>
      <c r="V120" s="189"/>
      <c r="W120" s="189"/>
    </row>
    <row r="121" spans="1:23" ht="12.2" customHeight="1">
      <c r="A121" s="14" t="s">
        <v>1533</v>
      </c>
      <c r="B121" s="14">
        <v>26</v>
      </c>
      <c r="C121" s="14">
        <v>40</v>
      </c>
      <c r="D121" s="14"/>
      <c r="E121" s="14"/>
      <c r="F121" s="14">
        <v>0</v>
      </c>
      <c r="G121" s="14"/>
      <c r="H121" s="14"/>
      <c r="I121" s="14"/>
      <c r="J121" s="14"/>
      <c r="K121" s="14"/>
      <c r="L121" s="14"/>
      <c r="M121" s="14">
        <v>0</v>
      </c>
      <c r="N121" s="14"/>
      <c r="O121" s="191">
        <v>0</v>
      </c>
      <c r="P121" s="191">
        <v>0</v>
      </c>
      <c r="Q121" s="191">
        <v>0</v>
      </c>
      <c r="R121" s="191">
        <v>0</v>
      </c>
      <c r="S121" s="14"/>
      <c r="T121" s="14"/>
      <c r="U121" s="14">
        <v>1.25</v>
      </c>
      <c r="V121" s="14">
        <v>202008</v>
      </c>
      <c r="W121" s="14"/>
    </row>
    <row r="122" spans="1:23" ht="12.2" customHeight="1">
      <c r="A122" s="14" t="s">
        <v>1533</v>
      </c>
      <c r="B122" s="14">
        <v>27</v>
      </c>
      <c r="C122" s="14">
        <v>40</v>
      </c>
      <c r="D122" s="14"/>
      <c r="E122" s="14"/>
      <c r="F122" s="14">
        <v>0</v>
      </c>
      <c r="G122" s="14"/>
      <c r="H122" s="14"/>
      <c r="I122" s="14"/>
      <c r="J122" s="14"/>
      <c r="K122" s="14"/>
      <c r="L122" s="14"/>
      <c r="M122" s="14">
        <v>0</v>
      </c>
      <c r="N122" s="14"/>
      <c r="O122" s="191">
        <v>0</v>
      </c>
      <c r="P122" s="191">
        <v>0</v>
      </c>
      <c r="Q122" s="191">
        <v>0</v>
      </c>
      <c r="R122" s="191">
        <v>0</v>
      </c>
      <c r="S122" s="14"/>
      <c r="T122" s="14"/>
      <c r="U122" s="14">
        <v>1.25</v>
      </c>
      <c r="V122" s="14">
        <v>202008</v>
      </c>
      <c r="W122" s="14"/>
    </row>
    <row r="123" spans="1:23" ht="12.2" customHeight="1">
      <c r="A123" s="14" t="s">
        <v>1533</v>
      </c>
      <c r="B123" s="14">
        <v>28</v>
      </c>
      <c r="C123" s="14">
        <v>40</v>
      </c>
      <c r="D123" s="14"/>
      <c r="E123" s="14"/>
      <c r="F123" s="14"/>
      <c r="G123" s="14"/>
      <c r="H123" s="14"/>
      <c r="I123" s="14"/>
      <c r="J123" s="14"/>
      <c r="K123" s="14"/>
      <c r="L123" s="14"/>
      <c r="M123" s="14">
        <v>0</v>
      </c>
      <c r="N123" s="14"/>
      <c r="O123" s="191">
        <v>0</v>
      </c>
      <c r="P123" s="191">
        <v>0</v>
      </c>
      <c r="Q123" s="191">
        <v>0</v>
      </c>
      <c r="R123" s="191">
        <v>0</v>
      </c>
      <c r="S123" s="14"/>
      <c r="T123" s="14"/>
      <c r="U123" s="14"/>
      <c r="V123" s="14">
        <v>202008</v>
      </c>
      <c r="W123" s="14"/>
    </row>
    <row r="124" spans="1:23" ht="12.2" customHeight="1">
      <c r="A124" s="14" t="s">
        <v>1533</v>
      </c>
      <c r="B124" s="14">
        <v>29</v>
      </c>
      <c r="C124" s="14">
        <v>40</v>
      </c>
      <c r="D124" s="14"/>
      <c r="E124" s="14"/>
      <c r="F124" s="14">
        <v>0</v>
      </c>
      <c r="G124" s="14"/>
      <c r="H124" s="14"/>
      <c r="I124" s="14"/>
      <c r="J124" s="14"/>
      <c r="K124" s="14"/>
      <c r="L124" s="14"/>
      <c r="M124" s="14">
        <v>0</v>
      </c>
      <c r="N124" s="14"/>
      <c r="O124" s="191">
        <v>0</v>
      </c>
      <c r="P124" s="191">
        <v>0</v>
      </c>
      <c r="Q124" s="191">
        <v>0</v>
      </c>
      <c r="R124" s="191">
        <v>0</v>
      </c>
      <c r="S124" s="14"/>
      <c r="T124" s="14"/>
      <c r="U124" s="14">
        <v>4</v>
      </c>
      <c r="V124" s="14">
        <v>202008</v>
      </c>
      <c r="W124" s="14"/>
    </row>
    <row r="125" spans="1:23" ht="12.2" customHeight="1">
      <c r="A125" s="14" t="s">
        <v>1533</v>
      </c>
      <c r="B125" s="14">
        <v>30</v>
      </c>
      <c r="C125" s="14">
        <v>40</v>
      </c>
      <c r="D125" s="14"/>
      <c r="E125" s="14"/>
      <c r="F125" s="14">
        <v>0</v>
      </c>
      <c r="G125" s="14"/>
      <c r="H125" s="14"/>
      <c r="I125" s="14"/>
      <c r="J125" s="14"/>
      <c r="K125" s="14"/>
      <c r="L125" s="14"/>
      <c r="M125" s="14">
        <v>0</v>
      </c>
      <c r="N125" s="14"/>
      <c r="O125" s="191">
        <v>0</v>
      </c>
      <c r="P125" s="191">
        <v>0</v>
      </c>
      <c r="Q125" s="191">
        <v>0</v>
      </c>
      <c r="R125" s="191">
        <v>0</v>
      </c>
      <c r="S125" s="14"/>
      <c r="T125" s="14"/>
      <c r="U125" s="14">
        <v>5</v>
      </c>
      <c r="V125" s="14">
        <v>202008</v>
      </c>
      <c r="W125" s="14"/>
    </row>
    <row r="126" spans="1:23" ht="12.2" customHeight="1" thickBot="1">
      <c r="A126" s="14" t="s">
        <v>1533</v>
      </c>
      <c r="B126" s="14">
        <v>31</v>
      </c>
      <c r="C126" s="14">
        <v>40</v>
      </c>
      <c r="D126" s="14"/>
      <c r="E126" s="14"/>
      <c r="F126" s="14">
        <v>0</v>
      </c>
      <c r="G126" s="14"/>
      <c r="H126" s="14"/>
      <c r="I126" s="14"/>
      <c r="J126" s="14"/>
      <c r="K126" s="14"/>
      <c r="L126" s="14"/>
      <c r="M126" s="14">
        <v>0</v>
      </c>
      <c r="N126" s="14"/>
      <c r="O126" s="191">
        <v>0</v>
      </c>
      <c r="P126" s="191">
        <v>0</v>
      </c>
      <c r="Q126" s="191">
        <v>0</v>
      </c>
      <c r="R126" s="191">
        <v>0</v>
      </c>
      <c r="S126" s="14"/>
      <c r="T126" s="14"/>
      <c r="U126" s="14">
        <v>3</v>
      </c>
      <c r="V126" s="14">
        <v>202008</v>
      </c>
      <c r="W126" s="14"/>
    </row>
    <row r="127" spans="1:23" ht="12.2" customHeight="1" thickTop="1">
      <c r="A127" s="188" t="s">
        <v>1306</v>
      </c>
      <c r="B127" s="189">
        <v>0</v>
      </c>
      <c r="C127" s="189">
        <v>240</v>
      </c>
      <c r="D127" s="189">
        <v>0</v>
      </c>
      <c r="E127" s="189">
        <v>0</v>
      </c>
      <c r="F127" s="189">
        <v>0</v>
      </c>
      <c r="G127" s="189">
        <v>0</v>
      </c>
      <c r="H127" s="189">
        <v>0</v>
      </c>
      <c r="I127" s="189">
        <v>0</v>
      </c>
      <c r="J127" s="189">
        <v>0</v>
      </c>
      <c r="K127" s="189">
        <v>0</v>
      </c>
      <c r="L127" s="189">
        <v>0</v>
      </c>
      <c r="M127" s="189">
        <v>0</v>
      </c>
      <c r="N127" s="189">
        <v>0</v>
      </c>
      <c r="O127" s="190">
        <v>0</v>
      </c>
      <c r="P127" s="190">
        <v>0</v>
      </c>
      <c r="Q127" s="190">
        <v>0</v>
      </c>
      <c r="R127" s="190">
        <v>0</v>
      </c>
      <c r="S127" s="189">
        <v>0</v>
      </c>
      <c r="T127" s="189">
        <v>0</v>
      </c>
      <c r="U127" s="189">
        <v>14.5</v>
      </c>
      <c r="V127" s="189"/>
      <c r="W127" s="189"/>
    </row>
    <row r="128" spans="1:23" ht="12.2" customHeight="1">
      <c r="A128" s="14" t="s">
        <v>1174</v>
      </c>
      <c r="B128" s="14">
        <v>27</v>
      </c>
      <c r="C128" s="14">
        <v>40</v>
      </c>
      <c r="D128" s="14"/>
      <c r="E128" s="14">
        <v>0</v>
      </c>
      <c r="F128" s="14">
        <v>17.170000000000002</v>
      </c>
      <c r="G128" s="14"/>
      <c r="H128" s="14"/>
      <c r="I128" s="14"/>
      <c r="J128" s="14"/>
      <c r="K128" s="14"/>
      <c r="L128" s="14"/>
      <c r="M128" s="14">
        <v>0</v>
      </c>
      <c r="N128" s="14"/>
      <c r="O128" s="191">
        <v>0</v>
      </c>
      <c r="P128" s="191">
        <v>0</v>
      </c>
      <c r="Q128" s="191">
        <v>0</v>
      </c>
      <c r="R128" s="191">
        <v>0</v>
      </c>
      <c r="S128" s="14"/>
      <c r="T128" s="14"/>
      <c r="U128" s="14"/>
      <c r="V128" s="14">
        <v>202008</v>
      </c>
      <c r="W128" s="14"/>
    </row>
    <row r="129" spans="1:23" ht="12.2" customHeight="1">
      <c r="A129" s="14" t="s">
        <v>1174</v>
      </c>
      <c r="B129" s="14">
        <v>28</v>
      </c>
      <c r="C129" s="14">
        <v>40</v>
      </c>
      <c r="D129" s="14"/>
      <c r="E129" s="14"/>
      <c r="F129" s="14">
        <v>15.75</v>
      </c>
      <c r="G129" s="14"/>
      <c r="H129" s="14"/>
      <c r="I129" s="14"/>
      <c r="J129" s="14"/>
      <c r="K129" s="14"/>
      <c r="L129" s="14"/>
      <c r="M129" s="14">
        <v>0</v>
      </c>
      <c r="N129" s="14">
        <v>0</v>
      </c>
      <c r="O129" s="191">
        <v>0</v>
      </c>
      <c r="P129" s="191">
        <v>0</v>
      </c>
      <c r="Q129" s="191">
        <v>0</v>
      </c>
      <c r="R129" s="191">
        <v>0</v>
      </c>
      <c r="S129" s="14"/>
      <c r="T129" s="14"/>
      <c r="U129" s="14"/>
      <c r="V129" s="14">
        <v>202008</v>
      </c>
      <c r="W129" s="14"/>
    </row>
    <row r="130" spans="1:23" ht="12.2" customHeight="1">
      <c r="A130" s="14" t="s">
        <v>1174</v>
      </c>
      <c r="B130" s="14">
        <v>29</v>
      </c>
      <c r="C130" s="14">
        <v>40</v>
      </c>
      <c r="D130" s="14"/>
      <c r="E130" s="14">
        <v>0</v>
      </c>
      <c r="F130" s="14">
        <v>20.58</v>
      </c>
      <c r="G130" s="14"/>
      <c r="H130" s="14"/>
      <c r="I130" s="14"/>
      <c r="J130" s="14"/>
      <c r="K130" s="14"/>
      <c r="L130" s="14"/>
      <c r="M130" s="14">
        <v>0</v>
      </c>
      <c r="N130" s="14"/>
      <c r="O130" s="191">
        <v>0</v>
      </c>
      <c r="P130" s="191">
        <v>0</v>
      </c>
      <c r="Q130" s="191">
        <v>0</v>
      </c>
      <c r="R130" s="191">
        <v>0</v>
      </c>
      <c r="S130" s="14"/>
      <c r="T130" s="14"/>
      <c r="U130" s="14"/>
      <c r="V130" s="14">
        <v>202008</v>
      </c>
      <c r="W130" s="14"/>
    </row>
    <row r="131" spans="1:23" ht="12.2" customHeight="1">
      <c r="A131" s="14" t="s">
        <v>1174</v>
      </c>
      <c r="B131" s="14">
        <v>30</v>
      </c>
      <c r="C131" s="14">
        <v>40</v>
      </c>
      <c r="D131" s="14"/>
      <c r="E131" s="14"/>
      <c r="F131" s="14">
        <v>12.58</v>
      </c>
      <c r="G131" s="14"/>
      <c r="H131" s="14"/>
      <c r="I131" s="14"/>
      <c r="J131" s="14"/>
      <c r="K131" s="14"/>
      <c r="L131" s="14"/>
      <c r="M131" s="14">
        <v>0</v>
      </c>
      <c r="N131" s="14">
        <v>0</v>
      </c>
      <c r="O131" s="191">
        <v>0</v>
      </c>
      <c r="P131" s="191">
        <v>0</v>
      </c>
      <c r="Q131" s="191">
        <v>0</v>
      </c>
      <c r="R131" s="191">
        <v>0</v>
      </c>
      <c r="S131" s="14"/>
      <c r="T131" s="14"/>
      <c r="U131" s="14"/>
      <c r="V131" s="14">
        <v>202008</v>
      </c>
      <c r="W131" s="14"/>
    </row>
    <row r="132" spans="1:23" ht="12.2" customHeight="1" thickBot="1">
      <c r="A132" s="14" t="s">
        <v>1174</v>
      </c>
      <c r="B132" s="14">
        <v>31</v>
      </c>
      <c r="C132" s="14">
        <v>40</v>
      </c>
      <c r="D132" s="14">
        <v>0</v>
      </c>
      <c r="E132" s="14">
        <v>0</v>
      </c>
      <c r="F132" s="14">
        <v>19.920000000000002</v>
      </c>
      <c r="G132" s="14">
        <v>0</v>
      </c>
      <c r="H132" s="14">
        <v>0</v>
      </c>
      <c r="I132" s="14">
        <v>0</v>
      </c>
      <c r="J132" s="14">
        <v>0</v>
      </c>
      <c r="K132" s="14">
        <v>0</v>
      </c>
      <c r="L132" s="14">
        <v>0</v>
      </c>
      <c r="M132" s="14">
        <v>0</v>
      </c>
      <c r="N132" s="14">
        <v>0</v>
      </c>
      <c r="O132" s="191">
        <v>0</v>
      </c>
      <c r="P132" s="191">
        <v>0</v>
      </c>
      <c r="Q132" s="191">
        <v>0</v>
      </c>
      <c r="R132" s="191">
        <v>0</v>
      </c>
      <c r="S132" s="14">
        <v>0</v>
      </c>
      <c r="T132" s="14">
        <v>0</v>
      </c>
      <c r="U132" s="14">
        <v>0</v>
      </c>
      <c r="V132" s="14">
        <v>202008</v>
      </c>
      <c r="W132" s="14"/>
    </row>
    <row r="133" spans="1:23" ht="12.2" customHeight="1" thickTop="1">
      <c r="A133" s="188" t="s">
        <v>1306</v>
      </c>
      <c r="B133" s="189">
        <v>0</v>
      </c>
      <c r="C133" s="189">
        <v>200</v>
      </c>
      <c r="D133" s="189">
        <v>0</v>
      </c>
      <c r="E133" s="189">
        <v>0</v>
      </c>
      <c r="F133" s="189">
        <v>86</v>
      </c>
      <c r="G133" s="189">
        <v>0</v>
      </c>
      <c r="H133" s="189">
        <v>0</v>
      </c>
      <c r="I133" s="189">
        <v>0</v>
      </c>
      <c r="J133" s="189">
        <v>0</v>
      </c>
      <c r="K133" s="189">
        <v>0</v>
      </c>
      <c r="L133" s="189">
        <v>0</v>
      </c>
      <c r="M133" s="189">
        <v>0</v>
      </c>
      <c r="N133" s="189">
        <v>0</v>
      </c>
      <c r="O133" s="190">
        <v>0</v>
      </c>
      <c r="P133" s="190">
        <v>0</v>
      </c>
      <c r="Q133" s="190">
        <v>0</v>
      </c>
      <c r="R133" s="190">
        <v>0</v>
      </c>
      <c r="S133" s="189">
        <v>0</v>
      </c>
      <c r="T133" s="189">
        <v>0</v>
      </c>
      <c r="U133" s="189">
        <v>0</v>
      </c>
      <c r="V133" s="189"/>
      <c r="W133" s="189"/>
    </row>
    <row r="134" spans="1:23" ht="12.2" customHeight="1">
      <c r="A134" s="14" t="s">
        <v>1218</v>
      </c>
      <c r="B134" s="14">
        <v>27</v>
      </c>
      <c r="C134" s="14">
        <v>40</v>
      </c>
      <c r="D134" s="14"/>
      <c r="E134" s="14"/>
      <c r="F134" s="14">
        <v>5.65</v>
      </c>
      <c r="G134" s="14"/>
      <c r="H134" s="14"/>
      <c r="I134" s="14"/>
      <c r="J134" s="14"/>
      <c r="K134" s="14"/>
      <c r="L134" s="14"/>
      <c r="M134" s="14">
        <v>0</v>
      </c>
      <c r="N134" s="14"/>
      <c r="O134" s="191">
        <v>0</v>
      </c>
      <c r="P134" s="191">
        <v>0</v>
      </c>
      <c r="Q134" s="191">
        <v>0</v>
      </c>
      <c r="R134" s="191">
        <v>0</v>
      </c>
      <c r="S134" s="14"/>
      <c r="T134" s="14"/>
      <c r="U134" s="14"/>
      <c r="V134" s="14">
        <v>202008</v>
      </c>
      <c r="W134" s="14"/>
    </row>
    <row r="135" spans="1:23" ht="12.2" customHeight="1">
      <c r="A135" s="14" t="s">
        <v>1218</v>
      </c>
      <c r="B135" s="14">
        <v>28</v>
      </c>
      <c r="C135" s="14">
        <v>40</v>
      </c>
      <c r="D135" s="14"/>
      <c r="E135" s="14"/>
      <c r="F135" s="14">
        <v>6.63</v>
      </c>
      <c r="G135" s="14"/>
      <c r="H135" s="14"/>
      <c r="I135" s="14"/>
      <c r="J135" s="14"/>
      <c r="K135" s="14"/>
      <c r="L135" s="14"/>
      <c r="M135" s="14">
        <v>0</v>
      </c>
      <c r="N135" s="14"/>
      <c r="O135" s="191">
        <v>0</v>
      </c>
      <c r="P135" s="191">
        <v>0</v>
      </c>
      <c r="Q135" s="191">
        <v>0</v>
      </c>
      <c r="R135" s="191">
        <v>0</v>
      </c>
      <c r="S135" s="14"/>
      <c r="T135" s="14"/>
      <c r="U135" s="14"/>
      <c r="V135" s="14">
        <v>202008</v>
      </c>
      <c r="W135" s="14"/>
    </row>
    <row r="136" spans="1:23" ht="12.2" customHeight="1">
      <c r="A136" s="14" t="s">
        <v>1218</v>
      </c>
      <c r="B136" s="14">
        <v>29</v>
      </c>
      <c r="C136" s="14">
        <v>40</v>
      </c>
      <c r="D136" s="14"/>
      <c r="E136" s="14"/>
      <c r="F136" s="14">
        <v>10.77</v>
      </c>
      <c r="G136" s="14"/>
      <c r="H136" s="14"/>
      <c r="I136" s="14"/>
      <c r="J136" s="14"/>
      <c r="K136" s="14"/>
      <c r="L136" s="14"/>
      <c r="M136" s="14">
        <v>0</v>
      </c>
      <c r="N136" s="14"/>
      <c r="O136" s="191">
        <v>0</v>
      </c>
      <c r="P136" s="191">
        <v>0</v>
      </c>
      <c r="Q136" s="191">
        <v>0</v>
      </c>
      <c r="R136" s="191">
        <v>0</v>
      </c>
      <c r="S136" s="14"/>
      <c r="T136" s="14"/>
      <c r="U136" s="14"/>
      <c r="V136" s="14">
        <v>202008</v>
      </c>
      <c r="W136" s="14"/>
    </row>
    <row r="137" spans="1:23" ht="12.2" customHeight="1" thickBot="1">
      <c r="A137" s="14" t="s">
        <v>1218</v>
      </c>
      <c r="B137" s="14">
        <v>30</v>
      </c>
      <c r="C137" s="14">
        <v>11.58</v>
      </c>
      <c r="D137" s="14"/>
      <c r="E137" s="14"/>
      <c r="F137" s="14"/>
      <c r="G137" s="14"/>
      <c r="H137" s="14"/>
      <c r="I137" s="14"/>
      <c r="J137" s="14"/>
      <c r="K137" s="14"/>
      <c r="L137" s="14"/>
      <c r="M137" s="14">
        <v>0</v>
      </c>
      <c r="N137" s="14"/>
      <c r="O137" s="191">
        <v>0</v>
      </c>
      <c r="P137" s="191">
        <v>0</v>
      </c>
      <c r="Q137" s="191">
        <v>0</v>
      </c>
      <c r="R137" s="191">
        <v>0</v>
      </c>
      <c r="S137" s="14"/>
      <c r="T137" s="14"/>
      <c r="U137" s="14"/>
      <c r="V137" s="14">
        <v>202008</v>
      </c>
      <c r="W137" s="14"/>
    </row>
    <row r="138" spans="1:23" ht="12.2" customHeight="1" thickTop="1">
      <c r="A138" s="188" t="s">
        <v>1306</v>
      </c>
      <c r="B138" s="189">
        <v>0</v>
      </c>
      <c r="C138" s="189">
        <v>131.57999999999998</v>
      </c>
      <c r="D138" s="189">
        <v>0</v>
      </c>
      <c r="E138" s="189">
        <v>0</v>
      </c>
      <c r="F138" s="189">
        <v>23.049999999999997</v>
      </c>
      <c r="G138" s="189">
        <v>0</v>
      </c>
      <c r="H138" s="189">
        <v>0</v>
      </c>
      <c r="I138" s="189">
        <v>0</v>
      </c>
      <c r="J138" s="189">
        <v>0</v>
      </c>
      <c r="K138" s="189">
        <v>0</v>
      </c>
      <c r="L138" s="189">
        <v>0</v>
      </c>
      <c r="M138" s="189">
        <v>0</v>
      </c>
      <c r="N138" s="189">
        <v>0</v>
      </c>
      <c r="O138" s="190">
        <v>0</v>
      </c>
      <c r="P138" s="190">
        <v>0</v>
      </c>
      <c r="Q138" s="190">
        <v>0</v>
      </c>
      <c r="R138" s="190">
        <v>0</v>
      </c>
      <c r="S138" s="189">
        <v>0</v>
      </c>
      <c r="T138" s="189">
        <v>0</v>
      </c>
      <c r="U138" s="189">
        <v>0</v>
      </c>
      <c r="V138" s="189"/>
      <c r="W138" s="189"/>
    </row>
    <row r="139" spans="1:23" ht="12.2" customHeight="1">
      <c r="A139" s="14" t="s">
        <v>1175</v>
      </c>
      <c r="B139" s="14">
        <v>27</v>
      </c>
      <c r="C139" s="14">
        <v>40</v>
      </c>
      <c r="D139" s="14"/>
      <c r="E139" s="14">
        <v>0</v>
      </c>
      <c r="F139" s="14">
        <v>17.170000000000002</v>
      </c>
      <c r="G139" s="14"/>
      <c r="H139" s="14"/>
      <c r="I139" s="14"/>
      <c r="J139" s="14"/>
      <c r="K139" s="14"/>
      <c r="L139" s="14"/>
      <c r="M139" s="14">
        <v>0</v>
      </c>
      <c r="N139" s="14"/>
      <c r="O139" s="191">
        <v>0</v>
      </c>
      <c r="P139" s="191">
        <v>0</v>
      </c>
      <c r="Q139" s="191">
        <v>0</v>
      </c>
      <c r="R139" s="191">
        <v>0</v>
      </c>
      <c r="S139" s="14"/>
      <c r="T139" s="14"/>
      <c r="U139" s="14"/>
      <c r="V139" s="14">
        <v>202008</v>
      </c>
      <c r="W139" s="14"/>
    </row>
    <row r="140" spans="1:23" ht="12.2" customHeight="1">
      <c r="A140" s="14" t="s">
        <v>1175</v>
      </c>
      <c r="B140" s="14">
        <v>28</v>
      </c>
      <c r="C140" s="14">
        <v>40</v>
      </c>
      <c r="D140" s="14"/>
      <c r="E140" s="14"/>
      <c r="F140" s="14">
        <v>15.75</v>
      </c>
      <c r="G140" s="14"/>
      <c r="H140" s="14"/>
      <c r="I140" s="14"/>
      <c r="J140" s="14"/>
      <c r="K140" s="14"/>
      <c r="L140" s="14"/>
      <c r="M140" s="14">
        <v>0</v>
      </c>
      <c r="N140" s="14">
        <v>0</v>
      </c>
      <c r="O140" s="191">
        <v>0</v>
      </c>
      <c r="P140" s="191">
        <v>0</v>
      </c>
      <c r="Q140" s="191">
        <v>0</v>
      </c>
      <c r="R140" s="191">
        <v>0</v>
      </c>
      <c r="S140" s="14"/>
      <c r="T140" s="14"/>
      <c r="U140" s="14"/>
      <c r="V140" s="14">
        <v>202008</v>
      </c>
      <c r="W140" s="14"/>
    </row>
    <row r="141" spans="1:23" ht="12.2" customHeight="1">
      <c r="A141" s="14" t="s">
        <v>1175</v>
      </c>
      <c r="B141" s="14">
        <v>29</v>
      </c>
      <c r="C141" s="14">
        <v>40</v>
      </c>
      <c r="D141" s="14"/>
      <c r="E141" s="14">
        <v>0</v>
      </c>
      <c r="F141" s="14">
        <v>20.58</v>
      </c>
      <c r="G141" s="14"/>
      <c r="H141" s="14"/>
      <c r="I141" s="14"/>
      <c r="J141" s="14"/>
      <c r="K141" s="14"/>
      <c r="L141" s="14"/>
      <c r="M141" s="14">
        <v>0</v>
      </c>
      <c r="N141" s="14"/>
      <c r="O141" s="191">
        <v>0</v>
      </c>
      <c r="P141" s="191">
        <v>0</v>
      </c>
      <c r="Q141" s="191">
        <v>0</v>
      </c>
      <c r="R141" s="191">
        <v>0</v>
      </c>
      <c r="S141" s="14"/>
      <c r="T141" s="14"/>
      <c r="U141" s="14"/>
      <c r="V141" s="14">
        <v>202008</v>
      </c>
      <c r="W141" s="14"/>
    </row>
    <row r="142" spans="1:23" ht="12.2" customHeight="1">
      <c r="A142" s="14" t="s">
        <v>1175</v>
      </c>
      <c r="B142" s="14">
        <v>30</v>
      </c>
      <c r="C142" s="14">
        <v>32</v>
      </c>
      <c r="D142" s="14"/>
      <c r="E142" s="14"/>
      <c r="F142" s="14">
        <v>13.83</v>
      </c>
      <c r="G142" s="14">
        <v>8</v>
      </c>
      <c r="H142" s="14"/>
      <c r="I142" s="14"/>
      <c r="J142" s="14"/>
      <c r="K142" s="14"/>
      <c r="L142" s="14"/>
      <c r="M142" s="14">
        <v>0</v>
      </c>
      <c r="N142" s="14">
        <v>0</v>
      </c>
      <c r="O142" s="191">
        <v>0</v>
      </c>
      <c r="P142" s="191">
        <v>0</v>
      </c>
      <c r="Q142" s="191">
        <v>0</v>
      </c>
      <c r="R142" s="191">
        <v>0</v>
      </c>
      <c r="S142" s="14"/>
      <c r="T142" s="14"/>
      <c r="U142" s="14"/>
      <c r="V142" s="14">
        <v>202008</v>
      </c>
      <c r="W142" s="14"/>
    </row>
    <row r="143" spans="1:23" ht="12.2" customHeight="1" thickBot="1">
      <c r="A143" s="14" t="s">
        <v>1175</v>
      </c>
      <c r="B143" s="14">
        <v>31</v>
      </c>
      <c r="C143" s="14">
        <v>40</v>
      </c>
      <c r="D143" s="14">
        <v>0</v>
      </c>
      <c r="E143" s="14">
        <v>0</v>
      </c>
      <c r="F143" s="14">
        <v>19.920000000000002</v>
      </c>
      <c r="G143" s="14">
        <v>0</v>
      </c>
      <c r="H143" s="14">
        <v>0</v>
      </c>
      <c r="I143" s="14">
        <v>0</v>
      </c>
      <c r="J143" s="14">
        <v>0</v>
      </c>
      <c r="K143" s="14">
        <v>0</v>
      </c>
      <c r="L143" s="14">
        <v>0</v>
      </c>
      <c r="M143" s="14">
        <v>0</v>
      </c>
      <c r="N143" s="14">
        <v>0</v>
      </c>
      <c r="O143" s="191">
        <v>0</v>
      </c>
      <c r="P143" s="191">
        <v>0</v>
      </c>
      <c r="Q143" s="191">
        <v>0</v>
      </c>
      <c r="R143" s="191">
        <v>0</v>
      </c>
      <c r="S143" s="14">
        <v>0</v>
      </c>
      <c r="T143" s="14">
        <v>0</v>
      </c>
      <c r="U143" s="14">
        <v>0</v>
      </c>
      <c r="V143" s="14">
        <v>202008</v>
      </c>
      <c r="W143" s="14"/>
    </row>
    <row r="144" spans="1:23" ht="12.2" customHeight="1" thickTop="1">
      <c r="A144" s="188" t="s">
        <v>1306</v>
      </c>
      <c r="B144" s="189">
        <v>0</v>
      </c>
      <c r="C144" s="189">
        <v>192</v>
      </c>
      <c r="D144" s="189">
        <v>0</v>
      </c>
      <c r="E144" s="189">
        <v>0</v>
      </c>
      <c r="F144" s="189">
        <v>87.25</v>
      </c>
      <c r="G144" s="189">
        <v>8</v>
      </c>
      <c r="H144" s="189">
        <v>0</v>
      </c>
      <c r="I144" s="189">
        <v>0</v>
      </c>
      <c r="J144" s="189">
        <v>0</v>
      </c>
      <c r="K144" s="189">
        <v>0</v>
      </c>
      <c r="L144" s="189">
        <v>0</v>
      </c>
      <c r="M144" s="189">
        <v>0</v>
      </c>
      <c r="N144" s="189">
        <v>0</v>
      </c>
      <c r="O144" s="190">
        <v>0</v>
      </c>
      <c r="P144" s="190">
        <v>0</v>
      </c>
      <c r="Q144" s="190">
        <v>0</v>
      </c>
      <c r="R144" s="190">
        <v>0</v>
      </c>
      <c r="S144" s="189">
        <v>0</v>
      </c>
      <c r="T144" s="189">
        <v>0</v>
      </c>
      <c r="U144" s="189">
        <v>0</v>
      </c>
      <c r="V144" s="189"/>
      <c r="W144" s="189"/>
    </row>
    <row r="145" spans="1:23" ht="12.2" customHeight="1">
      <c r="A145" s="14" t="s">
        <v>897</v>
      </c>
      <c r="B145" s="14">
        <v>23</v>
      </c>
      <c r="C145" s="14">
        <v>30</v>
      </c>
      <c r="D145" s="14">
        <v>0</v>
      </c>
      <c r="E145" s="14">
        <v>0</v>
      </c>
      <c r="F145" s="14">
        <v>0</v>
      </c>
      <c r="G145" s="14">
        <v>0</v>
      </c>
      <c r="H145" s="14">
        <v>0</v>
      </c>
      <c r="I145" s="14">
        <v>8</v>
      </c>
      <c r="J145" s="14">
        <v>0</v>
      </c>
      <c r="K145" s="14">
        <v>0</v>
      </c>
      <c r="L145" s="14">
        <v>0</v>
      </c>
      <c r="M145" s="14">
        <v>0</v>
      </c>
      <c r="N145" s="14">
        <v>0</v>
      </c>
      <c r="O145" s="191">
        <v>17.14</v>
      </c>
      <c r="P145" s="191">
        <v>0</v>
      </c>
      <c r="Q145" s="191">
        <v>0</v>
      </c>
      <c r="R145" s="191">
        <v>0</v>
      </c>
      <c r="S145" s="14">
        <v>0</v>
      </c>
      <c r="T145" s="14">
        <v>0</v>
      </c>
      <c r="U145" s="14">
        <v>0</v>
      </c>
      <c r="V145" s="14">
        <v>202008</v>
      </c>
      <c r="W145" s="14"/>
    </row>
    <row r="146" spans="1:23" ht="12.2" customHeight="1">
      <c r="A146" s="14" t="s">
        <v>897</v>
      </c>
      <c r="B146" s="14">
        <v>24</v>
      </c>
      <c r="C146" s="14">
        <v>30</v>
      </c>
      <c r="D146" s="14">
        <v>0</v>
      </c>
      <c r="E146" s="14">
        <v>0</v>
      </c>
      <c r="F146" s="14">
        <v>0</v>
      </c>
      <c r="G146" s="14">
        <v>8</v>
      </c>
      <c r="H146" s="14">
        <v>0</v>
      </c>
      <c r="I146" s="14">
        <v>0</v>
      </c>
      <c r="J146" s="14">
        <v>0</v>
      </c>
      <c r="K146" s="14">
        <v>0</v>
      </c>
      <c r="L146" s="14">
        <v>0</v>
      </c>
      <c r="M146" s="14">
        <v>0</v>
      </c>
      <c r="N146" s="14">
        <v>0</v>
      </c>
      <c r="O146" s="191">
        <v>0</v>
      </c>
      <c r="P146" s="191">
        <v>0</v>
      </c>
      <c r="Q146" s="191">
        <v>0</v>
      </c>
      <c r="R146" s="191">
        <v>0</v>
      </c>
      <c r="S146" s="14">
        <v>0</v>
      </c>
      <c r="T146" s="14">
        <v>0</v>
      </c>
      <c r="U146" s="14">
        <v>0</v>
      </c>
      <c r="V146" s="14">
        <v>202008</v>
      </c>
      <c r="W146" s="14"/>
    </row>
    <row r="147" spans="1:23" ht="12.2" customHeight="1">
      <c r="A147" s="14" t="s">
        <v>897</v>
      </c>
      <c r="B147" s="14">
        <v>25</v>
      </c>
      <c r="C147" s="14">
        <v>38</v>
      </c>
      <c r="D147" s="14">
        <v>0</v>
      </c>
      <c r="E147" s="14">
        <v>0</v>
      </c>
      <c r="F147" s="14">
        <v>0</v>
      </c>
      <c r="G147" s="14">
        <v>0</v>
      </c>
      <c r="H147" s="14">
        <v>0</v>
      </c>
      <c r="I147" s="14">
        <v>0</v>
      </c>
      <c r="J147" s="14">
        <v>0</v>
      </c>
      <c r="K147" s="14">
        <v>0</v>
      </c>
      <c r="L147" s="14">
        <v>0</v>
      </c>
      <c r="M147" s="14">
        <v>0</v>
      </c>
      <c r="N147" s="14">
        <v>0</v>
      </c>
      <c r="O147" s="191">
        <v>0</v>
      </c>
      <c r="P147" s="191">
        <v>0</v>
      </c>
      <c r="Q147" s="191">
        <v>0</v>
      </c>
      <c r="R147" s="191">
        <v>0</v>
      </c>
      <c r="S147" s="14">
        <v>0</v>
      </c>
      <c r="T147" s="14">
        <v>0</v>
      </c>
      <c r="U147" s="14">
        <v>0</v>
      </c>
      <c r="V147" s="14">
        <v>202008</v>
      </c>
      <c r="W147" s="14"/>
    </row>
    <row r="148" spans="1:23" ht="12.2" customHeight="1" thickBot="1">
      <c r="A148" s="14" t="s">
        <v>897</v>
      </c>
      <c r="B148" s="14">
        <v>26</v>
      </c>
      <c r="C148" s="14">
        <v>30</v>
      </c>
      <c r="D148" s="14">
        <v>0</v>
      </c>
      <c r="E148" s="14">
        <v>0</v>
      </c>
      <c r="F148" s="14">
        <v>0</v>
      </c>
      <c r="G148" s="14">
        <v>8</v>
      </c>
      <c r="H148" s="14">
        <v>0</v>
      </c>
      <c r="I148" s="14">
        <v>0</v>
      </c>
      <c r="J148" s="14">
        <v>0</v>
      </c>
      <c r="K148" s="14">
        <v>0</v>
      </c>
      <c r="L148" s="14">
        <v>0</v>
      </c>
      <c r="M148" s="14">
        <v>0</v>
      </c>
      <c r="N148" s="14">
        <v>0</v>
      </c>
      <c r="O148" s="191">
        <v>0</v>
      </c>
      <c r="P148" s="191">
        <v>0</v>
      </c>
      <c r="Q148" s="191">
        <v>0</v>
      </c>
      <c r="R148" s="191">
        <v>0</v>
      </c>
      <c r="S148" s="14">
        <v>0</v>
      </c>
      <c r="T148" s="14">
        <v>0</v>
      </c>
      <c r="U148" s="14">
        <v>0</v>
      </c>
      <c r="V148" s="14">
        <v>202008</v>
      </c>
      <c r="W148" s="14"/>
    </row>
    <row r="149" spans="1:23" ht="12.2" customHeight="1" thickTop="1">
      <c r="A149" s="188" t="s">
        <v>1306</v>
      </c>
      <c r="B149" s="189">
        <v>0</v>
      </c>
      <c r="C149" s="189">
        <v>128</v>
      </c>
      <c r="D149" s="189">
        <v>0</v>
      </c>
      <c r="E149" s="189">
        <v>0</v>
      </c>
      <c r="F149" s="189">
        <v>0</v>
      </c>
      <c r="G149" s="189">
        <v>16</v>
      </c>
      <c r="H149" s="189">
        <v>0</v>
      </c>
      <c r="I149" s="189">
        <v>8</v>
      </c>
      <c r="J149" s="189">
        <v>0</v>
      </c>
      <c r="K149" s="189">
        <v>0</v>
      </c>
      <c r="L149" s="189">
        <v>0</v>
      </c>
      <c r="M149" s="189">
        <v>0</v>
      </c>
      <c r="N149" s="189">
        <v>0</v>
      </c>
      <c r="O149" s="190">
        <v>17.14</v>
      </c>
      <c r="P149" s="190">
        <v>0</v>
      </c>
      <c r="Q149" s="190">
        <v>0</v>
      </c>
      <c r="R149" s="190">
        <v>0</v>
      </c>
      <c r="S149" s="189">
        <v>0</v>
      </c>
      <c r="T149" s="189">
        <v>0</v>
      </c>
      <c r="U149" s="189">
        <v>0</v>
      </c>
      <c r="V149" s="189"/>
      <c r="W149" s="189"/>
    </row>
    <row r="150" spans="1:23" ht="12.2" customHeight="1" thickBot="1">
      <c r="A150" s="14" t="s">
        <v>915</v>
      </c>
      <c r="B150" s="14">
        <v>26</v>
      </c>
      <c r="C150" s="14">
        <v>36</v>
      </c>
      <c r="D150" s="14">
        <v>2.5499999999999998</v>
      </c>
      <c r="E150" s="14">
        <v>0</v>
      </c>
      <c r="F150" s="14"/>
      <c r="G150" s="14"/>
      <c r="H150" s="14"/>
      <c r="I150" s="14"/>
      <c r="J150" s="14"/>
      <c r="K150" s="14"/>
      <c r="L150" s="14"/>
      <c r="M150" s="14">
        <v>0</v>
      </c>
      <c r="N150" s="14"/>
      <c r="O150" s="191">
        <v>0</v>
      </c>
      <c r="P150" s="191">
        <v>0</v>
      </c>
      <c r="Q150" s="191">
        <v>0</v>
      </c>
      <c r="R150" s="191">
        <v>0</v>
      </c>
      <c r="S150" s="14"/>
      <c r="T150" s="14">
        <v>1.9</v>
      </c>
      <c r="U150" s="14"/>
      <c r="V150" s="14">
        <v>202008</v>
      </c>
      <c r="W150" s="14"/>
    </row>
    <row r="151" spans="1:23" ht="12.2" customHeight="1" thickTop="1">
      <c r="A151" s="188" t="s">
        <v>1306</v>
      </c>
      <c r="B151" s="189">
        <v>0</v>
      </c>
      <c r="C151" s="189">
        <v>36</v>
      </c>
      <c r="D151" s="189">
        <v>2.5499999999999998</v>
      </c>
      <c r="E151" s="189">
        <v>0</v>
      </c>
      <c r="F151" s="189">
        <v>0</v>
      </c>
      <c r="G151" s="189">
        <v>0</v>
      </c>
      <c r="H151" s="189">
        <v>0</v>
      </c>
      <c r="I151" s="189">
        <v>0</v>
      </c>
      <c r="J151" s="189">
        <v>0</v>
      </c>
      <c r="K151" s="189">
        <v>0</v>
      </c>
      <c r="L151" s="189">
        <v>0</v>
      </c>
      <c r="M151" s="189">
        <v>0</v>
      </c>
      <c r="N151" s="189">
        <v>0</v>
      </c>
      <c r="O151" s="190">
        <v>0</v>
      </c>
      <c r="P151" s="190">
        <v>0</v>
      </c>
      <c r="Q151" s="190">
        <v>0</v>
      </c>
      <c r="R151" s="190">
        <v>0</v>
      </c>
      <c r="S151" s="189">
        <v>0</v>
      </c>
      <c r="T151" s="189">
        <v>1.9</v>
      </c>
      <c r="U151" s="189">
        <v>0</v>
      </c>
      <c r="V151" s="189"/>
      <c r="W151" s="189"/>
    </row>
    <row r="152" spans="1:23" ht="12.2" customHeight="1">
      <c r="A152" s="14" t="s">
        <v>847</v>
      </c>
      <c r="B152" s="14">
        <v>26</v>
      </c>
      <c r="C152" s="14">
        <v>23</v>
      </c>
      <c r="D152" s="14"/>
      <c r="E152" s="14"/>
      <c r="F152" s="14"/>
      <c r="G152" s="14"/>
      <c r="H152" s="14">
        <v>17</v>
      </c>
      <c r="I152" s="14"/>
      <c r="J152" s="14"/>
      <c r="K152" s="14"/>
      <c r="L152" s="14"/>
      <c r="M152" s="14"/>
      <c r="N152" s="14"/>
      <c r="O152" s="191">
        <v>0</v>
      </c>
      <c r="P152" s="191">
        <v>0</v>
      </c>
      <c r="Q152" s="191">
        <v>0</v>
      </c>
      <c r="R152" s="191">
        <v>0</v>
      </c>
      <c r="S152" s="14"/>
      <c r="T152" s="14"/>
      <c r="U152" s="14"/>
      <c r="V152" s="14">
        <v>202008</v>
      </c>
      <c r="W152" s="14"/>
    </row>
    <row r="153" spans="1:23" ht="12.2" customHeight="1">
      <c r="A153" s="14" t="s">
        <v>847</v>
      </c>
      <c r="B153" s="14">
        <v>27</v>
      </c>
      <c r="C153" s="14">
        <v>11.5</v>
      </c>
      <c r="D153" s="14"/>
      <c r="E153" s="14"/>
      <c r="F153" s="14"/>
      <c r="G153" s="14">
        <v>22.5</v>
      </c>
      <c r="H153" s="14">
        <v>6</v>
      </c>
      <c r="I153" s="14"/>
      <c r="J153" s="14"/>
      <c r="K153" s="14"/>
      <c r="L153" s="14"/>
      <c r="M153" s="14"/>
      <c r="N153" s="14"/>
      <c r="O153" s="191">
        <v>0</v>
      </c>
      <c r="P153" s="191">
        <v>0</v>
      </c>
      <c r="Q153" s="191">
        <v>0</v>
      </c>
      <c r="R153" s="191">
        <v>0</v>
      </c>
      <c r="S153" s="14"/>
      <c r="T153" s="14"/>
      <c r="U153" s="14"/>
      <c r="V153" s="14">
        <v>202008</v>
      </c>
      <c r="W153" s="14"/>
    </row>
    <row r="154" spans="1:23" ht="12.2" customHeight="1">
      <c r="A154" s="14" t="s">
        <v>847</v>
      </c>
      <c r="B154" s="14">
        <v>28</v>
      </c>
      <c r="C154" s="14">
        <v>0</v>
      </c>
      <c r="D154" s="14"/>
      <c r="E154" s="14"/>
      <c r="F154" s="14"/>
      <c r="G154" s="14">
        <v>40</v>
      </c>
      <c r="H154" s="14"/>
      <c r="I154" s="14"/>
      <c r="J154" s="14"/>
      <c r="K154" s="14"/>
      <c r="L154" s="14"/>
      <c r="M154" s="14"/>
      <c r="N154" s="14"/>
      <c r="O154" s="191">
        <v>0</v>
      </c>
      <c r="P154" s="191">
        <v>0</v>
      </c>
      <c r="Q154" s="191">
        <v>0</v>
      </c>
      <c r="R154" s="191">
        <v>0</v>
      </c>
      <c r="S154" s="14"/>
      <c r="T154" s="14"/>
      <c r="U154" s="14"/>
      <c r="V154" s="14">
        <v>202008</v>
      </c>
      <c r="W154" s="14"/>
    </row>
    <row r="155" spans="1:23" ht="12.2" customHeight="1">
      <c r="A155" s="14" t="s">
        <v>847</v>
      </c>
      <c r="B155" s="14">
        <v>29</v>
      </c>
      <c r="C155" s="14">
        <v>0</v>
      </c>
      <c r="D155" s="14"/>
      <c r="E155" s="14"/>
      <c r="F155" s="14"/>
      <c r="G155" s="14">
        <v>40</v>
      </c>
      <c r="H155" s="14"/>
      <c r="I155" s="14"/>
      <c r="J155" s="14"/>
      <c r="K155" s="14"/>
      <c r="L155" s="14"/>
      <c r="M155" s="14"/>
      <c r="N155" s="14"/>
      <c r="O155" s="191">
        <v>0</v>
      </c>
      <c r="P155" s="191">
        <v>0</v>
      </c>
      <c r="Q155" s="191">
        <v>0</v>
      </c>
      <c r="R155" s="191">
        <v>0</v>
      </c>
      <c r="S155" s="14"/>
      <c r="T155" s="14"/>
      <c r="U155" s="14"/>
      <c r="V155" s="14">
        <v>202008</v>
      </c>
      <c r="W155" s="14"/>
    </row>
    <row r="156" spans="1:23" ht="12.2" customHeight="1">
      <c r="A156" s="14" t="s">
        <v>847</v>
      </c>
      <c r="B156" s="14">
        <v>30</v>
      </c>
      <c r="C156" s="14">
        <v>0</v>
      </c>
      <c r="D156" s="14"/>
      <c r="E156" s="14"/>
      <c r="F156" s="14"/>
      <c r="G156" s="14">
        <v>40</v>
      </c>
      <c r="H156" s="14"/>
      <c r="I156" s="14"/>
      <c r="J156" s="14"/>
      <c r="K156" s="14"/>
      <c r="L156" s="14"/>
      <c r="M156" s="14"/>
      <c r="N156" s="14"/>
      <c r="O156" s="191">
        <v>0</v>
      </c>
      <c r="P156" s="191">
        <v>0</v>
      </c>
      <c r="Q156" s="191">
        <v>0</v>
      </c>
      <c r="R156" s="191">
        <v>0</v>
      </c>
      <c r="S156" s="14"/>
      <c r="T156" s="14"/>
      <c r="U156" s="14"/>
      <c r="V156" s="14">
        <v>202008</v>
      </c>
      <c r="W156" s="14"/>
    </row>
    <row r="157" spans="1:23" ht="12.2" customHeight="1" thickBot="1">
      <c r="A157" s="14" t="s">
        <v>847</v>
      </c>
      <c r="B157" s="14">
        <v>31</v>
      </c>
      <c r="C157" s="14">
        <v>0</v>
      </c>
      <c r="D157" s="14"/>
      <c r="E157" s="14"/>
      <c r="F157" s="14"/>
      <c r="G157" s="14">
        <v>40</v>
      </c>
      <c r="H157" s="14"/>
      <c r="I157" s="14"/>
      <c r="J157" s="14"/>
      <c r="K157" s="14"/>
      <c r="L157" s="14"/>
      <c r="M157" s="14"/>
      <c r="N157" s="14"/>
      <c r="O157" s="191">
        <v>0</v>
      </c>
      <c r="P157" s="191">
        <v>0</v>
      </c>
      <c r="Q157" s="191">
        <v>0</v>
      </c>
      <c r="R157" s="191">
        <v>0</v>
      </c>
      <c r="S157" s="14"/>
      <c r="T157" s="14"/>
      <c r="U157" s="14"/>
      <c r="V157" s="14">
        <v>202008</v>
      </c>
      <c r="W157" s="14"/>
    </row>
    <row r="158" spans="1:23" ht="12.2" customHeight="1" thickTop="1">
      <c r="A158" s="188" t="s">
        <v>1306</v>
      </c>
      <c r="B158" s="189">
        <v>0</v>
      </c>
      <c r="C158" s="189">
        <v>34.5</v>
      </c>
      <c r="D158" s="189">
        <v>0</v>
      </c>
      <c r="E158" s="189">
        <v>0</v>
      </c>
      <c r="F158" s="189">
        <v>0</v>
      </c>
      <c r="G158" s="189">
        <v>182.5</v>
      </c>
      <c r="H158" s="189">
        <v>23</v>
      </c>
      <c r="I158" s="189">
        <v>0</v>
      </c>
      <c r="J158" s="189">
        <v>0</v>
      </c>
      <c r="K158" s="189">
        <v>0</v>
      </c>
      <c r="L158" s="189">
        <v>0</v>
      </c>
      <c r="M158" s="189">
        <v>0</v>
      </c>
      <c r="N158" s="189">
        <v>0</v>
      </c>
      <c r="O158" s="190">
        <v>0</v>
      </c>
      <c r="P158" s="190">
        <v>0</v>
      </c>
      <c r="Q158" s="190">
        <v>0</v>
      </c>
      <c r="R158" s="190">
        <v>0</v>
      </c>
      <c r="S158" s="189">
        <v>0</v>
      </c>
      <c r="T158" s="189">
        <v>0</v>
      </c>
      <c r="U158" s="189">
        <v>0</v>
      </c>
      <c r="V158" s="189"/>
      <c r="W158" s="189"/>
    </row>
    <row r="159" spans="1:23" ht="12.2" customHeight="1" thickBot="1">
      <c r="A159" s="14" t="s">
        <v>1244</v>
      </c>
      <c r="B159" s="14">
        <v>26</v>
      </c>
      <c r="C159" s="14">
        <v>38</v>
      </c>
      <c r="D159" s="14"/>
      <c r="E159" s="14">
        <v>0</v>
      </c>
      <c r="F159" s="14"/>
      <c r="G159" s="14"/>
      <c r="H159" s="14"/>
      <c r="I159" s="14"/>
      <c r="J159" s="14"/>
      <c r="K159" s="14"/>
      <c r="L159" s="14"/>
      <c r="M159" s="14">
        <v>0</v>
      </c>
      <c r="N159" s="14"/>
      <c r="O159" s="191">
        <v>0</v>
      </c>
      <c r="P159" s="191">
        <v>0</v>
      </c>
      <c r="Q159" s="191">
        <v>0</v>
      </c>
      <c r="R159" s="191">
        <v>0</v>
      </c>
      <c r="S159" s="14"/>
      <c r="T159" s="14">
        <v>0.45</v>
      </c>
      <c r="U159" s="14"/>
      <c r="V159" s="14">
        <v>202008</v>
      </c>
      <c r="W159" s="14"/>
    </row>
    <row r="160" spans="1:23" ht="12.2" customHeight="1" thickTop="1">
      <c r="A160" s="188" t="s">
        <v>1306</v>
      </c>
      <c r="B160" s="189">
        <v>0</v>
      </c>
      <c r="C160" s="189">
        <v>38</v>
      </c>
      <c r="D160" s="189">
        <v>0</v>
      </c>
      <c r="E160" s="189">
        <v>0</v>
      </c>
      <c r="F160" s="189">
        <v>0</v>
      </c>
      <c r="G160" s="189">
        <v>0</v>
      </c>
      <c r="H160" s="189">
        <v>0</v>
      </c>
      <c r="I160" s="189">
        <v>0</v>
      </c>
      <c r="J160" s="189">
        <v>0</v>
      </c>
      <c r="K160" s="189">
        <v>0</v>
      </c>
      <c r="L160" s="189">
        <v>0</v>
      </c>
      <c r="M160" s="189">
        <v>0</v>
      </c>
      <c r="N160" s="189">
        <v>0</v>
      </c>
      <c r="O160" s="190">
        <v>0</v>
      </c>
      <c r="P160" s="190">
        <v>0</v>
      </c>
      <c r="Q160" s="190">
        <v>0</v>
      </c>
      <c r="R160" s="190">
        <v>0</v>
      </c>
      <c r="S160" s="189">
        <v>0</v>
      </c>
      <c r="T160" s="189">
        <v>0.45</v>
      </c>
      <c r="U160" s="189">
        <v>0</v>
      </c>
      <c r="V160" s="189"/>
      <c r="W160" s="189"/>
    </row>
    <row r="161" spans="1:23" ht="12.2" customHeight="1">
      <c r="A161" s="14" t="s">
        <v>1535</v>
      </c>
      <c r="B161" s="14">
        <v>24</v>
      </c>
      <c r="C161" s="14">
        <v>45</v>
      </c>
      <c r="D161" s="14"/>
      <c r="E161" s="14">
        <v>2.5</v>
      </c>
      <c r="F161" s="14">
        <v>10.27</v>
      </c>
      <c r="G161" s="14"/>
      <c r="H161" s="14"/>
      <c r="I161" s="14"/>
      <c r="J161" s="14"/>
      <c r="K161" s="14"/>
      <c r="L161" s="14"/>
      <c r="M161" s="14">
        <v>0</v>
      </c>
      <c r="N161" s="14"/>
      <c r="O161" s="191">
        <v>0</v>
      </c>
      <c r="P161" s="191">
        <v>0</v>
      </c>
      <c r="Q161" s="191">
        <v>0</v>
      </c>
      <c r="R161" s="191">
        <v>0</v>
      </c>
      <c r="S161" s="14"/>
      <c r="T161" s="14"/>
      <c r="U161" s="14"/>
      <c r="V161" s="14">
        <v>202008</v>
      </c>
      <c r="W161" s="14"/>
    </row>
    <row r="162" spans="1:23" ht="12.2" customHeight="1">
      <c r="A162" s="14" t="s">
        <v>1535</v>
      </c>
      <c r="B162" s="14">
        <v>25</v>
      </c>
      <c r="C162" s="14">
        <v>45</v>
      </c>
      <c r="D162" s="14"/>
      <c r="E162" s="14">
        <v>2.35</v>
      </c>
      <c r="F162" s="14">
        <v>0.52</v>
      </c>
      <c r="G162" s="14"/>
      <c r="H162" s="14"/>
      <c r="I162" s="14"/>
      <c r="J162" s="14"/>
      <c r="K162" s="14"/>
      <c r="L162" s="14"/>
      <c r="M162" s="14">
        <v>0</v>
      </c>
      <c r="N162" s="14"/>
      <c r="O162" s="191">
        <v>0</v>
      </c>
      <c r="P162" s="191">
        <v>0</v>
      </c>
      <c r="Q162" s="191">
        <v>0</v>
      </c>
      <c r="R162" s="191">
        <v>0</v>
      </c>
      <c r="S162" s="14"/>
      <c r="T162" s="14"/>
      <c r="U162" s="14"/>
      <c r="V162" s="14">
        <v>202008</v>
      </c>
      <c r="W162" s="14"/>
    </row>
    <row r="163" spans="1:23" ht="12.2" customHeight="1" thickBot="1">
      <c r="A163" s="14" t="s">
        <v>1535</v>
      </c>
      <c r="B163" s="14">
        <v>26</v>
      </c>
      <c r="C163" s="14">
        <v>45</v>
      </c>
      <c r="D163" s="14"/>
      <c r="E163" s="14">
        <v>1.58</v>
      </c>
      <c r="F163" s="14">
        <v>2.0299999999999998</v>
      </c>
      <c r="G163" s="14"/>
      <c r="H163" s="14"/>
      <c r="I163" s="14"/>
      <c r="J163" s="14"/>
      <c r="K163" s="14"/>
      <c r="L163" s="14"/>
      <c r="M163" s="14">
        <v>0</v>
      </c>
      <c r="N163" s="14"/>
      <c r="O163" s="191">
        <v>0</v>
      </c>
      <c r="P163" s="191">
        <v>0</v>
      </c>
      <c r="Q163" s="191">
        <v>0</v>
      </c>
      <c r="R163" s="191">
        <v>0</v>
      </c>
      <c r="S163" s="14"/>
      <c r="T163" s="14"/>
      <c r="U163" s="14"/>
      <c r="V163" s="14">
        <v>202008</v>
      </c>
      <c r="W163" s="14"/>
    </row>
    <row r="164" spans="1:23" ht="12.2" customHeight="1" thickTop="1">
      <c r="A164" s="188" t="s">
        <v>1306</v>
      </c>
      <c r="B164" s="189">
        <v>0</v>
      </c>
      <c r="C164" s="189">
        <v>135</v>
      </c>
      <c r="D164" s="189">
        <v>0</v>
      </c>
      <c r="E164" s="189">
        <v>6.43</v>
      </c>
      <c r="F164" s="189">
        <v>12.82</v>
      </c>
      <c r="G164" s="189">
        <v>0</v>
      </c>
      <c r="H164" s="189">
        <v>0</v>
      </c>
      <c r="I164" s="189">
        <v>0</v>
      </c>
      <c r="J164" s="189">
        <v>0</v>
      </c>
      <c r="K164" s="189">
        <v>0</v>
      </c>
      <c r="L164" s="189">
        <v>0</v>
      </c>
      <c r="M164" s="189">
        <v>0</v>
      </c>
      <c r="N164" s="189">
        <v>0</v>
      </c>
      <c r="O164" s="190">
        <v>0</v>
      </c>
      <c r="P164" s="190">
        <v>0</v>
      </c>
      <c r="Q164" s="190">
        <v>0</v>
      </c>
      <c r="R164" s="190">
        <v>0</v>
      </c>
      <c r="S164" s="189">
        <v>0</v>
      </c>
      <c r="T164" s="189">
        <v>0</v>
      </c>
      <c r="U164" s="189">
        <v>0</v>
      </c>
      <c r="V164" s="189"/>
      <c r="W164" s="189"/>
    </row>
    <row r="165" spans="1:23" ht="12.2" customHeight="1">
      <c r="A165" s="14" t="s">
        <v>1176</v>
      </c>
      <c r="B165" s="14">
        <v>28</v>
      </c>
      <c r="C165" s="14">
        <v>0</v>
      </c>
      <c r="D165" s="14"/>
      <c r="E165" s="14"/>
      <c r="F165" s="14"/>
      <c r="G165" s="14">
        <v>40</v>
      </c>
      <c r="H165" s="14"/>
      <c r="I165" s="14"/>
      <c r="J165" s="14"/>
      <c r="K165" s="14"/>
      <c r="L165" s="14"/>
      <c r="M165" s="14">
        <v>0</v>
      </c>
      <c r="N165" s="14"/>
      <c r="O165" s="191">
        <v>0</v>
      </c>
      <c r="P165" s="191">
        <v>0</v>
      </c>
      <c r="Q165" s="191">
        <v>0</v>
      </c>
      <c r="R165" s="191">
        <v>0</v>
      </c>
      <c r="S165" s="14"/>
      <c r="T165" s="14"/>
      <c r="U165" s="14"/>
      <c r="V165" s="14">
        <v>202008</v>
      </c>
      <c r="W165" s="14"/>
    </row>
    <row r="166" spans="1:23" ht="12.2" customHeight="1">
      <c r="A166" s="14" t="s">
        <v>1176</v>
      </c>
      <c r="B166" s="14">
        <v>29</v>
      </c>
      <c r="C166" s="14">
        <v>0</v>
      </c>
      <c r="D166" s="14"/>
      <c r="E166" s="14"/>
      <c r="F166" s="14"/>
      <c r="G166" s="14">
        <v>40</v>
      </c>
      <c r="H166" s="14"/>
      <c r="I166" s="14"/>
      <c r="J166" s="14"/>
      <c r="K166" s="14"/>
      <c r="L166" s="14"/>
      <c r="M166" s="14">
        <v>0</v>
      </c>
      <c r="N166" s="14"/>
      <c r="O166" s="191">
        <v>0</v>
      </c>
      <c r="P166" s="191">
        <v>0</v>
      </c>
      <c r="Q166" s="191">
        <v>0</v>
      </c>
      <c r="R166" s="191">
        <v>0</v>
      </c>
      <c r="S166" s="14"/>
      <c r="T166" s="14"/>
      <c r="U166" s="14"/>
      <c r="V166" s="14">
        <v>202008</v>
      </c>
      <c r="W166" s="14"/>
    </row>
    <row r="167" spans="1:23" ht="12.2" customHeight="1" thickBot="1">
      <c r="A167" s="14" t="s">
        <v>1176</v>
      </c>
      <c r="B167" s="14">
        <v>30</v>
      </c>
      <c r="C167" s="14">
        <v>40</v>
      </c>
      <c r="D167" s="14"/>
      <c r="E167" s="14"/>
      <c r="F167" s="14">
        <v>13</v>
      </c>
      <c r="G167" s="14"/>
      <c r="H167" s="14"/>
      <c r="I167" s="14"/>
      <c r="J167" s="14"/>
      <c r="K167" s="14"/>
      <c r="L167" s="14"/>
      <c r="M167" s="14">
        <v>0</v>
      </c>
      <c r="N167" s="14"/>
      <c r="O167" s="191">
        <v>119.98</v>
      </c>
      <c r="P167" s="191">
        <v>75</v>
      </c>
      <c r="Q167" s="191">
        <v>50</v>
      </c>
      <c r="R167" s="191">
        <v>0</v>
      </c>
      <c r="S167" s="14"/>
      <c r="T167" s="14"/>
      <c r="U167" s="14"/>
      <c r="V167" s="14">
        <v>202008</v>
      </c>
      <c r="W167" s="14"/>
    </row>
    <row r="168" spans="1:23" ht="12.2" customHeight="1" thickTop="1">
      <c r="A168" s="188" t="s">
        <v>1306</v>
      </c>
      <c r="B168" s="189">
        <v>0</v>
      </c>
      <c r="C168" s="189">
        <v>40</v>
      </c>
      <c r="D168" s="189">
        <v>0</v>
      </c>
      <c r="E168" s="189">
        <v>0</v>
      </c>
      <c r="F168" s="189">
        <v>13</v>
      </c>
      <c r="G168" s="189">
        <v>80</v>
      </c>
      <c r="H168" s="189">
        <v>0</v>
      </c>
      <c r="I168" s="189">
        <v>0</v>
      </c>
      <c r="J168" s="189">
        <v>0</v>
      </c>
      <c r="K168" s="189">
        <v>0</v>
      </c>
      <c r="L168" s="189">
        <v>0</v>
      </c>
      <c r="M168" s="189">
        <v>0</v>
      </c>
      <c r="N168" s="189">
        <v>0</v>
      </c>
      <c r="O168" s="190">
        <v>119.98</v>
      </c>
      <c r="P168" s="190">
        <v>75</v>
      </c>
      <c r="Q168" s="190">
        <v>50</v>
      </c>
      <c r="R168" s="190">
        <v>0</v>
      </c>
      <c r="S168" s="189">
        <v>0</v>
      </c>
      <c r="T168" s="189">
        <v>0</v>
      </c>
      <c r="U168" s="189">
        <v>0</v>
      </c>
      <c r="V168" s="189"/>
      <c r="W168" s="189"/>
    </row>
    <row r="169" spans="1:23" ht="12.2" customHeight="1">
      <c r="A169" s="14" t="s">
        <v>1613</v>
      </c>
      <c r="B169" s="14">
        <v>23</v>
      </c>
      <c r="C169" s="14">
        <v>32</v>
      </c>
      <c r="D169" s="14"/>
      <c r="E169" s="14"/>
      <c r="F169" s="14">
        <v>9.3800000000000008</v>
      </c>
      <c r="G169" s="14"/>
      <c r="H169" s="14"/>
      <c r="I169" s="14">
        <v>8</v>
      </c>
      <c r="J169" s="14"/>
      <c r="K169" s="14"/>
      <c r="L169" s="14"/>
      <c r="M169" s="14">
        <v>0</v>
      </c>
      <c r="N169" s="14">
        <v>0</v>
      </c>
      <c r="O169" s="191">
        <v>0</v>
      </c>
      <c r="P169" s="191">
        <v>50</v>
      </c>
      <c r="Q169" s="191">
        <v>0</v>
      </c>
      <c r="R169" s="191">
        <v>0</v>
      </c>
      <c r="S169" s="14"/>
      <c r="T169" s="14"/>
      <c r="U169" s="14"/>
      <c r="V169" s="14">
        <v>202008</v>
      </c>
      <c r="W169" s="14"/>
    </row>
    <row r="170" spans="1:23" ht="12.2" customHeight="1">
      <c r="A170" s="14" t="s">
        <v>1613</v>
      </c>
      <c r="B170" s="14">
        <v>24</v>
      </c>
      <c r="C170" s="14">
        <v>40</v>
      </c>
      <c r="D170" s="14"/>
      <c r="E170" s="14"/>
      <c r="F170" s="14">
        <v>12.28</v>
      </c>
      <c r="G170" s="14"/>
      <c r="H170" s="14"/>
      <c r="I170" s="14"/>
      <c r="J170" s="14"/>
      <c r="K170" s="14"/>
      <c r="L170" s="14"/>
      <c r="M170" s="14">
        <v>0</v>
      </c>
      <c r="N170" s="14"/>
      <c r="O170" s="191">
        <v>0</v>
      </c>
      <c r="P170" s="191">
        <v>0</v>
      </c>
      <c r="Q170" s="191">
        <v>0</v>
      </c>
      <c r="R170" s="191">
        <v>0</v>
      </c>
      <c r="S170" s="14"/>
      <c r="T170" s="14"/>
      <c r="U170" s="14"/>
      <c r="V170" s="14">
        <v>202008</v>
      </c>
      <c r="W170" s="14"/>
    </row>
    <row r="171" spans="1:23" ht="12.2" customHeight="1">
      <c r="A171" s="14" t="s">
        <v>1613</v>
      </c>
      <c r="B171" s="14">
        <v>25</v>
      </c>
      <c r="C171" s="14">
        <v>40</v>
      </c>
      <c r="D171" s="14"/>
      <c r="E171" s="14"/>
      <c r="F171" s="14">
        <v>4.92</v>
      </c>
      <c r="G171" s="14"/>
      <c r="H171" s="14"/>
      <c r="I171" s="14"/>
      <c r="J171" s="14"/>
      <c r="K171" s="14"/>
      <c r="L171" s="14"/>
      <c r="M171" s="14">
        <v>0</v>
      </c>
      <c r="N171" s="14"/>
      <c r="O171" s="191">
        <v>0</v>
      </c>
      <c r="P171" s="191">
        <v>0</v>
      </c>
      <c r="Q171" s="191">
        <v>0</v>
      </c>
      <c r="R171" s="191">
        <v>0</v>
      </c>
      <c r="S171" s="14"/>
      <c r="T171" s="14"/>
      <c r="U171" s="14"/>
      <c r="V171" s="14">
        <v>202008</v>
      </c>
      <c r="W171" s="14"/>
    </row>
    <row r="172" spans="1:23" ht="12.2" customHeight="1">
      <c r="A172" s="14" t="s">
        <v>1613</v>
      </c>
      <c r="B172" s="14">
        <v>26</v>
      </c>
      <c r="C172" s="14">
        <v>40</v>
      </c>
      <c r="D172" s="14"/>
      <c r="E172" s="14"/>
      <c r="F172" s="14">
        <v>7.95</v>
      </c>
      <c r="G172" s="14"/>
      <c r="H172" s="14"/>
      <c r="I172" s="14"/>
      <c r="J172" s="14"/>
      <c r="K172" s="14"/>
      <c r="L172" s="14"/>
      <c r="M172" s="14">
        <v>0</v>
      </c>
      <c r="N172" s="14"/>
      <c r="O172" s="191">
        <v>0</v>
      </c>
      <c r="P172" s="191">
        <v>0</v>
      </c>
      <c r="Q172" s="191">
        <v>0</v>
      </c>
      <c r="R172" s="191">
        <v>0</v>
      </c>
      <c r="S172" s="14"/>
      <c r="T172" s="14"/>
      <c r="U172" s="14"/>
      <c r="V172" s="14">
        <v>202008</v>
      </c>
      <c r="W172" s="14"/>
    </row>
    <row r="173" spans="1:23" ht="12.2" customHeight="1">
      <c r="A173" s="14" t="s">
        <v>1613</v>
      </c>
      <c r="B173" s="14">
        <v>27</v>
      </c>
      <c r="C173" s="14">
        <v>40</v>
      </c>
      <c r="D173" s="14"/>
      <c r="E173" s="14">
        <v>0</v>
      </c>
      <c r="F173" s="14">
        <v>10.82</v>
      </c>
      <c r="G173" s="14"/>
      <c r="H173" s="14"/>
      <c r="I173" s="14"/>
      <c r="J173" s="14"/>
      <c r="K173" s="14"/>
      <c r="L173" s="14"/>
      <c r="M173" s="14">
        <v>0</v>
      </c>
      <c r="N173" s="14"/>
      <c r="O173" s="191">
        <v>0</v>
      </c>
      <c r="P173" s="191">
        <v>50</v>
      </c>
      <c r="Q173" s="191">
        <v>0</v>
      </c>
      <c r="R173" s="191">
        <v>0</v>
      </c>
      <c r="S173" s="14"/>
      <c r="T173" s="14"/>
      <c r="U173" s="14"/>
      <c r="V173" s="14">
        <v>202008</v>
      </c>
      <c r="W173" s="14"/>
    </row>
    <row r="174" spans="1:23" ht="12.2" customHeight="1">
      <c r="A174" s="14" t="s">
        <v>1613</v>
      </c>
      <c r="B174" s="14">
        <v>28</v>
      </c>
      <c r="C174" s="14">
        <v>40</v>
      </c>
      <c r="D174" s="14"/>
      <c r="E174" s="14"/>
      <c r="F174" s="14">
        <v>12.43</v>
      </c>
      <c r="G174" s="14"/>
      <c r="H174" s="14"/>
      <c r="I174" s="14"/>
      <c r="J174" s="14"/>
      <c r="K174" s="14"/>
      <c r="L174" s="14"/>
      <c r="M174" s="14">
        <v>0</v>
      </c>
      <c r="N174" s="14"/>
      <c r="O174" s="191">
        <v>0</v>
      </c>
      <c r="P174" s="191">
        <v>0</v>
      </c>
      <c r="Q174" s="191">
        <v>0</v>
      </c>
      <c r="R174" s="191">
        <v>0</v>
      </c>
      <c r="S174" s="14"/>
      <c r="T174" s="14"/>
      <c r="U174" s="14"/>
      <c r="V174" s="14">
        <v>202008</v>
      </c>
      <c r="W174" s="14"/>
    </row>
    <row r="175" spans="1:23" ht="12.2" customHeight="1">
      <c r="A175" s="14" t="s">
        <v>1613</v>
      </c>
      <c r="B175" s="14">
        <v>29</v>
      </c>
      <c r="C175" s="14">
        <v>40</v>
      </c>
      <c r="D175" s="14"/>
      <c r="E175" s="14"/>
      <c r="F175" s="14">
        <v>34.07</v>
      </c>
      <c r="G175" s="14"/>
      <c r="H175" s="14"/>
      <c r="I175" s="14"/>
      <c r="J175" s="14"/>
      <c r="K175" s="14"/>
      <c r="L175" s="14"/>
      <c r="M175" s="14">
        <v>0</v>
      </c>
      <c r="N175" s="14"/>
      <c r="O175" s="191">
        <v>119.98</v>
      </c>
      <c r="P175" s="191">
        <v>0</v>
      </c>
      <c r="Q175" s="191">
        <v>0</v>
      </c>
      <c r="R175" s="191">
        <v>0</v>
      </c>
      <c r="S175" s="14"/>
      <c r="T175" s="14"/>
      <c r="U175" s="14"/>
      <c r="V175" s="14">
        <v>202008</v>
      </c>
      <c r="W175" s="14"/>
    </row>
    <row r="176" spans="1:23" ht="12.2" customHeight="1">
      <c r="A176" s="14" t="s">
        <v>1613</v>
      </c>
      <c r="B176" s="14">
        <v>30</v>
      </c>
      <c r="C176" s="14">
        <v>40</v>
      </c>
      <c r="D176" s="14"/>
      <c r="E176" s="14"/>
      <c r="F176" s="14">
        <v>7.2</v>
      </c>
      <c r="G176" s="14"/>
      <c r="H176" s="14"/>
      <c r="I176" s="14"/>
      <c r="J176" s="14"/>
      <c r="K176" s="14"/>
      <c r="L176" s="14"/>
      <c r="M176" s="14">
        <v>0</v>
      </c>
      <c r="N176" s="14"/>
      <c r="O176" s="191">
        <v>0</v>
      </c>
      <c r="P176" s="191">
        <v>0</v>
      </c>
      <c r="Q176" s="191">
        <v>0</v>
      </c>
      <c r="R176" s="191">
        <v>0</v>
      </c>
      <c r="S176" s="14"/>
      <c r="T176" s="14"/>
      <c r="U176" s="14"/>
      <c r="V176" s="14">
        <v>202008</v>
      </c>
      <c r="W176" s="14"/>
    </row>
    <row r="177" spans="1:23" ht="12.2" customHeight="1" thickBot="1">
      <c r="A177" s="14" t="s">
        <v>1613</v>
      </c>
      <c r="B177" s="14">
        <v>31</v>
      </c>
      <c r="C177" s="14">
        <v>40</v>
      </c>
      <c r="D177" s="14"/>
      <c r="E177" s="14"/>
      <c r="F177" s="14">
        <v>10.5</v>
      </c>
      <c r="G177" s="14"/>
      <c r="H177" s="14"/>
      <c r="I177" s="14"/>
      <c r="J177" s="14"/>
      <c r="K177" s="14"/>
      <c r="L177" s="14"/>
      <c r="M177" s="14">
        <v>0</v>
      </c>
      <c r="N177" s="14"/>
      <c r="O177" s="191">
        <v>0</v>
      </c>
      <c r="P177" s="191">
        <v>0</v>
      </c>
      <c r="Q177" s="191">
        <v>0</v>
      </c>
      <c r="R177" s="191">
        <v>0</v>
      </c>
      <c r="S177" s="14"/>
      <c r="T177" s="14"/>
      <c r="U177" s="14"/>
      <c r="V177" s="14">
        <v>202008</v>
      </c>
      <c r="W177" s="14"/>
    </row>
    <row r="178" spans="1:23" ht="12.2" customHeight="1" thickTop="1">
      <c r="A178" s="188" t="s">
        <v>1306</v>
      </c>
      <c r="B178" s="189">
        <v>0</v>
      </c>
      <c r="C178" s="189">
        <v>352</v>
      </c>
      <c r="D178" s="189">
        <v>0</v>
      </c>
      <c r="E178" s="189">
        <v>0</v>
      </c>
      <c r="F178" s="189">
        <v>109.54999999999998</v>
      </c>
      <c r="G178" s="189">
        <v>0</v>
      </c>
      <c r="H178" s="189">
        <v>0</v>
      </c>
      <c r="I178" s="189">
        <v>8</v>
      </c>
      <c r="J178" s="189">
        <v>0</v>
      </c>
      <c r="K178" s="189">
        <v>0</v>
      </c>
      <c r="L178" s="189">
        <v>0</v>
      </c>
      <c r="M178" s="189">
        <v>0</v>
      </c>
      <c r="N178" s="189">
        <v>0</v>
      </c>
      <c r="O178" s="190">
        <v>119.98</v>
      </c>
      <c r="P178" s="190">
        <v>100</v>
      </c>
      <c r="Q178" s="190">
        <v>0</v>
      </c>
      <c r="R178" s="190">
        <v>0</v>
      </c>
      <c r="S178" s="189">
        <v>0</v>
      </c>
      <c r="T178" s="189">
        <v>0</v>
      </c>
      <c r="U178" s="189">
        <v>0</v>
      </c>
      <c r="V178" s="189"/>
      <c r="W178" s="189"/>
    </row>
    <row r="179" spans="1:23" ht="12.2" customHeight="1">
      <c r="A179" s="14" t="s">
        <v>1242</v>
      </c>
      <c r="B179" s="14">
        <v>25</v>
      </c>
      <c r="C179" s="14">
        <v>6.87</v>
      </c>
      <c r="D179" s="14"/>
      <c r="E179" s="14"/>
      <c r="F179" s="14"/>
      <c r="G179" s="14"/>
      <c r="H179" s="14">
        <v>31.13</v>
      </c>
      <c r="I179" s="14"/>
      <c r="J179" s="14"/>
      <c r="K179" s="14"/>
      <c r="L179" s="14"/>
      <c r="M179" s="14">
        <v>0</v>
      </c>
      <c r="N179" s="14"/>
      <c r="O179" s="191">
        <v>0</v>
      </c>
      <c r="P179" s="191">
        <v>0</v>
      </c>
      <c r="Q179" s="191">
        <v>0</v>
      </c>
      <c r="R179" s="191">
        <v>0</v>
      </c>
      <c r="S179" s="14"/>
      <c r="T179" s="14"/>
      <c r="U179" s="14"/>
      <c r="V179" s="14">
        <v>202008</v>
      </c>
      <c r="W179" s="14"/>
    </row>
    <row r="180" spans="1:23" ht="12.2" customHeight="1" thickBot="1">
      <c r="A180" s="14" t="s">
        <v>1242</v>
      </c>
      <c r="B180" s="14">
        <v>26</v>
      </c>
      <c r="C180" s="14">
        <v>35.979999999999997</v>
      </c>
      <c r="D180" s="14">
        <v>0</v>
      </c>
      <c r="E180" s="14">
        <v>0</v>
      </c>
      <c r="F180" s="14"/>
      <c r="G180" s="14"/>
      <c r="H180" s="14">
        <v>2.02</v>
      </c>
      <c r="I180" s="14"/>
      <c r="J180" s="14"/>
      <c r="K180" s="14"/>
      <c r="L180" s="14"/>
      <c r="M180" s="14">
        <v>0</v>
      </c>
      <c r="N180" s="14"/>
      <c r="O180" s="191">
        <v>17.14</v>
      </c>
      <c r="P180" s="191">
        <v>0</v>
      </c>
      <c r="Q180" s="191">
        <v>0</v>
      </c>
      <c r="R180" s="191">
        <v>0</v>
      </c>
      <c r="S180" s="14">
        <v>0.57999999999999996</v>
      </c>
      <c r="T180" s="14">
        <v>0.21</v>
      </c>
      <c r="U180" s="14"/>
      <c r="V180" s="14">
        <v>202008</v>
      </c>
      <c r="W180" s="14"/>
    </row>
    <row r="181" spans="1:23" ht="12.2" customHeight="1" thickTop="1">
      <c r="A181" s="188" t="s">
        <v>1306</v>
      </c>
      <c r="B181" s="189">
        <v>0</v>
      </c>
      <c r="C181" s="189">
        <v>42.849999999999994</v>
      </c>
      <c r="D181" s="189">
        <v>0</v>
      </c>
      <c r="E181" s="189">
        <v>0</v>
      </c>
      <c r="F181" s="189">
        <v>0</v>
      </c>
      <c r="G181" s="189">
        <v>0</v>
      </c>
      <c r="H181" s="189">
        <v>33.15</v>
      </c>
      <c r="I181" s="189">
        <v>0</v>
      </c>
      <c r="J181" s="189">
        <v>0</v>
      </c>
      <c r="K181" s="189">
        <v>0</v>
      </c>
      <c r="L181" s="189">
        <v>0</v>
      </c>
      <c r="M181" s="189">
        <v>0</v>
      </c>
      <c r="N181" s="189">
        <v>0</v>
      </c>
      <c r="O181" s="190">
        <v>17.14</v>
      </c>
      <c r="P181" s="190">
        <v>0</v>
      </c>
      <c r="Q181" s="190">
        <v>0</v>
      </c>
      <c r="R181" s="190">
        <v>0</v>
      </c>
      <c r="S181" s="189">
        <v>0.57999999999999996</v>
      </c>
      <c r="T181" s="189">
        <v>0.21</v>
      </c>
      <c r="U181" s="189">
        <v>0</v>
      </c>
      <c r="V181" s="189"/>
      <c r="W181" s="189"/>
    </row>
    <row r="182" spans="1:23" ht="12.2" customHeight="1" thickBot="1">
      <c r="A182" s="14" t="s">
        <v>494</v>
      </c>
      <c r="B182" s="14">
        <v>31</v>
      </c>
      <c r="C182" s="14">
        <v>40</v>
      </c>
      <c r="D182" s="14"/>
      <c r="E182" s="14"/>
      <c r="F182" s="14">
        <v>26.93</v>
      </c>
      <c r="G182" s="14"/>
      <c r="H182" s="14"/>
      <c r="I182" s="14"/>
      <c r="J182" s="14"/>
      <c r="K182" s="14"/>
      <c r="L182" s="14"/>
      <c r="M182" s="14">
        <v>0</v>
      </c>
      <c r="N182" s="14"/>
      <c r="O182" s="191">
        <v>0</v>
      </c>
      <c r="P182" s="191">
        <v>0</v>
      </c>
      <c r="Q182" s="191">
        <v>0</v>
      </c>
      <c r="R182" s="191">
        <v>0</v>
      </c>
      <c r="S182" s="14"/>
      <c r="T182" s="14"/>
      <c r="U182" s="14"/>
      <c r="V182" s="14">
        <v>202008</v>
      </c>
      <c r="W182" s="14"/>
    </row>
    <row r="183" spans="1:23" ht="12.2" customHeight="1" thickTop="1">
      <c r="A183" s="188" t="s">
        <v>1306</v>
      </c>
      <c r="B183" s="189">
        <v>0</v>
      </c>
      <c r="C183" s="189">
        <v>40</v>
      </c>
      <c r="D183" s="189">
        <v>0</v>
      </c>
      <c r="E183" s="189">
        <v>0</v>
      </c>
      <c r="F183" s="189">
        <v>26.93</v>
      </c>
      <c r="G183" s="189">
        <v>0</v>
      </c>
      <c r="H183" s="189">
        <v>0</v>
      </c>
      <c r="I183" s="189">
        <v>0</v>
      </c>
      <c r="J183" s="189">
        <v>0</v>
      </c>
      <c r="K183" s="189">
        <v>0</v>
      </c>
      <c r="L183" s="189">
        <v>0</v>
      </c>
      <c r="M183" s="189">
        <v>0</v>
      </c>
      <c r="N183" s="189">
        <v>0</v>
      </c>
      <c r="O183" s="190">
        <v>0</v>
      </c>
      <c r="P183" s="190">
        <v>0</v>
      </c>
      <c r="Q183" s="190">
        <v>0</v>
      </c>
      <c r="R183" s="190">
        <v>0</v>
      </c>
      <c r="S183" s="189">
        <v>0</v>
      </c>
      <c r="T183" s="189">
        <v>0</v>
      </c>
      <c r="U183" s="189">
        <v>0</v>
      </c>
      <c r="V183" s="189"/>
      <c r="W183" s="189"/>
    </row>
    <row r="184" spans="1:23" ht="12.2" customHeight="1" thickBot="1">
      <c r="A184" s="14" t="s">
        <v>950</v>
      </c>
      <c r="B184" s="14">
        <v>26</v>
      </c>
      <c r="C184" s="14">
        <v>39.31</v>
      </c>
      <c r="D184" s="14"/>
      <c r="E184" s="14"/>
      <c r="F184" s="14"/>
      <c r="G184" s="14"/>
      <c r="H184" s="14"/>
      <c r="I184" s="14"/>
      <c r="J184" s="14"/>
      <c r="K184" s="14"/>
      <c r="L184" s="14"/>
      <c r="M184" s="14">
        <v>0</v>
      </c>
      <c r="N184" s="14">
        <v>0.69</v>
      </c>
      <c r="O184" s="191">
        <v>0</v>
      </c>
      <c r="P184" s="191">
        <v>0</v>
      </c>
      <c r="Q184" s="191">
        <v>0</v>
      </c>
      <c r="R184" s="191">
        <v>0</v>
      </c>
      <c r="S184" s="14"/>
      <c r="T184" s="14"/>
      <c r="U184" s="14"/>
      <c r="V184" s="14">
        <v>202008</v>
      </c>
      <c r="W184" s="14"/>
    </row>
    <row r="185" spans="1:23" ht="12.2" customHeight="1" thickTop="1">
      <c r="A185" s="188" t="s">
        <v>1306</v>
      </c>
      <c r="B185" s="189">
        <v>0</v>
      </c>
      <c r="C185" s="189">
        <v>39.31</v>
      </c>
      <c r="D185" s="189">
        <v>0</v>
      </c>
      <c r="E185" s="189">
        <v>0</v>
      </c>
      <c r="F185" s="189">
        <v>0</v>
      </c>
      <c r="G185" s="189">
        <v>0</v>
      </c>
      <c r="H185" s="189">
        <v>0</v>
      </c>
      <c r="I185" s="189">
        <v>0</v>
      </c>
      <c r="J185" s="189">
        <v>0</v>
      </c>
      <c r="K185" s="189">
        <v>0</v>
      </c>
      <c r="L185" s="189">
        <v>0</v>
      </c>
      <c r="M185" s="189">
        <v>0</v>
      </c>
      <c r="N185" s="189">
        <v>0.69</v>
      </c>
      <c r="O185" s="190">
        <v>0</v>
      </c>
      <c r="P185" s="190">
        <v>0</v>
      </c>
      <c r="Q185" s="190">
        <v>0</v>
      </c>
      <c r="R185" s="190">
        <v>0</v>
      </c>
      <c r="S185" s="189">
        <v>0</v>
      </c>
      <c r="T185" s="189">
        <v>0</v>
      </c>
      <c r="U185" s="189">
        <v>0</v>
      </c>
      <c r="V185" s="189"/>
      <c r="W185" s="189"/>
    </row>
    <row r="186" spans="1:23" ht="12.2" customHeight="1">
      <c r="A186" s="14" t="s">
        <v>916</v>
      </c>
      <c r="B186" s="14">
        <v>23</v>
      </c>
      <c r="C186" s="14">
        <v>33.58</v>
      </c>
      <c r="D186" s="14">
        <v>0</v>
      </c>
      <c r="E186" s="14">
        <v>0</v>
      </c>
      <c r="F186" s="14">
        <v>0</v>
      </c>
      <c r="G186" s="14">
        <v>0</v>
      </c>
      <c r="H186" s="14">
        <v>0</v>
      </c>
      <c r="I186" s="14">
        <v>9</v>
      </c>
      <c r="J186" s="14">
        <v>0</v>
      </c>
      <c r="K186" s="14">
        <v>0</v>
      </c>
      <c r="L186" s="14">
        <v>0</v>
      </c>
      <c r="M186" s="14">
        <v>0</v>
      </c>
      <c r="N186" s="14">
        <v>0</v>
      </c>
      <c r="O186" s="191">
        <v>0</v>
      </c>
      <c r="P186" s="191">
        <v>50</v>
      </c>
      <c r="Q186" s="191">
        <v>0</v>
      </c>
      <c r="R186" s="191">
        <v>0</v>
      </c>
      <c r="S186" s="14">
        <v>0</v>
      </c>
      <c r="T186" s="14">
        <v>0</v>
      </c>
      <c r="U186" s="14">
        <v>0</v>
      </c>
      <c r="V186" s="14">
        <v>202008</v>
      </c>
      <c r="W186" s="14"/>
    </row>
    <row r="187" spans="1:23" ht="12.2" customHeight="1">
      <c r="A187" s="14" t="s">
        <v>916</v>
      </c>
      <c r="B187" s="14">
        <v>24</v>
      </c>
      <c r="C187" s="14">
        <v>45</v>
      </c>
      <c r="D187" s="14"/>
      <c r="E187" s="14">
        <v>1.74</v>
      </c>
      <c r="F187" s="14"/>
      <c r="G187" s="14"/>
      <c r="H187" s="14"/>
      <c r="I187" s="14"/>
      <c r="J187" s="14"/>
      <c r="K187" s="14"/>
      <c r="L187" s="14"/>
      <c r="M187" s="14">
        <v>0</v>
      </c>
      <c r="N187" s="14"/>
      <c r="O187" s="191">
        <v>0</v>
      </c>
      <c r="P187" s="191">
        <v>75</v>
      </c>
      <c r="Q187" s="191">
        <v>0</v>
      </c>
      <c r="R187" s="191">
        <v>0</v>
      </c>
      <c r="S187" s="14"/>
      <c r="T187" s="14"/>
      <c r="U187" s="14"/>
      <c r="V187" s="14">
        <v>202008</v>
      </c>
      <c r="W187" s="14"/>
    </row>
    <row r="188" spans="1:23" ht="12.2" customHeight="1">
      <c r="A188" s="14" t="s">
        <v>916</v>
      </c>
      <c r="B188" s="14">
        <v>25</v>
      </c>
      <c r="C188" s="14">
        <v>45</v>
      </c>
      <c r="D188" s="14">
        <v>0</v>
      </c>
      <c r="E188" s="14">
        <v>0.65</v>
      </c>
      <c r="F188" s="14">
        <v>0</v>
      </c>
      <c r="G188" s="14">
        <v>0</v>
      </c>
      <c r="H188" s="14">
        <v>0</v>
      </c>
      <c r="I188" s="14">
        <v>0</v>
      </c>
      <c r="J188" s="14">
        <v>0</v>
      </c>
      <c r="K188" s="14">
        <v>0</v>
      </c>
      <c r="L188" s="14">
        <v>0</v>
      </c>
      <c r="M188" s="14">
        <v>0</v>
      </c>
      <c r="N188" s="14">
        <v>0</v>
      </c>
      <c r="O188" s="191">
        <v>0</v>
      </c>
      <c r="P188" s="191">
        <v>75</v>
      </c>
      <c r="Q188" s="191">
        <v>0</v>
      </c>
      <c r="R188" s="191">
        <v>0</v>
      </c>
      <c r="S188" s="14">
        <v>0</v>
      </c>
      <c r="T188" s="14">
        <v>0</v>
      </c>
      <c r="U188" s="14">
        <v>0</v>
      </c>
      <c r="V188" s="14">
        <v>202008</v>
      </c>
      <c r="W188" s="14"/>
    </row>
    <row r="189" spans="1:23" ht="12.2" customHeight="1" thickBot="1">
      <c r="A189" s="14" t="s">
        <v>916</v>
      </c>
      <c r="B189" s="14">
        <v>26</v>
      </c>
      <c r="C189" s="14">
        <v>45</v>
      </c>
      <c r="D189" s="14">
        <v>0</v>
      </c>
      <c r="E189" s="14">
        <v>1.32</v>
      </c>
      <c r="F189" s="14">
        <v>0</v>
      </c>
      <c r="G189" s="14">
        <v>0</v>
      </c>
      <c r="H189" s="14">
        <v>0</v>
      </c>
      <c r="I189" s="14">
        <v>0</v>
      </c>
      <c r="J189" s="14">
        <v>0</v>
      </c>
      <c r="K189" s="14">
        <v>0</v>
      </c>
      <c r="L189" s="14">
        <v>0</v>
      </c>
      <c r="M189" s="14">
        <v>0</v>
      </c>
      <c r="N189" s="14">
        <v>0</v>
      </c>
      <c r="O189" s="191">
        <v>0</v>
      </c>
      <c r="P189" s="191">
        <v>75</v>
      </c>
      <c r="Q189" s="191">
        <v>0</v>
      </c>
      <c r="R189" s="191">
        <v>0</v>
      </c>
      <c r="S189" s="14">
        <v>0</v>
      </c>
      <c r="T189" s="14">
        <v>0</v>
      </c>
      <c r="U189" s="14">
        <v>0</v>
      </c>
      <c r="V189" s="14">
        <v>202008</v>
      </c>
      <c r="W189" s="14"/>
    </row>
    <row r="190" spans="1:23" ht="12.2" customHeight="1" thickTop="1">
      <c r="A190" s="188" t="s">
        <v>1306</v>
      </c>
      <c r="B190" s="189">
        <v>0</v>
      </c>
      <c r="C190" s="189">
        <v>168.57999999999998</v>
      </c>
      <c r="D190" s="189">
        <v>0</v>
      </c>
      <c r="E190" s="189">
        <v>3.71</v>
      </c>
      <c r="F190" s="189">
        <v>0</v>
      </c>
      <c r="G190" s="189">
        <v>0</v>
      </c>
      <c r="H190" s="189">
        <v>0</v>
      </c>
      <c r="I190" s="189">
        <v>9</v>
      </c>
      <c r="J190" s="189">
        <v>0</v>
      </c>
      <c r="K190" s="189">
        <v>0</v>
      </c>
      <c r="L190" s="189">
        <v>0</v>
      </c>
      <c r="M190" s="189">
        <v>0</v>
      </c>
      <c r="N190" s="189">
        <v>0</v>
      </c>
      <c r="O190" s="190">
        <v>0</v>
      </c>
      <c r="P190" s="190">
        <v>275</v>
      </c>
      <c r="Q190" s="190">
        <v>0</v>
      </c>
      <c r="R190" s="190">
        <v>0</v>
      </c>
      <c r="S190" s="189">
        <v>0</v>
      </c>
      <c r="T190" s="189">
        <v>0</v>
      </c>
      <c r="U190" s="189">
        <v>0</v>
      </c>
      <c r="V190" s="189"/>
      <c r="W190" s="189"/>
    </row>
    <row r="191" spans="1:23" ht="12.2" customHeight="1">
      <c r="A191" s="14" t="s">
        <v>1179</v>
      </c>
      <c r="B191" s="14">
        <v>20</v>
      </c>
      <c r="C191" s="14">
        <v>32</v>
      </c>
      <c r="D191" s="14">
        <v>1</v>
      </c>
      <c r="E191" s="14"/>
      <c r="F191" s="14"/>
      <c r="G191" s="14"/>
      <c r="H191" s="14"/>
      <c r="I191" s="14"/>
      <c r="J191" s="14"/>
      <c r="K191" s="14"/>
      <c r="L191" s="14"/>
      <c r="M191" s="14">
        <v>0</v>
      </c>
      <c r="N191" s="14"/>
      <c r="O191" s="191">
        <v>0</v>
      </c>
      <c r="P191" s="191">
        <v>0</v>
      </c>
      <c r="Q191" s="191">
        <v>0</v>
      </c>
      <c r="R191" s="191">
        <v>0</v>
      </c>
      <c r="S191" s="14"/>
      <c r="T191" s="14"/>
      <c r="U191" s="14"/>
      <c r="V191" s="14">
        <v>202008</v>
      </c>
      <c r="W191" s="14"/>
    </row>
    <row r="192" spans="1:23" ht="12.2" customHeight="1">
      <c r="A192" s="14" t="s">
        <v>1179</v>
      </c>
      <c r="B192" s="14">
        <v>21</v>
      </c>
      <c r="C192" s="14">
        <v>24</v>
      </c>
      <c r="D192" s="14">
        <v>8</v>
      </c>
      <c r="E192" s="14"/>
      <c r="F192" s="14">
        <v>1.5</v>
      </c>
      <c r="G192" s="14"/>
      <c r="H192" s="14"/>
      <c r="I192" s="14">
        <v>8</v>
      </c>
      <c r="J192" s="14"/>
      <c r="K192" s="14"/>
      <c r="L192" s="14"/>
      <c r="M192" s="14">
        <v>0</v>
      </c>
      <c r="N192" s="14"/>
      <c r="O192" s="191">
        <v>0</v>
      </c>
      <c r="P192" s="191">
        <v>0</v>
      </c>
      <c r="Q192" s="191">
        <v>0</v>
      </c>
      <c r="R192" s="191">
        <v>0</v>
      </c>
      <c r="S192" s="14"/>
      <c r="T192" s="14"/>
      <c r="U192" s="14"/>
      <c r="V192" s="14">
        <v>202008</v>
      </c>
      <c r="W192" s="14"/>
    </row>
    <row r="193" spans="1:23" ht="12.2" customHeight="1">
      <c r="A193" s="14" t="s">
        <v>1179</v>
      </c>
      <c r="B193" s="14">
        <v>22</v>
      </c>
      <c r="C193" s="14">
        <v>32</v>
      </c>
      <c r="D193" s="14">
        <v>8</v>
      </c>
      <c r="E193" s="14"/>
      <c r="F193" s="14">
        <v>1.25</v>
      </c>
      <c r="G193" s="14"/>
      <c r="H193" s="14"/>
      <c r="I193" s="14"/>
      <c r="J193" s="14"/>
      <c r="K193" s="14"/>
      <c r="L193" s="14"/>
      <c r="M193" s="14">
        <v>0</v>
      </c>
      <c r="N193" s="14"/>
      <c r="O193" s="191">
        <v>0</v>
      </c>
      <c r="P193" s="191">
        <v>0</v>
      </c>
      <c r="Q193" s="191">
        <v>0</v>
      </c>
      <c r="R193" s="191">
        <v>0</v>
      </c>
      <c r="S193" s="14"/>
      <c r="T193" s="14"/>
      <c r="U193" s="14"/>
      <c r="V193" s="14">
        <v>202008</v>
      </c>
      <c r="W193" s="14"/>
    </row>
    <row r="194" spans="1:23" ht="12.2" customHeight="1">
      <c r="A194" s="14" t="s">
        <v>1179</v>
      </c>
      <c r="B194" s="14">
        <v>23</v>
      </c>
      <c r="C194" s="14">
        <v>24</v>
      </c>
      <c r="D194" s="14">
        <v>8</v>
      </c>
      <c r="E194" s="14"/>
      <c r="F194" s="14">
        <v>0.75</v>
      </c>
      <c r="G194" s="14"/>
      <c r="H194" s="14"/>
      <c r="I194" s="14">
        <v>8</v>
      </c>
      <c r="J194" s="14"/>
      <c r="K194" s="14"/>
      <c r="L194" s="14"/>
      <c r="M194" s="14">
        <v>0</v>
      </c>
      <c r="N194" s="14"/>
      <c r="O194" s="191">
        <v>0</v>
      </c>
      <c r="P194" s="191">
        <v>0</v>
      </c>
      <c r="Q194" s="191">
        <v>0</v>
      </c>
      <c r="R194" s="191">
        <v>0</v>
      </c>
      <c r="S194" s="14"/>
      <c r="T194" s="14"/>
      <c r="U194" s="14"/>
      <c r="V194" s="14">
        <v>202008</v>
      </c>
      <c r="W194" s="14"/>
    </row>
    <row r="195" spans="1:23" ht="12.2" customHeight="1">
      <c r="A195" s="14" t="s">
        <v>1179</v>
      </c>
      <c r="B195" s="14">
        <v>24</v>
      </c>
      <c r="C195" s="14">
        <v>32</v>
      </c>
      <c r="D195" s="14">
        <v>8</v>
      </c>
      <c r="E195" s="14"/>
      <c r="F195" s="14">
        <v>1.5</v>
      </c>
      <c r="G195" s="14"/>
      <c r="H195" s="14"/>
      <c r="I195" s="14"/>
      <c r="J195" s="14"/>
      <c r="K195" s="14"/>
      <c r="L195" s="14"/>
      <c r="M195" s="14">
        <v>0</v>
      </c>
      <c r="N195" s="14"/>
      <c r="O195" s="191">
        <v>0</v>
      </c>
      <c r="P195" s="191">
        <v>0</v>
      </c>
      <c r="Q195" s="191">
        <v>0</v>
      </c>
      <c r="R195" s="191">
        <v>0</v>
      </c>
      <c r="S195" s="14"/>
      <c r="T195" s="14"/>
      <c r="U195" s="14"/>
      <c r="V195" s="14">
        <v>202008</v>
      </c>
      <c r="W195" s="14"/>
    </row>
    <row r="196" spans="1:23" ht="12.2" customHeight="1" thickBot="1">
      <c r="A196" s="14" t="s">
        <v>1179</v>
      </c>
      <c r="B196" s="14">
        <v>25</v>
      </c>
      <c r="C196" s="14">
        <v>32</v>
      </c>
      <c r="D196" s="14">
        <v>8</v>
      </c>
      <c r="E196" s="14"/>
      <c r="F196" s="14">
        <v>1.75</v>
      </c>
      <c r="G196" s="14"/>
      <c r="H196" s="14"/>
      <c r="I196" s="14"/>
      <c r="J196" s="14"/>
      <c r="K196" s="14"/>
      <c r="L196" s="14"/>
      <c r="M196" s="14">
        <v>0</v>
      </c>
      <c r="N196" s="14"/>
      <c r="O196" s="191">
        <v>0</v>
      </c>
      <c r="P196" s="191">
        <v>0</v>
      </c>
      <c r="Q196" s="191">
        <v>0</v>
      </c>
      <c r="R196" s="191">
        <v>0</v>
      </c>
      <c r="S196" s="14"/>
      <c r="T196" s="14"/>
      <c r="U196" s="14"/>
      <c r="V196" s="14">
        <v>202008</v>
      </c>
      <c r="W196" s="14"/>
    </row>
    <row r="197" spans="1:23" ht="12.2" customHeight="1" thickTop="1">
      <c r="A197" s="188" t="s">
        <v>1306</v>
      </c>
      <c r="B197" s="189">
        <v>0</v>
      </c>
      <c r="C197" s="189">
        <v>176</v>
      </c>
      <c r="D197" s="189">
        <v>41</v>
      </c>
      <c r="E197" s="189">
        <v>0</v>
      </c>
      <c r="F197" s="189">
        <v>6.75</v>
      </c>
      <c r="G197" s="189">
        <v>0</v>
      </c>
      <c r="H197" s="189">
        <v>0</v>
      </c>
      <c r="I197" s="189">
        <v>16</v>
      </c>
      <c r="J197" s="189">
        <v>0</v>
      </c>
      <c r="K197" s="189">
        <v>0</v>
      </c>
      <c r="L197" s="189">
        <v>0</v>
      </c>
      <c r="M197" s="189">
        <v>0</v>
      </c>
      <c r="N197" s="189">
        <v>0</v>
      </c>
      <c r="O197" s="190">
        <v>0</v>
      </c>
      <c r="P197" s="190">
        <v>0</v>
      </c>
      <c r="Q197" s="190">
        <v>0</v>
      </c>
      <c r="R197" s="190">
        <v>0</v>
      </c>
      <c r="S197" s="189">
        <v>0</v>
      </c>
      <c r="T197" s="189">
        <v>0</v>
      </c>
      <c r="U197" s="189">
        <v>0</v>
      </c>
      <c r="V197" s="189"/>
      <c r="W197" s="189"/>
    </row>
    <row r="198" spans="1:23" ht="12.2" customHeight="1">
      <c r="A198" s="14" t="s">
        <v>1204</v>
      </c>
      <c r="B198" s="14">
        <v>29</v>
      </c>
      <c r="C198" s="14">
        <v>0</v>
      </c>
      <c r="D198" s="14"/>
      <c r="E198" s="14"/>
      <c r="F198" s="14"/>
      <c r="G198" s="14"/>
      <c r="H198" s="14"/>
      <c r="I198" s="14"/>
      <c r="J198" s="14"/>
      <c r="K198" s="14"/>
      <c r="L198" s="14"/>
      <c r="M198" s="14">
        <v>0</v>
      </c>
      <c r="N198" s="14"/>
      <c r="O198" s="191">
        <v>0</v>
      </c>
      <c r="P198" s="191">
        <v>0</v>
      </c>
      <c r="Q198" s="191">
        <v>0</v>
      </c>
      <c r="R198" s="191">
        <v>0</v>
      </c>
      <c r="S198" s="14"/>
      <c r="T198" s="14"/>
      <c r="U198" s="14"/>
      <c r="V198" s="14">
        <v>202008</v>
      </c>
      <c r="W198" s="14"/>
    </row>
    <row r="199" spans="1:23" ht="12.2" customHeight="1">
      <c r="A199" s="14" t="s">
        <v>1204</v>
      </c>
      <c r="B199" s="14">
        <v>30</v>
      </c>
      <c r="C199" s="14">
        <v>31</v>
      </c>
      <c r="D199" s="14"/>
      <c r="E199" s="14"/>
      <c r="F199" s="14"/>
      <c r="G199" s="14"/>
      <c r="H199" s="14"/>
      <c r="I199" s="14"/>
      <c r="J199" s="14"/>
      <c r="K199" s="14"/>
      <c r="L199" s="14"/>
      <c r="M199" s="14">
        <v>0</v>
      </c>
      <c r="N199" s="14"/>
      <c r="O199" s="191">
        <v>0</v>
      </c>
      <c r="P199" s="191">
        <v>0</v>
      </c>
      <c r="Q199" s="191">
        <v>0</v>
      </c>
      <c r="R199" s="191">
        <v>0</v>
      </c>
      <c r="S199" s="14"/>
      <c r="T199" s="14"/>
      <c r="U199" s="14"/>
      <c r="V199" s="14">
        <v>202008</v>
      </c>
      <c r="W199" s="14"/>
    </row>
    <row r="200" spans="1:23" ht="12.2" customHeight="1" thickBot="1">
      <c r="A200" s="14" t="s">
        <v>1204</v>
      </c>
      <c r="B200" s="14">
        <v>31</v>
      </c>
      <c r="C200" s="14">
        <v>32</v>
      </c>
      <c r="D200" s="14"/>
      <c r="E200" s="14"/>
      <c r="F200" s="14"/>
      <c r="G200" s="14"/>
      <c r="H200" s="14"/>
      <c r="I200" s="14"/>
      <c r="J200" s="14"/>
      <c r="K200" s="14"/>
      <c r="L200" s="14"/>
      <c r="M200" s="14">
        <v>0</v>
      </c>
      <c r="N200" s="14"/>
      <c r="O200" s="191">
        <v>0</v>
      </c>
      <c r="P200" s="191">
        <v>0</v>
      </c>
      <c r="Q200" s="191">
        <v>0</v>
      </c>
      <c r="R200" s="191">
        <v>0</v>
      </c>
      <c r="S200" s="14"/>
      <c r="T200" s="14"/>
      <c r="U200" s="14"/>
      <c r="V200" s="14">
        <v>202008</v>
      </c>
      <c r="W200" s="14"/>
    </row>
    <row r="201" spans="1:23" ht="12.2" customHeight="1" thickTop="1">
      <c r="A201" s="188" t="s">
        <v>1306</v>
      </c>
      <c r="B201" s="189">
        <v>0</v>
      </c>
      <c r="C201" s="189">
        <v>63</v>
      </c>
      <c r="D201" s="189">
        <v>0</v>
      </c>
      <c r="E201" s="189">
        <v>0</v>
      </c>
      <c r="F201" s="189">
        <v>0</v>
      </c>
      <c r="G201" s="189">
        <v>0</v>
      </c>
      <c r="H201" s="189">
        <v>0</v>
      </c>
      <c r="I201" s="189">
        <v>0</v>
      </c>
      <c r="J201" s="189">
        <v>0</v>
      </c>
      <c r="K201" s="189">
        <v>0</v>
      </c>
      <c r="L201" s="189">
        <v>0</v>
      </c>
      <c r="M201" s="189">
        <v>0</v>
      </c>
      <c r="N201" s="189">
        <v>0</v>
      </c>
      <c r="O201" s="190">
        <v>0</v>
      </c>
      <c r="P201" s="190">
        <v>0</v>
      </c>
      <c r="Q201" s="190">
        <v>0</v>
      </c>
      <c r="R201" s="190">
        <v>0</v>
      </c>
      <c r="S201" s="189">
        <v>0</v>
      </c>
      <c r="T201" s="189">
        <v>0</v>
      </c>
      <c r="U201" s="189">
        <v>0</v>
      </c>
      <c r="V201" s="189"/>
      <c r="W201" s="189"/>
    </row>
    <row r="202" spans="1:23" ht="12.2" customHeight="1">
      <c r="A202" s="14" t="s">
        <v>465</v>
      </c>
      <c r="B202" s="14">
        <v>24</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4.7</v>
      </c>
      <c r="V202" s="14">
        <v>202008</v>
      </c>
      <c r="W202" s="14"/>
    </row>
    <row r="203" spans="1:23" ht="12.2" customHeight="1">
      <c r="A203" s="14" t="s">
        <v>465</v>
      </c>
      <c r="B203" s="14">
        <v>25</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5.98</v>
      </c>
      <c r="V203" s="14">
        <v>202008</v>
      </c>
      <c r="W203" s="14"/>
    </row>
    <row r="204" spans="1:23" ht="12.2" customHeight="1" thickBot="1">
      <c r="A204" s="14" t="s">
        <v>465</v>
      </c>
      <c r="B204" s="14">
        <v>26</v>
      </c>
      <c r="C204" s="14">
        <v>40</v>
      </c>
      <c r="D204" s="14"/>
      <c r="E204" s="14"/>
      <c r="F204" s="14">
        <v>0</v>
      </c>
      <c r="G204" s="14"/>
      <c r="H204" s="14"/>
      <c r="I204" s="14"/>
      <c r="J204" s="14"/>
      <c r="K204" s="14"/>
      <c r="L204" s="14"/>
      <c r="M204" s="14">
        <v>0</v>
      </c>
      <c r="N204" s="14"/>
      <c r="O204" s="191">
        <v>119.98</v>
      </c>
      <c r="P204" s="191">
        <v>0</v>
      </c>
      <c r="Q204" s="191">
        <v>0</v>
      </c>
      <c r="R204" s="191">
        <v>0</v>
      </c>
      <c r="S204" s="14"/>
      <c r="T204" s="14"/>
      <c r="U204" s="14">
        <v>4.2</v>
      </c>
      <c r="V204" s="14">
        <v>202008</v>
      </c>
      <c r="W204" s="14"/>
    </row>
    <row r="205" spans="1:23" ht="12.2" customHeight="1" thickTop="1">
      <c r="A205" s="188" t="s">
        <v>1306</v>
      </c>
      <c r="B205" s="189">
        <v>0</v>
      </c>
      <c r="C205" s="189">
        <v>120</v>
      </c>
      <c r="D205" s="189">
        <v>0</v>
      </c>
      <c r="E205" s="189">
        <v>0</v>
      </c>
      <c r="F205" s="189">
        <v>0</v>
      </c>
      <c r="G205" s="189">
        <v>0</v>
      </c>
      <c r="H205" s="189">
        <v>0</v>
      </c>
      <c r="I205" s="189">
        <v>0</v>
      </c>
      <c r="J205" s="189">
        <v>0</v>
      </c>
      <c r="K205" s="189">
        <v>0</v>
      </c>
      <c r="L205" s="189">
        <v>0</v>
      </c>
      <c r="M205" s="189">
        <v>0</v>
      </c>
      <c r="N205" s="189">
        <v>0</v>
      </c>
      <c r="O205" s="190">
        <v>119.98</v>
      </c>
      <c r="P205" s="190">
        <v>0</v>
      </c>
      <c r="Q205" s="190">
        <v>0</v>
      </c>
      <c r="R205" s="190">
        <v>0</v>
      </c>
      <c r="S205" s="189">
        <v>0</v>
      </c>
      <c r="T205" s="189">
        <v>0</v>
      </c>
      <c r="U205" s="189">
        <v>14.879999999999999</v>
      </c>
      <c r="V205" s="189"/>
      <c r="W205" s="189"/>
    </row>
    <row r="206" spans="1:23" ht="12.2" customHeight="1">
      <c r="A206" s="14" t="s">
        <v>1536</v>
      </c>
      <c r="B206" s="14">
        <v>25</v>
      </c>
      <c r="C206" s="14">
        <v>8.5</v>
      </c>
      <c r="D206" s="14"/>
      <c r="E206" s="14"/>
      <c r="F206" s="14"/>
      <c r="G206" s="14"/>
      <c r="H206" s="14"/>
      <c r="I206" s="14"/>
      <c r="J206" s="14"/>
      <c r="K206" s="14"/>
      <c r="L206" s="14"/>
      <c r="M206" s="14">
        <v>0</v>
      </c>
      <c r="N206" s="14"/>
      <c r="O206" s="191">
        <v>0</v>
      </c>
      <c r="P206" s="191">
        <v>0</v>
      </c>
      <c r="Q206" s="191">
        <v>0</v>
      </c>
      <c r="R206" s="191">
        <v>0</v>
      </c>
      <c r="S206" s="14"/>
      <c r="T206" s="14"/>
      <c r="U206" s="14"/>
      <c r="V206" s="14">
        <v>202008</v>
      </c>
      <c r="W206" s="14"/>
    </row>
    <row r="207" spans="1:23" ht="12.2" customHeight="1">
      <c r="A207" s="14" t="s">
        <v>1536</v>
      </c>
      <c r="B207" s="14">
        <v>28</v>
      </c>
      <c r="C207" s="14">
        <v>8.25</v>
      </c>
      <c r="D207" s="14"/>
      <c r="E207" s="14"/>
      <c r="F207" s="14"/>
      <c r="G207" s="14"/>
      <c r="H207" s="14"/>
      <c r="I207" s="14"/>
      <c r="J207" s="14"/>
      <c r="K207" s="14"/>
      <c r="L207" s="14"/>
      <c r="M207" s="14">
        <v>0</v>
      </c>
      <c r="N207" s="14"/>
      <c r="O207" s="191">
        <v>0</v>
      </c>
      <c r="P207" s="191">
        <v>0</v>
      </c>
      <c r="Q207" s="191">
        <v>0</v>
      </c>
      <c r="R207" s="191">
        <v>0</v>
      </c>
      <c r="S207" s="14"/>
      <c r="T207" s="14"/>
      <c r="U207" s="14"/>
      <c r="V207" s="14">
        <v>202008</v>
      </c>
      <c r="W207" s="14"/>
    </row>
    <row r="208" spans="1:23" ht="12.2" customHeight="1">
      <c r="A208" s="14" t="s">
        <v>1536</v>
      </c>
      <c r="B208" s="14">
        <v>29</v>
      </c>
      <c r="C208" s="14">
        <v>8.75</v>
      </c>
      <c r="D208" s="14"/>
      <c r="E208" s="14"/>
      <c r="F208" s="14"/>
      <c r="G208" s="14"/>
      <c r="H208" s="14"/>
      <c r="I208" s="14"/>
      <c r="J208" s="14"/>
      <c r="K208" s="14"/>
      <c r="L208" s="14"/>
      <c r="M208" s="14">
        <v>0</v>
      </c>
      <c r="N208" s="14"/>
      <c r="O208" s="191">
        <v>0</v>
      </c>
      <c r="P208" s="191">
        <v>0</v>
      </c>
      <c r="Q208" s="191">
        <v>0</v>
      </c>
      <c r="R208" s="191">
        <v>0</v>
      </c>
      <c r="S208" s="14"/>
      <c r="T208" s="14"/>
      <c r="U208" s="14"/>
      <c r="V208" s="14">
        <v>202008</v>
      </c>
      <c r="W208" s="14"/>
    </row>
    <row r="209" spans="1:23" ht="12.2" customHeight="1" thickBot="1">
      <c r="A209" s="14" t="s">
        <v>1536</v>
      </c>
      <c r="B209" s="14">
        <v>30</v>
      </c>
      <c r="C209" s="14">
        <v>8</v>
      </c>
      <c r="D209" s="14"/>
      <c r="E209" s="14"/>
      <c r="F209" s="14"/>
      <c r="G209" s="14"/>
      <c r="H209" s="14"/>
      <c r="I209" s="14"/>
      <c r="J209" s="14"/>
      <c r="K209" s="14"/>
      <c r="L209" s="14"/>
      <c r="M209" s="14">
        <v>0</v>
      </c>
      <c r="N209" s="14"/>
      <c r="O209" s="191">
        <v>0</v>
      </c>
      <c r="P209" s="191">
        <v>0</v>
      </c>
      <c r="Q209" s="191">
        <v>0</v>
      </c>
      <c r="R209" s="191">
        <v>0</v>
      </c>
      <c r="S209" s="14"/>
      <c r="T209" s="14"/>
      <c r="U209" s="14"/>
      <c r="V209" s="14">
        <v>202008</v>
      </c>
      <c r="W209" s="14"/>
    </row>
    <row r="210" spans="1:23" ht="12.2" customHeight="1" thickTop="1">
      <c r="A210" s="188" t="s">
        <v>1306</v>
      </c>
      <c r="B210" s="189">
        <v>0</v>
      </c>
      <c r="C210" s="189">
        <v>33.5</v>
      </c>
      <c r="D210" s="189">
        <v>0</v>
      </c>
      <c r="E210" s="189">
        <v>0</v>
      </c>
      <c r="F210" s="189">
        <v>0</v>
      </c>
      <c r="G210" s="189">
        <v>0</v>
      </c>
      <c r="H210" s="189">
        <v>0</v>
      </c>
      <c r="I210" s="189">
        <v>0</v>
      </c>
      <c r="J210" s="189">
        <v>0</v>
      </c>
      <c r="K210" s="189">
        <v>0</v>
      </c>
      <c r="L210" s="189">
        <v>0</v>
      </c>
      <c r="M210" s="189">
        <v>0</v>
      </c>
      <c r="N210" s="189">
        <v>0</v>
      </c>
      <c r="O210" s="190">
        <v>0</v>
      </c>
      <c r="P210" s="190">
        <v>0</v>
      </c>
      <c r="Q210" s="190">
        <v>0</v>
      </c>
      <c r="R210" s="190">
        <v>0</v>
      </c>
      <c r="S210" s="189">
        <v>0</v>
      </c>
      <c r="T210" s="189">
        <v>0</v>
      </c>
      <c r="U210" s="189">
        <v>0</v>
      </c>
      <c r="V210" s="189"/>
      <c r="W210" s="189"/>
    </row>
    <row r="211" spans="1:23" ht="12.2" customHeight="1">
      <c r="A211" s="14" t="s">
        <v>775</v>
      </c>
      <c r="B211" s="14">
        <v>24</v>
      </c>
      <c r="C211" s="14">
        <v>38</v>
      </c>
      <c r="D211" s="14">
        <v>2</v>
      </c>
      <c r="E211" s="14">
        <v>5.59</v>
      </c>
      <c r="F211" s="14">
        <v>2.6</v>
      </c>
      <c r="G211" s="14"/>
      <c r="H211" s="14"/>
      <c r="I211" s="14"/>
      <c r="J211" s="14"/>
      <c r="K211" s="14"/>
      <c r="L211" s="14"/>
      <c r="M211" s="14">
        <v>0</v>
      </c>
      <c r="N211" s="14"/>
      <c r="O211" s="191">
        <v>0</v>
      </c>
      <c r="P211" s="191">
        <v>0</v>
      </c>
      <c r="Q211" s="191">
        <v>0</v>
      </c>
      <c r="R211" s="191">
        <v>0</v>
      </c>
      <c r="S211" s="14"/>
      <c r="T211" s="14"/>
      <c r="U211" s="14"/>
      <c r="V211" s="14">
        <v>202008</v>
      </c>
      <c r="W211" s="14"/>
    </row>
    <row r="212" spans="1:23" ht="12.2" customHeight="1">
      <c r="A212" s="14" t="s">
        <v>775</v>
      </c>
      <c r="B212" s="14">
        <v>25</v>
      </c>
      <c r="C212" s="14">
        <v>38</v>
      </c>
      <c r="D212" s="14">
        <v>2</v>
      </c>
      <c r="E212" s="14">
        <v>5.31</v>
      </c>
      <c r="F212" s="14">
        <v>23.15</v>
      </c>
      <c r="G212" s="14"/>
      <c r="H212" s="14"/>
      <c r="I212" s="14"/>
      <c r="J212" s="14"/>
      <c r="K212" s="14"/>
      <c r="L212" s="14"/>
      <c r="M212" s="14">
        <v>0</v>
      </c>
      <c r="N212" s="14"/>
      <c r="O212" s="191">
        <v>119.98</v>
      </c>
      <c r="P212" s="191">
        <v>0</v>
      </c>
      <c r="Q212" s="191">
        <v>0</v>
      </c>
      <c r="R212" s="191">
        <v>0</v>
      </c>
      <c r="S212" s="14"/>
      <c r="T212" s="14"/>
      <c r="U212" s="14"/>
      <c r="V212" s="14">
        <v>202008</v>
      </c>
      <c r="W212" s="14"/>
    </row>
    <row r="213" spans="1:23" ht="12.2" customHeight="1" thickBot="1">
      <c r="A213" s="14" t="s">
        <v>775</v>
      </c>
      <c r="B213" s="14">
        <v>26</v>
      </c>
      <c r="C213" s="14">
        <v>38</v>
      </c>
      <c r="D213" s="14">
        <v>1.58</v>
      </c>
      <c r="E213" s="14">
        <v>5.3</v>
      </c>
      <c r="F213" s="14"/>
      <c r="G213" s="14"/>
      <c r="H213" s="14"/>
      <c r="I213" s="14"/>
      <c r="J213" s="14"/>
      <c r="K213" s="14"/>
      <c r="L213" s="14"/>
      <c r="M213" s="14">
        <v>0</v>
      </c>
      <c r="N213" s="14"/>
      <c r="O213" s="191">
        <v>0</v>
      </c>
      <c r="P213" s="191">
        <v>0</v>
      </c>
      <c r="Q213" s="191">
        <v>0</v>
      </c>
      <c r="R213" s="191">
        <v>0</v>
      </c>
      <c r="S213" s="14"/>
      <c r="T213" s="14"/>
      <c r="U213" s="14"/>
      <c r="V213" s="14">
        <v>202008</v>
      </c>
      <c r="W213" s="14"/>
    </row>
    <row r="214" spans="1:23" ht="12.2" customHeight="1" thickTop="1">
      <c r="A214" s="188" t="s">
        <v>1306</v>
      </c>
      <c r="B214" s="189">
        <v>0</v>
      </c>
      <c r="C214" s="189">
        <v>114</v>
      </c>
      <c r="D214" s="189">
        <v>5.58</v>
      </c>
      <c r="E214" s="189">
        <v>16.2</v>
      </c>
      <c r="F214" s="189">
        <v>25.75</v>
      </c>
      <c r="G214" s="189">
        <v>0</v>
      </c>
      <c r="H214" s="189">
        <v>0</v>
      </c>
      <c r="I214" s="189">
        <v>0</v>
      </c>
      <c r="J214" s="189">
        <v>0</v>
      </c>
      <c r="K214" s="189">
        <v>0</v>
      </c>
      <c r="L214" s="189">
        <v>0</v>
      </c>
      <c r="M214" s="189">
        <v>0</v>
      </c>
      <c r="N214" s="189">
        <v>0</v>
      </c>
      <c r="O214" s="190">
        <v>119.98</v>
      </c>
      <c r="P214" s="190">
        <v>0</v>
      </c>
      <c r="Q214" s="190">
        <v>0</v>
      </c>
      <c r="R214" s="190">
        <v>0</v>
      </c>
      <c r="S214" s="189">
        <v>0</v>
      </c>
      <c r="T214" s="189">
        <v>0</v>
      </c>
      <c r="U214" s="189">
        <v>0</v>
      </c>
      <c r="V214" s="189"/>
      <c r="W214" s="189"/>
    </row>
    <row r="215" spans="1:23" ht="12.2" customHeight="1" thickBot="1">
      <c r="A215" s="14" t="s">
        <v>468</v>
      </c>
      <c r="B215" s="14">
        <v>26</v>
      </c>
      <c r="C215" s="14">
        <v>38</v>
      </c>
      <c r="D215" s="14">
        <v>1.97</v>
      </c>
      <c r="E215" s="14">
        <v>0</v>
      </c>
      <c r="F215" s="14"/>
      <c r="G215" s="14"/>
      <c r="H215" s="14"/>
      <c r="I215" s="14"/>
      <c r="J215" s="14"/>
      <c r="K215" s="14"/>
      <c r="L215" s="14"/>
      <c r="M215" s="14">
        <v>0</v>
      </c>
      <c r="N215" s="14"/>
      <c r="O215" s="191">
        <v>0</v>
      </c>
      <c r="P215" s="191">
        <v>0</v>
      </c>
      <c r="Q215" s="191">
        <v>0</v>
      </c>
      <c r="R215" s="191">
        <v>0</v>
      </c>
      <c r="S215" s="14"/>
      <c r="T215" s="14">
        <v>4.09</v>
      </c>
      <c r="U215" s="14"/>
      <c r="V215" s="14">
        <v>202008</v>
      </c>
      <c r="W215" s="14"/>
    </row>
    <row r="216" spans="1:23" ht="12.2" customHeight="1" thickTop="1">
      <c r="A216" s="188" t="s">
        <v>1306</v>
      </c>
      <c r="B216" s="189">
        <v>0</v>
      </c>
      <c r="C216" s="189">
        <v>38</v>
      </c>
      <c r="D216" s="189">
        <v>1.97</v>
      </c>
      <c r="E216" s="189">
        <v>0</v>
      </c>
      <c r="F216" s="189">
        <v>0</v>
      </c>
      <c r="G216" s="189">
        <v>0</v>
      </c>
      <c r="H216" s="189">
        <v>0</v>
      </c>
      <c r="I216" s="189">
        <v>0</v>
      </c>
      <c r="J216" s="189">
        <v>0</v>
      </c>
      <c r="K216" s="189">
        <v>0</v>
      </c>
      <c r="L216" s="189">
        <v>0</v>
      </c>
      <c r="M216" s="189">
        <v>0</v>
      </c>
      <c r="N216" s="189">
        <v>0</v>
      </c>
      <c r="O216" s="190">
        <v>0</v>
      </c>
      <c r="P216" s="190">
        <v>0</v>
      </c>
      <c r="Q216" s="190">
        <v>0</v>
      </c>
      <c r="R216" s="190">
        <v>0</v>
      </c>
      <c r="S216" s="189">
        <v>0</v>
      </c>
      <c r="T216" s="189">
        <v>4.09</v>
      </c>
      <c r="U216" s="189">
        <v>0</v>
      </c>
      <c r="V216" s="189"/>
      <c r="W216" s="189"/>
    </row>
    <row r="217" spans="1:23" ht="12.2" customHeight="1" thickBot="1">
      <c r="A217" s="14" t="s">
        <v>1236</v>
      </c>
      <c r="B217" s="14">
        <v>24</v>
      </c>
      <c r="C217" s="14">
        <v>18.920000000000002</v>
      </c>
      <c r="D217" s="14"/>
      <c r="E217" s="14"/>
      <c r="F217" s="14"/>
      <c r="G217" s="14"/>
      <c r="H217" s="14">
        <v>14.4</v>
      </c>
      <c r="I217" s="14"/>
      <c r="J217" s="14"/>
      <c r="K217" s="14"/>
      <c r="L217" s="14"/>
      <c r="M217" s="14">
        <v>376</v>
      </c>
      <c r="N217" s="14">
        <v>2.68</v>
      </c>
      <c r="O217" s="191">
        <v>0</v>
      </c>
      <c r="P217" s="191">
        <v>0</v>
      </c>
      <c r="Q217" s="191">
        <v>0</v>
      </c>
      <c r="R217" s="191">
        <v>0</v>
      </c>
      <c r="S217" s="14"/>
      <c r="T217" s="14"/>
      <c r="U217" s="14"/>
      <c r="V217" s="14">
        <v>202008</v>
      </c>
      <c r="W217" s="14"/>
    </row>
    <row r="218" spans="1:23" ht="12.2" customHeight="1" thickTop="1">
      <c r="A218" s="188" t="s">
        <v>1306</v>
      </c>
      <c r="B218" s="189">
        <v>0</v>
      </c>
      <c r="C218" s="189">
        <v>18.920000000000002</v>
      </c>
      <c r="D218" s="189">
        <v>0</v>
      </c>
      <c r="E218" s="189">
        <v>0</v>
      </c>
      <c r="F218" s="189">
        <v>0</v>
      </c>
      <c r="G218" s="189">
        <v>0</v>
      </c>
      <c r="H218" s="189">
        <v>14.4</v>
      </c>
      <c r="I218" s="189">
        <v>0</v>
      </c>
      <c r="J218" s="189">
        <v>0</v>
      </c>
      <c r="K218" s="189">
        <v>0</v>
      </c>
      <c r="L218" s="189">
        <v>0</v>
      </c>
      <c r="M218" s="189">
        <v>376</v>
      </c>
      <c r="N218" s="189">
        <v>2.68</v>
      </c>
      <c r="O218" s="190">
        <v>0</v>
      </c>
      <c r="P218" s="190">
        <v>0</v>
      </c>
      <c r="Q218" s="190">
        <v>0</v>
      </c>
      <c r="R218" s="190">
        <v>0</v>
      </c>
      <c r="S218" s="189">
        <v>0</v>
      </c>
      <c r="T218" s="189">
        <v>0</v>
      </c>
      <c r="U218" s="189">
        <v>0</v>
      </c>
      <c r="V218" s="189"/>
      <c r="W218" s="189"/>
    </row>
    <row r="219" spans="1:23" ht="12.2" customHeight="1">
      <c r="A219" s="14" t="s">
        <v>1208</v>
      </c>
      <c r="B219" s="14">
        <v>20</v>
      </c>
      <c r="C219" s="14">
        <v>45</v>
      </c>
      <c r="D219" s="14"/>
      <c r="E219" s="14">
        <v>1.55</v>
      </c>
      <c r="F219" s="14">
        <v>2.98</v>
      </c>
      <c r="G219" s="14"/>
      <c r="H219" s="14"/>
      <c r="I219" s="14"/>
      <c r="J219" s="14"/>
      <c r="K219" s="14"/>
      <c r="L219" s="14"/>
      <c r="M219" s="14">
        <v>0</v>
      </c>
      <c r="N219" s="14"/>
      <c r="O219" s="191">
        <v>0</v>
      </c>
      <c r="P219" s="191">
        <v>75</v>
      </c>
      <c r="Q219" s="191">
        <v>0</v>
      </c>
      <c r="R219" s="191">
        <v>0</v>
      </c>
      <c r="S219" s="14"/>
      <c r="T219" s="14"/>
      <c r="U219" s="14"/>
      <c r="V219" s="14">
        <v>202008</v>
      </c>
      <c r="W219" s="14"/>
    </row>
    <row r="220" spans="1:23" ht="12.2" customHeight="1" thickBot="1">
      <c r="A220" s="14" t="s">
        <v>1208</v>
      </c>
      <c r="B220" s="14">
        <v>26</v>
      </c>
      <c r="C220" s="14">
        <v>45</v>
      </c>
      <c r="D220" s="14"/>
      <c r="E220" s="14">
        <v>3.01</v>
      </c>
      <c r="F220" s="14">
        <v>4.0999999999999996</v>
      </c>
      <c r="G220" s="14"/>
      <c r="H220" s="14"/>
      <c r="I220" s="14"/>
      <c r="J220" s="14"/>
      <c r="K220" s="14"/>
      <c r="L220" s="14"/>
      <c r="M220" s="14">
        <v>0</v>
      </c>
      <c r="N220" s="14"/>
      <c r="O220" s="191">
        <v>0</v>
      </c>
      <c r="P220" s="191">
        <v>75</v>
      </c>
      <c r="Q220" s="191">
        <v>0</v>
      </c>
      <c r="R220" s="191">
        <v>0</v>
      </c>
      <c r="S220" s="14"/>
      <c r="T220" s="14"/>
      <c r="U220" s="14"/>
      <c r="V220" s="14">
        <v>202008</v>
      </c>
      <c r="W220" s="14"/>
    </row>
    <row r="221" spans="1:23" ht="12.2" customHeight="1" thickTop="1">
      <c r="A221" s="188" t="s">
        <v>1306</v>
      </c>
      <c r="B221" s="189">
        <v>0</v>
      </c>
      <c r="C221" s="189">
        <v>90</v>
      </c>
      <c r="D221" s="189">
        <v>0</v>
      </c>
      <c r="E221" s="189">
        <v>4.5599999999999996</v>
      </c>
      <c r="F221" s="189">
        <v>7.08</v>
      </c>
      <c r="G221" s="189">
        <v>0</v>
      </c>
      <c r="H221" s="189">
        <v>0</v>
      </c>
      <c r="I221" s="189">
        <v>0</v>
      </c>
      <c r="J221" s="189">
        <v>0</v>
      </c>
      <c r="K221" s="189">
        <v>0</v>
      </c>
      <c r="L221" s="189">
        <v>0</v>
      </c>
      <c r="M221" s="189">
        <v>0</v>
      </c>
      <c r="N221" s="189">
        <v>0</v>
      </c>
      <c r="O221" s="190">
        <v>0</v>
      </c>
      <c r="P221" s="190">
        <v>150</v>
      </c>
      <c r="Q221" s="190">
        <v>0</v>
      </c>
      <c r="R221" s="190">
        <v>0</v>
      </c>
      <c r="S221" s="189">
        <v>0</v>
      </c>
      <c r="T221" s="189">
        <v>0</v>
      </c>
      <c r="U221" s="189">
        <v>0</v>
      </c>
      <c r="V221" s="189"/>
      <c r="W221" s="189"/>
    </row>
    <row r="222" spans="1:23" ht="12.2" customHeight="1" thickBot="1">
      <c r="A222" s="14" t="s">
        <v>1180</v>
      </c>
      <c r="B222" s="14">
        <v>23</v>
      </c>
      <c r="C222" s="14">
        <v>8</v>
      </c>
      <c r="D222" s="14"/>
      <c r="E222" s="14"/>
      <c r="F222" s="14">
        <v>0</v>
      </c>
      <c r="G222" s="14"/>
      <c r="H222" s="14">
        <v>24</v>
      </c>
      <c r="I222" s="14">
        <v>8</v>
      </c>
      <c r="J222" s="14"/>
      <c r="K222" s="14"/>
      <c r="L222" s="14"/>
      <c r="M222" s="14">
        <v>0</v>
      </c>
      <c r="N222" s="14"/>
      <c r="O222" s="191">
        <v>0</v>
      </c>
      <c r="P222" s="191">
        <v>0</v>
      </c>
      <c r="Q222" s="191">
        <v>0</v>
      </c>
      <c r="R222" s="191">
        <v>0</v>
      </c>
      <c r="S222" s="14"/>
      <c r="T222" s="14"/>
      <c r="U222" s="14">
        <v>0.75</v>
      </c>
      <c r="V222" s="14">
        <v>202008</v>
      </c>
      <c r="W222" s="14"/>
    </row>
    <row r="223" spans="1:23" ht="12.2" customHeight="1" thickTop="1">
      <c r="A223" s="188" t="s">
        <v>1306</v>
      </c>
      <c r="B223" s="189">
        <v>0</v>
      </c>
      <c r="C223" s="189">
        <v>8</v>
      </c>
      <c r="D223" s="189">
        <v>0</v>
      </c>
      <c r="E223" s="189">
        <v>0</v>
      </c>
      <c r="F223" s="189">
        <v>0</v>
      </c>
      <c r="G223" s="189">
        <v>0</v>
      </c>
      <c r="H223" s="189">
        <v>24</v>
      </c>
      <c r="I223" s="189">
        <v>8</v>
      </c>
      <c r="J223" s="189">
        <v>0</v>
      </c>
      <c r="K223" s="189">
        <v>0</v>
      </c>
      <c r="L223" s="189">
        <v>0</v>
      </c>
      <c r="M223" s="189">
        <v>0</v>
      </c>
      <c r="N223" s="189">
        <v>0</v>
      </c>
      <c r="O223" s="190">
        <v>0</v>
      </c>
      <c r="P223" s="190">
        <v>0</v>
      </c>
      <c r="Q223" s="190">
        <v>0</v>
      </c>
      <c r="R223" s="190">
        <v>0</v>
      </c>
      <c r="S223" s="189">
        <v>0</v>
      </c>
      <c r="T223" s="189">
        <v>0</v>
      </c>
      <c r="U223" s="189">
        <v>0.75</v>
      </c>
      <c r="V223" s="189"/>
      <c r="W223" s="189"/>
    </row>
    <row r="224" spans="1:23" ht="12.2" customHeight="1">
      <c r="A224" s="14" t="s">
        <v>500</v>
      </c>
      <c r="B224" s="14">
        <v>23</v>
      </c>
      <c r="C224" s="14">
        <v>30</v>
      </c>
      <c r="D224" s="14">
        <v>0</v>
      </c>
      <c r="E224" s="14">
        <v>1.27</v>
      </c>
      <c r="F224" s="14">
        <v>0</v>
      </c>
      <c r="G224" s="14">
        <v>0</v>
      </c>
      <c r="H224" s="14">
        <v>0</v>
      </c>
      <c r="I224" s="14">
        <v>8</v>
      </c>
      <c r="J224" s="14">
        <v>0</v>
      </c>
      <c r="K224" s="14">
        <v>0</v>
      </c>
      <c r="L224" s="14">
        <v>0</v>
      </c>
      <c r="M224" s="14">
        <v>0</v>
      </c>
      <c r="N224" s="14">
        <v>0</v>
      </c>
      <c r="O224" s="191">
        <v>0</v>
      </c>
      <c r="P224" s="191">
        <v>0</v>
      </c>
      <c r="Q224" s="191">
        <v>0</v>
      </c>
      <c r="R224" s="191">
        <v>0</v>
      </c>
      <c r="S224" s="14">
        <v>1.28</v>
      </c>
      <c r="T224" s="14">
        <v>0</v>
      </c>
      <c r="U224" s="14">
        <v>0</v>
      </c>
      <c r="V224" s="14">
        <v>202008</v>
      </c>
      <c r="W224" s="14"/>
    </row>
    <row r="225" spans="1:23" ht="12.2" customHeight="1">
      <c r="A225" s="14" t="s">
        <v>500</v>
      </c>
      <c r="B225" s="14">
        <v>24</v>
      </c>
      <c r="C225" s="14">
        <v>38</v>
      </c>
      <c r="D225" s="14">
        <v>0</v>
      </c>
      <c r="E225" s="14">
        <v>1.4</v>
      </c>
      <c r="F225" s="14">
        <v>0</v>
      </c>
      <c r="G225" s="14"/>
      <c r="H225" s="14"/>
      <c r="I225" s="14"/>
      <c r="J225" s="14"/>
      <c r="K225" s="14"/>
      <c r="L225" s="14"/>
      <c r="M225" s="14">
        <v>0</v>
      </c>
      <c r="N225" s="14"/>
      <c r="O225" s="191">
        <v>17.14</v>
      </c>
      <c r="P225" s="191">
        <v>0</v>
      </c>
      <c r="Q225" s="191">
        <v>0</v>
      </c>
      <c r="R225" s="191">
        <v>0</v>
      </c>
      <c r="S225" s="14">
        <v>2</v>
      </c>
      <c r="T225" s="14"/>
      <c r="U225" s="14">
        <v>1.75</v>
      </c>
      <c r="V225" s="14">
        <v>202008</v>
      </c>
      <c r="W225" s="14"/>
    </row>
    <row r="226" spans="1:23" ht="12.2" customHeight="1">
      <c r="A226" s="14" t="s">
        <v>500</v>
      </c>
      <c r="B226" s="14">
        <v>25</v>
      </c>
      <c r="C226" s="14">
        <v>38</v>
      </c>
      <c r="D226" s="14">
        <v>0</v>
      </c>
      <c r="E226" s="14">
        <v>0.97</v>
      </c>
      <c r="F226" s="14">
        <v>0</v>
      </c>
      <c r="G226" s="14"/>
      <c r="H226" s="14"/>
      <c r="I226" s="14"/>
      <c r="J226" s="14"/>
      <c r="K226" s="14"/>
      <c r="L226" s="14"/>
      <c r="M226" s="14">
        <v>0</v>
      </c>
      <c r="N226" s="14"/>
      <c r="O226" s="191">
        <v>0</v>
      </c>
      <c r="P226" s="191">
        <v>0</v>
      </c>
      <c r="Q226" s="191">
        <v>0</v>
      </c>
      <c r="R226" s="191">
        <v>0</v>
      </c>
      <c r="S226" s="14">
        <v>2</v>
      </c>
      <c r="T226" s="14"/>
      <c r="U226" s="14">
        <v>0.63</v>
      </c>
      <c r="V226" s="14">
        <v>202008</v>
      </c>
      <c r="W226" s="14"/>
    </row>
    <row r="227" spans="1:23" ht="12.2" customHeight="1" thickBot="1">
      <c r="A227" s="14" t="s">
        <v>500</v>
      </c>
      <c r="B227" s="14">
        <v>26</v>
      </c>
      <c r="C227" s="14">
        <v>37.79</v>
      </c>
      <c r="D227" s="14">
        <v>0</v>
      </c>
      <c r="E227" s="14">
        <v>0</v>
      </c>
      <c r="F227" s="14">
        <v>0</v>
      </c>
      <c r="G227" s="14">
        <v>0</v>
      </c>
      <c r="H227" s="14">
        <v>0</v>
      </c>
      <c r="I227" s="14">
        <v>0</v>
      </c>
      <c r="J227" s="14">
        <v>0</v>
      </c>
      <c r="K227" s="14">
        <v>0</v>
      </c>
      <c r="L227" s="14">
        <v>0</v>
      </c>
      <c r="M227" s="14">
        <v>0</v>
      </c>
      <c r="N227" s="14">
        <v>0</v>
      </c>
      <c r="O227" s="191">
        <v>0</v>
      </c>
      <c r="P227" s="191">
        <v>0</v>
      </c>
      <c r="Q227" s="191">
        <v>0</v>
      </c>
      <c r="R227" s="191">
        <v>0</v>
      </c>
      <c r="S227" s="14">
        <v>0</v>
      </c>
      <c r="T227" s="14">
        <v>0</v>
      </c>
      <c r="U227" s="14">
        <v>0</v>
      </c>
      <c r="V227" s="14">
        <v>202008</v>
      </c>
      <c r="W227" s="14"/>
    </row>
    <row r="228" spans="1:23" ht="12.2" customHeight="1" thickTop="1">
      <c r="A228" s="188" t="s">
        <v>1306</v>
      </c>
      <c r="B228" s="189">
        <v>0</v>
      </c>
      <c r="C228" s="189">
        <v>143.79</v>
      </c>
      <c r="D228" s="189">
        <v>0</v>
      </c>
      <c r="E228" s="189">
        <v>3.64</v>
      </c>
      <c r="F228" s="189">
        <v>0</v>
      </c>
      <c r="G228" s="189">
        <v>0</v>
      </c>
      <c r="H228" s="189">
        <v>0</v>
      </c>
      <c r="I228" s="189">
        <v>8</v>
      </c>
      <c r="J228" s="189">
        <v>0</v>
      </c>
      <c r="K228" s="189">
        <v>0</v>
      </c>
      <c r="L228" s="189">
        <v>0</v>
      </c>
      <c r="M228" s="189">
        <v>0</v>
      </c>
      <c r="N228" s="189">
        <v>0</v>
      </c>
      <c r="O228" s="190">
        <v>17.14</v>
      </c>
      <c r="P228" s="190">
        <v>0</v>
      </c>
      <c r="Q228" s="190">
        <v>0</v>
      </c>
      <c r="R228" s="190">
        <v>0</v>
      </c>
      <c r="S228" s="189">
        <v>5.28</v>
      </c>
      <c r="T228" s="189">
        <v>0</v>
      </c>
      <c r="U228" s="189">
        <v>2.38</v>
      </c>
      <c r="V228" s="189"/>
      <c r="W228" s="189"/>
    </row>
    <row r="229" spans="1:23" ht="12.2" customHeight="1">
      <c r="A229" s="14" t="s">
        <v>1181</v>
      </c>
      <c r="B229" s="14">
        <v>27</v>
      </c>
      <c r="C229" s="14">
        <v>0</v>
      </c>
      <c r="D229" s="14"/>
      <c r="E229" s="14"/>
      <c r="F229" s="14"/>
      <c r="G229" s="14">
        <v>40</v>
      </c>
      <c r="H229" s="14"/>
      <c r="I229" s="14"/>
      <c r="J229" s="14"/>
      <c r="K229" s="14"/>
      <c r="L229" s="14"/>
      <c r="M229" s="14">
        <v>0</v>
      </c>
      <c r="N229" s="14"/>
      <c r="O229" s="191">
        <v>0</v>
      </c>
      <c r="P229" s="191">
        <v>0</v>
      </c>
      <c r="Q229" s="191">
        <v>0</v>
      </c>
      <c r="R229" s="191">
        <v>0</v>
      </c>
      <c r="S229" s="14"/>
      <c r="T229" s="14"/>
      <c r="U229" s="14"/>
      <c r="V229" s="14">
        <v>202008</v>
      </c>
      <c r="W229" s="14"/>
    </row>
    <row r="230" spans="1:23" ht="12.2" customHeight="1">
      <c r="A230" s="14" t="s">
        <v>1181</v>
      </c>
      <c r="B230" s="14">
        <v>28</v>
      </c>
      <c r="C230" s="14">
        <v>0</v>
      </c>
      <c r="D230" s="14"/>
      <c r="E230" s="14"/>
      <c r="F230" s="14"/>
      <c r="G230" s="14">
        <v>40</v>
      </c>
      <c r="H230" s="14"/>
      <c r="I230" s="14"/>
      <c r="J230" s="14"/>
      <c r="K230" s="14"/>
      <c r="L230" s="14"/>
      <c r="M230" s="14">
        <v>0</v>
      </c>
      <c r="N230" s="14"/>
      <c r="O230" s="191">
        <v>0</v>
      </c>
      <c r="P230" s="191">
        <v>0</v>
      </c>
      <c r="Q230" s="191">
        <v>0</v>
      </c>
      <c r="R230" s="191">
        <v>0</v>
      </c>
      <c r="S230" s="14"/>
      <c r="T230" s="14"/>
      <c r="U230" s="14"/>
      <c r="V230" s="14">
        <v>202008</v>
      </c>
      <c r="W230" s="14"/>
    </row>
    <row r="231" spans="1:23" ht="12.2" customHeight="1">
      <c r="A231" s="14" t="s">
        <v>1181</v>
      </c>
      <c r="B231" s="14">
        <v>29</v>
      </c>
      <c r="C231" s="14">
        <v>0</v>
      </c>
      <c r="D231" s="14"/>
      <c r="E231" s="14"/>
      <c r="F231" s="14"/>
      <c r="G231" s="14">
        <v>40</v>
      </c>
      <c r="H231" s="14"/>
      <c r="I231" s="14"/>
      <c r="J231" s="14"/>
      <c r="K231" s="14"/>
      <c r="L231" s="14"/>
      <c r="M231" s="14">
        <v>0</v>
      </c>
      <c r="N231" s="14"/>
      <c r="O231" s="191">
        <v>0</v>
      </c>
      <c r="P231" s="191">
        <v>0</v>
      </c>
      <c r="Q231" s="191">
        <v>0</v>
      </c>
      <c r="R231" s="191">
        <v>0</v>
      </c>
      <c r="S231" s="14"/>
      <c r="T231" s="14"/>
      <c r="U231" s="14"/>
      <c r="V231" s="14">
        <v>202008</v>
      </c>
      <c r="W231" s="14"/>
    </row>
    <row r="232" spans="1:23" ht="12.2" customHeight="1">
      <c r="A232" s="14" t="s">
        <v>1181</v>
      </c>
      <c r="B232" s="14">
        <v>30</v>
      </c>
      <c r="C232" s="14">
        <v>32</v>
      </c>
      <c r="D232" s="14">
        <v>0</v>
      </c>
      <c r="E232" s="14">
        <v>0</v>
      </c>
      <c r="F232" s="14">
        <v>0</v>
      </c>
      <c r="G232" s="14">
        <v>8</v>
      </c>
      <c r="H232" s="14">
        <v>0</v>
      </c>
      <c r="I232" s="14">
        <v>0</v>
      </c>
      <c r="J232" s="14">
        <v>0</v>
      </c>
      <c r="K232" s="14">
        <v>0</v>
      </c>
      <c r="L232" s="14">
        <v>0</v>
      </c>
      <c r="M232" s="14">
        <v>0</v>
      </c>
      <c r="N232" s="14">
        <v>0</v>
      </c>
      <c r="O232" s="191">
        <v>0</v>
      </c>
      <c r="P232" s="191">
        <v>0</v>
      </c>
      <c r="Q232" s="191">
        <v>0</v>
      </c>
      <c r="R232" s="191">
        <v>0</v>
      </c>
      <c r="S232" s="14">
        <v>0</v>
      </c>
      <c r="T232" s="14">
        <v>0</v>
      </c>
      <c r="U232" s="14">
        <v>0</v>
      </c>
      <c r="V232" s="14">
        <v>202008</v>
      </c>
      <c r="W232" s="14"/>
    </row>
    <row r="233" spans="1:23" ht="12.2" customHeight="1" thickBot="1">
      <c r="A233" s="14" t="s">
        <v>1181</v>
      </c>
      <c r="B233" s="14">
        <v>31</v>
      </c>
      <c r="C233" s="14">
        <v>36.74</v>
      </c>
      <c r="D233" s="14">
        <v>0</v>
      </c>
      <c r="E233" s="14">
        <v>0</v>
      </c>
      <c r="F233" s="14">
        <v>0</v>
      </c>
      <c r="G233" s="14">
        <v>0</v>
      </c>
      <c r="H233" s="14">
        <v>0</v>
      </c>
      <c r="I233" s="14">
        <v>0</v>
      </c>
      <c r="J233" s="14">
        <v>0</v>
      </c>
      <c r="K233" s="14">
        <v>0</v>
      </c>
      <c r="L233" s="14">
        <v>0</v>
      </c>
      <c r="M233" s="14">
        <v>0</v>
      </c>
      <c r="N233" s="14">
        <v>1.34</v>
      </c>
      <c r="O233" s="191">
        <v>119.98</v>
      </c>
      <c r="P233" s="191">
        <v>0</v>
      </c>
      <c r="Q233" s="191">
        <v>0</v>
      </c>
      <c r="R233" s="191">
        <v>0</v>
      </c>
      <c r="S233" s="14">
        <v>0</v>
      </c>
      <c r="T233" s="14">
        <v>0</v>
      </c>
      <c r="U233" s="14">
        <v>0</v>
      </c>
      <c r="V233" s="14">
        <v>202008</v>
      </c>
      <c r="W233" s="14"/>
    </row>
    <row r="234" spans="1:23" ht="12.2" customHeight="1" thickTop="1">
      <c r="A234" s="188" t="s">
        <v>1306</v>
      </c>
      <c r="B234" s="189">
        <v>0</v>
      </c>
      <c r="C234" s="189">
        <v>68.740000000000009</v>
      </c>
      <c r="D234" s="189">
        <v>0</v>
      </c>
      <c r="E234" s="189">
        <v>0</v>
      </c>
      <c r="F234" s="189">
        <v>0</v>
      </c>
      <c r="G234" s="189">
        <v>128</v>
      </c>
      <c r="H234" s="189">
        <v>0</v>
      </c>
      <c r="I234" s="189">
        <v>0</v>
      </c>
      <c r="J234" s="189">
        <v>0</v>
      </c>
      <c r="K234" s="189">
        <v>0</v>
      </c>
      <c r="L234" s="189">
        <v>0</v>
      </c>
      <c r="M234" s="189">
        <v>0</v>
      </c>
      <c r="N234" s="189">
        <v>1.34</v>
      </c>
      <c r="O234" s="190">
        <v>119.98</v>
      </c>
      <c r="P234" s="190">
        <v>0</v>
      </c>
      <c r="Q234" s="190">
        <v>0</v>
      </c>
      <c r="R234" s="190">
        <v>0</v>
      </c>
      <c r="S234" s="189">
        <v>0</v>
      </c>
      <c r="T234" s="189">
        <v>0</v>
      </c>
      <c r="U234" s="189">
        <v>0</v>
      </c>
      <c r="V234" s="189"/>
      <c r="W234" s="189"/>
    </row>
    <row r="235" spans="1:23" ht="12.2" customHeight="1">
      <c r="A235" s="14" t="s">
        <v>1182</v>
      </c>
      <c r="B235" s="14">
        <v>21</v>
      </c>
      <c r="C235" s="14">
        <v>36</v>
      </c>
      <c r="D235" s="14"/>
      <c r="E235" s="14">
        <v>0</v>
      </c>
      <c r="F235" s="14"/>
      <c r="G235" s="14"/>
      <c r="H235" s="14"/>
      <c r="I235" s="14">
        <v>9</v>
      </c>
      <c r="J235" s="14"/>
      <c r="K235" s="14"/>
      <c r="L235" s="14"/>
      <c r="M235" s="14"/>
      <c r="N235" s="14"/>
      <c r="O235" s="191">
        <v>0</v>
      </c>
      <c r="P235" s="191">
        <v>50</v>
      </c>
      <c r="Q235" s="191">
        <v>0</v>
      </c>
      <c r="R235" s="191">
        <v>0</v>
      </c>
      <c r="S235" s="14"/>
      <c r="T235" s="14">
        <v>1.55</v>
      </c>
      <c r="U235" s="14"/>
      <c r="V235" s="14">
        <v>202008</v>
      </c>
      <c r="W235" s="14"/>
    </row>
    <row r="236" spans="1:23" ht="12.2" customHeight="1">
      <c r="A236" s="14" t="s">
        <v>1182</v>
      </c>
      <c r="B236" s="14">
        <v>23</v>
      </c>
      <c r="C236" s="14">
        <v>36</v>
      </c>
      <c r="D236" s="14"/>
      <c r="E236" s="14">
        <v>0</v>
      </c>
      <c r="F236" s="14">
        <v>0</v>
      </c>
      <c r="G236" s="14"/>
      <c r="H236" s="14"/>
      <c r="I236" s="14">
        <v>9</v>
      </c>
      <c r="J236" s="14"/>
      <c r="K236" s="14"/>
      <c r="L236" s="14"/>
      <c r="M236" s="14"/>
      <c r="N236" s="14"/>
      <c r="O236" s="191">
        <v>0</v>
      </c>
      <c r="P236" s="191">
        <v>75</v>
      </c>
      <c r="Q236" s="191">
        <v>0</v>
      </c>
      <c r="R236" s="191">
        <v>0</v>
      </c>
      <c r="S236" s="14"/>
      <c r="T236" s="14">
        <v>0.8</v>
      </c>
      <c r="U236" s="14">
        <v>8.73</v>
      </c>
      <c r="V236" s="14">
        <v>202008</v>
      </c>
      <c r="W236" s="14"/>
    </row>
    <row r="237" spans="1:23" ht="12.2" customHeight="1">
      <c r="A237" s="14" t="s">
        <v>1182</v>
      </c>
      <c r="B237" s="14">
        <v>24</v>
      </c>
      <c r="C237" s="14">
        <v>5.53</v>
      </c>
      <c r="D237" s="14"/>
      <c r="E237" s="14"/>
      <c r="F237" s="14">
        <v>0</v>
      </c>
      <c r="G237" s="14"/>
      <c r="H237" s="14">
        <v>39.47</v>
      </c>
      <c r="I237" s="14"/>
      <c r="J237" s="14"/>
      <c r="K237" s="14"/>
      <c r="L237" s="14"/>
      <c r="M237" s="14"/>
      <c r="N237" s="14"/>
      <c r="O237" s="191">
        <v>0</v>
      </c>
      <c r="P237" s="191">
        <v>0</v>
      </c>
      <c r="Q237" s="191">
        <v>0</v>
      </c>
      <c r="R237" s="191">
        <v>0</v>
      </c>
      <c r="S237" s="14"/>
      <c r="T237" s="14"/>
      <c r="U237" s="14">
        <v>0</v>
      </c>
      <c r="V237" s="14">
        <v>202008</v>
      </c>
      <c r="W237" s="14"/>
    </row>
    <row r="238" spans="1:23" ht="12.2" customHeight="1">
      <c r="A238" s="14" t="s">
        <v>1182</v>
      </c>
      <c r="B238" s="14">
        <v>25</v>
      </c>
      <c r="C238" s="14">
        <v>45</v>
      </c>
      <c r="D238" s="14"/>
      <c r="E238" s="14">
        <v>0</v>
      </c>
      <c r="F238" s="14"/>
      <c r="G238" s="14"/>
      <c r="H238" s="14"/>
      <c r="I238" s="14"/>
      <c r="J238" s="14"/>
      <c r="K238" s="14"/>
      <c r="L238" s="14"/>
      <c r="M238" s="14"/>
      <c r="N238" s="14"/>
      <c r="O238" s="191">
        <v>0</v>
      </c>
      <c r="P238" s="191">
        <v>75</v>
      </c>
      <c r="Q238" s="191">
        <v>0</v>
      </c>
      <c r="R238" s="191">
        <v>0</v>
      </c>
      <c r="S238" s="14"/>
      <c r="T238" s="14">
        <v>1.61</v>
      </c>
      <c r="U238" s="14"/>
      <c r="V238" s="14">
        <v>202008</v>
      </c>
      <c r="W238" s="14"/>
    </row>
    <row r="239" spans="1:23" ht="12.2" customHeight="1" thickBot="1">
      <c r="A239" s="14" t="s">
        <v>1182</v>
      </c>
      <c r="B239" s="14">
        <v>26</v>
      </c>
      <c r="C239" s="14">
        <v>45</v>
      </c>
      <c r="D239" s="14"/>
      <c r="E239" s="14">
        <v>0</v>
      </c>
      <c r="F239" s="14">
        <v>0</v>
      </c>
      <c r="G239" s="14"/>
      <c r="H239" s="14"/>
      <c r="I239" s="14"/>
      <c r="J239" s="14"/>
      <c r="K239" s="14"/>
      <c r="L239" s="14"/>
      <c r="M239" s="14"/>
      <c r="N239" s="14"/>
      <c r="O239" s="191">
        <v>0</v>
      </c>
      <c r="P239" s="191">
        <v>75</v>
      </c>
      <c r="Q239" s="191">
        <v>0</v>
      </c>
      <c r="R239" s="191">
        <v>0</v>
      </c>
      <c r="S239" s="14"/>
      <c r="T239" s="14">
        <v>1.9</v>
      </c>
      <c r="U239" s="14">
        <v>2.12</v>
      </c>
      <c r="V239" s="14">
        <v>202008</v>
      </c>
      <c r="W239" s="14"/>
    </row>
    <row r="240" spans="1:23" ht="12.2" customHeight="1" thickTop="1">
      <c r="A240" s="188" t="s">
        <v>1306</v>
      </c>
      <c r="B240" s="189">
        <v>0</v>
      </c>
      <c r="C240" s="189">
        <v>167.53</v>
      </c>
      <c r="D240" s="189">
        <v>0</v>
      </c>
      <c r="E240" s="189">
        <v>0</v>
      </c>
      <c r="F240" s="189">
        <v>0</v>
      </c>
      <c r="G240" s="189">
        <v>0</v>
      </c>
      <c r="H240" s="189">
        <v>39.47</v>
      </c>
      <c r="I240" s="189">
        <v>18</v>
      </c>
      <c r="J240" s="189">
        <v>0</v>
      </c>
      <c r="K240" s="189">
        <v>0</v>
      </c>
      <c r="L240" s="189">
        <v>0</v>
      </c>
      <c r="M240" s="189">
        <v>0</v>
      </c>
      <c r="N240" s="189">
        <v>0</v>
      </c>
      <c r="O240" s="190">
        <v>0</v>
      </c>
      <c r="P240" s="190">
        <v>275</v>
      </c>
      <c r="Q240" s="190">
        <v>0</v>
      </c>
      <c r="R240" s="190">
        <v>0</v>
      </c>
      <c r="S240" s="189">
        <v>0</v>
      </c>
      <c r="T240" s="189">
        <v>5.8599999999999994</v>
      </c>
      <c r="U240" s="189">
        <v>10.850000000000001</v>
      </c>
      <c r="V240" s="189"/>
      <c r="W240" s="189"/>
    </row>
    <row r="241" spans="1:23" ht="12.2" customHeight="1">
      <c r="A241" s="14" t="s">
        <v>1183</v>
      </c>
      <c r="B241" s="14">
        <v>27</v>
      </c>
      <c r="C241" s="14">
        <v>40</v>
      </c>
      <c r="D241" s="14"/>
      <c r="E241" s="14"/>
      <c r="F241" s="14">
        <v>3.17</v>
      </c>
      <c r="G241" s="14"/>
      <c r="H241" s="14"/>
      <c r="I241" s="14"/>
      <c r="J241" s="14"/>
      <c r="K241" s="14"/>
      <c r="L241" s="14"/>
      <c r="M241" s="14">
        <v>0</v>
      </c>
      <c r="N241" s="14"/>
      <c r="O241" s="191">
        <v>0</v>
      </c>
      <c r="P241" s="191">
        <v>0</v>
      </c>
      <c r="Q241" s="191">
        <v>0</v>
      </c>
      <c r="R241" s="191">
        <v>0</v>
      </c>
      <c r="S241" s="14"/>
      <c r="T241" s="14"/>
      <c r="U241" s="14"/>
      <c r="V241" s="14">
        <v>202008</v>
      </c>
      <c r="W241" s="14"/>
    </row>
    <row r="242" spans="1:23" ht="12.2" customHeight="1" thickBot="1">
      <c r="A242" s="14" t="s">
        <v>1183</v>
      </c>
      <c r="B242" s="14">
        <v>28</v>
      </c>
      <c r="C242" s="14">
        <v>40</v>
      </c>
      <c r="D242" s="14"/>
      <c r="E242" s="14"/>
      <c r="F242" s="14">
        <v>11.08</v>
      </c>
      <c r="G242" s="14"/>
      <c r="H242" s="14"/>
      <c r="I242" s="14"/>
      <c r="J242" s="14"/>
      <c r="K242" s="14"/>
      <c r="L242" s="14"/>
      <c r="M242" s="14">
        <v>0</v>
      </c>
      <c r="N242" s="14"/>
      <c r="O242" s="191">
        <v>0</v>
      </c>
      <c r="P242" s="191">
        <v>0</v>
      </c>
      <c r="Q242" s="191">
        <v>0</v>
      </c>
      <c r="R242" s="191">
        <v>0</v>
      </c>
      <c r="S242" s="14"/>
      <c r="T242" s="14"/>
      <c r="U242" s="14"/>
      <c r="V242" s="14">
        <v>202008</v>
      </c>
      <c r="W242" s="14"/>
    </row>
    <row r="243" spans="1:23" ht="12.2" customHeight="1" thickTop="1">
      <c r="A243" s="188" t="s">
        <v>1306</v>
      </c>
      <c r="B243" s="189">
        <v>0</v>
      </c>
      <c r="C243" s="189">
        <v>80</v>
      </c>
      <c r="D243" s="189">
        <v>0</v>
      </c>
      <c r="E243" s="189">
        <v>0</v>
      </c>
      <c r="F243" s="189">
        <v>14.25</v>
      </c>
      <c r="G243" s="189">
        <v>0</v>
      </c>
      <c r="H243" s="189">
        <v>0</v>
      </c>
      <c r="I243" s="189">
        <v>0</v>
      </c>
      <c r="J243" s="189">
        <v>0</v>
      </c>
      <c r="K243" s="189">
        <v>0</v>
      </c>
      <c r="L243" s="189">
        <v>0</v>
      </c>
      <c r="M243" s="189">
        <v>0</v>
      </c>
      <c r="N243" s="189">
        <v>0</v>
      </c>
      <c r="O243" s="190">
        <v>0</v>
      </c>
      <c r="P243" s="190">
        <v>0</v>
      </c>
      <c r="Q243" s="190">
        <v>0</v>
      </c>
      <c r="R243" s="190">
        <v>0</v>
      </c>
      <c r="S243" s="189">
        <v>0</v>
      </c>
      <c r="T243" s="189">
        <v>0</v>
      </c>
      <c r="U243" s="189">
        <v>0</v>
      </c>
      <c r="V243" s="189"/>
      <c r="W243" s="189"/>
    </row>
    <row r="244" spans="1:23" ht="12.2" customHeight="1">
      <c r="A244" s="14" t="s">
        <v>470</v>
      </c>
      <c r="B244" s="14">
        <v>23</v>
      </c>
      <c r="C244" s="14">
        <v>32</v>
      </c>
      <c r="D244" s="14"/>
      <c r="E244" s="14">
        <v>0.82</v>
      </c>
      <c r="F244" s="14">
        <v>0.9</v>
      </c>
      <c r="G244" s="14"/>
      <c r="H244" s="14"/>
      <c r="I244" s="14">
        <v>8</v>
      </c>
      <c r="J244" s="14"/>
      <c r="K244" s="14"/>
      <c r="L244" s="14"/>
      <c r="M244" s="14">
        <v>0</v>
      </c>
      <c r="N244" s="14"/>
      <c r="O244" s="191">
        <v>0</v>
      </c>
      <c r="P244" s="191">
        <v>0</v>
      </c>
      <c r="Q244" s="191">
        <v>0</v>
      </c>
      <c r="R244" s="191">
        <v>0</v>
      </c>
      <c r="S244" s="14"/>
      <c r="T244" s="14"/>
      <c r="U244" s="14"/>
      <c r="V244" s="14">
        <v>202008</v>
      </c>
      <c r="W244" s="14"/>
    </row>
    <row r="245" spans="1:23" ht="12.2" customHeight="1">
      <c r="A245" s="14" t="s">
        <v>470</v>
      </c>
      <c r="B245" s="14">
        <v>24</v>
      </c>
      <c r="C245" s="14">
        <v>40</v>
      </c>
      <c r="D245" s="14"/>
      <c r="E245" s="14">
        <v>2.73</v>
      </c>
      <c r="F245" s="14">
        <v>3</v>
      </c>
      <c r="G245" s="14"/>
      <c r="H245" s="14"/>
      <c r="I245" s="14"/>
      <c r="J245" s="14"/>
      <c r="K245" s="14"/>
      <c r="L245" s="14"/>
      <c r="M245" s="14">
        <v>0</v>
      </c>
      <c r="N245" s="14"/>
      <c r="O245" s="191">
        <v>0</v>
      </c>
      <c r="P245" s="191">
        <v>0</v>
      </c>
      <c r="Q245" s="191">
        <v>0</v>
      </c>
      <c r="R245" s="191">
        <v>0</v>
      </c>
      <c r="S245" s="14"/>
      <c r="T245" s="14"/>
      <c r="U245" s="14"/>
      <c r="V245" s="14">
        <v>202008</v>
      </c>
      <c r="W245" s="14"/>
    </row>
    <row r="246" spans="1:23" ht="12.2" customHeight="1">
      <c r="A246" s="14" t="s">
        <v>470</v>
      </c>
      <c r="B246" s="14">
        <v>25</v>
      </c>
      <c r="C246" s="14">
        <v>40</v>
      </c>
      <c r="D246" s="14"/>
      <c r="E246" s="14">
        <v>0.81</v>
      </c>
      <c r="F246" s="14"/>
      <c r="G246" s="14"/>
      <c r="H246" s="14"/>
      <c r="I246" s="14"/>
      <c r="J246" s="14"/>
      <c r="K246" s="14"/>
      <c r="L246" s="14"/>
      <c r="M246" s="14">
        <v>0</v>
      </c>
      <c r="N246" s="14"/>
      <c r="O246" s="191">
        <v>0</v>
      </c>
      <c r="P246" s="191">
        <v>0</v>
      </c>
      <c r="Q246" s="191">
        <v>0</v>
      </c>
      <c r="R246" s="191">
        <v>0</v>
      </c>
      <c r="S246" s="14"/>
      <c r="T246" s="14"/>
      <c r="U246" s="14"/>
      <c r="V246" s="14">
        <v>202008</v>
      </c>
      <c r="W246" s="14"/>
    </row>
    <row r="247" spans="1:23" ht="12.2" customHeight="1" thickBot="1">
      <c r="A247" s="14" t="s">
        <v>470</v>
      </c>
      <c r="B247" s="14">
        <v>26</v>
      </c>
      <c r="C247" s="14">
        <v>40</v>
      </c>
      <c r="D247" s="14"/>
      <c r="E247" s="14">
        <v>1.75</v>
      </c>
      <c r="F247" s="14">
        <v>5.93</v>
      </c>
      <c r="G247" s="14"/>
      <c r="H247" s="14"/>
      <c r="I247" s="14"/>
      <c r="J247" s="14"/>
      <c r="K247" s="14"/>
      <c r="L247" s="14"/>
      <c r="M247" s="14">
        <v>0</v>
      </c>
      <c r="N247" s="14"/>
      <c r="O247" s="191">
        <v>51.42</v>
      </c>
      <c r="P247" s="191">
        <v>0</v>
      </c>
      <c r="Q247" s="191">
        <v>0</v>
      </c>
      <c r="R247" s="191">
        <v>0</v>
      </c>
      <c r="S247" s="14"/>
      <c r="T247" s="14"/>
      <c r="U247" s="14"/>
      <c r="V247" s="14">
        <v>202008</v>
      </c>
      <c r="W247" s="14"/>
    </row>
    <row r="248" spans="1:23" ht="12.2" customHeight="1" thickTop="1">
      <c r="A248" s="188" t="s">
        <v>1306</v>
      </c>
      <c r="B248" s="189">
        <v>0</v>
      </c>
      <c r="C248" s="189">
        <v>152</v>
      </c>
      <c r="D248" s="189">
        <v>0</v>
      </c>
      <c r="E248" s="189">
        <v>6.11</v>
      </c>
      <c r="F248" s="189">
        <v>9.83</v>
      </c>
      <c r="G248" s="189">
        <v>0</v>
      </c>
      <c r="H248" s="189">
        <v>0</v>
      </c>
      <c r="I248" s="189">
        <v>8</v>
      </c>
      <c r="J248" s="189">
        <v>0</v>
      </c>
      <c r="K248" s="189">
        <v>0</v>
      </c>
      <c r="L248" s="189">
        <v>0</v>
      </c>
      <c r="M248" s="189">
        <v>0</v>
      </c>
      <c r="N248" s="189">
        <v>0</v>
      </c>
      <c r="O248" s="190">
        <v>51.42</v>
      </c>
      <c r="P248" s="190">
        <v>0</v>
      </c>
      <c r="Q248" s="190">
        <v>0</v>
      </c>
      <c r="R248" s="190">
        <v>0</v>
      </c>
      <c r="S248" s="189">
        <v>0</v>
      </c>
      <c r="T248" s="189">
        <v>0</v>
      </c>
      <c r="U248" s="189">
        <v>0</v>
      </c>
      <c r="V248" s="189"/>
      <c r="W248" s="189"/>
    </row>
    <row r="249" spans="1:23" ht="12.2" customHeight="1">
      <c r="A249" s="14" t="s">
        <v>709</v>
      </c>
      <c r="B249" s="14">
        <v>24</v>
      </c>
      <c r="C249" s="14">
        <v>36</v>
      </c>
      <c r="D249" s="14">
        <v>1.91</v>
      </c>
      <c r="E249" s="14">
        <v>2.35</v>
      </c>
      <c r="F249" s="14">
        <v>0</v>
      </c>
      <c r="G249" s="14">
        <v>0</v>
      </c>
      <c r="H249" s="14">
        <v>0</v>
      </c>
      <c r="I249" s="14">
        <v>0</v>
      </c>
      <c r="J249" s="14">
        <v>0</v>
      </c>
      <c r="K249" s="14">
        <v>0</v>
      </c>
      <c r="L249" s="14">
        <v>0</v>
      </c>
      <c r="M249" s="14">
        <v>0</v>
      </c>
      <c r="N249" s="14">
        <v>0</v>
      </c>
      <c r="O249" s="191">
        <v>0</v>
      </c>
      <c r="P249" s="191">
        <v>0</v>
      </c>
      <c r="Q249" s="191">
        <v>0</v>
      </c>
      <c r="R249" s="191">
        <v>0</v>
      </c>
      <c r="S249" s="14">
        <v>0</v>
      </c>
      <c r="T249" s="14">
        <v>0</v>
      </c>
      <c r="U249" s="14">
        <v>0</v>
      </c>
      <c r="V249" s="14">
        <v>202008</v>
      </c>
      <c r="W249" s="14"/>
    </row>
    <row r="250" spans="1:23" ht="12.2" customHeight="1">
      <c r="A250" s="14" t="s">
        <v>709</v>
      </c>
      <c r="B250" s="14">
        <v>25</v>
      </c>
      <c r="C250" s="14">
        <v>35.71</v>
      </c>
      <c r="D250" s="14">
        <v>0</v>
      </c>
      <c r="E250" s="14">
        <v>0</v>
      </c>
      <c r="F250" s="14">
        <v>0</v>
      </c>
      <c r="G250" s="14">
        <v>0</v>
      </c>
      <c r="H250" s="14">
        <v>0</v>
      </c>
      <c r="I250" s="14">
        <v>0</v>
      </c>
      <c r="J250" s="14">
        <v>0</v>
      </c>
      <c r="K250" s="14">
        <v>0</v>
      </c>
      <c r="L250" s="14">
        <v>0</v>
      </c>
      <c r="M250" s="14">
        <v>0</v>
      </c>
      <c r="N250" s="14">
        <v>0</v>
      </c>
      <c r="O250" s="191">
        <v>0</v>
      </c>
      <c r="P250" s="191">
        <v>0</v>
      </c>
      <c r="Q250" s="191">
        <v>0</v>
      </c>
      <c r="R250" s="191">
        <v>0</v>
      </c>
      <c r="S250" s="14">
        <v>0</v>
      </c>
      <c r="T250" s="14">
        <v>0</v>
      </c>
      <c r="U250" s="14">
        <v>0</v>
      </c>
      <c r="V250" s="14">
        <v>202008</v>
      </c>
      <c r="W250" s="14"/>
    </row>
    <row r="251" spans="1:23" ht="12.2" customHeight="1" thickBot="1">
      <c r="A251" s="14" t="s">
        <v>709</v>
      </c>
      <c r="B251" s="14">
        <v>26</v>
      </c>
      <c r="C251" s="14">
        <v>36</v>
      </c>
      <c r="D251" s="14">
        <v>0.97</v>
      </c>
      <c r="E251" s="14">
        <v>1.43</v>
      </c>
      <c r="F251" s="14"/>
      <c r="G251" s="14"/>
      <c r="H251" s="14"/>
      <c r="I251" s="14"/>
      <c r="J251" s="14"/>
      <c r="K251" s="14"/>
      <c r="L251" s="14"/>
      <c r="M251" s="14">
        <v>0</v>
      </c>
      <c r="N251" s="14"/>
      <c r="O251" s="191">
        <v>0</v>
      </c>
      <c r="P251" s="191">
        <v>0</v>
      </c>
      <c r="Q251" s="191">
        <v>0</v>
      </c>
      <c r="R251" s="191">
        <v>0</v>
      </c>
      <c r="S251" s="14"/>
      <c r="T251" s="14"/>
      <c r="U251" s="14"/>
      <c r="V251" s="14">
        <v>202008</v>
      </c>
      <c r="W251" s="14"/>
    </row>
    <row r="252" spans="1:23" ht="12.2" customHeight="1" thickTop="1">
      <c r="A252" s="188" t="s">
        <v>1306</v>
      </c>
      <c r="B252" s="189">
        <v>0</v>
      </c>
      <c r="C252" s="189">
        <v>107.71000000000001</v>
      </c>
      <c r="D252" s="189">
        <v>2.88</v>
      </c>
      <c r="E252" s="189">
        <v>3.7800000000000002</v>
      </c>
      <c r="F252" s="189">
        <v>0</v>
      </c>
      <c r="G252" s="189">
        <v>0</v>
      </c>
      <c r="H252" s="189">
        <v>0</v>
      </c>
      <c r="I252" s="189">
        <v>0</v>
      </c>
      <c r="J252" s="189">
        <v>0</v>
      </c>
      <c r="K252" s="189">
        <v>0</v>
      </c>
      <c r="L252" s="189">
        <v>0</v>
      </c>
      <c r="M252" s="189">
        <v>0</v>
      </c>
      <c r="N252" s="189">
        <v>0</v>
      </c>
      <c r="O252" s="190">
        <v>0</v>
      </c>
      <c r="P252" s="190">
        <v>0</v>
      </c>
      <c r="Q252" s="190">
        <v>0</v>
      </c>
      <c r="R252" s="190">
        <v>0</v>
      </c>
      <c r="S252" s="189">
        <v>0</v>
      </c>
      <c r="T252" s="189">
        <v>0</v>
      </c>
      <c r="U252" s="189">
        <v>0</v>
      </c>
      <c r="V252" s="189"/>
      <c r="W252" s="189"/>
    </row>
    <row r="253" spans="1:23" ht="12.2" customHeight="1" thickBot="1">
      <c r="A253" s="14" t="s">
        <v>779</v>
      </c>
      <c r="B253" s="14">
        <v>26</v>
      </c>
      <c r="C253" s="14">
        <v>38</v>
      </c>
      <c r="D253" s="14">
        <v>2</v>
      </c>
      <c r="E253" s="14">
        <v>1.35</v>
      </c>
      <c r="F253" s="14">
        <v>4.45</v>
      </c>
      <c r="G253" s="14"/>
      <c r="H253" s="14"/>
      <c r="I253" s="14"/>
      <c r="J253" s="14"/>
      <c r="K253" s="14"/>
      <c r="L253" s="14"/>
      <c r="M253" s="14">
        <v>0</v>
      </c>
      <c r="N253" s="14"/>
      <c r="O253" s="191">
        <v>0</v>
      </c>
      <c r="P253" s="191">
        <v>0</v>
      </c>
      <c r="Q253" s="191">
        <v>0</v>
      </c>
      <c r="R253" s="191">
        <v>0</v>
      </c>
      <c r="S253" s="14"/>
      <c r="T253" s="14"/>
      <c r="U253" s="14"/>
      <c r="V253" s="14">
        <v>202008</v>
      </c>
      <c r="W253" s="14"/>
    </row>
    <row r="254" spans="1:23" ht="12.2" customHeight="1" thickTop="1">
      <c r="A254" s="188" t="s">
        <v>1306</v>
      </c>
      <c r="B254" s="189">
        <v>0</v>
      </c>
      <c r="C254" s="189">
        <v>38</v>
      </c>
      <c r="D254" s="189">
        <v>2</v>
      </c>
      <c r="E254" s="189">
        <v>1.35</v>
      </c>
      <c r="F254" s="189">
        <v>4.45</v>
      </c>
      <c r="G254" s="189">
        <v>0</v>
      </c>
      <c r="H254" s="189">
        <v>0</v>
      </c>
      <c r="I254" s="189">
        <v>0</v>
      </c>
      <c r="J254" s="189">
        <v>0</v>
      </c>
      <c r="K254" s="189">
        <v>0</v>
      </c>
      <c r="L254" s="189">
        <v>0</v>
      </c>
      <c r="M254" s="189">
        <v>0</v>
      </c>
      <c r="N254" s="189">
        <v>0</v>
      </c>
      <c r="O254" s="190">
        <v>0</v>
      </c>
      <c r="P254" s="190">
        <v>0</v>
      </c>
      <c r="Q254" s="190">
        <v>0</v>
      </c>
      <c r="R254" s="190">
        <v>0</v>
      </c>
      <c r="S254" s="189">
        <v>0</v>
      </c>
      <c r="T254" s="189">
        <v>0</v>
      </c>
      <c r="U254" s="189">
        <v>0</v>
      </c>
      <c r="V254" s="189"/>
      <c r="W254" s="189"/>
    </row>
    <row r="255" spans="1:23" ht="12.2" customHeight="1">
      <c r="A255" s="14" t="s">
        <v>1320</v>
      </c>
      <c r="B255" s="14">
        <v>25</v>
      </c>
      <c r="C255" s="14">
        <v>38</v>
      </c>
      <c r="D255" s="14">
        <v>2</v>
      </c>
      <c r="E255" s="14">
        <v>0.8</v>
      </c>
      <c r="F255" s="14">
        <v>2.63</v>
      </c>
      <c r="G255" s="14"/>
      <c r="H255" s="14"/>
      <c r="I255" s="14"/>
      <c r="J255" s="14"/>
      <c r="K255" s="14"/>
      <c r="L255" s="14"/>
      <c r="M255" s="14">
        <v>0</v>
      </c>
      <c r="N255" s="14"/>
      <c r="O255" s="191">
        <v>0</v>
      </c>
      <c r="P255" s="191">
        <v>0</v>
      </c>
      <c r="Q255" s="191">
        <v>0</v>
      </c>
      <c r="R255" s="191">
        <v>0</v>
      </c>
      <c r="S255" s="14"/>
      <c r="T255" s="14"/>
      <c r="U255" s="14"/>
      <c r="V255" s="14">
        <v>202008</v>
      </c>
      <c r="W255" s="14"/>
    </row>
    <row r="256" spans="1:23" ht="12.2" customHeight="1" thickBot="1">
      <c r="A256" s="14" t="s">
        <v>1320</v>
      </c>
      <c r="B256" s="14">
        <v>26</v>
      </c>
      <c r="C256" s="14">
        <v>38</v>
      </c>
      <c r="D256" s="14"/>
      <c r="E256" s="14">
        <v>1.22</v>
      </c>
      <c r="F256" s="14"/>
      <c r="G256" s="14"/>
      <c r="H256" s="14"/>
      <c r="I256" s="14"/>
      <c r="J256" s="14"/>
      <c r="K256" s="14"/>
      <c r="L256" s="14"/>
      <c r="M256" s="14">
        <v>0</v>
      </c>
      <c r="N256" s="14"/>
      <c r="O256" s="191">
        <v>102.84</v>
      </c>
      <c r="P256" s="191">
        <v>0</v>
      </c>
      <c r="Q256" s="191">
        <v>0</v>
      </c>
      <c r="R256" s="191">
        <v>0</v>
      </c>
      <c r="S256" s="14"/>
      <c r="T256" s="14"/>
      <c r="U256" s="14"/>
      <c r="V256" s="14">
        <v>202008</v>
      </c>
      <c r="W256" s="14"/>
    </row>
    <row r="257" spans="1:23" ht="12.2" customHeight="1" thickTop="1">
      <c r="A257" s="188" t="s">
        <v>1306</v>
      </c>
      <c r="B257" s="189">
        <v>0</v>
      </c>
      <c r="C257" s="189">
        <v>76</v>
      </c>
      <c r="D257" s="189">
        <v>2</v>
      </c>
      <c r="E257" s="189">
        <v>2.02</v>
      </c>
      <c r="F257" s="189">
        <v>2.63</v>
      </c>
      <c r="G257" s="189">
        <v>0</v>
      </c>
      <c r="H257" s="189">
        <v>0</v>
      </c>
      <c r="I257" s="189">
        <v>0</v>
      </c>
      <c r="J257" s="189">
        <v>0</v>
      </c>
      <c r="K257" s="189">
        <v>0</v>
      </c>
      <c r="L257" s="189">
        <v>0</v>
      </c>
      <c r="M257" s="189">
        <v>0</v>
      </c>
      <c r="N257" s="189">
        <v>0</v>
      </c>
      <c r="O257" s="190">
        <v>102.84</v>
      </c>
      <c r="P257" s="190">
        <v>0</v>
      </c>
      <c r="Q257" s="190">
        <v>0</v>
      </c>
      <c r="R257" s="190">
        <v>0</v>
      </c>
      <c r="S257" s="189">
        <v>0</v>
      </c>
      <c r="T257" s="189">
        <v>0</v>
      </c>
      <c r="U257" s="189">
        <v>0</v>
      </c>
      <c r="V257" s="189"/>
      <c r="W257" s="189"/>
    </row>
    <row r="258" spans="1:23" ht="12.2" customHeight="1">
      <c r="A258" s="14" t="s">
        <v>1186</v>
      </c>
      <c r="B258" s="14">
        <v>23</v>
      </c>
      <c r="C258" s="14">
        <v>32</v>
      </c>
      <c r="D258" s="14"/>
      <c r="E258" s="14"/>
      <c r="F258" s="14">
        <v>7.5</v>
      </c>
      <c r="G258" s="14"/>
      <c r="H258" s="14"/>
      <c r="I258" s="14">
        <v>8</v>
      </c>
      <c r="J258" s="14"/>
      <c r="K258" s="14"/>
      <c r="L258" s="14"/>
      <c r="M258" s="14">
        <v>0</v>
      </c>
      <c r="N258" s="14"/>
      <c r="O258" s="191">
        <v>0</v>
      </c>
      <c r="P258" s="191">
        <v>0</v>
      </c>
      <c r="Q258" s="191">
        <v>0</v>
      </c>
      <c r="R258" s="191">
        <v>0</v>
      </c>
      <c r="S258" s="14"/>
      <c r="T258" s="14"/>
      <c r="U258" s="14"/>
      <c r="V258" s="14">
        <v>202008</v>
      </c>
      <c r="W258" s="14"/>
    </row>
    <row r="259" spans="1:23" ht="12.2" customHeight="1">
      <c r="A259" s="14" t="s">
        <v>1186</v>
      </c>
      <c r="B259" s="14">
        <v>24</v>
      </c>
      <c r="C259" s="14">
        <v>40</v>
      </c>
      <c r="D259" s="14"/>
      <c r="E259" s="14"/>
      <c r="F259" s="14">
        <v>5.5</v>
      </c>
      <c r="G259" s="14"/>
      <c r="H259" s="14"/>
      <c r="I259" s="14"/>
      <c r="J259" s="14"/>
      <c r="K259" s="14"/>
      <c r="L259" s="14"/>
      <c r="M259" s="14">
        <v>0</v>
      </c>
      <c r="N259" s="14"/>
      <c r="O259" s="191">
        <v>0</v>
      </c>
      <c r="P259" s="191">
        <v>0</v>
      </c>
      <c r="Q259" s="191">
        <v>0</v>
      </c>
      <c r="R259" s="191">
        <v>0</v>
      </c>
      <c r="S259" s="14"/>
      <c r="T259" s="14"/>
      <c r="U259" s="14"/>
      <c r="V259" s="14">
        <v>202008</v>
      </c>
      <c r="W259" s="14"/>
    </row>
    <row r="260" spans="1:23" ht="12.2" customHeight="1">
      <c r="A260" s="14" t="s">
        <v>1186</v>
      </c>
      <c r="B260" s="14">
        <v>25</v>
      </c>
      <c r="C260" s="14">
        <v>40</v>
      </c>
      <c r="D260" s="14"/>
      <c r="E260" s="14"/>
      <c r="F260" s="14">
        <v>8.75</v>
      </c>
      <c r="G260" s="14"/>
      <c r="H260" s="14"/>
      <c r="I260" s="14"/>
      <c r="J260" s="14"/>
      <c r="K260" s="14"/>
      <c r="L260" s="14"/>
      <c r="M260" s="14">
        <v>0</v>
      </c>
      <c r="N260" s="14"/>
      <c r="O260" s="191">
        <v>0</v>
      </c>
      <c r="P260" s="191">
        <v>0</v>
      </c>
      <c r="Q260" s="191">
        <v>0</v>
      </c>
      <c r="R260" s="191">
        <v>0</v>
      </c>
      <c r="S260" s="14"/>
      <c r="T260" s="14"/>
      <c r="U260" s="14"/>
      <c r="V260" s="14">
        <v>202008</v>
      </c>
      <c r="W260" s="14"/>
    </row>
    <row r="261" spans="1:23" ht="12.2" customHeight="1" thickBot="1">
      <c r="A261" s="14" t="s">
        <v>1186</v>
      </c>
      <c r="B261" s="14">
        <v>26</v>
      </c>
      <c r="C261" s="14">
        <v>40</v>
      </c>
      <c r="D261" s="14"/>
      <c r="E261" s="14"/>
      <c r="F261" s="14">
        <v>8.5</v>
      </c>
      <c r="G261" s="14"/>
      <c r="H261" s="14"/>
      <c r="I261" s="14"/>
      <c r="J261" s="14"/>
      <c r="K261" s="14"/>
      <c r="L261" s="14"/>
      <c r="M261" s="14">
        <v>0</v>
      </c>
      <c r="N261" s="14"/>
      <c r="O261" s="191">
        <v>0</v>
      </c>
      <c r="P261" s="191">
        <v>0</v>
      </c>
      <c r="Q261" s="191">
        <v>0</v>
      </c>
      <c r="R261" s="191">
        <v>0</v>
      </c>
      <c r="S261" s="14"/>
      <c r="T261" s="14"/>
      <c r="U261" s="14"/>
      <c r="V261" s="14">
        <v>202008</v>
      </c>
      <c r="W261" s="14"/>
    </row>
    <row r="262" spans="1:23" ht="12.2" customHeight="1" thickTop="1">
      <c r="A262" s="188" t="s">
        <v>1306</v>
      </c>
      <c r="B262" s="189">
        <v>0</v>
      </c>
      <c r="C262" s="189">
        <v>152</v>
      </c>
      <c r="D262" s="189">
        <v>0</v>
      </c>
      <c r="E262" s="189">
        <v>0</v>
      </c>
      <c r="F262" s="189">
        <v>30.25</v>
      </c>
      <c r="G262" s="189">
        <v>0</v>
      </c>
      <c r="H262" s="189">
        <v>0</v>
      </c>
      <c r="I262" s="189">
        <v>8</v>
      </c>
      <c r="J262" s="189">
        <v>0</v>
      </c>
      <c r="K262" s="189">
        <v>0</v>
      </c>
      <c r="L262" s="189">
        <v>0</v>
      </c>
      <c r="M262" s="189">
        <v>0</v>
      </c>
      <c r="N262" s="189">
        <v>0</v>
      </c>
      <c r="O262" s="190">
        <v>0</v>
      </c>
      <c r="P262" s="190">
        <v>0</v>
      </c>
      <c r="Q262" s="190">
        <v>0</v>
      </c>
      <c r="R262" s="190">
        <v>0</v>
      </c>
      <c r="S262" s="189">
        <v>0</v>
      </c>
      <c r="T262" s="189">
        <v>0</v>
      </c>
      <c r="U262" s="189">
        <v>0</v>
      </c>
      <c r="V262" s="189"/>
      <c r="W262" s="189"/>
    </row>
    <row r="263" spans="1:23" ht="12.2" customHeight="1">
      <c r="A263" s="14" t="s">
        <v>1011</v>
      </c>
      <c r="B263" s="14">
        <v>23</v>
      </c>
      <c r="C263" s="14">
        <v>32</v>
      </c>
      <c r="D263" s="14">
        <v>0</v>
      </c>
      <c r="E263" s="14">
        <v>0</v>
      </c>
      <c r="F263" s="14">
        <v>0</v>
      </c>
      <c r="G263" s="14">
        <v>0</v>
      </c>
      <c r="H263" s="14">
        <v>0</v>
      </c>
      <c r="I263" s="14">
        <v>8</v>
      </c>
      <c r="J263" s="14">
        <v>0</v>
      </c>
      <c r="K263" s="14">
        <v>0</v>
      </c>
      <c r="L263" s="14">
        <v>0</v>
      </c>
      <c r="M263" s="14">
        <v>0</v>
      </c>
      <c r="N263" s="14">
        <v>0</v>
      </c>
      <c r="O263" s="191">
        <v>102.84</v>
      </c>
      <c r="P263" s="191">
        <v>0</v>
      </c>
      <c r="Q263" s="191">
        <v>0</v>
      </c>
      <c r="R263" s="191">
        <v>0</v>
      </c>
      <c r="S263" s="14">
        <v>0</v>
      </c>
      <c r="T263" s="14">
        <v>0</v>
      </c>
      <c r="U263" s="14">
        <v>0</v>
      </c>
      <c r="V263" s="14">
        <v>202008</v>
      </c>
      <c r="W263" s="14"/>
    </row>
    <row r="264" spans="1:23" ht="12.2" customHeight="1">
      <c r="A264" s="14" t="s">
        <v>1011</v>
      </c>
      <c r="B264" s="14">
        <v>24</v>
      </c>
      <c r="C264" s="14">
        <v>37.68</v>
      </c>
      <c r="D264" s="14"/>
      <c r="E264" s="14"/>
      <c r="F264" s="14"/>
      <c r="G264" s="14"/>
      <c r="H264" s="14"/>
      <c r="I264" s="14"/>
      <c r="J264" s="14"/>
      <c r="K264" s="14"/>
      <c r="L264" s="14"/>
      <c r="M264" s="14">
        <v>0</v>
      </c>
      <c r="N264" s="14">
        <v>2.3199999999999998</v>
      </c>
      <c r="O264" s="191">
        <v>0</v>
      </c>
      <c r="P264" s="191">
        <v>0</v>
      </c>
      <c r="Q264" s="191">
        <v>0</v>
      </c>
      <c r="R264" s="191">
        <v>0</v>
      </c>
      <c r="S264" s="14"/>
      <c r="T264" s="14"/>
      <c r="U264" s="14"/>
      <c r="V264" s="14">
        <v>202008</v>
      </c>
      <c r="W264" s="14"/>
    </row>
    <row r="265" spans="1:23" ht="12.2" customHeight="1" thickBot="1">
      <c r="A265" s="14" t="s">
        <v>1011</v>
      </c>
      <c r="B265" s="14">
        <v>25</v>
      </c>
      <c r="C265" s="14">
        <v>24</v>
      </c>
      <c r="D265" s="14">
        <v>0</v>
      </c>
      <c r="E265" s="14">
        <v>0</v>
      </c>
      <c r="F265" s="14">
        <v>0</v>
      </c>
      <c r="G265" s="14">
        <v>16</v>
      </c>
      <c r="H265" s="14">
        <v>0</v>
      </c>
      <c r="I265" s="14">
        <v>0</v>
      </c>
      <c r="J265" s="14">
        <v>0</v>
      </c>
      <c r="K265" s="14">
        <v>0</v>
      </c>
      <c r="L265" s="14">
        <v>0</v>
      </c>
      <c r="M265" s="14">
        <v>0</v>
      </c>
      <c r="N265" s="14">
        <v>0</v>
      </c>
      <c r="O265" s="191">
        <v>0</v>
      </c>
      <c r="P265" s="191">
        <v>0</v>
      </c>
      <c r="Q265" s="191">
        <v>0</v>
      </c>
      <c r="R265" s="191">
        <v>0</v>
      </c>
      <c r="S265" s="14">
        <v>0</v>
      </c>
      <c r="T265" s="14">
        <v>0</v>
      </c>
      <c r="U265" s="14">
        <v>0</v>
      </c>
      <c r="V265" s="14">
        <v>202008</v>
      </c>
      <c r="W265" s="14"/>
    </row>
    <row r="266" spans="1:23" ht="12.2" customHeight="1" thickTop="1">
      <c r="A266" s="188" t="s">
        <v>1306</v>
      </c>
      <c r="B266" s="189">
        <v>0</v>
      </c>
      <c r="C266" s="189">
        <v>93.68</v>
      </c>
      <c r="D266" s="189">
        <v>0</v>
      </c>
      <c r="E266" s="189">
        <v>0</v>
      </c>
      <c r="F266" s="189">
        <v>0</v>
      </c>
      <c r="G266" s="189">
        <v>16</v>
      </c>
      <c r="H266" s="189">
        <v>0</v>
      </c>
      <c r="I266" s="189">
        <v>8</v>
      </c>
      <c r="J266" s="189">
        <v>0</v>
      </c>
      <c r="K266" s="189">
        <v>0</v>
      </c>
      <c r="L266" s="189">
        <v>0</v>
      </c>
      <c r="M266" s="189">
        <v>0</v>
      </c>
      <c r="N266" s="189">
        <v>2.3199999999999998</v>
      </c>
      <c r="O266" s="190">
        <v>102.84</v>
      </c>
      <c r="P266" s="190">
        <v>0</v>
      </c>
      <c r="Q266" s="190">
        <v>0</v>
      </c>
      <c r="R266" s="190">
        <v>0</v>
      </c>
      <c r="S266" s="189">
        <v>0</v>
      </c>
      <c r="T266" s="189">
        <v>0</v>
      </c>
      <c r="U266" s="189">
        <v>0</v>
      </c>
      <c r="V266" s="189"/>
      <c r="W266" s="189"/>
    </row>
    <row r="267" spans="1:23" ht="12.2" customHeight="1" thickBot="1">
      <c r="A267" s="14" t="s">
        <v>1821</v>
      </c>
      <c r="B267" s="14">
        <v>26</v>
      </c>
      <c r="C267" s="14">
        <v>40</v>
      </c>
      <c r="D267" s="14"/>
      <c r="E267" s="14"/>
      <c r="F267" s="14">
        <v>9.25</v>
      </c>
      <c r="G267" s="14"/>
      <c r="H267" s="14"/>
      <c r="I267" s="14"/>
      <c r="J267" s="14"/>
      <c r="K267" s="14"/>
      <c r="L267" s="14"/>
      <c r="M267" s="14"/>
      <c r="N267" s="14"/>
      <c r="O267" s="191">
        <v>0</v>
      </c>
      <c r="P267" s="191">
        <v>0</v>
      </c>
      <c r="Q267" s="191">
        <v>0</v>
      </c>
      <c r="R267" s="191">
        <v>0</v>
      </c>
      <c r="S267" s="14"/>
      <c r="T267" s="14"/>
      <c r="U267" s="14"/>
      <c r="V267" s="14">
        <v>202008</v>
      </c>
      <c r="W267" s="14"/>
    </row>
    <row r="268" spans="1:23" ht="12.2" customHeight="1" thickTop="1">
      <c r="A268" s="188" t="s">
        <v>1306</v>
      </c>
      <c r="B268" s="189">
        <v>0</v>
      </c>
      <c r="C268" s="189">
        <v>40</v>
      </c>
      <c r="D268" s="189">
        <v>0</v>
      </c>
      <c r="E268" s="189">
        <v>0</v>
      </c>
      <c r="F268" s="189">
        <v>9.25</v>
      </c>
      <c r="G268" s="189">
        <v>0</v>
      </c>
      <c r="H268" s="189">
        <v>0</v>
      </c>
      <c r="I268" s="189">
        <v>0</v>
      </c>
      <c r="J268" s="189">
        <v>0</v>
      </c>
      <c r="K268" s="189">
        <v>0</v>
      </c>
      <c r="L268" s="189">
        <v>0</v>
      </c>
      <c r="M268" s="189">
        <v>0</v>
      </c>
      <c r="N268" s="189">
        <v>0</v>
      </c>
      <c r="O268" s="190">
        <v>0</v>
      </c>
      <c r="P268" s="190">
        <v>0</v>
      </c>
      <c r="Q268" s="190">
        <v>0</v>
      </c>
      <c r="R268" s="190">
        <v>0</v>
      </c>
      <c r="S268" s="189">
        <v>0</v>
      </c>
      <c r="T268" s="189">
        <v>0</v>
      </c>
      <c r="U268" s="189">
        <v>0</v>
      </c>
      <c r="V268" s="189"/>
      <c r="W268" s="189"/>
    </row>
    <row r="269" spans="1:23" ht="12.2" customHeight="1">
      <c r="A269" s="14" t="s">
        <v>960</v>
      </c>
      <c r="B269" s="14">
        <v>23</v>
      </c>
      <c r="C269" s="14">
        <v>24</v>
      </c>
      <c r="D269" s="14"/>
      <c r="E269" s="14">
        <v>2.11</v>
      </c>
      <c r="F269" s="14">
        <v>0.32</v>
      </c>
      <c r="G269" s="14">
        <v>8</v>
      </c>
      <c r="H269" s="14"/>
      <c r="I269" s="14">
        <v>8</v>
      </c>
      <c r="J269" s="14"/>
      <c r="K269" s="14"/>
      <c r="L269" s="14"/>
      <c r="M269" s="14">
        <v>0</v>
      </c>
      <c r="N269" s="14"/>
      <c r="O269" s="191">
        <v>0</v>
      </c>
      <c r="P269" s="191">
        <v>0</v>
      </c>
      <c r="Q269" s="191">
        <v>0</v>
      </c>
      <c r="R269" s="191">
        <v>0</v>
      </c>
      <c r="S269" s="14"/>
      <c r="T269" s="14"/>
      <c r="U269" s="14"/>
      <c r="V269" s="14">
        <v>202008</v>
      </c>
      <c r="W269" s="14"/>
    </row>
    <row r="270" spans="1:23" ht="12.2" customHeight="1">
      <c r="A270" s="14" t="s">
        <v>960</v>
      </c>
      <c r="B270" s="14">
        <v>24</v>
      </c>
      <c r="C270" s="14">
        <v>40</v>
      </c>
      <c r="D270" s="14"/>
      <c r="E270" s="14">
        <v>2.31</v>
      </c>
      <c r="F270" s="14">
        <v>2.38</v>
      </c>
      <c r="G270" s="14"/>
      <c r="H270" s="14"/>
      <c r="I270" s="14"/>
      <c r="J270" s="14"/>
      <c r="K270" s="14"/>
      <c r="L270" s="14"/>
      <c r="M270" s="14">
        <v>0</v>
      </c>
      <c r="N270" s="14"/>
      <c r="O270" s="191">
        <v>0</v>
      </c>
      <c r="P270" s="191">
        <v>0</v>
      </c>
      <c r="Q270" s="191">
        <v>0</v>
      </c>
      <c r="R270" s="191">
        <v>0</v>
      </c>
      <c r="S270" s="14"/>
      <c r="T270" s="14"/>
      <c r="U270" s="14"/>
      <c r="V270" s="14">
        <v>202008</v>
      </c>
      <c r="W270" s="14"/>
    </row>
    <row r="271" spans="1:23" ht="12.2" customHeight="1">
      <c r="A271" s="14" t="s">
        <v>960</v>
      </c>
      <c r="B271" s="14">
        <v>25</v>
      </c>
      <c r="C271" s="14">
        <v>40</v>
      </c>
      <c r="D271" s="14"/>
      <c r="E271" s="14">
        <v>1.32</v>
      </c>
      <c r="F271" s="14"/>
      <c r="G271" s="14"/>
      <c r="H271" s="14"/>
      <c r="I271" s="14"/>
      <c r="J271" s="14"/>
      <c r="K271" s="14"/>
      <c r="L271" s="14"/>
      <c r="M271" s="14">
        <v>0</v>
      </c>
      <c r="N271" s="14"/>
      <c r="O271" s="191">
        <v>0</v>
      </c>
      <c r="P271" s="191">
        <v>0</v>
      </c>
      <c r="Q271" s="191">
        <v>0</v>
      </c>
      <c r="R271" s="191">
        <v>0</v>
      </c>
      <c r="S271" s="14"/>
      <c r="T271" s="14"/>
      <c r="U271" s="14"/>
      <c r="V271" s="14">
        <v>202008</v>
      </c>
      <c r="W271" s="14"/>
    </row>
    <row r="272" spans="1:23" ht="12.2" customHeight="1" thickBot="1">
      <c r="A272" s="14" t="s">
        <v>960</v>
      </c>
      <c r="B272" s="14">
        <v>26</v>
      </c>
      <c r="C272" s="14">
        <v>40</v>
      </c>
      <c r="D272" s="14"/>
      <c r="E272" s="14">
        <v>2.44</v>
      </c>
      <c r="F272" s="14">
        <v>17.03</v>
      </c>
      <c r="G272" s="14"/>
      <c r="H272" s="14"/>
      <c r="I272" s="14"/>
      <c r="J272" s="14"/>
      <c r="K272" s="14"/>
      <c r="L272" s="14"/>
      <c r="M272" s="14">
        <v>0</v>
      </c>
      <c r="N272" s="14"/>
      <c r="O272" s="191">
        <v>119.98</v>
      </c>
      <c r="P272" s="191">
        <v>0</v>
      </c>
      <c r="Q272" s="191">
        <v>0</v>
      </c>
      <c r="R272" s="191">
        <v>0</v>
      </c>
      <c r="S272" s="14"/>
      <c r="T272" s="14"/>
      <c r="U272" s="14"/>
      <c r="V272" s="14">
        <v>202008</v>
      </c>
      <c r="W272" s="14"/>
    </row>
    <row r="273" spans="1:23" ht="12.2" customHeight="1" thickTop="1">
      <c r="A273" s="188" t="s">
        <v>1306</v>
      </c>
      <c r="B273" s="189">
        <v>0</v>
      </c>
      <c r="C273" s="189">
        <v>144</v>
      </c>
      <c r="D273" s="189">
        <v>0</v>
      </c>
      <c r="E273" s="189">
        <v>8.18</v>
      </c>
      <c r="F273" s="189">
        <v>19.73</v>
      </c>
      <c r="G273" s="189">
        <v>8</v>
      </c>
      <c r="H273" s="189">
        <v>0</v>
      </c>
      <c r="I273" s="189">
        <v>8</v>
      </c>
      <c r="J273" s="189">
        <v>0</v>
      </c>
      <c r="K273" s="189">
        <v>0</v>
      </c>
      <c r="L273" s="189">
        <v>0</v>
      </c>
      <c r="M273" s="189">
        <v>0</v>
      </c>
      <c r="N273" s="189">
        <v>0</v>
      </c>
      <c r="O273" s="190">
        <v>119.98</v>
      </c>
      <c r="P273" s="190">
        <v>0</v>
      </c>
      <c r="Q273" s="190">
        <v>0</v>
      </c>
      <c r="R273" s="190">
        <v>0</v>
      </c>
      <c r="S273" s="189">
        <v>0</v>
      </c>
      <c r="T273" s="189">
        <v>0</v>
      </c>
      <c r="U273" s="189">
        <v>0</v>
      </c>
      <c r="V273" s="189"/>
      <c r="W273" s="189"/>
    </row>
    <row r="274" spans="1:23" ht="12.2" customHeight="1">
      <c r="A274" s="14" t="s">
        <v>1238</v>
      </c>
      <c r="B274" s="14">
        <v>20</v>
      </c>
      <c r="C274" s="14">
        <v>40</v>
      </c>
      <c r="D274" s="14"/>
      <c r="E274" s="14">
        <v>1.25</v>
      </c>
      <c r="F274" s="14"/>
      <c r="G274" s="14"/>
      <c r="H274" s="14"/>
      <c r="I274" s="14"/>
      <c r="J274" s="14"/>
      <c r="K274" s="14"/>
      <c r="L274" s="14"/>
      <c r="M274" s="14">
        <v>0</v>
      </c>
      <c r="N274" s="14"/>
      <c r="O274" s="191">
        <v>0</v>
      </c>
      <c r="P274" s="191">
        <v>0</v>
      </c>
      <c r="Q274" s="191">
        <v>0</v>
      </c>
      <c r="R274" s="191">
        <v>0</v>
      </c>
      <c r="S274" s="14"/>
      <c r="T274" s="14"/>
      <c r="U274" s="14"/>
      <c r="V274" s="14">
        <v>202008</v>
      </c>
      <c r="W274" s="14"/>
    </row>
    <row r="275" spans="1:23" ht="12.2" customHeight="1">
      <c r="A275" s="14" t="s">
        <v>1238</v>
      </c>
      <c r="B275" s="14">
        <v>21</v>
      </c>
      <c r="C275" s="14">
        <v>32</v>
      </c>
      <c r="D275" s="14"/>
      <c r="E275" s="14">
        <v>2.5</v>
      </c>
      <c r="F275" s="14">
        <v>1.25</v>
      </c>
      <c r="G275" s="14"/>
      <c r="H275" s="14"/>
      <c r="I275" s="14">
        <v>8</v>
      </c>
      <c r="J275" s="14"/>
      <c r="K275" s="14"/>
      <c r="L275" s="14"/>
      <c r="M275" s="14">
        <v>0</v>
      </c>
      <c r="N275" s="14"/>
      <c r="O275" s="191">
        <v>0</v>
      </c>
      <c r="P275" s="191">
        <v>50</v>
      </c>
      <c r="Q275" s="191">
        <v>0</v>
      </c>
      <c r="R275" s="191">
        <v>0</v>
      </c>
      <c r="S275" s="14"/>
      <c r="T275" s="14"/>
      <c r="U275" s="14"/>
      <c r="V275" s="14">
        <v>202008</v>
      </c>
      <c r="W275" s="14"/>
    </row>
    <row r="276" spans="1:23" ht="12.2" customHeight="1">
      <c r="A276" s="14" t="s">
        <v>1238</v>
      </c>
      <c r="B276" s="14">
        <v>22</v>
      </c>
      <c r="C276" s="14">
        <v>40</v>
      </c>
      <c r="D276" s="14"/>
      <c r="E276" s="14">
        <v>2.25</v>
      </c>
      <c r="F276" s="14">
        <v>2.75</v>
      </c>
      <c r="G276" s="14"/>
      <c r="H276" s="14"/>
      <c r="I276" s="14"/>
      <c r="J276" s="14"/>
      <c r="K276" s="14"/>
      <c r="L276" s="14"/>
      <c r="M276" s="14">
        <v>0</v>
      </c>
      <c r="N276" s="14"/>
      <c r="O276" s="191">
        <v>0</v>
      </c>
      <c r="P276" s="191">
        <v>75</v>
      </c>
      <c r="Q276" s="191">
        <v>0</v>
      </c>
      <c r="R276" s="191">
        <v>0</v>
      </c>
      <c r="S276" s="14"/>
      <c r="T276" s="14"/>
      <c r="U276" s="14"/>
      <c r="V276" s="14">
        <v>202008</v>
      </c>
      <c r="W276" s="14"/>
    </row>
    <row r="277" spans="1:23" ht="12.2" customHeight="1">
      <c r="A277" s="14" t="s">
        <v>1238</v>
      </c>
      <c r="B277" s="14">
        <v>23</v>
      </c>
      <c r="C277" s="14">
        <v>32</v>
      </c>
      <c r="D277" s="14"/>
      <c r="E277" s="14">
        <v>2.5</v>
      </c>
      <c r="F277" s="14">
        <v>8</v>
      </c>
      <c r="G277" s="14"/>
      <c r="H277" s="14"/>
      <c r="I277" s="14">
        <v>8</v>
      </c>
      <c r="J277" s="14"/>
      <c r="K277" s="14"/>
      <c r="L277" s="14"/>
      <c r="M277" s="14">
        <v>0</v>
      </c>
      <c r="N277" s="14"/>
      <c r="O277" s="191">
        <v>0</v>
      </c>
      <c r="P277" s="191">
        <v>50</v>
      </c>
      <c r="Q277" s="191">
        <v>0</v>
      </c>
      <c r="R277" s="191">
        <v>0</v>
      </c>
      <c r="S277" s="14"/>
      <c r="T277" s="14"/>
      <c r="U277" s="14"/>
      <c r="V277" s="14">
        <v>202008</v>
      </c>
      <c r="W277" s="14"/>
    </row>
    <row r="278" spans="1:23" ht="12.2" customHeight="1">
      <c r="A278" s="14" t="s">
        <v>1238</v>
      </c>
      <c r="B278" s="14">
        <v>24</v>
      </c>
      <c r="C278" s="14">
        <v>40</v>
      </c>
      <c r="D278" s="14"/>
      <c r="E278" s="14">
        <v>2</v>
      </c>
      <c r="F278" s="14">
        <v>2.5</v>
      </c>
      <c r="G278" s="14"/>
      <c r="H278" s="14"/>
      <c r="I278" s="14"/>
      <c r="J278" s="14"/>
      <c r="K278" s="14"/>
      <c r="L278" s="14"/>
      <c r="M278" s="14">
        <v>0</v>
      </c>
      <c r="N278" s="14"/>
      <c r="O278" s="191">
        <v>0</v>
      </c>
      <c r="P278" s="191">
        <v>75</v>
      </c>
      <c r="Q278" s="191">
        <v>0</v>
      </c>
      <c r="R278" s="191">
        <v>0</v>
      </c>
      <c r="S278" s="14"/>
      <c r="T278" s="14"/>
      <c r="U278" s="14"/>
      <c r="V278" s="14">
        <v>202008</v>
      </c>
      <c r="W278" s="14"/>
    </row>
    <row r="279" spans="1:23" ht="12.2" customHeight="1">
      <c r="A279" s="14" t="s">
        <v>1238</v>
      </c>
      <c r="B279" s="14">
        <v>25</v>
      </c>
      <c r="C279" s="14">
        <v>0</v>
      </c>
      <c r="D279" s="14"/>
      <c r="E279" s="14"/>
      <c r="F279" s="14"/>
      <c r="G279" s="14"/>
      <c r="H279" s="14">
        <v>40</v>
      </c>
      <c r="I279" s="14"/>
      <c r="J279" s="14"/>
      <c r="K279" s="14"/>
      <c r="L279" s="14"/>
      <c r="M279" s="14">
        <v>0</v>
      </c>
      <c r="N279" s="14"/>
      <c r="O279" s="191">
        <v>0</v>
      </c>
      <c r="P279" s="191">
        <v>0</v>
      </c>
      <c r="Q279" s="191">
        <v>0</v>
      </c>
      <c r="R279" s="191">
        <v>0</v>
      </c>
      <c r="S279" s="14"/>
      <c r="T279" s="14"/>
      <c r="U279" s="14"/>
      <c r="V279" s="14">
        <v>202008</v>
      </c>
      <c r="W279" s="14"/>
    </row>
    <row r="280" spans="1:23" ht="12.2" customHeight="1" thickBot="1">
      <c r="A280" s="14" t="s">
        <v>1238</v>
      </c>
      <c r="B280" s="14">
        <v>26</v>
      </c>
      <c r="C280" s="14">
        <v>40</v>
      </c>
      <c r="D280" s="14"/>
      <c r="E280" s="14">
        <v>3.25</v>
      </c>
      <c r="F280" s="14">
        <v>12</v>
      </c>
      <c r="G280" s="14"/>
      <c r="H280" s="14"/>
      <c r="I280" s="14"/>
      <c r="J280" s="14"/>
      <c r="K280" s="14"/>
      <c r="L280" s="14"/>
      <c r="M280" s="14">
        <v>0</v>
      </c>
      <c r="N280" s="14"/>
      <c r="O280" s="191">
        <v>0</v>
      </c>
      <c r="P280" s="191">
        <v>75</v>
      </c>
      <c r="Q280" s="191">
        <v>0</v>
      </c>
      <c r="R280" s="191">
        <v>0</v>
      </c>
      <c r="S280" s="14"/>
      <c r="T280" s="14"/>
      <c r="U280" s="14"/>
      <c r="V280" s="14">
        <v>202008</v>
      </c>
      <c r="W280" s="14"/>
    </row>
    <row r="281" spans="1:23" ht="12.2" customHeight="1" thickTop="1">
      <c r="A281" s="188" t="s">
        <v>1306</v>
      </c>
      <c r="B281" s="189">
        <v>0</v>
      </c>
      <c r="C281" s="189">
        <v>224</v>
      </c>
      <c r="D281" s="189">
        <v>0</v>
      </c>
      <c r="E281" s="189">
        <v>13.75</v>
      </c>
      <c r="F281" s="189">
        <v>26.5</v>
      </c>
      <c r="G281" s="189">
        <v>0</v>
      </c>
      <c r="H281" s="189">
        <v>40</v>
      </c>
      <c r="I281" s="189">
        <v>16</v>
      </c>
      <c r="J281" s="189">
        <v>0</v>
      </c>
      <c r="K281" s="189">
        <v>0</v>
      </c>
      <c r="L281" s="189">
        <v>0</v>
      </c>
      <c r="M281" s="189">
        <v>0</v>
      </c>
      <c r="N281" s="189">
        <v>0</v>
      </c>
      <c r="O281" s="190">
        <v>0</v>
      </c>
      <c r="P281" s="190">
        <v>325</v>
      </c>
      <c r="Q281" s="190">
        <v>0</v>
      </c>
      <c r="R281" s="190">
        <v>0</v>
      </c>
      <c r="S281" s="189">
        <v>0</v>
      </c>
      <c r="T281" s="189">
        <v>0</v>
      </c>
      <c r="U281" s="189">
        <v>0</v>
      </c>
      <c r="V281" s="189"/>
      <c r="W281" s="189"/>
    </row>
    <row r="282" spans="1:23" ht="12.2" customHeight="1">
      <c r="A282" s="14" t="s">
        <v>505</v>
      </c>
      <c r="B282" s="14">
        <v>24</v>
      </c>
      <c r="C282" s="14">
        <v>42.83</v>
      </c>
      <c r="D282" s="14">
        <v>0</v>
      </c>
      <c r="E282" s="14">
        <v>0</v>
      </c>
      <c r="F282" s="14">
        <v>0</v>
      </c>
      <c r="G282" s="14">
        <v>0</v>
      </c>
      <c r="H282" s="14">
        <v>0</v>
      </c>
      <c r="I282" s="14">
        <v>0</v>
      </c>
      <c r="J282" s="14">
        <v>0</v>
      </c>
      <c r="K282" s="14">
        <v>0</v>
      </c>
      <c r="L282" s="14">
        <v>0</v>
      </c>
      <c r="M282" s="14">
        <v>0</v>
      </c>
      <c r="N282" s="14">
        <v>0</v>
      </c>
      <c r="O282" s="191">
        <v>0</v>
      </c>
      <c r="P282" s="191">
        <v>25</v>
      </c>
      <c r="Q282" s="191">
        <v>0</v>
      </c>
      <c r="R282" s="191">
        <v>0</v>
      </c>
      <c r="S282" s="14">
        <v>0</v>
      </c>
      <c r="T282" s="14">
        <v>0</v>
      </c>
      <c r="U282" s="14">
        <v>0</v>
      </c>
      <c r="V282" s="14">
        <v>202008</v>
      </c>
      <c r="W282" s="14"/>
    </row>
    <row r="283" spans="1:23" ht="12.2" customHeight="1">
      <c r="A283" s="14" t="s">
        <v>505</v>
      </c>
      <c r="B283" s="14">
        <v>25</v>
      </c>
      <c r="C283" s="14">
        <v>45</v>
      </c>
      <c r="D283" s="14">
        <v>0</v>
      </c>
      <c r="E283" s="14">
        <v>0</v>
      </c>
      <c r="F283" s="14">
        <v>0</v>
      </c>
      <c r="G283" s="14">
        <v>0</v>
      </c>
      <c r="H283" s="14">
        <v>0</v>
      </c>
      <c r="I283" s="14">
        <v>0</v>
      </c>
      <c r="J283" s="14">
        <v>0</v>
      </c>
      <c r="K283" s="14">
        <v>0</v>
      </c>
      <c r="L283" s="14">
        <v>0</v>
      </c>
      <c r="M283" s="14">
        <v>0</v>
      </c>
      <c r="N283" s="14">
        <v>0</v>
      </c>
      <c r="O283" s="191">
        <v>0</v>
      </c>
      <c r="P283" s="191">
        <v>50</v>
      </c>
      <c r="Q283" s="191">
        <v>0</v>
      </c>
      <c r="R283" s="191">
        <v>0</v>
      </c>
      <c r="S283" s="14">
        <v>0</v>
      </c>
      <c r="T283" s="14">
        <v>0</v>
      </c>
      <c r="U283" s="14">
        <v>0</v>
      </c>
      <c r="V283" s="14">
        <v>202008</v>
      </c>
      <c r="W283" s="14"/>
    </row>
    <row r="284" spans="1:23" ht="12.2" customHeight="1" thickBot="1">
      <c r="A284" s="14" t="s">
        <v>505</v>
      </c>
      <c r="B284" s="14">
        <v>26</v>
      </c>
      <c r="C284" s="14">
        <v>44.5</v>
      </c>
      <c r="D284" s="14">
        <v>0</v>
      </c>
      <c r="E284" s="14">
        <v>0</v>
      </c>
      <c r="F284" s="14">
        <v>0</v>
      </c>
      <c r="G284" s="14">
        <v>0</v>
      </c>
      <c r="H284" s="14">
        <v>0</v>
      </c>
      <c r="I284" s="14">
        <v>0</v>
      </c>
      <c r="J284" s="14">
        <v>0</v>
      </c>
      <c r="K284" s="14">
        <v>0</v>
      </c>
      <c r="L284" s="14">
        <v>0</v>
      </c>
      <c r="M284" s="14">
        <v>0</v>
      </c>
      <c r="N284" s="14">
        <v>0</v>
      </c>
      <c r="O284" s="191">
        <v>0</v>
      </c>
      <c r="P284" s="191">
        <v>25</v>
      </c>
      <c r="Q284" s="191">
        <v>0</v>
      </c>
      <c r="R284" s="191">
        <v>0</v>
      </c>
      <c r="S284" s="14">
        <v>0</v>
      </c>
      <c r="T284" s="14">
        <v>0</v>
      </c>
      <c r="U284" s="14">
        <v>0</v>
      </c>
      <c r="V284" s="14">
        <v>202008</v>
      </c>
      <c r="W284" s="14"/>
    </row>
    <row r="285" spans="1:23" ht="12.2" customHeight="1" thickTop="1">
      <c r="A285" s="188" t="s">
        <v>1306</v>
      </c>
      <c r="B285" s="189">
        <v>0</v>
      </c>
      <c r="C285" s="189">
        <v>132.32999999999998</v>
      </c>
      <c r="D285" s="189">
        <v>0</v>
      </c>
      <c r="E285" s="189">
        <v>0</v>
      </c>
      <c r="F285" s="189">
        <v>0</v>
      </c>
      <c r="G285" s="189">
        <v>0</v>
      </c>
      <c r="H285" s="189">
        <v>0</v>
      </c>
      <c r="I285" s="189">
        <v>0</v>
      </c>
      <c r="J285" s="189">
        <v>0</v>
      </c>
      <c r="K285" s="189">
        <v>0</v>
      </c>
      <c r="L285" s="189">
        <v>0</v>
      </c>
      <c r="M285" s="189">
        <v>0</v>
      </c>
      <c r="N285" s="189">
        <v>0</v>
      </c>
      <c r="O285" s="190">
        <v>0</v>
      </c>
      <c r="P285" s="190">
        <v>100</v>
      </c>
      <c r="Q285" s="190">
        <v>0</v>
      </c>
      <c r="R285" s="190">
        <v>0</v>
      </c>
      <c r="S285" s="189">
        <v>0</v>
      </c>
      <c r="T285" s="189">
        <v>0</v>
      </c>
      <c r="U285" s="189">
        <v>0</v>
      </c>
      <c r="V285" s="189"/>
      <c r="W285" s="189"/>
    </row>
    <row r="286" spans="1:23" ht="12.2" customHeight="1" thickBot="1">
      <c r="A286" s="14" t="s">
        <v>1188</v>
      </c>
      <c r="B286" s="14">
        <v>26</v>
      </c>
      <c r="C286" s="14">
        <v>4.75</v>
      </c>
      <c r="D286" s="14">
        <v>0</v>
      </c>
      <c r="E286" s="14">
        <v>0</v>
      </c>
      <c r="F286" s="14">
        <v>0</v>
      </c>
      <c r="G286" s="14">
        <v>0</v>
      </c>
      <c r="H286" s="14">
        <v>0</v>
      </c>
      <c r="I286" s="14">
        <v>0</v>
      </c>
      <c r="J286" s="14">
        <v>0</v>
      </c>
      <c r="K286" s="14">
        <v>0</v>
      </c>
      <c r="L286" s="14">
        <v>32</v>
      </c>
      <c r="M286" s="14">
        <v>0</v>
      </c>
      <c r="N286" s="14">
        <v>1.25</v>
      </c>
      <c r="O286" s="191">
        <v>0</v>
      </c>
      <c r="P286" s="191">
        <v>0</v>
      </c>
      <c r="Q286" s="191">
        <v>0</v>
      </c>
      <c r="R286" s="191">
        <v>0</v>
      </c>
      <c r="S286" s="14">
        <v>0</v>
      </c>
      <c r="T286" s="14">
        <v>0</v>
      </c>
      <c r="U286" s="14">
        <v>0</v>
      </c>
      <c r="V286" s="14">
        <v>202008</v>
      </c>
      <c r="W286" s="14"/>
    </row>
    <row r="287" spans="1:23" ht="12.2" customHeight="1" thickTop="1">
      <c r="A287" s="188" t="s">
        <v>1306</v>
      </c>
      <c r="B287" s="189">
        <v>0</v>
      </c>
      <c r="C287" s="189">
        <v>4.75</v>
      </c>
      <c r="D287" s="189">
        <v>0</v>
      </c>
      <c r="E287" s="189">
        <v>0</v>
      </c>
      <c r="F287" s="189">
        <v>0</v>
      </c>
      <c r="G287" s="189">
        <v>0</v>
      </c>
      <c r="H287" s="189">
        <v>0</v>
      </c>
      <c r="I287" s="189">
        <v>0</v>
      </c>
      <c r="J287" s="189">
        <v>0</v>
      </c>
      <c r="K287" s="189">
        <v>0</v>
      </c>
      <c r="L287" s="189">
        <v>32</v>
      </c>
      <c r="M287" s="189">
        <v>0</v>
      </c>
      <c r="N287" s="189">
        <v>1.25</v>
      </c>
      <c r="O287" s="190">
        <v>0</v>
      </c>
      <c r="P287" s="190">
        <v>0</v>
      </c>
      <c r="Q287" s="190">
        <v>0</v>
      </c>
      <c r="R287" s="190">
        <v>0</v>
      </c>
      <c r="S287" s="189">
        <v>0</v>
      </c>
      <c r="T287" s="189">
        <v>0</v>
      </c>
      <c r="U287" s="189">
        <v>0</v>
      </c>
      <c r="V287" s="189"/>
      <c r="W287" s="189"/>
    </row>
    <row r="288" spans="1:23" ht="12.2" customHeight="1">
      <c r="A288" s="14" t="s">
        <v>780</v>
      </c>
      <c r="B288" s="14">
        <v>23</v>
      </c>
      <c r="C288" s="14">
        <v>24</v>
      </c>
      <c r="D288" s="14">
        <v>4</v>
      </c>
      <c r="E288" s="14"/>
      <c r="F288" s="14"/>
      <c r="G288" s="14"/>
      <c r="H288" s="14"/>
      <c r="I288" s="14">
        <v>8</v>
      </c>
      <c r="J288" s="14"/>
      <c r="K288" s="14"/>
      <c r="L288" s="14"/>
      <c r="M288" s="14">
        <v>0</v>
      </c>
      <c r="N288" s="14"/>
      <c r="O288" s="191">
        <v>0</v>
      </c>
      <c r="P288" s="191">
        <v>0</v>
      </c>
      <c r="Q288" s="191">
        <v>0</v>
      </c>
      <c r="R288" s="191">
        <v>0</v>
      </c>
      <c r="S288" s="14"/>
      <c r="T288" s="14"/>
      <c r="U288" s="14"/>
      <c r="V288" s="14">
        <v>202008</v>
      </c>
      <c r="W288" s="14"/>
    </row>
    <row r="289" spans="1:23" ht="12.2" customHeight="1">
      <c r="A289" s="14" t="s">
        <v>780</v>
      </c>
      <c r="B289" s="14">
        <v>24</v>
      </c>
      <c r="C289" s="14">
        <v>16</v>
      </c>
      <c r="D289" s="14">
        <v>4</v>
      </c>
      <c r="E289" s="14"/>
      <c r="F289" s="14"/>
      <c r="G289" s="14"/>
      <c r="H289" s="14">
        <v>16</v>
      </c>
      <c r="I289" s="14"/>
      <c r="J289" s="14"/>
      <c r="K289" s="14"/>
      <c r="L289" s="14"/>
      <c r="M289" s="14">
        <v>0</v>
      </c>
      <c r="N289" s="14"/>
      <c r="O289" s="191">
        <v>0</v>
      </c>
      <c r="P289" s="191">
        <v>0</v>
      </c>
      <c r="Q289" s="191">
        <v>0</v>
      </c>
      <c r="R289" s="191">
        <v>0</v>
      </c>
      <c r="S289" s="14"/>
      <c r="T289" s="14"/>
      <c r="U289" s="14"/>
      <c r="V289" s="14">
        <v>202008</v>
      </c>
      <c r="W289" s="14"/>
    </row>
    <row r="290" spans="1:23" ht="12.2" customHeight="1">
      <c r="A290" s="14" t="s">
        <v>780</v>
      </c>
      <c r="B290" s="14">
        <v>25</v>
      </c>
      <c r="C290" s="14">
        <v>32</v>
      </c>
      <c r="D290" s="14">
        <v>5</v>
      </c>
      <c r="E290" s="14"/>
      <c r="F290" s="14"/>
      <c r="G290" s="14"/>
      <c r="H290" s="14"/>
      <c r="I290" s="14"/>
      <c r="J290" s="14"/>
      <c r="K290" s="14"/>
      <c r="L290" s="14"/>
      <c r="M290" s="14">
        <v>0</v>
      </c>
      <c r="N290" s="14"/>
      <c r="O290" s="191">
        <v>0</v>
      </c>
      <c r="P290" s="191">
        <v>0</v>
      </c>
      <c r="Q290" s="191">
        <v>0</v>
      </c>
      <c r="R290" s="191">
        <v>0</v>
      </c>
      <c r="S290" s="14"/>
      <c r="T290" s="14"/>
      <c r="U290" s="14"/>
      <c r="V290" s="14">
        <v>202008</v>
      </c>
      <c r="W290" s="14"/>
    </row>
    <row r="291" spans="1:23" ht="12.2" customHeight="1" thickBot="1">
      <c r="A291" s="14" t="s">
        <v>780</v>
      </c>
      <c r="B291" s="14">
        <v>26</v>
      </c>
      <c r="C291" s="14">
        <v>32</v>
      </c>
      <c r="D291" s="14">
        <v>8</v>
      </c>
      <c r="E291" s="14"/>
      <c r="F291" s="14">
        <v>2.5</v>
      </c>
      <c r="G291" s="14"/>
      <c r="H291" s="14"/>
      <c r="I291" s="14"/>
      <c r="J291" s="14"/>
      <c r="K291" s="14"/>
      <c r="L291" s="14"/>
      <c r="M291" s="14">
        <v>0</v>
      </c>
      <c r="N291" s="14"/>
      <c r="O291" s="191">
        <v>0</v>
      </c>
      <c r="P291" s="191">
        <v>0</v>
      </c>
      <c r="Q291" s="191">
        <v>0</v>
      </c>
      <c r="R291" s="191">
        <v>0</v>
      </c>
      <c r="S291" s="14"/>
      <c r="T291" s="14"/>
      <c r="U291" s="14"/>
      <c r="V291" s="14">
        <v>202008</v>
      </c>
      <c r="W291" s="14"/>
    </row>
    <row r="292" spans="1:23" ht="12.2" customHeight="1" thickTop="1">
      <c r="A292" s="188" t="s">
        <v>1306</v>
      </c>
      <c r="B292" s="189">
        <v>0</v>
      </c>
      <c r="C292" s="189">
        <v>104</v>
      </c>
      <c r="D292" s="189">
        <v>21</v>
      </c>
      <c r="E292" s="189">
        <v>0</v>
      </c>
      <c r="F292" s="189">
        <v>2.5</v>
      </c>
      <c r="G292" s="189">
        <v>0</v>
      </c>
      <c r="H292" s="189">
        <v>16</v>
      </c>
      <c r="I292" s="189">
        <v>8</v>
      </c>
      <c r="J292" s="189">
        <v>0</v>
      </c>
      <c r="K292" s="189">
        <v>0</v>
      </c>
      <c r="L292" s="189">
        <v>0</v>
      </c>
      <c r="M292" s="189">
        <v>0</v>
      </c>
      <c r="N292" s="189">
        <v>0</v>
      </c>
      <c r="O292" s="190">
        <v>0</v>
      </c>
      <c r="P292" s="190">
        <v>0</v>
      </c>
      <c r="Q292" s="190">
        <v>0</v>
      </c>
      <c r="R292" s="190">
        <v>0</v>
      </c>
      <c r="S292" s="189">
        <v>0</v>
      </c>
      <c r="T292" s="189">
        <v>0</v>
      </c>
      <c r="U292" s="189">
        <v>0</v>
      </c>
      <c r="V292" s="189"/>
      <c r="W292" s="189"/>
    </row>
    <row r="293" spans="1:23" ht="12.2" customHeight="1">
      <c r="A293" s="14" t="s">
        <v>787</v>
      </c>
      <c r="B293" s="14">
        <v>22</v>
      </c>
      <c r="C293" s="14">
        <v>45</v>
      </c>
      <c r="D293" s="14"/>
      <c r="E293" s="14"/>
      <c r="F293" s="14">
        <v>2.75</v>
      </c>
      <c r="G293" s="14"/>
      <c r="H293" s="14"/>
      <c r="I293" s="14"/>
      <c r="J293" s="14"/>
      <c r="K293" s="14"/>
      <c r="L293" s="14"/>
      <c r="M293" s="14">
        <v>0</v>
      </c>
      <c r="N293" s="14"/>
      <c r="O293" s="191">
        <v>0</v>
      </c>
      <c r="P293" s="191">
        <v>0</v>
      </c>
      <c r="Q293" s="191">
        <v>0</v>
      </c>
      <c r="R293" s="191">
        <v>0</v>
      </c>
      <c r="S293" s="14"/>
      <c r="T293" s="14"/>
      <c r="U293" s="14"/>
      <c r="V293" s="14">
        <v>202008</v>
      </c>
      <c r="W293" s="14"/>
    </row>
    <row r="294" spans="1:23" ht="12.2" customHeight="1">
      <c r="A294" s="14" t="s">
        <v>787</v>
      </c>
      <c r="B294" s="14">
        <v>23</v>
      </c>
      <c r="C294" s="14">
        <v>36</v>
      </c>
      <c r="D294" s="14"/>
      <c r="E294" s="14"/>
      <c r="F294" s="14">
        <v>2.17</v>
      </c>
      <c r="G294" s="14"/>
      <c r="H294" s="14"/>
      <c r="I294" s="14">
        <v>9</v>
      </c>
      <c r="J294" s="14"/>
      <c r="K294" s="14"/>
      <c r="L294" s="14"/>
      <c r="M294" s="14">
        <v>0</v>
      </c>
      <c r="N294" s="14"/>
      <c r="O294" s="191">
        <v>0</v>
      </c>
      <c r="P294" s="191">
        <v>0</v>
      </c>
      <c r="Q294" s="191">
        <v>0</v>
      </c>
      <c r="R294" s="191">
        <v>0</v>
      </c>
      <c r="S294" s="14"/>
      <c r="T294" s="14"/>
      <c r="U294" s="14"/>
      <c r="V294" s="14">
        <v>202008</v>
      </c>
      <c r="W294" s="14"/>
    </row>
    <row r="295" spans="1:23" ht="12.2" customHeight="1">
      <c r="A295" s="14" t="s">
        <v>787</v>
      </c>
      <c r="B295" s="14">
        <v>24</v>
      </c>
      <c r="C295" s="14">
        <v>45</v>
      </c>
      <c r="D295" s="14"/>
      <c r="E295" s="14"/>
      <c r="F295" s="14">
        <v>3.5</v>
      </c>
      <c r="G295" s="14"/>
      <c r="H295" s="14"/>
      <c r="I295" s="14"/>
      <c r="J295" s="14"/>
      <c r="K295" s="14"/>
      <c r="L295" s="14"/>
      <c r="M295" s="14">
        <v>0</v>
      </c>
      <c r="N295" s="14"/>
      <c r="O295" s="191">
        <v>0</v>
      </c>
      <c r="P295" s="191">
        <v>0</v>
      </c>
      <c r="Q295" s="191">
        <v>0</v>
      </c>
      <c r="R295" s="191">
        <v>0</v>
      </c>
      <c r="S295" s="14"/>
      <c r="T295" s="14"/>
      <c r="U295" s="14"/>
      <c r="V295" s="14">
        <v>202008</v>
      </c>
      <c r="W295" s="14"/>
    </row>
    <row r="296" spans="1:23" ht="12.2" customHeight="1">
      <c r="A296" s="14" t="s">
        <v>787</v>
      </c>
      <c r="B296" s="14">
        <v>25</v>
      </c>
      <c r="C296" s="14">
        <v>45</v>
      </c>
      <c r="D296" s="14"/>
      <c r="E296" s="14"/>
      <c r="F296" s="14">
        <v>4.5</v>
      </c>
      <c r="G296" s="14"/>
      <c r="H296" s="14"/>
      <c r="I296" s="14"/>
      <c r="J296" s="14"/>
      <c r="K296" s="14"/>
      <c r="L296" s="14"/>
      <c r="M296" s="14">
        <v>0</v>
      </c>
      <c r="N296" s="14"/>
      <c r="O296" s="191">
        <v>0</v>
      </c>
      <c r="P296" s="191">
        <v>0</v>
      </c>
      <c r="Q296" s="191">
        <v>0</v>
      </c>
      <c r="R296" s="191">
        <v>0</v>
      </c>
      <c r="S296" s="14"/>
      <c r="T296" s="14"/>
      <c r="U296" s="14"/>
      <c r="V296" s="14">
        <v>202008</v>
      </c>
      <c r="W296" s="14"/>
    </row>
    <row r="297" spans="1:23" ht="12.2" customHeight="1" thickBot="1">
      <c r="A297" s="14" t="s">
        <v>787</v>
      </c>
      <c r="B297" s="14">
        <v>26</v>
      </c>
      <c r="C297" s="14">
        <v>45</v>
      </c>
      <c r="D297" s="14"/>
      <c r="E297" s="14"/>
      <c r="F297" s="14">
        <v>1.75</v>
      </c>
      <c r="G297" s="14"/>
      <c r="H297" s="14"/>
      <c r="I297" s="14"/>
      <c r="J297" s="14"/>
      <c r="K297" s="14"/>
      <c r="L297" s="14"/>
      <c r="M297" s="14">
        <v>0</v>
      </c>
      <c r="N297" s="14"/>
      <c r="O297" s="191">
        <v>0</v>
      </c>
      <c r="P297" s="191">
        <v>0</v>
      </c>
      <c r="Q297" s="191">
        <v>0</v>
      </c>
      <c r="R297" s="191">
        <v>0</v>
      </c>
      <c r="S297" s="14"/>
      <c r="T297" s="14"/>
      <c r="U297" s="14"/>
      <c r="V297" s="14">
        <v>202008</v>
      </c>
      <c r="W297" s="14"/>
    </row>
    <row r="298" spans="1:23" ht="12.2" customHeight="1" thickTop="1">
      <c r="A298" s="188" t="s">
        <v>1306</v>
      </c>
      <c r="B298" s="189">
        <v>0</v>
      </c>
      <c r="C298" s="189">
        <v>216</v>
      </c>
      <c r="D298" s="189">
        <v>0</v>
      </c>
      <c r="E298" s="189">
        <v>0</v>
      </c>
      <c r="F298" s="189">
        <v>14.67</v>
      </c>
      <c r="G298" s="189">
        <v>0</v>
      </c>
      <c r="H298" s="189">
        <v>0</v>
      </c>
      <c r="I298" s="189">
        <v>9</v>
      </c>
      <c r="J298" s="189">
        <v>0</v>
      </c>
      <c r="K298" s="189">
        <v>0</v>
      </c>
      <c r="L298" s="189">
        <v>0</v>
      </c>
      <c r="M298" s="189">
        <v>0</v>
      </c>
      <c r="N298" s="189">
        <v>0</v>
      </c>
      <c r="O298" s="190">
        <v>0</v>
      </c>
      <c r="P298" s="190">
        <v>0</v>
      </c>
      <c r="Q298" s="190">
        <v>0</v>
      </c>
      <c r="R298" s="190">
        <v>0</v>
      </c>
      <c r="S298" s="189">
        <v>0</v>
      </c>
      <c r="T298" s="189">
        <v>0</v>
      </c>
      <c r="U298" s="189">
        <v>0</v>
      </c>
      <c r="V298" s="189"/>
      <c r="W298" s="189"/>
    </row>
    <row r="299" spans="1:23" ht="12.2" customHeight="1">
      <c r="A299" s="14" t="s">
        <v>1239</v>
      </c>
      <c r="B299" s="14">
        <v>23</v>
      </c>
      <c r="C299" s="14">
        <v>30</v>
      </c>
      <c r="D299" s="14">
        <v>1.48</v>
      </c>
      <c r="E299" s="14">
        <v>0.3</v>
      </c>
      <c r="F299" s="14"/>
      <c r="G299" s="14"/>
      <c r="H299" s="14"/>
      <c r="I299" s="14">
        <v>8</v>
      </c>
      <c r="J299" s="14"/>
      <c r="K299" s="14"/>
      <c r="L299" s="14"/>
      <c r="M299" s="14">
        <v>0</v>
      </c>
      <c r="N299" s="14"/>
      <c r="O299" s="191">
        <v>0</v>
      </c>
      <c r="P299" s="191">
        <v>0</v>
      </c>
      <c r="Q299" s="191">
        <v>0</v>
      </c>
      <c r="R299" s="191">
        <v>0</v>
      </c>
      <c r="S299" s="14"/>
      <c r="T299" s="14"/>
      <c r="U299" s="14"/>
      <c r="V299" s="14">
        <v>202008</v>
      </c>
      <c r="W299" s="14"/>
    </row>
    <row r="300" spans="1:23" ht="12.2" customHeight="1">
      <c r="A300" s="14" t="s">
        <v>1239</v>
      </c>
      <c r="B300" s="14">
        <v>24</v>
      </c>
      <c r="C300" s="14">
        <v>38</v>
      </c>
      <c r="D300" s="14"/>
      <c r="E300" s="14">
        <v>1.53</v>
      </c>
      <c r="F300" s="14"/>
      <c r="G300" s="14"/>
      <c r="H300" s="14"/>
      <c r="I300" s="14"/>
      <c r="J300" s="14"/>
      <c r="K300" s="14"/>
      <c r="L300" s="14"/>
      <c r="M300" s="14">
        <v>0</v>
      </c>
      <c r="N300" s="14"/>
      <c r="O300" s="191">
        <v>0</v>
      </c>
      <c r="P300" s="191">
        <v>0</v>
      </c>
      <c r="Q300" s="191">
        <v>0</v>
      </c>
      <c r="R300" s="191">
        <v>199.99</v>
      </c>
      <c r="S300" s="14"/>
      <c r="T300" s="14"/>
      <c r="U300" s="14"/>
      <c r="V300" s="14">
        <v>202008</v>
      </c>
      <c r="W300" s="14"/>
    </row>
    <row r="301" spans="1:23" ht="12.2" customHeight="1">
      <c r="A301" s="14" t="s">
        <v>1239</v>
      </c>
      <c r="B301" s="14">
        <v>25</v>
      </c>
      <c r="C301" s="14">
        <v>38</v>
      </c>
      <c r="D301" s="14">
        <v>1.18</v>
      </c>
      <c r="E301" s="14">
        <v>0.56999999999999995</v>
      </c>
      <c r="F301" s="14"/>
      <c r="G301" s="14"/>
      <c r="H301" s="14"/>
      <c r="I301" s="14"/>
      <c r="J301" s="14"/>
      <c r="K301" s="14"/>
      <c r="L301" s="14"/>
      <c r="M301" s="14">
        <v>0</v>
      </c>
      <c r="N301" s="14"/>
      <c r="O301" s="191">
        <v>0</v>
      </c>
      <c r="P301" s="191">
        <v>0</v>
      </c>
      <c r="Q301" s="191">
        <v>0</v>
      </c>
      <c r="R301" s="191">
        <v>0</v>
      </c>
      <c r="S301" s="14"/>
      <c r="T301" s="14"/>
      <c r="U301" s="14"/>
      <c r="V301" s="14">
        <v>202008</v>
      </c>
      <c r="W301" s="14"/>
    </row>
    <row r="302" spans="1:23" ht="12.2" customHeight="1" thickBot="1">
      <c r="A302" s="14" t="s">
        <v>1239</v>
      </c>
      <c r="B302" s="14">
        <v>26</v>
      </c>
      <c r="C302" s="14">
        <v>38</v>
      </c>
      <c r="D302" s="14">
        <v>2</v>
      </c>
      <c r="E302" s="14">
        <v>4.62</v>
      </c>
      <c r="F302" s="14">
        <v>2.58</v>
      </c>
      <c r="G302" s="14"/>
      <c r="H302" s="14"/>
      <c r="I302" s="14"/>
      <c r="J302" s="14"/>
      <c r="K302" s="14"/>
      <c r="L302" s="14"/>
      <c r="M302" s="14">
        <v>0</v>
      </c>
      <c r="N302" s="14"/>
      <c r="O302" s="191">
        <v>0</v>
      </c>
      <c r="P302" s="191">
        <v>0</v>
      </c>
      <c r="Q302" s="191">
        <v>0</v>
      </c>
      <c r="R302" s="191">
        <v>0</v>
      </c>
      <c r="S302" s="14"/>
      <c r="T302" s="14"/>
      <c r="U302" s="14"/>
      <c r="V302" s="14">
        <v>202008</v>
      </c>
      <c r="W302" s="14"/>
    </row>
    <row r="303" spans="1:23" ht="12.2" customHeight="1" thickTop="1">
      <c r="A303" s="188" t="s">
        <v>1306</v>
      </c>
      <c r="B303" s="189">
        <v>0</v>
      </c>
      <c r="C303" s="189">
        <v>144</v>
      </c>
      <c r="D303" s="189">
        <v>4.66</v>
      </c>
      <c r="E303" s="189">
        <v>7.0200000000000005</v>
      </c>
      <c r="F303" s="189">
        <v>2.58</v>
      </c>
      <c r="G303" s="189">
        <v>0</v>
      </c>
      <c r="H303" s="189">
        <v>0</v>
      </c>
      <c r="I303" s="189">
        <v>8</v>
      </c>
      <c r="J303" s="189">
        <v>0</v>
      </c>
      <c r="K303" s="189">
        <v>0</v>
      </c>
      <c r="L303" s="189">
        <v>0</v>
      </c>
      <c r="M303" s="189">
        <v>0</v>
      </c>
      <c r="N303" s="189">
        <v>0</v>
      </c>
      <c r="O303" s="190">
        <v>0</v>
      </c>
      <c r="P303" s="190">
        <v>0</v>
      </c>
      <c r="Q303" s="190">
        <v>0</v>
      </c>
      <c r="R303" s="190">
        <v>199.99</v>
      </c>
      <c r="S303" s="189">
        <v>0</v>
      </c>
      <c r="T303" s="189">
        <v>0</v>
      </c>
      <c r="U303" s="189">
        <v>0</v>
      </c>
      <c r="V303" s="189"/>
      <c r="W303" s="189"/>
    </row>
    <row r="304" spans="1:23" ht="12.2" customHeight="1">
      <c r="A304" s="14" t="s">
        <v>1632</v>
      </c>
      <c r="B304" s="14">
        <v>23</v>
      </c>
      <c r="C304" s="14">
        <v>32</v>
      </c>
      <c r="D304" s="14">
        <v>0</v>
      </c>
      <c r="E304" s="14">
        <v>0</v>
      </c>
      <c r="F304" s="14">
        <v>0</v>
      </c>
      <c r="G304" s="14">
        <v>0</v>
      </c>
      <c r="H304" s="14">
        <v>0</v>
      </c>
      <c r="I304" s="14">
        <v>8</v>
      </c>
      <c r="J304" s="14">
        <v>0</v>
      </c>
      <c r="K304" s="14">
        <v>0</v>
      </c>
      <c r="L304" s="14">
        <v>0</v>
      </c>
      <c r="M304" s="14">
        <v>304</v>
      </c>
      <c r="N304" s="14">
        <v>0</v>
      </c>
      <c r="O304" s="191">
        <v>0</v>
      </c>
      <c r="P304" s="191">
        <v>0</v>
      </c>
      <c r="Q304" s="191">
        <v>0</v>
      </c>
      <c r="R304" s="191">
        <v>0</v>
      </c>
      <c r="S304" s="14">
        <v>0</v>
      </c>
      <c r="T304" s="14">
        <v>0</v>
      </c>
      <c r="U304" s="14">
        <v>0</v>
      </c>
      <c r="V304" s="14">
        <v>202008</v>
      </c>
      <c r="W304" s="14"/>
    </row>
    <row r="305" spans="1:23" ht="12.2" customHeight="1">
      <c r="A305" s="14" t="s">
        <v>1632</v>
      </c>
      <c r="B305" s="14">
        <v>24</v>
      </c>
      <c r="C305" s="14">
        <v>40</v>
      </c>
      <c r="D305" s="14">
        <v>0</v>
      </c>
      <c r="E305" s="14">
        <v>2.02</v>
      </c>
      <c r="F305" s="14">
        <v>0.77</v>
      </c>
      <c r="G305" s="14">
        <v>0</v>
      </c>
      <c r="H305" s="14">
        <v>0</v>
      </c>
      <c r="I305" s="14">
        <v>0</v>
      </c>
      <c r="J305" s="14">
        <v>0</v>
      </c>
      <c r="K305" s="14">
        <v>0</v>
      </c>
      <c r="L305" s="14">
        <v>0</v>
      </c>
      <c r="M305" s="14">
        <v>0</v>
      </c>
      <c r="N305" s="14">
        <v>0</v>
      </c>
      <c r="O305" s="191">
        <v>0</v>
      </c>
      <c r="P305" s="191">
        <v>0</v>
      </c>
      <c r="Q305" s="191">
        <v>0</v>
      </c>
      <c r="R305" s="191">
        <v>0</v>
      </c>
      <c r="S305" s="14">
        <v>0</v>
      </c>
      <c r="T305" s="14">
        <v>0</v>
      </c>
      <c r="U305" s="14">
        <v>0</v>
      </c>
      <c r="V305" s="14">
        <v>202008</v>
      </c>
      <c r="W305" s="14"/>
    </row>
    <row r="306" spans="1:23" ht="12.2" customHeight="1">
      <c r="A306" s="14" t="s">
        <v>1632</v>
      </c>
      <c r="B306" s="14">
        <v>25</v>
      </c>
      <c r="C306" s="14">
        <v>39.72</v>
      </c>
      <c r="D306" s="14">
        <v>0</v>
      </c>
      <c r="E306" s="14">
        <v>0</v>
      </c>
      <c r="F306" s="14">
        <v>0</v>
      </c>
      <c r="G306" s="14">
        <v>0</v>
      </c>
      <c r="H306" s="14">
        <v>0</v>
      </c>
      <c r="I306" s="14">
        <v>0</v>
      </c>
      <c r="J306" s="14">
        <v>0</v>
      </c>
      <c r="K306" s="14">
        <v>0</v>
      </c>
      <c r="L306" s="14">
        <v>0</v>
      </c>
      <c r="M306" s="14">
        <v>0</v>
      </c>
      <c r="N306" s="14">
        <v>0</v>
      </c>
      <c r="O306" s="191">
        <v>0</v>
      </c>
      <c r="P306" s="191">
        <v>0</v>
      </c>
      <c r="Q306" s="191">
        <v>0</v>
      </c>
      <c r="R306" s="191">
        <v>0</v>
      </c>
      <c r="S306" s="14">
        <v>0</v>
      </c>
      <c r="T306" s="14">
        <v>0</v>
      </c>
      <c r="U306" s="14">
        <v>0</v>
      </c>
      <c r="V306" s="14">
        <v>202008</v>
      </c>
      <c r="W306" s="14"/>
    </row>
    <row r="307" spans="1:23" ht="12.2" customHeight="1" thickBot="1">
      <c r="A307" s="14" t="s">
        <v>1632</v>
      </c>
      <c r="B307" s="14">
        <v>26</v>
      </c>
      <c r="C307" s="14">
        <v>40</v>
      </c>
      <c r="D307" s="14"/>
      <c r="E307" s="14"/>
      <c r="F307" s="14">
        <v>1</v>
      </c>
      <c r="G307" s="14"/>
      <c r="H307" s="14"/>
      <c r="I307" s="14"/>
      <c r="J307" s="14"/>
      <c r="K307" s="14"/>
      <c r="L307" s="14"/>
      <c r="M307" s="14">
        <v>0</v>
      </c>
      <c r="N307" s="14"/>
      <c r="O307" s="191">
        <v>0</v>
      </c>
      <c r="P307" s="191">
        <v>0</v>
      </c>
      <c r="Q307" s="191">
        <v>0</v>
      </c>
      <c r="R307" s="191">
        <v>0</v>
      </c>
      <c r="S307" s="14"/>
      <c r="T307" s="14"/>
      <c r="U307" s="14"/>
      <c r="V307" s="14">
        <v>202008</v>
      </c>
      <c r="W307" s="14"/>
    </row>
    <row r="308" spans="1:23" ht="12.2" customHeight="1" thickTop="1">
      <c r="A308" s="188" t="s">
        <v>1306</v>
      </c>
      <c r="B308" s="189">
        <v>0</v>
      </c>
      <c r="C308" s="189">
        <v>151.72</v>
      </c>
      <c r="D308" s="189">
        <v>0</v>
      </c>
      <c r="E308" s="189">
        <v>2.02</v>
      </c>
      <c r="F308" s="189">
        <v>1.77</v>
      </c>
      <c r="G308" s="189">
        <v>0</v>
      </c>
      <c r="H308" s="189">
        <v>0</v>
      </c>
      <c r="I308" s="189">
        <v>8</v>
      </c>
      <c r="J308" s="189">
        <v>0</v>
      </c>
      <c r="K308" s="189">
        <v>0</v>
      </c>
      <c r="L308" s="189">
        <v>0</v>
      </c>
      <c r="M308" s="189">
        <v>304</v>
      </c>
      <c r="N308" s="189">
        <v>0</v>
      </c>
      <c r="O308" s="190">
        <v>0</v>
      </c>
      <c r="P308" s="190">
        <v>0</v>
      </c>
      <c r="Q308" s="190">
        <v>0</v>
      </c>
      <c r="R308" s="190">
        <v>0</v>
      </c>
      <c r="S308" s="189">
        <v>0</v>
      </c>
      <c r="T308" s="189">
        <v>0</v>
      </c>
      <c r="U308" s="189">
        <v>0</v>
      </c>
      <c r="V308" s="189"/>
      <c r="W308" s="189"/>
    </row>
    <row r="309" spans="1:23" ht="12.2" customHeight="1">
      <c r="A309" s="14" t="s">
        <v>846</v>
      </c>
      <c r="B309" s="14">
        <v>22</v>
      </c>
      <c r="C309" s="14">
        <v>38</v>
      </c>
      <c r="D309" s="14">
        <v>1.8</v>
      </c>
      <c r="E309" s="14">
        <v>2.29</v>
      </c>
      <c r="F309" s="14">
        <v>0.93</v>
      </c>
      <c r="G309" s="14">
        <v>0</v>
      </c>
      <c r="H309" s="14">
        <v>0</v>
      </c>
      <c r="I309" s="14">
        <v>0</v>
      </c>
      <c r="J309" s="14">
        <v>0</v>
      </c>
      <c r="K309" s="14">
        <v>0</v>
      </c>
      <c r="L309" s="14">
        <v>0</v>
      </c>
      <c r="M309" s="14">
        <v>0</v>
      </c>
      <c r="N309" s="14">
        <v>0</v>
      </c>
      <c r="O309" s="191">
        <v>0</v>
      </c>
      <c r="P309" s="191">
        <v>0</v>
      </c>
      <c r="Q309" s="191">
        <v>0</v>
      </c>
      <c r="R309" s="191">
        <v>0</v>
      </c>
      <c r="S309" s="14">
        <v>0</v>
      </c>
      <c r="T309" s="14">
        <v>0</v>
      </c>
      <c r="U309" s="14">
        <v>0</v>
      </c>
      <c r="V309" s="14">
        <v>202008</v>
      </c>
      <c r="W309" s="14"/>
    </row>
    <row r="310" spans="1:23" ht="12.2" customHeight="1">
      <c r="A310" s="14" t="s">
        <v>846</v>
      </c>
      <c r="B310" s="14">
        <v>23</v>
      </c>
      <c r="C310" s="14">
        <v>24</v>
      </c>
      <c r="D310" s="14">
        <v>2</v>
      </c>
      <c r="E310" s="14">
        <v>0.77</v>
      </c>
      <c r="F310" s="14">
        <v>1.07</v>
      </c>
      <c r="G310" s="14">
        <v>6</v>
      </c>
      <c r="H310" s="14"/>
      <c r="I310" s="14">
        <v>8</v>
      </c>
      <c r="J310" s="14"/>
      <c r="K310" s="14"/>
      <c r="L310" s="14"/>
      <c r="M310" s="14">
        <v>0</v>
      </c>
      <c r="N310" s="14"/>
      <c r="O310" s="191">
        <v>0</v>
      </c>
      <c r="P310" s="191">
        <v>0</v>
      </c>
      <c r="Q310" s="191">
        <v>0</v>
      </c>
      <c r="R310" s="191">
        <v>0</v>
      </c>
      <c r="S310" s="14"/>
      <c r="T310" s="14"/>
      <c r="U310" s="14"/>
      <c r="V310" s="14">
        <v>202008</v>
      </c>
      <c r="W310" s="14"/>
    </row>
    <row r="311" spans="1:23" ht="12.2" customHeight="1">
      <c r="A311" s="14" t="s">
        <v>846</v>
      </c>
      <c r="B311" s="14">
        <v>24</v>
      </c>
      <c r="C311" s="14">
        <v>35</v>
      </c>
      <c r="D311" s="14">
        <v>1.33</v>
      </c>
      <c r="E311" s="14">
        <v>0.85</v>
      </c>
      <c r="F311" s="14"/>
      <c r="G311" s="14">
        <v>3</v>
      </c>
      <c r="H311" s="14"/>
      <c r="I311" s="14"/>
      <c r="J311" s="14"/>
      <c r="K311" s="14"/>
      <c r="L311" s="14"/>
      <c r="M311" s="14">
        <v>0</v>
      </c>
      <c r="N311" s="14"/>
      <c r="O311" s="191">
        <v>0</v>
      </c>
      <c r="P311" s="191">
        <v>0</v>
      </c>
      <c r="Q311" s="191">
        <v>0</v>
      </c>
      <c r="R311" s="191">
        <v>0</v>
      </c>
      <c r="S311" s="14"/>
      <c r="T311" s="14"/>
      <c r="U311" s="14"/>
      <c r="V311" s="14">
        <v>202008</v>
      </c>
      <c r="W311" s="14"/>
    </row>
    <row r="312" spans="1:23" ht="12.2" customHeight="1">
      <c r="A312" s="14" t="s">
        <v>846</v>
      </c>
      <c r="B312" s="14">
        <v>25</v>
      </c>
      <c r="C312" s="14">
        <v>38</v>
      </c>
      <c r="D312" s="14">
        <v>2</v>
      </c>
      <c r="E312" s="14">
        <v>0.1</v>
      </c>
      <c r="F312" s="14">
        <v>9.8000000000000007</v>
      </c>
      <c r="G312" s="14"/>
      <c r="H312" s="14"/>
      <c r="I312" s="14"/>
      <c r="J312" s="14"/>
      <c r="K312" s="14"/>
      <c r="L312" s="14"/>
      <c r="M312" s="14">
        <v>0</v>
      </c>
      <c r="N312" s="14"/>
      <c r="O312" s="191">
        <v>119.98</v>
      </c>
      <c r="P312" s="191">
        <v>0</v>
      </c>
      <c r="Q312" s="191">
        <v>0</v>
      </c>
      <c r="R312" s="191">
        <v>0</v>
      </c>
      <c r="S312" s="14"/>
      <c r="T312" s="14"/>
      <c r="U312" s="14"/>
      <c r="V312" s="14">
        <v>202008</v>
      </c>
      <c r="W312" s="14"/>
    </row>
    <row r="313" spans="1:23" ht="12.2" customHeight="1" thickBot="1">
      <c r="A313" s="14" t="s">
        <v>846</v>
      </c>
      <c r="B313" s="14">
        <v>26</v>
      </c>
      <c r="C313" s="14">
        <v>31.8</v>
      </c>
      <c r="D313" s="14">
        <v>0</v>
      </c>
      <c r="E313" s="14">
        <v>0</v>
      </c>
      <c r="F313" s="14">
        <v>0</v>
      </c>
      <c r="G313" s="14">
        <v>6</v>
      </c>
      <c r="H313" s="14">
        <v>0</v>
      </c>
      <c r="I313" s="14">
        <v>0</v>
      </c>
      <c r="J313" s="14">
        <v>0</v>
      </c>
      <c r="K313" s="14">
        <v>0</v>
      </c>
      <c r="L313" s="14">
        <v>0</v>
      </c>
      <c r="M313" s="14">
        <v>0</v>
      </c>
      <c r="N313" s="14">
        <v>0</v>
      </c>
      <c r="O313" s="191">
        <v>0</v>
      </c>
      <c r="P313" s="191">
        <v>0</v>
      </c>
      <c r="Q313" s="191">
        <v>0</v>
      </c>
      <c r="R313" s="191">
        <v>0</v>
      </c>
      <c r="S313" s="14">
        <v>0</v>
      </c>
      <c r="T313" s="14">
        <v>0</v>
      </c>
      <c r="U313" s="14">
        <v>0</v>
      </c>
      <c r="V313" s="14">
        <v>202008</v>
      </c>
      <c r="W313" s="14"/>
    </row>
    <row r="314" spans="1:23" ht="12.2" customHeight="1" thickTop="1">
      <c r="A314" s="188" t="s">
        <v>1306</v>
      </c>
      <c r="B314" s="189">
        <v>0</v>
      </c>
      <c r="C314" s="189">
        <v>166.8</v>
      </c>
      <c r="D314" s="189">
        <v>7.13</v>
      </c>
      <c r="E314" s="189">
        <v>4.01</v>
      </c>
      <c r="F314" s="189">
        <v>11.8</v>
      </c>
      <c r="G314" s="189">
        <v>15</v>
      </c>
      <c r="H314" s="189">
        <v>0</v>
      </c>
      <c r="I314" s="189">
        <v>8</v>
      </c>
      <c r="J314" s="189">
        <v>0</v>
      </c>
      <c r="K314" s="189">
        <v>0</v>
      </c>
      <c r="L314" s="189">
        <v>0</v>
      </c>
      <c r="M314" s="189">
        <v>0</v>
      </c>
      <c r="N314" s="189">
        <v>0</v>
      </c>
      <c r="O314" s="190">
        <v>119.98</v>
      </c>
      <c r="P314" s="190">
        <v>0</v>
      </c>
      <c r="Q314" s="190">
        <v>0</v>
      </c>
      <c r="R314" s="190">
        <v>0</v>
      </c>
      <c r="S314" s="189">
        <v>0</v>
      </c>
      <c r="T314" s="189">
        <v>0</v>
      </c>
      <c r="U314" s="189">
        <v>0</v>
      </c>
      <c r="V314" s="189"/>
      <c r="W314" s="189"/>
    </row>
    <row r="315" spans="1:23" ht="12.2" customHeight="1" thickBot="1">
      <c r="A315" s="14" t="s">
        <v>487</v>
      </c>
      <c r="B315" s="14">
        <v>25</v>
      </c>
      <c r="C315" s="14">
        <v>0</v>
      </c>
      <c r="D315" s="14"/>
      <c r="E315" s="14"/>
      <c r="F315" s="14"/>
      <c r="G315" s="14"/>
      <c r="H315" s="14">
        <v>40</v>
      </c>
      <c r="I315" s="14"/>
      <c r="J315" s="14"/>
      <c r="K315" s="14"/>
      <c r="L315" s="14"/>
      <c r="M315" s="14">
        <v>140</v>
      </c>
      <c r="N315" s="14"/>
      <c r="O315" s="191">
        <v>0</v>
      </c>
      <c r="P315" s="191">
        <v>0</v>
      </c>
      <c r="Q315" s="191">
        <v>0</v>
      </c>
      <c r="R315" s="191">
        <v>0</v>
      </c>
      <c r="S315" s="14"/>
      <c r="T315" s="14"/>
      <c r="U315" s="14"/>
      <c r="V315" s="14">
        <v>202008</v>
      </c>
      <c r="W315" s="14"/>
    </row>
    <row r="316" spans="1:23" ht="12.2" customHeight="1" thickTop="1">
      <c r="A316" s="188" t="s">
        <v>1306</v>
      </c>
      <c r="B316" s="189">
        <v>0</v>
      </c>
      <c r="C316" s="189">
        <v>0</v>
      </c>
      <c r="D316" s="189">
        <v>0</v>
      </c>
      <c r="E316" s="189">
        <v>0</v>
      </c>
      <c r="F316" s="189">
        <v>0</v>
      </c>
      <c r="G316" s="189">
        <v>0</v>
      </c>
      <c r="H316" s="189">
        <v>40</v>
      </c>
      <c r="I316" s="189">
        <v>0</v>
      </c>
      <c r="J316" s="189">
        <v>0</v>
      </c>
      <c r="K316" s="189">
        <v>0</v>
      </c>
      <c r="L316" s="189">
        <v>0</v>
      </c>
      <c r="M316" s="189">
        <v>140</v>
      </c>
      <c r="N316" s="189">
        <v>0</v>
      </c>
      <c r="O316" s="190">
        <v>0</v>
      </c>
      <c r="P316" s="190">
        <v>0</v>
      </c>
      <c r="Q316" s="190">
        <v>0</v>
      </c>
      <c r="R316" s="190">
        <v>0</v>
      </c>
      <c r="S316" s="189">
        <v>0</v>
      </c>
      <c r="T316" s="189">
        <v>0</v>
      </c>
      <c r="U316" s="189">
        <v>0</v>
      </c>
      <c r="V316" s="189"/>
      <c r="W316" s="189"/>
    </row>
    <row r="317" spans="1:23" ht="12.2" customHeight="1">
      <c r="A317" s="14" t="s">
        <v>464</v>
      </c>
      <c r="B317" s="14">
        <v>25</v>
      </c>
      <c r="C317" s="14">
        <v>38</v>
      </c>
      <c r="D317" s="14">
        <v>0</v>
      </c>
      <c r="E317" s="14">
        <v>5.87</v>
      </c>
      <c r="F317" s="14"/>
      <c r="G317" s="14"/>
      <c r="H317" s="14"/>
      <c r="I317" s="14"/>
      <c r="J317" s="14"/>
      <c r="K317" s="14"/>
      <c r="L317" s="14"/>
      <c r="M317" s="14">
        <v>0</v>
      </c>
      <c r="N317" s="14"/>
      <c r="O317" s="191">
        <v>0</v>
      </c>
      <c r="P317" s="191">
        <v>0</v>
      </c>
      <c r="Q317" s="191">
        <v>0</v>
      </c>
      <c r="R317" s="191">
        <v>0</v>
      </c>
      <c r="S317" s="14">
        <v>1.82</v>
      </c>
      <c r="T317" s="14"/>
      <c r="U317" s="14"/>
      <c r="V317" s="14">
        <v>202008</v>
      </c>
      <c r="W317" s="14"/>
    </row>
    <row r="318" spans="1:23" ht="12.2" customHeight="1" thickBot="1">
      <c r="A318" s="14" t="s">
        <v>464</v>
      </c>
      <c r="B318" s="14">
        <v>26</v>
      </c>
      <c r="C318" s="14">
        <v>38</v>
      </c>
      <c r="D318" s="14">
        <v>0</v>
      </c>
      <c r="E318" s="14">
        <v>7.36</v>
      </c>
      <c r="F318" s="14">
        <v>6.05</v>
      </c>
      <c r="G318" s="14"/>
      <c r="H318" s="14"/>
      <c r="I318" s="14"/>
      <c r="J318" s="14"/>
      <c r="K318" s="14"/>
      <c r="L318" s="14"/>
      <c r="M318" s="14">
        <v>0</v>
      </c>
      <c r="N318" s="14"/>
      <c r="O318" s="191">
        <v>0</v>
      </c>
      <c r="P318" s="191">
        <v>0</v>
      </c>
      <c r="Q318" s="191">
        <v>0</v>
      </c>
      <c r="R318" s="191">
        <v>0</v>
      </c>
      <c r="S318" s="14">
        <v>2</v>
      </c>
      <c r="T318" s="14"/>
      <c r="U318" s="14"/>
      <c r="V318" s="14">
        <v>202008</v>
      </c>
      <c r="W318" s="14"/>
    </row>
    <row r="319" spans="1:23" ht="12.2" customHeight="1" thickTop="1">
      <c r="A319" s="188" t="s">
        <v>1306</v>
      </c>
      <c r="B319" s="189">
        <v>0</v>
      </c>
      <c r="C319" s="189">
        <v>76</v>
      </c>
      <c r="D319" s="189">
        <v>0</v>
      </c>
      <c r="E319" s="189">
        <v>13.23</v>
      </c>
      <c r="F319" s="189">
        <v>6.05</v>
      </c>
      <c r="G319" s="189">
        <v>0</v>
      </c>
      <c r="H319" s="189">
        <v>0</v>
      </c>
      <c r="I319" s="189">
        <v>0</v>
      </c>
      <c r="J319" s="189">
        <v>0</v>
      </c>
      <c r="K319" s="189">
        <v>0</v>
      </c>
      <c r="L319" s="189">
        <v>0</v>
      </c>
      <c r="M319" s="189">
        <v>0</v>
      </c>
      <c r="N319" s="189">
        <v>0</v>
      </c>
      <c r="O319" s="190">
        <v>0</v>
      </c>
      <c r="P319" s="190">
        <v>0</v>
      </c>
      <c r="Q319" s="190">
        <v>0</v>
      </c>
      <c r="R319" s="190">
        <v>0</v>
      </c>
      <c r="S319" s="189">
        <v>3.8200000000000003</v>
      </c>
      <c r="T319" s="189">
        <v>0</v>
      </c>
      <c r="U319" s="189">
        <v>0</v>
      </c>
      <c r="V319" s="189"/>
      <c r="W319" s="189"/>
    </row>
    <row r="320" spans="1:23" ht="12.2" customHeight="1">
      <c r="A320" s="14" t="s">
        <v>1820</v>
      </c>
      <c r="B320" s="14">
        <v>23</v>
      </c>
      <c r="C320" s="14">
        <v>24</v>
      </c>
      <c r="D320" s="14">
        <v>0</v>
      </c>
      <c r="E320" s="14">
        <v>0</v>
      </c>
      <c r="F320" s="14">
        <v>1</v>
      </c>
      <c r="G320" s="14">
        <v>8</v>
      </c>
      <c r="H320" s="14">
        <v>0</v>
      </c>
      <c r="I320" s="14">
        <v>8</v>
      </c>
      <c r="J320" s="14">
        <v>0</v>
      </c>
      <c r="K320" s="14">
        <v>0</v>
      </c>
      <c r="L320" s="14">
        <v>0</v>
      </c>
      <c r="M320" s="14">
        <v>60</v>
      </c>
      <c r="N320" s="14">
        <v>0</v>
      </c>
      <c r="O320" s="14">
        <v>0</v>
      </c>
      <c r="P320" s="14">
        <v>0</v>
      </c>
      <c r="Q320" s="14">
        <v>0</v>
      </c>
      <c r="R320" s="14">
        <v>0</v>
      </c>
      <c r="S320" s="14">
        <v>0</v>
      </c>
      <c r="T320" s="14">
        <v>0</v>
      </c>
      <c r="U320" s="14">
        <v>0</v>
      </c>
      <c r="V320" s="14">
        <v>202008</v>
      </c>
      <c r="W320" s="14"/>
    </row>
    <row r="321" spans="1:23" ht="12.2" customHeight="1">
      <c r="A321" s="14" t="s">
        <v>1820</v>
      </c>
      <c r="B321" s="14">
        <v>24</v>
      </c>
      <c r="C321" s="14">
        <v>40</v>
      </c>
      <c r="D321" s="14">
        <v>0</v>
      </c>
      <c r="E321" s="14">
        <v>0</v>
      </c>
      <c r="F321" s="14">
        <v>1.75</v>
      </c>
      <c r="G321" s="14">
        <v>0</v>
      </c>
      <c r="H321" s="14">
        <v>0</v>
      </c>
      <c r="I321" s="14">
        <v>0</v>
      </c>
      <c r="J321" s="14">
        <v>0</v>
      </c>
      <c r="K321" s="14">
        <v>0</v>
      </c>
      <c r="L321" s="14">
        <v>0</v>
      </c>
      <c r="M321" s="14">
        <v>100</v>
      </c>
      <c r="N321" s="14">
        <v>0</v>
      </c>
      <c r="O321" s="14">
        <v>0</v>
      </c>
      <c r="P321" s="14">
        <v>0</v>
      </c>
      <c r="Q321" s="14">
        <v>0</v>
      </c>
      <c r="R321" s="14">
        <v>0</v>
      </c>
      <c r="S321" s="14">
        <v>0</v>
      </c>
      <c r="T321" s="14">
        <v>0</v>
      </c>
      <c r="U321" s="14">
        <v>0</v>
      </c>
      <c r="V321" s="14">
        <v>202008</v>
      </c>
      <c r="W321" s="14"/>
    </row>
    <row r="322" spans="1:23" ht="12.2" customHeight="1">
      <c r="A322" s="14" t="s">
        <v>1820</v>
      </c>
      <c r="B322" s="14">
        <v>25</v>
      </c>
      <c r="C322" s="14">
        <v>40</v>
      </c>
      <c r="D322" s="14">
        <v>0</v>
      </c>
      <c r="E322" s="14">
        <v>0</v>
      </c>
      <c r="F322" s="14">
        <v>0</v>
      </c>
      <c r="G322" s="14">
        <v>0</v>
      </c>
      <c r="H322" s="14">
        <v>0</v>
      </c>
      <c r="I322" s="14">
        <v>0</v>
      </c>
      <c r="J322" s="14">
        <v>0</v>
      </c>
      <c r="K322" s="14">
        <v>0</v>
      </c>
      <c r="L322" s="14">
        <v>0</v>
      </c>
      <c r="M322" s="14">
        <v>100</v>
      </c>
      <c r="N322" s="14">
        <v>0</v>
      </c>
      <c r="O322" s="14">
        <v>0</v>
      </c>
      <c r="P322" s="14">
        <v>0</v>
      </c>
      <c r="Q322" s="14">
        <v>0</v>
      </c>
      <c r="R322" s="14">
        <v>0</v>
      </c>
      <c r="S322" s="14">
        <v>0</v>
      </c>
      <c r="T322" s="14">
        <v>0</v>
      </c>
      <c r="U322" s="14">
        <v>0</v>
      </c>
      <c r="V322" s="14">
        <v>202008</v>
      </c>
      <c r="W322" s="14"/>
    </row>
    <row r="323" spans="1:23" ht="12.2" customHeight="1" thickBot="1">
      <c r="A323" s="14" t="s">
        <v>1820</v>
      </c>
      <c r="B323" s="14">
        <v>26</v>
      </c>
      <c r="C323" s="14">
        <v>40</v>
      </c>
      <c r="D323" s="14">
        <v>0</v>
      </c>
      <c r="E323" s="14">
        <v>0</v>
      </c>
      <c r="F323" s="14">
        <v>1</v>
      </c>
      <c r="G323" s="14">
        <v>0</v>
      </c>
      <c r="H323" s="14">
        <v>0</v>
      </c>
      <c r="I323" s="14">
        <v>0</v>
      </c>
      <c r="J323" s="14">
        <v>0</v>
      </c>
      <c r="K323" s="14">
        <v>0</v>
      </c>
      <c r="L323" s="14">
        <v>0</v>
      </c>
      <c r="M323" s="14">
        <v>100</v>
      </c>
      <c r="N323" s="14">
        <v>0</v>
      </c>
      <c r="O323" s="14">
        <v>0</v>
      </c>
      <c r="P323" s="14">
        <v>0</v>
      </c>
      <c r="Q323" s="14">
        <v>0</v>
      </c>
      <c r="R323" s="14">
        <v>0</v>
      </c>
      <c r="S323" s="14">
        <v>0</v>
      </c>
      <c r="T323" s="14">
        <v>0</v>
      </c>
      <c r="U323" s="14">
        <v>0</v>
      </c>
      <c r="V323" s="14">
        <v>202008</v>
      </c>
      <c r="W323" s="14"/>
    </row>
    <row r="324" spans="1:23" ht="12.2" customHeight="1" thickTop="1">
      <c r="A324" s="188" t="s">
        <v>1306</v>
      </c>
      <c r="B324" s="189">
        <v>0</v>
      </c>
      <c r="C324" s="189">
        <v>144</v>
      </c>
      <c r="D324" s="189">
        <v>0</v>
      </c>
      <c r="E324" s="189">
        <v>0</v>
      </c>
      <c r="F324" s="189">
        <v>3.75</v>
      </c>
      <c r="G324" s="189">
        <v>8</v>
      </c>
      <c r="H324" s="189">
        <v>0</v>
      </c>
      <c r="I324" s="189">
        <v>8</v>
      </c>
      <c r="J324" s="189">
        <v>0</v>
      </c>
      <c r="K324" s="189">
        <v>0</v>
      </c>
      <c r="L324" s="189">
        <v>0</v>
      </c>
      <c r="M324" s="189">
        <v>360</v>
      </c>
      <c r="N324" s="189">
        <v>0</v>
      </c>
      <c r="O324" s="190">
        <v>0</v>
      </c>
      <c r="P324" s="190">
        <v>0</v>
      </c>
      <c r="Q324" s="190">
        <v>0</v>
      </c>
      <c r="R324" s="190">
        <v>0</v>
      </c>
      <c r="S324" s="189">
        <v>0</v>
      </c>
      <c r="T324" s="189">
        <v>0</v>
      </c>
      <c r="U324" s="189">
        <v>0</v>
      </c>
      <c r="V324" s="189"/>
      <c r="W324" s="189"/>
    </row>
    <row r="325" spans="1:23" ht="12.2" customHeight="1">
      <c r="A325" s="14" t="s">
        <v>1538</v>
      </c>
      <c r="B325" s="14">
        <v>27</v>
      </c>
      <c r="C325" s="14">
        <v>33.75</v>
      </c>
      <c r="D325" s="14"/>
      <c r="E325" s="14"/>
      <c r="F325" s="14"/>
      <c r="G325" s="14"/>
      <c r="H325" s="14"/>
      <c r="I325" s="14"/>
      <c r="J325" s="14"/>
      <c r="K325" s="14"/>
      <c r="L325" s="14"/>
      <c r="M325" s="14">
        <v>0</v>
      </c>
      <c r="N325" s="14"/>
      <c r="O325" s="14">
        <v>0</v>
      </c>
      <c r="P325" s="14">
        <v>0</v>
      </c>
      <c r="Q325" s="14">
        <v>0</v>
      </c>
      <c r="R325" s="14">
        <v>0</v>
      </c>
      <c r="S325" s="14"/>
      <c r="T325" s="14"/>
      <c r="U325" s="14"/>
      <c r="V325" s="14">
        <v>202008</v>
      </c>
      <c r="W325" s="14"/>
    </row>
    <row r="326" spans="1:23" ht="12.2" customHeight="1">
      <c r="A326" s="14" t="s">
        <v>1538</v>
      </c>
      <c r="B326" s="14">
        <v>28</v>
      </c>
      <c r="C326" s="14">
        <v>36</v>
      </c>
      <c r="D326" s="14"/>
      <c r="E326" s="14"/>
      <c r="F326" s="14"/>
      <c r="G326" s="14"/>
      <c r="H326" s="14"/>
      <c r="I326" s="14"/>
      <c r="J326" s="14"/>
      <c r="K326" s="14"/>
      <c r="L326" s="14"/>
      <c r="M326" s="14">
        <v>0</v>
      </c>
      <c r="N326" s="14"/>
      <c r="O326" s="14">
        <v>0</v>
      </c>
      <c r="P326" s="14">
        <v>0</v>
      </c>
      <c r="Q326" s="14">
        <v>0</v>
      </c>
      <c r="R326" s="14">
        <v>0</v>
      </c>
      <c r="S326" s="14"/>
      <c r="T326" s="14"/>
      <c r="U326" s="14"/>
      <c r="V326" s="14">
        <v>202008</v>
      </c>
      <c r="W326" s="14"/>
    </row>
    <row r="327" spans="1:23" ht="12.2" customHeight="1">
      <c r="A327" s="14" t="s">
        <v>1538</v>
      </c>
      <c r="B327" s="14">
        <v>29</v>
      </c>
      <c r="C327" s="14">
        <v>17.25</v>
      </c>
      <c r="D327" s="14"/>
      <c r="E327" s="14"/>
      <c r="F327" s="14"/>
      <c r="G327" s="14"/>
      <c r="H327" s="14"/>
      <c r="I327" s="14"/>
      <c r="J327" s="14"/>
      <c r="K327" s="14"/>
      <c r="L327" s="14"/>
      <c r="M327" s="14">
        <v>0</v>
      </c>
      <c r="N327" s="14"/>
      <c r="O327" s="14">
        <v>0</v>
      </c>
      <c r="P327" s="14">
        <v>0</v>
      </c>
      <c r="Q327" s="14">
        <v>0</v>
      </c>
      <c r="R327" s="14">
        <v>0</v>
      </c>
      <c r="S327" s="14"/>
      <c r="T327" s="14"/>
      <c r="U327" s="14"/>
      <c r="V327" s="14">
        <v>202008</v>
      </c>
      <c r="W327" s="14"/>
    </row>
    <row r="328" spans="1:23" ht="12.2" customHeight="1" thickBot="1">
      <c r="A328" s="14" t="s">
        <v>1538</v>
      </c>
      <c r="B328" s="14">
        <v>30</v>
      </c>
      <c r="C328" s="14">
        <v>27</v>
      </c>
      <c r="D328" s="14"/>
      <c r="E328" s="14"/>
      <c r="F328" s="14"/>
      <c r="G328" s="14"/>
      <c r="H328" s="14"/>
      <c r="I328" s="14"/>
      <c r="J328" s="14"/>
      <c r="K328" s="14"/>
      <c r="L328" s="14"/>
      <c r="M328" s="14">
        <v>0</v>
      </c>
      <c r="N328" s="14"/>
      <c r="O328" s="14">
        <v>0</v>
      </c>
      <c r="P328" s="14">
        <v>0</v>
      </c>
      <c r="Q328" s="14">
        <v>0</v>
      </c>
      <c r="R328" s="14">
        <v>0</v>
      </c>
      <c r="S328" s="14"/>
      <c r="T328" s="14"/>
      <c r="U328" s="14"/>
      <c r="V328" s="14">
        <v>202008</v>
      </c>
      <c r="W328" s="14"/>
    </row>
    <row r="329" spans="1:23" ht="12.2" customHeight="1" thickTop="1">
      <c r="A329" s="188" t="s">
        <v>1306</v>
      </c>
      <c r="B329" s="189">
        <v>0</v>
      </c>
      <c r="C329" s="189">
        <v>114</v>
      </c>
      <c r="D329" s="189">
        <v>0</v>
      </c>
      <c r="E329" s="189">
        <v>0</v>
      </c>
      <c r="F329" s="189">
        <v>0</v>
      </c>
      <c r="G329" s="189">
        <v>0</v>
      </c>
      <c r="H329" s="189">
        <v>0</v>
      </c>
      <c r="I329" s="189">
        <v>0</v>
      </c>
      <c r="J329" s="189">
        <v>0</v>
      </c>
      <c r="K329" s="189">
        <v>0</v>
      </c>
      <c r="L329" s="189">
        <v>0</v>
      </c>
      <c r="M329" s="189">
        <v>0</v>
      </c>
      <c r="N329" s="189">
        <v>0</v>
      </c>
      <c r="O329" s="190">
        <v>0</v>
      </c>
      <c r="P329" s="190">
        <v>0</v>
      </c>
      <c r="Q329" s="190">
        <v>0</v>
      </c>
      <c r="R329" s="190">
        <v>0</v>
      </c>
      <c r="S329" s="189">
        <v>0</v>
      </c>
      <c r="T329" s="189">
        <v>0</v>
      </c>
      <c r="U329" s="189">
        <v>0</v>
      </c>
      <c r="V329" s="189"/>
      <c r="W329" s="189"/>
    </row>
    <row r="330" spans="1:23" ht="12.2" customHeight="1">
      <c r="A330" s="14" t="s">
        <v>782</v>
      </c>
      <c r="B330" s="14">
        <v>25</v>
      </c>
      <c r="C330" s="14">
        <v>38</v>
      </c>
      <c r="D330" s="14">
        <v>0</v>
      </c>
      <c r="E330" s="14">
        <v>0</v>
      </c>
      <c r="F330" s="14">
        <v>2.3199999999999998</v>
      </c>
      <c r="G330" s="14"/>
      <c r="H330" s="14"/>
      <c r="I330" s="14"/>
      <c r="J330" s="14"/>
      <c r="K330" s="14"/>
      <c r="L330" s="14"/>
      <c r="M330" s="14">
        <v>0</v>
      </c>
      <c r="N330" s="14"/>
      <c r="O330" s="14">
        <v>102.84</v>
      </c>
      <c r="P330" s="14">
        <v>25</v>
      </c>
      <c r="Q330" s="14">
        <v>0</v>
      </c>
      <c r="R330" s="14">
        <v>199.99</v>
      </c>
      <c r="S330" s="14">
        <v>2</v>
      </c>
      <c r="T330" s="14">
        <v>1.67</v>
      </c>
      <c r="U330" s="14"/>
      <c r="V330" s="14">
        <v>202008</v>
      </c>
      <c r="W330" s="14"/>
    </row>
    <row r="331" spans="1:23" ht="12.2" customHeight="1" thickBot="1">
      <c r="A331" s="14" t="s">
        <v>782</v>
      </c>
      <c r="B331" s="14">
        <v>26</v>
      </c>
      <c r="C331" s="14">
        <v>14</v>
      </c>
      <c r="D331" s="14">
        <v>0</v>
      </c>
      <c r="E331" s="14">
        <v>0</v>
      </c>
      <c r="F331" s="14"/>
      <c r="G331" s="14">
        <v>24</v>
      </c>
      <c r="H331" s="14"/>
      <c r="I331" s="14"/>
      <c r="J331" s="14"/>
      <c r="K331" s="14"/>
      <c r="L331" s="14"/>
      <c r="M331" s="14">
        <v>0</v>
      </c>
      <c r="N331" s="14"/>
      <c r="O331" s="14">
        <v>0</v>
      </c>
      <c r="P331" s="14">
        <v>0</v>
      </c>
      <c r="Q331" s="14">
        <v>0</v>
      </c>
      <c r="R331" s="14">
        <v>0</v>
      </c>
      <c r="S331" s="14">
        <v>0.08</v>
      </c>
      <c r="T331" s="14">
        <v>0.15</v>
      </c>
      <c r="U331" s="14"/>
      <c r="V331" s="14">
        <v>202008</v>
      </c>
      <c r="W331" s="14"/>
    </row>
    <row r="332" spans="1:23" ht="12.2" customHeight="1" thickTop="1">
      <c r="A332" s="188" t="s">
        <v>1306</v>
      </c>
      <c r="B332" s="189">
        <v>0</v>
      </c>
      <c r="C332" s="189">
        <v>52</v>
      </c>
      <c r="D332" s="189">
        <v>0</v>
      </c>
      <c r="E332" s="189">
        <v>0</v>
      </c>
      <c r="F332" s="189">
        <v>2.3199999999999998</v>
      </c>
      <c r="G332" s="189">
        <v>24</v>
      </c>
      <c r="H332" s="189">
        <v>0</v>
      </c>
      <c r="I332" s="189">
        <v>0</v>
      </c>
      <c r="J332" s="189">
        <v>0</v>
      </c>
      <c r="K332" s="189">
        <v>0</v>
      </c>
      <c r="L332" s="189">
        <v>0</v>
      </c>
      <c r="M332" s="189">
        <v>0</v>
      </c>
      <c r="N332" s="189">
        <v>0</v>
      </c>
      <c r="O332" s="190">
        <v>102.84</v>
      </c>
      <c r="P332" s="190">
        <v>25</v>
      </c>
      <c r="Q332" s="190">
        <v>0</v>
      </c>
      <c r="R332" s="190">
        <v>199.99</v>
      </c>
      <c r="S332" s="189">
        <v>2.08</v>
      </c>
      <c r="T332" s="189">
        <v>1.8199999999999998</v>
      </c>
      <c r="U332" s="189">
        <v>0</v>
      </c>
      <c r="V332" s="189"/>
      <c r="W332" s="189"/>
    </row>
    <row r="333" spans="1:23" ht="12.2" customHeight="1">
      <c r="A333" s="14" t="s">
        <v>1201</v>
      </c>
      <c r="B333" s="14">
        <v>23</v>
      </c>
      <c r="C333" s="14">
        <v>36</v>
      </c>
      <c r="D333" s="14">
        <v>0</v>
      </c>
      <c r="E333" s="14">
        <v>0.28000000000000003</v>
      </c>
      <c r="F333" s="14">
        <v>0</v>
      </c>
      <c r="G333" s="14">
        <v>0</v>
      </c>
      <c r="H333" s="14">
        <v>0</v>
      </c>
      <c r="I333" s="14">
        <v>9</v>
      </c>
      <c r="J333" s="14">
        <v>0</v>
      </c>
      <c r="K333" s="14">
        <v>0</v>
      </c>
      <c r="L333" s="14">
        <v>0</v>
      </c>
      <c r="M333" s="14">
        <v>0</v>
      </c>
      <c r="N333" s="14">
        <v>0</v>
      </c>
      <c r="O333" s="14">
        <v>0</v>
      </c>
      <c r="P333" s="14">
        <v>0</v>
      </c>
      <c r="Q333" s="14">
        <v>0</v>
      </c>
      <c r="R333" s="14">
        <v>0</v>
      </c>
      <c r="S333" s="14">
        <v>0</v>
      </c>
      <c r="T333" s="14">
        <v>0</v>
      </c>
      <c r="U333" s="14">
        <v>0</v>
      </c>
      <c r="V333" s="14">
        <v>202008</v>
      </c>
      <c r="W333" s="14"/>
    </row>
    <row r="334" spans="1:23" ht="12.2" customHeight="1">
      <c r="A334" s="14" t="s">
        <v>1201</v>
      </c>
      <c r="B334" s="14">
        <v>24</v>
      </c>
      <c r="C334" s="14">
        <v>45</v>
      </c>
      <c r="D334" s="14"/>
      <c r="E334" s="14">
        <v>3.16</v>
      </c>
      <c r="F334" s="14"/>
      <c r="G334" s="14"/>
      <c r="H334" s="14"/>
      <c r="I334" s="14"/>
      <c r="J334" s="14"/>
      <c r="K334" s="14"/>
      <c r="L334" s="14"/>
      <c r="M334" s="14">
        <v>0</v>
      </c>
      <c r="N334" s="14"/>
      <c r="O334" s="14">
        <v>0</v>
      </c>
      <c r="P334" s="14">
        <v>25</v>
      </c>
      <c r="Q334" s="14">
        <v>0</v>
      </c>
      <c r="R334" s="14">
        <v>0</v>
      </c>
      <c r="S334" s="14"/>
      <c r="T334" s="14"/>
      <c r="U334" s="14"/>
      <c r="V334" s="14">
        <v>202008</v>
      </c>
      <c r="W334" s="14"/>
    </row>
    <row r="335" spans="1:23" ht="12.2" customHeight="1" thickBot="1">
      <c r="A335" s="14" t="s">
        <v>1201</v>
      </c>
      <c r="B335" s="14">
        <v>26</v>
      </c>
      <c r="C335" s="14">
        <v>29.88</v>
      </c>
      <c r="D335" s="14">
        <v>0</v>
      </c>
      <c r="E335" s="14">
        <v>0</v>
      </c>
      <c r="F335" s="14">
        <v>0</v>
      </c>
      <c r="G335" s="14">
        <v>9</v>
      </c>
      <c r="H335" s="14">
        <v>0</v>
      </c>
      <c r="I335" s="14">
        <v>0</v>
      </c>
      <c r="J335" s="14">
        <v>0</v>
      </c>
      <c r="K335" s="14">
        <v>0</v>
      </c>
      <c r="L335" s="14">
        <v>0</v>
      </c>
      <c r="M335" s="14">
        <v>0</v>
      </c>
      <c r="N335" s="14">
        <v>0</v>
      </c>
      <c r="O335" s="14">
        <v>0</v>
      </c>
      <c r="P335" s="14">
        <v>25</v>
      </c>
      <c r="Q335" s="14">
        <v>0</v>
      </c>
      <c r="R335" s="14">
        <v>0</v>
      </c>
      <c r="S335" s="14">
        <v>0</v>
      </c>
      <c r="T335" s="14">
        <v>0</v>
      </c>
      <c r="U335" s="14">
        <v>0</v>
      </c>
      <c r="V335" s="14">
        <v>202008</v>
      </c>
      <c r="W335" s="14"/>
    </row>
    <row r="336" spans="1:23" ht="12.2" customHeight="1" thickTop="1">
      <c r="A336" s="188" t="s">
        <v>1306</v>
      </c>
      <c r="B336" s="189">
        <v>0</v>
      </c>
      <c r="C336" s="189">
        <v>110.88</v>
      </c>
      <c r="D336" s="189">
        <v>0</v>
      </c>
      <c r="E336" s="189">
        <v>3.4400000000000004</v>
      </c>
      <c r="F336" s="189">
        <v>0</v>
      </c>
      <c r="G336" s="189">
        <v>9</v>
      </c>
      <c r="H336" s="189">
        <v>0</v>
      </c>
      <c r="I336" s="189">
        <v>9</v>
      </c>
      <c r="J336" s="189">
        <v>0</v>
      </c>
      <c r="K336" s="189">
        <v>0</v>
      </c>
      <c r="L336" s="189">
        <v>0</v>
      </c>
      <c r="M336" s="189">
        <v>0</v>
      </c>
      <c r="N336" s="189">
        <v>0</v>
      </c>
      <c r="O336" s="190">
        <v>0</v>
      </c>
      <c r="P336" s="190">
        <v>50</v>
      </c>
      <c r="Q336" s="190">
        <v>0</v>
      </c>
      <c r="R336" s="190">
        <v>0</v>
      </c>
      <c r="S336" s="189">
        <v>0</v>
      </c>
      <c r="T336" s="189">
        <v>0</v>
      </c>
      <c r="U336" s="189">
        <v>0</v>
      </c>
      <c r="V336" s="189"/>
      <c r="W336" s="189"/>
    </row>
    <row r="337" spans="1:23" ht="12.2" customHeight="1">
      <c r="A337" s="14" t="s">
        <v>469</v>
      </c>
      <c r="B337" s="14">
        <v>23</v>
      </c>
      <c r="C337" s="14">
        <v>30</v>
      </c>
      <c r="D337" s="14">
        <v>0</v>
      </c>
      <c r="E337" s="14">
        <v>0</v>
      </c>
      <c r="F337" s="14">
        <v>0</v>
      </c>
      <c r="G337" s="14"/>
      <c r="H337" s="14"/>
      <c r="I337" s="14">
        <v>8</v>
      </c>
      <c r="J337" s="14"/>
      <c r="K337" s="14"/>
      <c r="L337" s="14"/>
      <c r="M337" s="14">
        <v>0</v>
      </c>
      <c r="N337" s="14"/>
      <c r="O337" s="14">
        <v>0</v>
      </c>
      <c r="P337" s="14">
        <v>0</v>
      </c>
      <c r="Q337" s="14">
        <v>0</v>
      </c>
      <c r="R337" s="14">
        <v>0</v>
      </c>
      <c r="S337" s="14">
        <v>2</v>
      </c>
      <c r="T337" s="14">
        <v>1.97</v>
      </c>
      <c r="U337" s="14">
        <v>0.6</v>
      </c>
      <c r="V337" s="14">
        <v>202008</v>
      </c>
      <c r="W337" s="14"/>
    </row>
    <row r="338" spans="1:23" ht="12.2" customHeight="1">
      <c r="A338" s="14" t="s">
        <v>469</v>
      </c>
      <c r="B338" s="14">
        <v>24</v>
      </c>
      <c r="C338" s="14">
        <v>38</v>
      </c>
      <c r="D338" s="14">
        <v>0</v>
      </c>
      <c r="E338" s="14">
        <v>0</v>
      </c>
      <c r="F338" s="14">
        <v>0</v>
      </c>
      <c r="G338" s="14"/>
      <c r="H338" s="14"/>
      <c r="I338" s="14"/>
      <c r="J338" s="14"/>
      <c r="K338" s="14"/>
      <c r="L338" s="14"/>
      <c r="M338" s="14">
        <v>0</v>
      </c>
      <c r="N338" s="14"/>
      <c r="O338" s="14">
        <v>0</v>
      </c>
      <c r="P338" s="14">
        <v>0</v>
      </c>
      <c r="Q338" s="14">
        <v>0</v>
      </c>
      <c r="R338" s="14">
        <v>0</v>
      </c>
      <c r="S338" s="14">
        <v>2</v>
      </c>
      <c r="T338" s="14">
        <v>0.91</v>
      </c>
      <c r="U338" s="14">
        <v>0.82</v>
      </c>
      <c r="V338" s="14">
        <v>202008</v>
      </c>
      <c r="W338" s="14"/>
    </row>
    <row r="339" spans="1:23" ht="12.2" customHeight="1">
      <c r="A339" s="14" t="s">
        <v>469</v>
      </c>
      <c r="B339" s="14">
        <v>25</v>
      </c>
      <c r="C339" s="14">
        <v>38</v>
      </c>
      <c r="D339" s="14">
        <v>0</v>
      </c>
      <c r="E339" s="14">
        <v>0</v>
      </c>
      <c r="F339" s="14">
        <v>0</v>
      </c>
      <c r="G339" s="14"/>
      <c r="H339" s="14"/>
      <c r="I339" s="14"/>
      <c r="J339" s="14"/>
      <c r="K339" s="14"/>
      <c r="L339" s="14"/>
      <c r="M339" s="14">
        <v>0</v>
      </c>
      <c r="N339" s="14"/>
      <c r="O339" s="14">
        <v>0</v>
      </c>
      <c r="P339" s="14">
        <v>0</v>
      </c>
      <c r="Q339" s="14">
        <v>0</v>
      </c>
      <c r="R339" s="14">
        <v>0</v>
      </c>
      <c r="S339" s="14">
        <v>2</v>
      </c>
      <c r="T339" s="14">
        <v>0.85</v>
      </c>
      <c r="U339" s="14">
        <v>1.95</v>
      </c>
      <c r="V339" s="14">
        <v>202008</v>
      </c>
      <c r="W339" s="14"/>
    </row>
    <row r="340" spans="1:23" ht="12.2" customHeight="1" thickBot="1">
      <c r="A340" s="14" t="s">
        <v>469</v>
      </c>
      <c r="B340" s="14">
        <v>26</v>
      </c>
      <c r="C340" s="14">
        <v>37.020000000000003</v>
      </c>
      <c r="D340" s="14">
        <v>0</v>
      </c>
      <c r="E340" s="14">
        <v>0</v>
      </c>
      <c r="F340" s="14">
        <v>0</v>
      </c>
      <c r="G340" s="14">
        <v>0</v>
      </c>
      <c r="H340" s="14">
        <v>0</v>
      </c>
      <c r="I340" s="14">
        <v>0</v>
      </c>
      <c r="J340" s="14">
        <v>0</v>
      </c>
      <c r="K340" s="14">
        <v>0</v>
      </c>
      <c r="L340" s="14">
        <v>0</v>
      </c>
      <c r="M340" s="14">
        <v>0</v>
      </c>
      <c r="N340" s="14">
        <v>0</v>
      </c>
      <c r="O340" s="14">
        <v>0</v>
      </c>
      <c r="P340" s="14">
        <v>0</v>
      </c>
      <c r="Q340" s="14">
        <v>0</v>
      </c>
      <c r="R340" s="14">
        <v>0</v>
      </c>
      <c r="S340" s="14">
        <v>0</v>
      </c>
      <c r="T340" s="14">
        <v>0</v>
      </c>
      <c r="U340" s="14">
        <v>0</v>
      </c>
      <c r="V340" s="14">
        <v>202008</v>
      </c>
      <c r="W340" s="14"/>
    </row>
    <row r="341" spans="1:23" ht="12.2" customHeight="1" thickTop="1">
      <c r="A341" s="188" t="s">
        <v>1306</v>
      </c>
      <c r="B341" s="189">
        <v>0</v>
      </c>
      <c r="C341" s="189">
        <v>143.02000000000001</v>
      </c>
      <c r="D341" s="189">
        <v>0</v>
      </c>
      <c r="E341" s="189">
        <v>0</v>
      </c>
      <c r="F341" s="189">
        <v>0</v>
      </c>
      <c r="G341" s="189">
        <v>0</v>
      </c>
      <c r="H341" s="189">
        <v>0</v>
      </c>
      <c r="I341" s="189">
        <v>8</v>
      </c>
      <c r="J341" s="189">
        <v>0</v>
      </c>
      <c r="K341" s="189">
        <v>0</v>
      </c>
      <c r="L341" s="189">
        <v>0</v>
      </c>
      <c r="M341" s="189">
        <v>0</v>
      </c>
      <c r="N341" s="189">
        <v>0</v>
      </c>
      <c r="O341" s="190">
        <v>0</v>
      </c>
      <c r="P341" s="190">
        <v>0</v>
      </c>
      <c r="Q341" s="190">
        <v>0</v>
      </c>
      <c r="R341" s="190">
        <v>0</v>
      </c>
      <c r="S341" s="189">
        <v>6</v>
      </c>
      <c r="T341" s="189">
        <v>3.73</v>
      </c>
      <c r="U341" s="189">
        <v>3.37</v>
      </c>
      <c r="V341" s="189"/>
      <c r="W341" s="189"/>
    </row>
    <row r="342" spans="1:23" ht="12.2" customHeight="1">
      <c r="A342" s="14" t="s">
        <v>1211</v>
      </c>
      <c r="B342" s="14">
        <v>22</v>
      </c>
      <c r="C342" s="14">
        <v>40</v>
      </c>
      <c r="D342" s="14">
        <v>0</v>
      </c>
      <c r="E342" s="14">
        <v>3.92</v>
      </c>
      <c r="F342" s="14">
        <v>7.12</v>
      </c>
      <c r="G342" s="14">
        <v>0</v>
      </c>
      <c r="H342" s="14">
        <v>0</v>
      </c>
      <c r="I342" s="14">
        <v>0</v>
      </c>
      <c r="J342" s="14">
        <v>0</v>
      </c>
      <c r="K342" s="14">
        <v>0</v>
      </c>
      <c r="L342" s="14">
        <v>0</v>
      </c>
      <c r="M342" s="14">
        <v>32</v>
      </c>
      <c r="N342" s="14">
        <v>0</v>
      </c>
      <c r="O342" s="14">
        <v>0</v>
      </c>
      <c r="P342" s="14">
        <v>75</v>
      </c>
      <c r="Q342" s="14">
        <v>0</v>
      </c>
      <c r="R342" s="14">
        <v>0</v>
      </c>
      <c r="S342" s="14">
        <v>0</v>
      </c>
      <c r="T342" s="14">
        <v>0</v>
      </c>
      <c r="U342" s="14">
        <v>0</v>
      </c>
      <c r="V342" s="14">
        <v>202008</v>
      </c>
      <c r="W342" s="14"/>
    </row>
    <row r="343" spans="1:23" ht="12.2" customHeight="1">
      <c r="A343" s="14" t="s">
        <v>1211</v>
      </c>
      <c r="B343" s="14">
        <v>23</v>
      </c>
      <c r="C343" s="14">
        <v>32</v>
      </c>
      <c r="D343" s="14">
        <v>0</v>
      </c>
      <c r="E343" s="14">
        <v>0.67</v>
      </c>
      <c r="F343" s="14">
        <v>11.97</v>
      </c>
      <c r="G343" s="14">
        <v>0</v>
      </c>
      <c r="H343" s="14">
        <v>0</v>
      </c>
      <c r="I343" s="14">
        <v>8</v>
      </c>
      <c r="J343" s="14">
        <v>0</v>
      </c>
      <c r="K343" s="14">
        <v>0</v>
      </c>
      <c r="L343" s="14">
        <v>0</v>
      </c>
      <c r="M343" s="14">
        <v>32</v>
      </c>
      <c r="N343" s="14">
        <v>0</v>
      </c>
      <c r="O343" s="14">
        <v>0</v>
      </c>
      <c r="P343" s="14">
        <v>75</v>
      </c>
      <c r="Q343" s="14">
        <v>0</v>
      </c>
      <c r="R343" s="14">
        <v>0</v>
      </c>
      <c r="S343" s="14">
        <v>0</v>
      </c>
      <c r="T343" s="14">
        <v>0</v>
      </c>
      <c r="U343" s="14">
        <v>0</v>
      </c>
      <c r="V343" s="14">
        <v>202008</v>
      </c>
      <c r="W343" s="14"/>
    </row>
    <row r="344" spans="1:23" ht="12.2" customHeight="1">
      <c r="A344" s="14" t="s">
        <v>1211</v>
      </c>
      <c r="B344" s="14">
        <v>24</v>
      </c>
      <c r="C344" s="14">
        <v>40</v>
      </c>
      <c r="D344" s="14">
        <v>0</v>
      </c>
      <c r="E344" s="14">
        <v>1.49</v>
      </c>
      <c r="F344" s="14">
        <v>6.87</v>
      </c>
      <c r="G344" s="14">
        <v>0</v>
      </c>
      <c r="H344" s="14">
        <v>0</v>
      </c>
      <c r="I344" s="14">
        <v>0</v>
      </c>
      <c r="J344" s="14">
        <v>0</v>
      </c>
      <c r="K344" s="14">
        <v>0</v>
      </c>
      <c r="L344" s="14">
        <v>0</v>
      </c>
      <c r="M344" s="14">
        <v>32</v>
      </c>
      <c r="N344" s="14">
        <v>0</v>
      </c>
      <c r="O344" s="14">
        <v>0</v>
      </c>
      <c r="P344" s="14">
        <v>75</v>
      </c>
      <c r="Q344" s="14">
        <v>0</v>
      </c>
      <c r="R344" s="14">
        <v>0</v>
      </c>
      <c r="S344" s="14">
        <v>0</v>
      </c>
      <c r="T344" s="14">
        <v>0</v>
      </c>
      <c r="U344" s="14">
        <v>0</v>
      </c>
      <c r="V344" s="14">
        <v>202008</v>
      </c>
      <c r="W344" s="14"/>
    </row>
    <row r="345" spans="1:23" ht="12.2" customHeight="1">
      <c r="A345" s="14" t="s">
        <v>1211</v>
      </c>
      <c r="B345" s="14">
        <v>25</v>
      </c>
      <c r="C345" s="14">
        <v>40</v>
      </c>
      <c r="D345" s="14">
        <v>0</v>
      </c>
      <c r="E345" s="14">
        <v>4.21</v>
      </c>
      <c r="F345" s="14">
        <v>1.83</v>
      </c>
      <c r="G345" s="14">
        <v>0</v>
      </c>
      <c r="H345" s="14">
        <v>0</v>
      </c>
      <c r="I345" s="14">
        <v>0</v>
      </c>
      <c r="J345" s="14">
        <v>0</v>
      </c>
      <c r="K345" s="14">
        <v>0</v>
      </c>
      <c r="L345" s="14">
        <v>0</v>
      </c>
      <c r="M345" s="14">
        <v>32</v>
      </c>
      <c r="N345" s="14">
        <v>0</v>
      </c>
      <c r="O345" s="14">
        <v>0</v>
      </c>
      <c r="P345" s="14">
        <v>75</v>
      </c>
      <c r="Q345" s="14">
        <v>0</v>
      </c>
      <c r="R345" s="14">
        <v>0</v>
      </c>
      <c r="S345" s="14">
        <v>0</v>
      </c>
      <c r="T345" s="14">
        <v>0</v>
      </c>
      <c r="U345" s="14">
        <v>0</v>
      </c>
      <c r="V345" s="14">
        <v>202008</v>
      </c>
      <c r="W345" s="14"/>
    </row>
    <row r="346" spans="1:23" ht="12.2" customHeight="1" thickBot="1">
      <c r="A346" s="14" t="s">
        <v>1211</v>
      </c>
      <c r="B346" s="14">
        <v>26</v>
      </c>
      <c r="C346" s="14">
        <v>40</v>
      </c>
      <c r="D346" s="14">
        <v>0</v>
      </c>
      <c r="E346" s="14">
        <v>8.17</v>
      </c>
      <c r="F346" s="14">
        <v>1</v>
      </c>
      <c r="G346" s="14">
        <v>0</v>
      </c>
      <c r="H346" s="14">
        <v>0</v>
      </c>
      <c r="I346" s="14">
        <v>0</v>
      </c>
      <c r="J346" s="14">
        <v>0</v>
      </c>
      <c r="K346" s="14">
        <v>0</v>
      </c>
      <c r="L346" s="14">
        <v>0</v>
      </c>
      <c r="M346" s="14">
        <v>64</v>
      </c>
      <c r="N346" s="14">
        <v>0</v>
      </c>
      <c r="O346" s="14">
        <v>0</v>
      </c>
      <c r="P346" s="14">
        <v>50</v>
      </c>
      <c r="Q346" s="14">
        <v>0</v>
      </c>
      <c r="R346" s="14">
        <v>0</v>
      </c>
      <c r="S346" s="14">
        <v>0</v>
      </c>
      <c r="T346" s="14">
        <v>0</v>
      </c>
      <c r="U346" s="14">
        <v>0</v>
      </c>
      <c r="V346" s="14">
        <v>202008</v>
      </c>
      <c r="W346" s="14"/>
    </row>
    <row r="347" spans="1:23" ht="12.2" customHeight="1" thickTop="1">
      <c r="A347" s="188" t="s">
        <v>1306</v>
      </c>
      <c r="B347" s="189">
        <v>0</v>
      </c>
      <c r="C347" s="189">
        <v>192</v>
      </c>
      <c r="D347" s="189">
        <v>0</v>
      </c>
      <c r="E347" s="189">
        <v>18.46</v>
      </c>
      <c r="F347" s="189">
        <v>28.790000000000003</v>
      </c>
      <c r="G347" s="189">
        <v>0</v>
      </c>
      <c r="H347" s="189">
        <v>0</v>
      </c>
      <c r="I347" s="189">
        <v>8</v>
      </c>
      <c r="J347" s="189">
        <v>0</v>
      </c>
      <c r="K347" s="189">
        <v>0</v>
      </c>
      <c r="L347" s="189">
        <v>0</v>
      </c>
      <c r="M347" s="189">
        <v>192</v>
      </c>
      <c r="N347" s="189">
        <v>0</v>
      </c>
      <c r="O347" s="190">
        <v>0</v>
      </c>
      <c r="P347" s="190">
        <v>350</v>
      </c>
      <c r="Q347" s="190">
        <v>0</v>
      </c>
      <c r="R347" s="190">
        <v>0</v>
      </c>
      <c r="S347" s="189">
        <v>0</v>
      </c>
      <c r="T347" s="189">
        <v>0</v>
      </c>
      <c r="U347" s="189">
        <v>0</v>
      </c>
      <c r="V347" s="189"/>
      <c r="W347" s="189"/>
    </row>
    <row r="348" spans="1:23" ht="12.2" customHeight="1">
      <c r="A348" s="14" t="s">
        <v>783</v>
      </c>
      <c r="B348" s="14">
        <v>21</v>
      </c>
      <c r="C348" s="14">
        <v>29.5</v>
      </c>
      <c r="D348" s="14"/>
      <c r="E348" s="14"/>
      <c r="F348" s="14"/>
      <c r="G348" s="14"/>
      <c r="H348" s="14"/>
      <c r="I348" s="14">
        <v>9</v>
      </c>
      <c r="J348" s="14"/>
      <c r="K348" s="14"/>
      <c r="L348" s="14"/>
      <c r="M348" s="14">
        <v>0</v>
      </c>
      <c r="N348" s="14">
        <v>6.5</v>
      </c>
      <c r="O348" s="14">
        <v>0</v>
      </c>
      <c r="P348" s="14">
        <v>0</v>
      </c>
      <c r="Q348" s="14">
        <v>0</v>
      </c>
      <c r="R348" s="14">
        <v>0</v>
      </c>
      <c r="S348" s="14"/>
      <c r="T348" s="14"/>
      <c r="U348" s="14"/>
      <c r="V348" s="14">
        <v>202008</v>
      </c>
      <c r="W348" s="14"/>
    </row>
    <row r="349" spans="1:23" ht="12.2" customHeight="1">
      <c r="A349" s="14" t="s">
        <v>783</v>
      </c>
      <c r="B349" s="14">
        <v>22</v>
      </c>
      <c r="C349" s="14">
        <v>45</v>
      </c>
      <c r="D349" s="14">
        <v>0</v>
      </c>
      <c r="E349" s="14">
        <v>0</v>
      </c>
      <c r="F349" s="14">
        <v>0</v>
      </c>
      <c r="G349" s="14">
        <v>0</v>
      </c>
      <c r="H349" s="14">
        <v>0</v>
      </c>
      <c r="I349" s="14">
        <v>0</v>
      </c>
      <c r="J349" s="14">
        <v>0</v>
      </c>
      <c r="K349" s="14">
        <v>0</v>
      </c>
      <c r="L349" s="14">
        <v>0</v>
      </c>
      <c r="M349" s="14">
        <v>0</v>
      </c>
      <c r="N349" s="14">
        <v>0</v>
      </c>
      <c r="O349" s="14">
        <v>0</v>
      </c>
      <c r="P349" s="14">
        <v>0</v>
      </c>
      <c r="Q349" s="14">
        <v>0</v>
      </c>
      <c r="R349" s="14">
        <v>0</v>
      </c>
      <c r="S349" s="14">
        <v>0</v>
      </c>
      <c r="T349" s="14">
        <v>0</v>
      </c>
      <c r="U349" s="14">
        <v>0</v>
      </c>
      <c r="V349" s="14">
        <v>202008</v>
      </c>
      <c r="W349" s="14"/>
    </row>
    <row r="350" spans="1:23" ht="12.2" customHeight="1">
      <c r="A350" s="14" t="s">
        <v>783</v>
      </c>
      <c r="B350" s="14">
        <v>25</v>
      </c>
      <c r="C350" s="14">
        <v>45</v>
      </c>
      <c r="D350" s="14">
        <v>0</v>
      </c>
      <c r="E350" s="14">
        <v>0</v>
      </c>
      <c r="F350" s="14">
        <v>0</v>
      </c>
      <c r="G350" s="14">
        <v>0</v>
      </c>
      <c r="H350" s="14">
        <v>0</v>
      </c>
      <c r="I350" s="14">
        <v>0</v>
      </c>
      <c r="J350" s="14">
        <v>0</v>
      </c>
      <c r="K350" s="14">
        <v>0</v>
      </c>
      <c r="L350" s="14">
        <v>0</v>
      </c>
      <c r="M350" s="14">
        <v>0</v>
      </c>
      <c r="N350" s="14">
        <v>0</v>
      </c>
      <c r="O350" s="14">
        <v>0</v>
      </c>
      <c r="P350" s="14">
        <v>25</v>
      </c>
      <c r="Q350" s="14">
        <v>0</v>
      </c>
      <c r="R350" s="14">
        <v>0</v>
      </c>
      <c r="S350" s="14">
        <v>0</v>
      </c>
      <c r="T350" s="14">
        <v>0</v>
      </c>
      <c r="U350" s="14">
        <v>0</v>
      </c>
      <c r="V350" s="14">
        <v>202008</v>
      </c>
      <c r="W350" s="14"/>
    </row>
    <row r="351" spans="1:23" ht="12.2" customHeight="1" thickBot="1">
      <c r="A351" s="14" t="s">
        <v>783</v>
      </c>
      <c r="B351" s="14">
        <v>26</v>
      </c>
      <c r="C351" s="14">
        <v>45</v>
      </c>
      <c r="D351" s="14">
        <v>0</v>
      </c>
      <c r="E351" s="14">
        <v>0</v>
      </c>
      <c r="F351" s="14">
        <v>0</v>
      </c>
      <c r="G351" s="14">
        <v>0</v>
      </c>
      <c r="H351" s="14">
        <v>0</v>
      </c>
      <c r="I351" s="14">
        <v>0</v>
      </c>
      <c r="J351" s="14">
        <v>0</v>
      </c>
      <c r="K351" s="14">
        <v>0</v>
      </c>
      <c r="L351" s="14">
        <v>0</v>
      </c>
      <c r="M351" s="14">
        <v>0</v>
      </c>
      <c r="N351" s="14">
        <v>0</v>
      </c>
      <c r="O351" s="14">
        <v>0</v>
      </c>
      <c r="P351" s="14">
        <v>0</v>
      </c>
      <c r="Q351" s="14">
        <v>0</v>
      </c>
      <c r="R351" s="14">
        <v>0</v>
      </c>
      <c r="S351" s="14">
        <v>0</v>
      </c>
      <c r="T351" s="14">
        <v>0</v>
      </c>
      <c r="U351" s="14">
        <v>0</v>
      </c>
      <c r="V351" s="14">
        <v>202008</v>
      </c>
      <c r="W351" s="14"/>
    </row>
    <row r="352" spans="1:23" ht="12.2" customHeight="1" thickTop="1">
      <c r="A352" s="188" t="s">
        <v>1306</v>
      </c>
      <c r="B352" s="189">
        <v>0</v>
      </c>
      <c r="C352" s="189">
        <v>164.5</v>
      </c>
      <c r="D352" s="189">
        <v>0</v>
      </c>
      <c r="E352" s="189">
        <v>0</v>
      </c>
      <c r="F352" s="189">
        <v>0</v>
      </c>
      <c r="G352" s="189">
        <v>0</v>
      </c>
      <c r="H352" s="189">
        <v>0</v>
      </c>
      <c r="I352" s="189">
        <v>9</v>
      </c>
      <c r="J352" s="189">
        <v>0</v>
      </c>
      <c r="K352" s="189">
        <v>0</v>
      </c>
      <c r="L352" s="189">
        <v>0</v>
      </c>
      <c r="M352" s="189">
        <v>0</v>
      </c>
      <c r="N352" s="189">
        <v>6.5</v>
      </c>
      <c r="O352" s="190">
        <v>0</v>
      </c>
      <c r="P352" s="190">
        <v>25</v>
      </c>
      <c r="Q352" s="190">
        <v>0</v>
      </c>
      <c r="R352" s="190">
        <v>0</v>
      </c>
      <c r="S352" s="189">
        <v>0</v>
      </c>
      <c r="T352" s="189">
        <v>0</v>
      </c>
      <c r="U352" s="189">
        <v>0</v>
      </c>
      <c r="V352" s="189"/>
      <c r="W352" s="189"/>
    </row>
    <row r="353" spans="1:23" ht="12.2" customHeight="1">
      <c r="A353" s="14" t="s">
        <v>502</v>
      </c>
      <c r="B353" s="14">
        <v>21</v>
      </c>
      <c r="C353" s="14">
        <v>32</v>
      </c>
      <c r="D353" s="14"/>
      <c r="E353" s="14">
        <v>0.75</v>
      </c>
      <c r="F353" s="14">
        <v>0.25</v>
      </c>
      <c r="G353" s="14"/>
      <c r="H353" s="14"/>
      <c r="I353" s="14">
        <v>8</v>
      </c>
      <c r="J353" s="14"/>
      <c r="K353" s="14"/>
      <c r="L353" s="14"/>
      <c r="M353" s="14">
        <v>0</v>
      </c>
      <c r="N353" s="14"/>
      <c r="O353" s="14">
        <v>0</v>
      </c>
      <c r="P353" s="14">
        <v>50</v>
      </c>
      <c r="Q353" s="14">
        <v>0</v>
      </c>
      <c r="R353" s="14">
        <v>0</v>
      </c>
      <c r="S353" s="14"/>
      <c r="T353" s="14"/>
      <c r="U353" s="14"/>
      <c r="V353" s="14">
        <v>202008</v>
      </c>
      <c r="W353" s="14"/>
    </row>
    <row r="354" spans="1:23" ht="12.2" customHeight="1" thickBot="1">
      <c r="A354" s="14" t="s">
        <v>502</v>
      </c>
      <c r="B354" s="14">
        <v>22</v>
      </c>
      <c r="C354" s="14">
        <v>40</v>
      </c>
      <c r="D354" s="14"/>
      <c r="E354" s="14">
        <v>2.72</v>
      </c>
      <c r="F354" s="14">
        <v>4.07</v>
      </c>
      <c r="G354" s="14"/>
      <c r="H354" s="14"/>
      <c r="I354" s="14"/>
      <c r="J354" s="14"/>
      <c r="K354" s="14"/>
      <c r="L354" s="14"/>
      <c r="M354" s="14">
        <v>0</v>
      </c>
      <c r="N354" s="14"/>
      <c r="O354" s="14">
        <v>0</v>
      </c>
      <c r="P354" s="14">
        <v>75</v>
      </c>
      <c r="Q354" s="14">
        <v>0</v>
      </c>
      <c r="R354" s="14">
        <v>0</v>
      </c>
      <c r="S354" s="14"/>
      <c r="T354" s="14"/>
      <c r="U354" s="14"/>
      <c r="V354" s="14">
        <v>202008</v>
      </c>
      <c r="W354" s="14"/>
    </row>
    <row r="355" spans="1:23" ht="12.2" customHeight="1" thickTop="1">
      <c r="A355" s="188" t="s">
        <v>1306</v>
      </c>
      <c r="B355" s="189">
        <v>0</v>
      </c>
      <c r="C355" s="189">
        <v>72</v>
      </c>
      <c r="D355" s="189">
        <v>0</v>
      </c>
      <c r="E355" s="189">
        <v>3.47</v>
      </c>
      <c r="F355" s="189">
        <v>4.32</v>
      </c>
      <c r="G355" s="189">
        <v>0</v>
      </c>
      <c r="H355" s="189">
        <v>0</v>
      </c>
      <c r="I355" s="189">
        <v>8</v>
      </c>
      <c r="J355" s="189">
        <v>0</v>
      </c>
      <c r="K355" s="189">
        <v>0</v>
      </c>
      <c r="L355" s="189">
        <v>0</v>
      </c>
      <c r="M355" s="189">
        <v>0</v>
      </c>
      <c r="N355" s="189">
        <v>0</v>
      </c>
      <c r="O355" s="190">
        <v>0</v>
      </c>
      <c r="P355" s="190">
        <v>125</v>
      </c>
      <c r="Q355" s="190">
        <v>0</v>
      </c>
      <c r="R355" s="190">
        <v>0</v>
      </c>
      <c r="S355" s="189">
        <v>0</v>
      </c>
      <c r="T355" s="189">
        <v>0</v>
      </c>
      <c r="U355" s="189">
        <v>0</v>
      </c>
      <c r="V355" s="189"/>
      <c r="W355" s="189"/>
    </row>
    <row r="356" spans="1:23" ht="12.2" customHeight="1">
      <c r="A356" s="14" t="s">
        <v>1202</v>
      </c>
      <c r="B356" s="14">
        <v>24</v>
      </c>
      <c r="C356" s="14">
        <v>40</v>
      </c>
      <c r="D356" s="14"/>
      <c r="E356" s="14">
        <v>0</v>
      </c>
      <c r="F356" s="14">
        <v>0</v>
      </c>
      <c r="G356" s="14"/>
      <c r="H356" s="14"/>
      <c r="I356" s="14"/>
      <c r="J356" s="14"/>
      <c r="K356" s="14"/>
      <c r="L356" s="14"/>
      <c r="M356" s="14">
        <v>0</v>
      </c>
      <c r="N356" s="14"/>
      <c r="O356" s="14">
        <v>0</v>
      </c>
      <c r="P356" s="14">
        <v>0</v>
      </c>
      <c r="Q356" s="14">
        <v>0</v>
      </c>
      <c r="R356" s="14">
        <v>0</v>
      </c>
      <c r="S356" s="14"/>
      <c r="T356" s="14">
        <v>4</v>
      </c>
      <c r="U356" s="14">
        <v>4.3</v>
      </c>
      <c r="V356" s="14">
        <v>202008</v>
      </c>
      <c r="W356" s="14"/>
    </row>
    <row r="357" spans="1:23" ht="12.2" customHeight="1">
      <c r="A357" s="14" t="s">
        <v>1202</v>
      </c>
      <c r="B357" s="14">
        <v>25</v>
      </c>
      <c r="C357" s="14">
        <v>40</v>
      </c>
      <c r="D357" s="14"/>
      <c r="E357" s="14">
        <v>0</v>
      </c>
      <c r="F357" s="14">
        <v>0</v>
      </c>
      <c r="G357" s="14"/>
      <c r="H357" s="14"/>
      <c r="I357" s="14"/>
      <c r="J357" s="14"/>
      <c r="K357" s="14"/>
      <c r="L357" s="14"/>
      <c r="M357" s="14">
        <v>0</v>
      </c>
      <c r="N357" s="14"/>
      <c r="O357" s="14">
        <v>0</v>
      </c>
      <c r="P357" s="14">
        <v>25</v>
      </c>
      <c r="Q357" s="14">
        <v>0</v>
      </c>
      <c r="R357" s="14">
        <v>0</v>
      </c>
      <c r="S357" s="14"/>
      <c r="T357" s="14">
        <v>5.58</v>
      </c>
      <c r="U357" s="14">
        <v>5.12</v>
      </c>
      <c r="V357" s="14">
        <v>202008</v>
      </c>
      <c r="W357" s="14"/>
    </row>
    <row r="358" spans="1:23" ht="12.2" customHeight="1" thickBot="1">
      <c r="A358" s="14" t="s">
        <v>1202</v>
      </c>
      <c r="B358" s="14">
        <v>26</v>
      </c>
      <c r="C358" s="14">
        <v>32</v>
      </c>
      <c r="D358" s="14"/>
      <c r="E358" s="14">
        <v>0</v>
      </c>
      <c r="F358" s="14">
        <v>0</v>
      </c>
      <c r="G358" s="14">
        <v>8</v>
      </c>
      <c r="H358" s="14"/>
      <c r="I358" s="14"/>
      <c r="J358" s="14"/>
      <c r="K358" s="14"/>
      <c r="L358" s="14"/>
      <c r="M358" s="14">
        <v>0</v>
      </c>
      <c r="N358" s="14"/>
      <c r="O358" s="14">
        <v>0</v>
      </c>
      <c r="P358" s="14">
        <v>0</v>
      </c>
      <c r="Q358" s="14">
        <v>0</v>
      </c>
      <c r="R358" s="14">
        <v>0</v>
      </c>
      <c r="S358" s="14"/>
      <c r="T358" s="14">
        <v>5.71</v>
      </c>
      <c r="U358" s="14">
        <v>5.97</v>
      </c>
      <c r="V358" s="14">
        <v>202008</v>
      </c>
      <c r="W358" s="14"/>
    </row>
    <row r="359" spans="1:23" ht="12.2" customHeight="1" thickTop="1">
      <c r="A359" s="188" t="s">
        <v>1306</v>
      </c>
      <c r="B359" s="189">
        <v>0</v>
      </c>
      <c r="C359" s="189">
        <v>112</v>
      </c>
      <c r="D359" s="189">
        <v>0</v>
      </c>
      <c r="E359" s="189">
        <v>0</v>
      </c>
      <c r="F359" s="189">
        <v>0</v>
      </c>
      <c r="G359" s="189">
        <v>8</v>
      </c>
      <c r="H359" s="189">
        <v>0</v>
      </c>
      <c r="I359" s="189">
        <v>0</v>
      </c>
      <c r="J359" s="189">
        <v>0</v>
      </c>
      <c r="K359" s="189">
        <v>0</v>
      </c>
      <c r="L359" s="189">
        <v>0</v>
      </c>
      <c r="M359" s="189">
        <v>0</v>
      </c>
      <c r="N359" s="189">
        <v>0</v>
      </c>
      <c r="O359" s="190">
        <v>0</v>
      </c>
      <c r="P359" s="190">
        <v>25</v>
      </c>
      <c r="Q359" s="190">
        <v>0</v>
      </c>
      <c r="R359" s="190">
        <v>0</v>
      </c>
      <c r="S359" s="189">
        <v>0</v>
      </c>
      <c r="T359" s="189">
        <v>15.29</v>
      </c>
      <c r="U359" s="189">
        <v>15.39</v>
      </c>
      <c r="V359" s="189"/>
      <c r="W359" s="189"/>
    </row>
    <row r="360" spans="1:23" ht="12.2" customHeight="1">
      <c r="A360" s="14" t="s">
        <v>1240</v>
      </c>
      <c r="B360" s="14">
        <v>27</v>
      </c>
      <c r="C360" s="14">
        <v>33.25</v>
      </c>
      <c r="D360" s="14"/>
      <c r="E360" s="14"/>
      <c r="F360" s="14"/>
      <c r="G360" s="14"/>
      <c r="H360" s="14"/>
      <c r="I360" s="14"/>
      <c r="J360" s="14"/>
      <c r="K360" s="14"/>
      <c r="L360" s="14"/>
      <c r="M360" s="14">
        <v>0</v>
      </c>
      <c r="N360" s="14"/>
      <c r="O360" s="14">
        <v>0</v>
      </c>
      <c r="P360" s="14">
        <v>0</v>
      </c>
      <c r="Q360" s="14">
        <v>0</v>
      </c>
      <c r="R360" s="14">
        <v>0</v>
      </c>
      <c r="S360" s="14"/>
      <c r="T360" s="14"/>
      <c r="U360" s="14"/>
      <c r="V360" s="14">
        <v>202008</v>
      </c>
      <c r="W360" s="14"/>
    </row>
    <row r="361" spans="1:23" ht="12.2" customHeight="1">
      <c r="A361" s="14" t="s">
        <v>1240</v>
      </c>
      <c r="B361" s="14">
        <v>28</v>
      </c>
      <c r="C361" s="14">
        <v>34</v>
      </c>
      <c r="D361" s="14"/>
      <c r="E361" s="14"/>
      <c r="F361" s="14"/>
      <c r="G361" s="14"/>
      <c r="H361" s="14"/>
      <c r="I361" s="14"/>
      <c r="J361" s="14"/>
      <c r="K361" s="14"/>
      <c r="L361" s="14"/>
      <c r="M361" s="14">
        <v>0</v>
      </c>
      <c r="N361" s="14"/>
      <c r="O361" s="14">
        <v>0</v>
      </c>
      <c r="P361" s="14">
        <v>0</v>
      </c>
      <c r="Q361" s="14">
        <v>0</v>
      </c>
      <c r="R361" s="14">
        <v>0</v>
      </c>
      <c r="S361" s="14"/>
      <c r="T361" s="14"/>
      <c r="U361" s="14"/>
      <c r="V361" s="14">
        <v>202008</v>
      </c>
      <c r="W361" s="14"/>
    </row>
    <row r="362" spans="1:23" ht="12.2" customHeight="1">
      <c r="A362" s="14" t="s">
        <v>1240</v>
      </c>
      <c r="B362" s="14">
        <v>29</v>
      </c>
      <c r="C362" s="14">
        <v>34.5</v>
      </c>
      <c r="D362" s="14"/>
      <c r="E362" s="14"/>
      <c r="F362" s="14"/>
      <c r="G362" s="14"/>
      <c r="H362" s="14"/>
      <c r="I362" s="14"/>
      <c r="J362" s="14"/>
      <c r="K362" s="14"/>
      <c r="L362" s="14"/>
      <c r="M362" s="14">
        <v>0</v>
      </c>
      <c r="N362" s="14"/>
      <c r="O362" s="14">
        <v>0</v>
      </c>
      <c r="P362" s="14">
        <v>0</v>
      </c>
      <c r="Q362" s="14">
        <v>0</v>
      </c>
      <c r="R362" s="14">
        <v>0</v>
      </c>
      <c r="S362" s="14"/>
      <c r="T362" s="14"/>
      <c r="U362" s="14"/>
      <c r="V362" s="14">
        <v>202008</v>
      </c>
      <c r="W362" s="14"/>
    </row>
    <row r="363" spans="1:23" ht="12.2" customHeight="1">
      <c r="A363" s="14" t="s">
        <v>1240</v>
      </c>
      <c r="B363" s="14">
        <v>30</v>
      </c>
      <c r="C363" s="14">
        <v>39.75</v>
      </c>
      <c r="D363" s="14"/>
      <c r="E363" s="14"/>
      <c r="F363" s="14"/>
      <c r="G363" s="14"/>
      <c r="H363" s="14"/>
      <c r="I363" s="14"/>
      <c r="J363" s="14"/>
      <c r="K363" s="14"/>
      <c r="L363" s="14"/>
      <c r="M363" s="14">
        <v>0</v>
      </c>
      <c r="N363" s="14"/>
      <c r="O363" s="14">
        <v>0</v>
      </c>
      <c r="P363" s="14">
        <v>0</v>
      </c>
      <c r="Q363" s="14">
        <v>0</v>
      </c>
      <c r="R363" s="14">
        <v>0</v>
      </c>
      <c r="S363" s="14"/>
      <c r="T363" s="14"/>
      <c r="U363" s="14"/>
      <c r="V363" s="14">
        <v>202008</v>
      </c>
      <c r="W363" s="14"/>
    </row>
    <row r="364" spans="1:23" ht="12.2" customHeight="1" thickBot="1">
      <c r="A364" s="14" t="s">
        <v>1240</v>
      </c>
      <c r="B364" s="14">
        <v>31</v>
      </c>
      <c r="C364" s="14">
        <v>33</v>
      </c>
      <c r="D364" s="14"/>
      <c r="E364" s="14"/>
      <c r="F364" s="14"/>
      <c r="G364" s="14"/>
      <c r="H364" s="14"/>
      <c r="I364" s="14"/>
      <c r="J364" s="14"/>
      <c r="K364" s="14"/>
      <c r="L364" s="14"/>
      <c r="M364" s="14">
        <v>0</v>
      </c>
      <c r="N364" s="14"/>
      <c r="O364" s="14">
        <v>0</v>
      </c>
      <c r="P364" s="14">
        <v>0</v>
      </c>
      <c r="Q364" s="14">
        <v>0</v>
      </c>
      <c r="R364" s="14">
        <v>0</v>
      </c>
      <c r="S364" s="14"/>
      <c r="T364" s="14"/>
      <c r="U364" s="14"/>
      <c r="V364" s="14">
        <v>202008</v>
      </c>
      <c r="W364" s="14"/>
    </row>
    <row r="365" spans="1:23" ht="12.2" customHeight="1" thickTop="1">
      <c r="A365" s="188" t="s">
        <v>1306</v>
      </c>
      <c r="B365" s="189">
        <v>0</v>
      </c>
      <c r="C365" s="189">
        <v>174.5</v>
      </c>
      <c r="D365" s="189">
        <v>0</v>
      </c>
      <c r="E365" s="189">
        <v>0</v>
      </c>
      <c r="F365" s="189">
        <v>0</v>
      </c>
      <c r="G365" s="189">
        <v>0</v>
      </c>
      <c r="H365" s="189">
        <v>0</v>
      </c>
      <c r="I365" s="189">
        <v>0</v>
      </c>
      <c r="J365" s="189">
        <v>0</v>
      </c>
      <c r="K365" s="189">
        <v>0</v>
      </c>
      <c r="L365" s="189">
        <v>0</v>
      </c>
      <c r="M365" s="189">
        <v>0</v>
      </c>
      <c r="N365" s="189">
        <v>0</v>
      </c>
      <c r="O365" s="190">
        <v>0</v>
      </c>
      <c r="P365" s="190">
        <v>0</v>
      </c>
      <c r="Q365" s="190">
        <v>0</v>
      </c>
      <c r="R365" s="190">
        <v>0</v>
      </c>
      <c r="S365" s="189">
        <v>0</v>
      </c>
      <c r="T365" s="189">
        <v>0</v>
      </c>
      <c r="U365" s="189">
        <v>0</v>
      </c>
      <c r="V365" s="189"/>
      <c r="W365" s="189"/>
    </row>
    <row r="366" spans="1:23" ht="12.2" customHeight="1" thickBot="1">
      <c r="A366" s="14" t="s">
        <v>452</v>
      </c>
      <c r="B366" s="14">
        <v>26</v>
      </c>
      <c r="C366" s="14">
        <v>45</v>
      </c>
      <c r="D366" s="14"/>
      <c r="E366" s="14">
        <v>0.71</v>
      </c>
      <c r="F366" s="14">
        <v>7.02</v>
      </c>
      <c r="G366" s="14"/>
      <c r="H366" s="14"/>
      <c r="I366" s="14"/>
      <c r="J366" s="14"/>
      <c r="K366" s="14"/>
      <c r="L366" s="14"/>
      <c r="M366" s="14">
        <v>0</v>
      </c>
      <c r="N366" s="14"/>
      <c r="O366" s="14">
        <v>0</v>
      </c>
      <c r="P366" s="14">
        <v>50</v>
      </c>
      <c r="Q366" s="14">
        <v>0</v>
      </c>
      <c r="R366" s="14">
        <v>0</v>
      </c>
      <c r="S366" s="14"/>
      <c r="T366" s="14"/>
      <c r="U366" s="14"/>
      <c r="V366" s="14">
        <v>202008</v>
      </c>
      <c r="W366" s="14"/>
    </row>
    <row r="367" spans="1:23" ht="12.2" customHeight="1" thickTop="1">
      <c r="A367" s="188" t="s">
        <v>1306</v>
      </c>
      <c r="B367" s="189">
        <v>0</v>
      </c>
      <c r="C367" s="189">
        <v>45</v>
      </c>
      <c r="D367" s="189">
        <v>0</v>
      </c>
      <c r="E367" s="189">
        <v>0.71</v>
      </c>
      <c r="F367" s="189">
        <v>7.02</v>
      </c>
      <c r="G367" s="189">
        <v>0</v>
      </c>
      <c r="H367" s="189">
        <v>0</v>
      </c>
      <c r="I367" s="189">
        <v>0</v>
      </c>
      <c r="J367" s="189">
        <v>0</v>
      </c>
      <c r="K367" s="189">
        <v>0</v>
      </c>
      <c r="L367" s="189">
        <v>0</v>
      </c>
      <c r="M367" s="189">
        <v>0</v>
      </c>
      <c r="N367" s="189">
        <v>0</v>
      </c>
      <c r="O367" s="190">
        <v>0</v>
      </c>
      <c r="P367" s="190">
        <v>50</v>
      </c>
      <c r="Q367" s="190">
        <v>0</v>
      </c>
      <c r="R367" s="190">
        <v>0</v>
      </c>
      <c r="S367" s="189">
        <v>0</v>
      </c>
      <c r="T367" s="189">
        <v>0</v>
      </c>
      <c r="U367" s="189">
        <v>0</v>
      </c>
      <c r="V367" s="189"/>
      <c r="W367" s="189"/>
    </row>
    <row r="368" spans="1:23" ht="12.2" customHeight="1" thickBot="1">
      <c r="A368" s="14" t="s">
        <v>1241</v>
      </c>
      <c r="B368" s="14">
        <v>21</v>
      </c>
      <c r="C368" s="14">
        <v>32.29</v>
      </c>
      <c r="D368" s="14"/>
      <c r="E368" s="14"/>
      <c r="F368" s="14"/>
      <c r="G368" s="14"/>
      <c r="H368" s="14"/>
      <c r="I368" s="14">
        <v>9</v>
      </c>
      <c r="J368" s="14"/>
      <c r="K368" s="14"/>
      <c r="L368" s="14"/>
      <c r="M368" s="14">
        <v>0</v>
      </c>
      <c r="N368" s="14">
        <v>3.71</v>
      </c>
      <c r="O368" s="14">
        <v>0</v>
      </c>
      <c r="P368" s="14">
        <v>0</v>
      </c>
      <c r="Q368" s="14">
        <v>0</v>
      </c>
      <c r="R368" s="14">
        <v>0</v>
      </c>
      <c r="S368" s="14"/>
      <c r="T368" s="14"/>
      <c r="U368" s="14"/>
      <c r="V368" s="14">
        <v>202008</v>
      </c>
      <c r="W368" s="14"/>
    </row>
    <row r="369" spans="1:23" ht="12.2" customHeight="1" thickTop="1">
      <c r="A369" s="188" t="s">
        <v>1306</v>
      </c>
      <c r="B369" s="189">
        <v>0</v>
      </c>
      <c r="C369" s="189">
        <v>32.29</v>
      </c>
      <c r="D369" s="189">
        <v>0</v>
      </c>
      <c r="E369" s="189">
        <v>0</v>
      </c>
      <c r="F369" s="189">
        <v>0</v>
      </c>
      <c r="G369" s="189">
        <v>0</v>
      </c>
      <c r="H369" s="189">
        <v>0</v>
      </c>
      <c r="I369" s="189">
        <v>9</v>
      </c>
      <c r="J369" s="189">
        <v>0</v>
      </c>
      <c r="K369" s="189">
        <v>0</v>
      </c>
      <c r="L369" s="189">
        <v>0</v>
      </c>
      <c r="M369" s="189">
        <v>0</v>
      </c>
      <c r="N369" s="189">
        <v>3.71</v>
      </c>
      <c r="O369" s="190">
        <v>0</v>
      </c>
      <c r="P369" s="190">
        <v>0</v>
      </c>
      <c r="Q369" s="190">
        <v>0</v>
      </c>
      <c r="R369" s="190">
        <v>0</v>
      </c>
      <c r="S369" s="189">
        <v>0</v>
      </c>
      <c r="T369" s="189">
        <v>0</v>
      </c>
      <c r="U369" s="189">
        <v>0</v>
      </c>
      <c r="V369" s="189"/>
      <c r="W369" s="189"/>
    </row>
    <row r="370" spans="1:23" ht="12.2" customHeight="1">
      <c r="A370" s="14" t="s">
        <v>913</v>
      </c>
      <c r="B370" s="14">
        <v>23</v>
      </c>
      <c r="C370" s="14">
        <v>26.45</v>
      </c>
      <c r="D370" s="14">
        <v>0</v>
      </c>
      <c r="E370" s="14">
        <v>0</v>
      </c>
      <c r="F370" s="14">
        <v>0</v>
      </c>
      <c r="G370" s="14">
        <v>0</v>
      </c>
      <c r="H370" s="14">
        <v>0</v>
      </c>
      <c r="I370" s="14">
        <v>8</v>
      </c>
      <c r="J370" s="14">
        <v>0</v>
      </c>
      <c r="K370" s="14">
        <v>0</v>
      </c>
      <c r="L370" s="14">
        <v>0</v>
      </c>
      <c r="M370" s="14">
        <v>0</v>
      </c>
      <c r="N370" s="14">
        <v>0.59</v>
      </c>
      <c r="O370" s="14">
        <v>0</v>
      </c>
      <c r="P370" s="14">
        <v>0</v>
      </c>
      <c r="Q370" s="14">
        <v>0</v>
      </c>
      <c r="R370" s="14">
        <v>171.42000000000002</v>
      </c>
      <c r="S370" s="14">
        <v>0</v>
      </c>
      <c r="T370" s="14">
        <v>0</v>
      </c>
      <c r="U370" s="14">
        <v>0</v>
      </c>
      <c r="V370" s="14">
        <v>202008</v>
      </c>
      <c r="W370" s="14"/>
    </row>
    <row r="371" spans="1:23" ht="12.2" customHeight="1">
      <c r="A371" s="14" t="s">
        <v>913</v>
      </c>
      <c r="B371" s="14">
        <v>24</v>
      </c>
      <c r="C371" s="14">
        <v>39.58</v>
      </c>
      <c r="D371" s="14"/>
      <c r="E371" s="14"/>
      <c r="F371" s="14"/>
      <c r="G371" s="14"/>
      <c r="H371" s="14"/>
      <c r="I371" s="14"/>
      <c r="J371" s="14"/>
      <c r="K371" s="14"/>
      <c r="L371" s="14"/>
      <c r="M371" s="14">
        <v>0</v>
      </c>
      <c r="N371" s="14">
        <v>0.42</v>
      </c>
      <c r="O371" s="14">
        <v>0</v>
      </c>
      <c r="P371" s="14">
        <v>0</v>
      </c>
      <c r="Q371" s="14">
        <v>0</v>
      </c>
      <c r="R371" s="14">
        <v>0</v>
      </c>
      <c r="S371" s="14"/>
      <c r="T371" s="14"/>
      <c r="U371" s="14"/>
      <c r="V371" s="14">
        <v>202008</v>
      </c>
      <c r="W371" s="14"/>
    </row>
    <row r="372" spans="1:23" ht="12.2" customHeight="1">
      <c r="A372" s="14" t="s">
        <v>913</v>
      </c>
      <c r="B372" s="14">
        <v>25</v>
      </c>
      <c r="C372" s="14">
        <v>40</v>
      </c>
      <c r="D372" s="14">
        <v>0</v>
      </c>
      <c r="E372" s="14">
        <v>0</v>
      </c>
      <c r="F372" s="14">
        <v>0</v>
      </c>
      <c r="G372" s="14">
        <v>0</v>
      </c>
      <c r="H372" s="14">
        <v>0</v>
      </c>
      <c r="I372" s="14">
        <v>0</v>
      </c>
      <c r="J372" s="14">
        <v>0</v>
      </c>
      <c r="K372" s="14">
        <v>0</v>
      </c>
      <c r="L372" s="14">
        <v>0</v>
      </c>
      <c r="M372" s="14">
        <v>0</v>
      </c>
      <c r="N372" s="14">
        <v>0</v>
      </c>
      <c r="O372" s="14">
        <v>0</v>
      </c>
      <c r="P372" s="14">
        <v>0</v>
      </c>
      <c r="Q372" s="14">
        <v>0</v>
      </c>
      <c r="R372" s="14">
        <v>0</v>
      </c>
      <c r="S372" s="14">
        <v>0</v>
      </c>
      <c r="T372" s="14">
        <v>0</v>
      </c>
      <c r="U372" s="14">
        <v>0</v>
      </c>
      <c r="V372" s="14">
        <v>202008</v>
      </c>
      <c r="W372" s="14"/>
    </row>
    <row r="373" spans="1:23" ht="12.2" customHeight="1" thickBot="1">
      <c r="A373" s="14" t="s">
        <v>913</v>
      </c>
      <c r="B373" s="14">
        <v>26</v>
      </c>
      <c r="C373" s="14">
        <v>38.119999999999997</v>
      </c>
      <c r="D373" s="14">
        <v>0</v>
      </c>
      <c r="E373" s="14">
        <v>0</v>
      </c>
      <c r="F373" s="14">
        <v>0</v>
      </c>
      <c r="G373" s="14">
        <v>1.88</v>
      </c>
      <c r="H373" s="14">
        <v>0</v>
      </c>
      <c r="I373" s="14">
        <v>0</v>
      </c>
      <c r="J373" s="14">
        <v>0</v>
      </c>
      <c r="K373" s="14">
        <v>0</v>
      </c>
      <c r="L373" s="14">
        <v>0</v>
      </c>
      <c r="M373" s="14">
        <v>0</v>
      </c>
      <c r="N373" s="14">
        <v>0</v>
      </c>
      <c r="O373" s="14">
        <v>0</v>
      </c>
      <c r="P373" s="14">
        <v>0</v>
      </c>
      <c r="Q373" s="14">
        <v>0</v>
      </c>
      <c r="R373" s="14">
        <v>199.99</v>
      </c>
      <c r="S373" s="14">
        <v>0</v>
      </c>
      <c r="T373" s="14">
        <v>0</v>
      </c>
      <c r="U373" s="14">
        <v>0</v>
      </c>
      <c r="V373" s="14">
        <v>202008</v>
      </c>
      <c r="W373" s="14"/>
    </row>
    <row r="374" spans="1:23" ht="12.2" customHeight="1" thickTop="1">
      <c r="A374" s="188" t="s">
        <v>1306</v>
      </c>
      <c r="B374" s="189">
        <v>0</v>
      </c>
      <c r="C374" s="189">
        <v>144.15</v>
      </c>
      <c r="D374" s="189">
        <v>0</v>
      </c>
      <c r="E374" s="189">
        <v>0</v>
      </c>
      <c r="F374" s="189">
        <v>0</v>
      </c>
      <c r="G374" s="189">
        <v>1.88</v>
      </c>
      <c r="H374" s="189">
        <v>0</v>
      </c>
      <c r="I374" s="189">
        <v>8</v>
      </c>
      <c r="J374" s="189">
        <v>0</v>
      </c>
      <c r="K374" s="189">
        <v>0</v>
      </c>
      <c r="L374" s="189">
        <v>0</v>
      </c>
      <c r="M374" s="189">
        <v>0</v>
      </c>
      <c r="N374" s="189">
        <v>1.01</v>
      </c>
      <c r="O374" s="190">
        <v>0</v>
      </c>
      <c r="P374" s="190">
        <v>0</v>
      </c>
      <c r="Q374" s="190">
        <v>0</v>
      </c>
      <c r="R374" s="190">
        <v>371.41</v>
      </c>
      <c r="S374" s="189">
        <v>0</v>
      </c>
      <c r="T374" s="189">
        <v>0</v>
      </c>
      <c r="U374" s="189">
        <v>0</v>
      </c>
      <c r="V374" s="189"/>
      <c r="W374" s="189"/>
    </row>
    <row r="375" spans="1:23" ht="12.2" customHeight="1">
      <c r="A375" s="14" t="s">
        <v>503</v>
      </c>
      <c r="B375" s="14">
        <v>24</v>
      </c>
      <c r="C375" s="14">
        <v>38</v>
      </c>
      <c r="D375" s="14">
        <v>2</v>
      </c>
      <c r="E375" s="14">
        <v>0</v>
      </c>
      <c r="F375" s="14">
        <v>22.57</v>
      </c>
      <c r="G375" s="14"/>
      <c r="H375" s="14"/>
      <c r="I375" s="14"/>
      <c r="J375" s="14"/>
      <c r="K375" s="14"/>
      <c r="L375" s="14"/>
      <c r="M375" s="14">
        <v>0</v>
      </c>
      <c r="N375" s="14"/>
      <c r="O375" s="14">
        <v>119.98</v>
      </c>
      <c r="P375" s="14">
        <v>0</v>
      </c>
      <c r="Q375" s="14">
        <v>0</v>
      </c>
      <c r="R375" s="14">
        <v>0</v>
      </c>
      <c r="S375" s="14"/>
      <c r="T375" s="14">
        <v>6.07</v>
      </c>
      <c r="U375" s="14"/>
      <c r="V375" s="14">
        <v>202008</v>
      </c>
      <c r="W375" s="14"/>
    </row>
    <row r="376" spans="1:23" ht="12.2" customHeight="1">
      <c r="A376" s="14" t="s">
        <v>503</v>
      </c>
      <c r="B376" s="14">
        <v>25</v>
      </c>
      <c r="C376" s="14">
        <v>38</v>
      </c>
      <c r="D376" s="14">
        <v>2</v>
      </c>
      <c r="E376" s="14">
        <v>0</v>
      </c>
      <c r="F376" s="14">
        <v>4.3499999999999996</v>
      </c>
      <c r="G376" s="14"/>
      <c r="H376" s="14"/>
      <c r="I376" s="14"/>
      <c r="J376" s="14"/>
      <c r="K376" s="14"/>
      <c r="L376" s="14"/>
      <c r="M376" s="14">
        <v>0</v>
      </c>
      <c r="N376" s="14"/>
      <c r="O376" s="14">
        <v>17.14</v>
      </c>
      <c r="P376" s="14">
        <v>0</v>
      </c>
      <c r="Q376" s="14">
        <v>0</v>
      </c>
      <c r="R376" s="14">
        <v>0</v>
      </c>
      <c r="S376" s="14"/>
      <c r="T376" s="14">
        <v>1.4</v>
      </c>
      <c r="U376" s="14"/>
      <c r="V376" s="14">
        <v>202008</v>
      </c>
      <c r="W376" s="14"/>
    </row>
    <row r="377" spans="1:23" ht="12.2" customHeight="1" thickBot="1">
      <c r="A377" s="14" t="s">
        <v>503</v>
      </c>
      <c r="B377" s="14">
        <v>26</v>
      </c>
      <c r="C377" s="14">
        <v>38</v>
      </c>
      <c r="D377" s="14">
        <v>2</v>
      </c>
      <c r="E377" s="14">
        <v>0</v>
      </c>
      <c r="F377" s="14">
        <v>4.87</v>
      </c>
      <c r="G377" s="14"/>
      <c r="H377" s="14"/>
      <c r="I377" s="14"/>
      <c r="J377" s="14"/>
      <c r="K377" s="14"/>
      <c r="L377" s="14"/>
      <c r="M377" s="14">
        <v>0</v>
      </c>
      <c r="N377" s="14"/>
      <c r="O377" s="14">
        <v>0</v>
      </c>
      <c r="P377" s="14">
        <v>0</v>
      </c>
      <c r="Q377" s="14">
        <v>0</v>
      </c>
      <c r="R377" s="14">
        <v>0</v>
      </c>
      <c r="S377" s="14"/>
      <c r="T377" s="14">
        <v>3.4</v>
      </c>
      <c r="U377" s="14"/>
      <c r="V377" s="14">
        <v>202008</v>
      </c>
      <c r="W377" s="14"/>
    </row>
    <row r="378" spans="1:23" ht="12.2" customHeight="1" thickTop="1">
      <c r="A378" s="188" t="s">
        <v>1306</v>
      </c>
      <c r="B378" s="189">
        <v>0</v>
      </c>
      <c r="C378" s="189">
        <v>114</v>
      </c>
      <c r="D378" s="189">
        <v>6</v>
      </c>
      <c r="E378" s="189">
        <v>0</v>
      </c>
      <c r="F378" s="189">
        <v>31.79</v>
      </c>
      <c r="G378" s="189">
        <v>0</v>
      </c>
      <c r="H378" s="189">
        <v>0</v>
      </c>
      <c r="I378" s="189">
        <v>0</v>
      </c>
      <c r="J378" s="189">
        <v>0</v>
      </c>
      <c r="K378" s="189">
        <v>0</v>
      </c>
      <c r="L378" s="189">
        <v>0</v>
      </c>
      <c r="M378" s="189">
        <v>0</v>
      </c>
      <c r="N378" s="189">
        <v>0</v>
      </c>
      <c r="O378" s="190">
        <v>137.12</v>
      </c>
      <c r="P378" s="190">
        <v>0</v>
      </c>
      <c r="Q378" s="190">
        <v>0</v>
      </c>
      <c r="R378" s="190">
        <v>0</v>
      </c>
      <c r="S378" s="189">
        <v>0</v>
      </c>
      <c r="T378" s="189">
        <v>10.870000000000001</v>
      </c>
      <c r="U378" s="189">
        <v>0</v>
      </c>
      <c r="V378" s="189"/>
      <c r="W378" s="189"/>
    </row>
    <row r="379" spans="1:23" ht="12.2" customHeight="1">
      <c r="A379" s="14" t="s">
        <v>1222</v>
      </c>
      <c r="B379" s="14">
        <v>24</v>
      </c>
      <c r="C379" s="14">
        <v>40</v>
      </c>
      <c r="D379" s="14">
        <v>0</v>
      </c>
      <c r="E379" s="14">
        <v>4</v>
      </c>
      <c r="F379" s="14">
        <v>0</v>
      </c>
      <c r="G379" s="14">
        <v>0</v>
      </c>
      <c r="H379" s="14">
        <v>0</v>
      </c>
      <c r="I379" s="14">
        <v>0</v>
      </c>
      <c r="J379" s="14">
        <v>0</v>
      </c>
      <c r="K379" s="14">
        <v>0</v>
      </c>
      <c r="L379" s="14">
        <v>0</v>
      </c>
      <c r="M379" s="14">
        <v>0</v>
      </c>
      <c r="N379" s="14">
        <v>0</v>
      </c>
      <c r="O379" s="14">
        <v>0</v>
      </c>
      <c r="P379" s="14">
        <v>25</v>
      </c>
      <c r="Q379" s="14">
        <v>0</v>
      </c>
      <c r="R379" s="14">
        <v>0</v>
      </c>
      <c r="S379" s="14">
        <v>0</v>
      </c>
      <c r="T379" s="14">
        <v>0</v>
      </c>
      <c r="U379" s="14">
        <v>0</v>
      </c>
      <c r="V379" s="14">
        <v>202008</v>
      </c>
      <c r="W379" s="14"/>
    </row>
    <row r="380" spans="1:23" ht="12.2" customHeight="1">
      <c r="A380" s="14" t="s">
        <v>1222</v>
      </c>
      <c r="B380" s="14">
        <v>25</v>
      </c>
      <c r="C380" s="14">
        <v>40</v>
      </c>
      <c r="D380" s="14">
        <v>0</v>
      </c>
      <c r="E380" s="14">
        <v>0</v>
      </c>
      <c r="F380" s="14">
        <v>8.25</v>
      </c>
      <c r="G380" s="14">
        <v>0</v>
      </c>
      <c r="H380" s="14">
        <v>0</v>
      </c>
      <c r="I380" s="14">
        <v>0</v>
      </c>
      <c r="J380" s="14">
        <v>0</v>
      </c>
      <c r="K380" s="14">
        <v>0</v>
      </c>
      <c r="L380" s="14">
        <v>0</v>
      </c>
      <c r="M380" s="14">
        <v>0</v>
      </c>
      <c r="N380" s="14">
        <v>0</v>
      </c>
      <c r="O380" s="14">
        <v>0</v>
      </c>
      <c r="P380" s="14">
        <v>50</v>
      </c>
      <c r="Q380" s="14">
        <v>0</v>
      </c>
      <c r="R380" s="14">
        <v>0</v>
      </c>
      <c r="S380" s="14">
        <v>0</v>
      </c>
      <c r="T380" s="14">
        <v>0</v>
      </c>
      <c r="U380" s="14">
        <v>0</v>
      </c>
      <c r="V380" s="14">
        <v>202008</v>
      </c>
      <c r="W380" s="14"/>
    </row>
    <row r="381" spans="1:23" ht="12.2" customHeight="1" thickBot="1">
      <c r="A381" s="14" t="s">
        <v>1222</v>
      </c>
      <c r="B381" s="14">
        <v>26</v>
      </c>
      <c r="C381" s="14">
        <v>28</v>
      </c>
      <c r="D381" s="14">
        <v>0</v>
      </c>
      <c r="E381" s="14">
        <v>0</v>
      </c>
      <c r="F381" s="14">
        <v>0</v>
      </c>
      <c r="G381" s="14">
        <v>8</v>
      </c>
      <c r="H381" s="14">
        <v>0</v>
      </c>
      <c r="I381" s="14">
        <v>0</v>
      </c>
      <c r="J381" s="14">
        <v>0</v>
      </c>
      <c r="K381" s="14">
        <v>0</v>
      </c>
      <c r="L381" s="14">
        <v>0</v>
      </c>
      <c r="M381" s="14">
        <v>0</v>
      </c>
      <c r="N381" s="14">
        <v>0</v>
      </c>
      <c r="O381" s="14">
        <v>0</v>
      </c>
      <c r="P381" s="14">
        <v>25</v>
      </c>
      <c r="Q381" s="14">
        <v>0</v>
      </c>
      <c r="R381" s="14">
        <v>0</v>
      </c>
      <c r="S381" s="14">
        <v>0</v>
      </c>
      <c r="T381" s="14">
        <v>0</v>
      </c>
      <c r="U381" s="14">
        <v>0</v>
      </c>
      <c r="V381" s="14">
        <v>202008</v>
      </c>
      <c r="W381" s="14"/>
    </row>
    <row r="382" spans="1:23" ht="12.2" customHeight="1" thickTop="1">
      <c r="A382" s="188" t="s">
        <v>1306</v>
      </c>
      <c r="B382" s="189">
        <v>0</v>
      </c>
      <c r="C382" s="189">
        <v>108</v>
      </c>
      <c r="D382" s="189">
        <v>0</v>
      </c>
      <c r="E382" s="189">
        <v>4</v>
      </c>
      <c r="F382" s="189">
        <v>8.25</v>
      </c>
      <c r="G382" s="189">
        <v>8</v>
      </c>
      <c r="H382" s="189">
        <v>0</v>
      </c>
      <c r="I382" s="189">
        <v>0</v>
      </c>
      <c r="J382" s="189">
        <v>0</v>
      </c>
      <c r="K382" s="189">
        <v>0</v>
      </c>
      <c r="L382" s="189">
        <v>0</v>
      </c>
      <c r="M382" s="189">
        <v>0</v>
      </c>
      <c r="N382" s="189">
        <v>0</v>
      </c>
      <c r="O382" s="190">
        <v>0</v>
      </c>
      <c r="P382" s="190">
        <v>100</v>
      </c>
      <c r="Q382" s="190">
        <v>0</v>
      </c>
      <c r="R382" s="190">
        <v>0</v>
      </c>
      <c r="S382" s="189">
        <v>0</v>
      </c>
      <c r="T382" s="189">
        <v>0</v>
      </c>
      <c r="U382" s="189">
        <v>0</v>
      </c>
      <c r="V382" s="189"/>
      <c r="W382" s="189"/>
    </row>
    <row r="383" spans="1:23" ht="12.2" customHeight="1" thickBot="1">
      <c r="A383" s="14" t="s">
        <v>784</v>
      </c>
      <c r="B383" s="14">
        <v>24</v>
      </c>
      <c r="C383" s="14">
        <v>27</v>
      </c>
      <c r="D383" s="14">
        <v>0</v>
      </c>
      <c r="E383" s="14"/>
      <c r="F383" s="14"/>
      <c r="G383" s="14"/>
      <c r="H383" s="14"/>
      <c r="I383" s="14"/>
      <c r="J383" s="14"/>
      <c r="K383" s="14"/>
      <c r="L383" s="14"/>
      <c r="M383" s="14"/>
      <c r="N383" s="14"/>
      <c r="O383" s="14">
        <v>0</v>
      </c>
      <c r="P383" s="14">
        <v>0</v>
      </c>
      <c r="Q383" s="14">
        <v>0</v>
      </c>
      <c r="R383" s="14">
        <v>0</v>
      </c>
      <c r="S383" s="14">
        <v>5.75</v>
      </c>
      <c r="T383" s="14"/>
      <c r="U383" s="14"/>
      <c r="V383" s="14">
        <v>202008</v>
      </c>
      <c r="W383" s="14"/>
    </row>
    <row r="384" spans="1:23" ht="12.2" customHeight="1" thickTop="1">
      <c r="A384" s="188" t="s">
        <v>1306</v>
      </c>
      <c r="B384" s="189">
        <v>0</v>
      </c>
      <c r="C384" s="189">
        <v>27</v>
      </c>
      <c r="D384" s="189">
        <v>0</v>
      </c>
      <c r="E384" s="189">
        <v>0</v>
      </c>
      <c r="F384" s="189">
        <v>0</v>
      </c>
      <c r="G384" s="189">
        <v>0</v>
      </c>
      <c r="H384" s="189">
        <v>0</v>
      </c>
      <c r="I384" s="189">
        <v>0</v>
      </c>
      <c r="J384" s="189">
        <v>0</v>
      </c>
      <c r="K384" s="189">
        <v>0</v>
      </c>
      <c r="L384" s="189">
        <v>0</v>
      </c>
      <c r="M384" s="189">
        <v>0</v>
      </c>
      <c r="N384" s="189">
        <v>0</v>
      </c>
      <c r="O384" s="190">
        <v>0</v>
      </c>
      <c r="P384" s="190">
        <v>0</v>
      </c>
      <c r="Q384" s="190">
        <v>0</v>
      </c>
      <c r="R384" s="190">
        <v>0</v>
      </c>
      <c r="S384" s="189">
        <v>5.75</v>
      </c>
      <c r="T384" s="189">
        <v>0</v>
      </c>
      <c r="U384" s="189">
        <v>0</v>
      </c>
      <c r="V384" s="189"/>
      <c r="W384" s="189"/>
    </row>
    <row r="385" spans="1:23" ht="12.2" customHeight="1">
      <c r="A385" s="14" t="s">
        <v>1191</v>
      </c>
      <c r="B385" s="14">
        <v>21</v>
      </c>
      <c r="C385" s="14">
        <v>35.56</v>
      </c>
      <c r="D385" s="14">
        <v>0</v>
      </c>
      <c r="E385" s="14">
        <v>0</v>
      </c>
      <c r="F385" s="14">
        <v>0</v>
      </c>
      <c r="G385" s="14">
        <v>0</v>
      </c>
      <c r="H385" s="14">
        <v>0</v>
      </c>
      <c r="I385" s="14">
        <v>9</v>
      </c>
      <c r="J385" s="14">
        <v>0</v>
      </c>
      <c r="K385" s="14">
        <v>0</v>
      </c>
      <c r="L385" s="14">
        <v>0</v>
      </c>
      <c r="M385" s="14">
        <v>0</v>
      </c>
      <c r="N385" s="14">
        <v>0</v>
      </c>
      <c r="O385" s="14">
        <v>0</v>
      </c>
      <c r="P385" s="14">
        <v>50</v>
      </c>
      <c r="Q385" s="14">
        <v>0</v>
      </c>
      <c r="R385" s="14">
        <v>0</v>
      </c>
      <c r="S385" s="14">
        <v>0</v>
      </c>
      <c r="T385" s="14">
        <v>0</v>
      </c>
      <c r="U385" s="14">
        <v>0</v>
      </c>
      <c r="V385" s="14">
        <v>202008</v>
      </c>
      <c r="W385" s="14"/>
    </row>
    <row r="386" spans="1:23" ht="12.2" customHeight="1">
      <c r="A386" s="14" t="s">
        <v>1191</v>
      </c>
      <c r="B386" s="14">
        <v>22</v>
      </c>
      <c r="C386" s="14">
        <v>45</v>
      </c>
      <c r="D386" s="14"/>
      <c r="E386" s="14">
        <v>0</v>
      </c>
      <c r="F386" s="14">
        <v>0</v>
      </c>
      <c r="G386" s="14"/>
      <c r="H386" s="14"/>
      <c r="I386" s="14"/>
      <c r="J386" s="14"/>
      <c r="K386" s="14"/>
      <c r="L386" s="14"/>
      <c r="M386" s="14">
        <v>0</v>
      </c>
      <c r="N386" s="14"/>
      <c r="O386" s="14">
        <v>0</v>
      </c>
      <c r="P386" s="14">
        <v>75</v>
      </c>
      <c r="Q386" s="14">
        <v>0</v>
      </c>
      <c r="R386" s="14">
        <v>0</v>
      </c>
      <c r="S386" s="14"/>
      <c r="T386" s="14">
        <v>1.62</v>
      </c>
      <c r="U386" s="14">
        <v>0.33</v>
      </c>
      <c r="V386" s="14">
        <v>202008</v>
      </c>
      <c r="W386" s="14"/>
    </row>
    <row r="387" spans="1:23" ht="12.2" customHeight="1">
      <c r="A387" s="14" t="s">
        <v>1191</v>
      </c>
      <c r="B387" s="14">
        <v>23</v>
      </c>
      <c r="C387" s="14">
        <v>36</v>
      </c>
      <c r="D387" s="14"/>
      <c r="E387" s="14">
        <v>0</v>
      </c>
      <c r="F387" s="14">
        <v>0</v>
      </c>
      <c r="G387" s="14"/>
      <c r="H387" s="14"/>
      <c r="I387" s="14">
        <v>9</v>
      </c>
      <c r="J387" s="14"/>
      <c r="K387" s="14"/>
      <c r="L387" s="14"/>
      <c r="M387" s="14">
        <v>0</v>
      </c>
      <c r="N387" s="14"/>
      <c r="O387" s="14">
        <v>0</v>
      </c>
      <c r="P387" s="14">
        <v>50</v>
      </c>
      <c r="Q387" s="14">
        <v>0</v>
      </c>
      <c r="R387" s="14">
        <v>0</v>
      </c>
      <c r="S387" s="14"/>
      <c r="T387" s="14">
        <v>1.89</v>
      </c>
      <c r="U387" s="14">
        <v>0.38</v>
      </c>
      <c r="V387" s="14">
        <v>202008</v>
      </c>
      <c r="W387" s="14"/>
    </row>
    <row r="388" spans="1:23" ht="12.2" customHeight="1">
      <c r="A388" s="14" t="s">
        <v>1191</v>
      </c>
      <c r="B388" s="14">
        <v>24</v>
      </c>
      <c r="C388" s="14">
        <v>45</v>
      </c>
      <c r="D388" s="14"/>
      <c r="E388" s="14">
        <v>0</v>
      </c>
      <c r="F388" s="14"/>
      <c r="G388" s="14"/>
      <c r="H388" s="14"/>
      <c r="I388" s="14"/>
      <c r="J388" s="14"/>
      <c r="K388" s="14"/>
      <c r="L388" s="14"/>
      <c r="M388" s="14">
        <v>0</v>
      </c>
      <c r="N388" s="14"/>
      <c r="O388" s="14">
        <v>0</v>
      </c>
      <c r="P388" s="14">
        <v>25</v>
      </c>
      <c r="Q388" s="14">
        <v>0</v>
      </c>
      <c r="R388" s="14">
        <v>0</v>
      </c>
      <c r="S388" s="14"/>
      <c r="T388" s="14">
        <v>0.01</v>
      </c>
      <c r="U388" s="14"/>
      <c r="V388" s="14">
        <v>202008</v>
      </c>
      <c r="W388" s="14"/>
    </row>
    <row r="389" spans="1:23" ht="12.2" customHeight="1">
      <c r="A389" s="14" t="s">
        <v>1191</v>
      </c>
      <c r="B389" s="14">
        <v>25</v>
      </c>
      <c r="C389" s="14">
        <v>45</v>
      </c>
      <c r="D389" s="14"/>
      <c r="E389" s="14">
        <v>0</v>
      </c>
      <c r="F389" s="14"/>
      <c r="G389" s="14"/>
      <c r="H389" s="14"/>
      <c r="I389" s="14"/>
      <c r="J389" s="14"/>
      <c r="K389" s="14"/>
      <c r="L389" s="14"/>
      <c r="M389" s="14">
        <v>0</v>
      </c>
      <c r="N389" s="14"/>
      <c r="O389" s="14">
        <v>0</v>
      </c>
      <c r="P389" s="14">
        <v>50</v>
      </c>
      <c r="Q389" s="14">
        <v>0</v>
      </c>
      <c r="R389" s="14">
        <v>0</v>
      </c>
      <c r="S389" s="14"/>
      <c r="T389" s="14">
        <v>0.88</v>
      </c>
      <c r="U389" s="14"/>
      <c r="V389" s="14">
        <v>202008</v>
      </c>
      <c r="W389" s="14"/>
    </row>
    <row r="390" spans="1:23" ht="12.2" customHeight="1" thickBot="1">
      <c r="A390" s="14" t="s">
        <v>1191</v>
      </c>
      <c r="B390" s="14">
        <v>26</v>
      </c>
      <c r="C390" s="14">
        <v>45</v>
      </c>
      <c r="D390" s="14"/>
      <c r="E390" s="14">
        <v>0</v>
      </c>
      <c r="F390" s="14">
        <v>0</v>
      </c>
      <c r="G390" s="14"/>
      <c r="H390" s="14"/>
      <c r="I390" s="14"/>
      <c r="J390" s="14"/>
      <c r="K390" s="14"/>
      <c r="L390" s="14"/>
      <c r="M390" s="14">
        <v>0</v>
      </c>
      <c r="N390" s="14"/>
      <c r="O390" s="14">
        <v>0</v>
      </c>
      <c r="P390" s="14">
        <v>75</v>
      </c>
      <c r="Q390" s="14">
        <v>0</v>
      </c>
      <c r="R390" s="14">
        <v>0</v>
      </c>
      <c r="S390" s="14"/>
      <c r="T390" s="14">
        <v>0.78</v>
      </c>
      <c r="U390" s="14">
        <v>3.03</v>
      </c>
      <c r="V390" s="14">
        <v>202008</v>
      </c>
      <c r="W390" s="14"/>
    </row>
    <row r="391" spans="1:23" ht="12.2" customHeight="1" thickTop="1">
      <c r="A391" s="188" t="s">
        <v>1306</v>
      </c>
      <c r="B391" s="189">
        <v>0</v>
      </c>
      <c r="C391" s="189">
        <v>251.56</v>
      </c>
      <c r="D391" s="189">
        <v>0</v>
      </c>
      <c r="E391" s="189">
        <v>0</v>
      </c>
      <c r="F391" s="189">
        <v>0</v>
      </c>
      <c r="G391" s="189">
        <v>0</v>
      </c>
      <c r="H391" s="189">
        <v>0</v>
      </c>
      <c r="I391" s="189">
        <v>18</v>
      </c>
      <c r="J391" s="189">
        <v>0</v>
      </c>
      <c r="K391" s="189">
        <v>0</v>
      </c>
      <c r="L391" s="189">
        <v>0</v>
      </c>
      <c r="M391" s="189">
        <v>0</v>
      </c>
      <c r="N391" s="189">
        <v>0</v>
      </c>
      <c r="O391" s="190">
        <v>0</v>
      </c>
      <c r="P391" s="190">
        <v>325</v>
      </c>
      <c r="Q391" s="190">
        <v>0</v>
      </c>
      <c r="R391" s="190">
        <v>0</v>
      </c>
      <c r="S391" s="189">
        <v>0</v>
      </c>
      <c r="T391" s="189">
        <v>5.18</v>
      </c>
      <c r="U391" s="189">
        <v>3.7399999999999998</v>
      </c>
      <c r="V391" s="189"/>
      <c r="W391" s="189"/>
    </row>
    <row r="392" spans="1:23" ht="12.2" customHeight="1" thickBot="1">
      <c r="A392" s="14" t="s">
        <v>1193</v>
      </c>
      <c r="B392" s="14">
        <v>24</v>
      </c>
      <c r="C392" s="14">
        <v>45</v>
      </c>
      <c r="D392" s="14"/>
      <c r="E392" s="14">
        <v>1.1499999999999999</v>
      </c>
      <c r="F392" s="14">
        <v>0.35</v>
      </c>
      <c r="G392" s="14"/>
      <c r="H392" s="14"/>
      <c r="I392" s="14"/>
      <c r="J392" s="14"/>
      <c r="K392" s="14"/>
      <c r="L392" s="14"/>
      <c r="M392" s="14">
        <v>0</v>
      </c>
      <c r="N392" s="14"/>
      <c r="O392" s="14">
        <v>0</v>
      </c>
      <c r="P392" s="14">
        <v>75</v>
      </c>
      <c r="Q392" s="14">
        <v>0</v>
      </c>
      <c r="R392" s="14">
        <v>0</v>
      </c>
      <c r="S392" s="14"/>
      <c r="T392" s="14"/>
      <c r="U392" s="14"/>
      <c r="V392" s="14">
        <v>202008</v>
      </c>
      <c r="W392" s="14"/>
    </row>
    <row r="393" spans="1:23" ht="12.2" customHeight="1" thickTop="1">
      <c r="A393" s="188" t="s">
        <v>1306</v>
      </c>
      <c r="B393" s="189">
        <v>0</v>
      </c>
      <c r="C393" s="189">
        <v>45</v>
      </c>
      <c r="D393" s="189">
        <v>0</v>
      </c>
      <c r="E393" s="189">
        <v>1.1499999999999999</v>
      </c>
      <c r="F393" s="189">
        <v>0.35</v>
      </c>
      <c r="G393" s="189">
        <v>0</v>
      </c>
      <c r="H393" s="189">
        <v>0</v>
      </c>
      <c r="I393" s="189">
        <v>0</v>
      </c>
      <c r="J393" s="189">
        <v>0</v>
      </c>
      <c r="K393" s="189">
        <v>0</v>
      </c>
      <c r="L393" s="189">
        <v>0</v>
      </c>
      <c r="M393" s="189">
        <v>0</v>
      </c>
      <c r="N393" s="189">
        <v>0</v>
      </c>
      <c r="O393" s="190">
        <v>0</v>
      </c>
      <c r="P393" s="190">
        <v>75</v>
      </c>
      <c r="Q393" s="190">
        <v>0</v>
      </c>
      <c r="R393" s="190">
        <v>0</v>
      </c>
      <c r="S393" s="189">
        <v>0</v>
      </c>
      <c r="T393" s="189">
        <v>0</v>
      </c>
      <c r="U393" s="189">
        <v>0</v>
      </c>
      <c r="V393" s="189"/>
      <c r="W393" s="189"/>
    </row>
    <row r="394" spans="1:23" ht="12.2" customHeight="1" thickBot="1">
      <c r="A394" s="14" t="s">
        <v>1194</v>
      </c>
      <c r="B394" s="14">
        <v>25</v>
      </c>
      <c r="C394" s="14">
        <v>36.82</v>
      </c>
      <c r="D394" s="14"/>
      <c r="E394" s="14"/>
      <c r="F394" s="14"/>
      <c r="G394" s="14"/>
      <c r="H394" s="14"/>
      <c r="I394" s="14"/>
      <c r="J394" s="14"/>
      <c r="K394" s="14"/>
      <c r="L394" s="14"/>
      <c r="M394" s="14">
        <v>0</v>
      </c>
      <c r="N394" s="14">
        <v>8.18</v>
      </c>
      <c r="O394" s="14">
        <v>0</v>
      </c>
      <c r="P394" s="14">
        <v>75</v>
      </c>
      <c r="Q394" s="14">
        <v>0</v>
      </c>
      <c r="R394" s="14">
        <v>0</v>
      </c>
      <c r="S394" s="14"/>
      <c r="T394" s="14"/>
      <c r="U394" s="14"/>
      <c r="V394" s="14">
        <v>202008</v>
      </c>
      <c r="W394" s="14"/>
    </row>
    <row r="395" spans="1:23" ht="12.2" customHeight="1" thickTop="1">
      <c r="A395" s="188" t="s">
        <v>1306</v>
      </c>
      <c r="B395" s="189">
        <v>0</v>
      </c>
      <c r="C395" s="189">
        <v>36.82</v>
      </c>
      <c r="D395" s="189">
        <v>0</v>
      </c>
      <c r="E395" s="189">
        <v>0</v>
      </c>
      <c r="F395" s="189">
        <v>0</v>
      </c>
      <c r="G395" s="189">
        <v>0</v>
      </c>
      <c r="H395" s="189">
        <v>0</v>
      </c>
      <c r="I395" s="189">
        <v>0</v>
      </c>
      <c r="J395" s="189">
        <v>0</v>
      </c>
      <c r="K395" s="189">
        <v>0</v>
      </c>
      <c r="L395" s="189">
        <v>0</v>
      </c>
      <c r="M395" s="189">
        <v>0</v>
      </c>
      <c r="N395" s="189">
        <v>8.18</v>
      </c>
      <c r="O395" s="190">
        <v>0</v>
      </c>
      <c r="P395" s="190">
        <v>75</v>
      </c>
      <c r="Q395" s="190">
        <v>0</v>
      </c>
      <c r="R395" s="190">
        <v>0</v>
      </c>
      <c r="S395" s="189">
        <v>0</v>
      </c>
      <c r="T395" s="189">
        <v>0</v>
      </c>
      <c r="U395" s="189">
        <v>0</v>
      </c>
      <c r="V395" s="189"/>
      <c r="W395" s="189"/>
    </row>
    <row r="396" spans="1:23" ht="12.2" customHeight="1">
      <c r="A396" s="14" t="s">
        <v>492</v>
      </c>
      <c r="B396" s="14">
        <v>27</v>
      </c>
      <c r="C396" s="14">
        <v>40</v>
      </c>
      <c r="D396" s="14">
        <v>0</v>
      </c>
      <c r="E396" s="14">
        <v>0</v>
      </c>
      <c r="F396" s="14">
        <v>13.25</v>
      </c>
      <c r="G396" s="14">
        <v>0</v>
      </c>
      <c r="H396" s="14">
        <v>0</v>
      </c>
      <c r="I396" s="14">
        <v>0</v>
      </c>
      <c r="J396" s="14">
        <v>0</v>
      </c>
      <c r="K396" s="14">
        <v>0</v>
      </c>
      <c r="L396" s="14">
        <v>0</v>
      </c>
      <c r="M396" s="14">
        <v>0</v>
      </c>
      <c r="N396" s="14">
        <v>0</v>
      </c>
      <c r="O396" s="14">
        <v>0</v>
      </c>
      <c r="P396" s="14">
        <v>50</v>
      </c>
      <c r="Q396" s="14">
        <v>0</v>
      </c>
      <c r="R396" s="14">
        <v>0</v>
      </c>
      <c r="S396" s="14">
        <v>0</v>
      </c>
      <c r="T396" s="14">
        <v>0</v>
      </c>
      <c r="U396" s="14">
        <v>0</v>
      </c>
      <c r="V396" s="14">
        <v>202008</v>
      </c>
      <c r="W396" s="14"/>
    </row>
    <row r="397" spans="1:23" ht="12.2" customHeight="1">
      <c r="A397" s="14" t="s">
        <v>492</v>
      </c>
      <c r="B397" s="14">
        <v>28</v>
      </c>
      <c r="C397" s="14">
        <v>40</v>
      </c>
      <c r="D397" s="14"/>
      <c r="E397" s="14"/>
      <c r="F397" s="14">
        <v>13.17</v>
      </c>
      <c r="G397" s="14"/>
      <c r="H397" s="14"/>
      <c r="I397" s="14"/>
      <c r="J397" s="14"/>
      <c r="K397" s="14"/>
      <c r="L397" s="14"/>
      <c r="M397" s="14">
        <v>0</v>
      </c>
      <c r="N397" s="14">
        <v>0</v>
      </c>
      <c r="O397" s="14">
        <v>119.98</v>
      </c>
      <c r="P397" s="14">
        <v>0</v>
      </c>
      <c r="Q397" s="14">
        <v>0</v>
      </c>
      <c r="R397" s="14">
        <v>0</v>
      </c>
      <c r="S397" s="14"/>
      <c r="T397" s="14"/>
      <c r="U397" s="14"/>
      <c r="V397" s="14">
        <v>202008</v>
      </c>
      <c r="W397" s="14"/>
    </row>
    <row r="398" spans="1:23" ht="12.2" customHeight="1">
      <c r="A398" s="14" t="s">
        <v>492</v>
      </c>
      <c r="B398" s="14">
        <v>29</v>
      </c>
      <c r="C398" s="14">
        <v>40</v>
      </c>
      <c r="D398" s="14"/>
      <c r="E398" s="14"/>
      <c r="F398" s="14">
        <v>15.67</v>
      </c>
      <c r="G398" s="14"/>
      <c r="H398" s="14"/>
      <c r="I398" s="14"/>
      <c r="J398" s="14"/>
      <c r="K398" s="14"/>
      <c r="L398" s="14"/>
      <c r="M398" s="14">
        <v>0</v>
      </c>
      <c r="N398" s="14"/>
      <c r="O398" s="14">
        <v>0</v>
      </c>
      <c r="P398" s="14">
        <v>0</v>
      </c>
      <c r="Q398" s="14">
        <v>150</v>
      </c>
      <c r="R398" s="14">
        <v>0</v>
      </c>
      <c r="S398" s="14"/>
      <c r="T398" s="14"/>
      <c r="U398" s="14"/>
      <c r="V398" s="14">
        <v>202008</v>
      </c>
      <c r="W398" s="14"/>
    </row>
    <row r="399" spans="1:23" ht="12.2" customHeight="1">
      <c r="A399" s="14" t="s">
        <v>492</v>
      </c>
      <c r="B399" s="14">
        <v>30</v>
      </c>
      <c r="C399" s="14">
        <v>0</v>
      </c>
      <c r="D399" s="14"/>
      <c r="E399" s="14"/>
      <c r="F399" s="14"/>
      <c r="G399" s="14">
        <v>40</v>
      </c>
      <c r="H399" s="14"/>
      <c r="I399" s="14"/>
      <c r="J399" s="14"/>
      <c r="K399" s="14"/>
      <c r="L399" s="14"/>
      <c r="M399" s="14">
        <v>0</v>
      </c>
      <c r="N399" s="14"/>
      <c r="O399" s="14">
        <v>0</v>
      </c>
      <c r="P399" s="14">
        <v>0</v>
      </c>
      <c r="Q399" s="14">
        <v>0</v>
      </c>
      <c r="R399" s="14">
        <v>0</v>
      </c>
      <c r="S399" s="14"/>
      <c r="T399" s="14"/>
      <c r="U399" s="14"/>
      <c r="V399" s="14">
        <v>202008</v>
      </c>
      <c r="W399" s="14"/>
    </row>
    <row r="400" spans="1:23" ht="12.2" customHeight="1" thickBot="1">
      <c r="A400" s="14" t="s">
        <v>492</v>
      </c>
      <c r="B400" s="14">
        <v>31</v>
      </c>
      <c r="C400" s="14">
        <v>0</v>
      </c>
      <c r="D400" s="14"/>
      <c r="E400" s="14"/>
      <c r="F400" s="14"/>
      <c r="G400" s="14">
        <v>40</v>
      </c>
      <c r="H400" s="14"/>
      <c r="I400" s="14"/>
      <c r="J400" s="14"/>
      <c r="K400" s="14"/>
      <c r="L400" s="14"/>
      <c r="M400" s="14">
        <v>0</v>
      </c>
      <c r="N400" s="14"/>
      <c r="O400" s="14">
        <v>0</v>
      </c>
      <c r="P400" s="14">
        <v>0</v>
      </c>
      <c r="Q400" s="14">
        <v>0</v>
      </c>
      <c r="R400" s="14">
        <v>0</v>
      </c>
      <c r="S400" s="14"/>
      <c r="T400" s="14"/>
      <c r="U400" s="14"/>
      <c r="V400" s="14">
        <v>202008</v>
      </c>
      <c r="W400" s="14"/>
    </row>
    <row r="401" spans="1:23" ht="12.2" customHeight="1" thickTop="1">
      <c r="A401" s="188" t="s">
        <v>1306</v>
      </c>
      <c r="B401" s="189">
        <v>0</v>
      </c>
      <c r="C401" s="189">
        <v>120</v>
      </c>
      <c r="D401" s="189">
        <v>0</v>
      </c>
      <c r="E401" s="189">
        <v>0</v>
      </c>
      <c r="F401" s="189">
        <v>42.09</v>
      </c>
      <c r="G401" s="189">
        <v>80</v>
      </c>
      <c r="H401" s="189">
        <v>0</v>
      </c>
      <c r="I401" s="189">
        <v>0</v>
      </c>
      <c r="J401" s="189">
        <v>0</v>
      </c>
      <c r="K401" s="189">
        <v>0</v>
      </c>
      <c r="L401" s="189">
        <v>0</v>
      </c>
      <c r="M401" s="189">
        <v>0</v>
      </c>
      <c r="N401" s="189">
        <v>0</v>
      </c>
      <c r="O401" s="190">
        <v>119.98</v>
      </c>
      <c r="P401" s="190">
        <v>50</v>
      </c>
      <c r="Q401" s="190">
        <v>150</v>
      </c>
      <c r="R401" s="190">
        <v>0</v>
      </c>
      <c r="S401" s="189">
        <v>0</v>
      </c>
      <c r="T401" s="189">
        <v>0</v>
      </c>
      <c r="U401" s="189">
        <v>0</v>
      </c>
      <c r="V401" s="189"/>
      <c r="W401" s="189"/>
    </row>
    <row r="402" spans="1:23" ht="12.2" customHeight="1">
      <c r="A402" s="14" t="s">
        <v>1819</v>
      </c>
      <c r="B402" s="14">
        <v>21</v>
      </c>
      <c r="C402" s="14">
        <v>22.19</v>
      </c>
      <c r="D402" s="14">
        <v>0</v>
      </c>
      <c r="E402" s="14">
        <v>0</v>
      </c>
      <c r="F402" s="14">
        <v>0</v>
      </c>
      <c r="G402" s="14">
        <v>0</v>
      </c>
      <c r="H402" s="14">
        <v>0</v>
      </c>
      <c r="I402" s="14">
        <v>8</v>
      </c>
      <c r="J402" s="14">
        <v>0</v>
      </c>
      <c r="K402" s="14">
        <v>0</v>
      </c>
      <c r="L402" s="14">
        <v>0</v>
      </c>
      <c r="M402" s="14">
        <v>125.3</v>
      </c>
      <c r="N402" s="14">
        <v>0</v>
      </c>
      <c r="O402" s="14">
        <v>0</v>
      </c>
      <c r="P402" s="14">
        <v>0</v>
      </c>
      <c r="Q402" s="14">
        <v>0</v>
      </c>
      <c r="R402" s="14">
        <v>0</v>
      </c>
      <c r="S402" s="14">
        <v>0</v>
      </c>
      <c r="T402" s="14">
        <v>0</v>
      </c>
      <c r="U402" s="14">
        <v>0</v>
      </c>
      <c r="V402" s="14">
        <v>202008</v>
      </c>
      <c r="W402" s="14"/>
    </row>
    <row r="403" spans="1:23" ht="12.2" customHeight="1">
      <c r="A403" s="14" t="s">
        <v>1819</v>
      </c>
      <c r="B403" s="14">
        <v>22</v>
      </c>
      <c r="C403" s="14">
        <v>40</v>
      </c>
      <c r="D403" s="14">
        <v>0</v>
      </c>
      <c r="E403" s="14">
        <v>2.79</v>
      </c>
      <c r="F403" s="14">
        <v>0</v>
      </c>
      <c r="G403" s="14">
        <v>0</v>
      </c>
      <c r="H403" s="14">
        <v>0</v>
      </c>
      <c r="I403" s="14">
        <v>0</v>
      </c>
      <c r="J403" s="14">
        <v>0</v>
      </c>
      <c r="K403" s="14">
        <v>0</v>
      </c>
      <c r="L403" s="14">
        <v>0</v>
      </c>
      <c r="M403" s="14">
        <v>26</v>
      </c>
      <c r="N403" s="14">
        <v>0</v>
      </c>
      <c r="O403" s="14">
        <v>0</v>
      </c>
      <c r="P403" s="14">
        <v>75</v>
      </c>
      <c r="Q403" s="14">
        <v>0</v>
      </c>
      <c r="R403" s="14">
        <v>0</v>
      </c>
      <c r="S403" s="14">
        <v>0</v>
      </c>
      <c r="T403" s="14">
        <v>0</v>
      </c>
      <c r="U403" s="14">
        <v>0</v>
      </c>
      <c r="V403" s="14">
        <v>202008</v>
      </c>
      <c r="W403" s="14"/>
    </row>
    <row r="404" spans="1:23" ht="12.2" customHeight="1">
      <c r="A404" s="14" t="s">
        <v>1819</v>
      </c>
      <c r="B404" s="14">
        <v>23</v>
      </c>
      <c r="C404" s="14">
        <v>32</v>
      </c>
      <c r="D404" s="14">
        <v>0</v>
      </c>
      <c r="E404" s="14">
        <v>1.29</v>
      </c>
      <c r="F404" s="14">
        <v>0</v>
      </c>
      <c r="G404" s="14">
        <v>0</v>
      </c>
      <c r="H404" s="14">
        <v>0</v>
      </c>
      <c r="I404" s="14">
        <v>8</v>
      </c>
      <c r="J404" s="14">
        <v>0</v>
      </c>
      <c r="K404" s="14">
        <v>0</v>
      </c>
      <c r="L404" s="14">
        <v>0</v>
      </c>
      <c r="M404" s="14">
        <v>44.1</v>
      </c>
      <c r="N404" s="14">
        <v>0</v>
      </c>
      <c r="O404" s="14">
        <v>0</v>
      </c>
      <c r="P404" s="14">
        <v>0</v>
      </c>
      <c r="Q404" s="14">
        <v>0</v>
      </c>
      <c r="R404" s="14">
        <v>0</v>
      </c>
      <c r="S404" s="14">
        <v>0</v>
      </c>
      <c r="T404" s="14">
        <v>0</v>
      </c>
      <c r="U404" s="14">
        <v>0</v>
      </c>
      <c r="V404" s="14">
        <v>202008</v>
      </c>
      <c r="W404" s="14"/>
    </row>
    <row r="405" spans="1:23" ht="12.2" customHeight="1">
      <c r="A405" s="14" t="s">
        <v>1819</v>
      </c>
      <c r="B405" s="14">
        <v>24</v>
      </c>
      <c r="C405" s="14">
        <v>40</v>
      </c>
      <c r="D405" s="14">
        <v>0</v>
      </c>
      <c r="E405" s="14">
        <v>1.45</v>
      </c>
      <c r="F405" s="14">
        <v>1.18</v>
      </c>
      <c r="G405" s="14">
        <v>0</v>
      </c>
      <c r="H405" s="14">
        <v>0</v>
      </c>
      <c r="I405" s="14">
        <v>0</v>
      </c>
      <c r="J405" s="14">
        <v>0</v>
      </c>
      <c r="K405" s="14">
        <v>0</v>
      </c>
      <c r="L405" s="14">
        <v>0</v>
      </c>
      <c r="M405" s="14">
        <v>85</v>
      </c>
      <c r="N405" s="14">
        <v>0</v>
      </c>
      <c r="O405" s="14">
        <v>0</v>
      </c>
      <c r="P405" s="14">
        <v>25</v>
      </c>
      <c r="Q405" s="14">
        <v>0</v>
      </c>
      <c r="R405" s="14">
        <v>0</v>
      </c>
      <c r="S405" s="14">
        <v>0</v>
      </c>
      <c r="T405" s="14">
        <v>0</v>
      </c>
      <c r="U405" s="14">
        <v>0</v>
      </c>
      <c r="V405" s="14">
        <v>202008</v>
      </c>
      <c r="W405" s="14"/>
    </row>
    <row r="406" spans="1:23" ht="12.2" customHeight="1">
      <c r="A406" s="14" t="s">
        <v>1819</v>
      </c>
      <c r="B406" s="14">
        <v>25</v>
      </c>
      <c r="C406" s="14">
        <v>40</v>
      </c>
      <c r="D406" s="14">
        <v>0</v>
      </c>
      <c r="E406" s="14">
        <v>3.73</v>
      </c>
      <c r="F406" s="14">
        <v>1.05</v>
      </c>
      <c r="G406" s="14">
        <v>0</v>
      </c>
      <c r="H406" s="14">
        <v>0</v>
      </c>
      <c r="I406" s="14">
        <v>0</v>
      </c>
      <c r="J406" s="14">
        <v>0</v>
      </c>
      <c r="K406" s="14">
        <v>0</v>
      </c>
      <c r="L406" s="14">
        <v>0</v>
      </c>
      <c r="M406" s="14">
        <v>68</v>
      </c>
      <c r="N406" s="14">
        <v>0</v>
      </c>
      <c r="O406" s="14">
        <v>0</v>
      </c>
      <c r="P406" s="14">
        <v>50</v>
      </c>
      <c r="Q406" s="14">
        <v>0</v>
      </c>
      <c r="R406" s="14">
        <v>0</v>
      </c>
      <c r="S406" s="14">
        <v>0</v>
      </c>
      <c r="T406" s="14">
        <v>0</v>
      </c>
      <c r="U406" s="14">
        <v>0</v>
      </c>
      <c r="V406" s="14">
        <v>202008</v>
      </c>
      <c r="W406" s="14"/>
    </row>
    <row r="407" spans="1:23" ht="12.2" customHeight="1" thickBot="1">
      <c r="A407" s="14" t="s">
        <v>1819</v>
      </c>
      <c r="B407" s="14">
        <v>26</v>
      </c>
      <c r="C407" s="14">
        <v>40</v>
      </c>
      <c r="D407" s="14">
        <v>0</v>
      </c>
      <c r="E407" s="14">
        <v>3.81</v>
      </c>
      <c r="F407" s="14">
        <v>6.28</v>
      </c>
      <c r="G407" s="14">
        <v>0</v>
      </c>
      <c r="H407" s="14">
        <v>0</v>
      </c>
      <c r="I407" s="14">
        <v>0</v>
      </c>
      <c r="J407" s="14">
        <v>0</v>
      </c>
      <c r="K407" s="14">
        <v>0</v>
      </c>
      <c r="L407" s="14">
        <v>0</v>
      </c>
      <c r="M407" s="14">
        <v>245</v>
      </c>
      <c r="N407" s="14">
        <v>0</v>
      </c>
      <c r="O407" s="14">
        <v>0</v>
      </c>
      <c r="P407" s="14">
        <v>0</v>
      </c>
      <c r="Q407" s="14">
        <v>0</v>
      </c>
      <c r="R407" s="14">
        <v>0</v>
      </c>
      <c r="S407" s="14">
        <v>0</v>
      </c>
      <c r="T407" s="14">
        <v>0</v>
      </c>
      <c r="U407" s="14">
        <v>0</v>
      </c>
      <c r="V407" s="14">
        <v>202008</v>
      </c>
      <c r="W407" s="14"/>
    </row>
    <row r="408" spans="1:23" ht="12.2" customHeight="1" thickTop="1">
      <c r="A408" s="188" t="s">
        <v>1306</v>
      </c>
      <c r="B408" s="189">
        <v>0</v>
      </c>
      <c r="C408" s="189">
        <v>214.19</v>
      </c>
      <c r="D408" s="189">
        <v>0</v>
      </c>
      <c r="E408" s="189">
        <v>13.07</v>
      </c>
      <c r="F408" s="189">
        <v>8.51</v>
      </c>
      <c r="G408" s="189">
        <v>0</v>
      </c>
      <c r="H408" s="189">
        <v>0</v>
      </c>
      <c r="I408" s="189">
        <v>16</v>
      </c>
      <c r="J408" s="189">
        <v>0</v>
      </c>
      <c r="K408" s="189">
        <v>0</v>
      </c>
      <c r="L408" s="189">
        <v>0</v>
      </c>
      <c r="M408" s="189">
        <v>593.4</v>
      </c>
      <c r="N408" s="189">
        <v>0</v>
      </c>
      <c r="O408" s="190">
        <v>0</v>
      </c>
      <c r="P408" s="190">
        <v>150</v>
      </c>
      <c r="Q408" s="190">
        <v>0</v>
      </c>
      <c r="R408" s="190">
        <v>0</v>
      </c>
      <c r="S408" s="189">
        <v>0</v>
      </c>
      <c r="T408" s="189">
        <v>0</v>
      </c>
      <c r="U408" s="189">
        <v>0</v>
      </c>
      <c r="V408" s="189"/>
      <c r="W408" s="189"/>
    </row>
    <row r="409" spans="1:23" ht="12.2" customHeight="1" thickBot="1">
      <c r="A409" s="14" t="s">
        <v>848</v>
      </c>
      <c r="B409" s="14">
        <v>26</v>
      </c>
      <c r="C409" s="14">
        <v>32</v>
      </c>
      <c r="D409" s="14"/>
      <c r="E409" s="14">
        <v>0</v>
      </c>
      <c r="F409" s="14">
        <v>0</v>
      </c>
      <c r="G409" s="14">
        <v>8</v>
      </c>
      <c r="H409" s="14"/>
      <c r="I409" s="14"/>
      <c r="J409" s="14"/>
      <c r="K409" s="14"/>
      <c r="L409" s="14"/>
      <c r="M409" s="14">
        <v>0</v>
      </c>
      <c r="N409" s="14"/>
      <c r="O409" s="14">
        <v>34.28</v>
      </c>
      <c r="P409" s="14">
        <v>0</v>
      </c>
      <c r="Q409" s="14">
        <v>0</v>
      </c>
      <c r="R409" s="14">
        <v>0</v>
      </c>
      <c r="S409" s="14"/>
      <c r="T409" s="14">
        <v>3.21</v>
      </c>
      <c r="U409" s="14">
        <v>0.13</v>
      </c>
      <c r="V409" s="14">
        <v>202008</v>
      </c>
      <c r="W409" s="14"/>
    </row>
    <row r="410" spans="1:23" ht="12.2" customHeight="1" thickTop="1">
      <c r="A410" s="188" t="s">
        <v>1306</v>
      </c>
      <c r="B410" s="189">
        <v>0</v>
      </c>
      <c r="C410" s="189">
        <v>32</v>
      </c>
      <c r="D410" s="189">
        <v>0</v>
      </c>
      <c r="E410" s="189">
        <v>0</v>
      </c>
      <c r="F410" s="189">
        <v>0</v>
      </c>
      <c r="G410" s="189">
        <v>8</v>
      </c>
      <c r="H410" s="189">
        <v>0</v>
      </c>
      <c r="I410" s="189">
        <v>0</v>
      </c>
      <c r="J410" s="189">
        <v>0</v>
      </c>
      <c r="K410" s="189">
        <v>0</v>
      </c>
      <c r="L410" s="189">
        <v>0</v>
      </c>
      <c r="M410" s="189">
        <v>0</v>
      </c>
      <c r="N410" s="189">
        <v>0</v>
      </c>
      <c r="O410" s="190">
        <v>34.28</v>
      </c>
      <c r="P410" s="190">
        <v>0</v>
      </c>
      <c r="Q410" s="190">
        <v>0</v>
      </c>
      <c r="R410" s="190">
        <v>0</v>
      </c>
      <c r="S410" s="189">
        <v>0</v>
      </c>
      <c r="T410" s="189">
        <v>3.21</v>
      </c>
      <c r="U410" s="189">
        <v>0.13</v>
      </c>
      <c r="V410" s="189"/>
      <c r="W410" s="189"/>
    </row>
    <row r="411" spans="1:23" ht="12.2" customHeight="1">
      <c r="A411" s="14" t="s">
        <v>785</v>
      </c>
      <c r="B411" s="14">
        <v>25</v>
      </c>
      <c r="C411" s="14">
        <v>33.58</v>
      </c>
      <c r="D411" s="14">
        <v>0</v>
      </c>
      <c r="E411" s="14">
        <v>0</v>
      </c>
      <c r="F411" s="14">
        <v>0</v>
      </c>
      <c r="G411" s="14">
        <v>0</v>
      </c>
      <c r="H411" s="14">
        <v>0</v>
      </c>
      <c r="I411" s="14">
        <v>0</v>
      </c>
      <c r="J411" s="14">
        <v>0</v>
      </c>
      <c r="K411" s="14">
        <v>0</v>
      </c>
      <c r="L411" s="14">
        <v>0</v>
      </c>
      <c r="M411" s="14">
        <v>0</v>
      </c>
      <c r="N411" s="14">
        <v>0</v>
      </c>
      <c r="O411" s="14">
        <v>0</v>
      </c>
      <c r="P411" s="14">
        <v>0</v>
      </c>
      <c r="Q411" s="14">
        <v>0</v>
      </c>
      <c r="R411" s="14">
        <v>0</v>
      </c>
      <c r="S411" s="14">
        <v>0</v>
      </c>
      <c r="T411" s="14">
        <v>0</v>
      </c>
      <c r="U411" s="14">
        <v>0</v>
      </c>
      <c r="V411" s="14">
        <v>202008</v>
      </c>
      <c r="W411" s="14"/>
    </row>
    <row r="412" spans="1:23" ht="12.75" thickBot="1">
      <c r="A412" s="14" t="s">
        <v>785</v>
      </c>
      <c r="B412" s="14">
        <v>26</v>
      </c>
      <c r="C412" s="14">
        <v>38</v>
      </c>
      <c r="D412" s="14">
        <v>0</v>
      </c>
      <c r="E412" s="14">
        <v>0</v>
      </c>
      <c r="F412" s="14">
        <v>0</v>
      </c>
      <c r="G412" s="14">
        <v>0</v>
      </c>
      <c r="H412" s="14">
        <v>0</v>
      </c>
      <c r="I412" s="14">
        <v>0</v>
      </c>
      <c r="J412" s="14">
        <v>0</v>
      </c>
      <c r="K412" s="14">
        <v>0</v>
      </c>
      <c r="L412" s="14">
        <v>0</v>
      </c>
      <c r="M412" s="14">
        <v>0</v>
      </c>
      <c r="N412" s="14">
        <v>0</v>
      </c>
      <c r="O412" s="14">
        <v>0</v>
      </c>
      <c r="P412" s="14">
        <v>0</v>
      </c>
      <c r="Q412" s="14">
        <v>0</v>
      </c>
      <c r="R412" s="14">
        <v>0</v>
      </c>
      <c r="S412" s="14">
        <v>0</v>
      </c>
      <c r="T412" s="14">
        <v>2.2999999999999998</v>
      </c>
      <c r="U412" s="14">
        <v>0</v>
      </c>
      <c r="V412" s="14">
        <v>202008</v>
      </c>
      <c r="W412" s="14"/>
    </row>
    <row r="413" spans="1:23" ht="12.75" thickTop="1">
      <c r="A413" s="188" t="s">
        <v>1306</v>
      </c>
      <c r="B413" s="189">
        <v>0</v>
      </c>
      <c r="C413" s="189">
        <v>71.58</v>
      </c>
      <c r="D413" s="189">
        <v>0</v>
      </c>
      <c r="E413" s="189">
        <v>0</v>
      </c>
      <c r="F413" s="189">
        <v>0</v>
      </c>
      <c r="G413" s="189">
        <v>0</v>
      </c>
      <c r="H413" s="189">
        <v>0</v>
      </c>
      <c r="I413" s="189">
        <v>0</v>
      </c>
      <c r="J413" s="189">
        <v>0</v>
      </c>
      <c r="K413" s="189">
        <v>0</v>
      </c>
      <c r="L413" s="189">
        <v>0</v>
      </c>
      <c r="M413" s="189">
        <v>0</v>
      </c>
      <c r="N413" s="189">
        <v>0</v>
      </c>
      <c r="O413" s="190">
        <v>0</v>
      </c>
      <c r="P413" s="190">
        <v>0</v>
      </c>
      <c r="Q413" s="190">
        <v>0</v>
      </c>
      <c r="R413" s="190">
        <v>0</v>
      </c>
      <c r="S413" s="189">
        <v>0</v>
      </c>
      <c r="T413" s="189">
        <v>2.2999999999999998</v>
      </c>
      <c r="U413" s="189">
        <v>0</v>
      </c>
      <c r="V413" s="189"/>
      <c r="W413" s="189"/>
    </row>
    <row r="414" spans="1:23">
      <c r="A414" s="14" t="s">
        <v>1053</v>
      </c>
      <c r="B414" s="14">
        <v>24</v>
      </c>
      <c r="C414" s="14">
        <v>40</v>
      </c>
      <c r="D414" s="14">
        <v>0</v>
      </c>
      <c r="E414" s="14">
        <v>5.7</v>
      </c>
      <c r="F414" s="14">
        <v>0.7</v>
      </c>
      <c r="G414" s="14">
        <v>0</v>
      </c>
      <c r="H414" s="14">
        <v>0</v>
      </c>
      <c r="I414" s="14">
        <v>0</v>
      </c>
      <c r="J414" s="14">
        <v>0</v>
      </c>
      <c r="K414" s="14">
        <v>0</v>
      </c>
      <c r="L414" s="14">
        <v>0</v>
      </c>
      <c r="M414" s="14">
        <v>220</v>
      </c>
      <c r="N414" s="14">
        <v>0</v>
      </c>
      <c r="O414" s="14">
        <v>0</v>
      </c>
      <c r="P414" s="14">
        <v>0</v>
      </c>
      <c r="Q414" s="14">
        <v>0</v>
      </c>
      <c r="R414" s="14">
        <v>0</v>
      </c>
      <c r="S414" s="14">
        <v>0</v>
      </c>
      <c r="T414" s="14">
        <v>0</v>
      </c>
      <c r="U414" s="14">
        <v>0</v>
      </c>
      <c r="V414" s="14">
        <v>202008</v>
      </c>
      <c r="W414" s="14"/>
    </row>
    <row r="415" spans="1:23">
      <c r="A415" s="14" t="s">
        <v>1053</v>
      </c>
      <c r="B415" s="14">
        <v>25</v>
      </c>
      <c r="C415" s="14">
        <v>40</v>
      </c>
      <c r="D415" s="14">
        <v>0</v>
      </c>
      <c r="E415" s="14">
        <v>1.54</v>
      </c>
      <c r="F415" s="14">
        <v>0.7</v>
      </c>
      <c r="G415" s="14">
        <v>0</v>
      </c>
      <c r="H415" s="14">
        <v>0</v>
      </c>
      <c r="I415" s="14">
        <v>0</v>
      </c>
      <c r="J415" s="14">
        <v>0</v>
      </c>
      <c r="K415" s="14">
        <v>0</v>
      </c>
      <c r="L415" s="14">
        <v>0</v>
      </c>
      <c r="M415" s="14">
        <v>165</v>
      </c>
      <c r="N415" s="14">
        <v>0</v>
      </c>
      <c r="O415" s="14">
        <v>0</v>
      </c>
      <c r="P415" s="14">
        <v>25</v>
      </c>
      <c r="Q415" s="14">
        <v>0</v>
      </c>
      <c r="R415" s="14">
        <v>0</v>
      </c>
      <c r="S415" s="14">
        <v>0</v>
      </c>
      <c r="T415" s="14">
        <v>0</v>
      </c>
      <c r="U415" s="14">
        <v>0</v>
      </c>
      <c r="V415" s="14">
        <v>202008</v>
      </c>
      <c r="W415" s="14"/>
    </row>
    <row r="416" spans="1:23" ht="12.75" thickBot="1">
      <c r="A416" s="14" t="s">
        <v>1053</v>
      </c>
      <c r="B416" s="14">
        <v>26</v>
      </c>
      <c r="C416" s="14">
        <v>40</v>
      </c>
      <c r="D416" s="14"/>
      <c r="E416" s="14">
        <v>1.32</v>
      </c>
      <c r="F416" s="14"/>
      <c r="G416" s="14"/>
      <c r="H416" s="14"/>
      <c r="I416" s="14"/>
      <c r="J416" s="14"/>
      <c r="K416" s="14"/>
      <c r="L416" s="14"/>
      <c r="M416" s="14">
        <v>0</v>
      </c>
      <c r="N416" s="14"/>
      <c r="O416" s="14">
        <v>0</v>
      </c>
      <c r="P416" s="14">
        <v>0</v>
      </c>
      <c r="Q416" s="14">
        <v>0</v>
      </c>
      <c r="R416" s="14">
        <v>0</v>
      </c>
      <c r="S416" s="14"/>
      <c r="T416" s="14"/>
      <c r="U416" s="14"/>
      <c r="V416" s="14">
        <v>202008</v>
      </c>
      <c r="W416" s="14"/>
    </row>
    <row r="417" spans="1:23" ht="12.75" thickTop="1">
      <c r="A417" s="188" t="s">
        <v>1306</v>
      </c>
      <c r="B417" s="189">
        <v>0</v>
      </c>
      <c r="C417" s="189">
        <v>120</v>
      </c>
      <c r="D417" s="189">
        <v>0</v>
      </c>
      <c r="E417" s="189">
        <v>8.56</v>
      </c>
      <c r="F417" s="189">
        <v>1.4</v>
      </c>
      <c r="G417" s="189">
        <v>0</v>
      </c>
      <c r="H417" s="189">
        <v>0</v>
      </c>
      <c r="I417" s="189">
        <v>0</v>
      </c>
      <c r="J417" s="189">
        <v>0</v>
      </c>
      <c r="K417" s="189">
        <v>0</v>
      </c>
      <c r="L417" s="189">
        <v>0</v>
      </c>
      <c r="M417" s="189">
        <v>385</v>
      </c>
      <c r="N417" s="189">
        <v>0</v>
      </c>
      <c r="O417" s="190">
        <v>0</v>
      </c>
      <c r="P417" s="190">
        <v>25</v>
      </c>
      <c r="Q417" s="190">
        <v>0</v>
      </c>
      <c r="R417" s="190">
        <v>0</v>
      </c>
      <c r="S417" s="189">
        <v>0</v>
      </c>
      <c r="T417" s="189">
        <v>0</v>
      </c>
      <c r="U417" s="189">
        <v>0</v>
      </c>
      <c r="V417" s="189"/>
      <c r="W417" s="189"/>
    </row>
    <row r="418" spans="1:23" ht="12.75" thickBot="1">
      <c r="A418" s="14" t="s">
        <v>1195</v>
      </c>
      <c r="B418" s="14">
        <v>26</v>
      </c>
      <c r="C418" s="14">
        <v>40</v>
      </c>
      <c r="D418" s="14"/>
      <c r="E418" s="14"/>
      <c r="F418" s="14">
        <v>7.75</v>
      </c>
      <c r="G418" s="14"/>
      <c r="H418" s="14"/>
      <c r="I418" s="14"/>
      <c r="J418" s="14"/>
      <c r="K418" s="14"/>
      <c r="L418" s="14"/>
      <c r="M418" s="14">
        <v>0</v>
      </c>
      <c r="N418" s="14"/>
      <c r="O418" s="14">
        <v>0</v>
      </c>
      <c r="P418" s="14">
        <v>0</v>
      </c>
      <c r="Q418" s="14">
        <v>0</v>
      </c>
      <c r="R418" s="14">
        <v>0</v>
      </c>
      <c r="S418" s="14"/>
      <c r="T418" s="14"/>
      <c r="U418" s="14"/>
      <c r="V418" s="14">
        <v>202008</v>
      </c>
      <c r="W418" s="14"/>
    </row>
    <row r="419" spans="1:23" ht="12.75" thickTop="1">
      <c r="A419" s="188" t="s">
        <v>1306</v>
      </c>
      <c r="B419" s="189">
        <v>0</v>
      </c>
      <c r="C419" s="189">
        <v>40</v>
      </c>
      <c r="D419" s="189">
        <v>0</v>
      </c>
      <c r="E419" s="189">
        <v>0</v>
      </c>
      <c r="F419" s="189">
        <v>7.75</v>
      </c>
      <c r="G419" s="189">
        <v>0</v>
      </c>
      <c r="H419" s="189">
        <v>0</v>
      </c>
      <c r="I419" s="189">
        <v>0</v>
      </c>
      <c r="J419" s="189">
        <v>0</v>
      </c>
      <c r="K419" s="189">
        <v>0</v>
      </c>
      <c r="L419" s="189">
        <v>0</v>
      </c>
      <c r="M419" s="189">
        <v>0</v>
      </c>
      <c r="N419" s="189">
        <v>0</v>
      </c>
      <c r="O419" s="190">
        <v>0</v>
      </c>
      <c r="P419" s="190">
        <v>0</v>
      </c>
      <c r="Q419" s="190">
        <v>0</v>
      </c>
      <c r="R419" s="190">
        <v>0</v>
      </c>
      <c r="S419" s="189">
        <v>0</v>
      </c>
      <c r="T419" s="189">
        <v>0</v>
      </c>
      <c r="U419" s="189">
        <v>0</v>
      </c>
      <c r="V419" s="189"/>
      <c r="W419" s="189"/>
    </row>
    <row r="420" spans="1:23">
      <c r="A420" s="14"/>
      <c r="B420" s="14"/>
      <c r="C420" s="14"/>
      <c r="D420" s="14"/>
      <c r="E420" s="14"/>
      <c r="F420" s="14"/>
      <c r="G420" s="14"/>
      <c r="H420" s="14"/>
      <c r="I420" s="14"/>
      <c r="J420" s="14"/>
      <c r="K420" s="14"/>
      <c r="L420" s="14"/>
      <c r="M420" s="14"/>
      <c r="N420" s="14"/>
      <c r="O420" s="14"/>
      <c r="P420" s="14"/>
      <c r="Q420" s="14"/>
      <c r="R420" s="14"/>
      <c r="S420" s="14"/>
      <c r="T420" s="14"/>
      <c r="U420" s="14"/>
      <c r="V420" s="14"/>
      <c r="W420" s="14"/>
    </row>
    <row r="421" spans="1:23">
      <c r="A421" s="14"/>
      <c r="B421" s="14"/>
      <c r="C421" s="14"/>
      <c r="D421" s="14"/>
      <c r="E421" s="14"/>
      <c r="F421" s="14"/>
      <c r="G421" s="14"/>
      <c r="H421" s="14"/>
      <c r="I421" s="14"/>
      <c r="J421" s="14"/>
      <c r="K421" s="14"/>
      <c r="L421" s="14"/>
      <c r="M421" s="14"/>
      <c r="N421" s="14"/>
      <c r="O421" s="14"/>
      <c r="P421" s="14"/>
      <c r="Q421" s="14"/>
      <c r="R421" s="14"/>
      <c r="S421" s="14"/>
      <c r="T421" s="14"/>
      <c r="U421" s="14"/>
      <c r="V421" s="14"/>
      <c r="W421" s="14"/>
    </row>
    <row r="422" spans="1:23">
      <c r="A422" s="14"/>
      <c r="B422" s="14"/>
      <c r="C422" s="14"/>
      <c r="D422" s="14"/>
      <c r="E422" s="14"/>
      <c r="F422" s="14"/>
      <c r="G422" s="14"/>
      <c r="H422" s="14"/>
      <c r="I422" s="14"/>
      <c r="J422" s="14"/>
      <c r="K422" s="14"/>
      <c r="L422" s="14"/>
      <c r="M422" s="14"/>
      <c r="N422" s="14"/>
      <c r="O422" s="14"/>
      <c r="P422" s="14"/>
      <c r="Q422" s="14"/>
      <c r="R422" s="14"/>
      <c r="S422" s="14"/>
      <c r="T422" s="14"/>
      <c r="U422" s="14"/>
      <c r="V422" s="14"/>
      <c r="W422" s="14"/>
    </row>
    <row r="423" spans="1:23" ht="15">
      <c r="A423"/>
      <c r="B423"/>
      <c r="C423"/>
      <c r="D423"/>
      <c r="E423"/>
      <c r="F423"/>
      <c r="G423"/>
      <c r="H423"/>
      <c r="I423"/>
      <c r="J423"/>
      <c r="K423"/>
      <c r="L423"/>
      <c r="M423"/>
      <c r="N423"/>
      <c r="O423"/>
      <c r="P423"/>
      <c r="Q423"/>
      <c r="R423"/>
      <c r="S423"/>
      <c r="T423"/>
      <c r="U423"/>
      <c r="V423"/>
      <c r="W423"/>
    </row>
    <row r="424" spans="1:23" ht="15">
      <c r="A424"/>
      <c r="B424"/>
      <c r="C424"/>
      <c r="D424"/>
      <c r="E424"/>
      <c r="F424"/>
      <c r="G424"/>
      <c r="H424"/>
      <c r="I424"/>
      <c r="J424"/>
      <c r="K424"/>
      <c r="L424"/>
      <c r="M424"/>
      <c r="N424"/>
      <c r="O424"/>
      <c r="P424"/>
      <c r="Q424"/>
      <c r="R424"/>
      <c r="S424"/>
      <c r="T424"/>
      <c r="U424"/>
      <c r="V424"/>
      <c r="W424"/>
    </row>
    <row r="425" spans="1:23" ht="15">
      <c r="A425"/>
      <c r="B425"/>
      <c r="C425"/>
      <c r="D425"/>
      <c r="E425"/>
      <c r="F425"/>
      <c r="G425"/>
      <c r="H425"/>
      <c r="I425"/>
      <c r="J425"/>
      <c r="K425"/>
      <c r="L425"/>
      <c r="M425"/>
      <c r="N425"/>
      <c r="O425"/>
      <c r="P425"/>
      <c r="Q425"/>
      <c r="R425"/>
      <c r="S425"/>
      <c r="T425"/>
      <c r="U425"/>
      <c r="V425"/>
      <c r="W425"/>
    </row>
    <row r="426" spans="1:23" ht="15">
      <c r="A426"/>
      <c r="B426"/>
      <c r="C426"/>
      <c r="D426"/>
      <c r="E426"/>
      <c r="F426"/>
      <c r="G426"/>
      <c r="H426"/>
      <c r="I426"/>
      <c r="J426"/>
      <c r="K426"/>
      <c r="L426"/>
      <c r="M426"/>
      <c r="N426"/>
      <c r="O426"/>
      <c r="P426"/>
      <c r="Q426"/>
      <c r="R426"/>
      <c r="S426"/>
      <c r="T426"/>
      <c r="U426"/>
      <c r="V426"/>
      <c r="W426"/>
    </row>
    <row r="427" spans="1:23" ht="15">
      <c r="A427"/>
      <c r="B427"/>
      <c r="C427"/>
      <c r="D427"/>
      <c r="E427"/>
      <c r="F427"/>
      <c r="G427"/>
      <c r="H427"/>
      <c r="I427"/>
      <c r="J427"/>
      <c r="K427"/>
      <c r="L427"/>
      <c r="M427"/>
      <c r="N427"/>
      <c r="O427"/>
      <c r="P427"/>
      <c r="Q427"/>
      <c r="R427"/>
      <c r="S427"/>
      <c r="T427"/>
      <c r="U427"/>
      <c r="V427"/>
      <c r="W427"/>
    </row>
    <row r="428" spans="1:23" ht="15">
      <c r="A428"/>
      <c r="B428"/>
      <c r="C428"/>
      <c r="D428"/>
      <c r="E428"/>
      <c r="F428"/>
      <c r="G428"/>
      <c r="H428"/>
      <c r="I428"/>
      <c r="J428"/>
      <c r="K428"/>
      <c r="L428"/>
      <c r="M428"/>
      <c r="N428"/>
      <c r="O428"/>
      <c r="P428"/>
      <c r="Q428"/>
      <c r="R428"/>
      <c r="S428"/>
      <c r="T428"/>
      <c r="U428"/>
      <c r="V428"/>
      <c r="W428"/>
    </row>
    <row r="429" spans="1:23" ht="15">
      <c r="A429"/>
      <c r="B429"/>
      <c r="C429"/>
      <c r="D429"/>
      <c r="E429"/>
      <c r="F429"/>
      <c r="G429"/>
      <c r="H429"/>
      <c r="I429"/>
      <c r="J429"/>
      <c r="K429"/>
      <c r="L429"/>
      <c r="M429"/>
      <c r="N429"/>
      <c r="O429"/>
      <c r="P429"/>
      <c r="Q429"/>
      <c r="R429"/>
      <c r="S429"/>
      <c r="T429"/>
      <c r="U429"/>
      <c r="V429"/>
      <c r="W429"/>
    </row>
    <row r="430" spans="1:23" ht="15">
      <c r="A430"/>
      <c r="B430"/>
      <c r="C430"/>
      <c r="D430"/>
      <c r="E430"/>
      <c r="F430"/>
      <c r="G430"/>
      <c r="H430"/>
      <c r="I430"/>
      <c r="J430"/>
      <c r="K430"/>
      <c r="L430"/>
      <c r="M430"/>
      <c r="N430"/>
      <c r="O430"/>
      <c r="P430"/>
      <c r="Q430"/>
      <c r="R430"/>
      <c r="S430"/>
      <c r="T430"/>
      <c r="U430"/>
      <c r="V430"/>
      <c r="W430"/>
    </row>
    <row r="431" spans="1:23" ht="15">
      <c r="A431"/>
      <c r="B431"/>
      <c r="C431"/>
      <c r="D431"/>
      <c r="E431"/>
      <c r="F431"/>
      <c r="G431"/>
      <c r="H431"/>
      <c r="I431"/>
      <c r="J431"/>
      <c r="K431"/>
      <c r="L431"/>
      <c r="M431"/>
      <c r="N431"/>
      <c r="O431"/>
      <c r="P431"/>
      <c r="Q431"/>
      <c r="R431"/>
      <c r="S431"/>
      <c r="T431"/>
      <c r="U431"/>
      <c r="V431"/>
      <c r="W431"/>
    </row>
    <row r="432" spans="1:23" ht="15">
      <c r="A432"/>
      <c r="B432"/>
      <c r="C432"/>
      <c r="D432"/>
      <c r="E432"/>
      <c r="F432"/>
      <c r="G432"/>
      <c r="H432"/>
      <c r="I432"/>
      <c r="J432"/>
      <c r="K432"/>
      <c r="L432"/>
      <c r="M432"/>
      <c r="N432"/>
      <c r="O432"/>
      <c r="P432"/>
      <c r="Q432"/>
      <c r="R432"/>
      <c r="S432"/>
      <c r="T432"/>
      <c r="U432"/>
      <c r="V432"/>
      <c r="W432"/>
    </row>
    <row r="433" spans="1:23" ht="15">
      <c r="A433"/>
      <c r="B433"/>
      <c r="C433"/>
      <c r="D433"/>
      <c r="E433"/>
      <c r="F433"/>
      <c r="G433"/>
      <c r="H433"/>
      <c r="I433"/>
      <c r="J433"/>
      <c r="K433"/>
      <c r="L433"/>
      <c r="M433"/>
      <c r="N433"/>
      <c r="O433"/>
      <c r="P433"/>
      <c r="Q433"/>
      <c r="R433"/>
      <c r="S433"/>
      <c r="T433"/>
      <c r="U433"/>
      <c r="V433"/>
      <c r="W433"/>
    </row>
    <row r="434" spans="1:23" ht="15">
      <c r="A434"/>
      <c r="B434"/>
      <c r="C434"/>
      <c r="D434"/>
      <c r="E434"/>
      <c r="F434"/>
      <c r="G434"/>
      <c r="H434"/>
      <c r="I434"/>
      <c r="J434"/>
      <c r="K434"/>
      <c r="L434"/>
      <c r="M434"/>
      <c r="N434"/>
      <c r="O434"/>
      <c r="P434"/>
      <c r="Q434"/>
      <c r="R434"/>
      <c r="S434"/>
      <c r="T434"/>
      <c r="U434"/>
      <c r="V434"/>
      <c r="W434"/>
    </row>
    <row r="435" spans="1:23" ht="15">
      <c r="A435"/>
      <c r="B435"/>
      <c r="C435"/>
      <c r="D435"/>
      <c r="E435"/>
      <c r="F435"/>
      <c r="G435"/>
      <c r="H435"/>
      <c r="I435"/>
      <c r="J435"/>
      <c r="K435"/>
      <c r="L435"/>
      <c r="M435"/>
      <c r="N435"/>
      <c r="O435"/>
      <c r="P435"/>
      <c r="Q435"/>
      <c r="R435"/>
      <c r="S435"/>
      <c r="T435"/>
      <c r="U435"/>
      <c r="V435"/>
      <c r="W435"/>
    </row>
    <row r="436" spans="1:23" ht="15">
      <c r="A436"/>
      <c r="B436"/>
      <c r="C436"/>
      <c r="D436"/>
      <c r="E436"/>
      <c r="F436"/>
      <c r="G436"/>
      <c r="H436"/>
      <c r="I436"/>
      <c r="J436"/>
      <c r="K436"/>
      <c r="L436"/>
      <c r="M436"/>
      <c r="N436"/>
      <c r="O436"/>
      <c r="P436"/>
      <c r="Q436"/>
      <c r="R436"/>
      <c r="S436"/>
      <c r="T436"/>
      <c r="U436"/>
      <c r="V436"/>
      <c r="W436"/>
    </row>
    <row r="437" spans="1:23" ht="15">
      <c r="A437"/>
      <c r="B437"/>
      <c r="C437"/>
      <c r="D437"/>
      <c r="E437"/>
      <c r="F437"/>
      <c r="G437"/>
      <c r="H437"/>
      <c r="I437"/>
      <c r="J437"/>
      <c r="K437"/>
      <c r="L437"/>
      <c r="M437"/>
      <c r="N437"/>
      <c r="O437"/>
      <c r="P437"/>
      <c r="Q437"/>
      <c r="R437"/>
      <c r="S437"/>
      <c r="T437"/>
      <c r="U437"/>
      <c r="V437"/>
      <c r="W437"/>
    </row>
    <row r="438" spans="1:23" ht="15">
      <c r="A438"/>
      <c r="B438"/>
      <c r="C438"/>
      <c r="D438"/>
      <c r="E438"/>
      <c r="F438"/>
      <c r="G438"/>
      <c r="H438"/>
      <c r="I438"/>
      <c r="J438"/>
      <c r="K438"/>
      <c r="L438"/>
      <c r="M438"/>
      <c r="N438"/>
      <c r="O438"/>
      <c r="P438"/>
      <c r="Q438"/>
      <c r="R438"/>
      <c r="S438"/>
      <c r="T438"/>
      <c r="U438"/>
      <c r="V438"/>
      <c r="W438"/>
    </row>
    <row r="439" spans="1:23" ht="15">
      <c r="A439"/>
      <c r="B439"/>
      <c r="C439"/>
      <c r="D439"/>
      <c r="E439"/>
      <c r="F439"/>
      <c r="G439"/>
      <c r="H439"/>
      <c r="I439"/>
      <c r="J439"/>
      <c r="K439"/>
      <c r="L439"/>
      <c r="M439"/>
      <c r="N439"/>
      <c r="O439"/>
      <c r="P439"/>
      <c r="Q439"/>
      <c r="R439"/>
      <c r="S439"/>
      <c r="T439"/>
      <c r="U439"/>
      <c r="V439"/>
      <c r="W439"/>
    </row>
    <row r="440" spans="1:23" ht="15">
      <c r="A440"/>
      <c r="B440"/>
      <c r="C440"/>
      <c r="D440"/>
      <c r="E440"/>
      <c r="F440"/>
      <c r="G440"/>
      <c r="H440"/>
      <c r="I440"/>
      <c r="J440"/>
      <c r="K440"/>
      <c r="L440"/>
      <c r="M440"/>
      <c r="N440"/>
      <c r="O440"/>
      <c r="P440"/>
      <c r="Q440"/>
      <c r="R440"/>
      <c r="S440"/>
      <c r="T440"/>
      <c r="U440"/>
      <c r="V440"/>
      <c r="W440"/>
    </row>
    <row r="441" spans="1:23" ht="15">
      <c r="A441"/>
      <c r="B441"/>
      <c r="C441"/>
      <c r="D441"/>
      <c r="E441"/>
      <c r="F441"/>
      <c r="G441"/>
      <c r="H441"/>
      <c r="I441"/>
      <c r="J441"/>
      <c r="K441"/>
      <c r="L441"/>
      <c r="M441"/>
      <c r="N441"/>
      <c r="O441"/>
      <c r="P441"/>
      <c r="Q441"/>
      <c r="R441"/>
      <c r="S441"/>
      <c r="T441"/>
      <c r="U441"/>
      <c r="V441"/>
      <c r="W441"/>
    </row>
    <row r="442" spans="1:23" ht="15">
      <c r="A442"/>
      <c r="B442"/>
      <c r="C442"/>
      <c r="D442"/>
      <c r="E442"/>
      <c r="F442"/>
      <c r="G442"/>
      <c r="H442"/>
      <c r="I442"/>
      <c r="J442"/>
      <c r="K442"/>
      <c r="L442"/>
      <c r="M442"/>
      <c r="N442"/>
      <c r="O442"/>
      <c r="P442"/>
      <c r="Q442"/>
      <c r="R442"/>
      <c r="S442"/>
      <c r="T442"/>
      <c r="U442"/>
      <c r="V442"/>
      <c r="W442"/>
    </row>
    <row r="443" spans="1:23" ht="15">
      <c r="A443"/>
      <c r="B443"/>
      <c r="C443"/>
      <c r="D443"/>
      <c r="E443"/>
      <c r="F443"/>
      <c r="G443"/>
      <c r="H443"/>
      <c r="I443"/>
      <c r="J443"/>
      <c r="K443"/>
      <c r="L443"/>
      <c r="M443"/>
      <c r="N443"/>
      <c r="O443"/>
      <c r="P443"/>
      <c r="Q443"/>
      <c r="R443"/>
      <c r="S443"/>
      <c r="T443"/>
      <c r="U443"/>
      <c r="V443"/>
      <c r="W443"/>
    </row>
    <row r="444" spans="1:23" ht="15">
      <c r="A444"/>
      <c r="B444"/>
      <c r="C444"/>
      <c r="D444"/>
      <c r="E444"/>
      <c r="F444"/>
      <c r="G444"/>
      <c r="H444"/>
      <c r="I444"/>
      <c r="J444"/>
      <c r="K444"/>
      <c r="L444"/>
      <c r="M444"/>
      <c r="N444"/>
      <c r="O444"/>
      <c r="P444"/>
      <c r="Q444"/>
      <c r="R444"/>
      <c r="S444"/>
      <c r="T444"/>
      <c r="U444"/>
      <c r="V444"/>
      <c r="W444"/>
    </row>
    <row r="445" spans="1:23" ht="15">
      <c r="A445"/>
      <c r="B445"/>
      <c r="C445"/>
      <c r="D445"/>
      <c r="E445"/>
      <c r="F445"/>
      <c r="G445"/>
      <c r="H445"/>
      <c r="I445"/>
      <c r="J445"/>
      <c r="K445"/>
      <c r="L445"/>
      <c r="M445"/>
      <c r="N445"/>
      <c r="O445"/>
      <c r="P445"/>
      <c r="Q445"/>
      <c r="R445"/>
      <c r="S445"/>
      <c r="T445"/>
      <c r="U445"/>
      <c r="V445"/>
      <c r="W445"/>
    </row>
    <row r="446" spans="1:23" ht="15">
      <c r="A446"/>
      <c r="B446"/>
      <c r="C446"/>
      <c r="D446"/>
      <c r="E446"/>
      <c r="F446"/>
      <c r="G446"/>
      <c r="H446"/>
      <c r="I446"/>
      <c r="J446"/>
      <c r="K446"/>
      <c r="L446"/>
      <c r="M446"/>
      <c r="N446"/>
      <c r="O446"/>
      <c r="P446"/>
      <c r="Q446"/>
      <c r="R446"/>
      <c r="S446"/>
      <c r="T446"/>
      <c r="U446"/>
      <c r="V446"/>
      <c r="W446"/>
    </row>
    <row r="447" spans="1:23" ht="15">
      <c r="A447"/>
      <c r="B447"/>
      <c r="C447"/>
      <c r="D447"/>
      <c r="E447"/>
      <c r="F447"/>
      <c r="G447"/>
      <c r="H447"/>
      <c r="I447"/>
      <c r="J447"/>
      <c r="K447"/>
      <c r="L447"/>
      <c r="M447"/>
      <c r="N447"/>
      <c r="O447"/>
      <c r="P447"/>
      <c r="Q447"/>
      <c r="R447"/>
      <c r="S447"/>
      <c r="T447"/>
      <c r="U447"/>
      <c r="V447"/>
      <c r="W447"/>
    </row>
    <row r="448" spans="1:23" ht="15">
      <c r="A448"/>
      <c r="B448"/>
      <c r="C448"/>
      <c r="D448"/>
      <c r="E448"/>
      <c r="F448"/>
      <c r="G448"/>
      <c r="H448"/>
      <c r="I448"/>
      <c r="J448"/>
      <c r="K448"/>
      <c r="L448"/>
      <c r="M448"/>
      <c r="N448"/>
      <c r="O448"/>
      <c r="P448"/>
      <c r="Q448"/>
      <c r="R448"/>
      <c r="S448"/>
      <c r="T448"/>
      <c r="U448"/>
      <c r="V448"/>
      <c r="W448"/>
    </row>
    <row r="449" spans="1:23" ht="15">
      <c r="A449"/>
      <c r="B449"/>
      <c r="C449"/>
      <c r="D449"/>
      <c r="E449"/>
      <c r="F449"/>
      <c r="G449"/>
      <c r="H449"/>
      <c r="I449"/>
      <c r="J449"/>
      <c r="K449"/>
      <c r="L449"/>
      <c r="M449"/>
      <c r="N449"/>
      <c r="O449"/>
      <c r="P449"/>
      <c r="Q449"/>
      <c r="R449"/>
      <c r="S449"/>
      <c r="T449"/>
      <c r="U449"/>
      <c r="V449"/>
      <c r="W449"/>
    </row>
    <row r="450" spans="1:23" ht="15">
      <c r="A450"/>
      <c r="B450"/>
      <c r="C450"/>
      <c r="D450"/>
      <c r="E450"/>
      <c r="F450"/>
      <c r="G450"/>
      <c r="H450"/>
      <c r="I450"/>
      <c r="J450"/>
      <c r="K450"/>
      <c r="L450"/>
      <c r="M450"/>
      <c r="N450"/>
      <c r="O450"/>
      <c r="P450"/>
      <c r="Q450"/>
      <c r="R450"/>
      <c r="S450"/>
      <c r="T450"/>
      <c r="U450"/>
      <c r="V450"/>
      <c r="W450"/>
    </row>
    <row r="451" spans="1:23" ht="15">
      <c r="A451"/>
      <c r="B451"/>
      <c r="C451"/>
      <c r="D451"/>
      <c r="E451"/>
      <c r="F451"/>
      <c r="G451"/>
      <c r="H451"/>
      <c r="I451"/>
      <c r="J451"/>
      <c r="K451"/>
      <c r="L451"/>
      <c r="M451"/>
      <c r="N451"/>
      <c r="O451"/>
      <c r="P451"/>
      <c r="Q451"/>
      <c r="R451"/>
      <c r="S451"/>
      <c r="T451"/>
      <c r="U451"/>
      <c r="V451"/>
      <c r="W451"/>
    </row>
    <row r="452" spans="1:23" ht="15">
      <c r="A452"/>
      <c r="B452"/>
      <c r="C452"/>
      <c r="D452"/>
      <c r="E452"/>
      <c r="F452"/>
      <c r="G452"/>
      <c r="H452"/>
      <c r="I452"/>
      <c r="J452"/>
      <c r="K452"/>
      <c r="L452"/>
      <c r="M452"/>
      <c r="N452"/>
      <c r="O452"/>
      <c r="P452"/>
      <c r="Q452"/>
      <c r="R452"/>
      <c r="S452"/>
      <c r="T452"/>
      <c r="U452"/>
      <c r="V452"/>
      <c r="W452"/>
    </row>
    <row r="453" spans="1:23" ht="15">
      <c r="A453"/>
      <c r="B453"/>
      <c r="C453"/>
      <c r="D453"/>
      <c r="E453"/>
      <c r="F453"/>
      <c r="G453"/>
      <c r="H453"/>
      <c r="I453"/>
      <c r="J453"/>
      <c r="K453"/>
      <c r="L453"/>
      <c r="M453"/>
      <c r="N453"/>
      <c r="O453"/>
      <c r="P453"/>
      <c r="Q453"/>
      <c r="R453"/>
      <c r="S453"/>
      <c r="T453"/>
      <c r="U453"/>
      <c r="V453"/>
      <c r="W453"/>
    </row>
    <row r="454" spans="1:23" ht="15">
      <c r="A454"/>
      <c r="B454"/>
      <c r="C454"/>
      <c r="D454"/>
      <c r="E454"/>
      <c r="F454"/>
      <c r="G454"/>
      <c r="H454"/>
      <c r="I454"/>
      <c r="J454"/>
      <c r="K454"/>
      <c r="L454"/>
      <c r="M454"/>
      <c r="N454"/>
      <c r="O454"/>
      <c r="P454"/>
      <c r="Q454"/>
      <c r="R454"/>
      <c r="S454"/>
      <c r="T454"/>
      <c r="U454"/>
      <c r="V454"/>
      <c r="W454"/>
    </row>
    <row r="455" spans="1:23" ht="15">
      <c r="A455"/>
      <c r="B455"/>
      <c r="C455"/>
      <c r="D455"/>
      <c r="E455"/>
      <c r="F455"/>
      <c r="G455"/>
      <c r="H455"/>
      <c r="I455"/>
      <c r="J455"/>
      <c r="K455"/>
      <c r="L455"/>
      <c r="M455"/>
      <c r="N455"/>
      <c r="O455"/>
      <c r="P455"/>
      <c r="Q455"/>
      <c r="R455"/>
      <c r="S455"/>
      <c r="T455"/>
      <c r="U455"/>
      <c r="V455"/>
      <c r="W455"/>
    </row>
    <row r="456" spans="1:23" ht="15">
      <c r="A456"/>
      <c r="B456"/>
      <c r="C456"/>
      <c r="D456"/>
      <c r="E456"/>
      <c r="F456"/>
      <c r="G456"/>
      <c r="H456"/>
      <c r="I456"/>
      <c r="J456"/>
      <c r="K456"/>
      <c r="L456"/>
      <c r="M456"/>
      <c r="N456"/>
      <c r="O456"/>
      <c r="P456"/>
      <c r="Q456"/>
      <c r="R456"/>
      <c r="S456"/>
      <c r="T456"/>
      <c r="U456"/>
      <c r="V456"/>
      <c r="W456"/>
    </row>
    <row r="457" spans="1:23" ht="15">
      <c r="A457"/>
      <c r="B457"/>
      <c r="C457"/>
      <c r="D457"/>
      <c r="E457"/>
      <c r="F457"/>
      <c r="G457"/>
      <c r="H457"/>
      <c r="I457"/>
      <c r="J457"/>
      <c r="K457"/>
      <c r="L457"/>
      <c r="M457"/>
      <c r="N457"/>
      <c r="O457"/>
      <c r="P457"/>
      <c r="Q457"/>
      <c r="R457"/>
      <c r="S457"/>
      <c r="T457"/>
      <c r="U457"/>
      <c r="V457"/>
      <c r="W457"/>
    </row>
    <row r="458" spans="1:23" ht="15">
      <c r="A458"/>
      <c r="B458"/>
      <c r="C458"/>
      <c r="D458"/>
      <c r="E458"/>
      <c r="F458"/>
      <c r="G458"/>
      <c r="H458"/>
      <c r="I458"/>
      <c r="J458"/>
      <c r="K458"/>
      <c r="L458"/>
      <c r="M458"/>
      <c r="N458"/>
      <c r="O458"/>
      <c r="P458"/>
      <c r="Q458"/>
      <c r="R458"/>
      <c r="S458"/>
      <c r="T458"/>
      <c r="U458"/>
      <c r="V458"/>
      <c r="W458"/>
    </row>
    <row r="459" spans="1:23" ht="15">
      <c r="A459"/>
      <c r="B459"/>
      <c r="C459"/>
      <c r="D459"/>
      <c r="E459"/>
      <c r="F459"/>
      <c r="G459"/>
      <c r="H459"/>
      <c r="I459"/>
      <c r="J459"/>
      <c r="K459"/>
      <c r="L459"/>
      <c r="M459"/>
      <c r="N459"/>
      <c r="O459"/>
      <c r="P459"/>
      <c r="Q459"/>
      <c r="R459"/>
      <c r="S459"/>
      <c r="T459"/>
      <c r="U459"/>
      <c r="V459"/>
      <c r="W459"/>
    </row>
    <row r="460" spans="1:23" ht="15">
      <c r="A460"/>
      <c r="B460"/>
      <c r="C460"/>
      <c r="D460"/>
      <c r="E460"/>
      <c r="F460"/>
      <c r="G460"/>
      <c r="H460"/>
      <c r="I460"/>
      <c r="J460"/>
      <c r="K460"/>
      <c r="L460"/>
      <c r="M460"/>
      <c r="N460"/>
      <c r="O460"/>
      <c r="P460"/>
      <c r="Q460"/>
      <c r="R460"/>
      <c r="S460"/>
      <c r="T460"/>
      <c r="U460"/>
      <c r="V460"/>
      <c r="W460"/>
    </row>
    <row r="461" spans="1:23" ht="15">
      <c r="A461"/>
      <c r="B461"/>
      <c r="C461"/>
      <c r="D461"/>
      <c r="E461"/>
      <c r="F461"/>
      <c r="G461"/>
      <c r="H461"/>
      <c r="I461"/>
      <c r="J461"/>
      <c r="K461"/>
      <c r="L461"/>
      <c r="M461"/>
      <c r="N461"/>
      <c r="O461"/>
      <c r="P461"/>
      <c r="Q461"/>
      <c r="R461"/>
      <c r="S461"/>
      <c r="T461"/>
      <c r="U461"/>
      <c r="V461"/>
      <c r="W461"/>
    </row>
    <row r="462" spans="1:23" ht="15">
      <c r="A462"/>
      <c r="B462"/>
      <c r="C462"/>
      <c r="D462"/>
      <c r="E462"/>
      <c r="F462"/>
      <c r="G462"/>
      <c r="H462"/>
      <c r="I462"/>
      <c r="J462"/>
      <c r="K462"/>
      <c r="L462"/>
      <c r="M462"/>
      <c r="N462"/>
      <c r="O462"/>
      <c r="P462"/>
      <c r="Q462"/>
      <c r="R462"/>
      <c r="S462"/>
      <c r="T462"/>
      <c r="U462"/>
      <c r="V462"/>
      <c r="W462"/>
    </row>
    <row r="463" spans="1:23" ht="15">
      <c r="A463"/>
      <c r="B463"/>
      <c r="C463"/>
      <c r="D463"/>
      <c r="E463"/>
      <c r="F463"/>
      <c r="G463"/>
      <c r="H463"/>
      <c r="I463"/>
      <c r="J463"/>
      <c r="K463"/>
      <c r="L463"/>
      <c r="M463"/>
      <c r="N463"/>
      <c r="O463"/>
      <c r="P463"/>
      <c r="Q463"/>
      <c r="R463"/>
      <c r="S463"/>
      <c r="T463"/>
      <c r="U463"/>
      <c r="V463"/>
      <c r="W463"/>
    </row>
    <row r="464" spans="1:23" ht="15">
      <c r="A464"/>
      <c r="B464"/>
      <c r="C464"/>
      <c r="D464"/>
      <c r="E464"/>
      <c r="F464"/>
      <c r="G464"/>
      <c r="H464"/>
      <c r="I464"/>
      <c r="J464"/>
      <c r="K464"/>
      <c r="L464"/>
      <c r="M464"/>
      <c r="N464"/>
      <c r="O464"/>
      <c r="P464"/>
      <c r="Q464"/>
      <c r="R464"/>
      <c r="S464"/>
      <c r="T464"/>
      <c r="U464"/>
      <c r="V464"/>
      <c r="W464"/>
    </row>
    <row r="465" spans="1:23" ht="15">
      <c r="A465"/>
      <c r="B465"/>
      <c r="C465"/>
      <c r="D465"/>
      <c r="E465"/>
      <c r="F465"/>
      <c r="G465"/>
      <c r="H465"/>
      <c r="I465"/>
      <c r="J465"/>
      <c r="K465"/>
      <c r="L465"/>
      <c r="M465"/>
      <c r="N465"/>
      <c r="O465"/>
      <c r="P465"/>
      <c r="Q465"/>
      <c r="R465"/>
      <c r="S465"/>
      <c r="T465"/>
      <c r="U465"/>
      <c r="V465"/>
      <c r="W465"/>
    </row>
    <row r="466" spans="1:23" ht="15">
      <c r="A466"/>
      <c r="B466"/>
      <c r="C466"/>
      <c r="D466"/>
      <c r="E466"/>
      <c r="F466"/>
      <c r="G466"/>
      <c r="H466"/>
      <c r="I466"/>
      <c r="J466"/>
      <c r="K466"/>
      <c r="L466"/>
      <c r="M466"/>
      <c r="N466"/>
      <c r="O466"/>
      <c r="P466"/>
      <c r="Q466"/>
      <c r="R466"/>
      <c r="S466"/>
      <c r="T466"/>
      <c r="U466"/>
      <c r="V466"/>
      <c r="W466"/>
    </row>
    <row r="467" spans="1:23" ht="15">
      <c r="A467"/>
      <c r="B467"/>
      <c r="C467"/>
      <c r="D467"/>
      <c r="E467"/>
      <c r="F467"/>
      <c r="G467"/>
      <c r="H467"/>
      <c r="I467"/>
      <c r="J467"/>
      <c r="K467"/>
      <c r="L467"/>
      <c r="M467"/>
      <c r="N467"/>
      <c r="O467"/>
      <c r="P467"/>
      <c r="Q467"/>
      <c r="R467"/>
      <c r="S467"/>
      <c r="T467"/>
      <c r="U467"/>
      <c r="V467"/>
      <c r="W467"/>
    </row>
    <row r="468" spans="1:23" ht="15">
      <c r="A468"/>
      <c r="B468"/>
      <c r="C468"/>
      <c r="D468"/>
      <c r="E468"/>
      <c r="F468"/>
      <c r="G468"/>
      <c r="H468"/>
      <c r="I468"/>
      <c r="J468"/>
      <c r="K468"/>
      <c r="L468"/>
      <c r="M468"/>
      <c r="N468"/>
      <c r="O468"/>
      <c r="P468"/>
      <c r="Q468"/>
      <c r="R468"/>
      <c r="S468"/>
      <c r="T468"/>
      <c r="U468"/>
      <c r="V468"/>
      <c r="W468"/>
    </row>
    <row r="469" spans="1:23" ht="15">
      <c r="A469"/>
      <c r="B469"/>
      <c r="C469"/>
      <c r="D469"/>
      <c r="E469"/>
      <c r="F469"/>
      <c r="G469"/>
      <c r="H469"/>
      <c r="I469"/>
      <c r="J469"/>
      <c r="K469"/>
      <c r="L469"/>
      <c r="M469"/>
      <c r="N469"/>
      <c r="O469"/>
      <c r="P469"/>
      <c r="Q469"/>
      <c r="R469"/>
      <c r="S469"/>
      <c r="T469"/>
      <c r="U469"/>
      <c r="V469"/>
      <c r="W469"/>
    </row>
    <row r="470" spans="1:23" ht="15">
      <c r="A470"/>
      <c r="B470"/>
      <c r="C470"/>
      <c r="D470"/>
      <c r="E470"/>
      <c r="F470"/>
      <c r="G470"/>
      <c r="H470"/>
      <c r="I470"/>
      <c r="J470"/>
      <c r="K470"/>
      <c r="L470"/>
      <c r="M470"/>
      <c r="N470"/>
      <c r="O470"/>
      <c r="P470"/>
      <c r="Q470"/>
      <c r="R470"/>
      <c r="S470"/>
      <c r="T470"/>
      <c r="U470"/>
      <c r="V470"/>
      <c r="W470"/>
    </row>
    <row r="471" spans="1:23" ht="15">
      <c r="A471"/>
      <c r="B471"/>
      <c r="C471"/>
      <c r="D471"/>
      <c r="E471"/>
      <c r="F471"/>
      <c r="G471"/>
      <c r="H471"/>
      <c r="I471"/>
      <c r="J471"/>
      <c r="K471"/>
      <c r="L471"/>
      <c r="M471"/>
      <c r="N471"/>
      <c r="O471"/>
      <c r="P471"/>
      <c r="Q471"/>
      <c r="R471"/>
      <c r="S471"/>
      <c r="T471"/>
      <c r="U471"/>
      <c r="V471"/>
      <c r="W471"/>
    </row>
    <row r="472" spans="1:23" ht="15">
      <c r="A472"/>
      <c r="B472"/>
      <c r="C472"/>
      <c r="D472"/>
      <c r="E472"/>
      <c r="F472"/>
      <c r="G472"/>
      <c r="H472"/>
      <c r="I472"/>
      <c r="J472"/>
      <c r="K472"/>
      <c r="L472"/>
      <c r="M472"/>
      <c r="N472"/>
      <c r="O472"/>
      <c r="P472"/>
      <c r="Q472"/>
      <c r="R472"/>
      <c r="S472"/>
      <c r="T472"/>
      <c r="U472"/>
      <c r="V472"/>
      <c r="W472"/>
    </row>
    <row r="473" spans="1:23" ht="15">
      <c r="A473"/>
      <c r="B473"/>
      <c r="C473"/>
      <c r="D473"/>
      <c r="E473"/>
      <c r="F473"/>
      <c r="G473"/>
      <c r="H473"/>
      <c r="I473"/>
      <c r="J473"/>
      <c r="K473"/>
      <c r="L473"/>
      <c r="M473"/>
      <c r="N473"/>
      <c r="O473"/>
      <c r="P473"/>
      <c r="Q473"/>
      <c r="R473"/>
      <c r="S473"/>
      <c r="T473"/>
      <c r="U473"/>
      <c r="V473"/>
      <c r="W473"/>
    </row>
    <row r="474" spans="1:23" ht="15">
      <c r="A474"/>
      <c r="B474"/>
      <c r="C474"/>
      <c r="D474"/>
      <c r="E474"/>
      <c r="F474"/>
      <c r="G474"/>
      <c r="H474"/>
      <c r="I474"/>
      <c r="J474"/>
      <c r="K474"/>
      <c r="L474"/>
      <c r="M474"/>
      <c r="N474"/>
      <c r="O474"/>
      <c r="P474"/>
      <c r="Q474"/>
      <c r="R474"/>
      <c r="S474"/>
      <c r="T474"/>
      <c r="U474"/>
      <c r="V474"/>
      <c r="W474"/>
    </row>
    <row r="475" spans="1:23" ht="15">
      <c r="A475"/>
      <c r="B475"/>
      <c r="C475"/>
      <c r="D475"/>
      <c r="E475"/>
      <c r="F475"/>
      <c r="G475"/>
      <c r="H475"/>
      <c r="I475"/>
      <c r="J475"/>
      <c r="K475"/>
      <c r="L475"/>
      <c r="M475"/>
      <c r="N475"/>
      <c r="O475"/>
      <c r="P475"/>
      <c r="Q475"/>
      <c r="R475"/>
      <c r="S475"/>
      <c r="T475"/>
      <c r="U475"/>
      <c r="V475"/>
      <c r="W475"/>
    </row>
    <row r="476" spans="1:23" ht="15">
      <c r="A476"/>
      <c r="B476"/>
      <c r="C476"/>
      <c r="D476"/>
      <c r="E476"/>
      <c r="F476"/>
      <c r="G476"/>
      <c r="H476"/>
      <c r="I476"/>
      <c r="J476"/>
      <c r="K476"/>
      <c r="L476"/>
      <c r="M476"/>
      <c r="N476"/>
      <c r="O476"/>
      <c r="P476"/>
      <c r="Q476"/>
      <c r="R476"/>
      <c r="S476"/>
      <c r="T476"/>
      <c r="U476"/>
      <c r="V476"/>
      <c r="W476"/>
    </row>
    <row r="477" spans="1:23" ht="15">
      <c r="A477"/>
      <c r="B477"/>
      <c r="C477"/>
      <c r="D477"/>
      <c r="E477"/>
      <c r="F477"/>
      <c r="G477"/>
      <c r="H477"/>
      <c r="I477"/>
      <c r="J477"/>
      <c r="K477"/>
      <c r="L477"/>
      <c r="M477"/>
      <c r="N477"/>
      <c r="O477"/>
      <c r="P477"/>
      <c r="Q477"/>
      <c r="R477"/>
      <c r="S477"/>
      <c r="T477"/>
      <c r="U477"/>
      <c r="V477"/>
      <c r="W477"/>
    </row>
    <row r="478" spans="1:23" ht="15">
      <c r="A478"/>
      <c r="B478"/>
      <c r="C478"/>
      <c r="D478"/>
      <c r="E478"/>
      <c r="F478"/>
      <c r="G478"/>
      <c r="H478"/>
      <c r="I478"/>
      <c r="J478"/>
      <c r="K478"/>
      <c r="L478"/>
      <c r="M478"/>
      <c r="N478"/>
      <c r="O478"/>
      <c r="P478"/>
      <c r="Q478"/>
      <c r="R478"/>
      <c r="S478"/>
      <c r="T478"/>
      <c r="U478"/>
      <c r="V478"/>
      <c r="W478"/>
    </row>
    <row r="479" spans="1:23" ht="15">
      <c r="A479"/>
      <c r="B479"/>
      <c r="C479"/>
      <c r="D479"/>
      <c r="E479"/>
      <c r="F479"/>
      <c r="G479"/>
      <c r="H479"/>
      <c r="I479"/>
      <c r="J479"/>
      <c r="K479"/>
      <c r="L479"/>
      <c r="M479"/>
      <c r="N479"/>
      <c r="O479"/>
      <c r="P479"/>
      <c r="Q479"/>
      <c r="R479"/>
      <c r="S479"/>
      <c r="T479"/>
      <c r="U479"/>
      <c r="V479"/>
      <c r="W479"/>
    </row>
    <row r="480" spans="1:23" ht="15">
      <c r="A480"/>
      <c r="B480"/>
      <c r="C480"/>
      <c r="D480"/>
      <c r="E480"/>
      <c r="F480"/>
      <c r="G480"/>
      <c r="H480"/>
      <c r="I480"/>
      <c r="J480"/>
      <c r="K480"/>
      <c r="L480"/>
      <c r="M480"/>
      <c r="N480"/>
      <c r="O480"/>
      <c r="P480"/>
      <c r="Q480"/>
      <c r="R480"/>
      <c r="S480"/>
      <c r="T480"/>
      <c r="U480"/>
      <c r="V480"/>
      <c r="W480"/>
    </row>
    <row r="481" spans="1:23" ht="15">
      <c r="A481"/>
      <c r="B481"/>
      <c r="C481"/>
      <c r="D481"/>
      <c r="E481"/>
      <c r="F481"/>
      <c r="G481"/>
      <c r="H481"/>
      <c r="I481"/>
      <c r="J481"/>
      <c r="K481"/>
      <c r="L481"/>
      <c r="M481"/>
      <c r="N481"/>
      <c r="O481"/>
      <c r="P481"/>
      <c r="Q481"/>
      <c r="R481"/>
      <c r="S481"/>
      <c r="T481"/>
      <c r="U481"/>
      <c r="V481"/>
      <c r="W481"/>
    </row>
    <row r="482" spans="1:23" ht="15">
      <c r="A482"/>
      <c r="B482"/>
      <c r="C482"/>
      <c r="D482"/>
      <c r="E482"/>
      <c r="F482"/>
      <c r="G482"/>
      <c r="H482"/>
      <c r="I482"/>
      <c r="J482"/>
      <c r="K482"/>
      <c r="L482"/>
      <c r="M482"/>
      <c r="N482"/>
      <c r="O482"/>
      <c r="P482"/>
      <c r="Q482"/>
      <c r="R482"/>
      <c r="S482"/>
      <c r="T482"/>
      <c r="U482"/>
      <c r="V482"/>
      <c r="W482"/>
    </row>
    <row r="483" spans="1:23" ht="15">
      <c r="A483"/>
      <c r="B483"/>
      <c r="C483"/>
      <c r="D483"/>
      <c r="E483"/>
      <c r="F483"/>
      <c r="G483"/>
      <c r="H483"/>
      <c r="I483"/>
      <c r="J483"/>
      <c r="K483"/>
      <c r="L483"/>
      <c r="M483"/>
      <c r="N483"/>
      <c r="O483"/>
      <c r="P483"/>
      <c r="Q483"/>
      <c r="R483"/>
      <c r="S483"/>
      <c r="T483"/>
      <c r="U483"/>
      <c r="V483"/>
      <c r="W483"/>
    </row>
    <row r="484" spans="1:23" ht="15">
      <c r="A484"/>
      <c r="B484"/>
      <c r="C484"/>
      <c r="D484"/>
      <c r="E484"/>
      <c r="F484"/>
      <c r="G484"/>
      <c r="H484"/>
      <c r="I484"/>
      <c r="J484"/>
      <c r="K484"/>
      <c r="L484"/>
      <c r="M484"/>
      <c r="N484"/>
      <c r="O484"/>
      <c r="P484"/>
      <c r="Q484"/>
      <c r="R484"/>
      <c r="S484"/>
      <c r="T484"/>
      <c r="U484"/>
      <c r="V484"/>
      <c r="W484"/>
    </row>
    <row r="485" spans="1:23" ht="15">
      <c r="A485"/>
      <c r="B485"/>
      <c r="C485"/>
      <c r="D485"/>
      <c r="E485"/>
      <c r="F485"/>
      <c r="G485"/>
      <c r="H485"/>
      <c r="I485"/>
      <c r="J485"/>
      <c r="K485"/>
      <c r="L485"/>
      <c r="M485"/>
      <c r="N485"/>
      <c r="O485"/>
      <c r="P485"/>
      <c r="Q485"/>
      <c r="R485"/>
      <c r="S485"/>
      <c r="T485"/>
      <c r="U485"/>
      <c r="V485"/>
      <c r="W485"/>
    </row>
    <row r="486" spans="1:23" ht="15">
      <c r="A486"/>
      <c r="B486"/>
      <c r="C486"/>
      <c r="D486"/>
      <c r="E486"/>
      <c r="F486"/>
      <c r="G486"/>
      <c r="H486"/>
      <c r="I486"/>
      <c r="J486"/>
      <c r="K486"/>
      <c r="L486"/>
      <c r="M486"/>
      <c r="N486"/>
      <c r="O486"/>
      <c r="P486"/>
      <c r="Q486"/>
      <c r="R486"/>
      <c r="S486"/>
      <c r="T486"/>
      <c r="U486"/>
      <c r="V486"/>
      <c r="W486"/>
    </row>
    <row r="487" spans="1:23" ht="15">
      <c r="A487"/>
      <c r="B487"/>
      <c r="C487"/>
      <c r="D487"/>
      <c r="E487"/>
      <c r="F487"/>
      <c r="G487"/>
      <c r="H487"/>
      <c r="I487"/>
      <c r="J487"/>
      <c r="K487"/>
      <c r="L487"/>
      <c r="M487"/>
      <c r="N487"/>
      <c r="O487"/>
      <c r="P487"/>
      <c r="Q487"/>
      <c r="R487"/>
      <c r="S487"/>
      <c r="T487"/>
      <c r="U487"/>
      <c r="V487"/>
      <c r="W487"/>
    </row>
    <row r="488" spans="1:23" ht="15">
      <c r="A488"/>
      <c r="B488"/>
      <c r="C488"/>
      <c r="D488"/>
      <c r="E488"/>
      <c r="F488"/>
      <c r="G488"/>
      <c r="H488"/>
      <c r="I488"/>
      <c r="J488"/>
      <c r="K488"/>
      <c r="L488"/>
      <c r="M488"/>
      <c r="N488"/>
      <c r="O488"/>
      <c r="P488"/>
      <c r="Q488"/>
      <c r="R488"/>
      <c r="S488"/>
      <c r="T488"/>
      <c r="U488"/>
      <c r="V488"/>
      <c r="W488"/>
    </row>
    <row r="489" spans="1:23" ht="15">
      <c r="A489"/>
      <c r="B489"/>
      <c r="C489"/>
      <c r="D489"/>
      <c r="E489"/>
      <c r="F489"/>
      <c r="G489"/>
      <c r="H489"/>
      <c r="I489"/>
      <c r="J489"/>
      <c r="K489"/>
      <c r="L489"/>
      <c r="M489"/>
      <c r="N489"/>
      <c r="O489"/>
      <c r="P489"/>
      <c r="Q489"/>
      <c r="R489"/>
      <c r="S489"/>
      <c r="T489"/>
      <c r="U489"/>
      <c r="V489"/>
      <c r="W489"/>
    </row>
    <row r="490" spans="1:23" ht="15">
      <c r="A490"/>
      <c r="B490"/>
      <c r="C490"/>
      <c r="D490"/>
      <c r="E490"/>
      <c r="F490"/>
      <c r="G490"/>
      <c r="H490"/>
      <c r="I490"/>
      <c r="J490"/>
      <c r="K490"/>
      <c r="L490"/>
      <c r="M490"/>
      <c r="N490"/>
      <c r="O490"/>
      <c r="P490"/>
      <c r="Q490"/>
      <c r="R490"/>
      <c r="S490"/>
      <c r="T490"/>
      <c r="U490"/>
      <c r="V490"/>
      <c r="W490"/>
    </row>
    <row r="491" spans="1:23" ht="15">
      <c r="A491"/>
      <c r="B491"/>
      <c r="C491"/>
      <c r="D491"/>
      <c r="E491"/>
      <c r="F491"/>
      <c r="G491"/>
      <c r="H491"/>
      <c r="I491"/>
      <c r="J491"/>
      <c r="K491"/>
      <c r="L491"/>
      <c r="M491"/>
      <c r="N491"/>
      <c r="O491"/>
      <c r="P491"/>
      <c r="Q491"/>
      <c r="R491"/>
      <c r="S491"/>
      <c r="T491"/>
      <c r="U491"/>
      <c r="V491"/>
      <c r="W491"/>
    </row>
    <row r="492" spans="1:23" ht="15">
      <c r="A492"/>
      <c r="B492"/>
      <c r="C492"/>
      <c r="D492"/>
      <c r="E492"/>
      <c r="F492"/>
      <c r="G492"/>
      <c r="H492"/>
      <c r="I492"/>
      <c r="J492"/>
      <c r="K492"/>
      <c r="L492"/>
      <c r="M492"/>
      <c r="N492"/>
      <c r="O492"/>
      <c r="P492"/>
      <c r="Q492"/>
      <c r="R492"/>
      <c r="S492"/>
      <c r="T492"/>
      <c r="U492"/>
      <c r="V492"/>
      <c r="W492"/>
    </row>
    <row r="493" spans="1:23" ht="15">
      <c r="A493"/>
      <c r="B493"/>
      <c r="C493"/>
      <c r="D493"/>
      <c r="E493"/>
      <c r="F493"/>
      <c r="G493"/>
      <c r="H493"/>
      <c r="I493"/>
      <c r="J493"/>
      <c r="K493"/>
      <c r="L493"/>
      <c r="M493"/>
      <c r="N493"/>
      <c r="O493"/>
      <c r="P493"/>
      <c r="Q493"/>
      <c r="R493"/>
      <c r="S493"/>
      <c r="T493"/>
      <c r="U493"/>
      <c r="V493"/>
      <c r="W493"/>
    </row>
    <row r="494" spans="1:23" ht="15">
      <c r="A494"/>
      <c r="B494"/>
      <c r="C494"/>
      <c r="D494"/>
      <c r="E494"/>
      <c r="F494"/>
      <c r="G494"/>
      <c r="H494"/>
      <c r="I494"/>
      <c r="J494"/>
      <c r="K494"/>
      <c r="L494"/>
      <c r="M494"/>
      <c r="N494"/>
      <c r="O494"/>
      <c r="P494"/>
      <c r="Q494"/>
      <c r="R494"/>
      <c r="S494"/>
      <c r="T494"/>
      <c r="U494"/>
      <c r="V494"/>
      <c r="W494"/>
    </row>
    <row r="495" spans="1:23" ht="15">
      <c r="A495"/>
      <c r="B495"/>
      <c r="C495"/>
      <c r="D495"/>
      <c r="E495"/>
      <c r="F495"/>
      <c r="G495"/>
      <c r="H495"/>
      <c r="I495"/>
      <c r="J495"/>
      <c r="K495"/>
      <c r="L495"/>
      <c r="M495"/>
      <c r="N495"/>
      <c r="O495"/>
      <c r="P495"/>
      <c r="Q495"/>
      <c r="R495"/>
      <c r="S495"/>
      <c r="T495"/>
      <c r="U495"/>
      <c r="V495"/>
      <c r="W495"/>
    </row>
    <row r="496" spans="1:23" ht="15">
      <c r="A496"/>
      <c r="B496"/>
      <c r="C496"/>
      <c r="D496"/>
      <c r="E496"/>
      <c r="F496"/>
      <c r="G496"/>
      <c r="H496"/>
      <c r="I496"/>
      <c r="J496"/>
      <c r="K496"/>
      <c r="L496"/>
      <c r="M496"/>
      <c r="N496"/>
      <c r="O496"/>
      <c r="P496"/>
      <c r="Q496"/>
      <c r="R496"/>
      <c r="S496"/>
      <c r="T496"/>
      <c r="U496"/>
      <c r="V496"/>
      <c r="W496"/>
    </row>
    <row r="497" spans="1:23" ht="15">
      <c r="A497"/>
      <c r="B497"/>
      <c r="C497"/>
      <c r="D497"/>
      <c r="E497"/>
      <c r="F497"/>
      <c r="G497"/>
      <c r="H497"/>
      <c r="I497"/>
      <c r="J497"/>
      <c r="K497"/>
      <c r="L497"/>
      <c r="M497"/>
      <c r="N497"/>
      <c r="O497"/>
      <c r="P497"/>
      <c r="Q497"/>
      <c r="R497"/>
      <c r="S497"/>
      <c r="T497"/>
      <c r="U497"/>
      <c r="V497"/>
      <c r="W497"/>
    </row>
    <row r="498" spans="1:23" ht="15">
      <c r="A498"/>
      <c r="B498"/>
      <c r="C498"/>
      <c r="D498"/>
      <c r="E498"/>
      <c r="F498"/>
      <c r="G498"/>
      <c r="H498"/>
      <c r="I498"/>
      <c r="J498"/>
      <c r="K498"/>
      <c r="L498"/>
      <c r="M498"/>
      <c r="N498"/>
      <c r="O498"/>
      <c r="P498"/>
      <c r="Q498"/>
      <c r="R498"/>
      <c r="S498"/>
      <c r="T498"/>
      <c r="U498"/>
      <c r="V498"/>
      <c r="W498"/>
    </row>
    <row r="499" spans="1:23" ht="15">
      <c r="A499"/>
      <c r="B499"/>
      <c r="C499"/>
      <c r="D499"/>
      <c r="E499"/>
      <c r="F499"/>
      <c r="G499"/>
      <c r="H499"/>
      <c r="I499"/>
      <c r="J499"/>
      <c r="K499"/>
      <c r="L499"/>
      <c r="M499"/>
      <c r="N499"/>
      <c r="O499"/>
      <c r="P499"/>
      <c r="Q499"/>
      <c r="R499"/>
      <c r="S499"/>
      <c r="T499"/>
      <c r="U499"/>
      <c r="V499"/>
      <c r="W499"/>
    </row>
    <row r="500" spans="1:23" ht="15">
      <c r="A500"/>
      <c r="B500"/>
      <c r="C500"/>
      <c r="D500"/>
      <c r="E500"/>
      <c r="F500"/>
      <c r="G500"/>
      <c r="H500"/>
      <c r="I500"/>
      <c r="J500"/>
      <c r="K500"/>
      <c r="L500"/>
      <c r="M500"/>
      <c r="N500"/>
      <c r="O500"/>
      <c r="P500"/>
      <c r="Q500"/>
      <c r="R500"/>
      <c r="S500"/>
      <c r="T500"/>
      <c r="U500"/>
      <c r="V500"/>
      <c r="W500"/>
    </row>
    <row r="501" spans="1:23" ht="15">
      <c r="A501"/>
      <c r="B501"/>
      <c r="C501"/>
      <c r="D501"/>
      <c r="E501"/>
      <c r="F501"/>
      <c r="G501"/>
      <c r="H501"/>
      <c r="I501"/>
      <c r="J501"/>
      <c r="K501"/>
      <c r="L501"/>
      <c r="M501"/>
      <c r="N501"/>
      <c r="O501"/>
      <c r="P501"/>
      <c r="Q501"/>
      <c r="R501"/>
      <c r="S501"/>
      <c r="T501"/>
      <c r="U501"/>
      <c r="V501"/>
      <c r="W501"/>
    </row>
    <row r="502" spans="1:23" ht="15">
      <c r="A502"/>
      <c r="B502"/>
      <c r="C502"/>
      <c r="D502"/>
      <c r="E502"/>
      <c r="F502"/>
      <c r="G502"/>
      <c r="H502"/>
      <c r="I502"/>
      <c r="J502"/>
      <c r="K502"/>
      <c r="L502"/>
      <c r="M502"/>
      <c r="N502"/>
      <c r="O502"/>
      <c r="P502"/>
      <c r="Q502"/>
      <c r="R502"/>
      <c r="S502"/>
      <c r="T502"/>
      <c r="U502"/>
      <c r="V502"/>
      <c r="W502"/>
    </row>
    <row r="503" spans="1:23" ht="15">
      <c r="A503"/>
      <c r="B503"/>
      <c r="C503"/>
      <c r="D503"/>
      <c r="E503"/>
      <c r="F503"/>
      <c r="G503"/>
      <c r="H503"/>
      <c r="I503"/>
      <c r="J503"/>
      <c r="K503"/>
      <c r="L503"/>
      <c r="M503"/>
      <c r="N503"/>
      <c r="O503"/>
      <c r="P503"/>
      <c r="Q503"/>
      <c r="R503"/>
      <c r="S503"/>
      <c r="T503"/>
      <c r="U503"/>
      <c r="V503"/>
      <c r="W503"/>
    </row>
    <row r="504" spans="1:23" ht="15">
      <c r="A504"/>
      <c r="B504"/>
      <c r="C504"/>
      <c r="D504"/>
      <c r="E504"/>
      <c r="F504"/>
      <c r="G504"/>
      <c r="H504"/>
      <c r="I504"/>
      <c r="J504"/>
      <c r="K504"/>
      <c r="L504"/>
      <c r="M504"/>
      <c r="N504"/>
      <c r="O504"/>
      <c r="P504"/>
      <c r="Q504"/>
      <c r="R504"/>
      <c r="S504"/>
      <c r="T504"/>
      <c r="U504"/>
      <c r="V504"/>
      <c r="W504"/>
    </row>
    <row r="505" spans="1:23" ht="15">
      <c r="A505"/>
      <c r="B505"/>
      <c r="C505"/>
      <c r="D505"/>
      <c r="E505"/>
      <c r="F505"/>
      <c r="G505"/>
      <c r="H505"/>
      <c r="I505"/>
      <c r="J505"/>
      <c r="K505"/>
      <c r="L505"/>
      <c r="M505"/>
      <c r="N505"/>
      <c r="O505"/>
      <c r="P505"/>
      <c r="Q505"/>
      <c r="R505"/>
      <c r="S505"/>
      <c r="T505"/>
      <c r="U505"/>
      <c r="V505"/>
      <c r="W505"/>
    </row>
    <row r="506" spans="1:23" ht="15">
      <c r="A506"/>
      <c r="B506"/>
      <c r="C506"/>
      <c r="D506"/>
      <c r="E506"/>
      <c r="F506"/>
      <c r="G506"/>
      <c r="H506"/>
      <c r="I506"/>
      <c r="J506"/>
      <c r="K506"/>
      <c r="L506"/>
      <c r="M506"/>
      <c r="N506"/>
      <c r="O506"/>
      <c r="P506"/>
      <c r="Q506"/>
      <c r="R506"/>
      <c r="S506"/>
      <c r="T506"/>
      <c r="U506"/>
      <c r="V506"/>
      <c r="W506"/>
    </row>
    <row r="507" spans="1:23" ht="15">
      <c r="A507"/>
      <c r="B507"/>
      <c r="C507"/>
      <c r="D507"/>
      <c r="E507"/>
      <c r="F507"/>
      <c r="G507"/>
      <c r="H507"/>
      <c r="I507"/>
      <c r="J507"/>
      <c r="K507"/>
      <c r="L507"/>
      <c r="M507"/>
      <c r="N507"/>
      <c r="O507"/>
      <c r="P507"/>
      <c r="Q507"/>
      <c r="R507"/>
      <c r="S507"/>
      <c r="T507"/>
      <c r="U507"/>
      <c r="V507"/>
      <c r="W507"/>
    </row>
    <row r="508" spans="1:23" ht="15">
      <c r="A508"/>
      <c r="B508"/>
      <c r="C508"/>
      <c r="D508"/>
      <c r="E508"/>
      <c r="F508"/>
      <c r="G508"/>
      <c r="H508"/>
      <c r="I508"/>
      <c r="J508"/>
      <c r="K508"/>
      <c r="L508"/>
      <c r="M508"/>
      <c r="N508"/>
      <c r="O508"/>
      <c r="P508"/>
      <c r="Q508"/>
      <c r="R508"/>
      <c r="S508"/>
      <c r="T508"/>
      <c r="U508"/>
      <c r="V508"/>
      <c r="W508"/>
    </row>
    <row r="509" spans="1:23" ht="15">
      <c r="A509"/>
      <c r="B509"/>
      <c r="C509"/>
      <c r="D509"/>
      <c r="E509"/>
      <c r="F509"/>
      <c r="G509"/>
      <c r="H509"/>
      <c r="I509"/>
      <c r="J509"/>
      <c r="K509"/>
      <c r="L509"/>
      <c r="M509"/>
      <c r="N509"/>
      <c r="O509"/>
      <c r="P509"/>
      <c r="Q509"/>
      <c r="R509"/>
      <c r="S509"/>
      <c r="T509"/>
      <c r="U509"/>
      <c r="V509"/>
      <c r="W509"/>
    </row>
    <row r="510" spans="1:23" ht="15">
      <c r="A510"/>
      <c r="B510"/>
      <c r="C510"/>
      <c r="D510"/>
      <c r="E510"/>
      <c r="F510"/>
      <c r="G510"/>
      <c r="H510"/>
      <c r="I510"/>
      <c r="J510"/>
      <c r="K510"/>
      <c r="L510"/>
      <c r="M510"/>
      <c r="N510"/>
      <c r="O510"/>
      <c r="P510"/>
      <c r="Q510"/>
      <c r="R510"/>
      <c r="S510"/>
      <c r="T510"/>
      <c r="U510"/>
      <c r="V510"/>
      <c r="W510"/>
    </row>
    <row r="511" spans="1:23" ht="15">
      <c r="A511"/>
      <c r="B511"/>
      <c r="C511"/>
      <c r="D511"/>
      <c r="E511"/>
      <c r="F511"/>
      <c r="G511"/>
      <c r="H511"/>
      <c r="I511"/>
      <c r="J511"/>
      <c r="K511"/>
      <c r="L511"/>
      <c r="M511"/>
      <c r="N511"/>
      <c r="O511"/>
      <c r="P511"/>
      <c r="Q511"/>
      <c r="R511"/>
      <c r="S511"/>
      <c r="T511"/>
      <c r="U511"/>
      <c r="V511"/>
      <c r="W511"/>
    </row>
    <row r="512" spans="1:23" ht="15">
      <c r="A512"/>
      <c r="B512"/>
      <c r="C512"/>
      <c r="D512"/>
      <c r="E512"/>
      <c r="F512"/>
      <c r="G512"/>
      <c r="H512"/>
      <c r="I512"/>
      <c r="J512"/>
      <c r="K512"/>
      <c r="L512"/>
      <c r="M512"/>
      <c r="N512"/>
      <c r="O512"/>
      <c r="P512"/>
      <c r="Q512"/>
      <c r="R512"/>
      <c r="S512"/>
      <c r="T512"/>
      <c r="U512"/>
      <c r="V512"/>
      <c r="W512"/>
    </row>
    <row r="513" spans="1:23" ht="15">
      <c r="A513"/>
      <c r="B513"/>
      <c r="C513"/>
      <c r="D513"/>
      <c r="E513"/>
      <c r="F513"/>
      <c r="G513"/>
      <c r="H513"/>
      <c r="I513"/>
      <c r="J513"/>
      <c r="K513"/>
      <c r="L513"/>
      <c r="M513"/>
      <c r="N513"/>
      <c r="O513"/>
      <c r="P513"/>
      <c r="Q513"/>
      <c r="R513"/>
      <c r="S513"/>
      <c r="T513"/>
      <c r="U513"/>
      <c r="V513"/>
      <c r="W513"/>
    </row>
    <row r="514" spans="1:23" ht="15">
      <c r="A514"/>
      <c r="B514"/>
      <c r="C514"/>
      <c r="D514"/>
      <c r="E514"/>
      <c r="F514"/>
      <c r="G514"/>
      <c r="H514"/>
      <c r="I514"/>
      <c r="J514"/>
      <c r="K514"/>
      <c r="L514"/>
      <c r="M514"/>
      <c r="N514"/>
      <c r="O514"/>
      <c r="P514"/>
      <c r="Q514"/>
      <c r="R514"/>
      <c r="S514"/>
      <c r="T514"/>
      <c r="U514"/>
      <c r="V514"/>
      <c r="W514"/>
    </row>
    <row r="515" spans="1:23" ht="15">
      <c r="A515"/>
      <c r="B515"/>
      <c r="C515"/>
      <c r="D515"/>
      <c r="E515"/>
      <c r="F515"/>
      <c r="G515"/>
      <c r="H515"/>
      <c r="I515"/>
      <c r="J515"/>
      <c r="K515"/>
      <c r="L515"/>
      <c r="M515"/>
      <c r="N515"/>
      <c r="O515"/>
      <c r="P515"/>
      <c r="Q515"/>
      <c r="R515"/>
      <c r="S515"/>
      <c r="T515"/>
      <c r="U515"/>
      <c r="V515"/>
      <c r="W515"/>
    </row>
    <row r="516" spans="1:23" ht="15">
      <c r="A516"/>
      <c r="B516"/>
      <c r="C516"/>
      <c r="D516"/>
      <c r="E516"/>
      <c r="F516"/>
      <c r="G516"/>
      <c r="H516"/>
      <c r="I516"/>
      <c r="J516"/>
      <c r="K516"/>
      <c r="L516"/>
      <c r="M516"/>
      <c r="N516"/>
      <c r="O516"/>
      <c r="P516"/>
      <c r="Q516"/>
      <c r="R516"/>
      <c r="S516"/>
      <c r="T516"/>
      <c r="U516"/>
      <c r="V516"/>
      <c r="W516"/>
    </row>
    <row r="517" spans="1:23" ht="15">
      <c r="A517"/>
      <c r="B517"/>
      <c r="C517"/>
      <c r="D517"/>
      <c r="E517"/>
      <c r="F517"/>
      <c r="G517"/>
      <c r="H517"/>
      <c r="I517"/>
      <c r="J517"/>
      <c r="K517"/>
      <c r="L517"/>
      <c r="M517"/>
      <c r="N517"/>
      <c r="O517"/>
      <c r="P517"/>
      <c r="Q517"/>
      <c r="R517"/>
      <c r="S517"/>
      <c r="T517"/>
      <c r="U517"/>
      <c r="V517"/>
      <c r="W517"/>
    </row>
    <row r="518" spans="1:23">
      <c r="A518" s="14"/>
      <c r="B518" s="14"/>
      <c r="C518" s="14"/>
      <c r="D518" s="14"/>
      <c r="E518" s="14"/>
      <c r="F518" s="14"/>
      <c r="G518" s="14"/>
      <c r="H518" s="14"/>
      <c r="I518" s="14"/>
      <c r="J518" s="14"/>
      <c r="K518" s="14"/>
      <c r="L518" s="14"/>
      <c r="M518" s="14"/>
      <c r="N518" s="14"/>
      <c r="O518" s="14"/>
      <c r="P518" s="14"/>
      <c r="Q518" s="14"/>
      <c r="R518" s="14"/>
      <c r="S518" s="14"/>
      <c r="T518" s="14"/>
      <c r="U518" s="14"/>
      <c r="V518" s="14"/>
      <c r="W518" s="14"/>
    </row>
    <row r="519" spans="1:23">
      <c r="A519" s="14"/>
      <c r="B519" s="14"/>
      <c r="C519" s="14"/>
      <c r="D519" s="14"/>
      <c r="E519" s="14"/>
      <c r="F519" s="14"/>
      <c r="G519" s="14"/>
      <c r="H519" s="14"/>
      <c r="I519" s="14"/>
      <c r="J519" s="14"/>
      <c r="K519" s="14"/>
      <c r="L519" s="14"/>
      <c r="M519" s="14"/>
      <c r="N519" s="14"/>
      <c r="O519" s="14"/>
      <c r="P519" s="14"/>
      <c r="Q519" s="14"/>
      <c r="R519" s="14"/>
      <c r="S519" s="14"/>
      <c r="T519" s="14"/>
      <c r="U519" s="14"/>
      <c r="V519" s="14"/>
      <c r="W519" s="14"/>
    </row>
    <row r="520" spans="1:23">
      <c r="A520" s="14"/>
      <c r="B520" s="14"/>
      <c r="C520" s="14"/>
      <c r="D520" s="14"/>
      <c r="E520" s="14"/>
      <c r="F520" s="14"/>
      <c r="G520" s="14"/>
      <c r="H520" s="14"/>
      <c r="I520" s="14"/>
      <c r="J520" s="14"/>
      <c r="K520" s="14"/>
      <c r="L520" s="14"/>
      <c r="M520" s="14"/>
      <c r="N520" s="14"/>
      <c r="O520" s="14"/>
      <c r="P520" s="14"/>
      <c r="Q520" s="14"/>
      <c r="R520" s="14"/>
      <c r="S520" s="14"/>
      <c r="T520" s="14"/>
      <c r="U520" s="14"/>
      <c r="V520" s="14"/>
      <c r="W520" s="14"/>
    </row>
  </sheetData>
  <autoFilter ref="A3:V3" xr:uid="{00000000-0009-0000-0000-000002000000}"/>
  <sortState xmlns:xlrd2="http://schemas.microsoft.com/office/spreadsheetml/2017/richdata2" ref="A4:W418">
    <sortCondition ref="A4:A418"/>
    <sortCondition ref="B4:B418"/>
  </sortState>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BAA2-95BE-4A0B-A499-D285B2F50BE3}">
  <sheetPr codeName="wbLeegRapp3"/>
  <dimension ref="A1:W4413"/>
  <sheetViews>
    <sheetView showZeros="0" zoomScaleNormal="100" workbookViewId="0">
      <pane ySplit="3" topLeftCell="A3950" activePane="bottomLeft" state="frozen"/>
      <selection activeCell="A4" sqref="A4"/>
      <selection pane="bottomLeft" activeCell="G3981" sqref="G3981"/>
    </sheetView>
  </sheetViews>
  <sheetFormatPr defaultColWidth="9.140625" defaultRowHeight="12"/>
  <cols>
    <col min="1" max="1" width="27.42578125" style="11" bestFit="1" customWidth="1"/>
    <col min="2" max="2" width="7.140625" style="11" bestFit="1" customWidth="1"/>
    <col min="3" max="4" width="7" style="11" customWidth="1"/>
    <col min="5" max="5" width="8.42578125" style="11" customWidth="1"/>
    <col min="6" max="6" width="6.42578125" style="11" customWidth="1"/>
    <col min="7" max="7" width="9.42578125" style="11" bestFit="1" customWidth="1"/>
    <col min="8" max="8" width="6.140625" style="11" customWidth="1"/>
    <col min="9" max="9" width="9.7109375" style="11" customWidth="1"/>
    <col min="10" max="10" width="10" style="11" customWidth="1"/>
    <col min="11" max="11" width="11.5703125" style="11" customWidth="1"/>
    <col min="12" max="12" width="14.42578125" style="11" customWidth="1"/>
    <col min="13" max="13" width="6.42578125" style="11" customWidth="1"/>
    <col min="14" max="14" width="6.140625" style="11" customWidth="1"/>
    <col min="15" max="15" width="13.28515625" style="11" customWidth="1"/>
    <col min="16" max="16" width="20.7109375" style="11" customWidth="1"/>
    <col min="17" max="17" width="21" style="11" customWidth="1"/>
    <col min="18" max="18" width="13.7109375" style="11" customWidth="1"/>
    <col min="19" max="19" width="9.7109375" style="11" customWidth="1"/>
    <col min="20" max="20" width="8.5703125" style="11" customWidth="1"/>
    <col min="21" max="21" width="9.140625" style="11" customWidth="1"/>
    <col min="22" max="22" width="9.5703125" style="11" customWidth="1"/>
    <col min="23" max="16383" width="9.140625" style="11" customWidth="1"/>
    <col min="16384" max="16384" width="9.140625" style="11"/>
  </cols>
  <sheetData>
    <row r="1" spans="1:23" ht="73.349999999999994" customHeight="1">
      <c r="A1" s="10" t="s">
        <v>0</v>
      </c>
      <c r="B1" s="10"/>
      <c r="C1" s="10"/>
      <c r="D1" s="10"/>
      <c r="E1" s="10"/>
      <c r="F1" s="10"/>
      <c r="G1" s="10"/>
      <c r="H1" s="10"/>
      <c r="I1" s="10"/>
      <c r="J1" s="10"/>
      <c r="K1" s="10"/>
      <c r="L1" s="10"/>
      <c r="M1" s="10"/>
      <c r="N1" s="10"/>
      <c r="O1" s="10"/>
      <c r="P1" s="10"/>
      <c r="Q1" s="10"/>
      <c r="R1" s="10"/>
      <c r="S1" s="10"/>
      <c r="T1" s="10"/>
      <c r="U1" s="10"/>
      <c r="V1" s="10"/>
    </row>
    <row r="2" spans="1:23">
      <c r="A2" s="12" t="s">
        <v>1869</v>
      </c>
      <c r="B2" s="12"/>
      <c r="C2" s="12"/>
      <c r="D2" s="12"/>
      <c r="E2" s="12"/>
      <c r="F2" s="12"/>
      <c r="G2" s="12"/>
      <c r="H2" s="12"/>
      <c r="I2" s="12"/>
      <c r="J2" s="12"/>
      <c r="K2" s="12"/>
      <c r="L2" s="12"/>
      <c r="M2" s="12"/>
      <c r="N2" s="12"/>
      <c r="O2" s="12"/>
      <c r="P2" s="12"/>
      <c r="Q2" s="12"/>
      <c r="R2" s="12"/>
      <c r="S2" s="12"/>
      <c r="T2" s="12"/>
      <c r="U2" s="12"/>
      <c r="V2" s="12"/>
    </row>
    <row r="3" spans="1:23">
      <c r="A3" s="13" t="s">
        <v>2</v>
      </c>
      <c r="B3" s="13" t="s">
        <v>3</v>
      </c>
      <c r="C3" s="13" t="s">
        <v>8</v>
      </c>
      <c r="D3" s="13" t="s">
        <v>9</v>
      </c>
      <c r="E3" s="13" t="s">
        <v>10</v>
      </c>
      <c r="F3" s="13" t="s">
        <v>11</v>
      </c>
      <c r="G3" s="13" t="s">
        <v>12</v>
      </c>
      <c r="H3" s="13" t="s">
        <v>13</v>
      </c>
      <c r="I3" s="13" t="s">
        <v>14</v>
      </c>
      <c r="J3" s="13" t="s">
        <v>15</v>
      </c>
      <c r="K3" s="13" t="s">
        <v>16</v>
      </c>
      <c r="L3" s="13" t="s">
        <v>17</v>
      </c>
      <c r="M3" s="13" t="s">
        <v>18</v>
      </c>
      <c r="N3" s="13" t="s">
        <v>19</v>
      </c>
      <c r="O3" s="13" t="s">
        <v>20</v>
      </c>
      <c r="P3" s="13" t="s">
        <v>21</v>
      </c>
      <c r="Q3" s="13" t="s">
        <v>22</v>
      </c>
      <c r="R3" s="13" t="s">
        <v>23</v>
      </c>
      <c r="S3" s="13" t="s">
        <v>24</v>
      </c>
      <c r="T3" s="13" t="s">
        <v>25</v>
      </c>
      <c r="U3" s="13" t="s">
        <v>26</v>
      </c>
      <c r="V3" s="13" t="s">
        <v>7</v>
      </c>
    </row>
    <row r="4" spans="1:23" ht="12.2" customHeight="1">
      <c r="A4" s="14" t="s">
        <v>1233</v>
      </c>
      <c r="B4" s="14">
        <v>1</v>
      </c>
      <c r="C4" s="14">
        <v>0</v>
      </c>
      <c r="D4" s="14">
        <v>0</v>
      </c>
      <c r="E4" s="14">
        <v>0</v>
      </c>
      <c r="F4" s="14">
        <v>0</v>
      </c>
      <c r="G4" s="14">
        <v>24</v>
      </c>
      <c r="H4" s="14">
        <v>0</v>
      </c>
      <c r="I4" s="14">
        <v>8</v>
      </c>
      <c r="J4" s="14">
        <v>0</v>
      </c>
      <c r="K4" s="14">
        <v>0</v>
      </c>
      <c r="L4" s="14">
        <v>0</v>
      </c>
      <c r="M4" s="14">
        <v>0</v>
      </c>
      <c r="N4" s="14">
        <v>0</v>
      </c>
      <c r="O4" s="191">
        <v>0</v>
      </c>
      <c r="P4" s="191">
        <v>0</v>
      </c>
      <c r="Q4" s="191">
        <v>0</v>
      </c>
      <c r="R4" s="191">
        <v>0</v>
      </c>
      <c r="S4" s="14">
        <v>95.03</v>
      </c>
      <c r="T4" s="14">
        <v>59.44</v>
      </c>
      <c r="U4" s="14">
        <v>318.62</v>
      </c>
      <c r="V4" s="14">
        <v>202002</v>
      </c>
      <c r="W4" s="14"/>
    </row>
    <row r="5" spans="1:23" ht="12.2" customHeight="1">
      <c r="A5" s="14" t="s">
        <v>1233</v>
      </c>
      <c r="B5" s="14">
        <v>2</v>
      </c>
      <c r="C5" s="14">
        <v>40</v>
      </c>
      <c r="D5" s="14"/>
      <c r="E5" s="14">
        <v>0</v>
      </c>
      <c r="F5" s="14">
        <v>0</v>
      </c>
      <c r="G5" s="14"/>
      <c r="H5" s="14"/>
      <c r="I5" s="14"/>
      <c r="J5" s="14"/>
      <c r="K5" s="14"/>
      <c r="L5" s="14"/>
      <c r="M5" s="14">
        <v>0</v>
      </c>
      <c r="N5" s="14"/>
      <c r="O5" s="191">
        <v>0</v>
      </c>
      <c r="P5" s="191">
        <v>0</v>
      </c>
      <c r="Q5" s="191">
        <v>0</v>
      </c>
      <c r="R5" s="191">
        <v>0</v>
      </c>
      <c r="S5" s="14"/>
      <c r="T5" s="14">
        <v>1.53</v>
      </c>
      <c r="U5" s="14">
        <v>4.53</v>
      </c>
      <c r="V5" s="14">
        <v>202002</v>
      </c>
      <c r="W5" s="14"/>
    </row>
    <row r="6" spans="1:23" ht="12.2" customHeight="1">
      <c r="A6" s="14" t="s">
        <v>1233</v>
      </c>
      <c r="B6" s="14">
        <v>3</v>
      </c>
      <c r="C6" s="14">
        <v>40</v>
      </c>
      <c r="D6" s="14"/>
      <c r="E6" s="14">
        <v>0</v>
      </c>
      <c r="F6" s="14">
        <v>0</v>
      </c>
      <c r="G6" s="14"/>
      <c r="H6" s="14"/>
      <c r="I6" s="14"/>
      <c r="J6" s="14"/>
      <c r="K6" s="14"/>
      <c r="L6" s="14"/>
      <c r="M6" s="14">
        <v>0</v>
      </c>
      <c r="N6" s="14"/>
      <c r="O6" s="191">
        <v>0</v>
      </c>
      <c r="P6" s="191">
        <v>0</v>
      </c>
      <c r="Q6" s="191">
        <v>0</v>
      </c>
      <c r="R6" s="191">
        <v>0</v>
      </c>
      <c r="S6" s="14"/>
      <c r="T6" s="14">
        <v>2.35</v>
      </c>
      <c r="U6" s="14">
        <v>2.12</v>
      </c>
      <c r="V6" s="14">
        <v>202002</v>
      </c>
      <c r="W6" s="14"/>
    </row>
    <row r="7" spans="1:23" ht="12.2" customHeight="1">
      <c r="A7" s="14" t="s">
        <v>1233</v>
      </c>
      <c r="B7" s="14">
        <v>4</v>
      </c>
      <c r="C7" s="14">
        <v>40</v>
      </c>
      <c r="D7" s="14"/>
      <c r="E7" s="14">
        <v>0</v>
      </c>
      <c r="F7" s="14">
        <v>0</v>
      </c>
      <c r="G7" s="14"/>
      <c r="H7" s="14"/>
      <c r="I7" s="14"/>
      <c r="J7" s="14"/>
      <c r="K7" s="14"/>
      <c r="L7" s="14"/>
      <c r="M7" s="14">
        <v>0</v>
      </c>
      <c r="N7" s="14"/>
      <c r="O7" s="191">
        <v>0</v>
      </c>
      <c r="P7" s="191">
        <v>0</v>
      </c>
      <c r="Q7" s="191">
        <v>0</v>
      </c>
      <c r="R7" s="191">
        <v>0</v>
      </c>
      <c r="S7" s="14"/>
      <c r="T7" s="14">
        <v>2.95</v>
      </c>
      <c r="U7" s="14">
        <v>7.38</v>
      </c>
      <c r="V7" s="14">
        <v>202002</v>
      </c>
      <c r="W7" s="14"/>
    </row>
    <row r="8" spans="1:23" ht="12.2" customHeight="1">
      <c r="A8" s="14" t="s">
        <v>1233</v>
      </c>
      <c r="B8" s="14">
        <v>5</v>
      </c>
      <c r="C8" s="14">
        <v>40</v>
      </c>
      <c r="D8" s="14"/>
      <c r="E8" s="14">
        <v>0</v>
      </c>
      <c r="F8" s="14">
        <v>0</v>
      </c>
      <c r="G8" s="14"/>
      <c r="H8" s="14"/>
      <c r="I8" s="14"/>
      <c r="J8" s="14"/>
      <c r="K8" s="14"/>
      <c r="L8" s="14"/>
      <c r="M8" s="14">
        <v>0</v>
      </c>
      <c r="N8" s="14"/>
      <c r="O8" s="191">
        <v>0</v>
      </c>
      <c r="P8" s="191">
        <v>0</v>
      </c>
      <c r="Q8" s="191">
        <v>0</v>
      </c>
      <c r="R8" s="191">
        <v>0</v>
      </c>
      <c r="S8" s="14"/>
      <c r="T8" s="14">
        <v>3.04</v>
      </c>
      <c r="U8" s="14">
        <v>2.4</v>
      </c>
      <c r="V8" s="14">
        <v>202002</v>
      </c>
      <c r="W8" s="14"/>
    </row>
    <row r="9" spans="1:23" ht="12.2" customHeight="1">
      <c r="A9" s="14" t="s">
        <v>1233</v>
      </c>
      <c r="B9" s="14">
        <v>6</v>
      </c>
      <c r="C9" s="14">
        <v>40</v>
      </c>
      <c r="D9" s="14"/>
      <c r="E9" s="14">
        <v>0</v>
      </c>
      <c r="F9" s="14">
        <v>0</v>
      </c>
      <c r="G9" s="14"/>
      <c r="H9" s="14"/>
      <c r="I9" s="14"/>
      <c r="J9" s="14"/>
      <c r="K9" s="14"/>
      <c r="L9" s="14"/>
      <c r="M9" s="14">
        <v>0</v>
      </c>
      <c r="N9" s="14"/>
      <c r="O9" s="191">
        <v>0</v>
      </c>
      <c r="P9" s="191">
        <v>25</v>
      </c>
      <c r="Q9" s="191">
        <v>0</v>
      </c>
      <c r="R9" s="191">
        <v>0</v>
      </c>
      <c r="S9" s="14"/>
      <c r="T9" s="14">
        <v>5.87</v>
      </c>
      <c r="U9" s="14">
        <v>11.87</v>
      </c>
      <c r="V9" s="14">
        <v>202003</v>
      </c>
      <c r="W9" s="14"/>
    </row>
    <row r="10" spans="1:23" ht="12.2" customHeight="1">
      <c r="A10" s="14" t="s">
        <v>1233</v>
      </c>
      <c r="B10" s="14">
        <v>7</v>
      </c>
      <c r="C10" s="14">
        <v>39.58</v>
      </c>
      <c r="D10" s="14">
        <v>0</v>
      </c>
      <c r="E10" s="14">
        <v>0</v>
      </c>
      <c r="F10" s="14">
        <v>0</v>
      </c>
      <c r="G10" s="14">
        <v>0</v>
      </c>
      <c r="H10" s="14">
        <v>0</v>
      </c>
      <c r="I10" s="14">
        <v>0</v>
      </c>
      <c r="J10" s="14">
        <v>0</v>
      </c>
      <c r="K10" s="14">
        <v>0</v>
      </c>
      <c r="L10" s="14">
        <v>0</v>
      </c>
      <c r="M10" s="14">
        <v>0</v>
      </c>
      <c r="N10" s="14">
        <v>0</v>
      </c>
      <c r="O10" s="191">
        <v>0</v>
      </c>
      <c r="P10" s="191">
        <v>0</v>
      </c>
      <c r="Q10" s="191">
        <v>0</v>
      </c>
      <c r="R10" s="191">
        <v>0</v>
      </c>
      <c r="S10" s="14">
        <v>0</v>
      </c>
      <c r="T10" s="14">
        <v>0</v>
      </c>
      <c r="U10" s="14">
        <v>0</v>
      </c>
      <c r="V10" s="14">
        <v>202003</v>
      </c>
      <c r="W10" s="14"/>
    </row>
    <row r="11" spans="1:23" ht="12.2" customHeight="1">
      <c r="A11" s="14" t="s">
        <v>1233</v>
      </c>
      <c r="B11" s="14">
        <v>8</v>
      </c>
      <c r="C11" s="14">
        <v>38.33</v>
      </c>
      <c r="D11" s="14">
        <v>0</v>
      </c>
      <c r="E11" s="14">
        <v>0</v>
      </c>
      <c r="F11" s="14">
        <v>0</v>
      </c>
      <c r="G11" s="14">
        <v>0</v>
      </c>
      <c r="H11" s="14">
        <v>0</v>
      </c>
      <c r="I11" s="14">
        <v>0</v>
      </c>
      <c r="J11" s="14">
        <v>0</v>
      </c>
      <c r="K11" s="14">
        <v>0</v>
      </c>
      <c r="L11" s="14">
        <v>0</v>
      </c>
      <c r="M11" s="14">
        <v>0</v>
      </c>
      <c r="N11" s="14">
        <v>0</v>
      </c>
      <c r="O11" s="191">
        <v>0</v>
      </c>
      <c r="P11" s="191">
        <v>0</v>
      </c>
      <c r="Q11" s="191">
        <v>0</v>
      </c>
      <c r="R11" s="191">
        <v>0</v>
      </c>
      <c r="S11" s="14">
        <v>0</v>
      </c>
      <c r="T11" s="14">
        <v>0</v>
      </c>
      <c r="U11" s="14">
        <v>0</v>
      </c>
      <c r="V11" s="14">
        <v>202003</v>
      </c>
      <c r="W11" s="14"/>
    </row>
    <row r="12" spans="1:23" ht="12.2" customHeight="1">
      <c r="A12" s="14" t="s">
        <v>1233</v>
      </c>
      <c r="B12" s="14">
        <v>9</v>
      </c>
      <c r="C12" s="14">
        <v>40</v>
      </c>
      <c r="D12" s="14"/>
      <c r="E12" s="14">
        <v>0</v>
      </c>
      <c r="F12" s="14">
        <v>0</v>
      </c>
      <c r="G12" s="14"/>
      <c r="H12" s="14"/>
      <c r="I12" s="14"/>
      <c r="J12" s="14"/>
      <c r="K12" s="14"/>
      <c r="L12" s="14"/>
      <c r="M12" s="14">
        <v>0</v>
      </c>
      <c r="N12" s="14"/>
      <c r="O12" s="191">
        <v>0</v>
      </c>
      <c r="P12" s="191">
        <v>50</v>
      </c>
      <c r="Q12" s="191">
        <v>0</v>
      </c>
      <c r="R12" s="191">
        <v>0</v>
      </c>
      <c r="S12" s="14"/>
      <c r="T12" s="14">
        <v>1.58</v>
      </c>
      <c r="U12" s="14">
        <v>8.5299999999999994</v>
      </c>
      <c r="V12" s="14">
        <v>202003</v>
      </c>
      <c r="W12" s="14"/>
    </row>
    <row r="13" spans="1:23" ht="12.2" customHeight="1">
      <c r="A13" s="14" t="s">
        <v>1233</v>
      </c>
      <c r="B13" s="14">
        <v>10</v>
      </c>
      <c r="C13" s="14">
        <v>40</v>
      </c>
      <c r="D13" s="14"/>
      <c r="E13" s="14">
        <v>0</v>
      </c>
      <c r="F13" s="14">
        <v>0</v>
      </c>
      <c r="G13" s="14"/>
      <c r="H13" s="14"/>
      <c r="I13" s="14"/>
      <c r="J13" s="14"/>
      <c r="K13" s="14"/>
      <c r="L13" s="14"/>
      <c r="M13" s="14">
        <v>0</v>
      </c>
      <c r="N13" s="14"/>
      <c r="O13" s="191">
        <v>0</v>
      </c>
      <c r="P13" s="191">
        <v>25</v>
      </c>
      <c r="Q13" s="191">
        <v>0</v>
      </c>
      <c r="R13" s="191">
        <v>0</v>
      </c>
      <c r="S13" s="14"/>
      <c r="T13" s="14">
        <v>8.1199999999999992</v>
      </c>
      <c r="U13" s="14">
        <v>6.3</v>
      </c>
      <c r="V13" s="14">
        <v>202004</v>
      </c>
      <c r="W13" s="14"/>
    </row>
    <row r="14" spans="1:23" ht="12.2" customHeight="1">
      <c r="A14" s="14" t="s">
        <v>1233</v>
      </c>
      <c r="B14" s="14">
        <v>11</v>
      </c>
      <c r="C14" s="14">
        <v>24</v>
      </c>
      <c r="D14" s="14"/>
      <c r="E14" s="14">
        <v>0</v>
      </c>
      <c r="F14" s="14"/>
      <c r="G14" s="14"/>
      <c r="H14" s="14">
        <v>16</v>
      </c>
      <c r="I14" s="14"/>
      <c r="J14" s="14"/>
      <c r="K14" s="14"/>
      <c r="L14" s="14"/>
      <c r="M14" s="14">
        <v>0</v>
      </c>
      <c r="N14" s="14"/>
      <c r="O14" s="191">
        <v>0</v>
      </c>
      <c r="P14" s="191">
        <v>0</v>
      </c>
      <c r="Q14" s="191">
        <v>0</v>
      </c>
      <c r="R14" s="191">
        <v>0</v>
      </c>
      <c r="S14" s="14"/>
      <c r="T14" s="14">
        <v>1.4</v>
      </c>
      <c r="U14" s="14"/>
      <c r="V14" s="14">
        <v>202004</v>
      </c>
      <c r="W14" s="14"/>
    </row>
    <row r="15" spans="1:23" ht="12.2" customHeight="1">
      <c r="A15" s="14" t="s">
        <v>1233</v>
      </c>
      <c r="B15" s="14">
        <v>12</v>
      </c>
      <c r="C15" s="14">
        <v>40</v>
      </c>
      <c r="D15" s="14"/>
      <c r="E15" s="14">
        <v>0</v>
      </c>
      <c r="F15" s="14"/>
      <c r="G15" s="14"/>
      <c r="H15" s="14"/>
      <c r="I15" s="14"/>
      <c r="J15" s="14"/>
      <c r="K15" s="14"/>
      <c r="L15" s="14"/>
      <c r="M15" s="14">
        <v>0</v>
      </c>
      <c r="N15" s="14"/>
      <c r="O15" s="191">
        <v>0</v>
      </c>
      <c r="P15" s="191">
        <v>0</v>
      </c>
      <c r="Q15" s="191">
        <v>0</v>
      </c>
      <c r="R15" s="191">
        <v>0</v>
      </c>
      <c r="S15" s="14"/>
      <c r="T15" s="14">
        <v>5.09</v>
      </c>
      <c r="U15" s="14"/>
      <c r="V15" s="14">
        <v>202004</v>
      </c>
      <c r="W15" s="14"/>
    </row>
    <row r="16" spans="1:23" ht="12.2" customHeight="1">
      <c r="A16" s="14" t="s">
        <v>1233</v>
      </c>
      <c r="B16" s="14">
        <v>13</v>
      </c>
      <c r="C16" s="14">
        <v>40</v>
      </c>
      <c r="D16" s="14"/>
      <c r="E16" s="14">
        <v>0</v>
      </c>
      <c r="F16" s="14">
        <v>0</v>
      </c>
      <c r="G16" s="14"/>
      <c r="H16" s="14"/>
      <c r="I16" s="14"/>
      <c r="J16" s="14"/>
      <c r="K16" s="14"/>
      <c r="L16" s="14"/>
      <c r="M16" s="14">
        <v>0</v>
      </c>
      <c r="N16" s="14"/>
      <c r="O16" s="191">
        <v>0</v>
      </c>
      <c r="P16" s="191">
        <v>0</v>
      </c>
      <c r="Q16" s="191">
        <v>0</v>
      </c>
      <c r="R16" s="191">
        <v>0</v>
      </c>
      <c r="S16" s="14"/>
      <c r="T16" s="14">
        <v>5.0599999999999996</v>
      </c>
      <c r="U16" s="14">
        <v>0.43</v>
      </c>
      <c r="V16" s="14">
        <v>202004</v>
      </c>
      <c r="W16" s="14"/>
    </row>
    <row r="17" spans="1:23" ht="12.2" customHeight="1">
      <c r="A17" s="14" t="s">
        <v>1233</v>
      </c>
      <c r="B17" s="14">
        <v>14</v>
      </c>
      <c r="C17" s="14">
        <v>40</v>
      </c>
      <c r="D17" s="14"/>
      <c r="E17" s="14">
        <v>0</v>
      </c>
      <c r="F17" s="14">
        <v>0</v>
      </c>
      <c r="G17" s="14"/>
      <c r="H17" s="14"/>
      <c r="I17" s="14"/>
      <c r="J17" s="14"/>
      <c r="K17" s="14"/>
      <c r="L17" s="14"/>
      <c r="M17" s="14">
        <v>0</v>
      </c>
      <c r="N17" s="14"/>
      <c r="O17" s="191">
        <v>0</v>
      </c>
      <c r="P17" s="191">
        <v>0</v>
      </c>
      <c r="Q17" s="191">
        <v>0</v>
      </c>
      <c r="R17" s="191">
        <v>0</v>
      </c>
      <c r="S17" s="14"/>
      <c r="T17" s="14">
        <v>2.25</v>
      </c>
      <c r="U17" s="14">
        <v>12.42</v>
      </c>
      <c r="V17" s="14">
        <v>202005</v>
      </c>
      <c r="W17" s="14"/>
    </row>
    <row r="18" spans="1:23" ht="12.2" customHeight="1">
      <c r="A18" s="14" t="s">
        <v>1233</v>
      </c>
      <c r="B18" s="14">
        <v>15</v>
      </c>
      <c r="C18" s="14">
        <v>40</v>
      </c>
      <c r="D18" s="14"/>
      <c r="E18" s="14">
        <v>0</v>
      </c>
      <c r="F18" s="14"/>
      <c r="G18" s="14"/>
      <c r="H18" s="14"/>
      <c r="I18" s="14"/>
      <c r="J18" s="14"/>
      <c r="K18" s="14"/>
      <c r="L18" s="14"/>
      <c r="M18" s="14">
        <v>0</v>
      </c>
      <c r="N18" s="14"/>
      <c r="O18" s="191">
        <v>0</v>
      </c>
      <c r="P18" s="191">
        <v>0</v>
      </c>
      <c r="Q18" s="191">
        <v>0</v>
      </c>
      <c r="R18" s="191">
        <v>0</v>
      </c>
      <c r="S18" s="14"/>
      <c r="T18" s="14">
        <v>5.82</v>
      </c>
      <c r="U18" s="14"/>
      <c r="V18" s="14">
        <v>202005</v>
      </c>
      <c r="W18" s="14"/>
    </row>
    <row r="19" spans="1:23" ht="12.2" customHeight="1">
      <c r="A19" s="14" t="s">
        <v>1233</v>
      </c>
      <c r="B19" s="14">
        <v>16</v>
      </c>
      <c r="C19" s="14">
        <v>32</v>
      </c>
      <c r="D19" s="14"/>
      <c r="E19" s="14">
        <v>0</v>
      </c>
      <c r="F19" s="14">
        <v>0</v>
      </c>
      <c r="G19" s="14"/>
      <c r="H19" s="14"/>
      <c r="I19" s="14">
        <v>8</v>
      </c>
      <c r="J19" s="14"/>
      <c r="K19" s="14"/>
      <c r="L19" s="14"/>
      <c r="M19" s="14">
        <v>0</v>
      </c>
      <c r="N19" s="14"/>
      <c r="O19" s="191">
        <v>0</v>
      </c>
      <c r="P19" s="191">
        <v>0</v>
      </c>
      <c r="Q19" s="191">
        <v>0</v>
      </c>
      <c r="R19" s="191">
        <v>0</v>
      </c>
      <c r="S19" s="14"/>
      <c r="T19" s="14">
        <v>4.91</v>
      </c>
      <c r="U19" s="14">
        <v>2.12</v>
      </c>
      <c r="V19" s="14">
        <v>202005</v>
      </c>
      <c r="W19" s="14"/>
    </row>
    <row r="20" spans="1:23" ht="12.2" customHeight="1">
      <c r="A20" s="14" t="s">
        <v>1233</v>
      </c>
      <c r="B20" s="14">
        <v>17</v>
      </c>
      <c r="C20" s="14">
        <v>40</v>
      </c>
      <c r="D20" s="14"/>
      <c r="E20" s="14">
        <v>0</v>
      </c>
      <c r="F20" s="14"/>
      <c r="G20" s="14"/>
      <c r="H20" s="14"/>
      <c r="I20" s="14"/>
      <c r="J20" s="14"/>
      <c r="K20" s="14"/>
      <c r="L20" s="14"/>
      <c r="M20" s="14">
        <v>0</v>
      </c>
      <c r="N20" s="14"/>
      <c r="O20" s="191">
        <v>0</v>
      </c>
      <c r="P20" s="191">
        <v>0</v>
      </c>
      <c r="Q20" s="191">
        <v>0</v>
      </c>
      <c r="R20" s="191">
        <v>0</v>
      </c>
      <c r="S20" s="14"/>
      <c r="T20" s="14">
        <v>1.65</v>
      </c>
      <c r="U20" s="14"/>
      <c r="V20" s="14">
        <v>202005</v>
      </c>
      <c r="W20" s="14"/>
    </row>
    <row r="21" spans="1:23" ht="12.2" customHeight="1">
      <c r="A21" s="14" t="s">
        <v>1233</v>
      </c>
      <c r="B21" s="14">
        <v>18</v>
      </c>
      <c r="C21" s="14">
        <v>32</v>
      </c>
      <c r="D21" s="14"/>
      <c r="E21" s="14">
        <v>0</v>
      </c>
      <c r="F21" s="14">
        <v>0</v>
      </c>
      <c r="G21" s="14"/>
      <c r="H21" s="14"/>
      <c r="I21" s="14">
        <v>8</v>
      </c>
      <c r="J21" s="14"/>
      <c r="K21" s="14"/>
      <c r="L21" s="14"/>
      <c r="M21" s="14">
        <v>0</v>
      </c>
      <c r="N21" s="14"/>
      <c r="O21" s="191">
        <v>0</v>
      </c>
      <c r="P21" s="191">
        <v>0</v>
      </c>
      <c r="Q21" s="191">
        <v>0</v>
      </c>
      <c r="R21" s="191">
        <v>0</v>
      </c>
      <c r="S21" s="14"/>
      <c r="T21" s="14">
        <v>2.62</v>
      </c>
      <c r="U21" s="14">
        <v>0.87</v>
      </c>
      <c r="V21" s="14">
        <v>202005</v>
      </c>
      <c r="W21" s="14"/>
    </row>
    <row r="22" spans="1:23" ht="12.2" customHeight="1">
      <c r="A22" s="14" t="s">
        <v>1233</v>
      </c>
      <c r="B22" s="14">
        <v>19</v>
      </c>
      <c r="C22" s="14">
        <v>33.6</v>
      </c>
      <c r="D22" s="14">
        <v>0</v>
      </c>
      <c r="E22" s="14">
        <v>0</v>
      </c>
      <c r="F22" s="14">
        <v>0</v>
      </c>
      <c r="G22" s="14">
        <v>0</v>
      </c>
      <c r="H22" s="14">
        <v>0</v>
      </c>
      <c r="I22" s="14">
        <v>0</v>
      </c>
      <c r="J22" s="14">
        <v>0</v>
      </c>
      <c r="K22" s="14">
        <v>0</v>
      </c>
      <c r="L22" s="14">
        <v>0</v>
      </c>
      <c r="M22" s="14">
        <v>0</v>
      </c>
      <c r="N22" s="14">
        <v>0</v>
      </c>
      <c r="O22" s="191">
        <v>0</v>
      </c>
      <c r="P22" s="191">
        <v>0</v>
      </c>
      <c r="Q22" s="191">
        <v>0</v>
      </c>
      <c r="R22" s="191">
        <v>0</v>
      </c>
      <c r="S22" s="14">
        <v>0</v>
      </c>
      <c r="T22" s="14">
        <v>0</v>
      </c>
      <c r="U22" s="14">
        <v>0</v>
      </c>
      <c r="V22" s="14">
        <v>202006</v>
      </c>
      <c r="W22" s="14"/>
    </row>
    <row r="23" spans="1:23" ht="12.2" customHeight="1">
      <c r="A23" s="14" t="s">
        <v>1233</v>
      </c>
      <c r="B23" s="14">
        <v>20</v>
      </c>
      <c r="C23" s="14">
        <v>40</v>
      </c>
      <c r="D23" s="14"/>
      <c r="E23" s="14">
        <v>0</v>
      </c>
      <c r="F23" s="14">
        <v>0</v>
      </c>
      <c r="G23" s="14"/>
      <c r="H23" s="14"/>
      <c r="I23" s="14"/>
      <c r="J23" s="14"/>
      <c r="K23" s="14"/>
      <c r="L23" s="14"/>
      <c r="M23" s="14">
        <v>0</v>
      </c>
      <c r="N23" s="14"/>
      <c r="O23" s="191">
        <v>0</v>
      </c>
      <c r="P23" s="191">
        <v>75</v>
      </c>
      <c r="Q23" s="191">
        <v>0</v>
      </c>
      <c r="R23" s="191">
        <v>0</v>
      </c>
      <c r="S23" s="14"/>
      <c r="T23" s="14">
        <v>1.92</v>
      </c>
      <c r="U23" s="14">
        <v>1.28</v>
      </c>
      <c r="V23" s="14">
        <v>202006</v>
      </c>
      <c r="W23" s="14"/>
    </row>
    <row r="24" spans="1:23" ht="12.2" customHeight="1">
      <c r="A24" s="14" t="s">
        <v>1233</v>
      </c>
      <c r="B24" s="14">
        <v>21</v>
      </c>
      <c r="C24" s="14">
        <v>32</v>
      </c>
      <c r="D24" s="14"/>
      <c r="E24" s="14">
        <v>0</v>
      </c>
      <c r="F24" s="14"/>
      <c r="G24" s="14"/>
      <c r="H24" s="14"/>
      <c r="I24" s="14">
        <v>8</v>
      </c>
      <c r="J24" s="14"/>
      <c r="K24" s="14"/>
      <c r="L24" s="14"/>
      <c r="M24" s="14">
        <v>0</v>
      </c>
      <c r="N24" s="14"/>
      <c r="O24" s="191">
        <v>0</v>
      </c>
      <c r="P24" s="191">
        <v>0</v>
      </c>
      <c r="Q24" s="191">
        <v>0</v>
      </c>
      <c r="R24" s="191">
        <v>0</v>
      </c>
      <c r="S24" s="14"/>
      <c r="T24" s="14">
        <v>6.85</v>
      </c>
      <c r="U24" s="14"/>
      <c r="V24" s="14">
        <v>202006</v>
      </c>
      <c r="W24" s="14"/>
    </row>
    <row r="25" spans="1:23" ht="12.2" customHeight="1">
      <c r="A25" s="14" t="s">
        <v>1233</v>
      </c>
      <c r="B25" s="14">
        <v>22</v>
      </c>
      <c r="C25" s="14">
        <v>40</v>
      </c>
      <c r="D25" s="14"/>
      <c r="E25" s="14">
        <v>0</v>
      </c>
      <c r="F25" s="14"/>
      <c r="G25" s="14"/>
      <c r="H25" s="14"/>
      <c r="I25" s="14"/>
      <c r="J25" s="14"/>
      <c r="K25" s="14"/>
      <c r="L25" s="14"/>
      <c r="M25" s="14">
        <v>0</v>
      </c>
      <c r="N25" s="14"/>
      <c r="O25" s="191">
        <v>0</v>
      </c>
      <c r="P25" s="191">
        <v>50</v>
      </c>
      <c r="Q25" s="191">
        <v>0</v>
      </c>
      <c r="R25" s="191">
        <v>0</v>
      </c>
      <c r="S25" s="14"/>
      <c r="T25" s="14">
        <v>3.63</v>
      </c>
      <c r="U25" s="14"/>
      <c r="V25" s="14">
        <v>202006</v>
      </c>
      <c r="W25" s="14"/>
    </row>
    <row r="26" spans="1:23" ht="12.2" customHeight="1">
      <c r="A26" s="14" t="s">
        <v>1233</v>
      </c>
      <c r="B26" s="14">
        <v>23</v>
      </c>
      <c r="C26" s="14">
        <v>23.95</v>
      </c>
      <c r="D26" s="14">
        <v>0</v>
      </c>
      <c r="E26" s="14">
        <v>0</v>
      </c>
      <c r="F26" s="14">
        <v>0</v>
      </c>
      <c r="G26" s="14">
        <v>0</v>
      </c>
      <c r="H26" s="14">
        <v>0</v>
      </c>
      <c r="I26" s="14">
        <v>8</v>
      </c>
      <c r="J26" s="14">
        <v>0</v>
      </c>
      <c r="K26" s="14">
        <v>0</v>
      </c>
      <c r="L26" s="14">
        <v>0</v>
      </c>
      <c r="M26" s="14">
        <v>0</v>
      </c>
      <c r="N26" s="14">
        <v>0</v>
      </c>
      <c r="O26" s="191">
        <v>0</v>
      </c>
      <c r="P26" s="191">
        <v>0</v>
      </c>
      <c r="Q26" s="191">
        <v>0</v>
      </c>
      <c r="R26" s="191">
        <v>0</v>
      </c>
      <c r="S26" s="14">
        <v>0</v>
      </c>
      <c r="T26" s="14">
        <v>0</v>
      </c>
      <c r="U26" s="14">
        <v>0</v>
      </c>
      <c r="V26" s="14">
        <v>202007</v>
      </c>
      <c r="W26" s="14"/>
    </row>
    <row r="27" spans="1:23" ht="12.2" customHeight="1">
      <c r="A27" s="14" t="s">
        <v>1233</v>
      </c>
      <c r="B27" s="14">
        <v>24</v>
      </c>
      <c r="C27" s="14">
        <v>40</v>
      </c>
      <c r="D27" s="14"/>
      <c r="E27" s="14">
        <v>0</v>
      </c>
      <c r="F27" s="14">
        <v>0</v>
      </c>
      <c r="G27" s="14"/>
      <c r="H27" s="14"/>
      <c r="I27" s="14"/>
      <c r="J27" s="14"/>
      <c r="K27" s="14"/>
      <c r="L27" s="14"/>
      <c r="M27" s="14">
        <v>0</v>
      </c>
      <c r="N27" s="14"/>
      <c r="O27" s="191">
        <v>0</v>
      </c>
      <c r="P27" s="191">
        <v>50</v>
      </c>
      <c r="Q27" s="191">
        <v>0</v>
      </c>
      <c r="R27" s="191">
        <v>0</v>
      </c>
      <c r="S27" s="14"/>
      <c r="T27" s="14">
        <v>6.05</v>
      </c>
      <c r="U27" s="14">
        <v>0.48</v>
      </c>
      <c r="V27" s="14">
        <v>202007</v>
      </c>
      <c r="W27" s="14"/>
    </row>
    <row r="28" spans="1:23" ht="12.2" customHeight="1">
      <c r="A28" s="14" t="s">
        <v>1233</v>
      </c>
      <c r="B28" s="14">
        <v>25</v>
      </c>
      <c r="C28" s="14">
        <v>40</v>
      </c>
      <c r="D28" s="14"/>
      <c r="E28" s="14">
        <v>0</v>
      </c>
      <c r="F28" s="14">
        <v>0</v>
      </c>
      <c r="G28" s="14"/>
      <c r="H28" s="14"/>
      <c r="I28" s="14"/>
      <c r="J28" s="14"/>
      <c r="K28" s="14"/>
      <c r="L28" s="14"/>
      <c r="M28" s="14">
        <v>0</v>
      </c>
      <c r="N28" s="14"/>
      <c r="O28" s="191">
        <v>0</v>
      </c>
      <c r="P28" s="191">
        <v>75</v>
      </c>
      <c r="Q28" s="191">
        <v>0</v>
      </c>
      <c r="R28" s="191">
        <v>0</v>
      </c>
      <c r="S28" s="14"/>
      <c r="T28" s="14">
        <v>2.93</v>
      </c>
      <c r="U28" s="14">
        <v>2.2999999999999998</v>
      </c>
      <c r="V28" s="14">
        <v>202007</v>
      </c>
      <c r="W28" s="14"/>
    </row>
    <row r="29" spans="1:23" ht="12.2" customHeight="1" thickBot="1">
      <c r="A29" s="14" t="s">
        <v>1233</v>
      </c>
      <c r="B29" s="14">
        <v>26</v>
      </c>
      <c r="C29" s="14">
        <v>40</v>
      </c>
      <c r="D29" s="14"/>
      <c r="E29" s="14">
        <v>0</v>
      </c>
      <c r="F29" s="14">
        <v>0</v>
      </c>
      <c r="G29" s="14"/>
      <c r="H29" s="14"/>
      <c r="I29" s="14"/>
      <c r="J29" s="14"/>
      <c r="K29" s="14"/>
      <c r="L29" s="14"/>
      <c r="M29" s="14">
        <v>0</v>
      </c>
      <c r="N29" s="14"/>
      <c r="O29" s="191">
        <v>0</v>
      </c>
      <c r="P29" s="191">
        <v>25</v>
      </c>
      <c r="Q29" s="191">
        <v>0</v>
      </c>
      <c r="R29" s="191">
        <v>0</v>
      </c>
      <c r="S29" s="14"/>
      <c r="T29" s="14">
        <v>4.41</v>
      </c>
      <c r="U29" s="14">
        <v>1.5</v>
      </c>
      <c r="V29" s="14">
        <v>202007</v>
      </c>
      <c r="W29" s="14"/>
    </row>
    <row r="30" spans="1:23" ht="12.2" customHeight="1" thickTop="1">
      <c r="A30" s="188" t="s">
        <v>1306</v>
      </c>
      <c r="B30" s="189">
        <v>0</v>
      </c>
      <c r="C30" s="189">
        <v>935.46</v>
      </c>
      <c r="D30" s="189">
        <v>0</v>
      </c>
      <c r="E30" s="189">
        <v>0</v>
      </c>
      <c r="F30" s="189">
        <v>0</v>
      </c>
      <c r="G30" s="189">
        <v>24</v>
      </c>
      <c r="H30" s="189">
        <v>16</v>
      </c>
      <c r="I30" s="189">
        <v>40</v>
      </c>
      <c r="J30" s="189">
        <v>0</v>
      </c>
      <c r="K30" s="189">
        <v>0</v>
      </c>
      <c r="L30" s="189">
        <v>0</v>
      </c>
      <c r="M30" s="189">
        <v>0</v>
      </c>
      <c r="N30" s="189">
        <v>0</v>
      </c>
      <c r="O30" s="190">
        <v>0</v>
      </c>
      <c r="P30" s="190">
        <v>375</v>
      </c>
      <c r="Q30" s="190">
        <v>0</v>
      </c>
      <c r="R30" s="190">
        <v>0</v>
      </c>
      <c r="S30" s="189">
        <v>95.03</v>
      </c>
      <c r="T30" s="189">
        <v>139.47</v>
      </c>
      <c r="U30" s="189">
        <v>383.15</v>
      </c>
      <c r="V30" s="189"/>
      <c r="W30" s="189"/>
    </row>
    <row r="31" spans="1:23" ht="12.2" customHeight="1">
      <c r="A31" s="14" t="s">
        <v>1161</v>
      </c>
      <c r="B31" s="14">
        <v>1</v>
      </c>
      <c r="C31" s="14">
        <v>0</v>
      </c>
      <c r="D31" s="14"/>
      <c r="E31" s="14"/>
      <c r="F31" s="14"/>
      <c r="G31" s="14">
        <v>32</v>
      </c>
      <c r="H31" s="14"/>
      <c r="I31" s="14">
        <v>8</v>
      </c>
      <c r="J31" s="14"/>
      <c r="K31" s="14"/>
      <c r="L31" s="14"/>
      <c r="M31" s="14">
        <v>0</v>
      </c>
      <c r="N31" s="14"/>
      <c r="O31" s="191">
        <v>0</v>
      </c>
      <c r="P31" s="191">
        <v>0</v>
      </c>
      <c r="Q31" s="191">
        <v>0</v>
      </c>
      <c r="R31" s="191">
        <v>0</v>
      </c>
      <c r="S31" s="14"/>
      <c r="T31" s="14"/>
      <c r="U31" s="14"/>
      <c r="V31" s="14">
        <v>202002</v>
      </c>
      <c r="W31" s="14"/>
    </row>
    <row r="32" spans="1:23" ht="12.2" customHeight="1">
      <c r="A32" s="14" t="s">
        <v>1161</v>
      </c>
      <c r="B32" s="14">
        <v>2</v>
      </c>
      <c r="C32" s="14">
        <v>40</v>
      </c>
      <c r="D32" s="14">
        <v>0</v>
      </c>
      <c r="E32" s="14">
        <v>3.28</v>
      </c>
      <c r="F32" s="14">
        <v>0</v>
      </c>
      <c r="G32" s="14">
        <v>0</v>
      </c>
      <c r="H32" s="14">
        <v>0</v>
      </c>
      <c r="I32" s="14">
        <v>0</v>
      </c>
      <c r="J32" s="14">
        <v>0</v>
      </c>
      <c r="K32" s="14">
        <v>0</v>
      </c>
      <c r="L32" s="14">
        <v>0</v>
      </c>
      <c r="M32" s="14">
        <v>590</v>
      </c>
      <c r="N32" s="14">
        <v>0</v>
      </c>
      <c r="O32" s="191">
        <v>0</v>
      </c>
      <c r="P32" s="191">
        <v>0</v>
      </c>
      <c r="Q32" s="191">
        <v>0</v>
      </c>
      <c r="R32" s="191">
        <v>0</v>
      </c>
      <c r="S32" s="14">
        <v>0</v>
      </c>
      <c r="T32" s="14">
        <v>0</v>
      </c>
      <c r="U32" s="14">
        <v>0</v>
      </c>
      <c r="V32" s="14">
        <v>202002</v>
      </c>
      <c r="W32" s="14"/>
    </row>
    <row r="33" spans="1:23" ht="12.2" customHeight="1">
      <c r="A33" s="14" t="s">
        <v>1161</v>
      </c>
      <c r="B33" s="14">
        <v>3</v>
      </c>
      <c r="C33" s="14">
        <v>40</v>
      </c>
      <c r="D33" s="14">
        <v>0</v>
      </c>
      <c r="E33" s="14">
        <v>2.25</v>
      </c>
      <c r="F33" s="14">
        <v>6.75</v>
      </c>
      <c r="G33" s="14">
        <v>0</v>
      </c>
      <c r="H33" s="14">
        <v>0</v>
      </c>
      <c r="I33" s="14">
        <v>0</v>
      </c>
      <c r="J33" s="14">
        <v>0</v>
      </c>
      <c r="K33" s="14">
        <v>0</v>
      </c>
      <c r="L33" s="14">
        <v>0</v>
      </c>
      <c r="M33" s="14">
        <v>142</v>
      </c>
      <c r="N33" s="14">
        <v>0</v>
      </c>
      <c r="O33" s="191">
        <v>0</v>
      </c>
      <c r="P33" s="191">
        <v>75</v>
      </c>
      <c r="Q33" s="191">
        <v>0</v>
      </c>
      <c r="R33" s="191">
        <v>0</v>
      </c>
      <c r="S33" s="14">
        <v>0</v>
      </c>
      <c r="T33" s="14">
        <v>0</v>
      </c>
      <c r="U33" s="14">
        <v>0</v>
      </c>
      <c r="V33" s="14">
        <v>202002</v>
      </c>
      <c r="W33" s="14"/>
    </row>
    <row r="34" spans="1:23" ht="12.2" customHeight="1">
      <c r="A34" s="14" t="s">
        <v>1161</v>
      </c>
      <c r="B34" s="14">
        <v>4</v>
      </c>
      <c r="C34" s="14">
        <v>40</v>
      </c>
      <c r="D34" s="14"/>
      <c r="E34" s="14">
        <v>2.25</v>
      </c>
      <c r="F34" s="14">
        <v>8.5</v>
      </c>
      <c r="G34" s="14"/>
      <c r="H34" s="14"/>
      <c r="I34" s="14"/>
      <c r="J34" s="14"/>
      <c r="K34" s="14"/>
      <c r="L34" s="14"/>
      <c r="M34" s="14">
        <v>0</v>
      </c>
      <c r="N34" s="14"/>
      <c r="O34" s="191">
        <v>0</v>
      </c>
      <c r="P34" s="191">
        <v>75</v>
      </c>
      <c r="Q34" s="191">
        <v>0</v>
      </c>
      <c r="R34" s="191">
        <v>0</v>
      </c>
      <c r="S34" s="14"/>
      <c r="T34" s="14"/>
      <c r="U34" s="14"/>
      <c r="V34" s="14">
        <v>202002</v>
      </c>
      <c r="W34" s="14"/>
    </row>
    <row r="35" spans="1:23" ht="12.2" customHeight="1" thickBot="1">
      <c r="A35" s="14" t="s">
        <v>1161</v>
      </c>
      <c r="B35" s="14">
        <v>5</v>
      </c>
      <c r="C35" s="14">
        <v>40</v>
      </c>
      <c r="D35" s="14"/>
      <c r="E35" s="14">
        <v>2.25</v>
      </c>
      <c r="F35" s="14">
        <v>4.25</v>
      </c>
      <c r="G35" s="14"/>
      <c r="H35" s="14"/>
      <c r="I35" s="14"/>
      <c r="J35" s="14"/>
      <c r="K35" s="14"/>
      <c r="L35" s="14"/>
      <c r="M35" s="14">
        <v>0</v>
      </c>
      <c r="N35" s="14"/>
      <c r="O35" s="191">
        <v>0</v>
      </c>
      <c r="P35" s="191">
        <v>75</v>
      </c>
      <c r="Q35" s="191">
        <v>0</v>
      </c>
      <c r="R35" s="191">
        <v>0</v>
      </c>
      <c r="S35" s="14"/>
      <c r="T35" s="14"/>
      <c r="U35" s="14"/>
      <c r="V35" s="14">
        <v>202002</v>
      </c>
      <c r="W35" s="14"/>
    </row>
    <row r="36" spans="1:23" ht="12.2" customHeight="1" thickTop="1">
      <c r="A36" s="188" t="s">
        <v>1306</v>
      </c>
      <c r="B36" s="189">
        <v>0</v>
      </c>
      <c r="C36" s="189">
        <v>160</v>
      </c>
      <c r="D36" s="189">
        <v>0</v>
      </c>
      <c r="E36" s="189">
        <v>10.029999999999999</v>
      </c>
      <c r="F36" s="189">
        <v>19.5</v>
      </c>
      <c r="G36" s="189">
        <v>32</v>
      </c>
      <c r="H36" s="189">
        <v>0</v>
      </c>
      <c r="I36" s="189">
        <v>8</v>
      </c>
      <c r="J36" s="189">
        <v>0</v>
      </c>
      <c r="K36" s="189">
        <v>0</v>
      </c>
      <c r="L36" s="189">
        <v>0</v>
      </c>
      <c r="M36" s="189">
        <v>732</v>
      </c>
      <c r="N36" s="189">
        <v>0</v>
      </c>
      <c r="O36" s="190">
        <v>0</v>
      </c>
      <c r="P36" s="190">
        <v>225</v>
      </c>
      <c r="Q36" s="190">
        <v>0</v>
      </c>
      <c r="R36" s="190">
        <v>0</v>
      </c>
      <c r="S36" s="189">
        <v>0</v>
      </c>
      <c r="T36" s="189">
        <v>0</v>
      </c>
      <c r="U36" s="189">
        <v>0</v>
      </c>
      <c r="V36" s="189"/>
      <c r="W36" s="189"/>
    </row>
    <row r="37" spans="1:23" ht="12.2" customHeight="1">
      <c r="A37" s="14" t="s">
        <v>1162</v>
      </c>
      <c r="B37" s="14">
        <v>1</v>
      </c>
      <c r="C37" s="14">
        <v>0</v>
      </c>
      <c r="D37" s="14"/>
      <c r="E37" s="14"/>
      <c r="F37" s="14"/>
      <c r="G37" s="14">
        <v>36</v>
      </c>
      <c r="H37" s="14"/>
      <c r="I37" s="14">
        <v>9</v>
      </c>
      <c r="J37" s="14"/>
      <c r="K37" s="14"/>
      <c r="L37" s="14"/>
      <c r="M37" s="14"/>
      <c r="N37" s="14"/>
      <c r="O37" s="191">
        <v>0</v>
      </c>
      <c r="P37" s="191">
        <v>0</v>
      </c>
      <c r="Q37" s="191">
        <v>0</v>
      </c>
      <c r="R37" s="191">
        <v>0</v>
      </c>
      <c r="S37" s="14"/>
      <c r="T37" s="14"/>
      <c r="U37" s="14"/>
      <c r="V37" s="14">
        <v>202002</v>
      </c>
      <c r="W37" s="14"/>
    </row>
    <row r="38" spans="1:23" ht="12.2" customHeight="1">
      <c r="A38" s="14" t="s">
        <v>1162</v>
      </c>
      <c r="B38" s="14">
        <v>2</v>
      </c>
      <c r="C38" s="14">
        <v>45</v>
      </c>
      <c r="D38" s="14">
        <v>0</v>
      </c>
      <c r="E38" s="14">
        <v>0</v>
      </c>
      <c r="F38" s="14">
        <v>0</v>
      </c>
      <c r="G38" s="14">
        <v>0</v>
      </c>
      <c r="H38" s="14">
        <v>0</v>
      </c>
      <c r="I38" s="14">
        <v>0</v>
      </c>
      <c r="J38" s="14">
        <v>0</v>
      </c>
      <c r="K38" s="14">
        <v>0</v>
      </c>
      <c r="L38" s="14">
        <v>0</v>
      </c>
      <c r="M38" s="14">
        <v>90</v>
      </c>
      <c r="N38" s="14">
        <v>0</v>
      </c>
      <c r="O38" s="191">
        <v>0</v>
      </c>
      <c r="P38" s="191">
        <v>0</v>
      </c>
      <c r="Q38" s="191">
        <v>0</v>
      </c>
      <c r="R38" s="191">
        <v>0</v>
      </c>
      <c r="S38" s="14">
        <v>0</v>
      </c>
      <c r="T38" s="14">
        <v>0</v>
      </c>
      <c r="U38" s="14">
        <v>0</v>
      </c>
      <c r="V38" s="14">
        <v>202002</v>
      </c>
      <c r="W38" s="14"/>
    </row>
    <row r="39" spans="1:23" ht="12.2" customHeight="1">
      <c r="A39" s="14" t="s">
        <v>1162</v>
      </c>
      <c r="B39" s="14">
        <v>3</v>
      </c>
      <c r="C39" s="14">
        <v>45</v>
      </c>
      <c r="D39" s="14">
        <v>0</v>
      </c>
      <c r="E39" s="14">
        <v>1</v>
      </c>
      <c r="F39" s="14">
        <v>0</v>
      </c>
      <c r="G39" s="14">
        <v>0</v>
      </c>
      <c r="H39" s="14">
        <v>0</v>
      </c>
      <c r="I39" s="14">
        <v>0</v>
      </c>
      <c r="J39" s="14">
        <v>0</v>
      </c>
      <c r="K39" s="14">
        <v>0</v>
      </c>
      <c r="L39" s="14">
        <v>0</v>
      </c>
      <c r="M39" s="14">
        <v>24</v>
      </c>
      <c r="N39" s="14">
        <v>0</v>
      </c>
      <c r="O39" s="191">
        <v>0</v>
      </c>
      <c r="P39" s="191">
        <v>0</v>
      </c>
      <c r="Q39" s="191">
        <v>0</v>
      </c>
      <c r="R39" s="191">
        <v>0</v>
      </c>
      <c r="S39" s="14">
        <v>0</v>
      </c>
      <c r="T39" s="14">
        <v>0</v>
      </c>
      <c r="U39" s="14">
        <v>0</v>
      </c>
      <c r="V39" s="14">
        <v>202002</v>
      </c>
      <c r="W39" s="14"/>
    </row>
    <row r="40" spans="1:23" ht="12.2" customHeight="1">
      <c r="A40" s="14" t="s">
        <v>1162</v>
      </c>
      <c r="B40" s="14">
        <v>4</v>
      </c>
      <c r="C40" s="14">
        <v>40.75</v>
      </c>
      <c r="D40" s="14">
        <v>0</v>
      </c>
      <c r="E40" s="14">
        <v>0</v>
      </c>
      <c r="F40" s="14">
        <v>0</v>
      </c>
      <c r="G40" s="14">
        <v>0</v>
      </c>
      <c r="H40" s="14">
        <v>0</v>
      </c>
      <c r="I40" s="14">
        <v>0</v>
      </c>
      <c r="J40" s="14">
        <v>0</v>
      </c>
      <c r="K40" s="14">
        <v>0</v>
      </c>
      <c r="L40" s="14">
        <v>0</v>
      </c>
      <c r="M40" s="14">
        <v>100</v>
      </c>
      <c r="N40" s="14">
        <v>0</v>
      </c>
      <c r="O40" s="191">
        <v>0</v>
      </c>
      <c r="P40" s="191">
        <v>0</v>
      </c>
      <c r="Q40" s="191">
        <v>0</v>
      </c>
      <c r="R40" s="191">
        <v>0</v>
      </c>
      <c r="S40" s="14">
        <v>0</v>
      </c>
      <c r="T40" s="14">
        <v>0</v>
      </c>
      <c r="U40" s="14">
        <v>0</v>
      </c>
      <c r="V40" s="14">
        <v>202002</v>
      </c>
      <c r="W40" s="14"/>
    </row>
    <row r="41" spans="1:23" ht="12.2" customHeight="1">
      <c r="A41" s="14" t="s">
        <v>1162</v>
      </c>
      <c r="B41" s="14">
        <v>5</v>
      </c>
      <c r="C41" s="14">
        <v>45</v>
      </c>
      <c r="D41" s="14"/>
      <c r="E41" s="14">
        <v>1.42</v>
      </c>
      <c r="F41" s="14"/>
      <c r="G41" s="14"/>
      <c r="H41" s="14"/>
      <c r="I41" s="14"/>
      <c r="J41" s="14"/>
      <c r="K41" s="14"/>
      <c r="L41" s="14"/>
      <c r="M41" s="14"/>
      <c r="N41" s="14"/>
      <c r="O41" s="191">
        <v>0</v>
      </c>
      <c r="P41" s="191">
        <v>75</v>
      </c>
      <c r="Q41" s="191">
        <v>0</v>
      </c>
      <c r="R41" s="191">
        <v>0</v>
      </c>
      <c r="S41" s="14"/>
      <c r="T41" s="14"/>
      <c r="U41" s="14"/>
      <c r="V41" s="14">
        <v>202002</v>
      </c>
      <c r="W41" s="14"/>
    </row>
    <row r="42" spans="1:23" ht="12.2" customHeight="1">
      <c r="A42" s="14" t="s">
        <v>1162</v>
      </c>
      <c r="B42" s="14">
        <v>6</v>
      </c>
      <c r="C42" s="14">
        <v>38.25</v>
      </c>
      <c r="D42" s="14">
        <v>0</v>
      </c>
      <c r="E42" s="14">
        <v>0</v>
      </c>
      <c r="F42" s="14">
        <v>0</v>
      </c>
      <c r="G42" s="14">
        <v>0</v>
      </c>
      <c r="H42" s="14">
        <v>0</v>
      </c>
      <c r="I42" s="14">
        <v>0</v>
      </c>
      <c r="J42" s="14">
        <v>0</v>
      </c>
      <c r="K42" s="14">
        <v>0</v>
      </c>
      <c r="L42" s="14">
        <v>0</v>
      </c>
      <c r="M42" s="14">
        <v>0</v>
      </c>
      <c r="N42" s="14">
        <v>0</v>
      </c>
      <c r="O42" s="191">
        <v>0</v>
      </c>
      <c r="P42" s="191">
        <v>75</v>
      </c>
      <c r="Q42" s="191">
        <v>0</v>
      </c>
      <c r="R42" s="191">
        <v>0</v>
      </c>
      <c r="S42" s="14">
        <v>0</v>
      </c>
      <c r="T42" s="14">
        <v>0</v>
      </c>
      <c r="U42" s="14">
        <v>0</v>
      </c>
      <c r="V42" s="14">
        <v>202003</v>
      </c>
      <c r="W42" s="14"/>
    </row>
    <row r="43" spans="1:23" ht="12.2" customHeight="1">
      <c r="A43" s="14" t="s">
        <v>1162</v>
      </c>
      <c r="B43" s="14">
        <v>7</v>
      </c>
      <c r="C43" s="14">
        <v>45</v>
      </c>
      <c r="D43" s="14">
        <v>0</v>
      </c>
      <c r="E43" s="14">
        <v>0</v>
      </c>
      <c r="F43" s="14">
        <v>0</v>
      </c>
      <c r="G43" s="14">
        <v>0</v>
      </c>
      <c r="H43" s="14">
        <v>0</v>
      </c>
      <c r="I43" s="14">
        <v>0</v>
      </c>
      <c r="J43" s="14">
        <v>0</v>
      </c>
      <c r="K43" s="14">
        <v>0</v>
      </c>
      <c r="L43" s="14">
        <v>0</v>
      </c>
      <c r="M43" s="14">
        <v>0</v>
      </c>
      <c r="N43" s="14">
        <v>0</v>
      </c>
      <c r="O43" s="191">
        <v>0</v>
      </c>
      <c r="P43" s="191">
        <v>75</v>
      </c>
      <c r="Q43" s="191">
        <v>0</v>
      </c>
      <c r="R43" s="191">
        <v>0</v>
      </c>
      <c r="S43" s="14">
        <v>0</v>
      </c>
      <c r="T43" s="14">
        <v>0</v>
      </c>
      <c r="U43" s="14">
        <v>0</v>
      </c>
      <c r="V43" s="14">
        <v>202003</v>
      </c>
      <c r="W43" s="14"/>
    </row>
    <row r="44" spans="1:23" ht="12.2" customHeight="1">
      <c r="A44" s="14" t="s">
        <v>1162</v>
      </c>
      <c r="B44" s="14">
        <v>8</v>
      </c>
      <c r="C44" s="14">
        <v>44.5</v>
      </c>
      <c r="D44" s="14">
        <v>0</v>
      </c>
      <c r="E44" s="14">
        <v>0</v>
      </c>
      <c r="F44" s="14">
        <v>0</v>
      </c>
      <c r="G44" s="14">
        <v>0</v>
      </c>
      <c r="H44" s="14">
        <v>0</v>
      </c>
      <c r="I44" s="14">
        <v>0</v>
      </c>
      <c r="J44" s="14">
        <v>0</v>
      </c>
      <c r="K44" s="14">
        <v>0</v>
      </c>
      <c r="L44" s="14">
        <v>0</v>
      </c>
      <c r="M44" s="14">
        <v>0</v>
      </c>
      <c r="N44" s="14">
        <v>0</v>
      </c>
      <c r="O44" s="191">
        <v>0</v>
      </c>
      <c r="P44" s="191">
        <v>75</v>
      </c>
      <c r="Q44" s="191">
        <v>0</v>
      </c>
      <c r="R44" s="191">
        <v>0</v>
      </c>
      <c r="S44" s="14">
        <v>0</v>
      </c>
      <c r="T44" s="14">
        <v>0</v>
      </c>
      <c r="U44" s="14">
        <v>0</v>
      </c>
      <c r="V44" s="14">
        <v>202003</v>
      </c>
      <c r="W44" s="14"/>
    </row>
    <row r="45" spans="1:23" ht="12.2" customHeight="1">
      <c r="A45" s="14" t="s">
        <v>1162</v>
      </c>
      <c r="B45" s="14">
        <v>9</v>
      </c>
      <c r="C45" s="14">
        <v>34.75</v>
      </c>
      <c r="D45" s="14">
        <v>0</v>
      </c>
      <c r="E45" s="14">
        <v>0</v>
      </c>
      <c r="F45" s="14">
        <v>0</v>
      </c>
      <c r="G45" s="14">
        <v>9</v>
      </c>
      <c r="H45" s="14">
        <v>0</v>
      </c>
      <c r="I45" s="14">
        <v>0</v>
      </c>
      <c r="J45" s="14">
        <v>0</v>
      </c>
      <c r="K45" s="14">
        <v>0</v>
      </c>
      <c r="L45" s="14">
        <v>0</v>
      </c>
      <c r="M45" s="14">
        <v>0</v>
      </c>
      <c r="N45" s="14">
        <v>0</v>
      </c>
      <c r="O45" s="191">
        <v>0</v>
      </c>
      <c r="P45" s="191">
        <v>0</v>
      </c>
      <c r="Q45" s="191">
        <v>0</v>
      </c>
      <c r="R45" s="191">
        <v>0</v>
      </c>
      <c r="S45" s="14">
        <v>0</v>
      </c>
      <c r="T45" s="14">
        <v>0</v>
      </c>
      <c r="U45" s="14">
        <v>0</v>
      </c>
      <c r="V45" s="14">
        <v>202003</v>
      </c>
      <c r="W45" s="14"/>
    </row>
    <row r="46" spans="1:23" ht="12.2" customHeight="1">
      <c r="A46" s="14" t="s">
        <v>1162</v>
      </c>
      <c r="B46" s="14">
        <v>10</v>
      </c>
      <c r="C46" s="14">
        <v>45</v>
      </c>
      <c r="D46" s="14">
        <v>0</v>
      </c>
      <c r="E46" s="14">
        <v>0.5</v>
      </c>
      <c r="F46" s="14">
        <v>0</v>
      </c>
      <c r="G46" s="14">
        <v>0</v>
      </c>
      <c r="H46" s="14">
        <v>0</v>
      </c>
      <c r="I46" s="14">
        <v>0</v>
      </c>
      <c r="J46" s="14">
        <v>0</v>
      </c>
      <c r="K46" s="14">
        <v>0</v>
      </c>
      <c r="L46" s="14">
        <v>0</v>
      </c>
      <c r="M46" s="14">
        <v>0</v>
      </c>
      <c r="N46" s="14">
        <v>0</v>
      </c>
      <c r="O46" s="191">
        <v>0</v>
      </c>
      <c r="P46" s="191">
        <v>50</v>
      </c>
      <c r="Q46" s="191">
        <v>0</v>
      </c>
      <c r="R46" s="191">
        <v>0</v>
      </c>
      <c r="S46" s="14">
        <v>0</v>
      </c>
      <c r="T46" s="14">
        <v>0</v>
      </c>
      <c r="U46" s="14">
        <v>0</v>
      </c>
      <c r="V46" s="14">
        <v>202004</v>
      </c>
      <c r="W46" s="14"/>
    </row>
    <row r="47" spans="1:23" ht="12.2" customHeight="1">
      <c r="A47" s="14" t="s">
        <v>1162</v>
      </c>
      <c r="B47" s="14">
        <v>11</v>
      </c>
      <c r="C47" s="14">
        <v>45</v>
      </c>
      <c r="D47" s="14">
        <v>0</v>
      </c>
      <c r="E47" s="14">
        <v>4.66</v>
      </c>
      <c r="F47" s="14">
        <v>5.25</v>
      </c>
      <c r="G47" s="14">
        <v>0</v>
      </c>
      <c r="H47" s="14">
        <v>0</v>
      </c>
      <c r="I47" s="14">
        <v>0</v>
      </c>
      <c r="J47" s="14">
        <v>0</v>
      </c>
      <c r="K47" s="14">
        <v>0</v>
      </c>
      <c r="L47" s="14">
        <v>0</v>
      </c>
      <c r="M47" s="14">
        <v>0</v>
      </c>
      <c r="N47" s="14">
        <v>0</v>
      </c>
      <c r="O47" s="191">
        <v>0</v>
      </c>
      <c r="P47" s="191">
        <v>50</v>
      </c>
      <c r="Q47" s="191">
        <v>0</v>
      </c>
      <c r="R47" s="191">
        <v>0</v>
      </c>
      <c r="S47" s="14">
        <v>0</v>
      </c>
      <c r="T47" s="14">
        <v>0</v>
      </c>
      <c r="U47" s="14">
        <v>0</v>
      </c>
      <c r="V47" s="14">
        <v>202004</v>
      </c>
      <c r="W47" s="14"/>
    </row>
    <row r="48" spans="1:23" ht="12.2" customHeight="1">
      <c r="A48" s="14" t="s">
        <v>1162</v>
      </c>
      <c r="B48" s="14">
        <v>12</v>
      </c>
      <c r="C48" s="14">
        <v>45</v>
      </c>
      <c r="D48" s="14"/>
      <c r="E48" s="14">
        <v>5.14</v>
      </c>
      <c r="F48" s="14">
        <v>5.78</v>
      </c>
      <c r="G48" s="14"/>
      <c r="H48" s="14"/>
      <c r="I48" s="14"/>
      <c r="J48" s="14"/>
      <c r="K48" s="14"/>
      <c r="L48" s="14"/>
      <c r="M48" s="14"/>
      <c r="N48" s="14"/>
      <c r="O48" s="191">
        <v>0</v>
      </c>
      <c r="P48" s="191">
        <v>50</v>
      </c>
      <c r="Q48" s="191">
        <v>0</v>
      </c>
      <c r="R48" s="191">
        <v>0</v>
      </c>
      <c r="S48" s="14"/>
      <c r="T48" s="14"/>
      <c r="U48" s="14"/>
      <c r="V48" s="14">
        <v>202004</v>
      </c>
      <c r="W48" s="14"/>
    </row>
    <row r="49" spans="1:23" ht="12.2" customHeight="1">
      <c r="A49" s="14" t="s">
        <v>1162</v>
      </c>
      <c r="B49" s="14">
        <v>13</v>
      </c>
      <c r="C49" s="14">
        <v>36</v>
      </c>
      <c r="D49" s="14"/>
      <c r="E49" s="14">
        <v>2.17</v>
      </c>
      <c r="F49" s="14">
        <v>5.08</v>
      </c>
      <c r="G49" s="14">
        <v>9</v>
      </c>
      <c r="H49" s="14"/>
      <c r="I49" s="14"/>
      <c r="J49" s="14"/>
      <c r="K49" s="14"/>
      <c r="L49" s="14"/>
      <c r="M49" s="14"/>
      <c r="N49" s="14"/>
      <c r="O49" s="191">
        <v>0</v>
      </c>
      <c r="P49" s="191">
        <v>25</v>
      </c>
      <c r="Q49" s="191">
        <v>0</v>
      </c>
      <c r="R49" s="191">
        <v>0</v>
      </c>
      <c r="S49" s="14"/>
      <c r="T49" s="14"/>
      <c r="U49" s="14"/>
      <c r="V49" s="14">
        <v>202004</v>
      </c>
      <c r="W49" s="14"/>
    </row>
    <row r="50" spans="1:23" ht="12.2" customHeight="1">
      <c r="A50" s="14" t="s">
        <v>1162</v>
      </c>
      <c r="B50" s="14">
        <v>14</v>
      </c>
      <c r="C50" s="14">
        <v>45</v>
      </c>
      <c r="D50" s="14">
        <v>0</v>
      </c>
      <c r="E50" s="14">
        <v>5</v>
      </c>
      <c r="F50" s="14">
        <v>9</v>
      </c>
      <c r="G50" s="14">
        <v>0</v>
      </c>
      <c r="H50" s="14">
        <v>0</v>
      </c>
      <c r="I50" s="14">
        <v>0</v>
      </c>
      <c r="J50" s="14">
        <v>0</v>
      </c>
      <c r="K50" s="14">
        <v>0</v>
      </c>
      <c r="L50" s="14">
        <v>0</v>
      </c>
      <c r="M50" s="14">
        <v>0</v>
      </c>
      <c r="N50" s="14">
        <v>0</v>
      </c>
      <c r="O50" s="191">
        <v>0</v>
      </c>
      <c r="P50" s="191">
        <v>25</v>
      </c>
      <c r="Q50" s="191">
        <v>0</v>
      </c>
      <c r="R50" s="191">
        <v>0</v>
      </c>
      <c r="S50" s="14">
        <v>0</v>
      </c>
      <c r="T50" s="14">
        <v>0</v>
      </c>
      <c r="U50" s="14">
        <v>0</v>
      </c>
      <c r="V50" s="14">
        <v>202005</v>
      </c>
      <c r="W50" s="14"/>
    </row>
    <row r="51" spans="1:23" ht="12.2" customHeight="1">
      <c r="A51" s="14" t="s">
        <v>1162</v>
      </c>
      <c r="B51" s="14">
        <v>15</v>
      </c>
      <c r="C51" s="14">
        <v>45</v>
      </c>
      <c r="D51" s="14"/>
      <c r="E51" s="14">
        <v>0.42</v>
      </c>
      <c r="F51" s="14"/>
      <c r="G51" s="14"/>
      <c r="H51" s="14"/>
      <c r="I51" s="14"/>
      <c r="J51" s="14"/>
      <c r="K51" s="14"/>
      <c r="L51" s="14"/>
      <c r="M51" s="14"/>
      <c r="N51" s="14"/>
      <c r="O51" s="191">
        <v>0</v>
      </c>
      <c r="P51" s="191">
        <v>0</v>
      </c>
      <c r="Q51" s="191">
        <v>0</v>
      </c>
      <c r="R51" s="191">
        <v>0</v>
      </c>
      <c r="S51" s="14"/>
      <c r="T51" s="14"/>
      <c r="U51" s="14"/>
      <c r="V51" s="14">
        <v>202005</v>
      </c>
      <c r="W51" s="14"/>
    </row>
    <row r="52" spans="1:23" ht="12.2" customHeight="1">
      <c r="A52" s="14" t="s">
        <v>1162</v>
      </c>
      <c r="B52" s="14">
        <v>16</v>
      </c>
      <c r="C52" s="14">
        <v>36</v>
      </c>
      <c r="D52" s="14"/>
      <c r="E52" s="14">
        <v>6.75</v>
      </c>
      <c r="F52" s="14">
        <v>0.25</v>
      </c>
      <c r="G52" s="14"/>
      <c r="H52" s="14"/>
      <c r="I52" s="14">
        <v>9</v>
      </c>
      <c r="J52" s="14"/>
      <c r="K52" s="14"/>
      <c r="L52" s="14"/>
      <c r="M52" s="14"/>
      <c r="N52" s="14"/>
      <c r="O52" s="191">
        <v>0</v>
      </c>
      <c r="P52" s="191">
        <v>0</v>
      </c>
      <c r="Q52" s="191">
        <v>0</v>
      </c>
      <c r="R52" s="191">
        <v>0</v>
      </c>
      <c r="S52" s="14"/>
      <c r="T52" s="14"/>
      <c r="U52" s="14"/>
      <c r="V52" s="14">
        <v>202005</v>
      </c>
      <c r="W52" s="14"/>
    </row>
    <row r="53" spans="1:23" ht="12.2" customHeight="1">
      <c r="A53" s="14" t="s">
        <v>1162</v>
      </c>
      <c r="B53" s="14">
        <v>17</v>
      </c>
      <c r="C53" s="14">
        <v>43.92</v>
      </c>
      <c r="D53" s="14">
        <v>0</v>
      </c>
      <c r="E53" s="14">
        <v>0</v>
      </c>
      <c r="F53" s="14">
        <v>0</v>
      </c>
      <c r="G53" s="14">
        <v>0</v>
      </c>
      <c r="H53" s="14">
        <v>0</v>
      </c>
      <c r="I53" s="14">
        <v>0</v>
      </c>
      <c r="J53" s="14">
        <v>0</v>
      </c>
      <c r="K53" s="14">
        <v>0</v>
      </c>
      <c r="L53" s="14">
        <v>0</v>
      </c>
      <c r="M53" s="14">
        <v>46</v>
      </c>
      <c r="N53" s="14">
        <v>0</v>
      </c>
      <c r="O53" s="191">
        <v>0</v>
      </c>
      <c r="P53" s="191">
        <v>0</v>
      </c>
      <c r="Q53" s="191">
        <v>0</v>
      </c>
      <c r="R53" s="191">
        <v>0</v>
      </c>
      <c r="S53" s="14">
        <v>0</v>
      </c>
      <c r="T53" s="14">
        <v>0</v>
      </c>
      <c r="U53" s="14">
        <v>0</v>
      </c>
      <c r="V53" s="14">
        <v>202005</v>
      </c>
      <c r="W53" s="14"/>
    </row>
    <row r="54" spans="1:23" ht="12.2" customHeight="1">
      <c r="A54" s="14" t="s">
        <v>1162</v>
      </c>
      <c r="B54" s="14">
        <v>18</v>
      </c>
      <c r="C54" s="14">
        <v>36</v>
      </c>
      <c r="D54" s="14"/>
      <c r="E54" s="14">
        <v>2.33</v>
      </c>
      <c r="F54" s="14"/>
      <c r="G54" s="14"/>
      <c r="H54" s="14"/>
      <c r="I54" s="14">
        <v>9</v>
      </c>
      <c r="J54" s="14"/>
      <c r="K54" s="14"/>
      <c r="L54" s="14"/>
      <c r="M54" s="14"/>
      <c r="N54" s="14"/>
      <c r="O54" s="191">
        <v>0</v>
      </c>
      <c r="P54" s="191">
        <v>0</v>
      </c>
      <c r="Q54" s="191">
        <v>0</v>
      </c>
      <c r="R54" s="191">
        <v>0</v>
      </c>
      <c r="S54" s="14"/>
      <c r="T54" s="14"/>
      <c r="U54" s="14"/>
      <c r="V54" s="14">
        <v>202005</v>
      </c>
      <c r="W54" s="14"/>
    </row>
    <row r="55" spans="1:23" ht="12.2" customHeight="1">
      <c r="A55" s="14" t="s">
        <v>1162</v>
      </c>
      <c r="B55" s="14">
        <v>19</v>
      </c>
      <c r="C55" s="14">
        <v>45</v>
      </c>
      <c r="D55" s="14"/>
      <c r="E55" s="14">
        <v>0.51</v>
      </c>
      <c r="F55" s="14">
        <v>2.33</v>
      </c>
      <c r="G55" s="14"/>
      <c r="H55" s="14"/>
      <c r="I55" s="14"/>
      <c r="J55" s="14"/>
      <c r="K55" s="14"/>
      <c r="L55" s="14"/>
      <c r="M55" s="14"/>
      <c r="N55" s="14"/>
      <c r="O55" s="191">
        <v>0</v>
      </c>
      <c r="P55" s="191">
        <v>50</v>
      </c>
      <c r="Q55" s="191">
        <v>0</v>
      </c>
      <c r="R55" s="191">
        <v>0</v>
      </c>
      <c r="S55" s="14"/>
      <c r="T55" s="14"/>
      <c r="U55" s="14"/>
      <c r="V55" s="14">
        <v>202006</v>
      </c>
      <c r="W55" s="14"/>
    </row>
    <row r="56" spans="1:23" ht="12.2" customHeight="1">
      <c r="A56" s="14" t="s">
        <v>1162</v>
      </c>
      <c r="B56" s="14">
        <v>20</v>
      </c>
      <c r="C56" s="14">
        <v>45</v>
      </c>
      <c r="D56" s="14"/>
      <c r="E56" s="14">
        <v>3.34</v>
      </c>
      <c r="F56" s="14">
        <v>10.08</v>
      </c>
      <c r="G56" s="14"/>
      <c r="H56" s="14"/>
      <c r="I56" s="14"/>
      <c r="J56" s="14"/>
      <c r="K56" s="14"/>
      <c r="L56" s="14"/>
      <c r="M56" s="14"/>
      <c r="N56" s="14"/>
      <c r="O56" s="191">
        <v>0</v>
      </c>
      <c r="P56" s="191">
        <v>50</v>
      </c>
      <c r="Q56" s="191">
        <v>0</v>
      </c>
      <c r="R56" s="191">
        <v>0</v>
      </c>
      <c r="S56" s="14"/>
      <c r="T56" s="14"/>
      <c r="U56" s="14"/>
      <c r="V56" s="14">
        <v>202006</v>
      </c>
      <c r="W56" s="14"/>
    </row>
    <row r="57" spans="1:23" ht="12.2" customHeight="1">
      <c r="A57" s="14" t="s">
        <v>1162</v>
      </c>
      <c r="B57" s="14">
        <v>21</v>
      </c>
      <c r="C57" s="14">
        <v>36</v>
      </c>
      <c r="D57" s="14"/>
      <c r="E57" s="14">
        <v>3.09</v>
      </c>
      <c r="F57" s="14"/>
      <c r="G57" s="14"/>
      <c r="H57" s="14"/>
      <c r="I57" s="14">
        <v>9</v>
      </c>
      <c r="J57" s="14"/>
      <c r="K57" s="14"/>
      <c r="L57" s="14"/>
      <c r="M57" s="14"/>
      <c r="N57" s="14"/>
      <c r="O57" s="191">
        <v>0</v>
      </c>
      <c r="P57" s="191">
        <v>25</v>
      </c>
      <c r="Q57" s="191">
        <v>0</v>
      </c>
      <c r="R57" s="191">
        <v>0</v>
      </c>
      <c r="S57" s="14"/>
      <c r="T57" s="14"/>
      <c r="U57" s="14"/>
      <c r="V57" s="14">
        <v>202006</v>
      </c>
      <c r="W57" s="14"/>
    </row>
    <row r="58" spans="1:23" ht="12.2" customHeight="1">
      <c r="A58" s="14" t="s">
        <v>1162</v>
      </c>
      <c r="B58" s="14">
        <v>22</v>
      </c>
      <c r="C58" s="14">
        <v>36</v>
      </c>
      <c r="D58" s="14"/>
      <c r="E58" s="14">
        <v>5.08</v>
      </c>
      <c r="F58" s="14">
        <v>2</v>
      </c>
      <c r="G58" s="14">
        <v>9</v>
      </c>
      <c r="H58" s="14"/>
      <c r="I58" s="14"/>
      <c r="J58" s="14"/>
      <c r="K58" s="14"/>
      <c r="L58" s="14"/>
      <c r="M58" s="14"/>
      <c r="N58" s="14"/>
      <c r="O58" s="191">
        <v>0</v>
      </c>
      <c r="P58" s="191">
        <v>0</v>
      </c>
      <c r="Q58" s="191">
        <v>0</v>
      </c>
      <c r="R58" s="191">
        <v>0</v>
      </c>
      <c r="S58" s="14"/>
      <c r="T58" s="14"/>
      <c r="U58" s="14"/>
      <c r="V58" s="14">
        <v>202006</v>
      </c>
      <c r="W58" s="14"/>
    </row>
    <row r="59" spans="1:23" ht="12.2" customHeight="1">
      <c r="A59" s="14" t="s">
        <v>1162</v>
      </c>
      <c r="B59" s="14">
        <v>23</v>
      </c>
      <c r="C59" s="14">
        <v>36</v>
      </c>
      <c r="D59" s="14"/>
      <c r="E59" s="14">
        <v>3.83</v>
      </c>
      <c r="F59" s="14">
        <v>2.92</v>
      </c>
      <c r="G59" s="14"/>
      <c r="H59" s="14"/>
      <c r="I59" s="14">
        <v>9</v>
      </c>
      <c r="J59" s="14"/>
      <c r="K59" s="14"/>
      <c r="L59" s="14"/>
      <c r="M59" s="14"/>
      <c r="N59" s="14"/>
      <c r="O59" s="191">
        <v>0</v>
      </c>
      <c r="P59" s="191">
        <v>0</v>
      </c>
      <c r="Q59" s="191">
        <v>0</v>
      </c>
      <c r="R59" s="191">
        <v>0</v>
      </c>
      <c r="S59" s="14"/>
      <c r="T59" s="14"/>
      <c r="U59" s="14"/>
      <c r="V59" s="14">
        <v>202007</v>
      </c>
      <c r="W59" s="14"/>
    </row>
    <row r="60" spans="1:23" ht="12.2" customHeight="1">
      <c r="A60" s="14" t="s">
        <v>1162</v>
      </c>
      <c r="B60" s="14">
        <v>24</v>
      </c>
      <c r="C60" s="14">
        <v>45</v>
      </c>
      <c r="D60" s="14"/>
      <c r="E60" s="14">
        <v>4.67</v>
      </c>
      <c r="F60" s="14">
        <v>11</v>
      </c>
      <c r="G60" s="14"/>
      <c r="H60" s="14"/>
      <c r="I60" s="14"/>
      <c r="J60" s="14"/>
      <c r="K60" s="14"/>
      <c r="L60" s="14"/>
      <c r="M60" s="14"/>
      <c r="N60" s="14"/>
      <c r="O60" s="191">
        <v>0</v>
      </c>
      <c r="P60" s="191">
        <v>75</v>
      </c>
      <c r="Q60" s="191">
        <v>0</v>
      </c>
      <c r="R60" s="191">
        <v>0</v>
      </c>
      <c r="S60" s="14"/>
      <c r="T60" s="14"/>
      <c r="U60" s="14"/>
      <c r="V60" s="14">
        <v>202007</v>
      </c>
      <c r="W60" s="14"/>
    </row>
    <row r="61" spans="1:23" ht="12.2" customHeight="1">
      <c r="A61" s="14" t="s">
        <v>1162</v>
      </c>
      <c r="B61" s="14">
        <v>25</v>
      </c>
      <c r="C61" s="14">
        <v>45</v>
      </c>
      <c r="D61" s="14"/>
      <c r="E61" s="14">
        <v>1.83</v>
      </c>
      <c r="F61" s="14">
        <v>19</v>
      </c>
      <c r="G61" s="14"/>
      <c r="H61" s="14"/>
      <c r="I61" s="14"/>
      <c r="J61" s="14"/>
      <c r="K61" s="14"/>
      <c r="L61" s="14"/>
      <c r="M61" s="14"/>
      <c r="N61" s="14"/>
      <c r="O61" s="191">
        <v>0</v>
      </c>
      <c r="P61" s="191">
        <v>100</v>
      </c>
      <c r="Q61" s="191">
        <v>0</v>
      </c>
      <c r="R61" s="191">
        <v>0</v>
      </c>
      <c r="S61" s="14"/>
      <c r="T61" s="14"/>
      <c r="U61" s="14"/>
      <c r="V61" s="14">
        <v>202007</v>
      </c>
      <c r="W61" s="14"/>
    </row>
    <row r="62" spans="1:23" ht="12.2" customHeight="1">
      <c r="A62" s="14" t="s">
        <v>1162</v>
      </c>
      <c r="B62" s="14">
        <v>26</v>
      </c>
      <c r="C62" s="14">
        <v>36</v>
      </c>
      <c r="D62" s="14"/>
      <c r="E62" s="14">
        <v>5.08</v>
      </c>
      <c r="F62" s="14">
        <v>1.83</v>
      </c>
      <c r="G62" s="14">
        <v>9</v>
      </c>
      <c r="H62" s="14"/>
      <c r="I62" s="14"/>
      <c r="J62" s="14"/>
      <c r="K62" s="14"/>
      <c r="L62" s="14"/>
      <c r="M62" s="14"/>
      <c r="N62" s="14"/>
      <c r="O62" s="191">
        <v>0</v>
      </c>
      <c r="P62" s="191">
        <v>25</v>
      </c>
      <c r="Q62" s="191">
        <v>0</v>
      </c>
      <c r="R62" s="191">
        <v>0</v>
      </c>
      <c r="S62" s="14"/>
      <c r="T62" s="14"/>
      <c r="U62" s="14"/>
      <c r="V62" s="14">
        <v>202007</v>
      </c>
      <c r="W62" s="14"/>
    </row>
    <row r="63" spans="1:23" ht="12.2" customHeight="1" thickBot="1">
      <c r="A63" s="14" t="s">
        <v>1162</v>
      </c>
      <c r="B63" s="14">
        <v>27</v>
      </c>
      <c r="C63" s="14">
        <v>45</v>
      </c>
      <c r="D63" s="14"/>
      <c r="E63" s="14">
        <v>2</v>
      </c>
      <c r="F63" s="14"/>
      <c r="G63" s="14"/>
      <c r="H63" s="14"/>
      <c r="I63" s="14"/>
      <c r="J63" s="14"/>
      <c r="K63" s="14"/>
      <c r="L63" s="14"/>
      <c r="M63" s="14"/>
      <c r="N63" s="14"/>
      <c r="O63" s="191">
        <v>0</v>
      </c>
      <c r="P63" s="191">
        <v>25</v>
      </c>
      <c r="Q63" s="191">
        <v>0</v>
      </c>
      <c r="R63" s="191">
        <v>0</v>
      </c>
      <c r="S63" s="14"/>
      <c r="T63" s="14"/>
      <c r="U63" s="14"/>
      <c r="V63" s="14">
        <v>202007</v>
      </c>
      <c r="W63" s="14"/>
    </row>
    <row r="64" spans="1:23" ht="12.2" customHeight="1" thickTop="1">
      <c r="A64" s="188" t="s">
        <v>1306</v>
      </c>
      <c r="B64" s="189">
        <v>0</v>
      </c>
      <c r="C64" s="189">
        <v>1084.17</v>
      </c>
      <c r="D64" s="189">
        <v>0</v>
      </c>
      <c r="E64" s="189">
        <v>58.820000000000007</v>
      </c>
      <c r="F64" s="189">
        <v>74.52</v>
      </c>
      <c r="G64" s="189">
        <v>72</v>
      </c>
      <c r="H64" s="189">
        <v>0</v>
      </c>
      <c r="I64" s="189">
        <v>45</v>
      </c>
      <c r="J64" s="189">
        <v>0</v>
      </c>
      <c r="K64" s="189">
        <v>0</v>
      </c>
      <c r="L64" s="189">
        <v>0</v>
      </c>
      <c r="M64" s="189">
        <v>260</v>
      </c>
      <c r="N64" s="189">
        <v>0</v>
      </c>
      <c r="O64" s="190">
        <v>0</v>
      </c>
      <c r="P64" s="190">
        <v>850</v>
      </c>
      <c r="Q64" s="190">
        <v>0</v>
      </c>
      <c r="R64" s="190">
        <v>0</v>
      </c>
      <c r="S64" s="189">
        <v>0</v>
      </c>
      <c r="T64" s="189">
        <v>0</v>
      </c>
      <c r="U64" s="189">
        <v>0</v>
      </c>
      <c r="V64" s="189"/>
      <c r="W64" s="189"/>
    </row>
    <row r="65" spans="1:23" ht="12.2" customHeight="1">
      <c r="A65" s="14" t="s">
        <v>496</v>
      </c>
      <c r="B65" s="14">
        <v>1</v>
      </c>
      <c r="C65" s="14">
        <v>30.75</v>
      </c>
      <c r="D65" s="14">
        <v>0</v>
      </c>
      <c r="E65" s="14">
        <v>0</v>
      </c>
      <c r="F65" s="14">
        <v>0</v>
      </c>
      <c r="G65" s="14">
        <v>0</v>
      </c>
      <c r="H65" s="14">
        <v>0</v>
      </c>
      <c r="I65" s="14">
        <v>9</v>
      </c>
      <c r="J65" s="14">
        <v>0</v>
      </c>
      <c r="K65" s="14">
        <v>0</v>
      </c>
      <c r="L65" s="14">
        <v>0</v>
      </c>
      <c r="M65" s="14">
        <v>320</v>
      </c>
      <c r="N65" s="14">
        <v>0</v>
      </c>
      <c r="O65" s="191">
        <v>0</v>
      </c>
      <c r="P65" s="191">
        <v>0</v>
      </c>
      <c r="Q65" s="191">
        <v>0</v>
      </c>
      <c r="R65" s="191">
        <v>28.57</v>
      </c>
      <c r="S65" s="14">
        <v>0</v>
      </c>
      <c r="T65" s="14">
        <v>0</v>
      </c>
      <c r="U65" s="14">
        <v>0</v>
      </c>
      <c r="V65" s="14">
        <v>202002</v>
      </c>
      <c r="W65" s="14"/>
    </row>
    <row r="66" spans="1:23" ht="12.2" customHeight="1">
      <c r="A66" s="14" t="s">
        <v>496</v>
      </c>
      <c r="B66" s="14">
        <v>2</v>
      </c>
      <c r="C66" s="14">
        <v>43</v>
      </c>
      <c r="D66" s="14">
        <v>0</v>
      </c>
      <c r="E66" s="14">
        <v>0</v>
      </c>
      <c r="F66" s="14">
        <v>0</v>
      </c>
      <c r="G66" s="14">
        <v>0</v>
      </c>
      <c r="H66" s="14">
        <v>0</v>
      </c>
      <c r="I66" s="14">
        <v>0</v>
      </c>
      <c r="J66" s="14">
        <v>0</v>
      </c>
      <c r="K66" s="14">
        <v>0</v>
      </c>
      <c r="L66" s="14">
        <v>0</v>
      </c>
      <c r="M66" s="14">
        <v>0</v>
      </c>
      <c r="N66" s="14">
        <v>0</v>
      </c>
      <c r="O66" s="191">
        <v>0</v>
      </c>
      <c r="P66" s="191">
        <v>0</v>
      </c>
      <c r="Q66" s="191">
        <v>0</v>
      </c>
      <c r="R66" s="191">
        <v>199.99</v>
      </c>
      <c r="S66" s="14">
        <v>0</v>
      </c>
      <c r="T66" s="14">
        <v>0</v>
      </c>
      <c r="U66" s="14">
        <v>0</v>
      </c>
      <c r="V66" s="14">
        <v>202003</v>
      </c>
      <c r="W66" s="14"/>
    </row>
    <row r="67" spans="1:23" ht="12.2" customHeight="1">
      <c r="A67" s="14" t="s">
        <v>496</v>
      </c>
      <c r="B67" s="14">
        <v>3</v>
      </c>
      <c r="C67" s="14">
        <v>43</v>
      </c>
      <c r="D67" s="14">
        <v>0</v>
      </c>
      <c r="E67" s="14">
        <v>0</v>
      </c>
      <c r="F67" s="14">
        <v>0</v>
      </c>
      <c r="G67" s="14">
        <v>0</v>
      </c>
      <c r="H67" s="14">
        <v>0</v>
      </c>
      <c r="I67" s="14">
        <v>0</v>
      </c>
      <c r="J67" s="14">
        <v>0</v>
      </c>
      <c r="K67" s="14">
        <v>0</v>
      </c>
      <c r="L67" s="14">
        <v>0</v>
      </c>
      <c r="M67" s="14">
        <v>0</v>
      </c>
      <c r="N67" s="14">
        <v>0</v>
      </c>
      <c r="O67" s="191">
        <v>0</v>
      </c>
      <c r="P67" s="191">
        <v>0</v>
      </c>
      <c r="Q67" s="191">
        <v>0</v>
      </c>
      <c r="R67" s="191">
        <v>0</v>
      </c>
      <c r="S67" s="14">
        <v>0</v>
      </c>
      <c r="T67" s="14">
        <v>0</v>
      </c>
      <c r="U67" s="14">
        <v>0</v>
      </c>
      <c r="V67" s="14">
        <v>202003</v>
      </c>
      <c r="W67" s="14"/>
    </row>
    <row r="68" spans="1:23" ht="12.2" customHeight="1">
      <c r="A68" s="14" t="s">
        <v>496</v>
      </c>
      <c r="B68" s="14">
        <v>4</v>
      </c>
      <c r="C68" s="14">
        <v>34</v>
      </c>
      <c r="D68" s="14">
        <v>0</v>
      </c>
      <c r="E68" s="14">
        <v>0</v>
      </c>
      <c r="F68" s="14">
        <v>0</v>
      </c>
      <c r="G68" s="14">
        <v>9</v>
      </c>
      <c r="H68" s="14">
        <v>0</v>
      </c>
      <c r="I68" s="14">
        <v>0</v>
      </c>
      <c r="J68" s="14">
        <v>0</v>
      </c>
      <c r="K68" s="14">
        <v>0</v>
      </c>
      <c r="L68" s="14">
        <v>0</v>
      </c>
      <c r="M68" s="14">
        <v>0</v>
      </c>
      <c r="N68" s="14">
        <v>0</v>
      </c>
      <c r="O68" s="191">
        <v>0</v>
      </c>
      <c r="P68" s="191">
        <v>0</v>
      </c>
      <c r="Q68" s="191">
        <v>0</v>
      </c>
      <c r="R68" s="191">
        <v>0</v>
      </c>
      <c r="S68" s="14">
        <v>0</v>
      </c>
      <c r="T68" s="14">
        <v>0</v>
      </c>
      <c r="U68" s="14">
        <v>0</v>
      </c>
      <c r="V68" s="14">
        <v>202003</v>
      </c>
      <c r="W68" s="14"/>
    </row>
    <row r="69" spans="1:23" ht="12.2" customHeight="1">
      <c r="A69" s="14" t="s">
        <v>496</v>
      </c>
      <c r="B69" s="14">
        <v>5</v>
      </c>
      <c r="C69" s="14">
        <v>0</v>
      </c>
      <c r="D69" s="14"/>
      <c r="E69" s="14"/>
      <c r="F69" s="14"/>
      <c r="G69" s="14"/>
      <c r="H69" s="14">
        <v>43</v>
      </c>
      <c r="I69" s="14"/>
      <c r="J69" s="14"/>
      <c r="K69" s="14"/>
      <c r="L69" s="14"/>
      <c r="M69" s="14">
        <v>0</v>
      </c>
      <c r="N69" s="14"/>
      <c r="O69" s="191">
        <v>0</v>
      </c>
      <c r="P69" s="191">
        <v>0</v>
      </c>
      <c r="Q69" s="191">
        <v>0</v>
      </c>
      <c r="R69" s="191">
        <v>0</v>
      </c>
      <c r="S69" s="14"/>
      <c r="T69" s="14"/>
      <c r="U69" s="14"/>
      <c r="V69" s="14">
        <v>202003</v>
      </c>
      <c r="W69" s="14"/>
    </row>
    <row r="70" spans="1:23" ht="12.2" customHeight="1">
      <c r="A70" s="14" t="s">
        <v>496</v>
      </c>
      <c r="B70" s="14">
        <v>6</v>
      </c>
      <c r="C70" s="14">
        <v>43</v>
      </c>
      <c r="D70" s="14">
        <v>0</v>
      </c>
      <c r="E70" s="14">
        <v>0</v>
      </c>
      <c r="F70" s="14">
        <v>0</v>
      </c>
      <c r="G70" s="14">
        <v>0</v>
      </c>
      <c r="H70" s="14">
        <v>0</v>
      </c>
      <c r="I70" s="14">
        <v>0</v>
      </c>
      <c r="J70" s="14">
        <v>0</v>
      </c>
      <c r="K70" s="14">
        <v>0</v>
      </c>
      <c r="L70" s="14">
        <v>0</v>
      </c>
      <c r="M70" s="14">
        <v>0</v>
      </c>
      <c r="N70" s="14">
        <v>0</v>
      </c>
      <c r="O70" s="191">
        <v>0</v>
      </c>
      <c r="P70" s="191">
        <v>0</v>
      </c>
      <c r="Q70" s="191">
        <v>0</v>
      </c>
      <c r="R70" s="191">
        <v>199.99</v>
      </c>
      <c r="S70" s="14">
        <v>0</v>
      </c>
      <c r="T70" s="14">
        <v>0</v>
      </c>
      <c r="U70" s="14">
        <v>0</v>
      </c>
      <c r="V70" s="14">
        <v>202003</v>
      </c>
      <c r="W70" s="14"/>
    </row>
    <row r="71" spans="1:23" ht="12.2" customHeight="1">
      <c r="A71" s="14" t="s">
        <v>496</v>
      </c>
      <c r="B71" s="14">
        <v>7</v>
      </c>
      <c r="C71" s="14">
        <v>43</v>
      </c>
      <c r="D71" s="14">
        <v>0</v>
      </c>
      <c r="E71" s="14">
        <v>0</v>
      </c>
      <c r="F71" s="14">
        <v>0</v>
      </c>
      <c r="G71" s="14">
        <v>0</v>
      </c>
      <c r="H71" s="14">
        <v>0</v>
      </c>
      <c r="I71" s="14">
        <v>0</v>
      </c>
      <c r="J71" s="14">
        <v>0</v>
      </c>
      <c r="K71" s="14">
        <v>0</v>
      </c>
      <c r="L71" s="14">
        <v>0</v>
      </c>
      <c r="M71" s="14">
        <v>0</v>
      </c>
      <c r="N71" s="14">
        <v>0</v>
      </c>
      <c r="O71" s="191">
        <v>0</v>
      </c>
      <c r="P71" s="191">
        <v>0</v>
      </c>
      <c r="Q71" s="191">
        <v>0</v>
      </c>
      <c r="R71" s="191">
        <v>0</v>
      </c>
      <c r="S71" s="14">
        <v>0</v>
      </c>
      <c r="T71" s="14">
        <v>0</v>
      </c>
      <c r="U71" s="14">
        <v>0</v>
      </c>
      <c r="V71" s="14">
        <v>202003</v>
      </c>
      <c r="W71" s="14"/>
    </row>
    <row r="72" spans="1:23" ht="12.2" customHeight="1">
      <c r="A72" s="14" t="s">
        <v>496</v>
      </c>
      <c r="B72" s="14">
        <v>8</v>
      </c>
      <c r="C72" s="14">
        <v>43</v>
      </c>
      <c r="D72" s="14">
        <v>0</v>
      </c>
      <c r="E72" s="14">
        <v>0</v>
      </c>
      <c r="F72" s="14">
        <v>0</v>
      </c>
      <c r="G72" s="14">
        <v>0</v>
      </c>
      <c r="H72" s="14">
        <v>0</v>
      </c>
      <c r="I72" s="14">
        <v>0</v>
      </c>
      <c r="J72" s="14">
        <v>0</v>
      </c>
      <c r="K72" s="14">
        <v>0</v>
      </c>
      <c r="L72" s="14">
        <v>0</v>
      </c>
      <c r="M72" s="14">
        <v>0</v>
      </c>
      <c r="N72" s="14">
        <v>0</v>
      </c>
      <c r="O72" s="191">
        <v>0</v>
      </c>
      <c r="P72" s="191">
        <v>0</v>
      </c>
      <c r="Q72" s="191">
        <v>0</v>
      </c>
      <c r="R72" s="191">
        <v>199.99</v>
      </c>
      <c r="S72" s="14">
        <v>0</v>
      </c>
      <c r="T72" s="14">
        <v>0</v>
      </c>
      <c r="U72" s="14">
        <v>0</v>
      </c>
      <c r="V72" s="14">
        <v>202003</v>
      </c>
      <c r="W72" s="14"/>
    </row>
    <row r="73" spans="1:23" ht="12.2" customHeight="1">
      <c r="A73" s="14" t="s">
        <v>496</v>
      </c>
      <c r="B73" s="14">
        <v>9</v>
      </c>
      <c r="C73" s="14">
        <v>43</v>
      </c>
      <c r="D73" s="14">
        <v>0</v>
      </c>
      <c r="E73" s="14">
        <v>0.22</v>
      </c>
      <c r="F73" s="14">
        <v>0</v>
      </c>
      <c r="G73" s="14">
        <v>0</v>
      </c>
      <c r="H73" s="14">
        <v>0</v>
      </c>
      <c r="I73" s="14">
        <v>0</v>
      </c>
      <c r="J73" s="14">
        <v>0</v>
      </c>
      <c r="K73" s="14">
        <v>0</v>
      </c>
      <c r="L73" s="14">
        <v>0</v>
      </c>
      <c r="M73" s="14">
        <v>0</v>
      </c>
      <c r="N73" s="14">
        <v>0</v>
      </c>
      <c r="O73" s="191">
        <v>0</v>
      </c>
      <c r="P73" s="191">
        <v>0</v>
      </c>
      <c r="Q73" s="191">
        <v>0</v>
      </c>
      <c r="R73" s="191">
        <v>0</v>
      </c>
      <c r="S73" s="14">
        <v>0</v>
      </c>
      <c r="T73" s="14">
        <v>0</v>
      </c>
      <c r="U73" s="14">
        <v>0</v>
      </c>
      <c r="V73" s="14">
        <v>202003</v>
      </c>
      <c r="W73" s="14"/>
    </row>
    <row r="74" spans="1:23" ht="12.2" customHeight="1">
      <c r="A74" s="14" t="s">
        <v>496</v>
      </c>
      <c r="B74" s="14">
        <v>10</v>
      </c>
      <c r="C74" s="14">
        <v>43</v>
      </c>
      <c r="D74" s="14"/>
      <c r="E74" s="14">
        <v>0.15</v>
      </c>
      <c r="F74" s="14">
        <v>0.67</v>
      </c>
      <c r="G74" s="14"/>
      <c r="H74" s="14"/>
      <c r="I74" s="14"/>
      <c r="J74" s="14"/>
      <c r="K74" s="14"/>
      <c r="L74" s="14"/>
      <c r="M74" s="14">
        <v>0</v>
      </c>
      <c r="N74" s="14"/>
      <c r="O74" s="191">
        <v>0</v>
      </c>
      <c r="P74" s="191">
        <v>0</v>
      </c>
      <c r="Q74" s="191">
        <v>0</v>
      </c>
      <c r="R74" s="191">
        <v>0</v>
      </c>
      <c r="S74" s="14"/>
      <c r="T74" s="14"/>
      <c r="U74" s="14"/>
      <c r="V74" s="14">
        <v>202004</v>
      </c>
      <c r="W74" s="14"/>
    </row>
    <row r="75" spans="1:23" ht="12.2" customHeight="1">
      <c r="A75" s="14" t="s">
        <v>496</v>
      </c>
      <c r="B75" s="14">
        <v>11</v>
      </c>
      <c r="C75" s="14">
        <v>43</v>
      </c>
      <c r="D75" s="14"/>
      <c r="E75" s="14">
        <v>0.64</v>
      </c>
      <c r="F75" s="14">
        <v>0.08</v>
      </c>
      <c r="G75" s="14"/>
      <c r="H75" s="14"/>
      <c r="I75" s="14"/>
      <c r="J75" s="14"/>
      <c r="K75" s="14"/>
      <c r="L75" s="14"/>
      <c r="M75" s="14">
        <v>0</v>
      </c>
      <c r="N75" s="14"/>
      <c r="O75" s="191">
        <v>0</v>
      </c>
      <c r="P75" s="191">
        <v>0</v>
      </c>
      <c r="Q75" s="191">
        <v>0</v>
      </c>
      <c r="R75" s="191">
        <v>199.99</v>
      </c>
      <c r="S75" s="14"/>
      <c r="T75" s="14"/>
      <c r="U75" s="14"/>
      <c r="V75" s="14">
        <v>202004</v>
      </c>
      <c r="W75" s="14"/>
    </row>
    <row r="76" spans="1:23" ht="12.2" customHeight="1">
      <c r="A76" s="14" t="s">
        <v>496</v>
      </c>
      <c r="B76" s="14">
        <v>12</v>
      </c>
      <c r="C76" s="14">
        <v>43</v>
      </c>
      <c r="D76" s="14"/>
      <c r="E76" s="14">
        <v>1.54</v>
      </c>
      <c r="F76" s="14"/>
      <c r="G76" s="14"/>
      <c r="H76" s="14"/>
      <c r="I76" s="14"/>
      <c r="J76" s="14"/>
      <c r="K76" s="14"/>
      <c r="L76" s="14"/>
      <c r="M76" s="14">
        <v>0</v>
      </c>
      <c r="N76" s="14"/>
      <c r="O76" s="191">
        <v>0</v>
      </c>
      <c r="P76" s="191">
        <v>0</v>
      </c>
      <c r="Q76" s="191">
        <v>0</v>
      </c>
      <c r="R76" s="191">
        <v>0</v>
      </c>
      <c r="S76" s="14"/>
      <c r="T76" s="14"/>
      <c r="U76" s="14"/>
      <c r="V76" s="14">
        <v>202004</v>
      </c>
      <c r="W76" s="14"/>
    </row>
    <row r="77" spans="1:23" ht="12.2" customHeight="1">
      <c r="A77" s="14" t="s">
        <v>496</v>
      </c>
      <c r="B77" s="14">
        <v>13</v>
      </c>
      <c r="C77" s="14">
        <v>43</v>
      </c>
      <c r="D77" s="14"/>
      <c r="E77" s="14">
        <v>6.17</v>
      </c>
      <c r="F77" s="14">
        <v>1.42</v>
      </c>
      <c r="G77" s="14"/>
      <c r="H77" s="14"/>
      <c r="I77" s="14"/>
      <c r="J77" s="14"/>
      <c r="K77" s="14"/>
      <c r="L77" s="14"/>
      <c r="M77" s="14">
        <v>0</v>
      </c>
      <c r="N77" s="14"/>
      <c r="O77" s="191">
        <v>0</v>
      </c>
      <c r="P77" s="191">
        <v>0</v>
      </c>
      <c r="Q77" s="191">
        <v>0</v>
      </c>
      <c r="R77" s="191">
        <v>0</v>
      </c>
      <c r="S77" s="14"/>
      <c r="T77" s="14"/>
      <c r="U77" s="14"/>
      <c r="V77" s="14">
        <v>202004</v>
      </c>
      <c r="W77" s="14"/>
    </row>
    <row r="78" spans="1:23" ht="12.2" customHeight="1">
      <c r="A78" s="14" t="s">
        <v>496</v>
      </c>
      <c r="B78" s="14">
        <v>14</v>
      </c>
      <c r="C78" s="14">
        <v>34</v>
      </c>
      <c r="D78" s="14"/>
      <c r="E78" s="14">
        <v>1.1100000000000001</v>
      </c>
      <c r="F78" s="14">
        <v>0.63</v>
      </c>
      <c r="G78" s="14">
        <v>9</v>
      </c>
      <c r="H78" s="14"/>
      <c r="I78" s="14"/>
      <c r="J78" s="14"/>
      <c r="K78" s="14"/>
      <c r="L78" s="14"/>
      <c r="M78" s="14">
        <v>0</v>
      </c>
      <c r="N78" s="14"/>
      <c r="O78" s="191">
        <v>0</v>
      </c>
      <c r="P78" s="191">
        <v>0</v>
      </c>
      <c r="Q78" s="191">
        <v>0</v>
      </c>
      <c r="R78" s="191">
        <v>199.99</v>
      </c>
      <c r="S78" s="14"/>
      <c r="T78" s="14"/>
      <c r="U78" s="14"/>
      <c r="V78" s="14">
        <v>202006</v>
      </c>
      <c r="W78" s="14"/>
    </row>
    <row r="79" spans="1:23" ht="12.2" customHeight="1">
      <c r="A79" s="14" t="s">
        <v>496</v>
      </c>
      <c r="B79" s="14">
        <v>15</v>
      </c>
      <c r="C79" s="14">
        <v>34</v>
      </c>
      <c r="D79" s="14"/>
      <c r="E79" s="14">
        <v>3.02</v>
      </c>
      <c r="F79" s="14">
        <v>0.23</v>
      </c>
      <c r="G79" s="14">
        <v>9</v>
      </c>
      <c r="H79" s="14"/>
      <c r="I79" s="14"/>
      <c r="J79" s="14"/>
      <c r="K79" s="14"/>
      <c r="L79" s="14"/>
      <c r="M79" s="14">
        <v>0</v>
      </c>
      <c r="N79" s="14"/>
      <c r="O79" s="191">
        <v>0</v>
      </c>
      <c r="P79" s="191">
        <v>0</v>
      </c>
      <c r="Q79" s="191">
        <v>0</v>
      </c>
      <c r="R79" s="191">
        <v>0</v>
      </c>
      <c r="S79" s="14"/>
      <c r="T79" s="14"/>
      <c r="U79" s="14"/>
      <c r="V79" s="14">
        <v>202006</v>
      </c>
      <c r="W79" s="14"/>
    </row>
    <row r="80" spans="1:23" ht="12.2" customHeight="1">
      <c r="A80" s="14" t="s">
        <v>496</v>
      </c>
      <c r="B80" s="14">
        <v>16</v>
      </c>
      <c r="C80" s="14">
        <v>34</v>
      </c>
      <c r="D80" s="14"/>
      <c r="E80" s="14">
        <v>2.52</v>
      </c>
      <c r="F80" s="14"/>
      <c r="G80" s="14"/>
      <c r="H80" s="14"/>
      <c r="I80" s="14">
        <v>9</v>
      </c>
      <c r="J80" s="14"/>
      <c r="K80" s="14"/>
      <c r="L80" s="14"/>
      <c r="M80" s="14">
        <v>0</v>
      </c>
      <c r="N80" s="14"/>
      <c r="O80" s="191">
        <v>0</v>
      </c>
      <c r="P80" s="191">
        <v>0</v>
      </c>
      <c r="Q80" s="191">
        <v>0</v>
      </c>
      <c r="R80" s="191">
        <v>28.57</v>
      </c>
      <c r="S80" s="14"/>
      <c r="T80" s="14"/>
      <c r="U80" s="14"/>
      <c r="V80" s="14">
        <v>202006</v>
      </c>
      <c r="W80" s="14"/>
    </row>
    <row r="81" spans="1:23" ht="12.2" customHeight="1">
      <c r="A81" s="14" t="s">
        <v>496</v>
      </c>
      <c r="B81" s="14">
        <v>17</v>
      </c>
      <c r="C81" s="14">
        <v>43</v>
      </c>
      <c r="D81" s="14"/>
      <c r="E81" s="14">
        <v>2.09</v>
      </c>
      <c r="F81" s="14">
        <v>0.12</v>
      </c>
      <c r="G81" s="14"/>
      <c r="H81" s="14"/>
      <c r="I81" s="14"/>
      <c r="J81" s="14"/>
      <c r="K81" s="14"/>
      <c r="L81" s="14"/>
      <c r="M81" s="14">
        <v>0</v>
      </c>
      <c r="N81" s="14"/>
      <c r="O81" s="191">
        <v>0</v>
      </c>
      <c r="P81" s="191">
        <v>0</v>
      </c>
      <c r="Q81" s="191">
        <v>0</v>
      </c>
      <c r="R81" s="191">
        <v>199.99</v>
      </c>
      <c r="S81" s="14"/>
      <c r="T81" s="14"/>
      <c r="U81" s="14"/>
      <c r="V81" s="14">
        <v>202006</v>
      </c>
      <c r="W81" s="14"/>
    </row>
    <row r="82" spans="1:23" ht="12.2" customHeight="1">
      <c r="A82" s="14" t="s">
        <v>496</v>
      </c>
      <c r="B82" s="14">
        <v>18</v>
      </c>
      <c r="C82" s="14">
        <v>34</v>
      </c>
      <c r="D82" s="14"/>
      <c r="E82" s="14">
        <v>0.1</v>
      </c>
      <c r="F82" s="14"/>
      <c r="G82" s="14"/>
      <c r="H82" s="14"/>
      <c r="I82" s="14">
        <v>9</v>
      </c>
      <c r="J82" s="14"/>
      <c r="K82" s="14"/>
      <c r="L82" s="14"/>
      <c r="M82" s="14">
        <v>0</v>
      </c>
      <c r="N82" s="14"/>
      <c r="O82" s="191">
        <v>0</v>
      </c>
      <c r="P82" s="191">
        <v>0</v>
      </c>
      <c r="Q82" s="191">
        <v>0</v>
      </c>
      <c r="R82" s="191">
        <v>0</v>
      </c>
      <c r="S82" s="14"/>
      <c r="T82" s="14"/>
      <c r="U82" s="14"/>
      <c r="V82" s="14">
        <v>202006</v>
      </c>
      <c r="W82" s="14"/>
    </row>
    <row r="83" spans="1:23" ht="12.2" customHeight="1">
      <c r="A83" s="14" t="s">
        <v>496</v>
      </c>
      <c r="B83" s="14">
        <v>19</v>
      </c>
      <c r="C83" s="14">
        <v>43</v>
      </c>
      <c r="D83" s="14"/>
      <c r="E83" s="14">
        <v>1.94</v>
      </c>
      <c r="F83" s="14">
        <v>0.32</v>
      </c>
      <c r="G83" s="14"/>
      <c r="H83" s="14"/>
      <c r="I83" s="14"/>
      <c r="J83" s="14"/>
      <c r="K83" s="14"/>
      <c r="L83" s="14"/>
      <c r="M83" s="14">
        <v>0</v>
      </c>
      <c r="N83" s="14"/>
      <c r="O83" s="191">
        <v>0</v>
      </c>
      <c r="P83" s="191">
        <v>0</v>
      </c>
      <c r="Q83" s="191">
        <v>0</v>
      </c>
      <c r="R83" s="191">
        <v>0</v>
      </c>
      <c r="S83" s="14"/>
      <c r="T83" s="14"/>
      <c r="U83" s="14"/>
      <c r="V83" s="14">
        <v>202006</v>
      </c>
      <c r="W83" s="14"/>
    </row>
    <row r="84" spans="1:23" ht="12.2" customHeight="1">
      <c r="A84" s="14" t="s">
        <v>496</v>
      </c>
      <c r="B84" s="14">
        <v>20</v>
      </c>
      <c r="C84" s="14">
        <v>43</v>
      </c>
      <c r="D84" s="14">
        <v>0</v>
      </c>
      <c r="E84" s="14">
        <v>1.76</v>
      </c>
      <c r="F84" s="14">
        <v>0.2</v>
      </c>
      <c r="G84" s="14">
        <v>0</v>
      </c>
      <c r="H84" s="14">
        <v>0</v>
      </c>
      <c r="I84" s="14">
        <v>0</v>
      </c>
      <c r="J84" s="14">
        <v>0</v>
      </c>
      <c r="K84" s="14">
        <v>0</v>
      </c>
      <c r="L84" s="14">
        <v>0</v>
      </c>
      <c r="M84" s="14">
        <v>0</v>
      </c>
      <c r="N84" s="14">
        <v>0</v>
      </c>
      <c r="O84" s="191">
        <v>0</v>
      </c>
      <c r="P84" s="191">
        <v>0</v>
      </c>
      <c r="Q84" s="191">
        <v>0</v>
      </c>
      <c r="R84" s="191">
        <v>199.99</v>
      </c>
      <c r="S84" s="14">
        <v>0</v>
      </c>
      <c r="T84" s="14">
        <v>0</v>
      </c>
      <c r="U84" s="14">
        <v>0</v>
      </c>
      <c r="V84" s="14">
        <v>202007</v>
      </c>
      <c r="W84" s="14"/>
    </row>
    <row r="85" spans="1:23" ht="12.2" customHeight="1">
      <c r="A85" s="14" t="s">
        <v>496</v>
      </c>
      <c r="B85" s="14">
        <v>21</v>
      </c>
      <c r="C85" s="14">
        <v>27</v>
      </c>
      <c r="D85" s="14"/>
      <c r="E85" s="14">
        <v>0.43</v>
      </c>
      <c r="F85" s="14"/>
      <c r="G85" s="14">
        <v>7</v>
      </c>
      <c r="H85" s="14"/>
      <c r="I85" s="14">
        <v>9</v>
      </c>
      <c r="J85" s="14"/>
      <c r="K85" s="14"/>
      <c r="L85" s="14"/>
      <c r="M85" s="14">
        <v>0</v>
      </c>
      <c r="N85" s="14"/>
      <c r="O85" s="191">
        <v>0</v>
      </c>
      <c r="P85" s="191">
        <v>0</v>
      </c>
      <c r="Q85" s="191">
        <v>0</v>
      </c>
      <c r="R85" s="191">
        <v>0</v>
      </c>
      <c r="S85" s="14"/>
      <c r="T85" s="14"/>
      <c r="U85" s="14"/>
      <c r="V85" s="14">
        <v>202007</v>
      </c>
      <c r="W85" s="14"/>
    </row>
    <row r="86" spans="1:23" ht="12.2" customHeight="1">
      <c r="A86" s="14" t="s">
        <v>496</v>
      </c>
      <c r="B86" s="14">
        <v>22</v>
      </c>
      <c r="C86" s="14">
        <v>35.630000000000003</v>
      </c>
      <c r="D86" s="14">
        <v>0</v>
      </c>
      <c r="E86" s="14">
        <v>0</v>
      </c>
      <c r="F86" s="14">
        <v>0</v>
      </c>
      <c r="G86" s="14">
        <v>7</v>
      </c>
      <c r="H86" s="14">
        <v>0</v>
      </c>
      <c r="I86" s="14">
        <v>0</v>
      </c>
      <c r="J86" s="14">
        <v>0</v>
      </c>
      <c r="K86" s="14">
        <v>0</v>
      </c>
      <c r="L86" s="14">
        <v>0</v>
      </c>
      <c r="M86" s="14">
        <v>0</v>
      </c>
      <c r="N86" s="14">
        <v>0</v>
      </c>
      <c r="O86" s="191">
        <v>0</v>
      </c>
      <c r="P86" s="191">
        <v>0</v>
      </c>
      <c r="Q86" s="191">
        <v>0</v>
      </c>
      <c r="R86" s="191">
        <v>28.57</v>
      </c>
      <c r="S86" s="14">
        <v>0</v>
      </c>
      <c r="T86" s="14">
        <v>0</v>
      </c>
      <c r="U86" s="14">
        <v>0</v>
      </c>
      <c r="V86" s="14">
        <v>202007</v>
      </c>
      <c r="W86" s="14"/>
    </row>
    <row r="87" spans="1:23" ht="12.2" customHeight="1">
      <c r="A87" s="14" t="s">
        <v>496</v>
      </c>
      <c r="B87" s="14">
        <v>23</v>
      </c>
      <c r="C87" s="14">
        <v>34</v>
      </c>
      <c r="D87" s="14">
        <v>0</v>
      </c>
      <c r="E87" s="14">
        <v>1.17</v>
      </c>
      <c r="F87" s="14">
        <v>1.02</v>
      </c>
      <c r="G87" s="14">
        <v>0</v>
      </c>
      <c r="H87" s="14">
        <v>0</v>
      </c>
      <c r="I87" s="14">
        <v>9</v>
      </c>
      <c r="J87" s="14">
        <v>0</v>
      </c>
      <c r="K87" s="14">
        <v>0</v>
      </c>
      <c r="L87" s="14">
        <v>0</v>
      </c>
      <c r="M87" s="14">
        <v>0</v>
      </c>
      <c r="N87" s="14">
        <v>0</v>
      </c>
      <c r="O87" s="191">
        <v>0</v>
      </c>
      <c r="P87" s="191">
        <v>0</v>
      </c>
      <c r="Q87" s="191">
        <v>0</v>
      </c>
      <c r="R87" s="191">
        <v>171.42000000000002</v>
      </c>
      <c r="S87" s="14">
        <v>0</v>
      </c>
      <c r="T87" s="14">
        <v>0</v>
      </c>
      <c r="U87" s="14">
        <v>0</v>
      </c>
      <c r="V87" s="14">
        <v>202008</v>
      </c>
      <c r="W87" s="14"/>
    </row>
    <row r="88" spans="1:23" ht="12.2" customHeight="1">
      <c r="A88" s="14" t="s">
        <v>496</v>
      </c>
      <c r="B88" s="14">
        <v>24</v>
      </c>
      <c r="C88" s="14">
        <v>43</v>
      </c>
      <c r="D88" s="14"/>
      <c r="E88" s="14">
        <v>4.03</v>
      </c>
      <c r="F88" s="14">
        <v>1.53</v>
      </c>
      <c r="G88" s="14"/>
      <c r="H88" s="14"/>
      <c r="I88" s="14"/>
      <c r="J88" s="14"/>
      <c r="K88" s="14"/>
      <c r="L88" s="14"/>
      <c r="M88" s="14">
        <v>0</v>
      </c>
      <c r="N88" s="14"/>
      <c r="O88" s="191">
        <v>0</v>
      </c>
      <c r="P88" s="191">
        <v>0</v>
      </c>
      <c r="Q88" s="191">
        <v>0</v>
      </c>
      <c r="R88" s="191">
        <v>0</v>
      </c>
      <c r="S88" s="14"/>
      <c r="T88" s="14"/>
      <c r="U88" s="14"/>
      <c r="V88" s="14">
        <v>202008</v>
      </c>
      <c r="W88" s="14"/>
    </row>
    <row r="89" spans="1:23" ht="12.2" customHeight="1">
      <c r="A89" s="14" t="s">
        <v>496</v>
      </c>
      <c r="B89" s="14">
        <v>25</v>
      </c>
      <c r="C89" s="14">
        <v>34</v>
      </c>
      <c r="D89" s="14"/>
      <c r="E89" s="14">
        <v>1.9</v>
      </c>
      <c r="F89" s="14">
        <v>1.45</v>
      </c>
      <c r="G89" s="14">
        <v>9</v>
      </c>
      <c r="H89" s="14"/>
      <c r="I89" s="14"/>
      <c r="J89" s="14"/>
      <c r="K89" s="14"/>
      <c r="L89" s="14"/>
      <c r="M89" s="14">
        <v>0</v>
      </c>
      <c r="N89" s="14"/>
      <c r="O89" s="191">
        <v>0</v>
      </c>
      <c r="P89" s="191">
        <v>0</v>
      </c>
      <c r="Q89" s="191">
        <v>0</v>
      </c>
      <c r="R89" s="191">
        <v>0</v>
      </c>
      <c r="S89" s="14"/>
      <c r="T89" s="14"/>
      <c r="U89" s="14"/>
      <c r="V89" s="14">
        <v>202008</v>
      </c>
      <c r="W89" s="14"/>
    </row>
    <row r="90" spans="1:23" ht="12.2" customHeight="1" thickBot="1">
      <c r="A90" s="14" t="s">
        <v>496</v>
      </c>
      <c r="B90" s="14">
        <v>26</v>
      </c>
      <c r="C90" s="14">
        <v>41.47</v>
      </c>
      <c r="D90" s="14">
        <v>0</v>
      </c>
      <c r="E90" s="14">
        <v>0</v>
      </c>
      <c r="F90" s="14">
        <v>0</v>
      </c>
      <c r="G90" s="14">
        <v>0</v>
      </c>
      <c r="H90" s="14">
        <v>0</v>
      </c>
      <c r="I90" s="14">
        <v>0</v>
      </c>
      <c r="J90" s="14">
        <v>0</v>
      </c>
      <c r="K90" s="14">
        <v>0</v>
      </c>
      <c r="L90" s="14">
        <v>0</v>
      </c>
      <c r="M90" s="14">
        <v>0</v>
      </c>
      <c r="N90" s="14">
        <v>0</v>
      </c>
      <c r="O90" s="191">
        <v>0</v>
      </c>
      <c r="P90" s="191">
        <v>0</v>
      </c>
      <c r="Q90" s="191">
        <v>0</v>
      </c>
      <c r="R90" s="191">
        <v>199.99</v>
      </c>
      <c r="S90" s="14">
        <v>0</v>
      </c>
      <c r="T90" s="14">
        <v>0</v>
      </c>
      <c r="U90" s="14">
        <v>0</v>
      </c>
      <c r="V90" s="14">
        <v>202008</v>
      </c>
      <c r="W90" s="14"/>
    </row>
    <row r="91" spans="1:23" ht="12.2" customHeight="1" thickTop="1">
      <c r="A91" s="188" t="s">
        <v>1306</v>
      </c>
      <c r="B91" s="189">
        <v>0</v>
      </c>
      <c r="C91" s="189">
        <v>974.85</v>
      </c>
      <c r="D91" s="189">
        <v>0</v>
      </c>
      <c r="E91" s="189">
        <v>28.789999999999992</v>
      </c>
      <c r="F91" s="189">
        <v>7.6700000000000008</v>
      </c>
      <c r="G91" s="189">
        <v>50</v>
      </c>
      <c r="H91" s="189">
        <v>43</v>
      </c>
      <c r="I91" s="189">
        <v>45</v>
      </c>
      <c r="J91" s="189">
        <v>0</v>
      </c>
      <c r="K91" s="189">
        <v>0</v>
      </c>
      <c r="L91" s="189">
        <v>0</v>
      </c>
      <c r="M91" s="189">
        <v>320</v>
      </c>
      <c r="N91" s="189">
        <v>0</v>
      </c>
      <c r="O91" s="190">
        <v>0</v>
      </c>
      <c r="P91" s="190">
        <v>0</v>
      </c>
      <c r="Q91" s="190">
        <v>0</v>
      </c>
      <c r="R91" s="190">
        <v>1857.05</v>
      </c>
      <c r="S91" s="189">
        <v>0</v>
      </c>
      <c r="T91" s="189">
        <v>0</v>
      </c>
      <c r="U91" s="189">
        <v>0</v>
      </c>
      <c r="V91" s="189"/>
      <c r="W91" s="189"/>
    </row>
    <row r="92" spans="1:23" ht="12.2" customHeight="1">
      <c r="A92" s="14" t="s">
        <v>1213</v>
      </c>
      <c r="B92" s="14">
        <v>1</v>
      </c>
      <c r="C92" s="14">
        <v>0</v>
      </c>
      <c r="D92" s="14">
        <v>0</v>
      </c>
      <c r="E92" s="14">
        <v>0</v>
      </c>
      <c r="F92" s="14">
        <v>0</v>
      </c>
      <c r="G92" s="14">
        <v>32</v>
      </c>
      <c r="H92" s="14">
        <v>0</v>
      </c>
      <c r="I92" s="14">
        <v>8</v>
      </c>
      <c r="J92" s="14">
        <v>0</v>
      </c>
      <c r="K92" s="14">
        <v>0</v>
      </c>
      <c r="L92" s="14">
        <v>0</v>
      </c>
      <c r="M92" s="14">
        <v>0</v>
      </c>
      <c r="N92" s="14">
        <v>0</v>
      </c>
      <c r="O92" s="191">
        <v>0</v>
      </c>
      <c r="P92" s="191">
        <v>0</v>
      </c>
      <c r="Q92" s="191">
        <v>0</v>
      </c>
      <c r="R92" s="191">
        <v>0</v>
      </c>
      <c r="S92" s="14">
        <v>0</v>
      </c>
      <c r="T92" s="14">
        <v>20.75</v>
      </c>
      <c r="U92" s="14">
        <v>0</v>
      </c>
      <c r="V92" s="14">
        <v>202002</v>
      </c>
      <c r="W92" s="14"/>
    </row>
    <row r="93" spans="1:23" ht="12.2" customHeight="1">
      <c r="A93" s="14" t="s">
        <v>1213</v>
      </c>
      <c r="B93" s="14">
        <v>2</v>
      </c>
      <c r="C93" s="14">
        <v>40</v>
      </c>
      <c r="D93" s="14">
        <v>0</v>
      </c>
      <c r="E93" s="14">
        <v>0</v>
      </c>
      <c r="F93" s="14">
        <v>0</v>
      </c>
      <c r="G93" s="14">
        <v>0</v>
      </c>
      <c r="H93" s="14">
        <v>0</v>
      </c>
      <c r="I93" s="14">
        <v>0</v>
      </c>
      <c r="J93" s="14">
        <v>0</v>
      </c>
      <c r="K93" s="14">
        <v>0</v>
      </c>
      <c r="L93" s="14">
        <v>0</v>
      </c>
      <c r="M93" s="14">
        <v>0</v>
      </c>
      <c r="N93" s="14">
        <v>0</v>
      </c>
      <c r="O93" s="191">
        <v>0</v>
      </c>
      <c r="P93" s="191">
        <v>0</v>
      </c>
      <c r="Q93" s="191">
        <v>0</v>
      </c>
      <c r="R93" s="191">
        <v>0</v>
      </c>
      <c r="S93" s="14">
        <v>0</v>
      </c>
      <c r="T93" s="14">
        <v>2.25</v>
      </c>
      <c r="U93" s="14">
        <v>0</v>
      </c>
      <c r="V93" s="14">
        <v>202002</v>
      </c>
      <c r="W93" s="14"/>
    </row>
    <row r="94" spans="1:23" ht="12.2" customHeight="1">
      <c r="A94" s="14" t="s">
        <v>1213</v>
      </c>
      <c r="B94" s="14">
        <v>3</v>
      </c>
      <c r="C94" s="14">
        <v>40</v>
      </c>
      <c r="D94" s="14">
        <v>0</v>
      </c>
      <c r="E94" s="14">
        <v>0</v>
      </c>
      <c r="F94" s="14">
        <v>0</v>
      </c>
      <c r="G94" s="14">
        <v>0</v>
      </c>
      <c r="H94" s="14">
        <v>0</v>
      </c>
      <c r="I94" s="14">
        <v>0</v>
      </c>
      <c r="J94" s="14">
        <v>0</v>
      </c>
      <c r="K94" s="14">
        <v>0</v>
      </c>
      <c r="L94" s="14">
        <v>0</v>
      </c>
      <c r="M94" s="14">
        <v>0</v>
      </c>
      <c r="N94" s="14">
        <v>0</v>
      </c>
      <c r="O94" s="191">
        <v>0</v>
      </c>
      <c r="P94" s="191">
        <v>25</v>
      </c>
      <c r="Q94" s="191">
        <v>0</v>
      </c>
      <c r="R94" s="191">
        <v>0</v>
      </c>
      <c r="S94" s="14">
        <v>0</v>
      </c>
      <c r="T94" s="14">
        <v>4.75</v>
      </c>
      <c r="U94" s="14">
        <v>4.75</v>
      </c>
      <c r="V94" s="14">
        <v>202002</v>
      </c>
      <c r="W94" s="14"/>
    </row>
    <row r="95" spans="1:23" ht="12.2" customHeight="1">
      <c r="A95" s="14" t="s">
        <v>1213</v>
      </c>
      <c r="B95" s="14">
        <v>4</v>
      </c>
      <c r="C95" s="14">
        <v>40</v>
      </c>
      <c r="D95" s="14"/>
      <c r="E95" s="14">
        <v>0</v>
      </c>
      <c r="F95" s="14">
        <v>0</v>
      </c>
      <c r="G95" s="14"/>
      <c r="H95" s="14"/>
      <c r="I95" s="14"/>
      <c r="J95" s="14"/>
      <c r="K95" s="14"/>
      <c r="L95" s="14"/>
      <c r="M95" s="14">
        <v>0</v>
      </c>
      <c r="N95" s="14"/>
      <c r="O95" s="191">
        <v>0</v>
      </c>
      <c r="P95" s="191">
        <v>0</v>
      </c>
      <c r="Q95" s="191">
        <v>0</v>
      </c>
      <c r="R95" s="191">
        <v>0</v>
      </c>
      <c r="S95" s="14"/>
      <c r="T95" s="14">
        <v>4.5</v>
      </c>
      <c r="U95" s="14">
        <v>5.5</v>
      </c>
      <c r="V95" s="14">
        <v>202002</v>
      </c>
      <c r="W95" s="14"/>
    </row>
    <row r="96" spans="1:23" ht="12.2" customHeight="1">
      <c r="A96" s="14" t="s">
        <v>1213</v>
      </c>
      <c r="B96" s="14">
        <v>5</v>
      </c>
      <c r="C96" s="14">
        <v>40</v>
      </c>
      <c r="D96" s="14"/>
      <c r="E96" s="14">
        <v>0</v>
      </c>
      <c r="F96" s="14">
        <v>0</v>
      </c>
      <c r="G96" s="14"/>
      <c r="H96" s="14"/>
      <c r="I96" s="14"/>
      <c r="J96" s="14"/>
      <c r="K96" s="14"/>
      <c r="L96" s="14"/>
      <c r="M96" s="14">
        <v>0</v>
      </c>
      <c r="N96" s="14"/>
      <c r="O96" s="191">
        <v>0</v>
      </c>
      <c r="P96" s="191">
        <v>0</v>
      </c>
      <c r="Q96" s="191">
        <v>0</v>
      </c>
      <c r="R96" s="191">
        <v>0</v>
      </c>
      <c r="S96" s="14"/>
      <c r="T96" s="14">
        <v>4.75</v>
      </c>
      <c r="U96" s="14">
        <v>4</v>
      </c>
      <c r="V96" s="14">
        <v>202002</v>
      </c>
      <c r="W96" s="14"/>
    </row>
    <row r="97" spans="1:23" ht="12.2" customHeight="1">
      <c r="A97" s="14" t="s">
        <v>1213</v>
      </c>
      <c r="B97" s="14">
        <v>6</v>
      </c>
      <c r="C97" s="14">
        <v>40</v>
      </c>
      <c r="D97" s="14"/>
      <c r="E97" s="14">
        <v>0</v>
      </c>
      <c r="F97" s="14">
        <v>0</v>
      </c>
      <c r="G97" s="14"/>
      <c r="H97" s="14"/>
      <c r="I97" s="14"/>
      <c r="J97" s="14"/>
      <c r="K97" s="14"/>
      <c r="L97" s="14"/>
      <c r="M97" s="14">
        <v>0</v>
      </c>
      <c r="N97" s="14"/>
      <c r="O97" s="191">
        <v>0</v>
      </c>
      <c r="P97" s="191">
        <v>0</v>
      </c>
      <c r="Q97" s="191">
        <v>0</v>
      </c>
      <c r="R97" s="191">
        <v>0</v>
      </c>
      <c r="S97" s="14"/>
      <c r="T97" s="14">
        <v>4.25</v>
      </c>
      <c r="U97" s="14">
        <v>4.25</v>
      </c>
      <c r="V97" s="14">
        <v>202003</v>
      </c>
      <c r="W97" s="14"/>
    </row>
    <row r="98" spans="1:23" ht="12.2" customHeight="1">
      <c r="A98" s="14" t="s">
        <v>1213</v>
      </c>
      <c r="B98" s="14">
        <v>7</v>
      </c>
      <c r="C98" s="14">
        <v>40</v>
      </c>
      <c r="D98" s="14"/>
      <c r="E98" s="14"/>
      <c r="F98" s="14">
        <v>0</v>
      </c>
      <c r="G98" s="14"/>
      <c r="H98" s="14"/>
      <c r="I98" s="14"/>
      <c r="J98" s="14"/>
      <c r="K98" s="14"/>
      <c r="L98" s="14"/>
      <c r="M98" s="14">
        <v>0</v>
      </c>
      <c r="N98" s="14"/>
      <c r="O98" s="191">
        <v>0</v>
      </c>
      <c r="P98" s="191">
        <v>0</v>
      </c>
      <c r="Q98" s="191">
        <v>0</v>
      </c>
      <c r="R98" s="191">
        <v>0</v>
      </c>
      <c r="S98" s="14"/>
      <c r="T98" s="14"/>
      <c r="U98" s="14">
        <v>7.25</v>
      </c>
      <c r="V98" s="14">
        <v>202003</v>
      </c>
      <c r="W98" s="14"/>
    </row>
    <row r="99" spans="1:23" ht="12.2" customHeight="1">
      <c r="A99" s="14" t="s">
        <v>1213</v>
      </c>
      <c r="B99" s="14">
        <v>8</v>
      </c>
      <c r="C99" s="14">
        <v>40</v>
      </c>
      <c r="D99" s="14"/>
      <c r="E99" s="14"/>
      <c r="F99" s="14">
        <v>0</v>
      </c>
      <c r="G99" s="14"/>
      <c r="H99" s="14"/>
      <c r="I99" s="14"/>
      <c r="J99" s="14"/>
      <c r="K99" s="14"/>
      <c r="L99" s="14"/>
      <c r="M99" s="14">
        <v>0</v>
      </c>
      <c r="N99" s="14"/>
      <c r="O99" s="191">
        <v>0</v>
      </c>
      <c r="P99" s="191">
        <v>0</v>
      </c>
      <c r="Q99" s="191">
        <v>0</v>
      </c>
      <c r="R99" s="191">
        <v>0</v>
      </c>
      <c r="S99" s="14"/>
      <c r="T99" s="14"/>
      <c r="U99" s="14">
        <v>1.25</v>
      </c>
      <c r="V99" s="14">
        <v>202003</v>
      </c>
      <c r="W99" s="14"/>
    </row>
    <row r="100" spans="1:23" ht="12.2" customHeight="1" thickBot="1">
      <c r="A100" s="14" t="s">
        <v>1213</v>
      </c>
      <c r="B100" s="14">
        <v>9</v>
      </c>
      <c r="C100" s="14">
        <v>31</v>
      </c>
      <c r="D100" s="14">
        <v>0</v>
      </c>
      <c r="E100" s="14">
        <v>0</v>
      </c>
      <c r="F100" s="14">
        <v>0</v>
      </c>
      <c r="G100" s="14">
        <v>0</v>
      </c>
      <c r="H100" s="14">
        <v>0</v>
      </c>
      <c r="I100" s="14">
        <v>0</v>
      </c>
      <c r="J100" s="14">
        <v>0</v>
      </c>
      <c r="K100" s="14">
        <v>0</v>
      </c>
      <c r="L100" s="14">
        <v>0</v>
      </c>
      <c r="M100" s="14">
        <v>0</v>
      </c>
      <c r="N100" s="14">
        <v>0</v>
      </c>
      <c r="O100" s="191">
        <v>0</v>
      </c>
      <c r="P100" s="191">
        <v>0</v>
      </c>
      <c r="Q100" s="191">
        <v>0</v>
      </c>
      <c r="R100" s="191">
        <v>0</v>
      </c>
      <c r="S100" s="14">
        <v>0</v>
      </c>
      <c r="T100" s="14">
        <v>0</v>
      </c>
      <c r="U100" s="14">
        <v>0</v>
      </c>
      <c r="V100" s="14">
        <v>202003</v>
      </c>
      <c r="W100" s="14"/>
    </row>
    <row r="101" spans="1:23" ht="12.2" customHeight="1" thickTop="1">
      <c r="A101" s="188" t="s">
        <v>1306</v>
      </c>
      <c r="B101" s="189">
        <v>0</v>
      </c>
      <c r="C101" s="189">
        <v>311</v>
      </c>
      <c r="D101" s="189">
        <v>0</v>
      </c>
      <c r="E101" s="189">
        <v>0</v>
      </c>
      <c r="F101" s="189">
        <v>0</v>
      </c>
      <c r="G101" s="189">
        <v>32</v>
      </c>
      <c r="H101" s="189">
        <v>0</v>
      </c>
      <c r="I101" s="189">
        <v>8</v>
      </c>
      <c r="J101" s="189">
        <v>0</v>
      </c>
      <c r="K101" s="189">
        <v>0</v>
      </c>
      <c r="L101" s="189">
        <v>0</v>
      </c>
      <c r="M101" s="189">
        <v>0</v>
      </c>
      <c r="N101" s="189">
        <v>0</v>
      </c>
      <c r="O101" s="190">
        <v>0</v>
      </c>
      <c r="P101" s="190">
        <v>25</v>
      </c>
      <c r="Q101" s="190">
        <v>0</v>
      </c>
      <c r="R101" s="190">
        <v>0</v>
      </c>
      <c r="S101" s="189">
        <v>0</v>
      </c>
      <c r="T101" s="189">
        <v>41.25</v>
      </c>
      <c r="U101" s="189">
        <v>27</v>
      </c>
      <c r="V101" s="189"/>
      <c r="W101" s="189"/>
    </row>
    <row r="102" spans="1:23" ht="12.2" customHeight="1">
      <c r="A102" s="14" t="s">
        <v>708</v>
      </c>
      <c r="B102" s="14">
        <v>1</v>
      </c>
      <c r="C102" s="14">
        <v>0</v>
      </c>
      <c r="D102" s="14">
        <v>0</v>
      </c>
      <c r="E102" s="14">
        <v>0</v>
      </c>
      <c r="F102" s="14">
        <v>0</v>
      </c>
      <c r="G102" s="14">
        <v>32</v>
      </c>
      <c r="H102" s="14">
        <v>0</v>
      </c>
      <c r="I102" s="14">
        <v>8</v>
      </c>
      <c r="J102" s="14">
        <v>0</v>
      </c>
      <c r="K102" s="14">
        <v>0</v>
      </c>
      <c r="L102" s="14">
        <v>0</v>
      </c>
      <c r="M102" s="14">
        <v>0</v>
      </c>
      <c r="N102" s="14">
        <v>0</v>
      </c>
      <c r="O102" s="191">
        <v>0</v>
      </c>
      <c r="P102" s="191">
        <v>0</v>
      </c>
      <c r="Q102" s="191">
        <v>0</v>
      </c>
      <c r="R102" s="191">
        <v>0</v>
      </c>
      <c r="S102" s="14">
        <v>0</v>
      </c>
      <c r="T102" s="14">
        <v>148.5</v>
      </c>
      <c r="U102" s="14">
        <v>226.03</v>
      </c>
      <c r="V102" s="14">
        <v>202002</v>
      </c>
      <c r="W102" s="14"/>
    </row>
    <row r="103" spans="1:23" ht="12.2" customHeight="1">
      <c r="A103" s="14" t="s">
        <v>708</v>
      </c>
      <c r="B103" s="14">
        <v>2</v>
      </c>
      <c r="C103" s="14">
        <v>40</v>
      </c>
      <c r="D103" s="14"/>
      <c r="E103" s="14">
        <v>0</v>
      </c>
      <c r="F103" s="14">
        <v>0</v>
      </c>
      <c r="G103" s="14"/>
      <c r="H103" s="14"/>
      <c r="I103" s="14"/>
      <c r="J103" s="14"/>
      <c r="K103" s="14"/>
      <c r="L103" s="14"/>
      <c r="M103" s="14">
        <v>0</v>
      </c>
      <c r="N103" s="14"/>
      <c r="O103" s="191">
        <v>0</v>
      </c>
      <c r="P103" s="191">
        <v>0</v>
      </c>
      <c r="Q103" s="191">
        <v>0</v>
      </c>
      <c r="R103" s="191">
        <v>0</v>
      </c>
      <c r="S103" s="14"/>
      <c r="T103" s="14">
        <v>2.63</v>
      </c>
      <c r="U103" s="14">
        <v>4.3499999999999996</v>
      </c>
      <c r="V103" s="14">
        <v>202002</v>
      </c>
      <c r="W103" s="14"/>
    </row>
    <row r="104" spans="1:23" ht="12.2" customHeight="1">
      <c r="A104" s="14" t="s">
        <v>708</v>
      </c>
      <c r="B104" s="14">
        <v>3</v>
      </c>
      <c r="C104" s="14">
        <v>40</v>
      </c>
      <c r="D104" s="14"/>
      <c r="E104" s="14">
        <v>0</v>
      </c>
      <c r="F104" s="14">
        <v>0</v>
      </c>
      <c r="G104" s="14"/>
      <c r="H104" s="14"/>
      <c r="I104" s="14"/>
      <c r="J104" s="14"/>
      <c r="K104" s="14"/>
      <c r="L104" s="14"/>
      <c r="M104" s="14">
        <v>0</v>
      </c>
      <c r="N104" s="14"/>
      <c r="O104" s="191">
        <v>0</v>
      </c>
      <c r="P104" s="191">
        <v>0</v>
      </c>
      <c r="Q104" s="191">
        <v>0</v>
      </c>
      <c r="R104" s="191">
        <v>0</v>
      </c>
      <c r="S104" s="14"/>
      <c r="T104" s="14">
        <v>5.27</v>
      </c>
      <c r="U104" s="14">
        <v>3.02</v>
      </c>
      <c r="V104" s="14">
        <v>202002</v>
      </c>
      <c r="W104" s="14"/>
    </row>
    <row r="105" spans="1:23" ht="12.2" customHeight="1">
      <c r="A105" s="14" t="s">
        <v>708</v>
      </c>
      <c r="B105" s="14">
        <v>4</v>
      </c>
      <c r="C105" s="14">
        <v>40</v>
      </c>
      <c r="D105" s="14"/>
      <c r="E105" s="14">
        <v>0</v>
      </c>
      <c r="F105" s="14">
        <v>0</v>
      </c>
      <c r="G105" s="14"/>
      <c r="H105" s="14"/>
      <c r="I105" s="14"/>
      <c r="J105" s="14"/>
      <c r="K105" s="14"/>
      <c r="L105" s="14"/>
      <c r="M105" s="14">
        <v>0</v>
      </c>
      <c r="N105" s="14"/>
      <c r="O105" s="191">
        <v>0</v>
      </c>
      <c r="P105" s="191">
        <v>0</v>
      </c>
      <c r="Q105" s="191">
        <v>0</v>
      </c>
      <c r="R105" s="191">
        <v>0</v>
      </c>
      <c r="S105" s="14"/>
      <c r="T105" s="14">
        <v>8.06</v>
      </c>
      <c r="U105" s="14">
        <v>6.42</v>
      </c>
      <c r="V105" s="14">
        <v>202002</v>
      </c>
      <c r="W105" s="14"/>
    </row>
    <row r="106" spans="1:23" ht="12.2" customHeight="1">
      <c r="A106" s="14" t="s">
        <v>708</v>
      </c>
      <c r="B106" s="14">
        <v>5</v>
      </c>
      <c r="C106" s="14">
        <v>40</v>
      </c>
      <c r="D106" s="14"/>
      <c r="E106" s="14">
        <v>0</v>
      </c>
      <c r="F106" s="14">
        <v>0</v>
      </c>
      <c r="G106" s="14"/>
      <c r="H106" s="14"/>
      <c r="I106" s="14"/>
      <c r="J106" s="14"/>
      <c r="K106" s="14"/>
      <c r="L106" s="14"/>
      <c r="M106" s="14">
        <v>0</v>
      </c>
      <c r="N106" s="14"/>
      <c r="O106" s="191">
        <v>119.98</v>
      </c>
      <c r="P106" s="191">
        <v>0</v>
      </c>
      <c r="Q106" s="191">
        <v>0</v>
      </c>
      <c r="R106" s="191">
        <v>0</v>
      </c>
      <c r="S106" s="14"/>
      <c r="T106" s="14">
        <v>4.05</v>
      </c>
      <c r="U106" s="14">
        <v>8.8800000000000008</v>
      </c>
      <c r="V106" s="14">
        <v>202002</v>
      </c>
      <c r="W106" s="14"/>
    </row>
    <row r="107" spans="1:23" ht="12.2" customHeight="1">
      <c r="A107" s="14" t="s">
        <v>708</v>
      </c>
      <c r="B107" s="14">
        <v>6</v>
      </c>
      <c r="C107" s="14">
        <v>40</v>
      </c>
      <c r="D107" s="14"/>
      <c r="E107" s="14">
        <v>0</v>
      </c>
      <c r="F107" s="14">
        <v>0</v>
      </c>
      <c r="G107" s="14"/>
      <c r="H107" s="14"/>
      <c r="I107" s="14"/>
      <c r="J107" s="14"/>
      <c r="K107" s="14"/>
      <c r="L107" s="14"/>
      <c r="M107" s="14">
        <v>0</v>
      </c>
      <c r="N107" s="14"/>
      <c r="O107" s="191">
        <v>0</v>
      </c>
      <c r="P107" s="191">
        <v>50</v>
      </c>
      <c r="Q107" s="191">
        <v>0</v>
      </c>
      <c r="R107" s="191">
        <v>0</v>
      </c>
      <c r="S107" s="14"/>
      <c r="T107" s="14">
        <v>7.52</v>
      </c>
      <c r="U107" s="14">
        <v>7.17</v>
      </c>
      <c r="V107" s="14">
        <v>202003</v>
      </c>
      <c r="W107" s="14"/>
    </row>
    <row r="108" spans="1:23" ht="12.2" customHeight="1">
      <c r="A108" s="14" t="s">
        <v>708</v>
      </c>
      <c r="B108" s="14">
        <v>7</v>
      </c>
      <c r="C108" s="14">
        <v>40</v>
      </c>
      <c r="D108" s="14"/>
      <c r="E108" s="14">
        <v>0</v>
      </c>
      <c r="F108" s="14">
        <v>0</v>
      </c>
      <c r="G108" s="14"/>
      <c r="H108" s="14"/>
      <c r="I108" s="14"/>
      <c r="J108" s="14"/>
      <c r="K108" s="14"/>
      <c r="L108" s="14"/>
      <c r="M108" s="14">
        <v>0</v>
      </c>
      <c r="N108" s="14"/>
      <c r="O108" s="191">
        <v>0</v>
      </c>
      <c r="P108" s="191">
        <v>25</v>
      </c>
      <c r="Q108" s="191">
        <v>0</v>
      </c>
      <c r="R108" s="191">
        <v>0</v>
      </c>
      <c r="S108" s="14"/>
      <c r="T108" s="14">
        <v>4.74</v>
      </c>
      <c r="U108" s="14">
        <v>7.8</v>
      </c>
      <c r="V108" s="14">
        <v>202003</v>
      </c>
      <c r="W108" s="14"/>
    </row>
    <row r="109" spans="1:23" ht="12.2" customHeight="1">
      <c r="A109" s="14" t="s">
        <v>708</v>
      </c>
      <c r="B109" s="14">
        <v>8</v>
      </c>
      <c r="C109" s="14">
        <v>40</v>
      </c>
      <c r="D109" s="14"/>
      <c r="E109" s="14">
        <v>0</v>
      </c>
      <c r="F109" s="14">
        <v>0</v>
      </c>
      <c r="G109" s="14"/>
      <c r="H109" s="14"/>
      <c r="I109" s="14"/>
      <c r="J109" s="14"/>
      <c r="K109" s="14"/>
      <c r="L109" s="14"/>
      <c r="M109" s="14">
        <v>0</v>
      </c>
      <c r="N109" s="14"/>
      <c r="O109" s="191">
        <v>0</v>
      </c>
      <c r="P109" s="191">
        <v>0</v>
      </c>
      <c r="Q109" s="191">
        <v>0</v>
      </c>
      <c r="R109" s="191">
        <v>0</v>
      </c>
      <c r="S109" s="14"/>
      <c r="T109" s="14">
        <v>7.66</v>
      </c>
      <c r="U109" s="14">
        <v>8.4499999999999993</v>
      </c>
      <c r="V109" s="14">
        <v>202004</v>
      </c>
      <c r="W109" s="14"/>
    </row>
    <row r="110" spans="1:23" ht="12.2" customHeight="1">
      <c r="A110" s="14" t="s">
        <v>708</v>
      </c>
      <c r="B110" s="14">
        <v>9</v>
      </c>
      <c r="C110" s="14">
        <v>40</v>
      </c>
      <c r="D110" s="14"/>
      <c r="E110" s="14">
        <v>0</v>
      </c>
      <c r="F110" s="14"/>
      <c r="G110" s="14"/>
      <c r="H110" s="14"/>
      <c r="I110" s="14"/>
      <c r="J110" s="14"/>
      <c r="K110" s="14"/>
      <c r="L110" s="14"/>
      <c r="M110" s="14">
        <v>0</v>
      </c>
      <c r="N110" s="14"/>
      <c r="O110" s="191">
        <v>0</v>
      </c>
      <c r="P110" s="191">
        <v>0</v>
      </c>
      <c r="Q110" s="191">
        <v>0</v>
      </c>
      <c r="R110" s="191">
        <v>0</v>
      </c>
      <c r="S110" s="14"/>
      <c r="T110" s="14">
        <v>2.61</v>
      </c>
      <c r="U110" s="14"/>
      <c r="V110" s="14">
        <v>202004</v>
      </c>
      <c r="W110" s="14"/>
    </row>
    <row r="111" spans="1:23" ht="12.2" customHeight="1">
      <c r="A111" s="14" t="s">
        <v>708</v>
      </c>
      <c r="B111" s="14">
        <v>10</v>
      </c>
      <c r="C111" s="14">
        <v>0</v>
      </c>
      <c r="D111" s="14"/>
      <c r="E111" s="14"/>
      <c r="F111" s="14"/>
      <c r="G111" s="14">
        <v>40</v>
      </c>
      <c r="H111" s="14"/>
      <c r="I111" s="14"/>
      <c r="J111" s="14"/>
      <c r="K111" s="14"/>
      <c r="L111" s="14"/>
      <c r="M111" s="14">
        <v>0</v>
      </c>
      <c r="N111" s="14"/>
      <c r="O111" s="191">
        <v>0</v>
      </c>
      <c r="P111" s="191">
        <v>0</v>
      </c>
      <c r="Q111" s="191">
        <v>0</v>
      </c>
      <c r="R111" s="191">
        <v>0</v>
      </c>
      <c r="S111" s="14"/>
      <c r="T111" s="14"/>
      <c r="U111" s="14"/>
      <c r="V111" s="14">
        <v>202004</v>
      </c>
      <c r="W111" s="14"/>
    </row>
    <row r="112" spans="1:23" ht="12.2" customHeight="1">
      <c r="A112" s="14" t="s">
        <v>708</v>
      </c>
      <c r="B112" s="14">
        <v>11</v>
      </c>
      <c r="C112" s="14">
        <v>40</v>
      </c>
      <c r="D112" s="14"/>
      <c r="E112" s="14">
        <v>0</v>
      </c>
      <c r="F112" s="14">
        <v>0</v>
      </c>
      <c r="G112" s="14"/>
      <c r="H112" s="14"/>
      <c r="I112" s="14"/>
      <c r="J112" s="14"/>
      <c r="K112" s="14"/>
      <c r="L112" s="14"/>
      <c r="M112" s="14">
        <v>0</v>
      </c>
      <c r="N112" s="14"/>
      <c r="O112" s="191">
        <v>0</v>
      </c>
      <c r="P112" s="191">
        <v>0</v>
      </c>
      <c r="Q112" s="191">
        <v>0</v>
      </c>
      <c r="R112" s="191">
        <v>0</v>
      </c>
      <c r="S112" s="14"/>
      <c r="T112" s="14">
        <v>7.69</v>
      </c>
      <c r="U112" s="14">
        <v>11.07</v>
      </c>
      <c r="V112" s="14">
        <v>202004</v>
      </c>
      <c r="W112" s="14"/>
    </row>
    <row r="113" spans="1:23" ht="12.2" customHeight="1">
      <c r="A113" s="14" t="s">
        <v>708</v>
      </c>
      <c r="B113" s="14">
        <v>12</v>
      </c>
      <c r="C113" s="14">
        <v>40</v>
      </c>
      <c r="D113" s="14"/>
      <c r="E113" s="14">
        <v>0</v>
      </c>
      <c r="F113" s="14">
        <v>0</v>
      </c>
      <c r="G113" s="14"/>
      <c r="H113" s="14"/>
      <c r="I113" s="14"/>
      <c r="J113" s="14"/>
      <c r="K113" s="14"/>
      <c r="L113" s="14"/>
      <c r="M113" s="14">
        <v>0</v>
      </c>
      <c r="N113" s="14"/>
      <c r="O113" s="191">
        <v>0</v>
      </c>
      <c r="P113" s="191">
        <v>25</v>
      </c>
      <c r="Q113" s="191">
        <v>0</v>
      </c>
      <c r="R113" s="191">
        <v>0</v>
      </c>
      <c r="S113" s="14"/>
      <c r="T113" s="14">
        <v>3.74</v>
      </c>
      <c r="U113" s="14">
        <v>11.45</v>
      </c>
      <c r="V113" s="14">
        <v>202004</v>
      </c>
      <c r="W113" s="14"/>
    </row>
    <row r="114" spans="1:23" ht="12.2" customHeight="1">
      <c r="A114" s="14" t="s">
        <v>708</v>
      </c>
      <c r="B114" s="14">
        <v>13</v>
      </c>
      <c r="C114" s="14">
        <v>40</v>
      </c>
      <c r="D114" s="14"/>
      <c r="E114" s="14">
        <v>0</v>
      </c>
      <c r="F114" s="14"/>
      <c r="G114" s="14"/>
      <c r="H114" s="14"/>
      <c r="I114" s="14"/>
      <c r="J114" s="14"/>
      <c r="K114" s="14"/>
      <c r="L114" s="14"/>
      <c r="M114" s="14">
        <v>0</v>
      </c>
      <c r="N114" s="14"/>
      <c r="O114" s="191">
        <v>85.7</v>
      </c>
      <c r="P114" s="191">
        <v>0</v>
      </c>
      <c r="Q114" s="191">
        <v>0</v>
      </c>
      <c r="R114" s="191">
        <v>0</v>
      </c>
      <c r="S114" s="14"/>
      <c r="T114" s="14">
        <v>0.15</v>
      </c>
      <c r="U114" s="14"/>
      <c r="V114" s="14">
        <v>202004</v>
      </c>
      <c r="W114" s="14"/>
    </row>
    <row r="115" spans="1:23" ht="12.2" customHeight="1">
      <c r="A115" s="14" t="s">
        <v>708</v>
      </c>
      <c r="B115" s="14">
        <v>14</v>
      </c>
      <c r="C115" s="14">
        <v>40</v>
      </c>
      <c r="D115" s="14"/>
      <c r="E115" s="14">
        <v>0</v>
      </c>
      <c r="F115" s="14">
        <v>0</v>
      </c>
      <c r="G115" s="14"/>
      <c r="H115" s="14"/>
      <c r="I115" s="14"/>
      <c r="J115" s="14"/>
      <c r="K115" s="14"/>
      <c r="L115" s="14"/>
      <c r="M115" s="14">
        <v>0</v>
      </c>
      <c r="N115" s="14"/>
      <c r="O115" s="191">
        <v>0</v>
      </c>
      <c r="P115" s="191">
        <v>50</v>
      </c>
      <c r="Q115" s="191">
        <v>0</v>
      </c>
      <c r="R115" s="191">
        <v>0</v>
      </c>
      <c r="S115" s="14"/>
      <c r="T115" s="14">
        <v>4.57</v>
      </c>
      <c r="U115" s="14">
        <v>13.08</v>
      </c>
      <c r="V115" s="14">
        <v>202005</v>
      </c>
      <c r="W115" s="14"/>
    </row>
    <row r="116" spans="1:23" ht="12.2" customHeight="1">
      <c r="A116" s="14" t="s">
        <v>708</v>
      </c>
      <c r="B116" s="14">
        <v>15</v>
      </c>
      <c r="C116" s="14">
        <v>40</v>
      </c>
      <c r="D116" s="14"/>
      <c r="E116" s="14">
        <v>0</v>
      </c>
      <c r="F116" s="14">
        <v>0</v>
      </c>
      <c r="G116" s="14"/>
      <c r="H116" s="14"/>
      <c r="I116" s="14"/>
      <c r="J116" s="14"/>
      <c r="K116" s="14"/>
      <c r="L116" s="14"/>
      <c r="M116" s="14">
        <v>0</v>
      </c>
      <c r="N116" s="14"/>
      <c r="O116" s="191">
        <v>0</v>
      </c>
      <c r="P116" s="191">
        <v>0</v>
      </c>
      <c r="Q116" s="191">
        <v>0</v>
      </c>
      <c r="R116" s="191">
        <v>0</v>
      </c>
      <c r="S116" s="14"/>
      <c r="T116" s="14">
        <v>6.12</v>
      </c>
      <c r="U116" s="14">
        <v>5.15</v>
      </c>
      <c r="V116" s="14">
        <v>202005</v>
      </c>
      <c r="W116" s="14"/>
    </row>
    <row r="117" spans="1:23" ht="12.2" customHeight="1">
      <c r="A117" s="14" t="s">
        <v>708</v>
      </c>
      <c r="B117" s="14">
        <v>16</v>
      </c>
      <c r="C117" s="14">
        <v>32</v>
      </c>
      <c r="D117" s="14"/>
      <c r="E117" s="14">
        <v>0</v>
      </c>
      <c r="F117" s="14">
        <v>0</v>
      </c>
      <c r="G117" s="14"/>
      <c r="H117" s="14"/>
      <c r="I117" s="14">
        <v>8</v>
      </c>
      <c r="J117" s="14"/>
      <c r="K117" s="14"/>
      <c r="L117" s="14"/>
      <c r="M117" s="14">
        <v>0</v>
      </c>
      <c r="N117" s="14"/>
      <c r="O117" s="191">
        <v>0</v>
      </c>
      <c r="P117" s="191">
        <v>50</v>
      </c>
      <c r="Q117" s="191">
        <v>0</v>
      </c>
      <c r="R117" s="191">
        <v>0</v>
      </c>
      <c r="S117" s="14"/>
      <c r="T117" s="14">
        <v>6.71</v>
      </c>
      <c r="U117" s="14">
        <v>6.12</v>
      </c>
      <c r="V117" s="14">
        <v>202005</v>
      </c>
      <c r="W117" s="14"/>
    </row>
    <row r="118" spans="1:23" ht="12.2" customHeight="1">
      <c r="A118" s="14" t="s">
        <v>708</v>
      </c>
      <c r="B118" s="14">
        <v>17</v>
      </c>
      <c r="C118" s="14">
        <v>40</v>
      </c>
      <c r="D118" s="14"/>
      <c r="E118" s="14">
        <v>0</v>
      </c>
      <c r="F118" s="14">
        <v>0</v>
      </c>
      <c r="G118" s="14"/>
      <c r="H118" s="14"/>
      <c r="I118" s="14"/>
      <c r="J118" s="14"/>
      <c r="K118" s="14"/>
      <c r="L118" s="14"/>
      <c r="M118" s="14">
        <v>0</v>
      </c>
      <c r="N118" s="14"/>
      <c r="O118" s="191">
        <v>0</v>
      </c>
      <c r="P118" s="191">
        <v>25</v>
      </c>
      <c r="Q118" s="191">
        <v>0</v>
      </c>
      <c r="R118" s="191">
        <v>0</v>
      </c>
      <c r="S118" s="14"/>
      <c r="T118" s="14">
        <v>1.84</v>
      </c>
      <c r="U118" s="14">
        <v>1.87</v>
      </c>
      <c r="V118" s="14">
        <v>202006</v>
      </c>
      <c r="W118" s="14"/>
    </row>
    <row r="119" spans="1:23" ht="12.2" customHeight="1">
      <c r="A119" s="14" t="s">
        <v>708</v>
      </c>
      <c r="B119" s="14">
        <v>18</v>
      </c>
      <c r="C119" s="14">
        <v>0</v>
      </c>
      <c r="D119" s="14"/>
      <c r="E119" s="14"/>
      <c r="F119" s="14"/>
      <c r="G119" s="14">
        <v>32</v>
      </c>
      <c r="H119" s="14"/>
      <c r="I119" s="14">
        <v>8</v>
      </c>
      <c r="J119" s="14"/>
      <c r="K119" s="14"/>
      <c r="L119" s="14"/>
      <c r="M119" s="14">
        <v>0</v>
      </c>
      <c r="N119" s="14"/>
      <c r="O119" s="191">
        <v>0</v>
      </c>
      <c r="P119" s="191">
        <v>0</v>
      </c>
      <c r="Q119" s="191">
        <v>0</v>
      </c>
      <c r="R119" s="191">
        <v>0</v>
      </c>
      <c r="S119" s="14"/>
      <c r="T119" s="14"/>
      <c r="U119" s="14"/>
      <c r="V119" s="14">
        <v>202006</v>
      </c>
      <c r="W119" s="14"/>
    </row>
    <row r="120" spans="1:23" ht="12.2" customHeight="1">
      <c r="A120" s="14" t="s">
        <v>708</v>
      </c>
      <c r="B120" s="14">
        <v>19</v>
      </c>
      <c r="C120" s="14">
        <v>28.39</v>
      </c>
      <c r="D120" s="14">
        <v>0</v>
      </c>
      <c r="E120" s="14">
        <v>0</v>
      </c>
      <c r="F120" s="14">
        <v>0</v>
      </c>
      <c r="G120" s="14">
        <v>8</v>
      </c>
      <c r="H120" s="14">
        <v>0</v>
      </c>
      <c r="I120" s="14">
        <v>0</v>
      </c>
      <c r="J120" s="14">
        <v>0</v>
      </c>
      <c r="K120" s="14">
        <v>0</v>
      </c>
      <c r="L120" s="14">
        <v>0</v>
      </c>
      <c r="M120" s="14">
        <v>0</v>
      </c>
      <c r="N120" s="14">
        <v>0</v>
      </c>
      <c r="O120" s="191">
        <v>0</v>
      </c>
      <c r="P120" s="191">
        <v>0</v>
      </c>
      <c r="Q120" s="191">
        <v>0</v>
      </c>
      <c r="R120" s="191">
        <v>0</v>
      </c>
      <c r="S120" s="14">
        <v>0</v>
      </c>
      <c r="T120" s="14">
        <v>0</v>
      </c>
      <c r="U120" s="14">
        <v>0</v>
      </c>
      <c r="V120" s="14">
        <v>202006</v>
      </c>
      <c r="W120" s="14"/>
    </row>
    <row r="121" spans="1:23" ht="12.2" customHeight="1">
      <c r="A121" s="14" t="s">
        <v>708</v>
      </c>
      <c r="B121" s="14">
        <v>20</v>
      </c>
      <c r="C121" s="14">
        <v>40</v>
      </c>
      <c r="D121" s="14"/>
      <c r="E121" s="14">
        <v>0</v>
      </c>
      <c r="F121" s="14">
        <v>0</v>
      </c>
      <c r="G121" s="14"/>
      <c r="H121" s="14"/>
      <c r="I121" s="14"/>
      <c r="J121" s="14"/>
      <c r="K121" s="14"/>
      <c r="L121" s="14"/>
      <c r="M121" s="14">
        <v>0</v>
      </c>
      <c r="N121" s="14"/>
      <c r="O121" s="191">
        <v>0</v>
      </c>
      <c r="P121" s="191">
        <v>0</v>
      </c>
      <c r="Q121" s="191">
        <v>0</v>
      </c>
      <c r="R121" s="191">
        <v>0</v>
      </c>
      <c r="S121" s="14"/>
      <c r="T121" s="14">
        <v>5.29</v>
      </c>
      <c r="U121" s="14">
        <v>8.6199999999999992</v>
      </c>
      <c r="V121" s="14">
        <v>202006</v>
      </c>
      <c r="W121" s="14"/>
    </row>
    <row r="122" spans="1:23" ht="12.2" customHeight="1">
      <c r="A122" s="14" t="s">
        <v>708</v>
      </c>
      <c r="B122" s="14">
        <v>21</v>
      </c>
      <c r="C122" s="14">
        <v>24</v>
      </c>
      <c r="D122" s="14"/>
      <c r="E122" s="14">
        <v>0</v>
      </c>
      <c r="F122" s="14">
        <v>0</v>
      </c>
      <c r="G122" s="14">
        <v>8</v>
      </c>
      <c r="H122" s="14"/>
      <c r="I122" s="14">
        <v>8</v>
      </c>
      <c r="J122" s="14"/>
      <c r="K122" s="14"/>
      <c r="L122" s="14"/>
      <c r="M122" s="14">
        <v>0</v>
      </c>
      <c r="N122" s="14"/>
      <c r="O122" s="191">
        <v>0</v>
      </c>
      <c r="P122" s="191">
        <v>50</v>
      </c>
      <c r="Q122" s="191">
        <v>0</v>
      </c>
      <c r="R122" s="191">
        <v>0</v>
      </c>
      <c r="S122" s="14"/>
      <c r="T122" s="14">
        <v>0.12</v>
      </c>
      <c r="U122" s="14">
        <v>1.57</v>
      </c>
      <c r="V122" s="14">
        <v>202006</v>
      </c>
      <c r="W122" s="14"/>
    </row>
    <row r="123" spans="1:23" ht="12.2" customHeight="1">
      <c r="A123" s="14" t="s">
        <v>708</v>
      </c>
      <c r="B123" s="14">
        <v>22</v>
      </c>
      <c r="C123" s="14">
        <v>40</v>
      </c>
      <c r="D123" s="14"/>
      <c r="E123" s="14">
        <v>0</v>
      </c>
      <c r="F123" s="14">
        <v>0</v>
      </c>
      <c r="G123" s="14"/>
      <c r="H123" s="14"/>
      <c r="I123" s="14"/>
      <c r="J123" s="14"/>
      <c r="K123" s="14"/>
      <c r="L123" s="14"/>
      <c r="M123" s="14">
        <v>0</v>
      </c>
      <c r="N123" s="14"/>
      <c r="O123" s="191">
        <v>0</v>
      </c>
      <c r="P123" s="191">
        <v>0</v>
      </c>
      <c r="Q123" s="191">
        <v>0</v>
      </c>
      <c r="R123" s="191">
        <v>0</v>
      </c>
      <c r="S123" s="14"/>
      <c r="T123" s="14">
        <v>5.45</v>
      </c>
      <c r="U123" s="14">
        <v>6.58</v>
      </c>
      <c r="V123" s="14">
        <v>202007</v>
      </c>
      <c r="W123" s="14"/>
    </row>
    <row r="124" spans="1:23" ht="12.2" customHeight="1">
      <c r="A124" s="14" t="s">
        <v>708</v>
      </c>
      <c r="B124" s="14">
        <v>23</v>
      </c>
      <c r="C124" s="14">
        <v>32</v>
      </c>
      <c r="D124" s="14"/>
      <c r="E124" s="14">
        <v>0</v>
      </c>
      <c r="F124" s="14"/>
      <c r="G124" s="14"/>
      <c r="H124" s="14"/>
      <c r="I124" s="14">
        <v>8</v>
      </c>
      <c r="J124" s="14"/>
      <c r="K124" s="14"/>
      <c r="L124" s="14"/>
      <c r="M124" s="14">
        <v>0</v>
      </c>
      <c r="N124" s="14"/>
      <c r="O124" s="191">
        <v>0</v>
      </c>
      <c r="P124" s="191">
        <v>25</v>
      </c>
      <c r="Q124" s="191">
        <v>0</v>
      </c>
      <c r="R124" s="191">
        <v>0</v>
      </c>
      <c r="S124" s="14"/>
      <c r="T124" s="14">
        <v>3.9</v>
      </c>
      <c r="U124" s="14"/>
      <c r="V124" s="14">
        <v>202007</v>
      </c>
      <c r="W124" s="14"/>
    </row>
    <row r="125" spans="1:23" ht="12.2" customHeight="1">
      <c r="A125" s="14" t="s">
        <v>708</v>
      </c>
      <c r="B125" s="14">
        <v>24</v>
      </c>
      <c r="C125" s="14">
        <v>40</v>
      </c>
      <c r="D125" s="14"/>
      <c r="E125" s="14">
        <v>0</v>
      </c>
      <c r="F125" s="14">
        <v>0</v>
      </c>
      <c r="G125" s="14"/>
      <c r="H125" s="14"/>
      <c r="I125" s="14"/>
      <c r="J125" s="14"/>
      <c r="K125" s="14"/>
      <c r="L125" s="14"/>
      <c r="M125" s="14">
        <v>0</v>
      </c>
      <c r="N125" s="14"/>
      <c r="O125" s="191">
        <v>0</v>
      </c>
      <c r="P125" s="191">
        <v>100</v>
      </c>
      <c r="Q125" s="191">
        <v>0</v>
      </c>
      <c r="R125" s="191">
        <v>0</v>
      </c>
      <c r="S125" s="14"/>
      <c r="T125" s="14">
        <v>4.2300000000000004</v>
      </c>
      <c r="U125" s="14">
        <v>13.03</v>
      </c>
      <c r="V125" s="14">
        <v>202007</v>
      </c>
      <c r="W125" s="14"/>
    </row>
    <row r="126" spans="1:23" ht="12.2" customHeight="1">
      <c r="A126" s="14" t="s">
        <v>708</v>
      </c>
      <c r="B126" s="14">
        <v>25</v>
      </c>
      <c r="C126" s="14">
        <v>40</v>
      </c>
      <c r="D126" s="14"/>
      <c r="E126" s="14">
        <v>0</v>
      </c>
      <c r="F126" s="14">
        <v>0</v>
      </c>
      <c r="G126" s="14"/>
      <c r="H126" s="14"/>
      <c r="I126" s="14"/>
      <c r="J126" s="14"/>
      <c r="K126" s="14"/>
      <c r="L126" s="14"/>
      <c r="M126" s="14">
        <v>0</v>
      </c>
      <c r="N126" s="14"/>
      <c r="O126" s="191">
        <v>0</v>
      </c>
      <c r="P126" s="191">
        <v>0</v>
      </c>
      <c r="Q126" s="191">
        <v>0</v>
      </c>
      <c r="R126" s="191">
        <v>0</v>
      </c>
      <c r="S126" s="14"/>
      <c r="T126" s="14">
        <v>3.71</v>
      </c>
      <c r="U126" s="14">
        <v>6.05</v>
      </c>
      <c r="V126" s="14">
        <v>202007</v>
      </c>
      <c r="W126" s="14"/>
    </row>
    <row r="127" spans="1:23" ht="12.2" customHeight="1" thickBot="1">
      <c r="A127" s="14" t="s">
        <v>708</v>
      </c>
      <c r="B127" s="14">
        <v>26</v>
      </c>
      <c r="C127" s="14">
        <v>40</v>
      </c>
      <c r="D127" s="14"/>
      <c r="E127" s="14">
        <v>0</v>
      </c>
      <c r="F127" s="14">
        <v>0</v>
      </c>
      <c r="G127" s="14"/>
      <c r="H127" s="14"/>
      <c r="I127" s="14"/>
      <c r="J127" s="14"/>
      <c r="K127" s="14"/>
      <c r="L127" s="14"/>
      <c r="M127" s="14">
        <v>0</v>
      </c>
      <c r="N127" s="14"/>
      <c r="O127" s="191">
        <v>0</v>
      </c>
      <c r="P127" s="191">
        <v>0</v>
      </c>
      <c r="Q127" s="191">
        <v>0</v>
      </c>
      <c r="R127" s="191">
        <v>0</v>
      </c>
      <c r="S127" s="14"/>
      <c r="T127" s="14">
        <v>5.7</v>
      </c>
      <c r="U127" s="14">
        <v>5.17</v>
      </c>
      <c r="V127" s="14">
        <v>202008</v>
      </c>
      <c r="W127" s="14"/>
    </row>
    <row r="128" spans="1:23" ht="12.2" customHeight="1" thickTop="1">
      <c r="A128" s="188" t="s">
        <v>1306</v>
      </c>
      <c r="B128" s="189">
        <v>0</v>
      </c>
      <c r="C128" s="189">
        <v>876.39</v>
      </c>
      <c r="D128" s="189">
        <v>0</v>
      </c>
      <c r="E128" s="189">
        <v>0</v>
      </c>
      <c r="F128" s="189">
        <v>0</v>
      </c>
      <c r="G128" s="189">
        <v>120</v>
      </c>
      <c r="H128" s="189">
        <v>0</v>
      </c>
      <c r="I128" s="189">
        <v>40</v>
      </c>
      <c r="J128" s="189">
        <v>0</v>
      </c>
      <c r="K128" s="189">
        <v>0</v>
      </c>
      <c r="L128" s="189">
        <v>0</v>
      </c>
      <c r="M128" s="189">
        <v>0</v>
      </c>
      <c r="N128" s="189">
        <v>0</v>
      </c>
      <c r="O128" s="190">
        <v>205.68</v>
      </c>
      <c r="P128" s="190">
        <v>400</v>
      </c>
      <c r="Q128" s="190">
        <v>0</v>
      </c>
      <c r="R128" s="190">
        <v>0</v>
      </c>
      <c r="S128" s="189">
        <v>0</v>
      </c>
      <c r="T128" s="189">
        <v>250.26</v>
      </c>
      <c r="U128" s="189">
        <v>361.88</v>
      </c>
      <c r="V128" s="189"/>
      <c r="W128" s="189"/>
    </row>
    <row r="129" spans="1:23" ht="12.2" customHeight="1">
      <c r="A129" s="14" t="s">
        <v>715</v>
      </c>
      <c r="B129" s="14">
        <v>1</v>
      </c>
      <c r="C129" s="14">
        <v>6</v>
      </c>
      <c r="D129" s="14"/>
      <c r="E129" s="14"/>
      <c r="F129" s="14"/>
      <c r="G129" s="14"/>
      <c r="H129" s="14"/>
      <c r="I129" s="14">
        <v>2</v>
      </c>
      <c r="J129" s="14"/>
      <c r="K129" s="14"/>
      <c r="L129" s="14"/>
      <c r="M129" s="14">
        <v>0</v>
      </c>
      <c r="N129" s="14"/>
      <c r="O129" s="191">
        <v>0</v>
      </c>
      <c r="P129" s="191">
        <v>0</v>
      </c>
      <c r="Q129" s="191">
        <v>0</v>
      </c>
      <c r="R129" s="191">
        <v>0</v>
      </c>
      <c r="S129" s="14"/>
      <c r="T129" s="14"/>
      <c r="U129" s="14"/>
      <c r="V129" s="14">
        <v>202002</v>
      </c>
      <c r="W129" s="14"/>
    </row>
    <row r="130" spans="1:23" ht="12.2" customHeight="1">
      <c r="A130" s="14" t="s">
        <v>715</v>
      </c>
      <c r="B130" s="14">
        <v>2</v>
      </c>
      <c r="C130" s="14">
        <v>8</v>
      </c>
      <c r="D130" s="14"/>
      <c r="E130" s="14"/>
      <c r="F130" s="14"/>
      <c r="G130" s="14"/>
      <c r="H130" s="14"/>
      <c r="I130" s="14"/>
      <c r="J130" s="14"/>
      <c r="K130" s="14"/>
      <c r="L130" s="14"/>
      <c r="M130" s="14">
        <v>0</v>
      </c>
      <c r="N130" s="14"/>
      <c r="O130" s="191">
        <v>0</v>
      </c>
      <c r="P130" s="191">
        <v>0</v>
      </c>
      <c r="Q130" s="191">
        <v>0</v>
      </c>
      <c r="R130" s="191">
        <v>0</v>
      </c>
      <c r="S130" s="14"/>
      <c r="T130" s="14"/>
      <c r="U130" s="14"/>
      <c r="V130" s="14">
        <v>202002</v>
      </c>
      <c r="W130" s="14"/>
    </row>
    <row r="131" spans="1:23" ht="12.2" customHeight="1">
      <c r="A131" s="14" t="s">
        <v>715</v>
      </c>
      <c r="B131" s="14">
        <v>3</v>
      </c>
      <c r="C131" s="14">
        <v>8</v>
      </c>
      <c r="D131" s="14"/>
      <c r="E131" s="14"/>
      <c r="F131" s="14"/>
      <c r="G131" s="14"/>
      <c r="H131" s="14"/>
      <c r="I131" s="14"/>
      <c r="J131" s="14"/>
      <c r="K131" s="14"/>
      <c r="L131" s="14"/>
      <c r="M131" s="14">
        <v>0</v>
      </c>
      <c r="N131" s="14"/>
      <c r="O131" s="191">
        <v>0</v>
      </c>
      <c r="P131" s="191">
        <v>0</v>
      </c>
      <c r="Q131" s="191">
        <v>0</v>
      </c>
      <c r="R131" s="191">
        <v>0</v>
      </c>
      <c r="S131" s="14"/>
      <c r="T131" s="14"/>
      <c r="U131" s="14"/>
      <c r="V131" s="14">
        <v>202002</v>
      </c>
      <c r="W131" s="14"/>
    </row>
    <row r="132" spans="1:23" ht="12.2" customHeight="1">
      <c r="A132" s="14" t="s">
        <v>715</v>
      </c>
      <c r="B132" s="14">
        <v>4</v>
      </c>
      <c r="C132" s="14">
        <v>8</v>
      </c>
      <c r="D132" s="14"/>
      <c r="E132" s="14"/>
      <c r="F132" s="14"/>
      <c r="G132" s="14"/>
      <c r="H132" s="14"/>
      <c r="I132" s="14"/>
      <c r="J132" s="14"/>
      <c r="K132" s="14"/>
      <c r="L132" s="14"/>
      <c r="M132" s="14">
        <v>0</v>
      </c>
      <c r="N132" s="14"/>
      <c r="O132" s="191">
        <v>0</v>
      </c>
      <c r="P132" s="191">
        <v>0</v>
      </c>
      <c r="Q132" s="191">
        <v>0</v>
      </c>
      <c r="R132" s="191">
        <v>0</v>
      </c>
      <c r="S132" s="14"/>
      <c r="T132" s="14"/>
      <c r="U132" s="14"/>
      <c r="V132" s="14">
        <v>202002</v>
      </c>
      <c r="W132" s="14"/>
    </row>
    <row r="133" spans="1:23" ht="12.2" customHeight="1">
      <c r="A133" s="14" t="s">
        <v>715</v>
      </c>
      <c r="B133" s="14">
        <v>5</v>
      </c>
      <c r="C133" s="14">
        <v>8</v>
      </c>
      <c r="D133" s="14"/>
      <c r="E133" s="14"/>
      <c r="F133" s="14"/>
      <c r="G133" s="14"/>
      <c r="H133" s="14"/>
      <c r="I133" s="14"/>
      <c r="J133" s="14"/>
      <c r="K133" s="14"/>
      <c r="L133" s="14"/>
      <c r="M133" s="14">
        <v>0</v>
      </c>
      <c r="N133" s="14"/>
      <c r="O133" s="191">
        <v>0</v>
      </c>
      <c r="P133" s="191">
        <v>0</v>
      </c>
      <c r="Q133" s="191">
        <v>0</v>
      </c>
      <c r="R133" s="191">
        <v>0</v>
      </c>
      <c r="S133" s="14"/>
      <c r="T133" s="14"/>
      <c r="U133" s="14"/>
      <c r="V133" s="14">
        <v>202002</v>
      </c>
      <c r="W133" s="14"/>
    </row>
    <row r="134" spans="1:23" ht="12.2" customHeight="1">
      <c r="A134" s="14" t="s">
        <v>715</v>
      </c>
      <c r="B134" s="14">
        <v>6</v>
      </c>
      <c r="C134" s="14">
        <v>8</v>
      </c>
      <c r="D134" s="14"/>
      <c r="E134" s="14"/>
      <c r="F134" s="14"/>
      <c r="G134" s="14"/>
      <c r="H134" s="14"/>
      <c r="I134" s="14"/>
      <c r="J134" s="14"/>
      <c r="K134" s="14"/>
      <c r="L134" s="14"/>
      <c r="M134" s="14">
        <v>0</v>
      </c>
      <c r="N134" s="14"/>
      <c r="O134" s="191">
        <v>0</v>
      </c>
      <c r="P134" s="191">
        <v>0</v>
      </c>
      <c r="Q134" s="191">
        <v>0</v>
      </c>
      <c r="R134" s="191">
        <v>0</v>
      </c>
      <c r="S134" s="14"/>
      <c r="T134" s="14"/>
      <c r="U134" s="14"/>
      <c r="V134" s="14">
        <v>202003</v>
      </c>
      <c r="W134" s="14"/>
    </row>
    <row r="135" spans="1:23" ht="12.2" customHeight="1">
      <c r="A135" s="14" t="s">
        <v>715</v>
      </c>
      <c r="B135" s="14">
        <v>7</v>
      </c>
      <c r="C135" s="14">
        <v>0</v>
      </c>
      <c r="D135" s="14"/>
      <c r="E135" s="14"/>
      <c r="F135" s="14"/>
      <c r="G135" s="14">
        <v>8</v>
      </c>
      <c r="H135" s="14"/>
      <c r="I135" s="14"/>
      <c r="J135" s="14"/>
      <c r="K135" s="14"/>
      <c r="L135" s="14"/>
      <c r="M135" s="14">
        <v>0</v>
      </c>
      <c r="N135" s="14"/>
      <c r="O135" s="191">
        <v>0</v>
      </c>
      <c r="P135" s="191">
        <v>0</v>
      </c>
      <c r="Q135" s="191">
        <v>0</v>
      </c>
      <c r="R135" s="191">
        <v>0</v>
      </c>
      <c r="S135" s="14"/>
      <c r="T135" s="14"/>
      <c r="U135" s="14"/>
      <c r="V135" s="14">
        <v>202003</v>
      </c>
      <c r="W135" s="14"/>
    </row>
    <row r="136" spans="1:23" ht="12.2" customHeight="1">
      <c r="A136" s="14" t="s">
        <v>715</v>
      </c>
      <c r="B136" s="14">
        <v>8</v>
      </c>
      <c r="C136" s="14">
        <v>8</v>
      </c>
      <c r="D136" s="14"/>
      <c r="E136" s="14"/>
      <c r="F136" s="14"/>
      <c r="G136" s="14"/>
      <c r="H136" s="14"/>
      <c r="I136" s="14"/>
      <c r="J136" s="14"/>
      <c r="K136" s="14"/>
      <c r="L136" s="14"/>
      <c r="M136" s="14">
        <v>0</v>
      </c>
      <c r="N136" s="14"/>
      <c r="O136" s="191">
        <v>0</v>
      </c>
      <c r="P136" s="191">
        <v>0</v>
      </c>
      <c r="Q136" s="191">
        <v>0</v>
      </c>
      <c r="R136" s="191">
        <v>0</v>
      </c>
      <c r="S136" s="14"/>
      <c r="T136" s="14"/>
      <c r="U136" s="14"/>
      <c r="V136" s="14">
        <v>202003</v>
      </c>
      <c r="W136" s="14"/>
    </row>
    <row r="137" spans="1:23" ht="12.2" customHeight="1">
      <c r="A137" s="14" t="s">
        <v>715</v>
      </c>
      <c r="B137" s="14">
        <v>9</v>
      </c>
      <c r="C137" s="14">
        <v>8</v>
      </c>
      <c r="D137" s="14"/>
      <c r="E137" s="14"/>
      <c r="F137" s="14"/>
      <c r="G137" s="14"/>
      <c r="H137" s="14"/>
      <c r="I137" s="14"/>
      <c r="J137" s="14"/>
      <c r="K137" s="14"/>
      <c r="L137" s="14"/>
      <c r="M137" s="14">
        <v>0</v>
      </c>
      <c r="N137" s="14"/>
      <c r="O137" s="191">
        <v>0</v>
      </c>
      <c r="P137" s="191">
        <v>0</v>
      </c>
      <c r="Q137" s="191">
        <v>0</v>
      </c>
      <c r="R137" s="191">
        <v>0</v>
      </c>
      <c r="S137" s="14"/>
      <c r="T137" s="14"/>
      <c r="U137" s="14"/>
      <c r="V137" s="14">
        <v>202003</v>
      </c>
      <c r="W137" s="14"/>
    </row>
    <row r="138" spans="1:23" ht="12.2" customHeight="1">
      <c r="A138" s="14" t="s">
        <v>715</v>
      </c>
      <c r="B138" s="14">
        <v>10</v>
      </c>
      <c r="C138" s="14">
        <v>8</v>
      </c>
      <c r="D138" s="14"/>
      <c r="E138" s="14"/>
      <c r="F138" s="14"/>
      <c r="G138" s="14"/>
      <c r="H138" s="14"/>
      <c r="I138" s="14"/>
      <c r="J138" s="14"/>
      <c r="K138" s="14"/>
      <c r="L138" s="14"/>
      <c r="M138" s="14">
        <v>0</v>
      </c>
      <c r="N138" s="14"/>
      <c r="O138" s="191">
        <v>0</v>
      </c>
      <c r="P138" s="191">
        <v>0</v>
      </c>
      <c r="Q138" s="191">
        <v>0</v>
      </c>
      <c r="R138" s="191">
        <v>0</v>
      </c>
      <c r="S138" s="14"/>
      <c r="T138" s="14"/>
      <c r="U138" s="14"/>
      <c r="V138" s="14">
        <v>202004</v>
      </c>
      <c r="W138" s="14"/>
    </row>
    <row r="139" spans="1:23" ht="12.2" customHeight="1">
      <c r="A139" s="14" t="s">
        <v>715</v>
      </c>
      <c r="B139" s="14">
        <v>11</v>
      </c>
      <c r="C139" s="14">
        <v>8</v>
      </c>
      <c r="D139" s="14"/>
      <c r="E139" s="14"/>
      <c r="F139" s="14"/>
      <c r="G139" s="14"/>
      <c r="H139" s="14"/>
      <c r="I139" s="14"/>
      <c r="J139" s="14"/>
      <c r="K139" s="14"/>
      <c r="L139" s="14"/>
      <c r="M139" s="14">
        <v>0</v>
      </c>
      <c r="N139" s="14"/>
      <c r="O139" s="191">
        <v>0</v>
      </c>
      <c r="P139" s="191">
        <v>0</v>
      </c>
      <c r="Q139" s="191">
        <v>0</v>
      </c>
      <c r="R139" s="191">
        <v>0</v>
      </c>
      <c r="S139" s="14"/>
      <c r="T139" s="14"/>
      <c r="U139" s="14"/>
      <c r="V139" s="14">
        <v>202004</v>
      </c>
      <c r="W139" s="14"/>
    </row>
    <row r="140" spans="1:23" ht="12.2" customHeight="1">
      <c r="A140" s="14" t="s">
        <v>715</v>
      </c>
      <c r="B140" s="14">
        <v>12</v>
      </c>
      <c r="C140" s="14">
        <v>8</v>
      </c>
      <c r="D140" s="14"/>
      <c r="E140" s="14"/>
      <c r="F140" s="14"/>
      <c r="G140" s="14"/>
      <c r="H140" s="14"/>
      <c r="I140" s="14"/>
      <c r="J140" s="14"/>
      <c r="K140" s="14"/>
      <c r="L140" s="14"/>
      <c r="M140" s="14">
        <v>0</v>
      </c>
      <c r="N140" s="14"/>
      <c r="O140" s="191">
        <v>0</v>
      </c>
      <c r="P140" s="191">
        <v>0</v>
      </c>
      <c r="Q140" s="191">
        <v>0</v>
      </c>
      <c r="R140" s="191">
        <v>0</v>
      </c>
      <c r="S140" s="14"/>
      <c r="T140" s="14"/>
      <c r="U140" s="14"/>
      <c r="V140" s="14">
        <v>202004</v>
      </c>
      <c r="W140" s="14"/>
    </row>
    <row r="141" spans="1:23" ht="12.2" customHeight="1">
      <c r="A141" s="14" t="s">
        <v>715</v>
      </c>
      <c r="B141" s="14">
        <v>13</v>
      </c>
      <c r="C141" s="14">
        <v>8</v>
      </c>
      <c r="D141" s="14"/>
      <c r="E141" s="14"/>
      <c r="F141" s="14"/>
      <c r="G141" s="14"/>
      <c r="H141" s="14"/>
      <c r="I141" s="14"/>
      <c r="J141" s="14"/>
      <c r="K141" s="14"/>
      <c r="L141" s="14"/>
      <c r="M141" s="14">
        <v>0</v>
      </c>
      <c r="N141" s="14"/>
      <c r="O141" s="191">
        <v>0</v>
      </c>
      <c r="P141" s="191">
        <v>0</v>
      </c>
      <c r="Q141" s="191">
        <v>0</v>
      </c>
      <c r="R141" s="191">
        <v>0</v>
      </c>
      <c r="S141" s="14"/>
      <c r="T141" s="14"/>
      <c r="U141" s="14"/>
      <c r="V141" s="14">
        <v>202004</v>
      </c>
      <c r="W141" s="14"/>
    </row>
    <row r="142" spans="1:23" ht="12.2" customHeight="1">
      <c r="A142" s="14" t="s">
        <v>715</v>
      </c>
      <c r="B142" s="14">
        <v>14</v>
      </c>
      <c r="C142" s="14">
        <v>8</v>
      </c>
      <c r="D142" s="14"/>
      <c r="E142" s="14"/>
      <c r="F142" s="14"/>
      <c r="G142" s="14"/>
      <c r="H142" s="14"/>
      <c r="I142" s="14"/>
      <c r="J142" s="14"/>
      <c r="K142" s="14"/>
      <c r="L142" s="14"/>
      <c r="M142" s="14">
        <v>0</v>
      </c>
      <c r="N142" s="14"/>
      <c r="O142" s="191">
        <v>0</v>
      </c>
      <c r="P142" s="191">
        <v>0</v>
      </c>
      <c r="Q142" s="191">
        <v>0</v>
      </c>
      <c r="R142" s="191">
        <v>0</v>
      </c>
      <c r="S142" s="14"/>
      <c r="T142" s="14"/>
      <c r="U142" s="14"/>
      <c r="V142" s="14">
        <v>202005</v>
      </c>
      <c r="W142" s="14"/>
    </row>
    <row r="143" spans="1:23" ht="12.2" customHeight="1">
      <c r="A143" s="14" t="s">
        <v>715</v>
      </c>
      <c r="B143" s="14">
        <v>15</v>
      </c>
      <c r="C143" s="14">
        <v>8</v>
      </c>
      <c r="D143" s="14"/>
      <c r="E143" s="14"/>
      <c r="F143" s="14"/>
      <c r="G143" s="14"/>
      <c r="H143" s="14"/>
      <c r="I143" s="14"/>
      <c r="J143" s="14"/>
      <c r="K143" s="14"/>
      <c r="L143" s="14"/>
      <c r="M143" s="14">
        <v>0</v>
      </c>
      <c r="N143" s="14"/>
      <c r="O143" s="191">
        <v>0</v>
      </c>
      <c r="P143" s="191">
        <v>0</v>
      </c>
      <c r="Q143" s="191">
        <v>0</v>
      </c>
      <c r="R143" s="191">
        <v>0</v>
      </c>
      <c r="S143" s="14"/>
      <c r="T143" s="14"/>
      <c r="U143" s="14"/>
      <c r="V143" s="14">
        <v>202005</v>
      </c>
      <c r="W143" s="14"/>
    </row>
    <row r="144" spans="1:23" ht="12.2" customHeight="1">
      <c r="A144" s="14" t="s">
        <v>715</v>
      </c>
      <c r="B144" s="14">
        <v>16</v>
      </c>
      <c r="C144" s="14">
        <v>6</v>
      </c>
      <c r="D144" s="14"/>
      <c r="E144" s="14"/>
      <c r="F144" s="14"/>
      <c r="G144" s="14"/>
      <c r="H144" s="14"/>
      <c r="I144" s="14">
        <v>2</v>
      </c>
      <c r="J144" s="14"/>
      <c r="K144" s="14"/>
      <c r="L144" s="14"/>
      <c r="M144" s="14">
        <v>0</v>
      </c>
      <c r="N144" s="14"/>
      <c r="O144" s="191">
        <v>0</v>
      </c>
      <c r="P144" s="191">
        <v>0</v>
      </c>
      <c r="Q144" s="191">
        <v>0</v>
      </c>
      <c r="R144" s="191">
        <v>0</v>
      </c>
      <c r="S144" s="14"/>
      <c r="T144" s="14"/>
      <c r="U144" s="14"/>
      <c r="V144" s="14">
        <v>202005</v>
      </c>
      <c r="W144" s="14"/>
    </row>
    <row r="145" spans="1:23" ht="12.2" customHeight="1">
      <c r="A145" s="14" t="s">
        <v>715</v>
      </c>
      <c r="B145" s="14">
        <v>17</v>
      </c>
      <c r="C145" s="14">
        <v>8</v>
      </c>
      <c r="D145" s="14"/>
      <c r="E145" s="14"/>
      <c r="F145" s="14"/>
      <c r="G145" s="14"/>
      <c r="H145" s="14"/>
      <c r="I145" s="14"/>
      <c r="J145" s="14"/>
      <c r="K145" s="14"/>
      <c r="L145" s="14"/>
      <c r="M145" s="14">
        <v>0</v>
      </c>
      <c r="N145" s="14"/>
      <c r="O145" s="191">
        <v>0</v>
      </c>
      <c r="P145" s="191">
        <v>0</v>
      </c>
      <c r="Q145" s="191">
        <v>0</v>
      </c>
      <c r="R145" s="191">
        <v>0</v>
      </c>
      <c r="S145" s="14"/>
      <c r="T145" s="14"/>
      <c r="U145" s="14"/>
      <c r="V145" s="14">
        <v>202005</v>
      </c>
      <c r="W145" s="14"/>
    </row>
    <row r="146" spans="1:23" ht="12.2" customHeight="1">
      <c r="A146" s="14" t="s">
        <v>715</v>
      </c>
      <c r="B146" s="14">
        <v>18</v>
      </c>
      <c r="C146" s="14">
        <v>6</v>
      </c>
      <c r="D146" s="14"/>
      <c r="E146" s="14"/>
      <c r="F146" s="14"/>
      <c r="G146" s="14"/>
      <c r="H146" s="14"/>
      <c r="I146" s="14">
        <v>2</v>
      </c>
      <c r="J146" s="14"/>
      <c r="K146" s="14"/>
      <c r="L146" s="14"/>
      <c r="M146" s="14">
        <v>0</v>
      </c>
      <c r="N146" s="14"/>
      <c r="O146" s="191">
        <v>0</v>
      </c>
      <c r="P146" s="191">
        <v>0</v>
      </c>
      <c r="Q146" s="191">
        <v>0</v>
      </c>
      <c r="R146" s="191">
        <v>0</v>
      </c>
      <c r="S146" s="14"/>
      <c r="T146" s="14"/>
      <c r="U146" s="14"/>
      <c r="V146" s="14">
        <v>202005</v>
      </c>
      <c r="W146" s="14"/>
    </row>
    <row r="147" spans="1:23" ht="12.2" customHeight="1">
      <c r="A147" s="14" t="s">
        <v>715</v>
      </c>
      <c r="B147" s="14">
        <v>19</v>
      </c>
      <c r="C147" s="14">
        <v>8</v>
      </c>
      <c r="D147" s="14"/>
      <c r="E147" s="14"/>
      <c r="F147" s="14"/>
      <c r="G147" s="14"/>
      <c r="H147" s="14"/>
      <c r="I147" s="14"/>
      <c r="J147" s="14"/>
      <c r="K147" s="14"/>
      <c r="L147" s="14"/>
      <c r="M147" s="14">
        <v>0</v>
      </c>
      <c r="N147" s="14"/>
      <c r="O147" s="191">
        <v>0</v>
      </c>
      <c r="P147" s="191">
        <v>0</v>
      </c>
      <c r="Q147" s="191">
        <v>0</v>
      </c>
      <c r="R147" s="191">
        <v>0</v>
      </c>
      <c r="S147" s="14"/>
      <c r="T147" s="14"/>
      <c r="U147" s="14"/>
      <c r="V147" s="14">
        <v>202006</v>
      </c>
      <c r="W147" s="14"/>
    </row>
    <row r="148" spans="1:23" ht="12.2" customHeight="1">
      <c r="A148" s="14" t="s">
        <v>715</v>
      </c>
      <c r="B148" s="14">
        <v>20</v>
      </c>
      <c r="C148" s="14">
        <v>8</v>
      </c>
      <c r="D148" s="14"/>
      <c r="E148" s="14"/>
      <c r="F148" s="14"/>
      <c r="G148" s="14"/>
      <c r="H148" s="14"/>
      <c r="I148" s="14"/>
      <c r="J148" s="14"/>
      <c r="K148" s="14"/>
      <c r="L148" s="14"/>
      <c r="M148" s="14">
        <v>0</v>
      </c>
      <c r="N148" s="14"/>
      <c r="O148" s="191">
        <v>0</v>
      </c>
      <c r="P148" s="191">
        <v>0</v>
      </c>
      <c r="Q148" s="191">
        <v>0</v>
      </c>
      <c r="R148" s="191">
        <v>0</v>
      </c>
      <c r="S148" s="14"/>
      <c r="T148" s="14"/>
      <c r="U148" s="14"/>
      <c r="V148" s="14">
        <v>202006</v>
      </c>
      <c r="W148" s="14"/>
    </row>
    <row r="149" spans="1:23" ht="12.2" customHeight="1">
      <c r="A149" s="14" t="s">
        <v>715</v>
      </c>
      <c r="B149" s="14">
        <v>21</v>
      </c>
      <c r="C149" s="14">
        <v>6</v>
      </c>
      <c r="D149" s="14"/>
      <c r="E149" s="14"/>
      <c r="F149" s="14"/>
      <c r="G149" s="14"/>
      <c r="H149" s="14"/>
      <c r="I149" s="14">
        <v>2</v>
      </c>
      <c r="J149" s="14"/>
      <c r="K149" s="14"/>
      <c r="L149" s="14"/>
      <c r="M149" s="14">
        <v>0</v>
      </c>
      <c r="N149" s="14"/>
      <c r="O149" s="191">
        <v>0</v>
      </c>
      <c r="P149" s="191">
        <v>0</v>
      </c>
      <c r="Q149" s="191">
        <v>0</v>
      </c>
      <c r="R149" s="191">
        <v>0</v>
      </c>
      <c r="S149" s="14"/>
      <c r="T149" s="14"/>
      <c r="U149" s="14"/>
      <c r="V149" s="14">
        <v>202006</v>
      </c>
      <c r="W149" s="14"/>
    </row>
    <row r="150" spans="1:23" ht="12.2" customHeight="1">
      <c r="A150" s="14" t="s">
        <v>715</v>
      </c>
      <c r="B150" s="14">
        <v>22</v>
      </c>
      <c r="C150" s="14">
        <v>8</v>
      </c>
      <c r="D150" s="14"/>
      <c r="E150" s="14"/>
      <c r="F150" s="14"/>
      <c r="G150" s="14"/>
      <c r="H150" s="14"/>
      <c r="I150" s="14"/>
      <c r="J150" s="14"/>
      <c r="K150" s="14"/>
      <c r="L150" s="14"/>
      <c r="M150" s="14">
        <v>0</v>
      </c>
      <c r="N150" s="14"/>
      <c r="O150" s="191">
        <v>0</v>
      </c>
      <c r="P150" s="191">
        <v>0</v>
      </c>
      <c r="Q150" s="191">
        <v>0</v>
      </c>
      <c r="R150" s="191">
        <v>0</v>
      </c>
      <c r="S150" s="14"/>
      <c r="T150" s="14"/>
      <c r="U150" s="14"/>
      <c r="V150" s="14">
        <v>202006</v>
      </c>
      <c r="W150" s="14"/>
    </row>
    <row r="151" spans="1:23" ht="12.2" customHeight="1">
      <c r="A151" s="14" t="s">
        <v>715</v>
      </c>
      <c r="B151" s="14">
        <v>23</v>
      </c>
      <c r="C151" s="14">
        <v>6</v>
      </c>
      <c r="D151" s="14"/>
      <c r="E151" s="14"/>
      <c r="F151" s="14"/>
      <c r="G151" s="14"/>
      <c r="H151" s="14"/>
      <c r="I151" s="14">
        <v>2</v>
      </c>
      <c r="J151" s="14"/>
      <c r="K151" s="14"/>
      <c r="L151" s="14"/>
      <c r="M151" s="14">
        <v>0</v>
      </c>
      <c r="N151" s="14"/>
      <c r="O151" s="191">
        <v>0</v>
      </c>
      <c r="P151" s="191">
        <v>0</v>
      </c>
      <c r="Q151" s="191">
        <v>0</v>
      </c>
      <c r="R151" s="191">
        <v>0</v>
      </c>
      <c r="S151" s="14"/>
      <c r="T151" s="14"/>
      <c r="U151" s="14"/>
      <c r="V151" s="14">
        <v>202007</v>
      </c>
      <c r="W151" s="14"/>
    </row>
    <row r="152" spans="1:23" ht="12.2" customHeight="1">
      <c r="A152" s="14" t="s">
        <v>715</v>
      </c>
      <c r="B152" s="14">
        <v>24</v>
      </c>
      <c r="C152" s="14">
        <v>8</v>
      </c>
      <c r="D152" s="14"/>
      <c r="E152" s="14"/>
      <c r="F152" s="14"/>
      <c r="G152" s="14"/>
      <c r="H152" s="14"/>
      <c r="I152" s="14"/>
      <c r="J152" s="14"/>
      <c r="K152" s="14"/>
      <c r="L152" s="14"/>
      <c r="M152" s="14">
        <v>0</v>
      </c>
      <c r="N152" s="14"/>
      <c r="O152" s="191">
        <v>0</v>
      </c>
      <c r="P152" s="191">
        <v>0</v>
      </c>
      <c r="Q152" s="191">
        <v>0</v>
      </c>
      <c r="R152" s="191">
        <v>0</v>
      </c>
      <c r="S152" s="14"/>
      <c r="T152" s="14"/>
      <c r="U152" s="14"/>
      <c r="V152" s="14">
        <v>202007</v>
      </c>
      <c r="W152" s="14"/>
    </row>
    <row r="153" spans="1:23" ht="12.2" customHeight="1">
      <c r="A153" s="14" t="s">
        <v>715</v>
      </c>
      <c r="B153" s="14">
        <v>25</v>
      </c>
      <c r="C153" s="14">
        <v>8</v>
      </c>
      <c r="D153" s="14"/>
      <c r="E153" s="14"/>
      <c r="F153" s="14"/>
      <c r="G153" s="14"/>
      <c r="H153" s="14"/>
      <c r="I153" s="14"/>
      <c r="J153" s="14"/>
      <c r="K153" s="14"/>
      <c r="L153" s="14"/>
      <c r="M153" s="14">
        <v>0</v>
      </c>
      <c r="N153" s="14"/>
      <c r="O153" s="191">
        <v>0</v>
      </c>
      <c r="P153" s="191">
        <v>0</v>
      </c>
      <c r="Q153" s="191">
        <v>0</v>
      </c>
      <c r="R153" s="191">
        <v>0</v>
      </c>
      <c r="S153" s="14"/>
      <c r="T153" s="14"/>
      <c r="U153" s="14"/>
      <c r="V153" s="14">
        <v>202007</v>
      </c>
      <c r="W153" s="14"/>
    </row>
    <row r="154" spans="1:23" ht="12.2" customHeight="1">
      <c r="A154" s="14" t="s">
        <v>715</v>
      </c>
      <c r="B154" s="14">
        <v>26</v>
      </c>
      <c r="C154" s="14">
        <v>8</v>
      </c>
      <c r="D154" s="14"/>
      <c r="E154" s="14"/>
      <c r="F154" s="14"/>
      <c r="G154" s="14"/>
      <c r="H154" s="14"/>
      <c r="I154" s="14"/>
      <c r="J154" s="14"/>
      <c r="K154" s="14"/>
      <c r="L154" s="14"/>
      <c r="M154" s="14">
        <v>0</v>
      </c>
      <c r="N154" s="14"/>
      <c r="O154" s="191">
        <v>0</v>
      </c>
      <c r="P154" s="191">
        <v>0</v>
      </c>
      <c r="Q154" s="191">
        <v>0</v>
      </c>
      <c r="R154" s="191">
        <v>0</v>
      </c>
      <c r="S154" s="14"/>
      <c r="T154" s="14"/>
      <c r="U154" s="14"/>
      <c r="V154" s="14">
        <v>202007</v>
      </c>
      <c r="W154" s="14"/>
    </row>
    <row r="155" spans="1:23" ht="12.2" customHeight="1" thickBot="1">
      <c r="A155" s="14" t="s">
        <v>715</v>
      </c>
      <c r="B155" s="14">
        <v>27</v>
      </c>
      <c r="C155" s="14">
        <v>4</v>
      </c>
      <c r="D155" s="14">
        <v>0</v>
      </c>
      <c r="E155" s="14">
        <v>0</v>
      </c>
      <c r="F155" s="14">
        <v>0</v>
      </c>
      <c r="G155" s="14">
        <v>0</v>
      </c>
      <c r="H155" s="14">
        <v>0</v>
      </c>
      <c r="I155" s="14">
        <v>0</v>
      </c>
      <c r="J155" s="14">
        <v>0</v>
      </c>
      <c r="K155" s="14">
        <v>0</v>
      </c>
      <c r="L155" s="14">
        <v>0</v>
      </c>
      <c r="M155" s="14">
        <v>0</v>
      </c>
      <c r="N155" s="14">
        <v>0</v>
      </c>
      <c r="O155" s="191">
        <v>0</v>
      </c>
      <c r="P155" s="191">
        <v>0</v>
      </c>
      <c r="Q155" s="191">
        <v>0</v>
      </c>
      <c r="R155" s="191">
        <v>0</v>
      </c>
      <c r="S155" s="14">
        <v>0</v>
      </c>
      <c r="T155" s="14">
        <v>0</v>
      </c>
      <c r="U155" s="14">
        <v>0</v>
      </c>
      <c r="V155" s="14">
        <v>202007</v>
      </c>
      <c r="W155" s="14"/>
    </row>
    <row r="156" spans="1:23" ht="12.2" customHeight="1" thickTop="1">
      <c r="A156" s="188" t="s">
        <v>1306</v>
      </c>
      <c r="B156" s="189">
        <v>0</v>
      </c>
      <c r="C156" s="189">
        <v>194</v>
      </c>
      <c r="D156" s="189">
        <v>0</v>
      </c>
      <c r="E156" s="189">
        <v>0</v>
      </c>
      <c r="F156" s="189">
        <v>0</v>
      </c>
      <c r="G156" s="189">
        <v>8</v>
      </c>
      <c r="H156" s="189">
        <v>0</v>
      </c>
      <c r="I156" s="189">
        <v>10</v>
      </c>
      <c r="J156" s="189">
        <v>0</v>
      </c>
      <c r="K156" s="189">
        <v>0</v>
      </c>
      <c r="L156" s="189">
        <v>0</v>
      </c>
      <c r="M156" s="189">
        <v>0</v>
      </c>
      <c r="N156" s="189">
        <v>0</v>
      </c>
      <c r="O156" s="190">
        <v>0</v>
      </c>
      <c r="P156" s="190">
        <v>0</v>
      </c>
      <c r="Q156" s="190">
        <v>0</v>
      </c>
      <c r="R156" s="190">
        <v>0</v>
      </c>
      <c r="S156" s="189">
        <v>0</v>
      </c>
      <c r="T156" s="189">
        <v>0</v>
      </c>
      <c r="U156" s="189">
        <v>0</v>
      </c>
      <c r="V156" s="189"/>
      <c r="W156" s="189"/>
    </row>
    <row r="157" spans="1:23" ht="12.2" customHeight="1">
      <c r="A157" s="14" t="s">
        <v>726</v>
      </c>
      <c r="B157" s="14">
        <v>1</v>
      </c>
      <c r="C157" s="14">
        <v>29.5</v>
      </c>
      <c r="D157" s="14">
        <v>0</v>
      </c>
      <c r="E157" s="14">
        <v>0</v>
      </c>
      <c r="F157" s="14">
        <v>0</v>
      </c>
      <c r="G157" s="14">
        <v>0</v>
      </c>
      <c r="H157" s="14">
        <v>0</v>
      </c>
      <c r="I157" s="14">
        <v>8</v>
      </c>
      <c r="J157" s="14">
        <v>0</v>
      </c>
      <c r="K157" s="14">
        <v>0</v>
      </c>
      <c r="L157" s="14">
        <v>0</v>
      </c>
      <c r="M157" s="14">
        <v>0</v>
      </c>
      <c r="N157" s="14">
        <v>0</v>
      </c>
      <c r="O157" s="191">
        <v>0</v>
      </c>
      <c r="P157" s="191">
        <v>0</v>
      </c>
      <c r="Q157" s="191">
        <v>0</v>
      </c>
      <c r="R157" s="191">
        <v>0</v>
      </c>
      <c r="S157" s="14">
        <v>0</v>
      </c>
      <c r="T157" s="14">
        <v>0</v>
      </c>
      <c r="U157" s="14">
        <v>295</v>
      </c>
      <c r="V157" s="14">
        <v>202002</v>
      </c>
      <c r="W157" s="14"/>
    </row>
    <row r="158" spans="1:23" ht="12.2" customHeight="1">
      <c r="A158" s="14" t="s">
        <v>726</v>
      </c>
      <c r="B158" s="14">
        <v>2</v>
      </c>
      <c r="C158" s="14">
        <v>40</v>
      </c>
      <c r="D158" s="14"/>
      <c r="E158" s="14"/>
      <c r="F158" s="14"/>
      <c r="G158" s="14"/>
      <c r="H158" s="14"/>
      <c r="I158" s="14"/>
      <c r="J158" s="14"/>
      <c r="K158" s="14"/>
      <c r="L158" s="14"/>
      <c r="M158" s="14">
        <v>0</v>
      </c>
      <c r="N158" s="14"/>
      <c r="O158" s="191">
        <v>0</v>
      </c>
      <c r="P158" s="191">
        <v>0</v>
      </c>
      <c r="Q158" s="191">
        <v>0</v>
      </c>
      <c r="R158" s="191">
        <v>0</v>
      </c>
      <c r="S158" s="14"/>
      <c r="T158" s="14"/>
      <c r="U158" s="14"/>
      <c r="V158" s="14">
        <v>202002</v>
      </c>
      <c r="W158" s="14"/>
    </row>
    <row r="159" spans="1:23" ht="12.2" customHeight="1">
      <c r="A159" s="14" t="s">
        <v>726</v>
      </c>
      <c r="B159" s="14">
        <v>3</v>
      </c>
      <c r="C159" s="14">
        <v>40</v>
      </c>
      <c r="D159" s="14"/>
      <c r="E159" s="14"/>
      <c r="F159" s="14">
        <v>0</v>
      </c>
      <c r="G159" s="14"/>
      <c r="H159" s="14"/>
      <c r="I159" s="14"/>
      <c r="J159" s="14"/>
      <c r="K159" s="14"/>
      <c r="L159" s="14"/>
      <c r="M159" s="14">
        <v>0</v>
      </c>
      <c r="N159" s="14"/>
      <c r="O159" s="191">
        <v>0</v>
      </c>
      <c r="P159" s="191">
        <v>0</v>
      </c>
      <c r="Q159" s="191">
        <v>0</v>
      </c>
      <c r="R159" s="191">
        <v>0</v>
      </c>
      <c r="S159" s="14"/>
      <c r="T159" s="14"/>
      <c r="U159" s="14">
        <v>2.5</v>
      </c>
      <c r="V159" s="14">
        <v>202002</v>
      </c>
      <c r="W159" s="14"/>
    </row>
    <row r="160" spans="1:23" ht="12.2" customHeight="1">
      <c r="A160" s="14" t="s">
        <v>726</v>
      </c>
      <c r="B160" s="14">
        <v>4</v>
      </c>
      <c r="C160" s="14">
        <v>40</v>
      </c>
      <c r="D160" s="14"/>
      <c r="E160" s="14"/>
      <c r="F160" s="14">
        <v>0</v>
      </c>
      <c r="G160" s="14"/>
      <c r="H160" s="14"/>
      <c r="I160" s="14"/>
      <c r="J160" s="14"/>
      <c r="K160" s="14"/>
      <c r="L160" s="14"/>
      <c r="M160" s="14">
        <v>0</v>
      </c>
      <c r="N160" s="14"/>
      <c r="O160" s="191">
        <v>0</v>
      </c>
      <c r="P160" s="191">
        <v>0</v>
      </c>
      <c r="Q160" s="191">
        <v>0</v>
      </c>
      <c r="R160" s="191">
        <v>0</v>
      </c>
      <c r="S160" s="14"/>
      <c r="T160" s="14"/>
      <c r="U160" s="14">
        <v>6</v>
      </c>
      <c r="V160" s="14">
        <v>202002</v>
      </c>
      <c r="W160" s="14"/>
    </row>
    <row r="161" spans="1:23" ht="12.2" customHeight="1">
      <c r="A161" s="14" t="s">
        <v>726</v>
      </c>
      <c r="B161" s="14">
        <v>5</v>
      </c>
      <c r="C161" s="14">
        <v>40</v>
      </c>
      <c r="D161" s="14"/>
      <c r="E161" s="14"/>
      <c r="F161" s="14">
        <v>0</v>
      </c>
      <c r="G161" s="14"/>
      <c r="H161" s="14"/>
      <c r="I161" s="14"/>
      <c r="J161" s="14"/>
      <c r="K161" s="14"/>
      <c r="L161" s="14"/>
      <c r="M161" s="14">
        <v>0</v>
      </c>
      <c r="N161" s="14"/>
      <c r="O161" s="191">
        <v>0</v>
      </c>
      <c r="P161" s="191">
        <v>0</v>
      </c>
      <c r="Q161" s="191">
        <v>0</v>
      </c>
      <c r="R161" s="191">
        <v>0</v>
      </c>
      <c r="S161" s="14"/>
      <c r="T161" s="14"/>
      <c r="U161" s="14">
        <v>5.5</v>
      </c>
      <c r="V161" s="14">
        <v>202002</v>
      </c>
      <c r="W161" s="14"/>
    </row>
    <row r="162" spans="1:23" ht="12.2" customHeight="1">
      <c r="A162" s="14" t="s">
        <v>726</v>
      </c>
      <c r="B162" s="14">
        <v>6</v>
      </c>
      <c r="C162" s="14">
        <v>31</v>
      </c>
      <c r="D162" s="14">
        <v>0</v>
      </c>
      <c r="E162" s="14">
        <v>0</v>
      </c>
      <c r="F162" s="14">
        <v>0</v>
      </c>
      <c r="G162" s="14">
        <v>8</v>
      </c>
      <c r="H162" s="14">
        <v>0</v>
      </c>
      <c r="I162" s="14">
        <v>0</v>
      </c>
      <c r="J162" s="14">
        <v>0</v>
      </c>
      <c r="K162" s="14">
        <v>0</v>
      </c>
      <c r="L162" s="14">
        <v>0</v>
      </c>
      <c r="M162" s="14">
        <v>0</v>
      </c>
      <c r="N162" s="14">
        <v>0</v>
      </c>
      <c r="O162" s="191">
        <v>0</v>
      </c>
      <c r="P162" s="191">
        <v>0</v>
      </c>
      <c r="Q162" s="191">
        <v>0</v>
      </c>
      <c r="R162" s="191">
        <v>0</v>
      </c>
      <c r="S162" s="14">
        <v>0</v>
      </c>
      <c r="T162" s="14">
        <v>0</v>
      </c>
      <c r="U162" s="14">
        <v>0</v>
      </c>
      <c r="V162" s="14">
        <v>202003</v>
      </c>
      <c r="W162" s="14"/>
    </row>
    <row r="163" spans="1:23" ht="12.2" customHeight="1">
      <c r="A163" s="14" t="s">
        <v>726</v>
      </c>
      <c r="B163" s="14">
        <v>7</v>
      </c>
      <c r="C163" s="14">
        <v>0</v>
      </c>
      <c r="D163" s="14"/>
      <c r="E163" s="14"/>
      <c r="F163" s="14"/>
      <c r="G163" s="14">
        <v>40</v>
      </c>
      <c r="H163" s="14"/>
      <c r="I163" s="14"/>
      <c r="J163" s="14"/>
      <c r="K163" s="14"/>
      <c r="L163" s="14"/>
      <c r="M163" s="14">
        <v>0</v>
      </c>
      <c r="N163" s="14"/>
      <c r="O163" s="191">
        <v>0</v>
      </c>
      <c r="P163" s="191">
        <v>0</v>
      </c>
      <c r="Q163" s="191">
        <v>0</v>
      </c>
      <c r="R163" s="191">
        <v>0</v>
      </c>
      <c r="S163" s="14"/>
      <c r="T163" s="14"/>
      <c r="U163" s="14"/>
      <c r="V163" s="14">
        <v>202003</v>
      </c>
      <c r="W163" s="14"/>
    </row>
    <row r="164" spans="1:23" ht="12.2" customHeight="1">
      <c r="A164" s="14" t="s">
        <v>726</v>
      </c>
      <c r="B164" s="14">
        <v>8</v>
      </c>
      <c r="C164" s="14">
        <v>40</v>
      </c>
      <c r="D164" s="14"/>
      <c r="E164" s="14"/>
      <c r="F164" s="14">
        <v>0</v>
      </c>
      <c r="G164" s="14"/>
      <c r="H164" s="14"/>
      <c r="I164" s="14"/>
      <c r="J164" s="14"/>
      <c r="K164" s="14"/>
      <c r="L164" s="14"/>
      <c r="M164" s="14">
        <v>0</v>
      </c>
      <c r="N164" s="14"/>
      <c r="O164" s="191">
        <v>0</v>
      </c>
      <c r="P164" s="191">
        <v>0</v>
      </c>
      <c r="Q164" s="191">
        <v>0</v>
      </c>
      <c r="R164" s="191">
        <v>0</v>
      </c>
      <c r="S164" s="14"/>
      <c r="T164" s="14"/>
      <c r="U164" s="14">
        <v>1</v>
      </c>
      <c r="V164" s="14">
        <v>202003</v>
      </c>
      <c r="W164" s="14"/>
    </row>
    <row r="165" spans="1:23" ht="12.2" customHeight="1">
      <c r="A165" s="14" t="s">
        <v>726</v>
      </c>
      <c r="B165" s="14">
        <v>9</v>
      </c>
      <c r="C165" s="14">
        <v>40</v>
      </c>
      <c r="D165" s="14"/>
      <c r="E165" s="14"/>
      <c r="F165" s="14">
        <v>0</v>
      </c>
      <c r="G165" s="14"/>
      <c r="H165" s="14"/>
      <c r="I165" s="14"/>
      <c r="J165" s="14"/>
      <c r="K165" s="14"/>
      <c r="L165" s="14"/>
      <c r="M165" s="14">
        <v>0</v>
      </c>
      <c r="N165" s="14"/>
      <c r="O165" s="191">
        <v>0</v>
      </c>
      <c r="P165" s="191">
        <v>0</v>
      </c>
      <c r="Q165" s="191">
        <v>0</v>
      </c>
      <c r="R165" s="191">
        <v>0</v>
      </c>
      <c r="S165" s="14"/>
      <c r="T165" s="14"/>
      <c r="U165" s="14">
        <v>7.5</v>
      </c>
      <c r="V165" s="14">
        <v>202003</v>
      </c>
      <c r="W165" s="14"/>
    </row>
    <row r="166" spans="1:23" ht="12.2" customHeight="1">
      <c r="A166" s="14" t="s">
        <v>726</v>
      </c>
      <c r="B166" s="14">
        <v>10</v>
      </c>
      <c r="C166" s="14">
        <v>39</v>
      </c>
      <c r="D166" s="14">
        <v>0</v>
      </c>
      <c r="E166" s="14">
        <v>0</v>
      </c>
      <c r="F166" s="14">
        <v>0</v>
      </c>
      <c r="G166" s="14">
        <v>0</v>
      </c>
      <c r="H166" s="14">
        <v>0</v>
      </c>
      <c r="I166" s="14">
        <v>0</v>
      </c>
      <c r="J166" s="14">
        <v>0</v>
      </c>
      <c r="K166" s="14">
        <v>0</v>
      </c>
      <c r="L166" s="14">
        <v>0</v>
      </c>
      <c r="M166" s="14">
        <v>0</v>
      </c>
      <c r="N166" s="14">
        <v>0</v>
      </c>
      <c r="O166" s="191">
        <v>0</v>
      </c>
      <c r="P166" s="191">
        <v>0</v>
      </c>
      <c r="Q166" s="191">
        <v>0</v>
      </c>
      <c r="R166" s="191">
        <v>0</v>
      </c>
      <c r="S166" s="14">
        <v>0</v>
      </c>
      <c r="T166" s="14">
        <v>0</v>
      </c>
      <c r="U166" s="14">
        <v>0</v>
      </c>
      <c r="V166" s="14">
        <v>202004</v>
      </c>
      <c r="W166" s="14"/>
    </row>
    <row r="167" spans="1:23" ht="12.2" customHeight="1">
      <c r="A167" s="14" t="s">
        <v>726</v>
      </c>
      <c r="B167" s="14">
        <v>11</v>
      </c>
      <c r="C167" s="14">
        <v>40</v>
      </c>
      <c r="D167" s="14"/>
      <c r="E167" s="14"/>
      <c r="F167" s="14">
        <v>0</v>
      </c>
      <c r="G167" s="14"/>
      <c r="H167" s="14"/>
      <c r="I167" s="14"/>
      <c r="J167" s="14"/>
      <c r="K167" s="14"/>
      <c r="L167" s="14"/>
      <c r="M167" s="14">
        <v>0</v>
      </c>
      <c r="N167" s="14"/>
      <c r="O167" s="191">
        <v>0</v>
      </c>
      <c r="P167" s="191">
        <v>0</v>
      </c>
      <c r="Q167" s="191">
        <v>0</v>
      </c>
      <c r="R167" s="191">
        <v>0</v>
      </c>
      <c r="S167" s="14"/>
      <c r="T167" s="14"/>
      <c r="U167" s="14">
        <v>2.5</v>
      </c>
      <c r="V167" s="14">
        <v>202004</v>
      </c>
      <c r="W167" s="14"/>
    </row>
    <row r="168" spans="1:23" ht="12.2" customHeight="1">
      <c r="A168" s="14" t="s">
        <v>726</v>
      </c>
      <c r="B168" s="14">
        <v>12</v>
      </c>
      <c r="C168" s="14">
        <v>40</v>
      </c>
      <c r="D168" s="14"/>
      <c r="E168" s="14"/>
      <c r="F168" s="14">
        <v>0</v>
      </c>
      <c r="G168" s="14"/>
      <c r="H168" s="14"/>
      <c r="I168" s="14"/>
      <c r="J168" s="14"/>
      <c r="K168" s="14"/>
      <c r="L168" s="14"/>
      <c r="M168" s="14">
        <v>0</v>
      </c>
      <c r="N168" s="14"/>
      <c r="O168" s="191">
        <v>0</v>
      </c>
      <c r="P168" s="191">
        <v>0</v>
      </c>
      <c r="Q168" s="191">
        <v>0</v>
      </c>
      <c r="R168" s="191">
        <v>0</v>
      </c>
      <c r="S168" s="14"/>
      <c r="T168" s="14"/>
      <c r="U168" s="14">
        <v>0.5</v>
      </c>
      <c r="V168" s="14">
        <v>202004</v>
      </c>
      <c r="W168" s="14"/>
    </row>
    <row r="169" spans="1:23" ht="12.2" customHeight="1">
      <c r="A169" s="14" t="s">
        <v>726</v>
      </c>
      <c r="B169" s="14">
        <v>13</v>
      </c>
      <c r="C169" s="14">
        <v>40</v>
      </c>
      <c r="D169" s="14"/>
      <c r="E169" s="14"/>
      <c r="F169" s="14">
        <v>0</v>
      </c>
      <c r="G169" s="14"/>
      <c r="H169" s="14"/>
      <c r="I169" s="14"/>
      <c r="J169" s="14"/>
      <c r="K169" s="14"/>
      <c r="L169" s="14"/>
      <c r="M169" s="14">
        <v>0</v>
      </c>
      <c r="N169" s="14"/>
      <c r="O169" s="191">
        <v>0</v>
      </c>
      <c r="P169" s="191">
        <v>0</v>
      </c>
      <c r="Q169" s="191">
        <v>0</v>
      </c>
      <c r="R169" s="191">
        <v>0</v>
      </c>
      <c r="S169" s="14"/>
      <c r="T169" s="14"/>
      <c r="U169" s="14">
        <v>1.5</v>
      </c>
      <c r="V169" s="14">
        <v>202004</v>
      </c>
      <c r="W169" s="14"/>
    </row>
    <row r="170" spans="1:23" ht="12.2" customHeight="1">
      <c r="A170" s="14" t="s">
        <v>726</v>
      </c>
      <c r="B170" s="14">
        <v>14</v>
      </c>
      <c r="C170" s="14">
        <v>40</v>
      </c>
      <c r="D170" s="14"/>
      <c r="E170" s="14"/>
      <c r="F170" s="14">
        <v>0</v>
      </c>
      <c r="G170" s="14"/>
      <c r="H170" s="14"/>
      <c r="I170" s="14"/>
      <c r="J170" s="14"/>
      <c r="K170" s="14"/>
      <c r="L170" s="14"/>
      <c r="M170" s="14">
        <v>0</v>
      </c>
      <c r="N170" s="14"/>
      <c r="O170" s="191">
        <v>0</v>
      </c>
      <c r="P170" s="191">
        <v>0</v>
      </c>
      <c r="Q170" s="191">
        <v>0</v>
      </c>
      <c r="R170" s="191">
        <v>0</v>
      </c>
      <c r="S170" s="14"/>
      <c r="T170" s="14"/>
      <c r="U170" s="14">
        <v>3</v>
      </c>
      <c r="V170" s="14">
        <v>202005</v>
      </c>
      <c r="W170" s="14"/>
    </row>
    <row r="171" spans="1:23" ht="12.2" customHeight="1">
      <c r="A171" s="14" t="s">
        <v>726</v>
      </c>
      <c r="B171" s="14">
        <v>15</v>
      </c>
      <c r="C171" s="14">
        <v>40</v>
      </c>
      <c r="D171" s="14"/>
      <c r="E171" s="14"/>
      <c r="F171" s="14"/>
      <c r="G171" s="14"/>
      <c r="H171" s="14"/>
      <c r="I171" s="14"/>
      <c r="J171" s="14"/>
      <c r="K171" s="14"/>
      <c r="L171" s="14"/>
      <c r="M171" s="14">
        <v>0</v>
      </c>
      <c r="N171" s="14"/>
      <c r="O171" s="191">
        <v>0</v>
      </c>
      <c r="P171" s="191">
        <v>0</v>
      </c>
      <c r="Q171" s="191">
        <v>0</v>
      </c>
      <c r="R171" s="191">
        <v>0</v>
      </c>
      <c r="S171" s="14"/>
      <c r="T171" s="14"/>
      <c r="U171" s="14"/>
      <c r="V171" s="14">
        <v>202005</v>
      </c>
      <c r="W171" s="14"/>
    </row>
    <row r="172" spans="1:23" ht="12.2" customHeight="1">
      <c r="A172" s="14" t="s">
        <v>726</v>
      </c>
      <c r="B172" s="14">
        <v>16</v>
      </c>
      <c r="C172" s="14">
        <v>32</v>
      </c>
      <c r="D172" s="14"/>
      <c r="E172" s="14"/>
      <c r="F172" s="14"/>
      <c r="G172" s="14"/>
      <c r="H172" s="14"/>
      <c r="I172" s="14">
        <v>8</v>
      </c>
      <c r="J172" s="14"/>
      <c r="K172" s="14"/>
      <c r="L172" s="14"/>
      <c r="M172" s="14">
        <v>0</v>
      </c>
      <c r="N172" s="14"/>
      <c r="O172" s="191">
        <v>0</v>
      </c>
      <c r="P172" s="191">
        <v>0</v>
      </c>
      <c r="Q172" s="191">
        <v>0</v>
      </c>
      <c r="R172" s="191">
        <v>0</v>
      </c>
      <c r="S172" s="14"/>
      <c r="T172" s="14"/>
      <c r="U172" s="14"/>
      <c r="V172" s="14">
        <v>202005</v>
      </c>
      <c r="W172" s="14"/>
    </row>
    <row r="173" spans="1:23" ht="12.2" customHeight="1">
      <c r="A173" s="14" t="s">
        <v>726</v>
      </c>
      <c r="B173" s="14">
        <v>17</v>
      </c>
      <c r="C173" s="14">
        <v>40</v>
      </c>
      <c r="D173" s="14"/>
      <c r="E173" s="14"/>
      <c r="F173" s="14"/>
      <c r="G173" s="14"/>
      <c r="H173" s="14"/>
      <c r="I173" s="14"/>
      <c r="J173" s="14"/>
      <c r="K173" s="14"/>
      <c r="L173" s="14"/>
      <c r="M173" s="14">
        <v>0</v>
      </c>
      <c r="N173" s="14"/>
      <c r="O173" s="191">
        <v>0</v>
      </c>
      <c r="P173" s="191">
        <v>0</v>
      </c>
      <c r="Q173" s="191">
        <v>0</v>
      </c>
      <c r="R173" s="191">
        <v>0</v>
      </c>
      <c r="S173" s="14"/>
      <c r="T173" s="14"/>
      <c r="U173" s="14"/>
      <c r="V173" s="14">
        <v>202005</v>
      </c>
      <c r="W173" s="14"/>
    </row>
    <row r="174" spans="1:23" ht="12.2" customHeight="1">
      <c r="A174" s="14" t="s">
        <v>726</v>
      </c>
      <c r="B174" s="14">
        <v>18</v>
      </c>
      <c r="C174" s="14">
        <v>32</v>
      </c>
      <c r="D174" s="14"/>
      <c r="E174" s="14"/>
      <c r="F174" s="14">
        <v>0</v>
      </c>
      <c r="G174" s="14"/>
      <c r="H174" s="14"/>
      <c r="I174" s="14">
        <v>8</v>
      </c>
      <c r="J174" s="14"/>
      <c r="K174" s="14"/>
      <c r="L174" s="14"/>
      <c r="M174" s="14">
        <v>0</v>
      </c>
      <c r="N174" s="14"/>
      <c r="O174" s="191">
        <v>0</v>
      </c>
      <c r="P174" s="191">
        <v>0</v>
      </c>
      <c r="Q174" s="191">
        <v>0</v>
      </c>
      <c r="R174" s="191">
        <v>0</v>
      </c>
      <c r="S174" s="14"/>
      <c r="T174" s="14"/>
      <c r="U174" s="14">
        <v>2</v>
      </c>
      <c r="V174" s="14">
        <v>202005</v>
      </c>
      <c r="W174" s="14"/>
    </row>
    <row r="175" spans="1:23" ht="12.2" customHeight="1">
      <c r="A175" s="14" t="s">
        <v>726</v>
      </c>
      <c r="B175" s="14">
        <v>19</v>
      </c>
      <c r="C175" s="14">
        <v>40</v>
      </c>
      <c r="D175" s="14"/>
      <c r="E175" s="14"/>
      <c r="F175" s="14"/>
      <c r="G175" s="14"/>
      <c r="H175" s="14"/>
      <c r="I175" s="14"/>
      <c r="J175" s="14"/>
      <c r="K175" s="14"/>
      <c r="L175" s="14"/>
      <c r="M175" s="14">
        <v>0</v>
      </c>
      <c r="N175" s="14"/>
      <c r="O175" s="191">
        <v>0</v>
      </c>
      <c r="P175" s="191">
        <v>0</v>
      </c>
      <c r="Q175" s="191">
        <v>0</v>
      </c>
      <c r="R175" s="191">
        <v>0</v>
      </c>
      <c r="S175" s="14"/>
      <c r="T175" s="14"/>
      <c r="U175" s="14"/>
      <c r="V175" s="14">
        <v>202006</v>
      </c>
      <c r="W175" s="14"/>
    </row>
    <row r="176" spans="1:23" ht="12.2" customHeight="1">
      <c r="A176" s="14" t="s">
        <v>726</v>
      </c>
      <c r="B176" s="14">
        <v>20</v>
      </c>
      <c r="C176" s="14">
        <v>40</v>
      </c>
      <c r="D176" s="14"/>
      <c r="E176" s="14"/>
      <c r="F176" s="14"/>
      <c r="G176" s="14"/>
      <c r="H176" s="14"/>
      <c r="I176" s="14"/>
      <c r="J176" s="14"/>
      <c r="K176" s="14"/>
      <c r="L176" s="14"/>
      <c r="M176" s="14">
        <v>0</v>
      </c>
      <c r="N176" s="14"/>
      <c r="O176" s="191">
        <v>0</v>
      </c>
      <c r="P176" s="191">
        <v>0</v>
      </c>
      <c r="Q176" s="191">
        <v>0</v>
      </c>
      <c r="R176" s="191">
        <v>0</v>
      </c>
      <c r="S176" s="14"/>
      <c r="T176" s="14"/>
      <c r="U176" s="14"/>
      <c r="V176" s="14">
        <v>202006</v>
      </c>
      <c r="W176" s="14"/>
    </row>
    <row r="177" spans="1:23" ht="12.2" customHeight="1">
      <c r="A177" s="14" t="s">
        <v>726</v>
      </c>
      <c r="B177" s="14">
        <v>21</v>
      </c>
      <c r="C177" s="14">
        <v>32</v>
      </c>
      <c r="D177" s="14"/>
      <c r="E177" s="14"/>
      <c r="F177" s="14">
        <v>0</v>
      </c>
      <c r="G177" s="14"/>
      <c r="H177" s="14"/>
      <c r="I177" s="14">
        <v>8</v>
      </c>
      <c r="J177" s="14"/>
      <c r="K177" s="14"/>
      <c r="L177" s="14"/>
      <c r="M177" s="14">
        <v>0</v>
      </c>
      <c r="N177" s="14"/>
      <c r="O177" s="191">
        <v>0</v>
      </c>
      <c r="P177" s="191">
        <v>0</v>
      </c>
      <c r="Q177" s="191">
        <v>0</v>
      </c>
      <c r="R177" s="191">
        <v>0</v>
      </c>
      <c r="S177" s="14"/>
      <c r="T177" s="14"/>
      <c r="U177" s="14">
        <v>3.5</v>
      </c>
      <c r="V177" s="14">
        <v>202006</v>
      </c>
      <c r="W177" s="14"/>
    </row>
    <row r="178" spans="1:23" ht="12.2" customHeight="1">
      <c r="A178" s="14" t="s">
        <v>726</v>
      </c>
      <c r="B178" s="14">
        <v>22</v>
      </c>
      <c r="C178" s="14">
        <v>40</v>
      </c>
      <c r="D178" s="14"/>
      <c r="E178" s="14"/>
      <c r="F178" s="14">
        <v>0</v>
      </c>
      <c r="G178" s="14"/>
      <c r="H178" s="14"/>
      <c r="I178" s="14"/>
      <c r="J178" s="14"/>
      <c r="K178" s="14"/>
      <c r="L178" s="14"/>
      <c r="M178" s="14">
        <v>0</v>
      </c>
      <c r="N178" s="14"/>
      <c r="O178" s="191">
        <v>0</v>
      </c>
      <c r="P178" s="191">
        <v>0</v>
      </c>
      <c r="Q178" s="191">
        <v>0</v>
      </c>
      <c r="R178" s="191">
        <v>0</v>
      </c>
      <c r="S178" s="14"/>
      <c r="T178" s="14"/>
      <c r="U178" s="14">
        <v>3.5</v>
      </c>
      <c r="V178" s="14">
        <v>202006</v>
      </c>
      <c r="W178" s="14"/>
    </row>
    <row r="179" spans="1:23" ht="12.2" customHeight="1">
      <c r="A179" s="14" t="s">
        <v>726</v>
      </c>
      <c r="B179" s="14">
        <v>23</v>
      </c>
      <c r="C179" s="14">
        <v>32</v>
      </c>
      <c r="D179" s="14"/>
      <c r="E179" s="14"/>
      <c r="F179" s="14">
        <v>0</v>
      </c>
      <c r="G179" s="14"/>
      <c r="H179" s="14"/>
      <c r="I179" s="14">
        <v>8</v>
      </c>
      <c r="J179" s="14"/>
      <c r="K179" s="14"/>
      <c r="L179" s="14"/>
      <c r="M179" s="14">
        <v>0</v>
      </c>
      <c r="N179" s="14"/>
      <c r="O179" s="191">
        <v>0</v>
      </c>
      <c r="P179" s="191">
        <v>0</v>
      </c>
      <c r="Q179" s="191">
        <v>0</v>
      </c>
      <c r="R179" s="191">
        <v>0</v>
      </c>
      <c r="S179" s="14"/>
      <c r="T179" s="14"/>
      <c r="U179" s="14">
        <v>7</v>
      </c>
      <c r="V179" s="14">
        <v>202007</v>
      </c>
      <c r="W179" s="14"/>
    </row>
    <row r="180" spans="1:23" ht="12.2" customHeight="1">
      <c r="A180" s="14" t="s">
        <v>726</v>
      </c>
      <c r="B180" s="14">
        <v>24</v>
      </c>
      <c r="C180" s="14">
        <v>38</v>
      </c>
      <c r="D180" s="14">
        <v>0</v>
      </c>
      <c r="E180" s="14">
        <v>0</v>
      </c>
      <c r="F180" s="14">
        <v>0</v>
      </c>
      <c r="G180" s="14">
        <v>0</v>
      </c>
      <c r="H180" s="14">
        <v>0</v>
      </c>
      <c r="I180" s="14">
        <v>0</v>
      </c>
      <c r="J180" s="14">
        <v>0</v>
      </c>
      <c r="K180" s="14">
        <v>0</v>
      </c>
      <c r="L180" s="14">
        <v>0</v>
      </c>
      <c r="M180" s="14">
        <v>0</v>
      </c>
      <c r="N180" s="14">
        <v>0</v>
      </c>
      <c r="O180" s="191">
        <v>0</v>
      </c>
      <c r="P180" s="191">
        <v>0</v>
      </c>
      <c r="Q180" s="191">
        <v>0</v>
      </c>
      <c r="R180" s="191">
        <v>0</v>
      </c>
      <c r="S180" s="14">
        <v>0</v>
      </c>
      <c r="T180" s="14">
        <v>0</v>
      </c>
      <c r="U180" s="14">
        <v>0</v>
      </c>
      <c r="V180" s="14">
        <v>202007</v>
      </c>
      <c r="W180" s="14"/>
    </row>
    <row r="181" spans="1:23" ht="12.2" customHeight="1">
      <c r="A181" s="14" t="s">
        <v>726</v>
      </c>
      <c r="B181" s="14">
        <v>25</v>
      </c>
      <c r="C181" s="14">
        <v>40</v>
      </c>
      <c r="D181" s="14"/>
      <c r="E181" s="14"/>
      <c r="F181" s="14">
        <v>0</v>
      </c>
      <c r="G181" s="14"/>
      <c r="H181" s="14"/>
      <c r="I181" s="14"/>
      <c r="J181" s="14"/>
      <c r="K181" s="14"/>
      <c r="L181" s="14"/>
      <c r="M181" s="14">
        <v>0</v>
      </c>
      <c r="N181" s="14"/>
      <c r="O181" s="191">
        <v>0</v>
      </c>
      <c r="P181" s="191">
        <v>0</v>
      </c>
      <c r="Q181" s="191">
        <v>0</v>
      </c>
      <c r="R181" s="191">
        <v>0</v>
      </c>
      <c r="S181" s="14"/>
      <c r="T181" s="14"/>
      <c r="U181" s="14">
        <v>7</v>
      </c>
      <c r="V181" s="14">
        <v>202007</v>
      </c>
      <c r="W181" s="14"/>
    </row>
    <row r="182" spans="1:23" ht="12.2" customHeight="1" thickBot="1">
      <c r="A182" s="14" t="s">
        <v>726</v>
      </c>
      <c r="B182" s="14">
        <v>26</v>
      </c>
      <c r="C182" s="14">
        <v>40</v>
      </c>
      <c r="D182" s="14"/>
      <c r="E182" s="14"/>
      <c r="F182" s="14">
        <v>0</v>
      </c>
      <c r="G182" s="14"/>
      <c r="H182" s="14"/>
      <c r="I182" s="14"/>
      <c r="J182" s="14"/>
      <c r="K182" s="14"/>
      <c r="L182" s="14"/>
      <c r="M182" s="14">
        <v>0</v>
      </c>
      <c r="N182" s="14"/>
      <c r="O182" s="191">
        <v>0</v>
      </c>
      <c r="P182" s="191">
        <v>0</v>
      </c>
      <c r="Q182" s="191">
        <v>0</v>
      </c>
      <c r="R182" s="191">
        <v>0</v>
      </c>
      <c r="S182" s="14"/>
      <c r="T182" s="14"/>
      <c r="U182" s="14">
        <v>2</v>
      </c>
      <c r="V182" s="14">
        <v>202007</v>
      </c>
      <c r="W182" s="14"/>
    </row>
    <row r="183" spans="1:23" ht="12.2" customHeight="1" thickTop="1">
      <c r="A183" s="188" t="s">
        <v>1306</v>
      </c>
      <c r="B183" s="189">
        <v>0</v>
      </c>
      <c r="C183" s="189">
        <v>945.5</v>
      </c>
      <c r="D183" s="189">
        <v>0</v>
      </c>
      <c r="E183" s="189">
        <v>0</v>
      </c>
      <c r="F183" s="189">
        <v>0</v>
      </c>
      <c r="G183" s="189">
        <v>48</v>
      </c>
      <c r="H183" s="189">
        <v>0</v>
      </c>
      <c r="I183" s="189">
        <v>40</v>
      </c>
      <c r="J183" s="189">
        <v>0</v>
      </c>
      <c r="K183" s="189">
        <v>0</v>
      </c>
      <c r="L183" s="189">
        <v>0</v>
      </c>
      <c r="M183" s="189">
        <v>0</v>
      </c>
      <c r="N183" s="189">
        <v>0</v>
      </c>
      <c r="O183" s="190">
        <v>0</v>
      </c>
      <c r="P183" s="190">
        <v>0</v>
      </c>
      <c r="Q183" s="190">
        <v>0</v>
      </c>
      <c r="R183" s="190">
        <v>0</v>
      </c>
      <c r="S183" s="189">
        <v>0</v>
      </c>
      <c r="T183" s="189">
        <v>0</v>
      </c>
      <c r="U183" s="189">
        <v>350</v>
      </c>
      <c r="V183" s="189"/>
      <c r="W183" s="189"/>
    </row>
    <row r="184" spans="1:23" ht="12.2" customHeight="1">
      <c r="A184" s="14" t="s">
        <v>458</v>
      </c>
      <c r="B184" s="14">
        <v>1</v>
      </c>
      <c r="C184" s="14">
        <v>21</v>
      </c>
      <c r="D184" s="14">
        <v>0</v>
      </c>
      <c r="E184" s="14">
        <v>0</v>
      </c>
      <c r="F184" s="14">
        <v>0</v>
      </c>
      <c r="G184" s="14">
        <v>8</v>
      </c>
      <c r="H184" s="14">
        <v>0</v>
      </c>
      <c r="I184" s="14">
        <v>8</v>
      </c>
      <c r="J184" s="14">
        <v>0</v>
      </c>
      <c r="K184" s="14">
        <v>0</v>
      </c>
      <c r="L184" s="14">
        <v>0</v>
      </c>
      <c r="M184" s="14">
        <v>0</v>
      </c>
      <c r="N184" s="14">
        <v>0</v>
      </c>
      <c r="O184" s="191">
        <v>0</v>
      </c>
      <c r="P184" s="191">
        <v>0</v>
      </c>
      <c r="Q184" s="191">
        <v>0</v>
      </c>
      <c r="R184" s="191">
        <v>0</v>
      </c>
      <c r="S184" s="14">
        <v>0</v>
      </c>
      <c r="T184" s="14">
        <v>0</v>
      </c>
      <c r="U184" s="14">
        <v>1</v>
      </c>
      <c r="V184" s="14">
        <v>202002</v>
      </c>
      <c r="W184" s="14"/>
    </row>
    <row r="185" spans="1:23" ht="12.2" customHeight="1">
      <c r="A185" s="14" t="s">
        <v>458</v>
      </c>
      <c r="B185" s="14">
        <v>2</v>
      </c>
      <c r="C185" s="14">
        <v>40</v>
      </c>
      <c r="D185" s="14"/>
      <c r="E185" s="14"/>
      <c r="F185" s="14">
        <v>0</v>
      </c>
      <c r="G185" s="14"/>
      <c r="H185" s="14"/>
      <c r="I185" s="14"/>
      <c r="J185" s="14"/>
      <c r="K185" s="14"/>
      <c r="L185" s="14"/>
      <c r="M185" s="14">
        <v>0</v>
      </c>
      <c r="N185" s="14"/>
      <c r="O185" s="191">
        <v>0</v>
      </c>
      <c r="P185" s="191">
        <v>0</v>
      </c>
      <c r="Q185" s="191">
        <v>0</v>
      </c>
      <c r="R185" s="191">
        <v>0</v>
      </c>
      <c r="S185" s="14"/>
      <c r="T185" s="14"/>
      <c r="U185" s="14">
        <v>4</v>
      </c>
      <c r="V185" s="14">
        <v>202002</v>
      </c>
      <c r="W185" s="14"/>
    </row>
    <row r="186" spans="1:23" ht="12.2" customHeight="1">
      <c r="A186" s="14" t="s">
        <v>458</v>
      </c>
      <c r="B186" s="14">
        <v>3</v>
      </c>
      <c r="C186" s="14">
        <v>40</v>
      </c>
      <c r="D186" s="14"/>
      <c r="E186" s="14"/>
      <c r="F186" s="14">
        <v>0</v>
      </c>
      <c r="G186" s="14"/>
      <c r="H186" s="14"/>
      <c r="I186" s="14"/>
      <c r="J186" s="14"/>
      <c r="K186" s="14"/>
      <c r="L186" s="14"/>
      <c r="M186" s="14">
        <v>0</v>
      </c>
      <c r="N186" s="14"/>
      <c r="O186" s="191">
        <v>0</v>
      </c>
      <c r="P186" s="191">
        <v>0</v>
      </c>
      <c r="Q186" s="191">
        <v>0</v>
      </c>
      <c r="R186" s="191">
        <v>0</v>
      </c>
      <c r="S186" s="14"/>
      <c r="T186" s="14"/>
      <c r="U186" s="14">
        <v>8.25</v>
      </c>
      <c r="V186" s="14">
        <v>202002</v>
      </c>
      <c r="W186" s="14"/>
    </row>
    <row r="187" spans="1:23" ht="12.2" customHeight="1">
      <c r="A187" s="14" t="s">
        <v>458</v>
      </c>
      <c r="B187" s="14">
        <v>4</v>
      </c>
      <c r="C187" s="14">
        <v>32</v>
      </c>
      <c r="D187" s="14"/>
      <c r="E187" s="14"/>
      <c r="F187" s="14">
        <v>0</v>
      </c>
      <c r="G187" s="14">
        <v>8</v>
      </c>
      <c r="H187" s="14"/>
      <c r="I187" s="14"/>
      <c r="J187" s="14"/>
      <c r="K187" s="14"/>
      <c r="L187" s="14"/>
      <c r="M187" s="14">
        <v>0</v>
      </c>
      <c r="N187" s="14"/>
      <c r="O187" s="191">
        <v>0</v>
      </c>
      <c r="P187" s="191">
        <v>0</v>
      </c>
      <c r="Q187" s="191">
        <v>0</v>
      </c>
      <c r="R187" s="191">
        <v>0</v>
      </c>
      <c r="S187" s="14"/>
      <c r="T187" s="14"/>
      <c r="U187" s="14">
        <v>4</v>
      </c>
      <c r="V187" s="14">
        <v>202002</v>
      </c>
      <c r="W187" s="14"/>
    </row>
    <row r="188" spans="1:23" ht="12.2" customHeight="1">
      <c r="A188" s="14" t="s">
        <v>458</v>
      </c>
      <c r="B188" s="14">
        <v>5</v>
      </c>
      <c r="C188" s="14">
        <v>40</v>
      </c>
      <c r="D188" s="14"/>
      <c r="E188" s="14"/>
      <c r="F188" s="14">
        <v>0</v>
      </c>
      <c r="G188" s="14"/>
      <c r="H188" s="14"/>
      <c r="I188" s="14"/>
      <c r="J188" s="14"/>
      <c r="K188" s="14"/>
      <c r="L188" s="14"/>
      <c r="M188" s="14">
        <v>0</v>
      </c>
      <c r="N188" s="14"/>
      <c r="O188" s="191">
        <v>0</v>
      </c>
      <c r="P188" s="191">
        <v>0</v>
      </c>
      <c r="Q188" s="191">
        <v>0</v>
      </c>
      <c r="R188" s="191">
        <v>0</v>
      </c>
      <c r="S188" s="14"/>
      <c r="T188" s="14"/>
      <c r="U188" s="14">
        <v>6.75</v>
      </c>
      <c r="V188" s="14">
        <v>202002</v>
      </c>
      <c r="W188" s="14"/>
    </row>
    <row r="189" spans="1:23" ht="12.2" customHeight="1">
      <c r="A189" s="14" t="s">
        <v>458</v>
      </c>
      <c r="B189" s="14">
        <v>6</v>
      </c>
      <c r="C189" s="14">
        <v>40</v>
      </c>
      <c r="D189" s="14"/>
      <c r="E189" s="14"/>
      <c r="F189" s="14">
        <v>0</v>
      </c>
      <c r="G189" s="14"/>
      <c r="H189" s="14"/>
      <c r="I189" s="14"/>
      <c r="J189" s="14"/>
      <c r="K189" s="14"/>
      <c r="L189" s="14"/>
      <c r="M189" s="14">
        <v>0</v>
      </c>
      <c r="N189" s="14"/>
      <c r="O189" s="191">
        <v>0</v>
      </c>
      <c r="P189" s="191">
        <v>0</v>
      </c>
      <c r="Q189" s="191">
        <v>0</v>
      </c>
      <c r="R189" s="191">
        <v>0</v>
      </c>
      <c r="S189" s="14"/>
      <c r="T189" s="14"/>
      <c r="U189" s="14">
        <v>1.5</v>
      </c>
      <c r="V189" s="14">
        <v>202003</v>
      </c>
      <c r="W189" s="14"/>
    </row>
    <row r="190" spans="1:23" ht="12.2" customHeight="1">
      <c r="A190" s="14" t="s">
        <v>458</v>
      </c>
      <c r="B190" s="14">
        <v>7</v>
      </c>
      <c r="C190" s="14">
        <v>39.75</v>
      </c>
      <c r="D190" s="14">
        <v>0</v>
      </c>
      <c r="E190" s="14">
        <v>0</v>
      </c>
      <c r="F190" s="14">
        <v>0</v>
      </c>
      <c r="G190" s="14">
        <v>0</v>
      </c>
      <c r="H190" s="14">
        <v>0</v>
      </c>
      <c r="I190" s="14">
        <v>0</v>
      </c>
      <c r="J190" s="14">
        <v>0</v>
      </c>
      <c r="K190" s="14">
        <v>0</v>
      </c>
      <c r="L190" s="14">
        <v>0</v>
      </c>
      <c r="M190" s="14">
        <v>0</v>
      </c>
      <c r="N190" s="14">
        <v>0</v>
      </c>
      <c r="O190" s="191">
        <v>0</v>
      </c>
      <c r="P190" s="191">
        <v>0</v>
      </c>
      <c r="Q190" s="191">
        <v>0</v>
      </c>
      <c r="R190" s="191">
        <v>0</v>
      </c>
      <c r="S190" s="14">
        <v>0</v>
      </c>
      <c r="T190" s="14">
        <v>0</v>
      </c>
      <c r="U190" s="14">
        <v>0</v>
      </c>
      <c r="V190" s="14">
        <v>202003</v>
      </c>
      <c r="W190" s="14"/>
    </row>
    <row r="191" spans="1:23" ht="12.2" customHeight="1">
      <c r="A191" s="14" t="s">
        <v>458</v>
      </c>
      <c r="B191" s="14">
        <v>8</v>
      </c>
      <c r="C191" s="14">
        <v>40</v>
      </c>
      <c r="D191" s="14"/>
      <c r="E191" s="14"/>
      <c r="F191" s="14">
        <v>0</v>
      </c>
      <c r="G191" s="14"/>
      <c r="H191" s="14"/>
      <c r="I191" s="14"/>
      <c r="J191" s="14"/>
      <c r="K191" s="14"/>
      <c r="L191" s="14"/>
      <c r="M191" s="14">
        <v>0</v>
      </c>
      <c r="N191" s="14"/>
      <c r="O191" s="191">
        <v>0</v>
      </c>
      <c r="P191" s="191">
        <v>0</v>
      </c>
      <c r="Q191" s="191">
        <v>0</v>
      </c>
      <c r="R191" s="191">
        <v>0</v>
      </c>
      <c r="S191" s="14"/>
      <c r="T191" s="14"/>
      <c r="U191" s="14">
        <v>0.5</v>
      </c>
      <c r="V191" s="14">
        <v>202003</v>
      </c>
      <c r="W191" s="14"/>
    </row>
    <row r="192" spans="1:23" ht="12.2" customHeight="1">
      <c r="A192" s="14" t="s">
        <v>458</v>
      </c>
      <c r="B192" s="14">
        <v>9</v>
      </c>
      <c r="C192" s="14">
        <v>32</v>
      </c>
      <c r="D192" s="14"/>
      <c r="E192" s="14"/>
      <c r="F192" s="14">
        <v>0</v>
      </c>
      <c r="G192" s="14">
        <v>8</v>
      </c>
      <c r="H192" s="14"/>
      <c r="I192" s="14"/>
      <c r="J192" s="14"/>
      <c r="K192" s="14"/>
      <c r="L192" s="14"/>
      <c r="M192" s="14">
        <v>0</v>
      </c>
      <c r="N192" s="14"/>
      <c r="O192" s="191">
        <v>0</v>
      </c>
      <c r="P192" s="191">
        <v>0</v>
      </c>
      <c r="Q192" s="191">
        <v>0</v>
      </c>
      <c r="R192" s="191">
        <v>0</v>
      </c>
      <c r="S192" s="14"/>
      <c r="T192" s="14"/>
      <c r="U192" s="14">
        <v>3.75</v>
      </c>
      <c r="V192" s="14">
        <v>202003</v>
      </c>
      <c r="W192" s="14"/>
    </row>
    <row r="193" spans="1:23" ht="12.2" customHeight="1">
      <c r="A193" s="14" t="s">
        <v>458</v>
      </c>
      <c r="B193" s="14">
        <v>10</v>
      </c>
      <c r="C193" s="14">
        <v>40</v>
      </c>
      <c r="D193" s="14"/>
      <c r="E193" s="14"/>
      <c r="F193" s="14">
        <v>0</v>
      </c>
      <c r="G193" s="14"/>
      <c r="H193" s="14"/>
      <c r="I193" s="14"/>
      <c r="J193" s="14"/>
      <c r="K193" s="14"/>
      <c r="L193" s="14"/>
      <c r="M193" s="14">
        <v>0</v>
      </c>
      <c r="N193" s="14"/>
      <c r="O193" s="191">
        <v>0</v>
      </c>
      <c r="P193" s="191">
        <v>0</v>
      </c>
      <c r="Q193" s="191">
        <v>0</v>
      </c>
      <c r="R193" s="191">
        <v>0</v>
      </c>
      <c r="S193" s="14"/>
      <c r="T193" s="14"/>
      <c r="U193" s="14">
        <v>2</v>
      </c>
      <c r="V193" s="14">
        <v>202004</v>
      </c>
      <c r="W193" s="14"/>
    </row>
    <row r="194" spans="1:23" ht="12.2" customHeight="1">
      <c r="A194" s="14" t="s">
        <v>458</v>
      </c>
      <c r="B194" s="14">
        <v>11</v>
      </c>
      <c r="C194" s="14">
        <v>40</v>
      </c>
      <c r="D194" s="14"/>
      <c r="E194" s="14"/>
      <c r="F194" s="14">
        <v>0</v>
      </c>
      <c r="G194" s="14"/>
      <c r="H194" s="14"/>
      <c r="I194" s="14"/>
      <c r="J194" s="14"/>
      <c r="K194" s="14"/>
      <c r="L194" s="14"/>
      <c r="M194" s="14">
        <v>0</v>
      </c>
      <c r="N194" s="14"/>
      <c r="O194" s="191">
        <v>0</v>
      </c>
      <c r="P194" s="191">
        <v>0</v>
      </c>
      <c r="Q194" s="191">
        <v>0</v>
      </c>
      <c r="R194" s="191">
        <v>0</v>
      </c>
      <c r="S194" s="14"/>
      <c r="T194" s="14"/>
      <c r="U194" s="14">
        <v>2</v>
      </c>
      <c r="V194" s="14">
        <v>202004</v>
      </c>
      <c r="W194" s="14"/>
    </row>
    <row r="195" spans="1:23" ht="12.2" customHeight="1">
      <c r="A195" s="14" t="s">
        <v>458</v>
      </c>
      <c r="B195" s="14">
        <v>12</v>
      </c>
      <c r="C195" s="14">
        <v>40</v>
      </c>
      <c r="D195" s="14"/>
      <c r="E195" s="14"/>
      <c r="F195" s="14">
        <v>0</v>
      </c>
      <c r="G195" s="14"/>
      <c r="H195" s="14"/>
      <c r="I195" s="14"/>
      <c r="J195" s="14"/>
      <c r="K195" s="14"/>
      <c r="L195" s="14"/>
      <c r="M195" s="14">
        <v>0</v>
      </c>
      <c r="N195" s="14"/>
      <c r="O195" s="191">
        <v>0</v>
      </c>
      <c r="P195" s="191">
        <v>0</v>
      </c>
      <c r="Q195" s="191">
        <v>0</v>
      </c>
      <c r="R195" s="191">
        <v>0</v>
      </c>
      <c r="S195" s="14"/>
      <c r="T195" s="14"/>
      <c r="U195" s="14">
        <v>2.5</v>
      </c>
      <c r="V195" s="14">
        <v>202004</v>
      </c>
      <c r="W195" s="14"/>
    </row>
    <row r="196" spans="1:23" ht="12.2" customHeight="1">
      <c r="A196" s="14" t="s">
        <v>458</v>
      </c>
      <c r="B196" s="14">
        <v>13</v>
      </c>
      <c r="C196" s="14">
        <v>40</v>
      </c>
      <c r="D196" s="14"/>
      <c r="E196" s="14"/>
      <c r="F196" s="14">
        <v>0</v>
      </c>
      <c r="G196" s="14"/>
      <c r="H196" s="14"/>
      <c r="I196" s="14"/>
      <c r="J196" s="14"/>
      <c r="K196" s="14"/>
      <c r="L196" s="14"/>
      <c r="M196" s="14">
        <v>0</v>
      </c>
      <c r="N196" s="14"/>
      <c r="O196" s="191">
        <v>0</v>
      </c>
      <c r="P196" s="191">
        <v>0</v>
      </c>
      <c r="Q196" s="191">
        <v>0</v>
      </c>
      <c r="R196" s="191">
        <v>0</v>
      </c>
      <c r="S196" s="14"/>
      <c r="T196" s="14"/>
      <c r="U196" s="14">
        <v>3</v>
      </c>
      <c r="V196" s="14">
        <v>202004</v>
      </c>
      <c r="W196" s="14"/>
    </row>
    <row r="197" spans="1:23" ht="12.2" customHeight="1">
      <c r="A197" s="14" t="s">
        <v>458</v>
      </c>
      <c r="B197" s="14">
        <v>14</v>
      </c>
      <c r="C197" s="14">
        <v>40</v>
      </c>
      <c r="D197" s="14"/>
      <c r="E197" s="14"/>
      <c r="F197" s="14">
        <v>0</v>
      </c>
      <c r="G197" s="14"/>
      <c r="H197" s="14"/>
      <c r="I197" s="14"/>
      <c r="J197" s="14"/>
      <c r="K197" s="14"/>
      <c r="L197" s="14"/>
      <c r="M197" s="14">
        <v>0</v>
      </c>
      <c r="N197" s="14"/>
      <c r="O197" s="191">
        <v>0</v>
      </c>
      <c r="P197" s="191">
        <v>0</v>
      </c>
      <c r="Q197" s="191">
        <v>0</v>
      </c>
      <c r="R197" s="191">
        <v>0</v>
      </c>
      <c r="S197" s="14"/>
      <c r="T197" s="14"/>
      <c r="U197" s="14">
        <v>0.25</v>
      </c>
      <c r="V197" s="14">
        <v>202005</v>
      </c>
      <c r="W197" s="14"/>
    </row>
    <row r="198" spans="1:23" ht="12.2" customHeight="1">
      <c r="A198" s="14" t="s">
        <v>458</v>
      </c>
      <c r="B198" s="14">
        <v>15</v>
      </c>
      <c r="C198" s="14">
        <v>40</v>
      </c>
      <c r="D198" s="14"/>
      <c r="E198" s="14"/>
      <c r="F198" s="14">
        <v>0</v>
      </c>
      <c r="G198" s="14"/>
      <c r="H198" s="14"/>
      <c r="I198" s="14"/>
      <c r="J198" s="14"/>
      <c r="K198" s="14"/>
      <c r="L198" s="14"/>
      <c r="M198" s="14">
        <v>0</v>
      </c>
      <c r="N198" s="14"/>
      <c r="O198" s="191">
        <v>0</v>
      </c>
      <c r="P198" s="191">
        <v>0</v>
      </c>
      <c r="Q198" s="191">
        <v>0</v>
      </c>
      <c r="R198" s="191">
        <v>0</v>
      </c>
      <c r="S198" s="14"/>
      <c r="T198" s="14"/>
      <c r="U198" s="14">
        <v>1</v>
      </c>
      <c r="V198" s="14">
        <v>202005</v>
      </c>
      <c r="W198" s="14"/>
    </row>
    <row r="199" spans="1:23" ht="12.2" customHeight="1">
      <c r="A199" s="14" t="s">
        <v>458</v>
      </c>
      <c r="B199" s="14">
        <v>16</v>
      </c>
      <c r="C199" s="14">
        <v>31.5</v>
      </c>
      <c r="D199" s="14">
        <v>0</v>
      </c>
      <c r="E199" s="14">
        <v>0</v>
      </c>
      <c r="F199" s="14">
        <v>0</v>
      </c>
      <c r="G199" s="14">
        <v>0</v>
      </c>
      <c r="H199" s="14">
        <v>0</v>
      </c>
      <c r="I199" s="14">
        <v>8</v>
      </c>
      <c r="J199" s="14">
        <v>0</v>
      </c>
      <c r="K199" s="14">
        <v>0</v>
      </c>
      <c r="L199" s="14">
        <v>0</v>
      </c>
      <c r="M199" s="14">
        <v>0</v>
      </c>
      <c r="N199" s="14">
        <v>0</v>
      </c>
      <c r="O199" s="191">
        <v>0</v>
      </c>
      <c r="P199" s="191">
        <v>0</v>
      </c>
      <c r="Q199" s="191">
        <v>0</v>
      </c>
      <c r="R199" s="191">
        <v>0</v>
      </c>
      <c r="S199" s="14">
        <v>0</v>
      </c>
      <c r="T199" s="14">
        <v>0</v>
      </c>
      <c r="U199" s="14">
        <v>0</v>
      </c>
      <c r="V199" s="14">
        <v>202005</v>
      </c>
      <c r="W199" s="14"/>
    </row>
    <row r="200" spans="1:23" ht="12.2" customHeight="1">
      <c r="A200" s="14" t="s">
        <v>458</v>
      </c>
      <c r="B200" s="14">
        <v>17</v>
      </c>
      <c r="C200" s="14">
        <v>40</v>
      </c>
      <c r="D200" s="14"/>
      <c r="E200" s="14"/>
      <c r="F200" s="14">
        <v>0</v>
      </c>
      <c r="G200" s="14"/>
      <c r="H200" s="14"/>
      <c r="I200" s="14"/>
      <c r="J200" s="14"/>
      <c r="K200" s="14"/>
      <c r="L200" s="14"/>
      <c r="M200" s="14">
        <v>0</v>
      </c>
      <c r="N200" s="14"/>
      <c r="O200" s="191">
        <v>0</v>
      </c>
      <c r="P200" s="191">
        <v>0</v>
      </c>
      <c r="Q200" s="191">
        <v>0</v>
      </c>
      <c r="R200" s="191">
        <v>0</v>
      </c>
      <c r="S200" s="14"/>
      <c r="T200" s="14"/>
      <c r="U200" s="14">
        <v>0.5</v>
      </c>
      <c r="V200" s="14">
        <v>202005</v>
      </c>
      <c r="W200" s="14"/>
    </row>
    <row r="201" spans="1:23" ht="12.2" customHeight="1">
      <c r="A201" s="14" t="s">
        <v>458</v>
      </c>
      <c r="B201" s="14">
        <v>18</v>
      </c>
      <c r="C201" s="14">
        <v>31.75</v>
      </c>
      <c r="D201" s="14">
        <v>0</v>
      </c>
      <c r="E201" s="14">
        <v>0</v>
      </c>
      <c r="F201" s="14">
        <v>0</v>
      </c>
      <c r="G201" s="14">
        <v>0</v>
      </c>
      <c r="H201" s="14">
        <v>0</v>
      </c>
      <c r="I201" s="14">
        <v>8</v>
      </c>
      <c r="J201" s="14">
        <v>0</v>
      </c>
      <c r="K201" s="14">
        <v>0</v>
      </c>
      <c r="L201" s="14">
        <v>0</v>
      </c>
      <c r="M201" s="14">
        <v>0</v>
      </c>
      <c r="N201" s="14">
        <v>0</v>
      </c>
      <c r="O201" s="191">
        <v>0</v>
      </c>
      <c r="P201" s="191">
        <v>0</v>
      </c>
      <c r="Q201" s="191">
        <v>0</v>
      </c>
      <c r="R201" s="191">
        <v>0</v>
      </c>
      <c r="S201" s="14">
        <v>0</v>
      </c>
      <c r="T201" s="14">
        <v>0</v>
      </c>
      <c r="U201" s="14">
        <v>0</v>
      </c>
      <c r="V201" s="14">
        <v>202005</v>
      </c>
      <c r="W201" s="14"/>
    </row>
    <row r="202" spans="1:23" ht="12.2" customHeight="1">
      <c r="A202" s="14" t="s">
        <v>458</v>
      </c>
      <c r="B202" s="14">
        <v>19</v>
      </c>
      <c r="C202" s="14">
        <v>40</v>
      </c>
      <c r="D202" s="14"/>
      <c r="E202" s="14"/>
      <c r="F202" s="14">
        <v>0</v>
      </c>
      <c r="G202" s="14"/>
      <c r="H202" s="14"/>
      <c r="I202" s="14"/>
      <c r="J202" s="14"/>
      <c r="K202" s="14"/>
      <c r="L202" s="14"/>
      <c r="M202" s="14">
        <v>0</v>
      </c>
      <c r="N202" s="14"/>
      <c r="O202" s="191">
        <v>0</v>
      </c>
      <c r="P202" s="191">
        <v>0</v>
      </c>
      <c r="Q202" s="191">
        <v>0</v>
      </c>
      <c r="R202" s="191">
        <v>0</v>
      </c>
      <c r="S202" s="14"/>
      <c r="T202" s="14"/>
      <c r="U202" s="14">
        <v>0.25</v>
      </c>
      <c r="V202" s="14">
        <v>202007</v>
      </c>
      <c r="W202" s="14"/>
    </row>
    <row r="203" spans="1:23" ht="12.2" customHeight="1">
      <c r="A203" s="14" t="s">
        <v>458</v>
      </c>
      <c r="B203" s="14">
        <v>20</v>
      </c>
      <c r="C203" s="14">
        <v>40</v>
      </c>
      <c r="D203" s="14"/>
      <c r="E203" s="14"/>
      <c r="F203" s="14">
        <v>0</v>
      </c>
      <c r="G203" s="14"/>
      <c r="H203" s="14"/>
      <c r="I203" s="14"/>
      <c r="J203" s="14"/>
      <c r="K203" s="14"/>
      <c r="L203" s="14"/>
      <c r="M203" s="14">
        <v>0</v>
      </c>
      <c r="N203" s="14"/>
      <c r="O203" s="191">
        <v>0</v>
      </c>
      <c r="P203" s="191">
        <v>0</v>
      </c>
      <c r="Q203" s="191">
        <v>0</v>
      </c>
      <c r="R203" s="191">
        <v>0</v>
      </c>
      <c r="S203" s="14"/>
      <c r="T203" s="14"/>
      <c r="U203" s="14">
        <v>2.5</v>
      </c>
      <c r="V203" s="14">
        <v>202006</v>
      </c>
      <c r="W203" s="14"/>
    </row>
    <row r="204" spans="1:23" ht="12.2" customHeight="1">
      <c r="A204" s="14" t="s">
        <v>458</v>
      </c>
      <c r="B204" s="14">
        <v>21</v>
      </c>
      <c r="C204" s="14">
        <v>24</v>
      </c>
      <c r="D204" s="14"/>
      <c r="E204" s="14"/>
      <c r="F204" s="14">
        <v>0</v>
      </c>
      <c r="G204" s="14">
        <v>8</v>
      </c>
      <c r="H204" s="14"/>
      <c r="I204" s="14">
        <v>8</v>
      </c>
      <c r="J204" s="14"/>
      <c r="K204" s="14"/>
      <c r="L204" s="14"/>
      <c r="M204" s="14">
        <v>0</v>
      </c>
      <c r="N204" s="14"/>
      <c r="O204" s="191">
        <v>0</v>
      </c>
      <c r="P204" s="191">
        <v>0</v>
      </c>
      <c r="Q204" s="191">
        <v>0</v>
      </c>
      <c r="R204" s="191">
        <v>0</v>
      </c>
      <c r="S204" s="14"/>
      <c r="T204" s="14"/>
      <c r="U204" s="14">
        <v>3.5</v>
      </c>
      <c r="V204" s="14">
        <v>202006</v>
      </c>
      <c r="W204" s="14"/>
    </row>
    <row r="205" spans="1:23" ht="12.2" customHeight="1">
      <c r="A205" s="14" t="s">
        <v>458</v>
      </c>
      <c r="B205" s="14">
        <v>22</v>
      </c>
      <c r="C205" s="14">
        <v>40</v>
      </c>
      <c r="D205" s="14"/>
      <c r="E205" s="14"/>
      <c r="F205" s="14">
        <v>0</v>
      </c>
      <c r="G205" s="14"/>
      <c r="H205" s="14"/>
      <c r="I205" s="14"/>
      <c r="J205" s="14"/>
      <c r="K205" s="14"/>
      <c r="L205" s="14"/>
      <c r="M205" s="14">
        <v>0</v>
      </c>
      <c r="N205" s="14"/>
      <c r="O205" s="191">
        <v>0</v>
      </c>
      <c r="P205" s="191">
        <v>0</v>
      </c>
      <c r="Q205" s="191">
        <v>0</v>
      </c>
      <c r="R205" s="191">
        <v>0</v>
      </c>
      <c r="S205" s="14"/>
      <c r="T205" s="14"/>
      <c r="U205" s="14">
        <v>0.5</v>
      </c>
      <c r="V205" s="14">
        <v>202006</v>
      </c>
      <c r="W205" s="14"/>
    </row>
    <row r="206" spans="1:23" ht="12.2" customHeight="1">
      <c r="A206" s="14" t="s">
        <v>458</v>
      </c>
      <c r="B206" s="14">
        <v>23</v>
      </c>
      <c r="C206" s="14">
        <v>32</v>
      </c>
      <c r="D206" s="14"/>
      <c r="E206" s="14"/>
      <c r="F206" s="14">
        <v>0</v>
      </c>
      <c r="G206" s="14"/>
      <c r="H206" s="14"/>
      <c r="I206" s="14">
        <v>8</v>
      </c>
      <c r="J206" s="14"/>
      <c r="K206" s="14"/>
      <c r="L206" s="14"/>
      <c r="M206" s="14">
        <v>0</v>
      </c>
      <c r="N206" s="14"/>
      <c r="O206" s="191">
        <v>0</v>
      </c>
      <c r="P206" s="191">
        <v>0</v>
      </c>
      <c r="Q206" s="191">
        <v>0</v>
      </c>
      <c r="R206" s="191">
        <v>0</v>
      </c>
      <c r="S206" s="14"/>
      <c r="T206" s="14"/>
      <c r="U206" s="14">
        <v>1.25</v>
      </c>
      <c r="V206" s="14">
        <v>202007</v>
      </c>
      <c r="W206" s="14"/>
    </row>
    <row r="207" spans="1:23" ht="12.2" customHeight="1">
      <c r="A207" s="14" t="s">
        <v>458</v>
      </c>
      <c r="B207" s="14">
        <v>24</v>
      </c>
      <c r="C207" s="14">
        <v>32</v>
      </c>
      <c r="D207" s="14"/>
      <c r="E207" s="14"/>
      <c r="F207" s="14">
        <v>0</v>
      </c>
      <c r="G207" s="14">
        <v>8</v>
      </c>
      <c r="H207" s="14"/>
      <c r="I207" s="14"/>
      <c r="J207" s="14"/>
      <c r="K207" s="14"/>
      <c r="L207" s="14"/>
      <c r="M207" s="14">
        <v>0</v>
      </c>
      <c r="N207" s="14"/>
      <c r="O207" s="191">
        <v>0</v>
      </c>
      <c r="P207" s="191">
        <v>0</v>
      </c>
      <c r="Q207" s="191">
        <v>0</v>
      </c>
      <c r="R207" s="191">
        <v>0</v>
      </c>
      <c r="S207" s="14"/>
      <c r="T207" s="14"/>
      <c r="U207" s="14">
        <v>1</v>
      </c>
      <c r="V207" s="14">
        <v>202007</v>
      </c>
      <c r="W207" s="14"/>
    </row>
    <row r="208" spans="1:23" ht="12.2" customHeight="1" thickBot="1">
      <c r="A208" s="14" t="s">
        <v>458</v>
      </c>
      <c r="B208" s="14">
        <v>26</v>
      </c>
      <c r="C208" s="14">
        <v>31.5</v>
      </c>
      <c r="D208" s="14">
        <v>0</v>
      </c>
      <c r="E208" s="14">
        <v>0</v>
      </c>
      <c r="F208" s="14">
        <v>0</v>
      </c>
      <c r="G208" s="14">
        <v>8</v>
      </c>
      <c r="H208" s="14">
        <v>0</v>
      </c>
      <c r="I208" s="14">
        <v>0</v>
      </c>
      <c r="J208" s="14">
        <v>0</v>
      </c>
      <c r="K208" s="14">
        <v>0</v>
      </c>
      <c r="L208" s="14">
        <v>0</v>
      </c>
      <c r="M208" s="14">
        <v>0</v>
      </c>
      <c r="N208" s="14">
        <v>0</v>
      </c>
      <c r="O208" s="191">
        <v>0</v>
      </c>
      <c r="P208" s="191">
        <v>0</v>
      </c>
      <c r="Q208" s="191">
        <v>0</v>
      </c>
      <c r="R208" s="191">
        <v>0</v>
      </c>
      <c r="S208" s="14">
        <v>0</v>
      </c>
      <c r="T208" s="14">
        <v>0</v>
      </c>
      <c r="U208" s="14">
        <v>0</v>
      </c>
      <c r="V208" s="14">
        <v>202008</v>
      </c>
      <c r="W208" s="14"/>
    </row>
    <row r="209" spans="1:23" ht="12.2" customHeight="1" thickTop="1">
      <c r="A209" s="188" t="s">
        <v>1306</v>
      </c>
      <c r="B209" s="189">
        <v>0</v>
      </c>
      <c r="C209" s="189">
        <v>907.5</v>
      </c>
      <c r="D209" s="189">
        <v>0</v>
      </c>
      <c r="E209" s="189">
        <v>0</v>
      </c>
      <c r="F209" s="189">
        <v>0</v>
      </c>
      <c r="G209" s="189">
        <v>48</v>
      </c>
      <c r="H209" s="189">
        <v>0</v>
      </c>
      <c r="I209" s="189">
        <v>40</v>
      </c>
      <c r="J209" s="189">
        <v>0</v>
      </c>
      <c r="K209" s="189">
        <v>0</v>
      </c>
      <c r="L209" s="189">
        <v>0</v>
      </c>
      <c r="M209" s="189">
        <v>0</v>
      </c>
      <c r="N209" s="189">
        <v>0</v>
      </c>
      <c r="O209" s="190">
        <v>0</v>
      </c>
      <c r="P209" s="190">
        <v>0</v>
      </c>
      <c r="Q209" s="190">
        <v>0</v>
      </c>
      <c r="R209" s="190">
        <v>0</v>
      </c>
      <c r="S209" s="189">
        <v>0</v>
      </c>
      <c r="T209" s="189">
        <v>0</v>
      </c>
      <c r="U209" s="189">
        <v>50</v>
      </c>
      <c r="V209" s="189"/>
      <c r="W209" s="189"/>
    </row>
    <row r="210" spans="1:23" ht="12.2" customHeight="1">
      <c r="A210" s="14" t="s">
        <v>844</v>
      </c>
      <c r="B210" s="14">
        <v>1</v>
      </c>
      <c r="C210" s="14">
        <v>0</v>
      </c>
      <c r="D210" s="14">
        <v>0</v>
      </c>
      <c r="E210" s="14">
        <v>0</v>
      </c>
      <c r="F210" s="14">
        <v>0</v>
      </c>
      <c r="G210" s="14">
        <v>32</v>
      </c>
      <c r="H210" s="14">
        <v>0</v>
      </c>
      <c r="I210" s="14">
        <v>8</v>
      </c>
      <c r="J210" s="14">
        <v>0</v>
      </c>
      <c r="K210" s="14">
        <v>0</v>
      </c>
      <c r="L210" s="14">
        <v>0</v>
      </c>
      <c r="M210" s="14">
        <v>0</v>
      </c>
      <c r="N210" s="14">
        <v>0</v>
      </c>
      <c r="O210" s="191">
        <v>0</v>
      </c>
      <c r="P210" s="191">
        <v>0</v>
      </c>
      <c r="Q210" s="191">
        <v>0</v>
      </c>
      <c r="R210" s="191">
        <v>0</v>
      </c>
      <c r="S210" s="14">
        <v>8</v>
      </c>
      <c r="T210" s="14">
        <v>0</v>
      </c>
      <c r="U210" s="14">
        <v>166.75</v>
      </c>
      <c r="V210" s="14">
        <v>202002</v>
      </c>
      <c r="W210" s="14"/>
    </row>
    <row r="211" spans="1:23" ht="12.2" customHeight="1">
      <c r="A211" s="14" t="s">
        <v>844</v>
      </c>
      <c r="B211" s="14">
        <v>2</v>
      </c>
      <c r="C211" s="14">
        <v>40</v>
      </c>
      <c r="D211" s="14"/>
      <c r="E211" s="14"/>
      <c r="F211" s="14">
        <v>0</v>
      </c>
      <c r="G211" s="14"/>
      <c r="H211" s="14"/>
      <c r="I211" s="14"/>
      <c r="J211" s="14"/>
      <c r="K211" s="14"/>
      <c r="L211" s="14"/>
      <c r="M211" s="14">
        <v>200</v>
      </c>
      <c r="N211" s="14"/>
      <c r="O211" s="191">
        <v>0</v>
      </c>
      <c r="P211" s="191">
        <v>0</v>
      </c>
      <c r="Q211" s="191">
        <v>0</v>
      </c>
      <c r="R211" s="191">
        <v>0</v>
      </c>
      <c r="S211" s="14"/>
      <c r="T211" s="14"/>
      <c r="U211" s="14">
        <v>9.25</v>
      </c>
      <c r="V211" s="14">
        <v>202002</v>
      </c>
      <c r="W211" s="14"/>
    </row>
    <row r="212" spans="1:23" ht="12.2" customHeight="1">
      <c r="A212" s="14" t="s">
        <v>844</v>
      </c>
      <c r="B212" s="14">
        <v>3</v>
      </c>
      <c r="C212" s="14">
        <v>40</v>
      </c>
      <c r="D212" s="14"/>
      <c r="E212" s="14"/>
      <c r="F212" s="14">
        <v>0</v>
      </c>
      <c r="G212" s="14"/>
      <c r="H212" s="14"/>
      <c r="I212" s="14"/>
      <c r="J212" s="14"/>
      <c r="K212" s="14"/>
      <c r="L212" s="14"/>
      <c r="M212" s="14">
        <v>200</v>
      </c>
      <c r="N212" s="14"/>
      <c r="O212" s="191">
        <v>0</v>
      </c>
      <c r="P212" s="191">
        <v>0</v>
      </c>
      <c r="Q212" s="191">
        <v>0</v>
      </c>
      <c r="R212" s="191">
        <v>0</v>
      </c>
      <c r="S212" s="14"/>
      <c r="T212" s="14"/>
      <c r="U212" s="14">
        <v>8</v>
      </c>
      <c r="V212" s="14">
        <v>202002</v>
      </c>
      <c r="W212" s="14"/>
    </row>
    <row r="213" spans="1:23" ht="12.2" customHeight="1">
      <c r="A213" s="14" t="s">
        <v>844</v>
      </c>
      <c r="B213" s="14">
        <v>4</v>
      </c>
      <c r="C213" s="14">
        <v>40</v>
      </c>
      <c r="D213" s="14"/>
      <c r="E213" s="14"/>
      <c r="F213" s="14">
        <v>0</v>
      </c>
      <c r="G213" s="14"/>
      <c r="H213" s="14"/>
      <c r="I213" s="14"/>
      <c r="J213" s="14"/>
      <c r="K213" s="14"/>
      <c r="L213" s="14"/>
      <c r="M213" s="14">
        <v>80</v>
      </c>
      <c r="N213" s="14"/>
      <c r="O213" s="191">
        <v>0</v>
      </c>
      <c r="P213" s="191">
        <v>75</v>
      </c>
      <c r="Q213" s="191">
        <v>0</v>
      </c>
      <c r="R213" s="191">
        <v>0</v>
      </c>
      <c r="S213" s="14"/>
      <c r="T213" s="14"/>
      <c r="U213" s="14">
        <v>18.5</v>
      </c>
      <c r="V213" s="14">
        <v>202002</v>
      </c>
      <c r="W213" s="14"/>
    </row>
    <row r="214" spans="1:23" ht="12.2" customHeight="1">
      <c r="A214" s="14" t="s">
        <v>844</v>
      </c>
      <c r="B214" s="14">
        <v>5</v>
      </c>
      <c r="C214" s="14">
        <v>40</v>
      </c>
      <c r="D214" s="14"/>
      <c r="E214" s="14"/>
      <c r="F214" s="14">
        <v>0</v>
      </c>
      <c r="G214" s="14"/>
      <c r="H214" s="14"/>
      <c r="I214" s="14"/>
      <c r="J214" s="14"/>
      <c r="K214" s="14"/>
      <c r="L214" s="14"/>
      <c r="M214" s="14">
        <v>200</v>
      </c>
      <c r="N214" s="14"/>
      <c r="O214" s="191">
        <v>0</v>
      </c>
      <c r="P214" s="191">
        <v>0</v>
      </c>
      <c r="Q214" s="191">
        <v>0</v>
      </c>
      <c r="R214" s="191">
        <v>0</v>
      </c>
      <c r="S214" s="14"/>
      <c r="T214" s="14"/>
      <c r="U214" s="14">
        <v>17</v>
      </c>
      <c r="V214" s="14">
        <v>202002</v>
      </c>
      <c r="W214" s="14"/>
    </row>
    <row r="215" spans="1:23" ht="12.2" customHeight="1">
      <c r="A215" s="14" t="s">
        <v>844</v>
      </c>
      <c r="B215" s="14">
        <v>6</v>
      </c>
      <c r="C215" s="14">
        <v>40</v>
      </c>
      <c r="D215" s="14"/>
      <c r="E215" s="14"/>
      <c r="F215" s="14">
        <v>0</v>
      </c>
      <c r="G215" s="14"/>
      <c r="H215" s="14"/>
      <c r="I215" s="14"/>
      <c r="J215" s="14"/>
      <c r="K215" s="14"/>
      <c r="L215" s="14"/>
      <c r="M215" s="14">
        <v>200</v>
      </c>
      <c r="N215" s="14"/>
      <c r="O215" s="191">
        <v>0</v>
      </c>
      <c r="P215" s="191">
        <v>0</v>
      </c>
      <c r="Q215" s="191">
        <v>0</v>
      </c>
      <c r="R215" s="191">
        <v>0</v>
      </c>
      <c r="S215" s="14"/>
      <c r="T215" s="14"/>
      <c r="U215" s="14">
        <v>8.75</v>
      </c>
      <c r="V215" s="14">
        <v>202003</v>
      </c>
      <c r="W215" s="14"/>
    </row>
    <row r="216" spans="1:23" ht="12.2" customHeight="1">
      <c r="A216" s="14" t="s">
        <v>844</v>
      </c>
      <c r="B216" s="14">
        <v>7</v>
      </c>
      <c r="C216" s="14">
        <v>40</v>
      </c>
      <c r="D216" s="14"/>
      <c r="E216" s="14"/>
      <c r="F216" s="14">
        <v>0</v>
      </c>
      <c r="G216" s="14"/>
      <c r="H216" s="14"/>
      <c r="I216" s="14"/>
      <c r="J216" s="14"/>
      <c r="K216" s="14"/>
      <c r="L216" s="14"/>
      <c r="M216" s="14">
        <v>200</v>
      </c>
      <c r="N216" s="14"/>
      <c r="O216" s="191">
        <v>0</v>
      </c>
      <c r="P216" s="191">
        <v>0</v>
      </c>
      <c r="Q216" s="191">
        <v>0</v>
      </c>
      <c r="R216" s="191">
        <v>0</v>
      </c>
      <c r="S216" s="14"/>
      <c r="T216" s="14"/>
      <c r="U216" s="14">
        <v>25.75</v>
      </c>
      <c r="V216" s="14">
        <v>202003</v>
      </c>
      <c r="W216" s="14"/>
    </row>
    <row r="217" spans="1:23" ht="12.2" customHeight="1">
      <c r="A217" s="14" t="s">
        <v>844</v>
      </c>
      <c r="B217" s="14">
        <v>8</v>
      </c>
      <c r="C217" s="14">
        <v>40</v>
      </c>
      <c r="D217" s="14"/>
      <c r="E217" s="14"/>
      <c r="F217" s="14">
        <v>0</v>
      </c>
      <c r="G217" s="14"/>
      <c r="H217" s="14"/>
      <c r="I217" s="14"/>
      <c r="J217" s="14"/>
      <c r="K217" s="14"/>
      <c r="L217" s="14"/>
      <c r="M217" s="14">
        <v>160</v>
      </c>
      <c r="N217" s="14"/>
      <c r="O217" s="191">
        <v>0</v>
      </c>
      <c r="P217" s="191">
        <v>25</v>
      </c>
      <c r="Q217" s="191">
        <v>0</v>
      </c>
      <c r="R217" s="191">
        <v>0</v>
      </c>
      <c r="S217" s="14"/>
      <c r="T217" s="14"/>
      <c r="U217" s="14">
        <v>14.75</v>
      </c>
      <c r="V217" s="14">
        <v>202003</v>
      </c>
      <c r="W217" s="14"/>
    </row>
    <row r="218" spans="1:23" ht="12.2" customHeight="1">
      <c r="A218" s="14" t="s">
        <v>844</v>
      </c>
      <c r="B218" s="14">
        <v>9</v>
      </c>
      <c r="C218" s="14">
        <v>40</v>
      </c>
      <c r="D218" s="14"/>
      <c r="E218" s="14"/>
      <c r="F218" s="14">
        <v>0</v>
      </c>
      <c r="G218" s="14"/>
      <c r="H218" s="14"/>
      <c r="I218" s="14"/>
      <c r="J218" s="14"/>
      <c r="K218" s="14"/>
      <c r="L218" s="14"/>
      <c r="M218" s="14">
        <v>200</v>
      </c>
      <c r="N218" s="14"/>
      <c r="O218" s="191">
        <v>0</v>
      </c>
      <c r="P218" s="191">
        <v>0</v>
      </c>
      <c r="Q218" s="191">
        <v>0</v>
      </c>
      <c r="R218" s="191">
        <v>0</v>
      </c>
      <c r="S218" s="14"/>
      <c r="T218" s="14"/>
      <c r="U218" s="14">
        <v>12.5</v>
      </c>
      <c r="V218" s="14">
        <v>202004</v>
      </c>
      <c r="W218" s="14"/>
    </row>
    <row r="219" spans="1:23" ht="12.2" customHeight="1">
      <c r="A219" s="14" t="s">
        <v>844</v>
      </c>
      <c r="B219" s="14">
        <v>10</v>
      </c>
      <c r="C219" s="14">
        <v>40</v>
      </c>
      <c r="D219" s="14">
        <v>0</v>
      </c>
      <c r="E219" s="14">
        <v>0</v>
      </c>
      <c r="F219" s="14">
        <v>0</v>
      </c>
      <c r="G219" s="14">
        <v>0</v>
      </c>
      <c r="H219" s="14">
        <v>0</v>
      </c>
      <c r="I219" s="14">
        <v>0</v>
      </c>
      <c r="J219" s="14">
        <v>0</v>
      </c>
      <c r="K219" s="14">
        <v>0</v>
      </c>
      <c r="L219" s="14">
        <v>0</v>
      </c>
      <c r="M219" s="14">
        <v>80</v>
      </c>
      <c r="N219" s="14">
        <v>0</v>
      </c>
      <c r="O219" s="191">
        <v>0</v>
      </c>
      <c r="P219" s="191">
        <v>75</v>
      </c>
      <c r="Q219" s="191">
        <v>0</v>
      </c>
      <c r="R219" s="191">
        <v>0</v>
      </c>
      <c r="S219" s="14">
        <v>0</v>
      </c>
      <c r="T219" s="14">
        <v>3.5</v>
      </c>
      <c r="U219" s="14">
        <v>20.25</v>
      </c>
      <c r="V219" s="14">
        <v>202004</v>
      </c>
      <c r="W219" s="14"/>
    </row>
    <row r="220" spans="1:23" ht="12.2" customHeight="1">
      <c r="A220" s="14" t="s">
        <v>844</v>
      </c>
      <c r="B220" s="14">
        <v>11</v>
      </c>
      <c r="C220" s="14">
        <v>40</v>
      </c>
      <c r="D220" s="14">
        <v>0</v>
      </c>
      <c r="E220" s="14">
        <v>0</v>
      </c>
      <c r="F220" s="14">
        <v>0</v>
      </c>
      <c r="G220" s="14">
        <v>0</v>
      </c>
      <c r="H220" s="14">
        <v>0</v>
      </c>
      <c r="I220" s="14">
        <v>0</v>
      </c>
      <c r="J220" s="14">
        <v>0</v>
      </c>
      <c r="K220" s="14">
        <v>0</v>
      </c>
      <c r="L220" s="14">
        <v>0</v>
      </c>
      <c r="M220" s="14">
        <v>120</v>
      </c>
      <c r="N220" s="14">
        <v>0</v>
      </c>
      <c r="O220" s="191">
        <v>0</v>
      </c>
      <c r="P220" s="191">
        <v>50</v>
      </c>
      <c r="Q220" s="191">
        <v>0</v>
      </c>
      <c r="R220" s="191">
        <v>0</v>
      </c>
      <c r="S220" s="14">
        <v>0</v>
      </c>
      <c r="T220" s="14">
        <v>3</v>
      </c>
      <c r="U220" s="14">
        <v>17.25</v>
      </c>
      <c r="V220" s="14">
        <v>202004</v>
      </c>
      <c r="W220" s="14"/>
    </row>
    <row r="221" spans="1:23" ht="12.2" customHeight="1">
      <c r="A221" s="14" t="s">
        <v>844</v>
      </c>
      <c r="B221" s="14">
        <v>12</v>
      </c>
      <c r="C221" s="14">
        <v>40</v>
      </c>
      <c r="D221" s="14">
        <v>0</v>
      </c>
      <c r="E221" s="14">
        <v>0</v>
      </c>
      <c r="F221" s="14">
        <v>0</v>
      </c>
      <c r="G221" s="14">
        <v>0</v>
      </c>
      <c r="H221" s="14">
        <v>0</v>
      </c>
      <c r="I221" s="14">
        <v>0</v>
      </c>
      <c r="J221" s="14">
        <v>0</v>
      </c>
      <c r="K221" s="14">
        <v>0</v>
      </c>
      <c r="L221" s="14">
        <v>0</v>
      </c>
      <c r="M221" s="14">
        <v>200</v>
      </c>
      <c r="N221" s="14">
        <v>0</v>
      </c>
      <c r="O221" s="191">
        <v>0</v>
      </c>
      <c r="P221" s="191">
        <v>0</v>
      </c>
      <c r="Q221" s="191">
        <v>0</v>
      </c>
      <c r="R221" s="191">
        <v>0</v>
      </c>
      <c r="S221" s="14">
        <v>0</v>
      </c>
      <c r="T221" s="14">
        <v>2.25</v>
      </c>
      <c r="U221" s="14">
        <v>26</v>
      </c>
      <c r="V221" s="14">
        <v>202004</v>
      </c>
      <c r="W221" s="14"/>
    </row>
    <row r="222" spans="1:23" ht="12.2" customHeight="1">
      <c r="A222" s="14" t="s">
        <v>844</v>
      </c>
      <c r="B222" s="14">
        <v>13</v>
      </c>
      <c r="C222" s="14">
        <v>40</v>
      </c>
      <c r="D222" s="14">
        <v>0</v>
      </c>
      <c r="E222" s="14">
        <v>0</v>
      </c>
      <c r="F222" s="14">
        <v>0</v>
      </c>
      <c r="G222" s="14">
        <v>0</v>
      </c>
      <c r="H222" s="14">
        <v>0</v>
      </c>
      <c r="I222" s="14">
        <v>0</v>
      </c>
      <c r="J222" s="14">
        <v>0</v>
      </c>
      <c r="K222" s="14">
        <v>0</v>
      </c>
      <c r="L222" s="14">
        <v>0</v>
      </c>
      <c r="M222" s="14">
        <v>160</v>
      </c>
      <c r="N222" s="14">
        <v>0</v>
      </c>
      <c r="O222" s="191">
        <v>0</v>
      </c>
      <c r="P222" s="191">
        <v>0</v>
      </c>
      <c r="Q222" s="191">
        <v>0</v>
      </c>
      <c r="R222" s="191">
        <v>0</v>
      </c>
      <c r="S222" s="14">
        <v>0</v>
      </c>
      <c r="T222" s="14">
        <v>6.25</v>
      </c>
      <c r="U222" s="14">
        <v>2</v>
      </c>
      <c r="V222" s="14">
        <v>202005</v>
      </c>
      <c r="W222" s="14"/>
    </row>
    <row r="223" spans="1:23" ht="12.2" customHeight="1">
      <c r="A223" s="14" t="s">
        <v>844</v>
      </c>
      <c r="B223" s="14">
        <v>14</v>
      </c>
      <c r="C223" s="14">
        <v>40</v>
      </c>
      <c r="D223" s="14">
        <v>0</v>
      </c>
      <c r="E223" s="14">
        <v>0</v>
      </c>
      <c r="F223" s="14">
        <v>0</v>
      </c>
      <c r="G223" s="14">
        <v>0</v>
      </c>
      <c r="H223" s="14">
        <v>0</v>
      </c>
      <c r="I223" s="14">
        <v>0</v>
      </c>
      <c r="J223" s="14">
        <v>0</v>
      </c>
      <c r="K223" s="14">
        <v>0</v>
      </c>
      <c r="L223" s="14">
        <v>0</v>
      </c>
      <c r="M223" s="14">
        <v>160</v>
      </c>
      <c r="N223" s="14">
        <v>0</v>
      </c>
      <c r="O223" s="191">
        <v>0</v>
      </c>
      <c r="P223" s="191">
        <v>0</v>
      </c>
      <c r="Q223" s="191">
        <v>0</v>
      </c>
      <c r="R223" s="191">
        <v>0</v>
      </c>
      <c r="S223" s="14">
        <v>0</v>
      </c>
      <c r="T223" s="14">
        <v>6.25</v>
      </c>
      <c r="U223" s="14">
        <v>0</v>
      </c>
      <c r="V223" s="14">
        <v>202005</v>
      </c>
      <c r="W223" s="14"/>
    </row>
    <row r="224" spans="1:23" ht="12.2" customHeight="1">
      <c r="A224" s="14" t="s">
        <v>844</v>
      </c>
      <c r="B224" s="14">
        <v>15</v>
      </c>
      <c r="C224" s="14">
        <v>40</v>
      </c>
      <c r="D224" s="14">
        <v>0</v>
      </c>
      <c r="E224" s="14">
        <v>0</v>
      </c>
      <c r="F224" s="14">
        <v>0</v>
      </c>
      <c r="G224" s="14">
        <v>0</v>
      </c>
      <c r="H224" s="14">
        <v>0</v>
      </c>
      <c r="I224" s="14">
        <v>0</v>
      </c>
      <c r="J224" s="14">
        <v>0</v>
      </c>
      <c r="K224" s="14">
        <v>0</v>
      </c>
      <c r="L224" s="14">
        <v>0</v>
      </c>
      <c r="M224" s="14">
        <v>200</v>
      </c>
      <c r="N224" s="14">
        <v>0</v>
      </c>
      <c r="O224" s="191">
        <v>0</v>
      </c>
      <c r="P224" s="191">
        <v>0</v>
      </c>
      <c r="Q224" s="191">
        <v>0</v>
      </c>
      <c r="R224" s="191">
        <v>0</v>
      </c>
      <c r="S224" s="14">
        <v>0</v>
      </c>
      <c r="T224" s="14">
        <v>6</v>
      </c>
      <c r="U224" s="14">
        <v>6</v>
      </c>
      <c r="V224" s="14">
        <v>202005</v>
      </c>
      <c r="W224" s="14"/>
    </row>
    <row r="225" spans="1:23" ht="12.2" customHeight="1">
      <c r="A225" s="14" t="s">
        <v>844</v>
      </c>
      <c r="B225" s="14">
        <v>16</v>
      </c>
      <c r="C225" s="14">
        <v>32</v>
      </c>
      <c r="D225" s="14"/>
      <c r="E225" s="14"/>
      <c r="F225" s="14">
        <v>0</v>
      </c>
      <c r="G225" s="14"/>
      <c r="H225" s="14"/>
      <c r="I225" s="14">
        <v>8</v>
      </c>
      <c r="J225" s="14"/>
      <c r="K225" s="14"/>
      <c r="L225" s="14"/>
      <c r="M225" s="14">
        <v>160</v>
      </c>
      <c r="N225" s="14"/>
      <c r="O225" s="191">
        <v>0</v>
      </c>
      <c r="P225" s="191">
        <v>0</v>
      </c>
      <c r="Q225" s="191">
        <v>0</v>
      </c>
      <c r="R225" s="191">
        <v>0</v>
      </c>
      <c r="S225" s="14"/>
      <c r="T225" s="14"/>
      <c r="U225" s="14">
        <v>7</v>
      </c>
      <c r="V225" s="14">
        <v>202006</v>
      </c>
      <c r="W225" s="14"/>
    </row>
    <row r="226" spans="1:23" ht="12.2" customHeight="1">
      <c r="A226" s="14" t="s">
        <v>844</v>
      </c>
      <c r="B226" s="14">
        <v>17</v>
      </c>
      <c r="C226" s="14">
        <v>40</v>
      </c>
      <c r="D226" s="14">
        <v>0</v>
      </c>
      <c r="E226" s="14">
        <v>0</v>
      </c>
      <c r="F226" s="14">
        <v>0</v>
      </c>
      <c r="G226" s="14">
        <v>0</v>
      </c>
      <c r="H226" s="14">
        <v>0</v>
      </c>
      <c r="I226" s="14">
        <v>0</v>
      </c>
      <c r="J226" s="14">
        <v>0</v>
      </c>
      <c r="K226" s="14">
        <v>0</v>
      </c>
      <c r="L226" s="14">
        <v>0</v>
      </c>
      <c r="M226" s="14">
        <v>200</v>
      </c>
      <c r="N226" s="14">
        <v>0</v>
      </c>
      <c r="O226" s="191">
        <v>0</v>
      </c>
      <c r="P226" s="191">
        <v>0</v>
      </c>
      <c r="Q226" s="191">
        <v>0</v>
      </c>
      <c r="R226" s="191">
        <v>0</v>
      </c>
      <c r="S226" s="14">
        <v>0</v>
      </c>
      <c r="T226" s="14">
        <v>3.75</v>
      </c>
      <c r="U226" s="14">
        <v>12.5</v>
      </c>
      <c r="V226" s="14">
        <v>202006</v>
      </c>
      <c r="W226" s="14"/>
    </row>
    <row r="227" spans="1:23" ht="12.2" customHeight="1">
      <c r="A227" s="14" t="s">
        <v>844</v>
      </c>
      <c r="B227" s="14">
        <v>18</v>
      </c>
      <c r="C227" s="14">
        <v>32</v>
      </c>
      <c r="D227" s="14">
        <v>0</v>
      </c>
      <c r="E227" s="14">
        <v>0</v>
      </c>
      <c r="F227" s="14">
        <v>0</v>
      </c>
      <c r="G227" s="14">
        <v>0</v>
      </c>
      <c r="H227" s="14">
        <v>0</v>
      </c>
      <c r="I227" s="14">
        <v>8</v>
      </c>
      <c r="J227" s="14">
        <v>0</v>
      </c>
      <c r="K227" s="14">
        <v>0</v>
      </c>
      <c r="L227" s="14">
        <v>0</v>
      </c>
      <c r="M227" s="14">
        <v>120</v>
      </c>
      <c r="N227" s="14">
        <v>0</v>
      </c>
      <c r="O227" s="191">
        <v>0</v>
      </c>
      <c r="P227" s="191">
        <v>25</v>
      </c>
      <c r="Q227" s="191">
        <v>0</v>
      </c>
      <c r="R227" s="191">
        <v>0</v>
      </c>
      <c r="S227" s="14">
        <v>0</v>
      </c>
      <c r="T227" s="14">
        <v>3.75</v>
      </c>
      <c r="U227" s="14">
        <v>6.5</v>
      </c>
      <c r="V227" s="14">
        <v>202006</v>
      </c>
      <c r="W227" s="14"/>
    </row>
    <row r="228" spans="1:23" ht="12.2" customHeight="1">
      <c r="A228" s="14" t="s">
        <v>844</v>
      </c>
      <c r="B228" s="14">
        <v>19</v>
      </c>
      <c r="C228" s="14">
        <v>40</v>
      </c>
      <c r="D228" s="14"/>
      <c r="E228" s="14"/>
      <c r="F228" s="14">
        <v>0</v>
      </c>
      <c r="G228" s="14"/>
      <c r="H228" s="14"/>
      <c r="I228" s="14"/>
      <c r="J228" s="14"/>
      <c r="K228" s="14"/>
      <c r="L228" s="14"/>
      <c r="M228" s="14">
        <v>200</v>
      </c>
      <c r="N228" s="14"/>
      <c r="O228" s="191">
        <v>0</v>
      </c>
      <c r="P228" s="191">
        <v>0</v>
      </c>
      <c r="Q228" s="191">
        <v>0</v>
      </c>
      <c r="R228" s="191">
        <v>0</v>
      </c>
      <c r="S228" s="14"/>
      <c r="T228" s="14"/>
      <c r="U228" s="14">
        <v>8.75</v>
      </c>
      <c r="V228" s="14">
        <v>202006</v>
      </c>
      <c r="W228" s="14"/>
    </row>
    <row r="229" spans="1:23" ht="12.2" customHeight="1">
      <c r="A229" s="14" t="s">
        <v>844</v>
      </c>
      <c r="B229" s="14">
        <v>20</v>
      </c>
      <c r="C229" s="14">
        <v>40</v>
      </c>
      <c r="D229" s="14"/>
      <c r="E229" s="14"/>
      <c r="F229" s="14">
        <v>0</v>
      </c>
      <c r="G229" s="14"/>
      <c r="H229" s="14"/>
      <c r="I229" s="14"/>
      <c r="J229" s="14"/>
      <c r="K229" s="14"/>
      <c r="L229" s="14"/>
      <c r="M229" s="14">
        <v>200</v>
      </c>
      <c r="N229" s="14"/>
      <c r="O229" s="191">
        <v>0</v>
      </c>
      <c r="P229" s="191">
        <v>0</v>
      </c>
      <c r="Q229" s="191">
        <v>0</v>
      </c>
      <c r="R229" s="191">
        <v>0</v>
      </c>
      <c r="S229" s="14"/>
      <c r="T229" s="14"/>
      <c r="U229" s="14">
        <v>11</v>
      </c>
      <c r="V229" s="14">
        <v>202007</v>
      </c>
      <c r="W229" s="14"/>
    </row>
    <row r="230" spans="1:23" ht="12.2" customHeight="1">
      <c r="A230" s="14" t="s">
        <v>844</v>
      </c>
      <c r="B230" s="14">
        <v>21</v>
      </c>
      <c r="C230" s="14">
        <v>24</v>
      </c>
      <c r="D230" s="14">
        <v>0</v>
      </c>
      <c r="E230" s="14">
        <v>0</v>
      </c>
      <c r="F230" s="14">
        <v>0</v>
      </c>
      <c r="G230" s="14">
        <v>8</v>
      </c>
      <c r="H230" s="14">
        <v>0</v>
      </c>
      <c r="I230" s="14">
        <v>8</v>
      </c>
      <c r="J230" s="14">
        <v>0</v>
      </c>
      <c r="K230" s="14">
        <v>0</v>
      </c>
      <c r="L230" s="14">
        <v>0</v>
      </c>
      <c r="M230" s="14">
        <v>40</v>
      </c>
      <c r="N230" s="14">
        <v>0</v>
      </c>
      <c r="O230" s="191">
        <v>0</v>
      </c>
      <c r="P230" s="191">
        <v>50</v>
      </c>
      <c r="Q230" s="191">
        <v>0</v>
      </c>
      <c r="R230" s="191">
        <v>0</v>
      </c>
      <c r="S230" s="14">
        <v>0</v>
      </c>
      <c r="T230" s="14">
        <v>0.75</v>
      </c>
      <c r="U230" s="14">
        <v>9.83</v>
      </c>
      <c r="V230" s="14">
        <v>202007</v>
      </c>
      <c r="W230" s="14"/>
    </row>
    <row r="231" spans="1:23" ht="12.2" customHeight="1">
      <c r="A231" s="14" t="s">
        <v>844</v>
      </c>
      <c r="B231" s="14">
        <v>22</v>
      </c>
      <c r="C231" s="14">
        <v>40</v>
      </c>
      <c r="D231" s="14"/>
      <c r="E231" s="14"/>
      <c r="F231" s="14">
        <v>0</v>
      </c>
      <c r="G231" s="14"/>
      <c r="H231" s="14"/>
      <c r="I231" s="14"/>
      <c r="J231" s="14"/>
      <c r="K231" s="14"/>
      <c r="L231" s="14"/>
      <c r="M231" s="14">
        <v>200</v>
      </c>
      <c r="N231" s="14"/>
      <c r="O231" s="191">
        <v>0</v>
      </c>
      <c r="P231" s="191">
        <v>0</v>
      </c>
      <c r="Q231" s="191">
        <v>0</v>
      </c>
      <c r="R231" s="191">
        <v>0</v>
      </c>
      <c r="S231" s="14"/>
      <c r="T231" s="14"/>
      <c r="U231" s="14">
        <v>10.5</v>
      </c>
      <c r="V231" s="14">
        <v>202007</v>
      </c>
      <c r="W231" s="14"/>
    </row>
    <row r="232" spans="1:23" ht="12.2" customHeight="1">
      <c r="A232" s="14" t="s">
        <v>844</v>
      </c>
      <c r="B232" s="14">
        <v>23</v>
      </c>
      <c r="C232" s="14">
        <v>0</v>
      </c>
      <c r="D232" s="14"/>
      <c r="E232" s="14"/>
      <c r="F232" s="14"/>
      <c r="G232" s="14"/>
      <c r="H232" s="14">
        <v>32</v>
      </c>
      <c r="I232" s="14">
        <v>8</v>
      </c>
      <c r="J232" s="14"/>
      <c r="K232" s="14"/>
      <c r="L232" s="14"/>
      <c r="M232" s="14"/>
      <c r="N232" s="14"/>
      <c r="O232" s="191">
        <v>0</v>
      </c>
      <c r="P232" s="191">
        <v>0</v>
      </c>
      <c r="Q232" s="191">
        <v>0</v>
      </c>
      <c r="R232" s="191">
        <v>0</v>
      </c>
      <c r="S232" s="14"/>
      <c r="T232" s="14"/>
      <c r="U232" s="14"/>
      <c r="V232" s="14">
        <v>202007</v>
      </c>
      <c r="W232" s="14"/>
    </row>
    <row r="233" spans="1:23" ht="12.2" customHeight="1">
      <c r="A233" s="14" t="s">
        <v>844</v>
      </c>
      <c r="B233" s="14">
        <v>24</v>
      </c>
      <c r="C233" s="14">
        <v>40</v>
      </c>
      <c r="D233" s="14"/>
      <c r="E233" s="14"/>
      <c r="F233" s="14">
        <v>0</v>
      </c>
      <c r="G233" s="14"/>
      <c r="H233" s="14"/>
      <c r="I233" s="14"/>
      <c r="J233" s="14"/>
      <c r="K233" s="14"/>
      <c r="L233" s="14"/>
      <c r="M233" s="14">
        <v>200</v>
      </c>
      <c r="N233" s="14"/>
      <c r="O233" s="191">
        <v>0</v>
      </c>
      <c r="P233" s="191">
        <v>0</v>
      </c>
      <c r="Q233" s="191">
        <v>0</v>
      </c>
      <c r="R233" s="191">
        <v>0</v>
      </c>
      <c r="S233" s="14"/>
      <c r="T233" s="14"/>
      <c r="U233" s="14">
        <v>8.75</v>
      </c>
      <c r="V233" s="14">
        <v>202007</v>
      </c>
      <c r="W233" s="14"/>
    </row>
    <row r="234" spans="1:23" ht="12.2" customHeight="1">
      <c r="A234" s="14" t="s">
        <v>844</v>
      </c>
      <c r="B234" s="14">
        <v>25</v>
      </c>
      <c r="C234" s="14">
        <v>40</v>
      </c>
      <c r="D234" s="14"/>
      <c r="E234" s="14"/>
      <c r="F234" s="14">
        <v>0</v>
      </c>
      <c r="G234" s="14"/>
      <c r="H234" s="14"/>
      <c r="I234" s="14"/>
      <c r="J234" s="14"/>
      <c r="K234" s="14"/>
      <c r="L234" s="14"/>
      <c r="M234" s="14">
        <v>200</v>
      </c>
      <c r="N234" s="14"/>
      <c r="O234" s="191">
        <v>0</v>
      </c>
      <c r="P234" s="191">
        <v>0</v>
      </c>
      <c r="Q234" s="191">
        <v>0</v>
      </c>
      <c r="R234" s="191">
        <v>0</v>
      </c>
      <c r="S234" s="14"/>
      <c r="T234" s="14"/>
      <c r="U234" s="14">
        <v>11.75</v>
      </c>
      <c r="V234" s="14">
        <v>202007</v>
      </c>
      <c r="W234" s="14"/>
    </row>
    <row r="235" spans="1:23" ht="12.2" customHeight="1" thickBot="1">
      <c r="A235" s="14" t="s">
        <v>844</v>
      </c>
      <c r="B235" s="14">
        <v>26</v>
      </c>
      <c r="C235" s="14">
        <v>40</v>
      </c>
      <c r="D235" s="14"/>
      <c r="E235" s="14"/>
      <c r="F235" s="14">
        <v>0</v>
      </c>
      <c r="G235" s="14"/>
      <c r="H235" s="14"/>
      <c r="I235" s="14"/>
      <c r="J235" s="14"/>
      <c r="K235" s="14"/>
      <c r="L235" s="14"/>
      <c r="M235" s="14">
        <v>200</v>
      </c>
      <c r="N235" s="14"/>
      <c r="O235" s="191">
        <v>0</v>
      </c>
      <c r="P235" s="191">
        <v>0</v>
      </c>
      <c r="Q235" s="191">
        <v>0</v>
      </c>
      <c r="R235" s="191">
        <v>0</v>
      </c>
      <c r="S235" s="14"/>
      <c r="T235" s="14"/>
      <c r="U235" s="14">
        <v>9.5</v>
      </c>
      <c r="V235" s="14">
        <v>202007</v>
      </c>
      <c r="W235" s="14"/>
    </row>
    <row r="236" spans="1:23" ht="12.2" customHeight="1" thickTop="1">
      <c r="A236" s="188" t="s">
        <v>1306</v>
      </c>
      <c r="B236" s="189">
        <v>0</v>
      </c>
      <c r="C236" s="189">
        <v>928</v>
      </c>
      <c r="D236" s="189">
        <v>0</v>
      </c>
      <c r="E236" s="189">
        <v>0</v>
      </c>
      <c r="F236" s="189">
        <v>0</v>
      </c>
      <c r="G236" s="189">
        <v>40</v>
      </c>
      <c r="H236" s="189">
        <v>32</v>
      </c>
      <c r="I236" s="189">
        <v>40</v>
      </c>
      <c r="J236" s="189">
        <v>0</v>
      </c>
      <c r="K236" s="189">
        <v>0</v>
      </c>
      <c r="L236" s="189">
        <v>0</v>
      </c>
      <c r="M236" s="189">
        <v>4080</v>
      </c>
      <c r="N236" s="189">
        <v>0</v>
      </c>
      <c r="O236" s="190">
        <v>0</v>
      </c>
      <c r="P236" s="190">
        <v>300</v>
      </c>
      <c r="Q236" s="190">
        <v>0</v>
      </c>
      <c r="R236" s="190">
        <v>0</v>
      </c>
      <c r="S236" s="189">
        <v>8</v>
      </c>
      <c r="T236" s="189">
        <v>35.5</v>
      </c>
      <c r="U236" s="189">
        <v>448.83</v>
      </c>
      <c r="V236" s="189"/>
      <c r="W236" s="189"/>
    </row>
    <row r="237" spans="1:23" ht="12.2" customHeight="1">
      <c r="A237" s="14" t="s">
        <v>1206</v>
      </c>
      <c r="B237" s="14">
        <v>1</v>
      </c>
      <c r="C237" s="14">
        <v>0</v>
      </c>
      <c r="D237" s="14">
        <v>0</v>
      </c>
      <c r="E237" s="14">
        <v>0</v>
      </c>
      <c r="F237" s="14">
        <v>0</v>
      </c>
      <c r="G237" s="14">
        <v>18.2</v>
      </c>
      <c r="H237" s="14">
        <v>0</v>
      </c>
      <c r="I237" s="14">
        <v>9</v>
      </c>
      <c r="J237" s="14">
        <v>0</v>
      </c>
      <c r="K237" s="14">
        <v>0</v>
      </c>
      <c r="L237" s="14">
        <v>0</v>
      </c>
      <c r="M237" s="14">
        <v>0</v>
      </c>
      <c r="N237" s="14">
        <v>0</v>
      </c>
      <c r="O237" s="191">
        <v>0</v>
      </c>
      <c r="P237" s="191">
        <v>0</v>
      </c>
      <c r="Q237" s="191">
        <v>0</v>
      </c>
      <c r="R237" s="191">
        <v>0</v>
      </c>
      <c r="S237" s="14">
        <v>0</v>
      </c>
      <c r="T237" s="14">
        <v>0</v>
      </c>
      <c r="U237" s="14">
        <v>0</v>
      </c>
      <c r="V237" s="14">
        <v>202002</v>
      </c>
      <c r="W237" s="14"/>
    </row>
    <row r="238" spans="1:23" ht="12.2" customHeight="1">
      <c r="A238" s="14" t="s">
        <v>1206</v>
      </c>
      <c r="B238" s="14">
        <v>2</v>
      </c>
      <c r="C238" s="14">
        <v>44.27</v>
      </c>
      <c r="D238" s="14">
        <v>0</v>
      </c>
      <c r="E238" s="14">
        <v>0</v>
      </c>
      <c r="F238" s="14">
        <v>0</v>
      </c>
      <c r="G238" s="14">
        <v>0</v>
      </c>
      <c r="H238" s="14">
        <v>0</v>
      </c>
      <c r="I238" s="14">
        <v>0</v>
      </c>
      <c r="J238" s="14">
        <v>0</v>
      </c>
      <c r="K238" s="14">
        <v>0</v>
      </c>
      <c r="L238" s="14">
        <v>0</v>
      </c>
      <c r="M238" s="14">
        <v>0</v>
      </c>
      <c r="N238" s="14">
        <v>0</v>
      </c>
      <c r="O238" s="191">
        <v>0</v>
      </c>
      <c r="P238" s="191">
        <v>75</v>
      </c>
      <c r="Q238" s="191">
        <v>0</v>
      </c>
      <c r="R238" s="191">
        <v>0</v>
      </c>
      <c r="S238" s="14">
        <v>0</v>
      </c>
      <c r="T238" s="14">
        <v>0</v>
      </c>
      <c r="U238" s="14">
        <v>0</v>
      </c>
      <c r="V238" s="14">
        <v>202002</v>
      </c>
      <c r="W238" s="14"/>
    </row>
    <row r="239" spans="1:23" ht="12.2" customHeight="1">
      <c r="A239" s="14" t="s">
        <v>1206</v>
      </c>
      <c r="B239" s="14">
        <v>3</v>
      </c>
      <c r="C239" s="14">
        <v>45</v>
      </c>
      <c r="D239" s="14">
        <v>0</v>
      </c>
      <c r="E239" s="14">
        <v>3.14</v>
      </c>
      <c r="F239" s="14">
        <v>1.45</v>
      </c>
      <c r="G239" s="14">
        <v>0</v>
      </c>
      <c r="H239" s="14">
        <v>0</v>
      </c>
      <c r="I239" s="14">
        <v>0</v>
      </c>
      <c r="J239" s="14">
        <v>0</v>
      </c>
      <c r="K239" s="14">
        <v>0</v>
      </c>
      <c r="L239" s="14">
        <v>0</v>
      </c>
      <c r="M239" s="14">
        <v>0</v>
      </c>
      <c r="N239" s="14">
        <v>0</v>
      </c>
      <c r="O239" s="191">
        <v>0</v>
      </c>
      <c r="P239" s="191">
        <v>75</v>
      </c>
      <c r="Q239" s="191">
        <v>0</v>
      </c>
      <c r="R239" s="191">
        <v>0</v>
      </c>
      <c r="S239" s="14">
        <v>0</v>
      </c>
      <c r="T239" s="14">
        <v>0</v>
      </c>
      <c r="U239" s="14">
        <v>0</v>
      </c>
      <c r="V239" s="14">
        <v>202002</v>
      </c>
      <c r="W239" s="14"/>
    </row>
    <row r="240" spans="1:23" ht="12.2" customHeight="1">
      <c r="A240" s="14" t="s">
        <v>1206</v>
      </c>
      <c r="B240" s="14">
        <v>4</v>
      </c>
      <c r="C240" s="14">
        <v>45</v>
      </c>
      <c r="D240" s="14"/>
      <c r="E240" s="14">
        <v>3</v>
      </c>
      <c r="F240" s="14">
        <v>4.95</v>
      </c>
      <c r="G240" s="14"/>
      <c r="H240" s="14"/>
      <c r="I240" s="14"/>
      <c r="J240" s="14"/>
      <c r="K240" s="14"/>
      <c r="L240" s="14"/>
      <c r="M240" s="14">
        <v>0</v>
      </c>
      <c r="N240" s="14"/>
      <c r="O240" s="191">
        <v>0</v>
      </c>
      <c r="P240" s="191">
        <v>75</v>
      </c>
      <c r="Q240" s="191">
        <v>0</v>
      </c>
      <c r="R240" s="191">
        <v>0</v>
      </c>
      <c r="S240" s="14"/>
      <c r="T240" s="14"/>
      <c r="U240" s="14"/>
      <c r="V240" s="14">
        <v>202002</v>
      </c>
      <c r="W240" s="14"/>
    </row>
    <row r="241" spans="1:23" ht="12.2" customHeight="1">
      <c r="A241" s="14" t="s">
        <v>1206</v>
      </c>
      <c r="B241" s="14">
        <v>5</v>
      </c>
      <c r="C241" s="14">
        <v>45</v>
      </c>
      <c r="D241" s="14"/>
      <c r="E241" s="14">
        <v>3.92</v>
      </c>
      <c r="F241" s="14">
        <v>11.77</v>
      </c>
      <c r="G241" s="14"/>
      <c r="H241" s="14"/>
      <c r="I241" s="14"/>
      <c r="J241" s="14"/>
      <c r="K241" s="14"/>
      <c r="L241" s="14"/>
      <c r="M241" s="14">
        <v>0</v>
      </c>
      <c r="N241" s="14"/>
      <c r="O241" s="191">
        <v>0</v>
      </c>
      <c r="P241" s="191">
        <v>75</v>
      </c>
      <c r="Q241" s="191">
        <v>0</v>
      </c>
      <c r="R241" s="191">
        <v>0</v>
      </c>
      <c r="S241" s="14"/>
      <c r="T241" s="14"/>
      <c r="U241" s="14"/>
      <c r="V241" s="14">
        <v>202002</v>
      </c>
      <c r="W241" s="14"/>
    </row>
    <row r="242" spans="1:23" ht="12.2" customHeight="1">
      <c r="A242" s="14" t="s">
        <v>1206</v>
      </c>
      <c r="B242" s="14">
        <v>6</v>
      </c>
      <c r="C242" s="14">
        <v>45</v>
      </c>
      <c r="D242" s="14"/>
      <c r="E242" s="14">
        <v>1.72</v>
      </c>
      <c r="F242" s="14">
        <v>2.23</v>
      </c>
      <c r="G242" s="14"/>
      <c r="H242" s="14"/>
      <c r="I242" s="14"/>
      <c r="J242" s="14"/>
      <c r="K242" s="14"/>
      <c r="L242" s="14"/>
      <c r="M242" s="14">
        <v>0</v>
      </c>
      <c r="N242" s="14"/>
      <c r="O242" s="191">
        <v>0</v>
      </c>
      <c r="P242" s="191">
        <v>75</v>
      </c>
      <c r="Q242" s="191">
        <v>0</v>
      </c>
      <c r="R242" s="191">
        <v>0</v>
      </c>
      <c r="S242" s="14"/>
      <c r="T242" s="14"/>
      <c r="U242" s="14"/>
      <c r="V242" s="14">
        <v>202003</v>
      </c>
      <c r="W242" s="14"/>
    </row>
    <row r="243" spans="1:23" ht="12.2" customHeight="1">
      <c r="A243" s="14" t="s">
        <v>1206</v>
      </c>
      <c r="B243" s="14">
        <v>7</v>
      </c>
      <c r="C243" s="14">
        <v>45</v>
      </c>
      <c r="D243" s="14"/>
      <c r="E243" s="14">
        <v>3.33</v>
      </c>
      <c r="F243" s="14">
        <v>1.75</v>
      </c>
      <c r="G243" s="14"/>
      <c r="H243" s="14"/>
      <c r="I243" s="14"/>
      <c r="J243" s="14"/>
      <c r="K243" s="14"/>
      <c r="L243" s="14"/>
      <c r="M243" s="14">
        <v>0</v>
      </c>
      <c r="N243" s="14"/>
      <c r="O243" s="191">
        <v>0</v>
      </c>
      <c r="P243" s="191">
        <v>75</v>
      </c>
      <c r="Q243" s="191">
        <v>0</v>
      </c>
      <c r="R243" s="191">
        <v>0</v>
      </c>
      <c r="S243" s="14"/>
      <c r="T243" s="14"/>
      <c r="U243" s="14"/>
      <c r="V243" s="14">
        <v>202003</v>
      </c>
      <c r="W243" s="14"/>
    </row>
    <row r="244" spans="1:23" ht="12.2" customHeight="1">
      <c r="A244" s="14" t="s">
        <v>1206</v>
      </c>
      <c r="B244" s="14">
        <v>8</v>
      </c>
      <c r="C244" s="14">
        <v>45</v>
      </c>
      <c r="D244" s="14"/>
      <c r="E244" s="14">
        <v>3.3</v>
      </c>
      <c r="F244" s="14">
        <v>0.42</v>
      </c>
      <c r="G244" s="14"/>
      <c r="H244" s="14"/>
      <c r="I244" s="14"/>
      <c r="J244" s="14"/>
      <c r="K244" s="14"/>
      <c r="L244" s="14"/>
      <c r="M244" s="14">
        <v>0</v>
      </c>
      <c r="N244" s="14"/>
      <c r="O244" s="191">
        <v>0</v>
      </c>
      <c r="P244" s="191">
        <v>75</v>
      </c>
      <c r="Q244" s="191">
        <v>0</v>
      </c>
      <c r="R244" s="191">
        <v>0</v>
      </c>
      <c r="S244" s="14"/>
      <c r="T244" s="14"/>
      <c r="U244" s="14"/>
      <c r="V244" s="14">
        <v>202003</v>
      </c>
      <c r="W244" s="14"/>
    </row>
    <row r="245" spans="1:23" ht="12.2" customHeight="1">
      <c r="A245" s="14" t="s">
        <v>1206</v>
      </c>
      <c r="B245" s="14">
        <v>9</v>
      </c>
      <c r="C245" s="14">
        <v>45</v>
      </c>
      <c r="D245" s="14"/>
      <c r="E245" s="14">
        <v>4.83</v>
      </c>
      <c r="F245" s="14">
        <v>4.12</v>
      </c>
      <c r="G245" s="14"/>
      <c r="H245" s="14"/>
      <c r="I245" s="14"/>
      <c r="J245" s="14"/>
      <c r="K245" s="14"/>
      <c r="L245" s="14"/>
      <c r="M245" s="14">
        <v>0</v>
      </c>
      <c r="N245" s="14"/>
      <c r="O245" s="191">
        <v>0</v>
      </c>
      <c r="P245" s="191">
        <v>75</v>
      </c>
      <c r="Q245" s="191">
        <v>0</v>
      </c>
      <c r="R245" s="191">
        <v>0</v>
      </c>
      <c r="S245" s="14"/>
      <c r="T245" s="14"/>
      <c r="U245" s="14"/>
      <c r="V245" s="14">
        <v>202003</v>
      </c>
      <c r="W245" s="14"/>
    </row>
    <row r="246" spans="1:23" ht="12.2" customHeight="1">
      <c r="A246" s="14" t="s">
        <v>1206</v>
      </c>
      <c r="B246" s="14">
        <v>10</v>
      </c>
      <c r="C246" s="14">
        <v>45</v>
      </c>
      <c r="D246" s="14">
        <v>0</v>
      </c>
      <c r="E246" s="14">
        <v>2.82</v>
      </c>
      <c r="F246" s="14">
        <v>4.43</v>
      </c>
      <c r="G246" s="14">
        <v>0</v>
      </c>
      <c r="H246" s="14">
        <v>0</v>
      </c>
      <c r="I246" s="14">
        <v>0</v>
      </c>
      <c r="J246" s="14">
        <v>0</v>
      </c>
      <c r="K246" s="14">
        <v>0</v>
      </c>
      <c r="L246" s="14">
        <v>0</v>
      </c>
      <c r="M246" s="14">
        <v>0</v>
      </c>
      <c r="N246" s="14">
        <v>0</v>
      </c>
      <c r="O246" s="191">
        <v>0</v>
      </c>
      <c r="P246" s="191">
        <v>75</v>
      </c>
      <c r="Q246" s="191">
        <v>0</v>
      </c>
      <c r="R246" s="191">
        <v>0</v>
      </c>
      <c r="S246" s="14">
        <v>0</v>
      </c>
      <c r="T246" s="14">
        <v>0</v>
      </c>
      <c r="U246" s="14">
        <v>0</v>
      </c>
      <c r="V246" s="14">
        <v>202004</v>
      </c>
      <c r="W246" s="14"/>
    </row>
    <row r="247" spans="1:23" ht="12.2" customHeight="1">
      <c r="A247" s="14" t="s">
        <v>1206</v>
      </c>
      <c r="B247" s="14">
        <v>11</v>
      </c>
      <c r="C247" s="14">
        <v>44.91</v>
      </c>
      <c r="D247" s="14">
        <v>0</v>
      </c>
      <c r="E247" s="14">
        <v>0</v>
      </c>
      <c r="F247" s="14">
        <v>0</v>
      </c>
      <c r="G247" s="14">
        <v>0</v>
      </c>
      <c r="H247" s="14">
        <v>0</v>
      </c>
      <c r="I247" s="14">
        <v>0</v>
      </c>
      <c r="J247" s="14">
        <v>0</v>
      </c>
      <c r="K247" s="14">
        <v>0</v>
      </c>
      <c r="L247" s="14">
        <v>0</v>
      </c>
      <c r="M247" s="14">
        <v>0</v>
      </c>
      <c r="N247" s="14">
        <v>0</v>
      </c>
      <c r="O247" s="191">
        <v>0</v>
      </c>
      <c r="P247" s="191">
        <v>75</v>
      </c>
      <c r="Q247" s="191">
        <v>0</v>
      </c>
      <c r="R247" s="191">
        <v>0</v>
      </c>
      <c r="S247" s="14">
        <v>0</v>
      </c>
      <c r="T247" s="14">
        <v>0</v>
      </c>
      <c r="U247" s="14">
        <v>0</v>
      </c>
      <c r="V247" s="14">
        <v>202004</v>
      </c>
      <c r="W247" s="14"/>
    </row>
    <row r="248" spans="1:23" ht="12.2" customHeight="1">
      <c r="A248" s="14" t="s">
        <v>1206</v>
      </c>
      <c r="B248" s="14">
        <v>12</v>
      </c>
      <c r="C248" s="14">
        <v>45</v>
      </c>
      <c r="D248" s="14"/>
      <c r="E248" s="14">
        <v>8</v>
      </c>
      <c r="F248" s="14">
        <v>10.25</v>
      </c>
      <c r="G248" s="14"/>
      <c r="H248" s="14"/>
      <c r="I248" s="14"/>
      <c r="J248" s="14"/>
      <c r="K248" s="14"/>
      <c r="L248" s="14"/>
      <c r="M248" s="14">
        <v>0</v>
      </c>
      <c r="N248" s="14"/>
      <c r="O248" s="191">
        <v>0</v>
      </c>
      <c r="P248" s="191">
        <v>0</v>
      </c>
      <c r="Q248" s="191">
        <v>0</v>
      </c>
      <c r="R248" s="191">
        <v>0</v>
      </c>
      <c r="S248" s="14"/>
      <c r="T248" s="14"/>
      <c r="U248" s="14"/>
      <c r="V248" s="14">
        <v>202004</v>
      </c>
      <c r="W248" s="14"/>
    </row>
    <row r="249" spans="1:23" ht="12.2" customHeight="1">
      <c r="A249" s="14" t="s">
        <v>1206</v>
      </c>
      <c r="B249" s="14">
        <v>13</v>
      </c>
      <c r="C249" s="14">
        <v>45</v>
      </c>
      <c r="D249" s="14"/>
      <c r="E249" s="14">
        <v>2.58</v>
      </c>
      <c r="F249" s="14">
        <v>1.08</v>
      </c>
      <c r="G249" s="14"/>
      <c r="H249" s="14"/>
      <c r="I249" s="14"/>
      <c r="J249" s="14"/>
      <c r="K249" s="14"/>
      <c r="L249" s="14"/>
      <c r="M249" s="14">
        <v>0</v>
      </c>
      <c r="N249" s="14"/>
      <c r="O249" s="191">
        <v>0</v>
      </c>
      <c r="P249" s="191">
        <v>75</v>
      </c>
      <c r="Q249" s="191">
        <v>0</v>
      </c>
      <c r="R249" s="191">
        <v>0</v>
      </c>
      <c r="S249" s="14"/>
      <c r="T249" s="14"/>
      <c r="U249" s="14"/>
      <c r="V249" s="14">
        <v>202004</v>
      </c>
      <c r="W249" s="14"/>
    </row>
    <row r="250" spans="1:23" ht="12.2" customHeight="1">
      <c r="A250" s="14" t="s">
        <v>1206</v>
      </c>
      <c r="B250" s="14">
        <v>14</v>
      </c>
      <c r="C250" s="14">
        <v>45</v>
      </c>
      <c r="D250" s="14"/>
      <c r="E250" s="14">
        <v>2.38</v>
      </c>
      <c r="F250" s="14">
        <v>14.93</v>
      </c>
      <c r="G250" s="14"/>
      <c r="H250" s="14"/>
      <c r="I250" s="14"/>
      <c r="J250" s="14"/>
      <c r="K250" s="14"/>
      <c r="L250" s="14"/>
      <c r="M250" s="14">
        <v>0</v>
      </c>
      <c r="N250" s="14"/>
      <c r="O250" s="191">
        <v>0</v>
      </c>
      <c r="P250" s="191">
        <v>75</v>
      </c>
      <c r="Q250" s="191">
        <v>0</v>
      </c>
      <c r="R250" s="191">
        <v>0</v>
      </c>
      <c r="S250" s="14"/>
      <c r="T250" s="14"/>
      <c r="U250" s="14"/>
      <c r="V250" s="14">
        <v>202005</v>
      </c>
      <c r="W250" s="14"/>
    </row>
    <row r="251" spans="1:23" ht="12.2" customHeight="1">
      <c r="A251" s="14" t="s">
        <v>1206</v>
      </c>
      <c r="B251" s="14">
        <v>15</v>
      </c>
      <c r="C251" s="14">
        <v>45</v>
      </c>
      <c r="D251" s="14"/>
      <c r="E251" s="14">
        <v>2.66</v>
      </c>
      <c r="F251" s="14"/>
      <c r="G251" s="14"/>
      <c r="H251" s="14"/>
      <c r="I251" s="14"/>
      <c r="J251" s="14"/>
      <c r="K251" s="14"/>
      <c r="L251" s="14"/>
      <c r="M251" s="14">
        <v>0</v>
      </c>
      <c r="N251" s="14"/>
      <c r="O251" s="191">
        <v>0</v>
      </c>
      <c r="P251" s="191">
        <v>0</v>
      </c>
      <c r="Q251" s="191">
        <v>0</v>
      </c>
      <c r="R251" s="191">
        <v>0</v>
      </c>
      <c r="S251" s="14"/>
      <c r="T251" s="14"/>
      <c r="U251" s="14"/>
      <c r="V251" s="14">
        <v>202005</v>
      </c>
      <c r="W251" s="14"/>
    </row>
    <row r="252" spans="1:23" ht="12.2" customHeight="1">
      <c r="A252" s="14" t="s">
        <v>1206</v>
      </c>
      <c r="B252" s="14">
        <v>16</v>
      </c>
      <c r="C252" s="14">
        <v>36</v>
      </c>
      <c r="D252" s="14"/>
      <c r="E252" s="14">
        <v>0.75</v>
      </c>
      <c r="F252" s="14">
        <v>8.85</v>
      </c>
      <c r="G252" s="14"/>
      <c r="H252" s="14"/>
      <c r="I252" s="14">
        <v>9</v>
      </c>
      <c r="J252" s="14"/>
      <c r="K252" s="14"/>
      <c r="L252" s="14"/>
      <c r="M252" s="14">
        <v>0</v>
      </c>
      <c r="N252" s="14"/>
      <c r="O252" s="191">
        <v>0</v>
      </c>
      <c r="P252" s="191">
        <v>0</v>
      </c>
      <c r="Q252" s="191">
        <v>0</v>
      </c>
      <c r="R252" s="191">
        <v>0</v>
      </c>
      <c r="S252" s="14"/>
      <c r="T252" s="14"/>
      <c r="U252" s="14"/>
      <c r="V252" s="14">
        <v>202005</v>
      </c>
      <c r="W252" s="14"/>
    </row>
    <row r="253" spans="1:23" ht="12.2" customHeight="1">
      <c r="A253" s="14" t="s">
        <v>1206</v>
      </c>
      <c r="B253" s="14">
        <v>17</v>
      </c>
      <c r="C253" s="14">
        <v>45</v>
      </c>
      <c r="D253" s="14"/>
      <c r="E253" s="14">
        <v>1.53</v>
      </c>
      <c r="F253" s="14">
        <v>7.08</v>
      </c>
      <c r="G253" s="14"/>
      <c r="H253" s="14"/>
      <c r="I253" s="14"/>
      <c r="J253" s="14"/>
      <c r="K253" s="14"/>
      <c r="L253" s="14"/>
      <c r="M253" s="14">
        <v>0</v>
      </c>
      <c r="N253" s="14"/>
      <c r="O253" s="191">
        <v>0</v>
      </c>
      <c r="P253" s="191">
        <v>75</v>
      </c>
      <c r="Q253" s="191">
        <v>0</v>
      </c>
      <c r="R253" s="191">
        <v>0</v>
      </c>
      <c r="S253" s="14"/>
      <c r="T253" s="14"/>
      <c r="U253" s="14"/>
      <c r="V253" s="14">
        <v>202005</v>
      </c>
      <c r="W253" s="14"/>
    </row>
    <row r="254" spans="1:23" ht="12.2" customHeight="1">
      <c r="A254" s="14" t="s">
        <v>1206</v>
      </c>
      <c r="B254" s="14">
        <v>18</v>
      </c>
      <c r="C254" s="14">
        <v>36</v>
      </c>
      <c r="D254" s="14"/>
      <c r="E254" s="14">
        <v>1.93</v>
      </c>
      <c r="F254" s="14">
        <v>10.28</v>
      </c>
      <c r="G254" s="14"/>
      <c r="H254" s="14"/>
      <c r="I254" s="14">
        <v>9</v>
      </c>
      <c r="J254" s="14"/>
      <c r="K254" s="14"/>
      <c r="L254" s="14"/>
      <c r="M254" s="14">
        <v>0</v>
      </c>
      <c r="N254" s="14"/>
      <c r="O254" s="191">
        <v>0</v>
      </c>
      <c r="P254" s="191">
        <v>75</v>
      </c>
      <c r="Q254" s="191">
        <v>0</v>
      </c>
      <c r="R254" s="191">
        <v>0</v>
      </c>
      <c r="S254" s="14"/>
      <c r="T254" s="14"/>
      <c r="U254" s="14"/>
      <c r="V254" s="14">
        <v>202005</v>
      </c>
      <c r="W254" s="14"/>
    </row>
    <row r="255" spans="1:23" ht="12.2" customHeight="1">
      <c r="A255" s="14" t="s">
        <v>1206</v>
      </c>
      <c r="B255" s="14">
        <v>19</v>
      </c>
      <c r="C255" s="14">
        <v>45</v>
      </c>
      <c r="D255" s="14"/>
      <c r="E255" s="14">
        <v>1.85</v>
      </c>
      <c r="F255" s="14">
        <v>2.4</v>
      </c>
      <c r="G255" s="14"/>
      <c r="H255" s="14"/>
      <c r="I255" s="14"/>
      <c r="J255" s="14"/>
      <c r="K255" s="14"/>
      <c r="L255" s="14"/>
      <c r="M255" s="14">
        <v>0</v>
      </c>
      <c r="N255" s="14"/>
      <c r="O255" s="191">
        <v>0</v>
      </c>
      <c r="P255" s="191">
        <v>75</v>
      </c>
      <c r="Q255" s="191">
        <v>0</v>
      </c>
      <c r="R255" s="191">
        <v>0</v>
      </c>
      <c r="S255" s="14"/>
      <c r="T255" s="14"/>
      <c r="U255" s="14"/>
      <c r="V255" s="14">
        <v>202006</v>
      </c>
      <c r="W255" s="14"/>
    </row>
    <row r="256" spans="1:23" ht="12.2" customHeight="1">
      <c r="A256" s="14" t="s">
        <v>1206</v>
      </c>
      <c r="B256" s="14">
        <v>20</v>
      </c>
      <c r="C256" s="14">
        <v>45</v>
      </c>
      <c r="D256" s="14"/>
      <c r="E256" s="14">
        <v>3.28</v>
      </c>
      <c r="F256" s="14">
        <v>1.88</v>
      </c>
      <c r="G256" s="14"/>
      <c r="H256" s="14"/>
      <c r="I256" s="14"/>
      <c r="J256" s="14"/>
      <c r="K256" s="14"/>
      <c r="L256" s="14"/>
      <c r="M256" s="14">
        <v>0</v>
      </c>
      <c r="N256" s="14"/>
      <c r="O256" s="191">
        <v>0</v>
      </c>
      <c r="P256" s="191">
        <v>75</v>
      </c>
      <c r="Q256" s="191">
        <v>0</v>
      </c>
      <c r="R256" s="191">
        <v>0</v>
      </c>
      <c r="S256" s="14"/>
      <c r="T256" s="14"/>
      <c r="U256" s="14"/>
      <c r="V256" s="14">
        <v>202006</v>
      </c>
      <c r="W256" s="14"/>
    </row>
    <row r="257" spans="1:23" ht="12.2" customHeight="1">
      <c r="A257" s="14" t="s">
        <v>1206</v>
      </c>
      <c r="B257" s="14">
        <v>21</v>
      </c>
      <c r="C257" s="14">
        <v>36</v>
      </c>
      <c r="D257" s="14"/>
      <c r="E257" s="14">
        <v>3.1</v>
      </c>
      <c r="F257" s="14"/>
      <c r="G257" s="14"/>
      <c r="H257" s="14"/>
      <c r="I257" s="14">
        <v>9</v>
      </c>
      <c r="J257" s="14"/>
      <c r="K257" s="14"/>
      <c r="L257" s="14"/>
      <c r="M257" s="14">
        <v>0</v>
      </c>
      <c r="N257" s="14"/>
      <c r="O257" s="191">
        <v>0</v>
      </c>
      <c r="P257" s="191">
        <v>50</v>
      </c>
      <c r="Q257" s="191">
        <v>0</v>
      </c>
      <c r="R257" s="191">
        <v>0</v>
      </c>
      <c r="S257" s="14"/>
      <c r="T257" s="14"/>
      <c r="U257" s="14"/>
      <c r="V257" s="14">
        <v>202006</v>
      </c>
      <c r="W257" s="14"/>
    </row>
    <row r="258" spans="1:23" ht="12.2" customHeight="1">
      <c r="A258" s="14" t="s">
        <v>1206</v>
      </c>
      <c r="B258" s="14">
        <v>22</v>
      </c>
      <c r="C258" s="14">
        <v>45</v>
      </c>
      <c r="D258" s="14"/>
      <c r="E258" s="14">
        <v>3.8</v>
      </c>
      <c r="F258" s="14">
        <v>5.07</v>
      </c>
      <c r="G258" s="14"/>
      <c r="H258" s="14"/>
      <c r="I258" s="14"/>
      <c r="J258" s="14"/>
      <c r="K258" s="14"/>
      <c r="L258" s="14"/>
      <c r="M258" s="14">
        <v>0</v>
      </c>
      <c r="N258" s="14"/>
      <c r="O258" s="191">
        <v>0</v>
      </c>
      <c r="P258" s="191">
        <v>75</v>
      </c>
      <c r="Q258" s="191">
        <v>0</v>
      </c>
      <c r="R258" s="191">
        <v>0</v>
      </c>
      <c r="S258" s="14"/>
      <c r="T258" s="14"/>
      <c r="U258" s="14"/>
      <c r="V258" s="14">
        <v>202006</v>
      </c>
      <c r="W258" s="14"/>
    </row>
    <row r="259" spans="1:23" ht="12.2" customHeight="1">
      <c r="A259" s="14" t="s">
        <v>1206</v>
      </c>
      <c r="B259" s="14">
        <v>23</v>
      </c>
      <c r="C259" s="14">
        <v>36</v>
      </c>
      <c r="D259" s="14"/>
      <c r="E259" s="14">
        <v>2.25</v>
      </c>
      <c r="F259" s="14">
        <v>10.27</v>
      </c>
      <c r="G259" s="14"/>
      <c r="H259" s="14"/>
      <c r="I259" s="14">
        <v>9</v>
      </c>
      <c r="J259" s="14"/>
      <c r="K259" s="14"/>
      <c r="L259" s="14"/>
      <c r="M259" s="14">
        <v>0</v>
      </c>
      <c r="N259" s="14"/>
      <c r="O259" s="191">
        <v>0</v>
      </c>
      <c r="P259" s="191">
        <v>75</v>
      </c>
      <c r="Q259" s="191">
        <v>0</v>
      </c>
      <c r="R259" s="191">
        <v>0</v>
      </c>
      <c r="S259" s="14"/>
      <c r="T259" s="14"/>
      <c r="U259" s="14"/>
      <c r="V259" s="14">
        <v>202008</v>
      </c>
      <c r="W259" s="14"/>
    </row>
    <row r="260" spans="1:23" ht="12.2" customHeight="1">
      <c r="A260" s="14" t="s">
        <v>1206</v>
      </c>
      <c r="B260" s="14">
        <v>24</v>
      </c>
      <c r="C260" s="14">
        <v>45</v>
      </c>
      <c r="D260" s="14"/>
      <c r="E260" s="14">
        <v>1.29</v>
      </c>
      <c r="F260" s="14"/>
      <c r="G260" s="14"/>
      <c r="H260" s="14"/>
      <c r="I260" s="14"/>
      <c r="J260" s="14"/>
      <c r="K260" s="14"/>
      <c r="L260" s="14"/>
      <c r="M260" s="14">
        <v>0</v>
      </c>
      <c r="N260" s="14"/>
      <c r="O260" s="191">
        <v>0</v>
      </c>
      <c r="P260" s="191">
        <v>75</v>
      </c>
      <c r="Q260" s="191">
        <v>0</v>
      </c>
      <c r="R260" s="191">
        <v>0</v>
      </c>
      <c r="S260" s="14"/>
      <c r="T260" s="14"/>
      <c r="U260" s="14"/>
      <c r="V260" s="14">
        <v>202008</v>
      </c>
      <c r="W260" s="14"/>
    </row>
    <row r="261" spans="1:23" ht="12.2" customHeight="1">
      <c r="A261" s="14" t="s">
        <v>1206</v>
      </c>
      <c r="B261" s="14">
        <v>25</v>
      </c>
      <c r="C261" s="14">
        <v>45</v>
      </c>
      <c r="D261" s="14"/>
      <c r="E261" s="14">
        <v>4.92</v>
      </c>
      <c r="F261" s="14">
        <v>2.72</v>
      </c>
      <c r="G261" s="14"/>
      <c r="H261" s="14"/>
      <c r="I261" s="14"/>
      <c r="J261" s="14"/>
      <c r="K261" s="14"/>
      <c r="L261" s="14"/>
      <c r="M261" s="14">
        <v>0</v>
      </c>
      <c r="N261" s="14"/>
      <c r="O261" s="191">
        <v>0</v>
      </c>
      <c r="P261" s="191">
        <v>75</v>
      </c>
      <c r="Q261" s="191">
        <v>0</v>
      </c>
      <c r="R261" s="191">
        <v>0</v>
      </c>
      <c r="S261" s="14"/>
      <c r="T261" s="14"/>
      <c r="U261" s="14"/>
      <c r="V261" s="14">
        <v>202008</v>
      </c>
      <c r="W261" s="14"/>
    </row>
    <row r="262" spans="1:23" ht="12.2" customHeight="1" thickBot="1">
      <c r="A262" s="14" t="s">
        <v>1206</v>
      </c>
      <c r="B262" s="14">
        <v>26</v>
      </c>
      <c r="C262" s="14">
        <v>45</v>
      </c>
      <c r="D262" s="14"/>
      <c r="E262" s="14">
        <v>2.41</v>
      </c>
      <c r="F262" s="14">
        <v>2.5499999999999998</v>
      </c>
      <c r="G262" s="14"/>
      <c r="H262" s="14"/>
      <c r="I262" s="14"/>
      <c r="J262" s="14"/>
      <c r="K262" s="14"/>
      <c r="L262" s="14"/>
      <c r="M262" s="14">
        <v>0</v>
      </c>
      <c r="N262" s="14"/>
      <c r="O262" s="191">
        <v>0</v>
      </c>
      <c r="P262" s="191">
        <v>75</v>
      </c>
      <c r="Q262" s="191">
        <v>0</v>
      </c>
      <c r="R262" s="191">
        <v>0</v>
      </c>
      <c r="S262" s="14"/>
      <c r="T262" s="14"/>
      <c r="U262" s="14"/>
      <c r="V262" s="14">
        <v>202008</v>
      </c>
      <c r="W262" s="14"/>
    </row>
    <row r="263" spans="1:23" ht="12.2" customHeight="1" thickTop="1">
      <c r="A263" s="188" t="s">
        <v>1306</v>
      </c>
      <c r="B263" s="189">
        <v>0</v>
      </c>
      <c r="C263" s="189">
        <v>1088.1799999999998</v>
      </c>
      <c r="D263" s="189">
        <v>0</v>
      </c>
      <c r="E263" s="189">
        <v>68.790000000000006</v>
      </c>
      <c r="F263" s="189">
        <v>108.48</v>
      </c>
      <c r="G263" s="189">
        <v>18.2</v>
      </c>
      <c r="H263" s="189">
        <v>0</v>
      </c>
      <c r="I263" s="189">
        <v>45</v>
      </c>
      <c r="J263" s="189">
        <v>0</v>
      </c>
      <c r="K263" s="189">
        <v>0</v>
      </c>
      <c r="L263" s="189">
        <v>0</v>
      </c>
      <c r="M263" s="189">
        <v>0</v>
      </c>
      <c r="N263" s="189">
        <v>0</v>
      </c>
      <c r="O263" s="190">
        <v>0</v>
      </c>
      <c r="P263" s="190">
        <v>1625</v>
      </c>
      <c r="Q263" s="190">
        <v>0</v>
      </c>
      <c r="R263" s="190">
        <v>0</v>
      </c>
      <c r="S263" s="189">
        <v>0</v>
      </c>
      <c r="T263" s="189">
        <v>0</v>
      </c>
      <c r="U263" s="189">
        <v>0</v>
      </c>
      <c r="V263" s="189"/>
      <c r="W263" s="189"/>
    </row>
    <row r="264" spans="1:23" ht="12.2" customHeight="1">
      <c r="A264" s="14" t="s">
        <v>767</v>
      </c>
      <c r="B264" s="14">
        <v>1</v>
      </c>
      <c r="C264" s="14">
        <v>0</v>
      </c>
      <c r="D264" s="14">
        <v>0</v>
      </c>
      <c r="E264" s="14">
        <v>0</v>
      </c>
      <c r="F264" s="14">
        <v>0</v>
      </c>
      <c r="G264" s="14">
        <v>32</v>
      </c>
      <c r="H264" s="14">
        <v>0</v>
      </c>
      <c r="I264" s="14">
        <v>8</v>
      </c>
      <c r="J264" s="14">
        <v>0</v>
      </c>
      <c r="K264" s="14">
        <v>0</v>
      </c>
      <c r="L264" s="14">
        <v>0</v>
      </c>
      <c r="M264" s="14">
        <v>0</v>
      </c>
      <c r="N264" s="14">
        <v>0</v>
      </c>
      <c r="O264" s="191">
        <v>0</v>
      </c>
      <c r="P264" s="191">
        <v>0</v>
      </c>
      <c r="Q264" s="191">
        <v>0</v>
      </c>
      <c r="R264" s="191">
        <v>0</v>
      </c>
      <c r="S264" s="14">
        <v>0</v>
      </c>
      <c r="T264" s="14">
        <v>0</v>
      </c>
      <c r="U264" s="14">
        <v>0</v>
      </c>
      <c r="V264" s="14">
        <v>202002</v>
      </c>
      <c r="W264" s="14"/>
    </row>
    <row r="265" spans="1:23" ht="12.2" customHeight="1">
      <c r="A265" s="14" t="s">
        <v>767</v>
      </c>
      <c r="B265" s="14">
        <v>2</v>
      </c>
      <c r="C265" s="14">
        <v>40</v>
      </c>
      <c r="D265" s="14"/>
      <c r="E265" s="14">
        <v>3.84</v>
      </c>
      <c r="F265" s="14"/>
      <c r="G265" s="14"/>
      <c r="H265" s="14"/>
      <c r="I265" s="14"/>
      <c r="J265" s="14"/>
      <c r="K265" s="14"/>
      <c r="L265" s="14"/>
      <c r="M265" s="14">
        <v>0</v>
      </c>
      <c r="N265" s="14"/>
      <c r="O265" s="191">
        <v>0</v>
      </c>
      <c r="P265" s="191">
        <v>0</v>
      </c>
      <c r="Q265" s="191">
        <v>100</v>
      </c>
      <c r="R265" s="191">
        <v>0</v>
      </c>
      <c r="S265" s="14"/>
      <c r="T265" s="14"/>
      <c r="U265" s="14"/>
      <c r="V265" s="14">
        <v>202002</v>
      </c>
      <c r="W265" s="14"/>
    </row>
    <row r="266" spans="1:23" ht="12.2" customHeight="1">
      <c r="A266" s="14" t="s">
        <v>767</v>
      </c>
      <c r="B266" s="14">
        <v>3</v>
      </c>
      <c r="C266" s="14">
        <v>36.99</v>
      </c>
      <c r="D266" s="14">
        <v>0</v>
      </c>
      <c r="E266" s="14">
        <v>0</v>
      </c>
      <c r="F266" s="14">
        <v>0</v>
      </c>
      <c r="G266" s="14">
        <v>0</v>
      </c>
      <c r="H266" s="14">
        <v>0</v>
      </c>
      <c r="I266" s="14">
        <v>0</v>
      </c>
      <c r="J266" s="14">
        <v>0</v>
      </c>
      <c r="K266" s="14">
        <v>0</v>
      </c>
      <c r="L266" s="14">
        <v>0</v>
      </c>
      <c r="M266" s="14">
        <v>0</v>
      </c>
      <c r="N266" s="14">
        <v>0</v>
      </c>
      <c r="O266" s="191">
        <v>0</v>
      </c>
      <c r="P266" s="191">
        <v>0</v>
      </c>
      <c r="Q266" s="191">
        <v>0</v>
      </c>
      <c r="R266" s="191">
        <v>0</v>
      </c>
      <c r="S266" s="14">
        <v>0</v>
      </c>
      <c r="T266" s="14">
        <v>0</v>
      </c>
      <c r="U266" s="14">
        <v>0</v>
      </c>
      <c r="V266" s="14">
        <v>202002</v>
      </c>
      <c r="W266" s="14"/>
    </row>
    <row r="267" spans="1:23" ht="12.2" customHeight="1">
      <c r="A267" s="14" t="s">
        <v>767</v>
      </c>
      <c r="B267" s="14">
        <v>4</v>
      </c>
      <c r="C267" s="14">
        <v>40</v>
      </c>
      <c r="D267" s="14">
        <v>0</v>
      </c>
      <c r="E267" s="14">
        <v>1.21</v>
      </c>
      <c r="F267" s="14">
        <v>2.64</v>
      </c>
      <c r="G267" s="14">
        <v>0</v>
      </c>
      <c r="H267" s="14">
        <v>0</v>
      </c>
      <c r="I267" s="14">
        <v>0</v>
      </c>
      <c r="J267" s="14">
        <v>0</v>
      </c>
      <c r="K267" s="14">
        <v>0</v>
      </c>
      <c r="L267" s="14">
        <v>0</v>
      </c>
      <c r="M267" s="14">
        <v>0</v>
      </c>
      <c r="N267" s="14">
        <v>0</v>
      </c>
      <c r="O267" s="191">
        <v>119.98</v>
      </c>
      <c r="P267" s="191">
        <v>0</v>
      </c>
      <c r="Q267" s="191">
        <v>150</v>
      </c>
      <c r="R267" s="191">
        <v>0</v>
      </c>
      <c r="S267" s="14">
        <v>0</v>
      </c>
      <c r="T267" s="14">
        <v>0</v>
      </c>
      <c r="U267" s="14">
        <v>0</v>
      </c>
      <c r="V267" s="14">
        <v>202002</v>
      </c>
      <c r="W267" s="14"/>
    </row>
    <row r="268" spans="1:23" ht="12.2" customHeight="1">
      <c r="A268" s="14" t="s">
        <v>767</v>
      </c>
      <c r="B268" s="14">
        <v>5</v>
      </c>
      <c r="C268" s="14">
        <v>40</v>
      </c>
      <c r="D268" s="14"/>
      <c r="E268" s="14">
        <v>0.84</v>
      </c>
      <c r="F268" s="14"/>
      <c r="G268" s="14"/>
      <c r="H268" s="14"/>
      <c r="I268" s="14"/>
      <c r="J268" s="14"/>
      <c r="K268" s="14"/>
      <c r="L268" s="14"/>
      <c r="M268" s="14">
        <v>0</v>
      </c>
      <c r="N268" s="14"/>
      <c r="O268" s="191">
        <v>0</v>
      </c>
      <c r="P268" s="191">
        <v>0</v>
      </c>
      <c r="Q268" s="191">
        <v>150</v>
      </c>
      <c r="R268" s="191">
        <v>0</v>
      </c>
      <c r="S268" s="14"/>
      <c r="T268" s="14"/>
      <c r="U268" s="14"/>
      <c r="V268" s="14">
        <v>202002</v>
      </c>
      <c r="W268" s="14"/>
    </row>
    <row r="269" spans="1:23" ht="12.2" customHeight="1">
      <c r="A269" s="14" t="s">
        <v>767</v>
      </c>
      <c r="B269" s="14">
        <v>6</v>
      </c>
      <c r="C269" s="14">
        <v>40</v>
      </c>
      <c r="D269" s="14"/>
      <c r="E269" s="14">
        <v>4.34</v>
      </c>
      <c r="F269" s="14">
        <v>3.58</v>
      </c>
      <c r="G269" s="14"/>
      <c r="H269" s="14"/>
      <c r="I269" s="14"/>
      <c r="J269" s="14"/>
      <c r="K269" s="14"/>
      <c r="L269" s="14"/>
      <c r="M269" s="14">
        <v>0</v>
      </c>
      <c r="N269" s="14"/>
      <c r="O269" s="191">
        <v>0</v>
      </c>
      <c r="P269" s="191">
        <v>0</v>
      </c>
      <c r="Q269" s="191">
        <v>150</v>
      </c>
      <c r="R269" s="191">
        <v>0</v>
      </c>
      <c r="S269" s="14"/>
      <c r="T269" s="14"/>
      <c r="U269" s="14"/>
      <c r="V269" s="14">
        <v>202003</v>
      </c>
      <c r="W269" s="14"/>
    </row>
    <row r="270" spans="1:23" ht="12.2" customHeight="1">
      <c r="A270" s="14" t="s">
        <v>767</v>
      </c>
      <c r="B270" s="14">
        <v>7</v>
      </c>
      <c r="C270" s="14">
        <v>40</v>
      </c>
      <c r="D270" s="14"/>
      <c r="E270" s="14">
        <v>1.33</v>
      </c>
      <c r="F270" s="14"/>
      <c r="G270" s="14"/>
      <c r="H270" s="14"/>
      <c r="I270" s="14"/>
      <c r="J270" s="14"/>
      <c r="K270" s="14"/>
      <c r="L270" s="14"/>
      <c r="M270" s="14">
        <v>0</v>
      </c>
      <c r="N270" s="14"/>
      <c r="O270" s="191">
        <v>0</v>
      </c>
      <c r="P270" s="191">
        <v>0</v>
      </c>
      <c r="Q270" s="191">
        <v>50</v>
      </c>
      <c r="R270" s="191">
        <v>0</v>
      </c>
      <c r="S270" s="14"/>
      <c r="T270" s="14"/>
      <c r="U270" s="14"/>
      <c r="V270" s="14">
        <v>202003</v>
      </c>
      <c r="W270" s="14"/>
    </row>
    <row r="271" spans="1:23" ht="12.2" customHeight="1">
      <c r="A271" s="14" t="s">
        <v>767</v>
      </c>
      <c r="B271" s="14">
        <v>8</v>
      </c>
      <c r="C271" s="14">
        <v>40</v>
      </c>
      <c r="D271" s="14"/>
      <c r="E271" s="14">
        <v>8.2200000000000006</v>
      </c>
      <c r="F271" s="14">
        <v>6.45</v>
      </c>
      <c r="G271" s="14"/>
      <c r="H271" s="14"/>
      <c r="I271" s="14"/>
      <c r="J271" s="14"/>
      <c r="K271" s="14"/>
      <c r="L271" s="14"/>
      <c r="M271" s="14">
        <v>0</v>
      </c>
      <c r="N271" s="14"/>
      <c r="O271" s="191">
        <v>0</v>
      </c>
      <c r="P271" s="191">
        <v>0</v>
      </c>
      <c r="Q271" s="191">
        <v>150</v>
      </c>
      <c r="R271" s="191">
        <v>0</v>
      </c>
      <c r="S271" s="14"/>
      <c r="T271" s="14"/>
      <c r="U271" s="14"/>
      <c r="V271" s="14">
        <v>202003</v>
      </c>
      <c r="W271" s="14"/>
    </row>
    <row r="272" spans="1:23" ht="12.2" customHeight="1">
      <c r="A272" s="14" t="s">
        <v>767</v>
      </c>
      <c r="B272" s="14">
        <v>9</v>
      </c>
      <c r="C272" s="14">
        <v>0</v>
      </c>
      <c r="D272" s="14"/>
      <c r="E272" s="14"/>
      <c r="F272" s="14"/>
      <c r="G272" s="14"/>
      <c r="H272" s="14">
        <v>40</v>
      </c>
      <c r="I272" s="14"/>
      <c r="J272" s="14"/>
      <c r="K272" s="14"/>
      <c r="L272" s="14"/>
      <c r="M272" s="14">
        <v>0</v>
      </c>
      <c r="N272" s="14"/>
      <c r="O272" s="191">
        <v>0</v>
      </c>
      <c r="P272" s="191">
        <v>0</v>
      </c>
      <c r="Q272" s="191">
        <v>0</v>
      </c>
      <c r="R272" s="191">
        <v>0</v>
      </c>
      <c r="S272" s="14"/>
      <c r="T272" s="14"/>
      <c r="U272" s="14"/>
      <c r="V272" s="14">
        <v>202003</v>
      </c>
      <c r="W272" s="14"/>
    </row>
    <row r="273" spans="1:23" ht="12.2" customHeight="1">
      <c r="A273" s="14" t="s">
        <v>767</v>
      </c>
      <c r="B273" s="14">
        <v>10</v>
      </c>
      <c r="C273" s="14">
        <v>40</v>
      </c>
      <c r="D273" s="14">
        <v>0</v>
      </c>
      <c r="E273" s="14">
        <v>6</v>
      </c>
      <c r="F273" s="14">
        <v>0</v>
      </c>
      <c r="G273" s="14">
        <v>0</v>
      </c>
      <c r="H273" s="14">
        <v>0</v>
      </c>
      <c r="I273" s="14">
        <v>0</v>
      </c>
      <c r="J273" s="14">
        <v>0</v>
      </c>
      <c r="K273" s="14">
        <v>0</v>
      </c>
      <c r="L273" s="14">
        <v>0</v>
      </c>
      <c r="M273" s="14">
        <v>0</v>
      </c>
      <c r="N273" s="14">
        <v>0</v>
      </c>
      <c r="O273" s="191">
        <v>119.98</v>
      </c>
      <c r="P273" s="191">
        <v>0</v>
      </c>
      <c r="Q273" s="191">
        <v>100</v>
      </c>
      <c r="R273" s="191">
        <v>0</v>
      </c>
      <c r="S273" s="14">
        <v>0</v>
      </c>
      <c r="T273" s="14">
        <v>0</v>
      </c>
      <c r="U273" s="14">
        <v>0</v>
      </c>
      <c r="V273" s="14">
        <v>202004</v>
      </c>
      <c r="W273" s="14"/>
    </row>
    <row r="274" spans="1:23" ht="12.2" customHeight="1">
      <c r="A274" s="14" t="s">
        <v>767</v>
      </c>
      <c r="B274" s="14">
        <v>11</v>
      </c>
      <c r="C274" s="14">
        <v>40</v>
      </c>
      <c r="D274" s="14"/>
      <c r="E274" s="14">
        <v>1.94</v>
      </c>
      <c r="F274" s="14"/>
      <c r="G274" s="14"/>
      <c r="H274" s="14"/>
      <c r="I274" s="14"/>
      <c r="J274" s="14"/>
      <c r="K274" s="14"/>
      <c r="L274" s="14"/>
      <c r="M274" s="14">
        <v>0</v>
      </c>
      <c r="N274" s="14"/>
      <c r="O274" s="191">
        <v>0</v>
      </c>
      <c r="P274" s="191">
        <v>0</v>
      </c>
      <c r="Q274" s="191">
        <v>150</v>
      </c>
      <c r="R274" s="191">
        <v>0</v>
      </c>
      <c r="S274" s="14"/>
      <c r="T274" s="14"/>
      <c r="U274" s="14"/>
      <c r="V274" s="14">
        <v>202004</v>
      </c>
      <c r="W274" s="14"/>
    </row>
    <row r="275" spans="1:23" ht="12.2" customHeight="1">
      <c r="A275" s="14" t="s">
        <v>767</v>
      </c>
      <c r="B275" s="14">
        <v>12</v>
      </c>
      <c r="C275" s="14">
        <v>30.74</v>
      </c>
      <c r="D275" s="14">
        <v>0</v>
      </c>
      <c r="E275" s="14">
        <v>0</v>
      </c>
      <c r="F275" s="14">
        <v>0</v>
      </c>
      <c r="G275" s="14">
        <v>8</v>
      </c>
      <c r="H275" s="14">
        <v>0</v>
      </c>
      <c r="I275" s="14">
        <v>0</v>
      </c>
      <c r="J275" s="14">
        <v>0</v>
      </c>
      <c r="K275" s="14">
        <v>0</v>
      </c>
      <c r="L275" s="14">
        <v>0</v>
      </c>
      <c r="M275" s="14">
        <v>0</v>
      </c>
      <c r="N275" s="14">
        <v>0</v>
      </c>
      <c r="O275" s="191">
        <v>0</v>
      </c>
      <c r="P275" s="191">
        <v>0</v>
      </c>
      <c r="Q275" s="191">
        <v>0</v>
      </c>
      <c r="R275" s="191">
        <v>0</v>
      </c>
      <c r="S275" s="14">
        <v>0</v>
      </c>
      <c r="T275" s="14">
        <v>0</v>
      </c>
      <c r="U275" s="14">
        <v>0</v>
      </c>
      <c r="V275" s="14">
        <v>202004</v>
      </c>
      <c r="W275" s="14"/>
    </row>
    <row r="276" spans="1:23" ht="12.2" customHeight="1">
      <c r="A276" s="14" t="s">
        <v>767</v>
      </c>
      <c r="B276" s="14">
        <v>13</v>
      </c>
      <c r="C276" s="14">
        <v>32</v>
      </c>
      <c r="D276" s="14">
        <v>0</v>
      </c>
      <c r="E276" s="14">
        <v>6.25</v>
      </c>
      <c r="F276" s="14">
        <v>0.22</v>
      </c>
      <c r="G276" s="14">
        <v>8</v>
      </c>
      <c r="H276" s="14">
        <v>0</v>
      </c>
      <c r="I276" s="14">
        <v>0</v>
      </c>
      <c r="J276" s="14">
        <v>0</v>
      </c>
      <c r="K276" s="14">
        <v>0</v>
      </c>
      <c r="L276" s="14">
        <v>0</v>
      </c>
      <c r="M276" s="14">
        <v>0</v>
      </c>
      <c r="N276" s="14">
        <v>0</v>
      </c>
      <c r="O276" s="191">
        <v>0</v>
      </c>
      <c r="P276" s="191">
        <v>0</v>
      </c>
      <c r="Q276" s="191">
        <v>0</v>
      </c>
      <c r="R276" s="191">
        <v>0</v>
      </c>
      <c r="S276" s="14">
        <v>0</v>
      </c>
      <c r="T276" s="14">
        <v>0</v>
      </c>
      <c r="U276" s="14">
        <v>0</v>
      </c>
      <c r="V276" s="14">
        <v>202004</v>
      </c>
      <c r="W276" s="14"/>
    </row>
    <row r="277" spans="1:23" ht="12.2" customHeight="1">
      <c r="A277" s="14" t="s">
        <v>767</v>
      </c>
      <c r="B277" s="14">
        <v>14</v>
      </c>
      <c r="C277" s="14">
        <v>40</v>
      </c>
      <c r="D277" s="14"/>
      <c r="E277" s="14">
        <v>1.83</v>
      </c>
      <c r="F277" s="14">
        <v>0.83</v>
      </c>
      <c r="G277" s="14"/>
      <c r="H277" s="14"/>
      <c r="I277" s="14"/>
      <c r="J277" s="14"/>
      <c r="K277" s="14"/>
      <c r="L277" s="14"/>
      <c r="M277" s="14">
        <v>0</v>
      </c>
      <c r="N277" s="14"/>
      <c r="O277" s="191">
        <v>0</v>
      </c>
      <c r="P277" s="191">
        <v>0</v>
      </c>
      <c r="Q277" s="191">
        <v>0</v>
      </c>
      <c r="R277" s="191">
        <v>0</v>
      </c>
      <c r="S277" s="14"/>
      <c r="T277" s="14"/>
      <c r="U277" s="14"/>
      <c r="V277" s="14">
        <v>202005</v>
      </c>
      <c r="W277" s="14"/>
    </row>
    <row r="278" spans="1:23" ht="12.2" customHeight="1">
      <c r="A278" s="14" t="s">
        <v>767</v>
      </c>
      <c r="B278" s="14">
        <v>15</v>
      </c>
      <c r="C278" s="14">
        <v>40</v>
      </c>
      <c r="D278" s="14"/>
      <c r="E278" s="14">
        <v>0.52</v>
      </c>
      <c r="F278" s="14"/>
      <c r="G278" s="14"/>
      <c r="H278" s="14"/>
      <c r="I278" s="14"/>
      <c r="J278" s="14"/>
      <c r="K278" s="14"/>
      <c r="L278" s="14"/>
      <c r="M278" s="14">
        <v>0</v>
      </c>
      <c r="N278" s="14"/>
      <c r="O278" s="191">
        <v>0</v>
      </c>
      <c r="P278" s="191">
        <v>0</v>
      </c>
      <c r="Q278" s="191">
        <v>0</v>
      </c>
      <c r="R278" s="191">
        <v>0</v>
      </c>
      <c r="S278" s="14"/>
      <c r="T278" s="14"/>
      <c r="U278" s="14"/>
      <c r="V278" s="14">
        <v>202005</v>
      </c>
      <c r="W278" s="14"/>
    </row>
    <row r="279" spans="1:23" ht="12.2" customHeight="1">
      <c r="A279" s="14" t="s">
        <v>767</v>
      </c>
      <c r="B279" s="14">
        <v>16</v>
      </c>
      <c r="C279" s="14">
        <v>32</v>
      </c>
      <c r="D279" s="14"/>
      <c r="E279" s="14">
        <v>1.21</v>
      </c>
      <c r="F279" s="14">
        <v>2.2999999999999998</v>
      </c>
      <c r="G279" s="14"/>
      <c r="H279" s="14"/>
      <c r="I279" s="14">
        <v>8</v>
      </c>
      <c r="J279" s="14"/>
      <c r="K279" s="14"/>
      <c r="L279" s="14"/>
      <c r="M279" s="14">
        <v>0</v>
      </c>
      <c r="N279" s="14"/>
      <c r="O279" s="191">
        <v>119.98</v>
      </c>
      <c r="P279" s="191">
        <v>0</v>
      </c>
      <c r="Q279" s="191">
        <v>0</v>
      </c>
      <c r="R279" s="191">
        <v>0</v>
      </c>
      <c r="S279" s="14"/>
      <c r="T279" s="14"/>
      <c r="U279" s="14"/>
      <c r="V279" s="14">
        <v>202005</v>
      </c>
      <c r="W279" s="14"/>
    </row>
    <row r="280" spans="1:23" ht="12.2" customHeight="1">
      <c r="A280" s="14" t="s">
        <v>767</v>
      </c>
      <c r="B280" s="14">
        <v>17</v>
      </c>
      <c r="C280" s="14">
        <v>40</v>
      </c>
      <c r="D280" s="14"/>
      <c r="E280" s="14">
        <v>1.01</v>
      </c>
      <c r="F280" s="14">
        <v>5.25</v>
      </c>
      <c r="G280" s="14"/>
      <c r="H280" s="14"/>
      <c r="I280" s="14"/>
      <c r="J280" s="14"/>
      <c r="K280" s="14"/>
      <c r="L280" s="14"/>
      <c r="M280" s="14">
        <v>0</v>
      </c>
      <c r="N280" s="14"/>
      <c r="O280" s="191">
        <v>0</v>
      </c>
      <c r="P280" s="191">
        <v>0</v>
      </c>
      <c r="Q280" s="191">
        <v>50</v>
      </c>
      <c r="R280" s="191">
        <v>0</v>
      </c>
      <c r="S280" s="14"/>
      <c r="T280" s="14"/>
      <c r="U280" s="14"/>
      <c r="V280" s="14">
        <v>202005</v>
      </c>
      <c r="W280" s="14"/>
    </row>
    <row r="281" spans="1:23" ht="12.2" customHeight="1">
      <c r="A281" s="14" t="s">
        <v>767</v>
      </c>
      <c r="B281" s="14">
        <v>18</v>
      </c>
      <c r="C281" s="14">
        <v>32</v>
      </c>
      <c r="D281" s="14"/>
      <c r="E281" s="14">
        <v>0.79</v>
      </c>
      <c r="F281" s="14">
        <v>3.55</v>
      </c>
      <c r="G281" s="14"/>
      <c r="H281" s="14"/>
      <c r="I281" s="14">
        <v>8</v>
      </c>
      <c r="J281" s="14"/>
      <c r="K281" s="14"/>
      <c r="L281" s="14"/>
      <c r="M281" s="14">
        <v>0</v>
      </c>
      <c r="N281" s="14"/>
      <c r="O281" s="191">
        <v>0</v>
      </c>
      <c r="P281" s="191">
        <v>0</v>
      </c>
      <c r="Q281" s="191">
        <v>100</v>
      </c>
      <c r="R281" s="191">
        <v>0</v>
      </c>
      <c r="S281" s="14"/>
      <c r="T281" s="14"/>
      <c r="U281" s="14"/>
      <c r="V281" s="14">
        <v>202005</v>
      </c>
      <c r="W281" s="14"/>
    </row>
    <row r="282" spans="1:23" ht="12.2" customHeight="1">
      <c r="A282" s="14" t="s">
        <v>767</v>
      </c>
      <c r="B282" s="14">
        <v>19</v>
      </c>
      <c r="C282" s="14">
        <v>15.81</v>
      </c>
      <c r="D282" s="14">
        <v>0</v>
      </c>
      <c r="E282" s="14">
        <v>0</v>
      </c>
      <c r="F282" s="14">
        <v>0</v>
      </c>
      <c r="G282" s="14">
        <v>24</v>
      </c>
      <c r="H282" s="14">
        <v>0</v>
      </c>
      <c r="I282" s="14">
        <v>0</v>
      </c>
      <c r="J282" s="14">
        <v>0</v>
      </c>
      <c r="K282" s="14">
        <v>0</v>
      </c>
      <c r="L282" s="14">
        <v>0</v>
      </c>
      <c r="M282" s="14">
        <v>0</v>
      </c>
      <c r="N282" s="14">
        <v>0</v>
      </c>
      <c r="O282" s="191">
        <v>0</v>
      </c>
      <c r="P282" s="191">
        <v>0</v>
      </c>
      <c r="Q282" s="191">
        <v>0</v>
      </c>
      <c r="R282" s="191">
        <v>0</v>
      </c>
      <c r="S282" s="14">
        <v>0</v>
      </c>
      <c r="T282" s="14">
        <v>0</v>
      </c>
      <c r="U282" s="14">
        <v>0</v>
      </c>
      <c r="V282" s="14">
        <v>202006</v>
      </c>
      <c r="W282" s="14"/>
    </row>
    <row r="283" spans="1:23" ht="12.2" customHeight="1">
      <c r="A283" s="14" t="s">
        <v>767</v>
      </c>
      <c r="B283" s="14">
        <v>20</v>
      </c>
      <c r="C283" s="14">
        <v>40</v>
      </c>
      <c r="D283" s="14">
        <v>0</v>
      </c>
      <c r="E283" s="14">
        <v>2.3199999999999998</v>
      </c>
      <c r="F283" s="14">
        <v>0.28000000000000003</v>
      </c>
      <c r="G283" s="14">
        <v>0</v>
      </c>
      <c r="H283" s="14">
        <v>0</v>
      </c>
      <c r="I283" s="14">
        <v>0</v>
      </c>
      <c r="J283" s="14">
        <v>0</v>
      </c>
      <c r="K283" s="14">
        <v>0</v>
      </c>
      <c r="L283" s="14">
        <v>0</v>
      </c>
      <c r="M283" s="14">
        <v>0</v>
      </c>
      <c r="N283" s="14">
        <v>0</v>
      </c>
      <c r="O283" s="191">
        <v>0</v>
      </c>
      <c r="P283" s="191">
        <v>0</v>
      </c>
      <c r="Q283" s="191">
        <v>0</v>
      </c>
      <c r="R283" s="191">
        <v>0</v>
      </c>
      <c r="S283" s="14">
        <v>0</v>
      </c>
      <c r="T283" s="14">
        <v>0</v>
      </c>
      <c r="U283" s="14">
        <v>0</v>
      </c>
      <c r="V283" s="14">
        <v>202006</v>
      </c>
      <c r="W283" s="14"/>
    </row>
    <row r="284" spans="1:23" ht="12.2" customHeight="1">
      <c r="A284" s="14" t="s">
        <v>767</v>
      </c>
      <c r="B284" s="14">
        <v>21</v>
      </c>
      <c r="C284" s="14">
        <v>32</v>
      </c>
      <c r="D284" s="14"/>
      <c r="E284" s="14">
        <v>2.5299999999999998</v>
      </c>
      <c r="F284" s="14">
        <v>0.85</v>
      </c>
      <c r="G284" s="14"/>
      <c r="H284" s="14"/>
      <c r="I284" s="14">
        <v>8</v>
      </c>
      <c r="J284" s="14"/>
      <c r="K284" s="14"/>
      <c r="L284" s="14"/>
      <c r="M284" s="14">
        <v>0</v>
      </c>
      <c r="N284" s="14"/>
      <c r="O284" s="191">
        <v>0</v>
      </c>
      <c r="P284" s="191">
        <v>0</v>
      </c>
      <c r="Q284" s="191">
        <v>0</v>
      </c>
      <c r="R284" s="191">
        <v>0</v>
      </c>
      <c r="S284" s="14"/>
      <c r="T284" s="14"/>
      <c r="U284" s="14"/>
      <c r="V284" s="14">
        <v>202006</v>
      </c>
      <c r="W284" s="14"/>
    </row>
    <row r="285" spans="1:23" ht="12.2" customHeight="1">
      <c r="A285" s="14" t="s">
        <v>767</v>
      </c>
      <c r="B285" s="14">
        <v>22</v>
      </c>
      <c r="C285" s="14">
        <v>40</v>
      </c>
      <c r="D285" s="14"/>
      <c r="E285" s="14">
        <v>1.88</v>
      </c>
      <c r="F285" s="14">
        <v>0.43</v>
      </c>
      <c r="G285" s="14"/>
      <c r="H285" s="14"/>
      <c r="I285" s="14"/>
      <c r="J285" s="14"/>
      <c r="K285" s="14"/>
      <c r="L285" s="14"/>
      <c r="M285" s="14">
        <v>0</v>
      </c>
      <c r="N285" s="14"/>
      <c r="O285" s="191">
        <v>119.98</v>
      </c>
      <c r="P285" s="191">
        <v>0</v>
      </c>
      <c r="Q285" s="191">
        <v>0</v>
      </c>
      <c r="R285" s="191">
        <v>0</v>
      </c>
      <c r="S285" s="14"/>
      <c r="T285" s="14"/>
      <c r="U285" s="14"/>
      <c r="V285" s="14">
        <v>202006</v>
      </c>
      <c r="W285" s="14"/>
    </row>
    <row r="286" spans="1:23" ht="12.2" customHeight="1">
      <c r="A286" s="14" t="s">
        <v>767</v>
      </c>
      <c r="B286" s="14">
        <v>23</v>
      </c>
      <c r="C286" s="14">
        <v>32</v>
      </c>
      <c r="D286" s="14">
        <v>0</v>
      </c>
      <c r="E286" s="14">
        <v>0.62</v>
      </c>
      <c r="F286" s="14">
        <v>3.16</v>
      </c>
      <c r="G286" s="14">
        <v>0</v>
      </c>
      <c r="H286" s="14">
        <v>0</v>
      </c>
      <c r="I286" s="14">
        <v>8</v>
      </c>
      <c r="J286" s="14">
        <v>0</v>
      </c>
      <c r="K286" s="14">
        <v>0</v>
      </c>
      <c r="L286" s="14">
        <v>0</v>
      </c>
      <c r="M286" s="14">
        <v>0</v>
      </c>
      <c r="N286" s="14">
        <v>0</v>
      </c>
      <c r="O286" s="191">
        <v>0</v>
      </c>
      <c r="P286" s="191">
        <v>0</v>
      </c>
      <c r="Q286" s="191">
        <v>100</v>
      </c>
      <c r="R286" s="191">
        <v>0</v>
      </c>
      <c r="S286" s="14">
        <v>0</v>
      </c>
      <c r="T286" s="14">
        <v>0</v>
      </c>
      <c r="U286" s="14">
        <v>0</v>
      </c>
      <c r="V286" s="14">
        <v>202007</v>
      </c>
      <c r="W286" s="14"/>
    </row>
    <row r="287" spans="1:23" ht="12.2" customHeight="1">
      <c r="A287" s="14" t="s">
        <v>767</v>
      </c>
      <c r="B287" s="14">
        <v>24</v>
      </c>
      <c r="C287" s="14">
        <v>39.18</v>
      </c>
      <c r="D287" s="14">
        <v>0</v>
      </c>
      <c r="E287" s="14">
        <v>0</v>
      </c>
      <c r="F287" s="14">
        <v>0</v>
      </c>
      <c r="G287" s="14">
        <v>0</v>
      </c>
      <c r="H287" s="14">
        <v>0</v>
      </c>
      <c r="I287" s="14">
        <v>0</v>
      </c>
      <c r="J287" s="14">
        <v>0</v>
      </c>
      <c r="K287" s="14">
        <v>0</v>
      </c>
      <c r="L287" s="14">
        <v>0</v>
      </c>
      <c r="M287" s="14">
        <v>0</v>
      </c>
      <c r="N287" s="14">
        <v>0</v>
      </c>
      <c r="O287" s="191">
        <v>0</v>
      </c>
      <c r="P287" s="191">
        <v>0</v>
      </c>
      <c r="Q287" s="191">
        <v>0</v>
      </c>
      <c r="R287" s="191">
        <v>0</v>
      </c>
      <c r="S287" s="14">
        <v>0</v>
      </c>
      <c r="T287" s="14">
        <v>0</v>
      </c>
      <c r="U287" s="14">
        <v>0</v>
      </c>
      <c r="V287" s="14">
        <v>202007</v>
      </c>
      <c r="W287" s="14"/>
    </row>
    <row r="288" spans="1:23" ht="12.2" customHeight="1">
      <c r="A288" s="14" t="s">
        <v>767</v>
      </c>
      <c r="B288" s="14">
        <v>25</v>
      </c>
      <c r="C288" s="14">
        <v>32</v>
      </c>
      <c r="D288" s="14"/>
      <c r="E288" s="14">
        <v>0.85</v>
      </c>
      <c r="F288" s="14">
        <v>0.7</v>
      </c>
      <c r="G288" s="14">
        <v>8</v>
      </c>
      <c r="H288" s="14"/>
      <c r="I288" s="14"/>
      <c r="J288" s="14"/>
      <c r="K288" s="14"/>
      <c r="L288" s="14"/>
      <c r="M288" s="14">
        <v>0</v>
      </c>
      <c r="N288" s="14"/>
      <c r="O288" s="191">
        <v>0</v>
      </c>
      <c r="P288" s="191">
        <v>0</v>
      </c>
      <c r="Q288" s="191">
        <v>0</v>
      </c>
      <c r="R288" s="191">
        <v>0</v>
      </c>
      <c r="S288" s="14"/>
      <c r="T288" s="14"/>
      <c r="U288" s="14"/>
      <c r="V288" s="14">
        <v>202008</v>
      </c>
      <c r="W288" s="14"/>
    </row>
    <row r="289" spans="1:23" ht="12.2" customHeight="1" thickBot="1">
      <c r="A289" s="14" t="s">
        <v>767</v>
      </c>
      <c r="B289" s="14">
        <v>26</v>
      </c>
      <c r="C289" s="14">
        <v>40</v>
      </c>
      <c r="D289" s="14"/>
      <c r="E289" s="14">
        <v>1.1499999999999999</v>
      </c>
      <c r="F289" s="14">
        <v>1.68</v>
      </c>
      <c r="G289" s="14"/>
      <c r="H289" s="14"/>
      <c r="I289" s="14"/>
      <c r="J289" s="14"/>
      <c r="K289" s="14"/>
      <c r="L289" s="14"/>
      <c r="M289" s="14">
        <v>0</v>
      </c>
      <c r="N289" s="14"/>
      <c r="O289" s="191">
        <v>0</v>
      </c>
      <c r="P289" s="191">
        <v>0</v>
      </c>
      <c r="Q289" s="191">
        <v>0</v>
      </c>
      <c r="R289" s="191">
        <v>0</v>
      </c>
      <c r="S289" s="14"/>
      <c r="T289" s="14"/>
      <c r="U289" s="14"/>
      <c r="V289" s="14">
        <v>202008</v>
      </c>
      <c r="W289" s="14"/>
    </row>
    <row r="290" spans="1:23" ht="12.2" customHeight="1" thickTop="1">
      <c r="A290" s="188" t="s">
        <v>1306</v>
      </c>
      <c r="B290" s="189">
        <v>0</v>
      </c>
      <c r="C290" s="189">
        <v>874.72</v>
      </c>
      <c r="D290" s="189">
        <v>0</v>
      </c>
      <c r="E290" s="189">
        <v>48.680000000000007</v>
      </c>
      <c r="F290" s="189">
        <v>31.919999999999995</v>
      </c>
      <c r="G290" s="189">
        <v>80</v>
      </c>
      <c r="H290" s="189">
        <v>40</v>
      </c>
      <c r="I290" s="189">
        <v>40</v>
      </c>
      <c r="J290" s="189">
        <v>0</v>
      </c>
      <c r="K290" s="189">
        <v>0</v>
      </c>
      <c r="L290" s="189">
        <v>0</v>
      </c>
      <c r="M290" s="189">
        <v>0</v>
      </c>
      <c r="N290" s="189">
        <v>0</v>
      </c>
      <c r="O290" s="190">
        <v>479.92</v>
      </c>
      <c r="P290" s="190">
        <v>0</v>
      </c>
      <c r="Q290" s="190">
        <v>1250</v>
      </c>
      <c r="R290" s="190">
        <v>0</v>
      </c>
      <c r="S290" s="189">
        <v>0</v>
      </c>
      <c r="T290" s="189">
        <v>0</v>
      </c>
      <c r="U290" s="189">
        <v>0</v>
      </c>
      <c r="V290" s="189"/>
      <c r="W290" s="189"/>
    </row>
    <row r="291" spans="1:23" ht="12.2" customHeight="1">
      <c r="A291" s="14" t="s">
        <v>1234</v>
      </c>
      <c r="B291" s="14">
        <v>1</v>
      </c>
      <c r="C291" s="14">
        <v>0</v>
      </c>
      <c r="D291" s="14"/>
      <c r="E291" s="14"/>
      <c r="F291" s="14"/>
      <c r="G291" s="14">
        <v>30</v>
      </c>
      <c r="H291" s="14"/>
      <c r="I291" s="14">
        <v>8</v>
      </c>
      <c r="J291" s="14"/>
      <c r="K291" s="14"/>
      <c r="L291" s="14"/>
      <c r="M291" s="14">
        <v>0</v>
      </c>
      <c r="N291" s="14"/>
      <c r="O291" s="191">
        <v>0</v>
      </c>
      <c r="P291" s="191">
        <v>0</v>
      </c>
      <c r="Q291" s="191">
        <v>0</v>
      </c>
      <c r="R291" s="191">
        <v>0</v>
      </c>
      <c r="S291" s="14"/>
      <c r="T291" s="14"/>
      <c r="U291" s="14"/>
      <c r="V291" s="14">
        <v>202002</v>
      </c>
      <c r="W291" s="14"/>
    </row>
    <row r="292" spans="1:23" ht="12.2" customHeight="1">
      <c r="A292" s="14" t="s">
        <v>1234</v>
      </c>
      <c r="B292" s="14">
        <v>2</v>
      </c>
      <c r="C292" s="14">
        <v>38</v>
      </c>
      <c r="D292" s="14">
        <v>2</v>
      </c>
      <c r="E292" s="14"/>
      <c r="F292" s="14">
        <v>5.52</v>
      </c>
      <c r="G292" s="14"/>
      <c r="H292" s="14"/>
      <c r="I292" s="14"/>
      <c r="J292" s="14"/>
      <c r="K292" s="14"/>
      <c r="L292" s="14"/>
      <c r="M292" s="14">
        <v>0</v>
      </c>
      <c r="N292" s="14"/>
      <c r="O292" s="191">
        <v>0</v>
      </c>
      <c r="P292" s="191">
        <v>0</v>
      </c>
      <c r="Q292" s="191">
        <v>0</v>
      </c>
      <c r="R292" s="191">
        <v>0</v>
      </c>
      <c r="S292" s="14"/>
      <c r="T292" s="14"/>
      <c r="U292" s="14"/>
      <c r="V292" s="14">
        <v>202002</v>
      </c>
      <c r="W292" s="14"/>
    </row>
    <row r="293" spans="1:23" ht="12.2" customHeight="1">
      <c r="A293" s="14" t="s">
        <v>1234</v>
      </c>
      <c r="B293" s="14">
        <v>3</v>
      </c>
      <c r="C293" s="14">
        <v>38</v>
      </c>
      <c r="D293" s="14">
        <v>2</v>
      </c>
      <c r="E293" s="14">
        <v>1.62</v>
      </c>
      <c r="F293" s="14">
        <v>5.67</v>
      </c>
      <c r="G293" s="14"/>
      <c r="H293" s="14"/>
      <c r="I293" s="14"/>
      <c r="J293" s="14"/>
      <c r="K293" s="14"/>
      <c r="L293" s="14"/>
      <c r="M293" s="14">
        <v>0</v>
      </c>
      <c r="N293" s="14"/>
      <c r="O293" s="191">
        <v>0</v>
      </c>
      <c r="P293" s="191">
        <v>0</v>
      </c>
      <c r="Q293" s="191">
        <v>0</v>
      </c>
      <c r="R293" s="191">
        <v>0</v>
      </c>
      <c r="S293" s="14"/>
      <c r="T293" s="14"/>
      <c r="U293" s="14"/>
      <c r="V293" s="14">
        <v>202002</v>
      </c>
      <c r="W293" s="14"/>
    </row>
    <row r="294" spans="1:23" ht="12.2" customHeight="1">
      <c r="A294" s="14" t="s">
        <v>1234</v>
      </c>
      <c r="B294" s="14">
        <v>4</v>
      </c>
      <c r="C294" s="14">
        <v>38</v>
      </c>
      <c r="D294" s="14">
        <v>2</v>
      </c>
      <c r="E294" s="14">
        <v>3.02</v>
      </c>
      <c r="F294" s="14">
        <v>3.9</v>
      </c>
      <c r="G294" s="14"/>
      <c r="H294" s="14"/>
      <c r="I294" s="14"/>
      <c r="J294" s="14"/>
      <c r="K294" s="14"/>
      <c r="L294" s="14"/>
      <c r="M294" s="14">
        <v>0</v>
      </c>
      <c r="N294" s="14"/>
      <c r="O294" s="191">
        <v>0</v>
      </c>
      <c r="P294" s="191">
        <v>0</v>
      </c>
      <c r="Q294" s="191">
        <v>0</v>
      </c>
      <c r="R294" s="191">
        <v>0</v>
      </c>
      <c r="S294" s="14"/>
      <c r="T294" s="14"/>
      <c r="U294" s="14"/>
      <c r="V294" s="14">
        <v>202003</v>
      </c>
      <c r="W294" s="14"/>
    </row>
    <row r="295" spans="1:23" ht="12.2" customHeight="1">
      <c r="A295" s="14" t="s">
        <v>1234</v>
      </c>
      <c r="B295" s="14">
        <v>5</v>
      </c>
      <c r="C295" s="14">
        <v>38</v>
      </c>
      <c r="D295" s="14">
        <v>2</v>
      </c>
      <c r="E295" s="14">
        <v>3.5</v>
      </c>
      <c r="F295" s="14">
        <v>5.55</v>
      </c>
      <c r="G295" s="14"/>
      <c r="H295" s="14"/>
      <c r="I295" s="14"/>
      <c r="J295" s="14"/>
      <c r="K295" s="14"/>
      <c r="L295" s="14"/>
      <c r="M295" s="14">
        <v>0</v>
      </c>
      <c r="N295" s="14"/>
      <c r="O295" s="191">
        <v>0</v>
      </c>
      <c r="P295" s="191">
        <v>0</v>
      </c>
      <c r="Q295" s="191">
        <v>0</v>
      </c>
      <c r="R295" s="191">
        <v>0</v>
      </c>
      <c r="S295" s="14"/>
      <c r="T295" s="14"/>
      <c r="U295" s="14"/>
      <c r="V295" s="14">
        <v>202003</v>
      </c>
      <c r="W295" s="14"/>
    </row>
    <row r="296" spans="1:23" ht="12.2" customHeight="1">
      <c r="A296" s="14" t="s">
        <v>1234</v>
      </c>
      <c r="B296" s="14">
        <v>6</v>
      </c>
      <c r="C296" s="14">
        <v>38</v>
      </c>
      <c r="D296" s="14">
        <v>2</v>
      </c>
      <c r="E296" s="14">
        <v>1.43</v>
      </c>
      <c r="F296" s="14">
        <v>9.02</v>
      </c>
      <c r="G296" s="14"/>
      <c r="H296" s="14"/>
      <c r="I296" s="14"/>
      <c r="J296" s="14"/>
      <c r="K296" s="14"/>
      <c r="L296" s="14"/>
      <c r="M296" s="14">
        <v>0</v>
      </c>
      <c r="N296" s="14"/>
      <c r="O296" s="191">
        <v>0</v>
      </c>
      <c r="P296" s="191">
        <v>0</v>
      </c>
      <c r="Q296" s="191">
        <v>0</v>
      </c>
      <c r="R296" s="191">
        <v>0</v>
      </c>
      <c r="S296" s="14"/>
      <c r="T296" s="14"/>
      <c r="U296" s="14"/>
      <c r="V296" s="14">
        <v>202003</v>
      </c>
      <c r="W296" s="14"/>
    </row>
    <row r="297" spans="1:23" ht="12.2" customHeight="1">
      <c r="A297" s="14" t="s">
        <v>1234</v>
      </c>
      <c r="B297" s="14">
        <v>7</v>
      </c>
      <c r="C297" s="14">
        <v>38</v>
      </c>
      <c r="D297" s="14">
        <v>2</v>
      </c>
      <c r="E297" s="14">
        <v>0.7</v>
      </c>
      <c r="F297" s="14">
        <v>3.13</v>
      </c>
      <c r="G297" s="14"/>
      <c r="H297" s="14"/>
      <c r="I297" s="14"/>
      <c r="J297" s="14"/>
      <c r="K297" s="14"/>
      <c r="L297" s="14"/>
      <c r="M297" s="14">
        <v>0</v>
      </c>
      <c r="N297" s="14"/>
      <c r="O297" s="191">
        <v>0</v>
      </c>
      <c r="P297" s="191">
        <v>0</v>
      </c>
      <c r="Q297" s="191">
        <v>0</v>
      </c>
      <c r="R297" s="191">
        <v>0</v>
      </c>
      <c r="S297" s="14"/>
      <c r="T297" s="14"/>
      <c r="U297" s="14"/>
      <c r="V297" s="14">
        <v>202003</v>
      </c>
      <c r="W297" s="14"/>
    </row>
    <row r="298" spans="1:23" ht="12.2" customHeight="1">
      <c r="A298" s="14" t="s">
        <v>1234</v>
      </c>
      <c r="B298" s="14">
        <v>8</v>
      </c>
      <c r="C298" s="14">
        <v>38</v>
      </c>
      <c r="D298" s="14">
        <v>2</v>
      </c>
      <c r="E298" s="14">
        <v>0.45</v>
      </c>
      <c r="F298" s="14">
        <v>5.12</v>
      </c>
      <c r="G298" s="14"/>
      <c r="H298" s="14"/>
      <c r="I298" s="14"/>
      <c r="J298" s="14"/>
      <c r="K298" s="14"/>
      <c r="L298" s="14"/>
      <c r="M298" s="14">
        <v>0</v>
      </c>
      <c r="N298" s="14"/>
      <c r="O298" s="191">
        <v>0</v>
      </c>
      <c r="P298" s="191">
        <v>0</v>
      </c>
      <c r="Q298" s="191">
        <v>0</v>
      </c>
      <c r="R298" s="191">
        <v>0</v>
      </c>
      <c r="S298" s="14"/>
      <c r="T298" s="14"/>
      <c r="U298" s="14"/>
      <c r="V298" s="14">
        <v>202003</v>
      </c>
      <c r="W298" s="14"/>
    </row>
    <row r="299" spans="1:23" ht="12.2" customHeight="1">
      <c r="A299" s="14" t="s">
        <v>1234</v>
      </c>
      <c r="B299" s="14">
        <v>9</v>
      </c>
      <c r="C299" s="14">
        <v>30</v>
      </c>
      <c r="D299" s="14">
        <v>2</v>
      </c>
      <c r="E299" s="14"/>
      <c r="F299" s="14">
        <v>4.55</v>
      </c>
      <c r="G299" s="14">
        <v>8</v>
      </c>
      <c r="H299" s="14"/>
      <c r="I299" s="14"/>
      <c r="J299" s="14"/>
      <c r="K299" s="14"/>
      <c r="L299" s="14"/>
      <c r="M299" s="14">
        <v>0</v>
      </c>
      <c r="N299" s="14"/>
      <c r="O299" s="191">
        <v>0</v>
      </c>
      <c r="P299" s="191">
        <v>0</v>
      </c>
      <c r="Q299" s="191">
        <v>0</v>
      </c>
      <c r="R299" s="191">
        <v>0</v>
      </c>
      <c r="S299" s="14"/>
      <c r="T299" s="14"/>
      <c r="U299" s="14"/>
      <c r="V299" s="14">
        <v>202003</v>
      </c>
      <c r="W299" s="14"/>
    </row>
    <row r="300" spans="1:23" ht="12.2" customHeight="1">
      <c r="A300" s="14" t="s">
        <v>1234</v>
      </c>
      <c r="B300" s="14">
        <v>10</v>
      </c>
      <c r="C300" s="14">
        <v>38</v>
      </c>
      <c r="D300" s="14">
        <v>2</v>
      </c>
      <c r="E300" s="14">
        <v>2.13</v>
      </c>
      <c r="F300" s="14">
        <v>5.73</v>
      </c>
      <c r="G300" s="14"/>
      <c r="H300" s="14"/>
      <c r="I300" s="14"/>
      <c r="J300" s="14"/>
      <c r="K300" s="14"/>
      <c r="L300" s="14"/>
      <c r="M300" s="14">
        <v>0</v>
      </c>
      <c r="N300" s="14"/>
      <c r="O300" s="191">
        <v>0</v>
      </c>
      <c r="P300" s="191">
        <v>0</v>
      </c>
      <c r="Q300" s="191">
        <v>0</v>
      </c>
      <c r="R300" s="191">
        <v>0</v>
      </c>
      <c r="S300" s="14"/>
      <c r="T300" s="14"/>
      <c r="U300" s="14"/>
      <c r="V300" s="14">
        <v>202004</v>
      </c>
      <c r="W300" s="14"/>
    </row>
    <row r="301" spans="1:23" ht="12.2" customHeight="1">
      <c r="A301" s="14" t="s">
        <v>1234</v>
      </c>
      <c r="B301" s="14">
        <v>11</v>
      </c>
      <c r="C301" s="14">
        <v>38</v>
      </c>
      <c r="D301" s="14">
        <v>2</v>
      </c>
      <c r="E301" s="14">
        <v>2.23</v>
      </c>
      <c r="F301" s="14">
        <v>6.68</v>
      </c>
      <c r="G301" s="14"/>
      <c r="H301" s="14"/>
      <c r="I301" s="14"/>
      <c r="J301" s="14"/>
      <c r="K301" s="14"/>
      <c r="L301" s="14"/>
      <c r="M301" s="14">
        <v>0</v>
      </c>
      <c r="N301" s="14"/>
      <c r="O301" s="191">
        <v>0</v>
      </c>
      <c r="P301" s="191">
        <v>0</v>
      </c>
      <c r="Q301" s="191">
        <v>0</v>
      </c>
      <c r="R301" s="191">
        <v>0</v>
      </c>
      <c r="S301" s="14"/>
      <c r="T301" s="14"/>
      <c r="U301" s="14"/>
      <c r="V301" s="14">
        <v>202004</v>
      </c>
      <c r="W301" s="14"/>
    </row>
    <row r="302" spans="1:23" ht="12.2" customHeight="1">
      <c r="A302" s="14" t="s">
        <v>1234</v>
      </c>
      <c r="B302" s="14">
        <v>12</v>
      </c>
      <c r="C302" s="14">
        <v>38</v>
      </c>
      <c r="D302" s="14"/>
      <c r="E302" s="14">
        <v>2.58</v>
      </c>
      <c r="F302" s="14"/>
      <c r="G302" s="14"/>
      <c r="H302" s="14"/>
      <c r="I302" s="14"/>
      <c r="J302" s="14"/>
      <c r="K302" s="14"/>
      <c r="L302" s="14"/>
      <c r="M302" s="14">
        <v>0</v>
      </c>
      <c r="N302" s="14"/>
      <c r="O302" s="191">
        <v>0</v>
      </c>
      <c r="P302" s="191">
        <v>0</v>
      </c>
      <c r="Q302" s="191">
        <v>0</v>
      </c>
      <c r="R302" s="191">
        <v>0</v>
      </c>
      <c r="S302" s="14"/>
      <c r="T302" s="14"/>
      <c r="U302" s="14"/>
      <c r="V302" s="14">
        <v>202004</v>
      </c>
      <c r="W302" s="14"/>
    </row>
    <row r="303" spans="1:23" ht="12.2" customHeight="1">
      <c r="A303" s="14" t="s">
        <v>1234</v>
      </c>
      <c r="B303" s="14">
        <v>13</v>
      </c>
      <c r="C303" s="14">
        <v>38</v>
      </c>
      <c r="D303" s="14">
        <v>1.85</v>
      </c>
      <c r="E303" s="14">
        <v>0.12</v>
      </c>
      <c r="F303" s="14"/>
      <c r="G303" s="14"/>
      <c r="H303" s="14"/>
      <c r="I303" s="14"/>
      <c r="J303" s="14"/>
      <c r="K303" s="14"/>
      <c r="L303" s="14"/>
      <c r="M303" s="14">
        <v>0</v>
      </c>
      <c r="N303" s="14"/>
      <c r="O303" s="191">
        <v>0</v>
      </c>
      <c r="P303" s="191">
        <v>0</v>
      </c>
      <c r="Q303" s="191">
        <v>0</v>
      </c>
      <c r="R303" s="191">
        <v>0</v>
      </c>
      <c r="S303" s="14"/>
      <c r="T303" s="14"/>
      <c r="U303" s="14"/>
      <c r="V303" s="14">
        <v>202004</v>
      </c>
      <c r="W303" s="14"/>
    </row>
    <row r="304" spans="1:23" ht="12.2" customHeight="1">
      <c r="A304" s="14" t="s">
        <v>1234</v>
      </c>
      <c r="B304" s="14">
        <v>14</v>
      </c>
      <c r="C304" s="14">
        <v>35.700000000000003</v>
      </c>
      <c r="D304" s="14">
        <v>0</v>
      </c>
      <c r="E304" s="14">
        <v>0</v>
      </c>
      <c r="F304" s="14">
        <v>0</v>
      </c>
      <c r="G304" s="14">
        <v>0</v>
      </c>
      <c r="H304" s="14">
        <v>0</v>
      </c>
      <c r="I304" s="14">
        <v>0</v>
      </c>
      <c r="J304" s="14">
        <v>0</v>
      </c>
      <c r="K304" s="14">
        <v>0</v>
      </c>
      <c r="L304" s="14">
        <v>0</v>
      </c>
      <c r="M304" s="14">
        <v>0</v>
      </c>
      <c r="N304" s="14">
        <v>0</v>
      </c>
      <c r="O304" s="191">
        <v>0</v>
      </c>
      <c r="P304" s="191">
        <v>0</v>
      </c>
      <c r="Q304" s="191">
        <v>0</v>
      </c>
      <c r="R304" s="191">
        <v>0</v>
      </c>
      <c r="S304" s="14">
        <v>0</v>
      </c>
      <c r="T304" s="14">
        <v>0</v>
      </c>
      <c r="U304" s="14">
        <v>0</v>
      </c>
      <c r="V304" s="14">
        <v>202005</v>
      </c>
      <c r="W304" s="14"/>
    </row>
    <row r="305" spans="1:23" ht="12.2" customHeight="1">
      <c r="A305" s="14" t="s">
        <v>1234</v>
      </c>
      <c r="B305" s="14">
        <v>15</v>
      </c>
      <c r="C305" s="14">
        <v>38</v>
      </c>
      <c r="D305" s="14">
        <v>0</v>
      </c>
      <c r="E305" s="14"/>
      <c r="F305" s="14">
        <v>0</v>
      </c>
      <c r="G305" s="14"/>
      <c r="H305" s="14"/>
      <c r="I305" s="14"/>
      <c r="J305" s="14"/>
      <c r="K305" s="14"/>
      <c r="L305" s="14"/>
      <c r="M305" s="14">
        <v>0</v>
      </c>
      <c r="N305" s="14"/>
      <c r="O305" s="191">
        <v>0</v>
      </c>
      <c r="P305" s="191">
        <v>0</v>
      </c>
      <c r="Q305" s="191">
        <v>0</v>
      </c>
      <c r="R305" s="191">
        <v>0</v>
      </c>
      <c r="S305" s="14">
        <v>2</v>
      </c>
      <c r="T305" s="14"/>
      <c r="U305" s="14">
        <v>4.2699999999999996</v>
      </c>
      <c r="V305" s="14">
        <v>202006</v>
      </c>
      <c r="W305" s="14"/>
    </row>
    <row r="306" spans="1:23" ht="12.2" customHeight="1">
      <c r="A306" s="14" t="s">
        <v>1234</v>
      </c>
      <c r="B306" s="14">
        <v>16</v>
      </c>
      <c r="C306" s="14">
        <v>30</v>
      </c>
      <c r="D306" s="14">
        <v>0</v>
      </c>
      <c r="E306" s="14">
        <v>0</v>
      </c>
      <c r="F306" s="14">
        <v>3.07</v>
      </c>
      <c r="G306" s="14">
        <v>0</v>
      </c>
      <c r="H306" s="14">
        <v>0</v>
      </c>
      <c r="I306" s="14">
        <v>8</v>
      </c>
      <c r="J306" s="14">
        <v>0</v>
      </c>
      <c r="K306" s="14">
        <v>0</v>
      </c>
      <c r="L306" s="14">
        <v>0</v>
      </c>
      <c r="M306" s="14">
        <v>0</v>
      </c>
      <c r="N306" s="14">
        <v>0</v>
      </c>
      <c r="O306" s="191">
        <v>0</v>
      </c>
      <c r="P306" s="191">
        <v>0</v>
      </c>
      <c r="Q306" s="191">
        <v>0</v>
      </c>
      <c r="R306" s="191">
        <v>0</v>
      </c>
      <c r="S306" s="14">
        <v>0</v>
      </c>
      <c r="T306" s="14">
        <v>0</v>
      </c>
      <c r="U306" s="14">
        <v>0</v>
      </c>
      <c r="V306" s="14">
        <v>202005</v>
      </c>
      <c r="W306" s="14"/>
    </row>
    <row r="307" spans="1:23" ht="12.2" customHeight="1">
      <c r="A307" s="14" t="s">
        <v>1234</v>
      </c>
      <c r="B307" s="14">
        <v>17</v>
      </c>
      <c r="C307" s="14">
        <v>38</v>
      </c>
      <c r="D307" s="14">
        <v>0</v>
      </c>
      <c r="E307" s="14">
        <v>0</v>
      </c>
      <c r="F307" s="14">
        <v>0</v>
      </c>
      <c r="G307" s="14"/>
      <c r="H307" s="14"/>
      <c r="I307" s="14"/>
      <c r="J307" s="14"/>
      <c r="K307" s="14"/>
      <c r="L307" s="14"/>
      <c r="M307" s="14">
        <v>0</v>
      </c>
      <c r="N307" s="14"/>
      <c r="O307" s="191">
        <v>0</v>
      </c>
      <c r="P307" s="191">
        <v>0</v>
      </c>
      <c r="Q307" s="191">
        <v>0</v>
      </c>
      <c r="R307" s="191">
        <v>0</v>
      </c>
      <c r="S307" s="14">
        <v>2</v>
      </c>
      <c r="T307" s="14">
        <v>2.02</v>
      </c>
      <c r="U307" s="14">
        <v>3.53</v>
      </c>
      <c r="V307" s="14">
        <v>202006</v>
      </c>
      <c r="W307" s="14"/>
    </row>
    <row r="308" spans="1:23" ht="12.2" customHeight="1">
      <c r="A308" s="14" t="s">
        <v>1234</v>
      </c>
      <c r="B308" s="14">
        <v>18</v>
      </c>
      <c r="C308" s="14">
        <v>30</v>
      </c>
      <c r="D308" s="14">
        <v>0</v>
      </c>
      <c r="E308" s="14">
        <v>0</v>
      </c>
      <c r="F308" s="14">
        <v>0</v>
      </c>
      <c r="G308" s="14"/>
      <c r="H308" s="14"/>
      <c r="I308" s="14">
        <v>8</v>
      </c>
      <c r="J308" s="14"/>
      <c r="K308" s="14"/>
      <c r="L308" s="14"/>
      <c r="M308" s="14">
        <v>0</v>
      </c>
      <c r="N308" s="14"/>
      <c r="O308" s="191">
        <v>0</v>
      </c>
      <c r="P308" s="191">
        <v>0</v>
      </c>
      <c r="Q308" s="191">
        <v>0</v>
      </c>
      <c r="R308" s="191">
        <v>0</v>
      </c>
      <c r="S308" s="14">
        <v>2</v>
      </c>
      <c r="T308" s="14">
        <v>0.25</v>
      </c>
      <c r="U308" s="14">
        <v>7.75</v>
      </c>
      <c r="V308" s="14">
        <v>202006</v>
      </c>
      <c r="W308" s="14"/>
    </row>
    <row r="309" spans="1:23" ht="12.2" customHeight="1" thickBot="1">
      <c r="A309" s="14" t="s">
        <v>1234</v>
      </c>
      <c r="B309" s="14">
        <v>19</v>
      </c>
      <c r="C309" s="14">
        <v>22</v>
      </c>
      <c r="D309" s="14">
        <v>0</v>
      </c>
      <c r="E309" s="14"/>
      <c r="F309" s="14"/>
      <c r="G309" s="14">
        <v>16</v>
      </c>
      <c r="H309" s="14"/>
      <c r="I309" s="14"/>
      <c r="J309" s="14"/>
      <c r="K309" s="14"/>
      <c r="L309" s="14"/>
      <c r="M309" s="14">
        <v>0</v>
      </c>
      <c r="N309" s="14">
        <v>0</v>
      </c>
      <c r="O309" s="191">
        <v>0</v>
      </c>
      <c r="P309" s="191">
        <v>0</v>
      </c>
      <c r="Q309" s="191">
        <v>0</v>
      </c>
      <c r="R309" s="191">
        <v>0</v>
      </c>
      <c r="S309" s="14">
        <v>1.45</v>
      </c>
      <c r="T309" s="14"/>
      <c r="U309" s="14"/>
      <c r="V309" s="14">
        <v>202006</v>
      </c>
      <c r="W309" s="14"/>
    </row>
    <row r="310" spans="1:23" ht="12.2" customHeight="1" thickTop="1">
      <c r="A310" s="188" t="s">
        <v>1306</v>
      </c>
      <c r="B310" s="189">
        <v>0</v>
      </c>
      <c r="C310" s="189">
        <v>641.70000000000005</v>
      </c>
      <c r="D310" s="189">
        <v>21.85</v>
      </c>
      <c r="E310" s="189">
        <v>17.78</v>
      </c>
      <c r="F310" s="189">
        <v>57.94</v>
      </c>
      <c r="G310" s="189">
        <v>54</v>
      </c>
      <c r="H310" s="189">
        <v>0</v>
      </c>
      <c r="I310" s="189">
        <v>24</v>
      </c>
      <c r="J310" s="189">
        <v>0</v>
      </c>
      <c r="K310" s="189">
        <v>0</v>
      </c>
      <c r="L310" s="189">
        <v>0</v>
      </c>
      <c r="M310" s="189">
        <v>0</v>
      </c>
      <c r="N310" s="189">
        <v>0</v>
      </c>
      <c r="O310" s="190">
        <v>0</v>
      </c>
      <c r="P310" s="190">
        <v>0</v>
      </c>
      <c r="Q310" s="190">
        <v>0</v>
      </c>
      <c r="R310" s="190">
        <v>0</v>
      </c>
      <c r="S310" s="189">
        <v>7.45</v>
      </c>
      <c r="T310" s="189">
        <v>2.27</v>
      </c>
      <c r="U310" s="189">
        <v>15.549999999999999</v>
      </c>
      <c r="V310" s="189"/>
      <c r="W310" s="189"/>
    </row>
    <row r="311" spans="1:23" ht="12.2" customHeight="1">
      <c r="A311" s="14" t="s">
        <v>1327</v>
      </c>
      <c r="B311" s="14">
        <v>6</v>
      </c>
      <c r="C311" s="14">
        <v>44.25</v>
      </c>
      <c r="D311" s="14">
        <v>0</v>
      </c>
      <c r="E311" s="14">
        <v>0</v>
      </c>
      <c r="F311" s="14">
        <v>0</v>
      </c>
      <c r="G311" s="14">
        <v>0</v>
      </c>
      <c r="H311" s="14">
        <v>0</v>
      </c>
      <c r="I311" s="14">
        <v>0</v>
      </c>
      <c r="J311" s="14">
        <v>0</v>
      </c>
      <c r="K311" s="14">
        <v>0</v>
      </c>
      <c r="L311" s="14">
        <v>0</v>
      </c>
      <c r="M311" s="14">
        <v>0</v>
      </c>
      <c r="N311" s="14">
        <v>0</v>
      </c>
      <c r="O311" s="191">
        <v>0</v>
      </c>
      <c r="P311" s="191">
        <v>75</v>
      </c>
      <c r="Q311" s="191">
        <v>0</v>
      </c>
      <c r="R311" s="191">
        <v>0</v>
      </c>
      <c r="S311" s="14">
        <v>0</v>
      </c>
      <c r="T311" s="14">
        <v>0</v>
      </c>
      <c r="U311" s="14">
        <v>0</v>
      </c>
      <c r="V311" s="14">
        <v>202003</v>
      </c>
      <c r="W311" s="14"/>
    </row>
    <row r="312" spans="1:23" ht="12.2" customHeight="1">
      <c r="A312" s="14" t="s">
        <v>1327</v>
      </c>
      <c r="B312" s="14">
        <v>7</v>
      </c>
      <c r="C312" s="14">
        <v>45</v>
      </c>
      <c r="D312" s="14">
        <v>0</v>
      </c>
      <c r="E312" s="14">
        <v>0</v>
      </c>
      <c r="F312" s="14">
        <v>0</v>
      </c>
      <c r="G312" s="14">
        <v>0</v>
      </c>
      <c r="H312" s="14">
        <v>0</v>
      </c>
      <c r="I312" s="14">
        <v>0</v>
      </c>
      <c r="J312" s="14">
        <v>0</v>
      </c>
      <c r="K312" s="14">
        <v>0</v>
      </c>
      <c r="L312" s="14">
        <v>0</v>
      </c>
      <c r="M312" s="14">
        <v>0</v>
      </c>
      <c r="N312" s="14">
        <v>0</v>
      </c>
      <c r="O312" s="191">
        <v>0</v>
      </c>
      <c r="P312" s="191">
        <v>50</v>
      </c>
      <c r="Q312" s="191">
        <v>0</v>
      </c>
      <c r="R312" s="191">
        <v>0</v>
      </c>
      <c r="S312" s="14">
        <v>0</v>
      </c>
      <c r="T312" s="14">
        <v>0</v>
      </c>
      <c r="U312" s="14">
        <v>0</v>
      </c>
      <c r="V312" s="14">
        <v>202003</v>
      </c>
      <c r="W312" s="14"/>
    </row>
    <row r="313" spans="1:23" ht="12.2" customHeight="1">
      <c r="A313" s="14" t="s">
        <v>1327</v>
      </c>
      <c r="B313" s="14">
        <v>8</v>
      </c>
      <c r="C313" s="14">
        <v>44.5</v>
      </c>
      <c r="D313" s="14">
        <v>0</v>
      </c>
      <c r="E313" s="14">
        <v>0</v>
      </c>
      <c r="F313" s="14">
        <v>0</v>
      </c>
      <c r="G313" s="14">
        <v>0</v>
      </c>
      <c r="H313" s="14">
        <v>0</v>
      </c>
      <c r="I313" s="14">
        <v>0</v>
      </c>
      <c r="J313" s="14">
        <v>0</v>
      </c>
      <c r="K313" s="14">
        <v>0</v>
      </c>
      <c r="L313" s="14">
        <v>0</v>
      </c>
      <c r="M313" s="14">
        <v>0</v>
      </c>
      <c r="N313" s="14">
        <v>0</v>
      </c>
      <c r="O313" s="191">
        <v>0</v>
      </c>
      <c r="P313" s="191">
        <v>75</v>
      </c>
      <c r="Q313" s="191">
        <v>0</v>
      </c>
      <c r="R313" s="191">
        <v>0</v>
      </c>
      <c r="S313" s="14">
        <v>0</v>
      </c>
      <c r="T313" s="14">
        <v>0</v>
      </c>
      <c r="U313" s="14">
        <v>0</v>
      </c>
      <c r="V313" s="14">
        <v>202003</v>
      </c>
      <c r="W313" s="14"/>
    </row>
    <row r="314" spans="1:23" ht="12.2" customHeight="1">
      <c r="A314" s="14" t="s">
        <v>1327</v>
      </c>
      <c r="B314" s="14">
        <v>9</v>
      </c>
      <c r="C314" s="14">
        <v>44</v>
      </c>
      <c r="D314" s="14">
        <v>0</v>
      </c>
      <c r="E314" s="14">
        <v>0</v>
      </c>
      <c r="F314" s="14">
        <v>0</v>
      </c>
      <c r="G314" s="14">
        <v>0</v>
      </c>
      <c r="H314" s="14">
        <v>0</v>
      </c>
      <c r="I314" s="14">
        <v>0</v>
      </c>
      <c r="J314" s="14">
        <v>0</v>
      </c>
      <c r="K314" s="14">
        <v>0</v>
      </c>
      <c r="L314" s="14">
        <v>0</v>
      </c>
      <c r="M314" s="14">
        <v>0</v>
      </c>
      <c r="N314" s="14">
        <v>0</v>
      </c>
      <c r="O314" s="191">
        <v>0</v>
      </c>
      <c r="P314" s="191">
        <v>75</v>
      </c>
      <c r="Q314" s="191">
        <v>0</v>
      </c>
      <c r="R314" s="191">
        <v>0</v>
      </c>
      <c r="S314" s="14">
        <v>0</v>
      </c>
      <c r="T314" s="14">
        <v>0</v>
      </c>
      <c r="U314" s="14">
        <v>0</v>
      </c>
      <c r="V314" s="14">
        <v>202003</v>
      </c>
      <c r="W314" s="14"/>
    </row>
    <row r="315" spans="1:23" ht="12.2" customHeight="1">
      <c r="A315" s="14" t="s">
        <v>1327</v>
      </c>
      <c r="B315" s="14">
        <v>10</v>
      </c>
      <c r="C315" s="14">
        <v>45</v>
      </c>
      <c r="D315" s="14">
        <v>0</v>
      </c>
      <c r="E315" s="14">
        <v>2.25</v>
      </c>
      <c r="F315" s="14">
        <v>4</v>
      </c>
      <c r="G315" s="14">
        <v>0</v>
      </c>
      <c r="H315" s="14">
        <v>0</v>
      </c>
      <c r="I315" s="14">
        <v>0</v>
      </c>
      <c r="J315" s="14">
        <v>0</v>
      </c>
      <c r="K315" s="14">
        <v>0</v>
      </c>
      <c r="L315" s="14">
        <v>0</v>
      </c>
      <c r="M315" s="14">
        <v>0</v>
      </c>
      <c r="N315" s="14">
        <v>0</v>
      </c>
      <c r="O315" s="191">
        <v>0</v>
      </c>
      <c r="P315" s="191">
        <v>75</v>
      </c>
      <c r="Q315" s="191">
        <v>0</v>
      </c>
      <c r="R315" s="191">
        <v>0</v>
      </c>
      <c r="S315" s="14">
        <v>0</v>
      </c>
      <c r="T315" s="14">
        <v>0</v>
      </c>
      <c r="U315" s="14">
        <v>0</v>
      </c>
      <c r="V315" s="14">
        <v>202004</v>
      </c>
      <c r="W315" s="14"/>
    </row>
    <row r="316" spans="1:23" ht="12.2" customHeight="1">
      <c r="A316" s="14" t="s">
        <v>1327</v>
      </c>
      <c r="B316" s="14">
        <v>11</v>
      </c>
      <c r="C316" s="14">
        <v>45</v>
      </c>
      <c r="D316" s="14"/>
      <c r="E316" s="14">
        <v>2.25</v>
      </c>
      <c r="F316" s="14">
        <v>7</v>
      </c>
      <c r="G316" s="14"/>
      <c r="H316" s="14"/>
      <c r="I316" s="14"/>
      <c r="J316" s="14"/>
      <c r="K316" s="14"/>
      <c r="L316" s="14"/>
      <c r="M316" s="14">
        <v>0</v>
      </c>
      <c r="N316" s="14"/>
      <c r="O316" s="191">
        <v>0</v>
      </c>
      <c r="P316" s="191">
        <v>75</v>
      </c>
      <c r="Q316" s="191">
        <v>0</v>
      </c>
      <c r="R316" s="191">
        <v>0</v>
      </c>
      <c r="S316" s="14"/>
      <c r="T316" s="14"/>
      <c r="U316" s="14"/>
      <c r="V316" s="14">
        <v>202004</v>
      </c>
      <c r="W316" s="14"/>
    </row>
    <row r="317" spans="1:23" ht="12.2" customHeight="1">
      <c r="A317" s="14" t="s">
        <v>1327</v>
      </c>
      <c r="B317" s="14">
        <v>12</v>
      </c>
      <c r="C317" s="14">
        <v>45</v>
      </c>
      <c r="D317" s="14"/>
      <c r="E317" s="14">
        <v>3.75</v>
      </c>
      <c r="F317" s="14">
        <v>2.25</v>
      </c>
      <c r="G317" s="14"/>
      <c r="H317" s="14"/>
      <c r="I317" s="14"/>
      <c r="J317" s="14"/>
      <c r="K317" s="14"/>
      <c r="L317" s="14"/>
      <c r="M317" s="14">
        <v>0</v>
      </c>
      <c r="N317" s="14"/>
      <c r="O317" s="191">
        <v>0</v>
      </c>
      <c r="P317" s="191">
        <v>50</v>
      </c>
      <c r="Q317" s="191">
        <v>0</v>
      </c>
      <c r="R317" s="191">
        <v>0</v>
      </c>
      <c r="S317" s="14"/>
      <c r="T317" s="14"/>
      <c r="U317" s="14"/>
      <c r="V317" s="14">
        <v>202004</v>
      </c>
      <c r="W317" s="14"/>
    </row>
    <row r="318" spans="1:23" ht="12.2" customHeight="1">
      <c r="A318" s="14" t="s">
        <v>1327</v>
      </c>
      <c r="B318" s="14">
        <v>13</v>
      </c>
      <c r="C318" s="14">
        <v>45</v>
      </c>
      <c r="D318" s="14"/>
      <c r="E318" s="14">
        <v>2.5</v>
      </c>
      <c r="F318" s="14">
        <v>1</v>
      </c>
      <c r="G318" s="14"/>
      <c r="H318" s="14"/>
      <c r="I318" s="14"/>
      <c r="J318" s="14"/>
      <c r="K318" s="14"/>
      <c r="L318" s="14"/>
      <c r="M318" s="14">
        <v>0</v>
      </c>
      <c r="N318" s="14"/>
      <c r="O318" s="191">
        <v>0</v>
      </c>
      <c r="P318" s="191">
        <v>75</v>
      </c>
      <c r="Q318" s="191">
        <v>0</v>
      </c>
      <c r="R318" s="191">
        <v>0</v>
      </c>
      <c r="S318" s="14"/>
      <c r="T318" s="14"/>
      <c r="U318" s="14"/>
      <c r="V318" s="14">
        <v>202004</v>
      </c>
      <c r="W318" s="14"/>
    </row>
    <row r="319" spans="1:23" ht="12.2" customHeight="1">
      <c r="A319" s="14" t="s">
        <v>1327</v>
      </c>
      <c r="B319" s="14">
        <v>14</v>
      </c>
      <c r="C319" s="14">
        <v>45</v>
      </c>
      <c r="D319" s="14"/>
      <c r="E319" s="14">
        <v>2.5</v>
      </c>
      <c r="F319" s="14"/>
      <c r="G319" s="14"/>
      <c r="H319" s="14"/>
      <c r="I319" s="14"/>
      <c r="J319" s="14"/>
      <c r="K319" s="14"/>
      <c r="L319" s="14"/>
      <c r="M319" s="14">
        <v>0</v>
      </c>
      <c r="N319" s="14"/>
      <c r="O319" s="191">
        <v>0</v>
      </c>
      <c r="P319" s="191">
        <v>75</v>
      </c>
      <c r="Q319" s="191">
        <v>0</v>
      </c>
      <c r="R319" s="191">
        <v>0</v>
      </c>
      <c r="S319" s="14"/>
      <c r="T319" s="14"/>
      <c r="U319" s="14"/>
      <c r="V319" s="14">
        <v>202005</v>
      </c>
      <c r="W319" s="14"/>
    </row>
    <row r="320" spans="1:23" ht="12.2" customHeight="1">
      <c r="A320" s="14" t="s">
        <v>1327</v>
      </c>
      <c r="B320" s="14">
        <v>15</v>
      </c>
      <c r="C320" s="14">
        <v>45</v>
      </c>
      <c r="D320" s="14"/>
      <c r="E320" s="14">
        <v>0.75</v>
      </c>
      <c r="F320" s="14"/>
      <c r="G320" s="14"/>
      <c r="H320" s="14"/>
      <c r="I320" s="14"/>
      <c r="J320" s="14"/>
      <c r="K320" s="14"/>
      <c r="L320" s="14"/>
      <c r="M320" s="14">
        <v>0</v>
      </c>
      <c r="N320" s="14"/>
      <c r="O320" s="191">
        <v>0</v>
      </c>
      <c r="P320" s="191">
        <v>75</v>
      </c>
      <c r="Q320" s="191">
        <v>0</v>
      </c>
      <c r="R320" s="191">
        <v>0</v>
      </c>
      <c r="S320" s="14"/>
      <c r="T320" s="14"/>
      <c r="U320" s="14"/>
      <c r="V320" s="14">
        <v>202005</v>
      </c>
      <c r="W320" s="14"/>
    </row>
    <row r="321" spans="1:23" ht="12.2" customHeight="1">
      <c r="A321" s="14" t="s">
        <v>1327</v>
      </c>
      <c r="B321" s="14">
        <v>16</v>
      </c>
      <c r="C321" s="14">
        <v>36</v>
      </c>
      <c r="D321" s="14"/>
      <c r="E321" s="14">
        <v>0.75</v>
      </c>
      <c r="F321" s="14">
        <v>8.75</v>
      </c>
      <c r="G321" s="14"/>
      <c r="H321" s="14"/>
      <c r="I321" s="14">
        <v>9</v>
      </c>
      <c r="J321" s="14"/>
      <c r="K321" s="14"/>
      <c r="L321" s="14"/>
      <c r="M321" s="14">
        <v>0</v>
      </c>
      <c r="N321" s="14"/>
      <c r="O321" s="191">
        <v>0</v>
      </c>
      <c r="P321" s="191">
        <v>75</v>
      </c>
      <c r="Q321" s="191">
        <v>0</v>
      </c>
      <c r="R321" s="191">
        <v>0</v>
      </c>
      <c r="S321" s="14"/>
      <c r="T321" s="14"/>
      <c r="U321" s="14"/>
      <c r="V321" s="14">
        <v>202005</v>
      </c>
      <c r="W321" s="14"/>
    </row>
    <row r="322" spans="1:23" ht="12.2" customHeight="1">
      <c r="A322" s="14" t="s">
        <v>1327</v>
      </c>
      <c r="B322" s="14">
        <v>17</v>
      </c>
      <c r="C322" s="14">
        <v>45</v>
      </c>
      <c r="D322" s="14"/>
      <c r="E322" s="14">
        <v>1.25</v>
      </c>
      <c r="F322" s="14"/>
      <c r="G322" s="14"/>
      <c r="H322" s="14"/>
      <c r="I322" s="14"/>
      <c r="J322" s="14"/>
      <c r="K322" s="14"/>
      <c r="L322" s="14"/>
      <c r="M322" s="14">
        <v>0</v>
      </c>
      <c r="N322" s="14"/>
      <c r="O322" s="191">
        <v>0</v>
      </c>
      <c r="P322" s="191">
        <v>25</v>
      </c>
      <c r="Q322" s="191">
        <v>0</v>
      </c>
      <c r="R322" s="191">
        <v>0</v>
      </c>
      <c r="S322" s="14"/>
      <c r="T322" s="14"/>
      <c r="U322" s="14"/>
      <c r="V322" s="14">
        <v>202005</v>
      </c>
      <c r="W322" s="14"/>
    </row>
    <row r="323" spans="1:23" ht="12.2" customHeight="1">
      <c r="A323" s="14" t="s">
        <v>1327</v>
      </c>
      <c r="B323" s="14">
        <v>18</v>
      </c>
      <c r="C323" s="14">
        <v>36</v>
      </c>
      <c r="D323" s="14">
        <v>0</v>
      </c>
      <c r="E323" s="14">
        <v>0.75</v>
      </c>
      <c r="F323" s="14">
        <v>4.25</v>
      </c>
      <c r="G323" s="14">
        <v>0</v>
      </c>
      <c r="H323" s="14">
        <v>0</v>
      </c>
      <c r="I323" s="14">
        <v>9</v>
      </c>
      <c r="J323" s="14">
        <v>0</v>
      </c>
      <c r="K323" s="14">
        <v>0</v>
      </c>
      <c r="L323" s="14">
        <v>0</v>
      </c>
      <c r="M323" s="14">
        <v>0</v>
      </c>
      <c r="N323" s="14">
        <v>0</v>
      </c>
      <c r="O323" s="191">
        <v>0</v>
      </c>
      <c r="P323" s="191">
        <v>75</v>
      </c>
      <c r="Q323" s="191">
        <v>0</v>
      </c>
      <c r="R323" s="191">
        <v>0</v>
      </c>
      <c r="S323" s="14">
        <v>0</v>
      </c>
      <c r="T323" s="14">
        <v>0</v>
      </c>
      <c r="U323" s="14">
        <v>0</v>
      </c>
      <c r="V323" s="14">
        <v>202006</v>
      </c>
      <c r="W323" s="14"/>
    </row>
    <row r="324" spans="1:23" ht="12.2" customHeight="1">
      <c r="A324" s="14" t="s">
        <v>1327</v>
      </c>
      <c r="B324" s="14">
        <v>19</v>
      </c>
      <c r="C324" s="14">
        <v>45</v>
      </c>
      <c r="D324" s="14"/>
      <c r="E324" s="14">
        <v>0.75</v>
      </c>
      <c r="F324" s="14">
        <v>2</v>
      </c>
      <c r="G324" s="14"/>
      <c r="H324" s="14"/>
      <c r="I324" s="14"/>
      <c r="J324" s="14"/>
      <c r="K324" s="14"/>
      <c r="L324" s="14"/>
      <c r="M324" s="14">
        <v>0</v>
      </c>
      <c r="N324" s="14"/>
      <c r="O324" s="191">
        <v>0</v>
      </c>
      <c r="P324" s="191">
        <v>75</v>
      </c>
      <c r="Q324" s="191">
        <v>0</v>
      </c>
      <c r="R324" s="191">
        <v>0</v>
      </c>
      <c r="S324" s="14"/>
      <c r="T324" s="14"/>
      <c r="U324" s="14"/>
      <c r="V324" s="14">
        <v>202006</v>
      </c>
      <c r="W324" s="14"/>
    </row>
    <row r="325" spans="1:23" ht="12.2" customHeight="1">
      <c r="A325" s="14" t="s">
        <v>1327</v>
      </c>
      <c r="B325" s="14">
        <v>20</v>
      </c>
      <c r="C325" s="14">
        <v>45</v>
      </c>
      <c r="D325" s="14"/>
      <c r="E325" s="14">
        <v>3</v>
      </c>
      <c r="F325" s="14"/>
      <c r="G325" s="14"/>
      <c r="H325" s="14"/>
      <c r="I325" s="14"/>
      <c r="J325" s="14"/>
      <c r="K325" s="14"/>
      <c r="L325" s="14"/>
      <c r="M325" s="14">
        <v>0</v>
      </c>
      <c r="N325" s="14"/>
      <c r="O325" s="191">
        <v>0</v>
      </c>
      <c r="P325" s="191">
        <v>75</v>
      </c>
      <c r="Q325" s="191">
        <v>0</v>
      </c>
      <c r="R325" s="191">
        <v>0</v>
      </c>
      <c r="S325" s="14"/>
      <c r="T325" s="14"/>
      <c r="U325" s="14"/>
      <c r="V325" s="14">
        <v>202006</v>
      </c>
      <c r="W325" s="14"/>
    </row>
    <row r="326" spans="1:23" ht="12.2" customHeight="1">
      <c r="A326" s="14" t="s">
        <v>1327</v>
      </c>
      <c r="B326" s="14">
        <v>21</v>
      </c>
      <c r="C326" s="14">
        <v>34</v>
      </c>
      <c r="D326" s="14">
        <v>0</v>
      </c>
      <c r="E326" s="14">
        <v>0</v>
      </c>
      <c r="F326" s="14">
        <v>0</v>
      </c>
      <c r="G326" s="14">
        <v>0</v>
      </c>
      <c r="H326" s="14">
        <v>0</v>
      </c>
      <c r="I326" s="14">
        <v>9</v>
      </c>
      <c r="J326" s="14">
        <v>0</v>
      </c>
      <c r="K326" s="14">
        <v>0</v>
      </c>
      <c r="L326" s="14">
        <v>0</v>
      </c>
      <c r="M326" s="14">
        <v>0</v>
      </c>
      <c r="N326" s="14">
        <v>0</v>
      </c>
      <c r="O326" s="191">
        <v>0</v>
      </c>
      <c r="P326" s="191">
        <v>50</v>
      </c>
      <c r="Q326" s="191">
        <v>0</v>
      </c>
      <c r="R326" s="191">
        <v>0</v>
      </c>
      <c r="S326" s="14">
        <v>0</v>
      </c>
      <c r="T326" s="14">
        <v>0</v>
      </c>
      <c r="U326" s="14">
        <v>0</v>
      </c>
      <c r="V326" s="14">
        <v>202006</v>
      </c>
      <c r="W326" s="14"/>
    </row>
    <row r="327" spans="1:23" ht="12.2" customHeight="1">
      <c r="A327" s="14" t="s">
        <v>1327</v>
      </c>
      <c r="B327" s="14">
        <v>22</v>
      </c>
      <c r="C327" s="14">
        <v>45</v>
      </c>
      <c r="D327" s="14"/>
      <c r="E327" s="14">
        <v>3</v>
      </c>
      <c r="F327" s="14">
        <v>2.75</v>
      </c>
      <c r="G327" s="14"/>
      <c r="H327" s="14"/>
      <c r="I327" s="14"/>
      <c r="J327" s="14"/>
      <c r="K327" s="14"/>
      <c r="L327" s="14"/>
      <c r="M327" s="14">
        <v>0</v>
      </c>
      <c r="N327" s="14"/>
      <c r="O327" s="191">
        <v>0</v>
      </c>
      <c r="P327" s="191">
        <v>75</v>
      </c>
      <c r="Q327" s="191">
        <v>0</v>
      </c>
      <c r="R327" s="191">
        <v>0</v>
      </c>
      <c r="S327" s="14"/>
      <c r="T327" s="14"/>
      <c r="U327" s="14"/>
      <c r="V327" s="14">
        <v>202006</v>
      </c>
      <c r="W327" s="14"/>
    </row>
    <row r="328" spans="1:23" ht="12.2" customHeight="1">
      <c r="A328" s="14" t="s">
        <v>1327</v>
      </c>
      <c r="B328" s="14">
        <v>23</v>
      </c>
      <c r="C328" s="14">
        <v>36</v>
      </c>
      <c r="D328" s="14"/>
      <c r="E328" s="14">
        <v>2.75</v>
      </c>
      <c r="F328" s="14">
        <v>8</v>
      </c>
      <c r="G328" s="14"/>
      <c r="H328" s="14"/>
      <c r="I328" s="14">
        <v>9</v>
      </c>
      <c r="J328" s="14"/>
      <c r="K328" s="14"/>
      <c r="L328" s="14"/>
      <c r="M328" s="14">
        <v>0</v>
      </c>
      <c r="N328" s="14"/>
      <c r="O328" s="191">
        <v>0</v>
      </c>
      <c r="P328" s="191">
        <v>75</v>
      </c>
      <c r="Q328" s="191">
        <v>0</v>
      </c>
      <c r="R328" s="191">
        <v>0</v>
      </c>
      <c r="S328" s="14"/>
      <c r="T328" s="14"/>
      <c r="U328" s="14"/>
      <c r="V328" s="14">
        <v>202007</v>
      </c>
      <c r="W328" s="14"/>
    </row>
    <row r="329" spans="1:23" ht="12.2" customHeight="1">
      <c r="A329" s="14" t="s">
        <v>1327</v>
      </c>
      <c r="B329" s="14">
        <v>24</v>
      </c>
      <c r="C329" s="14">
        <v>36</v>
      </c>
      <c r="D329" s="14"/>
      <c r="E329" s="14">
        <v>2.4900000000000002</v>
      </c>
      <c r="F329" s="14"/>
      <c r="G329" s="14">
        <v>9</v>
      </c>
      <c r="H329" s="14"/>
      <c r="I329" s="14"/>
      <c r="J329" s="14"/>
      <c r="K329" s="14"/>
      <c r="L329" s="14"/>
      <c r="M329" s="14">
        <v>0</v>
      </c>
      <c r="N329" s="14"/>
      <c r="O329" s="191">
        <v>0</v>
      </c>
      <c r="P329" s="191">
        <v>50</v>
      </c>
      <c r="Q329" s="191">
        <v>0</v>
      </c>
      <c r="R329" s="191">
        <v>0</v>
      </c>
      <c r="S329" s="14"/>
      <c r="T329" s="14"/>
      <c r="U329" s="14"/>
      <c r="V329" s="14">
        <v>202007</v>
      </c>
      <c r="W329" s="14"/>
    </row>
    <row r="330" spans="1:23" ht="12.2" customHeight="1" thickBot="1">
      <c r="A330" s="14" t="s">
        <v>1327</v>
      </c>
      <c r="B330" s="14">
        <v>25</v>
      </c>
      <c r="C330" s="14">
        <v>45</v>
      </c>
      <c r="D330" s="14"/>
      <c r="E330" s="14">
        <v>0.75</v>
      </c>
      <c r="F330" s="14">
        <v>0.5</v>
      </c>
      <c r="G330" s="14"/>
      <c r="H330" s="14"/>
      <c r="I330" s="14"/>
      <c r="J330" s="14"/>
      <c r="K330" s="14"/>
      <c r="L330" s="14"/>
      <c r="M330" s="14">
        <v>0</v>
      </c>
      <c r="N330" s="14"/>
      <c r="O330" s="191">
        <v>0</v>
      </c>
      <c r="P330" s="191">
        <v>75</v>
      </c>
      <c r="Q330" s="191">
        <v>0</v>
      </c>
      <c r="R330" s="191">
        <v>0</v>
      </c>
      <c r="S330" s="14"/>
      <c r="T330" s="14"/>
      <c r="U330" s="14"/>
      <c r="V330" s="14">
        <v>202007</v>
      </c>
      <c r="W330" s="14"/>
    </row>
    <row r="331" spans="1:23" ht="12.2" customHeight="1" thickTop="1">
      <c r="A331" s="188" t="s">
        <v>1306</v>
      </c>
      <c r="B331" s="189">
        <v>0</v>
      </c>
      <c r="C331" s="189">
        <v>850.75</v>
      </c>
      <c r="D331" s="189">
        <v>0</v>
      </c>
      <c r="E331" s="189">
        <v>29.490000000000002</v>
      </c>
      <c r="F331" s="189">
        <v>40.5</v>
      </c>
      <c r="G331" s="189">
        <v>9</v>
      </c>
      <c r="H331" s="189">
        <v>0</v>
      </c>
      <c r="I331" s="189">
        <v>36</v>
      </c>
      <c r="J331" s="189">
        <v>0</v>
      </c>
      <c r="K331" s="189">
        <v>0</v>
      </c>
      <c r="L331" s="189">
        <v>0</v>
      </c>
      <c r="M331" s="189">
        <v>0</v>
      </c>
      <c r="N331" s="189">
        <v>0</v>
      </c>
      <c r="O331" s="190">
        <v>0</v>
      </c>
      <c r="P331" s="190">
        <v>1350</v>
      </c>
      <c r="Q331" s="190">
        <v>0</v>
      </c>
      <c r="R331" s="190">
        <v>0</v>
      </c>
      <c r="S331" s="189">
        <v>0</v>
      </c>
      <c r="T331" s="189">
        <v>0</v>
      </c>
      <c r="U331" s="189">
        <v>0</v>
      </c>
      <c r="V331" s="189"/>
      <c r="W331" s="189"/>
    </row>
    <row r="332" spans="1:23" ht="12.2" customHeight="1">
      <c r="A332" s="14" t="s">
        <v>453</v>
      </c>
      <c r="B332" s="14">
        <v>1</v>
      </c>
      <c r="C332" s="14">
        <v>6</v>
      </c>
      <c r="D332" s="14">
        <v>0</v>
      </c>
      <c r="E332" s="14">
        <v>0</v>
      </c>
      <c r="F332" s="14">
        <v>0</v>
      </c>
      <c r="G332" s="14">
        <v>20</v>
      </c>
      <c r="H332" s="14">
        <v>0</v>
      </c>
      <c r="I332" s="14">
        <v>6</v>
      </c>
      <c r="J332" s="14">
        <v>0</v>
      </c>
      <c r="K332" s="14">
        <v>0</v>
      </c>
      <c r="L332" s="14">
        <v>0</v>
      </c>
      <c r="M332" s="14">
        <v>72</v>
      </c>
      <c r="N332" s="14">
        <v>0</v>
      </c>
      <c r="O332" s="191">
        <v>0</v>
      </c>
      <c r="P332" s="191">
        <v>0</v>
      </c>
      <c r="Q332" s="191">
        <v>0</v>
      </c>
      <c r="R332" s="191">
        <v>0</v>
      </c>
      <c r="S332" s="14">
        <v>7.5</v>
      </c>
      <c r="T332" s="14">
        <v>0</v>
      </c>
      <c r="U332" s="14">
        <v>0</v>
      </c>
      <c r="V332" s="14">
        <v>202002</v>
      </c>
      <c r="W332" s="14"/>
    </row>
    <row r="333" spans="1:23" ht="12.2" customHeight="1">
      <c r="A333" s="14" t="s">
        <v>453</v>
      </c>
      <c r="B333" s="14">
        <v>2</v>
      </c>
      <c r="C333" s="14">
        <v>32</v>
      </c>
      <c r="D333" s="14">
        <v>0</v>
      </c>
      <c r="E333" s="14"/>
      <c r="F333" s="14"/>
      <c r="G333" s="14"/>
      <c r="H333" s="14"/>
      <c r="I333" s="14"/>
      <c r="J333" s="14"/>
      <c r="K333" s="14"/>
      <c r="L333" s="14"/>
      <c r="M333" s="14">
        <v>360</v>
      </c>
      <c r="N333" s="14"/>
      <c r="O333" s="191">
        <v>0</v>
      </c>
      <c r="P333" s="191">
        <v>0</v>
      </c>
      <c r="Q333" s="191">
        <v>0</v>
      </c>
      <c r="R333" s="191">
        <v>0</v>
      </c>
      <c r="S333" s="14">
        <v>0.75</v>
      </c>
      <c r="T333" s="14"/>
      <c r="U333" s="14"/>
      <c r="V333" s="14">
        <v>202002</v>
      </c>
      <c r="W333" s="14"/>
    </row>
    <row r="334" spans="1:23" ht="12.2" customHeight="1">
      <c r="A334" s="14" t="s">
        <v>453</v>
      </c>
      <c r="B334" s="14">
        <v>3</v>
      </c>
      <c r="C334" s="14">
        <v>32</v>
      </c>
      <c r="D334" s="14">
        <v>0</v>
      </c>
      <c r="E334" s="14"/>
      <c r="F334" s="14"/>
      <c r="G334" s="14"/>
      <c r="H334" s="14"/>
      <c r="I334" s="14"/>
      <c r="J334" s="14"/>
      <c r="K334" s="14"/>
      <c r="L334" s="14"/>
      <c r="M334" s="14">
        <v>360</v>
      </c>
      <c r="N334" s="14"/>
      <c r="O334" s="191">
        <v>0</v>
      </c>
      <c r="P334" s="191">
        <v>0</v>
      </c>
      <c r="Q334" s="191">
        <v>0</v>
      </c>
      <c r="R334" s="191">
        <v>0</v>
      </c>
      <c r="S334" s="14">
        <v>0.25</v>
      </c>
      <c r="T334" s="14"/>
      <c r="U334" s="14"/>
      <c r="V334" s="14">
        <v>202002</v>
      </c>
      <c r="W334" s="14"/>
    </row>
    <row r="335" spans="1:23" ht="12.2" customHeight="1">
      <c r="A335" s="14" t="s">
        <v>453</v>
      </c>
      <c r="B335" s="14">
        <v>4</v>
      </c>
      <c r="C335" s="14">
        <v>32</v>
      </c>
      <c r="D335" s="14">
        <v>0</v>
      </c>
      <c r="E335" s="14"/>
      <c r="F335" s="14"/>
      <c r="G335" s="14"/>
      <c r="H335" s="14"/>
      <c r="I335" s="14"/>
      <c r="J335" s="14"/>
      <c r="K335" s="14"/>
      <c r="L335" s="14"/>
      <c r="M335" s="14">
        <v>360</v>
      </c>
      <c r="N335" s="14"/>
      <c r="O335" s="191">
        <v>0</v>
      </c>
      <c r="P335" s="191">
        <v>0</v>
      </c>
      <c r="Q335" s="191">
        <v>0</v>
      </c>
      <c r="R335" s="191">
        <v>0</v>
      </c>
      <c r="S335" s="14">
        <v>0.25</v>
      </c>
      <c r="T335" s="14"/>
      <c r="U335" s="14"/>
      <c r="V335" s="14">
        <v>202002</v>
      </c>
      <c r="W335" s="14"/>
    </row>
    <row r="336" spans="1:23" ht="12.2" customHeight="1">
      <c r="A336" s="14" t="s">
        <v>453</v>
      </c>
      <c r="B336" s="14">
        <v>5</v>
      </c>
      <c r="C336" s="14">
        <v>32</v>
      </c>
      <c r="D336" s="14"/>
      <c r="E336" s="14"/>
      <c r="F336" s="14"/>
      <c r="G336" s="14"/>
      <c r="H336" s="14"/>
      <c r="I336" s="14"/>
      <c r="J336" s="14"/>
      <c r="K336" s="14"/>
      <c r="L336" s="14"/>
      <c r="M336" s="14">
        <v>360</v>
      </c>
      <c r="N336" s="14"/>
      <c r="O336" s="191">
        <v>0</v>
      </c>
      <c r="P336" s="191">
        <v>0</v>
      </c>
      <c r="Q336" s="191">
        <v>0</v>
      </c>
      <c r="R336" s="191">
        <v>0</v>
      </c>
      <c r="S336" s="14"/>
      <c r="T336" s="14"/>
      <c r="U336" s="14"/>
      <c r="V336" s="14">
        <v>202002</v>
      </c>
      <c r="W336" s="14"/>
    </row>
    <row r="337" spans="1:23" ht="12.2" customHeight="1">
      <c r="A337" s="14" t="s">
        <v>453</v>
      </c>
      <c r="B337" s="14">
        <v>6</v>
      </c>
      <c r="C337" s="14">
        <v>31.75</v>
      </c>
      <c r="D337" s="14">
        <v>0</v>
      </c>
      <c r="E337" s="14">
        <v>0</v>
      </c>
      <c r="F337" s="14">
        <v>0</v>
      </c>
      <c r="G337" s="14">
        <v>0</v>
      </c>
      <c r="H337" s="14">
        <v>0</v>
      </c>
      <c r="I337" s="14">
        <v>0</v>
      </c>
      <c r="J337" s="14">
        <v>0</v>
      </c>
      <c r="K337" s="14">
        <v>0</v>
      </c>
      <c r="L337" s="14">
        <v>0</v>
      </c>
      <c r="M337" s="14">
        <v>360</v>
      </c>
      <c r="N337" s="14">
        <v>0</v>
      </c>
      <c r="O337" s="191">
        <v>0</v>
      </c>
      <c r="P337" s="191">
        <v>0</v>
      </c>
      <c r="Q337" s="191">
        <v>0</v>
      </c>
      <c r="R337" s="191">
        <v>0</v>
      </c>
      <c r="S337" s="14">
        <v>0</v>
      </c>
      <c r="T337" s="14">
        <v>0</v>
      </c>
      <c r="U337" s="14">
        <v>0</v>
      </c>
      <c r="V337" s="14">
        <v>202003</v>
      </c>
      <c r="W337" s="14"/>
    </row>
    <row r="338" spans="1:23" ht="12.2" customHeight="1">
      <c r="A338" s="14" t="s">
        <v>453</v>
      </c>
      <c r="B338" s="14">
        <v>7</v>
      </c>
      <c r="C338" s="14">
        <v>20</v>
      </c>
      <c r="D338" s="14">
        <v>0</v>
      </c>
      <c r="E338" s="14"/>
      <c r="F338" s="14"/>
      <c r="G338" s="14"/>
      <c r="H338" s="14">
        <v>12</v>
      </c>
      <c r="I338" s="14"/>
      <c r="J338" s="14"/>
      <c r="K338" s="14"/>
      <c r="L338" s="14"/>
      <c r="M338" s="14">
        <v>216</v>
      </c>
      <c r="N338" s="14"/>
      <c r="O338" s="191">
        <v>0</v>
      </c>
      <c r="P338" s="191">
        <v>0</v>
      </c>
      <c r="Q338" s="191">
        <v>0</v>
      </c>
      <c r="R338" s="191">
        <v>0</v>
      </c>
      <c r="S338" s="14">
        <v>1</v>
      </c>
      <c r="T338" s="14"/>
      <c r="U338" s="14"/>
      <c r="V338" s="14">
        <v>202003</v>
      </c>
      <c r="W338" s="14"/>
    </row>
    <row r="339" spans="1:23" ht="12.2" customHeight="1">
      <c r="A339" s="14" t="s">
        <v>453</v>
      </c>
      <c r="B339" s="14">
        <v>8</v>
      </c>
      <c r="C339" s="14">
        <v>32</v>
      </c>
      <c r="D339" s="14">
        <v>0</v>
      </c>
      <c r="E339" s="14"/>
      <c r="F339" s="14"/>
      <c r="G339" s="14"/>
      <c r="H339" s="14"/>
      <c r="I339" s="14"/>
      <c r="J339" s="14"/>
      <c r="K339" s="14"/>
      <c r="L339" s="14"/>
      <c r="M339" s="14">
        <v>360</v>
      </c>
      <c r="N339" s="14"/>
      <c r="O339" s="191">
        <v>0</v>
      </c>
      <c r="P339" s="191">
        <v>0</v>
      </c>
      <c r="Q339" s="191">
        <v>0</v>
      </c>
      <c r="R339" s="191">
        <v>0</v>
      </c>
      <c r="S339" s="14">
        <v>0.5</v>
      </c>
      <c r="T339" s="14"/>
      <c r="U339" s="14"/>
      <c r="V339" s="14">
        <v>202003</v>
      </c>
      <c r="W339" s="14"/>
    </row>
    <row r="340" spans="1:23" ht="12.2" customHeight="1">
      <c r="A340" s="14" t="s">
        <v>453</v>
      </c>
      <c r="B340" s="14">
        <v>9</v>
      </c>
      <c r="C340" s="14">
        <v>29.25</v>
      </c>
      <c r="D340" s="14"/>
      <c r="E340" s="14"/>
      <c r="F340" s="14"/>
      <c r="G340" s="14">
        <v>2.75</v>
      </c>
      <c r="H340" s="14"/>
      <c r="I340" s="14"/>
      <c r="J340" s="14"/>
      <c r="K340" s="14"/>
      <c r="L340" s="14"/>
      <c r="M340" s="14">
        <v>360</v>
      </c>
      <c r="N340" s="14"/>
      <c r="O340" s="191">
        <v>0</v>
      </c>
      <c r="P340" s="191">
        <v>0</v>
      </c>
      <c r="Q340" s="191">
        <v>0</v>
      </c>
      <c r="R340" s="191">
        <v>0</v>
      </c>
      <c r="S340" s="14"/>
      <c r="T340" s="14"/>
      <c r="U340" s="14"/>
      <c r="V340" s="14">
        <v>202003</v>
      </c>
      <c r="W340" s="14"/>
    </row>
    <row r="341" spans="1:23" ht="12.2" customHeight="1">
      <c r="A341" s="14" t="s">
        <v>453</v>
      </c>
      <c r="B341" s="14">
        <v>10</v>
      </c>
      <c r="C341" s="14">
        <v>31.5</v>
      </c>
      <c r="D341" s="14">
        <v>0</v>
      </c>
      <c r="E341" s="14">
        <v>0</v>
      </c>
      <c r="F341" s="14">
        <v>0</v>
      </c>
      <c r="G341" s="14">
        <v>0</v>
      </c>
      <c r="H341" s="14">
        <v>0</v>
      </c>
      <c r="I341" s="14">
        <v>0</v>
      </c>
      <c r="J341" s="14">
        <v>0</v>
      </c>
      <c r="K341" s="14">
        <v>0</v>
      </c>
      <c r="L341" s="14">
        <v>0</v>
      </c>
      <c r="M341" s="14">
        <v>360</v>
      </c>
      <c r="N341" s="14">
        <v>0</v>
      </c>
      <c r="O341" s="191">
        <v>0</v>
      </c>
      <c r="P341" s="191">
        <v>0</v>
      </c>
      <c r="Q341" s="191">
        <v>0</v>
      </c>
      <c r="R341" s="191">
        <v>0</v>
      </c>
      <c r="S341" s="14">
        <v>0</v>
      </c>
      <c r="T341" s="14">
        <v>0</v>
      </c>
      <c r="U341" s="14">
        <v>0</v>
      </c>
      <c r="V341" s="14">
        <v>202004</v>
      </c>
      <c r="W341" s="14"/>
    </row>
    <row r="342" spans="1:23" ht="12.2" customHeight="1">
      <c r="A342" s="14" t="s">
        <v>453</v>
      </c>
      <c r="B342" s="14">
        <v>11</v>
      </c>
      <c r="C342" s="14">
        <v>32</v>
      </c>
      <c r="D342" s="14">
        <v>0</v>
      </c>
      <c r="E342" s="14"/>
      <c r="F342" s="14"/>
      <c r="G342" s="14"/>
      <c r="H342" s="14"/>
      <c r="I342" s="14"/>
      <c r="J342" s="14"/>
      <c r="K342" s="14"/>
      <c r="L342" s="14"/>
      <c r="M342" s="14">
        <v>360</v>
      </c>
      <c r="N342" s="14"/>
      <c r="O342" s="191">
        <v>0</v>
      </c>
      <c r="P342" s="191">
        <v>0</v>
      </c>
      <c r="Q342" s="191">
        <v>0</v>
      </c>
      <c r="R342" s="191">
        <v>0</v>
      </c>
      <c r="S342" s="14">
        <v>0.75</v>
      </c>
      <c r="T342" s="14"/>
      <c r="U342" s="14"/>
      <c r="V342" s="14">
        <v>202004</v>
      </c>
      <c r="W342" s="14"/>
    </row>
    <row r="343" spans="1:23" ht="12.2" customHeight="1">
      <c r="A343" s="14" t="s">
        <v>453</v>
      </c>
      <c r="B343" s="14">
        <v>12</v>
      </c>
      <c r="C343" s="14">
        <v>32</v>
      </c>
      <c r="D343" s="14">
        <v>0</v>
      </c>
      <c r="E343" s="14"/>
      <c r="F343" s="14"/>
      <c r="G343" s="14"/>
      <c r="H343" s="14"/>
      <c r="I343" s="14"/>
      <c r="J343" s="14"/>
      <c r="K343" s="14"/>
      <c r="L343" s="14"/>
      <c r="M343" s="14">
        <v>72</v>
      </c>
      <c r="N343" s="14"/>
      <c r="O343" s="191">
        <v>0</v>
      </c>
      <c r="P343" s="191">
        <v>0</v>
      </c>
      <c r="Q343" s="191">
        <v>0</v>
      </c>
      <c r="R343" s="191">
        <v>0</v>
      </c>
      <c r="S343" s="14">
        <v>2</v>
      </c>
      <c r="T343" s="14"/>
      <c r="U343" s="14"/>
      <c r="V343" s="14">
        <v>202004</v>
      </c>
      <c r="W343" s="14"/>
    </row>
    <row r="344" spans="1:23" ht="12.2" customHeight="1">
      <c r="A344" s="14" t="s">
        <v>453</v>
      </c>
      <c r="B344" s="14">
        <v>13</v>
      </c>
      <c r="C344" s="14">
        <v>32</v>
      </c>
      <c r="D344" s="14">
        <v>0</v>
      </c>
      <c r="E344" s="14"/>
      <c r="F344" s="14"/>
      <c r="G344" s="14"/>
      <c r="H344" s="14"/>
      <c r="I344" s="14"/>
      <c r="J344" s="14"/>
      <c r="K344" s="14"/>
      <c r="L344" s="14"/>
      <c r="M344" s="14">
        <v>72</v>
      </c>
      <c r="N344" s="14"/>
      <c r="O344" s="191">
        <v>0</v>
      </c>
      <c r="P344" s="191">
        <v>0</v>
      </c>
      <c r="Q344" s="191">
        <v>0</v>
      </c>
      <c r="R344" s="191">
        <v>0</v>
      </c>
      <c r="S344" s="14">
        <v>3.5</v>
      </c>
      <c r="T344" s="14"/>
      <c r="U344" s="14"/>
      <c r="V344" s="14">
        <v>202004</v>
      </c>
      <c r="W344" s="14"/>
    </row>
    <row r="345" spans="1:23" ht="12.2" customHeight="1">
      <c r="A345" s="14" t="s">
        <v>453</v>
      </c>
      <c r="B345" s="14">
        <v>14</v>
      </c>
      <c r="C345" s="14">
        <v>32</v>
      </c>
      <c r="D345" s="14">
        <v>0</v>
      </c>
      <c r="E345" s="14"/>
      <c r="F345" s="14"/>
      <c r="G345" s="14"/>
      <c r="H345" s="14"/>
      <c r="I345" s="14"/>
      <c r="J345" s="14"/>
      <c r="K345" s="14"/>
      <c r="L345" s="14"/>
      <c r="M345" s="14">
        <v>72</v>
      </c>
      <c r="N345" s="14"/>
      <c r="O345" s="191">
        <v>0</v>
      </c>
      <c r="P345" s="191">
        <v>0</v>
      </c>
      <c r="Q345" s="191">
        <v>0</v>
      </c>
      <c r="R345" s="191">
        <v>0</v>
      </c>
      <c r="S345" s="14">
        <v>3</v>
      </c>
      <c r="T345" s="14"/>
      <c r="U345" s="14"/>
      <c r="V345" s="14">
        <v>202005</v>
      </c>
      <c r="W345" s="14"/>
    </row>
    <row r="346" spans="1:23" ht="12.2" customHeight="1">
      <c r="A346" s="14" t="s">
        <v>453</v>
      </c>
      <c r="B346" s="14">
        <v>15</v>
      </c>
      <c r="C346" s="14">
        <v>32</v>
      </c>
      <c r="D346" s="14">
        <v>0</v>
      </c>
      <c r="E346" s="14"/>
      <c r="F346" s="14"/>
      <c r="G346" s="14"/>
      <c r="H346" s="14"/>
      <c r="I346" s="14"/>
      <c r="J346" s="14"/>
      <c r="K346" s="14"/>
      <c r="L346" s="14"/>
      <c r="M346" s="14"/>
      <c r="N346" s="14"/>
      <c r="O346" s="191">
        <v>0</v>
      </c>
      <c r="P346" s="191">
        <v>0</v>
      </c>
      <c r="Q346" s="191">
        <v>0</v>
      </c>
      <c r="R346" s="191">
        <v>0</v>
      </c>
      <c r="S346" s="14">
        <v>3</v>
      </c>
      <c r="T346" s="14"/>
      <c r="U346" s="14"/>
      <c r="V346" s="14">
        <v>202005</v>
      </c>
      <c r="W346" s="14"/>
    </row>
    <row r="347" spans="1:23" ht="12.2" customHeight="1">
      <c r="A347" s="14" t="s">
        <v>453</v>
      </c>
      <c r="B347" s="14">
        <v>16</v>
      </c>
      <c r="C347" s="14">
        <v>24</v>
      </c>
      <c r="D347" s="14">
        <v>0</v>
      </c>
      <c r="E347" s="14"/>
      <c r="F347" s="14"/>
      <c r="G347" s="14"/>
      <c r="H347" s="14"/>
      <c r="I347" s="14">
        <v>8</v>
      </c>
      <c r="J347" s="14"/>
      <c r="K347" s="14"/>
      <c r="L347" s="14"/>
      <c r="M347" s="14"/>
      <c r="N347" s="14"/>
      <c r="O347" s="191">
        <v>0</v>
      </c>
      <c r="P347" s="191">
        <v>0</v>
      </c>
      <c r="Q347" s="191">
        <v>0</v>
      </c>
      <c r="R347" s="191">
        <v>0</v>
      </c>
      <c r="S347" s="14">
        <v>2</v>
      </c>
      <c r="T347" s="14"/>
      <c r="U347" s="14"/>
      <c r="V347" s="14">
        <v>202005</v>
      </c>
      <c r="W347" s="14"/>
    </row>
    <row r="348" spans="1:23" ht="12.2" customHeight="1">
      <c r="A348" s="14" t="s">
        <v>453</v>
      </c>
      <c r="B348" s="14">
        <v>17</v>
      </c>
      <c r="C348" s="14">
        <v>26</v>
      </c>
      <c r="D348" s="14">
        <v>0</v>
      </c>
      <c r="E348" s="14"/>
      <c r="F348" s="14"/>
      <c r="G348" s="14">
        <v>6</v>
      </c>
      <c r="H348" s="14"/>
      <c r="I348" s="14"/>
      <c r="J348" s="14"/>
      <c r="K348" s="14"/>
      <c r="L348" s="14"/>
      <c r="M348" s="14"/>
      <c r="N348" s="14"/>
      <c r="O348" s="191">
        <v>0</v>
      </c>
      <c r="P348" s="191">
        <v>0</v>
      </c>
      <c r="Q348" s="191">
        <v>0</v>
      </c>
      <c r="R348" s="191">
        <v>0</v>
      </c>
      <c r="S348" s="14">
        <v>5.25</v>
      </c>
      <c r="T348" s="14"/>
      <c r="U348" s="14"/>
      <c r="V348" s="14">
        <v>202005</v>
      </c>
      <c r="W348" s="14"/>
    </row>
    <row r="349" spans="1:23" ht="12.2" customHeight="1">
      <c r="A349" s="14" t="s">
        <v>453</v>
      </c>
      <c r="B349" s="14">
        <v>18</v>
      </c>
      <c r="C349" s="14">
        <v>24</v>
      </c>
      <c r="D349" s="14">
        <v>0</v>
      </c>
      <c r="E349" s="14"/>
      <c r="F349" s="14"/>
      <c r="G349" s="14"/>
      <c r="H349" s="14"/>
      <c r="I349" s="14">
        <v>8</v>
      </c>
      <c r="J349" s="14"/>
      <c r="K349" s="14"/>
      <c r="L349" s="14"/>
      <c r="M349" s="14"/>
      <c r="N349" s="14"/>
      <c r="O349" s="191">
        <v>0</v>
      </c>
      <c r="P349" s="191">
        <v>0</v>
      </c>
      <c r="Q349" s="191">
        <v>0</v>
      </c>
      <c r="R349" s="191">
        <v>0</v>
      </c>
      <c r="S349" s="14">
        <v>0.5</v>
      </c>
      <c r="T349" s="14"/>
      <c r="U349" s="14"/>
      <c r="V349" s="14">
        <v>202005</v>
      </c>
      <c r="W349" s="14"/>
    </row>
    <row r="350" spans="1:23" ht="12.2" customHeight="1">
      <c r="A350" s="14" t="s">
        <v>453</v>
      </c>
      <c r="B350" s="14">
        <v>19</v>
      </c>
      <c r="C350" s="14">
        <v>32</v>
      </c>
      <c r="D350" s="14">
        <v>0</v>
      </c>
      <c r="E350" s="14"/>
      <c r="F350" s="14"/>
      <c r="G350" s="14"/>
      <c r="H350" s="14"/>
      <c r="I350" s="14"/>
      <c r="J350" s="14"/>
      <c r="K350" s="14"/>
      <c r="L350" s="14"/>
      <c r="M350" s="14">
        <v>288</v>
      </c>
      <c r="N350" s="14"/>
      <c r="O350" s="191">
        <v>0</v>
      </c>
      <c r="P350" s="191">
        <v>0</v>
      </c>
      <c r="Q350" s="191">
        <v>0</v>
      </c>
      <c r="R350" s="191">
        <v>0</v>
      </c>
      <c r="S350" s="14">
        <v>1.5</v>
      </c>
      <c r="T350" s="14"/>
      <c r="U350" s="14"/>
      <c r="V350" s="14">
        <v>202006</v>
      </c>
      <c r="W350" s="14"/>
    </row>
    <row r="351" spans="1:23" ht="12.2" customHeight="1">
      <c r="A351" s="14" t="s">
        <v>453</v>
      </c>
      <c r="B351" s="14">
        <v>20</v>
      </c>
      <c r="C351" s="14">
        <v>31.5</v>
      </c>
      <c r="D351" s="14">
        <v>0</v>
      </c>
      <c r="E351" s="14">
        <v>0</v>
      </c>
      <c r="F351" s="14">
        <v>0</v>
      </c>
      <c r="G351" s="14">
        <v>0</v>
      </c>
      <c r="H351" s="14">
        <v>0</v>
      </c>
      <c r="I351" s="14">
        <v>0</v>
      </c>
      <c r="J351" s="14">
        <v>0</v>
      </c>
      <c r="K351" s="14">
        <v>0</v>
      </c>
      <c r="L351" s="14">
        <v>0</v>
      </c>
      <c r="M351" s="14">
        <v>288</v>
      </c>
      <c r="N351" s="14">
        <v>0</v>
      </c>
      <c r="O351" s="191">
        <v>0</v>
      </c>
      <c r="P351" s="191">
        <v>0</v>
      </c>
      <c r="Q351" s="191">
        <v>0</v>
      </c>
      <c r="R351" s="191">
        <v>0</v>
      </c>
      <c r="S351" s="14">
        <v>0</v>
      </c>
      <c r="T351" s="14">
        <v>0</v>
      </c>
      <c r="U351" s="14">
        <v>0</v>
      </c>
      <c r="V351" s="14">
        <v>202006</v>
      </c>
      <c r="W351" s="14"/>
    </row>
    <row r="352" spans="1:23" ht="12.2" customHeight="1">
      <c r="A352" s="14" t="s">
        <v>453</v>
      </c>
      <c r="B352" s="14">
        <v>21</v>
      </c>
      <c r="C352" s="14">
        <v>26</v>
      </c>
      <c r="D352" s="14">
        <v>0</v>
      </c>
      <c r="E352" s="14"/>
      <c r="F352" s="14"/>
      <c r="G352" s="14"/>
      <c r="H352" s="14"/>
      <c r="I352" s="14">
        <v>6</v>
      </c>
      <c r="J352" s="14"/>
      <c r="K352" s="14"/>
      <c r="L352" s="14"/>
      <c r="M352" s="14">
        <v>216</v>
      </c>
      <c r="N352" s="14"/>
      <c r="O352" s="191">
        <v>0</v>
      </c>
      <c r="P352" s="191">
        <v>0</v>
      </c>
      <c r="Q352" s="191">
        <v>0</v>
      </c>
      <c r="R352" s="191">
        <v>0</v>
      </c>
      <c r="S352" s="14">
        <v>1.5</v>
      </c>
      <c r="T352" s="14"/>
      <c r="U352" s="14"/>
      <c r="V352" s="14">
        <v>202007</v>
      </c>
      <c r="W352" s="14"/>
    </row>
    <row r="353" spans="1:23" ht="12.2" customHeight="1">
      <c r="A353" s="14" t="s">
        <v>453</v>
      </c>
      <c r="B353" s="14">
        <v>22</v>
      </c>
      <c r="C353" s="14">
        <v>32</v>
      </c>
      <c r="D353" s="14">
        <v>0</v>
      </c>
      <c r="E353" s="14"/>
      <c r="F353" s="14"/>
      <c r="G353" s="14"/>
      <c r="H353" s="14"/>
      <c r="I353" s="14"/>
      <c r="J353" s="14"/>
      <c r="K353" s="14"/>
      <c r="L353" s="14"/>
      <c r="M353" s="14">
        <v>288</v>
      </c>
      <c r="N353" s="14"/>
      <c r="O353" s="191">
        <v>0</v>
      </c>
      <c r="P353" s="191">
        <v>0</v>
      </c>
      <c r="Q353" s="191">
        <v>0</v>
      </c>
      <c r="R353" s="191">
        <v>0</v>
      </c>
      <c r="S353" s="14">
        <v>2</v>
      </c>
      <c r="T353" s="14"/>
      <c r="U353" s="14"/>
      <c r="V353" s="14">
        <v>202007</v>
      </c>
      <c r="W353" s="14"/>
    </row>
    <row r="354" spans="1:23" ht="12.2" customHeight="1">
      <c r="A354" s="14" t="s">
        <v>453</v>
      </c>
      <c r="B354" s="14">
        <v>23</v>
      </c>
      <c r="C354" s="14">
        <v>24</v>
      </c>
      <c r="D354" s="14">
        <v>0</v>
      </c>
      <c r="E354" s="14"/>
      <c r="F354" s="14"/>
      <c r="G354" s="14"/>
      <c r="H354" s="14"/>
      <c r="I354" s="14">
        <v>8</v>
      </c>
      <c r="J354" s="14"/>
      <c r="K354" s="14"/>
      <c r="L354" s="14"/>
      <c r="M354" s="14">
        <v>144</v>
      </c>
      <c r="N354" s="14"/>
      <c r="O354" s="191">
        <v>0</v>
      </c>
      <c r="P354" s="191">
        <v>0</v>
      </c>
      <c r="Q354" s="191">
        <v>0</v>
      </c>
      <c r="R354" s="191">
        <v>0</v>
      </c>
      <c r="S354" s="14">
        <v>3</v>
      </c>
      <c r="T354" s="14"/>
      <c r="U354" s="14"/>
      <c r="V354" s="14">
        <v>202007</v>
      </c>
      <c r="W354" s="14"/>
    </row>
    <row r="355" spans="1:23" ht="12.2" customHeight="1">
      <c r="A355" s="14" t="s">
        <v>453</v>
      </c>
      <c r="B355" s="14">
        <v>24</v>
      </c>
      <c r="C355" s="14">
        <v>32</v>
      </c>
      <c r="D355" s="14">
        <v>0</v>
      </c>
      <c r="E355" s="14"/>
      <c r="F355" s="14"/>
      <c r="G355" s="14"/>
      <c r="H355" s="14"/>
      <c r="I355" s="14"/>
      <c r="J355" s="14"/>
      <c r="K355" s="14"/>
      <c r="L355" s="14"/>
      <c r="M355" s="14">
        <v>216</v>
      </c>
      <c r="N355" s="14"/>
      <c r="O355" s="191">
        <v>0</v>
      </c>
      <c r="P355" s="191">
        <v>0</v>
      </c>
      <c r="Q355" s="191">
        <v>0</v>
      </c>
      <c r="R355" s="191">
        <v>0</v>
      </c>
      <c r="S355" s="14">
        <v>0.5</v>
      </c>
      <c r="T355" s="14"/>
      <c r="U355" s="14"/>
      <c r="V355" s="14">
        <v>202007</v>
      </c>
      <c r="W355" s="14"/>
    </row>
    <row r="356" spans="1:23" ht="12.2" customHeight="1">
      <c r="A356" s="14" t="s">
        <v>453</v>
      </c>
      <c r="B356" s="14">
        <v>25</v>
      </c>
      <c r="C356" s="14">
        <v>32</v>
      </c>
      <c r="D356" s="14">
        <v>0</v>
      </c>
      <c r="E356" s="14"/>
      <c r="F356" s="14"/>
      <c r="G356" s="14"/>
      <c r="H356" s="14"/>
      <c r="I356" s="14"/>
      <c r="J356" s="14"/>
      <c r="K356" s="14"/>
      <c r="L356" s="14"/>
      <c r="M356" s="14">
        <v>216</v>
      </c>
      <c r="N356" s="14"/>
      <c r="O356" s="191">
        <v>0</v>
      </c>
      <c r="P356" s="191">
        <v>0</v>
      </c>
      <c r="Q356" s="191">
        <v>0</v>
      </c>
      <c r="R356" s="191">
        <v>0</v>
      </c>
      <c r="S356" s="14">
        <v>2</v>
      </c>
      <c r="T356" s="14"/>
      <c r="U356" s="14"/>
      <c r="V356" s="14">
        <v>202008</v>
      </c>
      <c r="W356" s="14"/>
    </row>
    <row r="357" spans="1:23" ht="12.2" customHeight="1" thickBot="1">
      <c r="A357" s="14" t="s">
        <v>453</v>
      </c>
      <c r="B357" s="14">
        <v>26</v>
      </c>
      <c r="C357" s="14">
        <v>30.75</v>
      </c>
      <c r="D357" s="14">
        <v>0</v>
      </c>
      <c r="E357" s="14">
        <v>0</v>
      </c>
      <c r="F357" s="14">
        <v>0</v>
      </c>
      <c r="G357" s="14">
        <v>0</v>
      </c>
      <c r="H357" s="14">
        <v>0</v>
      </c>
      <c r="I357" s="14">
        <v>0</v>
      </c>
      <c r="J357" s="14">
        <v>0</v>
      </c>
      <c r="K357" s="14">
        <v>0</v>
      </c>
      <c r="L357" s="14">
        <v>0</v>
      </c>
      <c r="M357" s="14">
        <v>360</v>
      </c>
      <c r="N357" s="14">
        <v>0</v>
      </c>
      <c r="O357" s="191">
        <v>0</v>
      </c>
      <c r="P357" s="191">
        <v>0</v>
      </c>
      <c r="Q357" s="191">
        <v>0</v>
      </c>
      <c r="R357" s="191">
        <v>0</v>
      </c>
      <c r="S357" s="14">
        <v>0</v>
      </c>
      <c r="T357" s="14">
        <v>0</v>
      </c>
      <c r="U357" s="14">
        <v>0</v>
      </c>
      <c r="V357" s="14">
        <v>202008</v>
      </c>
      <c r="W357" s="14"/>
    </row>
    <row r="358" spans="1:23" ht="12.2" customHeight="1" thickTop="1">
      <c r="A358" s="188" t="s">
        <v>1306</v>
      </c>
      <c r="B358" s="189">
        <v>0</v>
      </c>
      <c r="C358" s="189">
        <v>752.75</v>
      </c>
      <c r="D358" s="189">
        <v>0</v>
      </c>
      <c r="E358" s="189">
        <v>0</v>
      </c>
      <c r="F358" s="189">
        <v>0</v>
      </c>
      <c r="G358" s="189">
        <v>28.75</v>
      </c>
      <c r="H358" s="189">
        <v>12</v>
      </c>
      <c r="I358" s="189">
        <v>36</v>
      </c>
      <c r="J358" s="189">
        <v>0</v>
      </c>
      <c r="K358" s="189">
        <v>0</v>
      </c>
      <c r="L358" s="189">
        <v>0</v>
      </c>
      <c r="M358" s="189">
        <v>5760</v>
      </c>
      <c r="N358" s="189">
        <v>0</v>
      </c>
      <c r="O358" s="190">
        <v>0</v>
      </c>
      <c r="P358" s="190">
        <v>0</v>
      </c>
      <c r="Q358" s="190">
        <v>0</v>
      </c>
      <c r="R358" s="190">
        <v>0</v>
      </c>
      <c r="S358" s="189">
        <v>40.75</v>
      </c>
      <c r="T358" s="189">
        <v>0</v>
      </c>
      <c r="U358" s="189">
        <v>0</v>
      </c>
      <c r="V358" s="189"/>
      <c r="W358" s="189"/>
    </row>
    <row r="359" spans="1:23" ht="12.2" customHeight="1" thickBot="1">
      <c r="A359" s="14" t="s">
        <v>1214</v>
      </c>
      <c r="B359" s="14">
        <v>5</v>
      </c>
      <c r="C359" s="14">
        <v>40</v>
      </c>
      <c r="D359" s="14"/>
      <c r="E359" s="14">
        <v>3.01</v>
      </c>
      <c r="F359" s="14">
        <v>9.57</v>
      </c>
      <c r="G359" s="14"/>
      <c r="H359" s="14"/>
      <c r="I359" s="14"/>
      <c r="J359" s="14"/>
      <c r="K359" s="14"/>
      <c r="L359" s="14"/>
      <c r="M359" s="14">
        <v>0</v>
      </c>
      <c r="N359" s="14"/>
      <c r="O359" s="191">
        <v>0</v>
      </c>
      <c r="P359" s="191">
        <v>75</v>
      </c>
      <c r="Q359" s="191">
        <v>0</v>
      </c>
      <c r="R359" s="191">
        <v>0</v>
      </c>
      <c r="S359" s="14"/>
      <c r="T359" s="14"/>
      <c r="U359" s="14"/>
      <c r="V359" s="14">
        <v>202002</v>
      </c>
      <c r="W359" s="14"/>
    </row>
    <row r="360" spans="1:23" ht="12.2" customHeight="1" thickTop="1">
      <c r="A360" s="188" t="s">
        <v>1306</v>
      </c>
      <c r="B360" s="189">
        <v>0</v>
      </c>
      <c r="C360" s="189">
        <v>40</v>
      </c>
      <c r="D360" s="189">
        <v>0</v>
      </c>
      <c r="E360" s="189">
        <v>3.01</v>
      </c>
      <c r="F360" s="189">
        <v>9.57</v>
      </c>
      <c r="G360" s="189">
        <v>0</v>
      </c>
      <c r="H360" s="189">
        <v>0</v>
      </c>
      <c r="I360" s="189">
        <v>0</v>
      </c>
      <c r="J360" s="189">
        <v>0</v>
      </c>
      <c r="K360" s="189">
        <v>0</v>
      </c>
      <c r="L360" s="189">
        <v>0</v>
      </c>
      <c r="M360" s="189">
        <v>0</v>
      </c>
      <c r="N360" s="189">
        <v>0</v>
      </c>
      <c r="O360" s="190">
        <v>0</v>
      </c>
      <c r="P360" s="190">
        <v>75</v>
      </c>
      <c r="Q360" s="190">
        <v>0</v>
      </c>
      <c r="R360" s="190">
        <v>0</v>
      </c>
      <c r="S360" s="189">
        <v>0</v>
      </c>
      <c r="T360" s="189">
        <v>0</v>
      </c>
      <c r="U360" s="189">
        <v>0</v>
      </c>
      <c r="V360" s="189"/>
      <c r="W360" s="189"/>
    </row>
    <row r="361" spans="1:23" ht="12.2" customHeight="1">
      <c r="A361" s="14" t="s">
        <v>1163</v>
      </c>
      <c r="B361" s="14">
        <v>1</v>
      </c>
      <c r="C361" s="14">
        <v>0</v>
      </c>
      <c r="D361" s="14">
        <v>0</v>
      </c>
      <c r="E361" s="14">
        <v>0</v>
      </c>
      <c r="F361" s="14">
        <v>0</v>
      </c>
      <c r="G361" s="14">
        <v>0</v>
      </c>
      <c r="H361" s="14">
        <v>0</v>
      </c>
      <c r="I361" s="14">
        <v>0</v>
      </c>
      <c r="J361" s="14">
        <v>0</v>
      </c>
      <c r="K361" s="14">
        <v>0</v>
      </c>
      <c r="L361" s="14">
        <v>0</v>
      </c>
      <c r="M361" s="14">
        <v>0</v>
      </c>
      <c r="N361" s="14">
        <v>0</v>
      </c>
      <c r="O361" s="191">
        <v>0</v>
      </c>
      <c r="P361" s="191">
        <v>0</v>
      </c>
      <c r="Q361" s="191">
        <v>0</v>
      </c>
      <c r="R361" s="191">
        <v>0</v>
      </c>
      <c r="S361" s="14">
        <v>0</v>
      </c>
      <c r="T361" s="14">
        <v>0</v>
      </c>
      <c r="U361" s="14">
        <v>0</v>
      </c>
      <c r="V361" s="14">
        <v>202002</v>
      </c>
      <c r="W361" s="14"/>
    </row>
    <row r="362" spans="1:23" ht="12.2" customHeight="1">
      <c r="A362" s="14" t="s">
        <v>1163</v>
      </c>
      <c r="B362" s="14">
        <v>2</v>
      </c>
      <c r="C362" s="14">
        <v>12.5</v>
      </c>
      <c r="D362" s="14">
        <v>0</v>
      </c>
      <c r="E362" s="14">
        <v>0</v>
      </c>
      <c r="F362" s="14">
        <v>0</v>
      </c>
      <c r="G362" s="14">
        <v>0</v>
      </c>
      <c r="H362" s="14">
        <v>0</v>
      </c>
      <c r="I362" s="14">
        <v>0</v>
      </c>
      <c r="J362" s="14">
        <v>0</v>
      </c>
      <c r="K362" s="14">
        <v>0</v>
      </c>
      <c r="L362" s="14">
        <v>0</v>
      </c>
      <c r="M362" s="14">
        <v>0</v>
      </c>
      <c r="N362" s="14">
        <v>0</v>
      </c>
      <c r="O362" s="191">
        <v>0</v>
      </c>
      <c r="P362" s="191">
        <v>0</v>
      </c>
      <c r="Q362" s="191">
        <v>0</v>
      </c>
      <c r="R362" s="191">
        <v>0</v>
      </c>
      <c r="S362" s="14">
        <v>0</v>
      </c>
      <c r="T362" s="14">
        <v>0</v>
      </c>
      <c r="U362" s="14">
        <v>0</v>
      </c>
      <c r="V362" s="14">
        <v>202002</v>
      </c>
      <c r="W362" s="14"/>
    </row>
    <row r="363" spans="1:23" ht="12.2" customHeight="1">
      <c r="A363" s="14" t="s">
        <v>1163</v>
      </c>
      <c r="B363" s="14">
        <v>3</v>
      </c>
      <c r="C363" s="14">
        <v>7.25</v>
      </c>
      <c r="D363" s="14">
        <v>0</v>
      </c>
      <c r="E363" s="14">
        <v>0</v>
      </c>
      <c r="F363" s="14">
        <v>0</v>
      </c>
      <c r="G363" s="14">
        <v>0</v>
      </c>
      <c r="H363" s="14">
        <v>0</v>
      </c>
      <c r="I363" s="14">
        <v>0</v>
      </c>
      <c r="J363" s="14">
        <v>0</v>
      </c>
      <c r="K363" s="14">
        <v>0</v>
      </c>
      <c r="L363" s="14">
        <v>0</v>
      </c>
      <c r="M363" s="14">
        <v>0</v>
      </c>
      <c r="N363" s="14">
        <v>0</v>
      </c>
      <c r="O363" s="191">
        <v>0</v>
      </c>
      <c r="P363" s="191">
        <v>0</v>
      </c>
      <c r="Q363" s="191">
        <v>0</v>
      </c>
      <c r="R363" s="191">
        <v>0</v>
      </c>
      <c r="S363" s="14">
        <v>0</v>
      </c>
      <c r="T363" s="14">
        <v>0</v>
      </c>
      <c r="U363" s="14">
        <v>0</v>
      </c>
      <c r="V363" s="14">
        <v>202002</v>
      </c>
      <c r="W363" s="14"/>
    </row>
    <row r="364" spans="1:23" ht="12.2" customHeight="1">
      <c r="A364" s="14" t="s">
        <v>1163</v>
      </c>
      <c r="B364" s="14">
        <v>4</v>
      </c>
      <c r="C364" s="14">
        <v>17.25</v>
      </c>
      <c r="D364" s="14">
        <v>0</v>
      </c>
      <c r="E364" s="14">
        <v>0</v>
      </c>
      <c r="F364" s="14">
        <v>0</v>
      </c>
      <c r="G364" s="14">
        <v>0</v>
      </c>
      <c r="H364" s="14">
        <v>0</v>
      </c>
      <c r="I364" s="14">
        <v>0</v>
      </c>
      <c r="J364" s="14">
        <v>0</v>
      </c>
      <c r="K364" s="14">
        <v>0</v>
      </c>
      <c r="L364" s="14">
        <v>0</v>
      </c>
      <c r="M364" s="14">
        <v>0</v>
      </c>
      <c r="N364" s="14">
        <v>0</v>
      </c>
      <c r="O364" s="191">
        <v>0</v>
      </c>
      <c r="P364" s="191">
        <v>0</v>
      </c>
      <c r="Q364" s="191">
        <v>0</v>
      </c>
      <c r="R364" s="191">
        <v>0</v>
      </c>
      <c r="S364" s="14">
        <v>0</v>
      </c>
      <c r="T364" s="14">
        <v>0</v>
      </c>
      <c r="U364" s="14">
        <v>0</v>
      </c>
      <c r="V364" s="14">
        <v>202002</v>
      </c>
      <c r="W364" s="14"/>
    </row>
    <row r="365" spans="1:23" ht="12.2" customHeight="1">
      <c r="A365" s="14" t="s">
        <v>1163</v>
      </c>
      <c r="B365" s="14">
        <v>5</v>
      </c>
      <c r="C365" s="14">
        <v>11.5</v>
      </c>
      <c r="D365" s="14"/>
      <c r="E365" s="14"/>
      <c r="F365" s="14"/>
      <c r="G365" s="14"/>
      <c r="H365" s="14"/>
      <c r="I365" s="14"/>
      <c r="J365" s="14"/>
      <c r="K365" s="14"/>
      <c r="L365" s="14"/>
      <c r="M365" s="14"/>
      <c r="N365" s="14"/>
      <c r="O365" s="191">
        <v>0</v>
      </c>
      <c r="P365" s="191">
        <v>0</v>
      </c>
      <c r="Q365" s="191">
        <v>0</v>
      </c>
      <c r="R365" s="191">
        <v>0</v>
      </c>
      <c r="S365" s="14"/>
      <c r="T365" s="14"/>
      <c r="U365" s="14"/>
      <c r="V365" s="14">
        <v>202002</v>
      </c>
      <c r="W365" s="14"/>
    </row>
    <row r="366" spans="1:23" ht="12.2" customHeight="1">
      <c r="A366" s="14" t="s">
        <v>1163</v>
      </c>
      <c r="B366" s="14">
        <v>6</v>
      </c>
      <c r="C366" s="14">
        <v>16</v>
      </c>
      <c r="D366" s="14"/>
      <c r="E366" s="14"/>
      <c r="F366" s="14"/>
      <c r="G366" s="14"/>
      <c r="H366" s="14"/>
      <c r="I366" s="14"/>
      <c r="J366" s="14"/>
      <c r="K366" s="14"/>
      <c r="L366" s="14"/>
      <c r="M366" s="14"/>
      <c r="N366" s="14"/>
      <c r="O366" s="191">
        <v>0</v>
      </c>
      <c r="P366" s="191">
        <v>0</v>
      </c>
      <c r="Q366" s="191">
        <v>0</v>
      </c>
      <c r="R366" s="191">
        <v>0</v>
      </c>
      <c r="S366" s="14"/>
      <c r="T366" s="14"/>
      <c r="U366" s="14"/>
      <c r="V366" s="14">
        <v>202003</v>
      </c>
      <c r="W366" s="14"/>
    </row>
    <row r="367" spans="1:23" ht="12.2" customHeight="1">
      <c r="A367" s="14" t="s">
        <v>1163</v>
      </c>
      <c r="B367" s="14">
        <v>7</v>
      </c>
      <c r="C367" s="14">
        <v>18.75</v>
      </c>
      <c r="D367" s="14"/>
      <c r="E367" s="14"/>
      <c r="F367" s="14"/>
      <c r="G367" s="14"/>
      <c r="H367" s="14"/>
      <c r="I367" s="14"/>
      <c r="J367" s="14"/>
      <c r="K367" s="14"/>
      <c r="L367" s="14"/>
      <c r="M367" s="14"/>
      <c r="N367" s="14"/>
      <c r="O367" s="191">
        <v>0</v>
      </c>
      <c r="P367" s="191">
        <v>0</v>
      </c>
      <c r="Q367" s="191">
        <v>0</v>
      </c>
      <c r="R367" s="191">
        <v>0</v>
      </c>
      <c r="S367" s="14"/>
      <c r="T367" s="14"/>
      <c r="U367" s="14"/>
      <c r="V367" s="14">
        <v>202003</v>
      </c>
      <c r="W367" s="14"/>
    </row>
    <row r="368" spans="1:23" ht="12.2" customHeight="1">
      <c r="A368" s="14" t="s">
        <v>1163</v>
      </c>
      <c r="B368" s="14">
        <v>8</v>
      </c>
      <c r="C368" s="14">
        <v>17</v>
      </c>
      <c r="D368" s="14"/>
      <c r="E368" s="14"/>
      <c r="F368" s="14"/>
      <c r="G368" s="14"/>
      <c r="H368" s="14"/>
      <c r="I368" s="14"/>
      <c r="J368" s="14"/>
      <c r="K368" s="14"/>
      <c r="L368" s="14"/>
      <c r="M368" s="14"/>
      <c r="N368" s="14"/>
      <c r="O368" s="191">
        <v>0</v>
      </c>
      <c r="P368" s="191">
        <v>0</v>
      </c>
      <c r="Q368" s="191">
        <v>0</v>
      </c>
      <c r="R368" s="191">
        <v>0</v>
      </c>
      <c r="S368" s="14"/>
      <c r="T368" s="14"/>
      <c r="U368" s="14"/>
      <c r="V368" s="14">
        <v>202003</v>
      </c>
      <c r="W368" s="14"/>
    </row>
    <row r="369" spans="1:23" ht="12.2" customHeight="1">
      <c r="A369" s="14" t="s">
        <v>1163</v>
      </c>
      <c r="B369" s="14">
        <v>9</v>
      </c>
      <c r="C369" s="14">
        <v>16.75</v>
      </c>
      <c r="D369" s="14"/>
      <c r="E369" s="14"/>
      <c r="F369" s="14"/>
      <c r="G369" s="14"/>
      <c r="H369" s="14"/>
      <c r="I369" s="14"/>
      <c r="J369" s="14"/>
      <c r="K369" s="14"/>
      <c r="L369" s="14"/>
      <c r="M369" s="14"/>
      <c r="N369" s="14"/>
      <c r="O369" s="191">
        <v>0</v>
      </c>
      <c r="P369" s="191">
        <v>0</v>
      </c>
      <c r="Q369" s="191">
        <v>0</v>
      </c>
      <c r="R369" s="191">
        <v>0</v>
      </c>
      <c r="S369" s="14"/>
      <c r="T369" s="14"/>
      <c r="U369" s="14"/>
      <c r="V369" s="14">
        <v>202003</v>
      </c>
      <c r="W369" s="14"/>
    </row>
    <row r="370" spans="1:23" ht="12.2" customHeight="1">
      <c r="A370" s="14" t="s">
        <v>1163</v>
      </c>
      <c r="B370" s="14">
        <v>10</v>
      </c>
      <c r="C370" s="14">
        <v>20.5</v>
      </c>
      <c r="D370" s="14"/>
      <c r="E370" s="14"/>
      <c r="F370" s="14"/>
      <c r="G370" s="14"/>
      <c r="H370" s="14"/>
      <c r="I370" s="14"/>
      <c r="J370" s="14"/>
      <c r="K370" s="14"/>
      <c r="L370" s="14"/>
      <c r="M370" s="14"/>
      <c r="N370" s="14"/>
      <c r="O370" s="191">
        <v>0</v>
      </c>
      <c r="P370" s="191">
        <v>0</v>
      </c>
      <c r="Q370" s="191">
        <v>0</v>
      </c>
      <c r="R370" s="191">
        <v>0</v>
      </c>
      <c r="S370" s="14"/>
      <c r="T370" s="14"/>
      <c r="U370" s="14"/>
      <c r="V370" s="14">
        <v>202004</v>
      </c>
      <c r="W370" s="14"/>
    </row>
    <row r="371" spans="1:23" ht="12.2" customHeight="1">
      <c r="A371" s="14" t="s">
        <v>1163</v>
      </c>
      <c r="B371" s="14">
        <v>11</v>
      </c>
      <c r="C371" s="14">
        <v>15.75</v>
      </c>
      <c r="D371" s="14"/>
      <c r="E371" s="14"/>
      <c r="F371" s="14"/>
      <c r="G371" s="14"/>
      <c r="H371" s="14"/>
      <c r="I371" s="14"/>
      <c r="J371" s="14"/>
      <c r="K371" s="14"/>
      <c r="L371" s="14"/>
      <c r="M371" s="14"/>
      <c r="N371" s="14"/>
      <c r="O371" s="191">
        <v>0</v>
      </c>
      <c r="P371" s="191">
        <v>0</v>
      </c>
      <c r="Q371" s="191">
        <v>0</v>
      </c>
      <c r="R371" s="191">
        <v>0</v>
      </c>
      <c r="S371" s="14"/>
      <c r="T371" s="14"/>
      <c r="U371" s="14"/>
      <c r="V371" s="14">
        <v>202004</v>
      </c>
      <c r="W371" s="14"/>
    </row>
    <row r="372" spans="1:23" ht="12.2" customHeight="1">
      <c r="A372" s="14" t="s">
        <v>1163</v>
      </c>
      <c r="B372" s="14">
        <v>12</v>
      </c>
      <c r="C372" s="14">
        <v>15.25</v>
      </c>
      <c r="D372" s="14"/>
      <c r="E372" s="14"/>
      <c r="F372" s="14"/>
      <c r="G372" s="14"/>
      <c r="H372" s="14"/>
      <c r="I372" s="14"/>
      <c r="J372" s="14"/>
      <c r="K372" s="14"/>
      <c r="L372" s="14"/>
      <c r="M372" s="14"/>
      <c r="N372" s="14"/>
      <c r="O372" s="191">
        <v>0</v>
      </c>
      <c r="P372" s="191">
        <v>0</v>
      </c>
      <c r="Q372" s="191">
        <v>0</v>
      </c>
      <c r="R372" s="191">
        <v>0</v>
      </c>
      <c r="S372" s="14"/>
      <c r="T372" s="14"/>
      <c r="U372" s="14"/>
      <c r="V372" s="14">
        <v>202004</v>
      </c>
      <c r="W372" s="14"/>
    </row>
    <row r="373" spans="1:23" ht="12.2" customHeight="1">
      <c r="A373" s="14" t="s">
        <v>1163</v>
      </c>
      <c r="B373" s="14">
        <v>13</v>
      </c>
      <c r="C373" s="14">
        <v>10</v>
      </c>
      <c r="D373" s="14"/>
      <c r="E373" s="14"/>
      <c r="F373" s="14"/>
      <c r="G373" s="14"/>
      <c r="H373" s="14"/>
      <c r="I373" s="14"/>
      <c r="J373" s="14"/>
      <c r="K373" s="14"/>
      <c r="L373" s="14"/>
      <c r="M373" s="14"/>
      <c r="N373" s="14"/>
      <c r="O373" s="191">
        <v>0</v>
      </c>
      <c r="P373" s="191">
        <v>0</v>
      </c>
      <c r="Q373" s="191">
        <v>0</v>
      </c>
      <c r="R373" s="191">
        <v>0</v>
      </c>
      <c r="S373" s="14"/>
      <c r="T373" s="14"/>
      <c r="U373" s="14"/>
      <c r="V373" s="14">
        <v>202004</v>
      </c>
      <c r="W373" s="14"/>
    </row>
    <row r="374" spans="1:23" ht="12.2" customHeight="1">
      <c r="A374" s="14" t="s">
        <v>1163</v>
      </c>
      <c r="B374" s="14">
        <v>14</v>
      </c>
      <c r="C374" s="14">
        <v>12.75</v>
      </c>
      <c r="D374" s="14"/>
      <c r="E374" s="14"/>
      <c r="F374" s="14"/>
      <c r="G374" s="14"/>
      <c r="H374" s="14"/>
      <c r="I374" s="14"/>
      <c r="J374" s="14"/>
      <c r="K374" s="14"/>
      <c r="L374" s="14"/>
      <c r="M374" s="14"/>
      <c r="N374" s="14"/>
      <c r="O374" s="191">
        <v>0</v>
      </c>
      <c r="P374" s="191">
        <v>0</v>
      </c>
      <c r="Q374" s="191">
        <v>0</v>
      </c>
      <c r="R374" s="191">
        <v>0</v>
      </c>
      <c r="S374" s="14"/>
      <c r="T374" s="14"/>
      <c r="U374" s="14"/>
      <c r="V374" s="14">
        <v>202005</v>
      </c>
      <c r="W374" s="14"/>
    </row>
    <row r="375" spans="1:23" ht="12.2" customHeight="1">
      <c r="A375" s="14" t="s">
        <v>1163</v>
      </c>
      <c r="B375" s="14">
        <v>15</v>
      </c>
      <c r="C375" s="14">
        <v>10</v>
      </c>
      <c r="D375" s="14"/>
      <c r="E375" s="14"/>
      <c r="F375" s="14"/>
      <c r="G375" s="14"/>
      <c r="H375" s="14"/>
      <c r="I375" s="14"/>
      <c r="J375" s="14"/>
      <c r="K375" s="14"/>
      <c r="L375" s="14"/>
      <c r="M375" s="14"/>
      <c r="N375" s="14"/>
      <c r="O375" s="191">
        <v>0</v>
      </c>
      <c r="P375" s="191">
        <v>0</v>
      </c>
      <c r="Q375" s="191">
        <v>0</v>
      </c>
      <c r="R375" s="191">
        <v>0</v>
      </c>
      <c r="S375" s="14"/>
      <c r="T375" s="14"/>
      <c r="U375" s="14"/>
      <c r="V375" s="14">
        <v>202005</v>
      </c>
      <c r="W375" s="14"/>
    </row>
    <row r="376" spans="1:23" ht="12.2" customHeight="1">
      <c r="A376" s="14" t="s">
        <v>1163</v>
      </c>
      <c r="B376" s="14">
        <v>16</v>
      </c>
      <c r="C376" s="14">
        <v>18.75</v>
      </c>
      <c r="D376" s="14"/>
      <c r="E376" s="14"/>
      <c r="F376" s="14"/>
      <c r="G376" s="14"/>
      <c r="H376" s="14"/>
      <c r="I376" s="14"/>
      <c r="J376" s="14"/>
      <c r="K376" s="14"/>
      <c r="L376" s="14"/>
      <c r="M376" s="14"/>
      <c r="N376" s="14"/>
      <c r="O376" s="191">
        <v>0</v>
      </c>
      <c r="P376" s="191">
        <v>0</v>
      </c>
      <c r="Q376" s="191">
        <v>0</v>
      </c>
      <c r="R376" s="191">
        <v>0</v>
      </c>
      <c r="S376" s="14"/>
      <c r="T376" s="14"/>
      <c r="U376" s="14"/>
      <c r="V376" s="14">
        <v>202005</v>
      </c>
      <c r="W376" s="14"/>
    </row>
    <row r="377" spans="1:23" ht="12.2" customHeight="1">
      <c r="A377" s="14" t="s">
        <v>1163</v>
      </c>
      <c r="B377" s="14">
        <v>17</v>
      </c>
      <c r="C377" s="14">
        <v>15.25</v>
      </c>
      <c r="D377" s="14"/>
      <c r="E377" s="14"/>
      <c r="F377" s="14"/>
      <c r="G377" s="14"/>
      <c r="H377" s="14"/>
      <c r="I377" s="14"/>
      <c r="J377" s="14"/>
      <c r="K377" s="14"/>
      <c r="L377" s="14"/>
      <c r="M377" s="14"/>
      <c r="N377" s="14"/>
      <c r="O377" s="191">
        <v>0</v>
      </c>
      <c r="P377" s="191">
        <v>0</v>
      </c>
      <c r="Q377" s="191">
        <v>0</v>
      </c>
      <c r="R377" s="191">
        <v>0</v>
      </c>
      <c r="S377" s="14"/>
      <c r="T377" s="14"/>
      <c r="U377" s="14"/>
      <c r="V377" s="14">
        <v>202005</v>
      </c>
      <c r="W377" s="14"/>
    </row>
    <row r="378" spans="1:23" ht="12.2" customHeight="1">
      <c r="A378" s="14" t="s">
        <v>1163</v>
      </c>
      <c r="B378" s="14">
        <v>18</v>
      </c>
      <c r="C378" s="14">
        <v>18.5</v>
      </c>
      <c r="D378" s="14"/>
      <c r="E378" s="14"/>
      <c r="F378" s="14"/>
      <c r="G378" s="14"/>
      <c r="H378" s="14"/>
      <c r="I378" s="14"/>
      <c r="J378" s="14"/>
      <c r="K378" s="14"/>
      <c r="L378" s="14"/>
      <c r="M378" s="14"/>
      <c r="N378" s="14"/>
      <c r="O378" s="191">
        <v>0</v>
      </c>
      <c r="P378" s="191">
        <v>0</v>
      </c>
      <c r="Q378" s="191">
        <v>0</v>
      </c>
      <c r="R378" s="191">
        <v>0</v>
      </c>
      <c r="S378" s="14"/>
      <c r="T378" s="14"/>
      <c r="U378" s="14"/>
      <c r="V378" s="14">
        <v>202006</v>
      </c>
      <c r="W378" s="14"/>
    </row>
    <row r="379" spans="1:23" ht="12.2" customHeight="1">
      <c r="A379" s="14" t="s">
        <v>1163</v>
      </c>
      <c r="B379" s="14">
        <v>19</v>
      </c>
      <c r="C379" s="14">
        <v>14.75</v>
      </c>
      <c r="D379" s="14"/>
      <c r="E379" s="14"/>
      <c r="F379" s="14"/>
      <c r="G379" s="14"/>
      <c r="H379" s="14"/>
      <c r="I379" s="14"/>
      <c r="J379" s="14"/>
      <c r="K379" s="14"/>
      <c r="L379" s="14"/>
      <c r="M379" s="14"/>
      <c r="N379" s="14"/>
      <c r="O379" s="191">
        <v>0</v>
      </c>
      <c r="P379" s="191">
        <v>0</v>
      </c>
      <c r="Q379" s="191">
        <v>0</v>
      </c>
      <c r="R379" s="191">
        <v>0</v>
      </c>
      <c r="S379" s="14"/>
      <c r="T379" s="14"/>
      <c r="U379" s="14"/>
      <c r="V379" s="14">
        <v>202006</v>
      </c>
      <c r="W379" s="14"/>
    </row>
    <row r="380" spans="1:23" ht="12.2" customHeight="1">
      <c r="A380" s="14" t="s">
        <v>1163</v>
      </c>
      <c r="B380" s="14">
        <v>20</v>
      </c>
      <c r="C380" s="14">
        <v>16.75</v>
      </c>
      <c r="D380" s="14"/>
      <c r="E380" s="14"/>
      <c r="F380" s="14"/>
      <c r="G380" s="14"/>
      <c r="H380" s="14"/>
      <c r="I380" s="14"/>
      <c r="J380" s="14"/>
      <c r="K380" s="14"/>
      <c r="L380" s="14"/>
      <c r="M380" s="14"/>
      <c r="N380" s="14"/>
      <c r="O380" s="191">
        <v>0</v>
      </c>
      <c r="P380" s="191">
        <v>0</v>
      </c>
      <c r="Q380" s="191">
        <v>0</v>
      </c>
      <c r="R380" s="191">
        <v>0</v>
      </c>
      <c r="S380" s="14"/>
      <c r="T380" s="14"/>
      <c r="U380" s="14"/>
      <c r="V380" s="14">
        <v>202006</v>
      </c>
      <c r="W380" s="14"/>
    </row>
    <row r="381" spans="1:23" ht="12.2" customHeight="1">
      <c r="A381" s="14" t="s">
        <v>1163</v>
      </c>
      <c r="B381" s="14">
        <v>21</v>
      </c>
      <c r="C381" s="14">
        <v>17.5</v>
      </c>
      <c r="D381" s="14"/>
      <c r="E381" s="14"/>
      <c r="F381" s="14"/>
      <c r="G381" s="14"/>
      <c r="H381" s="14"/>
      <c r="I381" s="14"/>
      <c r="J381" s="14"/>
      <c r="K381" s="14"/>
      <c r="L381" s="14"/>
      <c r="M381" s="14"/>
      <c r="N381" s="14"/>
      <c r="O381" s="191">
        <v>0</v>
      </c>
      <c r="P381" s="191">
        <v>0</v>
      </c>
      <c r="Q381" s="191">
        <v>0</v>
      </c>
      <c r="R381" s="191">
        <v>0</v>
      </c>
      <c r="S381" s="14"/>
      <c r="T381" s="14"/>
      <c r="U381" s="14"/>
      <c r="V381" s="14">
        <v>202006</v>
      </c>
      <c r="W381" s="14"/>
    </row>
    <row r="382" spans="1:23" ht="12.2" customHeight="1">
      <c r="A382" s="14" t="s">
        <v>1163</v>
      </c>
      <c r="B382" s="14">
        <v>22</v>
      </c>
      <c r="C382" s="14">
        <v>10.25</v>
      </c>
      <c r="D382" s="14"/>
      <c r="E382" s="14"/>
      <c r="F382" s="14"/>
      <c r="G382" s="14"/>
      <c r="H382" s="14"/>
      <c r="I382" s="14"/>
      <c r="J382" s="14"/>
      <c r="K382" s="14"/>
      <c r="L382" s="14"/>
      <c r="M382" s="14"/>
      <c r="N382" s="14"/>
      <c r="O382" s="191">
        <v>0</v>
      </c>
      <c r="P382" s="191">
        <v>0</v>
      </c>
      <c r="Q382" s="191">
        <v>0</v>
      </c>
      <c r="R382" s="191">
        <v>0</v>
      </c>
      <c r="S382" s="14"/>
      <c r="T382" s="14"/>
      <c r="U382" s="14"/>
      <c r="V382" s="14">
        <v>202006</v>
      </c>
      <c r="W382" s="14"/>
    </row>
    <row r="383" spans="1:23" ht="12.2" customHeight="1">
      <c r="A383" s="14" t="s">
        <v>1163</v>
      </c>
      <c r="B383" s="14">
        <v>23</v>
      </c>
      <c r="C383" s="14">
        <v>9.75</v>
      </c>
      <c r="D383" s="14"/>
      <c r="E383" s="14"/>
      <c r="F383" s="14"/>
      <c r="G383" s="14"/>
      <c r="H383" s="14"/>
      <c r="I383" s="14"/>
      <c r="J383" s="14"/>
      <c r="K383" s="14"/>
      <c r="L383" s="14"/>
      <c r="M383" s="14"/>
      <c r="N383" s="14"/>
      <c r="O383" s="191">
        <v>0</v>
      </c>
      <c r="P383" s="191">
        <v>0</v>
      </c>
      <c r="Q383" s="191">
        <v>0</v>
      </c>
      <c r="R383" s="191">
        <v>0</v>
      </c>
      <c r="S383" s="14"/>
      <c r="T383" s="14"/>
      <c r="U383" s="14"/>
      <c r="V383" s="14">
        <v>202007</v>
      </c>
      <c r="W383" s="14"/>
    </row>
    <row r="384" spans="1:23" ht="12.2" customHeight="1">
      <c r="A384" s="14" t="s">
        <v>1163</v>
      </c>
      <c r="B384" s="14">
        <v>24</v>
      </c>
      <c r="C384" s="14">
        <v>13.75</v>
      </c>
      <c r="D384" s="14"/>
      <c r="E384" s="14"/>
      <c r="F384" s="14"/>
      <c r="G384" s="14"/>
      <c r="H384" s="14"/>
      <c r="I384" s="14"/>
      <c r="J384" s="14"/>
      <c r="K384" s="14"/>
      <c r="L384" s="14"/>
      <c r="M384" s="14"/>
      <c r="N384" s="14"/>
      <c r="O384" s="191">
        <v>0</v>
      </c>
      <c r="P384" s="191">
        <v>0</v>
      </c>
      <c r="Q384" s="191">
        <v>0</v>
      </c>
      <c r="R384" s="191">
        <v>0</v>
      </c>
      <c r="S384" s="14"/>
      <c r="T384" s="14"/>
      <c r="U384" s="14"/>
      <c r="V384" s="14">
        <v>202007</v>
      </c>
      <c r="W384" s="14"/>
    </row>
    <row r="385" spans="1:23" ht="12.2" customHeight="1">
      <c r="A385" s="14" t="s">
        <v>1163</v>
      </c>
      <c r="B385" s="14">
        <v>25</v>
      </c>
      <c r="C385" s="14">
        <v>15</v>
      </c>
      <c r="D385" s="14"/>
      <c r="E385" s="14"/>
      <c r="F385" s="14"/>
      <c r="G385" s="14"/>
      <c r="H385" s="14"/>
      <c r="I385" s="14"/>
      <c r="J385" s="14"/>
      <c r="K385" s="14"/>
      <c r="L385" s="14"/>
      <c r="M385" s="14"/>
      <c r="N385" s="14"/>
      <c r="O385" s="191">
        <v>0</v>
      </c>
      <c r="P385" s="191">
        <v>0</v>
      </c>
      <c r="Q385" s="191">
        <v>0</v>
      </c>
      <c r="R385" s="191">
        <v>0</v>
      </c>
      <c r="S385" s="14"/>
      <c r="T385" s="14"/>
      <c r="U385" s="14"/>
      <c r="V385" s="14">
        <v>202007</v>
      </c>
      <c r="W385" s="14"/>
    </row>
    <row r="386" spans="1:23" ht="12.2" customHeight="1">
      <c r="A386" s="14" t="s">
        <v>1163</v>
      </c>
      <c r="B386" s="14">
        <v>26</v>
      </c>
      <c r="C386" s="14">
        <v>16</v>
      </c>
      <c r="D386" s="14"/>
      <c r="E386" s="14"/>
      <c r="F386" s="14"/>
      <c r="G386" s="14"/>
      <c r="H386" s="14"/>
      <c r="I386" s="14"/>
      <c r="J386" s="14"/>
      <c r="K386" s="14"/>
      <c r="L386" s="14"/>
      <c r="M386" s="14"/>
      <c r="N386" s="14"/>
      <c r="O386" s="191">
        <v>0</v>
      </c>
      <c r="P386" s="191">
        <v>0</v>
      </c>
      <c r="Q386" s="191">
        <v>0</v>
      </c>
      <c r="R386" s="191">
        <v>0</v>
      </c>
      <c r="S386" s="14"/>
      <c r="T386" s="14"/>
      <c r="U386" s="14"/>
      <c r="V386" s="14">
        <v>202007</v>
      </c>
      <c r="W386" s="14"/>
    </row>
    <row r="387" spans="1:23" ht="12.2" customHeight="1">
      <c r="A387" s="14" t="s">
        <v>1163</v>
      </c>
      <c r="B387" s="14">
        <v>27</v>
      </c>
      <c r="C387" s="14">
        <v>9.75</v>
      </c>
      <c r="D387" s="14"/>
      <c r="E387" s="14"/>
      <c r="F387" s="14"/>
      <c r="G387" s="14"/>
      <c r="H387" s="14"/>
      <c r="I387" s="14"/>
      <c r="J387" s="14"/>
      <c r="K387" s="14"/>
      <c r="L387" s="14"/>
      <c r="M387" s="14"/>
      <c r="N387" s="14"/>
      <c r="O387" s="191">
        <v>0</v>
      </c>
      <c r="P387" s="191">
        <v>0</v>
      </c>
      <c r="Q387" s="191">
        <v>0</v>
      </c>
      <c r="R387" s="191">
        <v>0</v>
      </c>
      <c r="S387" s="14"/>
      <c r="T387" s="14"/>
      <c r="U387" s="14"/>
      <c r="V387" s="14">
        <v>202008</v>
      </c>
      <c r="W387" s="14"/>
    </row>
    <row r="388" spans="1:23" ht="12.2" customHeight="1">
      <c r="A388" s="14" t="s">
        <v>1163</v>
      </c>
      <c r="B388" s="14">
        <v>28</v>
      </c>
      <c r="C388" s="14">
        <v>16.25</v>
      </c>
      <c r="D388" s="14"/>
      <c r="E388" s="14"/>
      <c r="F388" s="14"/>
      <c r="G388" s="14"/>
      <c r="H388" s="14"/>
      <c r="I388" s="14"/>
      <c r="J388" s="14"/>
      <c r="K388" s="14"/>
      <c r="L388" s="14"/>
      <c r="M388" s="14"/>
      <c r="N388" s="14"/>
      <c r="O388" s="191">
        <v>0</v>
      </c>
      <c r="P388" s="191">
        <v>0</v>
      </c>
      <c r="Q388" s="191">
        <v>0</v>
      </c>
      <c r="R388" s="191">
        <v>0</v>
      </c>
      <c r="S388" s="14"/>
      <c r="T388" s="14"/>
      <c r="U388" s="14"/>
      <c r="V388" s="14">
        <v>202008</v>
      </c>
      <c r="W388" s="14"/>
    </row>
    <row r="389" spans="1:23" ht="12.2" customHeight="1" thickBot="1">
      <c r="A389" s="14" t="s">
        <v>1163</v>
      </c>
      <c r="B389" s="14">
        <v>31</v>
      </c>
      <c r="C389" s="14">
        <v>0</v>
      </c>
      <c r="D389" s="14"/>
      <c r="E389" s="14"/>
      <c r="F389" s="14"/>
      <c r="G389" s="14"/>
      <c r="H389" s="14"/>
      <c r="I389" s="14"/>
      <c r="J389" s="14"/>
      <c r="K389" s="14"/>
      <c r="L389" s="14"/>
      <c r="M389" s="14"/>
      <c r="N389" s="14"/>
      <c r="O389" s="191">
        <v>0</v>
      </c>
      <c r="P389" s="191">
        <v>0</v>
      </c>
      <c r="Q389" s="191">
        <v>0</v>
      </c>
      <c r="R389" s="191">
        <v>0</v>
      </c>
      <c r="S389" s="14"/>
      <c r="T389" s="14"/>
      <c r="U389" s="14"/>
      <c r="V389" s="14">
        <v>202008</v>
      </c>
      <c r="W389" s="14"/>
    </row>
    <row r="390" spans="1:23" ht="12.2" customHeight="1" thickTop="1">
      <c r="A390" s="188" t="s">
        <v>1306</v>
      </c>
      <c r="B390" s="189">
        <v>0</v>
      </c>
      <c r="C390" s="189">
        <v>393.5</v>
      </c>
      <c r="D390" s="189">
        <v>0</v>
      </c>
      <c r="E390" s="189">
        <v>0</v>
      </c>
      <c r="F390" s="189">
        <v>0</v>
      </c>
      <c r="G390" s="189">
        <v>0</v>
      </c>
      <c r="H390" s="189">
        <v>0</v>
      </c>
      <c r="I390" s="189">
        <v>0</v>
      </c>
      <c r="J390" s="189">
        <v>0</v>
      </c>
      <c r="K390" s="189">
        <v>0</v>
      </c>
      <c r="L390" s="189">
        <v>0</v>
      </c>
      <c r="M390" s="189">
        <v>0</v>
      </c>
      <c r="N390" s="189">
        <v>0</v>
      </c>
      <c r="O390" s="190">
        <v>0</v>
      </c>
      <c r="P390" s="190">
        <v>0</v>
      </c>
      <c r="Q390" s="190">
        <v>0</v>
      </c>
      <c r="R390" s="190">
        <v>0</v>
      </c>
      <c r="S390" s="189">
        <v>0</v>
      </c>
      <c r="T390" s="189">
        <v>0</v>
      </c>
      <c r="U390" s="189">
        <v>0</v>
      </c>
      <c r="V390" s="189"/>
      <c r="W390" s="189"/>
    </row>
    <row r="391" spans="1:23" ht="12.2" customHeight="1">
      <c r="A391" s="14" t="s">
        <v>1705</v>
      </c>
      <c r="B391" s="14">
        <v>26</v>
      </c>
      <c r="C391" s="14">
        <v>40</v>
      </c>
      <c r="D391" s="14"/>
      <c r="E391" s="14"/>
      <c r="F391" s="14">
        <v>0.17</v>
      </c>
      <c r="G391" s="14"/>
      <c r="H391" s="14"/>
      <c r="I391" s="14"/>
      <c r="J391" s="14"/>
      <c r="K391" s="14"/>
      <c r="L391" s="14"/>
      <c r="M391" s="14">
        <v>180</v>
      </c>
      <c r="N391" s="14"/>
      <c r="O391" s="191">
        <v>0</v>
      </c>
      <c r="P391" s="191">
        <v>0</v>
      </c>
      <c r="Q391" s="191">
        <v>0</v>
      </c>
      <c r="R391" s="191">
        <v>0</v>
      </c>
      <c r="S391" s="14"/>
      <c r="T391" s="14"/>
      <c r="U391" s="14"/>
      <c r="V391" s="14">
        <v>202007</v>
      </c>
      <c r="W391" s="14"/>
    </row>
    <row r="392" spans="1:23" ht="12.2" customHeight="1">
      <c r="A392" s="14" t="s">
        <v>1705</v>
      </c>
      <c r="B392" s="14">
        <v>27</v>
      </c>
      <c r="C392" s="14">
        <v>40</v>
      </c>
      <c r="D392" s="14"/>
      <c r="E392" s="14"/>
      <c r="F392" s="14"/>
      <c r="G392" s="14"/>
      <c r="H392" s="14"/>
      <c r="I392" s="14"/>
      <c r="J392" s="14"/>
      <c r="K392" s="14"/>
      <c r="L392" s="14"/>
      <c r="M392" s="14">
        <v>180</v>
      </c>
      <c r="N392" s="14"/>
      <c r="O392" s="191">
        <v>0</v>
      </c>
      <c r="P392" s="191">
        <v>0</v>
      </c>
      <c r="Q392" s="191">
        <v>0</v>
      </c>
      <c r="R392" s="191">
        <v>0</v>
      </c>
      <c r="S392" s="14"/>
      <c r="T392" s="14"/>
      <c r="U392" s="14"/>
      <c r="V392" s="14">
        <v>202008</v>
      </c>
      <c r="W392" s="14"/>
    </row>
    <row r="393" spans="1:23" ht="12.2" customHeight="1">
      <c r="A393" s="14" t="s">
        <v>1705</v>
      </c>
      <c r="B393" s="14">
        <v>28</v>
      </c>
      <c r="C393" s="14">
        <v>40</v>
      </c>
      <c r="D393" s="14"/>
      <c r="E393" s="14"/>
      <c r="F393" s="14">
        <v>0.17</v>
      </c>
      <c r="G393" s="14"/>
      <c r="H393" s="14"/>
      <c r="I393" s="14"/>
      <c r="J393" s="14"/>
      <c r="K393" s="14"/>
      <c r="L393" s="14"/>
      <c r="M393" s="14">
        <v>180</v>
      </c>
      <c r="N393" s="14"/>
      <c r="O393" s="191">
        <v>0</v>
      </c>
      <c r="P393" s="191">
        <v>0</v>
      </c>
      <c r="Q393" s="191">
        <v>0</v>
      </c>
      <c r="R393" s="191">
        <v>0</v>
      </c>
      <c r="S393" s="14"/>
      <c r="T393" s="14"/>
      <c r="U393" s="14"/>
      <c r="V393" s="14">
        <v>202008</v>
      </c>
      <c r="W393" s="14"/>
    </row>
    <row r="394" spans="1:23" ht="12.2" customHeight="1">
      <c r="A394" s="14" t="s">
        <v>1705</v>
      </c>
      <c r="B394" s="14">
        <v>29</v>
      </c>
      <c r="C394" s="14">
        <v>40</v>
      </c>
      <c r="D394" s="14"/>
      <c r="E394" s="14"/>
      <c r="F394" s="14">
        <v>0.92</v>
      </c>
      <c r="G394" s="14"/>
      <c r="H394" s="14"/>
      <c r="I394" s="14"/>
      <c r="J394" s="14"/>
      <c r="K394" s="14"/>
      <c r="L394" s="14"/>
      <c r="M394" s="14">
        <v>180</v>
      </c>
      <c r="N394" s="14"/>
      <c r="O394" s="191">
        <v>0</v>
      </c>
      <c r="P394" s="191">
        <v>0</v>
      </c>
      <c r="Q394" s="191">
        <v>0</v>
      </c>
      <c r="R394" s="191">
        <v>0</v>
      </c>
      <c r="S394" s="14"/>
      <c r="T394" s="14"/>
      <c r="U394" s="14"/>
      <c r="V394" s="14">
        <v>202008</v>
      </c>
      <c r="W394" s="14"/>
    </row>
    <row r="395" spans="1:23" ht="12.2" customHeight="1" thickBot="1">
      <c r="A395" s="14" t="s">
        <v>1705</v>
      </c>
      <c r="B395" s="14">
        <v>31</v>
      </c>
      <c r="C395" s="14">
        <v>40</v>
      </c>
      <c r="D395" s="14"/>
      <c r="E395" s="14"/>
      <c r="F395" s="14">
        <v>0.25</v>
      </c>
      <c r="G395" s="14"/>
      <c r="H395" s="14"/>
      <c r="I395" s="14"/>
      <c r="J395" s="14"/>
      <c r="K395" s="14"/>
      <c r="L395" s="14"/>
      <c r="M395" s="14">
        <v>272</v>
      </c>
      <c r="N395" s="14"/>
      <c r="O395" s="191">
        <v>0</v>
      </c>
      <c r="P395" s="191">
        <v>0</v>
      </c>
      <c r="Q395" s="191">
        <v>0</v>
      </c>
      <c r="R395" s="191">
        <v>0</v>
      </c>
      <c r="S395" s="14"/>
      <c r="T395" s="14"/>
      <c r="U395" s="14"/>
      <c r="V395" s="14">
        <v>202008</v>
      </c>
      <c r="W395" s="14"/>
    </row>
    <row r="396" spans="1:23" ht="12.2" customHeight="1" thickTop="1">
      <c r="A396" s="188" t="s">
        <v>1306</v>
      </c>
      <c r="B396" s="189">
        <v>0</v>
      </c>
      <c r="C396" s="189">
        <v>200</v>
      </c>
      <c r="D396" s="189">
        <v>0</v>
      </c>
      <c r="E396" s="189">
        <v>0</v>
      </c>
      <c r="F396" s="189">
        <v>1.5099999999999998</v>
      </c>
      <c r="G396" s="189">
        <v>0</v>
      </c>
      <c r="H396" s="189">
        <v>0</v>
      </c>
      <c r="I396" s="189">
        <v>0</v>
      </c>
      <c r="J396" s="189">
        <v>0</v>
      </c>
      <c r="K396" s="189">
        <v>0</v>
      </c>
      <c r="L396" s="189">
        <v>0</v>
      </c>
      <c r="M396" s="189">
        <v>992</v>
      </c>
      <c r="N396" s="189">
        <v>0</v>
      </c>
      <c r="O396" s="190">
        <v>0</v>
      </c>
      <c r="P396" s="190">
        <v>0</v>
      </c>
      <c r="Q396" s="190">
        <v>0</v>
      </c>
      <c r="R396" s="190">
        <v>0</v>
      </c>
      <c r="S396" s="189">
        <v>0</v>
      </c>
      <c r="T396" s="189">
        <v>0</v>
      </c>
      <c r="U396" s="189">
        <v>0</v>
      </c>
      <c r="V396" s="189"/>
      <c r="W396" s="189"/>
    </row>
    <row r="397" spans="1:23" ht="12.2" customHeight="1">
      <c r="A397" s="14" t="s">
        <v>1627</v>
      </c>
      <c r="B397" s="14">
        <v>18</v>
      </c>
      <c r="C397" s="14">
        <v>34</v>
      </c>
      <c r="D397" s="14"/>
      <c r="E397" s="14"/>
      <c r="F397" s="14"/>
      <c r="G397" s="14"/>
      <c r="H397" s="14"/>
      <c r="I397" s="14"/>
      <c r="J397" s="14"/>
      <c r="K397" s="14"/>
      <c r="L397" s="14"/>
      <c r="M397" s="14">
        <v>0</v>
      </c>
      <c r="N397" s="14"/>
      <c r="O397" s="191">
        <v>0</v>
      </c>
      <c r="P397" s="191">
        <v>0</v>
      </c>
      <c r="Q397" s="191">
        <v>0</v>
      </c>
      <c r="R397" s="191">
        <v>0</v>
      </c>
      <c r="S397" s="14"/>
      <c r="T397" s="14"/>
      <c r="U397" s="14"/>
      <c r="V397" s="14">
        <v>202006</v>
      </c>
      <c r="W397" s="14"/>
    </row>
    <row r="398" spans="1:23" ht="12.2" customHeight="1">
      <c r="A398" s="14" t="s">
        <v>1627</v>
      </c>
      <c r="B398" s="14">
        <v>25</v>
      </c>
      <c r="C398" s="14">
        <v>40</v>
      </c>
      <c r="D398" s="14"/>
      <c r="E398" s="14"/>
      <c r="F398" s="14">
        <v>0.25</v>
      </c>
      <c r="G398" s="14"/>
      <c r="H398" s="14"/>
      <c r="I398" s="14"/>
      <c r="J398" s="14"/>
      <c r="K398" s="14"/>
      <c r="L398" s="14"/>
      <c r="M398" s="14">
        <v>0</v>
      </c>
      <c r="N398" s="14"/>
      <c r="O398" s="191">
        <v>0</v>
      </c>
      <c r="P398" s="191">
        <v>0</v>
      </c>
      <c r="Q398" s="191">
        <v>0</v>
      </c>
      <c r="R398" s="191">
        <v>0</v>
      </c>
      <c r="S398" s="14"/>
      <c r="T398" s="14"/>
      <c r="U398" s="14"/>
      <c r="V398" s="14">
        <v>202007</v>
      </c>
      <c r="W398" s="14"/>
    </row>
    <row r="399" spans="1:23" ht="12.2" customHeight="1">
      <c r="A399" s="14" t="s">
        <v>1627</v>
      </c>
      <c r="B399" s="14">
        <v>26</v>
      </c>
      <c r="C399" s="14">
        <v>27.25</v>
      </c>
      <c r="D399" s="14"/>
      <c r="E399" s="14"/>
      <c r="F399" s="14"/>
      <c r="G399" s="14"/>
      <c r="H399" s="14"/>
      <c r="I399" s="14"/>
      <c r="J399" s="14"/>
      <c r="K399" s="14"/>
      <c r="L399" s="14"/>
      <c r="M399" s="14">
        <v>0</v>
      </c>
      <c r="N399" s="14"/>
      <c r="O399" s="191">
        <v>0</v>
      </c>
      <c r="P399" s="191">
        <v>0</v>
      </c>
      <c r="Q399" s="191">
        <v>0</v>
      </c>
      <c r="R399" s="191">
        <v>0</v>
      </c>
      <c r="S399" s="14"/>
      <c r="T399" s="14"/>
      <c r="U399" s="14"/>
      <c r="V399" s="14">
        <v>202007</v>
      </c>
      <c r="W399" s="14"/>
    </row>
    <row r="400" spans="1:23" ht="12.2" customHeight="1" thickBot="1">
      <c r="A400" s="14" t="s">
        <v>1627</v>
      </c>
      <c r="B400" s="14">
        <v>27</v>
      </c>
      <c r="C400" s="14">
        <v>24.75</v>
      </c>
      <c r="D400" s="14"/>
      <c r="E400" s="14"/>
      <c r="F400" s="14"/>
      <c r="G400" s="14"/>
      <c r="H400" s="14"/>
      <c r="I400" s="14"/>
      <c r="J400" s="14"/>
      <c r="K400" s="14"/>
      <c r="L400" s="14"/>
      <c r="M400" s="14">
        <v>0</v>
      </c>
      <c r="N400" s="14"/>
      <c r="O400" s="191">
        <v>0</v>
      </c>
      <c r="P400" s="191">
        <v>0</v>
      </c>
      <c r="Q400" s="191">
        <v>0</v>
      </c>
      <c r="R400" s="191">
        <v>0</v>
      </c>
      <c r="S400" s="14"/>
      <c r="T400" s="14"/>
      <c r="U400" s="14"/>
      <c r="V400" s="14">
        <v>202008</v>
      </c>
      <c r="W400" s="14"/>
    </row>
    <row r="401" spans="1:23" ht="12.2" customHeight="1" thickTop="1">
      <c r="A401" s="188" t="s">
        <v>1306</v>
      </c>
      <c r="B401" s="189">
        <v>0</v>
      </c>
      <c r="C401" s="189">
        <v>126</v>
      </c>
      <c r="D401" s="189">
        <v>0</v>
      </c>
      <c r="E401" s="189">
        <v>0</v>
      </c>
      <c r="F401" s="189">
        <v>0.25</v>
      </c>
      <c r="G401" s="189">
        <v>0</v>
      </c>
      <c r="H401" s="189">
        <v>0</v>
      </c>
      <c r="I401" s="189">
        <v>0</v>
      </c>
      <c r="J401" s="189">
        <v>0</v>
      </c>
      <c r="K401" s="189">
        <v>0</v>
      </c>
      <c r="L401" s="189">
        <v>0</v>
      </c>
      <c r="M401" s="189">
        <v>0</v>
      </c>
      <c r="N401" s="189">
        <v>0</v>
      </c>
      <c r="O401" s="190">
        <v>0</v>
      </c>
      <c r="P401" s="190">
        <v>0</v>
      </c>
      <c r="Q401" s="190">
        <v>0</v>
      </c>
      <c r="R401" s="190">
        <v>0</v>
      </c>
      <c r="S401" s="189">
        <v>0</v>
      </c>
      <c r="T401" s="189">
        <v>0</v>
      </c>
      <c r="U401" s="189">
        <v>0</v>
      </c>
      <c r="V401" s="189"/>
      <c r="W401" s="189"/>
    </row>
    <row r="402" spans="1:23" ht="12.2" customHeight="1">
      <c r="A402" s="14" t="s">
        <v>488</v>
      </c>
      <c r="B402" s="14">
        <v>1</v>
      </c>
      <c r="C402" s="14">
        <v>16</v>
      </c>
      <c r="D402" s="14">
        <v>0</v>
      </c>
      <c r="E402" s="14">
        <v>0</v>
      </c>
      <c r="F402" s="14">
        <v>0</v>
      </c>
      <c r="G402" s="14">
        <v>16</v>
      </c>
      <c r="H402" s="14">
        <v>0</v>
      </c>
      <c r="I402" s="14">
        <v>8</v>
      </c>
      <c r="J402" s="14">
        <v>0</v>
      </c>
      <c r="K402" s="14">
        <v>0</v>
      </c>
      <c r="L402" s="14">
        <v>0</v>
      </c>
      <c r="M402" s="14">
        <v>0</v>
      </c>
      <c r="N402" s="14">
        <v>0</v>
      </c>
      <c r="O402" s="191">
        <v>0</v>
      </c>
      <c r="P402" s="191">
        <v>0</v>
      </c>
      <c r="Q402" s="191">
        <v>0</v>
      </c>
      <c r="R402" s="191">
        <v>0</v>
      </c>
      <c r="S402" s="14">
        <v>0</v>
      </c>
      <c r="T402" s="14">
        <v>0</v>
      </c>
      <c r="U402" s="14">
        <v>81.25</v>
      </c>
      <c r="V402" s="14">
        <v>202002</v>
      </c>
      <c r="W402" s="14"/>
    </row>
    <row r="403" spans="1:23" ht="12.2" customHeight="1">
      <c r="A403" s="14" t="s">
        <v>488</v>
      </c>
      <c r="B403" s="14">
        <v>2</v>
      </c>
      <c r="C403" s="14">
        <v>40</v>
      </c>
      <c r="D403" s="14"/>
      <c r="E403" s="14"/>
      <c r="F403" s="14">
        <v>0</v>
      </c>
      <c r="G403" s="14"/>
      <c r="H403" s="14"/>
      <c r="I403" s="14"/>
      <c r="J403" s="14"/>
      <c r="K403" s="14"/>
      <c r="L403" s="14"/>
      <c r="M403" s="14">
        <v>0</v>
      </c>
      <c r="N403" s="14"/>
      <c r="O403" s="191">
        <v>0</v>
      </c>
      <c r="P403" s="191">
        <v>0</v>
      </c>
      <c r="Q403" s="191">
        <v>0</v>
      </c>
      <c r="R403" s="191">
        <v>0</v>
      </c>
      <c r="S403" s="14"/>
      <c r="T403" s="14"/>
      <c r="U403" s="14">
        <v>8.75</v>
      </c>
      <c r="V403" s="14">
        <v>202002</v>
      </c>
      <c r="W403" s="14"/>
    </row>
    <row r="404" spans="1:23" ht="12.2" customHeight="1">
      <c r="A404" s="14" t="s">
        <v>488</v>
      </c>
      <c r="B404" s="14">
        <v>3</v>
      </c>
      <c r="C404" s="14">
        <v>40</v>
      </c>
      <c r="D404" s="14"/>
      <c r="E404" s="14"/>
      <c r="F404" s="14">
        <v>0</v>
      </c>
      <c r="G404" s="14"/>
      <c r="H404" s="14"/>
      <c r="I404" s="14"/>
      <c r="J404" s="14"/>
      <c r="K404" s="14"/>
      <c r="L404" s="14"/>
      <c r="M404" s="14">
        <v>0</v>
      </c>
      <c r="N404" s="14"/>
      <c r="O404" s="191">
        <v>0</v>
      </c>
      <c r="P404" s="191">
        <v>0</v>
      </c>
      <c r="Q404" s="191">
        <v>0</v>
      </c>
      <c r="R404" s="191">
        <v>0</v>
      </c>
      <c r="S404" s="14"/>
      <c r="T404" s="14"/>
      <c r="U404" s="14">
        <v>9.75</v>
      </c>
      <c r="V404" s="14">
        <v>202002</v>
      </c>
      <c r="W404" s="14"/>
    </row>
    <row r="405" spans="1:23" ht="12.2" customHeight="1">
      <c r="A405" s="14" t="s">
        <v>488</v>
      </c>
      <c r="B405" s="14">
        <v>4</v>
      </c>
      <c r="C405" s="14">
        <v>40</v>
      </c>
      <c r="D405" s="14"/>
      <c r="E405" s="14"/>
      <c r="F405" s="14">
        <v>0</v>
      </c>
      <c r="G405" s="14"/>
      <c r="H405" s="14"/>
      <c r="I405" s="14"/>
      <c r="J405" s="14"/>
      <c r="K405" s="14"/>
      <c r="L405" s="14"/>
      <c r="M405" s="14">
        <v>0</v>
      </c>
      <c r="N405" s="14"/>
      <c r="O405" s="191">
        <v>0</v>
      </c>
      <c r="P405" s="191">
        <v>0</v>
      </c>
      <c r="Q405" s="191">
        <v>0</v>
      </c>
      <c r="R405" s="191">
        <v>0</v>
      </c>
      <c r="S405" s="14"/>
      <c r="T405" s="14"/>
      <c r="U405" s="14">
        <v>9.5</v>
      </c>
      <c r="V405" s="14">
        <v>202002</v>
      </c>
      <c r="W405" s="14"/>
    </row>
    <row r="406" spans="1:23" ht="12.2" customHeight="1">
      <c r="A406" s="14" t="s">
        <v>488</v>
      </c>
      <c r="B406" s="14">
        <v>5</v>
      </c>
      <c r="C406" s="14">
        <v>40</v>
      </c>
      <c r="D406" s="14"/>
      <c r="E406" s="14"/>
      <c r="F406" s="14">
        <v>0</v>
      </c>
      <c r="G406" s="14"/>
      <c r="H406" s="14"/>
      <c r="I406" s="14"/>
      <c r="J406" s="14"/>
      <c r="K406" s="14"/>
      <c r="L406" s="14"/>
      <c r="M406" s="14">
        <v>0</v>
      </c>
      <c r="N406" s="14"/>
      <c r="O406" s="191">
        <v>0</v>
      </c>
      <c r="P406" s="191">
        <v>0</v>
      </c>
      <c r="Q406" s="191">
        <v>0</v>
      </c>
      <c r="R406" s="191">
        <v>0</v>
      </c>
      <c r="S406" s="14"/>
      <c r="T406" s="14"/>
      <c r="U406" s="14">
        <v>9.5</v>
      </c>
      <c r="V406" s="14">
        <v>202002</v>
      </c>
      <c r="W406" s="14"/>
    </row>
    <row r="407" spans="1:23" ht="12.2" customHeight="1">
      <c r="A407" s="14" t="s">
        <v>488</v>
      </c>
      <c r="B407" s="14">
        <v>6</v>
      </c>
      <c r="C407" s="14">
        <v>40</v>
      </c>
      <c r="D407" s="14"/>
      <c r="E407" s="14"/>
      <c r="F407" s="14">
        <v>0</v>
      </c>
      <c r="G407" s="14"/>
      <c r="H407" s="14"/>
      <c r="I407" s="14"/>
      <c r="J407" s="14"/>
      <c r="K407" s="14"/>
      <c r="L407" s="14"/>
      <c r="M407" s="14">
        <v>0</v>
      </c>
      <c r="N407" s="14"/>
      <c r="O407" s="191">
        <v>0</v>
      </c>
      <c r="P407" s="191">
        <v>0</v>
      </c>
      <c r="Q407" s="191">
        <v>0</v>
      </c>
      <c r="R407" s="191">
        <v>0</v>
      </c>
      <c r="S407" s="14"/>
      <c r="T407" s="14"/>
      <c r="U407" s="14">
        <v>9.5</v>
      </c>
      <c r="V407" s="14">
        <v>202003</v>
      </c>
      <c r="W407" s="14"/>
    </row>
    <row r="408" spans="1:23" ht="12.2" customHeight="1">
      <c r="A408" s="14" t="s">
        <v>488</v>
      </c>
      <c r="B408" s="14">
        <v>7</v>
      </c>
      <c r="C408" s="14">
        <v>40</v>
      </c>
      <c r="D408" s="14"/>
      <c r="E408" s="14"/>
      <c r="F408" s="14">
        <v>0</v>
      </c>
      <c r="G408" s="14"/>
      <c r="H408" s="14"/>
      <c r="I408" s="14"/>
      <c r="J408" s="14"/>
      <c r="K408" s="14"/>
      <c r="L408" s="14"/>
      <c r="M408" s="14">
        <v>0</v>
      </c>
      <c r="N408" s="14"/>
      <c r="O408" s="191">
        <v>0</v>
      </c>
      <c r="P408" s="191">
        <v>0</v>
      </c>
      <c r="Q408" s="191">
        <v>0</v>
      </c>
      <c r="R408" s="191">
        <v>0</v>
      </c>
      <c r="S408" s="14"/>
      <c r="T408" s="14"/>
      <c r="U408" s="14">
        <v>10.25</v>
      </c>
      <c r="V408" s="14">
        <v>202003</v>
      </c>
      <c r="W408" s="14"/>
    </row>
    <row r="409" spans="1:23" ht="12.2" customHeight="1">
      <c r="A409" s="14" t="s">
        <v>488</v>
      </c>
      <c r="B409" s="14">
        <v>8</v>
      </c>
      <c r="C409" s="14">
        <v>40</v>
      </c>
      <c r="D409" s="14"/>
      <c r="E409" s="14"/>
      <c r="F409" s="14">
        <v>0</v>
      </c>
      <c r="G409" s="14"/>
      <c r="H409" s="14"/>
      <c r="I409" s="14"/>
      <c r="J409" s="14"/>
      <c r="K409" s="14"/>
      <c r="L409" s="14"/>
      <c r="M409" s="14">
        <v>0</v>
      </c>
      <c r="N409" s="14"/>
      <c r="O409" s="191">
        <v>0</v>
      </c>
      <c r="P409" s="191">
        <v>0</v>
      </c>
      <c r="Q409" s="191">
        <v>0</v>
      </c>
      <c r="R409" s="191">
        <v>0</v>
      </c>
      <c r="S409" s="14"/>
      <c r="T409" s="14"/>
      <c r="U409" s="14">
        <v>8.75</v>
      </c>
      <c r="V409" s="14">
        <v>202003</v>
      </c>
      <c r="W409" s="14"/>
    </row>
    <row r="410" spans="1:23" ht="12.2" customHeight="1">
      <c r="A410" s="14" t="s">
        <v>488</v>
      </c>
      <c r="B410" s="14">
        <v>9</v>
      </c>
      <c r="C410" s="14">
        <v>40</v>
      </c>
      <c r="D410" s="14"/>
      <c r="E410" s="14"/>
      <c r="F410" s="14">
        <v>0</v>
      </c>
      <c r="G410" s="14"/>
      <c r="H410" s="14"/>
      <c r="I410" s="14"/>
      <c r="J410" s="14"/>
      <c r="K410" s="14"/>
      <c r="L410" s="14"/>
      <c r="M410" s="14">
        <v>0</v>
      </c>
      <c r="N410" s="14"/>
      <c r="O410" s="191">
        <v>0</v>
      </c>
      <c r="P410" s="191">
        <v>0</v>
      </c>
      <c r="Q410" s="191">
        <v>0</v>
      </c>
      <c r="R410" s="191">
        <v>0</v>
      </c>
      <c r="S410" s="14"/>
      <c r="T410" s="14"/>
      <c r="U410" s="14">
        <v>5.75</v>
      </c>
      <c r="V410" s="14">
        <v>202003</v>
      </c>
      <c r="W410" s="14"/>
    </row>
    <row r="411" spans="1:23" ht="12.2" customHeight="1">
      <c r="A411" s="14" t="s">
        <v>488</v>
      </c>
      <c r="B411" s="14">
        <v>10</v>
      </c>
      <c r="C411" s="14">
        <v>40</v>
      </c>
      <c r="D411" s="14"/>
      <c r="E411" s="14"/>
      <c r="F411" s="14">
        <v>0</v>
      </c>
      <c r="G411" s="14"/>
      <c r="H411" s="14"/>
      <c r="I411" s="14"/>
      <c r="J411" s="14"/>
      <c r="K411" s="14"/>
      <c r="L411" s="14"/>
      <c r="M411" s="14">
        <v>0</v>
      </c>
      <c r="N411" s="14"/>
      <c r="O411" s="191">
        <v>0</v>
      </c>
      <c r="P411" s="191">
        <v>0</v>
      </c>
      <c r="Q411" s="191">
        <v>0</v>
      </c>
      <c r="R411" s="191">
        <v>0</v>
      </c>
      <c r="S411" s="14"/>
      <c r="T411" s="14"/>
      <c r="U411" s="14">
        <v>9.25</v>
      </c>
      <c r="V411" s="14">
        <v>202004</v>
      </c>
      <c r="W411" s="14"/>
    </row>
    <row r="412" spans="1:23" ht="12.2" customHeight="1">
      <c r="A412" s="14" t="s">
        <v>488</v>
      </c>
      <c r="B412" s="14">
        <v>11</v>
      </c>
      <c r="C412" s="14">
        <v>40</v>
      </c>
      <c r="D412" s="14"/>
      <c r="E412" s="14"/>
      <c r="F412" s="14">
        <v>0</v>
      </c>
      <c r="G412" s="14"/>
      <c r="H412" s="14"/>
      <c r="I412" s="14"/>
      <c r="J412" s="14"/>
      <c r="K412" s="14"/>
      <c r="L412" s="14"/>
      <c r="M412" s="14">
        <v>0</v>
      </c>
      <c r="N412" s="14"/>
      <c r="O412" s="191">
        <v>0</v>
      </c>
      <c r="P412" s="191">
        <v>0</v>
      </c>
      <c r="Q412" s="191">
        <v>0</v>
      </c>
      <c r="R412" s="191">
        <v>0</v>
      </c>
      <c r="S412" s="14"/>
      <c r="T412" s="14"/>
      <c r="U412" s="14">
        <v>9.5</v>
      </c>
      <c r="V412" s="14">
        <v>202004</v>
      </c>
      <c r="W412" s="14"/>
    </row>
    <row r="413" spans="1:23" ht="12.2" customHeight="1">
      <c r="A413" s="14" t="s">
        <v>488</v>
      </c>
      <c r="B413" s="14">
        <v>12</v>
      </c>
      <c r="C413" s="14">
        <v>40</v>
      </c>
      <c r="D413" s="14"/>
      <c r="E413" s="14"/>
      <c r="F413" s="14">
        <v>0</v>
      </c>
      <c r="G413" s="14"/>
      <c r="H413" s="14"/>
      <c r="I413" s="14"/>
      <c r="J413" s="14"/>
      <c r="K413" s="14"/>
      <c r="L413" s="14"/>
      <c r="M413" s="14">
        <v>0</v>
      </c>
      <c r="N413" s="14"/>
      <c r="O413" s="191">
        <v>0</v>
      </c>
      <c r="P413" s="191">
        <v>0</v>
      </c>
      <c r="Q413" s="191">
        <v>0</v>
      </c>
      <c r="R413" s="191">
        <v>0</v>
      </c>
      <c r="S413" s="14"/>
      <c r="T413" s="14"/>
      <c r="U413" s="14">
        <v>8.75</v>
      </c>
      <c r="V413" s="14">
        <v>202004</v>
      </c>
      <c r="W413" s="14"/>
    </row>
    <row r="414" spans="1:23" ht="12.2" customHeight="1">
      <c r="A414" s="14" t="s">
        <v>488</v>
      </c>
      <c r="B414" s="14">
        <v>13</v>
      </c>
      <c r="C414" s="14">
        <v>40</v>
      </c>
      <c r="D414" s="14"/>
      <c r="E414" s="14"/>
      <c r="F414" s="14">
        <v>0</v>
      </c>
      <c r="G414" s="14"/>
      <c r="H414" s="14"/>
      <c r="I414" s="14"/>
      <c r="J414" s="14"/>
      <c r="K414" s="14"/>
      <c r="L414" s="14"/>
      <c r="M414" s="14">
        <v>0</v>
      </c>
      <c r="N414" s="14"/>
      <c r="O414" s="191">
        <v>0</v>
      </c>
      <c r="P414" s="191">
        <v>0</v>
      </c>
      <c r="Q414" s="191">
        <v>0</v>
      </c>
      <c r="R414" s="191">
        <v>0</v>
      </c>
      <c r="S414" s="14"/>
      <c r="T414" s="14"/>
      <c r="U414" s="14">
        <v>9.5</v>
      </c>
      <c r="V414" s="14">
        <v>202004</v>
      </c>
      <c r="W414" s="14"/>
    </row>
    <row r="415" spans="1:23" ht="12.2" customHeight="1">
      <c r="A415" s="14" t="s">
        <v>488</v>
      </c>
      <c r="B415" s="14">
        <v>14</v>
      </c>
      <c r="C415" s="14">
        <v>40</v>
      </c>
      <c r="D415" s="14"/>
      <c r="E415" s="14"/>
      <c r="F415" s="14">
        <v>0</v>
      </c>
      <c r="G415" s="14"/>
      <c r="H415" s="14"/>
      <c r="I415" s="14"/>
      <c r="J415" s="14"/>
      <c r="K415" s="14"/>
      <c r="L415" s="14"/>
      <c r="M415" s="14">
        <v>0</v>
      </c>
      <c r="N415" s="14"/>
      <c r="O415" s="191">
        <v>0</v>
      </c>
      <c r="P415" s="191">
        <v>0</v>
      </c>
      <c r="Q415" s="191">
        <v>0</v>
      </c>
      <c r="R415" s="191">
        <v>0</v>
      </c>
      <c r="S415" s="14"/>
      <c r="T415" s="14"/>
      <c r="U415" s="14">
        <v>13</v>
      </c>
      <c r="V415" s="14">
        <v>202005</v>
      </c>
      <c r="W415" s="14"/>
    </row>
    <row r="416" spans="1:23" ht="12.2" customHeight="1">
      <c r="A416" s="14" t="s">
        <v>488</v>
      </c>
      <c r="B416" s="14">
        <v>15</v>
      </c>
      <c r="C416" s="14">
        <v>40</v>
      </c>
      <c r="D416" s="14"/>
      <c r="E416" s="14"/>
      <c r="F416" s="14">
        <v>0</v>
      </c>
      <c r="G416" s="14"/>
      <c r="H416" s="14"/>
      <c r="I416" s="14"/>
      <c r="J416" s="14"/>
      <c r="K416" s="14"/>
      <c r="L416" s="14"/>
      <c r="M416" s="14">
        <v>0</v>
      </c>
      <c r="N416" s="14"/>
      <c r="O416" s="191">
        <v>0</v>
      </c>
      <c r="P416" s="191">
        <v>0</v>
      </c>
      <c r="Q416" s="191">
        <v>0</v>
      </c>
      <c r="R416" s="191">
        <v>0</v>
      </c>
      <c r="S416" s="14"/>
      <c r="T416" s="14"/>
      <c r="U416" s="14">
        <v>10.5</v>
      </c>
      <c r="V416" s="14">
        <v>202005</v>
      </c>
      <c r="W416" s="14"/>
    </row>
    <row r="417" spans="1:23" ht="12.2" customHeight="1">
      <c r="A417" s="14" t="s">
        <v>488</v>
      </c>
      <c r="B417" s="14">
        <v>16</v>
      </c>
      <c r="C417" s="14">
        <v>32</v>
      </c>
      <c r="D417" s="14"/>
      <c r="E417" s="14"/>
      <c r="F417" s="14">
        <v>0</v>
      </c>
      <c r="G417" s="14"/>
      <c r="H417" s="14"/>
      <c r="I417" s="14">
        <v>8</v>
      </c>
      <c r="J417" s="14"/>
      <c r="K417" s="14"/>
      <c r="L417" s="14"/>
      <c r="M417" s="14">
        <v>0</v>
      </c>
      <c r="N417" s="14"/>
      <c r="O417" s="191">
        <v>0</v>
      </c>
      <c r="P417" s="191">
        <v>0</v>
      </c>
      <c r="Q417" s="191">
        <v>0</v>
      </c>
      <c r="R417" s="191">
        <v>0</v>
      </c>
      <c r="S417" s="14"/>
      <c r="T417" s="14"/>
      <c r="U417" s="14">
        <v>2.5</v>
      </c>
      <c r="V417" s="14">
        <v>202005</v>
      </c>
      <c r="W417" s="14"/>
    </row>
    <row r="418" spans="1:23" ht="12.2" customHeight="1">
      <c r="A418" s="14" t="s">
        <v>488</v>
      </c>
      <c r="B418" s="14">
        <v>17</v>
      </c>
      <c r="C418" s="14">
        <v>40</v>
      </c>
      <c r="D418" s="14"/>
      <c r="E418" s="14"/>
      <c r="F418" s="14">
        <v>0</v>
      </c>
      <c r="G418" s="14"/>
      <c r="H418" s="14"/>
      <c r="I418" s="14"/>
      <c r="J418" s="14"/>
      <c r="K418" s="14"/>
      <c r="L418" s="14"/>
      <c r="M418" s="14">
        <v>0</v>
      </c>
      <c r="N418" s="14"/>
      <c r="O418" s="191">
        <v>0</v>
      </c>
      <c r="P418" s="191">
        <v>0</v>
      </c>
      <c r="Q418" s="191">
        <v>0</v>
      </c>
      <c r="R418" s="191">
        <v>0</v>
      </c>
      <c r="S418" s="14"/>
      <c r="T418" s="14"/>
      <c r="U418" s="14">
        <v>12.25</v>
      </c>
      <c r="V418" s="14">
        <v>202005</v>
      </c>
      <c r="W418" s="14"/>
    </row>
    <row r="419" spans="1:23" ht="12.2" customHeight="1">
      <c r="A419" s="14" t="s">
        <v>488</v>
      </c>
      <c r="B419" s="14">
        <v>18</v>
      </c>
      <c r="C419" s="14">
        <v>32</v>
      </c>
      <c r="D419" s="14"/>
      <c r="E419" s="14"/>
      <c r="F419" s="14">
        <v>0</v>
      </c>
      <c r="G419" s="14"/>
      <c r="H419" s="14"/>
      <c r="I419" s="14">
        <v>8</v>
      </c>
      <c r="J419" s="14"/>
      <c r="K419" s="14"/>
      <c r="L419" s="14"/>
      <c r="M419" s="14">
        <v>0</v>
      </c>
      <c r="N419" s="14"/>
      <c r="O419" s="191">
        <v>0</v>
      </c>
      <c r="P419" s="191">
        <v>0</v>
      </c>
      <c r="Q419" s="191">
        <v>0</v>
      </c>
      <c r="R419" s="191">
        <v>0</v>
      </c>
      <c r="S419" s="14"/>
      <c r="T419" s="14"/>
      <c r="U419" s="14">
        <v>6.25</v>
      </c>
      <c r="V419" s="14">
        <v>202005</v>
      </c>
      <c r="W419" s="14"/>
    </row>
    <row r="420" spans="1:23" ht="12.2" customHeight="1">
      <c r="A420" s="14" t="s">
        <v>488</v>
      </c>
      <c r="B420" s="14">
        <v>19</v>
      </c>
      <c r="C420" s="14">
        <v>40</v>
      </c>
      <c r="D420" s="14"/>
      <c r="E420" s="14"/>
      <c r="F420" s="14">
        <v>0</v>
      </c>
      <c r="G420" s="14"/>
      <c r="H420" s="14"/>
      <c r="I420" s="14"/>
      <c r="J420" s="14"/>
      <c r="K420" s="14"/>
      <c r="L420" s="14"/>
      <c r="M420" s="14">
        <v>0</v>
      </c>
      <c r="N420" s="14"/>
      <c r="O420" s="191">
        <v>0</v>
      </c>
      <c r="P420" s="191">
        <v>0</v>
      </c>
      <c r="Q420" s="191">
        <v>0</v>
      </c>
      <c r="R420" s="191">
        <v>0</v>
      </c>
      <c r="S420" s="14"/>
      <c r="T420" s="14"/>
      <c r="U420" s="14">
        <v>8.5</v>
      </c>
      <c r="V420" s="14">
        <v>202006</v>
      </c>
      <c r="W420" s="14"/>
    </row>
    <row r="421" spans="1:23" ht="12.2" customHeight="1">
      <c r="A421" s="14" t="s">
        <v>488</v>
      </c>
      <c r="B421" s="14">
        <v>20</v>
      </c>
      <c r="C421" s="14">
        <v>40</v>
      </c>
      <c r="D421" s="14"/>
      <c r="E421" s="14"/>
      <c r="F421" s="14">
        <v>0</v>
      </c>
      <c r="G421" s="14"/>
      <c r="H421" s="14"/>
      <c r="I421" s="14"/>
      <c r="J421" s="14"/>
      <c r="K421" s="14"/>
      <c r="L421" s="14"/>
      <c r="M421" s="14">
        <v>0</v>
      </c>
      <c r="N421" s="14"/>
      <c r="O421" s="191">
        <v>0</v>
      </c>
      <c r="P421" s="191">
        <v>0</v>
      </c>
      <c r="Q421" s="191">
        <v>0</v>
      </c>
      <c r="R421" s="191">
        <v>0</v>
      </c>
      <c r="S421" s="14"/>
      <c r="T421" s="14"/>
      <c r="U421" s="14">
        <v>11.75</v>
      </c>
      <c r="V421" s="14">
        <v>202006</v>
      </c>
      <c r="W421" s="14"/>
    </row>
    <row r="422" spans="1:23" ht="12.2" customHeight="1">
      <c r="A422" s="14" t="s">
        <v>488</v>
      </c>
      <c r="B422" s="14">
        <v>21</v>
      </c>
      <c r="C422" s="14">
        <v>24</v>
      </c>
      <c r="D422" s="14"/>
      <c r="E422" s="14"/>
      <c r="F422" s="14">
        <v>0</v>
      </c>
      <c r="G422" s="14">
        <v>8</v>
      </c>
      <c r="H422" s="14"/>
      <c r="I422" s="14">
        <v>8</v>
      </c>
      <c r="J422" s="14"/>
      <c r="K422" s="14"/>
      <c r="L422" s="14"/>
      <c r="M422" s="14">
        <v>0</v>
      </c>
      <c r="N422" s="14"/>
      <c r="O422" s="191">
        <v>0</v>
      </c>
      <c r="P422" s="191">
        <v>0</v>
      </c>
      <c r="Q422" s="191">
        <v>0</v>
      </c>
      <c r="R422" s="191">
        <v>0</v>
      </c>
      <c r="S422" s="14"/>
      <c r="T422" s="14"/>
      <c r="U422" s="14">
        <v>7.5</v>
      </c>
      <c r="V422" s="14">
        <v>202006</v>
      </c>
      <c r="W422" s="14"/>
    </row>
    <row r="423" spans="1:23" ht="12.2" customHeight="1">
      <c r="A423" s="14" t="s">
        <v>488</v>
      </c>
      <c r="B423" s="14">
        <v>22</v>
      </c>
      <c r="C423" s="14">
        <v>32</v>
      </c>
      <c r="D423" s="14"/>
      <c r="E423" s="14"/>
      <c r="F423" s="14">
        <v>0</v>
      </c>
      <c r="G423" s="14">
        <v>8</v>
      </c>
      <c r="H423" s="14"/>
      <c r="I423" s="14"/>
      <c r="J423" s="14"/>
      <c r="K423" s="14"/>
      <c r="L423" s="14"/>
      <c r="M423" s="14">
        <v>0</v>
      </c>
      <c r="N423" s="14"/>
      <c r="O423" s="191">
        <v>0</v>
      </c>
      <c r="P423" s="191">
        <v>0</v>
      </c>
      <c r="Q423" s="191">
        <v>0</v>
      </c>
      <c r="R423" s="191">
        <v>0</v>
      </c>
      <c r="S423" s="14"/>
      <c r="T423" s="14"/>
      <c r="U423" s="14">
        <v>2.5</v>
      </c>
      <c r="V423" s="14">
        <v>202006</v>
      </c>
      <c r="W423" s="14"/>
    </row>
    <row r="424" spans="1:23" ht="12.2" customHeight="1">
      <c r="A424" s="14" t="s">
        <v>488</v>
      </c>
      <c r="B424" s="14">
        <v>23</v>
      </c>
      <c r="C424" s="14">
        <v>32</v>
      </c>
      <c r="D424" s="14"/>
      <c r="E424" s="14"/>
      <c r="F424" s="14">
        <v>0</v>
      </c>
      <c r="G424" s="14"/>
      <c r="H424" s="14"/>
      <c r="I424" s="14">
        <v>8</v>
      </c>
      <c r="J424" s="14"/>
      <c r="K424" s="14"/>
      <c r="L424" s="14"/>
      <c r="M424" s="14">
        <v>0</v>
      </c>
      <c r="N424" s="14"/>
      <c r="O424" s="191">
        <v>0</v>
      </c>
      <c r="P424" s="191">
        <v>0</v>
      </c>
      <c r="Q424" s="191">
        <v>0</v>
      </c>
      <c r="R424" s="191">
        <v>0</v>
      </c>
      <c r="S424" s="14"/>
      <c r="T424" s="14"/>
      <c r="U424" s="14">
        <v>6.25</v>
      </c>
      <c r="V424" s="14">
        <v>202007</v>
      </c>
      <c r="W424" s="14"/>
    </row>
    <row r="425" spans="1:23" ht="12.2" customHeight="1">
      <c r="A425" s="14" t="s">
        <v>488</v>
      </c>
      <c r="B425" s="14">
        <v>24</v>
      </c>
      <c r="C425" s="14">
        <v>40</v>
      </c>
      <c r="D425" s="14"/>
      <c r="E425" s="14"/>
      <c r="F425" s="14">
        <v>0</v>
      </c>
      <c r="G425" s="14"/>
      <c r="H425" s="14"/>
      <c r="I425" s="14"/>
      <c r="J425" s="14"/>
      <c r="K425" s="14"/>
      <c r="L425" s="14"/>
      <c r="M425" s="14">
        <v>0</v>
      </c>
      <c r="N425" s="14"/>
      <c r="O425" s="191">
        <v>0</v>
      </c>
      <c r="P425" s="191">
        <v>0</v>
      </c>
      <c r="Q425" s="191">
        <v>0</v>
      </c>
      <c r="R425" s="191">
        <v>0</v>
      </c>
      <c r="S425" s="14"/>
      <c r="T425" s="14"/>
      <c r="U425" s="14">
        <v>11.5</v>
      </c>
      <c r="V425" s="14">
        <v>202007</v>
      </c>
      <c r="W425" s="14"/>
    </row>
    <row r="426" spans="1:23" ht="12.2" customHeight="1">
      <c r="A426" s="14" t="s">
        <v>488</v>
      </c>
      <c r="B426" s="14">
        <v>25</v>
      </c>
      <c r="C426" s="14">
        <v>40</v>
      </c>
      <c r="D426" s="14"/>
      <c r="E426" s="14"/>
      <c r="F426" s="14">
        <v>0</v>
      </c>
      <c r="G426" s="14"/>
      <c r="H426" s="14"/>
      <c r="I426" s="14"/>
      <c r="J426" s="14"/>
      <c r="K426" s="14"/>
      <c r="L426" s="14"/>
      <c r="M426" s="14">
        <v>0</v>
      </c>
      <c r="N426" s="14"/>
      <c r="O426" s="191">
        <v>0</v>
      </c>
      <c r="P426" s="191">
        <v>0</v>
      </c>
      <c r="Q426" s="191">
        <v>0</v>
      </c>
      <c r="R426" s="191">
        <v>0</v>
      </c>
      <c r="S426" s="14"/>
      <c r="T426" s="14"/>
      <c r="U426" s="14">
        <v>17.5</v>
      </c>
      <c r="V426" s="14">
        <v>202007</v>
      </c>
      <c r="W426" s="14"/>
    </row>
    <row r="427" spans="1:23" ht="12.2" customHeight="1" thickBot="1">
      <c r="A427" s="14" t="s">
        <v>488</v>
      </c>
      <c r="B427" s="14">
        <v>26</v>
      </c>
      <c r="C427" s="14">
        <v>40</v>
      </c>
      <c r="D427" s="14"/>
      <c r="E427" s="14"/>
      <c r="F427" s="14">
        <v>0</v>
      </c>
      <c r="G427" s="14"/>
      <c r="H427" s="14"/>
      <c r="I427" s="14"/>
      <c r="J427" s="14"/>
      <c r="K427" s="14"/>
      <c r="L427" s="14"/>
      <c r="M427" s="14">
        <v>0</v>
      </c>
      <c r="N427" s="14"/>
      <c r="O427" s="191">
        <v>0</v>
      </c>
      <c r="P427" s="191">
        <v>0</v>
      </c>
      <c r="Q427" s="191">
        <v>0</v>
      </c>
      <c r="R427" s="191">
        <v>0</v>
      </c>
      <c r="S427" s="14"/>
      <c r="T427" s="14"/>
      <c r="U427" s="14">
        <v>16</v>
      </c>
      <c r="V427" s="14">
        <v>202007</v>
      </c>
      <c r="W427" s="14"/>
    </row>
    <row r="428" spans="1:23" ht="12.2" customHeight="1" thickTop="1">
      <c r="A428" s="188" t="s">
        <v>1306</v>
      </c>
      <c r="B428" s="189">
        <v>0</v>
      </c>
      <c r="C428" s="189">
        <v>968</v>
      </c>
      <c r="D428" s="189">
        <v>0</v>
      </c>
      <c r="E428" s="189">
        <v>0</v>
      </c>
      <c r="F428" s="189">
        <v>0</v>
      </c>
      <c r="G428" s="189">
        <v>32</v>
      </c>
      <c r="H428" s="189">
        <v>0</v>
      </c>
      <c r="I428" s="189">
        <v>40</v>
      </c>
      <c r="J428" s="189">
        <v>0</v>
      </c>
      <c r="K428" s="189">
        <v>0</v>
      </c>
      <c r="L428" s="189">
        <v>0</v>
      </c>
      <c r="M428" s="189">
        <v>0</v>
      </c>
      <c r="N428" s="189">
        <v>0</v>
      </c>
      <c r="O428" s="190">
        <v>0</v>
      </c>
      <c r="P428" s="190">
        <v>0</v>
      </c>
      <c r="Q428" s="190">
        <v>0</v>
      </c>
      <c r="R428" s="190">
        <v>0</v>
      </c>
      <c r="S428" s="189">
        <v>0</v>
      </c>
      <c r="T428" s="189">
        <v>0</v>
      </c>
      <c r="U428" s="189">
        <v>316</v>
      </c>
      <c r="V428" s="189"/>
      <c r="W428" s="189"/>
    </row>
    <row r="429" spans="1:23" ht="12.2" customHeight="1">
      <c r="A429" s="14" t="s">
        <v>951</v>
      </c>
      <c r="B429" s="14">
        <v>1</v>
      </c>
      <c r="C429" s="14">
        <v>5</v>
      </c>
      <c r="D429" s="14">
        <v>0</v>
      </c>
      <c r="E429" s="14">
        <v>0</v>
      </c>
      <c r="F429" s="14">
        <v>0</v>
      </c>
      <c r="G429" s="14">
        <v>11</v>
      </c>
      <c r="H429" s="14">
        <v>0</v>
      </c>
      <c r="I429" s="14">
        <v>8</v>
      </c>
      <c r="J429" s="14">
        <v>0</v>
      </c>
      <c r="K429" s="14">
        <v>0</v>
      </c>
      <c r="L429" s="14">
        <v>0</v>
      </c>
      <c r="M429" s="14">
        <v>26.8</v>
      </c>
      <c r="N429" s="14">
        <v>0</v>
      </c>
      <c r="O429" s="191">
        <v>0</v>
      </c>
      <c r="P429" s="191">
        <v>0</v>
      </c>
      <c r="Q429" s="191">
        <v>0</v>
      </c>
      <c r="R429" s="191">
        <v>0</v>
      </c>
      <c r="S429" s="14">
        <v>0</v>
      </c>
      <c r="T429" s="14">
        <v>0</v>
      </c>
      <c r="U429" s="14">
        <v>0</v>
      </c>
      <c r="V429" s="14">
        <v>202002</v>
      </c>
      <c r="W429" s="14"/>
    </row>
    <row r="430" spans="1:23" ht="12.2" customHeight="1">
      <c r="A430" s="14" t="s">
        <v>951</v>
      </c>
      <c r="B430" s="14">
        <v>2</v>
      </c>
      <c r="C430" s="14">
        <v>16</v>
      </c>
      <c r="D430" s="14">
        <v>0</v>
      </c>
      <c r="E430" s="14">
        <v>0</v>
      </c>
      <c r="F430" s="14">
        <v>0</v>
      </c>
      <c r="G430" s="14">
        <v>8</v>
      </c>
      <c r="H430" s="14">
        <v>0</v>
      </c>
      <c r="I430" s="14">
        <v>0</v>
      </c>
      <c r="J430" s="14">
        <v>0</v>
      </c>
      <c r="K430" s="14">
        <v>0</v>
      </c>
      <c r="L430" s="14">
        <v>0</v>
      </c>
      <c r="M430" s="14">
        <v>80.400000000000006</v>
      </c>
      <c r="N430" s="14">
        <v>0</v>
      </c>
      <c r="O430" s="191">
        <v>0</v>
      </c>
      <c r="P430" s="191">
        <v>0</v>
      </c>
      <c r="Q430" s="191">
        <v>0</v>
      </c>
      <c r="R430" s="191">
        <v>0</v>
      </c>
      <c r="S430" s="14">
        <v>0</v>
      </c>
      <c r="T430" s="14">
        <v>0</v>
      </c>
      <c r="U430" s="14">
        <v>0</v>
      </c>
      <c r="V430" s="14">
        <v>202002</v>
      </c>
      <c r="W430" s="14"/>
    </row>
    <row r="431" spans="1:23" ht="12.2" customHeight="1">
      <c r="A431" s="14" t="s">
        <v>951</v>
      </c>
      <c r="B431" s="14">
        <v>3</v>
      </c>
      <c r="C431" s="14">
        <v>24</v>
      </c>
      <c r="D431" s="14">
        <v>2.75</v>
      </c>
      <c r="E431" s="14">
        <v>0</v>
      </c>
      <c r="F431" s="14">
        <v>0</v>
      </c>
      <c r="G431" s="14">
        <v>0</v>
      </c>
      <c r="H431" s="14">
        <v>0</v>
      </c>
      <c r="I431" s="14">
        <v>0</v>
      </c>
      <c r="J431" s="14">
        <v>0</v>
      </c>
      <c r="K431" s="14">
        <v>0</v>
      </c>
      <c r="L431" s="14">
        <v>0</v>
      </c>
      <c r="M431" s="14">
        <v>107.2</v>
      </c>
      <c r="N431" s="14">
        <v>0</v>
      </c>
      <c r="O431" s="191">
        <v>0</v>
      </c>
      <c r="P431" s="191">
        <v>0</v>
      </c>
      <c r="Q431" s="191">
        <v>0</v>
      </c>
      <c r="R431" s="191">
        <v>0</v>
      </c>
      <c r="S431" s="14">
        <v>0</v>
      </c>
      <c r="T431" s="14">
        <v>0</v>
      </c>
      <c r="U431" s="14">
        <v>0</v>
      </c>
      <c r="V431" s="14">
        <v>202002</v>
      </c>
      <c r="W431" s="14"/>
    </row>
    <row r="432" spans="1:23" ht="12.2" customHeight="1">
      <c r="A432" s="14" t="s">
        <v>951</v>
      </c>
      <c r="B432" s="14">
        <v>4</v>
      </c>
      <c r="C432" s="14">
        <v>15</v>
      </c>
      <c r="D432" s="14">
        <v>0</v>
      </c>
      <c r="E432" s="14">
        <v>0</v>
      </c>
      <c r="F432" s="14">
        <v>0</v>
      </c>
      <c r="G432" s="14">
        <v>8</v>
      </c>
      <c r="H432" s="14">
        <v>0</v>
      </c>
      <c r="I432" s="14">
        <v>0</v>
      </c>
      <c r="J432" s="14">
        <v>0</v>
      </c>
      <c r="K432" s="14">
        <v>0</v>
      </c>
      <c r="L432" s="14">
        <v>0</v>
      </c>
      <c r="M432" s="14">
        <v>80.400000000000006</v>
      </c>
      <c r="N432" s="14">
        <v>0</v>
      </c>
      <c r="O432" s="191">
        <v>0</v>
      </c>
      <c r="P432" s="191">
        <v>0</v>
      </c>
      <c r="Q432" s="191">
        <v>0</v>
      </c>
      <c r="R432" s="191">
        <v>0</v>
      </c>
      <c r="S432" s="14">
        <v>0</v>
      </c>
      <c r="T432" s="14">
        <v>0</v>
      </c>
      <c r="U432" s="14">
        <v>0</v>
      </c>
      <c r="V432" s="14">
        <v>202002</v>
      </c>
      <c r="W432" s="14"/>
    </row>
    <row r="433" spans="1:23" ht="12.2" customHeight="1">
      <c r="A433" s="14" t="s">
        <v>951</v>
      </c>
      <c r="B433" s="14">
        <v>5</v>
      </c>
      <c r="C433" s="14">
        <v>24</v>
      </c>
      <c r="D433" s="14">
        <v>5.75</v>
      </c>
      <c r="E433" s="14"/>
      <c r="F433" s="14"/>
      <c r="G433" s="14"/>
      <c r="H433" s="14"/>
      <c r="I433" s="14"/>
      <c r="J433" s="14"/>
      <c r="K433" s="14"/>
      <c r="L433" s="14"/>
      <c r="M433" s="14">
        <v>107.2</v>
      </c>
      <c r="N433" s="14"/>
      <c r="O433" s="191">
        <v>0</v>
      </c>
      <c r="P433" s="191">
        <v>0</v>
      </c>
      <c r="Q433" s="191">
        <v>0</v>
      </c>
      <c r="R433" s="191">
        <v>0</v>
      </c>
      <c r="S433" s="14"/>
      <c r="T433" s="14"/>
      <c r="U433" s="14"/>
      <c r="V433" s="14">
        <v>202002</v>
      </c>
      <c r="W433" s="14"/>
    </row>
    <row r="434" spans="1:23" ht="12.2" customHeight="1">
      <c r="A434" s="14" t="s">
        <v>951</v>
      </c>
      <c r="B434" s="14">
        <v>6</v>
      </c>
      <c r="C434" s="14">
        <v>24</v>
      </c>
      <c r="D434" s="14">
        <v>1.75</v>
      </c>
      <c r="E434" s="14">
        <v>0</v>
      </c>
      <c r="F434" s="14">
        <v>0</v>
      </c>
      <c r="G434" s="14">
        <v>0</v>
      </c>
      <c r="H434" s="14">
        <v>0</v>
      </c>
      <c r="I434" s="14">
        <v>0</v>
      </c>
      <c r="J434" s="14">
        <v>0</v>
      </c>
      <c r="K434" s="14">
        <v>0</v>
      </c>
      <c r="L434" s="14">
        <v>0</v>
      </c>
      <c r="M434" s="14">
        <v>107.2</v>
      </c>
      <c r="N434" s="14">
        <v>0</v>
      </c>
      <c r="O434" s="191">
        <v>0</v>
      </c>
      <c r="P434" s="191">
        <v>0</v>
      </c>
      <c r="Q434" s="191">
        <v>0</v>
      </c>
      <c r="R434" s="191">
        <v>0</v>
      </c>
      <c r="S434" s="14">
        <v>0</v>
      </c>
      <c r="T434" s="14">
        <v>0</v>
      </c>
      <c r="U434" s="14">
        <v>0</v>
      </c>
      <c r="V434" s="14">
        <v>202003</v>
      </c>
      <c r="W434" s="14"/>
    </row>
    <row r="435" spans="1:23" ht="12.2" customHeight="1">
      <c r="A435" s="14" t="s">
        <v>951</v>
      </c>
      <c r="B435" s="14">
        <v>7</v>
      </c>
      <c r="C435" s="14">
        <v>5</v>
      </c>
      <c r="D435" s="14"/>
      <c r="E435" s="14"/>
      <c r="F435" s="14"/>
      <c r="G435" s="14"/>
      <c r="H435" s="14">
        <v>19</v>
      </c>
      <c r="I435" s="14"/>
      <c r="J435" s="14"/>
      <c r="K435" s="14"/>
      <c r="L435" s="14"/>
      <c r="M435" s="14">
        <v>53.6</v>
      </c>
      <c r="N435" s="14"/>
      <c r="O435" s="191">
        <v>0</v>
      </c>
      <c r="P435" s="191">
        <v>0</v>
      </c>
      <c r="Q435" s="191">
        <v>0</v>
      </c>
      <c r="R435" s="191">
        <v>0</v>
      </c>
      <c r="S435" s="14"/>
      <c r="T435" s="14"/>
      <c r="U435" s="14"/>
      <c r="V435" s="14">
        <v>202003</v>
      </c>
      <c r="W435" s="14"/>
    </row>
    <row r="436" spans="1:23" ht="12.2" customHeight="1">
      <c r="A436" s="14" t="s">
        <v>951</v>
      </c>
      <c r="B436" s="14">
        <v>8</v>
      </c>
      <c r="C436" s="14">
        <v>24</v>
      </c>
      <c r="D436" s="14">
        <v>3</v>
      </c>
      <c r="E436" s="14"/>
      <c r="F436" s="14"/>
      <c r="G436" s="14"/>
      <c r="H436" s="14"/>
      <c r="I436" s="14"/>
      <c r="J436" s="14"/>
      <c r="K436" s="14"/>
      <c r="L436" s="14"/>
      <c r="M436" s="14">
        <v>107.2</v>
      </c>
      <c r="N436" s="14"/>
      <c r="O436" s="191">
        <v>0</v>
      </c>
      <c r="P436" s="191">
        <v>0</v>
      </c>
      <c r="Q436" s="191">
        <v>0</v>
      </c>
      <c r="R436" s="191">
        <v>0</v>
      </c>
      <c r="S436" s="14"/>
      <c r="T436" s="14"/>
      <c r="U436" s="14"/>
      <c r="V436" s="14">
        <v>202003</v>
      </c>
      <c r="W436" s="14"/>
    </row>
    <row r="437" spans="1:23" ht="12.2" customHeight="1">
      <c r="A437" s="14" t="s">
        <v>951</v>
      </c>
      <c r="B437" s="14">
        <v>9</v>
      </c>
      <c r="C437" s="14">
        <v>16</v>
      </c>
      <c r="D437" s="14"/>
      <c r="E437" s="14"/>
      <c r="F437" s="14"/>
      <c r="G437" s="14">
        <v>8</v>
      </c>
      <c r="H437" s="14"/>
      <c r="I437" s="14"/>
      <c r="J437" s="14"/>
      <c r="K437" s="14"/>
      <c r="L437" s="14"/>
      <c r="M437" s="14">
        <v>80.400000000000006</v>
      </c>
      <c r="N437" s="14"/>
      <c r="O437" s="191">
        <v>0</v>
      </c>
      <c r="P437" s="191">
        <v>0</v>
      </c>
      <c r="Q437" s="191">
        <v>0</v>
      </c>
      <c r="R437" s="191">
        <v>0</v>
      </c>
      <c r="S437" s="14"/>
      <c r="T437" s="14"/>
      <c r="U437" s="14"/>
      <c r="V437" s="14">
        <v>202003</v>
      </c>
      <c r="W437" s="14"/>
    </row>
    <row r="438" spans="1:23" ht="12.2" customHeight="1">
      <c r="A438" s="14" t="s">
        <v>951</v>
      </c>
      <c r="B438" s="14">
        <v>10</v>
      </c>
      <c r="C438" s="14">
        <v>22</v>
      </c>
      <c r="D438" s="14"/>
      <c r="E438" s="14"/>
      <c r="F438" s="14"/>
      <c r="G438" s="14">
        <v>2</v>
      </c>
      <c r="H438" s="14"/>
      <c r="I438" s="14"/>
      <c r="J438" s="14"/>
      <c r="K438" s="14"/>
      <c r="L438" s="14"/>
      <c r="M438" s="14">
        <v>80.400000000000006</v>
      </c>
      <c r="N438" s="14"/>
      <c r="O438" s="191">
        <v>0</v>
      </c>
      <c r="P438" s="191">
        <v>0</v>
      </c>
      <c r="Q438" s="191">
        <v>0</v>
      </c>
      <c r="R438" s="191">
        <v>0</v>
      </c>
      <c r="S438" s="14"/>
      <c r="T438" s="14"/>
      <c r="U438" s="14"/>
      <c r="V438" s="14">
        <v>202004</v>
      </c>
      <c r="W438" s="14"/>
    </row>
    <row r="439" spans="1:23" ht="12.2" customHeight="1">
      <c r="A439" s="14" t="s">
        <v>951</v>
      </c>
      <c r="B439" s="14">
        <v>11</v>
      </c>
      <c r="C439" s="14">
        <v>20.5</v>
      </c>
      <c r="D439" s="14"/>
      <c r="E439" s="14"/>
      <c r="F439" s="14"/>
      <c r="G439" s="14">
        <v>3.5</v>
      </c>
      <c r="H439" s="14"/>
      <c r="I439" s="14"/>
      <c r="J439" s="14"/>
      <c r="K439" s="14"/>
      <c r="L439" s="14"/>
      <c r="M439" s="14">
        <v>80.400000000000006</v>
      </c>
      <c r="N439" s="14"/>
      <c r="O439" s="191">
        <v>0</v>
      </c>
      <c r="P439" s="191">
        <v>0</v>
      </c>
      <c r="Q439" s="191">
        <v>0</v>
      </c>
      <c r="R439" s="191">
        <v>0</v>
      </c>
      <c r="S439" s="14"/>
      <c r="T439" s="14"/>
      <c r="U439" s="14"/>
      <c r="V439" s="14">
        <v>202004</v>
      </c>
      <c r="W439" s="14"/>
    </row>
    <row r="440" spans="1:23" ht="12.2" customHeight="1">
      <c r="A440" s="14" t="s">
        <v>951</v>
      </c>
      <c r="B440" s="14">
        <v>12</v>
      </c>
      <c r="C440" s="14">
        <v>24</v>
      </c>
      <c r="D440" s="14">
        <v>1.5</v>
      </c>
      <c r="E440" s="14"/>
      <c r="F440" s="14"/>
      <c r="G440" s="14"/>
      <c r="H440" s="14"/>
      <c r="I440" s="14"/>
      <c r="J440" s="14"/>
      <c r="K440" s="14"/>
      <c r="L440" s="14"/>
      <c r="M440" s="14">
        <v>80.400000000000006</v>
      </c>
      <c r="N440" s="14"/>
      <c r="O440" s="191">
        <v>0</v>
      </c>
      <c r="P440" s="191">
        <v>0</v>
      </c>
      <c r="Q440" s="191">
        <v>0</v>
      </c>
      <c r="R440" s="191">
        <v>0</v>
      </c>
      <c r="S440" s="14"/>
      <c r="T440" s="14"/>
      <c r="U440" s="14"/>
      <c r="V440" s="14">
        <v>202004</v>
      </c>
      <c r="W440" s="14"/>
    </row>
    <row r="441" spans="1:23" ht="12.2" customHeight="1">
      <c r="A441" s="14" t="s">
        <v>951</v>
      </c>
      <c r="B441" s="14">
        <v>13</v>
      </c>
      <c r="C441" s="14">
        <v>24</v>
      </c>
      <c r="D441" s="14">
        <v>5</v>
      </c>
      <c r="E441" s="14"/>
      <c r="F441" s="14"/>
      <c r="G441" s="14"/>
      <c r="H441" s="14"/>
      <c r="I441" s="14"/>
      <c r="J441" s="14"/>
      <c r="K441" s="14"/>
      <c r="L441" s="14"/>
      <c r="M441" s="14">
        <v>53.6</v>
      </c>
      <c r="N441" s="14"/>
      <c r="O441" s="191">
        <v>0</v>
      </c>
      <c r="P441" s="191">
        <v>0</v>
      </c>
      <c r="Q441" s="191">
        <v>0</v>
      </c>
      <c r="R441" s="191">
        <v>0</v>
      </c>
      <c r="S441" s="14"/>
      <c r="T441" s="14"/>
      <c r="U441" s="14"/>
      <c r="V441" s="14">
        <v>202004</v>
      </c>
      <c r="W441" s="14"/>
    </row>
    <row r="442" spans="1:23" ht="12.2" customHeight="1">
      <c r="A442" s="14" t="s">
        <v>951</v>
      </c>
      <c r="B442" s="14">
        <v>14</v>
      </c>
      <c r="C442" s="14">
        <v>24</v>
      </c>
      <c r="D442" s="14">
        <v>3.5</v>
      </c>
      <c r="E442" s="14">
        <v>0</v>
      </c>
      <c r="F442" s="14">
        <v>0</v>
      </c>
      <c r="G442" s="14">
        <v>0</v>
      </c>
      <c r="H442" s="14">
        <v>0</v>
      </c>
      <c r="I442" s="14">
        <v>0</v>
      </c>
      <c r="J442" s="14">
        <v>0</v>
      </c>
      <c r="K442" s="14">
        <v>0</v>
      </c>
      <c r="L442" s="14">
        <v>0</v>
      </c>
      <c r="M442" s="14">
        <v>0</v>
      </c>
      <c r="N442" s="14">
        <v>0</v>
      </c>
      <c r="O442" s="191">
        <v>0</v>
      </c>
      <c r="P442" s="191">
        <v>0</v>
      </c>
      <c r="Q442" s="191">
        <v>0</v>
      </c>
      <c r="R442" s="191">
        <v>0</v>
      </c>
      <c r="S442" s="14">
        <v>0</v>
      </c>
      <c r="T442" s="14">
        <v>0</v>
      </c>
      <c r="U442" s="14">
        <v>0</v>
      </c>
      <c r="V442" s="14">
        <v>202005</v>
      </c>
      <c r="W442" s="14"/>
    </row>
    <row r="443" spans="1:23" ht="12.2" customHeight="1">
      <c r="A443" s="14" t="s">
        <v>951</v>
      </c>
      <c r="B443" s="14">
        <v>15</v>
      </c>
      <c r="C443" s="14">
        <v>24</v>
      </c>
      <c r="D443" s="14">
        <v>4.5</v>
      </c>
      <c r="E443" s="14"/>
      <c r="F443" s="14"/>
      <c r="G443" s="14"/>
      <c r="H443" s="14"/>
      <c r="I443" s="14"/>
      <c r="J443" s="14"/>
      <c r="K443" s="14"/>
      <c r="L443" s="14"/>
      <c r="M443" s="14"/>
      <c r="N443" s="14"/>
      <c r="O443" s="191">
        <v>0</v>
      </c>
      <c r="P443" s="191">
        <v>0</v>
      </c>
      <c r="Q443" s="191">
        <v>0</v>
      </c>
      <c r="R443" s="191">
        <v>0</v>
      </c>
      <c r="S443" s="14"/>
      <c r="T443" s="14"/>
      <c r="U443" s="14"/>
      <c r="V443" s="14">
        <v>202005</v>
      </c>
      <c r="W443" s="14"/>
    </row>
    <row r="444" spans="1:23" ht="12.2" customHeight="1">
      <c r="A444" s="14" t="s">
        <v>951</v>
      </c>
      <c r="B444" s="14">
        <v>16</v>
      </c>
      <c r="C444" s="14">
        <v>16</v>
      </c>
      <c r="D444" s="14">
        <v>3</v>
      </c>
      <c r="E444" s="14"/>
      <c r="F444" s="14"/>
      <c r="G444" s="14"/>
      <c r="H444" s="14"/>
      <c r="I444" s="14">
        <v>8</v>
      </c>
      <c r="J444" s="14"/>
      <c r="K444" s="14"/>
      <c r="L444" s="14"/>
      <c r="M444" s="14"/>
      <c r="N444" s="14"/>
      <c r="O444" s="191">
        <v>0</v>
      </c>
      <c r="P444" s="191">
        <v>0</v>
      </c>
      <c r="Q444" s="191">
        <v>0</v>
      </c>
      <c r="R444" s="191">
        <v>0</v>
      </c>
      <c r="S444" s="14"/>
      <c r="T444" s="14"/>
      <c r="U444" s="14"/>
      <c r="V444" s="14">
        <v>202005</v>
      </c>
      <c r="W444" s="14"/>
    </row>
    <row r="445" spans="1:23" ht="12.2" customHeight="1">
      <c r="A445" s="14" t="s">
        <v>951</v>
      </c>
      <c r="B445" s="14">
        <v>17</v>
      </c>
      <c r="C445" s="14">
        <v>22</v>
      </c>
      <c r="D445" s="14">
        <v>0</v>
      </c>
      <c r="E445" s="14">
        <v>0</v>
      </c>
      <c r="F445" s="14">
        <v>0</v>
      </c>
      <c r="G445" s="14">
        <v>0</v>
      </c>
      <c r="H445" s="14">
        <v>0</v>
      </c>
      <c r="I445" s="14">
        <v>0</v>
      </c>
      <c r="J445" s="14">
        <v>0</v>
      </c>
      <c r="K445" s="14">
        <v>0</v>
      </c>
      <c r="L445" s="14">
        <v>0</v>
      </c>
      <c r="M445" s="14">
        <v>0</v>
      </c>
      <c r="N445" s="14">
        <v>0</v>
      </c>
      <c r="O445" s="191">
        <v>0</v>
      </c>
      <c r="P445" s="191">
        <v>0</v>
      </c>
      <c r="Q445" s="191">
        <v>0</v>
      </c>
      <c r="R445" s="191">
        <v>0</v>
      </c>
      <c r="S445" s="14">
        <v>0</v>
      </c>
      <c r="T445" s="14">
        <v>0</v>
      </c>
      <c r="U445" s="14">
        <v>0</v>
      </c>
      <c r="V445" s="14">
        <v>202005</v>
      </c>
      <c r="W445" s="14"/>
    </row>
    <row r="446" spans="1:23" ht="12.2" customHeight="1">
      <c r="A446" s="14" t="s">
        <v>951</v>
      </c>
      <c r="B446" s="14">
        <v>18</v>
      </c>
      <c r="C446" s="14">
        <v>16</v>
      </c>
      <c r="D446" s="14">
        <v>3.75</v>
      </c>
      <c r="E446" s="14"/>
      <c r="F446" s="14"/>
      <c r="G446" s="14"/>
      <c r="H446" s="14"/>
      <c r="I446" s="14">
        <v>8</v>
      </c>
      <c r="J446" s="14"/>
      <c r="K446" s="14"/>
      <c r="L446" s="14"/>
      <c r="M446" s="14"/>
      <c r="N446" s="14"/>
      <c r="O446" s="191">
        <v>0</v>
      </c>
      <c r="P446" s="191">
        <v>0</v>
      </c>
      <c r="Q446" s="191">
        <v>0</v>
      </c>
      <c r="R446" s="191">
        <v>0</v>
      </c>
      <c r="S446" s="14"/>
      <c r="T446" s="14"/>
      <c r="U446" s="14"/>
      <c r="V446" s="14">
        <v>202005</v>
      </c>
      <c r="W446" s="14"/>
    </row>
    <row r="447" spans="1:23" ht="12.2" customHeight="1">
      <c r="A447" s="14" t="s">
        <v>951</v>
      </c>
      <c r="B447" s="14">
        <v>19</v>
      </c>
      <c r="C447" s="14">
        <v>19</v>
      </c>
      <c r="D447" s="14">
        <v>4</v>
      </c>
      <c r="E447" s="14"/>
      <c r="F447" s="14"/>
      <c r="G447" s="14">
        <v>5</v>
      </c>
      <c r="H447" s="14"/>
      <c r="I447" s="14"/>
      <c r="J447" s="14"/>
      <c r="K447" s="14"/>
      <c r="L447" s="14"/>
      <c r="M447" s="14"/>
      <c r="N447" s="14"/>
      <c r="O447" s="191">
        <v>0</v>
      </c>
      <c r="P447" s="191">
        <v>0</v>
      </c>
      <c r="Q447" s="191">
        <v>0</v>
      </c>
      <c r="R447" s="191">
        <v>0</v>
      </c>
      <c r="S447" s="14"/>
      <c r="T447" s="14"/>
      <c r="U447" s="14"/>
      <c r="V447" s="14">
        <v>202006</v>
      </c>
      <c r="W447" s="14"/>
    </row>
    <row r="448" spans="1:23" ht="12.2" customHeight="1">
      <c r="A448" s="14" t="s">
        <v>951</v>
      </c>
      <c r="B448" s="14">
        <v>20</v>
      </c>
      <c r="C448" s="14">
        <v>24</v>
      </c>
      <c r="D448" s="14">
        <v>1.5</v>
      </c>
      <c r="E448" s="14"/>
      <c r="F448" s="14"/>
      <c r="G448" s="14"/>
      <c r="H448" s="14"/>
      <c r="I448" s="14"/>
      <c r="J448" s="14"/>
      <c r="K448" s="14"/>
      <c r="L448" s="14"/>
      <c r="M448" s="14"/>
      <c r="N448" s="14"/>
      <c r="O448" s="191">
        <v>0</v>
      </c>
      <c r="P448" s="191">
        <v>0</v>
      </c>
      <c r="Q448" s="191">
        <v>0</v>
      </c>
      <c r="R448" s="191">
        <v>0</v>
      </c>
      <c r="S448" s="14"/>
      <c r="T448" s="14"/>
      <c r="U448" s="14"/>
      <c r="V448" s="14">
        <v>202007</v>
      </c>
      <c r="W448" s="14"/>
    </row>
    <row r="449" spans="1:23" ht="12.2" customHeight="1">
      <c r="A449" s="14" t="s">
        <v>951</v>
      </c>
      <c r="B449" s="14">
        <v>21</v>
      </c>
      <c r="C449" s="14">
        <v>20</v>
      </c>
      <c r="D449" s="14"/>
      <c r="E449" s="14"/>
      <c r="F449" s="14"/>
      <c r="G449" s="14">
        <v>4</v>
      </c>
      <c r="H449" s="14"/>
      <c r="I449" s="14"/>
      <c r="J449" s="14"/>
      <c r="K449" s="14"/>
      <c r="L449" s="14"/>
      <c r="M449" s="14"/>
      <c r="N449" s="14"/>
      <c r="O449" s="191">
        <v>0</v>
      </c>
      <c r="P449" s="191">
        <v>0</v>
      </c>
      <c r="Q449" s="191">
        <v>0</v>
      </c>
      <c r="R449" s="191">
        <v>0</v>
      </c>
      <c r="S449" s="14"/>
      <c r="T449" s="14"/>
      <c r="U449" s="14"/>
      <c r="V449" s="14">
        <v>202007</v>
      </c>
      <c r="W449" s="14"/>
    </row>
    <row r="450" spans="1:23" ht="12.2" customHeight="1">
      <c r="A450" s="14" t="s">
        <v>951</v>
      </c>
      <c r="B450" s="14">
        <v>22</v>
      </c>
      <c r="C450" s="14">
        <v>24</v>
      </c>
      <c r="D450" s="14">
        <v>0.5</v>
      </c>
      <c r="E450" s="14"/>
      <c r="F450" s="14"/>
      <c r="G450" s="14"/>
      <c r="H450" s="14"/>
      <c r="I450" s="14"/>
      <c r="J450" s="14"/>
      <c r="K450" s="14"/>
      <c r="L450" s="14"/>
      <c r="M450" s="14"/>
      <c r="N450" s="14"/>
      <c r="O450" s="191">
        <v>0</v>
      </c>
      <c r="P450" s="191">
        <v>0</v>
      </c>
      <c r="Q450" s="191">
        <v>0</v>
      </c>
      <c r="R450" s="191">
        <v>0</v>
      </c>
      <c r="S450" s="14"/>
      <c r="T450" s="14"/>
      <c r="U450" s="14"/>
      <c r="V450" s="14">
        <v>202007</v>
      </c>
      <c r="W450" s="14"/>
    </row>
    <row r="451" spans="1:23" ht="12.2" customHeight="1">
      <c r="A451" s="14" t="s">
        <v>951</v>
      </c>
      <c r="B451" s="14">
        <v>23</v>
      </c>
      <c r="C451" s="14">
        <v>12.5</v>
      </c>
      <c r="D451" s="14">
        <v>4.5</v>
      </c>
      <c r="E451" s="14"/>
      <c r="F451" s="14"/>
      <c r="G451" s="14">
        <v>3.5</v>
      </c>
      <c r="H451" s="14"/>
      <c r="I451" s="14">
        <v>8</v>
      </c>
      <c r="J451" s="14"/>
      <c r="K451" s="14"/>
      <c r="L451" s="14"/>
      <c r="M451" s="14"/>
      <c r="N451" s="14"/>
      <c r="O451" s="191">
        <v>0</v>
      </c>
      <c r="P451" s="191">
        <v>0</v>
      </c>
      <c r="Q451" s="191">
        <v>0</v>
      </c>
      <c r="R451" s="191">
        <v>0</v>
      </c>
      <c r="S451" s="14"/>
      <c r="T451" s="14"/>
      <c r="U451" s="14"/>
      <c r="V451" s="14">
        <v>202007</v>
      </c>
      <c r="W451" s="14"/>
    </row>
    <row r="452" spans="1:23" ht="12.2" customHeight="1">
      <c r="A452" s="14" t="s">
        <v>951</v>
      </c>
      <c r="B452" s="14">
        <v>24</v>
      </c>
      <c r="C452" s="14">
        <v>19</v>
      </c>
      <c r="D452" s="14"/>
      <c r="E452" s="14"/>
      <c r="F452" s="14"/>
      <c r="G452" s="14">
        <v>5</v>
      </c>
      <c r="H452" s="14"/>
      <c r="I452" s="14"/>
      <c r="J452" s="14"/>
      <c r="K452" s="14"/>
      <c r="L452" s="14"/>
      <c r="M452" s="14"/>
      <c r="N452" s="14"/>
      <c r="O452" s="191">
        <v>0</v>
      </c>
      <c r="P452" s="191">
        <v>0</v>
      </c>
      <c r="Q452" s="191">
        <v>0</v>
      </c>
      <c r="R452" s="191">
        <v>0</v>
      </c>
      <c r="S452" s="14"/>
      <c r="T452" s="14"/>
      <c r="U452" s="14"/>
      <c r="V452" s="14">
        <v>202007</v>
      </c>
      <c r="W452" s="14"/>
    </row>
    <row r="453" spans="1:23" ht="12.2" customHeight="1">
      <c r="A453" s="14" t="s">
        <v>951</v>
      </c>
      <c r="B453" s="14">
        <v>25</v>
      </c>
      <c r="C453" s="14">
        <v>24</v>
      </c>
      <c r="D453" s="14">
        <v>6</v>
      </c>
      <c r="E453" s="14"/>
      <c r="F453" s="14"/>
      <c r="G453" s="14"/>
      <c r="H453" s="14"/>
      <c r="I453" s="14"/>
      <c r="J453" s="14"/>
      <c r="K453" s="14"/>
      <c r="L453" s="14"/>
      <c r="M453" s="14"/>
      <c r="N453" s="14"/>
      <c r="O453" s="191">
        <v>0</v>
      </c>
      <c r="P453" s="191">
        <v>0</v>
      </c>
      <c r="Q453" s="191">
        <v>0</v>
      </c>
      <c r="R453" s="191">
        <v>0</v>
      </c>
      <c r="S453" s="14"/>
      <c r="T453" s="14"/>
      <c r="U453" s="14"/>
      <c r="V453" s="14">
        <v>202007</v>
      </c>
      <c r="W453" s="14"/>
    </row>
    <row r="454" spans="1:23" ht="12.2" customHeight="1" thickBot="1">
      <c r="A454" s="14" t="s">
        <v>951</v>
      </c>
      <c r="B454" s="14">
        <v>26</v>
      </c>
      <c r="C454" s="14">
        <v>24</v>
      </c>
      <c r="D454" s="14">
        <v>1</v>
      </c>
      <c r="E454" s="14"/>
      <c r="F454" s="14"/>
      <c r="G454" s="14"/>
      <c r="H454" s="14"/>
      <c r="I454" s="14"/>
      <c r="J454" s="14"/>
      <c r="K454" s="14"/>
      <c r="L454" s="14"/>
      <c r="M454" s="14"/>
      <c r="N454" s="14"/>
      <c r="O454" s="191">
        <v>0</v>
      </c>
      <c r="P454" s="191">
        <v>0</v>
      </c>
      <c r="Q454" s="191">
        <v>0</v>
      </c>
      <c r="R454" s="191">
        <v>0</v>
      </c>
      <c r="S454" s="14"/>
      <c r="T454" s="14"/>
      <c r="U454" s="14"/>
      <c r="V454" s="14">
        <v>202008</v>
      </c>
      <c r="W454" s="14"/>
    </row>
    <row r="455" spans="1:23" ht="12.2" customHeight="1" thickTop="1">
      <c r="A455" s="188" t="s">
        <v>1306</v>
      </c>
      <c r="B455" s="189">
        <v>0</v>
      </c>
      <c r="C455" s="189">
        <v>512</v>
      </c>
      <c r="D455" s="189">
        <v>52</v>
      </c>
      <c r="E455" s="189">
        <v>0</v>
      </c>
      <c r="F455" s="189">
        <v>0</v>
      </c>
      <c r="G455" s="189">
        <v>58</v>
      </c>
      <c r="H455" s="189">
        <v>19</v>
      </c>
      <c r="I455" s="189">
        <v>32</v>
      </c>
      <c r="J455" s="189">
        <v>0</v>
      </c>
      <c r="K455" s="189">
        <v>0</v>
      </c>
      <c r="L455" s="189">
        <v>0</v>
      </c>
      <c r="M455" s="189">
        <v>1045.2</v>
      </c>
      <c r="N455" s="189">
        <v>0</v>
      </c>
      <c r="O455" s="190">
        <v>0</v>
      </c>
      <c r="P455" s="190">
        <v>0</v>
      </c>
      <c r="Q455" s="190">
        <v>0</v>
      </c>
      <c r="R455" s="190">
        <v>0</v>
      </c>
      <c r="S455" s="189">
        <v>0</v>
      </c>
      <c r="T455" s="189">
        <v>0</v>
      </c>
      <c r="U455" s="189">
        <v>0</v>
      </c>
      <c r="V455" s="189"/>
      <c r="W455" s="189"/>
    </row>
    <row r="456" spans="1:23" ht="12.2" customHeight="1">
      <c r="A456" s="14" t="s">
        <v>786</v>
      </c>
      <c r="B456" s="14">
        <v>1</v>
      </c>
      <c r="C456" s="14">
        <v>0</v>
      </c>
      <c r="D456" s="14"/>
      <c r="E456" s="14"/>
      <c r="F456" s="14"/>
      <c r="G456" s="14">
        <v>32</v>
      </c>
      <c r="H456" s="14"/>
      <c r="I456" s="14">
        <v>8</v>
      </c>
      <c r="J456" s="14"/>
      <c r="K456" s="14"/>
      <c r="L456" s="14"/>
      <c r="M456" s="14">
        <v>0</v>
      </c>
      <c r="N456" s="14"/>
      <c r="O456" s="191">
        <v>0</v>
      </c>
      <c r="P456" s="191">
        <v>0</v>
      </c>
      <c r="Q456" s="191">
        <v>0</v>
      </c>
      <c r="R456" s="191">
        <v>0</v>
      </c>
      <c r="S456" s="14"/>
      <c r="T456" s="14"/>
      <c r="U456" s="14"/>
      <c r="V456" s="14">
        <v>202002</v>
      </c>
      <c r="W456" s="14"/>
    </row>
    <row r="457" spans="1:23" ht="12.2" customHeight="1">
      <c r="A457" s="14" t="s">
        <v>786</v>
      </c>
      <c r="B457" s="14">
        <v>2</v>
      </c>
      <c r="C457" s="14">
        <v>40</v>
      </c>
      <c r="D457" s="14"/>
      <c r="E457" s="14">
        <v>3.35</v>
      </c>
      <c r="F457" s="14">
        <v>7.28</v>
      </c>
      <c r="G457" s="14"/>
      <c r="H457" s="14"/>
      <c r="I457" s="14"/>
      <c r="J457" s="14"/>
      <c r="K457" s="14"/>
      <c r="L457" s="14"/>
      <c r="M457" s="14">
        <v>0</v>
      </c>
      <c r="N457" s="14"/>
      <c r="O457" s="191">
        <v>0</v>
      </c>
      <c r="P457" s="191">
        <v>0</v>
      </c>
      <c r="Q457" s="191">
        <v>0</v>
      </c>
      <c r="R457" s="191">
        <v>0</v>
      </c>
      <c r="S457" s="14"/>
      <c r="T457" s="14"/>
      <c r="U457" s="14"/>
      <c r="V457" s="14">
        <v>202002</v>
      </c>
      <c r="W457" s="14"/>
    </row>
    <row r="458" spans="1:23" ht="12.2" customHeight="1">
      <c r="A458" s="14" t="s">
        <v>786</v>
      </c>
      <c r="B458" s="14">
        <v>3</v>
      </c>
      <c r="C458" s="14">
        <v>40</v>
      </c>
      <c r="D458" s="14"/>
      <c r="E458" s="14">
        <v>3.61</v>
      </c>
      <c r="F458" s="14">
        <v>3.83</v>
      </c>
      <c r="G458" s="14"/>
      <c r="H458" s="14"/>
      <c r="I458" s="14"/>
      <c r="J458" s="14"/>
      <c r="K458" s="14"/>
      <c r="L458" s="14"/>
      <c r="M458" s="14">
        <v>0</v>
      </c>
      <c r="N458" s="14"/>
      <c r="O458" s="191">
        <v>0</v>
      </c>
      <c r="P458" s="191">
        <v>0</v>
      </c>
      <c r="Q458" s="191">
        <v>0</v>
      </c>
      <c r="R458" s="191">
        <v>0</v>
      </c>
      <c r="S458" s="14"/>
      <c r="T458" s="14"/>
      <c r="U458" s="14"/>
      <c r="V458" s="14">
        <v>202002</v>
      </c>
      <c r="W458" s="14"/>
    </row>
    <row r="459" spans="1:23" ht="12.2" customHeight="1">
      <c r="A459" s="14" t="s">
        <v>786</v>
      </c>
      <c r="B459" s="14">
        <v>4</v>
      </c>
      <c r="C459" s="14">
        <v>40</v>
      </c>
      <c r="D459" s="14"/>
      <c r="E459" s="14">
        <v>4.7</v>
      </c>
      <c r="F459" s="14">
        <v>7.98</v>
      </c>
      <c r="G459" s="14"/>
      <c r="H459" s="14"/>
      <c r="I459" s="14"/>
      <c r="J459" s="14"/>
      <c r="K459" s="14"/>
      <c r="L459" s="14"/>
      <c r="M459" s="14">
        <v>0</v>
      </c>
      <c r="N459" s="14"/>
      <c r="O459" s="191">
        <v>0</v>
      </c>
      <c r="P459" s="191">
        <v>0</v>
      </c>
      <c r="Q459" s="191">
        <v>0</v>
      </c>
      <c r="R459" s="191">
        <v>0</v>
      </c>
      <c r="S459" s="14"/>
      <c r="T459" s="14"/>
      <c r="U459" s="14"/>
      <c r="V459" s="14">
        <v>202002</v>
      </c>
      <c r="W459" s="14"/>
    </row>
    <row r="460" spans="1:23" ht="12.2" customHeight="1">
      <c r="A460" s="14" t="s">
        <v>786</v>
      </c>
      <c r="B460" s="14">
        <v>5</v>
      </c>
      <c r="C460" s="14">
        <v>40</v>
      </c>
      <c r="D460" s="14"/>
      <c r="E460" s="14">
        <v>3.45</v>
      </c>
      <c r="F460" s="14">
        <v>5.62</v>
      </c>
      <c r="G460" s="14"/>
      <c r="H460" s="14"/>
      <c r="I460" s="14"/>
      <c r="J460" s="14"/>
      <c r="K460" s="14"/>
      <c r="L460" s="14"/>
      <c r="M460" s="14">
        <v>0</v>
      </c>
      <c r="N460" s="14"/>
      <c r="O460" s="191">
        <v>0</v>
      </c>
      <c r="P460" s="191">
        <v>0</v>
      </c>
      <c r="Q460" s="191">
        <v>0</v>
      </c>
      <c r="R460" s="191">
        <v>0</v>
      </c>
      <c r="S460" s="14"/>
      <c r="T460" s="14"/>
      <c r="U460" s="14"/>
      <c r="V460" s="14">
        <v>202002</v>
      </c>
      <c r="W460" s="14"/>
    </row>
    <row r="461" spans="1:23" ht="12.2" customHeight="1">
      <c r="A461" s="14" t="s">
        <v>786</v>
      </c>
      <c r="B461" s="14">
        <v>6</v>
      </c>
      <c r="C461" s="14">
        <v>40</v>
      </c>
      <c r="D461" s="14"/>
      <c r="E461" s="14">
        <v>5.21</v>
      </c>
      <c r="F461" s="14">
        <v>3.58</v>
      </c>
      <c r="G461" s="14"/>
      <c r="H461" s="14"/>
      <c r="I461" s="14"/>
      <c r="J461" s="14"/>
      <c r="K461" s="14"/>
      <c r="L461" s="14"/>
      <c r="M461" s="14">
        <v>0</v>
      </c>
      <c r="N461" s="14"/>
      <c r="O461" s="191">
        <v>0</v>
      </c>
      <c r="P461" s="191">
        <v>50</v>
      </c>
      <c r="Q461" s="191">
        <v>0</v>
      </c>
      <c r="R461" s="191">
        <v>0</v>
      </c>
      <c r="S461" s="14"/>
      <c r="T461" s="14"/>
      <c r="U461" s="14"/>
      <c r="V461" s="14">
        <v>202003</v>
      </c>
      <c r="W461" s="14"/>
    </row>
    <row r="462" spans="1:23" ht="12.2" customHeight="1">
      <c r="A462" s="14" t="s">
        <v>786</v>
      </c>
      <c r="B462" s="14">
        <v>7</v>
      </c>
      <c r="C462" s="14">
        <v>40</v>
      </c>
      <c r="D462" s="14"/>
      <c r="E462" s="14">
        <v>4.6500000000000004</v>
      </c>
      <c r="F462" s="14">
        <v>4.72</v>
      </c>
      <c r="G462" s="14"/>
      <c r="H462" s="14"/>
      <c r="I462" s="14"/>
      <c r="J462" s="14"/>
      <c r="K462" s="14"/>
      <c r="L462" s="14"/>
      <c r="M462" s="14">
        <v>0</v>
      </c>
      <c r="N462" s="14"/>
      <c r="O462" s="191">
        <v>0</v>
      </c>
      <c r="P462" s="191">
        <v>0</v>
      </c>
      <c r="Q462" s="191">
        <v>0</v>
      </c>
      <c r="R462" s="191">
        <v>0</v>
      </c>
      <c r="S462" s="14"/>
      <c r="T462" s="14"/>
      <c r="U462" s="14"/>
      <c r="V462" s="14">
        <v>202003</v>
      </c>
      <c r="W462" s="14"/>
    </row>
    <row r="463" spans="1:23" ht="12.2" customHeight="1">
      <c r="A463" s="14" t="s">
        <v>786</v>
      </c>
      <c r="B463" s="14">
        <v>8</v>
      </c>
      <c r="C463" s="14">
        <v>40</v>
      </c>
      <c r="D463" s="14"/>
      <c r="E463" s="14">
        <v>6.25</v>
      </c>
      <c r="F463" s="14">
        <v>7.8</v>
      </c>
      <c r="G463" s="14"/>
      <c r="H463" s="14"/>
      <c r="I463" s="14"/>
      <c r="J463" s="14"/>
      <c r="K463" s="14"/>
      <c r="L463" s="14"/>
      <c r="M463" s="14">
        <v>0</v>
      </c>
      <c r="N463" s="14"/>
      <c r="O463" s="191">
        <v>0</v>
      </c>
      <c r="P463" s="191">
        <v>0</v>
      </c>
      <c r="Q463" s="191">
        <v>0</v>
      </c>
      <c r="R463" s="191">
        <v>0</v>
      </c>
      <c r="S463" s="14"/>
      <c r="T463" s="14"/>
      <c r="U463" s="14"/>
      <c r="V463" s="14">
        <v>202003</v>
      </c>
      <c r="W463" s="14"/>
    </row>
    <row r="464" spans="1:23" ht="12.2" customHeight="1">
      <c r="A464" s="14" t="s">
        <v>786</v>
      </c>
      <c r="B464" s="14">
        <v>9</v>
      </c>
      <c r="C464" s="14">
        <v>40</v>
      </c>
      <c r="D464" s="14"/>
      <c r="E464" s="14">
        <v>2.7</v>
      </c>
      <c r="F464" s="14">
        <v>6.27</v>
      </c>
      <c r="G464" s="14"/>
      <c r="H464" s="14"/>
      <c r="I464" s="14"/>
      <c r="J464" s="14"/>
      <c r="K464" s="14"/>
      <c r="L464" s="14"/>
      <c r="M464" s="14">
        <v>0</v>
      </c>
      <c r="N464" s="14"/>
      <c r="O464" s="191">
        <v>0</v>
      </c>
      <c r="P464" s="191">
        <v>50</v>
      </c>
      <c r="Q464" s="191">
        <v>0</v>
      </c>
      <c r="R464" s="191">
        <v>0</v>
      </c>
      <c r="S464" s="14"/>
      <c r="T464" s="14"/>
      <c r="U464" s="14"/>
      <c r="V464" s="14">
        <v>202003</v>
      </c>
      <c r="W464" s="14"/>
    </row>
    <row r="465" spans="1:23" ht="12.2" customHeight="1">
      <c r="A465" s="14" t="s">
        <v>786</v>
      </c>
      <c r="B465" s="14">
        <v>10</v>
      </c>
      <c r="C465" s="14">
        <v>40</v>
      </c>
      <c r="D465" s="14">
        <v>0</v>
      </c>
      <c r="E465" s="14">
        <v>5.63</v>
      </c>
      <c r="F465" s="14">
        <v>2.2200000000000002</v>
      </c>
      <c r="G465" s="14">
        <v>0</v>
      </c>
      <c r="H465" s="14">
        <v>0</v>
      </c>
      <c r="I465" s="14">
        <v>0</v>
      </c>
      <c r="J465" s="14">
        <v>0</v>
      </c>
      <c r="K465" s="14">
        <v>0</v>
      </c>
      <c r="L465" s="14">
        <v>0</v>
      </c>
      <c r="M465" s="14">
        <v>0</v>
      </c>
      <c r="N465" s="14">
        <v>0</v>
      </c>
      <c r="O465" s="191">
        <v>0</v>
      </c>
      <c r="P465" s="191">
        <v>0</v>
      </c>
      <c r="Q465" s="191">
        <v>0</v>
      </c>
      <c r="R465" s="191">
        <v>0</v>
      </c>
      <c r="S465" s="14">
        <v>0</v>
      </c>
      <c r="T465" s="14">
        <v>0</v>
      </c>
      <c r="U465" s="14">
        <v>0</v>
      </c>
      <c r="V465" s="14">
        <v>202004</v>
      </c>
      <c r="W465" s="14"/>
    </row>
    <row r="466" spans="1:23" ht="12.2" customHeight="1">
      <c r="A466" s="14" t="s">
        <v>786</v>
      </c>
      <c r="B466" s="14">
        <v>11</v>
      </c>
      <c r="C466" s="14">
        <v>32</v>
      </c>
      <c r="D466" s="14"/>
      <c r="E466" s="14">
        <v>2.2000000000000002</v>
      </c>
      <c r="F466" s="14">
        <v>4.7699999999999996</v>
      </c>
      <c r="G466" s="14">
        <v>8</v>
      </c>
      <c r="H466" s="14"/>
      <c r="I466" s="14"/>
      <c r="J466" s="14"/>
      <c r="K466" s="14"/>
      <c r="L466" s="14"/>
      <c r="M466" s="14">
        <v>0</v>
      </c>
      <c r="N466" s="14"/>
      <c r="O466" s="191">
        <v>0</v>
      </c>
      <c r="P466" s="191">
        <v>0</v>
      </c>
      <c r="Q466" s="191">
        <v>0</v>
      </c>
      <c r="R466" s="191">
        <v>0</v>
      </c>
      <c r="S466" s="14"/>
      <c r="T466" s="14"/>
      <c r="U466" s="14"/>
      <c r="V466" s="14">
        <v>202004</v>
      </c>
      <c r="W466" s="14"/>
    </row>
    <row r="467" spans="1:23" ht="12.2" customHeight="1">
      <c r="A467" s="14" t="s">
        <v>786</v>
      </c>
      <c r="B467" s="14">
        <v>12</v>
      </c>
      <c r="C467" s="14">
        <v>40</v>
      </c>
      <c r="D467" s="14"/>
      <c r="E467" s="14">
        <v>9.9</v>
      </c>
      <c r="F467" s="14">
        <v>4.88</v>
      </c>
      <c r="G467" s="14"/>
      <c r="H467" s="14"/>
      <c r="I467" s="14"/>
      <c r="J467" s="14"/>
      <c r="K467" s="14"/>
      <c r="L467" s="14"/>
      <c r="M467" s="14">
        <v>0</v>
      </c>
      <c r="N467" s="14"/>
      <c r="O467" s="191">
        <v>0</v>
      </c>
      <c r="P467" s="191">
        <v>0</v>
      </c>
      <c r="Q467" s="191">
        <v>0</v>
      </c>
      <c r="R467" s="191">
        <v>0</v>
      </c>
      <c r="S467" s="14"/>
      <c r="T467" s="14"/>
      <c r="U467" s="14"/>
      <c r="V467" s="14">
        <v>202004</v>
      </c>
      <c r="W467" s="14"/>
    </row>
    <row r="468" spans="1:23" ht="12.2" customHeight="1">
      <c r="A468" s="14" t="s">
        <v>786</v>
      </c>
      <c r="B468" s="14">
        <v>13</v>
      </c>
      <c r="C468" s="14">
        <v>35.799999999999997</v>
      </c>
      <c r="D468" s="14">
        <v>0</v>
      </c>
      <c r="E468" s="14">
        <v>0</v>
      </c>
      <c r="F468" s="14">
        <v>0</v>
      </c>
      <c r="G468" s="14">
        <v>0</v>
      </c>
      <c r="H468" s="14">
        <v>0</v>
      </c>
      <c r="I468" s="14">
        <v>0</v>
      </c>
      <c r="J468" s="14">
        <v>0</v>
      </c>
      <c r="K468" s="14">
        <v>0</v>
      </c>
      <c r="L468" s="14">
        <v>0</v>
      </c>
      <c r="M468" s="14">
        <v>0</v>
      </c>
      <c r="N468" s="14">
        <v>0</v>
      </c>
      <c r="O468" s="191">
        <v>0</v>
      </c>
      <c r="P468" s="191">
        <v>0</v>
      </c>
      <c r="Q468" s="191">
        <v>0</v>
      </c>
      <c r="R468" s="191">
        <v>0</v>
      </c>
      <c r="S468" s="14">
        <v>0</v>
      </c>
      <c r="T468" s="14">
        <v>0</v>
      </c>
      <c r="U468" s="14">
        <v>0</v>
      </c>
      <c r="V468" s="14">
        <v>202004</v>
      </c>
      <c r="W468" s="14"/>
    </row>
    <row r="469" spans="1:23" ht="12.2" customHeight="1">
      <c r="A469" s="14" t="s">
        <v>786</v>
      </c>
      <c r="B469" s="14">
        <v>14</v>
      </c>
      <c r="C469" s="14">
        <v>40</v>
      </c>
      <c r="D469" s="14">
        <v>0</v>
      </c>
      <c r="E469" s="14">
        <v>4.43</v>
      </c>
      <c r="F469" s="14">
        <v>0</v>
      </c>
      <c r="G469" s="14">
        <v>0</v>
      </c>
      <c r="H469" s="14">
        <v>0</v>
      </c>
      <c r="I469" s="14">
        <v>0</v>
      </c>
      <c r="J469" s="14">
        <v>0</v>
      </c>
      <c r="K469" s="14">
        <v>0</v>
      </c>
      <c r="L469" s="14">
        <v>0</v>
      </c>
      <c r="M469" s="14">
        <v>0</v>
      </c>
      <c r="N469" s="14">
        <v>0</v>
      </c>
      <c r="O469" s="191">
        <v>0</v>
      </c>
      <c r="P469" s="191">
        <v>0</v>
      </c>
      <c r="Q469" s="191">
        <v>0</v>
      </c>
      <c r="R469" s="191">
        <v>0</v>
      </c>
      <c r="S469" s="14">
        <v>0</v>
      </c>
      <c r="T469" s="14">
        <v>0</v>
      </c>
      <c r="U469" s="14">
        <v>0</v>
      </c>
      <c r="V469" s="14">
        <v>202005</v>
      </c>
      <c r="W469" s="14"/>
    </row>
    <row r="470" spans="1:23" ht="12.2" customHeight="1">
      <c r="A470" s="14" t="s">
        <v>786</v>
      </c>
      <c r="B470" s="14">
        <v>15</v>
      </c>
      <c r="C470" s="14">
        <v>40</v>
      </c>
      <c r="D470" s="14">
        <v>0</v>
      </c>
      <c r="E470" s="14">
        <v>3</v>
      </c>
      <c r="F470" s="14">
        <v>0</v>
      </c>
      <c r="G470" s="14">
        <v>0</v>
      </c>
      <c r="H470" s="14">
        <v>0</v>
      </c>
      <c r="I470" s="14">
        <v>0</v>
      </c>
      <c r="J470" s="14">
        <v>0</v>
      </c>
      <c r="K470" s="14">
        <v>0</v>
      </c>
      <c r="L470" s="14">
        <v>0</v>
      </c>
      <c r="M470" s="14">
        <v>0</v>
      </c>
      <c r="N470" s="14">
        <v>0</v>
      </c>
      <c r="O470" s="191">
        <v>0</v>
      </c>
      <c r="P470" s="191">
        <v>0</v>
      </c>
      <c r="Q470" s="191">
        <v>0</v>
      </c>
      <c r="R470" s="191">
        <v>0</v>
      </c>
      <c r="S470" s="14">
        <v>0</v>
      </c>
      <c r="T470" s="14">
        <v>0</v>
      </c>
      <c r="U470" s="14">
        <v>0</v>
      </c>
      <c r="V470" s="14">
        <v>202005</v>
      </c>
      <c r="W470" s="14"/>
    </row>
    <row r="471" spans="1:23" ht="12.2" customHeight="1">
      <c r="A471" s="14" t="s">
        <v>786</v>
      </c>
      <c r="B471" s="14">
        <v>16</v>
      </c>
      <c r="C471" s="14">
        <v>25.52</v>
      </c>
      <c r="D471" s="14">
        <v>0</v>
      </c>
      <c r="E471" s="14">
        <v>0</v>
      </c>
      <c r="F471" s="14">
        <v>0</v>
      </c>
      <c r="G471" s="14">
        <v>0</v>
      </c>
      <c r="H471" s="14">
        <v>0</v>
      </c>
      <c r="I471" s="14">
        <v>8</v>
      </c>
      <c r="J471" s="14">
        <v>0</v>
      </c>
      <c r="K471" s="14">
        <v>0</v>
      </c>
      <c r="L471" s="14">
        <v>0</v>
      </c>
      <c r="M471" s="14">
        <v>0</v>
      </c>
      <c r="N471" s="14">
        <v>0</v>
      </c>
      <c r="O471" s="191">
        <v>0</v>
      </c>
      <c r="P471" s="191">
        <v>0</v>
      </c>
      <c r="Q471" s="191">
        <v>0</v>
      </c>
      <c r="R471" s="191">
        <v>0</v>
      </c>
      <c r="S471" s="14">
        <v>0</v>
      </c>
      <c r="T471" s="14">
        <v>0</v>
      </c>
      <c r="U471" s="14">
        <v>0</v>
      </c>
      <c r="V471" s="14">
        <v>202005</v>
      </c>
      <c r="W471" s="14"/>
    </row>
    <row r="472" spans="1:23" ht="12.2" customHeight="1">
      <c r="A472" s="14" t="s">
        <v>786</v>
      </c>
      <c r="B472" s="14">
        <v>17</v>
      </c>
      <c r="C472" s="14">
        <v>40</v>
      </c>
      <c r="D472" s="14"/>
      <c r="E472" s="14">
        <v>3.29</v>
      </c>
      <c r="F472" s="14"/>
      <c r="G472" s="14"/>
      <c r="H472" s="14"/>
      <c r="I472" s="14"/>
      <c r="J472" s="14"/>
      <c r="K472" s="14"/>
      <c r="L472" s="14"/>
      <c r="M472" s="14">
        <v>0</v>
      </c>
      <c r="N472" s="14"/>
      <c r="O472" s="191">
        <v>0</v>
      </c>
      <c r="P472" s="191">
        <v>0</v>
      </c>
      <c r="Q472" s="191">
        <v>0</v>
      </c>
      <c r="R472" s="191">
        <v>0</v>
      </c>
      <c r="S472" s="14"/>
      <c r="T472" s="14"/>
      <c r="U472" s="14"/>
      <c r="V472" s="14">
        <v>202005</v>
      </c>
      <c r="W472" s="14"/>
    </row>
    <row r="473" spans="1:23" ht="12.2" customHeight="1">
      <c r="A473" s="14" t="s">
        <v>786</v>
      </c>
      <c r="B473" s="14">
        <v>18</v>
      </c>
      <c r="C473" s="14">
        <v>32</v>
      </c>
      <c r="D473" s="14"/>
      <c r="E473" s="14">
        <v>5</v>
      </c>
      <c r="F473" s="14">
        <v>4.05</v>
      </c>
      <c r="G473" s="14"/>
      <c r="H473" s="14"/>
      <c r="I473" s="14">
        <v>8</v>
      </c>
      <c r="J473" s="14"/>
      <c r="K473" s="14"/>
      <c r="L473" s="14"/>
      <c r="M473" s="14">
        <v>0</v>
      </c>
      <c r="N473" s="14"/>
      <c r="O473" s="191">
        <v>0</v>
      </c>
      <c r="P473" s="191">
        <v>0</v>
      </c>
      <c r="Q473" s="191">
        <v>0</v>
      </c>
      <c r="R473" s="191">
        <v>0</v>
      </c>
      <c r="S473" s="14"/>
      <c r="T473" s="14"/>
      <c r="U473" s="14"/>
      <c r="V473" s="14">
        <v>202006</v>
      </c>
      <c r="W473" s="14"/>
    </row>
    <row r="474" spans="1:23" ht="12.2" customHeight="1">
      <c r="A474" s="14" t="s">
        <v>786</v>
      </c>
      <c r="B474" s="14">
        <v>19</v>
      </c>
      <c r="C474" s="14">
        <v>24</v>
      </c>
      <c r="D474" s="14"/>
      <c r="E474" s="14">
        <v>2.1</v>
      </c>
      <c r="F474" s="14">
        <v>3.58</v>
      </c>
      <c r="G474" s="14">
        <v>16</v>
      </c>
      <c r="H474" s="14"/>
      <c r="I474" s="14"/>
      <c r="J474" s="14"/>
      <c r="K474" s="14"/>
      <c r="L474" s="14"/>
      <c r="M474" s="14">
        <v>0</v>
      </c>
      <c r="N474" s="14"/>
      <c r="O474" s="191">
        <v>0</v>
      </c>
      <c r="P474" s="191">
        <v>0</v>
      </c>
      <c r="Q474" s="191">
        <v>0</v>
      </c>
      <c r="R474" s="191">
        <v>0</v>
      </c>
      <c r="S474" s="14"/>
      <c r="T474" s="14"/>
      <c r="U474" s="14"/>
      <c r="V474" s="14">
        <v>202006</v>
      </c>
      <c r="W474" s="14"/>
    </row>
    <row r="475" spans="1:23" ht="12.2" customHeight="1">
      <c r="A475" s="14" t="s">
        <v>786</v>
      </c>
      <c r="B475" s="14">
        <v>20</v>
      </c>
      <c r="C475" s="14">
        <v>40</v>
      </c>
      <c r="D475" s="14"/>
      <c r="E475" s="14">
        <v>1.87</v>
      </c>
      <c r="F475" s="14">
        <v>6.07</v>
      </c>
      <c r="G475" s="14"/>
      <c r="H475" s="14"/>
      <c r="I475" s="14"/>
      <c r="J475" s="14"/>
      <c r="K475" s="14"/>
      <c r="L475" s="14"/>
      <c r="M475" s="14">
        <v>0</v>
      </c>
      <c r="N475" s="14"/>
      <c r="O475" s="191">
        <v>0</v>
      </c>
      <c r="P475" s="191">
        <v>25</v>
      </c>
      <c r="Q475" s="191">
        <v>0</v>
      </c>
      <c r="R475" s="191">
        <v>0</v>
      </c>
      <c r="S475" s="14"/>
      <c r="T475" s="14"/>
      <c r="U475" s="14"/>
      <c r="V475" s="14">
        <v>202007</v>
      </c>
      <c r="W475" s="14"/>
    </row>
    <row r="476" spans="1:23" ht="12.2" customHeight="1">
      <c r="A476" s="14" t="s">
        <v>786</v>
      </c>
      <c r="B476" s="14">
        <v>21</v>
      </c>
      <c r="C476" s="14">
        <v>24</v>
      </c>
      <c r="D476" s="14"/>
      <c r="E476" s="14">
        <v>1.05</v>
      </c>
      <c r="F476" s="14">
        <v>0.62</v>
      </c>
      <c r="G476" s="14">
        <v>8</v>
      </c>
      <c r="H476" s="14"/>
      <c r="I476" s="14">
        <v>8</v>
      </c>
      <c r="J476" s="14"/>
      <c r="K476" s="14"/>
      <c r="L476" s="14"/>
      <c r="M476" s="14">
        <v>0</v>
      </c>
      <c r="N476" s="14"/>
      <c r="O476" s="191">
        <v>0</v>
      </c>
      <c r="P476" s="191">
        <v>50</v>
      </c>
      <c r="Q476" s="191">
        <v>0</v>
      </c>
      <c r="R476" s="191">
        <v>0</v>
      </c>
      <c r="S476" s="14"/>
      <c r="T476" s="14"/>
      <c r="U476" s="14"/>
      <c r="V476" s="14">
        <v>202007</v>
      </c>
      <c r="W476" s="14"/>
    </row>
    <row r="477" spans="1:23" ht="12.2" customHeight="1">
      <c r="A477" s="14" t="s">
        <v>786</v>
      </c>
      <c r="B477" s="14">
        <v>22</v>
      </c>
      <c r="C477" s="14">
        <v>40</v>
      </c>
      <c r="D477" s="14"/>
      <c r="E477" s="14">
        <v>5.94</v>
      </c>
      <c r="F477" s="14">
        <v>6.43</v>
      </c>
      <c r="G477" s="14"/>
      <c r="H477" s="14"/>
      <c r="I477" s="14"/>
      <c r="J477" s="14"/>
      <c r="K477" s="14"/>
      <c r="L477" s="14"/>
      <c r="M477" s="14">
        <v>0</v>
      </c>
      <c r="N477" s="14"/>
      <c r="O477" s="191">
        <v>0</v>
      </c>
      <c r="P477" s="191">
        <v>25</v>
      </c>
      <c r="Q477" s="191">
        <v>0</v>
      </c>
      <c r="R477" s="191">
        <v>0</v>
      </c>
      <c r="S477" s="14"/>
      <c r="T477" s="14"/>
      <c r="U477" s="14"/>
      <c r="V477" s="14">
        <v>202007</v>
      </c>
      <c r="W477" s="14"/>
    </row>
    <row r="478" spans="1:23" ht="12.2" customHeight="1">
      <c r="A478" s="14" t="s">
        <v>786</v>
      </c>
      <c r="B478" s="14">
        <v>23</v>
      </c>
      <c r="C478" s="14">
        <v>32</v>
      </c>
      <c r="D478" s="14"/>
      <c r="E478" s="14">
        <v>1.05</v>
      </c>
      <c r="F478" s="14">
        <v>4.17</v>
      </c>
      <c r="G478" s="14"/>
      <c r="H478" s="14"/>
      <c r="I478" s="14">
        <v>8</v>
      </c>
      <c r="J478" s="14"/>
      <c r="K478" s="14"/>
      <c r="L478" s="14"/>
      <c r="M478" s="14">
        <v>0</v>
      </c>
      <c r="N478" s="14"/>
      <c r="O478" s="191">
        <v>0</v>
      </c>
      <c r="P478" s="191">
        <v>0</v>
      </c>
      <c r="Q478" s="191">
        <v>0</v>
      </c>
      <c r="R478" s="191">
        <v>0</v>
      </c>
      <c r="S478" s="14"/>
      <c r="T478" s="14"/>
      <c r="U478" s="14"/>
      <c r="V478" s="14">
        <v>202007</v>
      </c>
      <c r="W478" s="14"/>
    </row>
    <row r="479" spans="1:23" ht="12.2" customHeight="1">
      <c r="A479" s="14" t="s">
        <v>786</v>
      </c>
      <c r="B479" s="14">
        <v>24</v>
      </c>
      <c r="C479" s="14">
        <v>40</v>
      </c>
      <c r="D479" s="14"/>
      <c r="E479" s="14">
        <v>5.91</v>
      </c>
      <c r="F479" s="14">
        <v>5.57</v>
      </c>
      <c r="G479" s="14"/>
      <c r="H479" s="14"/>
      <c r="I479" s="14"/>
      <c r="J479" s="14"/>
      <c r="K479" s="14"/>
      <c r="L479" s="14"/>
      <c r="M479" s="14">
        <v>0</v>
      </c>
      <c r="N479" s="14"/>
      <c r="O479" s="191">
        <v>0</v>
      </c>
      <c r="P479" s="191">
        <v>50</v>
      </c>
      <c r="Q479" s="191">
        <v>0</v>
      </c>
      <c r="R479" s="191">
        <v>0</v>
      </c>
      <c r="S479" s="14"/>
      <c r="T479" s="14"/>
      <c r="U479" s="14"/>
      <c r="V479" s="14">
        <v>202007</v>
      </c>
      <c r="W479" s="14"/>
    </row>
    <row r="480" spans="1:23" ht="12.2" customHeight="1">
      <c r="A480" s="14" t="s">
        <v>786</v>
      </c>
      <c r="B480" s="14">
        <v>25</v>
      </c>
      <c r="C480" s="14">
        <v>40</v>
      </c>
      <c r="D480" s="14"/>
      <c r="E480" s="14">
        <v>1.25</v>
      </c>
      <c r="F480" s="14">
        <v>2.2200000000000002</v>
      </c>
      <c r="G480" s="14"/>
      <c r="H480" s="14"/>
      <c r="I480" s="14"/>
      <c r="J480" s="14"/>
      <c r="K480" s="14"/>
      <c r="L480" s="14"/>
      <c r="M480" s="14">
        <v>0</v>
      </c>
      <c r="N480" s="14"/>
      <c r="O480" s="191">
        <v>0</v>
      </c>
      <c r="P480" s="191">
        <v>0</v>
      </c>
      <c r="Q480" s="191">
        <v>0</v>
      </c>
      <c r="R480" s="191">
        <v>0</v>
      </c>
      <c r="S480" s="14"/>
      <c r="T480" s="14"/>
      <c r="U480" s="14"/>
      <c r="V480" s="14">
        <v>202007</v>
      </c>
      <c r="W480" s="14"/>
    </row>
    <row r="481" spans="1:23" ht="12.2" customHeight="1" thickBot="1">
      <c r="A481" s="14" t="s">
        <v>786</v>
      </c>
      <c r="B481" s="14">
        <v>26</v>
      </c>
      <c r="C481" s="14">
        <v>40</v>
      </c>
      <c r="D481" s="14"/>
      <c r="E481" s="14">
        <v>5.66</v>
      </c>
      <c r="F481" s="14">
        <v>9.7799999999999994</v>
      </c>
      <c r="G481" s="14"/>
      <c r="H481" s="14"/>
      <c r="I481" s="14"/>
      <c r="J481" s="14"/>
      <c r="K481" s="14"/>
      <c r="L481" s="14"/>
      <c r="M481" s="14">
        <v>0</v>
      </c>
      <c r="N481" s="14"/>
      <c r="O481" s="191">
        <v>0</v>
      </c>
      <c r="P481" s="191">
        <v>0</v>
      </c>
      <c r="Q481" s="191">
        <v>0</v>
      </c>
      <c r="R481" s="191">
        <v>0</v>
      </c>
      <c r="S481" s="14"/>
      <c r="T481" s="14"/>
      <c r="U481" s="14"/>
      <c r="V481" s="14">
        <v>202007</v>
      </c>
      <c r="W481" s="14"/>
    </row>
    <row r="482" spans="1:23" ht="12.2" customHeight="1" thickTop="1">
      <c r="A482" s="188" t="s">
        <v>1306</v>
      </c>
      <c r="B482" s="189">
        <v>0</v>
      </c>
      <c r="C482" s="189">
        <v>925.31999999999994</v>
      </c>
      <c r="D482" s="189">
        <v>0</v>
      </c>
      <c r="E482" s="189">
        <v>92.200000000000017</v>
      </c>
      <c r="F482" s="189">
        <v>101.44</v>
      </c>
      <c r="G482" s="189">
        <v>64</v>
      </c>
      <c r="H482" s="189">
        <v>0</v>
      </c>
      <c r="I482" s="189">
        <v>40</v>
      </c>
      <c r="J482" s="189">
        <v>0</v>
      </c>
      <c r="K482" s="189">
        <v>0</v>
      </c>
      <c r="L482" s="189">
        <v>0</v>
      </c>
      <c r="M482" s="189">
        <v>0</v>
      </c>
      <c r="N482" s="189">
        <v>0</v>
      </c>
      <c r="O482" s="190">
        <v>0</v>
      </c>
      <c r="P482" s="190">
        <v>250</v>
      </c>
      <c r="Q482" s="190">
        <v>0</v>
      </c>
      <c r="R482" s="190">
        <v>0</v>
      </c>
      <c r="S482" s="189">
        <v>0</v>
      </c>
      <c r="T482" s="189">
        <v>0</v>
      </c>
      <c r="U482" s="189">
        <v>0</v>
      </c>
      <c r="V482" s="189"/>
      <c r="W482" s="189"/>
    </row>
    <row r="483" spans="1:23" ht="12.2" customHeight="1">
      <c r="A483" s="14" t="s">
        <v>1215</v>
      </c>
      <c r="B483" s="14">
        <v>1</v>
      </c>
      <c r="C483" s="14">
        <v>0</v>
      </c>
      <c r="D483" s="14"/>
      <c r="E483" s="14"/>
      <c r="F483" s="14"/>
      <c r="G483" s="14">
        <v>32</v>
      </c>
      <c r="H483" s="14"/>
      <c r="I483" s="14">
        <v>8</v>
      </c>
      <c r="J483" s="14"/>
      <c r="K483" s="14"/>
      <c r="L483" s="14"/>
      <c r="M483" s="14">
        <v>0</v>
      </c>
      <c r="N483" s="14"/>
      <c r="O483" s="191">
        <v>0</v>
      </c>
      <c r="P483" s="191">
        <v>0</v>
      </c>
      <c r="Q483" s="191">
        <v>0</v>
      </c>
      <c r="R483" s="191">
        <v>0</v>
      </c>
      <c r="S483" s="14"/>
      <c r="T483" s="14"/>
      <c r="U483" s="14"/>
      <c r="V483" s="14">
        <v>202002</v>
      </c>
      <c r="W483" s="14"/>
    </row>
    <row r="484" spans="1:23" ht="12.2" customHeight="1">
      <c r="A484" s="14" t="s">
        <v>1215</v>
      </c>
      <c r="B484" s="14">
        <v>2</v>
      </c>
      <c r="C484" s="14">
        <v>40</v>
      </c>
      <c r="D484" s="14"/>
      <c r="E484" s="14"/>
      <c r="F484" s="14"/>
      <c r="G484" s="14"/>
      <c r="H484" s="14"/>
      <c r="I484" s="14"/>
      <c r="J484" s="14"/>
      <c r="K484" s="14"/>
      <c r="L484" s="14"/>
      <c r="M484" s="14">
        <v>0</v>
      </c>
      <c r="N484" s="14"/>
      <c r="O484" s="191">
        <v>0</v>
      </c>
      <c r="P484" s="191">
        <v>0</v>
      </c>
      <c r="Q484" s="191">
        <v>0</v>
      </c>
      <c r="R484" s="191">
        <v>0</v>
      </c>
      <c r="S484" s="14"/>
      <c r="T484" s="14"/>
      <c r="U484" s="14"/>
      <c r="V484" s="14">
        <v>202002</v>
      </c>
      <c r="W484" s="14"/>
    </row>
    <row r="485" spans="1:23" ht="12.2" customHeight="1">
      <c r="A485" s="14" t="s">
        <v>1215</v>
      </c>
      <c r="B485" s="14">
        <v>3</v>
      </c>
      <c r="C485" s="14">
        <v>40</v>
      </c>
      <c r="D485" s="14"/>
      <c r="E485" s="14"/>
      <c r="F485" s="14"/>
      <c r="G485" s="14"/>
      <c r="H485" s="14"/>
      <c r="I485" s="14"/>
      <c r="J485" s="14"/>
      <c r="K485" s="14"/>
      <c r="L485" s="14"/>
      <c r="M485" s="14">
        <v>0</v>
      </c>
      <c r="N485" s="14"/>
      <c r="O485" s="191">
        <v>0</v>
      </c>
      <c r="P485" s="191">
        <v>0</v>
      </c>
      <c r="Q485" s="191">
        <v>0</v>
      </c>
      <c r="R485" s="191">
        <v>0</v>
      </c>
      <c r="S485" s="14"/>
      <c r="T485" s="14"/>
      <c r="U485" s="14"/>
      <c r="V485" s="14">
        <v>202002</v>
      </c>
      <c r="W485" s="14"/>
    </row>
    <row r="486" spans="1:23" ht="12.2" customHeight="1">
      <c r="A486" s="14" t="s">
        <v>1215</v>
      </c>
      <c r="B486" s="14">
        <v>4</v>
      </c>
      <c r="C486" s="14">
        <v>40</v>
      </c>
      <c r="D486" s="14"/>
      <c r="E486" s="14"/>
      <c r="F486" s="14"/>
      <c r="G486" s="14"/>
      <c r="H486" s="14"/>
      <c r="I486" s="14"/>
      <c r="J486" s="14"/>
      <c r="K486" s="14"/>
      <c r="L486" s="14"/>
      <c r="M486" s="14">
        <v>0</v>
      </c>
      <c r="N486" s="14"/>
      <c r="O486" s="191">
        <v>0</v>
      </c>
      <c r="P486" s="191">
        <v>0</v>
      </c>
      <c r="Q486" s="191">
        <v>0</v>
      </c>
      <c r="R486" s="191">
        <v>0</v>
      </c>
      <c r="S486" s="14"/>
      <c r="T486" s="14"/>
      <c r="U486" s="14"/>
      <c r="V486" s="14">
        <v>202002</v>
      </c>
      <c r="W486" s="14"/>
    </row>
    <row r="487" spans="1:23" ht="12.2" customHeight="1">
      <c r="A487" s="14" t="s">
        <v>1215</v>
      </c>
      <c r="B487" s="14">
        <v>5</v>
      </c>
      <c r="C487" s="14">
        <v>40</v>
      </c>
      <c r="D487" s="14"/>
      <c r="E487" s="14"/>
      <c r="F487" s="14"/>
      <c r="G487" s="14"/>
      <c r="H487" s="14"/>
      <c r="I487" s="14"/>
      <c r="J487" s="14"/>
      <c r="K487" s="14"/>
      <c r="L487" s="14"/>
      <c r="M487" s="14">
        <v>0</v>
      </c>
      <c r="N487" s="14"/>
      <c r="O487" s="191">
        <v>0</v>
      </c>
      <c r="P487" s="191">
        <v>0</v>
      </c>
      <c r="Q487" s="191">
        <v>0</v>
      </c>
      <c r="R487" s="191">
        <v>0</v>
      </c>
      <c r="S487" s="14"/>
      <c r="T487" s="14"/>
      <c r="U487" s="14"/>
      <c r="V487" s="14">
        <v>202002</v>
      </c>
      <c r="W487" s="14"/>
    </row>
    <row r="488" spans="1:23" ht="12.2" customHeight="1">
      <c r="A488" s="14" t="s">
        <v>1215</v>
      </c>
      <c r="B488" s="14">
        <v>6</v>
      </c>
      <c r="C488" s="14">
        <v>40</v>
      </c>
      <c r="D488" s="14"/>
      <c r="E488" s="14"/>
      <c r="F488" s="14"/>
      <c r="G488" s="14"/>
      <c r="H488" s="14"/>
      <c r="I488" s="14"/>
      <c r="J488" s="14"/>
      <c r="K488" s="14"/>
      <c r="L488" s="14"/>
      <c r="M488" s="14">
        <v>0</v>
      </c>
      <c r="N488" s="14"/>
      <c r="O488" s="191">
        <v>0</v>
      </c>
      <c r="P488" s="191">
        <v>0</v>
      </c>
      <c r="Q488" s="191">
        <v>0</v>
      </c>
      <c r="R488" s="191">
        <v>0</v>
      </c>
      <c r="S488" s="14"/>
      <c r="T488" s="14"/>
      <c r="U488" s="14"/>
      <c r="V488" s="14">
        <v>202003</v>
      </c>
      <c r="W488" s="14"/>
    </row>
    <row r="489" spans="1:23" ht="12.2" customHeight="1">
      <c r="A489" s="14" t="s">
        <v>1215</v>
      </c>
      <c r="B489" s="14">
        <v>7</v>
      </c>
      <c r="C489" s="14">
        <v>40</v>
      </c>
      <c r="D489" s="14"/>
      <c r="E489" s="14"/>
      <c r="F489" s="14"/>
      <c r="G489" s="14"/>
      <c r="H489" s="14"/>
      <c r="I489" s="14"/>
      <c r="J489" s="14"/>
      <c r="K489" s="14"/>
      <c r="L489" s="14"/>
      <c r="M489" s="14">
        <v>0</v>
      </c>
      <c r="N489" s="14"/>
      <c r="O489" s="191">
        <v>0</v>
      </c>
      <c r="P489" s="191">
        <v>0</v>
      </c>
      <c r="Q489" s="191">
        <v>0</v>
      </c>
      <c r="R489" s="191">
        <v>0</v>
      </c>
      <c r="S489" s="14"/>
      <c r="T489" s="14"/>
      <c r="U489" s="14"/>
      <c r="V489" s="14">
        <v>202003</v>
      </c>
      <c r="W489" s="14"/>
    </row>
    <row r="490" spans="1:23" ht="12.2" customHeight="1">
      <c r="A490" s="14" t="s">
        <v>1215</v>
      </c>
      <c r="B490" s="14">
        <v>8</v>
      </c>
      <c r="C490" s="14">
        <v>40</v>
      </c>
      <c r="D490" s="14"/>
      <c r="E490" s="14"/>
      <c r="F490" s="14"/>
      <c r="G490" s="14"/>
      <c r="H490" s="14"/>
      <c r="I490" s="14"/>
      <c r="J490" s="14"/>
      <c r="K490" s="14"/>
      <c r="L490" s="14"/>
      <c r="M490" s="14">
        <v>0</v>
      </c>
      <c r="N490" s="14"/>
      <c r="O490" s="191">
        <v>0</v>
      </c>
      <c r="P490" s="191">
        <v>0</v>
      </c>
      <c r="Q490" s="191">
        <v>0</v>
      </c>
      <c r="R490" s="191">
        <v>0</v>
      </c>
      <c r="S490" s="14"/>
      <c r="T490" s="14"/>
      <c r="U490" s="14"/>
      <c r="V490" s="14">
        <v>202003</v>
      </c>
      <c r="W490" s="14"/>
    </row>
    <row r="491" spans="1:23" ht="12.2" customHeight="1">
      <c r="A491" s="14" t="s">
        <v>1215</v>
      </c>
      <c r="B491" s="14">
        <v>9</v>
      </c>
      <c r="C491" s="14">
        <v>40</v>
      </c>
      <c r="D491" s="14"/>
      <c r="E491" s="14"/>
      <c r="F491" s="14"/>
      <c r="G491" s="14"/>
      <c r="H491" s="14"/>
      <c r="I491" s="14"/>
      <c r="J491" s="14"/>
      <c r="K491" s="14"/>
      <c r="L491" s="14"/>
      <c r="M491" s="14">
        <v>0</v>
      </c>
      <c r="N491" s="14"/>
      <c r="O491" s="191">
        <v>0</v>
      </c>
      <c r="P491" s="191">
        <v>0</v>
      </c>
      <c r="Q491" s="191">
        <v>0</v>
      </c>
      <c r="R491" s="191">
        <v>0</v>
      </c>
      <c r="S491" s="14"/>
      <c r="T491" s="14"/>
      <c r="U491" s="14"/>
      <c r="V491" s="14">
        <v>202003</v>
      </c>
      <c r="W491" s="14"/>
    </row>
    <row r="492" spans="1:23" ht="12.2" customHeight="1">
      <c r="A492" s="14" t="s">
        <v>1215</v>
      </c>
      <c r="B492" s="14">
        <v>10</v>
      </c>
      <c r="C492" s="14">
        <v>40</v>
      </c>
      <c r="D492" s="14"/>
      <c r="E492" s="14"/>
      <c r="F492" s="14"/>
      <c r="G492" s="14"/>
      <c r="H492" s="14"/>
      <c r="I492" s="14"/>
      <c r="J492" s="14"/>
      <c r="K492" s="14"/>
      <c r="L492" s="14"/>
      <c r="M492" s="14">
        <v>0</v>
      </c>
      <c r="N492" s="14"/>
      <c r="O492" s="191">
        <v>0</v>
      </c>
      <c r="P492" s="191">
        <v>0</v>
      </c>
      <c r="Q492" s="191">
        <v>0</v>
      </c>
      <c r="R492" s="191">
        <v>0</v>
      </c>
      <c r="S492" s="14"/>
      <c r="T492" s="14"/>
      <c r="U492" s="14"/>
      <c r="V492" s="14">
        <v>202004</v>
      </c>
      <c r="W492" s="14"/>
    </row>
    <row r="493" spans="1:23" ht="12.2" customHeight="1">
      <c r="A493" s="14" t="s">
        <v>1215</v>
      </c>
      <c r="B493" s="14">
        <v>11</v>
      </c>
      <c r="C493" s="14">
        <v>40</v>
      </c>
      <c r="D493" s="14"/>
      <c r="E493" s="14"/>
      <c r="F493" s="14"/>
      <c r="G493" s="14"/>
      <c r="H493" s="14"/>
      <c r="I493" s="14"/>
      <c r="J493" s="14"/>
      <c r="K493" s="14"/>
      <c r="L493" s="14"/>
      <c r="M493" s="14">
        <v>0</v>
      </c>
      <c r="N493" s="14"/>
      <c r="O493" s="191">
        <v>0</v>
      </c>
      <c r="P493" s="191">
        <v>0</v>
      </c>
      <c r="Q493" s="191">
        <v>0</v>
      </c>
      <c r="R493" s="191">
        <v>0</v>
      </c>
      <c r="S493" s="14"/>
      <c r="T493" s="14"/>
      <c r="U493" s="14"/>
      <c r="V493" s="14">
        <v>202004</v>
      </c>
      <c r="W493" s="14"/>
    </row>
    <row r="494" spans="1:23" ht="12.2" customHeight="1">
      <c r="A494" s="14" t="s">
        <v>1215</v>
      </c>
      <c r="B494" s="14">
        <v>12</v>
      </c>
      <c r="C494" s="14">
        <v>40</v>
      </c>
      <c r="D494" s="14"/>
      <c r="E494" s="14"/>
      <c r="F494" s="14"/>
      <c r="G494" s="14"/>
      <c r="H494" s="14"/>
      <c r="I494" s="14"/>
      <c r="J494" s="14"/>
      <c r="K494" s="14"/>
      <c r="L494" s="14"/>
      <c r="M494" s="14">
        <v>0</v>
      </c>
      <c r="N494" s="14"/>
      <c r="O494" s="191">
        <v>0</v>
      </c>
      <c r="P494" s="191">
        <v>0</v>
      </c>
      <c r="Q494" s="191">
        <v>0</v>
      </c>
      <c r="R494" s="191">
        <v>0</v>
      </c>
      <c r="S494" s="14"/>
      <c r="T494" s="14"/>
      <c r="U494" s="14"/>
      <c r="V494" s="14">
        <v>202004</v>
      </c>
      <c r="W494" s="14"/>
    </row>
    <row r="495" spans="1:23" ht="12.2" customHeight="1">
      <c r="A495" s="14" t="s">
        <v>1215</v>
      </c>
      <c r="B495" s="14">
        <v>13</v>
      </c>
      <c r="C495" s="14">
        <v>40</v>
      </c>
      <c r="D495" s="14"/>
      <c r="E495" s="14"/>
      <c r="F495" s="14"/>
      <c r="G495" s="14"/>
      <c r="H495" s="14"/>
      <c r="I495" s="14"/>
      <c r="J495" s="14"/>
      <c r="K495" s="14"/>
      <c r="L495" s="14"/>
      <c r="M495" s="14">
        <v>0</v>
      </c>
      <c r="N495" s="14"/>
      <c r="O495" s="191">
        <v>0</v>
      </c>
      <c r="P495" s="191">
        <v>0</v>
      </c>
      <c r="Q495" s="191">
        <v>0</v>
      </c>
      <c r="R495" s="191">
        <v>0</v>
      </c>
      <c r="S495" s="14"/>
      <c r="T495" s="14"/>
      <c r="U495" s="14"/>
      <c r="V495" s="14">
        <v>202004</v>
      </c>
      <c r="W495" s="14"/>
    </row>
    <row r="496" spans="1:23" ht="12.2" customHeight="1">
      <c r="A496" s="14" t="s">
        <v>1215</v>
      </c>
      <c r="B496" s="14">
        <v>14</v>
      </c>
      <c r="C496" s="14">
        <v>16</v>
      </c>
      <c r="D496" s="14">
        <v>0</v>
      </c>
      <c r="E496" s="14">
        <v>0</v>
      </c>
      <c r="F496" s="14">
        <v>0</v>
      </c>
      <c r="G496" s="14">
        <v>0</v>
      </c>
      <c r="H496" s="14">
        <v>0</v>
      </c>
      <c r="I496" s="14">
        <v>0</v>
      </c>
      <c r="J496" s="14">
        <v>0</v>
      </c>
      <c r="K496" s="14">
        <v>0</v>
      </c>
      <c r="L496" s="14">
        <v>0</v>
      </c>
      <c r="M496" s="14">
        <v>0</v>
      </c>
      <c r="N496" s="14">
        <v>0</v>
      </c>
      <c r="O496" s="191">
        <v>0</v>
      </c>
      <c r="P496" s="191">
        <v>0</v>
      </c>
      <c r="Q496" s="191">
        <v>0</v>
      </c>
      <c r="R496" s="191">
        <v>0</v>
      </c>
      <c r="S496" s="14">
        <v>0</v>
      </c>
      <c r="T496" s="14">
        <v>0</v>
      </c>
      <c r="U496" s="14">
        <v>0</v>
      </c>
      <c r="V496" s="14">
        <v>202004</v>
      </c>
      <c r="W496" s="14"/>
    </row>
    <row r="497" spans="1:23" ht="12.2" customHeight="1">
      <c r="A497" s="14" t="s">
        <v>1215</v>
      </c>
      <c r="B497" s="14">
        <v>23</v>
      </c>
      <c r="C497" s="14">
        <v>32</v>
      </c>
      <c r="D497" s="14"/>
      <c r="E497" s="14"/>
      <c r="F497" s="14"/>
      <c r="G497" s="14"/>
      <c r="H497" s="14"/>
      <c r="I497" s="14">
        <v>8</v>
      </c>
      <c r="J497" s="14"/>
      <c r="K497" s="14"/>
      <c r="L497" s="14"/>
      <c r="M497" s="14">
        <v>0</v>
      </c>
      <c r="N497" s="14"/>
      <c r="O497" s="191">
        <v>0</v>
      </c>
      <c r="P497" s="191">
        <v>0</v>
      </c>
      <c r="Q497" s="191">
        <v>0</v>
      </c>
      <c r="R497" s="191">
        <v>0</v>
      </c>
      <c r="S497" s="14"/>
      <c r="T497" s="14"/>
      <c r="U497" s="14"/>
      <c r="V497" s="14">
        <v>202007</v>
      </c>
      <c r="W497" s="14"/>
    </row>
    <row r="498" spans="1:23" ht="12.2" customHeight="1">
      <c r="A498" s="14" t="s">
        <v>1215</v>
      </c>
      <c r="B498" s="14">
        <v>24</v>
      </c>
      <c r="C498" s="14">
        <v>40</v>
      </c>
      <c r="D498" s="14"/>
      <c r="E498" s="14"/>
      <c r="F498" s="14"/>
      <c r="G498" s="14"/>
      <c r="H498" s="14"/>
      <c r="I498" s="14"/>
      <c r="J498" s="14"/>
      <c r="K498" s="14"/>
      <c r="L498" s="14"/>
      <c r="M498" s="14">
        <v>0</v>
      </c>
      <c r="N498" s="14"/>
      <c r="O498" s="191">
        <v>0</v>
      </c>
      <c r="P498" s="191">
        <v>0</v>
      </c>
      <c r="Q498" s="191">
        <v>0</v>
      </c>
      <c r="R498" s="191">
        <v>0</v>
      </c>
      <c r="S498" s="14"/>
      <c r="T498" s="14"/>
      <c r="U498" s="14"/>
      <c r="V498" s="14">
        <v>202007</v>
      </c>
      <c r="W498" s="14"/>
    </row>
    <row r="499" spans="1:23" ht="12.2" customHeight="1">
      <c r="A499" s="14" t="s">
        <v>1215</v>
      </c>
      <c r="B499" s="14">
        <v>25</v>
      </c>
      <c r="C499" s="14">
        <v>40</v>
      </c>
      <c r="D499" s="14"/>
      <c r="E499" s="14"/>
      <c r="F499" s="14"/>
      <c r="G499" s="14"/>
      <c r="H499" s="14"/>
      <c r="I499" s="14"/>
      <c r="J499" s="14"/>
      <c r="K499" s="14"/>
      <c r="L499" s="14"/>
      <c r="M499" s="14">
        <v>0</v>
      </c>
      <c r="N499" s="14"/>
      <c r="O499" s="191">
        <v>0</v>
      </c>
      <c r="P499" s="191">
        <v>0</v>
      </c>
      <c r="Q499" s="191">
        <v>0</v>
      </c>
      <c r="R499" s="191">
        <v>0</v>
      </c>
      <c r="S499" s="14"/>
      <c r="T499" s="14"/>
      <c r="U499" s="14"/>
      <c r="V499" s="14">
        <v>202007</v>
      </c>
      <c r="W499" s="14"/>
    </row>
    <row r="500" spans="1:23" ht="12.2" customHeight="1" thickBot="1">
      <c r="A500" s="14" t="s">
        <v>1215</v>
      </c>
      <c r="B500" s="14">
        <v>26</v>
      </c>
      <c r="C500" s="14">
        <v>40</v>
      </c>
      <c r="D500" s="14"/>
      <c r="E500" s="14"/>
      <c r="F500" s="14"/>
      <c r="G500" s="14"/>
      <c r="H500" s="14"/>
      <c r="I500" s="14"/>
      <c r="J500" s="14"/>
      <c r="K500" s="14"/>
      <c r="L500" s="14"/>
      <c r="M500" s="14">
        <v>0</v>
      </c>
      <c r="N500" s="14"/>
      <c r="O500" s="191">
        <v>0</v>
      </c>
      <c r="P500" s="191">
        <v>0</v>
      </c>
      <c r="Q500" s="191">
        <v>0</v>
      </c>
      <c r="R500" s="191">
        <v>0</v>
      </c>
      <c r="S500" s="14"/>
      <c r="T500" s="14"/>
      <c r="U500" s="14"/>
      <c r="V500" s="14">
        <v>202007</v>
      </c>
      <c r="W500" s="14"/>
    </row>
    <row r="501" spans="1:23" ht="12.2" customHeight="1" thickTop="1">
      <c r="A501" s="188" t="s">
        <v>1306</v>
      </c>
      <c r="B501" s="189">
        <v>0</v>
      </c>
      <c r="C501" s="189">
        <v>648</v>
      </c>
      <c r="D501" s="189">
        <v>0</v>
      </c>
      <c r="E501" s="189">
        <v>0</v>
      </c>
      <c r="F501" s="189">
        <v>0</v>
      </c>
      <c r="G501" s="189">
        <v>32</v>
      </c>
      <c r="H501" s="189">
        <v>0</v>
      </c>
      <c r="I501" s="189">
        <v>16</v>
      </c>
      <c r="J501" s="189">
        <v>0</v>
      </c>
      <c r="K501" s="189">
        <v>0</v>
      </c>
      <c r="L501" s="189">
        <v>0</v>
      </c>
      <c r="M501" s="189">
        <v>0</v>
      </c>
      <c r="N501" s="189">
        <v>0</v>
      </c>
      <c r="O501" s="190">
        <v>0</v>
      </c>
      <c r="P501" s="190">
        <v>0</v>
      </c>
      <c r="Q501" s="190">
        <v>0</v>
      </c>
      <c r="R501" s="190">
        <v>0</v>
      </c>
      <c r="S501" s="189">
        <v>0</v>
      </c>
      <c r="T501" s="189">
        <v>0</v>
      </c>
      <c r="U501" s="189">
        <v>0</v>
      </c>
      <c r="V501" s="189"/>
      <c r="W501" s="189"/>
    </row>
    <row r="502" spans="1:23" ht="12.2" customHeight="1">
      <c r="A502" s="14" t="s">
        <v>478</v>
      </c>
      <c r="B502" s="14">
        <v>1</v>
      </c>
      <c r="C502" s="14">
        <v>0</v>
      </c>
      <c r="D502" s="14"/>
      <c r="E502" s="14"/>
      <c r="F502" s="14"/>
      <c r="G502" s="14"/>
      <c r="H502" s="14"/>
      <c r="I502" s="14"/>
      <c r="J502" s="14"/>
      <c r="K502" s="14"/>
      <c r="L502" s="14"/>
      <c r="M502" s="14"/>
      <c r="N502" s="14"/>
      <c r="O502" s="191">
        <v>0</v>
      </c>
      <c r="P502" s="191">
        <v>0</v>
      </c>
      <c r="Q502" s="191">
        <v>0</v>
      </c>
      <c r="R502" s="191">
        <v>0</v>
      </c>
      <c r="S502" s="14"/>
      <c r="T502" s="14"/>
      <c r="U502" s="14"/>
      <c r="V502" s="14">
        <v>202002</v>
      </c>
      <c r="W502" s="14"/>
    </row>
    <row r="503" spans="1:23" ht="12.2" customHeight="1">
      <c r="A503" s="14" t="s">
        <v>478</v>
      </c>
      <c r="B503" s="14">
        <v>2</v>
      </c>
      <c r="C503" s="14">
        <v>17.5</v>
      </c>
      <c r="D503" s="14"/>
      <c r="E503" s="14"/>
      <c r="F503" s="14"/>
      <c r="G503" s="14"/>
      <c r="H503" s="14"/>
      <c r="I503" s="14"/>
      <c r="J503" s="14"/>
      <c r="K503" s="14"/>
      <c r="L503" s="14"/>
      <c r="M503" s="14">
        <v>875</v>
      </c>
      <c r="N503" s="14"/>
      <c r="O503" s="191">
        <v>0</v>
      </c>
      <c r="P503" s="191">
        <v>0</v>
      </c>
      <c r="Q503" s="191">
        <v>0</v>
      </c>
      <c r="R503" s="191">
        <v>0</v>
      </c>
      <c r="S503" s="14"/>
      <c r="T503" s="14"/>
      <c r="U503" s="14"/>
      <c r="V503" s="14">
        <v>202002</v>
      </c>
      <c r="W503" s="14"/>
    </row>
    <row r="504" spans="1:23" ht="12.2" customHeight="1">
      <c r="A504" s="14" t="s">
        <v>478</v>
      </c>
      <c r="B504" s="14">
        <v>3</v>
      </c>
      <c r="C504" s="14">
        <v>16.5</v>
      </c>
      <c r="D504" s="14"/>
      <c r="E504" s="14"/>
      <c r="F504" s="14"/>
      <c r="G504" s="14"/>
      <c r="H504" s="14"/>
      <c r="I504" s="14"/>
      <c r="J504" s="14"/>
      <c r="K504" s="14"/>
      <c r="L504" s="14"/>
      <c r="M504" s="14">
        <v>729</v>
      </c>
      <c r="N504" s="14"/>
      <c r="O504" s="191">
        <v>0</v>
      </c>
      <c r="P504" s="191">
        <v>0</v>
      </c>
      <c r="Q504" s="191">
        <v>0</v>
      </c>
      <c r="R504" s="191">
        <v>0</v>
      </c>
      <c r="S504" s="14"/>
      <c r="T504" s="14"/>
      <c r="U504" s="14"/>
      <c r="V504" s="14">
        <v>202002</v>
      </c>
      <c r="W504" s="14"/>
    </row>
    <row r="505" spans="1:23" ht="12.2" customHeight="1">
      <c r="A505" s="14" t="s">
        <v>478</v>
      </c>
      <c r="B505" s="14">
        <v>4</v>
      </c>
      <c r="C505" s="14">
        <v>29</v>
      </c>
      <c r="D505" s="14"/>
      <c r="E505" s="14"/>
      <c r="F505" s="14"/>
      <c r="G505" s="14"/>
      <c r="H505" s="14"/>
      <c r="I505" s="14"/>
      <c r="J505" s="14"/>
      <c r="K505" s="14"/>
      <c r="L505" s="14"/>
      <c r="M505" s="14">
        <v>992</v>
      </c>
      <c r="N505" s="14"/>
      <c r="O505" s="191">
        <v>0</v>
      </c>
      <c r="P505" s="191">
        <v>0</v>
      </c>
      <c r="Q505" s="191">
        <v>0</v>
      </c>
      <c r="R505" s="191">
        <v>0</v>
      </c>
      <c r="S505" s="14"/>
      <c r="T505" s="14"/>
      <c r="U505" s="14"/>
      <c r="V505" s="14">
        <v>202002</v>
      </c>
      <c r="W505" s="14"/>
    </row>
    <row r="506" spans="1:23" ht="12.2" customHeight="1">
      <c r="A506" s="14" t="s">
        <v>478</v>
      </c>
      <c r="B506" s="14">
        <v>5</v>
      </c>
      <c r="C506" s="14">
        <v>24.5</v>
      </c>
      <c r="D506" s="14"/>
      <c r="E506" s="14"/>
      <c r="F506" s="14"/>
      <c r="G506" s="14"/>
      <c r="H506" s="14"/>
      <c r="I506" s="14"/>
      <c r="J506" s="14"/>
      <c r="K506" s="14"/>
      <c r="L506" s="14"/>
      <c r="M506" s="14">
        <v>1237</v>
      </c>
      <c r="N506" s="14"/>
      <c r="O506" s="191">
        <v>0</v>
      </c>
      <c r="P506" s="191">
        <v>0</v>
      </c>
      <c r="Q506" s="191">
        <v>0</v>
      </c>
      <c r="R506" s="191">
        <v>0</v>
      </c>
      <c r="S506" s="14"/>
      <c r="T506" s="14"/>
      <c r="U506" s="14"/>
      <c r="V506" s="14">
        <v>202002</v>
      </c>
      <c r="W506" s="14"/>
    </row>
    <row r="507" spans="1:23" ht="12.2" customHeight="1">
      <c r="A507" s="14" t="s">
        <v>478</v>
      </c>
      <c r="B507" s="14">
        <v>6</v>
      </c>
      <c r="C507" s="14">
        <v>24.5</v>
      </c>
      <c r="D507" s="14"/>
      <c r="E507" s="14"/>
      <c r="F507" s="14"/>
      <c r="G507" s="14"/>
      <c r="H507" s="14"/>
      <c r="I507" s="14"/>
      <c r="J507" s="14"/>
      <c r="K507" s="14"/>
      <c r="L507" s="14"/>
      <c r="M507" s="14">
        <v>1264</v>
      </c>
      <c r="N507" s="14"/>
      <c r="O507" s="191">
        <v>0</v>
      </c>
      <c r="P507" s="191">
        <v>0</v>
      </c>
      <c r="Q507" s="191">
        <v>0</v>
      </c>
      <c r="R507" s="191">
        <v>0</v>
      </c>
      <c r="S507" s="14"/>
      <c r="T507" s="14"/>
      <c r="U507" s="14"/>
      <c r="V507" s="14">
        <v>202003</v>
      </c>
      <c r="W507" s="14"/>
    </row>
    <row r="508" spans="1:23" ht="12.2" customHeight="1">
      <c r="A508" s="14" t="s">
        <v>478</v>
      </c>
      <c r="B508" s="14">
        <v>7</v>
      </c>
      <c r="C508" s="14">
        <v>36</v>
      </c>
      <c r="D508" s="14"/>
      <c r="E508" s="14"/>
      <c r="F508" s="14"/>
      <c r="G508" s="14"/>
      <c r="H508" s="14"/>
      <c r="I508" s="14"/>
      <c r="J508" s="14"/>
      <c r="K508" s="14"/>
      <c r="L508" s="14"/>
      <c r="M508" s="14">
        <v>440</v>
      </c>
      <c r="N508" s="14"/>
      <c r="O508" s="191">
        <v>0</v>
      </c>
      <c r="P508" s="191">
        <v>0</v>
      </c>
      <c r="Q508" s="191">
        <v>0</v>
      </c>
      <c r="R508" s="191">
        <v>0</v>
      </c>
      <c r="S508" s="14"/>
      <c r="T508" s="14"/>
      <c r="U508" s="14"/>
      <c r="V508" s="14">
        <v>202003</v>
      </c>
      <c r="W508" s="14"/>
    </row>
    <row r="509" spans="1:23" ht="12.2" customHeight="1">
      <c r="A509" s="14" t="s">
        <v>478</v>
      </c>
      <c r="B509" s="14">
        <v>8</v>
      </c>
      <c r="C509" s="14">
        <v>19.5</v>
      </c>
      <c r="D509" s="14"/>
      <c r="E509" s="14"/>
      <c r="F509" s="14"/>
      <c r="G509" s="14"/>
      <c r="H509" s="14"/>
      <c r="I509" s="14"/>
      <c r="J509" s="14"/>
      <c r="K509" s="14"/>
      <c r="L509" s="14"/>
      <c r="M509" s="14">
        <v>928</v>
      </c>
      <c r="N509" s="14"/>
      <c r="O509" s="191">
        <v>0</v>
      </c>
      <c r="P509" s="191">
        <v>0</v>
      </c>
      <c r="Q509" s="191">
        <v>0</v>
      </c>
      <c r="R509" s="191">
        <v>0</v>
      </c>
      <c r="S509" s="14"/>
      <c r="T509" s="14"/>
      <c r="U509" s="14"/>
      <c r="V509" s="14">
        <v>202003</v>
      </c>
      <c r="W509" s="14"/>
    </row>
    <row r="510" spans="1:23" ht="12.2" customHeight="1">
      <c r="A510" s="14" t="s">
        <v>478</v>
      </c>
      <c r="B510" s="14">
        <v>9</v>
      </c>
      <c r="C510" s="14">
        <v>16.5</v>
      </c>
      <c r="D510" s="14"/>
      <c r="E510" s="14"/>
      <c r="F510" s="14"/>
      <c r="G510" s="14"/>
      <c r="H510" s="14"/>
      <c r="I510" s="14"/>
      <c r="J510" s="14"/>
      <c r="K510" s="14"/>
      <c r="L510" s="14"/>
      <c r="M510" s="14">
        <v>746</v>
      </c>
      <c r="N510" s="14"/>
      <c r="O510" s="191">
        <v>0</v>
      </c>
      <c r="P510" s="191">
        <v>0</v>
      </c>
      <c r="Q510" s="191">
        <v>0</v>
      </c>
      <c r="R510" s="191">
        <v>0</v>
      </c>
      <c r="S510" s="14"/>
      <c r="T510" s="14"/>
      <c r="U510" s="14"/>
      <c r="V510" s="14">
        <v>202003</v>
      </c>
      <c r="W510" s="14"/>
    </row>
    <row r="511" spans="1:23" ht="12.2" customHeight="1">
      <c r="A511" s="14" t="s">
        <v>478</v>
      </c>
      <c r="B511" s="14">
        <v>10</v>
      </c>
      <c r="C511" s="14">
        <v>3</v>
      </c>
      <c r="D511" s="14"/>
      <c r="E511" s="14"/>
      <c r="F511" s="14"/>
      <c r="G511" s="14"/>
      <c r="H511" s="14"/>
      <c r="I511" s="14"/>
      <c r="J511" s="14"/>
      <c r="K511" s="14"/>
      <c r="L511" s="14"/>
      <c r="M511" s="14">
        <v>66</v>
      </c>
      <c r="N511" s="14"/>
      <c r="O511" s="191">
        <v>0</v>
      </c>
      <c r="P511" s="191">
        <v>0</v>
      </c>
      <c r="Q511" s="191">
        <v>0</v>
      </c>
      <c r="R511" s="191">
        <v>0</v>
      </c>
      <c r="S511" s="14"/>
      <c r="T511" s="14"/>
      <c r="U511" s="14"/>
      <c r="V511" s="14">
        <v>202004</v>
      </c>
      <c r="W511" s="14"/>
    </row>
    <row r="512" spans="1:23" ht="12.2" customHeight="1">
      <c r="A512" s="14" t="s">
        <v>478</v>
      </c>
      <c r="B512" s="14">
        <v>11</v>
      </c>
      <c r="C512" s="14">
        <v>20</v>
      </c>
      <c r="D512" s="14"/>
      <c r="E512" s="14"/>
      <c r="F512" s="14"/>
      <c r="G512" s="14"/>
      <c r="H512" s="14"/>
      <c r="I512" s="14"/>
      <c r="J512" s="14"/>
      <c r="K512" s="14"/>
      <c r="L512" s="14"/>
      <c r="M512" s="14">
        <v>1111</v>
      </c>
      <c r="N512" s="14"/>
      <c r="O512" s="191">
        <v>0</v>
      </c>
      <c r="P512" s="191">
        <v>0</v>
      </c>
      <c r="Q512" s="191">
        <v>0</v>
      </c>
      <c r="R512" s="191">
        <v>0</v>
      </c>
      <c r="S512" s="14"/>
      <c r="T512" s="14"/>
      <c r="U512" s="14"/>
      <c r="V512" s="14">
        <v>202004</v>
      </c>
      <c r="W512" s="14"/>
    </row>
    <row r="513" spans="1:23" ht="12.2" customHeight="1">
      <c r="A513" s="14" t="s">
        <v>478</v>
      </c>
      <c r="B513" s="14">
        <v>12</v>
      </c>
      <c r="C513" s="14">
        <v>20.25</v>
      </c>
      <c r="D513" s="14"/>
      <c r="E513" s="14"/>
      <c r="F513" s="14"/>
      <c r="G513" s="14"/>
      <c r="H513" s="14"/>
      <c r="I513" s="14"/>
      <c r="J513" s="14"/>
      <c r="K513" s="14"/>
      <c r="L513" s="14"/>
      <c r="M513" s="14">
        <v>923</v>
      </c>
      <c r="N513" s="14"/>
      <c r="O513" s="191">
        <v>0</v>
      </c>
      <c r="P513" s="191">
        <v>0</v>
      </c>
      <c r="Q513" s="191">
        <v>0</v>
      </c>
      <c r="R513" s="191">
        <v>0</v>
      </c>
      <c r="S513" s="14"/>
      <c r="T513" s="14"/>
      <c r="U513" s="14"/>
      <c r="V513" s="14">
        <v>202004</v>
      </c>
      <c r="W513" s="14"/>
    </row>
    <row r="514" spans="1:23" ht="12.2" customHeight="1">
      <c r="A514" s="14" t="s">
        <v>478</v>
      </c>
      <c r="B514" s="14">
        <v>13</v>
      </c>
      <c r="C514" s="14">
        <v>18</v>
      </c>
      <c r="D514" s="14"/>
      <c r="E514" s="14"/>
      <c r="F514" s="14"/>
      <c r="G514" s="14"/>
      <c r="H514" s="14"/>
      <c r="I514" s="14"/>
      <c r="J514" s="14"/>
      <c r="K514" s="14"/>
      <c r="L514" s="14"/>
      <c r="M514" s="14">
        <v>845</v>
      </c>
      <c r="N514" s="14"/>
      <c r="O514" s="191">
        <v>0</v>
      </c>
      <c r="P514" s="191">
        <v>0</v>
      </c>
      <c r="Q514" s="191">
        <v>0</v>
      </c>
      <c r="R514" s="191">
        <v>0</v>
      </c>
      <c r="S514" s="14"/>
      <c r="T514" s="14"/>
      <c r="U514" s="14"/>
      <c r="V514" s="14">
        <v>202004</v>
      </c>
      <c r="W514" s="14"/>
    </row>
    <row r="515" spans="1:23" ht="12.2" customHeight="1">
      <c r="A515" s="14" t="s">
        <v>478</v>
      </c>
      <c r="B515" s="14">
        <v>14</v>
      </c>
      <c r="C515" s="14">
        <v>15.5</v>
      </c>
      <c r="D515" s="14"/>
      <c r="E515" s="14"/>
      <c r="F515" s="14"/>
      <c r="G515" s="14"/>
      <c r="H515" s="14"/>
      <c r="I515" s="14"/>
      <c r="J515" s="14"/>
      <c r="K515" s="14"/>
      <c r="L515" s="14"/>
      <c r="M515" s="14">
        <v>722</v>
      </c>
      <c r="N515" s="14"/>
      <c r="O515" s="191">
        <v>0</v>
      </c>
      <c r="P515" s="191">
        <v>0</v>
      </c>
      <c r="Q515" s="191">
        <v>0</v>
      </c>
      <c r="R515" s="191">
        <v>0</v>
      </c>
      <c r="S515" s="14"/>
      <c r="T515" s="14"/>
      <c r="U515" s="14"/>
      <c r="V515" s="14">
        <v>202005</v>
      </c>
      <c r="W515" s="14"/>
    </row>
    <row r="516" spans="1:23" ht="12.2" customHeight="1">
      <c r="A516" s="14" t="s">
        <v>478</v>
      </c>
      <c r="B516" s="14">
        <v>15</v>
      </c>
      <c r="C516" s="14">
        <v>21.5</v>
      </c>
      <c r="D516" s="14"/>
      <c r="E516" s="14"/>
      <c r="F516" s="14"/>
      <c r="G516" s="14"/>
      <c r="H516" s="14"/>
      <c r="I516" s="14"/>
      <c r="J516" s="14"/>
      <c r="K516" s="14"/>
      <c r="L516" s="14"/>
      <c r="M516" s="14">
        <v>1226</v>
      </c>
      <c r="N516" s="14"/>
      <c r="O516" s="191">
        <v>0</v>
      </c>
      <c r="P516" s="191">
        <v>0</v>
      </c>
      <c r="Q516" s="191">
        <v>0</v>
      </c>
      <c r="R516" s="191">
        <v>0</v>
      </c>
      <c r="S516" s="14"/>
      <c r="T516" s="14"/>
      <c r="U516" s="14"/>
      <c r="V516" s="14">
        <v>202005</v>
      </c>
      <c r="W516" s="14"/>
    </row>
    <row r="517" spans="1:23" ht="12.2" customHeight="1">
      <c r="A517" s="14" t="s">
        <v>478</v>
      </c>
      <c r="B517" s="14">
        <v>16</v>
      </c>
      <c r="C517" s="14">
        <v>14</v>
      </c>
      <c r="D517" s="14"/>
      <c r="E517" s="14"/>
      <c r="F517" s="14"/>
      <c r="G517" s="14"/>
      <c r="H517" s="14"/>
      <c r="I517" s="14"/>
      <c r="J517" s="14"/>
      <c r="K517" s="14"/>
      <c r="L517" s="14"/>
      <c r="M517" s="14">
        <v>878</v>
      </c>
      <c r="N517" s="14"/>
      <c r="O517" s="191">
        <v>0</v>
      </c>
      <c r="P517" s="191">
        <v>0</v>
      </c>
      <c r="Q517" s="191">
        <v>0</v>
      </c>
      <c r="R517" s="191">
        <v>0</v>
      </c>
      <c r="S517" s="14"/>
      <c r="T517" s="14"/>
      <c r="U517" s="14"/>
      <c r="V517" s="14">
        <v>202005</v>
      </c>
      <c r="W517" s="14"/>
    </row>
    <row r="518" spans="1:23" ht="12.2" customHeight="1">
      <c r="A518" s="14" t="s">
        <v>478</v>
      </c>
      <c r="B518" s="14">
        <v>17</v>
      </c>
      <c r="C518" s="14">
        <v>24.5</v>
      </c>
      <c r="D518" s="14"/>
      <c r="E518" s="14"/>
      <c r="F518" s="14"/>
      <c r="G518" s="14"/>
      <c r="H518" s="14"/>
      <c r="I518" s="14"/>
      <c r="J518" s="14"/>
      <c r="K518" s="14"/>
      <c r="L518" s="14"/>
      <c r="M518" s="14">
        <v>1324</v>
      </c>
      <c r="N518" s="14"/>
      <c r="O518" s="191">
        <v>0</v>
      </c>
      <c r="P518" s="191">
        <v>0</v>
      </c>
      <c r="Q518" s="191">
        <v>0</v>
      </c>
      <c r="R518" s="191">
        <v>0</v>
      </c>
      <c r="S518" s="14"/>
      <c r="T518" s="14"/>
      <c r="U518" s="14"/>
      <c r="V518" s="14">
        <v>202005</v>
      </c>
      <c r="W518" s="14"/>
    </row>
    <row r="519" spans="1:23" ht="12.2" customHeight="1">
      <c r="A519" s="14" t="s">
        <v>478</v>
      </c>
      <c r="B519" s="14">
        <v>18</v>
      </c>
      <c r="C519" s="14">
        <v>17.5</v>
      </c>
      <c r="D519" s="14"/>
      <c r="E519" s="14"/>
      <c r="F519" s="14"/>
      <c r="G519" s="14"/>
      <c r="H519" s="14"/>
      <c r="I519" s="14"/>
      <c r="J519" s="14"/>
      <c r="K519" s="14"/>
      <c r="L519" s="14"/>
      <c r="M519" s="14">
        <v>431</v>
      </c>
      <c r="N519" s="14"/>
      <c r="O519" s="191">
        <v>0</v>
      </c>
      <c r="P519" s="191">
        <v>0</v>
      </c>
      <c r="Q519" s="191">
        <v>0</v>
      </c>
      <c r="R519" s="191">
        <v>0</v>
      </c>
      <c r="S519" s="14"/>
      <c r="T519" s="14"/>
      <c r="U519" s="14"/>
      <c r="V519" s="14">
        <v>202005</v>
      </c>
      <c r="W519" s="14"/>
    </row>
    <row r="520" spans="1:23" ht="12.2" customHeight="1">
      <c r="A520" s="14" t="s">
        <v>478</v>
      </c>
      <c r="B520" s="14">
        <v>19</v>
      </c>
      <c r="C520" s="14">
        <v>21</v>
      </c>
      <c r="D520" s="14"/>
      <c r="E520" s="14"/>
      <c r="F520" s="14"/>
      <c r="G520" s="14"/>
      <c r="H520" s="14"/>
      <c r="I520" s="14"/>
      <c r="J520" s="14"/>
      <c r="K520" s="14"/>
      <c r="L520" s="14"/>
      <c r="M520" s="14">
        <v>984</v>
      </c>
      <c r="N520" s="14"/>
      <c r="O520" s="191">
        <v>0</v>
      </c>
      <c r="P520" s="191">
        <v>0</v>
      </c>
      <c r="Q520" s="191">
        <v>0</v>
      </c>
      <c r="R520" s="191">
        <v>0</v>
      </c>
      <c r="S520" s="14"/>
      <c r="T520" s="14"/>
      <c r="U520" s="14"/>
      <c r="V520" s="14">
        <v>202006</v>
      </c>
      <c r="W520" s="14"/>
    </row>
    <row r="521" spans="1:23" ht="12.2" customHeight="1">
      <c r="A521" s="14" t="s">
        <v>478</v>
      </c>
      <c r="B521" s="14">
        <v>20</v>
      </c>
      <c r="C521" s="14">
        <v>21</v>
      </c>
      <c r="D521" s="14"/>
      <c r="E521" s="14"/>
      <c r="F521" s="14"/>
      <c r="G521" s="14"/>
      <c r="H521" s="14"/>
      <c r="I521" s="14"/>
      <c r="J521" s="14"/>
      <c r="K521" s="14"/>
      <c r="L521" s="14"/>
      <c r="M521" s="14">
        <v>1048</v>
      </c>
      <c r="N521" s="14"/>
      <c r="O521" s="191">
        <v>0</v>
      </c>
      <c r="P521" s="191">
        <v>0</v>
      </c>
      <c r="Q521" s="191">
        <v>0</v>
      </c>
      <c r="R521" s="191">
        <v>0</v>
      </c>
      <c r="S521" s="14"/>
      <c r="T521" s="14"/>
      <c r="U521" s="14"/>
      <c r="V521" s="14">
        <v>202006</v>
      </c>
      <c r="W521" s="14"/>
    </row>
    <row r="522" spans="1:23" ht="12.2" customHeight="1">
      <c r="A522" s="14" t="s">
        <v>478</v>
      </c>
      <c r="B522" s="14">
        <v>21</v>
      </c>
      <c r="C522" s="14">
        <v>20.5</v>
      </c>
      <c r="D522" s="14"/>
      <c r="E522" s="14"/>
      <c r="F522" s="14"/>
      <c r="G522" s="14"/>
      <c r="H522" s="14"/>
      <c r="I522" s="14"/>
      <c r="J522" s="14"/>
      <c r="K522" s="14"/>
      <c r="L522" s="14"/>
      <c r="M522" s="14">
        <v>1117</v>
      </c>
      <c r="N522" s="14"/>
      <c r="O522" s="191">
        <v>0</v>
      </c>
      <c r="P522" s="191">
        <v>0</v>
      </c>
      <c r="Q522" s="191">
        <v>0</v>
      </c>
      <c r="R522" s="191">
        <v>0</v>
      </c>
      <c r="S522" s="14"/>
      <c r="T522" s="14"/>
      <c r="U522" s="14"/>
      <c r="V522" s="14">
        <v>202006</v>
      </c>
      <c r="W522" s="14"/>
    </row>
    <row r="523" spans="1:23" ht="12.2" customHeight="1">
      <c r="A523" s="14" t="s">
        <v>478</v>
      </c>
      <c r="B523" s="14">
        <v>22</v>
      </c>
      <c r="C523" s="14">
        <v>14</v>
      </c>
      <c r="D523" s="14"/>
      <c r="E523" s="14"/>
      <c r="F523" s="14"/>
      <c r="G523" s="14"/>
      <c r="H523" s="14"/>
      <c r="I523" s="14"/>
      <c r="J523" s="14"/>
      <c r="K523" s="14"/>
      <c r="L523" s="14"/>
      <c r="M523" s="14">
        <v>409</v>
      </c>
      <c r="N523" s="14"/>
      <c r="O523" s="191">
        <v>0</v>
      </c>
      <c r="P523" s="191">
        <v>0</v>
      </c>
      <c r="Q523" s="191">
        <v>0</v>
      </c>
      <c r="R523" s="191">
        <v>0</v>
      </c>
      <c r="S523" s="14"/>
      <c r="T523" s="14"/>
      <c r="U523" s="14"/>
      <c r="V523" s="14">
        <v>202006</v>
      </c>
      <c r="W523" s="14"/>
    </row>
    <row r="524" spans="1:23" ht="12.2" customHeight="1">
      <c r="A524" s="14" t="s">
        <v>478</v>
      </c>
      <c r="B524" s="14">
        <v>23</v>
      </c>
      <c r="C524" s="14">
        <v>19</v>
      </c>
      <c r="D524" s="14"/>
      <c r="E524" s="14"/>
      <c r="F524" s="14"/>
      <c r="G524" s="14"/>
      <c r="H524" s="14"/>
      <c r="I524" s="14"/>
      <c r="J524" s="14"/>
      <c r="K524" s="14"/>
      <c r="L524" s="14"/>
      <c r="M524" s="14">
        <v>486</v>
      </c>
      <c r="N524" s="14"/>
      <c r="O524" s="191">
        <v>0</v>
      </c>
      <c r="P524" s="191">
        <v>0</v>
      </c>
      <c r="Q524" s="191">
        <v>0</v>
      </c>
      <c r="R524" s="191">
        <v>0</v>
      </c>
      <c r="S524" s="14"/>
      <c r="T524" s="14"/>
      <c r="U524" s="14"/>
      <c r="V524" s="14">
        <v>202007</v>
      </c>
      <c r="W524" s="14"/>
    </row>
    <row r="525" spans="1:23" ht="12.2" customHeight="1">
      <c r="A525" s="14" t="s">
        <v>478</v>
      </c>
      <c r="B525" s="14">
        <v>24</v>
      </c>
      <c r="C525" s="14">
        <v>23</v>
      </c>
      <c r="D525" s="14"/>
      <c r="E525" s="14"/>
      <c r="F525" s="14"/>
      <c r="G525" s="14"/>
      <c r="H525" s="14"/>
      <c r="I525" s="14"/>
      <c r="J525" s="14"/>
      <c r="K525" s="14"/>
      <c r="L525" s="14"/>
      <c r="M525" s="14">
        <v>1120</v>
      </c>
      <c r="N525" s="14"/>
      <c r="O525" s="191">
        <v>0</v>
      </c>
      <c r="P525" s="191">
        <v>0</v>
      </c>
      <c r="Q525" s="191">
        <v>0</v>
      </c>
      <c r="R525" s="191">
        <v>0</v>
      </c>
      <c r="S525" s="14"/>
      <c r="T525" s="14"/>
      <c r="U525" s="14"/>
      <c r="V525" s="14">
        <v>202007</v>
      </c>
      <c r="W525" s="14"/>
    </row>
    <row r="526" spans="1:23" ht="12.2" customHeight="1">
      <c r="A526" s="14" t="s">
        <v>478</v>
      </c>
      <c r="B526" s="14">
        <v>25</v>
      </c>
      <c r="C526" s="14">
        <v>24</v>
      </c>
      <c r="D526" s="14"/>
      <c r="E526" s="14"/>
      <c r="F526" s="14"/>
      <c r="G526" s="14"/>
      <c r="H526" s="14"/>
      <c r="I526" s="14"/>
      <c r="J526" s="14"/>
      <c r="K526" s="14"/>
      <c r="L526" s="14"/>
      <c r="M526" s="14">
        <v>1214</v>
      </c>
      <c r="N526" s="14"/>
      <c r="O526" s="191">
        <v>0</v>
      </c>
      <c r="P526" s="191">
        <v>0</v>
      </c>
      <c r="Q526" s="191">
        <v>0</v>
      </c>
      <c r="R526" s="191">
        <v>0</v>
      </c>
      <c r="S526" s="14"/>
      <c r="T526" s="14"/>
      <c r="U526" s="14"/>
      <c r="V526" s="14">
        <v>202007</v>
      </c>
      <c r="W526" s="14"/>
    </row>
    <row r="527" spans="1:23" ht="12.2" customHeight="1">
      <c r="A527" s="14" t="s">
        <v>478</v>
      </c>
      <c r="B527" s="14">
        <v>26</v>
      </c>
      <c r="C527" s="14">
        <v>20.5</v>
      </c>
      <c r="D527" s="14"/>
      <c r="E527" s="14"/>
      <c r="F527" s="14"/>
      <c r="G527" s="14"/>
      <c r="H527" s="14"/>
      <c r="I527" s="14"/>
      <c r="J527" s="14"/>
      <c r="K527" s="14"/>
      <c r="L527" s="14"/>
      <c r="M527" s="14">
        <v>788</v>
      </c>
      <c r="N527" s="14"/>
      <c r="O527" s="191">
        <v>0</v>
      </c>
      <c r="P527" s="191">
        <v>0</v>
      </c>
      <c r="Q527" s="191">
        <v>0</v>
      </c>
      <c r="R527" s="191">
        <v>0</v>
      </c>
      <c r="S527" s="14"/>
      <c r="T527" s="14"/>
      <c r="U527" s="14"/>
      <c r="V527" s="14">
        <v>202007</v>
      </c>
      <c r="W527" s="14"/>
    </row>
    <row r="528" spans="1:23" ht="12.2" customHeight="1">
      <c r="A528" s="14" t="s">
        <v>478</v>
      </c>
      <c r="B528" s="14">
        <v>27</v>
      </c>
      <c r="C528" s="14">
        <v>17.5</v>
      </c>
      <c r="D528" s="14"/>
      <c r="E528" s="14"/>
      <c r="F528" s="14"/>
      <c r="G528" s="14"/>
      <c r="H528" s="14"/>
      <c r="I528" s="14"/>
      <c r="J528" s="14"/>
      <c r="K528" s="14"/>
      <c r="L528" s="14"/>
      <c r="M528" s="14">
        <v>517</v>
      </c>
      <c r="N528" s="14"/>
      <c r="O528" s="191">
        <v>0</v>
      </c>
      <c r="P528" s="191">
        <v>0</v>
      </c>
      <c r="Q528" s="191">
        <v>0</v>
      </c>
      <c r="R528" s="191">
        <v>0</v>
      </c>
      <c r="S528" s="14"/>
      <c r="T528" s="14"/>
      <c r="U528" s="14"/>
      <c r="V528" s="14">
        <v>202008</v>
      </c>
      <c r="W528" s="14"/>
    </row>
    <row r="529" spans="1:23" ht="12.2" customHeight="1">
      <c r="A529" s="14" t="s">
        <v>478</v>
      </c>
      <c r="B529" s="14">
        <v>28</v>
      </c>
      <c r="C529" s="14">
        <v>14</v>
      </c>
      <c r="D529" s="14"/>
      <c r="E529" s="14"/>
      <c r="F529" s="14"/>
      <c r="G529" s="14"/>
      <c r="H529" s="14"/>
      <c r="I529" s="14"/>
      <c r="J529" s="14"/>
      <c r="K529" s="14"/>
      <c r="L529" s="14"/>
      <c r="M529" s="14">
        <v>760</v>
      </c>
      <c r="N529" s="14"/>
      <c r="O529" s="191">
        <v>0</v>
      </c>
      <c r="P529" s="191">
        <v>0</v>
      </c>
      <c r="Q529" s="191">
        <v>0</v>
      </c>
      <c r="R529" s="191">
        <v>0</v>
      </c>
      <c r="S529" s="14"/>
      <c r="T529" s="14"/>
      <c r="U529" s="14"/>
      <c r="V529" s="14">
        <v>202008</v>
      </c>
      <c r="W529" s="14"/>
    </row>
    <row r="530" spans="1:23" ht="12.2" customHeight="1">
      <c r="A530" s="14" t="s">
        <v>478</v>
      </c>
      <c r="B530" s="14">
        <v>29</v>
      </c>
      <c r="C530" s="14">
        <v>15</v>
      </c>
      <c r="D530" s="14"/>
      <c r="E530" s="14"/>
      <c r="F530" s="14"/>
      <c r="G530" s="14"/>
      <c r="H530" s="14"/>
      <c r="I530" s="14"/>
      <c r="J530" s="14"/>
      <c r="K530" s="14"/>
      <c r="L530" s="14"/>
      <c r="M530" s="14">
        <v>684</v>
      </c>
      <c r="N530" s="14"/>
      <c r="O530" s="191">
        <v>0</v>
      </c>
      <c r="P530" s="191">
        <v>0</v>
      </c>
      <c r="Q530" s="191">
        <v>0</v>
      </c>
      <c r="R530" s="191">
        <v>0</v>
      </c>
      <c r="S530" s="14"/>
      <c r="T530" s="14"/>
      <c r="U530" s="14"/>
      <c r="V530" s="14">
        <v>202008</v>
      </c>
      <c r="W530" s="14"/>
    </row>
    <row r="531" spans="1:23" ht="12.2" customHeight="1">
      <c r="A531" s="14" t="s">
        <v>478</v>
      </c>
      <c r="B531" s="14">
        <v>30</v>
      </c>
      <c r="C531" s="14">
        <v>0</v>
      </c>
      <c r="D531" s="14"/>
      <c r="E531" s="14"/>
      <c r="F531" s="14"/>
      <c r="G531" s="14"/>
      <c r="H531" s="14"/>
      <c r="I531" s="14"/>
      <c r="J531" s="14"/>
      <c r="K531" s="14"/>
      <c r="L531" s="14"/>
      <c r="M531" s="14"/>
      <c r="N531" s="14"/>
      <c r="O531" s="191">
        <v>0</v>
      </c>
      <c r="P531" s="191">
        <v>0</v>
      </c>
      <c r="Q531" s="191">
        <v>0</v>
      </c>
      <c r="R531" s="191">
        <v>0</v>
      </c>
      <c r="S531" s="14"/>
      <c r="T531" s="14"/>
      <c r="U531" s="14"/>
      <c r="V531" s="14">
        <v>202008</v>
      </c>
      <c r="W531" s="14"/>
    </row>
    <row r="532" spans="1:23" ht="12.2" customHeight="1" thickBot="1">
      <c r="A532" s="14" t="s">
        <v>478</v>
      </c>
      <c r="B532" s="14">
        <v>31</v>
      </c>
      <c r="C532" s="14">
        <v>22.5</v>
      </c>
      <c r="D532" s="14"/>
      <c r="E532" s="14"/>
      <c r="F532" s="14"/>
      <c r="G532" s="14"/>
      <c r="H532" s="14"/>
      <c r="I532" s="14"/>
      <c r="J532" s="14"/>
      <c r="K532" s="14"/>
      <c r="L532" s="14"/>
      <c r="M532" s="14">
        <v>798</v>
      </c>
      <c r="N532" s="14"/>
      <c r="O532" s="191">
        <v>0</v>
      </c>
      <c r="P532" s="191">
        <v>0</v>
      </c>
      <c r="Q532" s="191">
        <v>0</v>
      </c>
      <c r="R532" s="191">
        <v>0</v>
      </c>
      <c r="S532" s="14"/>
      <c r="T532" s="14"/>
      <c r="U532" s="14"/>
      <c r="V532" s="14">
        <v>202008</v>
      </c>
      <c r="W532" s="14"/>
    </row>
    <row r="533" spans="1:23" ht="12.2" customHeight="1" thickTop="1">
      <c r="A533" s="188" t="s">
        <v>1306</v>
      </c>
      <c r="B533" s="189">
        <v>0</v>
      </c>
      <c r="C533" s="189">
        <v>570.25</v>
      </c>
      <c r="D533" s="189">
        <v>0</v>
      </c>
      <c r="E533" s="189">
        <v>0</v>
      </c>
      <c r="F533" s="189">
        <v>0</v>
      </c>
      <c r="G533" s="189">
        <v>0</v>
      </c>
      <c r="H533" s="189">
        <v>0</v>
      </c>
      <c r="I533" s="189">
        <v>0</v>
      </c>
      <c r="J533" s="189">
        <v>0</v>
      </c>
      <c r="K533" s="189">
        <v>0</v>
      </c>
      <c r="L533" s="189">
        <v>0</v>
      </c>
      <c r="M533" s="189">
        <v>24662</v>
      </c>
      <c r="N533" s="189">
        <v>0</v>
      </c>
      <c r="O533" s="190">
        <v>0</v>
      </c>
      <c r="P533" s="190">
        <v>0</v>
      </c>
      <c r="Q533" s="190">
        <v>0</v>
      </c>
      <c r="R533" s="190">
        <v>0</v>
      </c>
      <c r="S533" s="189">
        <v>0</v>
      </c>
      <c r="T533" s="189">
        <v>0</v>
      </c>
      <c r="U533" s="189">
        <v>0</v>
      </c>
      <c r="V533" s="189"/>
      <c r="W533" s="189"/>
    </row>
    <row r="534" spans="1:23" ht="12.2" customHeight="1">
      <c r="A534" s="14" t="s">
        <v>1704</v>
      </c>
      <c r="B534" s="14">
        <v>24</v>
      </c>
      <c r="C534" s="14">
        <v>43.75</v>
      </c>
      <c r="D534" s="14">
        <v>0</v>
      </c>
      <c r="E534" s="14">
        <v>0</v>
      </c>
      <c r="F534" s="14">
        <v>0</v>
      </c>
      <c r="G534" s="14">
        <v>0</v>
      </c>
      <c r="H534" s="14">
        <v>0</v>
      </c>
      <c r="I534" s="14">
        <v>0</v>
      </c>
      <c r="J534" s="14">
        <v>0</v>
      </c>
      <c r="K534" s="14">
        <v>0</v>
      </c>
      <c r="L534" s="14">
        <v>0</v>
      </c>
      <c r="M534" s="14">
        <v>900</v>
      </c>
      <c r="N534" s="14">
        <v>0</v>
      </c>
      <c r="O534" s="191">
        <v>0</v>
      </c>
      <c r="P534" s="191">
        <v>0</v>
      </c>
      <c r="Q534" s="191">
        <v>0</v>
      </c>
      <c r="R534" s="191">
        <v>0</v>
      </c>
      <c r="S534" s="14">
        <v>0</v>
      </c>
      <c r="T534" s="14">
        <v>0</v>
      </c>
      <c r="U534" s="14">
        <v>0</v>
      </c>
      <c r="V534" s="14">
        <v>202007</v>
      </c>
      <c r="W534" s="14"/>
    </row>
    <row r="535" spans="1:23" ht="12.2" customHeight="1">
      <c r="A535" s="14" t="s">
        <v>1704</v>
      </c>
      <c r="B535" s="14">
        <v>25</v>
      </c>
      <c r="C535" s="14">
        <v>45</v>
      </c>
      <c r="D535" s="14">
        <v>0</v>
      </c>
      <c r="E535" s="14">
        <v>0</v>
      </c>
      <c r="F535" s="14">
        <v>0</v>
      </c>
      <c r="G535" s="14">
        <v>0</v>
      </c>
      <c r="H535" s="14">
        <v>0</v>
      </c>
      <c r="I535" s="14">
        <v>0</v>
      </c>
      <c r="J535" s="14">
        <v>0</v>
      </c>
      <c r="K535" s="14">
        <v>0</v>
      </c>
      <c r="L535" s="14">
        <v>0</v>
      </c>
      <c r="M535" s="14">
        <v>354</v>
      </c>
      <c r="N535" s="14">
        <v>0</v>
      </c>
      <c r="O535" s="191">
        <v>0</v>
      </c>
      <c r="P535" s="191">
        <v>75</v>
      </c>
      <c r="Q535" s="191">
        <v>0</v>
      </c>
      <c r="R535" s="191">
        <v>0</v>
      </c>
      <c r="S535" s="14">
        <v>0</v>
      </c>
      <c r="T535" s="14">
        <v>0</v>
      </c>
      <c r="U535" s="14">
        <v>0</v>
      </c>
      <c r="V535" s="14">
        <v>202007</v>
      </c>
      <c r="W535" s="14"/>
    </row>
    <row r="536" spans="1:23" ht="12.2" customHeight="1" thickBot="1">
      <c r="A536" s="14" t="s">
        <v>1704</v>
      </c>
      <c r="B536" s="14">
        <v>26</v>
      </c>
      <c r="C536" s="14">
        <v>43.25</v>
      </c>
      <c r="D536" s="14">
        <v>0</v>
      </c>
      <c r="E536" s="14">
        <v>0</v>
      </c>
      <c r="F536" s="14">
        <v>0</v>
      </c>
      <c r="G536" s="14">
        <v>0</v>
      </c>
      <c r="H536" s="14">
        <v>0</v>
      </c>
      <c r="I536" s="14">
        <v>0</v>
      </c>
      <c r="J536" s="14">
        <v>0</v>
      </c>
      <c r="K536" s="14">
        <v>0</v>
      </c>
      <c r="L536" s="14">
        <v>0</v>
      </c>
      <c r="M536" s="14">
        <v>0</v>
      </c>
      <c r="N536" s="14">
        <v>1.5</v>
      </c>
      <c r="O536" s="191">
        <v>0</v>
      </c>
      <c r="P536" s="191">
        <v>75</v>
      </c>
      <c r="Q536" s="191">
        <v>0</v>
      </c>
      <c r="R536" s="191">
        <v>0</v>
      </c>
      <c r="S536" s="14">
        <v>0</v>
      </c>
      <c r="T536" s="14">
        <v>0</v>
      </c>
      <c r="U536" s="14">
        <v>0</v>
      </c>
      <c r="V536" s="14">
        <v>202007</v>
      </c>
      <c r="W536" s="14"/>
    </row>
    <row r="537" spans="1:23" ht="12.2" customHeight="1" thickTop="1">
      <c r="A537" s="188" t="s">
        <v>1306</v>
      </c>
      <c r="B537" s="189">
        <v>0</v>
      </c>
      <c r="C537" s="189">
        <v>132</v>
      </c>
      <c r="D537" s="189">
        <v>0</v>
      </c>
      <c r="E537" s="189">
        <v>0</v>
      </c>
      <c r="F537" s="189">
        <v>0</v>
      </c>
      <c r="G537" s="189">
        <v>0</v>
      </c>
      <c r="H537" s="189">
        <v>0</v>
      </c>
      <c r="I537" s="189">
        <v>0</v>
      </c>
      <c r="J537" s="189">
        <v>0</v>
      </c>
      <c r="K537" s="189">
        <v>0</v>
      </c>
      <c r="L537" s="189">
        <v>0</v>
      </c>
      <c r="M537" s="189">
        <v>1254</v>
      </c>
      <c r="N537" s="189">
        <v>1.5</v>
      </c>
      <c r="O537" s="190">
        <v>0</v>
      </c>
      <c r="P537" s="190">
        <v>150</v>
      </c>
      <c r="Q537" s="190">
        <v>0</v>
      </c>
      <c r="R537" s="190">
        <v>0</v>
      </c>
      <c r="S537" s="189">
        <v>0</v>
      </c>
      <c r="T537" s="189">
        <v>0</v>
      </c>
      <c r="U537" s="189">
        <v>0</v>
      </c>
      <c r="V537" s="189"/>
      <c r="W537" s="189"/>
    </row>
    <row r="538" spans="1:23" ht="12.2" customHeight="1">
      <c r="A538" s="14" t="s">
        <v>788</v>
      </c>
      <c r="B538" s="14">
        <v>1</v>
      </c>
      <c r="C538" s="14">
        <v>14</v>
      </c>
      <c r="D538" s="14">
        <v>2</v>
      </c>
      <c r="E538" s="14">
        <v>2.15</v>
      </c>
      <c r="F538" s="14">
        <v>4.0199999999999996</v>
      </c>
      <c r="G538" s="14">
        <v>16</v>
      </c>
      <c r="H538" s="14"/>
      <c r="I538" s="14">
        <v>8</v>
      </c>
      <c r="J538" s="14"/>
      <c r="K538" s="14"/>
      <c r="L538" s="14"/>
      <c r="M538" s="14">
        <v>0</v>
      </c>
      <c r="N538" s="14"/>
      <c r="O538" s="191">
        <v>102.84</v>
      </c>
      <c r="P538" s="191">
        <v>0</v>
      </c>
      <c r="Q538" s="191">
        <v>0</v>
      </c>
      <c r="R538" s="191">
        <v>0</v>
      </c>
      <c r="S538" s="14"/>
      <c r="T538" s="14"/>
      <c r="U538" s="14"/>
      <c r="V538" s="14">
        <v>202002</v>
      </c>
      <c r="W538" s="14"/>
    </row>
    <row r="539" spans="1:23" ht="12.2" customHeight="1">
      <c r="A539" s="14" t="s">
        <v>788</v>
      </c>
      <c r="B539" s="14">
        <v>2</v>
      </c>
      <c r="C539" s="14">
        <v>38</v>
      </c>
      <c r="D539" s="14">
        <v>2</v>
      </c>
      <c r="E539" s="14">
        <v>3.73</v>
      </c>
      <c r="F539" s="14">
        <v>9.98</v>
      </c>
      <c r="G539" s="14"/>
      <c r="H539" s="14"/>
      <c r="I539" s="14"/>
      <c r="J539" s="14"/>
      <c r="K539" s="14"/>
      <c r="L539" s="14"/>
      <c r="M539" s="14">
        <v>0</v>
      </c>
      <c r="N539" s="14"/>
      <c r="O539" s="191">
        <v>0</v>
      </c>
      <c r="P539" s="191">
        <v>0</v>
      </c>
      <c r="Q539" s="191">
        <v>0</v>
      </c>
      <c r="R539" s="191">
        <v>0</v>
      </c>
      <c r="S539" s="14"/>
      <c r="T539" s="14"/>
      <c r="U539" s="14"/>
      <c r="V539" s="14">
        <v>202002</v>
      </c>
      <c r="W539" s="14"/>
    </row>
    <row r="540" spans="1:23" ht="12.2" customHeight="1">
      <c r="A540" s="14" t="s">
        <v>788</v>
      </c>
      <c r="B540" s="14">
        <v>3</v>
      </c>
      <c r="C540" s="14">
        <v>38</v>
      </c>
      <c r="D540" s="14">
        <v>2</v>
      </c>
      <c r="E540" s="14">
        <v>4.66</v>
      </c>
      <c r="F540" s="14">
        <v>6.23</v>
      </c>
      <c r="G540" s="14"/>
      <c r="H540" s="14"/>
      <c r="I540" s="14"/>
      <c r="J540" s="14"/>
      <c r="K540" s="14"/>
      <c r="L540" s="14"/>
      <c r="M540" s="14">
        <v>0</v>
      </c>
      <c r="N540" s="14"/>
      <c r="O540" s="191">
        <v>0</v>
      </c>
      <c r="P540" s="191">
        <v>0</v>
      </c>
      <c r="Q540" s="191">
        <v>0</v>
      </c>
      <c r="R540" s="191">
        <v>0</v>
      </c>
      <c r="S540" s="14"/>
      <c r="T540" s="14"/>
      <c r="U540" s="14"/>
      <c r="V540" s="14">
        <v>202002</v>
      </c>
      <c r="W540" s="14"/>
    </row>
    <row r="541" spans="1:23" ht="12.2" customHeight="1">
      <c r="A541" s="14" t="s">
        <v>788</v>
      </c>
      <c r="B541" s="14">
        <v>4</v>
      </c>
      <c r="C541" s="14">
        <v>30</v>
      </c>
      <c r="D541" s="14">
        <v>2</v>
      </c>
      <c r="E541" s="14">
        <v>4.3899999999999997</v>
      </c>
      <c r="F541" s="14">
        <v>6.42</v>
      </c>
      <c r="G541" s="14"/>
      <c r="H541" s="14">
        <v>8</v>
      </c>
      <c r="I541" s="14"/>
      <c r="J541" s="14"/>
      <c r="K541" s="14"/>
      <c r="L541" s="14"/>
      <c r="M541" s="14">
        <v>0</v>
      </c>
      <c r="N541" s="14"/>
      <c r="O541" s="191">
        <v>0</v>
      </c>
      <c r="P541" s="191">
        <v>0</v>
      </c>
      <c r="Q541" s="191">
        <v>0</v>
      </c>
      <c r="R541" s="191">
        <v>0</v>
      </c>
      <c r="S541" s="14"/>
      <c r="T541" s="14"/>
      <c r="U541" s="14"/>
      <c r="V541" s="14">
        <v>202002</v>
      </c>
      <c r="W541" s="14"/>
    </row>
    <row r="542" spans="1:23" ht="12.2" customHeight="1">
      <c r="A542" s="14" t="s">
        <v>788</v>
      </c>
      <c r="B542" s="14">
        <v>5</v>
      </c>
      <c r="C542" s="14">
        <v>38</v>
      </c>
      <c r="D542" s="14">
        <v>2</v>
      </c>
      <c r="E542" s="14">
        <v>4.03</v>
      </c>
      <c r="F542" s="14">
        <v>8.23</v>
      </c>
      <c r="G542" s="14"/>
      <c r="H542" s="14"/>
      <c r="I542" s="14"/>
      <c r="J542" s="14"/>
      <c r="K542" s="14"/>
      <c r="L542" s="14"/>
      <c r="M542" s="14">
        <v>0</v>
      </c>
      <c r="N542" s="14"/>
      <c r="O542" s="191">
        <v>0</v>
      </c>
      <c r="P542" s="191">
        <v>0</v>
      </c>
      <c r="Q542" s="191">
        <v>0</v>
      </c>
      <c r="R542" s="191">
        <v>0</v>
      </c>
      <c r="S542" s="14"/>
      <c r="T542" s="14"/>
      <c r="U542" s="14"/>
      <c r="V542" s="14">
        <v>202002</v>
      </c>
      <c r="W542" s="14"/>
    </row>
    <row r="543" spans="1:23" ht="12.2" customHeight="1">
      <c r="A543" s="14" t="s">
        <v>788</v>
      </c>
      <c r="B543" s="14">
        <v>6</v>
      </c>
      <c r="C543" s="14">
        <v>38</v>
      </c>
      <c r="D543" s="14">
        <v>2</v>
      </c>
      <c r="E543" s="14">
        <v>3.8</v>
      </c>
      <c r="F543" s="14">
        <v>4.57</v>
      </c>
      <c r="G543" s="14"/>
      <c r="H543" s="14"/>
      <c r="I543" s="14"/>
      <c r="J543" s="14"/>
      <c r="K543" s="14"/>
      <c r="L543" s="14"/>
      <c r="M543" s="14">
        <v>0</v>
      </c>
      <c r="N543" s="14"/>
      <c r="O543" s="191">
        <v>119.98</v>
      </c>
      <c r="P543" s="191">
        <v>0</v>
      </c>
      <c r="Q543" s="191">
        <v>0</v>
      </c>
      <c r="R543" s="191">
        <v>0</v>
      </c>
      <c r="S543" s="14"/>
      <c r="T543" s="14"/>
      <c r="U543" s="14"/>
      <c r="V543" s="14">
        <v>202003</v>
      </c>
      <c r="W543" s="14"/>
    </row>
    <row r="544" spans="1:23" ht="12.2" customHeight="1">
      <c r="A544" s="14" t="s">
        <v>788</v>
      </c>
      <c r="B544" s="14">
        <v>7</v>
      </c>
      <c r="C544" s="14">
        <v>38</v>
      </c>
      <c r="D544" s="14">
        <v>2</v>
      </c>
      <c r="E544" s="14">
        <v>2.0499999999999998</v>
      </c>
      <c r="F544" s="14">
        <v>6.12</v>
      </c>
      <c r="G544" s="14"/>
      <c r="H544" s="14"/>
      <c r="I544" s="14"/>
      <c r="J544" s="14"/>
      <c r="K544" s="14"/>
      <c r="L544" s="14"/>
      <c r="M544" s="14">
        <v>0</v>
      </c>
      <c r="N544" s="14"/>
      <c r="O544" s="191">
        <v>0</v>
      </c>
      <c r="P544" s="191">
        <v>0</v>
      </c>
      <c r="Q544" s="191">
        <v>0</v>
      </c>
      <c r="R544" s="191">
        <v>0</v>
      </c>
      <c r="S544" s="14"/>
      <c r="T544" s="14"/>
      <c r="U544" s="14"/>
      <c r="V544" s="14">
        <v>202003</v>
      </c>
      <c r="W544" s="14"/>
    </row>
    <row r="545" spans="1:23" ht="12.2" customHeight="1">
      <c r="A545" s="14" t="s">
        <v>788</v>
      </c>
      <c r="B545" s="14">
        <v>8</v>
      </c>
      <c r="C545" s="14">
        <v>38</v>
      </c>
      <c r="D545" s="14">
        <v>2</v>
      </c>
      <c r="E545" s="14">
        <v>4.25</v>
      </c>
      <c r="F545" s="14">
        <v>6.1</v>
      </c>
      <c r="G545" s="14"/>
      <c r="H545" s="14"/>
      <c r="I545" s="14"/>
      <c r="J545" s="14"/>
      <c r="K545" s="14"/>
      <c r="L545" s="14"/>
      <c r="M545" s="14">
        <v>0</v>
      </c>
      <c r="N545" s="14"/>
      <c r="O545" s="191">
        <v>0</v>
      </c>
      <c r="P545" s="191">
        <v>25</v>
      </c>
      <c r="Q545" s="191">
        <v>0</v>
      </c>
      <c r="R545" s="191">
        <v>0</v>
      </c>
      <c r="S545" s="14"/>
      <c r="T545" s="14"/>
      <c r="U545" s="14"/>
      <c r="V545" s="14">
        <v>202003</v>
      </c>
      <c r="W545" s="14"/>
    </row>
    <row r="546" spans="1:23" ht="12.2" customHeight="1">
      <c r="A546" s="14" t="s">
        <v>788</v>
      </c>
      <c r="B546" s="14">
        <v>9</v>
      </c>
      <c r="C546" s="14">
        <v>38</v>
      </c>
      <c r="D546" s="14">
        <v>2</v>
      </c>
      <c r="E546" s="14">
        <v>4.09</v>
      </c>
      <c r="F546" s="14">
        <v>5.08</v>
      </c>
      <c r="G546" s="14"/>
      <c r="H546" s="14"/>
      <c r="I546" s="14"/>
      <c r="J546" s="14"/>
      <c r="K546" s="14"/>
      <c r="L546" s="14"/>
      <c r="M546" s="14">
        <v>0</v>
      </c>
      <c r="N546" s="14"/>
      <c r="O546" s="191">
        <v>0</v>
      </c>
      <c r="P546" s="191">
        <v>25</v>
      </c>
      <c r="Q546" s="191">
        <v>0</v>
      </c>
      <c r="R546" s="191">
        <v>0</v>
      </c>
      <c r="S546" s="14"/>
      <c r="T546" s="14"/>
      <c r="U546" s="14"/>
      <c r="V546" s="14">
        <v>202003</v>
      </c>
      <c r="W546" s="14"/>
    </row>
    <row r="547" spans="1:23" ht="12.2" customHeight="1">
      <c r="A547" s="14" t="s">
        <v>788</v>
      </c>
      <c r="B547" s="14">
        <v>10</v>
      </c>
      <c r="C547" s="14">
        <v>38</v>
      </c>
      <c r="D547" s="14">
        <v>2</v>
      </c>
      <c r="E547" s="14">
        <v>7.09</v>
      </c>
      <c r="F547" s="14">
        <v>8.93</v>
      </c>
      <c r="G547" s="14"/>
      <c r="H547" s="14"/>
      <c r="I547" s="14"/>
      <c r="J547" s="14"/>
      <c r="K547" s="14"/>
      <c r="L547" s="14"/>
      <c r="M547" s="14">
        <v>0</v>
      </c>
      <c r="N547" s="14"/>
      <c r="O547" s="191">
        <v>0</v>
      </c>
      <c r="P547" s="191">
        <v>0</v>
      </c>
      <c r="Q547" s="191">
        <v>0</v>
      </c>
      <c r="R547" s="191">
        <v>0</v>
      </c>
      <c r="S547" s="14"/>
      <c r="T547" s="14"/>
      <c r="U547" s="14"/>
      <c r="V547" s="14">
        <v>202004</v>
      </c>
      <c r="W547" s="14"/>
    </row>
    <row r="548" spans="1:23" ht="12.2" customHeight="1">
      <c r="A548" s="14" t="s">
        <v>788</v>
      </c>
      <c r="B548" s="14">
        <v>11</v>
      </c>
      <c r="C548" s="14">
        <v>38</v>
      </c>
      <c r="D548" s="14">
        <v>2</v>
      </c>
      <c r="E548" s="14">
        <v>5.5</v>
      </c>
      <c r="F548" s="14">
        <v>10.1</v>
      </c>
      <c r="G548" s="14"/>
      <c r="H548" s="14"/>
      <c r="I548" s="14"/>
      <c r="J548" s="14"/>
      <c r="K548" s="14"/>
      <c r="L548" s="14"/>
      <c r="M548" s="14">
        <v>0</v>
      </c>
      <c r="N548" s="14"/>
      <c r="O548" s="191">
        <v>102.84</v>
      </c>
      <c r="P548" s="191">
        <v>25</v>
      </c>
      <c r="Q548" s="191">
        <v>0</v>
      </c>
      <c r="R548" s="191">
        <v>0</v>
      </c>
      <c r="S548" s="14"/>
      <c r="T548" s="14"/>
      <c r="U548" s="14"/>
      <c r="V548" s="14">
        <v>202004</v>
      </c>
      <c r="W548" s="14"/>
    </row>
    <row r="549" spans="1:23" ht="12.2" customHeight="1">
      <c r="A549" s="14" t="s">
        <v>788</v>
      </c>
      <c r="B549" s="14">
        <v>12</v>
      </c>
      <c r="C549" s="14">
        <v>38</v>
      </c>
      <c r="D549" s="14">
        <v>2</v>
      </c>
      <c r="E549" s="14">
        <v>6.15</v>
      </c>
      <c r="F549" s="14">
        <v>11.2</v>
      </c>
      <c r="G549" s="14"/>
      <c r="H549" s="14"/>
      <c r="I549" s="14"/>
      <c r="J549" s="14"/>
      <c r="K549" s="14"/>
      <c r="L549" s="14"/>
      <c r="M549" s="14">
        <v>0</v>
      </c>
      <c r="N549" s="14"/>
      <c r="O549" s="191">
        <v>17.14</v>
      </c>
      <c r="P549" s="191">
        <v>0</v>
      </c>
      <c r="Q549" s="191">
        <v>0</v>
      </c>
      <c r="R549" s="191">
        <v>0</v>
      </c>
      <c r="S549" s="14"/>
      <c r="T549" s="14"/>
      <c r="U549" s="14"/>
      <c r="V549" s="14">
        <v>202004</v>
      </c>
      <c r="W549" s="14"/>
    </row>
    <row r="550" spans="1:23" ht="12.2" customHeight="1">
      <c r="A550" s="14" t="s">
        <v>788</v>
      </c>
      <c r="B550" s="14">
        <v>13</v>
      </c>
      <c r="C550" s="14">
        <v>38</v>
      </c>
      <c r="D550" s="14">
        <v>2</v>
      </c>
      <c r="E550" s="14">
        <v>2.37</v>
      </c>
      <c r="F550" s="14">
        <v>8.67</v>
      </c>
      <c r="G550" s="14"/>
      <c r="H550" s="14"/>
      <c r="I550" s="14"/>
      <c r="J550" s="14"/>
      <c r="K550" s="14"/>
      <c r="L550" s="14"/>
      <c r="M550" s="14">
        <v>0</v>
      </c>
      <c r="N550" s="14"/>
      <c r="O550" s="191">
        <v>0</v>
      </c>
      <c r="P550" s="191">
        <v>0</v>
      </c>
      <c r="Q550" s="191">
        <v>0</v>
      </c>
      <c r="R550" s="191">
        <v>0</v>
      </c>
      <c r="S550" s="14"/>
      <c r="T550" s="14"/>
      <c r="U550" s="14"/>
      <c r="V550" s="14">
        <v>202004</v>
      </c>
      <c r="W550" s="14"/>
    </row>
    <row r="551" spans="1:23" ht="12.2" customHeight="1">
      <c r="A551" s="14" t="s">
        <v>788</v>
      </c>
      <c r="B551" s="14">
        <v>14</v>
      </c>
      <c r="C551" s="14">
        <v>38</v>
      </c>
      <c r="D551" s="14">
        <v>2</v>
      </c>
      <c r="E551" s="14">
        <v>1.5</v>
      </c>
      <c r="F551" s="14">
        <v>3.52</v>
      </c>
      <c r="G551" s="14"/>
      <c r="H551" s="14"/>
      <c r="I551" s="14"/>
      <c r="J551" s="14"/>
      <c r="K551" s="14"/>
      <c r="L551" s="14"/>
      <c r="M551" s="14">
        <v>0</v>
      </c>
      <c r="N551" s="14"/>
      <c r="O551" s="191">
        <v>0</v>
      </c>
      <c r="P551" s="191">
        <v>0</v>
      </c>
      <c r="Q551" s="191">
        <v>0</v>
      </c>
      <c r="R551" s="191">
        <v>0</v>
      </c>
      <c r="S551" s="14"/>
      <c r="T551" s="14"/>
      <c r="U551" s="14"/>
      <c r="V551" s="14">
        <v>202005</v>
      </c>
      <c r="W551" s="14"/>
    </row>
    <row r="552" spans="1:23" ht="12.2" customHeight="1">
      <c r="A552" s="14" t="s">
        <v>788</v>
      </c>
      <c r="B552" s="14">
        <v>15</v>
      </c>
      <c r="C552" s="14">
        <v>38</v>
      </c>
      <c r="D552" s="14">
        <v>2</v>
      </c>
      <c r="E552" s="14">
        <v>1.92</v>
      </c>
      <c r="F552" s="14">
        <v>7.82</v>
      </c>
      <c r="G552" s="14"/>
      <c r="H552" s="14"/>
      <c r="I552" s="14"/>
      <c r="J552" s="14"/>
      <c r="K552" s="14"/>
      <c r="L552" s="14"/>
      <c r="M552" s="14">
        <v>0</v>
      </c>
      <c r="N552" s="14"/>
      <c r="O552" s="191">
        <v>102.84</v>
      </c>
      <c r="P552" s="191">
        <v>0</v>
      </c>
      <c r="Q552" s="191">
        <v>0</v>
      </c>
      <c r="R552" s="191">
        <v>0</v>
      </c>
      <c r="S552" s="14"/>
      <c r="T552" s="14"/>
      <c r="U552" s="14"/>
      <c r="V552" s="14">
        <v>202005</v>
      </c>
      <c r="W552" s="14"/>
    </row>
    <row r="553" spans="1:23" ht="12.2" customHeight="1">
      <c r="A553" s="14" t="s">
        <v>788</v>
      </c>
      <c r="B553" s="14">
        <v>16</v>
      </c>
      <c r="C553" s="14">
        <v>30</v>
      </c>
      <c r="D553" s="14">
        <v>2</v>
      </c>
      <c r="E553" s="14">
        <v>4.13</v>
      </c>
      <c r="F553" s="14">
        <v>6.22</v>
      </c>
      <c r="G553" s="14"/>
      <c r="H553" s="14"/>
      <c r="I553" s="14">
        <v>8</v>
      </c>
      <c r="J553" s="14"/>
      <c r="K553" s="14"/>
      <c r="L553" s="14"/>
      <c r="M553" s="14">
        <v>0</v>
      </c>
      <c r="N553" s="14"/>
      <c r="O553" s="191">
        <v>0</v>
      </c>
      <c r="P553" s="191">
        <v>0</v>
      </c>
      <c r="Q553" s="191">
        <v>0</v>
      </c>
      <c r="R553" s="191">
        <v>0</v>
      </c>
      <c r="S553" s="14"/>
      <c r="T553" s="14"/>
      <c r="U553" s="14"/>
      <c r="V553" s="14">
        <v>202005</v>
      </c>
      <c r="W553" s="14"/>
    </row>
    <row r="554" spans="1:23" ht="12.2" customHeight="1">
      <c r="A554" s="14" t="s">
        <v>788</v>
      </c>
      <c r="B554" s="14">
        <v>17</v>
      </c>
      <c r="C554" s="14">
        <v>38</v>
      </c>
      <c r="D554" s="14">
        <v>2</v>
      </c>
      <c r="E554" s="14">
        <v>5.73</v>
      </c>
      <c r="F554" s="14">
        <v>12.73</v>
      </c>
      <c r="G554" s="14"/>
      <c r="H554" s="14"/>
      <c r="I554" s="14"/>
      <c r="J554" s="14"/>
      <c r="K554" s="14"/>
      <c r="L554" s="14"/>
      <c r="M554" s="14">
        <v>0</v>
      </c>
      <c r="N554" s="14"/>
      <c r="O554" s="191">
        <v>0</v>
      </c>
      <c r="P554" s="191">
        <v>0</v>
      </c>
      <c r="Q554" s="191">
        <v>0</v>
      </c>
      <c r="R554" s="191">
        <v>0</v>
      </c>
      <c r="S554" s="14"/>
      <c r="T554" s="14"/>
      <c r="U554" s="14"/>
      <c r="V554" s="14">
        <v>202005</v>
      </c>
      <c r="W554" s="14"/>
    </row>
    <row r="555" spans="1:23" ht="12.2" customHeight="1">
      <c r="A555" s="14" t="s">
        <v>788</v>
      </c>
      <c r="B555" s="14">
        <v>18</v>
      </c>
      <c r="C555" s="14">
        <v>30</v>
      </c>
      <c r="D555" s="14">
        <v>2</v>
      </c>
      <c r="E555" s="14">
        <v>5.12</v>
      </c>
      <c r="F555" s="14">
        <v>11.97</v>
      </c>
      <c r="G555" s="14"/>
      <c r="H555" s="14"/>
      <c r="I555" s="14">
        <v>8</v>
      </c>
      <c r="J555" s="14"/>
      <c r="K555" s="14"/>
      <c r="L555" s="14"/>
      <c r="M555" s="14">
        <v>0</v>
      </c>
      <c r="N555" s="14"/>
      <c r="O555" s="191">
        <v>17.14</v>
      </c>
      <c r="P555" s="191">
        <v>0</v>
      </c>
      <c r="Q555" s="191">
        <v>0</v>
      </c>
      <c r="R555" s="191">
        <v>0</v>
      </c>
      <c r="S555" s="14"/>
      <c r="T555" s="14"/>
      <c r="U555" s="14"/>
      <c r="V555" s="14">
        <v>202007</v>
      </c>
      <c r="W555" s="14"/>
    </row>
    <row r="556" spans="1:23" ht="12.2" customHeight="1">
      <c r="A556" s="14" t="s">
        <v>788</v>
      </c>
      <c r="B556" s="14">
        <v>19</v>
      </c>
      <c r="C556" s="14">
        <v>38</v>
      </c>
      <c r="D556" s="14">
        <v>2</v>
      </c>
      <c r="E556" s="14">
        <v>5.3</v>
      </c>
      <c r="F556" s="14">
        <v>11.23</v>
      </c>
      <c r="G556" s="14"/>
      <c r="H556" s="14"/>
      <c r="I556" s="14"/>
      <c r="J556" s="14"/>
      <c r="K556" s="14"/>
      <c r="L556" s="14"/>
      <c r="M556" s="14">
        <v>0</v>
      </c>
      <c r="N556" s="14"/>
      <c r="O556" s="191">
        <v>0</v>
      </c>
      <c r="P556" s="191">
        <v>0</v>
      </c>
      <c r="Q556" s="191">
        <v>0</v>
      </c>
      <c r="R556" s="191">
        <v>0</v>
      </c>
      <c r="S556" s="14"/>
      <c r="T556" s="14"/>
      <c r="U556" s="14"/>
      <c r="V556" s="14">
        <v>202007</v>
      </c>
      <c r="W556" s="14"/>
    </row>
    <row r="557" spans="1:23" ht="12.2" customHeight="1">
      <c r="A557" s="14" t="s">
        <v>788</v>
      </c>
      <c r="B557" s="14">
        <v>20</v>
      </c>
      <c r="C557" s="14">
        <v>0</v>
      </c>
      <c r="D557" s="14"/>
      <c r="E557" s="14"/>
      <c r="F557" s="14"/>
      <c r="G557" s="14">
        <v>38</v>
      </c>
      <c r="H557" s="14"/>
      <c r="I557" s="14"/>
      <c r="J557" s="14"/>
      <c r="K557" s="14"/>
      <c r="L557" s="14"/>
      <c r="M557" s="14">
        <v>0</v>
      </c>
      <c r="N557" s="14"/>
      <c r="O557" s="191">
        <v>0</v>
      </c>
      <c r="P557" s="191">
        <v>0</v>
      </c>
      <c r="Q557" s="191">
        <v>0</v>
      </c>
      <c r="R557" s="191">
        <v>0</v>
      </c>
      <c r="S557" s="14"/>
      <c r="T557" s="14"/>
      <c r="U557" s="14"/>
      <c r="V557" s="14">
        <v>202007</v>
      </c>
      <c r="W557" s="14"/>
    </row>
    <row r="558" spans="1:23" ht="12.2" customHeight="1">
      <c r="A558" s="14" t="s">
        <v>788</v>
      </c>
      <c r="B558" s="14">
        <v>21</v>
      </c>
      <c r="C558" s="14">
        <v>0</v>
      </c>
      <c r="D558" s="14"/>
      <c r="E558" s="14"/>
      <c r="F558" s="14"/>
      <c r="G558" s="14">
        <v>30</v>
      </c>
      <c r="H558" s="14"/>
      <c r="I558" s="14">
        <v>8</v>
      </c>
      <c r="J558" s="14"/>
      <c r="K558" s="14"/>
      <c r="L558" s="14"/>
      <c r="M558" s="14">
        <v>0</v>
      </c>
      <c r="N558" s="14"/>
      <c r="O558" s="191">
        <v>0</v>
      </c>
      <c r="P558" s="191">
        <v>0</v>
      </c>
      <c r="Q558" s="191">
        <v>0</v>
      </c>
      <c r="R558" s="191">
        <v>0</v>
      </c>
      <c r="S558" s="14"/>
      <c r="T558" s="14"/>
      <c r="U558" s="14"/>
      <c r="V558" s="14">
        <v>202007</v>
      </c>
      <c r="W558" s="14"/>
    </row>
    <row r="559" spans="1:23" ht="12.2" customHeight="1">
      <c r="A559" s="14" t="s">
        <v>788</v>
      </c>
      <c r="B559" s="14">
        <v>22</v>
      </c>
      <c r="C559" s="14">
        <v>38</v>
      </c>
      <c r="D559" s="14">
        <v>2</v>
      </c>
      <c r="E559" s="14">
        <v>3.75</v>
      </c>
      <c r="F559" s="14">
        <v>9.9499999999999993</v>
      </c>
      <c r="G559" s="14"/>
      <c r="H559" s="14"/>
      <c r="I559" s="14"/>
      <c r="J559" s="14"/>
      <c r="K559" s="14"/>
      <c r="L559" s="14"/>
      <c r="M559" s="14">
        <v>0</v>
      </c>
      <c r="N559" s="14"/>
      <c r="O559" s="191">
        <v>0</v>
      </c>
      <c r="P559" s="191">
        <v>25</v>
      </c>
      <c r="Q559" s="191">
        <v>0</v>
      </c>
      <c r="R559" s="191">
        <v>0</v>
      </c>
      <c r="S559" s="14"/>
      <c r="T559" s="14"/>
      <c r="U559" s="14"/>
      <c r="V559" s="14">
        <v>202007</v>
      </c>
      <c r="W559" s="14"/>
    </row>
    <row r="560" spans="1:23" ht="12.2" customHeight="1">
      <c r="A560" s="14" t="s">
        <v>788</v>
      </c>
      <c r="B560" s="14">
        <v>23</v>
      </c>
      <c r="C560" s="14">
        <v>30</v>
      </c>
      <c r="D560" s="14">
        <v>2</v>
      </c>
      <c r="E560" s="14">
        <v>3.23</v>
      </c>
      <c r="F560" s="14">
        <v>11.35</v>
      </c>
      <c r="G560" s="14"/>
      <c r="H560" s="14"/>
      <c r="I560" s="14">
        <v>8</v>
      </c>
      <c r="J560" s="14"/>
      <c r="K560" s="14"/>
      <c r="L560" s="14"/>
      <c r="M560" s="14">
        <v>0</v>
      </c>
      <c r="N560" s="14"/>
      <c r="O560" s="191">
        <v>102.84</v>
      </c>
      <c r="P560" s="191">
        <v>0</v>
      </c>
      <c r="Q560" s="191">
        <v>0</v>
      </c>
      <c r="R560" s="191">
        <v>0</v>
      </c>
      <c r="S560" s="14"/>
      <c r="T560" s="14"/>
      <c r="U560" s="14"/>
      <c r="V560" s="14">
        <v>202007</v>
      </c>
      <c r="W560" s="14"/>
    </row>
    <row r="561" spans="1:23" ht="12.2" customHeight="1">
      <c r="A561" s="14" t="s">
        <v>788</v>
      </c>
      <c r="B561" s="14">
        <v>24</v>
      </c>
      <c r="C561" s="14">
        <v>38</v>
      </c>
      <c r="D561" s="14">
        <v>2</v>
      </c>
      <c r="E561" s="14">
        <v>5.24</v>
      </c>
      <c r="F561" s="14">
        <v>11.47</v>
      </c>
      <c r="G561" s="14"/>
      <c r="H561" s="14"/>
      <c r="I561" s="14"/>
      <c r="J561" s="14"/>
      <c r="K561" s="14"/>
      <c r="L561" s="14"/>
      <c r="M561" s="14">
        <v>0</v>
      </c>
      <c r="N561" s="14"/>
      <c r="O561" s="191">
        <v>0</v>
      </c>
      <c r="P561" s="191">
        <v>0</v>
      </c>
      <c r="Q561" s="191">
        <v>0</v>
      </c>
      <c r="R561" s="191">
        <v>0</v>
      </c>
      <c r="S561" s="14"/>
      <c r="T561" s="14"/>
      <c r="U561" s="14"/>
      <c r="V561" s="14">
        <v>202007</v>
      </c>
      <c r="W561" s="14"/>
    </row>
    <row r="562" spans="1:23" ht="12.2" customHeight="1">
      <c r="A562" s="14" t="s">
        <v>788</v>
      </c>
      <c r="B562" s="14">
        <v>25</v>
      </c>
      <c r="C562" s="14">
        <v>38</v>
      </c>
      <c r="D562" s="14">
        <v>2</v>
      </c>
      <c r="E562" s="14">
        <v>6.36</v>
      </c>
      <c r="F562" s="14">
        <v>9.7200000000000006</v>
      </c>
      <c r="G562" s="14"/>
      <c r="H562" s="14"/>
      <c r="I562" s="14"/>
      <c r="J562" s="14"/>
      <c r="K562" s="14"/>
      <c r="L562" s="14"/>
      <c r="M562" s="14">
        <v>0</v>
      </c>
      <c r="N562" s="14"/>
      <c r="O562" s="191">
        <v>0</v>
      </c>
      <c r="P562" s="191">
        <v>0</v>
      </c>
      <c r="Q562" s="191">
        <v>0</v>
      </c>
      <c r="R562" s="191">
        <v>0</v>
      </c>
      <c r="S562" s="14"/>
      <c r="T562" s="14"/>
      <c r="U562" s="14"/>
      <c r="V562" s="14">
        <v>202007</v>
      </c>
      <c r="W562" s="14"/>
    </row>
    <row r="563" spans="1:23" ht="12.2" customHeight="1" thickBot="1">
      <c r="A563" s="14" t="s">
        <v>788</v>
      </c>
      <c r="B563" s="14">
        <v>26</v>
      </c>
      <c r="C563" s="14">
        <v>38</v>
      </c>
      <c r="D563" s="14">
        <v>2</v>
      </c>
      <c r="E563" s="14">
        <v>4.4800000000000004</v>
      </c>
      <c r="F563" s="14">
        <v>15.6</v>
      </c>
      <c r="G563" s="14"/>
      <c r="H563" s="14"/>
      <c r="I563" s="14"/>
      <c r="J563" s="14"/>
      <c r="K563" s="14"/>
      <c r="L563" s="14"/>
      <c r="M563" s="14">
        <v>0</v>
      </c>
      <c r="N563" s="14"/>
      <c r="O563" s="191">
        <v>119.98</v>
      </c>
      <c r="P563" s="191">
        <v>0</v>
      </c>
      <c r="Q563" s="191">
        <v>0</v>
      </c>
      <c r="R563" s="191">
        <v>0</v>
      </c>
      <c r="S563" s="14"/>
      <c r="T563" s="14"/>
      <c r="U563" s="14"/>
      <c r="V563" s="14">
        <v>202008</v>
      </c>
      <c r="W563" s="14"/>
    </row>
    <row r="564" spans="1:23" ht="12.2" customHeight="1" thickTop="1">
      <c r="A564" s="188" t="s">
        <v>1306</v>
      </c>
      <c r="B564" s="189">
        <v>0</v>
      </c>
      <c r="C564" s="189">
        <v>856</v>
      </c>
      <c r="D564" s="189">
        <v>48</v>
      </c>
      <c r="E564" s="189">
        <v>101.02</v>
      </c>
      <c r="F564" s="189">
        <v>207.22999999999996</v>
      </c>
      <c r="G564" s="189">
        <v>84</v>
      </c>
      <c r="H564" s="189">
        <v>8</v>
      </c>
      <c r="I564" s="189">
        <v>40</v>
      </c>
      <c r="J564" s="189">
        <v>0</v>
      </c>
      <c r="K564" s="189">
        <v>0</v>
      </c>
      <c r="L564" s="189">
        <v>0</v>
      </c>
      <c r="M564" s="189">
        <v>0</v>
      </c>
      <c r="N564" s="189">
        <v>0</v>
      </c>
      <c r="O564" s="190">
        <v>685.6</v>
      </c>
      <c r="P564" s="190">
        <v>100</v>
      </c>
      <c r="Q564" s="190">
        <v>0</v>
      </c>
      <c r="R564" s="190">
        <v>0</v>
      </c>
      <c r="S564" s="189">
        <v>0</v>
      </c>
      <c r="T564" s="189">
        <v>0</v>
      </c>
      <c r="U564" s="189">
        <v>0</v>
      </c>
      <c r="V564" s="189"/>
      <c r="W564" s="189"/>
    </row>
    <row r="565" spans="1:23" ht="12.2" customHeight="1">
      <c r="A565" s="14" t="s">
        <v>845</v>
      </c>
      <c r="B565" s="14">
        <v>1</v>
      </c>
      <c r="C565" s="14">
        <v>0</v>
      </c>
      <c r="D565" s="14"/>
      <c r="E565" s="14"/>
      <c r="F565" s="14"/>
      <c r="G565" s="14">
        <v>32</v>
      </c>
      <c r="H565" s="14"/>
      <c r="I565" s="14">
        <v>8</v>
      </c>
      <c r="J565" s="14"/>
      <c r="K565" s="14"/>
      <c r="L565" s="14"/>
      <c r="M565" s="14"/>
      <c r="N565" s="14"/>
      <c r="O565" s="191">
        <v>0</v>
      </c>
      <c r="P565" s="191">
        <v>0</v>
      </c>
      <c r="Q565" s="191">
        <v>0</v>
      </c>
      <c r="R565" s="191">
        <v>0</v>
      </c>
      <c r="S565" s="14"/>
      <c r="T565" s="14"/>
      <c r="U565" s="14"/>
      <c r="V565" s="14">
        <v>202002</v>
      </c>
      <c r="W565" s="14"/>
    </row>
    <row r="566" spans="1:23" ht="12.2" customHeight="1">
      <c r="A566" s="14" t="s">
        <v>845</v>
      </c>
      <c r="B566" s="14">
        <v>2</v>
      </c>
      <c r="C566" s="14">
        <v>0</v>
      </c>
      <c r="D566" s="14"/>
      <c r="E566" s="14"/>
      <c r="F566" s="14"/>
      <c r="G566" s="14">
        <v>40</v>
      </c>
      <c r="H566" s="14"/>
      <c r="I566" s="14"/>
      <c r="J566" s="14"/>
      <c r="K566" s="14"/>
      <c r="L566" s="14"/>
      <c r="M566" s="14"/>
      <c r="N566" s="14"/>
      <c r="O566" s="191">
        <v>0</v>
      </c>
      <c r="P566" s="191">
        <v>0</v>
      </c>
      <c r="Q566" s="191">
        <v>0</v>
      </c>
      <c r="R566" s="191">
        <v>0</v>
      </c>
      <c r="S566" s="14"/>
      <c r="T566" s="14"/>
      <c r="U566" s="14"/>
      <c r="V566" s="14">
        <v>202002</v>
      </c>
      <c r="W566" s="14"/>
    </row>
    <row r="567" spans="1:23" ht="12.2" customHeight="1">
      <c r="A567" s="14" t="s">
        <v>845</v>
      </c>
      <c r="B567" s="14">
        <v>3</v>
      </c>
      <c r="C567" s="14">
        <v>40</v>
      </c>
      <c r="D567" s="14"/>
      <c r="E567" s="14">
        <v>3.91</v>
      </c>
      <c r="F567" s="14">
        <v>1.6</v>
      </c>
      <c r="G567" s="14"/>
      <c r="H567" s="14"/>
      <c r="I567" s="14"/>
      <c r="J567" s="14"/>
      <c r="K567" s="14"/>
      <c r="L567" s="14"/>
      <c r="M567" s="14"/>
      <c r="N567" s="14"/>
      <c r="O567" s="191">
        <v>119.98</v>
      </c>
      <c r="P567" s="191">
        <v>0</v>
      </c>
      <c r="Q567" s="191">
        <v>0</v>
      </c>
      <c r="R567" s="191">
        <v>0</v>
      </c>
      <c r="S567" s="14"/>
      <c r="T567" s="14"/>
      <c r="U567" s="14"/>
      <c r="V567" s="14">
        <v>202002</v>
      </c>
      <c r="W567" s="14"/>
    </row>
    <row r="568" spans="1:23" ht="12.2" customHeight="1">
      <c r="A568" s="14" t="s">
        <v>845</v>
      </c>
      <c r="B568" s="14">
        <v>4</v>
      </c>
      <c r="C568" s="14">
        <v>40</v>
      </c>
      <c r="D568" s="14"/>
      <c r="E568" s="14">
        <v>3.84</v>
      </c>
      <c r="F568" s="14">
        <v>1.93</v>
      </c>
      <c r="G568" s="14"/>
      <c r="H568" s="14"/>
      <c r="I568" s="14"/>
      <c r="J568" s="14"/>
      <c r="K568" s="14"/>
      <c r="L568" s="14"/>
      <c r="M568" s="14"/>
      <c r="N568" s="14"/>
      <c r="O568" s="191">
        <v>0</v>
      </c>
      <c r="P568" s="191">
        <v>0</v>
      </c>
      <c r="Q568" s="191">
        <v>0</v>
      </c>
      <c r="R568" s="191">
        <v>0</v>
      </c>
      <c r="S568" s="14"/>
      <c r="T568" s="14"/>
      <c r="U568" s="14"/>
      <c r="V568" s="14">
        <v>202002</v>
      </c>
      <c r="W568" s="14"/>
    </row>
    <row r="569" spans="1:23" ht="12.2" customHeight="1">
      <c r="A569" s="14" t="s">
        <v>845</v>
      </c>
      <c r="B569" s="14">
        <v>5</v>
      </c>
      <c r="C569" s="14">
        <v>40</v>
      </c>
      <c r="D569" s="14"/>
      <c r="E569" s="14">
        <v>4.05</v>
      </c>
      <c r="F569" s="14">
        <v>4.45</v>
      </c>
      <c r="G569" s="14"/>
      <c r="H569" s="14"/>
      <c r="I569" s="14"/>
      <c r="J569" s="14"/>
      <c r="K569" s="14"/>
      <c r="L569" s="14"/>
      <c r="M569" s="14"/>
      <c r="N569" s="14"/>
      <c r="O569" s="191">
        <v>0</v>
      </c>
      <c r="P569" s="191">
        <v>0</v>
      </c>
      <c r="Q569" s="191">
        <v>0</v>
      </c>
      <c r="R569" s="191">
        <v>0</v>
      </c>
      <c r="S569" s="14"/>
      <c r="T569" s="14"/>
      <c r="U569" s="14"/>
      <c r="V569" s="14">
        <v>202002</v>
      </c>
      <c r="W569" s="14"/>
    </row>
    <row r="570" spans="1:23" ht="12.2" customHeight="1">
      <c r="A570" s="14" t="s">
        <v>845</v>
      </c>
      <c r="B570" s="14">
        <v>6</v>
      </c>
      <c r="C570" s="14">
        <v>40</v>
      </c>
      <c r="D570" s="14"/>
      <c r="E570" s="14">
        <v>6.63</v>
      </c>
      <c r="F570" s="14">
        <v>4.18</v>
      </c>
      <c r="G570" s="14"/>
      <c r="H570" s="14"/>
      <c r="I570" s="14"/>
      <c r="J570" s="14"/>
      <c r="K570" s="14"/>
      <c r="L570" s="14"/>
      <c r="M570" s="14"/>
      <c r="N570" s="14"/>
      <c r="O570" s="191">
        <v>0</v>
      </c>
      <c r="P570" s="191">
        <v>0</v>
      </c>
      <c r="Q570" s="191">
        <v>0</v>
      </c>
      <c r="R570" s="191">
        <v>0</v>
      </c>
      <c r="S570" s="14"/>
      <c r="T570" s="14"/>
      <c r="U570" s="14"/>
      <c r="V570" s="14">
        <v>202003</v>
      </c>
      <c r="W570" s="14"/>
    </row>
    <row r="571" spans="1:23" ht="12.2" customHeight="1">
      <c r="A571" s="14" t="s">
        <v>845</v>
      </c>
      <c r="B571" s="14">
        <v>7</v>
      </c>
      <c r="C571" s="14">
        <v>40</v>
      </c>
      <c r="D571" s="14"/>
      <c r="E571" s="14">
        <v>5.59</v>
      </c>
      <c r="F571" s="14">
        <v>3.67</v>
      </c>
      <c r="G571" s="14"/>
      <c r="H571" s="14"/>
      <c r="I571" s="14"/>
      <c r="J571" s="14"/>
      <c r="K571" s="14"/>
      <c r="L571" s="14"/>
      <c r="M571" s="14"/>
      <c r="N571" s="14"/>
      <c r="O571" s="191">
        <v>0</v>
      </c>
      <c r="P571" s="191">
        <v>0</v>
      </c>
      <c r="Q571" s="191">
        <v>0</v>
      </c>
      <c r="R571" s="191">
        <v>0</v>
      </c>
      <c r="S571" s="14"/>
      <c r="T571" s="14"/>
      <c r="U571" s="14"/>
      <c r="V571" s="14">
        <v>202003</v>
      </c>
      <c r="W571" s="14"/>
    </row>
    <row r="572" spans="1:23" ht="12.2" customHeight="1">
      <c r="A572" s="14" t="s">
        <v>845</v>
      </c>
      <c r="B572" s="14">
        <v>8</v>
      </c>
      <c r="C572" s="14">
        <v>40</v>
      </c>
      <c r="D572" s="14"/>
      <c r="E572" s="14">
        <v>6.39</v>
      </c>
      <c r="F572" s="14">
        <v>2.72</v>
      </c>
      <c r="G572" s="14"/>
      <c r="H572" s="14"/>
      <c r="I572" s="14"/>
      <c r="J572" s="14"/>
      <c r="K572" s="14"/>
      <c r="L572" s="14"/>
      <c r="M572" s="14"/>
      <c r="N572" s="14"/>
      <c r="O572" s="191">
        <v>0</v>
      </c>
      <c r="P572" s="191">
        <v>0</v>
      </c>
      <c r="Q572" s="191">
        <v>0</v>
      </c>
      <c r="R572" s="191">
        <v>0</v>
      </c>
      <c r="S572" s="14"/>
      <c r="T572" s="14"/>
      <c r="U572" s="14"/>
      <c r="V572" s="14">
        <v>202003</v>
      </c>
      <c r="W572" s="14"/>
    </row>
    <row r="573" spans="1:23" ht="12.2" customHeight="1">
      <c r="A573" s="14" t="s">
        <v>845</v>
      </c>
      <c r="B573" s="14">
        <v>9</v>
      </c>
      <c r="C573" s="14">
        <v>40</v>
      </c>
      <c r="D573" s="14"/>
      <c r="E573" s="14">
        <v>5.62</v>
      </c>
      <c r="F573" s="14">
        <v>2.85</v>
      </c>
      <c r="G573" s="14"/>
      <c r="H573" s="14"/>
      <c r="I573" s="14"/>
      <c r="J573" s="14"/>
      <c r="K573" s="14"/>
      <c r="L573" s="14"/>
      <c r="M573" s="14"/>
      <c r="N573" s="14"/>
      <c r="O573" s="191">
        <v>0</v>
      </c>
      <c r="P573" s="191">
        <v>50</v>
      </c>
      <c r="Q573" s="191">
        <v>0</v>
      </c>
      <c r="R573" s="191">
        <v>0</v>
      </c>
      <c r="S573" s="14"/>
      <c r="T573" s="14"/>
      <c r="U573" s="14"/>
      <c r="V573" s="14">
        <v>202003</v>
      </c>
      <c r="W573" s="14"/>
    </row>
    <row r="574" spans="1:23" ht="12.2" customHeight="1">
      <c r="A574" s="14" t="s">
        <v>845</v>
      </c>
      <c r="B574" s="14">
        <v>10</v>
      </c>
      <c r="C574" s="14">
        <v>40</v>
      </c>
      <c r="D574" s="14"/>
      <c r="E574" s="14">
        <v>4.1500000000000004</v>
      </c>
      <c r="F574" s="14">
        <v>3.33</v>
      </c>
      <c r="G574" s="14"/>
      <c r="H574" s="14"/>
      <c r="I574" s="14"/>
      <c r="J574" s="14"/>
      <c r="K574" s="14"/>
      <c r="L574" s="14"/>
      <c r="M574" s="14"/>
      <c r="N574" s="14"/>
      <c r="O574" s="191">
        <v>0</v>
      </c>
      <c r="P574" s="191">
        <v>0</v>
      </c>
      <c r="Q574" s="191">
        <v>0</v>
      </c>
      <c r="R574" s="191">
        <v>0</v>
      </c>
      <c r="S574" s="14"/>
      <c r="T574" s="14"/>
      <c r="U574" s="14"/>
      <c r="V574" s="14">
        <v>202004</v>
      </c>
      <c r="W574" s="14"/>
    </row>
    <row r="575" spans="1:23" ht="12.2" customHeight="1">
      <c r="A575" s="14" t="s">
        <v>845</v>
      </c>
      <c r="B575" s="14">
        <v>11</v>
      </c>
      <c r="C575" s="14">
        <v>40</v>
      </c>
      <c r="D575" s="14"/>
      <c r="E575" s="14">
        <v>6.47</v>
      </c>
      <c r="F575" s="14">
        <v>2.37</v>
      </c>
      <c r="G575" s="14"/>
      <c r="H575" s="14"/>
      <c r="I575" s="14"/>
      <c r="J575" s="14"/>
      <c r="K575" s="14"/>
      <c r="L575" s="14"/>
      <c r="M575" s="14"/>
      <c r="N575" s="14"/>
      <c r="O575" s="191">
        <v>17.14</v>
      </c>
      <c r="P575" s="191">
        <v>0</v>
      </c>
      <c r="Q575" s="191">
        <v>0</v>
      </c>
      <c r="R575" s="191">
        <v>0</v>
      </c>
      <c r="S575" s="14"/>
      <c r="T575" s="14"/>
      <c r="U575" s="14"/>
      <c r="V575" s="14">
        <v>202004</v>
      </c>
      <c r="W575" s="14"/>
    </row>
    <row r="576" spans="1:23" ht="12.2" customHeight="1">
      <c r="A576" s="14" t="s">
        <v>845</v>
      </c>
      <c r="B576" s="14">
        <v>12</v>
      </c>
      <c r="C576" s="14">
        <v>40</v>
      </c>
      <c r="D576" s="14"/>
      <c r="E576" s="14">
        <v>5.5</v>
      </c>
      <c r="F576" s="14">
        <v>14.1</v>
      </c>
      <c r="G576" s="14"/>
      <c r="H576" s="14"/>
      <c r="I576" s="14"/>
      <c r="J576" s="14"/>
      <c r="K576" s="14"/>
      <c r="L576" s="14"/>
      <c r="M576" s="14"/>
      <c r="N576" s="14"/>
      <c r="O576" s="191">
        <v>119.98</v>
      </c>
      <c r="P576" s="191">
        <v>0</v>
      </c>
      <c r="Q576" s="191">
        <v>0</v>
      </c>
      <c r="R576" s="191">
        <v>0</v>
      </c>
      <c r="S576" s="14"/>
      <c r="T576" s="14"/>
      <c r="U576" s="14"/>
      <c r="V576" s="14">
        <v>202004</v>
      </c>
      <c r="W576" s="14"/>
    </row>
    <row r="577" spans="1:23" ht="12.2" customHeight="1">
      <c r="A577" s="14" t="s">
        <v>845</v>
      </c>
      <c r="B577" s="14">
        <v>13</v>
      </c>
      <c r="C577" s="14">
        <v>40</v>
      </c>
      <c r="D577" s="14"/>
      <c r="E577" s="14">
        <v>5.86</v>
      </c>
      <c r="F577" s="14">
        <v>3.2</v>
      </c>
      <c r="G577" s="14"/>
      <c r="H577" s="14"/>
      <c r="I577" s="14"/>
      <c r="J577" s="14"/>
      <c r="K577" s="14"/>
      <c r="L577" s="14"/>
      <c r="M577" s="14"/>
      <c r="N577" s="14"/>
      <c r="O577" s="191">
        <v>0</v>
      </c>
      <c r="P577" s="191">
        <v>0</v>
      </c>
      <c r="Q577" s="191">
        <v>0</v>
      </c>
      <c r="R577" s="191">
        <v>0</v>
      </c>
      <c r="S577" s="14"/>
      <c r="T577" s="14"/>
      <c r="U577" s="14"/>
      <c r="V577" s="14">
        <v>202004</v>
      </c>
      <c r="W577" s="14"/>
    </row>
    <row r="578" spans="1:23" ht="12.2" customHeight="1">
      <c r="A578" s="14" t="s">
        <v>845</v>
      </c>
      <c r="B578" s="14">
        <v>14</v>
      </c>
      <c r="C578" s="14">
        <v>40</v>
      </c>
      <c r="D578" s="14"/>
      <c r="E578" s="14">
        <v>4.67</v>
      </c>
      <c r="F578" s="14">
        <v>1.28</v>
      </c>
      <c r="G578" s="14"/>
      <c r="H578" s="14"/>
      <c r="I578" s="14"/>
      <c r="J578" s="14"/>
      <c r="K578" s="14"/>
      <c r="L578" s="14"/>
      <c r="M578" s="14"/>
      <c r="N578" s="14"/>
      <c r="O578" s="191">
        <v>0</v>
      </c>
      <c r="P578" s="191">
        <v>0</v>
      </c>
      <c r="Q578" s="191">
        <v>0</v>
      </c>
      <c r="R578" s="191">
        <v>0</v>
      </c>
      <c r="S578" s="14"/>
      <c r="T578" s="14"/>
      <c r="U578" s="14"/>
      <c r="V578" s="14">
        <v>202005</v>
      </c>
      <c r="W578" s="14"/>
    </row>
    <row r="579" spans="1:23" ht="12.2" customHeight="1">
      <c r="A579" s="14" t="s">
        <v>845</v>
      </c>
      <c r="B579" s="14">
        <v>15</v>
      </c>
      <c r="C579" s="14">
        <v>32</v>
      </c>
      <c r="D579" s="14"/>
      <c r="E579" s="14">
        <v>6.7</v>
      </c>
      <c r="F579" s="14">
        <v>1.97</v>
      </c>
      <c r="G579" s="14">
        <v>8</v>
      </c>
      <c r="H579" s="14"/>
      <c r="I579" s="14"/>
      <c r="J579" s="14"/>
      <c r="K579" s="14"/>
      <c r="L579" s="14"/>
      <c r="M579" s="14"/>
      <c r="N579" s="14"/>
      <c r="O579" s="191">
        <v>0</v>
      </c>
      <c r="P579" s="191">
        <v>0</v>
      </c>
      <c r="Q579" s="191">
        <v>0</v>
      </c>
      <c r="R579" s="191">
        <v>0</v>
      </c>
      <c r="S579" s="14"/>
      <c r="T579" s="14"/>
      <c r="U579" s="14"/>
      <c r="V579" s="14">
        <v>202005</v>
      </c>
      <c r="W579" s="14"/>
    </row>
    <row r="580" spans="1:23" ht="12.2" customHeight="1">
      <c r="A580" s="14" t="s">
        <v>845</v>
      </c>
      <c r="B580" s="14">
        <v>16</v>
      </c>
      <c r="C580" s="14">
        <v>32</v>
      </c>
      <c r="D580" s="14"/>
      <c r="E580" s="14">
        <v>2.88</v>
      </c>
      <c r="F580" s="14">
        <v>0.88</v>
      </c>
      <c r="G580" s="14"/>
      <c r="H580" s="14"/>
      <c r="I580" s="14">
        <v>8</v>
      </c>
      <c r="J580" s="14"/>
      <c r="K580" s="14"/>
      <c r="L580" s="14"/>
      <c r="M580" s="14"/>
      <c r="N580" s="14"/>
      <c r="O580" s="191">
        <v>0</v>
      </c>
      <c r="P580" s="191">
        <v>0</v>
      </c>
      <c r="Q580" s="191">
        <v>0</v>
      </c>
      <c r="R580" s="191">
        <v>0</v>
      </c>
      <c r="S580" s="14"/>
      <c r="T580" s="14"/>
      <c r="U580" s="14"/>
      <c r="V580" s="14">
        <v>202005</v>
      </c>
      <c r="W580" s="14"/>
    </row>
    <row r="581" spans="1:23" ht="12.2" customHeight="1">
      <c r="A581" s="14" t="s">
        <v>845</v>
      </c>
      <c r="B581" s="14">
        <v>17</v>
      </c>
      <c r="C581" s="14">
        <v>40</v>
      </c>
      <c r="D581" s="14"/>
      <c r="E581" s="14">
        <v>8.31</v>
      </c>
      <c r="F581" s="14">
        <v>2.83</v>
      </c>
      <c r="G581" s="14"/>
      <c r="H581" s="14"/>
      <c r="I581" s="14"/>
      <c r="J581" s="14"/>
      <c r="K581" s="14"/>
      <c r="L581" s="14"/>
      <c r="M581" s="14"/>
      <c r="N581" s="14"/>
      <c r="O581" s="191">
        <v>0</v>
      </c>
      <c r="P581" s="191">
        <v>0</v>
      </c>
      <c r="Q581" s="191">
        <v>0</v>
      </c>
      <c r="R581" s="191">
        <v>0</v>
      </c>
      <c r="S581" s="14"/>
      <c r="T581" s="14"/>
      <c r="U581" s="14"/>
      <c r="V581" s="14">
        <v>202005</v>
      </c>
      <c r="W581" s="14"/>
    </row>
    <row r="582" spans="1:23" ht="12.2" customHeight="1">
      <c r="A582" s="14" t="s">
        <v>845</v>
      </c>
      <c r="B582" s="14">
        <v>18</v>
      </c>
      <c r="C582" s="14">
        <v>32</v>
      </c>
      <c r="D582" s="14"/>
      <c r="E582" s="14">
        <v>5.18</v>
      </c>
      <c r="F582" s="14">
        <v>5.12</v>
      </c>
      <c r="G582" s="14"/>
      <c r="H582" s="14"/>
      <c r="I582" s="14">
        <v>8</v>
      </c>
      <c r="J582" s="14"/>
      <c r="K582" s="14"/>
      <c r="L582" s="14"/>
      <c r="M582" s="14"/>
      <c r="N582" s="14"/>
      <c r="O582" s="191">
        <v>17.14</v>
      </c>
      <c r="P582" s="191">
        <v>0</v>
      </c>
      <c r="Q582" s="191">
        <v>0</v>
      </c>
      <c r="R582" s="191">
        <v>0</v>
      </c>
      <c r="S582" s="14"/>
      <c r="T582" s="14"/>
      <c r="U582" s="14"/>
      <c r="V582" s="14">
        <v>202006</v>
      </c>
      <c r="W582" s="14"/>
    </row>
    <row r="583" spans="1:23" ht="12.2" customHeight="1">
      <c r="A583" s="14" t="s">
        <v>845</v>
      </c>
      <c r="B583" s="14">
        <v>19</v>
      </c>
      <c r="C583" s="14">
        <v>40</v>
      </c>
      <c r="D583" s="14"/>
      <c r="E583" s="14">
        <v>3.65</v>
      </c>
      <c r="F583" s="14">
        <v>1.67</v>
      </c>
      <c r="G583" s="14"/>
      <c r="H583" s="14"/>
      <c r="I583" s="14"/>
      <c r="J583" s="14"/>
      <c r="K583" s="14"/>
      <c r="L583" s="14"/>
      <c r="M583" s="14"/>
      <c r="N583" s="14"/>
      <c r="O583" s="191">
        <v>0</v>
      </c>
      <c r="P583" s="191">
        <v>0</v>
      </c>
      <c r="Q583" s="191">
        <v>0</v>
      </c>
      <c r="R583" s="191">
        <v>0</v>
      </c>
      <c r="S583" s="14"/>
      <c r="T583" s="14"/>
      <c r="U583" s="14"/>
      <c r="V583" s="14">
        <v>202006</v>
      </c>
      <c r="W583" s="14"/>
    </row>
    <row r="584" spans="1:23" ht="12.2" customHeight="1" thickBot="1">
      <c r="A584" s="14" t="s">
        <v>845</v>
      </c>
      <c r="B584" s="14">
        <v>20</v>
      </c>
      <c r="C584" s="14">
        <v>40</v>
      </c>
      <c r="D584" s="14"/>
      <c r="E584" s="14">
        <v>5.39</v>
      </c>
      <c r="F584" s="14">
        <v>1.45</v>
      </c>
      <c r="G584" s="14"/>
      <c r="H584" s="14"/>
      <c r="I584" s="14"/>
      <c r="J584" s="14"/>
      <c r="K584" s="14"/>
      <c r="L584" s="14"/>
      <c r="M584" s="14"/>
      <c r="N584" s="14"/>
      <c r="O584" s="191">
        <v>0</v>
      </c>
      <c r="P584" s="191">
        <v>0</v>
      </c>
      <c r="Q584" s="191">
        <v>0</v>
      </c>
      <c r="R584" s="191">
        <v>0</v>
      </c>
      <c r="S584" s="14"/>
      <c r="T584" s="14"/>
      <c r="U584" s="14"/>
      <c r="V584" s="14">
        <v>202006</v>
      </c>
      <c r="W584" s="14"/>
    </row>
    <row r="585" spans="1:23" ht="12.2" customHeight="1" thickTop="1">
      <c r="A585" s="188" t="s">
        <v>1306</v>
      </c>
      <c r="B585" s="189">
        <v>0</v>
      </c>
      <c r="C585" s="189">
        <v>696</v>
      </c>
      <c r="D585" s="189">
        <v>0</v>
      </c>
      <c r="E585" s="189">
        <v>94.789999999999992</v>
      </c>
      <c r="F585" s="189">
        <v>59.6</v>
      </c>
      <c r="G585" s="189">
        <v>80</v>
      </c>
      <c r="H585" s="189">
        <v>0</v>
      </c>
      <c r="I585" s="189">
        <v>24</v>
      </c>
      <c r="J585" s="189">
        <v>0</v>
      </c>
      <c r="K585" s="189">
        <v>0</v>
      </c>
      <c r="L585" s="189">
        <v>0</v>
      </c>
      <c r="M585" s="189">
        <v>0</v>
      </c>
      <c r="N585" s="189">
        <v>0</v>
      </c>
      <c r="O585" s="190">
        <v>274.24</v>
      </c>
      <c r="P585" s="190">
        <v>50</v>
      </c>
      <c r="Q585" s="190">
        <v>0</v>
      </c>
      <c r="R585" s="190">
        <v>0</v>
      </c>
      <c r="S585" s="189">
        <v>0</v>
      </c>
      <c r="T585" s="189">
        <v>0</v>
      </c>
      <c r="U585" s="189">
        <v>0</v>
      </c>
      <c r="V585" s="189"/>
      <c r="W585" s="189"/>
    </row>
    <row r="586" spans="1:23" ht="12.2" customHeight="1">
      <c r="A586" s="14" t="s">
        <v>485</v>
      </c>
      <c r="B586" s="14">
        <v>1</v>
      </c>
      <c r="C586" s="14">
        <v>0</v>
      </c>
      <c r="D586" s="14">
        <v>0</v>
      </c>
      <c r="E586" s="14">
        <v>0</v>
      </c>
      <c r="F586" s="14">
        <v>0</v>
      </c>
      <c r="G586" s="14">
        <v>32</v>
      </c>
      <c r="H586" s="14">
        <v>0</v>
      </c>
      <c r="I586" s="14">
        <v>8</v>
      </c>
      <c r="J586" s="14">
        <v>0</v>
      </c>
      <c r="K586" s="14">
        <v>0</v>
      </c>
      <c r="L586" s="14">
        <v>0</v>
      </c>
      <c r="M586" s="14">
        <v>0</v>
      </c>
      <c r="N586" s="14">
        <v>0</v>
      </c>
      <c r="O586" s="191">
        <v>0</v>
      </c>
      <c r="P586" s="191">
        <v>0</v>
      </c>
      <c r="Q586" s="191">
        <v>0</v>
      </c>
      <c r="R586" s="191">
        <v>0</v>
      </c>
      <c r="S586" s="14">
        <v>0</v>
      </c>
      <c r="T586" s="14">
        <v>0</v>
      </c>
      <c r="U586" s="14">
        <v>290.06</v>
      </c>
      <c r="V586" s="14">
        <v>202002</v>
      </c>
      <c r="W586" s="14"/>
    </row>
    <row r="587" spans="1:23" ht="12.2" customHeight="1">
      <c r="A587" s="14" t="s">
        <v>485</v>
      </c>
      <c r="B587" s="14">
        <v>2</v>
      </c>
      <c r="C587" s="14">
        <v>40</v>
      </c>
      <c r="D587" s="14"/>
      <c r="E587" s="14"/>
      <c r="F587" s="14">
        <v>0</v>
      </c>
      <c r="G587" s="14"/>
      <c r="H587" s="14"/>
      <c r="I587" s="14"/>
      <c r="J587" s="14"/>
      <c r="K587" s="14"/>
      <c r="L587" s="14"/>
      <c r="M587" s="14">
        <v>0</v>
      </c>
      <c r="N587" s="14"/>
      <c r="O587" s="191">
        <v>0</v>
      </c>
      <c r="P587" s="191">
        <v>0</v>
      </c>
      <c r="Q587" s="191">
        <v>0</v>
      </c>
      <c r="R587" s="191">
        <v>0</v>
      </c>
      <c r="S587" s="14"/>
      <c r="T587" s="14"/>
      <c r="U587" s="14">
        <v>3.5</v>
      </c>
      <c r="V587" s="14">
        <v>202002</v>
      </c>
      <c r="W587" s="14"/>
    </row>
    <row r="588" spans="1:23" ht="12.2" customHeight="1">
      <c r="A588" s="14" t="s">
        <v>485</v>
      </c>
      <c r="B588" s="14">
        <v>3</v>
      </c>
      <c r="C588" s="14">
        <v>40</v>
      </c>
      <c r="D588" s="14"/>
      <c r="E588" s="14"/>
      <c r="F588" s="14">
        <v>0</v>
      </c>
      <c r="G588" s="14"/>
      <c r="H588" s="14"/>
      <c r="I588" s="14"/>
      <c r="J588" s="14"/>
      <c r="K588" s="14"/>
      <c r="L588" s="14"/>
      <c r="M588" s="14">
        <v>0</v>
      </c>
      <c r="N588" s="14"/>
      <c r="O588" s="191">
        <v>0</v>
      </c>
      <c r="P588" s="191">
        <v>0</v>
      </c>
      <c r="Q588" s="191">
        <v>0</v>
      </c>
      <c r="R588" s="191">
        <v>0</v>
      </c>
      <c r="S588" s="14"/>
      <c r="T588" s="14"/>
      <c r="U588" s="14">
        <v>5.5</v>
      </c>
      <c r="V588" s="14">
        <v>202002</v>
      </c>
      <c r="W588" s="14"/>
    </row>
    <row r="589" spans="1:23" ht="12.2" customHeight="1">
      <c r="A589" s="14" t="s">
        <v>485</v>
      </c>
      <c r="B589" s="14">
        <v>4</v>
      </c>
      <c r="C589" s="14">
        <v>36.25</v>
      </c>
      <c r="D589" s="14"/>
      <c r="E589" s="14"/>
      <c r="F589" s="14">
        <v>0</v>
      </c>
      <c r="G589" s="14">
        <v>3.75</v>
      </c>
      <c r="H589" s="14"/>
      <c r="I589" s="14"/>
      <c r="J589" s="14"/>
      <c r="K589" s="14"/>
      <c r="L589" s="14"/>
      <c r="M589" s="14">
        <v>0</v>
      </c>
      <c r="N589" s="14"/>
      <c r="O589" s="191">
        <v>0</v>
      </c>
      <c r="P589" s="191">
        <v>0</v>
      </c>
      <c r="Q589" s="191">
        <v>0</v>
      </c>
      <c r="R589" s="191">
        <v>0</v>
      </c>
      <c r="S589" s="14"/>
      <c r="T589" s="14"/>
      <c r="U589" s="14">
        <v>1</v>
      </c>
      <c r="V589" s="14">
        <v>202002</v>
      </c>
      <c r="W589" s="14"/>
    </row>
    <row r="590" spans="1:23" ht="12.2" customHeight="1">
      <c r="A590" s="14" t="s">
        <v>485</v>
      </c>
      <c r="B590" s="14">
        <v>5</v>
      </c>
      <c r="C590" s="14">
        <v>40</v>
      </c>
      <c r="D590" s="14"/>
      <c r="E590" s="14"/>
      <c r="F590" s="14"/>
      <c r="G590" s="14"/>
      <c r="H590" s="14"/>
      <c r="I590" s="14"/>
      <c r="J590" s="14"/>
      <c r="K590" s="14"/>
      <c r="L590" s="14"/>
      <c r="M590" s="14">
        <v>0</v>
      </c>
      <c r="N590" s="14"/>
      <c r="O590" s="191">
        <v>0</v>
      </c>
      <c r="P590" s="191">
        <v>0</v>
      </c>
      <c r="Q590" s="191">
        <v>0</v>
      </c>
      <c r="R590" s="191">
        <v>0</v>
      </c>
      <c r="S590" s="14"/>
      <c r="T590" s="14"/>
      <c r="U590" s="14"/>
      <c r="V590" s="14">
        <v>202002</v>
      </c>
      <c r="W590" s="14"/>
    </row>
    <row r="591" spans="1:23" ht="12.2" customHeight="1">
      <c r="A591" s="14" t="s">
        <v>485</v>
      </c>
      <c r="B591" s="14">
        <v>6</v>
      </c>
      <c r="C591" s="14">
        <v>32</v>
      </c>
      <c r="D591" s="14"/>
      <c r="E591" s="14"/>
      <c r="F591" s="14">
        <v>0</v>
      </c>
      <c r="G591" s="14">
        <v>8</v>
      </c>
      <c r="H591" s="14"/>
      <c r="I591" s="14"/>
      <c r="J591" s="14"/>
      <c r="K591" s="14"/>
      <c r="L591" s="14"/>
      <c r="M591" s="14">
        <v>0</v>
      </c>
      <c r="N591" s="14"/>
      <c r="O591" s="191">
        <v>0</v>
      </c>
      <c r="P591" s="191">
        <v>0</v>
      </c>
      <c r="Q591" s="191">
        <v>0</v>
      </c>
      <c r="R591" s="191">
        <v>0</v>
      </c>
      <c r="S591" s="14"/>
      <c r="T591" s="14"/>
      <c r="U591" s="14">
        <v>0.75</v>
      </c>
      <c r="V591" s="14">
        <v>202003</v>
      </c>
      <c r="W591" s="14"/>
    </row>
    <row r="592" spans="1:23" ht="12.2" customHeight="1">
      <c r="A592" s="14" t="s">
        <v>485</v>
      </c>
      <c r="B592" s="14">
        <v>7</v>
      </c>
      <c r="C592" s="14">
        <v>39.75</v>
      </c>
      <c r="D592" s="14">
        <v>0</v>
      </c>
      <c r="E592" s="14">
        <v>0</v>
      </c>
      <c r="F592" s="14">
        <v>0</v>
      </c>
      <c r="G592" s="14">
        <v>0</v>
      </c>
      <c r="H592" s="14">
        <v>0</v>
      </c>
      <c r="I592" s="14">
        <v>0</v>
      </c>
      <c r="J592" s="14">
        <v>0</v>
      </c>
      <c r="K592" s="14">
        <v>0</v>
      </c>
      <c r="L592" s="14">
        <v>0</v>
      </c>
      <c r="M592" s="14">
        <v>0</v>
      </c>
      <c r="N592" s="14">
        <v>0</v>
      </c>
      <c r="O592" s="191">
        <v>0</v>
      </c>
      <c r="P592" s="191">
        <v>0</v>
      </c>
      <c r="Q592" s="191">
        <v>0</v>
      </c>
      <c r="R592" s="191">
        <v>0</v>
      </c>
      <c r="S592" s="14">
        <v>0</v>
      </c>
      <c r="T592" s="14">
        <v>0</v>
      </c>
      <c r="U592" s="14">
        <v>0</v>
      </c>
      <c r="V592" s="14">
        <v>202003</v>
      </c>
      <c r="W592" s="14"/>
    </row>
    <row r="593" spans="1:23" ht="12.2" customHeight="1">
      <c r="A593" s="14" t="s">
        <v>485</v>
      </c>
      <c r="B593" s="14">
        <v>8</v>
      </c>
      <c r="C593" s="14">
        <v>40</v>
      </c>
      <c r="D593" s="14"/>
      <c r="E593" s="14"/>
      <c r="F593" s="14">
        <v>0</v>
      </c>
      <c r="G593" s="14"/>
      <c r="H593" s="14"/>
      <c r="I593" s="14"/>
      <c r="J593" s="14"/>
      <c r="K593" s="14"/>
      <c r="L593" s="14"/>
      <c r="M593" s="14">
        <v>0</v>
      </c>
      <c r="N593" s="14"/>
      <c r="O593" s="191">
        <v>0</v>
      </c>
      <c r="P593" s="191">
        <v>0</v>
      </c>
      <c r="Q593" s="191">
        <v>0</v>
      </c>
      <c r="R593" s="191">
        <v>0</v>
      </c>
      <c r="S593" s="14"/>
      <c r="T593" s="14"/>
      <c r="U593" s="14">
        <v>3</v>
      </c>
      <c r="V593" s="14">
        <v>202003</v>
      </c>
      <c r="W593" s="14"/>
    </row>
    <row r="594" spans="1:23" ht="12.2" customHeight="1">
      <c r="A594" s="14" t="s">
        <v>485</v>
      </c>
      <c r="B594" s="14">
        <v>9</v>
      </c>
      <c r="C594" s="14">
        <v>39.25</v>
      </c>
      <c r="D594" s="14">
        <v>0</v>
      </c>
      <c r="E594" s="14">
        <v>0</v>
      </c>
      <c r="F594" s="14">
        <v>0</v>
      </c>
      <c r="G594" s="14">
        <v>0</v>
      </c>
      <c r="H594" s="14">
        <v>0</v>
      </c>
      <c r="I594" s="14">
        <v>0</v>
      </c>
      <c r="J594" s="14">
        <v>0</v>
      </c>
      <c r="K594" s="14">
        <v>0</v>
      </c>
      <c r="L594" s="14">
        <v>0</v>
      </c>
      <c r="M594" s="14">
        <v>0</v>
      </c>
      <c r="N594" s="14">
        <v>0</v>
      </c>
      <c r="O594" s="191">
        <v>0</v>
      </c>
      <c r="P594" s="191">
        <v>0</v>
      </c>
      <c r="Q594" s="191">
        <v>0</v>
      </c>
      <c r="R594" s="191">
        <v>0</v>
      </c>
      <c r="S594" s="14">
        <v>0</v>
      </c>
      <c r="T594" s="14">
        <v>0</v>
      </c>
      <c r="U594" s="14">
        <v>0</v>
      </c>
      <c r="V594" s="14">
        <v>202003</v>
      </c>
      <c r="W594" s="14"/>
    </row>
    <row r="595" spans="1:23" ht="12.2" customHeight="1">
      <c r="A595" s="14" t="s">
        <v>485</v>
      </c>
      <c r="B595" s="14">
        <v>10</v>
      </c>
      <c r="C595" s="14">
        <v>32</v>
      </c>
      <c r="D595" s="14"/>
      <c r="E595" s="14"/>
      <c r="F595" s="14">
        <v>0</v>
      </c>
      <c r="G595" s="14">
        <v>8</v>
      </c>
      <c r="H595" s="14"/>
      <c r="I595" s="14"/>
      <c r="J595" s="14"/>
      <c r="K595" s="14"/>
      <c r="L595" s="14"/>
      <c r="M595" s="14">
        <v>0</v>
      </c>
      <c r="N595" s="14"/>
      <c r="O595" s="191">
        <v>0</v>
      </c>
      <c r="P595" s="191">
        <v>0</v>
      </c>
      <c r="Q595" s="191">
        <v>0</v>
      </c>
      <c r="R595" s="191">
        <v>0</v>
      </c>
      <c r="S595" s="14"/>
      <c r="T595" s="14"/>
      <c r="U595" s="14">
        <v>1</v>
      </c>
      <c r="V595" s="14">
        <v>202004</v>
      </c>
      <c r="W595" s="14"/>
    </row>
    <row r="596" spans="1:23" ht="12.2" customHeight="1">
      <c r="A596" s="14" t="s">
        <v>485</v>
      </c>
      <c r="B596" s="14">
        <v>11</v>
      </c>
      <c r="C596" s="14">
        <v>40</v>
      </c>
      <c r="D596" s="14"/>
      <c r="E596" s="14"/>
      <c r="F596" s="14">
        <v>0</v>
      </c>
      <c r="G596" s="14"/>
      <c r="H596" s="14"/>
      <c r="I596" s="14"/>
      <c r="J596" s="14"/>
      <c r="K596" s="14"/>
      <c r="L596" s="14"/>
      <c r="M596" s="14">
        <v>0</v>
      </c>
      <c r="N596" s="14"/>
      <c r="O596" s="191">
        <v>0</v>
      </c>
      <c r="P596" s="191">
        <v>0</v>
      </c>
      <c r="Q596" s="191">
        <v>0</v>
      </c>
      <c r="R596" s="191">
        <v>0</v>
      </c>
      <c r="S596" s="14"/>
      <c r="T596" s="14"/>
      <c r="U596" s="14">
        <v>6</v>
      </c>
      <c r="V596" s="14">
        <v>202004</v>
      </c>
      <c r="W596" s="14"/>
    </row>
    <row r="597" spans="1:23" ht="12.2" customHeight="1">
      <c r="A597" s="14" t="s">
        <v>485</v>
      </c>
      <c r="B597" s="14">
        <v>12</v>
      </c>
      <c r="C597" s="14">
        <v>40</v>
      </c>
      <c r="D597" s="14"/>
      <c r="E597" s="14"/>
      <c r="F597" s="14">
        <v>0</v>
      </c>
      <c r="G597" s="14"/>
      <c r="H597" s="14"/>
      <c r="I597" s="14"/>
      <c r="J597" s="14"/>
      <c r="K597" s="14"/>
      <c r="L597" s="14"/>
      <c r="M597" s="14">
        <v>0</v>
      </c>
      <c r="N597" s="14"/>
      <c r="O597" s="191">
        <v>0</v>
      </c>
      <c r="P597" s="191">
        <v>0</v>
      </c>
      <c r="Q597" s="191">
        <v>0</v>
      </c>
      <c r="R597" s="191">
        <v>0</v>
      </c>
      <c r="S597" s="14"/>
      <c r="T597" s="14"/>
      <c r="U597" s="14">
        <v>6.75</v>
      </c>
      <c r="V597" s="14">
        <v>202004</v>
      </c>
      <c r="W597" s="14"/>
    </row>
    <row r="598" spans="1:23" ht="12.2" customHeight="1">
      <c r="A598" s="14" t="s">
        <v>485</v>
      </c>
      <c r="B598" s="14">
        <v>13</v>
      </c>
      <c r="C598" s="14">
        <v>40</v>
      </c>
      <c r="D598" s="14"/>
      <c r="E598" s="14"/>
      <c r="F598" s="14">
        <v>0</v>
      </c>
      <c r="G598" s="14"/>
      <c r="H598" s="14"/>
      <c r="I598" s="14"/>
      <c r="J598" s="14"/>
      <c r="K598" s="14"/>
      <c r="L598" s="14"/>
      <c r="M598" s="14">
        <v>0</v>
      </c>
      <c r="N598" s="14"/>
      <c r="O598" s="191">
        <v>0</v>
      </c>
      <c r="P598" s="191">
        <v>0</v>
      </c>
      <c r="Q598" s="191">
        <v>0</v>
      </c>
      <c r="R598" s="191">
        <v>0</v>
      </c>
      <c r="S598" s="14"/>
      <c r="T598" s="14"/>
      <c r="U598" s="14">
        <v>6.75</v>
      </c>
      <c r="V598" s="14">
        <v>202004</v>
      </c>
      <c r="W598" s="14"/>
    </row>
    <row r="599" spans="1:23" ht="12.2" customHeight="1">
      <c r="A599" s="14" t="s">
        <v>485</v>
      </c>
      <c r="B599" s="14">
        <v>14</v>
      </c>
      <c r="C599" s="14">
        <v>40</v>
      </c>
      <c r="D599" s="14"/>
      <c r="E599" s="14"/>
      <c r="F599" s="14">
        <v>0</v>
      </c>
      <c r="G599" s="14"/>
      <c r="H599" s="14"/>
      <c r="I599" s="14"/>
      <c r="J599" s="14"/>
      <c r="K599" s="14"/>
      <c r="L599" s="14"/>
      <c r="M599" s="14">
        <v>0</v>
      </c>
      <c r="N599" s="14"/>
      <c r="O599" s="191">
        <v>0</v>
      </c>
      <c r="P599" s="191">
        <v>0</v>
      </c>
      <c r="Q599" s="191">
        <v>0</v>
      </c>
      <c r="R599" s="191">
        <v>0</v>
      </c>
      <c r="S599" s="14"/>
      <c r="T599" s="14"/>
      <c r="U599" s="14">
        <v>3.25</v>
      </c>
      <c r="V599" s="14">
        <v>202005</v>
      </c>
      <c r="W599" s="14"/>
    </row>
    <row r="600" spans="1:23" ht="12.2" customHeight="1">
      <c r="A600" s="14" t="s">
        <v>485</v>
      </c>
      <c r="B600" s="14">
        <v>15</v>
      </c>
      <c r="C600" s="14">
        <v>40</v>
      </c>
      <c r="D600" s="14"/>
      <c r="E600" s="14"/>
      <c r="F600" s="14">
        <v>0</v>
      </c>
      <c r="G600" s="14"/>
      <c r="H600" s="14"/>
      <c r="I600" s="14"/>
      <c r="J600" s="14"/>
      <c r="K600" s="14"/>
      <c r="L600" s="14"/>
      <c r="M600" s="14">
        <v>0</v>
      </c>
      <c r="N600" s="14"/>
      <c r="O600" s="191">
        <v>0</v>
      </c>
      <c r="P600" s="191">
        <v>0</v>
      </c>
      <c r="Q600" s="191">
        <v>0</v>
      </c>
      <c r="R600" s="191">
        <v>0</v>
      </c>
      <c r="S600" s="14"/>
      <c r="T600" s="14"/>
      <c r="U600" s="14">
        <v>2</v>
      </c>
      <c r="V600" s="14">
        <v>202005</v>
      </c>
      <c r="W600" s="14"/>
    </row>
    <row r="601" spans="1:23" ht="12.2" customHeight="1">
      <c r="A601" s="14" t="s">
        <v>485</v>
      </c>
      <c r="B601" s="14">
        <v>16</v>
      </c>
      <c r="C601" s="14">
        <v>32</v>
      </c>
      <c r="D601" s="14"/>
      <c r="E601" s="14"/>
      <c r="F601" s="14">
        <v>0</v>
      </c>
      <c r="G601" s="14"/>
      <c r="H601" s="14"/>
      <c r="I601" s="14">
        <v>8</v>
      </c>
      <c r="J601" s="14"/>
      <c r="K601" s="14"/>
      <c r="L601" s="14"/>
      <c r="M601" s="14">
        <v>0</v>
      </c>
      <c r="N601" s="14"/>
      <c r="O601" s="191">
        <v>0</v>
      </c>
      <c r="P601" s="191">
        <v>0</v>
      </c>
      <c r="Q601" s="191">
        <v>0</v>
      </c>
      <c r="R601" s="191">
        <v>0</v>
      </c>
      <c r="S601" s="14"/>
      <c r="T601" s="14"/>
      <c r="U601" s="14">
        <v>3</v>
      </c>
      <c r="V601" s="14">
        <v>202005</v>
      </c>
      <c r="W601" s="14"/>
    </row>
    <row r="602" spans="1:23" ht="12.2" customHeight="1">
      <c r="A602" s="14" t="s">
        <v>485</v>
      </c>
      <c r="B602" s="14">
        <v>17</v>
      </c>
      <c r="C602" s="14">
        <v>40</v>
      </c>
      <c r="D602" s="14"/>
      <c r="E602" s="14"/>
      <c r="F602" s="14">
        <v>0</v>
      </c>
      <c r="G602" s="14"/>
      <c r="H602" s="14"/>
      <c r="I602" s="14"/>
      <c r="J602" s="14"/>
      <c r="K602" s="14"/>
      <c r="L602" s="14"/>
      <c r="M602" s="14">
        <v>0</v>
      </c>
      <c r="N602" s="14"/>
      <c r="O602" s="191">
        <v>0</v>
      </c>
      <c r="P602" s="191">
        <v>0</v>
      </c>
      <c r="Q602" s="191">
        <v>0</v>
      </c>
      <c r="R602" s="191">
        <v>0</v>
      </c>
      <c r="S602" s="14"/>
      <c r="T602" s="14"/>
      <c r="U602" s="14">
        <v>5</v>
      </c>
      <c r="V602" s="14">
        <v>202005</v>
      </c>
      <c r="W602" s="14"/>
    </row>
    <row r="603" spans="1:23" ht="12.2" customHeight="1">
      <c r="A603" s="14" t="s">
        <v>485</v>
      </c>
      <c r="B603" s="14">
        <v>18</v>
      </c>
      <c r="C603" s="14">
        <v>32</v>
      </c>
      <c r="D603" s="14"/>
      <c r="E603" s="14"/>
      <c r="F603" s="14">
        <v>0</v>
      </c>
      <c r="G603" s="14"/>
      <c r="H603" s="14"/>
      <c r="I603" s="14">
        <v>8</v>
      </c>
      <c r="J603" s="14"/>
      <c r="K603" s="14"/>
      <c r="L603" s="14"/>
      <c r="M603" s="14">
        <v>0</v>
      </c>
      <c r="N603" s="14"/>
      <c r="O603" s="191">
        <v>0</v>
      </c>
      <c r="P603" s="191">
        <v>0</v>
      </c>
      <c r="Q603" s="191">
        <v>0</v>
      </c>
      <c r="R603" s="191">
        <v>0</v>
      </c>
      <c r="S603" s="14"/>
      <c r="T603" s="14"/>
      <c r="U603" s="14">
        <v>6.5</v>
      </c>
      <c r="V603" s="14">
        <v>202005</v>
      </c>
      <c r="W603" s="14"/>
    </row>
    <row r="604" spans="1:23" ht="12.2" customHeight="1">
      <c r="A604" s="14" t="s">
        <v>485</v>
      </c>
      <c r="B604" s="14">
        <v>19</v>
      </c>
      <c r="C604" s="14">
        <v>32</v>
      </c>
      <c r="D604" s="14"/>
      <c r="E604" s="14"/>
      <c r="F604" s="14">
        <v>0</v>
      </c>
      <c r="G604" s="14">
        <v>8</v>
      </c>
      <c r="H604" s="14"/>
      <c r="I604" s="14"/>
      <c r="J604" s="14"/>
      <c r="K604" s="14"/>
      <c r="L604" s="14"/>
      <c r="M604" s="14">
        <v>0</v>
      </c>
      <c r="N604" s="14"/>
      <c r="O604" s="191">
        <v>0</v>
      </c>
      <c r="P604" s="191">
        <v>0</v>
      </c>
      <c r="Q604" s="191">
        <v>0</v>
      </c>
      <c r="R604" s="191">
        <v>0</v>
      </c>
      <c r="S604" s="14"/>
      <c r="T604" s="14"/>
      <c r="U604" s="14">
        <v>5</v>
      </c>
      <c r="V604" s="14">
        <v>202006</v>
      </c>
      <c r="W604" s="14"/>
    </row>
    <row r="605" spans="1:23" ht="12.2" customHeight="1">
      <c r="A605" s="14" t="s">
        <v>485</v>
      </c>
      <c r="B605" s="14">
        <v>20</v>
      </c>
      <c r="C605" s="14">
        <v>40</v>
      </c>
      <c r="D605" s="14"/>
      <c r="E605" s="14"/>
      <c r="F605" s="14">
        <v>0</v>
      </c>
      <c r="G605" s="14"/>
      <c r="H605" s="14"/>
      <c r="I605" s="14"/>
      <c r="J605" s="14"/>
      <c r="K605" s="14"/>
      <c r="L605" s="14"/>
      <c r="M605" s="14">
        <v>0</v>
      </c>
      <c r="N605" s="14"/>
      <c r="O605" s="191">
        <v>0</v>
      </c>
      <c r="P605" s="191">
        <v>0</v>
      </c>
      <c r="Q605" s="191">
        <v>0</v>
      </c>
      <c r="R605" s="191">
        <v>0</v>
      </c>
      <c r="S605" s="14"/>
      <c r="T605" s="14"/>
      <c r="U605" s="14">
        <v>6.25</v>
      </c>
      <c r="V605" s="14">
        <v>202006</v>
      </c>
      <c r="W605" s="14"/>
    </row>
    <row r="606" spans="1:23" ht="12.2" customHeight="1">
      <c r="A606" s="14" t="s">
        <v>485</v>
      </c>
      <c r="B606" s="14">
        <v>21</v>
      </c>
      <c r="C606" s="14">
        <v>24</v>
      </c>
      <c r="D606" s="14"/>
      <c r="E606" s="14"/>
      <c r="F606" s="14">
        <v>0</v>
      </c>
      <c r="G606" s="14">
        <v>8</v>
      </c>
      <c r="H606" s="14"/>
      <c r="I606" s="14">
        <v>8</v>
      </c>
      <c r="J606" s="14"/>
      <c r="K606" s="14"/>
      <c r="L606" s="14"/>
      <c r="M606" s="14">
        <v>0</v>
      </c>
      <c r="N606" s="14"/>
      <c r="O606" s="191">
        <v>0</v>
      </c>
      <c r="P606" s="191">
        <v>0</v>
      </c>
      <c r="Q606" s="191">
        <v>0</v>
      </c>
      <c r="R606" s="191">
        <v>0</v>
      </c>
      <c r="S606" s="14"/>
      <c r="T606" s="14"/>
      <c r="U606" s="14">
        <v>3.75</v>
      </c>
      <c r="V606" s="14">
        <v>202006</v>
      </c>
      <c r="W606" s="14"/>
    </row>
    <row r="607" spans="1:23" ht="12.2" customHeight="1">
      <c r="A607" s="14" t="s">
        <v>485</v>
      </c>
      <c r="B607" s="14">
        <v>22</v>
      </c>
      <c r="C607" s="14">
        <v>40</v>
      </c>
      <c r="D607" s="14"/>
      <c r="E607" s="14"/>
      <c r="F607" s="14">
        <v>0</v>
      </c>
      <c r="G607" s="14"/>
      <c r="H607" s="14"/>
      <c r="I607" s="14"/>
      <c r="J607" s="14"/>
      <c r="K607" s="14"/>
      <c r="L607" s="14"/>
      <c r="M607" s="14">
        <v>0</v>
      </c>
      <c r="N607" s="14"/>
      <c r="O607" s="191">
        <v>0</v>
      </c>
      <c r="P607" s="191">
        <v>0</v>
      </c>
      <c r="Q607" s="191">
        <v>0</v>
      </c>
      <c r="R607" s="191">
        <v>0</v>
      </c>
      <c r="S607" s="14"/>
      <c r="T607" s="14"/>
      <c r="U607" s="14">
        <v>5.75</v>
      </c>
      <c r="V607" s="14">
        <v>202006</v>
      </c>
      <c r="W607" s="14"/>
    </row>
    <row r="608" spans="1:23" ht="12.2" customHeight="1">
      <c r="A608" s="14" t="s">
        <v>485</v>
      </c>
      <c r="B608" s="14">
        <v>23</v>
      </c>
      <c r="C608" s="14">
        <v>32</v>
      </c>
      <c r="D608" s="14"/>
      <c r="E608" s="14"/>
      <c r="F608" s="14">
        <v>0</v>
      </c>
      <c r="G608" s="14"/>
      <c r="H608" s="14"/>
      <c r="I608" s="14">
        <v>8</v>
      </c>
      <c r="J608" s="14"/>
      <c r="K608" s="14"/>
      <c r="L608" s="14"/>
      <c r="M608" s="14">
        <v>0</v>
      </c>
      <c r="N608" s="14"/>
      <c r="O608" s="191">
        <v>0</v>
      </c>
      <c r="P608" s="191">
        <v>0</v>
      </c>
      <c r="Q608" s="191">
        <v>0</v>
      </c>
      <c r="R608" s="191">
        <v>0</v>
      </c>
      <c r="S608" s="14"/>
      <c r="T608" s="14"/>
      <c r="U608" s="14">
        <v>1.5</v>
      </c>
      <c r="V608" s="14">
        <v>202007</v>
      </c>
      <c r="W608" s="14"/>
    </row>
    <row r="609" spans="1:23" ht="12.2" customHeight="1">
      <c r="A609" s="14" t="s">
        <v>485</v>
      </c>
      <c r="B609" s="14">
        <v>24</v>
      </c>
      <c r="C609" s="14">
        <v>40</v>
      </c>
      <c r="D609" s="14"/>
      <c r="E609" s="14"/>
      <c r="F609" s="14">
        <v>0</v>
      </c>
      <c r="G609" s="14"/>
      <c r="H609" s="14"/>
      <c r="I609" s="14"/>
      <c r="J609" s="14"/>
      <c r="K609" s="14"/>
      <c r="L609" s="14"/>
      <c r="M609" s="14">
        <v>0</v>
      </c>
      <c r="N609" s="14"/>
      <c r="O609" s="191">
        <v>0</v>
      </c>
      <c r="P609" s="191">
        <v>0</v>
      </c>
      <c r="Q609" s="191">
        <v>0</v>
      </c>
      <c r="R609" s="191">
        <v>0</v>
      </c>
      <c r="S609" s="14"/>
      <c r="T609" s="14"/>
      <c r="U609" s="14">
        <v>10.75</v>
      </c>
      <c r="V609" s="14">
        <v>202007</v>
      </c>
      <c r="W609" s="14"/>
    </row>
    <row r="610" spans="1:23" ht="12.2" customHeight="1">
      <c r="A610" s="14" t="s">
        <v>485</v>
      </c>
      <c r="B610" s="14">
        <v>25</v>
      </c>
      <c r="C610" s="14">
        <v>40</v>
      </c>
      <c r="D610" s="14"/>
      <c r="E610" s="14"/>
      <c r="F610" s="14">
        <v>0</v>
      </c>
      <c r="G610" s="14"/>
      <c r="H610" s="14"/>
      <c r="I610" s="14"/>
      <c r="J610" s="14"/>
      <c r="K610" s="14"/>
      <c r="L610" s="14"/>
      <c r="M610" s="14">
        <v>0</v>
      </c>
      <c r="N610" s="14"/>
      <c r="O610" s="191">
        <v>0</v>
      </c>
      <c r="P610" s="191">
        <v>0</v>
      </c>
      <c r="Q610" s="191">
        <v>0</v>
      </c>
      <c r="R610" s="191">
        <v>0</v>
      </c>
      <c r="S610" s="14"/>
      <c r="T610" s="14"/>
      <c r="U610" s="14">
        <v>9.25</v>
      </c>
      <c r="V610" s="14">
        <v>202007</v>
      </c>
      <c r="W610" s="14"/>
    </row>
    <row r="611" spans="1:23" ht="12.2" customHeight="1" thickBot="1">
      <c r="A611" s="14" t="s">
        <v>485</v>
      </c>
      <c r="B611" s="14">
        <v>26</v>
      </c>
      <c r="C611" s="14">
        <v>40</v>
      </c>
      <c r="D611" s="14"/>
      <c r="E611" s="14"/>
      <c r="F611" s="14">
        <v>0</v>
      </c>
      <c r="G611" s="14"/>
      <c r="H611" s="14"/>
      <c r="I611" s="14"/>
      <c r="J611" s="14"/>
      <c r="K611" s="14"/>
      <c r="L611" s="14"/>
      <c r="M611" s="14">
        <v>0</v>
      </c>
      <c r="N611" s="14"/>
      <c r="O611" s="191">
        <v>0</v>
      </c>
      <c r="P611" s="191">
        <v>0</v>
      </c>
      <c r="Q611" s="191">
        <v>0</v>
      </c>
      <c r="R611" s="191">
        <v>0</v>
      </c>
      <c r="S611" s="14"/>
      <c r="T611" s="14"/>
      <c r="U611" s="14">
        <v>6.25</v>
      </c>
      <c r="V611" s="14">
        <v>202007</v>
      </c>
      <c r="W611" s="14"/>
    </row>
    <row r="612" spans="1:23" ht="12.2" customHeight="1" thickTop="1">
      <c r="A612" s="188" t="s">
        <v>1306</v>
      </c>
      <c r="B612" s="189">
        <v>0</v>
      </c>
      <c r="C612" s="189">
        <v>931.25</v>
      </c>
      <c r="D612" s="189">
        <v>0</v>
      </c>
      <c r="E612" s="189">
        <v>0</v>
      </c>
      <c r="F612" s="189">
        <v>0</v>
      </c>
      <c r="G612" s="189">
        <v>67.75</v>
      </c>
      <c r="H612" s="189">
        <v>0</v>
      </c>
      <c r="I612" s="189">
        <v>40</v>
      </c>
      <c r="J612" s="189">
        <v>0</v>
      </c>
      <c r="K612" s="189">
        <v>0</v>
      </c>
      <c r="L612" s="189">
        <v>0</v>
      </c>
      <c r="M612" s="189">
        <v>0</v>
      </c>
      <c r="N612" s="189">
        <v>0</v>
      </c>
      <c r="O612" s="190">
        <v>0</v>
      </c>
      <c r="P612" s="190">
        <v>0</v>
      </c>
      <c r="Q612" s="190">
        <v>0</v>
      </c>
      <c r="R612" s="190">
        <v>0</v>
      </c>
      <c r="S612" s="189">
        <v>0</v>
      </c>
      <c r="T612" s="189">
        <v>0</v>
      </c>
      <c r="U612" s="189">
        <v>392.56</v>
      </c>
      <c r="V612" s="189"/>
      <c r="W612" s="189"/>
    </row>
    <row r="613" spans="1:23" ht="12.2" customHeight="1">
      <c r="A613" s="14" t="s">
        <v>598</v>
      </c>
      <c r="B613" s="14">
        <v>1</v>
      </c>
      <c r="C613" s="14">
        <v>0</v>
      </c>
      <c r="D613" s="14"/>
      <c r="E613" s="14"/>
      <c r="F613" s="14"/>
      <c r="G613" s="14">
        <v>22</v>
      </c>
      <c r="H613" s="14"/>
      <c r="I613" s="14">
        <v>8</v>
      </c>
      <c r="J613" s="14"/>
      <c r="K613" s="14"/>
      <c r="L613" s="14"/>
      <c r="M613" s="14"/>
      <c r="N613" s="14"/>
      <c r="O613" s="191">
        <v>0</v>
      </c>
      <c r="P613" s="191">
        <v>0</v>
      </c>
      <c r="Q613" s="191">
        <v>0</v>
      </c>
      <c r="R613" s="191">
        <v>0</v>
      </c>
      <c r="S613" s="14"/>
      <c r="T613" s="14"/>
      <c r="U613" s="14"/>
      <c r="V613" s="14">
        <v>202002</v>
      </c>
      <c r="W613" s="14"/>
    </row>
    <row r="614" spans="1:23" ht="12.2" customHeight="1">
      <c r="A614" s="14" t="s">
        <v>598</v>
      </c>
      <c r="B614" s="14">
        <v>2</v>
      </c>
      <c r="C614" s="14">
        <v>28.25</v>
      </c>
      <c r="D614" s="14">
        <v>0</v>
      </c>
      <c r="E614" s="14">
        <v>0</v>
      </c>
      <c r="F614" s="14">
        <v>0</v>
      </c>
      <c r="G614" s="14">
        <v>0</v>
      </c>
      <c r="H614" s="14">
        <v>0</v>
      </c>
      <c r="I614" s="14">
        <v>0</v>
      </c>
      <c r="J614" s="14">
        <v>0</v>
      </c>
      <c r="K614" s="14">
        <v>0</v>
      </c>
      <c r="L614" s="14">
        <v>0</v>
      </c>
      <c r="M614" s="14">
        <v>504</v>
      </c>
      <c r="N614" s="14">
        <v>0</v>
      </c>
      <c r="O614" s="191">
        <v>0</v>
      </c>
      <c r="P614" s="191">
        <v>0</v>
      </c>
      <c r="Q614" s="191">
        <v>0</v>
      </c>
      <c r="R614" s="191">
        <v>0</v>
      </c>
      <c r="S614" s="14">
        <v>0</v>
      </c>
      <c r="T614" s="14">
        <v>0</v>
      </c>
      <c r="U614" s="14">
        <v>0</v>
      </c>
      <c r="V614" s="14">
        <v>202002</v>
      </c>
      <c r="W614" s="14"/>
    </row>
    <row r="615" spans="1:23" ht="12.2" customHeight="1">
      <c r="A615" s="14" t="s">
        <v>598</v>
      </c>
      <c r="B615" s="14">
        <v>3</v>
      </c>
      <c r="C615" s="14">
        <v>30</v>
      </c>
      <c r="D615" s="14"/>
      <c r="E615" s="14"/>
      <c r="F615" s="14"/>
      <c r="G615" s="14"/>
      <c r="H615" s="14"/>
      <c r="I615" s="14"/>
      <c r="J615" s="14"/>
      <c r="K615" s="14"/>
      <c r="L615" s="14"/>
      <c r="M615" s="14">
        <v>450</v>
      </c>
      <c r="N615" s="14"/>
      <c r="O615" s="191">
        <v>0</v>
      </c>
      <c r="P615" s="191">
        <v>0</v>
      </c>
      <c r="Q615" s="191">
        <v>0</v>
      </c>
      <c r="R615" s="191">
        <v>0</v>
      </c>
      <c r="S615" s="14"/>
      <c r="T615" s="14"/>
      <c r="U615" s="14"/>
      <c r="V615" s="14">
        <v>202002</v>
      </c>
      <c r="W615" s="14"/>
    </row>
    <row r="616" spans="1:23" ht="12.2" customHeight="1">
      <c r="A616" s="14" t="s">
        <v>598</v>
      </c>
      <c r="B616" s="14">
        <v>4</v>
      </c>
      <c r="C616" s="14">
        <v>28</v>
      </c>
      <c r="D616" s="14">
        <v>0</v>
      </c>
      <c r="E616" s="14">
        <v>0</v>
      </c>
      <c r="F616" s="14">
        <v>0</v>
      </c>
      <c r="G616" s="14">
        <v>0</v>
      </c>
      <c r="H616" s="14">
        <v>0</v>
      </c>
      <c r="I616" s="14">
        <v>0</v>
      </c>
      <c r="J616" s="14">
        <v>0</v>
      </c>
      <c r="K616" s="14">
        <v>0</v>
      </c>
      <c r="L616" s="14">
        <v>0</v>
      </c>
      <c r="M616" s="14">
        <v>504</v>
      </c>
      <c r="N616" s="14">
        <v>0</v>
      </c>
      <c r="O616" s="191">
        <v>0</v>
      </c>
      <c r="P616" s="191">
        <v>0</v>
      </c>
      <c r="Q616" s="191">
        <v>0</v>
      </c>
      <c r="R616" s="191">
        <v>0</v>
      </c>
      <c r="S616" s="14">
        <v>0</v>
      </c>
      <c r="T616" s="14">
        <v>0</v>
      </c>
      <c r="U616" s="14">
        <v>0</v>
      </c>
      <c r="V616" s="14">
        <v>202002</v>
      </c>
      <c r="W616" s="14"/>
    </row>
    <row r="617" spans="1:23" ht="12.2" customHeight="1">
      <c r="A617" s="14" t="s">
        <v>598</v>
      </c>
      <c r="B617" s="14">
        <v>5</v>
      </c>
      <c r="C617" s="14">
        <v>28.25</v>
      </c>
      <c r="D617" s="14">
        <v>0</v>
      </c>
      <c r="E617" s="14">
        <v>0</v>
      </c>
      <c r="F617" s="14">
        <v>0</v>
      </c>
      <c r="G617" s="14">
        <v>0</v>
      </c>
      <c r="H617" s="14">
        <v>0</v>
      </c>
      <c r="I617" s="14">
        <v>0</v>
      </c>
      <c r="J617" s="14">
        <v>0</v>
      </c>
      <c r="K617" s="14">
        <v>0</v>
      </c>
      <c r="L617" s="14">
        <v>0</v>
      </c>
      <c r="M617" s="14">
        <v>504</v>
      </c>
      <c r="N617" s="14">
        <v>0</v>
      </c>
      <c r="O617" s="191">
        <v>0</v>
      </c>
      <c r="P617" s="191">
        <v>0</v>
      </c>
      <c r="Q617" s="191">
        <v>0</v>
      </c>
      <c r="R617" s="191">
        <v>0</v>
      </c>
      <c r="S617" s="14">
        <v>0</v>
      </c>
      <c r="T617" s="14">
        <v>0</v>
      </c>
      <c r="U617" s="14">
        <v>0</v>
      </c>
      <c r="V617" s="14">
        <v>202002</v>
      </c>
      <c r="W617" s="14"/>
    </row>
    <row r="618" spans="1:23" ht="12.2" customHeight="1">
      <c r="A618" s="14" t="s">
        <v>598</v>
      </c>
      <c r="B618" s="14">
        <v>6</v>
      </c>
      <c r="C618" s="14">
        <v>28</v>
      </c>
      <c r="D618" s="14">
        <v>0</v>
      </c>
      <c r="E618" s="14">
        <v>0</v>
      </c>
      <c r="F618" s="14">
        <v>0</v>
      </c>
      <c r="G618" s="14">
        <v>0</v>
      </c>
      <c r="H618" s="14">
        <v>0</v>
      </c>
      <c r="I618" s="14">
        <v>0</v>
      </c>
      <c r="J618" s="14">
        <v>0</v>
      </c>
      <c r="K618" s="14">
        <v>0</v>
      </c>
      <c r="L618" s="14">
        <v>0</v>
      </c>
      <c r="M618" s="14">
        <v>544</v>
      </c>
      <c r="N618" s="14">
        <v>0</v>
      </c>
      <c r="O618" s="191">
        <v>0</v>
      </c>
      <c r="P618" s="191">
        <v>0</v>
      </c>
      <c r="Q618" s="191">
        <v>0</v>
      </c>
      <c r="R618" s="191">
        <v>0</v>
      </c>
      <c r="S618" s="14">
        <v>0</v>
      </c>
      <c r="T618" s="14">
        <v>0</v>
      </c>
      <c r="U618" s="14">
        <v>0</v>
      </c>
      <c r="V618" s="14">
        <v>202003</v>
      </c>
      <c r="W618" s="14"/>
    </row>
    <row r="619" spans="1:23" ht="12.2" customHeight="1">
      <c r="A619" s="14" t="s">
        <v>598</v>
      </c>
      <c r="B619" s="14">
        <v>7</v>
      </c>
      <c r="C619" s="14">
        <v>28</v>
      </c>
      <c r="D619" s="14">
        <v>0</v>
      </c>
      <c r="E619" s="14">
        <v>0</v>
      </c>
      <c r="F619" s="14">
        <v>0</v>
      </c>
      <c r="G619" s="14">
        <v>0</v>
      </c>
      <c r="H619" s="14">
        <v>0</v>
      </c>
      <c r="I619" s="14">
        <v>0</v>
      </c>
      <c r="J619" s="14">
        <v>0</v>
      </c>
      <c r="K619" s="14">
        <v>0</v>
      </c>
      <c r="L619" s="14">
        <v>0</v>
      </c>
      <c r="M619" s="14">
        <v>504</v>
      </c>
      <c r="N619" s="14">
        <v>0</v>
      </c>
      <c r="O619" s="191">
        <v>0</v>
      </c>
      <c r="P619" s="191">
        <v>0</v>
      </c>
      <c r="Q619" s="191">
        <v>0</v>
      </c>
      <c r="R619" s="191">
        <v>0</v>
      </c>
      <c r="S619" s="14">
        <v>0</v>
      </c>
      <c r="T619" s="14">
        <v>0</v>
      </c>
      <c r="U619" s="14">
        <v>0</v>
      </c>
      <c r="V619" s="14">
        <v>202003</v>
      </c>
      <c r="W619" s="14"/>
    </row>
    <row r="620" spans="1:23" ht="12.2" customHeight="1">
      <c r="A620" s="14" t="s">
        <v>598</v>
      </c>
      <c r="B620" s="14">
        <v>8</v>
      </c>
      <c r="C620" s="14">
        <v>30</v>
      </c>
      <c r="D620" s="14">
        <v>0</v>
      </c>
      <c r="E620" s="14">
        <v>0</v>
      </c>
      <c r="F620" s="14">
        <v>0</v>
      </c>
      <c r="G620" s="14">
        <v>0</v>
      </c>
      <c r="H620" s="14">
        <v>0</v>
      </c>
      <c r="I620" s="14">
        <v>0</v>
      </c>
      <c r="J620" s="14">
        <v>0</v>
      </c>
      <c r="K620" s="14">
        <v>0</v>
      </c>
      <c r="L620" s="14">
        <v>0</v>
      </c>
      <c r="M620" s="14">
        <v>852</v>
      </c>
      <c r="N620" s="14">
        <v>0</v>
      </c>
      <c r="O620" s="191">
        <v>0</v>
      </c>
      <c r="P620" s="191">
        <v>0</v>
      </c>
      <c r="Q620" s="191">
        <v>0</v>
      </c>
      <c r="R620" s="191">
        <v>0</v>
      </c>
      <c r="S620" s="14">
        <v>0</v>
      </c>
      <c r="T620" s="14">
        <v>0</v>
      </c>
      <c r="U620" s="14">
        <v>0</v>
      </c>
      <c r="V620" s="14">
        <v>202003</v>
      </c>
      <c r="W620" s="14"/>
    </row>
    <row r="621" spans="1:23" ht="12.2" customHeight="1">
      <c r="A621" s="14" t="s">
        <v>598</v>
      </c>
      <c r="B621" s="14">
        <v>9</v>
      </c>
      <c r="C621" s="14">
        <v>28.5</v>
      </c>
      <c r="D621" s="14">
        <v>0</v>
      </c>
      <c r="E621" s="14">
        <v>0</v>
      </c>
      <c r="F621" s="14">
        <v>0</v>
      </c>
      <c r="G621" s="14">
        <v>0</v>
      </c>
      <c r="H621" s="14">
        <v>0</v>
      </c>
      <c r="I621" s="14">
        <v>0</v>
      </c>
      <c r="J621" s="14">
        <v>0</v>
      </c>
      <c r="K621" s="14">
        <v>0</v>
      </c>
      <c r="L621" s="14">
        <v>0</v>
      </c>
      <c r="M621" s="14">
        <v>504</v>
      </c>
      <c r="N621" s="14">
        <v>0</v>
      </c>
      <c r="O621" s="191">
        <v>0</v>
      </c>
      <c r="P621" s="191">
        <v>0</v>
      </c>
      <c r="Q621" s="191">
        <v>0</v>
      </c>
      <c r="R621" s="191">
        <v>0</v>
      </c>
      <c r="S621" s="14">
        <v>0</v>
      </c>
      <c r="T621" s="14">
        <v>0</v>
      </c>
      <c r="U621" s="14">
        <v>0</v>
      </c>
      <c r="V621" s="14">
        <v>202003</v>
      </c>
      <c r="W621" s="14"/>
    </row>
    <row r="622" spans="1:23" ht="12.2" customHeight="1">
      <c r="A622" s="14" t="s">
        <v>598</v>
      </c>
      <c r="B622" s="14">
        <v>10</v>
      </c>
      <c r="C622" s="14">
        <v>28.5</v>
      </c>
      <c r="D622" s="14">
        <v>0</v>
      </c>
      <c r="E622" s="14">
        <v>0</v>
      </c>
      <c r="F622" s="14">
        <v>0</v>
      </c>
      <c r="G622" s="14">
        <v>0</v>
      </c>
      <c r="H622" s="14">
        <v>0</v>
      </c>
      <c r="I622" s="14">
        <v>0</v>
      </c>
      <c r="J622" s="14">
        <v>0</v>
      </c>
      <c r="K622" s="14">
        <v>0</v>
      </c>
      <c r="L622" s="14">
        <v>0</v>
      </c>
      <c r="M622" s="14">
        <v>504</v>
      </c>
      <c r="N622" s="14">
        <v>0</v>
      </c>
      <c r="O622" s="191">
        <v>0</v>
      </c>
      <c r="P622" s="191">
        <v>0</v>
      </c>
      <c r="Q622" s="191">
        <v>0</v>
      </c>
      <c r="R622" s="191">
        <v>0</v>
      </c>
      <c r="S622" s="14">
        <v>0</v>
      </c>
      <c r="T622" s="14">
        <v>0</v>
      </c>
      <c r="U622" s="14">
        <v>0</v>
      </c>
      <c r="V622" s="14">
        <v>202004</v>
      </c>
      <c r="W622" s="14"/>
    </row>
    <row r="623" spans="1:23" ht="12.2" customHeight="1">
      <c r="A623" s="14" t="s">
        <v>598</v>
      </c>
      <c r="B623" s="14">
        <v>11</v>
      </c>
      <c r="C623" s="14">
        <v>30</v>
      </c>
      <c r="D623" s="14"/>
      <c r="E623" s="14"/>
      <c r="F623" s="14"/>
      <c r="G623" s="14"/>
      <c r="H623" s="14"/>
      <c r="I623" s="14"/>
      <c r="J623" s="14"/>
      <c r="K623" s="14"/>
      <c r="L623" s="14"/>
      <c r="M623" s="14">
        <v>504</v>
      </c>
      <c r="N623" s="14"/>
      <c r="O623" s="191">
        <v>0</v>
      </c>
      <c r="P623" s="191">
        <v>0</v>
      </c>
      <c r="Q623" s="191">
        <v>0</v>
      </c>
      <c r="R623" s="191">
        <v>0</v>
      </c>
      <c r="S623" s="14"/>
      <c r="T623" s="14"/>
      <c r="U623" s="14"/>
      <c r="V623" s="14">
        <v>202004</v>
      </c>
      <c r="W623" s="14"/>
    </row>
    <row r="624" spans="1:23" ht="12.2" customHeight="1">
      <c r="A624" s="14" t="s">
        <v>598</v>
      </c>
      <c r="B624" s="14">
        <v>12</v>
      </c>
      <c r="C624" s="14">
        <v>30</v>
      </c>
      <c r="D624" s="14"/>
      <c r="E624" s="14"/>
      <c r="F624" s="14"/>
      <c r="G624" s="14"/>
      <c r="H624" s="14"/>
      <c r="I624" s="14"/>
      <c r="J624" s="14"/>
      <c r="K624" s="14"/>
      <c r="L624" s="14"/>
      <c r="M624" s="14"/>
      <c r="N624" s="14"/>
      <c r="O624" s="191">
        <v>0</v>
      </c>
      <c r="P624" s="191">
        <v>0</v>
      </c>
      <c r="Q624" s="191">
        <v>0</v>
      </c>
      <c r="R624" s="191">
        <v>0</v>
      </c>
      <c r="S624" s="14"/>
      <c r="T624" s="14"/>
      <c r="U624" s="14"/>
      <c r="V624" s="14">
        <v>202004</v>
      </c>
      <c r="W624" s="14"/>
    </row>
    <row r="625" spans="1:23" ht="12.2" customHeight="1">
      <c r="A625" s="14" t="s">
        <v>598</v>
      </c>
      <c r="B625" s="14">
        <v>13</v>
      </c>
      <c r="C625" s="14">
        <v>30</v>
      </c>
      <c r="D625" s="14"/>
      <c r="E625" s="14"/>
      <c r="F625" s="14"/>
      <c r="G625" s="14"/>
      <c r="H625" s="14"/>
      <c r="I625" s="14"/>
      <c r="J625" s="14"/>
      <c r="K625" s="14"/>
      <c r="L625" s="14"/>
      <c r="M625" s="14"/>
      <c r="N625" s="14"/>
      <c r="O625" s="191">
        <v>0</v>
      </c>
      <c r="P625" s="191">
        <v>0</v>
      </c>
      <c r="Q625" s="191">
        <v>0</v>
      </c>
      <c r="R625" s="191">
        <v>0</v>
      </c>
      <c r="S625" s="14"/>
      <c r="T625" s="14"/>
      <c r="U625" s="14"/>
      <c r="V625" s="14">
        <v>202004</v>
      </c>
      <c r="W625" s="14"/>
    </row>
    <row r="626" spans="1:23" ht="12.2" customHeight="1">
      <c r="A626" s="14" t="s">
        <v>598</v>
      </c>
      <c r="B626" s="14">
        <v>14</v>
      </c>
      <c r="C626" s="14">
        <v>30</v>
      </c>
      <c r="D626" s="14"/>
      <c r="E626" s="14"/>
      <c r="F626" s="14"/>
      <c r="G626" s="14"/>
      <c r="H626" s="14"/>
      <c r="I626" s="14"/>
      <c r="J626" s="14"/>
      <c r="K626" s="14"/>
      <c r="L626" s="14"/>
      <c r="M626" s="14"/>
      <c r="N626" s="14"/>
      <c r="O626" s="191">
        <v>0</v>
      </c>
      <c r="P626" s="191">
        <v>0</v>
      </c>
      <c r="Q626" s="191">
        <v>0</v>
      </c>
      <c r="R626" s="191">
        <v>0</v>
      </c>
      <c r="S626" s="14"/>
      <c r="T626" s="14"/>
      <c r="U626" s="14"/>
      <c r="V626" s="14">
        <v>202005</v>
      </c>
      <c r="W626" s="14"/>
    </row>
    <row r="627" spans="1:23" ht="12.2" customHeight="1">
      <c r="A627" s="14" t="s">
        <v>598</v>
      </c>
      <c r="B627" s="14">
        <v>15</v>
      </c>
      <c r="C627" s="14">
        <v>30</v>
      </c>
      <c r="D627" s="14"/>
      <c r="E627" s="14"/>
      <c r="F627" s="14"/>
      <c r="G627" s="14"/>
      <c r="H627" s="14"/>
      <c r="I627" s="14"/>
      <c r="J627" s="14"/>
      <c r="K627" s="14"/>
      <c r="L627" s="14"/>
      <c r="M627" s="14">
        <v>126</v>
      </c>
      <c r="N627" s="14"/>
      <c r="O627" s="191">
        <v>0</v>
      </c>
      <c r="P627" s="191">
        <v>0</v>
      </c>
      <c r="Q627" s="191">
        <v>0</v>
      </c>
      <c r="R627" s="191">
        <v>0</v>
      </c>
      <c r="S627" s="14"/>
      <c r="T627" s="14"/>
      <c r="U627" s="14"/>
      <c r="V627" s="14">
        <v>202005</v>
      </c>
      <c r="W627" s="14"/>
    </row>
    <row r="628" spans="1:23" ht="12.2" customHeight="1">
      <c r="A628" s="14" t="s">
        <v>598</v>
      </c>
      <c r="B628" s="14">
        <v>16</v>
      </c>
      <c r="C628" s="14">
        <v>22</v>
      </c>
      <c r="D628" s="14">
        <v>0</v>
      </c>
      <c r="E628" s="14">
        <v>0</v>
      </c>
      <c r="F628" s="14">
        <v>0</v>
      </c>
      <c r="G628" s="14">
        <v>0</v>
      </c>
      <c r="H628" s="14">
        <v>0</v>
      </c>
      <c r="I628" s="14">
        <v>8</v>
      </c>
      <c r="J628" s="14">
        <v>0</v>
      </c>
      <c r="K628" s="14">
        <v>0</v>
      </c>
      <c r="L628" s="14">
        <v>0</v>
      </c>
      <c r="M628" s="14">
        <v>126</v>
      </c>
      <c r="N628" s="14">
        <v>0</v>
      </c>
      <c r="O628" s="191">
        <v>0</v>
      </c>
      <c r="P628" s="191">
        <v>0</v>
      </c>
      <c r="Q628" s="191">
        <v>0</v>
      </c>
      <c r="R628" s="191">
        <v>0</v>
      </c>
      <c r="S628" s="14">
        <v>0</v>
      </c>
      <c r="T628" s="14">
        <v>0</v>
      </c>
      <c r="U628" s="14">
        <v>0</v>
      </c>
      <c r="V628" s="14">
        <v>202005</v>
      </c>
      <c r="W628" s="14"/>
    </row>
    <row r="629" spans="1:23" ht="12.2" customHeight="1">
      <c r="A629" s="14" t="s">
        <v>598</v>
      </c>
      <c r="B629" s="14">
        <v>17</v>
      </c>
      <c r="C629" s="14">
        <v>30</v>
      </c>
      <c r="D629" s="14"/>
      <c r="E629" s="14"/>
      <c r="F629" s="14"/>
      <c r="G629" s="14"/>
      <c r="H629" s="14"/>
      <c r="I629" s="14"/>
      <c r="J629" s="14"/>
      <c r="K629" s="14"/>
      <c r="L629" s="14"/>
      <c r="M629" s="14">
        <v>126</v>
      </c>
      <c r="N629" s="14"/>
      <c r="O629" s="191">
        <v>0</v>
      </c>
      <c r="P629" s="191">
        <v>0</v>
      </c>
      <c r="Q629" s="191">
        <v>0</v>
      </c>
      <c r="R629" s="191">
        <v>0</v>
      </c>
      <c r="S629" s="14"/>
      <c r="T629" s="14"/>
      <c r="U629" s="14"/>
      <c r="V629" s="14">
        <v>202005</v>
      </c>
      <c r="W629" s="14"/>
    </row>
    <row r="630" spans="1:23" ht="12.2" customHeight="1">
      <c r="A630" s="14" t="s">
        <v>598</v>
      </c>
      <c r="B630" s="14">
        <v>18</v>
      </c>
      <c r="C630" s="14">
        <v>22</v>
      </c>
      <c r="D630" s="14">
        <v>0</v>
      </c>
      <c r="E630" s="14">
        <v>0</v>
      </c>
      <c r="F630" s="14">
        <v>0</v>
      </c>
      <c r="G630" s="14">
        <v>0</v>
      </c>
      <c r="H630" s="14">
        <v>0</v>
      </c>
      <c r="I630" s="14">
        <v>8</v>
      </c>
      <c r="J630" s="14">
        <v>0</v>
      </c>
      <c r="K630" s="14">
        <v>0</v>
      </c>
      <c r="L630" s="14">
        <v>0</v>
      </c>
      <c r="M630" s="14">
        <v>126</v>
      </c>
      <c r="N630" s="14">
        <v>0</v>
      </c>
      <c r="O630" s="191">
        <v>0</v>
      </c>
      <c r="P630" s="191">
        <v>0</v>
      </c>
      <c r="Q630" s="191">
        <v>0</v>
      </c>
      <c r="R630" s="191">
        <v>0</v>
      </c>
      <c r="S630" s="14">
        <v>0</v>
      </c>
      <c r="T630" s="14">
        <v>0</v>
      </c>
      <c r="U630" s="14">
        <v>0</v>
      </c>
      <c r="V630" s="14">
        <v>202005</v>
      </c>
      <c r="W630" s="14"/>
    </row>
    <row r="631" spans="1:23" ht="12.2" customHeight="1">
      <c r="A631" s="14" t="s">
        <v>598</v>
      </c>
      <c r="B631" s="14">
        <v>19</v>
      </c>
      <c r="C631" s="14">
        <v>19.25</v>
      </c>
      <c r="D631" s="14"/>
      <c r="E631" s="14"/>
      <c r="F631" s="14"/>
      <c r="G631" s="14">
        <v>10.75</v>
      </c>
      <c r="H631" s="14"/>
      <c r="I631" s="14"/>
      <c r="J631" s="14"/>
      <c r="K631" s="14"/>
      <c r="L631" s="14"/>
      <c r="M631" s="14">
        <v>126</v>
      </c>
      <c r="N631" s="14"/>
      <c r="O631" s="191">
        <v>0</v>
      </c>
      <c r="P631" s="191">
        <v>0</v>
      </c>
      <c r="Q631" s="191">
        <v>0</v>
      </c>
      <c r="R631" s="191">
        <v>0</v>
      </c>
      <c r="S631" s="14"/>
      <c r="T631" s="14"/>
      <c r="U631" s="14"/>
      <c r="V631" s="14">
        <v>202007</v>
      </c>
      <c r="W631" s="14"/>
    </row>
    <row r="632" spans="1:23" ht="12.2" customHeight="1">
      <c r="A632" s="14" t="s">
        <v>598</v>
      </c>
      <c r="B632" s="14">
        <v>20</v>
      </c>
      <c r="C632" s="14">
        <v>18.75</v>
      </c>
      <c r="D632" s="14"/>
      <c r="E632" s="14"/>
      <c r="F632" s="14"/>
      <c r="G632" s="14">
        <v>11.25</v>
      </c>
      <c r="H632" s="14"/>
      <c r="I632" s="14"/>
      <c r="J632" s="14"/>
      <c r="K632" s="14"/>
      <c r="L632" s="14"/>
      <c r="M632" s="14">
        <v>126</v>
      </c>
      <c r="N632" s="14"/>
      <c r="O632" s="191">
        <v>0</v>
      </c>
      <c r="P632" s="191">
        <v>0</v>
      </c>
      <c r="Q632" s="191">
        <v>0</v>
      </c>
      <c r="R632" s="191">
        <v>0</v>
      </c>
      <c r="S632" s="14"/>
      <c r="T632" s="14"/>
      <c r="U632" s="14"/>
      <c r="V632" s="14">
        <v>202007</v>
      </c>
      <c r="W632" s="14"/>
    </row>
    <row r="633" spans="1:23" ht="12.2" customHeight="1">
      <c r="A633" s="14" t="s">
        <v>598</v>
      </c>
      <c r="B633" s="14">
        <v>21</v>
      </c>
      <c r="C633" s="14">
        <v>24</v>
      </c>
      <c r="D633" s="14">
        <v>1</v>
      </c>
      <c r="E633" s="14">
        <v>0</v>
      </c>
      <c r="F633" s="14">
        <v>0</v>
      </c>
      <c r="G633" s="14">
        <v>0</v>
      </c>
      <c r="H633" s="14">
        <v>0</v>
      </c>
      <c r="I633" s="14">
        <v>6</v>
      </c>
      <c r="J633" s="14">
        <v>0</v>
      </c>
      <c r="K633" s="14">
        <v>0</v>
      </c>
      <c r="L633" s="14">
        <v>0</v>
      </c>
      <c r="M633" s="14">
        <v>504</v>
      </c>
      <c r="N633" s="14">
        <v>0</v>
      </c>
      <c r="O633" s="191">
        <v>0</v>
      </c>
      <c r="P633" s="191">
        <v>0</v>
      </c>
      <c r="Q633" s="191">
        <v>0</v>
      </c>
      <c r="R633" s="191">
        <v>0</v>
      </c>
      <c r="S633" s="14">
        <v>0</v>
      </c>
      <c r="T633" s="14">
        <v>0</v>
      </c>
      <c r="U633" s="14">
        <v>0</v>
      </c>
      <c r="V633" s="14">
        <v>202007</v>
      </c>
      <c r="W633" s="14"/>
    </row>
    <row r="634" spans="1:23" ht="12.2" customHeight="1">
      <c r="A634" s="14" t="s">
        <v>598</v>
      </c>
      <c r="B634" s="14">
        <v>22</v>
      </c>
      <c r="C634" s="14">
        <v>30</v>
      </c>
      <c r="D634" s="14">
        <v>5.5</v>
      </c>
      <c r="E634" s="14"/>
      <c r="F634" s="14"/>
      <c r="G634" s="14"/>
      <c r="H634" s="14"/>
      <c r="I634" s="14"/>
      <c r="J634" s="14"/>
      <c r="K634" s="14"/>
      <c r="L634" s="14"/>
      <c r="M634" s="14">
        <v>903</v>
      </c>
      <c r="N634" s="14"/>
      <c r="O634" s="191">
        <v>0</v>
      </c>
      <c r="P634" s="191">
        <v>0</v>
      </c>
      <c r="Q634" s="191">
        <v>0</v>
      </c>
      <c r="R634" s="191">
        <v>0</v>
      </c>
      <c r="S634" s="14"/>
      <c r="T634" s="14"/>
      <c r="U634" s="14"/>
      <c r="V634" s="14">
        <v>202007</v>
      </c>
      <c r="W634" s="14"/>
    </row>
    <row r="635" spans="1:23" ht="12.2" customHeight="1">
      <c r="A635" s="14" t="s">
        <v>598</v>
      </c>
      <c r="B635" s="14">
        <v>23</v>
      </c>
      <c r="C635" s="14">
        <v>22</v>
      </c>
      <c r="D635" s="14">
        <v>6.75</v>
      </c>
      <c r="E635" s="14"/>
      <c r="F635" s="14"/>
      <c r="G635" s="14"/>
      <c r="H635" s="14"/>
      <c r="I635" s="14">
        <v>8</v>
      </c>
      <c r="J635" s="14"/>
      <c r="K635" s="14"/>
      <c r="L635" s="14"/>
      <c r="M635" s="14">
        <v>504</v>
      </c>
      <c r="N635" s="14"/>
      <c r="O635" s="191">
        <v>0</v>
      </c>
      <c r="P635" s="191">
        <v>0</v>
      </c>
      <c r="Q635" s="191">
        <v>0</v>
      </c>
      <c r="R635" s="191">
        <v>0</v>
      </c>
      <c r="S635" s="14"/>
      <c r="T635" s="14"/>
      <c r="U635" s="14"/>
      <c r="V635" s="14">
        <v>202007</v>
      </c>
      <c r="W635" s="14"/>
    </row>
    <row r="636" spans="1:23" ht="12.2" customHeight="1">
      <c r="A636" s="14" t="s">
        <v>598</v>
      </c>
      <c r="B636" s="14">
        <v>24</v>
      </c>
      <c r="C636" s="14">
        <v>29</v>
      </c>
      <c r="D636" s="14"/>
      <c r="E636" s="14"/>
      <c r="F636" s="14"/>
      <c r="G636" s="14"/>
      <c r="H636" s="14"/>
      <c r="I636" s="14"/>
      <c r="J636" s="14"/>
      <c r="K636" s="14"/>
      <c r="L636" s="14"/>
      <c r="M636" s="14">
        <v>504</v>
      </c>
      <c r="N636" s="14">
        <v>1</v>
      </c>
      <c r="O636" s="191">
        <v>0</v>
      </c>
      <c r="P636" s="191">
        <v>0</v>
      </c>
      <c r="Q636" s="191">
        <v>0</v>
      </c>
      <c r="R636" s="191">
        <v>0</v>
      </c>
      <c r="S636" s="14"/>
      <c r="T636" s="14"/>
      <c r="U636" s="14"/>
      <c r="V636" s="14">
        <v>202008</v>
      </c>
      <c r="W636" s="14"/>
    </row>
    <row r="637" spans="1:23" ht="12.2" customHeight="1">
      <c r="A637" s="14" t="s">
        <v>598</v>
      </c>
      <c r="B637" s="14">
        <v>25</v>
      </c>
      <c r="C637" s="14">
        <v>29</v>
      </c>
      <c r="D637" s="14"/>
      <c r="E637" s="14"/>
      <c r="F637" s="14"/>
      <c r="G637" s="14"/>
      <c r="H637" s="14"/>
      <c r="I637" s="14"/>
      <c r="J637" s="14"/>
      <c r="K637" s="14"/>
      <c r="L637" s="14"/>
      <c r="M637" s="14">
        <v>620</v>
      </c>
      <c r="N637" s="14">
        <v>1</v>
      </c>
      <c r="O637" s="191">
        <v>0</v>
      </c>
      <c r="P637" s="191">
        <v>0</v>
      </c>
      <c r="Q637" s="191">
        <v>0</v>
      </c>
      <c r="R637" s="191">
        <v>0</v>
      </c>
      <c r="S637" s="14"/>
      <c r="T637" s="14"/>
      <c r="U637" s="14"/>
      <c r="V637" s="14">
        <v>202008</v>
      </c>
      <c r="W637" s="14"/>
    </row>
    <row r="638" spans="1:23" ht="12.2" customHeight="1" thickBot="1">
      <c r="A638" s="14" t="s">
        <v>598</v>
      </c>
      <c r="B638" s="14">
        <v>26</v>
      </c>
      <c r="C638" s="14">
        <v>29.75</v>
      </c>
      <c r="D638" s="14"/>
      <c r="E638" s="14"/>
      <c r="F638" s="14"/>
      <c r="G638" s="14"/>
      <c r="H638" s="14"/>
      <c r="I638" s="14"/>
      <c r="J638" s="14"/>
      <c r="K638" s="14"/>
      <c r="L638" s="14"/>
      <c r="M638" s="14">
        <v>975</v>
      </c>
      <c r="N638" s="14">
        <v>0.25</v>
      </c>
      <c r="O638" s="191">
        <v>0</v>
      </c>
      <c r="P638" s="191">
        <v>0</v>
      </c>
      <c r="Q638" s="191">
        <v>0</v>
      </c>
      <c r="R638" s="191">
        <v>0</v>
      </c>
      <c r="S638" s="14"/>
      <c r="T638" s="14"/>
      <c r="U638" s="14"/>
      <c r="V638" s="14">
        <v>202008</v>
      </c>
      <c r="W638" s="14"/>
    </row>
    <row r="639" spans="1:23" ht="12.2" customHeight="1" thickTop="1">
      <c r="A639" s="188" t="s">
        <v>1306</v>
      </c>
      <c r="B639" s="189">
        <v>0</v>
      </c>
      <c r="C639" s="189">
        <v>683.25</v>
      </c>
      <c r="D639" s="189">
        <v>13.25</v>
      </c>
      <c r="E639" s="189">
        <v>0</v>
      </c>
      <c r="F639" s="189">
        <v>0</v>
      </c>
      <c r="G639" s="189">
        <v>44</v>
      </c>
      <c r="H639" s="189">
        <v>0</v>
      </c>
      <c r="I639" s="189">
        <v>38</v>
      </c>
      <c r="J639" s="189">
        <v>0</v>
      </c>
      <c r="K639" s="189">
        <v>0</v>
      </c>
      <c r="L639" s="189">
        <v>0</v>
      </c>
      <c r="M639" s="189">
        <v>10140</v>
      </c>
      <c r="N639" s="189">
        <v>2.25</v>
      </c>
      <c r="O639" s="190">
        <v>0</v>
      </c>
      <c r="P639" s="190">
        <v>0</v>
      </c>
      <c r="Q639" s="190">
        <v>0</v>
      </c>
      <c r="R639" s="190">
        <v>0</v>
      </c>
      <c r="S639" s="189">
        <v>0</v>
      </c>
      <c r="T639" s="189">
        <v>0</v>
      </c>
      <c r="U639" s="189">
        <v>0</v>
      </c>
      <c r="V639" s="189"/>
      <c r="W639" s="189"/>
    </row>
    <row r="640" spans="1:23" ht="12.2" customHeight="1">
      <c r="A640" s="14" t="s">
        <v>1086</v>
      </c>
      <c r="B640" s="14">
        <v>1</v>
      </c>
      <c r="C640" s="14">
        <v>0</v>
      </c>
      <c r="D640" s="14"/>
      <c r="E640" s="14"/>
      <c r="F640" s="14"/>
      <c r="G640" s="14">
        <v>16</v>
      </c>
      <c r="H640" s="14"/>
      <c r="I640" s="14">
        <v>4</v>
      </c>
      <c r="J640" s="14"/>
      <c r="K640" s="14"/>
      <c r="L640" s="14"/>
      <c r="M640" s="14">
        <v>0</v>
      </c>
      <c r="N640" s="14"/>
      <c r="O640" s="191">
        <v>0</v>
      </c>
      <c r="P640" s="191">
        <v>0</v>
      </c>
      <c r="Q640" s="191">
        <v>0</v>
      </c>
      <c r="R640" s="191">
        <v>0</v>
      </c>
      <c r="S640" s="14"/>
      <c r="T640" s="14"/>
      <c r="U640" s="14"/>
      <c r="V640" s="14">
        <v>202002</v>
      </c>
      <c r="W640" s="14"/>
    </row>
    <row r="641" spans="1:23" ht="12.2" customHeight="1">
      <c r="A641" s="14" t="s">
        <v>1086</v>
      </c>
      <c r="B641" s="14">
        <v>2</v>
      </c>
      <c r="C641" s="14">
        <v>8</v>
      </c>
      <c r="D641" s="14">
        <v>0</v>
      </c>
      <c r="E641" s="14">
        <v>0</v>
      </c>
      <c r="F641" s="14">
        <v>0</v>
      </c>
      <c r="G641" s="14">
        <v>0</v>
      </c>
      <c r="H641" s="14">
        <v>12</v>
      </c>
      <c r="I641" s="14">
        <v>0</v>
      </c>
      <c r="J641" s="14">
        <v>0</v>
      </c>
      <c r="K641" s="14">
        <v>0</v>
      </c>
      <c r="L641" s="14">
        <v>0</v>
      </c>
      <c r="M641" s="14">
        <v>136</v>
      </c>
      <c r="N641" s="14">
        <v>0</v>
      </c>
      <c r="O641" s="191">
        <v>0</v>
      </c>
      <c r="P641" s="191">
        <v>0</v>
      </c>
      <c r="Q641" s="191">
        <v>0</v>
      </c>
      <c r="R641" s="191">
        <v>0</v>
      </c>
      <c r="S641" s="14">
        <v>0</v>
      </c>
      <c r="T641" s="14">
        <v>0</v>
      </c>
      <c r="U641" s="14">
        <v>0</v>
      </c>
      <c r="V641" s="14">
        <v>202002</v>
      </c>
      <c r="W641" s="14"/>
    </row>
    <row r="642" spans="1:23" ht="12.2" customHeight="1">
      <c r="A642" s="14" t="s">
        <v>1086</v>
      </c>
      <c r="B642" s="14">
        <v>3</v>
      </c>
      <c r="C642" s="14">
        <v>8</v>
      </c>
      <c r="D642" s="14">
        <v>0</v>
      </c>
      <c r="E642" s="14">
        <v>0</v>
      </c>
      <c r="F642" s="14">
        <v>0</v>
      </c>
      <c r="G642" s="14">
        <v>0</v>
      </c>
      <c r="H642" s="14">
        <v>12</v>
      </c>
      <c r="I642" s="14">
        <v>0</v>
      </c>
      <c r="J642" s="14">
        <v>0</v>
      </c>
      <c r="K642" s="14">
        <v>0</v>
      </c>
      <c r="L642" s="14">
        <v>0</v>
      </c>
      <c r="M642" s="14">
        <v>136</v>
      </c>
      <c r="N642" s="14">
        <v>0</v>
      </c>
      <c r="O642" s="191">
        <v>0</v>
      </c>
      <c r="P642" s="191">
        <v>0</v>
      </c>
      <c r="Q642" s="191">
        <v>0</v>
      </c>
      <c r="R642" s="191">
        <v>0</v>
      </c>
      <c r="S642" s="14">
        <v>0</v>
      </c>
      <c r="T642" s="14">
        <v>0</v>
      </c>
      <c r="U642" s="14">
        <v>0</v>
      </c>
      <c r="V642" s="14">
        <v>202002</v>
      </c>
      <c r="W642" s="14"/>
    </row>
    <row r="643" spans="1:23" ht="12.2" customHeight="1">
      <c r="A643" s="14" t="s">
        <v>1086</v>
      </c>
      <c r="B643" s="14">
        <v>4</v>
      </c>
      <c r="C643" s="14">
        <v>8</v>
      </c>
      <c r="D643" s="14">
        <v>0</v>
      </c>
      <c r="E643" s="14">
        <v>0</v>
      </c>
      <c r="F643" s="14">
        <v>0</v>
      </c>
      <c r="G643" s="14">
        <v>0</v>
      </c>
      <c r="H643" s="14">
        <v>12</v>
      </c>
      <c r="I643" s="14">
        <v>0</v>
      </c>
      <c r="J643" s="14">
        <v>0</v>
      </c>
      <c r="K643" s="14">
        <v>0</v>
      </c>
      <c r="L643" s="14">
        <v>0</v>
      </c>
      <c r="M643" s="14">
        <v>136</v>
      </c>
      <c r="N643" s="14">
        <v>0</v>
      </c>
      <c r="O643" s="191">
        <v>0</v>
      </c>
      <c r="P643" s="191">
        <v>0</v>
      </c>
      <c r="Q643" s="191">
        <v>0</v>
      </c>
      <c r="R643" s="191">
        <v>0</v>
      </c>
      <c r="S643" s="14">
        <v>0</v>
      </c>
      <c r="T643" s="14">
        <v>0</v>
      </c>
      <c r="U643" s="14">
        <v>0</v>
      </c>
      <c r="V643" s="14">
        <v>202002</v>
      </c>
      <c r="W643" s="14"/>
    </row>
    <row r="644" spans="1:23" ht="12.2" customHeight="1">
      <c r="A644" s="14" t="s">
        <v>1086</v>
      </c>
      <c r="B644" s="14">
        <v>5</v>
      </c>
      <c r="C644" s="14">
        <v>15</v>
      </c>
      <c r="D644" s="14">
        <v>0</v>
      </c>
      <c r="E644" s="14">
        <v>0</v>
      </c>
      <c r="F644" s="14">
        <v>0</v>
      </c>
      <c r="G644" s="14">
        <v>0</v>
      </c>
      <c r="H644" s="14">
        <v>5</v>
      </c>
      <c r="I644" s="14">
        <v>0</v>
      </c>
      <c r="J644" s="14">
        <v>0</v>
      </c>
      <c r="K644" s="14">
        <v>0</v>
      </c>
      <c r="L644" s="14">
        <v>0</v>
      </c>
      <c r="M644" s="14">
        <v>170</v>
      </c>
      <c r="N644" s="14">
        <v>0</v>
      </c>
      <c r="O644" s="191">
        <v>0</v>
      </c>
      <c r="P644" s="191">
        <v>0</v>
      </c>
      <c r="Q644" s="191">
        <v>0</v>
      </c>
      <c r="R644" s="191">
        <v>0</v>
      </c>
      <c r="S644" s="14">
        <v>0</v>
      </c>
      <c r="T644" s="14">
        <v>0</v>
      </c>
      <c r="U644" s="14">
        <v>0</v>
      </c>
      <c r="V644" s="14">
        <v>202002</v>
      </c>
      <c r="W644" s="14"/>
    </row>
    <row r="645" spans="1:23" ht="12.2" customHeight="1">
      <c r="A645" s="14" t="s">
        <v>1086</v>
      </c>
      <c r="B645" s="14">
        <v>6</v>
      </c>
      <c r="C645" s="14">
        <v>15</v>
      </c>
      <c r="D645" s="14">
        <v>0</v>
      </c>
      <c r="E645" s="14">
        <v>0</v>
      </c>
      <c r="F645" s="14">
        <v>0</v>
      </c>
      <c r="G645" s="14">
        <v>0</v>
      </c>
      <c r="H645" s="14">
        <v>5</v>
      </c>
      <c r="I645" s="14">
        <v>0</v>
      </c>
      <c r="J645" s="14">
        <v>0</v>
      </c>
      <c r="K645" s="14">
        <v>0</v>
      </c>
      <c r="L645" s="14">
        <v>0</v>
      </c>
      <c r="M645" s="14">
        <v>170</v>
      </c>
      <c r="N645" s="14">
        <v>0</v>
      </c>
      <c r="O645" s="191">
        <v>0</v>
      </c>
      <c r="P645" s="191">
        <v>0</v>
      </c>
      <c r="Q645" s="191">
        <v>0</v>
      </c>
      <c r="R645" s="191">
        <v>0</v>
      </c>
      <c r="S645" s="14">
        <v>0</v>
      </c>
      <c r="T645" s="14">
        <v>0</v>
      </c>
      <c r="U645" s="14">
        <v>0</v>
      </c>
      <c r="V645" s="14">
        <v>202003</v>
      </c>
      <c r="W645" s="14"/>
    </row>
    <row r="646" spans="1:23" ht="12.2" customHeight="1">
      <c r="A646" s="14" t="s">
        <v>1086</v>
      </c>
      <c r="B646" s="14">
        <v>7</v>
      </c>
      <c r="C646" s="14">
        <v>15</v>
      </c>
      <c r="D646" s="14">
        <v>0</v>
      </c>
      <c r="E646" s="14">
        <v>0</v>
      </c>
      <c r="F646" s="14">
        <v>0</v>
      </c>
      <c r="G646" s="14">
        <v>0</v>
      </c>
      <c r="H646" s="14">
        <v>5</v>
      </c>
      <c r="I646" s="14">
        <v>0</v>
      </c>
      <c r="J646" s="14">
        <v>0</v>
      </c>
      <c r="K646" s="14">
        <v>0</v>
      </c>
      <c r="L646" s="14">
        <v>0</v>
      </c>
      <c r="M646" s="14">
        <v>170</v>
      </c>
      <c r="N646" s="14">
        <v>0</v>
      </c>
      <c r="O646" s="191">
        <v>0</v>
      </c>
      <c r="P646" s="191">
        <v>0</v>
      </c>
      <c r="Q646" s="191">
        <v>0</v>
      </c>
      <c r="R646" s="191">
        <v>0</v>
      </c>
      <c r="S646" s="14">
        <v>0</v>
      </c>
      <c r="T646" s="14">
        <v>0</v>
      </c>
      <c r="U646" s="14">
        <v>0</v>
      </c>
      <c r="V646" s="14">
        <v>202003</v>
      </c>
      <c r="W646" s="14"/>
    </row>
    <row r="647" spans="1:23" ht="12.2" customHeight="1">
      <c r="A647" s="14" t="s">
        <v>1086</v>
      </c>
      <c r="B647" s="14">
        <v>8</v>
      </c>
      <c r="C647" s="14">
        <v>15</v>
      </c>
      <c r="D647" s="14">
        <v>0</v>
      </c>
      <c r="E647" s="14">
        <v>0</v>
      </c>
      <c r="F647" s="14">
        <v>0</v>
      </c>
      <c r="G647" s="14">
        <v>0</v>
      </c>
      <c r="H647" s="14">
        <v>5</v>
      </c>
      <c r="I647" s="14">
        <v>0</v>
      </c>
      <c r="J647" s="14">
        <v>0</v>
      </c>
      <c r="K647" s="14">
        <v>0</v>
      </c>
      <c r="L647" s="14">
        <v>0</v>
      </c>
      <c r="M647" s="14">
        <v>170</v>
      </c>
      <c r="N647" s="14">
        <v>0</v>
      </c>
      <c r="O647" s="191">
        <v>0</v>
      </c>
      <c r="P647" s="191">
        <v>0</v>
      </c>
      <c r="Q647" s="191">
        <v>0</v>
      </c>
      <c r="R647" s="191">
        <v>0</v>
      </c>
      <c r="S647" s="14">
        <v>0</v>
      </c>
      <c r="T647" s="14">
        <v>0</v>
      </c>
      <c r="U647" s="14">
        <v>0</v>
      </c>
      <c r="V647" s="14">
        <v>202003</v>
      </c>
      <c r="W647" s="14"/>
    </row>
    <row r="648" spans="1:23" ht="12.2" customHeight="1">
      <c r="A648" s="14" t="s">
        <v>1086</v>
      </c>
      <c r="B648" s="14">
        <v>9</v>
      </c>
      <c r="C648" s="14">
        <v>20</v>
      </c>
      <c r="D648" s="14">
        <v>0</v>
      </c>
      <c r="E648" s="14">
        <v>0</v>
      </c>
      <c r="F648" s="14">
        <v>0</v>
      </c>
      <c r="G648" s="14">
        <v>0</v>
      </c>
      <c r="H648" s="14">
        <v>0</v>
      </c>
      <c r="I648" s="14">
        <v>0</v>
      </c>
      <c r="J648" s="14">
        <v>0</v>
      </c>
      <c r="K648" s="14">
        <v>0</v>
      </c>
      <c r="L648" s="14">
        <v>0</v>
      </c>
      <c r="M648" s="14">
        <v>170</v>
      </c>
      <c r="N648" s="14">
        <v>0</v>
      </c>
      <c r="O648" s="191">
        <v>0</v>
      </c>
      <c r="P648" s="191">
        <v>0</v>
      </c>
      <c r="Q648" s="191">
        <v>0</v>
      </c>
      <c r="R648" s="191">
        <v>0</v>
      </c>
      <c r="S648" s="14">
        <v>0</v>
      </c>
      <c r="T648" s="14">
        <v>0</v>
      </c>
      <c r="U648" s="14">
        <v>0</v>
      </c>
      <c r="V648" s="14">
        <v>202003</v>
      </c>
      <c r="W648" s="14"/>
    </row>
    <row r="649" spans="1:23" ht="12.2" customHeight="1">
      <c r="A649" s="14" t="s">
        <v>1086</v>
      </c>
      <c r="B649" s="14">
        <v>10</v>
      </c>
      <c r="C649" s="14">
        <v>20</v>
      </c>
      <c r="D649" s="14">
        <v>0</v>
      </c>
      <c r="E649" s="14">
        <v>0</v>
      </c>
      <c r="F649" s="14">
        <v>0</v>
      </c>
      <c r="G649" s="14">
        <v>0</v>
      </c>
      <c r="H649" s="14">
        <v>0</v>
      </c>
      <c r="I649" s="14">
        <v>0</v>
      </c>
      <c r="J649" s="14">
        <v>0</v>
      </c>
      <c r="K649" s="14">
        <v>0</v>
      </c>
      <c r="L649" s="14">
        <v>0</v>
      </c>
      <c r="M649" s="14">
        <v>170</v>
      </c>
      <c r="N649" s="14">
        <v>0</v>
      </c>
      <c r="O649" s="191">
        <v>0</v>
      </c>
      <c r="P649" s="191">
        <v>0</v>
      </c>
      <c r="Q649" s="191">
        <v>0</v>
      </c>
      <c r="R649" s="191">
        <v>0</v>
      </c>
      <c r="S649" s="14">
        <v>0</v>
      </c>
      <c r="T649" s="14">
        <v>0</v>
      </c>
      <c r="U649" s="14">
        <v>0</v>
      </c>
      <c r="V649" s="14">
        <v>202004</v>
      </c>
      <c r="W649" s="14"/>
    </row>
    <row r="650" spans="1:23" ht="12.2" customHeight="1">
      <c r="A650" s="14" t="s">
        <v>1086</v>
      </c>
      <c r="B650" s="14">
        <v>11</v>
      </c>
      <c r="C650" s="14">
        <v>20</v>
      </c>
      <c r="D650" s="14">
        <v>0</v>
      </c>
      <c r="E650" s="14">
        <v>0</v>
      </c>
      <c r="F650" s="14">
        <v>0</v>
      </c>
      <c r="G650" s="14">
        <v>0</v>
      </c>
      <c r="H650" s="14">
        <v>0</v>
      </c>
      <c r="I650" s="14">
        <v>0</v>
      </c>
      <c r="J650" s="14">
        <v>0</v>
      </c>
      <c r="K650" s="14">
        <v>0</v>
      </c>
      <c r="L650" s="14">
        <v>0</v>
      </c>
      <c r="M650" s="14">
        <v>170</v>
      </c>
      <c r="N650" s="14">
        <v>0</v>
      </c>
      <c r="O650" s="191">
        <v>0</v>
      </c>
      <c r="P650" s="191">
        <v>0</v>
      </c>
      <c r="Q650" s="191">
        <v>0</v>
      </c>
      <c r="R650" s="191">
        <v>0</v>
      </c>
      <c r="S650" s="14">
        <v>0</v>
      </c>
      <c r="T650" s="14">
        <v>0</v>
      </c>
      <c r="U650" s="14">
        <v>0</v>
      </c>
      <c r="V650" s="14">
        <v>202005</v>
      </c>
      <c r="W650" s="14"/>
    </row>
    <row r="651" spans="1:23" ht="12.2" customHeight="1">
      <c r="A651" s="14" t="s">
        <v>1086</v>
      </c>
      <c r="B651" s="14">
        <v>12</v>
      </c>
      <c r="C651" s="14">
        <v>12</v>
      </c>
      <c r="D651" s="14">
        <v>0</v>
      </c>
      <c r="E651" s="14">
        <v>0</v>
      </c>
      <c r="F651" s="14">
        <v>0</v>
      </c>
      <c r="G651" s="14">
        <v>8</v>
      </c>
      <c r="H651" s="14">
        <v>0</v>
      </c>
      <c r="I651" s="14">
        <v>0</v>
      </c>
      <c r="J651" s="14">
        <v>0</v>
      </c>
      <c r="K651" s="14">
        <v>0</v>
      </c>
      <c r="L651" s="14">
        <v>0</v>
      </c>
      <c r="M651" s="14">
        <v>102</v>
      </c>
      <c r="N651" s="14">
        <v>0</v>
      </c>
      <c r="O651" s="191">
        <v>0</v>
      </c>
      <c r="P651" s="191">
        <v>0</v>
      </c>
      <c r="Q651" s="191">
        <v>0</v>
      </c>
      <c r="R651" s="191">
        <v>0</v>
      </c>
      <c r="S651" s="14">
        <v>0</v>
      </c>
      <c r="T651" s="14">
        <v>0</v>
      </c>
      <c r="U651" s="14">
        <v>0</v>
      </c>
      <c r="V651" s="14">
        <v>202004</v>
      </c>
      <c r="W651" s="14"/>
    </row>
    <row r="652" spans="1:23" ht="12.2" customHeight="1">
      <c r="A652" s="14" t="s">
        <v>1086</v>
      </c>
      <c r="B652" s="14">
        <v>13</v>
      </c>
      <c r="C652" s="14">
        <v>20</v>
      </c>
      <c r="D652" s="14">
        <v>0</v>
      </c>
      <c r="E652" s="14">
        <v>0</v>
      </c>
      <c r="F652" s="14">
        <v>0</v>
      </c>
      <c r="G652" s="14">
        <v>0</v>
      </c>
      <c r="H652" s="14">
        <v>0</v>
      </c>
      <c r="I652" s="14">
        <v>0</v>
      </c>
      <c r="J652" s="14">
        <v>0</v>
      </c>
      <c r="K652" s="14">
        <v>0</v>
      </c>
      <c r="L652" s="14">
        <v>0</v>
      </c>
      <c r="M652" s="14">
        <v>170</v>
      </c>
      <c r="N652" s="14">
        <v>0</v>
      </c>
      <c r="O652" s="191">
        <v>0</v>
      </c>
      <c r="P652" s="191">
        <v>0</v>
      </c>
      <c r="Q652" s="191">
        <v>0</v>
      </c>
      <c r="R652" s="191">
        <v>0</v>
      </c>
      <c r="S652" s="14">
        <v>0</v>
      </c>
      <c r="T652" s="14">
        <v>0</v>
      </c>
      <c r="U652" s="14">
        <v>0</v>
      </c>
      <c r="V652" s="14">
        <v>202004</v>
      </c>
      <c r="W652" s="14"/>
    </row>
    <row r="653" spans="1:23" ht="12.2" customHeight="1">
      <c r="A653" s="14" t="s">
        <v>1086</v>
      </c>
      <c r="B653" s="14">
        <v>14</v>
      </c>
      <c r="C653" s="14">
        <v>20</v>
      </c>
      <c r="D653" s="14">
        <v>0</v>
      </c>
      <c r="E653" s="14">
        <v>0</v>
      </c>
      <c r="F653" s="14">
        <v>0</v>
      </c>
      <c r="G653" s="14">
        <v>0</v>
      </c>
      <c r="H653" s="14">
        <v>0</v>
      </c>
      <c r="I653" s="14">
        <v>0</v>
      </c>
      <c r="J653" s="14">
        <v>0</v>
      </c>
      <c r="K653" s="14">
        <v>0</v>
      </c>
      <c r="L653" s="14">
        <v>0</v>
      </c>
      <c r="M653" s="14">
        <v>170</v>
      </c>
      <c r="N653" s="14">
        <v>0</v>
      </c>
      <c r="O653" s="191">
        <v>0</v>
      </c>
      <c r="P653" s="191">
        <v>0</v>
      </c>
      <c r="Q653" s="191">
        <v>0</v>
      </c>
      <c r="R653" s="191">
        <v>0</v>
      </c>
      <c r="S653" s="14">
        <v>0</v>
      </c>
      <c r="T653" s="14">
        <v>0</v>
      </c>
      <c r="U653" s="14">
        <v>0</v>
      </c>
      <c r="V653" s="14">
        <v>202005</v>
      </c>
      <c r="W653" s="14"/>
    </row>
    <row r="654" spans="1:23" ht="12.2" customHeight="1">
      <c r="A654" s="14" t="s">
        <v>1086</v>
      </c>
      <c r="B654" s="14">
        <v>15</v>
      </c>
      <c r="C654" s="14">
        <v>20</v>
      </c>
      <c r="D654" s="14">
        <v>0</v>
      </c>
      <c r="E654" s="14">
        <v>0</v>
      </c>
      <c r="F654" s="14">
        <v>0</v>
      </c>
      <c r="G654" s="14">
        <v>0</v>
      </c>
      <c r="H654" s="14">
        <v>0</v>
      </c>
      <c r="I654" s="14">
        <v>0</v>
      </c>
      <c r="J654" s="14">
        <v>0</v>
      </c>
      <c r="K654" s="14">
        <v>0</v>
      </c>
      <c r="L654" s="14">
        <v>0</v>
      </c>
      <c r="M654" s="14">
        <v>136</v>
      </c>
      <c r="N654" s="14">
        <v>0</v>
      </c>
      <c r="O654" s="191">
        <v>0</v>
      </c>
      <c r="P654" s="191">
        <v>0</v>
      </c>
      <c r="Q654" s="191">
        <v>0</v>
      </c>
      <c r="R654" s="191">
        <v>0</v>
      </c>
      <c r="S654" s="14">
        <v>0</v>
      </c>
      <c r="T654" s="14">
        <v>0</v>
      </c>
      <c r="U654" s="14">
        <v>0</v>
      </c>
      <c r="V654" s="14">
        <v>202006</v>
      </c>
      <c r="W654" s="14"/>
    </row>
    <row r="655" spans="1:23" ht="12.2" customHeight="1">
      <c r="A655" s="14" t="s">
        <v>1086</v>
      </c>
      <c r="B655" s="14">
        <v>16</v>
      </c>
      <c r="C655" s="14">
        <v>15</v>
      </c>
      <c r="D655" s="14">
        <v>0</v>
      </c>
      <c r="E655" s="14">
        <v>0</v>
      </c>
      <c r="F655" s="14">
        <v>0</v>
      </c>
      <c r="G655" s="14">
        <v>0</v>
      </c>
      <c r="H655" s="14">
        <v>0</v>
      </c>
      <c r="I655" s="14">
        <v>4</v>
      </c>
      <c r="J655" s="14">
        <v>0</v>
      </c>
      <c r="K655" s="14">
        <v>0</v>
      </c>
      <c r="L655" s="14">
        <v>0</v>
      </c>
      <c r="M655" s="14">
        <v>102</v>
      </c>
      <c r="N655" s="14">
        <v>0</v>
      </c>
      <c r="O655" s="191">
        <v>0</v>
      </c>
      <c r="P655" s="191">
        <v>0</v>
      </c>
      <c r="Q655" s="191">
        <v>0</v>
      </c>
      <c r="R655" s="191">
        <v>0</v>
      </c>
      <c r="S655" s="14">
        <v>0</v>
      </c>
      <c r="T655" s="14">
        <v>0</v>
      </c>
      <c r="U655" s="14">
        <v>0</v>
      </c>
      <c r="V655" s="14">
        <v>202006</v>
      </c>
      <c r="W655" s="14"/>
    </row>
    <row r="656" spans="1:23" ht="12.2" customHeight="1">
      <c r="A656" s="14" t="s">
        <v>1086</v>
      </c>
      <c r="B656" s="14">
        <v>17</v>
      </c>
      <c r="C656" s="14">
        <v>20</v>
      </c>
      <c r="D656" s="14">
        <v>0</v>
      </c>
      <c r="E656" s="14">
        <v>0</v>
      </c>
      <c r="F656" s="14">
        <v>0</v>
      </c>
      <c r="G656" s="14">
        <v>0</v>
      </c>
      <c r="H656" s="14">
        <v>0</v>
      </c>
      <c r="I656" s="14">
        <v>0</v>
      </c>
      <c r="J656" s="14">
        <v>0</v>
      </c>
      <c r="K656" s="14">
        <v>0</v>
      </c>
      <c r="L656" s="14">
        <v>0</v>
      </c>
      <c r="M656" s="14">
        <v>136</v>
      </c>
      <c r="N656" s="14">
        <v>0</v>
      </c>
      <c r="O656" s="191">
        <v>0</v>
      </c>
      <c r="P656" s="191">
        <v>0</v>
      </c>
      <c r="Q656" s="191">
        <v>0</v>
      </c>
      <c r="R656" s="191">
        <v>0</v>
      </c>
      <c r="S656" s="14">
        <v>0</v>
      </c>
      <c r="T656" s="14">
        <v>0</v>
      </c>
      <c r="U656" s="14">
        <v>0</v>
      </c>
      <c r="V656" s="14">
        <v>202006</v>
      </c>
      <c r="W656" s="14"/>
    </row>
    <row r="657" spans="1:23" ht="12.2" customHeight="1">
      <c r="A657" s="14" t="s">
        <v>1086</v>
      </c>
      <c r="B657" s="14">
        <v>18</v>
      </c>
      <c r="C657" s="14">
        <v>15</v>
      </c>
      <c r="D657" s="14">
        <v>0</v>
      </c>
      <c r="E657" s="14">
        <v>0</v>
      </c>
      <c r="F657" s="14">
        <v>0</v>
      </c>
      <c r="G657" s="14">
        <v>0</v>
      </c>
      <c r="H657" s="14">
        <v>0</v>
      </c>
      <c r="I657" s="14">
        <v>4</v>
      </c>
      <c r="J657" s="14">
        <v>0</v>
      </c>
      <c r="K657" s="14">
        <v>0</v>
      </c>
      <c r="L657" s="14">
        <v>0</v>
      </c>
      <c r="M657" s="14">
        <v>102</v>
      </c>
      <c r="N657" s="14">
        <v>0</v>
      </c>
      <c r="O657" s="191">
        <v>0</v>
      </c>
      <c r="P657" s="191">
        <v>0</v>
      </c>
      <c r="Q657" s="191">
        <v>0</v>
      </c>
      <c r="R657" s="191">
        <v>0</v>
      </c>
      <c r="S657" s="14">
        <v>0</v>
      </c>
      <c r="T657" s="14">
        <v>0</v>
      </c>
      <c r="U657" s="14">
        <v>0</v>
      </c>
      <c r="V657" s="14">
        <v>202006</v>
      </c>
      <c r="W657" s="14"/>
    </row>
    <row r="658" spans="1:23" ht="12.2" customHeight="1">
      <c r="A658" s="14" t="s">
        <v>1086</v>
      </c>
      <c r="B658" s="14">
        <v>19</v>
      </c>
      <c r="C658" s="14">
        <v>20</v>
      </c>
      <c r="D658" s="14">
        <v>0</v>
      </c>
      <c r="E658" s="14">
        <v>0</v>
      </c>
      <c r="F658" s="14">
        <v>0</v>
      </c>
      <c r="G658" s="14">
        <v>0</v>
      </c>
      <c r="H658" s="14">
        <v>0</v>
      </c>
      <c r="I658" s="14">
        <v>0</v>
      </c>
      <c r="J658" s="14">
        <v>0</v>
      </c>
      <c r="K658" s="14">
        <v>0</v>
      </c>
      <c r="L658" s="14">
        <v>0</v>
      </c>
      <c r="M658" s="14">
        <v>136</v>
      </c>
      <c r="N658" s="14">
        <v>0</v>
      </c>
      <c r="O658" s="191">
        <v>0</v>
      </c>
      <c r="P658" s="191">
        <v>0</v>
      </c>
      <c r="Q658" s="191">
        <v>0</v>
      </c>
      <c r="R658" s="191">
        <v>0</v>
      </c>
      <c r="S658" s="14">
        <v>0</v>
      </c>
      <c r="T658" s="14">
        <v>0</v>
      </c>
      <c r="U658" s="14">
        <v>0</v>
      </c>
      <c r="V658" s="14">
        <v>202006</v>
      </c>
      <c r="W658" s="14"/>
    </row>
    <row r="659" spans="1:23" ht="12.2" customHeight="1">
      <c r="A659" s="14" t="s">
        <v>1086</v>
      </c>
      <c r="B659" s="14">
        <v>20</v>
      </c>
      <c r="C659" s="14">
        <v>20</v>
      </c>
      <c r="D659" s="14">
        <v>0</v>
      </c>
      <c r="E659" s="14">
        <v>0</v>
      </c>
      <c r="F659" s="14">
        <v>0</v>
      </c>
      <c r="G659" s="14">
        <v>0</v>
      </c>
      <c r="H659" s="14">
        <v>0</v>
      </c>
      <c r="I659" s="14">
        <v>0</v>
      </c>
      <c r="J659" s="14">
        <v>0</v>
      </c>
      <c r="K659" s="14">
        <v>0</v>
      </c>
      <c r="L659" s="14">
        <v>0</v>
      </c>
      <c r="M659" s="14">
        <v>136</v>
      </c>
      <c r="N659" s="14">
        <v>0</v>
      </c>
      <c r="O659" s="191">
        <v>0</v>
      </c>
      <c r="P659" s="191">
        <v>0</v>
      </c>
      <c r="Q659" s="191">
        <v>0</v>
      </c>
      <c r="R659" s="191">
        <v>0</v>
      </c>
      <c r="S659" s="14">
        <v>0</v>
      </c>
      <c r="T659" s="14">
        <v>0</v>
      </c>
      <c r="U659" s="14">
        <v>0</v>
      </c>
      <c r="V659" s="14">
        <v>202006</v>
      </c>
      <c r="W659" s="14"/>
    </row>
    <row r="660" spans="1:23" ht="12.2" customHeight="1">
      <c r="A660" s="14" t="s">
        <v>1086</v>
      </c>
      <c r="B660" s="14">
        <v>21</v>
      </c>
      <c r="C660" s="14">
        <v>12</v>
      </c>
      <c r="D660" s="14">
        <v>1</v>
      </c>
      <c r="E660" s="14">
        <v>0</v>
      </c>
      <c r="F660" s="14">
        <v>0</v>
      </c>
      <c r="G660" s="14">
        <v>4</v>
      </c>
      <c r="H660" s="14">
        <v>0</v>
      </c>
      <c r="I660" s="14">
        <v>4</v>
      </c>
      <c r="J660" s="14">
        <v>0</v>
      </c>
      <c r="K660" s="14">
        <v>0</v>
      </c>
      <c r="L660" s="14">
        <v>0</v>
      </c>
      <c r="M660" s="14">
        <v>102</v>
      </c>
      <c r="N660" s="14">
        <v>0</v>
      </c>
      <c r="O660" s="191">
        <v>0</v>
      </c>
      <c r="P660" s="191">
        <v>0</v>
      </c>
      <c r="Q660" s="191">
        <v>0</v>
      </c>
      <c r="R660" s="191">
        <v>0</v>
      </c>
      <c r="S660" s="14">
        <v>0</v>
      </c>
      <c r="T660" s="14">
        <v>0</v>
      </c>
      <c r="U660" s="14">
        <v>0</v>
      </c>
      <c r="V660" s="14">
        <v>202006</v>
      </c>
      <c r="W660" s="14"/>
    </row>
    <row r="661" spans="1:23" ht="12.2" customHeight="1">
      <c r="A661" s="14" t="s">
        <v>1086</v>
      </c>
      <c r="B661" s="14">
        <v>22</v>
      </c>
      <c r="C661" s="14">
        <v>20</v>
      </c>
      <c r="D661" s="14">
        <v>0</v>
      </c>
      <c r="E661" s="14">
        <v>0</v>
      </c>
      <c r="F661" s="14">
        <v>0</v>
      </c>
      <c r="G661" s="14">
        <v>0</v>
      </c>
      <c r="H661" s="14">
        <v>0</v>
      </c>
      <c r="I661" s="14">
        <v>0</v>
      </c>
      <c r="J661" s="14">
        <v>0</v>
      </c>
      <c r="K661" s="14">
        <v>0</v>
      </c>
      <c r="L661" s="14">
        <v>0</v>
      </c>
      <c r="M661" s="14">
        <v>136</v>
      </c>
      <c r="N661" s="14">
        <v>0</v>
      </c>
      <c r="O661" s="191">
        <v>0</v>
      </c>
      <c r="P661" s="191">
        <v>0</v>
      </c>
      <c r="Q661" s="191">
        <v>0</v>
      </c>
      <c r="R661" s="191">
        <v>0</v>
      </c>
      <c r="S661" s="14">
        <v>0</v>
      </c>
      <c r="T661" s="14">
        <v>0</v>
      </c>
      <c r="U661" s="14">
        <v>0</v>
      </c>
      <c r="V661" s="14">
        <v>202006</v>
      </c>
      <c r="W661" s="14"/>
    </row>
    <row r="662" spans="1:23" ht="12.2" customHeight="1">
      <c r="A662" s="14" t="s">
        <v>1086</v>
      </c>
      <c r="B662" s="14">
        <v>23</v>
      </c>
      <c r="C662" s="14">
        <v>15</v>
      </c>
      <c r="D662" s="14">
        <v>0</v>
      </c>
      <c r="E662" s="14">
        <v>0</v>
      </c>
      <c r="F662" s="14">
        <v>0</v>
      </c>
      <c r="G662" s="14">
        <v>0</v>
      </c>
      <c r="H662" s="14">
        <v>0</v>
      </c>
      <c r="I662" s="14">
        <v>4</v>
      </c>
      <c r="J662" s="14">
        <v>0</v>
      </c>
      <c r="K662" s="14">
        <v>0</v>
      </c>
      <c r="L662" s="14">
        <v>0</v>
      </c>
      <c r="M662" s="14">
        <v>102</v>
      </c>
      <c r="N662" s="14">
        <v>1</v>
      </c>
      <c r="O662" s="191">
        <v>0</v>
      </c>
      <c r="P662" s="191">
        <v>0</v>
      </c>
      <c r="Q662" s="191">
        <v>0</v>
      </c>
      <c r="R662" s="191">
        <v>0</v>
      </c>
      <c r="S662" s="14">
        <v>0</v>
      </c>
      <c r="T662" s="14">
        <v>0</v>
      </c>
      <c r="U662" s="14">
        <v>0</v>
      </c>
      <c r="V662" s="14">
        <v>202007</v>
      </c>
      <c r="W662" s="14"/>
    </row>
    <row r="663" spans="1:23" ht="12.2" customHeight="1">
      <c r="A663" s="14" t="s">
        <v>1086</v>
      </c>
      <c r="B663" s="14">
        <v>24</v>
      </c>
      <c r="C663" s="14">
        <v>20</v>
      </c>
      <c r="D663" s="14">
        <v>0</v>
      </c>
      <c r="E663" s="14">
        <v>0</v>
      </c>
      <c r="F663" s="14">
        <v>0</v>
      </c>
      <c r="G663" s="14">
        <v>0</v>
      </c>
      <c r="H663" s="14">
        <v>0</v>
      </c>
      <c r="I663" s="14">
        <v>0</v>
      </c>
      <c r="J663" s="14">
        <v>0</v>
      </c>
      <c r="K663" s="14">
        <v>0</v>
      </c>
      <c r="L663" s="14">
        <v>0</v>
      </c>
      <c r="M663" s="14">
        <v>136</v>
      </c>
      <c r="N663" s="14">
        <v>0</v>
      </c>
      <c r="O663" s="191">
        <v>0</v>
      </c>
      <c r="P663" s="191">
        <v>0</v>
      </c>
      <c r="Q663" s="191">
        <v>0</v>
      </c>
      <c r="R663" s="191">
        <v>0</v>
      </c>
      <c r="S663" s="14">
        <v>0</v>
      </c>
      <c r="T663" s="14">
        <v>0</v>
      </c>
      <c r="U663" s="14">
        <v>0</v>
      </c>
      <c r="V663" s="14">
        <v>202007</v>
      </c>
      <c r="W663" s="14"/>
    </row>
    <row r="664" spans="1:23" ht="12.2" customHeight="1">
      <c r="A664" s="14" t="s">
        <v>1086</v>
      </c>
      <c r="B664" s="14">
        <v>25</v>
      </c>
      <c r="C664" s="14">
        <v>20</v>
      </c>
      <c r="D664" s="14">
        <v>0</v>
      </c>
      <c r="E664" s="14">
        <v>0</v>
      </c>
      <c r="F664" s="14">
        <v>0</v>
      </c>
      <c r="G664" s="14">
        <v>0</v>
      </c>
      <c r="H664" s="14">
        <v>0</v>
      </c>
      <c r="I664" s="14">
        <v>0</v>
      </c>
      <c r="J664" s="14">
        <v>0</v>
      </c>
      <c r="K664" s="14">
        <v>0</v>
      </c>
      <c r="L664" s="14">
        <v>0</v>
      </c>
      <c r="M664" s="14">
        <v>102</v>
      </c>
      <c r="N664" s="14">
        <v>0</v>
      </c>
      <c r="O664" s="191">
        <v>0</v>
      </c>
      <c r="P664" s="191">
        <v>0</v>
      </c>
      <c r="Q664" s="191">
        <v>0</v>
      </c>
      <c r="R664" s="191">
        <v>0</v>
      </c>
      <c r="S664" s="14">
        <v>0</v>
      </c>
      <c r="T664" s="14">
        <v>0</v>
      </c>
      <c r="U664" s="14">
        <v>0</v>
      </c>
      <c r="V664" s="14">
        <v>202007</v>
      </c>
      <c r="W664" s="14"/>
    </row>
    <row r="665" spans="1:23" ht="12.2" customHeight="1" thickBot="1">
      <c r="A665" s="14" t="s">
        <v>1086</v>
      </c>
      <c r="B665" s="14">
        <v>26</v>
      </c>
      <c r="C665" s="14">
        <v>20</v>
      </c>
      <c r="D665" s="14">
        <v>0</v>
      </c>
      <c r="E665" s="14">
        <v>0</v>
      </c>
      <c r="F665" s="14">
        <v>0</v>
      </c>
      <c r="G665" s="14">
        <v>0</v>
      </c>
      <c r="H665" s="14">
        <v>0</v>
      </c>
      <c r="I665" s="14">
        <v>0</v>
      </c>
      <c r="J665" s="14">
        <v>0</v>
      </c>
      <c r="K665" s="14">
        <v>0</v>
      </c>
      <c r="L665" s="14">
        <v>0</v>
      </c>
      <c r="M665" s="14">
        <v>136</v>
      </c>
      <c r="N665" s="14">
        <v>0</v>
      </c>
      <c r="O665" s="191">
        <v>0</v>
      </c>
      <c r="P665" s="191">
        <v>0</v>
      </c>
      <c r="Q665" s="191">
        <v>0</v>
      </c>
      <c r="R665" s="191">
        <v>0</v>
      </c>
      <c r="S665" s="14">
        <v>0</v>
      </c>
      <c r="T665" s="14">
        <v>0</v>
      </c>
      <c r="U665" s="14">
        <v>0</v>
      </c>
      <c r="V665" s="14">
        <v>202008</v>
      </c>
      <c r="W665" s="14"/>
    </row>
    <row r="666" spans="1:23" ht="12.2" customHeight="1" thickTop="1">
      <c r="A666" s="188" t="s">
        <v>1306</v>
      </c>
      <c r="B666" s="189">
        <v>0</v>
      </c>
      <c r="C666" s="189">
        <v>413</v>
      </c>
      <c r="D666" s="189">
        <v>1</v>
      </c>
      <c r="E666" s="189">
        <v>0</v>
      </c>
      <c r="F666" s="189">
        <v>0</v>
      </c>
      <c r="G666" s="189">
        <v>28</v>
      </c>
      <c r="H666" s="189">
        <v>56</v>
      </c>
      <c r="I666" s="189">
        <v>20</v>
      </c>
      <c r="J666" s="189">
        <v>0</v>
      </c>
      <c r="K666" s="189">
        <v>0</v>
      </c>
      <c r="L666" s="189">
        <v>0</v>
      </c>
      <c r="M666" s="189">
        <v>3502</v>
      </c>
      <c r="N666" s="189">
        <v>1</v>
      </c>
      <c r="O666" s="190">
        <v>0</v>
      </c>
      <c r="P666" s="190">
        <v>0</v>
      </c>
      <c r="Q666" s="190">
        <v>0</v>
      </c>
      <c r="R666" s="190">
        <v>0</v>
      </c>
      <c r="S666" s="189">
        <v>0</v>
      </c>
      <c r="T666" s="189">
        <v>0</v>
      </c>
      <c r="U666" s="189">
        <v>0</v>
      </c>
      <c r="V666" s="189"/>
      <c r="W666" s="189"/>
    </row>
    <row r="667" spans="1:23" ht="12.2" customHeight="1">
      <c r="A667" s="14" t="s">
        <v>1216</v>
      </c>
      <c r="B667" s="14">
        <v>1</v>
      </c>
      <c r="C667" s="14">
        <v>14</v>
      </c>
      <c r="D667" s="14"/>
      <c r="E667" s="14"/>
      <c r="F667" s="14"/>
      <c r="G667" s="14"/>
      <c r="H667" s="14"/>
      <c r="I667" s="14"/>
      <c r="J667" s="14"/>
      <c r="K667" s="14"/>
      <c r="L667" s="14"/>
      <c r="M667" s="14">
        <v>0</v>
      </c>
      <c r="N667" s="14"/>
      <c r="O667" s="191">
        <v>0</v>
      </c>
      <c r="P667" s="191">
        <v>0</v>
      </c>
      <c r="Q667" s="191">
        <v>0</v>
      </c>
      <c r="R667" s="191">
        <v>0</v>
      </c>
      <c r="S667" s="14"/>
      <c r="T667" s="14"/>
      <c r="U667" s="14"/>
      <c r="V667" s="14">
        <v>202002</v>
      </c>
      <c r="W667" s="14"/>
    </row>
    <row r="668" spans="1:23" ht="12.2" customHeight="1">
      <c r="A668" s="14" t="s">
        <v>1216</v>
      </c>
      <c r="B668" s="14">
        <v>2</v>
      </c>
      <c r="C668" s="14">
        <v>25.5</v>
      </c>
      <c r="D668" s="14"/>
      <c r="E668" s="14"/>
      <c r="F668" s="14"/>
      <c r="G668" s="14"/>
      <c r="H668" s="14"/>
      <c r="I668" s="14"/>
      <c r="J668" s="14"/>
      <c r="K668" s="14"/>
      <c r="L668" s="14"/>
      <c r="M668" s="14">
        <v>0</v>
      </c>
      <c r="N668" s="14"/>
      <c r="O668" s="191">
        <v>0</v>
      </c>
      <c r="P668" s="191">
        <v>0</v>
      </c>
      <c r="Q668" s="191">
        <v>0</v>
      </c>
      <c r="R668" s="191">
        <v>0</v>
      </c>
      <c r="S668" s="14"/>
      <c r="T668" s="14"/>
      <c r="U668" s="14"/>
      <c r="V668" s="14">
        <v>202002</v>
      </c>
      <c r="W668" s="14"/>
    </row>
    <row r="669" spans="1:23" ht="12.2" customHeight="1">
      <c r="A669" s="14" t="s">
        <v>1216</v>
      </c>
      <c r="B669" s="14">
        <v>3</v>
      </c>
      <c r="C669" s="14">
        <v>25.5</v>
      </c>
      <c r="D669" s="14"/>
      <c r="E669" s="14"/>
      <c r="F669" s="14"/>
      <c r="G669" s="14"/>
      <c r="H669" s="14"/>
      <c r="I669" s="14"/>
      <c r="J669" s="14"/>
      <c r="K669" s="14"/>
      <c r="L669" s="14"/>
      <c r="M669" s="14">
        <v>0</v>
      </c>
      <c r="N669" s="14"/>
      <c r="O669" s="191">
        <v>0</v>
      </c>
      <c r="P669" s="191">
        <v>0</v>
      </c>
      <c r="Q669" s="191">
        <v>0</v>
      </c>
      <c r="R669" s="191">
        <v>0</v>
      </c>
      <c r="S669" s="14"/>
      <c r="T669" s="14"/>
      <c r="U669" s="14"/>
      <c r="V669" s="14">
        <v>202002</v>
      </c>
      <c r="W669" s="14"/>
    </row>
    <row r="670" spans="1:23" ht="12.2" customHeight="1">
      <c r="A670" s="14" t="s">
        <v>1216</v>
      </c>
      <c r="B670" s="14">
        <v>4</v>
      </c>
      <c r="C670" s="14">
        <v>25.5</v>
      </c>
      <c r="D670" s="14"/>
      <c r="E670" s="14"/>
      <c r="F670" s="14"/>
      <c r="G670" s="14"/>
      <c r="H670" s="14"/>
      <c r="I670" s="14"/>
      <c r="J670" s="14"/>
      <c r="K670" s="14"/>
      <c r="L670" s="14"/>
      <c r="M670" s="14">
        <v>0</v>
      </c>
      <c r="N670" s="14"/>
      <c r="O670" s="191">
        <v>0</v>
      </c>
      <c r="P670" s="191">
        <v>0</v>
      </c>
      <c r="Q670" s="191">
        <v>0</v>
      </c>
      <c r="R670" s="191">
        <v>0</v>
      </c>
      <c r="S670" s="14"/>
      <c r="T670" s="14"/>
      <c r="U670" s="14"/>
      <c r="V670" s="14">
        <v>202002</v>
      </c>
      <c r="W670" s="14"/>
    </row>
    <row r="671" spans="1:23" ht="12.2" customHeight="1">
      <c r="A671" s="14" t="s">
        <v>1216</v>
      </c>
      <c r="B671" s="14">
        <v>5</v>
      </c>
      <c r="C671" s="14">
        <v>27.5</v>
      </c>
      <c r="D671" s="14"/>
      <c r="E671" s="14"/>
      <c r="F671" s="14"/>
      <c r="G671" s="14"/>
      <c r="H671" s="14"/>
      <c r="I671" s="14"/>
      <c r="J671" s="14"/>
      <c r="K671" s="14"/>
      <c r="L671" s="14"/>
      <c r="M671" s="14">
        <v>0</v>
      </c>
      <c r="N671" s="14"/>
      <c r="O671" s="191">
        <v>0</v>
      </c>
      <c r="P671" s="191">
        <v>0</v>
      </c>
      <c r="Q671" s="191">
        <v>0</v>
      </c>
      <c r="R671" s="191">
        <v>0</v>
      </c>
      <c r="S671" s="14"/>
      <c r="T671" s="14"/>
      <c r="U671" s="14"/>
      <c r="V671" s="14">
        <v>202002</v>
      </c>
      <c r="W671" s="14"/>
    </row>
    <row r="672" spans="1:23" ht="12.2" customHeight="1">
      <c r="A672" s="14" t="s">
        <v>1216</v>
      </c>
      <c r="B672" s="14">
        <v>6</v>
      </c>
      <c r="C672" s="14">
        <v>25.5</v>
      </c>
      <c r="D672" s="14"/>
      <c r="E672" s="14"/>
      <c r="F672" s="14"/>
      <c r="G672" s="14"/>
      <c r="H672" s="14"/>
      <c r="I672" s="14"/>
      <c r="J672" s="14"/>
      <c r="K672" s="14"/>
      <c r="L672" s="14"/>
      <c r="M672" s="14">
        <v>0</v>
      </c>
      <c r="N672" s="14"/>
      <c r="O672" s="191">
        <v>0</v>
      </c>
      <c r="P672" s="191">
        <v>0</v>
      </c>
      <c r="Q672" s="191">
        <v>0</v>
      </c>
      <c r="R672" s="191">
        <v>0</v>
      </c>
      <c r="S672" s="14"/>
      <c r="T672" s="14"/>
      <c r="U672" s="14"/>
      <c r="V672" s="14">
        <v>202003</v>
      </c>
      <c r="W672" s="14"/>
    </row>
    <row r="673" spans="1:23" ht="12.2" customHeight="1">
      <c r="A673" s="14" t="s">
        <v>1216</v>
      </c>
      <c r="B673" s="14">
        <v>7</v>
      </c>
      <c r="C673" s="14">
        <v>25.5</v>
      </c>
      <c r="D673" s="14"/>
      <c r="E673" s="14"/>
      <c r="F673" s="14"/>
      <c r="G673" s="14"/>
      <c r="H673" s="14"/>
      <c r="I673" s="14"/>
      <c r="J673" s="14"/>
      <c r="K673" s="14"/>
      <c r="L673" s="14"/>
      <c r="M673" s="14">
        <v>0</v>
      </c>
      <c r="N673" s="14"/>
      <c r="O673" s="191">
        <v>0</v>
      </c>
      <c r="P673" s="191">
        <v>0</v>
      </c>
      <c r="Q673" s="191">
        <v>0</v>
      </c>
      <c r="R673" s="191">
        <v>0</v>
      </c>
      <c r="S673" s="14"/>
      <c r="T673" s="14"/>
      <c r="U673" s="14"/>
      <c r="V673" s="14">
        <v>202003</v>
      </c>
      <c r="W673" s="14"/>
    </row>
    <row r="674" spans="1:23" ht="12.2" customHeight="1">
      <c r="A674" s="14" t="s">
        <v>1216</v>
      </c>
      <c r="B674" s="14">
        <v>8</v>
      </c>
      <c r="C674" s="14">
        <v>25.5</v>
      </c>
      <c r="D674" s="14"/>
      <c r="E674" s="14"/>
      <c r="F674" s="14"/>
      <c r="G674" s="14"/>
      <c r="H674" s="14"/>
      <c r="I674" s="14"/>
      <c r="J674" s="14"/>
      <c r="K674" s="14"/>
      <c r="L674" s="14"/>
      <c r="M674" s="14">
        <v>0</v>
      </c>
      <c r="N674" s="14"/>
      <c r="O674" s="191">
        <v>0</v>
      </c>
      <c r="P674" s="191">
        <v>0</v>
      </c>
      <c r="Q674" s="191">
        <v>0</v>
      </c>
      <c r="R674" s="191">
        <v>0</v>
      </c>
      <c r="S674" s="14"/>
      <c r="T674" s="14"/>
      <c r="U674" s="14"/>
      <c r="V674" s="14">
        <v>202003</v>
      </c>
      <c r="W674" s="14"/>
    </row>
    <row r="675" spans="1:23" ht="12.2" customHeight="1">
      <c r="A675" s="14" t="s">
        <v>1216</v>
      </c>
      <c r="B675" s="14">
        <v>9</v>
      </c>
      <c r="C675" s="14">
        <v>25.5</v>
      </c>
      <c r="D675" s="14"/>
      <c r="E675" s="14"/>
      <c r="F675" s="14"/>
      <c r="G675" s="14"/>
      <c r="H675" s="14"/>
      <c r="I675" s="14"/>
      <c r="J675" s="14"/>
      <c r="K675" s="14"/>
      <c r="L675" s="14"/>
      <c r="M675" s="14">
        <v>0</v>
      </c>
      <c r="N675" s="14"/>
      <c r="O675" s="191">
        <v>0</v>
      </c>
      <c r="P675" s="191">
        <v>0</v>
      </c>
      <c r="Q675" s="191">
        <v>0</v>
      </c>
      <c r="R675" s="191">
        <v>0</v>
      </c>
      <c r="S675" s="14"/>
      <c r="T675" s="14"/>
      <c r="U675" s="14"/>
      <c r="V675" s="14">
        <v>202003</v>
      </c>
      <c r="W675" s="14"/>
    </row>
    <row r="676" spans="1:23" ht="12.2" customHeight="1">
      <c r="A676" s="14" t="s">
        <v>1216</v>
      </c>
      <c r="B676" s="14">
        <v>10</v>
      </c>
      <c r="C676" s="14">
        <v>25.5</v>
      </c>
      <c r="D676" s="14"/>
      <c r="E676" s="14"/>
      <c r="F676" s="14"/>
      <c r="G676" s="14"/>
      <c r="H676" s="14"/>
      <c r="I676" s="14"/>
      <c r="J676" s="14"/>
      <c r="K676" s="14"/>
      <c r="L676" s="14"/>
      <c r="M676" s="14">
        <v>0</v>
      </c>
      <c r="N676" s="14"/>
      <c r="O676" s="191">
        <v>0</v>
      </c>
      <c r="P676" s="191">
        <v>0</v>
      </c>
      <c r="Q676" s="191">
        <v>0</v>
      </c>
      <c r="R676" s="191">
        <v>0</v>
      </c>
      <c r="S676" s="14"/>
      <c r="T676" s="14"/>
      <c r="U676" s="14"/>
      <c r="V676" s="14">
        <v>202004</v>
      </c>
      <c r="W676" s="14"/>
    </row>
    <row r="677" spans="1:23" ht="12.2" customHeight="1">
      <c r="A677" s="14" t="s">
        <v>1216</v>
      </c>
      <c r="B677" s="14">
        <v>11</v>
      </c>
      <c r="C677" s="14">
        <v>25.5</v>
      </c>
      <c r="D677" s="14"/>
      <c r="E677" s="14"/>
      <c r="F677" s="14"/>
      <c r="G677" s="14"/>
      <c r="H677" s="14"/>
      <c r="I677" s="14"/>
      <c r="J677" s="14"/>
      <c r="K677" s="14"/>
      <c r="L677" s="14"/>
      <c r="M677" s="14">
        <v>0</v>
      </c>
      <c r="N677" s="14"/>
      <c r="O677" s="191">
        <v>0</v>
      </c>
      <c r="P677" s="191">
        <v>0</v>
      </c>
      <c r="Q677" s="191">
        <v>0</v>
      </c>
      <c r="R677" s="191">
        <v>0</v>
      </c>
      <c r="S677" s="14"/>
      <c r="T677" s="14"/>
      <c r="U677" s="14"/>
      <c r="V677" s="14">
        <v>202004</v>
      </c>
      <c r="W677" s="14"/>
    </row>
    <row r="678" spans="1:23" ht="12.2" customHeight="1">
      <c r="A678" s="14" t="s">
        <v>1216</v>
      </c>
      <c r="B678" s="14">
        <v>12</v>
      </c>
      <c r="C678" s="14">
        <v>25.5</v>
      </c>
      <c r="D678" s="14"/>
      <c r="E678" s="14"/>
      <c r="F678" s="14"/>
      <c r="G678" s="14"/>
      <c r="H678" s="14"/>
      <c r="I678" s="14"/>
      <c r="J678" s="14"/>
      <c r="K678" s="14"/>
      <c r="L678" s="14"/>
      <c r="M678" s="14">
        <v>0</v>
      </c>
      <c r="N678" s="14"/>
      <c r="O678" s="191">
        <v>0</v>
      </c>
      <c r="P678" s="191">
        <v>0</v>
      </c>
      <c r="Q678" s="191">
        <v>0</v>
      </c>
      <c r="R678" s="191">
        <v>0</v>
      </c>
      <c r="S678" s="14"/>
      <c r="T678" s="14"/>
      <c r="U678" s="14"/>
      <c r="V678" s="14">
        <v>202004</v>
      </c>
      <c r="W678" s="14"/>
    </row>
    <row r="679" spans="1:23" ht="12.2" customHeight="1">
      <c r="A679" s="14" t="s">
        <v>1216</v>
      </c>
      <c r="B679" s="14">
        <v>13</v>
      </c>
      <c r="C679" s="14">
        <v>5.5</v>
      </c>
      <c r="D679" s="14"/>
      <c r="E679" s="14"/>
      <c r="F679" s="14"/>
      <c r="G679" s="14"/>
      <c r="H679" s="14"/>
      <c r="I679" s="14"/>
      <c r="J679" s="14"/>
      <c r="K679" s="14"/>
      <c r="L679" s="14"/>
      <c r="M679" s="14">
        <v>0</v>
      </c>
      <c r="N679" s="14"/>
      <c r="O679" s="191">
        <v>0</v>
      </c>
      <c r="P679" s="191">
        <v>0</v>
      </c>
      <c r="Q679" s="191">
        <v>0</v>
      </c>
      <c r="R679" s="191">
        <v>0</v>
      </c>
      <c r="S679" s="14"/>
      <c r="T679" s="14"/>
      <c r="U679" s="14"/>
      <c r="V679" s="14">
        <v>202004</v>
      </c>
      <c r="W679" s="14"/>
    </row>
    <row r="680" spans="1:23" ht="12.2" customHeight="1">
      <c r="A680" s="14" t="s">
        <v>1216</v>
      </c>
      <c r="B680" s="14">
        <v>14</v>
      </c>
      <c r="C680" s="14">
        <v>25.5</v>
      </c>
      <c r="D680" s="14"/>
      <c r="E680" s="14"/>
      <c r="F680" s="14"/>
      <c r="G680" s="14"/>
      <c r="H680" s="14"/>
      <c r="I680" s="14"/>
      <c r="J680" s="14"/>
      <c r="K680" s="14"/>
      <c r="L680" s="14"/>
      <c r="M680" s="14">
        <v>0</v>
      </c>
      <c r="N680" s="14"/>
      <c r="O680" s="191">
        <v>0</v>
      </c>
      <c r="P680" s="191">
        <v>0</v>
      </c>
      <c r="Q680" s="191">
        <v>0</v>
      </c>
      <c r="R680" s="191">
        <v>0</v>
      </c>
      <c r="S680" s="14"/>
      <c r="T680" s="14"/>
      <c r="U680" s="14"/>
      <c r="V680" s="14">
        <v>202005</v>
      </c>
      <c r="W680" s="14"/>
    </row>
    <row r="681" spans="1:23" ht="12.2" customHeight="1">
      <c r="A681" s="14" t="s">
        <v>1216</v>
      </c>
      <c r="B681" s="14">
        <v>15</v>
      </c>
      <c r="C681" s="14">
        <v>23.5</v>
      </c>
      <c r="D681" s="14"/>
      <c r="E681" s="14"/>
      <c r="F681" s="14"/>
      <c r="G681" s="14"/>
      <c r="H681" s="14"/>
      <c r="I681" s="14"/>
      <c r="J681" s="14"/>
      <c r="K681" s="14"/>
      <c r="L681" s="14"/>
      <c r="M681" s="14">
        <v>0</v>
      </c>
      <c r="N681" s="14"/>
      <c r="O681" s="191">
        <v>0</v>
      </c>
      <c r="P681" s="191">
        <v>0</v>
      </c>
      <c r="Q681" s="191">
        <v>0</v>
      </c>
      <c r="R681" s="191">
        <v>0</v>
      </c>
      <c r="S681" s="14"/>
      <c r="T681" s="14"/>
      <c r="U681" s="14"/>
      <c r="V681" s="14">
        <v>202005</v>
      </c>
      <c r="W681" s="14"/>
    </row>
    <row r="682" spans="1:23" ht="12.2" customHeight="1">
      <c r="A682" s="14" t="s">
        <v>1216</v>
      </c>
      <c r="B682" s="14">
        <v>16</v>
      </c>
      <c r="C682" s="14">
        <v>23</v>
      </c>
      <c r="D682" s="14"/>
      <c r="E682" s="14"/>
      <c r="F682" s="14"/>
      <c r="G682" s="14"/>
      <c r="H682" s="14"/>
      <c r="I682" s="14"/>
      <c r="J682" s="14"/>
      <c r="K682" s="14"/>
      <c r="L682" s="14"/>
      <c r="M682" s="14">
        <v>0</v>
      </c>
      <c r="N682" s="14"/>
      <c r="O682" s="191">
        <v>0</v>
      </c>
      <c r="P682" s="191">
        <v>0</v>
      </c>
      <c r="Q682" s="191">
        <v>0</v>
      </c>
      <c r="R682" s="191">
        <v>0</v>
      </c>
      <c r="S682" s="14"/>
      <c r="T682" s="14"/>
      <c r="U682" s="14"/>
      <c r="V682" s="14">
        <v>202005</v>
      </c>
      <c r="W682" s="14"/>
    </row>
    <row r="683" spans="1:23" ht="12.2" customHeight="1">
      <c r="A683" s="14" t="s">
        <v>1216</v>
      </c>
      <c r="B683" s="14">
        <v>17</v>
      </c>
      <c r="C683" s="14">
        <v>25</v>
      </c>
      <c r="D683" s="14"/>
      <c r="E683" s="14"/>
      <c r="F683" s="14"/>
      <c r="G683" s="14"/>
      <c r="H683" s="14"/>
      <c r="I683" s="14"/>
      <c r="J683" s="14"/>
      <c r="K683" s="14"/>
      <c r="L683" s="14"/>
      <c r="M683" s="14">
        <v>0</v>
      </c>
      <c r="N683" s="14"/>
      <c r="O683" s="191">
        <v>0</v>
      </c>
      <c r="P683" s="191">
        <v>0</v>
      </c>
      <c r="Q683" s="191">
        <v>0</v>
      </c>
      <c r="R683" s="191">
        <v>0</v>
      </c>
      <c r="S683" s="14"/>
      <c r="T683" s="14"/>
      <c r="U683" s="14"/>
      <c r="V683" s="14">
        <v>202005</v>
      </c>
      <c r="W683" s="14"/>
    </row>
    <row r="684" spans="1:23" ht="12.2" customHeight="1">
      <c r="A684" s="14" t="s">
        <v>1216</v>
      </c>
      <c r="B684" s="14">
        <v>18</v>
      </c>
      <c r="C684" s="14">
        <v>23</v>
      </c>
      <c r="D684" s="14"/>
      <c r="E684" s="14"/>
      <c r="F684" s="14"/>
      <c r="G684" s="14"/>
      <c r="H684" s="14"/>
      <c r="I684" s="14"/>
      <c r="J684" s="14"/>
      <c r="K684" s="14"/>
      <c r="L684" s="14"/>
      <c r="M684" s="14">
        <v>0</v>
      </c>
      <c r="N684" s="14"/>
      <c r="O684" s="191">
        <v>0</v>
      </c>
      <c r="P684" s="191">
        <v>0</v>
      </c>
      <c r="Q684" s="191">
        <v>0</v>
      </c>
      <c r="R684" s="191">
        <v>0</v>
      </c>
      <c r="S684" s="14"/>
      <c r="T684" s="14"/>
      <c r="U684" s="14"/>
      <c r="V684" s="14">
        <v>202005</v>
      </c>
      <c r="W684" s="14"/>
    </row>
    <row r="685" spans="1:23" ht="12.2" customHeight="1">
      <c r="A685" s="14" t="s">
        <v>1216</v>
      </c>
      <c r="B685" s="14">
        <v>19</v>
      </c>
      <c r="C685" s="14">
        <v>23.5</v>
      </c>
      <c r="D685" s="14"/>
      <c r="E685" s="14"/>
      <c r="F685" s="14"/>
      <c r="G685" s="14"/>
      <c r="H685" s="14"/>
      <c r="I685" s="14"/>
      <c r="J685" s="14"/>
      <c r="K685" s="14"/>
      <c r="L685" s="14"/>
      <c r="M685" s="14">
        <v>0</v>
      </c>
      <c r="N685" s="14"/>
      <c r="O685" s="191">
        <v>0</v>
      </c>
      <c r="P685" s="191">
        <v>0</v>
      </c>
      <c r="Q685" s="191">
        <v>0</v>
      </c>
      <c r="R685" s="191">
        <v>0</v>
      </c>
      <c r="S685" s="14"/>
      <c r="T685" s="14"/>
      <c r="U685" s="14"/>
      <c r="V685" s="14">
        <v>202006</v>
      </c>
      <c r="W685" s="14"/>
    </row>
    <row r="686" spans="1:23" ht="12.2" customHeight="1">
      <c r="A686" s="14" t="s">
        <v>1216</v>
      </c>
      <c r="B686" s="14">
        <v>20</v>
      </c>
      <c r="C686" s="14">
        <v>24</v>
      </c>
      <c r="D686" s="14"/>
      <c r="E686" s="14"/>
      <c r="F686" s="14"/>
      <c r="G686" s="14"/>
      <c r="H686" s="14"/>
      <c r="I686" s="14"/>
      <c r="J686" s="14"/>
      <c r="K686" s="14"/>
      <c r="L686" s="14"/>
      <c r="M686" s="14">
        <v>0</v>
      </c>
      <c r="N686" s="14"/>
      <c r="O686" s="191">
        <v>0</v>
      </c>
      <c r="P686" s="191">
        <v>0</v>
      </c>
      <c r="Q686" s="191">
        <v>0</v>
      </c>
      <c r="R686" s="191">
        <v>0</v>
      </c>
      <c r="S686" s="14"/>
      <c r="T686" s="14"/>
      <c r="U686" s="14"/>
      <c r="V686" s="14">
        <v>202006</v>
      </c>
      <c r="W686" s="14"/>
    </row>
    <row r="687" spans="1:23" ht="12.2" customHeight="1">
      <c r="A687" s="14" t="s">
        <v>1216</v>
      </c>
      <c r="B687" s="14">
        <v>21</v>
      </c>
      <c r="C687" s="14">
        <v>17.75</v>
      </c>
      <c r="D687" s="14"/>
      <c r="E687" s="14"/>
      <c r="F687" s="14"/>
      <c r="G687" s="14"/>
      <c r="H687" s="14"/>
      <c r="I687" s="14"/>
      <c r="J687" s="14"/>
      <c r="K687" s="14"/>
      <c r="L687" s="14"/>
      <c r="M687" s="14">
        <v>0</v>
      </c>
      <c r="N687" s="14"/>
      <c r="O687" s="191">
        <v>0</v>
      </c>
      <c r="P687" s="191">
        <v>0</v>
      </c>
      <c r="Q687" s="191">
        <v>0</v>
      </c>
      <c r="R687" s="191">
        <v>0</v>
      </c>
      <c r="S687" s="14"/>
      <c r="T687" s="14"/>
      <c r="U687" s="14"/>
      <c r="V687" s="14">
        <v>202006</v>
      </c>
      <c r="W687" s="14"/>
    </row>
    <row r="688" spans="1:23" ht="12.2" customHeight="1">
      <c r="A688" s="14" t="s">
        <v>1216</v>
      </c>
      <c r="B688" s="14">
        <v>22</v>
      </c>
      <c r="C688" s="14">
        <v>24</v>
      </c>
      <c r="D688" s="14"/>
      <c r="E688" s="14"/>
      <c r="F688" s="14"/>
      <c r="G688" s="14"/>
      <c r="H688" s="14"/>
      <c r="I688" s="14"/>
      <c r="J688" s="14"/>
      <c r="K688" s="14"/>
      <c r="L688" s="14"/>
      <c r="M688" s="14">
        <v>0</v>
      </c>
      <c r="N688" s="14"/>
      <c r="O688" s="191">
        <v>0</v>
      </c>
      <c r="P688" s="191">
        <v>0</v>
      </c>
      <c r="Q688" s="191">
        <v>0</v>
      </c>
      <c r="R688" s="191">
        <v>0</v>
      </c>
      <c r="S688" s="14"/>
      <c r="T688" s="14"/>
      <c r="U688" s="14"/>
      <c r="V688" s="14">
        <v>202006</v>
      </c>
      <c r="W688" s="14"/>
    </row>
    <row r="689" spans="1:23" ht="12.2" customHeight="1">
      <c r="A689" s="14" t="s">
        <v>1216</v>
      </c>
      <c r="B689" s="14">
        <v>23</v>
      </c>
      <c r="C689" s="14">
        <v>24</v>
      </c>
      <c r="D689" s="14"/>
      <c r="E689" s="14"/>
      <c r="F689" s="14"/>
      <c r="G689" s="14"/>
      <c r="H689" s="14"/>
      <c r="I689" s="14"/>
      <c r="J689" s="14"/>
      <c r="K689" s="14"/>
      <c r="L689" s="14"/>
      <c r="M689" s="14">
        <v>0</v>
      </c>
      <c r="N689" s="14"/>
      <c r="O689" s="191">
        <v>0</v>
      </c>
      <c r="P689" s="191">
        <v>0</v>
      </c>
      <c r="Q689" s="191">
        <v>0</v>
      </c>
      <c r="R689" s="191">
        <v>0</v>
      </c>
      <c r="S689" s="14"/>
      <c r="T689" s="14"/>
      <c r="U689" s="14"/>
      <c r="V689" s="14">
        <v>202007</v>
      </c>
      <c r="W689" s="14"/>
    </row>
    <row r="690" spans="1:23" ht="12.2" customHeight="1">
      <c r="A690" s="14" t="s">
        <v>1216</v>
      </c>
      <c r="B690" s="14">
        <v>24</v>
      </c>
      <c r="C690" s="14">
        <v>24.5</v>
      </c>
      <c r="D690" s="14"/>
      <c r="E690" s="14"/>
      <c r="F690" s="14"/>
      <c r="G690" s="14"/>
      <c r="H690" s="14"/>
      <c r="I690" s="14"/>
      <c r="J690" s="14"/>
      <c r="K690" s="14"/>
      <c r="L690" s="14"/>
      <c r="M690" s="14">
        <v>0</v>
      </c>
      <c r="N690" s="14"/>
      <c r="O690" s="191">
        <v>0</v>
      </c>
      <c r="P690" s="191">
        <v>0</v>
      </c>
      <c r="Q690" s="191">
        <v>0</v>
      </c>
      <c r="R690" s="191">
        <v>0</v>
      </c>
      <c r="S690" s="14"/>
      <c r="T690" s="14"/>
      <c r="U690" s="14"/>
      <c r="V690" s="14">
        <v>202007</v>
      </c>
      <c r="W690" s="14"/>
    </row>
    <row r="691" spans="1:23" ht="12.2" customHeight="1">
      <c r="A691" s="14" t="s">
        <v>1216</v>
      </c>
      <c r="B691" s="14">
        <v>25</v>
      </c>
      <c r="C691" s="14">
        <v>24</v>
      </c>
      <c r="D691" s="14"/>
      <c r="E691" s="14"/>
      <c r="F691" s="14"/>
      <c r="G691" s="14"/>
      <c r="H691" s="14"/>
      <c r="I691" s="14"/>
      <c r="J691" s="14"/>
      <c r="K691" s="14"/>
      <c r="L691" s="14"/>
      <c r="M691" s="14">
        <v>0</v>
      </c>
      <c r="N691" s="14"/>
      <c r="O691" s="191">
        <v>0</v>
      </c>
      <c r="P691" s="191">
        <v>0</v>
      </c>
      <c r="Q691" s="191">
        <v>0</v>
      </c>
      <c r="R691" s="191">
        <v>0</v>
      </c>
      <c r="S691" s="14"/>
      <c r="T691" s="14"/>
      <c r="U691" s="14"/>
      <c r="V691" s="14">
        <v>202007</v>
      </c>
      <c r="W691" s="14"/>
    </row>
    <row r="692" spans="1:23" ht="12.2" customHeight="1">
      <c r="A692" s="14" t="s">
        <v>1216</v>
      </c>
      <c r="B692" s="14">
        <v>26</v>
      </c>
      <c r="C692" s="14">
        <v>23.5</v>
      </c>
      <c r="D692" s="14"/>
      <c r="E692" s="14"/>
      <c r="F692" s="14"/>
      <c r="G692" s="14"/>
      <c r="H692" s="14"/>
      <c r="I692" s="14"/>
      <c r="J692" s="14"/>
      <c r="K692" s="14"/>
      <c r="L692" s="14"/>
      <c r="M692" s="14">
        <v>0</v>
      </c>
      <c r="N692" s="14"/>
      <c r="O692" s="191">
        <v>0</v>
      </c>
      <c r="P692" s="191">
        <v>0</v>
      </c>
      <c r="Q692" s="191">
        <v>0</v>
      </c>
      <c r="R692" s="191">
        <v>0</v>
      </c>
      <c r="S692" s="14"/>
      <c r="T692" s="14"/>
      <c r="U692" s="14"/>
      <c r="V692" s="14">
        <v>202007</v>
      </c>
      <c r="W692" s="14"/>
    </row>
    <row r="693" spans="1:23" ht="12.2" customHeight="1">
      <c r="A693" s="14" t="s">
        <v>1216</v>
      </c>
      <c r="B693" s="14">
        <v>27</v>
      </c>
      <c r="C693" s="14">
        <v>24</v>
      </c>
      <c r="D693" s="14"/>
      <c r="E693" s="14"/>
      <c r="F693" s="14"/>
      <c r="G693" s="14"/>
      <c r="H693" s="14"/>
      <c r="I693" s="14"/>
      <c r="J693" s="14"/>
      <c r="K693" s="14"/>
      <c r="L693" s="14"/>
      <c r="M693" s="14">
        <v>0</v>
      </c>
      <c r="N693" s="14"/>
      <c r="O693" s="191">
        <v>0</v>
      </c>
      <c r="P693" s="191">
        <v>0</v>
      </c>
      <c r="Q693" s="191">
        <v>0</v>
      </c>
      <c r="R693" s="191">
        <v>0</v>
      </c>
      <c r="S693" s="14"/>
      <c r="T693" s="14"/>
      <c r="U693" s="14"/>
      <c r="V693" s="14">
        <v>202008</v>
      </c>
      <c r="W693" s="14"/>
    </row>
    <row r="694" spans="1:23" ht="12.2" customHeight="1">
      <c r="A694" s="14" t="s">
        <v>1216</v>
      </c>
      <c r="B694" s="14">
        <v>28</v>
      </c>
      <c r="C694" s="14">
        <v>25</v>
      </c>
      <c r="D694" s="14"/>
      <c r="E694" s="14"/>
      <c r="F694" s="14"/>
      <c r="G694" s="14"/>
      <c r="H694" s="14"/>
      <c r="I694" s="14"/>
      <c r="J694" s="14"/>
      <c r="K694" s="14"/>
      <c r="L694" s="14"/>
      <c r="M694" s="14">
        <v>0</v>
      </c>
      <c r="N694" s="14"/>
      <c r="O694" s="191">
        <v>0</v>
      </c>
      <c r="P694" s="191">
        <v>0</v>
      </c>
      <c r="Q694" s="191">
        <v>0</v>
      </c>
      <c r="R694" s="191">
        <v>0</v>
      </c>
      <c r="S694" s="14"/>
      <c r="T694" s="14"/>
      <c r="U694" s="14"/>
      <c r="V694" s="14">
        <v>202008</v>
      </c>
      <c r="W694" s="14"/>
    </row>
    <row r="695" spans="1:23" ht="12.2" customHeight="1" thickBot="1">
      <c r="A695" s="14" t="s">
        <v>1216</v>
      </c>
      <c r="B695" s="14">
        <v>29</v>
      </c>
      <c r="C695" s="14">
        <v>25</v>
      </c>
      <c r="D695" s="14"/>
      <c r="E695" s="14"/>
      <c r="F695" s="14"/>
      <c r="G695" s="14"/>
      <c r="H695" s="14"/>
      <c r="I695" s="14"/>
      <c r="J695" s="14"/>
      <c r="K695" s="14"/>
      <c r="L695" s="14"/>
      <c r="M695" s="14">
        <v>0</v>
      </c>
      <c r="N695" s="14"/>
      <c r="O695" s="191">
        <v>0</v>
      </c>
      <c r="P695" s="191">
        <v>0</v>
      </c>
      <c r="Q695" s="191">
        <v>0</v>
      </c>
      <c r="R695" s="191">
        <v>0</v>
      </c>
      <c r="S695" s="14"/>
      <c r="T695" s="14"/>
      <c r="U695" s="14"/>
      <c r="V695" s="14">
        <v>202008</v>
      </c>
      <c r="W695" s="14"/>
    </row>
    <row r="696" spans="1:23" ht="12.2" customHeight="1" thickTop="1">
      <c r="A696" s="188" t="s">
        <v>1306</v>
      </c>
      <c r="B696" s="189">
        <v>0</v>
      </c>
      <c r="C696" s="189">
        <v>681.25</v>
      </c>
      <c r="D696" s="189">
        <v>0</v>
      </c>
      <c r="E696" s="189">
        <v>0</v>
      </c>
      <c r="F696" s="189">
        <v>0</v>
      </c>
      <c r="G696" s="189">
        <v>0</v>
      </c>
      <c r="H696" s="189">
        <v>0</v>
      </c>
      <c r="I696" s="189">
        <v>0</v>
      </c>
      <c r="J696" s="189">
        <v>0</v>
      </c>
      <c r="K696" s="189">
        <v>0</v>
      </c>
      <c r="L696" s="189">
        <v>0</v>
      </c>
      <c r="M696" s="189">
        <v>0</v>
      </c>
      <c r="N696" s="189">
        <v>0</v>
      </c>
      <c r="O696" s="190">
        <v>0</v>
      </c>
      <c r="P696" s="190">
        <v>0</v>
      </c>
      <c r="Q696" s="190">
        <v>0</v>
      </c>
      <c r="R696" s="190">
        <v>0</v>
      </c>
      <c r="S696" s="189">
        <v>0</v>
      </c>
      <c r="T696" s="189">
        <v>0</v>
      </c>
      <c r="U696" s="189">
        <v>0</v>
      </c>
      <c r="V696" s="189"/>
      <c r="W696" s="189"/>
    </row>
    <row r="697" spans="1:23" ht="12.2" customHeight="1">
      <c r="A697" s="14" t="s">
        <v>1164</v>
      </c>
      <c r="B697" s="14">
        <v>1</v>
      </c>
      <c r="C697" s="14">
        <v>8</v>
      </c>
      <c r="D697" s="14"/>
      <c r="E697" s="14"/>
      <c r="F697" s="14">
        <v>0.75</v>
      </c>
      <c r="G697" s="14">
        <v>24</v>
      </c>
      <c r="H697" s="14"/>
      <c r="I697" s="14">
        <v>8</v>
      </c>
      <c r="J697" s="14"/>
      <c r="K697" s="14"/>
      <c r="L697" s="14"/>
      <c r="M697" s="14">
        <v>20</v>
      </c>
      <c r="N697" s="14"/>
      <c r="O697" s="191">
        <v>0</v>
      </c>
      <c r="P697" s="191">
        <v>0</v>
      </c>
      <c r="Q697" s="191">
        <v>0</v>
      </c>
      <c r="R697" s="191">
        <v>0</v>
      </c>
      <c r="S697" s="14"/>
      <c r="T697" s="14"/>
      <c r="U697" s="14"/>
      <c r="V697" s="14">
        <v>202002</v>
      </c>
      <c r="W697" s="14"/>
    </row>
    <row r="698" spans="1:23" ht="12.2" customHeight="1">
      <c r="A698" s="14" t="s">
        <v>1164</v>
      </c>
      <c r="B698" s="14">
        <v>2</v>
      </c>
      <c r="C698" s="14">
        <v>40</v>
      </c>
      <c r="D698" s="14"/>
      <c r="E698" s="14"/>
      <c r="F698" s="14">
        <v>6.25</v>
      </c>
      <c r="G698" s="14"/>
      <c r="H698" s="14"/>
      <c r="I698" s="14"/>
      <c r="J698" s="14"/>
      <c r="K698" s="14"/>
      <c r="L698" s="14"/>
      <c r="M698" s="14">
        <v>100</v>
      </c>
      <c r="N698" s="14"/>
      <c r="O698" s="191">
        <v>0</v>
      </c>
      <c r="P698" s="191">
        <v>0</v>
      </c>
      <c r="Q698" s="191">
        <v>0</v>
      </c>
      <c r="R698" s="191">
        <v>0</v>
      </c>
      <c r="S698" s="14"/>
      <c r="T698" s="14"/>
      <c r="U698" s="14"/>
      <c r="V698" s="14">
        <v>202002</v>
      </c>
      <c r="W698" s="14"/>
    </row>
    <row r="699" spans="1:23" ht="12.2" customHeight="1">
      <c r="A699" s="14" t="s">
        <v>1164</v>
      </c>
      <c r="B699" s="14">
        <v>3</v>
      </c>
      <c r="C699" s="14">
        <v>40</v>
      </c>
      <c r="D699" s="14"/>
      <c r="E699" s="14"/>
      <c r="F699" s="14">
        <v>5.5</v>
      </c>
      <c r="G699" s="14"/>
      <c r="H699" s="14"/>
      <c r="I699" s="14"/>
      <c r="J699" s="14"/>
      <c r="K699" s="14"/>
      <c r="L699" s="14"/>
      <c r="M699" s="14">
        <v>100</v>
      </c>
      <c r="N699" s="14"/>
      <c r="O699" s="191">
        <v>0</v>
      </c>
      <c r="P699" s="191">
        <v>0</v>
      </c>
      <c r="Q699" s="191">
        <v>0</v>
      </c>
      <c r="R699" s="191">
        <v>0</v>
      </c>
      <c r="S699" s="14"/>
      <c r="T699" s="14"/>
      <c r="U699" s="14"/>
      <c r="V699" s="14">
        <v>202002</v>
      </c>
      <c r="W699" s="14"/>
    </row>
    <row r="700" spans="1:23" ht="12.2" customHeight="1">
      <c r="A700" s="14" t="s">
        <v>1164</v>
      </c>
      <c r="B700" s="14">
        <v>4</v>
      </c>
      <c r="C700" s="14">
        <v>40</v>
      </c>
      <c r="D700" s="14"/>
      <c r="E700" s="14"/>
      <c r="F700" s="14">
        <v>6.5</v>
      </c>
      <c r="G700" s="14"/>
      <c r="H700" s="14"/>
      <c r="I700" s="14"/>
      <c r="J700" s="14"/>
      <c r="K700" s="14"/>
      <c r="L700" s="14"/>
      <c r="M700" s="14">
        <v>100</v>
      </c>
      <c r="N700" s="14"/>
      <c r="O700" s="191">
        <v>0</v>
      </c>
      <c r="P700" s="191">
        <v>0</v>
      </c>
      <c r="Q700" s="191">
        <v>0</v>
      </c>
      <c r="R700" s="191">
        <v>0</v>
      </c>
      <c r="S700" s="14"/>
      <c r="T700" s="14"/>
      <c r="U700" s="14"/>
      <c r="V700" s="14">
        <v>202002</v>
      </c>
      <c r="W700" s="14"/>
    </row>
    <row r="701" spans="1:23" ht="12.2" customHeight="1">
      <c r="A701" s="14" t="s">
        <v>1164</v>
      </c>
      <c r="B701" s="14">
        <v>5</v>
      </c>
      <c r="C701" s="14">
        <v>40</v>
      </c>
      <c r="D701" s="14"/>
      <c r="E701" s="14"/>
      <c r="F701" s="14">
        <v>6.5</v>
      </c>
      <c r="G701" s="14"/>
      <c r="H701" s="14"/>
      <c r="I701" s="14"/>
      <c r="J701" s="14"/>
      <c r="K701" s="14"/>
      <c r="L701" s="14"/>
      <c r="M701" s="14">
        <v>100</v>
      </c>
      <c r="N701" s="14"/>
      <c r="O701" s="191">
        <v>0</v>
      </c>
      <c r="P701" s="191">
        <v>0</v>
      </c>
      <c r="Q701" s="191">
        <v>0</v>
      </c>
      <c r="R701" s="191">
        <v>0</v>
      </c>
      <c r="S701" s="14"/>
      <c r="T701" s="14"/>
      <c r="U701" s="14"/>
      <c r="V701" s="14">
        <v>202002</v>
      </c>
      <c r="W701" s="14"/>
    </row>
    <row r="702" spans="1:23" ht="12.2" customHeight="1">
      <c r="A702" s="14" t="s">
        <v>1164</v>
      </c>
      <c r="B702" s="14">
        <v>6</v>
      </c>
      <c r="C702" s="14">
        <v>40</v>
      </c>
      <c r="D702" s="14"/>
      <c r="E702" s="14"/>
      <c r="F702" s="14">
        <v>7.75</v>
      </c>
      <c r="G702" s="14"/>
      <c r="H702" s="14"/>
      <c r="I702" s="14"/>
      <c r="J702" s="14"/>
      <c r="K702" s="14"/>
      <c r="L702" s="14"/>
      <c r="M702" s="14">
        <v>100</v>
      </c>
      <c r="N702" s="14"/>
      <c r="O702" s="191">
        <v>0</v>
      </c>
      <c r="P702" s="191">
        <v>0</v>
      </c>
      <c r="Q702" s="191">
        <v>0</v>
      </c>
      <c r="R702" s="191">
        <v>0</v>
      </c>
      <c r="S702" s="14"/>
      <c r="T702" s="14"/>
      <c r="U702" s="14"/>
      <c r="V702" s="14">
        <v>202003</v>
      </c>
      <c r="W702" s="14"/>
    </row>
    <row r="703" spans="1:23" ht="12.2" customHeight="1">
      <c r="A703" s="14" t="s">
        <v>1164</v>
      </c>
      <c r="B703" s="14">
        <v>7</v>
      </c>
      <c r="C703" s="14">
        <v>40</v>
      </c>
      <c r="D703" s="14"/>
      <c r="E703" s="14"/>
      <c r="F703" s="14">
        <v>8.25</v>
      </c>
      <c r="G703" s="14"/>
      <c r="H703" s="14"/>
      <c r="I703" s="14"/>
      <c r="J703" s="14"/>
      <c r="K703" s="14"/>
      <c r="L703" s="14"/>
      <c r="M703" s="14">
        <v>100</v>
      </c>
      <c r="N703" s="14"/>
      <c r="O703" s="191">
        <v>0</v>
      </c>
      <c r="P703" s="191">
        <v>0</v>
      </c>
      <c r="Q703" s="191">
        <v>0</v>
      </c>
      <c r="R703" s="191">
        <v>0</v>
      </c>
      <c r="S703" s="14"/>
      <c r="T703" s="14"/>
      <c r="U703" s="14"/>
      <c r="V703" s="14">
        <v>202003</v>
      </c>
      <c r="W703" s="14"/>
    </row>
    <row r="704" spans="1:23" ht="12.2" customHeight="1">
      <c r="A704" s="14" t="s">
        <v>1164</v>
      </c>
      <c r="B704" s="14">
        <v>8</v>
      </c>
      <c r="C704" s="14">
        <v>40</v>
      </c>
      <c r="D704" s="14"/>
      <c r="E704" s="14"/>
      <c r="F704" s="14">
        <v>6</v>
      </c>
      <c r="G704" s="14"/>
      <c r="H704" s="14"/>
      <c r="I704" s="14"/>
      <c r="J704" s="14"/>
      <c r="K704" s="14"/>
      <c r="L704" s="14"/>
      <c r="M704" s="14">
        <v>80</v>
      </c>
      <c r="N704" s="14"/>
      <c r="O704" s="191">
        <v>0</v>
      </c>
      <c r="P704" s="191">
        <v>0</v>
      </c>
      <c r="Q704" s="191">
        <v>0</v>
      </c>
      <c r="R704" s="191">
        <v>0</v>
      </c>
      <c r="S704" s="14"/>
      <c r="T704" s="14"/>
      <c r="U704" s="14"/>
      <c r="V704" s="14">
        <v>202003</v>
      </c>
      <c r="W704" s="14"/>
    </row>
    <row r="705" spans="1:23" ht="12.2" customHeight="1">
      <c r="A705" s="14" t="s">
        <v>1164</v>
      </c>
      <c r="B705" s="14">
        <v>9</v>
      </c>
      <c r="C705" s="14">
        <v>32</v>
      </c>
      <c r="D705" s="14"/>
      <c r="E705" s="14"/>
      <c r="F705" s="14">
        <v>4</v>
      </c>
      <c r="G705" s="14"/>
      <c r="H705" s="14"/>
      <c r="I705" s="14"/>
      <c r="J705" s="14"/>
      <c r="K705" s="14"/>
      <c r="L705" s="14">
        <v>8</v>
      </c>
      <c r="M705" s="14">
        <v>80</v>
      </c>
      <c r="N705" s="14"/>
      <c r="O705" s="191">
        <v>0</v>
      </c>
      <c r="P705" s="191">
        <v>0</v>
      </c>
      <c r="Q705" s="191">
        <v>0</v>
      </c>
      <c r="R705" s="191">
        <v>0</v>
      </c>
      <c r="S705" s="14"/>
      <c r="T705" s="14"/>
      <c r="U705" s="14"/>
      <c r="V705" s="14">
        <v>202003</v>
      </c>
      <c r="W705" s="14"/>
    </row>
    <row r="706" spans="1:23" ht="12.2" customHeight="1">
      <c r="A706" s="14" t="s">
        <v>1164</v>
      </c>
      <c r="B706" s="14">
        <v>10</v>
      </c>
      <c r="C706" s="14">
        <v>40</v>
      </c>
      <c r="D706" s="14"/>
      <c r="E706" s="14"/>
      <c r="F706" s="14">
        <v>8.5</v>
      </c>
      <c r="G706" s="14"/>
      <c r="H706" s="14"/>
      <c r="I706" s="14"/>
      <c r="J706" s="14"/>
      <c r="K706" s="14"/>
      <c r="L706" s="14"/>
      <c r="M706" s="14">
        <v>100</v>
      </c>
      <c r="N706" s="14"/>
      <c r="O706" s="191">
        <v>0</v>
      </c>
      <c r="P706" s="191">
        <v>0</v>
      </c>
      <c r="Q706" s="191">
        <v>0</v>
      </c>
      <c r="R706" s="191">
        <v>0</v>
      </c>
      <c r="S706" s="14"/>
      <c r="T706" s="14"/>
      <c r="U706" s="14"/>
      <c r="V706" s="14">
        <v>202004</v>
      </c>
      <c r="W706" s="14"/>
    </row>
    <row r="707" spans="1:23" ht="12.2" customHeight="1">
      <c r="A707" s="14" t="s">
        <v>1164</v>
      </c>
      <c r="B707" s="14">
        <v>11</v>
      </c>
      <c r="C707" s="14">
        <v>40</v>
      </c>
      <c r="D707" s="14"/>
      <c r="E707" s="14"/>
      <c r="F707" s="14">
        <v>4.5</v>
      </c>
      <c r="G707" s="14"/>
      <c r="H707" s="14"/>
      <c r="I707" s="14"/>
      <c r="J707" s="14"/>
      <c r="K707" s="14"/>
      <c r="L707" s="14"/>
      <c r="M707" s="14">
        <v>100</v>
      </c>
      <c r="N707" s="14"/>
      <c r="O707" s="191">
        <v>0</v>
      </c>
      <c r="P707" s="191">
        <v>0</v>
      </c>
      <c r="Q707" s="191">
        <v>0</v>
      </c>
      <c r="R707" s="191">
        <v>0</v>
      </c>
      <c r="S707" s="14"/>
      <c r="T707" s="14"/>
      <c r="U707" s="14"/>
      <c r="V707" s="14">
        <v>202004</v>
      </c>
      <c r="W707" s="14"/>
    </row>
    <row r="708" spans="1:23" ht="12.2" customHeight="1">
      <c r="A708" s="14" t="s">
        <v>1164</v>
      </c>
      <c r="B708" s="14">
        <v>12</v>
      </c>
      <c r="C708" s="14">
        <v>40</v>
      </c>
      <c r="D708" s="14"/>
      <c r="E708" s="14"/>
      <c r="F708" s="14">
        <v>5</v>
      </c>
      <c r="G708" s="14"/>
      <c r="H708" s="14"/>
      <c r="I708" s="14"/>
      <c r="J708" s="14"/>
      <c r="K708" s="14"/>
      <c r="L708" s="14"/>
      <c r="M708" s="14">
        <v>100</v>
      </c>
      <c r="N708" s="14"/>
      <c r="O708" s="191">
        <v>0</v>
      </c>
      <c r="P708" s="191">
        <v>0</v>
      </c>
      <c r="Q708" s="191">
        <v>0</v>
      </c>
      <c r="R708" s="191">
        <v>0</v>
      </c>
      <c r="S708" s="14"/>
      <c r="T708" s="14"/>
      <c r="U708" s="14"/>
      <c r="V708" s="14">
        <v>202004</v>
      </c>
      <c r="W708" s="14"/>
    </row>
    <row r="709" spans="1:23" ht="12.2" customHeight="1">
      <c r="A709" s="14" t="s">
        <v>1164</v>
      </c>
      <c r="B709" s="14">
        <v>13</v>
      </c>
      <c r="C709" s="14">
        <v>40</v>
      </c>
      <c r="D709" s="14"/>
      <c r="E709" s="14"/>
      <c r="F709" s="14">
        <v>8.5</v>
      </c>
      <c r="G709" s="14"/>
      <c r="H709" s="14"/>
      <c r="I709" s="14"/>
      <c r="J709" s="14"/>
      <c r="K709" s="14"/>
      <c r="L709" s="14"/>
      <c r="M709" s="14">
        <v>60</v>
      </c>
      <c r="N709" s="14"/>
      <c r="O709" s="191">
        <v>0</v>
      </c>
      <c r="P709" s="191">
        <v>0</v>
      </c>
      <c r="Q709" s="191">
        <v>0</v>
      </c>
      <c r="R709" s="191">
        <v>0</v>
      </c>
      <c r="S709" s="14"/>
      <c r="T709" s="14"/>
      <c r="U709" s="14"/>
      <c r="V709" s="14">
        <v>202004</v>
      </c>
      <c r="W709" s="14"/>
    </row>
    <row r="710" spans="1:23" ht="12.2" customHeight="1">
      <c r="A710" s="14" t="s">
        <v>1164</v>
      </c>
      <c r="B710" s="14">
        <v>14</v>
      </c>
      <c r="C710" s="14">
        <v>40</v>
      </c>
      <c r="D710" s="14"/>
      <c r="E710" s="14"/>
      <c r="F710" s="14">
        <v>9.5</v>
      </c>
      <c r="G710" s="14"/>
      <c r="H710" s="14"/>
      <c r="I710" s="14"/>
      <c r="J710" s="14"/>
      <c r="K710" s="14"/>
      <c r="L710" s="14"/>
      <c r="M710" s="14">
        <v>40</v>
      </c>
      <c r="N710" s="14"/>
      <c r="O710" s="191">
        <v>0</v>
      </c>
      <c r="P710" s="191">
        <v>0</v>
      </c>
      <c r="Q710" s="191">
        <v>0</v>
      </c>
      <c r="R710" s="191">
        <v>0</v>
      </c>
      <c r="S710" s="14"/>
      <c r="T710" s="14"/>
      <c r="U710" s="14"/>
      <c r="V710" s="14">
        <v>202005</v>
      </c>
      <c r="W710" s="14"/>
    </row>
    <row r="711" spans="1:23" ht="12.2" customHeight="1">
      <c r="A711" s="14" t="s">
        <v>1164</v>
      </c>
      <c r="B711" s="14">
        <v>15</v>
      </c>
      <c r="C711" s="14">
        <v>40</v>
      </c>
      <c r="D711" s="14"/>
      <c r="E711" s="14"/>
      <c r="F711" s="14">
        <v>7</v>
      </c>
      <c r="G711" s="14"/>
      <c r="H711" s="14"/>
      <c r="I711" s="14"/>
      <c r="J711" s="14"/>
      <c r="K711" s="14"/>
      <c r="L711" s="14"/>
      <c r="M711" s="14">
        <v>40</v>
      </c>
      <c r="N711" s="14"/>
      <c r="O711" s="191">
        <v>0</v>
      </c>
      <c r="P711" s="191">
        <v>0</v>
      </c>
      <c r="Q711" s="191">
        <v>0</v>
      </c>
      <c r="R711" s="191">
        <v>0</v>
      </c>
      <c r="S711" s="14"/>
      <c r="T711" s="14"/>
      <c r="U711" s="14"/>
      <c r="V711" s="14">
        <v>202005</v>
      </c>
      <c r="W711" s="14"/>
    </row>
    <row r="712" spans="1:23" ht="12.2" customHeight="1">
      <c r="A712" s="14" t="s">
        <v>1164</v>
      </c>
      <c r="B712" s="14">
        <v>16</v>
      </c>
      <c r="C712" s="14">
        <v>24</v>
      </c>
      <c r="D712" s="14"/>
      <c r="E712" s="14"/>
      <c r="F712" s="14">
        <v>7.5</v>
      </c>
      <c r="G712" s="14"/>
      <c r="H712" s="14">
        <v>8</v>
      </c>
      <c r="I712" s="14">
        <v>8</v>
      </c>
      <c r="J712" s="14"/>
      <c r="K712" s="14"/>
      <c r="L712" s="14"/>
      <c r="M712" s="14">
        <v>20</v>
      </c>
      <c r="N712" s="14"/>
      <c r="O712" s="191">
        <v>0</v>
      </c>
      <c r="P712" s="191">
        <v>0</v>
      </c>
      <c r="Q712" s="191">
        <v>0</v>
      </c>
      <c r="R712" s="191">
        <v>0</v>
      </c>
      <c r="S712" s="14"/>
      <c r="T712" s="14"/>
      <c r="U712" s="14"/>
      <c r="V712" s="14">
        <v>202005</v>
      </c>
      <c r="W712" s="14"/>
    </row>
    <row r="713" spans="1:23" ht="12.2" customHeight="1">
      <c r="A713" s="14" t="s">
        <v>1164</v>
      </c>
      <c r="B713" s="14">
        <v>17</v>
      </c>
      <c r="C713" s="14">
        <v>40</v>
      </c>
      <c r="D713" s="14"/>
      <c r="E713" s="14"/>
      <c r="F713" s="14">
        <v>10.25</v>
      </c>
      <c r="G713" s="14"/>
      <c r="H713" s="14"/>
      <c r="I713" s="14"/>
      <c r="J713" s="14"/>
      <c r="K713" s="14"/>
      <c r="L713" s="14"/>
      <c r="M713" s="14">
        <v>40</v>
      </c>
      <c r="N713" s="14"/>
      <c r="O713" s="191">
        <v>0</v>
      </c>
      <c r="P713" s="191">
        <v>0</v>
      </c>
      <c r="Q713" s="191">
        <v>0</v>
      </c>
      <c r="R713" s="191">
        <v>0</v>
      </c>
      <c r="S713" s="14"/>
      <c r="T713" s="14"/>
      <c r="U713" s="14"/>
      <c r="V713" s="14">
        <v>202005</v>
      </c>
      <c r="W713" s="14"/>
    </row>
    <row r="714" spans="1:23" ht="12.2" customHeight="1">
      <c r="A714" s="14" t="s">
        <v>1164</v>
      </c>
      <c r="B714" s="14">
        <v>18</v>
      </c>
      <c r="C714" s="14">
        <v>32</v>
      </c>
      <c r="D714" s="14"/>
      <c r="E714" s="14"/>
      <c r="F714" s="14">
        <v>9.75</v>
      </c>
      <c r="G714" s="14"/>
      <c r="H714" s="14"/>
      <c r="I714" s="14">
        <v>8</v>
      </c>
      <c r="J714" s="14"/>
      <c r="K714" s="14"/>
      <c r="L714" s="14"/>
      <c r="M714" s="14">
        <v>20</v>
      </c>
      <c r="N714" s="14"/>
      <c r="O714" s="191">
        <v>0</v>
      </c>
      <c r="P714" s="191">
        <v>0</v>
      </c>
      <c r="Q714" s="191">
        <v>0</v>
      </c>
      <c r="R714" s="191">
        <v>0</v>
      </c>
      <c r="S714" s="14"/>
      <c r="T714" s="14"/>
      <c r="U714" s="14"/>
      <c r="V714" s="14">
        <v>202005</v>
      </c>
      <c r="W714" s="14"/>
    </row>
    <row r="715" spans="1:23" ht="12.2" customHeight="1">
      <c r="A715" s="14" t="s">
        <v>1164</v>
      </c>
      <c r="B715" s="14">
        <v>19</v>
      </c>
      <c r="C715" s="14">
        <v>40</v>
      </c>
      <c r="D715" s="14"/>
      <c r="E715" s="14"/>
      <c r="F715" s="14">
        <v>9</v>
      </c>
      <c r="G715" s="14"/>
      <c r="H715" s="14"/>
      <c r="I715" s="14"/>
      <c r="J715" s="14"/>
      <c r="K715" s="14"/>
      <c r="L715" s="14"/>
      <c r="M715" s="14">
        <v>40</v>
      </c>
      <c r="N715" s="14"/>
      <c r="O715" s="191">
        <v>0</v>
      </c>
      <c r="P715" s="191">
        <v>0</v>
      </c>
      <c r="Q715" s="191">
        <v>0</v>
      </c>
      <c r="R715" s="191">
        <v>0</v>
      </c>
      <c r="S715" s="14"/>
      <c r="T715" s="14"/>
      <c r="U715" s="14"/>
      <c r="V715" s="14">
        <v>202006</v>
      </c>
      <c r="W715" s="14"/>
    </row>
    <row r="716" spans="1:23" ht="12.2" customHeight="1">
      <c r="A716" s="14" t="s">
        <v>1164</v>
      </c>
      <c r="B716" s="14">
        <v>20</v>
      </c>
      <c r="C716" s="14">
        <v>40</v>
      </c>
      <c r="D716" s="14"/>
      <c r="E716" s="14"/>
      <c r="F716" s="14">
        <v>9.5</v>
      </c>
      <c r="G716" s="14"/>
      <c r="H716" s="14"/>
      <c r="I716" s="14"/>
      <c r="J716" s="14"/>
      <c r="K716" s="14"/>
      <c r="L716" s="14"/>
      <c r="M716" s="14">
        <v>40</v>
      </c>
      <c r="N716" s="14"/>
      <c r="O716" s="191">
        <v>0</v>
      </c>
      <c r="P716" s="191">
        <v>0</v>
      </c>
      <c r="Q716" s="191">
        <v>0</v>
      </c>
      <c r="R716" s="191">
        <v>0</v>
      </c>
      <c r="S716" s="14"/>
      <c r="T716" s="14"/>
      <c r="U716" s="14"/>
      <c r="V716" s="14">
        <v>202006</v>
      </c>
      <c r="W716" s="14"/>
    </row>
    <row r="717" spans="1:23" ht="12.2" customHeight="1">
      <c r="A717" s="14" t="s">
        <v>1164</v>
      </c>
      <c r="B717" s="14">
        <v>21</v>
      </c>
      <c r="C717" s="14">
        <v>32</v>
      </c>
      <c r="D717" s="14"/>
      <c r="E717" s="14"/>
      <c r="F717" s="14">
        <v>6.5</v>
      </c>
      <c r="G717" s="14"/>
      <c r="H717" s="14"/>
      <c r="I717" s="14">
        <v>8</v>
      </c>
      <c r="J717" s="14"/>
      <c r="K717" s="14"/>
      <c r="L717" s="14"/>
      <c r="M717" s="14">
        <v>40</v>
      </c>
      <c r="N717" s="14"/>
      <c r="O717" s="191">
        <v>0</v>
      </c>
      <c r="P717" s="191">
        <v>0</v>
      </c>
      <c r="Q717" s="191">
        <v>0</v>
      </c>
      <c r="R717" s="191">
        <v>0</v>
      </c>
      <c r="S717" s="14"/>
      <c r="T717" s="14"/>
      <c r="U717" s="14"/>
      <c r="V717" s="14">
        <v>202006</v>
      </c>
      <c r="W717" s="14"/>
    </row>
    <row r="718" spans="1:23" ht="12.2" customHeight="1">
      <c r="A718" s="14" t="s">
        <v>1164</v>
      </c>
      <c r="B718" s="14">
        <v>22</v>
      </c>
      <c r="C718" s="14">
        <v>40</v>
      </c>
      <c r="D718" s="14"/>
      <c r="E718" s="14"/>
      <c r="F718" s="14">
        <v>9.25</v>
      </c>
      <c r="G718" s="14"/>
      <c r="H718" s="14"/>
      <c r="I718" s="14"/>
      <c r="J718" s="14"/>
      <c r="K718" s="14"/>
      <c r="L718" s="14"/>
      <c r="M718" s="14">
        <v>98</v>
      </c>
      <c r="N718" s="14"/>
      <c r="O718" s="191">
        <v>0</v>
      </c>
      <c r="P718" s="191">
        <v>0</v>
      </c>
      <c r="Q718" s="191">
        <v>0</v>
      </c>
      <c r="R718" s="191">
        <v>0</v>
      </c>
      <c r="S718" s="14"/>
      <c r="T718" s="14"/>
      <c r="U718" s="14"/>
      <c r="V718" s="14">
        <v>202006</v>
      </c>
      <c r="W718" s="14"/>
    </row>
    <row r="719" spans="1:23" ht="12.2" customHeight="1">
      <c r="A719" s="14" t="s">
        <v>1164</v>
      </c>
      <c r="B719" s="14">
        <v>23</v>
      </c>
      <c r="C719" s="14">
        <v>32</v>
      </c>
      <c r="D719" s="14"/>
      <c r="E719" s="14"/>
      <c r="F719" s="14">
        <v>4.25</v>
      </c>
      <c r="G719" s="14"/>
      <c r="H719" s="14"/>
      <c r="I719" s="14">
        <v>8</v>
      </c>
      <c r="J719" s="14"/>
      <c r="K719" s="14"/>
      <c r="L719" s="14"/>
      <c r="M719" s="14">
        <v>40</v>
      </c>
      <c r="N719" s="14"/>
      <c r="O719" s="191">
        <v>0</v>
      </c>
      <c r="P719" s="191">
        <v>0</v>
      </c>
      <c r="Q719" s="191">
        <v>0</v>
      </c>
      <c r="R719" s="191">
        <v>0</v>
      </c>
      <c r="S719" s="14"/>
      <c r="T719" s="14"/>
      <c r="U719" s="14"/>
      <c r="V719" s="14">
        <v>202008</v>
      </c>
      <c r="W719" s="14"/>
    </row>
    <row r="720" spans="1:23" ht="12.2" customHeight="1">
      <c r="A720" s="14" t="s">
        <v>1164</v>
      </c>
      <c r="B720" s="14">
        <v>24</v>
      </c>
      <c r="C720" s="14">
        <v>40</v>
      </c>
      <c r="D720" s="14"/>
      <c r="E720" s="14"/>
      <c r="F720" s="14">
        <v>9</v>
      </c>
      <c r="G720" s="14"/>
      <c r="H720" s="14"/>
      <c r="I720" s="14"/>
      <c r="J720" s="14"/>
      <c r="K720" s="14"/>
      <c r="L720" s="14"/>
      <c r="M720" s="14">
        <v>80</v>
      </c>
      <c r="N720" s="14"/>
      <c r="O720" s="191">
        <v>0</v>
      </c>
      <c r="P720" s="191">
        <v>0</v>
      </c>
      <c r="Q720" s="191">
        <v>0</v>
      </c>
      <c r="R720" s="191">
        <v>0</v>
      </c>
      <c r="S720" s="14"/>
      <c r="T720" s="14"/>
      <c r="U720" s="14"/>
      <c r="V720" s="14">
        <v>202008</v>
      </c>
      <c r="W720" s="14"/>
    </row>
    <row r="721" spans="1:23" ht="12.2" customHeight="1">
      <c r="A721" s="14" t="s">
        <v>1164</v>
      </c>
      <c r="B721" s="14">
        <v>25</v>
      </c>
      <c r="C721" s="14">
        <v>40</v>
      </c>
      <c r="D721" s="14"/>
      <c r="E721" s="14"/>
      <c r="F721" s="14">
        <v>11</v>
      </c>
      <c r="G721" s="14"/>
      <c r="H721" s="14"/>
      <c r="I721" s="14"/>
      <c r="J721" s="14"/>
      <c r="K721" s="14"/>
      <c r="L721" s="14"/>
      <c r="M721" s="14">
        <v>80</v>
      </c>
      <c r="N721" s="14"/>
      <c r="O721" s="191">
        <v>0</v>
      </c>
      <c r="P721" s="191">
        <v>0</v>
      </c>
      <c r="Q721" s="191">
        <v>0</v>
      </c>
      <c r="R721" s="191">
        <v>0</v>
      </c>
      <c r="S721" s="14"/>
      <c r="T721" s="14"/>
      <c r="U721" s="14"/>
      <c r="V721" s="14">
        <v>202008</v>
      </c>
      <c r="W721" s="14"/>
    </row>
    <row r="722" spans="1:23" ht="12.2" customHeight="1" thickBot="1">
      <c r="A722" s="14" t="s">
        <v>1164</v>
      </c>
      <c r="B722" s="14">
        <v>26</v>
      </c>
      <c r="C722" s="14">
        <v>40</v>
      </c>
      <c r="D722" s="14"/>
      <c r="E722" s="14"/>
      <c r="F722" s="14">
        <v>8</v>
      </c>
      <c r="G722" s="14"/>
      <c r="H722" s="14"/>
      <c r="I722" s="14"/>
      <c r="J722" s="14"/>
      <c r="K722" s="14"/>
      <c r="L722" s="14"/>
      <c r="M722" s="14">
        <v>80</v>
      </c>
      <c r="N722" s="14"/>
      <c r="O722" s="191">
        <v>0</v>
      </c>
      <c r="P722" s="191">
        <v>0</v>
      </c>
      <c r="Q722" s="191">
        <v>0</v>
      </c>
      <c r="R722" s="191">
        <v>0</v>
      </c>
      <c r="S722" s="14"/>
      <c r="T722" s="14"/>
      <c r="U722" s="14"/>
      <c r="V722" s="14">
        <v>202008</v>
      </c>
      <c r="W722" s="14"/>
    </row>
    <row r="723" spans="1:23" ht="12.2" customHeight="1" thickTop="1">
      <c r="A723" s="188" t="s">
        <v>1306</v>
      </c>
      <c r="B723" s="189">
        <v>0</v>
      </c>
      <c r="C723" s="189">
        <v>960</v>
      </c>
      <c r="D723" s="189">
        <v>0</v>
      </c>
      <c r="E723" s="189">
        <v>0</v>
      </c>
      <c r="F723" s="189">
        <v>188.5</v>
      </c>
      <c r="G723" s="189">
        <v>24</v>
      </c>
      <c r="H723" s="189">
        <v>8</v>
      </c>
      <c r="I723" s="189">
        <v>40</v>
      </c>
      <c r="J723" s="189">
        <v>0</v>
      </c>
      <c r="K723" s="189">
        <v>0</v>
      </c>
      <c r="L723" s="189">
        <v>8</v>
      </c>
      <c r="M723" s="189">
        <v>1798</v>
      </c>
      <c r="N723" s="189">
        <v>0</v>
      </c>
      <c r="O723" s="190">
        <v>0</v>
      </c>
      <c r="P723" s="190">
        <v>0</v>
      </c>
      <c r="Q723" s="190">
        <v>0</v>
      </c>
      <c r="R723" s="190">
        <v>0</v>
      </c>
      <c r="S723" s="189">
        <v>0</v>
      </c>
      <c r="T723" s="189">
        <v>0</v>
      </c>
      <c r="U723" s="189">
        <v>0</v>
      </c>
      <c r="V723" s="189"/>
      <c r="W723" s="189"/>
    </row>
    <row r="724" spans="1:23" ht="12.2" customHeight="1">
      <c r="A724" s="14" t="s">
        <v>1165</v>
      </c>
      <c r="B724" s="14">
        <v>1</v>
      </c>
      <c r="C724" s="14">
        <v>24</v>
      </c>
      <c r="D724" s="14">
        <v>0</v>
      </c>
      <c r="E724" s="14">
        <v>0</v>
      </c>
      <c r="F724" s="14">
        <v>0.75</v>
      </c>
      <c r="G724" s="14">
        <v>8</v>
      </c>
      <c r="H724" s="14">
        <v>0</v>
      </c>
      <c r="I724" s="14">
        <v>8</v>
      </c>
      <c r="J724" s="14">
        <v>0</v>
      </c>
      <c r="K724" s="14">
        <v>0</v>
      </c>
      <c r="L724" s="14">
        <v>0</v>
      </c>
      <c r="M724" s="14">
        <v>0</v>
      </c>
      <c r="N724" s="14">
        <v>0</v>
      </c>
      <c r="O724" s="191">
        <v>0</v>
      </c>
      <c r="P724" s="191">
        <v>0</v>
      </c>
      <c r="Q724" s="191">
        <v>0</v>
      </c>
      <c r="R724" s="191">
        <v>0</v>
      </c>
      <c r="S724" s="14">
        <v>0</v>
      </c>
      <c r="T724" s="14">
        <v>0</v>
      </c>
      <c r="U724" s="14">
        <v>97.5</v>
      </c>
      <c r="V724" s="14">
        <v>202002</v>
      </c>
      <c r="W724" s="14"/>
    </row>
    <row r="725" spans="1:23" ht="12.2" customHeight="1">
      <c r="A725" s="14" t="s">
        <v>1165</v>
      </c>
      <c r="B725" s="14">
        <v>2</v>
      </c>
      <c r="C725" s="14">
        <v>40</v>
      </c>
      <c r="D725" s="14"/>
      <c r="E725" s="14"/>
      <c r="F725" s="14">
        <v>4.75</v>
      </c>
      <c r="G725" s="14"/>
      <c r="H725" s="14"/>
      <c r="I725" s="14"/>
      <c r="J725" s="14"/>
      <c r="K725" s="14"/>
      <c r="L725" s="14"/>
      <c r="M725" s="14">
        <v>0</v>
      </c>
      <c r="N725" s="14"/>
      <c r="O725" s="191">
        <v>0</v>
      </c>
      <c r="P725" s="191">
        <v>0</v>
      </c>
      <c r="Q725" s="191">
        <v>0</v>
      </c>
      <c r="R725" s="191">
        <v>0</v>
      </c>
      <c r="S725" s="14"/>
      <c r="T725" s="14"/>
      <c r="U725" s="14"/>
      <c r="V725" s="14">
        <v>202002</v>
      </c>
      <c r="W725" s="14"/>
    </row>
    <row r="726" spans="1:23" ht="12.2" customHeight="1">
      <c r="A726" s="14" t="s">
        <v>1165</v>
      </c>
      <c r="B726" s="14">
        <v>3</v>
      </c>
      <c r="C726" s="14">
        <v>40</v>
      </c>
      <c r="D726" s="14"/>
      <c r="E726" s="14"/>
      <c r="F726" s="14">
        <v>4.25</v>
      </c>
      <c r="G726" s="14"/>
      <c r="H726" s="14"/>
      <c r="I726" s="14"/>
      <c r="J726" s="14"/>
      <c r="K726" s="14"/>
      <c r="L726" s="14"/>
      <c r="M726" s="14">
        <v>0</v>
      </c>
      <c r="N726" s="14"/>
      <c r="O726" s="191">
        <v>0</v>
      </c>
      <c r="P726" s="191">
        <v>0</v>
      </c>
      <c r="Q726" s="191">
        <v>0</v>
      </c>
      <c r="R726" s="191">
        <v>0</v>
      </c>
      <c r="S726" s="14"/>
      <c r="T726" s="14"/>
      <c r="U726" s="14"/>
      <c r="V726" s="14">
        <v>202002</v>
      </c>
      <c r="W726" s="14"/>
    </row>
    <row r="727" spans="1:23" ht="12.2" customHeight="1">
      <c r="A727" s="14" t="s">
        <v>1165</v>
      </c>
      <c r="B727" s="14">
        <v>4</v>
      </c>
      <c r="C727" s="14">
        <v>40</v>
      </c>
      <c r="D727" s="14"/>
      <c r="E727" s="14"/>
      <c r="F727" s="14">
        <v>4.25</v>
      </c>
      <c r="G727" s="14"/>
      <c r="H727" s="14"/>
      <c r="I727" s="14"/>
      <c r="J727" s="14"/>
      <c r="K727" s="14"/>
      <c r="L727" s="14"/>
      <c r="M727" s="14">
        <v>0</v>
      </c>
      <c r="N727" s="14"/>
      <c r="O727" s="191">
        <v>0</v>
      </c>
      <c r="P727" s="191">
        <v>0</v>
      </c>
      <c r="Q727" s="191">
        <v>0</v>
      </c>
      <c r="R727" s="191">
        <v>0</v>
      </c>
      <c r="S727" s="14"/>
      <c r="T727" s="14"/>
      <c r="U727" s="14"/>
      <c r="V727" s="14">
        <v>202002</v>
      </c>
      <c r="W727" s="14"/>
    </row>
    <row r="728" spans="1:23" ht="12.2" customHeight="1">
      <c r="A728" s="14" t="s">
        <v>1165</v>
      </c>
      <c r="B728" s="14">
        <v>5</v>
      </c>
      <c r="C728" s="14">
        <v>30.25</v>
      </c>
      <c r="D728" s="14"/>
      <c r="E728" s="14"/>
      <c r="F728" s="14">
        <v>3</v>
      </c>
      <c r="G728" s="14">
        <v>9.75</v>
      </c>
      <c r="H728" s="14"/>
      <c r="I728" s="14"/>
      <c r="J728" s="14"/>
      <c r="K728" s="14"/>
      <c r="L728" s="14"/>
      <c r="M728" s="14">
        <v>0</v>
      </c>
      <c r="N728" s="14"/>
      <c r="O728" s="191">
        <v>0</v>
      </c>
      <c r="P728" s="191">
        <v>0</v>
      </c>
      <c r="Q728" s="191">
        <v>0</v>
      </c>
      <c r="R728" s="191">
        <v>0</v>
      </c>
      <c r="S728" s="14"/>
      <c r="T728" s="14"/>
      <c r="U728" s="14"/>
      <c r="V728" s="14">
        <v>202002</v>
      </c>
      <c r="W728" s="14"/>
    </row>
    <row r="729" spans="1:23" ht="12.2" customHeight="1">
      <c r="A729" s="14" t="s">
        <v>1165</v>
      </c>
      <c r="B729" s="14">
        <v>6</v>
      </c>
      <c r="C729" s="14">
        <v>40</v>
      </c>
      <c r="D729" s="14"/>
      <c r="E729" s="14"/>
      <c r="F729" s="14">
        <v>5.5</v>
      </c>
      <c r="G729" s="14"/>
      <c r="H729" s="14"/>
      <c r="I729" s="14"/>
      <c r="J729" s="14"/>
      <c r="K729" s="14"/>
      <c r="L729" s="14"/>
      <c r="M729" s="14">
        <v>0</v>
      </c>
      <c r="N729" s="14"/>
      <c r="O729" s="191">
        <v>0</v>
      </c>
      <c r="P729" s="191">
        <v>0</v>
      </c>
      <c r="Q729" s="191">
        <v>0</v>
      </c>
      <c r="R729" s="191">
        <v>0</v>
      </c>
      <c r="S729" s="14"/>
      <c r="T729" s="14"/>
      <c r="U729" s="14"/>
      <c r="V729" s="14">
        <v>202003</v>
      </c>
      <c r="W729" s="14"/>
    </row>
    <row r="730" spans="1:23" ht="12.2" customHeight="1">
      <c r="A730" s="14" t="s">
        <v>1165</v>
      </c>
      <c r="B730" s="14">
        <v>7</v>
      </c>
      <c r="C730" s="14">
        <v>40</v>
      </c>
      <c r="D730" s="14"/>
      <c r="E730" s="14"/>
      <c r="F730" s="14">
        <v>5.5</v>
      </c>
      <c r="G730" s="14"/>
      <c r="H730" s="14"/>
      <c r="I730" s="14"/>
      <c r="J730" s="14"/>
      <c r="K730" s="14"/>
      <c r="L730" s="14"/>
      <c r="M730" s="14">
        <v>0</v>
      </c>
      <c r="N730" s="14"/>
      <c r="O730" s="191">
        <v>0</v>
      </c>
      <c r="P730" s="191">
        <v>0</v>
      </c>
      <c r="Q730" s="191">
        <v>0</v>
      </c>
      <c r="R730" s="191">
        <v>0</v>
      </c>
      <c r="S730" s="14"/>
      <c r="T730" s="14"/>
      <c r="U730" s="14"/>
      <c r="V730" s="14">
        <v>202003</v>
      </c>
      <c r="W730" s="14"/>
    </row>
    <row r="731" spans="1:23" ht="12.2" customHeight="1">
      <c r="A731" s="14" t="s">
        <v>1165</v>
      </c>
      <c r="B731" s="14">
        <v>8</v>
      </c>
      <c r="C731" s="14">
        <v>40</v>
      </c>
      <c r="D731" s="14"/>
      <c r="E731" s="14"/>
      <c r="F731" s="14">
        <v>4.75</v>
      </c>
      <c r="G731" s="14"/>
      <c r="H731" s="14"/>
      <c r="I731" s="14"/>
      <c r="J731" s="14"/>
      <c r="K731" s="14"/>
      <c r="L731" s="14"/>
      <c r="M731" s="14">
        <v>0</v>
      </c>
      <c r="N731" s="14"/>
      <c r="O731" s="191">
        <v>0</v>
      </c>
      <c r="P731" s="191">
        <v>0</v>
      </c>
      <c r="Q731" s="191">
        <v>0</v>
      </c>
      <c r="R731" s="191">
        <v>0</v>
      </c>
      <c r="S731" s="14"/>
      <c r="T731" s="14"/>
      <c r="U731" s="14"/>
      <c r="V731" s="14">
        <v>202003</v>
      </c>
      <c r="W731" s="14"/>
    </row>
    <row r="732" spans="1:23" ht="12.2" customHeight="1">
      <c r="A732" s="14" t="s">
        <v>1165</v>
      </c>
      <c r="B732" s="14">
        <v>9</v>
      </c>
      <c r="C732" s="14">
        <v>40</v>
      </c>
      <c r="D732" s="14"/>
      <c r="E732" s="14"/>
      <c r="F732" s="14">
        <v>6.25</v>
      </c>
      <c r="G732" s="14"/>
      <c r="H732" s="14"/>
      <c r="I732" s="14"/>
      <c r="J732" s="14"/>
      <c r="K732" s="14"/>
      <c r="L732" s="14"/>
      <c r="M732" s="14">
        <v>0</v>
      </c>
      <c r="N732" s="14"/>
      <c r="O732" s="191">
        <v>0</v>
      </c>
      <c r="P732" s="191">
        <v>0</v>
      </c>
      <c r="Q732" s="191">
        <v>0</v>
      </c>
      <c r="R732" s="191">
        <v>0</v>
      </c>
      <c r="S732" s="14"/>
      <c r="T732" s="14"/>
      <c r="U732" s="14"/>
      <c r="V732" s="14">
        <v>202003</v>
      </c>
      <c r="W732" s="14"/>
    </row>
    <row r="733" spans="1:23" ht="12.2" customHeight="1">
      <c r="A733" s="14" t="s">
        <v>1165</v>
      </c>
      <c r="B733" s="14">
        <v>10</v>
      </c>
      <c r="C733" s="14">
        <v>40</v>
      </c>
      <c r="D733" s="14"/>
      <c r="E733" s="14"/>
      <c r="F733" s="14">
        <v>9.75</v>
      </c>
      <c r="G733" s="14"/>
      <c r="H733" s="14"/>
      <c r="I733" s="14"/>
      <c r="J733" s="14"/>
      <c r="K733" s="14"/>
      <c r="L733" s="14"/>
      <c r="M733" s="14">
        <v>0</v>
      </c>
      <c r="N733" s="14"/>
      <c r="O733" s="191">
        <v>0</v>
      </c>
      <c r="P733" s="191">
        <v>0</v>
      </c>
      <c r="Q733" s="191">
        <v>0</v>
      </c>
      <c r="R733" s="191">
        <v>0</v>
      </c>
      <c r="S733" s="14"/>
      <c r="T733" s="14"/>
      <c r="U733" s="14"/>
      <c r="V733" s="14">
        <v>202004</v>
      </c>
      <c r="W733" s="14"/>
    </row>
    <row r="734" spans="1:23" ht="12.2" customHeight="1">
      <c r="A734" s="14" t="s">
        <v>1165</v>
      </c>
      <c r="B734" s="14">
        <v>11</v>
      </c>
      <c r="C734" s="14">
        <v>40</v>
      </c>
      <c r="D734" s="14"/>
      <c r="E734" s="14"/>
      <c r="F734" s="14">
        <v>6.5</v>
      </c>
      <c r="G734" s="14"/>
      <c r="H734" s="14"/>
      <c r="I734" s="14"/>
      <c r="J734" s="14"/>
      <c r="K734" s="14"/>
      <c r="L734" s="14"/>
      <c r="M734" s="14">
        <v>0</v>
      </c>
      <c r="N734" s="14"/>
      <c r="O734" s="191">
        <v>0</v>
      </c>
      <c r="P734" s="191">
        <v>0</v>
      </c>
      <c r="Q734" s="191">
        <v>0</v>
      </c>
      <c r="R734" s="191">
        <v>0</v>
      </c>
      <c r="S734" s="14"/>
      <c r="T734" s="14"/>
      <c r="U734" s="14"/>
      <c r="V734" s="14">
        <v>202004</v>
      </c>
      <c r="W734" s="14"/>
    </row>
    <row r="735" spans="1:23" ht="12.2" customHeight="1">
      <c r="A735" s="14" t="s">
        <v>1165</v>
      </c>
      <c r="B735" s="14">
        <v>12</v>
      </c>
      <c r="C735" s="14">
        <v>40</v>
      </c>
      <c r="D735" s="14"/>
      <c r="E735" s="14"/>
      <c r="F735" s="14">
        <v>7</v>
      </c>
      <c r="G735" s="14"/>
      <c r="H735" s="14"/>
      <c r="I735" s="14"/>
      <c r="J735" s="14"/>
      <c r="K735" s="14"/>
      <c r="L735" s="14"/>
      <c r="M735" s="14">
        <v>0</v>
      </c>
      <c r="N735" s="14"/>
      <c r="O735" s="191">
        <v>0</v>
      </c>
      <c r="P735" s="191">
        <v>0</v>
      </c>
      <c r="Q735" s="191">
        <v>0</v>
      </c>
      <c r="R735" s="191">
        <v>0</v>
      </c>
      <c r="S735" s="14"/>
      <c r="T735" s="14"/>
      <c r="U735" s="14"/>
      <c r="V735" s="14">
        <v>202004</v>
      </c>
      <c r="W735" s="14"/>
    </row>
    <row r="736" spans="1:23" ht="12.2" customHeight="1">
      <c r="A736" s="14" t="s">
        <v>1165</v>
      </c>
      <c r="B736" s="14">
        <v>13</v>
      </c>
      <c r="C736" s="14">
        <v>40</v>
      </c>
      <c r="D736" s="14"/>
      <c r="E736" s="14"/>
      <c r="F736" s="14">
        <v>5.5</v>
      </c>
      <c r="G736" s="14"/>
      <c r="H736" s="14"/>
      <c r="I736" s="14"/>
      <c r="J736" s="14"/>
      <c r="K736" s="14"/>
      <c r="L736" s="14"/>
      <c r="M736" s="14">
        <v>0</v>
      </c>
      <c r="N736" s="14"/>
      <c r="O736" s="191">
        <v>0</v>
      </c>
      <c r="P736" s="191">
        <v>0</v>
      </c>
      <c r="Q736" s="191">
        <v>0</v>
      </c>
      <c r="R736" s="191">
        <v>0</v>
      </c>
      <c r="S736" s="14"/>
      <c r="T736" s="14"/>
      <c r="U736" s="14"/>
      <c r="V736" s="14">
        <v>202004</v>
      </c>
      <c r="W736" s="14"/>
    </row>
    <row r="737" spans="1:23" ht="12.2" customHeight="1">
      <c r="A737" s="14" t="s">
        <v>1165</v>
      </c>
      <c r="B737" s="14">
        <v>14</v>
      </c>
      <c r="C737" s="14">
        <v>40</v>
      </c>
      <c r="D737" s="14"/>
      <c r="E737" s="14"/>
      <c r="F737" s="14">
        <v>5.5</v>
      </c>
      <c r="G737" s="14"/>
      <c r="H737" s="14"/>
      <c r="I737" s="14"/>
      <c r="J737" s="14"/>
      <c r="K737" s="14"/>
      <c r="L737" s="14"/>
      <c r="M737" s="14">
        <v>0</v>
      </c>
      <c r="N737" s="14"/>
      <c r="O737" s="191">
        <v>0</v>
      </c>
      <c r="P737" s="191">
        <v>0</v>
      </c>
      <c r="Q737" s="191">
        <v>0</v>
      </c>
      <c r="R737" s="191">
        <v>0</v>
      </c>
      <c r="S737" s="14"/>
      <c r="T737" s="14"/>
      <c r="U737" s="14"/>
      <c r="V737" s="14">
        <v>202005</v>
      </c>
      <c r="W737" s="14"/>
    </row>
    <row r="738" spans="1:23" ht="12.2" customHeight="1">
      <c r="A738" s="14" t="s">
        <v>1165</v>
      </c>
      <c r="B738" s="14">
        <v>15</v>
      </c>
      <c r="C738" s="14">
        <v>40</v>
      </c>
      <c r="D738" s="14"/>
      <c r="E738" s="14"/>
      <c r="F738" s="14">
        <v>5.75</v>
      </c>
      <c r="G738" s="14"/>
      <c r="H738" s="14"/>
      <c r="I738" s="14"/>
      <c r="J738" s="14"/>
      <c r="K738" s="14"/>
      <c r="L738" s="14"/>
      <c r="M738" s="14">
        <v>0</v>
      </c>
      <c r="N738" s="14"/>
      <c r="O738" s="191">
        <v>0</v>
      </c>
      <c r="P738" s="191">
        <v>0</v>
      </c>
      <c r="Q738" s="191">
        <v>0</v>
      </c>
      <c r="R738" s="191">
        <v>0</v>
      </c>
      <c r="S738" s="14"/>
      <c r="T738" s="14"/>
      <c r="U738" s="14"/>
      <c r="V738" s="14">
        <v>202005</v>
      </c>
      <c r="W738" s="14"/>
    </row>
    <row r="739" spans="1:23" ht="12.2" customHeight="1">
      <c r="A739" s="14" t="s">
        <v>1165</v>
      </c>
      <c r="B739" s="14">
        <v>16</v>
      </c>
      <c r="C739" s="14">
        <v>32</v>
      </c>
      <c r="D739" s="14"/>
      <c r="E739" s="14"/>
      <c r="F739" s="14">
        <v>5.5</v>
      </c>
      <c r="G739" s="14"/>
      <c r="H739" s="14"/>
      <c r="I739" s="14">
        <v>8</v>
      </c>
      <c r="J739" s="14"/>
      <c r="K739" s="14"/>
      <c r="L739" s="14"/>
      <c r="M739" s="14">
        <v>0</v>
      </c>
      <c r="N739" s="14"/>
      <c r="O739" s="191">
        <v>0</v>
      </c>
      <c r="P739" s="191">
        <v>0</v>
      </c>
      <c r="Q739" s="191">
        <v>0</v>
      </c>
      <c r="R739" s="191">
        <v>0</v>
      </c>
      <c r="S739" s="14"/>
      <c r="T739" s="14"/>
      <c r="U739" s="14"/>
      <c r="V739" s="14">
        <v>202005</v>
      </c>
      <c r="W739" s="14"/>
    </row>
    <row r="740" spans="1:23" ht="12.2" customHeight="1">
      <c r="A740" s="14" t="s">
        <v>1165</v>
      </c>
      <c r="B740" s="14">
        <v>17</v>
      </c>
      <c r="C740" s="14">
        <v>40</v>
      </c>
      <c r="D740" s="14"/>
      <c r="E740" s="14"/>
      <c r="F740" s="14">
        <v>6</v>
      </c>
      <c r="G740" s="14"/>
      <c r="H740" s="14"/>
      <c r="I740" s="14"/>
      <c r="J740" s="14"/>
      <c r="K740" s="14"/>
      <c r="L740" s="14"/>
      <c r="M740" s="14">
        <v>0</v>
      </c>
      <c r="N740" s="14"/>
      <c r="O740" s="191">
        <v>0</v>
      </c>
      <c r="P740" s="191">
        <v>0</v>
      </c>
      <c r="Q740" s="191">
        <v>0</v>
      </c>
      <c r="R740" s="191">
        <v>0</v>
      </c>
      <c r="S740" s="14"/>
      <c r="T740" s="14"/>
      <c r="U740" s="14"/>
      <c r="V740" s="14">
        <v>202005</v>
      </c>
      <c r="W740" s="14"/>
    </row>
    <row r="741" spans="1:23" ht="12.2" customHeight="1">
      <c r="A741" s="14" t="s">
        <v>1165</v>
      </c>
      <c r="B741" s="14">
        <v>18</v>
      </c>
      <c r="C741" s="14">
        <v>32</v>
      </c>
      <c r="D741" s="14"/>
      <c r="E741" s="14"/>
      <c r="F741" s="14">
        <v>5</v>
      </c>
      <c r="G741" s="14"/>
      <c r="H741" s="14"/>
      <c r="I741" s="14">
        <v>8</v>
      </c>
      <c r="J741" s="14"/>
      <c r="K741" s="14"/>
      <c r="L741" s="14"/>
      <c r="M741" s="14">
        <v>0</v>
      </c>
      <c r="N741" s="14"/>
      <c r="O741" s="191">
        <v>0</v>
      </c>
      <c r="P741" s="191">
        <v>0</v>
      </c>
      <c r="Q741" s="191">
        <v>0</v>
      </c>
      <c r="R741" s="191">
        <v>0</v>
      </c>
      <c r="S741" s="14"/>
      <c r="T741" s="14"/>
      <c r="U741" s="14"/>
      <c r="V741" s="14">
        <v>202005</v>
      </c>
      <c r="W741" s="14"/>
    </row>
    <row r="742" spans="1:23" ht="12.2" customHeight="1">
      <c r="A742" s="14" t="s">
        <v>1165</v>
      </c>
      <c r="B742" s="14">
        <v>19</v>
      </c>
      <c r="C742" s="14">
        <v>40</v>
      </c>
      <c r="D742" s="14"/>
      <c r="E742" s="14"/>
      <c r="F742" s="14"/>
      <c r="G742" s="14"/>
      <c r="H742" s="14"/>
      <c r="I742" s="14"/>
      <c r="J742" s="14"/>
      <c r="K742" s="14"/>
      <c r="L742" s="14"/>
      <c r="M742" s="14">
        <v>0</v>
      </c>
      <c r="N742" s="14"/>
      <c r="O742" s="191">
        <v>0</v>
      </c>
      <c r="P742" s="191">
        <v>0</v>
      </c>
      <c r="Q742" s="191">
        <v>0</v>
      </c>
      <c r="R742" s="191">
        <v>0</v>
      </c>
      <c r="S742" s="14"/>
      <c r="T742" s="14"/>
      <c r="U742" s="14"/>
      <c r="V742" s="14">
        <v>202006</v>
      </c>
      <c r="W742" s="14"/>
    </row>
    <row r="743" spans="1:23" ht="12.2" customHeight="1">
      <c r="A743" s="14" t="s">
        <v>1165</v>
      </c>
      <c r="B743" s="14">
        <v>20</v>
      </c>
      <c r="C743" s="14">
        <v>40</v>
      </c>
      <c r="D743" s="14"/>
      <c r="E743" s="14"/>
      <c r="F743" s="14">
        <v>3.25</v>
      </c>
      <c r="G743" s="14"/>
      <c r="H743" s="14"/>
      <c r="I743" s="14"/>
      <c r="J743" s="14"/>
      <c r="K743" s="14"/>
      <c r="L743" s="14"/>
      <c r="M743" s="14">
        <v>0</v>
      </c>
      <c r="N743" s="14"/>
      <c r="O743" s="191">
        <v>0</v>
      </c>
      <c r="P743" s="191">
        <v>0</v>
      </c>
      <c r="Q743" s="191">
        <v>0</v>
      </c>
      <c r="R743" s="191">
        <v>0</v>
      </c>
      <c r="S743" s="14"/>
      <c r="T743" s="14"/>
      <c r="U743" s="14"/>
      <c r="V743" s="14">
        <v>202006</v>
      </c>
      <c r="W743" s="14"/>
    </row>
    <row r="744" spans="1:23" ht="12.2" customHeight="1">
      <c r="A744" s="14" t="s">
        <v>1165</v>
      </c>
      <c r="B744" s="14">
        <v>21</v>
      </c>
      <c r="C744" s="14">
        <v>24</v>
      </c>
      <c r="D744" s="14"/>
      <c r="E744" s="14"/>
      <c r="F744" s="14"/>
      <c r="G744" s="14">
        <v>8</v>
      </c>
      <c r="H744" s="14"/>
      <c r="I744" s="14">
        <v>8</v>
      </c>
      <c r="J744" s="14"/>
      <c r="K744" s="14"/>
      <c r="L744" s="14"/>
      <c r="M744" s="14">
        <v>0</v>
      </c>
      <c r="N744" s="14"/>
      <c r="O744" s="191">
        <v>0</v>
      </c>
      <c r="P744" s="191">
        <v>0</v>
      </c>
      <c r="Q744" s="191">
        <v>0</v>
      </c>
      <c r="R744" s="191">
        <v>0</v>
      </c>
      <c r="S744" s="14"/>
      <c r="T744" s="14"/>
      <c r="U744" s="14"/>
      <c r="V744" s="14">
        <v>202006</v>
      </c>
      <c r="W744" s="14"/>
    </row>
    <row r="745" spans="1:23" ht="12.2" customHeight="1">
      <c r="A745" s="14" t="s">
        <v>1165</v>
      </c>
      <c r="B745" s="14">
        <v>22</v>
      </c>
      <c r="C745" s="14">
        <v>40</v>
      </c>
      <c r="D745" s="14"/>
      <c r="E745" s="14"/>
      <c r="F745" s="14">
        <v>4.5</v>
      </c>
      <c r="G745" s="14"/>
      <c r="H745" s="14"/>
      <c r="I745" s="14"/>
      <c r="J745" s="14"/>
      <c r="K745" s="14"/>
      <c r="L745" s="14"/>
      <c r="M745" s="14">
        <v>0</v>
      </c>
      <c r="N745" s="14"/>
      <c r="O745" s="191">
        <v>0</v>
      </c>
      <c r="P745" s="191">
        <v>0</v>
      </c>
      <c r="Q745" s="191">
        <v>0</v>
      </c>
      <c r="R745" s="191">
        <v>0</v>
      </c>
      <c r="S745" s="14"/>
      <c r="T745" s="14"/>
      <c r="U745" s="14"/>
      <c r="V745" s="14">
        <v>202006</v>
      </c>
      <c r="W745" s="14"/>
    </row>
    <row r="746" spans="1:23" ht="12.2" customHeight="1">
      <c r="A746" s="14" t="s">
        <v>1165</v>
      </c>
      <c r="B746" s="14">
        <v>23</v>
      </c>
      <c r="C746" s="14">
        <v>24</v>
      </c>
      <c r="D746" s="14"/>
      <c r="E746" s="14"/>
      <c r="F746" s="14">
        <v>0.25</v>
      </c>
      <c r="G746" s="14">
        <v>8</v>
      </c>
      <c r="H746" s="14"/>
      <c r="I746" s="14">
        <v>8</v>
      </c>
      <c r="J746" s="14"/>
      <c r="K746" s="14"/>
      <c r="L746" s="14"/>
      <c r="M746" s="14">
        <v>0</v>
      </c>
      <c r="N746" s="14"/>
      <c r="O746" s="191">
        <v>0</v>
      </c>
      <c r="P746" s="191">
        <v>0</v>
      </c>
      <c r="Q746" s="191">
        <v>0</v>
      </c>
      <c r="R746" s="191">
        <v>0</v>
      </c>
      <c r="S746" s="14"/>
      <c r="T746" s="14"/>
      <c r="U746" s="14"/>
      <c r="V746" s="14">
        <v>202007</v>
      </c>
      <c r="W746" s="14"/>
    </row>
    <row r="747" spans="1:23" ht="12.2" customHeight="1">
      <c r="A747" s="14" t="s">
        <v>1165</v>
      </c>
      <c r="B747" s="14">
        <v>24</v>
      </c>
      <c r="C747" s="14">
        <v>40</v>
      </c>
      <c r="D747" s="14"/>
      <c r="E747" s="14"/>
      <c r="F747" s="14">
        <v>5.25</v>
      </c>
      <c r="G747" s="14"/>
      <c r="H747" s="14"/>
      <c r="I747" s="14"/>
      <c r="J747" s="14"/>
      <c r="K747" s="14"/>
      <c r="L747" s="14"/>
      <c r="M747" s="14">
        <v>0</v>
      </c>
      <c r="N747" s="14"/>
      <c r="O747" s="191">
        <v>0</v>
      </c>
      <c r="P747" s="191">
        <v>0</v>
      </c>
      <c r="Q747" s="191">
        <v>0</v>
      </c>
      <c r="R747" s="191">
        <v>0</v>
      </c>
      <c r="S747" s="14"/>
      <c r="T747" s="14"/>
      <c r="U747" s="14"/>
      <c r="V747" s="14">
        <v>202007</v>
      </c>
      <c r="W747" s="14"/>
    </row>
    <row r="748" spans="1:23" ht="12.2" customHeight="1">
      <c r="A748" s="14" t="s">
        <v>1165</v>
      </c>
      <c r="B748" s="14">
        <v>25</v>
      </c>
      <c r="C748" s="14">
        <v>40</v>
      </c>
      <c r="D748" s="14"/>
      <c r="E748" s="14"/>
      <c r="F748" s="14">
        <v>0.25</v>
      </c>
      <c r="G748" s="14"/>
      <c r="H748" s="14"/>
      <c r="I748" s="14"/>
      <c r="J748" s="14"/>
      <c r="K748" s="14"/>
      <c r="L748" s="14"/>
      <c r="M748" s="14">
        <v>0</v>
      </c>
      <c r="N748" s="14"/>
      <c r="O748" s="191">
        <v>0</v>
      </c>
      <c r="P748" s="191">
        <v>0</v>
      </c>
      <c r="Q748" s="191">
        <v>0</v>
      </c>
      <c r="R748" s="191">
        <v>0</v>
      </c>
      <c r="S748" s="14"/>
      <c r="T748" s="14"/>
      <c r="U748" s="14"/>
      <c r="V748" s="14">
        <v>202007</v>
      </c>
      <c r="W748" s="14"/>
    </row>
    <row r="749" spans="1:23" ht="12.2" customHeight="1" thickBot="1">
      <c r="A749" s="14" t="s">
        <v>1165</v>
      </c>
      <c r="B749" s="14">
        <v>26</v>
      </c>
      <c r="C749" s="14">
        <v>13.75</v>
      </c>
      <c r="D749" s="14"/>
      <c r="E749" s="14"/>
      <c r="F749" s="14">
        <v>1.25</v>
      </c>
      <c r="G749" s="14">
        <v>18.25</v>
      </c>
      <c r="H749" s="14"/>
      <c r="I749" s="14"/>
      <c r="J749" s="14"/>
      <c r="K749" s="14"/>
      <c r="L749" s="14">
        <v>8</v>
      </c>
      <c r="M749" s="14">
        <v>0</v>
      </c>
      <c r="N749" s="14"/>
      <c r="O749" s="191">
        <v>0</v>
      </c>
      <c r="P749" s="191">
        <v>0</v>
      </c>
      <c r="Q749" s="191">
        <v>0</v>
      </c>
      <c r="R749" s="191">
        <v>0</v>
      </c>
      <c r="S749" s="14"/>
      <c r="T749" s="14"/>
      <c r="U749" s="14"/>
      <c r="V749" s="14">
        <v>202007</v>
      </c>
      <c r="W749" s="14"/>
    </row>
    <row r="750" spans="1:23" ht="12.2" customHeight="1" thickTop="1">
      <c r="A750" s="188" t="s">
        <v>1306</v>
      </c>
      <c r="B750" s="189">
        <v>0</v>
      </c>
      <c r="C750" s="189">
        <v>940</v>
      </c>
      <c r="D750" s="189">
        <v>0</v>
      </c>
      <c r="E750" s="189">
        <v>0</v>
      </c>
      <c r="F750" s="189">
        <v>110.25</v>
      </c>
      <c r="G750" s="189">
        <v>52</v>
      </c>
      <c r="H750" s="189">
        <v>0</v>
      </c>
      <c r="I750" s="189">
        <v>40</v>
      </c>
      <c r="J750" s="189">
        <v>0</v>
      </c>
      <c r="K750" s="189">
        <v>0</v>
      </c>
      <c r="L750" s="189">
        <v>8</v>
      </c>
      <c r="M750" s="189">
        <v>0</v>
      </c>
      <c r="N750" s="189">
        <v>0</v>
      </c>
      <c r="O750" s="190">
        <v>0</v>
      </c>
      <c r="P750" s="190">
        <v>0</v>
      </c>
      <c r="Q750" s="190">
        <v>0</v>
      </c>
      <c r="R750" s="190">
        <v>0</v>
      </c>
      <c r="S750" s="189">
        <v>0</v>
      </c>
      <c r="T750" s="189">
        <v>0</v>
      </c>
      <c r="U750" s="189">
        <v>97.5</v>
      </c>
      <c r="V750" s="189"/>
      <c r="W750" s="189"/>
    </row>
    <row r="751" spans="1:23" ht="12.2" customHeight="1">
      <c r="A751" s="14" t="s">
        <v>1166</v>
      </c>
      <c r="B751" s="14">
        <v>1</v>
      </c>
      <c r="C751" s="14">
        <v>0</v>
      </c>
      <c r="D751" s="14"/>
      <c r="E751" s="14"/>
      <c r="F751" s="14"/>
      <c r="G751" s="14">
        <v>32</v>
      </c>
      <c r="H751" s="14"/>
      <c r="I751" s="14">
        <v>8</v>
      </c>
      <c r="J751" s="14"/>
      <c r="K751" s="14"/>
      <c r="L751" s="14"/>
      <c r="M751" s="14">
        <v>0</v>
      </c>
      <c r="N751" s="14"/>
      <c r="O751" s="191">
        <v>0</v>
      </c>
      <c r="P751" s="191">
        <v>0</v>
      </c>
      <c r="Q751" s="191">
        <v>0</v>
      </c>
      <c r="R751" s="191">
        <v>0</v>
      </c>
      <c r="S751" s="14"/>
      <c r="T751" s="14"/>
      <c r="U751" s="14"/>
      <c r="V751" s="14">
        <v>202002</v>
      </c>
      <c r="W751" s="14"/>
    </row>
    <row r="752" spans="1:23" ht="12.2" customHeight="1">
      <c r="A752" s="14" t="s">
        <v>1166</v>
      </c>
      <c r="B752" s="14">
        <v>2</v>
      </c>
      <c r="C752" s="14">
        <v>40</v>
      </c>
      <c r="D752" s="14">
        <v>0</v>
      </c>
      <c r="E752" s="14">
        <v>9.75</v>
      </c>
      <c r="F752" s="14">
        <v>17.25</v>
      </c>
      <c r="G752" s="14">
        <v>0</v>
      </c>
      <c r="H752" s="14">
        <v>0</v>
      </c>
      <c r="I752" s="14">
        <v>0</v>
      </c>
      <c r="J752" s="14">
        <v>0</v>
      </c>
      <c r="K752" s="14">
        <v>0</v>
      </c>
      <c r="L752" s="14">
        <v>0</v>
      </c>
      <c r="M752" s="14">
        <v>100</v>
      </c>
      <c r="N752" s="14">
        <v>0</v>
      </c>
      <c r="O752" s="191">
        <v>0</v>
      </c>
      <c r="P752" s="191">
        <v>0</v>
      </c>
      <c r="Q752" s="191">
        <v>0</v>
      </c>
      <c r="R752" s="191">
        <v>0</v>
      </c>
      <c r="S752" s="14">
        <v>0</v>
      </c>
      <c r="T752" s="14">
        <v>0</v>
      </c>
      <c r="U752" s="14">
        <v>0</v>
      </c>
      <c r="V752" s="14">
        <v>202002</v>
      </c>
      <c r="W752" s="14"/>
    </row>
    <row r="753" spans="1:23" ht="12.2" customHeight="1">
      <c r="A753" s="14" t="s">
        <v>1166</v>
      </c>
      <c r="B753" s="14">
        <v>3</v>
      </c>
      <c r="C753" s="14">
        <v>40</v>
      </c>
      <c r="D753" s="14">
        <v>0</v>
      </c>
      <c r="E753" s="14">
        <v>8.75</v>
      </c>
      <c r="F753" s="14">
        <v>7.25</v>
      </c>
      <c r="G753" s="14">
        <v>0</v>
      </c>
      <c r="H753" s="14">
        <v>0</v>
      </c>
      <c r="I753" s="14">
        <v>0</v>
      </c>
      <c r="J753" s="14">
        <v>0</v>
      </c>
      <c r="K753" s="14">
        <v>0</v>
      </c>
      <c r="L753" s="14">
        <v>0</v>
      </c>
      <c r="M753" s="14">
        <v>80</v>
      </c>
      <c r="N753" s="14">
        <v>0</v>
      </c>
      <c r="O753" s="191">
        <v>0</v>
      </c>
      <c r="P753" s="191">
        <v>0</v>
      </c>
      <c r="Q753" s="191">
        <v>0</v>
      </c>
      <c r="R753" s="191">
        <v>0</v>
      </c>
      <c r="S753" s="14">
        <v>0</v>
      </c>
      <c r="T753" s="14">
        <v>0</v>
      </c>
      <c r="U753" s="14">
        <v>0</v>
      </c>
      <c r="V753" s="14">
        <v>202002</v>
      </c>
      <c r="W753" s="14"/>
    </row>
    <row r="754" spans="1:23" ht="12.2" customHeight="1">
      <c r="A754" s="14" t="s">
        <v>1166</v>
      </c>
      <c r="B754" s="14">
        <v>4</v>
      </c>
      <c r="C754" s="14">
        <v>40</v>
      </c>
      <c r="D754" s="14">
        <v>0</v>
      </c>
      <c r="E754" s="14">
        <v>8</v>
      </c>
      <c r="F754" s="14">
        <v>12</v>
      </c>
      <c r="G754" s="14">
        <v>0</v>
      </c>
      <c r="H754" s="14">
        <v>0</v>
      </c>
      <c r="I754" s="14">
        <v>0</v>
      </c>
      <c r="J754" s="14">
        <v>0</v>
      </c>
      <c r="K754" s="14">
        <v>0</v>
      </c>
      <c r="L754" s="14">
        <v>0</v>
      </c>
      <c r="M754" s="14">
        <v>180</v>
      </c>
      <c r="N754" s="14">
        <v>0</v>
      </c>
      <c r="O754" s="191">
        <v>0</v>
      </c>
      <c r="P754" s="191">
        <v>0</v>
      </c>
      <c r="Q754" s="191">
        <v>0</v>
      </c>
      <c r="R754" s="191">
        <v>0</v>
      </c>
      <c r="S754" s="14">
        <v>0</v>
      </c>
      <c r="T754" s="14">
        <v>0</v>
      </c>
      <c r="U754" s="14">
        <v>0</v>
      </c>
      <c r="V754" s="14">
        <v>202002</v>
      </c>
      <c r="W754" s="14"/>
    </row>
    <row r="755" spans="1:23" ht="12.2" customHeight="1">
      <c r="A755" s="14" t="s">
        <v>1166</v>
      </c>
      <c r="B755" s="14">
        <v>5</v>
      </c>
      <c r="C755" s="14">
        <v>40</v>
      </c>
      <c r="D755" s="14">
        <v>0</v>
      </c>
      <c r="E755" s="14">
        <v>8.5</v>
      </c>
      <c r="F755" s="14">
        <v>5.5</v>
      </c>
      <c r="G755" s="14">
        <v>0</v>
      </c>
      <c r="H755" s="14">
        <v>0</v>
      </c>
      <c r="I755" s="14">
        <v>0</v>
      </c>
      <c r="J755" s="14">
        <v>0</v>
      </c>
      <c r="K755" s="14">
        <v>0</v>
      </c>
      <c r="L755" s="14">
        <v>0</v>
      </c>
      <c r="M755" s="14">
        <v>80</v>
      </c>
      <c r="N755" s="14">
        <v>0</v>
      </c>
      <c r="O755" s="191">
        <v>0</v>
      </c>
      <c r="P755" s="191">
        <v>0</v>
      </c>
      <c r="Q755" s="191">
        <v>0</v>
      </c>
      <c r="R755" s="191">
        <v>0</v>
      </c>
      <c r="S755" s="14">
        <v>0</v>
      </c>
      <c r="T755" s="14">
        <v>0</v>
      </c>
      <c r="U755" s="14">
        <v>0</v>
      </c>
      <c r="V755" s="14">
        <v>202002</v>
      </c>
      <c r="W755" s="14"/>
    </row>
    <row r="756" spans="1:23" ht="12.2" customHeight="1">
      <c r="A756" s="14" t="s">
        <v>1166</v>
      </c>
      <c r="B756" s="14">
        <v>6</v>
      </c>
      <c r="C756" s="14">
        <v>39.25</v>
      </c>
      <c r="D756" s="14">
        <v>0</v>
      </c>
      <c r="E756" s="14">
        <v>0</v>
      </c>
      <c r="F756" s="14">
        <v>0</v>
      </c>
      <c r="G756" s="14">
        <v>0</v>
      </c>
      <c r="H756" s="14">
        <v>0</v>
      </c>
      <c r="I756" s="14">
        <v>0</v>
      </c>
      <c r="J756" s="14">
        <v>0</v>
      </c>
      <c r="K756" s="14">
        <v>0</v>
      </c>
      <c r="L756" s="14">
        <v>0</v>
      </c>
      <c r="M756" s="14">
        <v>80</v>
      </c>
      <c r="N756" s="14">
        <v>0</v>
      </c>
      <c r="O756" s="191">
        <v>0</v>
      </c>
      <c r="P756" s="191">
        <v>0</v>
      </c>
      <c r="Q756" s="191">
        <v>0</v>
      </c>
      <c r="R756" s="191">
        <v>0</v>
      </c>
      <c r="S756" s="14">
        <v>0</v>
      </c>
      <c r="T756" s="14">
        <v>0</v>
      </c>
      <c r="U756" s="14">
        <v>0</v>
      </c>
      <c r="V756" s="14">
        <v>202003</v>
      </c>
      <c r="W756" s="14"/>
    </row>
    <row r="757" spans="1:23" ht="12.2" customHeight="1">
      <c r="A757" s="14" t="s">
        <v>1166</v>
      </c>
      <c r="B757" s="14">
        <v>7</v>
      </c>
      <c r="C757" s="14">
        <v>39</v>
      </c>
      <c r="D757" s="14">
        <v>0</v>
      </c>
      <c r="E757" s="14">
        <v>0</v>
      </c>
      <c r="F757" s="14">
        <v>0</v>
      </c>
      <c r="G757" s="14">
        <v>0</v>
      </c>
      <c r="H757" s="14">
        <v>0</v>
      </c>
      <c r="I757" s="14">
        <v>0</v>
      </c>
      <c r="J757" s="14">
        <v>0</v>
      </c>
      <c r="K757" s="14">
        <v>0</v>
      </c>
      <c r="L757" s="14">
        <v>0</v>
      </c>
      <c r="M757" s="14">
        <v>80</v>
      </c>
      <c r="N757" s="14">
        <v>0</v>
      </c>
      <c r="O757" s="191">
        <v>0</v>
      </c>
      <c r="P757" s="191">
        <v>50</v>
      </c>
      <c r="Q757" s="191">
        <v>0</v>
      </c>
      <c r="R757" s="191">
        <v>0</v>
      </c>
      <c r="S757" s="14">
        <v>0</v>
      </c>
      <c r="T757" s="14">
        <v>0</v>
      </c>
      <c r="U757" s="14">
        <v>0</v>
      </c>
      <c r="V757" s="14">
        <v>202003</v>
      </c>
      <c r="W757" s="14"/>
    </row>
    <row r="758" spans="1:23" ht="12.2" customHeight="1">
      <c r="A758" s="14" t="s">
        <v>1166</v>
      </c>
      <c r="B758" s="14">
        <v>8</v>
      </c>
      <c r="C758" s="14">
        <v>40</v>
      </c>
      <c r="D758" s="14">
        <v>0</v>
      </c>
      <c r="E758" s="14">
        <v>2.75</v>
      </c>
      <c r="F758" s="14">
        <v>5.25</v>
      </c>
      <c r="G758" s="14">
        <v>0</v>
      </c>
      <c r="H758" s="14">
        <v>0</v>
      </c>
      <c r="I758" s="14">
        <v>0</v>
      </c>
      <c r="J758" s="14">
        <v>0</v>
      </c>
      <c r="K758" s="14">
        <v>0</v>
      </c>
      <c r="L758" s="14">
        <v>0</v>
      </c>
      <c r="M758" s="14">
        <v>80</v>
      </c>
      <c r="N758" s="14">
        <v>0</v>
      </c>
      <c r="O758" s="191">
        <v>0</v>
      </c>
      <c r="P758" s="191">
        <v>50</v>
      </c>
      <c r="Q758" s="191">
        <v>0</v>
      </c>
      <c r="R758" s="191">
        <v>0</v>
      </c>
      <c r="S758" s="14">
        <v>0</v>
      </c>
      <c r="T758" s="14">
        <v>0</v>
      </c>
      <c r="U758" s="14">
        <v>0</v>
      </c>
      <c r="V758" s="14">
        <v>202003</v>
      </c>
      <c r="W758" s="14"/>
    </row>
    <row r="759" spans="1:23" ht="12.2" customHeight="1">
      <c r="A759" s="14" t="s">
        <v>1166</v>
      </c>
      <c r="B759" s="14">
        <v>9</v>
      </c>
      <c r="C759" s="14">
        <v>37.5</v>
      </c>
      <c r="D759" s="14">
        <v>0</v>
      </c>
      <c r="E759" s="14">
        <v>2.5</v>
      </c>
      <c r="F759" s="14">
        <v>6.75</v>
      </c>
      <c r="G759" s="14">
        <v>0</v>
      </c>
      <c r="H759" s="14">
        <v>0</v>
      </c>
      <c r="I759" s="14">
        <v>0</v>
      </c>
      <c r="J759" s="14">
        <v>2.5</v>
      </c>
      <c r="K759" s="14">
        <v>0</v>
      </c>
      <c r="L759" s="14">
        <v>0</v>
      </c>
      <c r="M759" s="14">
        <v>180</v>
      </c>
      <c r="N759" s="14">
        <v>0</v>
      </c>
      <c r="O759" s="191">
        <v>0</v>
      </c>
      <c r="P759" s="191">
        <v>75</v>
      </c>
      <c r="Q759" s="191">
        <v>0</v>
      </c>
      <c r="R759" s="191">
        <v>0</v>
      </c>
      <c r="S759" s="14">
        <v>0</v>
      </c>
      <c r="T759" s="14">
        <v>0</v>
      </c>
      <c r="U759" s="14">
        <v>0</v>
      </c>
      <c r="V759" s="14">
        <v>202003</v>
      </c>
      <c r="W759" s="14"/>
    </row>
    <row r="760" spans="1:23" ht="12.2" customHeight="1">
      <c r="A760" s="14" t="s">
        <v>1166</v>
      </c>
      <c r="B760" s="14">
        <v>10</v>
      </c>
      <c r="C760" s="14">
        <v>40</v>
      </c>
      <c r="D760" s="14">
        <v>0</v>
      </c>
      <c r="E760" s="14">
        <v>4</v>
      </c>
      <c r="F760" s="14">
        <v>7.5</v>
      </c>
      <c r="G760" s="14">
        <v>0</v>
      </c>
      <c r="H760" s="14">
        <v>0</v>
      </c>
      <c r="I760" s="14">
        <v>0</v>
      </c>
      <c r="J760" s="14">
        <v>0</v>
      </c>
      <c r="K760" s="14">
        <v>0</v>
      </c>
      <c r="L760" s="14">
        <v>0</v>
      </c>
      <c r="M760" s="14">
        <v>80</v>
      </c>
      <c r="N760" s="14">
        <v>0</v>
      </c>
      <c r="O760" s="191">
        <v>0</v>
      </c>
      <c r="P760" s="191">
        <v>75</v>
      </c>
      <c r="Q760" s="191">
        <v>0</v>
      </c>
      <c r="R760" s="191">
        <v>0</v>
      </c>
      <c r="S760" s="14">
        <v>0</v>
      </c>
      <c r="T760" s="14">
        <v>0</v>
      </c>
      <c r="U760" s="14">
        <v>0</v>
      </c>
      <c r="V760" s="14">
        <v>202004</v>
      </c>
      <c r="W760" s="14"/>
    </row>
    <row r="761" spans="1:23" ht="12.2" customHeight="1">
      <c r="A761" s="14" t="s">
        <v>1166</v>
      </c>
      <c r="B761" s="14">
        <v>11</v>
      </c>
      <c r="C761" s="14">
        <v>40</v>
      </c>
      <c r="D761" s="14">
        <v>0</v>
      </c>
      <c r="E761" s="14">
        <v>4.08</v>
      </c>
      <c r="F761" s="14">
        <v>6.2</v>
      </c>
      <c r="G761" s="14">
        <v>0</v>
      </c>
      <c r="H761" s="14">
        <v>0</v>
      </c>
      <c r="I761" s="14">
        <v>0</v>
      </c>
      <c r="J761" s="14">
        <v>0</v>
      </c>
      <c r="K761" s="14">
        <v>0</v>
      </c>
      <c r="L761" s="14">
        <v>0</v>
      </c>
      <c r="M761" s="14">
        <v>80</v>
      </c>
      <c r="N761" s="14">
        <v>0</v>
      </c>
      <c r="O761" s="191">
        <v>0</v>
      </c>
      <c r="P761" s="191">
        <v>75</v>
      </c>
      <c r="Q761" s="191">
        <v>0</v>
      </c>
      <c r="R761" s="191">
        <v>0</v>
      </c>
      <c r="S761" s="14">
        <v>0</v>
      </c>
      <c r="T761" s="14">
        <v>0</v>
      </c>
      <c r="U761" s="14">
        <v>0</v>
      </c>
      <c r="V761" s="14">
        <v>202004</v>
      </c>
      <c r="W761" s="14"/>
    </row>
    <row r="762" spans="1:23" ht="12.2" customHeight="1">
      <c r="A762" s="14" t="s">
        <v>1166</v>
      </c>
      <c r="B762" s="14">
        <v>12</v>
      </c>
      <c r="C762" s="14">
        <v>40</v>
      </c>
      <c r="D762" s="14">
        <v>0</v>
      </c>
      <c r="E762" s="14">
        <v>3.91</v>
      </c>
      <c r="F762" s="14">
        <v>6.33</v>
      </c>
      <c r="G762" s="14">
        <v>0</v>
      </c>
      <c r="H762" s="14">
        <v>0</v>
      </c>
      <c r="I762" s="14">
        <v>0</v>
      </c>
      <c r="J762" s="14">
        <v>0</v>
      </c>
      <c r="K762" s="14">
        <v>0</v>
      </c>
      <c r="L762" s="14">
        <v>0</v>
      </c>
      <c r="M762" s="14">
        <v>100</v>
      </c>
      <c r="N762" s="14">
        <v>0</v>
      </c>
      <c r="O762" s="191">
        <v>0</v>
      </c>
      <c r="P762" s="191">
        <v>75</v>
      </c>
      <c r="Q762" s="191">
        <v>0</v>
      </c>
      <c r="R762" s="191">
        <v>0</v>
      </c>
      <c r="S762" s="14">
        <v>0</v>
      </c>
      <c r="T762" s="14">
        <v>0</v>
      </c>
      <c r="U762" s="14">
        <v>0</v>
      </c>
      <c r="V762" s="14">
        <v>202004</v>
      </c>
      <c r="W762" s="14"/>
    </row>
    <row r="763" spans="1:23" ht="12.2" customHeight="1">
      <c r="A763" s="14" t="s">
        <v>1166</v>
      </c>
      <c r="B763" s="14">
        <v>13</v>
      </c>
      <c r="C763" s="14">
        <v>40</v>
      </c>
      <c r="D763" s="14">
        <v>0</v>
      </c>
      <c r="E763" s="14">
        <v>3.24</v>
      </c>
      <c r="F763" s="14">
        <v>3.08</v>
      </c>
      <c r="G763" s="14">
        <v>0</v>
      </c>
      <c r="H763" s="14">
        <v>0</v>
      </c>
      <c r="I763" s="14">
        <v>0</v>
      </c>
      <c r="J763" s="14">
        <v>0</v>
      </c>
      <c r="K763" s="14">
        <v>0</v>
      </c>
      <c r="L763" s="14">
        <v>0</v>
      </c>
      <c r="M763" s="14">
        <v>100</v>
      </c>
      <c r="N763" s="14">
        <v>0</v>
      </c>
      <c r="O763" s="191">
        <v>0</v>
      </c>
      <c r="P763" s="191">
        <v>75</v>
      </c>
      <c r="Q763" s="191">
        <v>0</v>
      </c>
      <c r="R763" s="191">
        <v>0</v>
      </c>
      <c r="S763" s="14">
        <v>0</v>
      </c>
      <c r="T763" s="14">
        <v>0</v>
      </c>
      <c r="U763" s="14">
        <v>0</v>
      </c>
      <c r="V763" s="14">
        <v>202004</v>
      </c>
      <c r="W763" s="14"/>
    </row>
    <row r="764" spans="1:23" ht="12.2" customHeight="1">
      <c r="A764" s="14" t="s">
        <v>1166</v>
      </c>
      <c r="B764" s="14">
        <v>14</v>
      </c>
      <c r="C764" s="14">
        <v>40</v>
      </c>
      <c r="D764" s="14">
        <v>0</v>
      </c>
      <c r="E764" s="14">
        <v>7.89</v>
      </c>
      <c r="F764" s="14">
        <v>4.22</v>
      </c>
      <c r="G764" s="14">
        <v>0</v>
      </c>
      <c r="H764" s="14">
        <v>0</v>
      </c>
      <c r="I764" s="14">
        <v>0</v>
      </c>
      <c r="J764" s="14">
        <v>0</v>
      </c>
      <c r="K764" s="14">
        <v>0</v>
      </c>
      <c r="L764" s="14">
        <v>0</v>
      </c>
      <c r="M764" s="14">
        <v>522</v>
      </c>
      <c r="N764" s="14">
        <v>0</v>
      </c>
      <c r="O764" s="191">
        <v>0</v>
      </c>
      <c r="P764" s="191">
        <v>25</v>
      </c>
      <c r="Q764" s="191">
        <v>0</v>
      </c>
      <c r="R764" s="191">
        <v>0</v>
      </c>
      <c r="S764" s="14">
        <v>0</v>
      </c>
      <c r="T764" s="14">
        <v>0</v>
      </c>
      <c r="U764" s="14">
        <v>0</v>
      </c>
      <c r="V764" s="14">
        <v>202005</v>
      </c>
      <c r="W764" s="14"/>
    </row>
    <row r="765" spans="1:23" ht="12.2" customHeight="1">
      <c r="A765" s="14" t="s">
        <v>1166</v>
      </c>
      <c r="B765" s="14">
        <v>15</v>
      </c>
      <c r="C765" s="14">
        <v>40</v>
      </c>
      <c r="D765" s="14">
        <v>0</v>
      </c>
      <c r="E765" s="14">
        <v>6.18</v>
      </c>
      <c r="F765" s="14">
        <v>2.5499999999999998</v>
      </c>
      <c r="G765" s="14">
        <v>0</v>
      </c>
      <c r="H765" s="14">
        <v>0</v>
      </c>
      <c r="I765" s="14">
        <v>0</v>
      </c>
      <c r="J765" s="14">
        <v>0</v>
      </c>
      <c r="K765" s="14">
        <v>0</v>
      </c>
      <c r="L765" s="14">
        <v>0</v>
      </c>
      <c r="M765" s="14">
        <v>260</v>
      </c>
      <c r="N765" s="14">
        <v>0</v>
      </c>
      <c r="O765" s="191">
        <v>0</v>
      </c>
      <c r="P765" s="191">
        <v>25</v>
      </c>
      <c r="Q765" s="191">
        <v>0</v>
      </c>
      <c r="R765" s="191">
        <v>0</v>
      </c>
      <c r="S765" s="14">
        <v>0</v>
      </c>
      <c r="T765" s="14">
        <v>0</v>
      </c>
      <c r="U765" s="14">
        <v>0</v>
      </c>
      <c r="V765" s="14">
        <v>202005</v>
      </c>
      <c r="W765" s="14"/>
    </row>
    <row r="766" spans="1:23" ht="12.2" customHeight="1">
      <c r="A766" s="14" t="s">
        <v>1166</v>
      </c>
      <c r="B766" s="14">
        <v>16</v>
      </c>
      <c r="C766" s="14">
        <v>32</v>
      </c>
      <c r="D766" s="14">
        <v>0</v>
      </c>
      <c r="E766" s="14">
        <v>7.54</v>
      </c>
      <c r="F766" s="14">
        <v>2.2999999999999998</v>
      </c>
      <c r="G766" s="14">
        <v>0</v>
      </c>
      <c r="H766" s="14">
        <v>0</v>
      </c>
      <c r="I766" s="14">
        <v>8</v>
      </c>
      <c r="J766" s="14">
        <v>0</v>
      </c>
      <c r="K766" s="14">
        <v>0</v>
      </c>
      <c r="L766" s="14">
        <v>0</v>
      </c>
      <c r="M766" s="14">
        <v>60</v>
      </c>
      <c r="N766" s="14">
        <v>0</v>
      </c>
      <c r="O766" s="191">
        <v>0</v>
      </c>
      <c r="P766" s="191">
        <v>0</v>
      </c>
      <c r="Q766" s="191">
        <v>0</v>
      </c>
      <c r="R766" s="191">
        <v>0</v>
      </c>
      <c r="S766" s="14">
        <v>0</v>
      </c>
      <c r="T766" s="14">
        <v>0</v>
      </c>
      <c r="U766" s="14">
        <v>0</v>
      </c>
      <c r="V766" s="14">
        <v>202005</v>
      </c>
      <c r="W766" s="14"/>
    </row>
    <row r="767" spans="1:23" ht="12.2" customHeight="1">
      <c r="A767" s="14" t="s">
        <v>1166</v>
      </c>
      <c r="B767" s="14">
        <v>17</v>
      </c>
      <c r="C767" s="14">
        <v>40</v>
      </c>
      <c r="D767" s="14">
        <v>0</v>
      </c>
      <c r="E767" s="14">
        <v>4.3</v>
      </c>
      <c r="F767" s="14">
        <v>6.87</v>
      </c>
      <c r="G767" s="14">
        <v>0</v>
      </c>
      <c r="H767" s="14">
        <v>0</v>
      </c>
      <c r="I767" s="14">
        <v>0</v>
      </c>
      <c r="J767" s="14">
        <v>0</v>
      </c>
      <c r="K767" s="14">
        <v>0</v>
      </c>
      <c r="L767" s="14">
        <v>0</v>
      </c>
      <c r="M767" s="14">
        <v>180</v>
      </c>
      <c r="N767" s="14">
        <v>0</v>
      </c>
      <c r="O767" s="191">
        <v>0</v>
      </c>
      <c r="P767" s="191">
        <v>0</v>
      </c>
      <c r="Q767" s="191">
        <v>0</v>
      </c>
      <c r="R767" s="191">
        <v>0</v>
      </c>
      <c r="S767" s="14">
        <v>0</v>
      </c>
      <c r="T767" s="14">
        <v>0</v>
      </c>
      <c r="U767" s="14">
        <v>0</v>
      </c>
      <c r="V767" s="14">
        <v>202005</v>
      </c>
      <c r="W767" s="14"/>
    </row>
    <row r="768" spans="1:23" ht="12.2" customHeight="1">
      <c r="A768" s="14" t="s">
        <v>1166</v>
      </c>
      <c r="B768" s="14">
        <v>18</v>
      </c>
      <c r="C768" s="14">
        <v>32</v>
      </c>
      <c r="D768" s="14">
        <v>0</v>
      </c>
      <c r="E768" s="14">
        <v>7.83</v>
      </c>
      <c r="F768" s="14">
        <v>11.77</v>
      </c>
      <c r="G768" s="14">
        <v>0</v>
      </c>
      <c r="H768" s="14">
        <v>0</v>
      </c>
      <c r="I768" s="14">
        <v>8</v>
      </c>
      <c r="J768" s="14">
        <v>0</v>
      </c>
      <c r="K768" s="14">
        <v>0</v>
      </c>
      <c r="L768" s="14">
        <v>0</v>
      </c>
      <c r="M768" s="14">
        <v>80</v>
      </c>
      <c r="N768" s="14">
        <v>0</v>
      </c>
      <c r="O768" s="191">
        <v>0</v>
      </c>
      <c r="P768" s="191">
        <v>0</v>
      </c>
      <c r="Q768" s="191">
        <v>0</v>
      </c>
      <c r="R768" s="191">
        <v>0</v>
      </c>
      <c r="S768" s="14">
        <v>0</v>
      </c>
      <c r="T768" s="14">
        <v>0</v>
      </c>
      <c r="U768" s="14">
        <v>0</v>
      </c>
      <c r="V768" s="14">
        <v>202005</v>
      </c>
      <c r="W768" s="14"/>
    </row>
    <row r="769" spans="1:23" ht="12.2" customHeight="1">
      <c r="A769" s="14" t="s">
        <v>1166</v>
      </c>
      <c r="B769" s="14">
        <v>19</v>
      </c>
      <c r="C769" s="14">
        <v>27.33</v>
      </c>
      <c r="D769" s="14">
        <v>0</v>
      </c>
      <c r="E769" s="14">
        <v>0</v>
      </c>
      <c r="F769" s="14">
        <v>0</v>
      </c>
      <c r="G769" s="14">
        <v>8</v>
      </c>
      <c r="H769" s="14">
        <v>0</v>
      </c>
      <c r="I769" s="14">
        <v>0</v>
      </c>
      <c r="J769" s="14">
        <v>0</v>
      </c>
      <c r="K769" s="14">
        <v>0</v>
      </c>
      <c r="L769" s="14">
        <v>0</v>
      </c>
      <c r="M769" s="14">
        <v>160</v>
      </c>
      <c r="N769" s="14">
        <v>0</v>
      </c>
      <c r="O769" s="191">
        <v>0</v>
      </c>
      <c r="P769" s="191">
        <v>0</v>
      </c>
      <c r="Q769" s="191">
        <v>0</v>
      </c>
      <c r="R769" s="191">
        <v>0</v>
      </c>
      <c r="S769" s="14">
        <v>0</v>
      </c>
      <c r="T769" s="14">
        <v>0</v>
      </c>
      <c r="U769" s="14">
        <v>0</v>
      </c>
      <c r="V769" s="14">
        <v>202006</v>
      </c>
      <c r="W769" s="14"/>
    </row>
    <row r="770" spans="1:23" ht="12.2" customHeight="1">
      <c r="A770" s="14" t="s">
        <v>1166</v>
      </c>
      <c r="B770" s="14">
        <v>20</v>
      </c>
      <c r="C770" s="14">
        <v>40</v>
      </c>
      <c r="D770" s="14">
        <v>0</v>
      </c>
      <c r="E770" s="14">
        <v>7.96</v>
      </c>
      <c r="F770" s="14">
        <v>4.58</v>
      </c>
      <c r="G770" s="14">
        <v>0</v>
      </c>
      <c r="H770" s="14">
        <v>0</v>
      </c>
      <c r="I770" s="14">
        <v>0</v>
      </c>
      <c r="J770" s="14">
        <v>0</v>
      </c>
      <c r="K770" s="14">
        <v>0</v>
      </c>
      <c r="L770" s="14">
        <v>0</v>
      </c>
      <c r="M770" s="14">
        <v>80</v>
      </c>
      <c r="N770" s="14">
        <v>0</v>
      </c>
      <c r="O770" s="191">
        <v>0</v>
      </c>
      <c r="P770" s="191">
        <v>0</v>
      </c>
      <c r="Q770" s="191">
        <v>0</v>
      </c>
      <c r="R770" s="191">
        <v>0</v>
      </c>
      <c r="S770" s="14">
        <v>0</v>
      </c>
      <c r="T770" s="14">
        <v>0</v>
      </c>
      <c r="U770" s="14">
        <v>0</v>
      </c>
      <c r="V770" s="14">
        <v>202006</v>
      </c>
      <c r="W770" s="14"/>
    </row>
    <row r="771" spans="1:23" ht="12.2" customHeight="1">
      <c r="A771" s="14" t="s">
        <v>1166</v>
      </c>
      <c r="B771" s="14">
        <v>21</v>
      </c>
      <c r="C771" s="14">
        <v>32</v>
      </c>
      <c r="D771" s="14">
        <v>0</v>
      </c>
      <c r="E771" s="14">
        <v>2.79</v>
      </c>
      <c r="F771" s="14">
        <v>2.77</v>
      </c>
      <c r="G771" s="14">
        <v>0</v>
      </c>
      <c r="H771" s="14">
        <v>0</v>
      </c>
      <c r="I771" s="14">
        <v>8</v>
      </c>
      <c r="J771" s="14">
        <v>0</v>
      </c>
      <c r="K771" s="14">
        <v>0</v>
      </c>
      <c r="L771" s="14">
        <v>0</v>
      </c>
      <c r="M771" s="14">
        <v>80</v>
      </c>
      <c r="N771" s="14">
        <v>0</v>
      </c>
      <c r="O771" s="191">
        <v>0</v>
      </c>
      <c r="P771" s="191">
        <v>0</v>
      </c>
      <c r="Q771" s="191">
        <v>0</v>
      </c>
      <c r="R771" s="191">
        <v>0</v>
      </c>
      <c r="S771" s="14">
        <v>0</v>
      </c>
      <c r="T771" s="14">
        <v>0</v>
      </c>
      <c r="U771" s="14">
        <v>0</v>
      </c>
      <c r="V771" s="14">
        <v>202006</v>
      </c>
      <c r="W771" s="14"/>
    </row>
    <row r="772" spans="1:23" ht="12.2" customHeight="1">
      <c r="A772" s="14" t="s">
        <v>1166</v>
      </c>
      <c r="B772" s="14">
        <v>22</v>
      </c>
      <c r="C772" s="14">
        <v>40</v>
      </c>
      <c r="D772" s="14">
        <v>0</v>
      </c>
      <c r="E772" s="14">
        <v>3.87</v>
      </c>
      <c r="F772" s="14">
        <v>6.2</v>
      </c>
      <c r="G772" s="14">
        <v>0</v>
      </c>
      <c r="H772" s="14">
        <v>0</v>
      </c>
      <c r="I772" s="14">
        <v>0</v>
      </c>
      <c r="J772" s="14">
        <v>0</v>
      </c>
      <c r="K772" s="14">
        <v>0</v>
      </c>
      <c r="L772" s="14">
        <v>0</v>
      </c>
      <c r="M772" s="14">
        <v>80</v>
      </c>
      <c r="N772" s="14">
        <v>0</v>
      </c>
      <c r="O772" s="191">
        <v>0</v>
      </c>
      <c r="P772" s="191">
        <v>0</v>
      </c>
      <c r="Q772" s="191">
        <v>0</v>
      </c>
      <c r="R772" s="191">
        <v>0</v>
      </c>
      <c r="S772" s="14">
        <v>0</v>
      </c>
      <c r="T772" s="14">
        <v>0</v>
      </c>
      <c r="U772" s="14">
        <v>0</v>
      </c>
      <c r="V772" s="14">
        <v>202006</v>
      </c>
      <c r="W772" s="14"/>
    </row>
    <row r="773" spans="1:23" ht="12.2" customHeight="1">
      <c r="A773" s="14" t="s">
        <v>1166</v>
      </c>
      <c r="B773" s="14">
        <v>23</v>
      </c>
      <c r="C773" s="14">
        <v>32</v>
      </c>
      <c r="D773" s="14"/>
      <c r="E773" s="14">
        <v>7.73</v>
      </c>
      <c r="F773" s="14">
        <v>5.93</v>
      </c>
      <c r="G773" s="14"/>
      <c r="H773" s="14"/>
      <c r="I773" s="14">
        <v>8</v>
      </c>
      <c r="J773" s="14"/>
      <c r="K773" s="14"/>
      <c r="L773" s="14"/>
      <c r="M773" s="14">
        <v>0</v>
      </c>
      <c r="N773" s="14"/>
      <c r="O773" s="191">
        <v>0</v>
      </c>
      <c r="P773" s="191">
        <v>0</v>
      </c>
      <c r="Q773" s="191">
        <v>0</v>
      </c>
      <c r="R773" s="191">
        <v>0</v>
      </c>
      <c r="S773" s="14"/>
      <c r="T773" s="14"/>
      <c r="U773" s="14"/>
      <c r="V773" s="14">
        <v>202008</v>
      </c>
      <c r="W773" s="14"/>
    </row>
    <row r="774" spans="1:23" ht="12.2" customHeight="1">
      <c r="A774" s="14" t="s">
        <v>1166</v>
      </c>
      <c r="B774" s="14">
        <v>24</v>
      </c>
      <c r="C774" s="14">
        <v>40</v>
      </c>
      <c r="D774" s="14">
        <v>0</v>
      </c>
      <c r="E774" s="14">
        <v>7.94</v>
      </c>
      <c r="F774" s="14">
        <v>4.03</v>
      </c>
      <c r="G774" s="14">
        <v>0</v>
      </c>
      <c r="H774" s="14">
        <v>0</v>
      </c>
      <c r="I774" s="14">
        <v>0</v>
      </c>
      <c r="J774" s="14">
        <v>0</v>
      </c>
      <c r="K774" s="14">
        <v>0</v>
      </c>
      <c r="L774" s="14">
        <v>0</v>
      </c>
      <c r="M774" s="14">
        <v>160</v>
      </c>
      <c r="N774" s="14">
        <v>0</v>
      </c>
      <c r="O774" s="191">
        <v>0</v>
      </c>
      <c r="P774" s="191">
        <v>25</v>
      </c>
      <c r="Q774" s="191">
        <v>0</v>
      </c>
      <c r="R774" s="191">
        <v>0</v>
      </c>
      <c r="S774" s="14">
        <v>0</v>
      </c>
      <c r="T774" s="14">
        <v>0</v>
      </c>
      <c r="U774" s="14">
        <v>0</v>
      </c>
      <c r="V774" s="14">
        <v>202008</v>
      </c>
      <c r="W774" s="14"/>
    </row>
    <row r="775" spans="1:23" ht="12.2" customHeight="1">
      <c r="A775" s="14" t="s">
        <v>1166</v>
      </c>
      <c r="B775" s="14">
        <v>25</v>
      </c>
      <c r="C775" s="14">
        <v>40</v>
      </c>
      <c r="D775" s="14">
        <v>0</v>
      </c>
      <c r="E775" s="14">
        <v>7.59</v>
      </c>
      <c r="F775" s="14">
        <v>0</v>
      </c>
      <c r="G775" s="14">
        <v>0</v>
      </c>
      <c r="H775" s="14">
        <v>0</v>
      </c>
      <c r="I775" s="14">
        <v>0</v>
      </c>
      <c r="J775" s="14">
        <v>0</v>
      </c>
      <c r="K775" s="14">
        <v>0</v>
      </c>
      <c r="L775" s="14">
        <v>0</v>
      </c>
      <c r="M775" s="14">
        <v>80</v>
      </c>
      <c r="N775" s="14">
        <v>0</v>
      </c>
      <c r="O775" s="191">
        <v>0</v>
      </c>
      <c r="P775" s="191">
        <v>0</v>
      </c>
      <c r="Q775" s="191">
        <v>0</v>
      </c>
      <c r="R775" s="191">
        <v>0</v>
      </c>
      <c r="S775" s="14">
        <v>0</v>
      </c>
      <c r="T775" s="14">
        <v>0</v>
      </c>
      <c r="U775" s="14">
        <v>0</v>
      </c>
      <c r="V775" s="14">
        <v>202008</v>
      </c>
      <c r="W775" s="14"/>
    </row>
    <row r="776" spans="1:23" ht="12.2" customHeight="1" thickBot="1">
      <c r="A776" s="14" t="s">
        <v>1166</v>
      </c>
      <c r="B776" s="14">
        <v>26</v>
      </c>
      <c r="C776" s="14">
        <v>40</v>
      </c>
      <c r="D776" s="14">
        <v>0</v>
      </c>
      <c r="E776" s="14">
        <v>1.02</v>
      </c>
      <c r="F776" s="14">
        <v>0.25</v>
      </c>
      <c r="G776" s="14">
        <v>0</v>
      </c>
      <c r="H776" s="14">
        <v>0</v>
      </c>
      <c r="I776" s="14">
        <v>0</v>
      </c>
      <c r="J776" s="14">
        <v>0</v>
      </c>
      <c r="K776" s="14">
        <v>0</v>
      </c>
      <c r="L776" s="14">
        <v>0</v>
      </c>
      <c r="M776" s="14">
        <v>80</v>
      </c>
      <c r="N776" s="14">
        <v>0</v>
      </c>
      <c r="O776" s="191">
        <v>0</v>
      </c>
      <c r="P776" s="191">
        <v>50</v>
      </c>
      <c r="Q776" s="191">
        <v>0</v>
      </c>
      <c r="R776" s="191">
        <v>0</v>
      </c>
      <c r="S776" s="14">
        <v>0</v>
      </c>
      <c r="T776" s="14">
        <v>0</v>
      </c>
      <c r="U776" s="14">
        <v>0</v>
      </c>
      <c r="V776" s="14">
        <v>202008</v>
      </c>
      <c r="W776" s="14"/>
    </row>
    <row r="777" spans="1:23" ht="12.2" customHeight="1" thickTop="1">
      <c r="A777" s="188" t="s">
        <v>1306</v>
      </c>
      <c r="B777" s="189">
        <v>0</v>
      </c>
      <c r="C777" s="189">
        <v>951.07999999999993</v>
      </c>
      <c r="D777" s="189">
        <v>0</v>
      </c>
      <c r="E777" s="189">
        <v>128.12</v>
      </c>
      <c r="F777" s="189">
        <v>128.57999999999998</v>
      </c>
      <c r="G777" s="189">
        <v>40</v>
      </c>
      <c r="H777" s="189">
        <v>0</v>
      </c>
      <c r="I777" s="189">
        <v>40</v>
      </c>
      <c r="J777" s="189">
        <v>2.5</v>
      </c>
      <c r="K777" s="189">
        <v>0</v>
      </c>
      <c r="L777" s="189">
        <v>0</v>
      </c>
      <c r="M777" s="189">
        <v>3042</v>
      </c>
      <c r="N777" s="189">
        <v>0</v>
      </c>
      <c r="O777" s="190">
        <v>0</v>
      </c>
      <c r="P777" s="190">
        <v>600</v>
      </c>
      <c r="Q777" s="190">
        <v>0</v>
      </c>
      <c r="R777" s="190">
        <v>0</v>
      </c>
      <c r="S777" s="189">
        <v>0</v>
      </c>
      <c r="T777" s="189">
        <v>0</v>
      </c>
      <c r="U777" s="189">
        <v>0</v>
      </c>
      <c r="V777" s="189"/>
      <c r="W777" s="189"/>
    </row>
    <row r="778" spans="1:23" ht="12.2" customHeight="1">
      <c r="A778" s="14" t="s">
        <v>1534</v>
      </c>
      <c r="B778" s="14">
        <v>15</v>
      </c>
      <c r="C778" s="14">
        <v>40</v>
      </c>
      <c r="D778" s="14"/>
      <c r="E778" s="14"/>
      <c r="F778" s="14"/>
      <c r="G778" s="14"/>
      <c r="H778" s="14"/>
      <c r="I778" s="14"/>
      <c r="J778" s="14"/>
      <c r="K778" s="14"/>
      <c r="L778" s="14"/>
      <c r="M778" s="14">
        <v>0</v>
      </c>
      <c r="N778" s="14"/>
      <c r="O778" s="191">
        <v>0</v>
      </c>
      <c r="P778" s="191">
        <v>0</v>
      </c>
      <c r="Q778" s="191">
        <v>0</v>
      </c>
      <c r="R778" s="191">
        <v>0</v>
      </c>
      <c r="S778" s="14"/>
      <c r="T778" s="14"/>
      <c r="U778" s="14"/>
      <c r="V778" s="14">
        <v>202005</v>
      </c>
      <c r="W778" s="14"/>
    </row>
    <row r="779" spans="1:23" ht="12.2" customHeight="1">
      <c r="A779" s="14" t="s">
        <v>1534</v>
      </c>
      <c r="B779" s="14">
        <v>16</v>
      </c>
      <c r="C779" s="14">
        <v>32</v>
      </c>
      <c r="D779" s="14"/>
      <c r="E779" s="14"/>
      <c r="F779" s="14"/>
      <c r="G779" s="14"/>
      <c r="H779" s="14"/>
      <c r="I779" s="14"/>
      <c r="J779" s="14"/>
      <c r="K779" s="14"/>
      <c r="L779" s="14"/>
      <c r="M779" s="14">
        <v>0</v>
      </c>
      <c r="N779" s="14"/>
      <c r="O779" s="191">
        <v>0</v>
      </c>
      <c r="P779" s="191">
        <v>0</v>
      </c>
      <c r="Q779" s="191">
        <v>0</v>
      </c>
      <c r="R779" s="191">
        <v>0</v>
      </c>
      <c r="S779" s="14"/>
      <c r="T779" s="14"/>
      <c r="U779" s="14"/>
      <c r="V779" s="14">
        <v>202005</v>
      </c>
      <c r="W779" s="14"/>
    </row>
    <row r="780" spans="1:23" ht="12.2" customHeight="1">
      <c r="A780" s="14" t="s">
        <v>1534</v>
      </c>
      <c r="B780" s="14">
        <v>17</v>
      </c>
      <c r="C780" s="14">
        <v>40</v>
      </c>
      <c r="D780" s="14"/>
      <c r="E780" s="14"/>
      <c r="F780" s="14"/>
      <c r="G780" s="14"/>
      <c r="H780" s="14"/>
      <c r="I780" s="14"/>
      <c r="J780" s="14"/>
      <c r="K780" s="14"/>
      <c r="L780" s="14"/>
      <c r="M780" s="14">
        <v>0</v>
      </c>
      <c r="N780" s="14"/>
      <c r="O780" s="191">
        <v>0</v>
      </c>
      <c r="P780" s="191">
        <v>0</v>
      </c>
      <c r="Q780" s="191">
        <v>0</v>
      </c>
      <c r="R780" s="191">
        <v>0</v>
      </c>
      <c r="S780" s="14"/>
      <c r="T780" s="14"/>
      <c r="U780" s="14"/>
      <c r="V780" s="14">
        <v>202005</v>
      </c>
      <c r="W780" s="14"/>
    </row>
    <row r="781" spans="1:23" ht="12.2" customHeight="1">
      <c r="A781" s="14" t="s">
        <v>1534</v>
      </c>
      <c r="B781" s="14">
        <v>18</v>
      </c>
      <c r="C781" s="14">
        <v>32</v>
      </c>
      <c r="D781" s="14"/>
      <c r="E781" s="14"/>
      <c r="F781" s="14"/>
      <c r="G781" s="14"/>
      <c r="H781" s="14"/>
      <c r="I781" s="14"/>
      <c r="J781" s="14"/>
      <c r="K781" s="14"/>
      <c r="L781" s="14"/>
      <c r="M781" s="14">
        <v>0</v>
      </c>
      <c r="N781" s="14"/>
      <c r="O781" s="191">
        <v>0</v>
      </c>
      <c r="P781" s="191">
        <v>0</v>
      </c>
      <c r="Q781" s="191">
        <v>0</v>
      </c>
      <c r="R781" s="191">
        <v>0</v>
      </c>
      <c r="S781" s="14"/>
      <c r="T781" s="14"/>
      <c r="U781" s="14"/>
      <c r="V781" s="14">
        <v>202005</v>
      </c>
      <c r="W781" s="14"/>
    </row>
    <row r="782" spans="1:23" ht="12.2" customHeight="1">
      <c r="A782" s="14" t="s">
        <v>1534</v>
      </c>
      <c r="B782" s="14">
        <v>19</v>
      </c>
      <c r="C782" s="14">
        <v>40</v>
      </c>
      <c r="D782" s="14"/>
      <c r="E782" s="14"/>
      <c r="F782" s="14"/>
      <c r="G782" s="14"/>
      <c r="H782" s="14"/>
      <c r="I782" s="14"/>
      <c r="J782" s="14"/>
      <c r="K782" s="14"/>
      <c r="L782" s="14"/>
      <c r="M782" s="14">
        <v>0</v>
      </c>
      <c r="N782" s="14"/>
      <c r="O782" s="191">
        <v>0</v>
      </c>
      <c r="P782" s="191">
        <v>0</v>
      </c>
      <c r="Q782" s="191">
        <v>0</v>
      </c>
      <c r="R782" s="191">
        <v>0</v>
      </c>
      <c r="S782" s="14"/>
      <c r="T782" s="14"/>
      <c r="U782" s="14"/>
      <c r="V782" s="14">
        <v>202006</v>
      </c>
      <c r="W782" s="14"/>
    </row>
    <row r="783" spans="1:23" ht="12.2" customHeight="1">
      <c r="A783" s="14" t="s">
        <v>1534</v>
      </c>
      <c r="B783" s="14">
        <v>20</v>
      </c>
      <c r="C783" s="14">
        <v>40</v>
      </c>
      <c r="D783" s="14"/>
      <c r="E783" s="14"/>
      <c r="F783" s="14"/>
      <c r="G783" s="14"/>
      <c r="H783" s="14"/>
      <c r="I783" s="14"/>
      <c r="J783" s="14"/>
      <c r="K783" s="14"/>
      <c r="L783" s="14"/>
      <c r="M783" s="14">
        <v>0</v>
      </c>
      <c r="N783" s="14"/>
      <c r="O783" s="191">
        <v>0</v>
      </c>
      <c r="P783" s="191">
        <v>0</v>
      </c>
      <c r="Q783" s="191">
        <v>0</v>
      </c>
      <c r="R783" s="191">
        <v>0</v>
      </c>
      <c r="S783" s="14"/>
      <c r="T783" s="14"/>
      <c r="U783" s="14"/>
      <c r="V783" s="14">
        <v>202006</v>
      </c>
      <c r="W783" s="14"/>
    </row>
    <row r="784" spans="1:23" ht="12.2" customHeight="1">
      <c r="A784" s="14" t="s">
        <v>1534</v>
      </c>
      <c r="B784" s="14">
        <v>21</v>
      </c>
      <c r="C784" s="14">
        <v>16</v>
      </c>
      <c r="D784" s="14"/>
      <c r="E784" s="14"/>
      <c r="F784" s="14"/>
      <c r="G784" s="14"/>
      <c r="H784" s="14"/>
      <c r="I784" s="14"/>
      <c r="J784" s="14"/>
      <c r="K784" s="14"/>
      <c r="L784" s="14"/>
      <c r="M784" s="14">
        <v>0</v>
      </c>
      <c r="N784" s="14"/>
      <c r="O784" s="191">
        <v>0</v>
      </c>
      <c r="P784" s="191">
        <v>0</v>
      </c>
      <c r="Q784" s="191">
        <v>0</v>
      </c>
      <c r="R784" s="191">
        <v>0</v>
      </c>
      <c r="S784" s="14"/>
      <c r="T784" s="14"/>
      <c r="U784" s="14"/>
      <c r="V784" s="14">
        <v>202006</v>
      </c>
      <c r="W784" s="14"/>
    </row>
    <row r="785" spans="1:23" ht="12.2" customHeight="1">
      <c r="A785" s="14" t="s">
        <v>1534</v>
      </c>
      <c r="B785" s="14">
        <v>22</v>
      </c>
      <c r="C785" s="14">
        <v>32</v>
      </c>
      <c r="D785" s="14"/>
      <c r="E785" s="14"/>
      <c r="F785" s="14"/>
      <c r="G785" s="14"/>
      <c r="H785" s="14"/>
      <c r="I785" s="14"/>
      <c r="J785" s="14"/>
      <c r="K785" s="14"/>
      <c r="L785" s="14"/>
      <c r="M785" s="14">
        <v>0</v>
      </c>
      <c r="N785" s="14"/>
      <c r="O785" s="191">
        <v>0</v>
      </c>
      <c r="P785" s="191">
        <v>0</v>
      </c>
      <c r="Q785" s="191">
        <v>0</v>
      </c>
      <c r="R785" s="191">
        <v>0</v>
      </c>
      <c r="S785" s="14"/>
      <c r="T785" s="14"/>
      <c r="U785" s="14"/>
      <c r="V785" s="14">
        <v>202006</v>
      </c>
      <c r="W785" s="14"/>
    </row>
    <row r="786" spans="1:23" ht="12.2" customHeight="1">
      <c r="A786" s="14" t="s">
        <v>1534</v>
      </c>
      <c r="B786" s="14">
        <v>23</v>
      </c>
      <c r="C786" s="14">
        <v>16.25</v>
      </c>
      <c r="D786" s="14"/>
      <c r="E786" s="14"/>
      <c r="F786" s="14"/>
      <c r="G786" s="14"/>
      <c r="H786" s="14"/>
      <c r="I786" s="14"/>
      <c r="J786" s="14"/>
      <c r="K786" s="14"/>
      <c r="L786" s="14"/>
      <c r="M786" s="14">
        <v>0</v>
      </c>
      <c r="N786" s="14"/>
      <c r="O786" s="191">
        <v>0</v>
      </c>
      <c r="P786" s="191">
        <v>0</v>
      </c>
      <c r="Q786" s="191">
        <v>0</v>
      </c>
      <c r="R786" s="191">
        <v>0</v>
      </c>
      <c r="S786" s="14"/>
      <c r="T786" s="14"/>
      <c r="U786" s="14"/>
      <c r="V786" s="14">
        <v>202007</v>
      </c>
      <c r="W786" s="14"/>
    </row>
    <row r="787" spans="1:23" ht="12.2" customHeight="1">
      <c r="A787" s="14" t="s">
        <v>1534</v>
      </c>
      <c r="B787" s="14">
        <v>24</v>
      </c>
      <c r="C787" s="14">
        <v>32</v>
      </c>
      <c r="D787" s="14"/>
      <c r="E787" s="14"/>
      <c r="F787" s="14"/>
      <c r="G787" s="14"/>
      <c r="H787" s="14"/>
      <c r="I787" s="14"/>
      <c r="J787" s="14"/>
      <c r="K787" s="14"/>
      <c r="L787" s="14"/>
      <c r="M787" s="14">
        <v>0</v>
      </c>
      <c r="N787" s="14"/>
      <c r="O787" s="191">
        <v>0</v>
      </c>
      <c r="P787" s="191">
        <v>0</v>
      </c>
      <c r="Q787" s="191">
        <v>0</v>
      </c>
      <c r="R787" s="191">
        <v>0</v>
      </c>
      <c r="S787" s="14"/>
      <c r="T787" s="14"/>
      <c r="U787" s="14"/>
      <c r="V787" s="14">
        <v>202007</v>
      </c>
      <c r="W787" s="14"/>
    </row>
    <row r="788" spans="1:23" ht="12.2" customHeight="1">
      <c r="A788" s="14" t="s">
        <v>1534</v>
      </c>
      <c r="B788" s="14">
        <v>25</v>
      </c>
      <c r="C788" s="14">
        <v>32.25</v>
      </c>
      <c r="D788" s="14"/>
      <c r="E788" s="14"/>
      <c r="F788" s="14"/>
      <c r="G788" s="14"/>
      <c r="H788" s="14"/>
      <c r="I788" s="14"/>
      <c r="J788" s="14"/>
      <c r="K788" s="14"/>
      <c r="L788" s="14"/>
      <c r="M788" s="14">
        <v>0</v>
      </c>
      <c r="N788" s="14"/>
      <c r="O788" s="191">
        <v>0</v>
      </c>
      <c r="P788" s="191">
        <v>0</v>
      </c>
      <c r="Q788" s="191">
        <v>0</v>
      </c>
      <c r="R788" s="191">
        <v>0</v>
      </c>
      <c r="S788" s="14"/>
      <c r="T788" s="14"/>
      <c r="U788" s="14"/>
      <c r="V788" s="14">
        <v>202007</v>
      </c>
      <c r="W788" s="14"/>
    </row>
    <row r="789" spans="1:23" ht="12.2" customHeight="1">
      <c r="A789" s="14" t="s">
        <v>1534</v>
      </c>
      <c r="B789" s="14">
        <v>26</v>
      </c>
      <c r="C789" s="14">
        <v>9.25</v>
      </c>
      <c r="D789" s="14"/>
      <c r="E789" s="14"/>
      <c r="F789" s="14"/>
      <c r="G789" s="14"/>
      <c r="H789" s="14"/>
      <c r="I789" s="14"/>
      <c r="J789" s="14"/>
      <c r="K789" s="14"/>
      <c r="L789" s="14"/>
      <c r="M789" s="14">
        <v>0</v>
      </c>
      <c r="N789" s="14"/>
      <c r="O789" s="191">
        <v>0</v>
      </c>
      <c r="P789" s="191">
        <v>0</v>
      </c>
      <c r="Q789" s="191">
        <v>0</v>
      </c>
      <c r="R789" s="191">
        <v>0</v>
      </c>
      <c r="S789" s="14"/>
      <c r="T789" s="14"/>
      <c r="U789" s="14"/>
      <c r="V789" s="14">
        <v>202007</v>
      </c>
      <c r="W789" s="14"/>
    </row>
    <row r="790" spans="1:23" ht="12.2" customHeight="1">
      <c r="A790" s="14" t="s">
        <v>1534</v>
      </c>
      <c r="B790" s="14">
        <v>27</v>
      </c>
      <c r="C790" s="14">
        <v>24</v>
      </c>
      <c r="D790" s="14"/>
      <c r="E790" s="14"/>
      <c r="F790" s="14"/>
      <c r="G790" s="14"/>
      <c r="H790" s="14"/>
      <c r="I790" s="14"/>
      <c r="J790" s="14"/>
      <c r="K790" s="14"/>
      <c r="L790" s="14"/>
      <c r="M790" s="14">
        <v>0</v>
      </c>
      <c r="N790" s="14"/>
      <c r="O790" s="191">
        <v>0</v>
      </c>
      <c r="P790" s="191">
        <v>0</v>
      </c>
      <c r="Q790" s="191">
        <v>0</v>
      </c>
      <c r="R790" s="191">
        <v>0</v>
      </c>
      <c r="S790" s="14"/>
      <c r="T790" s="14"/>
      <c r="U790" s="14"/>
      <c r="V790" s="14">
        <v>202008</v>
      </c>
      <c r="W790" s="14"/>
    </row>
    <row r="791" spans="1:23" ht="12.2" customHeight="1" thickBot="1">
      <c r="A791" s="14" t="s">
        <v>1534</v>
      </c>
      <c r="B791" s="14">
        <v>31</v>
      </c>
      <c r="C791" s="14">
        <v>40</v>
      </c>
      <c r="D791" s="14"/>
      <c r="E791" s="14"/>
      <c r="F791" s="14">
        <v>1</v>
      </c>
      <c r="G791" s="14"/>
      <c r="H791" s="14"/>
      <c r="I791" s="14"/>
      <c r="J791" s="14"/>
      <c r="K791" s="14"/>
      <c r="L791" s="14"/>
      <c r="M791" s="14">
        <v>0</v>
      </c>
      <c r="N791" s="14"/>
      <c r="O791" s="191">
        <v>0</v>
      </c>
      <c r="P791" s="191">
        <v>0</v>
      </c>
      <c r="Q791" s="191">
        <v>0</v>
      </c>
      <c r="R791" s="191">
        <v>0</v>
      </c>
      <c r="S791" s="14"/>
      <c r="T791" s="14"/>
      <c r="U791" s="14"/>
      <c r="V791" s="14">
        <v>202008</v>
      </c>
      <c r="W791" s="14"/>
    </row>
    <row r="792" spans="1:23" ht="12.2" customHeight="1" thickTop="1">
      <c r="A792" s="188" t="s">
        <v>1306</v>
      </c>
      <c r="B792" s="189">
        <v>0</v>
      </c>
      <c r="C792" s="189">
        <v>425.75</v>
      </c>
      <c r="D792" s="189">
        <v>0</v>
      </c>
      <c r="E792" s="189">
        <v>0</v>
      </c>
      <c r="F792" s="189">
        <v>1</v>
      </c>
      <c r="G792" s="189">
        <v>0</v>
      </c>
      <c r="H792" s="189">
        <v>0</v>
      </c>
      <c r="I792" s="189">
        <v>0</v>
      </c>
      <c r="J792" s="189">
        <v>0</v>
      </c>
      <c r="K792" s="189">
        <v>0</v>
      </c>
      <c r="L792" s="189">
        <v>0</v>
      </c>
      <c r="M792" s="189">
        <v>0</v>
      </c>
      <c r="N792" s="189">
        <v>0</v>
      </c>
      <c r="O792" s="190">
        <v>0</v>
      </c>
      <c r="P792" s="190">
        <v>0</v>
      </c>
      <c r="Q792" s="190">
        <v>0</v>
      </c>
      <c r="R792" s="190">
        <v>0</v>
      </c>
      <c r="S792" s="189">
        <v>0</v>
      </c>
      <c r="T792" s="189">
        <v>0</v>
      </c>
      <c r="U792" s="189">
        <v>0</v>
      </c>
      <c r="V792" s="189"/>
      <c r="W792" s="189"/>
    </row>
    <row r="793" spans="1:23" ht="12.2" customHeight="1">
      <c r="A793" s="14" t="s">
        <v>956</v>
      </c>
      <c r="B793" s="14">
        <v>1</v>
      </c>
      <c r="C793" s="14">
        <v>32</v>
      </c>
      <c r="D793" s="14">
        <v>0</v>
      </c>
      <c r="E793" s="14">
        <v>3.41</v>
      </c>
      <c r="F793" s="14">
        <v>0.08</v>
      </c>
      <c r="G793" s="14">
        <v>0</v>
      </c>
      <c r="H793" s="14">
        <v>0</v>
      </c>
      <c r="I793" s="14">
        <v>8</v>
      </c>
      <c r="J793" s="14">
        <v>0</v>
      </c>
      <c r="K793" s="14">
        <v>0</v>
      </c>
      <c r="L793" s="14">
        <v>0</v>
      </c>
      <c r="M793" s="14">
        <v>0</v>
      </c>
      <c r="N793" s="14">
        <v>0</v>
      </c>
      <c r="O793" s="191">
        <v>85.7</v>
      </c>
      <c r="P793" s="191">
        <v>0</v>
      </c>
      <c r="Q793" s="191">
        <v>0</v>
      </c>
      <c r="R793" s="191">
        <v>0</v>
      </c>
      <c r="S793" s="14">
        <v>0</v>
      </c>
      <c r="T793" s="14">
        <v>0</v>
      </c>
      <c r="U793" s="14">
        <v>0</v>
      </c>
      <c r="V793" s="14">
        <v>202002</v>
      </c>
      <c r="W793" s="14"/>
    </row>
    <row r="794" spans="1:23" ht="12.2" customHeight="1">
      <c r="A794" s="14" t="s">
        <v>956</v>
      </c>
      <c r="B794" s="14">
        <v>2</v>
      </c>
      <c r="C794" s="14">
        <v>26.88</v>
      </c>
      <c r="D794" s="14"/>
      <c r="E794" s="14">
        <v>2.0699999999999998</v>
      </c>
      <c r="F794" s="14">
        <v>5.22</v>
      </c>
      <c r="G794" s="14">
        <v>8</v>
      </c>
      <c r="H794" s="14"/>
      <c r="I794" s="14"/>
      <c r="J794" s="14"/>
      <c r="K794" s="14">
        <v>5.12</v>
      </c>
      <c r="L794" s="14"/>
      <c r="M794" s="14">
        <v>0</v>
      </c>
      <c r="N794" s="14"/>
      <c r="O794" s="191">
        <v>0</v>
      </c>
      <c r="P794" s="191">
        <v>0</v>
      </c>
      <c r="Q794" s="191">
        <v>0</v>
      </c>
      <c r="R794" s="191">
        <v>0</v>
      </c>
      <c r="S794" s="14"/>
      <c r="T794" s="14"/>
      <c r="U794" s="14"/>
      <c r="V794" s="14">
        <v>202002</v>
      </c>
      <c r="W794" s="14"/>
    </row>
    <row r="795" spans="1:23" ht="12.2" customHeight="1">
      <c r="A795" s="14" t="s">
        <v>956</v>
      </c>
      <c r="B795" s="14">
        <v>3</v>
      </c>
      <c r="C795" s="14">
        <v>40</v>
      </c>
      <c r="D795" s="14"/>
      <c r="E795" s="14">
        <v>0</v>
      </c>
      <c r="F795" s="14">
        <v>2.75</v>
      </c>
      <c r="G795" s="14"/>
      <c r="H795" s="14"/>
      <c r="I795" s="14"/>
      <c r="J795" s="14"/>
      <c r="K795" s="14"/>
      <c r="L795" s="14"/>
      <c r="M795" s="14">
        <v>0</v>
      </c>
      <c r="N795" s="14"/>
      <c r="O795" s="191">
        <v>0</v>
      </c>
      <c r="P795" s="191">
        <v>0</v>
      </c>
      <c r="Q795" s="191">
        <v>0</v>
      </c>
      <c r="R795" s="191">
        <v>0</v>
      </c>
      <c r="S795" s="14"/>
      <c r="T795" s="14"/>
      <c r="U795" s="14"/>
      <c r="V795" s="14">
        <v>202002</v>
      </c>
      <c r="W795" s="14"/>
    </row>
    <row r="796" spans="1:23" ht="12.2" customHeight="1">
      <c r="A796" s="14" t="s">
        <v>956</v>
      </c>
      <c r="B796" s="14">
        <v>4</v>
      </c>
      <c r="C796" s="14">
        <v>39.479999999999997</v>
      </c>
      <c r="D796" s="14">
        <v>0</v>
      </c>
      <c r="E796" s="14">
        <v>0</v>
      </c>
      <c r="F796" s="14">
        <v>0</v>
      </c>
      <c r="G796" s="14">
        <v>0</v>
      </c>
      <c r="H796" s="14">
        <v>0</v>
      </c>
      <c r="I796" s="14">
        <v>0</v>
      </c>
      <c r="J796" s="14">
        <v>0</v>
      </c>
      <c r="K796" s="14">
        <v>0</v>
      </c>
      <c r="L796" s="14">
        <v>0</v>
      </c>
      <c r="M796" s="14">
        <v>0</v>
      </c>
      <c r="N796" s="14">
        <v>0</v>
      </c>
      <c r="O796" s="191">
        <v>0</v>
      </c>
      <c r="P796" s="191">
        <v>0</v>
      </c>
      <c r="Q796" s="191">
        <v>0</v>
      </c>
      <c r="R796" s="191">
        <v>0</v>
      </c>
      <c r="S796" s="14">
        <v>0</v>
      </c>
      <c r="T796" s="14">
        <v>0</v>
      </c>
      <c r="U796" s="14">
        <v>0</v>
      </c>
      <c r="V796" s="14">
        <v>202002</v>
      </c>
      <c r="W796" s="14"/>
    </row>
    <row r="797" spans="1:23" ht="12.2" customHeight="1">
      <c r="A797" s="14" t="s">
        <v>956</v>
      </c>
      <c r="B797" s="14">
        <v>5</v>
      </c>
      <c r="C797" s="14">
        <v>40</v>
      </c>
      <c r="D797" s="14"/>
      <c r="E797" s="14">
        <v>2.2999999999999998</v>
      </c>
      <c r="F797" s="14">
        <v>7.63</v>
      </c>
      <c r="G797" s="14"/>
      <c r="H797" s="14"/>
      <c r="I797" s="14"/>
      <c r="J797" s="14"/>
      <c r="K797" s="14"/>
      <c r="L797" s="14"/>
      <c r="M797" s="14">
        <v>0</v>
      </c>
      <c r="N797" s="14"/>
      <c r="O797" s="191">
        <v>0</v>
      </c>
      <c r="P797" s="191">
        <v>25</v>
      </c>
      <c r="Q797" s="191">
        <v>0</v>
      </c>
      <c r="R797" s="191">
        <v>0</v>
      </c>
      <c r="S797" s="14"/>
      <c r="T797" s="14"/>
      <c r="U797" s="14"/>
      <c r="V797" s="14">
        <v>202002</v>
      </c>
      <c r="W797" s="14"/>
    </row>
    <row r="798" spans="1:23" ht="12.2" customHeight="1">
      <c r="A798" s="14" t="s">
        <v>956</v>
      </c>
      <c r="B798" s="14">
        <v>6</v>
      </c>
      <c r="C798" s="14">
        <v>32</v>
      </c>
      <c r="D798" s="14"/>
      <c r="E798" s="14">
        <v>1.7</v>
      </c>
      <c r="F798" s="14">
        <v>4.1500000000000004</v>
      </c>
      <c r="G798" s="14">
        <v>8</v>
      </c>
      <c r="H798" s="14"/>
      <c r="I798" s="14"/>
      <c r="J798" s="14"/>
      <c r="K798" s="14"/>
      <c r="L798" s="14"/>
      <c r="M798" s="14">
        <v>0</v>
      </c>
      <c r="N798" s="14"/>
      <c r="O798" s="191">
        <v>0</v>
      </c>
      <c r="P798" s="191">
        <v>0</v>
      </c>
      <c r="Q798" s="191">
        <v>0</v>
      </c>
      <c r="R798" s="191">
        <v>0</v>
      </c>
      <c r="S798" s="14"/>
      <c r="T798" s="14"/>
      <c r="U798" s="14"/>
      <c r="V798" s="14">
        <v>202003</v>
      </c>
      <c r="W798" s="14"/>
    </row>
    <row r="799" spans="1:23" ht="12.2" customHeight="1">
      <c r="A799" s="14" t="s">
        <v>956</v>
      </c>
      <c r="B799" s="14">
        <v>7</v>
      </c>
      <c r="C799" s="14">
        <v>40</v>
      </c>
      <c r="D799" s="14"/>
      <c r="E799" s="14">
        <v>3.07</v>
      </c>
      <c r="F799" s="14">
        <v>10.119999999999999</v>
      </c>
      <c r="G799" s="14"/>
      <c r="H799" s="14"/>
      <c r="I799" s="14"/>
      <c r="J799" s="14"/>
      <c r="K799" s="14"/>
      <c r="L799" s="14"/>
      <c r="M799" s="14">
        <v>0</v>
      </c>
      <c r="N799" s="14"/>
      <c r="O799" s="191">
        <v>119.98</v>
      </c>
      <c r="P799" s="191">
        <v>0</v>
      </c>
      <c r="Q799" s="191">
        <v>0</v>
      </c>
      <c r="R799" s="191">
        <v>0</v>
      </c>
      <c r="S799" s="14"/>
      <c r="T799" s="14"/>
      <c r="U799" s="14"/>
      <c r="V799" s="14">
        <v>202003</v>
      </c>
      <c r="W799" s="14"/>
    </row>
    <row r="800" spans="1:23" ht="12.2" customHeight="1">
      <c r="A800" s="14" t="s">
        <v>956</v>
      </c>
      <c r="B800" s="14">
        <v>8</v>
      </c>
      <c r="C800" s="14">
        <v>40</v>
      </c>
      <c r="D800" s="14"/>
      <c r="E800" s="14">
        <v>7.32</v>
      </c>
      <c r="F800" s="14">
        <v>6.3</v>
      </c>
      <c r="G800" s="14"/>
      <c r="H800" s="14"/>
      <c r="I800" s="14"/>
      <c r="J800" s="14"/>
      <c r="K800" s="14"/>
      <c r="L800" s="14"/>
      <c r="M800" s="14">
        <v>0</v>
      </c>
      <c r="N800" s="14"/>
      <c r="O800" s="191">
        <v>0</v>
      </c>
      <c r="P800" s="191">
        <v>0</v>
      </c>
      <c r="Q800" s="191">
        <v>0</v>
      </c>
      <c r="R800" s="191">
        <v>0</v>
      </c>
      <c r="S800" s="14"/>
      <c r="T800" s="14"/>
      <c r="U800" s="14"/>
      <c r="V800" s="14">
        <v>202003</v>
      </c>
      <c r="W800" s="14"/>
    </row>
    <row r="801" spans="1:23" ht="12.2" customHeight="1">
      <c r="A801" s="14" t="s">
        <v>956</v>
      </c>
      <c r="B801" s="14">
        <v>9</v>
      </c>
      <c r="C801" s="14">
        <v>40</v>
      </c>
      <c r="D801" s="14"/>
      <c r="E801" s="14">
        <v>4.72</v>
      </c>
      <c r="F801" s="14">
        <v>9.18</v>
      </c>
      <c r="G801" s="14"/>
      <c r="H801" s="14"/>
      <c r="I801" s="14"/>
      <c r="J801" s="14"/>
      <c r="K801" s="14"/>
      <c r="L801" s="14"/>
      <c r="M801" s="14">
        <v>0</v>
      </c>
      <c r="N801" s="14"/>
      <c r="O801" s="191">
        <v>0</v>
      </c>
      <c r="P801" s="191">
        <v>0</v>
      </c>
      <c r="Q801" s="191">
        <v>0</v>
      </c>
      <c r="R801" s="191">
        <v>0</v>
      </c>
      <c r="S801" s="14"/>
      <c r="T801" s="14"/>
      <c r="U801" s="14"/>
      <c r="V801" s="14">
        <v>202003</v>
      </c>
      <c r="W801" s="14"/>
    </row>
    <row r="802" spans="1:23" ht="12.2" customHeight="1">
      <c r="A802" s="14" t="s">
        <v>956</v>
      </c>
      <c r="B802" s="14">
        <v>10</v>
      </c>
      <c r="C802" s="14">
        <v>40</v>
      </c>
      <c r="D802" s="14"/>
      <c r="E802" s="14">
        <v>6.29</v>
      </c>
      <c r="F802" s="14">
        <v>8</v>
      </c>
      <c r="G802" s="14"/>
      <c r="H802" s="14"/>
      <c r="I802" s="14"/>
      <c r="J802" s="14"/>
      <c r="K802" s="14"/>
      <c r="L802" s="14"/>
      <c r="M802" s="14">
        <v>0</v>
      </c>
      <c r="N802" s="14"/>
      <c r="O802" s="191">
        <v>0</v>
      </c>
      <c r="P802" s="191">
        <v>0</v>
      </c>
      <c r="Q802" s="191">
        <v>0</v>
      </c>
      <c r="R802" s="191">
        <v>0</v>
      </c>
      <c r="S802" s="14"/>
      <c r="T802" s="14"/>
      <c r="U802" s="14"/>
      <c r="V802" s="14">
        <v>202004</v>
      </c>
      <c r="W802" s="14"/>
    </row>
    <row r="803" spans="1:23" ht="12.2" customHeight="1">
      <c r="A803" s="14" t="s">
        <v>956</v>
      </c>
      <c r="B803" s="14">
        <v>11</v>
      </c>
      <c r="C803" s="14">
        <v>40</v>
      </c>
      <c r="D803" s="14"/>
      <c r="E803" s="14">
        <v>3.46</v>
      </c>
      <c r="F803" s="14">
        <v>5.23</v>
      </c>
      <c r="G803" s="14"/>
      <c r="H803" s="14"/>
      <c r="I803" s="14"/>
      <c r="J803" s="14"/>
      <c r="K803" s="14"/>
      <c r="L803" s="14"/>
      <c r="M803" s="14">
        <v>0</v>
      </c>
      <c r="N803" s="14"/>
      <c r="O803" s="191">
        <v>0</v>
      </c>
      <c r="P803" s="191">
        <v>0</v>
      </c>
      <c r="Q803" s="191">
        <v>0</v>
      </c>
      <c r="R803" s="191">
        <v>0</v>
      </c>
      <c r="S803" s="14"/>
      <c r="T803" s="14"/>
      <c r="U803" s="14"/>
      <c r="V803" s="14">
        <v>202004</v>
      </c>
      <c r="W803" s="14"/>
    </row>
    <row r="804" spans="1:23" ht="12.2" customHeight="1">
      <c r="A804" s="14" t="s">
        <v>956</v>
      </c>
      <c r="B804" s="14">
        <v>12</v>
      </c>
      <c r="C804" s="14">
        <v>40</v>
      </c>
      <c r="D804" s="14"/>
      <c r="E804" s="14">
        <v>3.24</v>
      </c>
      <c r="F804" s="14">
        <v>7.32</v>
      </c>
      <c r="G804" s="14"/>
      <c r="H804" s="14"/>
      <c r="I804" s="14"/>
      <c r="J804" s="14"/>
      <c r="K804" s="14"/>
      <c r="L804" s="14"/>
      <c r="M804" s="14">
        <v>0</v>
      </c>
      <c r="N804" s="14"/>
      <c r="O804" s="191">
        <v>0</v>
      </c>
      <c r="P804" s="191">
        <v>0</v>
      </c>
      <c r="Q804" s="191">
        <v>0</v>
      </c>
      <c r="R804" s="191">
        <v>0</v>
      </c>
      <c r="S804" s="14"/>
      <c r="T804" s="14"/>
      <c r="U804" s="14"/>
      <c r="V804" s="14">
        <v>202004</v>
      </c>
      <c r="W804" s="14"/>
    </row>
    <row r="805" spans="1:23" ht="12.2" customHeight="1">
      <c r="A805" s="14" t="s">
        <v>956</v>
      </c>
      <c r="B805" s="14">
        <v>13</v>
      </c>
      <c r="C805" s="14">
        <v>40</v>
      </c>
      <c r="D805" s="14"/>
      <c r="E805" s="14">
        <v>3.01</v>
      </c>
      <c r="F805" s="14">
        <v>6.1</v>
      </c>
      <c r="G805" s="14"/>
      <c r="H805" s="14"/>
      <c r="I805" s="14"/>
      <c r="J805" s="14"/>
      <c r="K805" s="14"/>
      <c r="L805" s="14"/>
      <c r="M805" s="14">
        <v>0</v>
      </c>
      <c r="N805" s="14"/>
      <c r="O805" s="191">
        <v>0</v>
      </c>
      <c r="P805" s="191">
        <v>0</v>
      </c>
      <c r="Q805" s="191">
        <v>0</v>
      </c>
      <c r="R805" s="191">
        <v>0</v>
      </c>
      <c r="S805" s="14"/>
      <c r="T805" s="14"/>
      <c r="U805" s="14"/>
      <c r="V805" s="14">
        <v>202005</v>
      </c>
      <c r="W805" s="14"/>
    </row>
    <row r="806" spans="1:23" ht="12.2" customHeight="1">
      <c r="A806" s="14" t="s">
        <v>956</v>
      </c>
      <c r="B806" s="14">
        <v>14</v>
      </c>
      <c r="C806" s="14">
        <v>40</v>
      </c>
      <c r="D806" s="14"/>
      <c r="E806" s="14">
        <v>4.3499999999999996</v>
      </c>
      <c r="F806" s="14">
        <v>4.47</v>
      </c>
      <c r="G806" s="14"/>
      <c r="H806" s="14"/>
      <c r="I806" s="14"/>
      <c r="J806" s="14"/>
      <c r="K806" s="14"/>
      <c r="L806" s="14"/>
      <c r="M806" s="14">
        <v>0</v>
      </c>
      <c r="N806" s="14"/>
      <c r="O806" s="191">
        <v>0</v>
      </c>
      <c r="P806" s="191">
        <v>0</v>
      </c>
      <c r="Q806" s="191">
        <v>0</v>
      </c>
      <c r="R806" s="191">
        <v>0</v>
      </c>
      <c r="S806" s="14"/>
      <c r="T806" s="14"/>
      <c r="U806" s="14"/>
      <c r="V806" s="14">
        <v>202005</v>
      </c>
      <c r="W806" s="14"/>
    </row>
    <row r="807" spans="1:23" ht="12.2" customHeight="1">
      <c r="A807" s="14" t="s">
        <v>956</v>
      </c>
      <c r="B807" s="14">
        <v>15</v>
      </c>
      <c r="C807" s="14">
        <v>40</v>
      </c>
      <c r="D807" s="14"/>
      <c r="E807" s="14">
        <v>4.25</v>
      </c>
      <c r="F807" s="14">
        <v>3.8</v>
      </c>
      <c r="G807" s="14"/>
      <c r="H807" s="14"/>
      <c r="I807" s="14"/>
      <c r="J807" s="14"/>
      <c r="K807" s="14"/>
      <c r="L807" s="14"/>
      <c r="M807" s="14">
        <v>0</v>
      </c>
      <c r="N807" s="14"/>
      <c r="O807" s="191">
        <v>0</v>
      </c>
      <c r="P807" s="191">
        <v>0</v>
      </c>
      <c r="Q807" s="191">
        <v>0</v>
      </c>
      <c r="R807" s="191">
        <v>0</v>
      </c>
      <c r="S807" s="14"/>
      <c r="T807" s="14"/>
      <c r="U807" s="14"/>
      <c r="V807" s="14">
        <v>202005</v>
      </c>
      <c r="W807" s="14"/>
    </row>
    <row r="808" spans="1:23" ht="12.2" customHeight="1">
      <c r="A808" s="14" t="s">
        <v>956</v>
      </c>
      <c r="B808" s="14">
        <v>16</v>
      </c>
      <c r="C808" s="14">
        <v>32</v>
      </c>
      <c r="D808" s="14"/>
      <c r="E808" s="14">
        <v>3.02</v>
      </c>
      <c r="F808" s="14">
        <v>15.3</v>
      </c>
      <c r="G808" s="14"/>
      <c r="H808" s="14"/>
      <c r="I808" s="14">
        <v>8</v>
      </c>
      <c r="J808" s="14"/>
      <c r="K808" s="14"/>
      <c r="L808" s="14"/>
      <c r="M808" s="14">
        <v>0</v>
      </c>
      <c r="N808" s="14"/>
      <c r="O808" s="191">
        <v>102.84</v>
      </c>
      <c r="P808" s="191">
        <v>0</v>
      </c>
      <c r="Q808" s="191">
        <v>0</v>
      </c>
      <c r="R808" s="191">
        <v>0</v>
      </c>
      <c r="S808" s="14"/>
      <c r="T808" s="14"/>
      <c r="U808" s="14"/>
      <c r="V808" s="14">
        <v>202005</v>
      </c>
      <c r="W808" s="14"/>
    </row>
    <row r="809" spans="1:23" ht="12.2" customHeight="1">
      <c r="A809" s="14" t="s">
        <v>956</v>
      </c>
      <c r="B809" s="14">
        <v>17</v>
      </c>
      <c r="C809" s="14">
        <v>40</v>
      </c>
      <c r="D809" s="14"/>
      <c r="E809" s="14">
        <v>1.67</v>
      </c>
      <c r="F809" s="14">
        <v>1.1000000000000001</v>
      </c>
      <c r="G809" s="14"/>
      <c r="H809" s="14"/>
      <c r="I809" s="14"/>
      <c r="J809" s="14"/>
      <c r="K809" s="14"/>
      <c r="L809" s="14"/>
      <c r="M809" s="14">
        <v>0</v>
      </c>
      <c r="N809" s="14"/>
      <c r="O809" s="191">
        <v>0</v>
      </c>
      <c r="P809" s="191">
        <v>0</v>
      </c>
      <c r="Q809" s="191">
        <v>0</v>
      </c>
      <c r="R809" s="191">
        <v>0</v>
      </c>
      <c r="S809" s="14"/>
      <c r="T809" s="14"/>
      <c r="U809" s="14"/>
      <c r="V809" s="14">
        <v>202005</v>
      </c>
      <c r="W809" s="14"/>
    </row>
    <row r="810" spans="1:23" ht="12.2" customHeight="1">
      <c r="A810" s="14" t="s">
        <v>956</v>
      </c>
      <c r="B810" s="14">
        <v>18</v>
      </c>
      <c r="C810" s="14">
        <v>32</v>
      </c>
      <c r="D810" s="14"/>
      <c r="E810" s="14">
        <v>2.25</v>
      </c>
      <c r="F810" s="14">
        <v>4.75</v>
      </c>
      <c r="G810" s="14"/>
      <c r="H810" s="14"/>
      <c r="I810" s="14">
        <v>8</v>
      </c>
      <c r="J810" s="14"/>
      <c r="K810" s="14"/>
      <c r="L810" s="14"/>
      <c r="M810" s="14">
        <v>0</v>
      </c>
      <c r="N810" s="14"/>
      <c r="O810" s="191">
        <v>0</v>
      </c>
      <c r="P810" s="191">
        <v>0</v>
      </c>
      <c r="Q810" s="191">
        <v>0</v>
      </c>
      <c r="R810" s="191">
        <v>0</v>
      </c>
      <c r="S810" s="14"/>
      <c r="T810" s="14"/>
      <c r="U810" s="14"/>
      <c r="V810" s="14">
        <v>202006</v>
      </c>
      <c r="W810" s="14"/>
    </row>
    <row r="811" spans="1:23" ht="12.2" customHeight="1">
      <c r="A811" s="14" t="s">
        <v>956</v>
      </c>
      <c r="B811" s="14">
        <v>19</v>
      </c>
      <c r="C811" s="14">
        <v>40</v>
      </c>
      <c r="D811" s="14"/>
      <c r="E811" s="14">
        <v>8.4499999999999993</v>
      </c>
      <c r="F811" s="14">
        <v>1.97</v>
      </c>
      <c r="G811" s="14"/>
      <c r="H811" s="14"/>
      <c r="I811" s="14"/>
      <c r="J811" s="14"/>
      <c r="K811" s="14"/>
      <c r="L811" s="14"/>
      <c r="M811" s="14">
        <v>0</v>
      </c>
      <c r="N811" s="14"/>
      <c r="O811" s="191">
        <v>0</v>
      </c>
      <c r="P811" s="191">
        <v>0</v>
      </c>
      <c r="Q811" s="191">
        <v>0</v>
      </c>
      <c r="R811" s="191">
        <v>0</v>
      </c>
      <c r="S811" s="14"/>
      <c r="T811" s="14"/>
      <c r="U811" s="14"/>
      <c r="V811" s="14">
        <v>202006</v>
      </c>
      <c r="W811" s="14"/>
    </row>
    <row r="812" spans="1:23" ht="12.2" customHeight="1">
      <c r="A812" s="14" t="s">
        <v>956</v>
      </c>
      <c r="B812" s="14">
        <v>20</v>
      </c>
      <c r="C812" s="14">
        <v>40</v>
      </c>
      <c r="D812" s="14"/>
      <c r="E812" s="14">
        <v>5.82</v>
      </c>
      <c r="F812" s="14">
        <v>4.32</v>
      </c>
      <c r="G812" s="14"/>
      <c r="H812" s="14"/>
      <c r="I812" s="14"/>
      <c r="J812" s="14"/>
      <c r="K812" s="14"/>
      <c r="L812" s="14"/>
      <c r="M812" s="14">
        <v>0</v>
      </c>
      <c r="N812" s="14"/>
      <c r="O812" s="191">
        <v>0</v>
      </c>
      <c r="P812" s="191">
        <v>0</v>
      </c>
      <c r="Q812" s="191">
        <v>0</v>
      </c>
      <c r="R812" s="191">
        <v>0</v>
      </c>
      <c r="S812" s="14"/>
      <c r="T812" s="14"/>
      <c r="U812" s="14"/>
      <c r="V812" s="14">
        <v>202006</v>
      </c>
      <c r="W812" s="14"/>
    </row>
    <row r="813" spans="1:23" ht="12.2" customHeight="1">
      <c r="A813" s="14" t="s">
        <v>956</v>
      </c>
      <c r="B813" s="14">
        <v>21</v>
      </c>
      <c r="C813" s="14">
        <v>32</v>
      </c>
      <c r="D813" s="14"/>
      <c r="E813" s="14">
        <v>1.47</v>
      </c>
      <c r="F813" s="14">
        <v>5.13</v>
      </c>
      <c r="G813" s="14"/>
      <c r="H813" s="14"/>
      <c r="I813" s="14">
        <v>8</v>
      </c>
      <c r="J813" s="14"/>
      <c r="K813" s="14"/>
      <c r="L813" s="14"/>
      <c r="M813" s="14">
        <v>0</v>
      </c>
      <c r="N813" s="14"/>
      <c r="O813" s="191">
        <v>0</v>
      </c>
      <c r="P813" s="191">
        <v>0</v>
      </c>
      <c r="Q813" s="191">
        <v>0</v>
      </c>
      <c r="R813" s="191">
        <v>0</v>
      </c>
      <c r="S813" s="14"/>
      <c r="T813" s="14"/>
      <c r="U813" s="14"/>
      <c r="V813" s="14">
        <v>202006</v>
      </c>
      <c r="W813" s="14"/>
    </row>
    <row r="814" spans="1:23" ht="12.2" customHeight="1">
      <c r="A814" s="14" t="s">
        <v>956</v>
      </c>
      <c r="B814" s="14">
        <v>22</v>
      </c>
      <c r="C814" s="14">
        <v>40</v>
      </c>
      <c r="D814" s="14"/>
      <c r="E814" s="14">
        <v>4.46</v>
      </c>
      <c r="F814" s="14">
        <v>14.25</v>
      </c>
      <c r="G814" s="14"/>
      <c r="H814" s="14"/>
      <c r="I814" s="14"/>
      <c r="J814" s="14"/>
      <c r="K814" s="14"/>
      <c r="L814" s="14"/>
      <c r="M814" s="14">
        <v>0</v>
      </c>
      <c r="N814" s="14"/>
      <c r="O814" s="191">
        <v>17.14</v>
      </c>
      <c r="P814" s="191">
        <v>0</v>
      </c>
      <c r="Q814" s="191">
        <v>0</v>
      </c>
      <c r="R814" s="191">
        <v>0</v>
      </c>
      <c r="S814" s="14"/>
      <c r="T814" s="14"/>
      <c r="U814" s="14"/>
      <c r="V814" s="14">
        <v>202007</v>
      </c>
      <c r="W814" s="14"/>
    </row>
    <row r="815" spans="1:23" ht="12.2" customHeight="1">
      <c r="A815" s="14" t="s">
        <v>956</v>
      </c>
      <c r="B815" s="14">
        <v>23</v>
      </c>
      <c r="C815" s="14">
        <v>32</v>
      </c>
      <c r="D815" s="14"/>
      <c r="E815" s="14">
        <v>0.33</v>
      </c>
      <c r="F815" s="14">
        <v>8.48</v>
      </c>
      <c r="G815" s="14"/>
      <c r="H815" s="14"/>
      <c r="I815" s="14">
        <v>8</v>
      </c>
      <c r="J815" s="14"/>
      <c r="K815" s="14"/>
      <c r="L815" s="14"/>
      <c r="M815" s="14">
        <v>0</v>
      </c>
      <c r="N815" s="14"/>
      <c r="O815" s="191">
        <v>102.84</v>
      </c>
      <c r="P815" s="191">
        <v>0</v>
      </c>
      <c r="Q815" s="191">
        <v>0</v>
      </c>
      <c r="R815" s="191">
        <v>0</v>
      </c>
      <c r="S815" s="14"/>
      <c r="T815" s="14"/>
      <c r="U815" s="14"/>
      <c r="V815" s="14">
        <v>202007</v>
      </c>
      <c r="W815" s="14"/>
    </row>
    <row r="816" spans="1:23" ht="12.2" customHeight="1">
      <c r="A816" s="14" t="s">
        <v>956</v>
      </c>
      <c r="B816" s="14">
        <v>24</v>
      </c>
      <c r="C816" s="14">
        <v>40</v>
      </c>
      <c r="D816" s="14"/>
      <c r="E816" s="14">
        <v>1.46</v>
      </c>
      <c r="F816" s="14">
        <v>0.17</v>
      </c>
      <c r="G816" s="14"/>
      <c r="H816" s="14"/>
      <c r="I816" s="14"/>
      <c r="J816" s="14"/>
      <c r="K816" s="14"/>
      <c r="L816" s="14"/>
      <c r="M816" s="14">
        <v>0</v>
      </c>
      <c r="N816" s="14"/>
      <c r="O816" s="191">
        <v>0</v>
      </c>
      <c r="P816" s="191">
        <v>0</v>
      </c>
      <c r="Q816" s="191">
        <v>0</v>
      </c>
      <c r="R816" s="191">
        <v>0</v>
      </c>
      <c r="S816" s="14"/>
      <c r="T816" s="14"/>
      <c r="U816" s="14"/>
      <c r="V816" s="14">
        <v>202007</v>
      </c>
      <c r="W816" s="14"/>
    </row>
    <row r="817" spans="1:23" ht="12.2" customHeight="1">
      <c r="A817" s="14" t="s">
        <v>956</v>
      </c>
      <c r="B817" s="14">
        <v>25</v>
      </c>
      <c r="C817" s="14">
        <v>32</v>
      </c>
      <c r="D817" s="14"/>
      <c r="E817" s="14">
        <v>1.25</v>
      </c>
      <c r="F817" s="14">
        <v>22.27</v>
      </c>
      <c r="G817" s="14"/>
      <c r="H817" s="14"/>
      <c r="I817" s="14"/>
      <c r="J817" s="14">
        <v>8</v>
      </c>
      <c r="K817" s="14"/>
      <c r="L817" s="14"/>
      <c r="M817" s="14">
        <v>0</v>
      </c>
      <c r="N817" s="14"/>
      <c r="O817" s="191">
        <v>119.98</v>
      </c>
      <c r="P817" s="191">
        <v>0</v>
      </c>
      <c r="Q817" s="191">
        <v>0</v>
      </c>
      <c r="R817" s="191">
        <v>0</v>
      </c>
      <c r="S817" s="14"/>
      <c r="T817" s="14"/>
      <c r="U817" s="14"/>
      <c r="V817" s="14">
        <v>202007</v>
      </c>
      <c r="W817" s="14"/>
    </row>
    <row r="818" spans="1:23" ht="12.2" customHeight="1" thickBot="1">
      <c r="A818" s="14" t="s">
        <v>956</v>
      </c>
      <c r="B818" s="14">
        <v>26</v>
      </c>
      <c r="C818" s="14">
        <v>40</v>
      </c>
      <c r="D818" s="14"/>
      <c r="E818" s="14">
        <v>3.04</v>
      </c>
      <c r="F818" s="14">
        <v>1.47</v>
      </c>
      <c r="G818" s="14"/>
      <c r="H818" s="14"/>
      <c r="I818" s="14"/>
      <c r="J818" s="14"/>
      <c r="K818" s="14"/>
      <c r="L818" s="14"/>
      <c r="M818" s="14">
        <v>0</v>
      </c>
      <c r="N818" s="14"/>
      <c r="O818" s="191">
        <v>0</v>
      </c>
      <c r="P818" s="191">
        <v>0</v>
      </c>
      <c r="Q818" s="191">
        <v>0</v>
      </c>
      <c r="R818" s="191">
        <v>0</v>
      </c>
      <c r="S818" s="14"/>
      <c r="T818" s="14"/>
      <c r="U818" s="14"/>
      <c r="V818" s="14">
        <v>202007</v>
      </c>
      <c r="W818" s="14"/>
    </row>
    <row r="819" spans="1:23" ht="12.2" customHeight="1" thickTop="1">
      <c r="A819" s="188" t="s">
        <v>1306</v>
      </c>
      <c r="B819" s="189">
        <v>0</v>
      </c>
      <c r="C819" s="189">
        <v>970.36</v>
      </c>
      <c r="D819" s="189">
        <v>0</v>
      </c>
      <c r="E819" s="189">
        <v>82.409999999999982</v>
      </c>
      <c r="F819" s="189">
        <v>159.56000000000003</v>
      </c>
      <c r="G819" s="189">
        <v>16</v>
      </c>
      <c r="H819" s="189">
        <v>0</v>
      </c>
      <c r="I819" s="189">
        <v>40</v>
      </c>
      <c r="J819" s="189">
        <v>8</v>
      </c>
      <c r="K819" s="189">
        <v>5.12</v>
      </c>
      <c r="L819" s="189">
        <v>0</v>
      </c>
      <c r="M819" s="189">
        <v>0</v>
      </c>
      <c r="N819" s="189">
        <v>0</v>
      </c>
      <c r="O819" s="190">
        <v>548.48</v>
      </c>
      <c r="P819" s="190">
        <v>25</v>
      </c>
      <c r="Q819" s="190">
        <v>0</v>
      </c>
      <c r="R819" s="190">
        <v>0</v>
      </c>
      <c r="S819" s="189">
        <v>0</v>
      </c>
      <c r="T819" s="189">
        <v>0</v>
      </c>
      <c r="U819" s="189">
        <v>0</v>
      </c>
      <c r="V819" s="189"/>
      <c r="W819" s="189"/>
    </row>
    <row r="820" spans="1:23" ht="12.2" customHeight="1">
      <c r="A820" s="14" t="s">
        <v>1703</v>
      </c>
      <c r="B820" s="14">
        <v>23</v>
      </c>
      <c r="C820" s="14">
        <v>32</v>
      </c>
      <c r="D820" s="14"/>
      <c r="E820" s="14"/>
      <c r="F820" s="14">
        <v>0</v>
      </c>
      <c r="G820" s="14"/>
      <c r="H820" s="14"/>
      <c r="I820" s="14">
        <v>8</v>
      </c>
      <c r="J820" s="14"/>
      <c r="K820" s="14"/>
      <c r="L820" s="14"/>
      <c r="M820" s="14">
        <v>68</v>
      </c>
      <c r="N820" s="14"/>
      <c r="O820" s="191">
        <v>0</v>
      </c>
      <c r="P820" s="191">
        <v>0</v>
      </c>
      <c r="Q820" s="191">
        <v>0</v>
      </c>
      <c r="R820" s="191">
        <v>0</v>
      </c>
      <c r="S820" s="14"/>
      <c r="T820" s="14"/>
      <c r="U820" s="14">
        <v>1</v>
      </c>
      <c r="V820" s="14">
        <v>202007</v>
      </c>
      <c r="W820" s="14"/>
    </row>
    <row r="821" spans="1:23" ht="12.2" customHeight="1">
      <c r="A821" s="14" t="s">
        <v>1703</v>
      </c>
      <c r="B821" s="14">
        <v>24</v>
      </c>
      <c r="C821" s="14">
        <v>40</v>
      </c>
      <c r="D821" s="14"/>
      <c r="E821" s="14"/>
      <c r="F821" s="14">
        <v>0</v>
      </c>
      <c r="G821" s="14"/>
      <c r="H821" s="14"/>
      <c r="I821" s="14"/>
      <c r="J821" s="14"/>
      <c r="K821" s="14"/>
      <c r="L821" s="14"/>
      <c r="M821" s="14">
        <v>85</v>
      </c>
      <c r="N821" s="14"/>
      <c r="O821" s="191">
        <v>0</v>
      </c>
      <c r="P821" s="191">
        <v>0</v>
      </c>
      <c r="Q821" s="191">
        <v>0</v>
      </c>
      <c r="R821" s="191">
        <v>0</v>
      </c>
      <c r="S821" s="14"/>
      <c r="T821" s="14"/>
      <c r="U821" s="14">
        <v>1.25</v>
      </c>
      <c r="V821" s="14">
        <v>202007</v>
      </c>
      <c r="W821" s="14"/>
    </row>
    <row r="822" spans="1:23" ht="12.2" customHeight="1">
      <c r="A822" s="14" t="s">
        <v>1703</v>
      </c>
      <c r="B822" s="14">
        <v>25</v>
      </c>
      <c r="C822" s="14">
        <v>40</v>
      </c>
      <c r="D822" s="14"/>
      <c r="E822" s="14"/>
      <c r="F822" s="14">
        <v>0</v>
      </c>
      <c r="G822" s="14"/>
      <c r="H822" s="14"/>
      <c r="I822" s="14"/>
      <c r="J822" s="14"/>
      <c r="K822" s="14"/>
      <c r="L822" s="14"/>
      <c r="M822" s="14">
        <v>85</v>
      </c>
      <c r="N822" s="14"/>
      <c r="O822" s="191">
        <v>0</v>
      </c>
      <c r="P822" s="191">
        <v>0</v>
      </c>
      <c r="Q822" s="191">
        <v>0</v>
      </c>
      <c r="R822" s="191">
        <v>0</v>
      </c>
      <c r="S822" s="14"/>
      <c r="T822" s="14"/>
      <c r="U822" s="14">
        <v>1</v>
      </c>
      <c r="V822" s="14">
        <v>202007</v>
      </c>
      <c r="W822" s="14"/>
    </row>
    <row r="823" spans="1:23" ht="12.2" customHeight="1" thickBot="1">
      <c r="A823" s="14" t="s">
        <v>1703</v>
      </c>
      <c r="B823" s="14">
        <v>26</v>
      </c>
      <c r="C823" s="14">
        <v>40</v>
      </c>
      <c r="D823" s="14"/>
      <c r="E823" s="14"/>
      <c r="F823" s="14">
        <v>0</v>
      </c>
      <c r="G823" s="14"/>
      <c r="H823" s="14"/>
      <c r="I823" s="14"/>
      <c r="J823" s="14"/>
      <c r="K823" s="14"/>
      <c r="L823" s="14"/>
      <c r="M823" s="14">
        <v>85</v>
      </c>
      <c r="N823" s="14"/>
      <c r="O823" s="191">
        <v>0</v>
      </c>
      <c r="P823" s="191">
        <v>0</v>
      </c>
      <c r="Q823" s="191">
        <v>0</v>
      </c>
      <c r="R823" s="191">
        <v>0</v>
      </c>
      <c r="S823" s="14"/>
      <c r="T823" s="14"/>
      <c r="U823" s="14">
        <v>1.25</v>
      </c>
      <c r="V823" s="14">
        <v>202007</v>
      </c>
      <c r="W823" s="14"/>
    </row>
    <row r="824" spans="1:23" ht="12.2" customHeight="1" thickTop="1">
      <c r="A824" s="188" t="s">
        <v>1306</v>
      </c>
      <c r="B824" s="189">
        <v>0</v>
      </c>
      <c r="C824" s="189">
        <v>152</v>
      </c>
      <c r="D824" s="189">
        <v>0</v>
      </c>
      <c r="E824" s="189">
        <v>0</v>
      </c>
      <c r="F824" s="189">
        <v>0</v>
      </c>
      <c r="G824" s="189">
        <v>0</v>
      </c>
      <c r="H824" s="189">
        <v>0</v>
      </c>
      <c r="I824" s="189">
        <v>8</v>
      </c>
      <c r="J824" s="189">
        <v>0</v>
      </c>
      <c r="K824" s="189">
        <v>0</v>
      </c>
      <c r="L824" s="189">
        <v>0</v>
      </c>
      <c r="M824" s="189">
        <v>323</v>
      </c>
      <c r="N824" s="189">
        <v>0</v>
      </c>
      <c r="O824" s="190">
        <v>0</v>
      </c>
      <c r="P824" s="190">
        <v>0</v>
      </c>
      <c r="Q824" s="190">
        <v>0</v>
      </c>
      <c r="R824" s="190">
        <v>0</v>
      </c>
      <c r="S824" s="189">
        <v>0</v>
      </c>
      <c r="T824" s="189">
        <v>0</v>
      </c>
      <c r="U824" s="189">
        <v>4.5</v>
      </c>
      <c r="V824" s="189"/>
      <c r="W824" s="189"/>
    </row>
    <row r="825" spans="1:23" ht="12.2" customHeight="1">
      <c r="A825" s="14" t="s">
        <v>1167</v>
      </c>
      <c r="B825" s="14">
        <v>1</v>
      </c>
      <c r="C825" s="14">
        <v>0</v>
      </c>
      <c r="D825" s="14"/>
      <c r="E825" s="14"/>
      <c r="F825" s="14"/>
      <c r="G825" s="14">
        <v>32</v>
      </c>
      <c r="H825" s="14"/>
      <c r="I825" s="14">
        <v>8</v>
      </c>
      <c r="J825" s="14"/>
      <c r="K825" s="14"/>
      <c r="L825" s="14"/>
      <c r="M825" s="14">
        <v>0</v>
      </c>
      <c r="N825" s="14"/>
      <c r="O825" s="191">
        <v>0</v>
      </c>
      <c r="P825" s="191">
        <v>0</v>
      </c>
      <c r="Q825" s="191">
        <v>0</v>
      </c>
      <c r="R825" s="191">
        <v>0</v>
      </c>
      <c r="S825" s="14"/>
      <c r="T825" s="14"/>
      <c r="U825" s="14"/>
      <c r="V825" s="14">
        <v>202002</v>
      </c>
      <c r="W825" s="14"/>
    </row>
    <row r="826" spans="1:23" ht="12.2" customHeight="1">
      <c r="A826" s="14" t="s">
        <v>1167</v>
      </c>
      <c r="B826" s="14">
        <v>2</v>
      </c>
      <c r="C826" s="14">
        <v>40</v>
      </c>
      <c r="D826" s="14"/>
      <c r="E826" s="14">
        <v>2.4300000000000002</v>
      </c>
      <c r="F826" s="14">
        <v>0.75</v>
      </c>
      <c r="G826" s="14"/>
      <c r="H826" s="14"/>
      <c r="I826" s="14"/>
      <c r="J826" s="14"/>
      <c r="K826" s="14"/>
      <c r="L826" s="14"/>
      <c r="M826" s="14">
        <v>0</v>
      </c>
      <c r="N826" s="14"/>
      <c r="O826" s="191">
        <v>0</v>
      </c>
      <c r="P826" s="191">
        <v>75</v>
      </c>
      <c r="Q826" s="191">
        <v>0</v>
      </c>
      <c r="R826" s="191">
        <v>0</v>
      </c>
      <c r="S826" s="14"/>
      <c r="T826" s="14"/>
      <c r="U826" s="14"/>
      <c r="V826" s="14">
        <v>202002</v>
      </c>
      <c r="W826" s="14"/>
    </row>
    <row r="827" spans="1:23" ht="12.2" customHeight="1">
      <c r="A827" s="14" t="s">
        <v>1167</v>
      </c>
      <c r="B827" s="14">
        <v>3</v>
      </c>
      <c r="C827" s="14">
        <v>40</v>
      </c>
      <c r="D827" s="14"/>
      <c r="E827" s="14">
        <v>2.92</v>
      </c>
      <c r="F827" s="14">
        <v>6.5</v>
      </c>
      <c r="G827" s="14"/>
      <c r="H827" s="14"/>
      <c r="I827" s="14"/>
      <c r="J827" s="14"/>
      <c r="K827" s="14"/>
      <c r="L827" s="14"/>
      <c r="M827" s="14">
        <v>0</v>
      </c>
      <c r="N827" s="14"/>
      <c r="O827" s="191">
        <v>0</v>
      </c>
      <c r="P827" s="191">
        <v>75</v>
      </c>
      <c r="Q827" s="191">
        <v>0</v>
      </c>
      <c r="R827" s="191">
        <v>0</v>
      </c>
      <c r="S827" s="14"/>
      <c r="T827" s="14"/>
      <c r="U827" s="14"/>
      <c r="V827" s="14">
        <v>202002</v>
      </c>
      <c r="W827" s="14"/>
    </row>
    <row r="828" spans="1:23" ht="12.2" customHeight="1">
      <c r="A828" s="14" t="s">
        <v>1167</v>
      </c>
      <c r="B828" s="14">
        <v>4</v>
      </c>
      <c r="C828" s="14">
        <v>40</v>
      </c>
      <c r="D828" s="14"/>
      <c r="E828" s="14">
        <v>3</v>
      </c>
      <c r="F828" s="14">
        <v>10.42</v>
      </c>
      <c r="G828" s="14"/>
      <c r="H828" s="14"/>
      <c r="I828" s="14"/>
      <c r="J828" s="14"/>
      <c r="K828" s="14"/>
      <c r="L828" s="14"/>
      <c r="M828" s="14">
        <v>0</v>
      </c>
      <c r="N828" s="14"/>
      <c r="O828" s="191">
        <v>0</v>
      </c>
      <c r="P828" s="191">
        <v>75</v>
      </c>
      <c r="Q828" s="191">
        <v>0</v>
      </c>
      <c r="R828" s="191">
        <v>0</v>
      </c>
      <c r="S828" s="14"/>
      <c r="T828" s="14"/>
      <c r="U828" s="14"/>
      <c r="V828" s="14">
        <v>202002</v>
      </c>
      <c r="W828" s="14"/>
    </row>
    <row r="829" spans="1:23" ht="12.2" customHeight="1">
      <c r="A829" s="14" t="s">
        <v>1167</v>
      </c>
      <c r="B829" s="14">
        <v>5</v>
      </c>
      <c r="C829" s="14">
        <v>40</v>
      </c>
      <c r="D829" s="14"/>
      <c r="E829" s="14">
        <v>4.75</v>
      </c>
      <c r="F829" s="14">
        <v>7.42</v>
      </c>
      <c r="G829" s="14"/>
      <c r="H829" s="14"/>
      <c r="I829" s="14"/>
      <c r="J829" s="14"/>
      <c r="K829" s="14"/>
      <c r="L829" s="14"/>
      <c r="M829" s="14">
        <v>0</v>
      </c>
      <c r="N829" s="14"/>
      <c r="O829" s="191">
        <v>0</v>
      </c>
      <c r="P829" s="191">
        <v>75</v>
      </c>
      <c r="Q829" s="191">
        <v>0</v>
      </c>
      <c r="R829" s="191">
        <v>0</v>
      </c>
      <c r="S829" s="14"/>
      <c r="T829" s="14"/>
      <c r="U829" s="14"/>
      <c r="V829" s="14">
        <v>202003</v>
      </c>
      <c r="W829" s="14"/>
    </row>
    <row r="830" spans="1:23" ht="12.2" customHeight="1">
      <c r="A830" s="14" t="s">
        <v>1167</v>
      </c>
      <c r="B830" s="14">
        <v>6</v>
      </c>
      <c r="C830" s="14">
        <v>40</v>
      </c>
      <c r="D830" s="14"/>
      <c r="E830" s="14">
        <v>2.67</v>
      </c>
      <c r="F830" s="14">
        <v>4.08</v>
      </c>
      <c r="G830" s="14"/>
      <c r="H830" s="14"/>
      <c r="I830" s="14"/>
      <c r="J830" s="14"/>
      <c r="K830" s="14"/>
      <c r="L830" s="14"/>
      <c r="M830" s="14">
        <v>0</v>
      </c>
      <c r="N830" s="14"/>
      <c r="O830" s="191">
        <v>0</v>
      </c>
      <c r="P830" s="191">
        <v>75</v>
      </c>
      <c r="Q830" s="191">
        <v>0</v>
      </c>
      <c r="R830" s="191">
        <v>0</v>
      </c>
      <c r="S830" s="14"/>
      <c r="T830" s="14"/>
      <c r="U830" s="14"/>
      <c r="V830" s="14">
        <v>202003</v>
      </c>
      <c r="W830" s="14"/>
    </row>
    <row r="831" spans="1:23" ht="12.2" customHeight="1">
      <c r="A831" s="14" t="s">
        <v>1167</v>
      </c>
      <c r="B831" s="14">
        <v>7</v>
      </c>
      <c r="C831" s="14">
        <v>40</v>
      </c>
      <c r="D831" s="14"/>
      <c r="E831" s="14">
        <v>5.09</v>
      </c>
      <c r="F831" s="14">
        <v>4.58</v>
      </c>
      <c r="G831" s="14"/>
      <c r="H831" s="14"/>
      <c r="I831" s="14"/>
      <c r="J831" s="14"/>
      <c r="K831" s="14"/>
      <c r="L831" s="14"/>
      <c r="M831" s="14">
        <v>0</v>
      </c>
      <c r="N831" s="14"/>
      <c r="O831" s="191">
        <v>0</v>
      </c>
      <c r="P831" s="191">
        <v>75</v>
      </c>
      <c r="Q831" s="191">
        <v>0</v>
      </c>
      <c r="R831" s="191">
        <v>0</v>
      </c>
      <c r="S831" s="14"/>
      <c r="T831" s="14"/>
      <c r="U831" s="14"/>
      <c r="V831" s="14">
        <v>202003</v>
      </c>
      <c r="W831" s="14"/>
    </row>
    <row r="832" spans="1:23" ht="12.2" customHeight="1">
      <c r="A832" s="14" t="s">
        <v>1167</v>
      </c>
      <c r="B832" s="14">
        <v>8</v>
      </c>
      <c r="C832" s="14">
        <v>40</v>
      </c>
      <c r="D832" s="14"/>
      <c r="E832" s="14">
        <v>0.66</v>
      </c>
      <c r="F832" s="14"/>
      <c r="G832" s="14"/>
      <c r="H832" s="14"/>
      <c r="I832" s="14"/>
      <c r="J832" s="14"/>
      <c r="K832" s="14"/>
      <c r="L832" s="14"/>
      <c r="M832" s="14">
        <v>0</v>
      </c>
      <c r="N832" s="14"/>
      <c r="O832" s="191">
        <v>0</v>
      </c>
      <c r="P832" s="191">
        <v>75</v>
      </c>
      <c r="Q832" s="191">
        <v>0</v>
      </c>
      <c r="R832" s="191">
        <v>0</v>
      </c>
      <c r="S832" s="14"/>
      <c r="T832" s="14"/>
      <c r="U832" s="14"/>
      <c r="V832" s="14">
        <v>202003</v>
      </c>
      <c r="W832" s="14"/>
    </row>
    <row r="833" spans="1:23" ht="12.2" customHeight="1">
      <c r="A833" s="14" t="s">
        <v>1167</v>
      </c>
      <c r="B833" s="14">
        <v>9</v>
      </c>
      <c r="C833" s="14">
        <v>40</v>
      </c>
      <c r="D833" s="14"/>
      <c r="E833" s="14">
        <v>5</v>
      </c>
      <c r="F833" s="14">
        <v>7.42</v>
      </c>
      <c r="G833" s="14"/>
      <c r="H833" s="14"/>
      <c r="I833" s="14"/>
      <c r="J833" s="14"/>
      <c r="K833" s="14"/>
      <c r="L833" s="14"/>
      <c r="M833" s="14">
        <v>0</v>
      </c>
      <c r="N833" s="14"/>
      <c r="O833" s="191">
        <v>0</v>
      </c>
      <c r="P833" s="191">
        <v>75</v>
      </c>
      <c r="Q833" s="191">
        <v>0</v>
      </c>
      <c r="R833" s="191">
        <v>0</v>
      </c>
      <c r="S833" s="14"/>
      <c r="T833" s="14"/>
      <c r="U833" s="14"/>
      <c r="V833" s="14">
        <v>202004</v>
      </c>
      <c r="W833" s="14"/>
    </row>
    <row r="834" spans="1:23" ht="12.2" customHeight="1">
      <c r="A834" s="14" t="s">
        <v>1167</v>
      </c>
      <c r="B834" s="14">
        <v>10</v>
      </c>
      <c r="C834" s="14">
        <v>40</v>
      </c>
      <c r="D834" s="14"/>
      <c r="E834" s="14">
        <v>1.25</v>
      </c>
      <c r="F834" s="14">
        <v>5</v>
      </c>
      <c r="G834" s="14"/>
      <c r="H834" s="14"/>
      <c r="I834" s="14"/>
      <c r="J834" s="14"/>
      <c r="K834" s="14"/>
      <c r="L834" s="14"/>
      <c r="M834" s="14">
        <v>0</v>
      </c>
      <c r="N834" s="14"/>
      <c r="O834" s="191">
        <v>0</v>
      </c>
      <c r="P834" s="191">
        <v>75</v>
      </c>
      <c r="Q834" s="191">
        <v>0</v>
      </c>
      <c r="R834" s="191">
        <v>0</v>
      </c>
      <c r="S834" s="14"/>
      <c r="T834" s="14"/>
      <c r="U834" s="14"/>
      <c r="V834" s="14">
        <v>202004</v>
      </c>
      <c r="W834" s="14"/>
    </row>
    <row r="835" spans="1:23" ht="12.2" customHeight="1">
      <c r="A835" s="14" t="s">
        <v>1167</v>
      </c>
      <c r="B835" s="14">
        <v>11</v>
      </c>
      <c r="C835" s="14">
        <v>0</v>
      </c>
      <c r="D835" s="14"/>
      <c r="E835" s="14"/>
      <c r="F835" s="14"/>
      <c r="G835" s="14">
        <v>40</v>
      </c>
      <c r="H835" s="14"/>
      <c r="I835" s="14"/>
      <c r="J835" s="14"/>
      <c r="K835" s="14"/>
      <c r="L835" s="14"/>
      <c r="M835" s="14">
        <v>0</v>
      </c>
      <c r="N835" s="14"/>
      <c r="O835" s="191">
        <v>0</v>
      </c>
      <c r="P835" s="191">
        <v>0</v>
      </c>
      <c r="Q835" s="191">
        <v>0</v>
      </c>
      <c r="R835" s="191">
        <v>0</v>
      </c>
      <c r="S835" s="14"/>
      <c r="T835" s="14"/>
      <c r="U835" s="14"/>
      <c r="V835" s="14">
        <v>202004</v>
      </c>
      <c r="W835" s="14"/>
    </row>
    <row r="836" spans="1:23" ht="12.2" customHeight="1">
      <c r="A836" s="14" t="s">
        <v>1167</v>
      </c>
      <c r="B836" s="14">
        <v>12</v>
      </c>
      <c r="C836" s="14">
        <v>40</v>
      </c>
      <c r="D836" s="14"/>
      <c r="E836" s="14">
        <v>2.58</v>
      </c>
      <c r="F836" s="14">
        <v>3.25</v>
      </c>
      <c r="G836" s="14"/>
      <c r="H836" s="14"/>
      <c r="I836" s="14"/>
      <c r="J836" s="14"/>
      <c r="K836" s="14"/>
      <c r="L836" s="14"/>
      <c r="M836" s="14">
        <v>0</v>
      </c>
      <c r="N836" s="14"/>
      <c r="O836" s="191">
        <v>0</v>
      </c>
      <c r="P836" s="191">
        <v>75</v>
      </c>
      <c r="Q836" s="191">
        <v>0</v>
      </c>
      <c r="R836" s="191">
        <v>0</v>
      </c>
      <c r="S836" s="14"/>
      <c r="T836" s="14"/>
      <c r="U836" s="14"/>
      <c r="V836" s="14">
        <v>202004</v>
      </c>
      <c r="W836" s="14"/>
    </row>
    <row r="837" spans="1:23" ht="12.2" customHeight="1">
      <c r="A837" s="14" t="s">
        <v>1167</v>
      </c>
      <c r="B837" s="14">
        <v>13</v>
      </c>
      <c r="C837" s="14">
        <v>40</v>
      </c>
      <c r="D837" s="14"/>
      <c r="E837" s="14">
        <v>6.5</v>
      </c>
      <c r="F837" s="14">
        <v>4.75</v>
      </c>
      <c r="G837" s="14"/>
      <c r="H837" s="14"/>
      <c r="I837" s="14"/>
      <c r="J837" s="14"/>
      <c r="K837" s="14"/>
      <c r="L837" s="14"/>
      <c r="M837" s="14">
        <v>0</v>
      </c>
      <c r="N837" s="14"/>
      <c r="O837" s="191">
        <v>0</v>
      </c>
      <c r="P837" s="191">
        <v>75</v>
      </c>
      <c r="Q837" s="191">
        <v>0</v>
      </c>
      <c r="R837" s="191">
        <v>0</v>
      </c>
      <c r="S837" s="14"/>
      <c r="T837" s="14"/>
      <c r="U837" s="14"/>
      <c r="V837" s="14">
        <v>202004</v>
      </c>
      <c r="W837" s="14"/>
    </row>
    <row r="838" spans="1:23" ht="12.2" customHeight="1">
      <c r="A838" s="14" t="s">
        <v>1167</v>
      </c>
      <c r="B838" s="14">
        <v>14</v>
      </c>
      <c r="C838" s="14">
        <v>40</v>
      </c>
      <c r="D838" s="14"/>
      <c r="E838" s="14">
        <v>2.75</v>
      </c>
      <c r="F838" s="14">
        <v>9</v>
      </c>
      <c r="G838" s="14"/>
      <c r="H838" s="14"/>
      <c r="I838" s="14"/>
      <c r="J838" s="14"/>
      <c r="K838" s="14"/>
      <c r="L838" s="14"/>
      <c r="M838" s="14">
        <v>0</v>
      </c>
      <c r="N838" s="14"/>
      <c r="O838" s="191">
        <v>0</v>
      </c>
      <c r="P838" s="191">
        <v>75</v>
      </c>
      <c r="Q838" s="191">
        <v>0</v>
      </c>
      <c r="R838" s="191">
        <v>0</v>
      </c>
      <c r="S838" s="14"/>
      <c r="T838" s="14"/>
      <c r="U838" s="14"/>
      <c r="V838" s="14">
        <v>202005</v>
      </c>
      <c r="W838" s="14"/>
    </row>
    <row r="839" spans="1:23" ht="12.2" customHeight="1">
      <c r="A839" s="14" t="s">
        <v>1167</v>
      </c>
      <c r="B839" s="14">
        <v>15</v>
      </c>
      <c r="C839" s="14">
        <v>40</v>
      </c>
      <c r="D839" s="14"/>
      <c r="E839" s="14">
        <v>2.08</v>
      </c>
      <c r="F839" s="14">
        <v>4.42</v>
      </c>
      <c r="G839" s="14"/>
      <c r="H839" s="14"/>
      <c r="I839" s="14"/>
      <c r="J839" s="14"/>
      <c r="K839" s="14"/>
      <c r="L839" s="14"/>
      <c r="M839" s="14">
        <v>0</v>
      </c>
      <c r="N839" s="14"/>
      <c r="O839" s="191">
        <v>0</v>
      </c>
      <c r="P839" s="191">
        <v>50</v>
      </c>
      <c r="Q839" s="191">
        <v>0</v>
      </c>
      <c r="R839" s="191">
        <v>0</v>
      </c>
      <c r="S839" s="14"/>
      <c r="T839" s="14"/>
      <c r="U839" s="14"/>
      <c r="V839" s="14">
        <v>202005</v>
      </c>
      <c r="W839" s="14"/>
    </row>
    <row r="840" spans="1:23" ht="12.2" customHeight="1">
      <c r="A840" s="14" t="s">
        <v>1167</v>
      </c>
      <c r="B840" s="14">
        <v>16</v>
      </c>
      <c r="C840" s="14">
        <v>32</v>
      </c>
      <c r="D840" s="14"/>
      <c r="E840" s="14">
        <v>1.42</v>
      </c>
      <c r="F840" s="14">
        <v>7.83</v>
      </c>
      <c r="G840" s="14"/>
      <c r="H840" s="14"/>
      <c r="I840" s="14">
        <v>8</v>
      </c>
      <c r="J840" s="14"/>
      <c r="K840" s="14"/>
      <c r="L840" s="14"/>
      <c r="M840" s="14">
        <v>0</v>
      </c>
      <c r="N840" s="14"/>
      <c r="O840" s="191">
        <v>0</v>
      </c>
      <c r="P840" s="191">
        <v>0</v>
      </c>
      <c r="Q840" s="191">
        <v>0</v>
      </c>
      <c r="R840" s="191">
        <v>0</v>
      </c>
      <c r="S840" s="14"/>
      <c r="T840" s="14"/>
      <c r="U840" s="14"/>
      <c r="V840" s="14">
        <v>202005</v>
      </c>
      <c r="W840" s="14"/>
    </row>
    <row r="841" spans="1:23" ht="12.2" customHeight="1">
      <c r="A841" s="14" t="s">
        <v>1167</v>
      </c>
      <c r="B841" s="14">
        <v>17</v>
      </c>
      <c r="C841" s="14">
        <v>40</v>
      </c>
      <c r="D841" s="14"/>
      <c r="E841" s="14">
        <v>2.75</v>
      </c>
      <c r="F841" s="14">
        <v>3.5</v>
      </c>
      <c r="G841" s="14"/>
      <c r="H841" s="14"/>
      <c r="I841" s="14"/>
      <c r="J841" s="14"/>
      <c r="K841" s="14"/>
      <c r="L841" s="14"/>
      <c r="M841" s="14">
        <v>0</v>
      </c>
      <c r="N841" s="14"/>
      <c r="O841" s="191">
        <v>0</v>
      </c>
      <c r="P841" s="191">
        <v>75</v>
      </c>
      <c r="Q841" s="191">
        <v>0</v>
      </c>
      <c r="R841" s="191">
        <v>0</v>
      </c>
      <c r="S841" s="14"/>
      <c r="T841" s="14"/>
      <c r="U841" s="14"/>
      <c r="V841" s="14">
        <v>202005</v>
      </c>
      <c r="W841" s="14"/>
    </row>
    <row r="842" spans="1:23" ht="12.2" customHeight="1">
      <c r="A842" s="14" t="s">
        <v>1167</v>
      </c>
      <c r="B842" s="14">
        <v>18</v>
      </c>
      <c r="C842" s="14">
        <v>32</v>
      </c>
      <c r="D842" s="14"/>
      <c r="E842" s="14">
        <v>3.25</v>
      </c>
      <c r="F842" s="14">
        <v>11.25</v>
      </c>
      <c r="G842" s="14"/>
      <c r="H842" s="14"/>
      <c r="I842" s="14">
        <v>8</v>
      </c>
      <c r="J842" s="14"/>
      <c r="K842" s="14"/>
      <c r="L842" s="14"/>
      <c r="M842" s="14">
        <v>0</v>
      </c>
      <c r="N842" s="14"/>
      <c r="O842" s="191">
        <v>0</v>
      </c>
      <c r="P842" s="191">
        <v>75</v>
      </c>
      <c r="Q842" s="191">
        <v>0</v>
      </c>
      <c r="R842" s="191">
        <v>0</v>
      </c>
      <c r="S842" s="14"/>
      <c r="T842" s="14"/>
      <c r="U842" s="14"/>
      <c r="V842" s="14">
        <v>202005</v>
      </c>
      <c r="W842" s="14"/>
    </row>
    <row r="843" spans="1:23" ht="12.2" customHeight="1" thickBot="1">
      <c r="A843" s="14" t="s">
        <v>1167</v>
      </c>
      <c r="B843" s="14">
        <v>19</v>
      </c>
      <c r="C843" s="14">
        <v>40</v>
      </c>
      <c r="D843" s="14"/>
      <c r="E843" s="14">
        <v>2</v>
      </c>
      <c r="F843" s="14">
        <v>4.75</v>
      </c>
      <c r="G843" s="14"/>
      <c r="H843" s="14"/>
      <c r="I843" s="14"/>
      <c r="J843" s="14"/>
      <c r="K843" s="14"/>
      <c r="L843" s="14"/>
      <c r="M843" s="14">
        <v>0</v>
      </c>
      <c r="N843" s="14"/>
      <c r="O843" s="191">
        <v>0</v>
      </c>
      <c r="P843" s="191">
        <v>75</v>
      </c>
      <c r="Q843" s="191">
        <v>0</v>
      </c>
      <c r="R843" s="191">
        <v>0</v>
      </c>
      <c r="S843" s="14"/>
      <c r="T843" s="14"/>
      <c r="U843" s="14"/>
      <c r="V843" s="14">
        <v>202006</v>
      </c>
      <c r="W843" s="14"/>
    </row>
    <row r="844" spans="1:23" ht="12.2" customHeight="1" thickTop="1">
      <c r="A844" s="188" t="s">
        <v>1306</v>
      </c>
      <c r="B844" s="189">
        <v>0</v>
      </c>
      <c r="C844" s="189">
        <v>664</v>
      </c>
      <c r="D844" s="189">
        <v>0</v>
      </c>
      <c r="E844" s="189">
        <v>51.1</v>
      </c>
      <c r="F844" s="189">
        <v>94.92</v>
      </c>
      <c r="G844" s="189">
        <v>72</v>
      </c>
      <c r="H844" s="189">
        <v>0</v>
      </c>
      <c r="I844" s="189">
        <v>24</v>
      </c>
      <c r="J844" s="189">
        <v>0</v>
      </c>
      <c r="K844" s="189">
        <v>0</v>
      </c>
      <c r="L844" s="189">
        <v>0</v>
      </c>
      <c r="M844" s="189">
        <v>0</v>
      </c>
      <c r="N844" s="189">
        <v>0</v>
      </c>
      <c r="O844" s="190">
        <v>0</v>
      </c>
      <c r="P844" s="190">
        <v>1175</v>
      </c>
      <c r="Q844" s="190">
        <v>0</v>
      </c>
      <c r="R844" s="190">
        <v>0</v>
      </c>
      <c r="S844" s="189">
        <v>0</v>
      </c>
      <c r="T844" s="189">
        <v>0</v>
      </c>
      <c r="U844" s="189">
        <v>0</v>
      </c>
      <c r="V844" s="189"/>
      <c r="W844" s="189"/>
    </row>
    <row r="845" spans="1:23" ht="12.2" customHeight="1">
      <c r="A845" s="14" t="s">
        <v>1168</v>
      </c>
      <c r="B845" s="14">
        <v>1</v>
      </c>
      <c r="C845" s="14">
        <v>0</v>
      </c>
      <c r="D845" s="14"/>
      <c r="E845" s="14"/>
      <c r="F845" s="14"/>
      <c r="G845" s="14"/>
      <c r="H845" s="14">
        <v>36</v>
      </c>
      <c r="I845" s="14">
        <v>9</v>
      </c>
      <c r="J845" s="14"/>
      <c r="K845" s="14"/>
      <c r="L845" s="14"/>
      <c r="M845" s="14">
        <v>0</v>
      </c>
      <c r="N845" s="14"/>
      <c r="O845" s="191">
        <v>0</v>
      </c>
      <c r="P845" s="191">
        <v>0</v>
      </c>
      <c r="Q845" s="191">
        <v>0</v>
      </c>
      <c r="R845" s="191">
        <v>0</v>
      </c>
      <c r="S845" s="14"/>
      <c r="T845" s="14"/>
      <c r="U845" s="14"/>
      <c r="V845" s="14">
        <v>202002</v>
      </c>
      <c r="W845" s="14"/>
    </row>
    <row r="846" spans="1:23" ht="12.2" customHeight="1">
      <c r="A846" s="14" t="s">
        <v>1168</v>
      </c>
      <c r="B846" s="14">
        <v>2</v>
      </c>
      <c r="C846" s="14">
        <v>0</v>
      </c>
      <c r="D846" s="14"/>
      <c r="E846" s="14"/>
      <c r="F846" s="14"/>
      <c r="G846" s="14"/>
      <c r="H846" s="14">
        <v>45</v>
      </c>
      <c r="I846" s="14"/>
      <c r="J846" s="14"/>
      <c r="K846" s="14"/>
      <c r="L846" s="14"/>
      <c r="M846" s="14">
        <v>0</v>
      </c>
      <c r="N846" s="14"/>
      <c r="O846" s="191">
        <v>0</v>
      </c>
      <c r="P846" s="191">
        <v>0</v>
      </c>
      <c r="Q846" s="191">
        <v>0</v>
      </c>
      <c r="R846" s="191">
        <v>0</v>
      </c>
      <c r="S846" s="14"/>
      <c r="T846" s="14"/>
      <c r="U846" s="14"/>
      <c r="V846" s="14">
        <v>202002</v>
      </c>
      <c r="W846" s="14"/>
    </row>
    <row r="847" spans="1:23" ht="12.2" customHeight="1">
      <c r="A847" s="14" t="s">
        <v>1168</v>
      </c>
      <c r="B847" s="14">
        <v>3</v>
      </c>
      <c r="C847" s="14">
        <v>0</v>
      </c>
      <c r="D847" s="14"/>
      <c r="E847" s="14"/>
      <c r="F847" s="14"/>
      <c r="G847" s="14"/>
      <c r="H847" s="14">
        <v>45</v>
      </c>
      <c r="I847" s="14"/>
      <c r="J847" s="14"/>
      <c r="K847" s="14"/>
      <c r="L847" s="14"/>
      <c r="M847" s="14">
        <v>0</v>
      </c>
      <c r="N847" s="14"/>
      <c r="O847" s="191">
        <v>0</v>
      </c>
      <c r="P847" s="191">
        <v>0</v>
      </c>
      <c r="Q847" s="191">
        <v>0</v>
      </c>
      <c r="R847" s="191">
        <v>0</v>
      </c>
      <c r="S847" s="14"/>
      <c r="T847" s="14"/>
      <c r="U847" s="14"/>
      <c r="V847" s="14">
        <v>202002</v>
      </c>
      <c r="W847" s="14"/>
    </row>
    <row r="848" spans="1:23" ht="12.2" customHeight="1">
      <c r="A848" s="14" t="s">
        <v>1168</v>
      </c>
      <c r="B848" s="14">
        <v>4</v>
      </c>
      <c r="C848" s="14">
        <v>0</v>
      </c>
      <c r="D848" s="14"/>
      <c r="E848" s="14"/>
      <c r="F848" s="14"/>
      <c r="G848" s="14"/>
      <c r="H848" s="14">
        <v>45</v>
      </c>
      <c r="I848" s="14"/>
      <c r="J848" s="14"/>
      <c r="K848" s="14"/>
      <c r="L848" s="14"/>
      <c r="M848" s="14">
        <v>0</v>
      </c>
      <c r="N848" s="14"/>
      <c r="O848" s="191">
        <v>0</v>
      </c>
      <c r="P848" s="191">
        <v>0</v>
      </c>
      <c r="Q848" s="191">
        <v>0</v>
      </c>
      <c r="R848" s="191">
        <v>0</v>
      </c>
      <c r="S848" s="14"/>
      <c r="T848" s="14"/>
      <c r="U848" s="14"/>
      <c r="V848" s="14">
        <v>202002</v>
      </c>
      <c r="W848" s="14"/>
    </row>
    <row r="849" spans="1:23" ht="12.2" customHeight="1">
      <c r="A849" s="14" t="s">
        <v>1168</v>
      </c>
      <c r="B849" s="14">
        <v>5</v>
      </c>
      <c r="C849" s="14">
        <v>0</v>
      </c>
      <c r="D849" s="14"/>
      <c r="E849" s="14"/>
      <c r="F849" s="14"/>
      <c r="G849" s="14"/>
      <c r="H849" s="14">
        <v>45</v>
      </c>
      <c r="I849" s="14"/>
      <c r="J849" s="14"/>
      <c r="K849" s="14"/>
      <c r="L849" s="14"/>
      <c r="M849" s="14">
        <v>0</v>
      </c>
      <c r="N849" s="14"/>
      <c r="O849" s="191">
        <v>0</v>
      </c>
      <c r="P849" s="191">
        <v>0</v>
      </c>
      <c r="Q849" s="191">
        <v>0</v>
      </c>
      <c r="R849" s="191">
        <v>0</v>
      </c>
      <c r="S849" s="14"/>
      <c r="T849" s="14"/>
      <c r="U849" s="14"/>
      <c r="V849" s="14">
        <v>202002</v>
      </c>
      <c r="W849" s="14"/>
    </row>
    <row r="850" spans="1:23" ht="12.2" customHeight="1">
      <c r="A850" s="14" t="s">
        <v>1168</v>
      </c>
      <c r="B850" s="14">
        <v>6</v>
      </c>
      <c r="C850" s="14">
        <v>0</v>
      </c>
      <c r="D850" s="14"/>
      <c r="E850" s="14"/>
      <c r="F850" s="14"/>
      <c r="G850" s="14"/>
      <c r="H850" s="14">
        <v>45</v>
      </c>
      <c r="I850" s="14"/>
      <c r="J850" s="14"/>
      <c r="K850" s="14"/>
      <c r="L850" s="14"/>
      <c r="M850" s="14">
        <v>0</v>
      </c>
      <c r="N850" s="14"/>
      <c r="O850" s="191">
        <v>0</v>
      </c>
      <c r="P850" s="191">
        <v>0</v>
      </c>
      <c r="Q850" s="191">
        <v>0</v>
      </c>
      <c r="R850" s="191">
        <v>0</v>
      </c>
      <c r="S850" s="14"/>
      <c r="T850" s="14"/>
      <c r="U850" s="14"/>
      <c r="V850" s="14">
        <v>202003</v>
      </c>
      <c r="W850" s="14"/>
    </row>
    <row r="851" spans="1:23" ht="12.2" customHeight="1">
      <c r="A851" s="14" t="s">
        <v>1168</v>
      </c>
      <c r="B851" s="14">
        <v>7</v>
      </c>
      <c r="C851" s="14">
        <v>0</v>
      </c>
      <c r="D851" s="14"/>
      <c r="E851" s="14"/>
      <c r="F851" s="14"/>
      <c r="G851" s="14"/>
      <c r="H851" s="14">
        <v>45</v>
      </c>
      <c r="I851" s="14"/>
      <c r="J851" s="14"/>
      <c r="K851" s="14"/>
      <c r="L851" s="14"/>
      <c r="M851" s="14">
        <v>0</v>
      </c>
      <c r="N851" s="14"/>
      <c r="O851" s="191">
        <v>0</v>
      </c>
      <c r="P851" s="191">
        <v>0</v>
      </c>
      <c r="Q851" s="191">
        <v>0</v>
      </c>
      <c r="R851" s="191">
        <v>0</v>
      </c>
      <c r="S851" s="14"/>
      <c r="T851" s="14"/>
      <c r="U851" s="14"/>
      <c r="V851" s="14">
        <v>202003</v>
      </c>
      <c r="W851" s="14"/>
    </row>
    <row r="852" spans="1:23" ht="12.2" customHeight="1">
      <c r="A852" s="14" t="s">
        <v>1168</v>
      </c>
      <c r="B852" s="14">
        <v>8</v>
      </c>
      <c r="C852" s="14">
        <v>0</v>
      </c>
      <c r="D852" s="14"/>
      <c r="E852" s="14"/>
      <c r="F852" s="14"/>
      <c r="G852" s="14"/>
      <c r="H852" s="14">
        <v>45</v>
      </c>
      <c r="I852" s="14"/>
      <c r="J852" s="14"/>
      <c r="K852" s="14"/>
      <c r="L852" s="14"/>
      <c r="M852" s="14">
        <v>0</v>
      </c>
      <c r="N852" s="14"/>
      <c r="O852" s="191">
        <v>0</v>
      </c>
      <c r="P852" s="191">
        <v>0</v>
      </c>
      <c r="Q852" s="191">
        <v>0</v>
      </c>
      <c r="R852" s="191">
        <v>0</v>
      </c>
      <c r="S852" s="14"/>
      <c r="T852" s="14"/>
      <c r="U852" s="14"/>
      <c r="V852" s="14">
        <v>202003</v>
      </c>
      <c r="W852" s="14"/>
    </row>
    <row r="853" spans="1:23" ht="12.2" customHeight="1">
      <c r="A853" s="14" t="s">
        <v>1168</v>
      </c>
      <c r="B853" s="14">
        <v>9</v>
      </c>
      <c r="C853" s="14">
        <v>0</v>
      </c>
      <c r="D853" s="14"/>
      <c r="E853" s="14"/>
      <c r="F853" s="14"/>
      <c r="G853" s="14"/>
      <c r="H853" s="14">
        <v>45</v>
      </c>
      <c r="I853" s="14"/>
      <c r="J853" s="14"/>
      <c r="K853" s="14"/>
      <c r="L853" s="14"/>
      <c r="M853" s="14">
        <v>0</v>
      </c>
      <c r="N853" s="14"/>
      <c r="O853" s="191">
        <v>0</v>
      </c>
      <c r="P853" s="191">
        <v>0</v>
      </c>
      <c r="Q853" s="191">
        <v>0</v>
      </c>
      <c r="R853" s="191">
        <v>0</v>
      </c>
      <c r="S853" s="14"/>
      <c r="T853" s="14"/>
      <c r="U853" s="14"/>
      <c r="V853" s="14">
        <v>202003</v>
      </c>
      <c r="W853" s="14"/>
    </row>
    <row r="854" spans="1:23" ht="12.2" customHeight="1">
      <c r="A854" s="14" t="s">
        <v>1168</v>
      </c>
      <c r="B854" s="14">
        <v>10</v>
      </c>
      <c r="C854" s="14">
        <v>0</v>
      </c>
      <c r="D854" s="14"/>
      <c r="E854" s="14"/>
      <c r="F854" s="14"/>
      <c r="G854" s="14"/>
      <c r="H854" s="14">
        <v>45</v>
      </c>
      <c r="I854" s="14"/>
      <c r="J854" s="14"/>
      <c r="K854" s="14"/>
      <c r="L854" s="14"/>
      <c r="M854" s="14">
        <v>0</v>
      </c>
      <c r="N854" s="14"/>
      <c r="O854" s="191">
        <v>0</v>
      </c>
      <c r="P854" s="191">
        <v>0</v>
      </c>
      <c r="Q854" s="191">
        <v>0</v>
      </c>
      <c r="R854" s="191">
        <v>0</v>
      </c>
      <c r="S854" s="14"/>
      <c r="T854" s="14"/>
      <c r="U854" s="14"/>
      <c r="V854" s="14">
        <v>202004</v>
      </c>
      <c r="W854" s="14"/>
    </row>
    <row r="855" spans="1:23" ht="12.2" customHeight="1">
      <c r="A855" s="14" t="s">
        <v>1168</v>
      </c>
      <c r="B855" s="14">
        <v>11</v>
      </c>
      <c r="C855" s="14">
        <v>0</v>
      </c>
      <c r="D855" s="14">
        <v>0</v>
      </c>
      <c r="E855" s="14">
        <v>0</v>
      </c>
      <c r="F855" s="14">
        <v>0</v>
      </c>
      <c r="G855" s="14">
        <v>0</v>
      </c>
      <c r="H855" s="14">
        <v>45</v>
      </c>
      <c r="I855" s="14">
        <v>0</v>
      </c>
      <c r="J855" s="14">
        <v>0</v>
      </c>
      <c r="K855" s="14">
        <v>0</v>
      </c>
      <c r="L855" s="14">
        <v>0</v>
      </c>
      <c r="M855" s="14">
        <v>168</v>
      </c>
      <c r="N855" s="14">
        <v>0</v>
      </c>
      <c r="O855" s="191">
        <v>0</v>
      </c>
      <c r="P855" s="191">
        <v>0</v>
      </c>
      <c r="Q855" s="191">
        <v>0</v>
      </c>
      <c r="R855" s="191">
        <v>0</v>
      </c>
      <c r="S855" s="14">
        <v>0</v>
      </c>
      <c r="T855" s="14">
        <v>0</v>
      </c>
      <c r="U855" s="14">
        <v>0</v>
      </c>
      <c r="V855" s="14">
        <v>202004</v>
      </c>
      <c r="W855" s="14"/>
    </row>
    <row r="856" spans="1:23" ht="12.2" customHeight="1">
      <c r="A856" s="14" t="s">
        <v>1168</v>
      </c>
      <c r="B856" s="14">
        <v>12</v>
      </c>
      <c r="C856" s="14">
        <v>0</v>
      </c>
      <c r="D856" s="14">
        <v>0</v>
      </c>
      <c r="E856" s="14">
        <v>0</v>
      </c>
      <c r="F856" s="14">
        <v>0</v>
      </c>
      <c r="G856" s="14">
        <v>0</v>
      </c>
      <c r="H856" s="14">
        <v>45</v>
      </c>
      <c r="I856" s="14">
        <v>0</v>
      </c>
      <c r="J856" s="14">
        <v>0</v>
      </c>
      <c r="K856" s="14">
        <v>0</v>
      </c>
      <c r="L856" s="14">
        <v>0</v>
      </c>
      <c r="M856" s="14">
        <v>224</v>
      </c>
      <c r="N856" s="14">
        <v>0</v>
      </c>
      <c r="O856" s="191">
        <v>0</v>
      </c>
      <c r="P856" s="191">
        <v>0</v>
      </c>
      <c r="Q856" s="191">
        <v>0</v>
      </c>
      <c r="R856" s="191">
        <v>0</v>
      </c>
      <c r="S856" s="14">
        <v>0</v>
      </c>
      <c r="T856" s="14">
        <v>0</v>
      </c>
      <c r="U856" s="14">
        <v>0</v>
      </c>
      <c r="V856" s="14">
        <v>202004</v>
      </c>
      <c r="W856" s="14"/>
    </row>
    <row r="857" spans="1:23" ht="12.2" customHeight="1">
      <c r="A857" s="14" t="s">
        <v>1168</v>
      </c>
      <c r="B857" s="14">
        <v>13</v>
      </c>
      <c r="C857" s="14">
        <v>0</v>
      </c>
      <c r="D857" s="14"/>
      <c r="E857" s="14"/>
      <c r="F857" s="14"/>
      <c r="G857" s="14"/>
      <c r="H857" s="14">
        <v>45</v>
      </c>
      <c r="I857" s="14"/>
      <c r="J857" s="14"/>
      <c r="K857" s="14"/>
      <c r="L857" s="14"/>
      <c r="M857" s="14">
        <v>0</v>
      </c>
      <c r="N857" s="14"/>
      <c r="O857" s="191">
        <v>0</v>
      </c>
      <c r="P857" s="191">
        <v>0</v>
      </c>
      <c r="Q857" s="191">
        <v>0</v>
      </c>
      <c r="R857" s="191">
        <v>0</v>
      </c>
      <c r="S857" s="14"/>
      <c r="T857" s="14"/>
      <c r="U857" s="14"/>
      <c r="V857" s="14">
        <v>202004</v>
      </c>
      <c r="W857" s="14"/>
    </row>
    <row r="858" spans="1:23" ht="12.2" customHeight="1">
      <c r="A858" s="14" t="s">
        <v>1168</v>
      </c>
      <c r="B858" s="14">
        <v>14</v>
      </c>
      <c r="C858" s="14">
        <v>0</v>
      </c>
      <c r="D858" s="14"/>
      <c r="E858" s="14"/>
      <c r="F858" s="14"/>
      <c r="G858" s="14"/>
      <c r="H858" s="14">
        <v>45</v>
      </c>
      <c r="I858" s="14"/>
      <c r="J858" s="14"/>
      <c r="K858" s="14"/>
      <c r="L858" s="14"/>
      <c r="M858" s="14">
        <v>0</v>
      </c>
      <c r="N858" s="14"/>
      <c r="O858" s="191">
        <v>0</v>
      </c>
      <c r="P858" s="191">
        <v>0</v>
      </c>
      <c r="Q858" s="191">
        <v>0</v>
      </c>
      <c r="R858" s="191">
        <v>0</v>
      </c>
      <c r="S858" s="14"/>
      <c r="T858" s="14"/>
      <c r="U858" s="14"/>
      <c r="V858" s="14">
        <v>202005</v>
      </c>
      <c r="W858" s="14"/>
    </row>
    <row r="859" spans="1:23" ht="12.2" customHeight="1">
      <c r="A859" s="14" t="s">
        <v>1168</v>
      </c>
      <c r="B859" s="14">
        <v>15</v>
      </c>
      <c r="C859" s="14">
        <v>0</v>
      </c>
      <c r="D859" s="14"/>
      <c r="E859" s="14"/>
      <c r="F859" s="14"/>
      <c r="G859" s="14"/>
      <c r="H859" s="14">
        <v>45</v>
      </c>
      <c r="I859" s="14"/>
      <c r="J859" s="14"/>
      <c r="K859" s="14"/>
      <c r="L859" s="14"/>
      <c r="M859" s="14">
        <v>0</v>
      </c>
      <c r="N859" s="14"/>
      <c r="O859" s="191">
        <v>0</v>
      </c>
      <c r="P859" s="191">
        <v>0</v>
      </c>
      <c r="Q859" s="191">
        <v>0</v>
      </c>
      <c r="R859" s="191">
        <v>0</v>
      </c>
      <c r="S859" s="14"/>
      <c r="T859" s="14"/>
      <c r="U859" s="14"/>
      <c r="V859" s="14">
        <v>202005</v>
      </c>
      <c r="W859" s="14"/>
    </row>
    <row r="860" spans="1:23" ht="12.2" customHeight="1">
      <c r="A860" s="14" t="s">
        <v>1168</v>
      </c>
      <c r="B860" s="14">
        <v>16</v>
      </c>
      <c r="C860" s="14">
        <v>0</v>
      </c>
      <c r="D860" s="14"/>
      <c r="E860" s="14"/>
      <c r="F860" s="14"/>
      <c r="G860" s="14"/>
      <c r="H860" s="14">
        <v>36</v>
      </c>
      <c r="I860" s="14">
        <v>9</v>
      </c>
      <c r="J860" s="14"/>
      <c r="K860" s="14"/>
      <c r="L860" s="14"/>
      <c r="M860" s="14">
        <v>0</v>
      </c>
      <c r="N860" s="14"/>
      <c r="O860" s="191">
        <v>0</v>
      </c>
      <c r="P860" s="191">
        <v>0</v>
      </c>
      <c r="Q860" s="191">
        <v>0</v>
      </c>
      <c r="R860" s="191">
        <v>0</v>
      </c>
      <c r="S860" s="14"/>
      <c r="T860" s="14"/>
      <c r="U860" s="14"/>
      <c r="V860" s="14">
        <v>202005</v>
      </c>
      <c r="W860" s="14"/>
    </row>
    <row r="861" spans="1:23" ht="12.2" customHeight="1">
      <c r="A861" s="14" t="s">
        <v>1168</v>
      </c>
      <c r="B861" s="14">
        <v>17</v>
      </c>
      <c r="C861" s="14">
        <v>0</v>
      </c>
      <c r="D861" s="14"/>
      <c r="E861" s="14"/>
      <c r="F861" s="14"/>
      <c r="G861" s="14"/>
      <c r="H861" s="14">
        <v>45</v>
      </c>
      <c r="I861" s="14"/>
      <c r="J861" s="14"/>
      <c r="K861" s="14"/>
      <c r="L861" s="14"/>
      <c r="M861" s="14">
        <v>0</v>
      </c>
      <c r="N861" s="14"/>
      <c r="O861" s="191">
        <v>0</v>
      </c>
      <c r="P861" s="191">
        <v>0</v>
      </c>
      <c r="Q861" s="191">
        <v>0</v>
      </c>
      <c r="R861" s="191">
        <v>0</v>
      </c>
      <c r="S861" s="14"/>
      <c r="T861" s="14"/>
      <c r="U861" s="14"/>
      <c r="V861" s="14">
        <v>202005</v>
      </c>
      <c r="W861" s="14"/>
    </row>
    <row r="862" spans="1:23" ht="12.2" customHeight="1">
      <c r="A862" s="14" t="s">
        <v>1168</v>
      </c>
      <c r="B862" s="14">
        <v>18</v>
      </c>
      <c r="C862" s="14">
        <v>0</v>
      </c>
      <c r="D862" s="14"/>
      <c r="E862" s="14"/>
      <c r="F862" s="14"/>
      <c r="G862" s="14"/>
      <c r="H862" s="14">
        <v>36</v>
      </c>
      <c r="I862" s="14">
        <v>9</v>
      </c>
      <c r="J862" s="14"/>
      <c r="K862" s="14"/>
      <c r="L862" s="14"/>
      <c r="M862" s="14">
        <v>0</v>
      </c>
      <c r="N862" s="14"/>
      <c r="O862" s="191">
        <v>0</v>
      </c>
      <c r="P862" s="191">
        <v>0</v>
      </c>
      <c r="Q862" s="191">
        <v>0</v>
      </c>
      <c r="R862" s="191">
        <v>0</v>
      </c>
      <c r="S862" s="14"/>
      <c r="T862" s="14"/>
      <c r="U862" s="14"/>
      <c r="V862" s="14">
        <v>202005</v>
      </c>
      <c r="W862" s="14"/>
    </row>
    <row r="863" spans="1:23" ht="12.2" customHeight="1">
      <c r="A863" s="14" t="s">
        <v>1168</v>
      </c>
      <c r="B863" s="14">
        <v>19</v>
      </c>
      <c r="C863" s="14">
        <v>0</v>
      </c>
      <c r="D863" s="14"/>
      <c r="E863" s="14"/>
      <c r="F863" s="14"/>
      <c r="G863" s="14"/>
      <c r="H863" s="14">
        <v>45</v>
      </c>
      <c r="I863" s="14"/>
      <c r="J863" s="14"/>
      <c r="K863" s="14"/>
      <c r="L863" s="14"/>
      <c r="M863" s="14">
        <v>0</v>
      </c>
      <c r="N863" s="14"/>
      <c r="O863" s="191">
        <v>0</v>
      </c>
      <c r="P863" s="191">
        <v>0</v>
      </c>
      <c r="Q863" s="191">
        <v>0</v>
      </c>
      <c r="R863" s="191">
        <v>0</v>
      </c>
      <c r="S863" s="14"/>
      <c r="T863" s="14"/>
      <c r="U863" s="14"/>
      <c r="V863" s="14">
        <v>202006</v>
      </c>
      <c r="W863" s="14"/>
    </row>
    <row r="864" spans="1:23" ht="12.2" customHeight="1">
      <c r="A864" s="14" t="s">
        <v>1168</v>
      </c>
      <c r="B864" s="14">
        <v>20</v>
      </c>
      <c r="C864" s="14">
        <v>0</v>
      </c>
      <c r="D864" s="14"/>
      <c r="E864" s="14"/>
      <c r="F864" s="14"/>
      <c r="G864" s="14"/>
      <c r="H864" s="14">
        <v>45</v>
      </c>
      <c r="I864" s="14"/>
      <c r="J864" s="14"/>
      <c r="K864" s="14"/>
      <c r="L864" s="14"/>
      <c r="M864" s="14">
        <v>0</v>
      </c>
      <c r="N864" s="14"/>
      <c r="O864" s="191">
        <v>0</v>
      </c>
      <c r="P864" s="191">
        <v>0</v>
      </c>
      <c r="Q864" s="191">
        <v>0</v>
      </c>
      <c r="R864" s="191">
        <v>0</v>
      </c>
      <c r="S864" s="14"/>
      <c r="T864" s="14"/>
      <c r="U864" s="14"/>
      <c r="V864" s="14">
        <v>202006</v>
      </c>
      <c r="W864" s="14"/>
    </row>
    <row r="865" spans="1:23" ht="12.2" customHeight="1">
      <c r="A865" s="14" t="s">
        <v>1168</v>
      </c>
      <c r="B865" s="14">
        <v>21</v>
      </c>
      <c r="C865" s="14">
        <v>0</v>
      </c>
      <c r="D865" s="14"/>
      <c r="E865" s="14"/>
      <c r="F865" s="14"/>
      <c r="G865" s="14"/>
      <c r="H865" s="14">
        <v>36</v>
      </c>
      <c r="I865" s="14">
        <v>9</v>
      </c>
      <c r="J865" s="14"/>
      <c r="K865" s="14"/>
      <c r="L865" s="14"/>
      <c r="M865" s="14">
        <v>0</v>
      </c>
      <c r="N865" s="14"/>
      <c r="O865" s="191">
        <v>0</v>
      </c>
      <c r="P865" s="191">
        <v>0</v>
      </c>
      <c r="Q865" s="191">
        <v>0</v>
      </c>
      <c r="R865" s="191">
        <v>0</v>
      </c>
      <c r="S865" s="14"/>
      <c r="T865" s="14"/>
      <c r="U865" s="14"/>
      <c r="V865" s="14">
        <v>202006</v>
      </c>
      <c r="W865" s="14"/>
    </row>
    <row r="866" spans="1:23" ht="12.2" customHeight="1">
      <c r="A866" s="14" t="s">
        <v>1168</v>
      </c>
      <c r="B866" s="14">
        <v>22</v>
      </c>
      <c r="C866" s="14">
        <v>0</v>
      </c>
      <c r="D866" s="14"/>
      <c r="E866" s="14"/>
      <c r="F866" s="14"/>
      <c r="G866" s="14"/>
      <c r="H866" s="14">
        <v>45</v>
      </c>
      <c r="I866" s="14"/>
      <c r="J866" s="14"/>
      <c r="K866" s="14"/>
      <c r="L866" s="14"/>
      <c r="M866" s="14">
        <v>0</v>
      </c>
      <c r="N866" s="14"/>
      <c r="O866" s="191">
        <v>0</v>
      </c>
      <c r="P866" s="191">
        <v>0</v>
      </c>
      <c r="Q866" s="191">
        <v>0</v>
      </c>
      <c r="R866" s="191">
        <v>0</v>
      </c>
      <c r="S866" s="14"/>
      <c r="T866" s="14"/>
      <c r="U866" s="14"/>
      <c r="V866" s="14">
        <v>202006</v>
      </c>
      <c r="W866" s="14"/>
    </row>
    <row r="867" spans="1:23" ht="12.2" customHeight="1">
      <c r="A867" s="14" t="s">
        <v>1168</v>
      </c>
      <c r="B867" s="14">
        <v>23</v>
      </c>
      <c r="C867" s="14">
        <v>0</v>
      </c>
      <c r="D867" s="14"/>
      <c r="E867" s="14"/>
      <c r="F867" s="14"/>
      <c r="G867" s="14"/>
      <c r="H867" s="14">
        <v>36</v>
      </c>
      <c r="I867" s="14">
        <v>9</v>
      </c>
      <c r="J867" s="14"/>
      <c r="K867" s="14"/>
      <c r="L867" s="14"/>
      <c r="M867" s="14">
        <v>0</v>
      </c>
      <c r="N867" s="14"/>
      <c r="O867" s="191">
        <v>0</v>
      </c>
      <c r="P867" s="191">
        <v>0</v>
      </c>
      <c r="Q867" s="191">
        <v>0</v>
      </c>
      <c r="R867" s="191">
        <v>0</v>
      </c>
      <c r="S867" s="14"/>
      <c r="T867" s="14"/>
      <c r="U867" s="14"/>
      <c r="V867" s="14">
        <v>202007</v>
      </c>
      <c r="W867" s="14"/>
    </row>
    <row r="868" spans="1:23" ht="12.2" customHeight="1">
      <c r="A868" s="14" t="s">
        <v>1168</v>
      </c>
      <c r="B868" s="14">
        <v>24</v>
      </c>
      <c r="C868" s="14">
        <v>0</v>
      </c>
      <c r="D868" s="14"/>
      <c r="E868" s="14"/>
      <c r="F868" s="14"/>
      <c r="G868" s="14"/>
      <c r="H868" s="14">
        <v>45</v>
      </c>
      <c r="I868" s="14"/>
      <c r="J868" s="14"/>
      <c r="K868" s="14"/>
      <c r="L868" s="14"/>
      <c r="M868" s="14">
        <v>0</v>
      </c>
      <c r="N868" s="14"/>
      <c r="O868" s="191">
        <v>0</v>
      </c>
      <c r="P868" s="191">
        <v>0</v>
      </c>
      <c r="Q868" s="191">
        <v>0</v>
      </c>
      <c r="R868" s="191">
        <v>0</v>
      </c>
      <c r="S868" s="14"/>
      <c r="T868" s="14"/>
      <c r="U868" s="14"/>
      <c r="V868" s="14">
        <v>202007</v>
      </c>
      <c r="W868" s="14"/>
    </row>
    <row r="869" spans="1:23" ht="12.2" customHeight="1">
      <c r="A869" s="14" t="s">
        <v>1168</v>
      </c>
      <c r="B869" s="14">
        <v>25</v>
      </c>
      <c r="C869" s="14">
        <v>0</v>
      </c>
      <c r="D869" s="14"/>
      <c r="E869" s="14"/>
      <c r="F869" s="14"/>
      <c r="G869" s="14"/>
      <c r="H869" s="14">
        <v>45</v>
      </c>
      <c r="I869" s="14"/>
      <c r="J869" s="14"/>
      <c r="K869" s="14"/>
      <c r="L869" s="14"/>
      <c r="M869" s="14">
        <v>0</v>
      </c>
      <c r="N869" s="14"/>
      <c r="O869" s="191">
        <v>0</v>
      </c>
      <c r="P869" s="191">
        <v>0</v>
      </c>
      <c r="Q869" s="191">
        <v>0</v>
      </c>
      <c r="R869" s="191">
        <v>0</v>
      </c>
      <c r="S869" s="14"/>
      <c r="T869" s="14"/>
      <c r="U869" s="14"/>
      <c r="V869" s="14">
        <v>202007</v>
      </c>
      <c r="W869" s="14"/>
    </row>
    <row r="870" spans="1:23" ht="12.2" customHeight="1" thickBot="1">
      <c r="A870" s="14" t="s">
        <v>1168</v>
      </c>
      <c r="B870" s="14">
        <v>26</v>
      </c>
      <c r="C870" s="14">
        <v>0</v>
      </c>
      <c r="D870" s="14"/>
      <c r="E870" s="14"/>
      <c r="F870" s="14"/>
      <c r="G870" s="14"/>
      <c r="H870" s="14">
        <v>45</v>
      </c>
      <c r="I870" s="14"/>
      <c r="J870" s="14"/>
      <c r="K870" s="14"/>
      <c r="L870" s="14"/>
      <c r="M870" s="14">
        <v>0</v>
      </c>
      <c r="N870" s="14"/>
      <c r="O870" s="191">
        <v>0</v>
      </c>
      <c r="P870" s="191">
        <v>0</v>
      </c>
      <c r="Q870" s="191">
        <v>0</v>
      </c>
      <c r="R870" s="191">
        <v>0</v>
      </c>
      <c r="S870" s="14"/>
      <c r="T870" s="14"/>
      <c r="U870" s="14"/>
      <c r="V870" s="14">
        <v>202007</v>
      </c>
      <c r="W870" s="14"/>
    </row>
    <row r="871" spans="1:23" ht="12.2" customHeight="1" thickTop="1">
      <c r="A871" s="188" t="s">
        <v>1306</v>
      </c>
      <c r="B871" s="189">
        <v>0</v>
      </c>
      <c r="C871" s="189">
        <v>0</v>
      </c>
      <c r="D871" s="189">
        <v>0</v>
      </c>
      <c r="E871" s="189">
        <v>0</v>
      </c>
      <c r="F871" s="189">
        <v>0</v>
      </c>
      <c r="G871" s="189">
        <v>0</v>
      </c>
      <c r="H871" s="189">
        <v>1125</v>
      </c>
      <c r="I871" s="189">
        <v>45</v>
      </c>
      <c r="J871" s="189">
        <v>0</v>
      </c>
      <c r="K871" s="189">
        <v>0</v>
      </c>
      <c r="L871" s="189">
        <v>0</v>
      </c>
      <c r="M871" s="189">
        <v>392</v>
      </c>
      <c r="N871" s="189">
        <v>0</v>
      </c>
      <c r="O871" s="190">
        <v>0</v>
      </c>
      <c r="P871" s="190">
        <v>0</v>
      </c>
      <c r="Q871" s="190">
        <v>0</v>
      </c>
      <c r="R871" s="190">
        <v>0</v>
      </c>
      <c r="S871" s="189">
        <v>0</v>
      </c>
      <c r="T871" s="189">
        <v>0</v>
      </c>
      <c r="U871" s="189">
        <v>0</v>
      </c>
      <c r="V871" s="189"/>
      <c r="W871" s="189"/>
    </row>
    <row r="872" spans="1:23" ht="12.2" customHeight="1">
      <c r="A872" s="14" t="s">
        <v>1169</v>
      </c>
      <c r="B872" s="14">
        <v>1</v>
      </c>
      <c r="C872" s="14">
        <v>12</v>
      </c>
      <c r="D872" s="14">
        <v>0</v>
      </c>
      <c r="E872" s="14">
        <v>0</v>
      </c>
      <c r="F872" s="14">
        <v>4.1500000000000004</v>
      </c>
      <c r="G872" s="14">
        <v>8</v>
      </c>
      <c r="H872" s="14">
        <v>0</v>
      </c>
      <c r="I872" s="14">
        <v>12</v>
      </c>
      <c r="J872" s="14">
        <v>0</v>
      </c>
      <c r="K872" s="14">
        <v>8</v>
      </c>
      <c r="L872" s="14">
        <v>0</v>
      </c>
      <c r="M872" s="14">
        <v>0</v>
      </c>
      <c r="N872" s="14">
        <v>0</v>
      </c>
      <c r="O872" s="191">
        <v>0</v>
      </c>
      <c r="P872" s="191">
        <v>50</v>
      </c>
      <c r="Q872" s="191">
        <v>0</v>
      </c>
      <c r="R872" s="191">
        <v>0</v>
      </c>
      <c r="S872" s="14">
        <v>0</v>
      </c>
      <c r="T872" s="14">
        <v>0</v>
      </c>
      <c r="U872" s="14">
        <v>0</v>
      </c>
      <c r="V872" s="14">
        <v>202002</v>
      </c>
      <c r="W872" s="14"/>
    </row>
    <row r="873" spans="1:23" ht="12.2" customHeight="1">
      <c r="A873" s="14" t="s">
        <v>1169</v>
      </c>
      <c r="B873" s="14">
        <v>2</v>
      </c>
      <c r="C873" s="14">
        <v>32</v>
      </c>
      <c r="D873" s="14"/>
      <c r="E873" s="14">
        <v>0</v>
      </c>
      <c r="F873" s="14">
        <v>23.63</v>
      </c>
      <c r="G873" s="14"/>
      <c r="H873" s="14"/>
      <c r="I873" s="14"/>
      <c r="J873" s="14">
        <v>8</v>
      </c>
      <c r="K873" s="14"/>
      <c r="L873" s="14"/>
      <c r="M873" s="14"/>
      <c r="N873" s="14"/>
      <c r="O873" s="191">
        <v>0</v>
      </c>
      <c r="P873" s="191">
        <v>175</v>
      </c>
      <c r="Q873" s="191">
        <v>0</v>
      </c>
      <c r="R873" s="191">
        <v>0</v>
      </c>
      <c r="S873" s="14"/>
      <c r="T873" s="14"/>
      <c r="U873" s="14"/>
      <c r="V873" s="14">
        <v>202002</v>
      </c>
      <c r="W873" s="14"/>
    </row>
    <row r="874" spans="1:23" ht="12.2" customHeight="1">
      <c r="A874" s="14" t="s">
        <v>1169</v>
      </c>
      <c r="B874" s="14">
        <v>3</v>
      </c>
      <c r="C874" s="14">
        <v>40</v>
      </c>
      <c r="D874" s="14"/>
      <c r="E874" s="14"/>
      <c r="F874" s="14">
        <v>0.98</v>
      </c>
      <c r="G874" s="14"/>
      <c r="H874" s="14"/>
      <c r="I874" s="14"/>
      <c r="J874" s="14"/>
      <c r="K874" s="14"/>
      <c r="L874" s="14"/>
      <c r="M874" s="14"/>
      <c r="N874" s="14">
        <v>0</v>
      </c>
      <c r="O874" s="191">
        <v>0</v>
      </c>
      <c r="P874" s="191">
        <v>75</v>
      </c>
      <c r="Q874" s="191">
        <v>0</v>
      </c>
      <c r="R874" s="191">
        <v>0</v>
      </c>
      <c r="S874" s="14"/>
      <c r="T874" s="14"/>
      <c r="U874" s="14"/>
      <c r="V874" s="14">
        <v>202002</v>
      </c>
      <c r="W874" s="14"/>
    </row>
    <row r="875" spans="1:23" ht="12.2" customHeight="1">
      <c r="A875" s="14" t="s">
        <v>1169</v>
      </c>
      <c r="B875" s="14">
        <v>4</v>
      </c>
      <c r="C875" s="14">
        <v>8</v>
      </c>
      <c r="D875" s="14"/>
      <c r="E875" s="14"/>
      <c r="F875" s="14">
        <v>1.88</v>
      </c>
      <c r="G875" s="14"/>
      <c r="H875" s="14">
        <v>28.72</v>
      </c>
      <c r="I875" s="14"/>
      <c r="J875" s="14"/>
      <c r="K875" s="14">
        <v>3.28</v>
      </c>
      <c r="L875" s="14"/>
      <c r="M875" s="14"/>
      <c r="N875" s="14"/>
      <c r="O875" s="191">
        <v>0</v>
      </c>
      <c r="P875" s="191">
        <v>0</v>
      </c>
      <c r="Q875" s="191">
        <v>0</v>
      </c>
      <c r="R875" s="191">
        <v>0</v>
      </c>
      <c r="S875" s="14"/>
      <c r="T875" s="14"/>
      <c r="U875" s="14"/>
      <c r="V875" s="14">
        <v>202002</v>
      </c>
      <c r="W875" s="14"/>
    </row>
    <row r="876" spans="1:23" ht="12.2" customHeight="1">
      <c r="A876" s="14" t="s">
        <v>1169</v>
      </c>
      <c r="B876" s="14">
        <v>5</v>
      </c>
      <c r="C876" s="14">
        <v>40</v>
      </c>
      <c r="D876" s="14"/>
      <c r="E876" s="14">
        <v>0</v>
      </c>
      <c r="F876" s="14">
        <v>8.6999999999999993</v>
      </c>
      <c r="G876" s="14"/>
      <c r="H876" s="14"/>
      <c r="I876" s="14"/>
      <c r="J876" s="14"/>
      <c r="K876" s="14"/>
      <c r="L876" s="14"/>
      <c r="M876" s="14"/>
      <c r="N876" s="14"/>
      <c r="O876" s="191">
        <v>0</v>
      </c>
      <c r="P876" s="191">
        <v>100</v>
      </c>
      <c r="Q876" s="191">
        <v>0</v>
      </c>
      <c r="R876" s="191">
        <v>0</v>
      </c>
      <c r="S876" s="14"/>
      <c r="T876" s="14"/>
      <c r="U876" s="14"/>
      <c r="V876" s="14">
        <v>202002</v>
      </c>
      <c r="W876" s="14"/>
    </row>
    <row r="877" spans="1:23" ht="12.2" customHeight="1">
      <c r="A877" s="14" t="s">
        <v>1169</v>
      </c>
      <c r="B877" s="14">
        <v>6</v>
      </c>
      <c r="C877" s="14">
        <v>40</v>
      </c>
      <c r="D877" s="14"/>
      <c r="E877" s="14"/>
      <c r="F877" s="14">
        <v>9.83</v>
      </c>
      <c r="G877" s="14"/>
      <c r="H877" s="14"/>
      <c r="I877" s="14"/>
      <c r="J877" s="14"/>
      <c r="K877" s="14"/>
      <c r="L877" s="14"/>
      <c r="M877" s="14"/>
      <c r="N877" s="14"/>
      <c r="O877" s="191">
        <v>0</v>
      </c>
      <c r="P877" s="191">
        <v>100</v>
      </c>
      <c r="Q877" s="191">
        <v>0</v>
      </c>
      <c r="R877" s="191">
        <v>0</v>
      </c>
      <c r="S877" s="14"/>
      <c r="T877" s="14"/>
      <c r="U877" s="14"/>
      <c r="V877" s="14">
        <v>202003</v>
      </c>
      <c r="W877" s="14"/>
    </row>
    <row r="878" spans="1:23" ht="12.2" customHeight="1">
      <c r="A878" s="14" t="s">
        <v>1169</v>
      </c>
      <c r="B878" s="14">
        <v>7</v>
      </c>
      <c r="C878" s="14">
        <v>40</v>
      </c>
      <c r="D878" s="14"/>
      <c r="E878" s="14">
        <v>0</v>
      </c>
      <c r="F878" s="14">
        <v>27.47</v>
      </c>
      <c r="G878" s="14"/>
      <c r="H878" s="14"/>
      <c r="I878" s="14"/>
      <c r="J878" s="14"/>
      <c r="K878" s="14"/>
      <c r="L878" s="14"/>
      <c r="M878" s="14"/>
      <c r="N878" s="14"/>
      <c r="O878" s="191">
        <v>0</v>
      </c>
      <c r="P878" s="191">
        <v>150</v>
      </c>
      <c r="Q878" s="191">
        <v>0</v>
      </c>
      <c r="R878" s="191">
        <v>0</v>
      </c>
      <c r="S878" s="14"/>
      <c r="T878" s="14"/>
      <c r="U878" s="14"/>
      <c r="V878" s="14">
        <v>202003</v>
      </c>
      <c r="W878" s="14"/>
    </row>
    <row r="879" spans="1:23" ht="12.2" customHeight="1">
      <c r="A879" s="14" t="s">
        <v>1169</v>
      </c>
      <c r="B879" s="14">
        <v>8</v>
      </c>
      <c r="C879" s="14">
        <v>34.78</v>
      </c>
      <c r="D879" s="14">
        <v>0</v>
      </c>
      <c r="E879" s="14">
        <v>0</v>
      </c>
      <c r="F879" s="14">
        <v>13.42</v>
      </c>
      <c r="G879" s="14">
        <v>0</v>
      </c>
      <c r="H879" s="14">
        <v>0</v>
      </c>
      <c r="I879" s="14">
        <v>0</v>
      </c>
      <c r="J879" s="14">
        <v>0</v>
      </c>
      <c r="K879" s="14">
        <v>5.22</v>
      </c>
      <c r="L879" s="14">
        <v>0</v>
      </c>
      <c r="M879" s="14">
        <v>0</v>
      </c>
      <c r="N879" s="14">
        <v>0</v>
      </c>
      <c r="O879" s="191">
        <v>0</v>
      </c>
      <c r="P879" s="191">
        <v>100</v>
      </c>
      <c r="Q879" s="191">
        <v>0</v>
      </c>
      <c r="R879" s="191">
        <v>0</v>
      </c>
      <c r="S879" s="14">
        <v>0</v>
      </c>
      <c r="T879" s="14">
        <v>0</v>
      </c>
      <c r="U879" s="14">
        <v>0</v>
      </c>
      <c r="V879" s="14">
        <v>202003</v>
      </c>
      <c r="W879" s="14"/>
    </row>
    <row r="880" spans="1:23" ht="12.2" customHeight="1">
      <c r="A880" s="14" t="s">
        <v>1169</v>
      </c>
      <c r="B880" s="14">
        <v>9</v>
      </c>
      <c r="C880" s="14">
        <v>40</v>
      </c>
      <c r="D880" s="14"/>
      <c r="E880" s="14"/>
      <c r="F880" s="14">
        <v>1.42</v>
      </c>
      <c r="G880" s="14"/>
      <c r="H880" s="14"/>
      <c r="I880" s="14"/>
      <c r="J880" s="14"/>
      <c r="K880" s="14"/>
      <c r="L880" s="14"/>
      <c r="M880" s="14"/>
      <c r="N880" s="14"/>
      <c r="O880" s="191">
        <v>0</v>
      </c>
      <c r="P880" s="191">
        <v>50</v>
      </c>
      <c r="Q880" s="191">
        <v>0</v>
      </c>
      <c r="R880" s="191">
        <v>0</v>
      </c>
      <c r="S880" s="14"/>
      <c r="T880" s="14"/>
      <c r="U880" s="14"/>
      <c r="V880" s="14">
        <v>202003</v>
      </c>
      <c r="W880" s="14"/>
    </row>
    <row r="881" spans="1:23" ht="12.2" customHeight="1">
      <c r="A881" s="14" t="s">
        <v>1169</v>
      </c>
      <c r="B881" s="14">
        <v>10</v>
      </c>
      <c r="C881" s="14">
        <v>40</v>
      </c>
      <c r="D881" s="14"/>
      <c r="E881" s="14">
        <v>0</v>
      </c>
      <c r="F881" s="14">
        <v>2.93</v>
      </c>
      <c r="G881" s="14"/>
      <c r="H881" s="14"/>
      <c r="I881" s="14"/>
      <c r="J881" s="14"/>
      <c r="K881" s="14"/>
      <c r="L881" s="14"/>
      <c r="M881" s="14"/>
      <c r="N881" s="14"/>
      <c r="O881" s="191">
        <v>0</v>
      </c>
      <c r="P881" s="191">
        <v>75</v>
      </c>
      <c r="Q881" s="191">
        <v>0</v>
      </c>
      <c r="R881" s="191">
        <v>0</v>
      </c>
      <c r="S881" s="14"/>
      <c r="T881" s="14"/>
      <c r="U881" s="14"/>
      <c r="V881" s="14">
        <v>202004</v>
      </c>
      <c r="W881" s="14"/>
    </row>
    <row r="882" spans="1:23" ht="12.2" customHeight="1">
      <c r="A882" s="14" t="s">
        <v>1169</v>
      </c>
      <c r="B882" s="14">
        <v>11</v>
      </c>
      <c r="C882" s="14">
        <v>0</v>
      </c>
      <c r="D882" s="14"/>
      <c r="E882" s="14"/>
      <c r="F882" s="14"/>
      <c r="G882" s="14">
        <v>40</v>
      </c>
      <c r="H882" s="14"/>
      <c r="I882" s="14"/>
      <c r="J882" s="14"/>
      <c r="K882" s="14"/>
      <c r="L882" s="14"/>
      <c r="M882" s="14"/>
      <c r="N882" s="14"/>
      <c r="O882" s="191">
        <v>0</v>
      </c>
      <c r="P882" s="191">
        <v>0</v>
      </c>
      <c r="Q882" s="191">
        <v>0</v>
      </c>
      <c r="R882" s="191">
        <v>0</v>
      </c>
      <c r="S882" s="14"/>
      <c r="T882" s="14"/>
      <c r="U882" s="14"/>
      <c r="V882" s="14">
        <v>202004</v>
      </c>
      <c r="W882" s="14"/>
    </row>
    <row r="883" spans="1:23" ht="12.2" customHeight="1">
      <c r="A883" s="14" t="s">
        <v>1169</v>
      </c>
      <c r="B883" s="14">
        <v>12</v>
      </c>
      <c r="C883" s="14">
        <v>40</v>
      </c>
      <c r="D883" s="14"/>
      <c r="E883" s="14"/>
      <c r="F883" s="14">
        <v>27.6</v>
      </c>
      <c r="G883" s="14"/>
      <c r="H883" s="14"/>
      <c r="I883" s="14"/>
      <c r="J883" s="14"/>
      <c r="K883" s="14"/>
      <c r="L883" s="14"/>
      <c r="M883" s="14"/>
      <c r="N883" s="14">
        <v>0</v>
      </c>
      <c r="O883" s="191">
        <v>0</v>
      </c>
      <c r="P883" s="191">
        <v>125</v>
      </c>
      <c r="Q883" s="191">
        <v>0</v>
      </c>
      <c r="R883" s="191">
        <v>0</v>
      </c>
      <c r="S883" s="14"/>
      <c r="T883" s="14"/>
      <c r="U883" s="14"/>
      <c r="V883" s="14">
        <v>202004</v>
      </c>
      <c r="W883" s="14"/>
    </row>
    <row r="884" spans="1:23" ht="12.2" customHeight="1">
      <c r="A884" s="14" t="s">
        <v>1169</v>
      </c>
      <c r="B884" s="14">
        <v>13</v>
      </c>
      <c r="C884" s="14">
        <v>40</v>
      </c>
      <c r="D884" s="14">
        <v>0</v>
      </c>
      <c r="E884" s="14">
        <v>0</v>
      </c>
      <c r="F884" s="14">
        <v>22.25</v>
      </c>
      <c r="G884" s="14">
        <v>0</v>
      </c>
      <c r="H884" s="14">
        <v>0</v>
      </c>
      <c r="I884" s="14">
        <v>0</v>
      </c>
      <c r="J884" s="14">
        <v>0</v>
      </c>
      <c r="K884" s="14">
        <v>0</v>
      </c>
      <c r="L884" s="14">
        <v>0</v>
      </c>
      <c r="M884" s="14">
        <v>0</v>
      </c>
      <c r="N884" s="14">
        <v>0</v>
      </c>
      <c r="O884" s="191">
        <v>0</v>
      </c>
      <c r="P884" s="191">
        <v>125</v>
      </c>
      <c r="Q884" s="191">
        <v>0</v>
      </c>
      <c r="R884" s="191">
        <v>0</v>
      </c>
      <c r="S884" s="14">
        <v>0</v>
      </c>
      <c r="T884" s="14">
        <v>0</v>
      </c>
      <c r="U884" s="14">
        <v>0</v>
      </c>
      <c r="V884" s="14">
        <v>202004</v>
      </c>
      <c r="W884" s="14"/>
    </row>
    <row r="885" spans="1:23" ht="12.2" customHeight="1">
      <c r="A885" s="14" t="s">
        <v>1169</v>
      </c>
      <c r="B885" s="14">
        <v>14</v>
      </c>
      <c r="C885" s="14">
        <v>40</v>
      </c>
      <c r="D885" s="14"/>
      <c r="E885" s="14"/>
      <c r="F885" s="14">
        <v>12.05</v>
      </c>
      <c r="G885" s="14"/>
      <c r="H885" s="14"/>
      <c r="I885" s="14"/>
      <c r="J885" s="14"/>
      <c r="K885" s="14"/>
      <c r="L885" s="14"/>
      <c r="M885" s="14"/>
      <c r="N885" s="14">
        <v>0</v>
      </c>
      <c r="O885" s="191">
        <v>0</v>
      </c>
      <c r="P885" s="191">
        <v>75</v>
      </c>
      <c r="Q885" s="191">
        <v>0</v>
      </c>
      <c r="R885" s="191">
        <v>0</v>
      </c>
      <c r="S885" s="14"/>
      <c r="T885" s="14"/>
      <c r="U885" s="14"/>
      <c r="V885" s="14">
        <v>202005</v>
      </c>
      <c r="W885" s="14"/>
    </row>
    <row r="886" spans="1:23" ht="12.2" customHeight="1">
      <c r="A886" s="14" t="s">
        <v>1169</v>
      </c>
      <c r="B886" s="14">
        <v>16</v>
      </c>
      <c r="C886" s="14">
        <v>32</v>
      </c>
      <c r="D886" s="14"/>
      <c r="E886" s="14"/>
      <c r="F886" s="14">
        <v>23.13</v>
      </c>
      <c r="G886" s="14"/>
      <c r="H886" s="14"/>
      <c r="I886" s="14">
        <v>8</v>
      </c>
      <c r="J886" s="14"/>
      <c r="K886" s="14"/>
      <c r="L886" s="14"/>
      <c r="M886" s="14"/>
      <c r="N886" s="14">
        <v>0</v>
      </c>
      <c r="O886" s="191">
        <v>0</v>
      </c>
      <c r="P886" s="191">
        <v>100</v>
      </c>
      <c r="Q886" s="191">
        <v>0</v>
      </c>
      <c r="R886" s="191">
        <v>0</v>
      </c>
      <c r="S886" s="14"/>
      <c r="T886" s="14"/>
      <c r="U886" s="14"/>
      <c r="V886" s="14">
        <v>202005</v>
      </c>
      <c r="W886" s="14"/>
    </row>
    <row r="887" spans="1:23" ht="12.2" customHeight="1">
      <c r="A887" s="14" t="s">
        <v>1169</v>
      </c>
      <c r="B887" s="14">
        <v>17</v>
      </c>
      <c r="C887" s="14">
        <v>40</v>
      </c>
      <c r="D887" s="14"/>
      <c r="E887" s="14">
        <v>0</v>
      </c>
      <c r="F887" s="14">
        <v>27.87</v>
      </c>
      <c r="G887" s="14"/>
      <c r="H887" s="14"/>
      <c r="I887" s="14"/>
      <c r="J887" s="14"/>
      <c r="K887" s="14"/>
      <c r="L887" s="14"/>
      <c r="M887" s="14"/>
      <c r="N887" s="14"/>
      <c r="O887" s="191">
        <v>119.98</v>
      </c>
      <c r="P887" s="191">
        <v>125</v>
      </c>
      <c r="Q887" s="191">
        <v>0</v>
      </c>
      <c r="R887" s="191">
        <v>0</v>
      </c>
      <c r="S887" s="14"/>
      <c r="T887" s="14"/>
      <c r="U887" s="14"/>
      <c r="V887" s="14">
        <v>202005</v>
      </c>
      <c r="W887" s="14"/>
    </row>
    <row r="888" spans="1:23" ht="12.2" customHeight="1">
      <c r="A888" s="14" t="s">
        <v>1169</v>
      </c>
      <c r="B888" s="14">
        <v>18</v>
      </c>
      <c r="C888" s="14">
        <v>32</v>
      </c>
      <c r="D888" s="14"/>
      <c r="E888" s="14"/>
      <c r="F888" s="14">
        <v>13.18</v>
      </c>
      <c r="G888" s="14"/>
      <c r="H888" s="14"/>
      <c r="I888" s="14">
        <v>8</v>
      </c>
      <c r="J888" s="14"/>
      <c r="K888" s="14"/>
      <c r="L888" s="14"/>
      <c r="M888" s="14"/>
      <c r="N888" s="14"/>
      <c r="O888" s="191">
        <v>0</v>
      </c>
      <c r="P888" s="191">
        <v>75</v>
      </c>
      <c r="Q888" s="191">
        <v>0</v>
      </c>
      <c r="R888" s="191">
        <v>0</v>
      </c>
      <c r="S888" s="14"/>
      <c r="T888" s="14"/>
      <c r="U888" s="14"/>
      <c r="V888" s="14">
        <v>202005</v>
      </c>
      <c r="W888" s="14"/>
    </row>
    <row r="889" spans="1:23" ht="12.2" customHeight="1">
      <c r="A889" s="14" t="s">
        <v>1169</v>
      </c>
      <c r="B889" s="14">
        <v>19</v>
      </c>
      <c r="C889" s="14">
        <v>24</v>
      </c>
      <c r="D889" s="14">
        <v>0</v>
      </c>
      <c r="E889" s="14">
        <v>0</v>
      </c>
      <c r="F889" s="14">
        <v>0.97</v>
      </c>
      <c r="G889" s="14">
        <v>0</v>
      </c>
      <c r="H889" s="14">
        <v>14.25</v>
      </c>
      <c r="I889" s="14">
        <v>0</v>
      </c>
      <c r="J889" s="14">
        <v>0</v>
      </c>
      <c r="K889" s="14">
        <v>1.75</v>
      </c>
      <c r="L889" s="14">
        <v>0</v>
      </c>
      <c r="M889" s="14">
        <v>0</v>
      </c>
      <c r="N889" s="14">
        <v>0</v>
      </c>
      <c r="O889" s="191">
        <v>0</v>
      </c>
      <c r="P889" s="191">
        <v>50</v>
      </c>
      <c r="Q889" s="191">
        <v>0</v>
      </c>
      <c r="R889" s="191">
        <v>0</v>
      </c>
      <c r="S889" s="14">
        <v>0</v>
      </c>
      <c r="T889" s="14">
        <v>0</v>
      </c>
      <c r="U889" s="14">
        <v>0</v>
      </c>
      <c r="V889" s="14">
        <v>202006</v>
      </c>
      <c r="W889" s="14"/>
    </row>
    <row r="890" spans="1:23" ht="12.2" customHeight="1">
      <c r="A890" s="14" t="s">
        <v>1169</v>
      </c>
      <c r="B890" s="14">
        <v>20</v>
      </c>
      <c r="C890" s="14">
        <v>25.9</v>
      </c>
      <c r="D890" s="14">
        <v>0</v>
      </c>
      <c r="E890" s="14">
        <v>0</v>
      </c>
      <c r="F890" s="14">
        <v>0</v>
      </c>
      <c r="G890" s="14">
        <v>8</v>
      </c>
      <c r="H890" s="14">
        <v>0</v>
      </c>
      <c r="I890" s="14">
        <v>0</v>
      </c>
      <c r="J890" s="14">
        <v>0</v>
      </c>
      <c r="K890" s="14">
        <v>1.92</v>
      </c>
      <c r="L890" s="14">
        <v>0</v>
      </c>
      <c r="M890" s="14">
        <v>0</v>
      </c>
      <c r="N890" s="14">
        <v>0</v>
      </c>
      <c r="O890" s="191">
        <v>0</v>
      </c>
      <c r="P890" s="191">
        <v>25</v>
      </c>
      <c r="Q890" s="191">
        <v>0</v>
      </c>
      <c r="R890" s="191">
        <v>0</v>
      </c>
      <c r="S890" s="14">
        <v>0</v>
      </c>
      <c r="T890" s="14">
        <v>0</v>
      </c>
      <c r="U890" s="14">
        <v>0</v>
      </c>
      <c r="V890" s="14">
        <v>202006</v>
      </c>
      <c r="W890" s="14"/>
    </row>
    <row r="891" spans="1:23" ht="12.2" customHeight="1">
      <c r="A891" s="14" t="s">
        <v>1169</v>
      </c>
      <c r="B891" s="14">
        <v>21</v>
      </c>
      <c r="C891" s="14">
        <v>32</v>
      </c>
      <c r="D891" s="14"/>
      <c r="E891" s="14"/>
      <c r="F891" s="14">
        <v>9.65</v>
      </c>
      <c r="G891" s="14"/>
      <c r="H891" s="14"/>
      <c r="I891" s="14">
        <v>8</v>
      </c>
      <c r="J891" s="14"/>
      <c r="K891" s="14"/>
      <c r="L891" s="14"/>
      <c r="M891" s="14"/>
      <c r="N891" s="14"/>
      <c r="O891" s="191">
        <v>0</v>
      </c>
      <c r="P891" s="191">
        <v>75</v>
      </c>
      <c r="Q891" s="191">
        <v>0</v>
      </c>
      <c r="R891" s="191">
        <v>0</v>
      </c>
      <c r="S891" s="14"/>
      <c r="T891" s="14"/>
      <c r="U891" s="14"/>
      <c r="V891" s="14">
        <v>202006</v>
      </c>
      <c r="W891" s="14"/>
    </row>
    <row r="892" spans="1:23" ht="12.2" customHeight="1">
      <c r="A892" s="14" t="s">
        <v>1169</v>
      </c>
      <c r="B892" s="14">
        <v>22</v>
      </c>
      <c r="C892" s="14">
        <v>32</v>
      </c>
      <c r="D892" s="14"/>
      <c r="E892" s="14"/>
      <c r="F892" s="14">
        <v>17.03</v>
      </c>
      <c r="G892" s="14"/>
      <c r="H892" s="14">
        <v>8</v>
      </c>
      <c r="I892" s="14"/>
      <c r="J892" s="14"/>
      <c r="K892" s="14"/>
      <c r="L892" s="14"/>
      <c r="M892" s="14"/>
      <c r="N892" s="14"/>
      <c r="O892" s="191">
        <v>0</v>
      </c>
      <c r="P892" s="191">
        <v>75</v>
      </c>
      <c r="Q892" s="191">
        <v>0</v>
      </c>
      <c r="R892" s="191">
        <v>0</v>
      </c>
      <c r="S892" s="14"/>
      <c r="T892" s="14"/>
      <c r="U892" s="14"/>
      <c r="V892" s="14">
        <v>202006</v>
      </c>
      <c r="W892" s="14"/>
    </row>
    <row r="893" spans="1:23" ht="12.2" customHeight="1">
      <c r="A893" s="14" t="s">
        <v>1169</v>
      </c>
      <c r="B893" s="14">
        <v>23</v>
      </c>
      <c r="C893" s="14">
        <v>32</v>
      </c>
      <c r="D893" s="14"/>
      <c r="E893" s="14"/>
      <c r="F893" s="14">
        <v>11.73</v>
      </c>
      <c r="G893" s="14"/>
      <c r="H893" s="14"/>
      <c r="I893" s="14">
        <v>8</v>
      </c>
      <c r="J893" s="14"/>
      <c r="K893" s="14"/>
      <c r="L893" s="14"/>
      <c r="M893" s="14"/>
      <c r="N893" s="14"/>
      <c r="O893" s="191">
        <v>0</v>
      </c>
      <c r="P893" s="191">
        <v>50</v>
      </c>
      <c r="Q893" s="191">
        <v>0</v>
      </c>
      <c r="R893" s="191">
        <v>0</v>
      </c>
      <c r="S893" s="14"/>
      <c r="T893" s="14"/>
      <c r="U893" s="14"/>
      <c r="V893" s="14">
        <v>202007</v>
      </c>
      <c r="W893" s="14"/>
    </row>
    <row r="894" spans="1:23" ht="12.2" customHeight="1">
      <c r="A894" s="14" t="s">
        <v>1169</v>
      </c>
      <c r="B894" s="14">
        <v>24</v>
      </c>
      <c r="C894" s="14">
        <v>40</v>
      </c>
      <c r="D894" s="14"/>
      <c r="E894" s="14"/>
      <c r="F894" s="14">
        <v>25.92</v>
      </c>
      <c r="G894" s="14"/>
      <c r="H894" s="14"/>
      <c r="I894" s="14"/>
      <c r="J894" s="14"/>
      <c r="K894" s="14"/>
      <c r="L894" s="14"/>
      <c r="M894" s="14"/>
      <c r="N894" s="14"/>
      <c r="O894" s="191">
        <v>0</v>
      </c>
      <c r="P894" s="191">
        <v>100</v>
      </c>
      <c r="Q894" s="191">
        <v>0</v>
      </c>
      <c r="R894" s="191">
        <v>0</v>
      </c>
      <c r="S894" s="14"/>
      <c r="T894" s="14"/>
      <c r="U894" s="14"/>
      <c r="V894" s="14">
        <v>202007</v>
      </c>
      <c r="W894" s="14"/>
    </row>
    <row r="895" spans="1:23" ht="12.2" customHeight="1">
      <c r="A895" s="14" t="s">
        <v>1169</v>
      </c>
      <c r="B895" s="14">
        <v>25</v>
      </c>
      <c r="C895" s="14">
        <v>40</v>
      </c>
      <c r="D895" s="14">
        <v>0</v>
      </c>
      <c r="E895" s="14">
        <v>0</v>
      </c>
      <c r="F895" s="14">
        <v>16.32</v>
      </c>
      <c r="G895" s="14">
        <v>0</v>
      </c>
      <c r="H895" s="14">
        <v>0</v>
      </c>
      <c r="I895" s="14">
        <v>0</v>
      </c>
      <c r="J895" s="14">
        <v>0</v>
      </c>
      <c r="K895" s="14">
        <v>0</v>
      </c>
      <c r="L895" s="14">
        <v>0</v>
      </c>
      <c r="M895" s="14">
        <v>0</v>
      </c>
      <c r="N895" s="14">
        <v>0</v>
      </c>
      <c r="O895" s="191">
        <v>0</v>
      </c>
      <c r="P895" s="191">
        <v>75</v>
      </c>
      <c r="Q895" s="191">
        <v>0</v>
      </c>
      <c r="R895" s="191">
        <v>0</v>
      </c>
      <c r="S895" s="14">
        <v>0</v>
      </c>
      <c r="T895" s="14">
        <v>0</v>
      </c>
      <c r="U895" s="14">
        <v>0</v>
      </c>
      <c r="V895" s="14">
        <v>202007</v>
      </c>
      <c r="W895" s="14"/>
    </row>
    <row r="896" spans="1:23" ht="12.2" customHeight="1">
      <c r="A896" s="14" t="s">
        <v>1169</v>
      </c>
      <c r="B896" s="14">
        <v>26</v>
      </c>
      <c r="C896" s="14">
        <v>40</v>
      </c>
      <c r="D896" s="14">
        <v>0</v>
      </c>
      <c r="E896" s="14">
        <v>0</v>
      </c>
      <c r="F896" s="14">
        <v>4.63</v>
      </c>
      <c r="G896" s="14">
        <v>0</v>
      </c>
      <c r="H896" s="14">
        <v>0</v>
      </c>
      <c r="I896" s="14">
        <v>0</v>
      </c>
      <c r="J896" s="14">
        <v>0</v>
      </c>
      <c r="K896" s="14">
        <v>0</v>
      </c>
      <c r="L896" s="14">
        <v>0</v>
      </c>
      <c r="M896" s="14">
        <v>0</v>
      </c>
      <c r="N896" s="14">
        <v>0</v>
      </c>
      <c r="O896" s="191">
        <v>0</v>
      </c>
      <c r="P896" s="191">
        <v>50</v>
      </c>
      <c r="Q896" s="191">
        <v>0</v>
      </c>
      <c r="R896" s="191">
        <v>0</v>
      </c>
      <c r="S896" s="14">
        <v>0</v>
      </c>
      <c r="T896" s="14">
        <v>0</v>
      </c>
      <c r="U896" s="14">
        <v>0</v>
      </c>
      <c r="V896" s="14">
        <v>202007</v>
      </c>
      <c r="W896" s="14"/>
    </row>
    <row r="897" spans="1:23" ht="12.2" customHeight="1" thickBot="1">
      <c r="A897" s="14" t="s">
        <v>1169</v>
      </c>
      <c r="B897" s="14">
        <v>28</v>
      </c>
      <c r="C897" s="14">
        <v>40</v>
      </c>
      <c r="D897" s="14"/>
      <c r="E897" s="14">
        <v>0</v>
      </c>
      <c r="F897" s="14">
        <v>13.28</v>
      </c>
      <c r="G897" s="14"/>
      <c r="H897" s="14"/>
      <c r="I897" s="14"/>
      <c r="J897" s="14"/>
      <c r="K897" s="14"/>
      <c r="L897" s="14"/>
      <c r="M897" s="14"/>
      <c r="N897" s="14"/>
      <c r="O897" s="191">
        <v>0</v>
      </c>
      <c r="P897" s="191">
        <v>75</v>
      </c>
      <c r="Q897" s="191">
        <v>0</v>
      </c>
      <c r="R897" s="191">
        <v>0</v>
      </c>
      <c r="S897" s="14"/>
      <c r="T897" s="14"/>
      <c r="U897" s="14"/>
      <c r="V897" s="14">
        <v>202008</v>
      </c>
      <c r="W897" s="14"/>
    </row>
    <row r="898" spans="1:23" ht="12.2" customHeight="1" thickTop="1">
      <c r="A898" s="188" t="s">
        <v>1306</v>
      </c>
      <c r="B898" s="189">
        <v>0</v>
      </c>
      <c r="C898" s="189">
        <v>856.68</v>
      </c>
      <c r="D898" s="189">
        <v>0</v>
      </c>
      <c r="E898" s="189">
        <v>0</v>
      </c>
      <c r="F898" s="189">
        <v>320.02</v>
      </c>
      <c r="G898" s="189">
        <v>56</v>
      </c>
      <c r="H898" s="189">
        <v>50.97</v>
      </c>
      <c r="I898" s="189">
        <v>44</v>
      </c>
      <c r="J898" s="189">
        <v>8</v>
      </c>
      <c r="K898" s="189">
        <v>20.170000000000002</v>
      </c>
      <c r="L898" s="189">
        <v>0</v>
      </c>
      <c r="M898" s="189">
        <v>0</v>
      </c>
      <c r="N898" s="189">
        <v>0</v>
      </c>
      <c r="O898" s="190">
        <v>119.98</v>
      </c>
      <c r="P898" s="190">
        <v>2075</v>
      </c>
      <c r="Q898" s="190">
        <v>0</v>
      </c>
      <c r="R898" s="190">
        <v>0</v>
      </c>
      <c r="S898" s="189">
        <v>0</v>
      </c>
      <c r="T898" s="189">
        <v>0</v>
      </c>
      <c r="U898" s="189">
        <v>0</v>
      </c>
      <c r="V898" s="189"/>
      <c r="W898" s="189"/>
    </row>
    <row r="899" spans="1:23" ht="12.2" customHeight="1">
      <c r="A899" s="14" t="s">
        <v>1203</v>
      </c>
      <c r="B899" s="14">
        <v>1</v>
      </c>
      <c r="C899" s="14">
        <v>21</v>
      </c>
      <c r="D899" s="14"/>
      <c r="E899" s="14"/>
      <c r="F899" s="14"/>
      <c r="G899" s="14">
        <v>11</v>
      </c>
      <c r="H899" s="14"/>
      <c r="I899" s="14">
        <v>8</v>
      </c>
      <c r="J899" s="14"/>
      <c r="K899" s="14"/>
      <c r="L899" s="14"/>
      <c r="M899" s="14">
        <v>0</v>
      </c>
      <c r="N899" s="14"/>
      <c r="O899" s="191">
        <v>0</v>
      </c>
      <c r="P899" s="191">
        <v>0</v>
      </c>
      <c r="Q899" s="191">
        <v>0</v>
      </c>
      <c r="R899" s="191">
        <v>0</v>
      </c>
      <c r="S899" s="14"/>
      <c r="T899" s="14"/>
      <c r="U899" s="14"/>
      <c r="V899" s="14">
        <v>202002</v>
      </c>
      <c r="W899" s="14"/>
    </row>
    <row r="900" spans="1:23" ht="12.2" customHeight="1">
      <c r="A900" s="14" t="s">
        <v>1203</v>
      </c>
      <c r="B900" s="14">
        <v>2</v>
      </c>
      <c r="C900" s="14">
        <v>40</v>
      </c>
      <c r="D900" s="14"/>
      <c r="E900" s="14"/>
      <c r="F900" s="14"/>
      <c r="G900" s="14"/>
      <c r="H900" s="14"/>
      <c r="I900" s="14"/>
      <c r="J900" s="14"/>
      <c r="K900" s="14"/>
      <c r="L900" s="14"/>
      <c r="M900" s="14">
        <v>0</v>
      </c>
      <c r="N900" s="14"/>
      <c r="O900" s="191">
        <v>0</v>
      </c>
      <c r="P900" s="191">
        <v>0</v>
      </c>
      <c r="Q900" s="191">
        <v>0</v>
      </c>
      <c r="R900" s="191">
        <v>0</v>
      </c>
      <c r="S900" s="14"/>
      <c r="T900" s="14"/>
      <c r="U900" s="14"/>
      <c r="V900" s="14">
        <v>202002</v>
      </c>
      <c r="W900" s="14"/>
    </row>
    <row r="901" spans="1:23" ht="12.2" customHeight="1">
      <c r="A901" s="14" t="s">
        <v>1203</v>
      </c>
      <c r="B901" s="14">
        <v>3</v>
      </c>
      <c r="C901" s="14">
        <v>40</v>
      </c>
      <c r="D901" s="14"/>
      <c r="E901" s="14"/>
      <c r="F901" s="14"/>
      <c r="G901" s="14"/>
      <c r="H901" s="14"/>
      <c r="I901" s="14"/>
      <c r="J901" s="14"/>
      <c r="K901" s="14"/>
      <c r="L901" s="14"/>
      <c r="M901" s="14">
        <v>0</v>
      </c>
      <c r="N901" s="14"/>
      <c r="O901" s="191">
        <v>0</v>
      </c>
      <c r="P901" s="191">
        <v>0</v>
      </c>
      <c r="Q901" s="191">
        <v>0</v>
      </c>
      <c r="R901" s="191">
        <v>0</v>
      </c>
      <c r="S901" s="14"/>
      <c r="T901" s="14"/>
      <c r="U901" s="14"/>
      <c r="V901" s="14">
        <v>202002</v>
      </c>
      <c r="W901" s="14"/>
    </row>
    <row r="902" spans="1:23" ht="12.2" customHeight="1">
      <c r="A902" s="14" t="s">
        <v>1203</v>
      </c>
      <c r="B902" s="14">
        <v>4</v>
      </c>
      <c r="C902" s="14">
        <v>20.75</v>
      </c>
      <c r="D902" s="14"/>
      <c r="E902" s="14"/>
      <c r="F902" s="14"/>
      <c r="G902" s="14"/>
      <c r="H902" s="14">
        <v>19.25</v>
      </c>
      <c r="I902" s="14"/>
      <c r="J902" s="14"/>
      <c r="K902" s="14"/>
      <c r="L902" s="14"/>
      <c r="M902" s="14">
        <v>0</v>
      </c>
      <c r="N902" s="14"/>
      <c r="O902" s="191">
        <v>0</v>
      </c>
      <c r="P902" s="191">
        <v>0</v>
      </c>
      <c r="Q902" s="191">
        <v>0</v>
      </c>
      <c r="R902" s="191">
        <v>0</v>
      </c>
      <c r="S902" s="14"/>
      <c r="T902" s="14"/>
      <c r="U902" s="14"/>
      <c r="V902" s="14">
        <v>202002</v>
      </c>
      <c r="W902" s="14"/>
    </row>
    <row r="903" spans="1:23" ht="12.2" customHeight="1">
      <c r="A903" s="14" t="s">
        <v>1203</v>
      </c>
      <c r="B903" s="14">
        <v>5</v>
      </c>
      <c r="C903" s="14">
        <v>40</v>
      </c>
      <c r="D903" s="14"/>
      <c r="E903" s="14"/>
      <c r="F903" s="14"/>
      <c r="G903" s="14"/>
      <c r="H903" s="14"/>
      <c r="I903" s="14"/>
      <c r="J903" s="14"/>
      <c r="K903" s="14"/>
      <c r="L903" s="14"/>
      <c r="M903" s="14">
        <v>0</v>
      </c>
      <c r="N903" s="14"/>
      <c r="O903" s="191">
        <v>0</v>
      </c>
      <c r="P903" s="191">
        <v>0</v>
      </c>
      <c r="Q903" s="191">
        <v>0</v>
      </c>
      <c r="R903" s="191">
        <v>0</v>
      </c>
      <c r="S903" s="14"/>
      <c r="T903" s="14"/>
      <c r="U903" s="14"/>
      <c r="V903" s="14">
        <v>202002</v>
      </c>
      <c r="W903" s="14"/>
    </row>
    <row r="904" spans="1:23" ht="12.2" customHeight="1">
      <c r="A904" s="14" t="s">
        <v>1203</v>
      </c>
      <c r="B904" s="14">
        <v>6</v>
      </c>
      <c r="C904" s="14">
        <v>40</v>
      </c>
      <c r="D904" s="14"/>
      <c r="E904" s="14"/>
      <c r="F904" s="14"/>
      <c r="G904" s="14"/>
      <c r="H904" s="14"/>
      <c r="I904" s="14"/>
      <c r="J904" s="14"/>
      <c r="K904" s="14"/>
      <c r="L904" s="14"/>
      <c r="M904" s="14">
        <v>0</v>
      </c>
      <c r="N904" s="14"/>
      <c r="O904" s="191">
        <v>0</v>
      </c>
      <c r="P904" s="191">
        <v>0</v>
      </c>
      <c r="Q904" s="191">
        <v>0</v>
      </c>
      <c r="R904" s="191">
        <v>0</v>
      </c>
      <c r="S904" s="14"/>
      <c r="T904" s="14"/>
      <c r="U904" s="14"/>
      <c r="V904" s="14">
        <v>202003</v>
      </c>
      <c r="W904" s="14"/>
    </row>
    <row r="905" spans="1:23" ht="12.2" customHeight="1">
      <c r="A905" s="14" t="s">
        <v>1203</v>
      </c>
      <c r="B905" s="14">
        <v>7</v>
      </c>
      <c r="C905" s="14">
        <v>40</v>
      </c>
      <c r="D905" s="14"/>
      <c r="E905" s="14"/>
      <c r="F905" s="14"/>
      <c r="G905" s="14"/>
      <c r="H905" s="14"/>
      <c r="I905" s="14"/>
      <c r="J905" s="14"/>
      <c r="K905" s="14"/>
      <c r="L905" s="14"/>
      <c r="M905" s="14">
        <v>0</v>
      </c>
      <c r="N905" s="14"/>
      <c r="O905" s="191">
        <v>0</v>
      </c>
      <c r="P905" s="191">
        <v>0</v>
      </c>
      <c r="Q905" s="191">
        <v>0</v>
      </c>
      <c r="R905" s="191">
        <v>0</v>
      </c>
      <c r="S905" s="14"/>
      <c r="T905" s="14"/>
      <c r="U905" s="14"/>
      <c r="V905" s="14">
        <v>202003</v>
      </c>
      <c r="W905" s="14"/>
    </row>
    <row r="906" spans="1:23" ht="12.2" customHeight="1">
      <c r="A906" s="14" t="s">
        <v>1203</v>
      </c>
      <c r="B906" s="14">
        <v>8</v>
      </c>
      <c r="C906" s="14">
        <v>40</v>
      </c>
      <c r="D906" s="14"/>
      <c r="E906" s="14"/>
      <c r="F906" s="14"/>
      <c r="G906" s="14"/>
      <c r="H906" s="14"/>
      <c r="I906" s="14"/>
      <c r="J906" s="14"/>
      <c r="K906" s="14"/>
      <c r="L906" s="14"/>
      <c r="M906" s="14">
        <v>0</v>
      </c>
      <c r="N906" s="14"/>
      <c r="O906" s="191">
        <v>0</v>
      </c>
      <c r="P906" s="191">
        <v>0</v>
      </c>
      <c r="Q906" s="191">
        <v>0</v>
      </c>
      <c r="R906" s="191">
        <v>0</v>
      </c>
      <c r="S906" s="14"/>
      <c r="T906" s="14"/>
      <c r="U906" s="14"/>
      <c r="V906" s="14">
        <v>202003</v>
      </c>
      <c r="W906" s="14"/>
    </row>
    <row r="907" spans="1:23" ht="12.2" customHeight="1">
      <c r="A907" s="14" t="s">
        <v>1203</v>
      </c>
      <c r="B907" s="14">
        <v>9</v>
      </c>
      <c r="C907" s="14">
        <v>40</v>
      </c>
      <c r="D907" s="14"/>
      <c r="E907" s="14"/>
      <c r="F907" s="14"/>
      <c r="G907" s="14"/>
      <c r="H907" s="14"/>
      <c r="I907" s="14"/>
      <c r="J907" s="14"/>
      <c r="K907" s="14"/>
      <c r="L907" s="14"/>
      <c r="M907" s="14">
        <v>0</v>
      </c>
      <c r="N907" s="14"/>
      <c r="O907" s="191">
        <v>0</v>
      </c>
      <c r="P907" s="191">
        <v>0</v>
      </c>
      <c r="Q907" s="191">
        <v>0</v>
      </c>
      <c r="R907" s="191">
        <v>0</v>
      </c>
      <c r="S907" s="14"/>
      <c r="T907" s="14"/>
      <c r="U907" s="14"/>
      <c r="V907" s="14">
        <v>202003</v>
      </c>
      <c r="W907" s="14"/>
    </row>
    <row r="908" spans="1:23" ht="12.2" customHeight="1">
      <c r="A908" s="14" t="s">
        <v>1203</v>
      </c>
      <c r="B908" s="14">
        <v>10</v>
      </c>
      <c r="C908" s="14">
        <v>40</v>
      </c>
      <c r="D908" s="14"/>
      <c r="E908" s="14"/>
      <c r="F908" s="14"/>
      <c r="G908" s="14"/>
      <c r="H908" s="14"/>
      <c r="I908" s="14"/>
      <c r="J908" s="14"/>
      <c r="K908" s="14"/>
      <c r="L908" s="14"/>
      <c r="M908" s="14">
        <v>0</v>
      </c>
      <c r="N908" s="14"/>
      <c r="O908" s="191">
        <v>0</v>
      </c>
      <c r="P908" s="191">
        <v>0</v>
      </c>
      <c r="Q908" s="191">
        <v>0</v>
      </c>
      <c r="R908" s="191">
        <v>0</v>
      </c>
      <c r="S908" s="14"/>
      <c r="T908" s="14"/>
      <c r="U908" s="14"/>
      <c r="V908" s="14">
        <v>202004</v>
      </c>
      <c r="W908" s="14"/>
    </row>
    <row r="909" spans="1:23" ht="12.2" customHeight="1">
      <c r="A909" s="14" t="s">
        <v>1203</v>
      </c>
      <c r="B909" s="14">
        <v>11</v>
      </c>
      <c r="C909" s="14">
        <v>40</v>
      </c>
      <c r="D909" s="14"/>
      <c r="E909" s="14"/>
      <c r="F909" s="14"/>
      <c r="G909" s="14"/>
      <c r="H909" s="14"/>
      <c r="I909" s="14"/>
      <c r="J909" s="14"/>
      <c r="K909" s="14"/>
      <c r="L909" s="14"/>
      <c r="M909" s="14">
        <v>0</v>
      </c>
      <c r="N909" s="14"/>
      <c r="O909" s="191">
        <v>0</v>
      </c>
      <c r="P909" s="191">
        <v>0</v>
      </c>
      <c r="Q909" s="191">
        <v>0</v>
      </c>
      <c r="R909" s="191">
        <v>0</v>
      </c>
      <c r="S909" s="14"/>
      <c r="T909" s="14"/>
      <c r="U909" s="14"/>
      <c r="V909" s="14">
        <v>202004</v>
      </c>
      <c r="W909" s="14"/>
    </row>
    <row r="910" spans="1:23" ht="12.2" customHeight="1">
      <c r="A910" s="14" t="s">
        <v>1203</v>
      </c>
      <c r="B910" s="14">
        <v>12</v>
      </c>
      <c r="C910" s="14">
        <v>40</v>
      </c>
      <c r="D910" s="14"/>
      <c r="E910" s="14"/>
      <c r="F910" s="14"/>
      <c r="G910" s="14"/>
      <c r="H910" s="14"/>
      <c r="I910" s="14"/>
      <c r="J910" s="14"/>
      <c r="K910" s="14"/>
      <c r="L910" s="14"/>
      <c r="M910" s="14">
        <v>0</v>
      </c>
      <c r="N910" s="14"/>
      <c r="O910" s="191">
        <v>0</v>
      </c>
      <c r="P910" s="191">
        <v>0</v>
      </c>
      <c r="Q910" s="191">
        <v>0</v>
      </c>
      <c r="R910" s="191">
        <v>0</v>
      </c>
      <c r="S910" s="14"/>
      <c r="T910" s="14"/>
      <c r="U910" s="14"/>
      <c r="V910" s="14">
        <v>202004</v>
      </c>
      <c r="W910" s="14"/>
    </row>
    <row r="911" spans="1:23" ht="12.2" customHeight="1">
      <c r="A911" s="14" t="s">
        <v>1203</v>
      </c>
      <c r="B911" s="14">
        <v>13</v>
      </c>
      <c r="C911" s="14">
        <v>40</v>
      </c>
      <c r="D911" s="14"/>
      <c r="E911" s="14"/>
      <c r="F911" s="14"/>
      <c r="G911" s="14"/>
      <c r="H911" s="14"/>
      <c r="I911" s="14"/>
      <c r="J911" s="14"/>
      <c r="K911" s="14"/>
      <c r="L911" s="14"/>
      <c r="M911" s="14">
        <v>0</v>
      </c>
      <c r="N911" s="14"/>
      <c r="O911" s="191">
        <v>0</v>
      </c>
      <c r="P911" s="191">
        <v>0</v>
      </c>
      <c r="Q911" s="191">
        <v>0</v>
      </c>
      <c r="R911" s="191">
        <v>0</v>
      </c>
      <c r="S911" s="14"/>
      <c r="T911" s="14"/>
      <c r="U911" s="14"/>
      <c r="V911" s="14">
        <v>202004</v>
      </c>
      <c r="W911" s="14"/>
    </row>
    <row r="912" spans="1:23" ht="12.2" customHeight="1">
      <c r="A912" s="14" t="s">
        <v>1203</v>
      </c>
      <c r="B912" s="14">
        <v>14</v>
      </c>
      <c r="C912" s="14">
        <v>40</v>
      </c>
      <c r="D912" s="14"/>
      <c r="E912" s="14"/>
      <c r="F912" s="14"/>
      <c r="G912" s="14"/>
      <c r="H912" s="14"/>
      <c r="I912" s="14"/>
      <c r="J912" s="14"/>
      <c r="K912" s="14"/>
      <c r="L912" s="14"/>
      <c r="M912" s="14">
        <v>0</v>
      </c>
      <c r="N912" s="14"/>
      <c r="O912" s="191">
        <v>0</v>
      </c>
      <c r="P912" s="191">
        <v>0</v>
      </c>
      <c r="Q912" s="191">
        <v>0</v>
      </c>
      <c r="R912" s="191">
        <v>0</v>
      </c>
      <c r="S912" s="14"/>
      <c r="T912" s="14"/>
      <c r="U912" s="14"/>
      <c r="V912" s="14">
        <v>202005</v>
      </c>
      <c r="W912" s="14"/>
    </row>
    <row r="913" spans="1:23" ht="12.2" customHeight="1">
      <c r="A913" s="14" t="s">
        <v>1203</v>
      </c>
      <c r="B913" s="14">
        <v>15</v>
      </c>
      <c r="C913" s="14">
        <v>32</v>
      </c>
      <c r="D913" s="14"/>
      <c r="E913" s="14"/>
      <c r="F913" s="14"/>
      <c r="G913" s="14">
        <v>8</v>
      </c>
      <c r="H913" s="14"/>
      <c r="I913" s="14"/>
      <c r="J913" s="14"/>
      <c r="K913" s="14"/>
      <c r="L913" s="14"/>
      <c r="M913" s="14">
        <v>0</v>
      </c>
      <c r="N913" s="14"/>
      <c r="O913" s="191">
        <v>0</v>
      </c>
      <c r="P913" s="191">
        <v>0</v>
      </c>
      <c r="Q913" s="191">
        <v>0</v>
      </c>
      <c r="R913" s="191">
        <v>0</v>
      </c>
      <c r="S913" s="14"/>
      <c r="T913" s="14"/>
      <c r="U913" s="14"/>
      <c r="V913" s="14">
        <v>202005</v>
      </c>
      <c r="W913" s="14"/>
    </row>
    <row r="914" spans="1:23" ht="12.2" customHeight="1">
      <c r="A914" s="14" t="s">
        <v>1203</v>
      </c>
      <c r="B914" s="14">
        <v>16</v>
      </c>
      <c r="C914" s="14">
        <v>32</v>
      </c>
      <c r="D914" s="14"/>
      <c r="E914" s="14"/>
      <c r="F914" s="14"/>
      <c r="G914" s="14"/>
      <c r="H914" s="14"/>
      <c r="I914" s="14">
        <v>8</v>
      </c>
      <c r="J914" s="14"/>
      <c r="K914" s="14"/>
      <c r="L914" s="14"/>
      <c r="M914" s="14">
        <v>0</v>
      </c>
      <c r="N914" s="14"/>
      <c r="O914" s="191">
        <v>0</v>
      </c>
      <c r="P914" s="191">
        <v>0</v>
      </c>
      <c r="Q914" s="191">
        <v>0</v>
      </c>
      <c r="R914" s="191">
        <v>0</v>
      </c>
      <c r="S914" s="14"/>
      <c r="T914" s="14"/>
      <c r="U914" s="14"/>
      <c r="V914" s="14">
        <v>202006</v>
      </c>
      <c r="W914" s="14"/>
    </row>
    <row r="915" spans="1:23" ht="12.2" customHeight="1">
      <c r="A915" s="14" t="s">
        <v>1203</v>
      </c>
      <c r="B915" s="14">
        <v>17</v>
      </c>
      <c r="C915" s="14">
        <v>40</v>
      </c>
      <c r="D915" s="14"/>
      <c r="E915" s="14"/>
      <c r="F915" s="14"/>
      <c r="G915" s="14"/>
      <c r="H915" s="14"/>
      <c r="I915" s="14"/>
      <c r="J915" s="14"/>
      <c r="K915" s="14"/>
      <c r="L915" s="14"/>
      <c r="M915" s="14">
        <v>0</v>
      </c>
      <c r="N915" s="14"/>
      <c r="O915" s="191">
        <v>0</v>
      </c>
      <c r="P915" s="191">
        <v>0</v>
      </c>
      <c r="Q915" s="191">
        <v>0</v>
      </c>
      <c r="R915" s="191">
        <v>0</v>
      </c>
      <c r="S915" s="14"/>
      <c r="T915" s="14"/>
      <c r="U915" s="14"/>
      <c r="V915" s="14">
        <v>202006</v>
      </c>
      <c r="W915" s="14"/>
    </row>
    <row r="916" spans="1:23" ht="12.2" customHeight="1">
      <c r="A916" s="14" t="s">
        <v>1203</v>
      </c>
      <c r="B916" s="14">
        <v>18</v>
      </c>
      <c r="C916" s="14">
        <v>32</v>
      </c>
      <c r="D916" s="14"/>
      <c r="E916" s="14"/>
      <c r="F916" s="14"/>
      <c r="G916" s="14"/>
      <c r="H916" s="14"/>
      <c r="I916" s="14">
        <v>8</v>
      </c>
      <c r="J916" s="14"/>
      <c r="K916" s="14"/>
      <c r="L916" s="14"/>
      <c r="M916" s="14">
        <v>0</v>
      </c>
      <c r="N916" s="14"/>
      <c r="O916" s="191">
        <v>0</v>
      </c>
      <c r="P916" s="191">
        <v>0</v>
      </c>
      <c r="Q916" s="191">
        <v>0</v>
      </c>
      <c r="R916" s="191">
        <v>0</v>
      </c>
      <c r="S916" s="14"/>
      <c r="T916" s="14"/>
      <c r="U916" s="14"/>
      <c r="V916" s="14">
        <v>202006</v>
      </c>
      <c r="W916" s="14"/>
    </row>
    <row r="917" spans="1:23" ht="12.2" customHeight="1">
      <c r="A917" s="14" t="s">
        <v>1203</v>
      </c>
      <c r="B917" s="14">
        <v>19</v>
      </c>
      <c r="C917" s="14">
        <v>40</v>
      </c>
      <c r="D917" s="14"/>
      <c r="E917" s="14"/>
      <c r="F917" s="14"/>
      <c r="G917" s="14"/>
      <c r="H917" s="14"/>
      <c r="I917" s="14"/>
      <c r="J917" s="14"/>
      <c r="K917" s="14"/>
      <c r="L917" s="14"/>
      <c r="M917" s="14">
        <v>0</v>
      </c>
      <c r="N917" s="14"/>
      <c r="O917" s="191">
        <v>0</v>
      </c>
      <c r="P917" s="191">
        <v>0</v>
      </c>
      <c r="Q917" s="191">
        <v>0</v>
      </c>
      <c r="R917" s="191">
        <v>0</v>
      </c>
      <c r="S917" s="14"/>
      <c r="T917" s="14"/>
      <c r="U917" s="14"/>
      <c r="V917" s="14">
        <v>202006</v>
      </c>
      <c r="W917" s="14"/>
    </row>
    <row r="918" spans="1:23" ht="12.2" customHeight="1">
      <c r="A918" s="14" t="s">
        <v>1203</v>
      </c>
      <c r="B918" s="14">
        <v>20</v>
      </c>
      <c r="C918" s="14">
        <v>37</v>
      </c>
      <c r="D918" s="14"/>
      <c r="E918" s="14"/>
      <c r="F918" s="14"/>
      <c r="G918" s="14">
        <v>3</v>
      </c>
      <c r="H918" s="14"/>
      <c r="I918" s="14"/>
      <c r="J918" s="14"/>
      <c r="K918" s="14"/>
      <c r="L918" s="14"/>
      <c r="M918" s="14">
        <v>0</v>
      </c>
      <c r="N918" s="14"/>
      <c r="O918" s="191">
        <v>0</v>
      </c>
      <c r="P918" s="191">
        <v>0</v>
      </c>
      <c r="Q918" s="191">
        <v>0</v>
      </c>
      <c r="R918" s="191">
        <v>0</v>
      </c>
      <c r="S918" s="14"/>
      <c r="T918" s="14"/>
      <c r="U918" s="14"/>
      <c r="V918" s="14">
        <v>202006</v>
      </c>
      <c r="W918" s="14"/>
    </row>
    <row r="919" spans="1:23" ht="12.2" customHeight="1">
      <c r="A919" s="14" t="s">
        <v>1203</v>
      </c>
      <c r="B919" s="14">
        <v>21</v>
      </c>
      <c r="C919" s="14">
        <v>24</v>
      </c>
      <c r="D919" s="14"/>
      <c r="E919" s="14"/>
      <c r="F919" s="14"/>
      <c r="G919" s="14">
        <v>8</v>
      </c>
      <c r="H919" s="14"/>
      <c r="I919" s="14">
        <v>8</v>
      </c>
      <c r="J919" s="14"/>
      <c r="K919" s="14"/>
      <c r="L919" s="14"/>
      <c r="M919" s="14">
        <v>0</v>
      </c>
      <c r="N919" s="14"/>
      <c r="O919" s="191">
        <v>0</v>
      </c>
      <c r="P919" s="191">
        <v>0</v>
      </c>
      <c r="Q919" s="191">
        <v>0</v>
      </c>
      <c r="R919" s="191">
        <v>0</v>
      </c>
      <c r="S919" s="14"/>
      <c r="T919" s="14"/>
      <c r="U919" s="14"/>
      <c r="V919" s="14">
        <v>202006</v>
      </c>
      <c r="W919" s="14"/>
    </row>
    <row r="920" spans="1:23" ht="12.2" customHeight="1">
      <c r="A920" s="14" t="s">
        <v>1203</v>
      </c>
      <c r="B920" s="14">
        <v>22</v>
      </c>
      <c r="C920" s="14">
        <v>40</v>
      </c>
      <c r="D920" s="14"/>
      <c r="E920" s="14"/>
      <c r="F920" s="14"/>
      <c r="G920" s="14"/>
      <c r="H920" s="14"/>
      <c r="I920" s="14"/>
      <c r="J920" s="14"/>
      <c r="K920" s="14"/>
      <c r="L920" s="14"/>
      <c r="M920" s="14">
        <v>0</v>
      </c>
      <c r="N920" s="14"/>
      <c r="O920" s="191">
        <v>0</v>
      </c>
      <c r="P920" s="191">
        <v>0</v>
      </c>
      <c r="Q920" s="191">
        <v>0</v>
      </c>
      <c r="R920" s="191">
        <v>0</v>
      </c>
      <c r="S920" s="14"/>
      <c r="T920" s="14"/>
      <c r="U920" s="14"/>
      <c r="V920" s="14">
        <v>202006</v>
      </c>
      <c r="W920" s="14"/>
    </row>
    <row r="921" spans="1:23" ht="12.2" customHeight="1">
      <c r="A921" s="14" t="s">
        <v>1203</v>
      </c>
      <c r="B921" s="14">
        <v>23</v>
      </c>
      <c r="C921" s="14">
        <v>28.58</v>
      </c>
      <c r="D921" s="14"/>
      <c r="E921" s="14"/>
      <c r="F921" s="14"/>
      <c r="G921" s="14"/>
      <c r="H921" s="14">
        <v>3.42</v>
      </c>
      <c r="I921" s="14">
        <v>8</v>
      </c>
      <c r="J921" s="14"/>
      <c r="K921" s="14"/>
      <c r="L921" s="14"/>
      <c r="M921" s="14">
        <v>0</v>
      </c>
      <c r="N921" s="14"/>
      <c r="O921" s="191">
        <v>0</v>
      </c>
      <c r="P921" s="191">
        <v>0</v>
      </c>
      <c r="Q921" s="191">
        <v>0</v>
      </c>
      <c r="R921" s="191">
        <v>0</v>
      </c>
      <c r="S921" s="14"/>
      <c r="T921" s="14"/>
      <c r="U921" s="14"/>
      <c r="V921" s="14">
        <v>202007</v>
      </c>
      <c r="W921" s="14"/>
    </row>
    <row r="922" spans="1:23" ht="12.2" customHeight="1">
      <c r="A922" s="14" t="s">
        <v>1203</v>
      </c>
      <c r="B922" s="14">
        <v>24</v>
      </c>
      <c r="C922" s="14">
        <v>40</v>
      </c>
      <c r="D922" s="14"/>
      <c r="E922" s="14"/>
      <c r="F922" s="14"/>
      <c r="G922" s="14"/>
      <c r="H922" s="14"/>
      <c r="I922" s="14"/>
      <c r="J922" s="14"/>
      <c r="K922" s="14"/>
      <c r="L922" s="14"/>
      <c r="M922" s="14">
        <v>0</v>
      </c>
      <c r="N922" s="14"/>
      <c r="O922" s="191">
        <v>0</v>
      </c>
      <c r="P922" s="191">
        <v>0</v>
      </c>
      <c r="Q922" s="191">
        <v>0</v>
      </c>
      <c r="R922" s="191">
        <v>0</v>
      </c>
      <c r="S922" s="14"/>
      <c r="T922" s="14"/>
      <c r="U922" s="14"/>
      <c r="V922" s="14">
        <v>202007</v>
      </c>
      <c r="W922" s="14"/>
    </row>
    <row r="923" spans="1:23" ht="12.2" customHeight="1">
      <c r="A923" s="14" t="s">
        <v>1203</v>
      </c>
      <c r="B923" s="14">
        <v>25</v>
      </c>
      <c r="C923" s="14">
        <v>40</v>
      </c>
      <c r="D923" s="14"/>
      <c r="E923" s="14"/>
      <c r="F923" s="14"/>
      <c r="G923" s="14"/>
      <c r="H923" s="14"/>
      <c r="I923" s="14"/>
      <c r="J923" s="14"/>
      <c r="K923" s="14"/>
      <c r="L923" s="14"/>
      <c r="M923" s="14">
        <v>0</v>
      </c>
      <c r="N923" s="14"/>
      <c r="O923" s="191">
        <v>0</v>
      </c>
      <c r="P923" s="191">
        <v>0</v>
      </c>
      <c r="Q923" s="191">
        <v>0</v>
      </c>
      <c r="R923" s="191">
        <v>0</v>
      </c>
      <c r="S923" s="14"/>
      <c r="T923" s="14"/>
      <c r="U923" s="14"/>
      <c r="V923" s="14">
        <v>202008</v>
      </c>
      <c r="W923" s="14"/>
    </row>
    <row r="924" spans="1:23" ht="12.2" customHeight="1" thickBot="1">
      <c r="A924" s="14" t="s">
        <v>1203</v>
      </c>
      <c r="B924" s="14">
        <v>26</v>
      </c>
      <c r="C924" s="14">
        <v>0</v>
      </c>
      <c r="D924" s="14"/>
      <c r="E924" s="14"/>
      <c r="F924" s="14"/>
      <c r="G924" s="14">
        <v>40</v>
      </c>
      <c r="H924" s="14"/>
      <c r="I924" s="14"/>
      <c r="J924" s="14"/>
      <c r="K924" s="14"/>
      <c r="L924" s="14"/>
      <c r="M924" s="14">
        <v>0</v>
      </c>
      <c r="N924" s="14"/>
      <c r="O924" s="191">
        <v>0</v>
      </c>
      <c r="P924" s="191">
        <v>0</v>
      </c>
      <c r="Q924" s="191">
        <v>0</v>
      </c>
      <c r="R924" s="191">
        <v>0</v>
      </c>
      <c r="S924" s="14"/>
      <c r="T924" s="14"/>
      <c r="U924" s="14"/>
      <c r="V924" s="14">
        <v>202008</v>
      </c>
      <c r="W924" s="14"/>
    </row>
    <row r="925" spans="1:23" ht="12.2" customHeight="1" thickTop="1">
      <c r="A925" s="188" t="s">
        <v>1306</v>
      </c>
      <c r="B925" s="189">
        <v>0</v>
      </c>
      <c r="C925" s="189">
        <v>907.32999999999993</v>
      </c>
      <c r="D925" s="189">
        <v>0</v>
      </c>
      <c r="E925" s="189">
        <v>0</v>
      </c>
      <c r="F925" s="189">
        <v>0</v>
      </c>
      <c r="G925" s="189">
        <v>70</v>
      </c>
      <c r="H925" s="189">
        <v>22.67</v>
      </c>
      <c r="I925" s="189">
        <v>40</v>
      </c>
      <c r="J925" s="189">
        <v>0</v>
      </c>
      <c r="K925" s="189">
        <v>0</v>
      </c>
      <c r="L925" s="189">
        <v>0</v>
      </c>
      <c r="M925" s="189">
        <v>0</v>
      </c>
      <c r="N925" s="189">
        <v>0</v>
      </c>
      <c r="O925" s="190">
        <v>0</v>
      </c>
      <c r="P925" s="190">
        <v>0</v>
      </c>
      <c r="Q925" s="190">
        <v>0</v>
      </c>
      <c r="R925" s="190">
        <v>0</v>
      </c>
      <c r="S925" s="189">
        <v>0</v>
      </c>
      <c r="T925" s="189">
        <v>0</v>
      </c>
      <c r="U925" s="189">
        <v>0</v>
      </c>
      <c r="V925" s="189"/>
      <c r="W925" s="189"/>
    </row>
    <row r="926" spans="1:23" ht="12.2" customHeight="1">
      <c r="A926" s="14" t="s">
        <v>471</v>
      </c>
      <c r="B926" s="14">
        <v>1</v>
      </c>
      <c r="C926" s="14">
        <v>7.5</v>
      </c>
      <c r="D926" s="14">
        <v>0</v>
      </c>
      <c r="E926" s="14">
        <v>0</v>
      </c>
      <c r="F926" s="14">
        <v>0</v>
      </c>
      <c r="G926" s="14">
        <v>22</v>
      </c>
      <c r="H926" s="14">
        <v>0</v>
      </c>
      <c r="I926" s="14">
        <v>8</v>
      </c>
      <c r="J926" s="14">
        <v>0</v>
      </c>
      <c r="K926" s="14">
        <v>0</v>
      </c>
      <c r="L926" s="14">
        <v>0</v>
      </c>
      <c r="M926" s="14">
        <v>0</v>
      </c>
      <c r="N926" s="14">
        <v>0</v>
      </c>
      <c r="O926" s="191">
        <v>0</v>
      </c>
      <c r="P926" s="191">
        <v>0</v>
      </c>
      <c r="Q926" s="191">
        <v>0</v>
      </c>
      <c r="R926" s="191">
        <v>0</v>
      </c>
      <c r="S926" s="14">
        <v>0</v>
      </c>
      <c r="T926" s="14">
        <v>0</v>
      </c>
      <c r="U926" s="14">
        <v>0</v>
      </c>
      <c r="V926" s="14">
        <v>202002</v>
      </c>
      <c r="W926" s="14"/>
    </row>
    <row r="927" spans="1:23" ht="12.2" customHeight="1">
      <c r="A927" s="14" t="s">
        <v>471</v>
      </c>
      <c r="B927" s="14">
        <v>2</v>
      </c>
      <c r="C927" s="14">
        <v>38</v>
      </c>
      <c r="D927" s="14">
        <v>1.5</v>
      </c>
      <c r="E927" s="14">
        <v>0</v>
      </c>
      <c r="F927" s="14">
        <v>2.83</v>
      </c>
      <c r="G927" s="14">
        <v>0</v>
      </c>
      <c r="H927" s="14">
        <v>0</v>
      </c>
      <c r="I927" s="14">
        <v>0</v>
      </c>
      <c r="J927" s="14">
        <v>0</v>
      </c>
      <c r="K927" s="14">
        <v>0</v>
      </c>
      <c r="L927" s="14">
        <v>0</v>
      </c>
      <c r="M927" s="14">
        <v>0</v>
      </c>
      <c r="N927" s="14">
        <v>0</v>
      </c>
      <c r="O927" s="191">
        <v>0</v>
      </c>
      <c r="P927" s="191">
        <v>0</v>
      </c>
      <c r="Q927" s="191">
        <v>0</v>
      </c>
      <c r="R927" s="191">
        <v>0</v>
      </c>
      <c r="S927" s="14">
        <v>0</v>
      </c>
      <c r="T927" s="14">
        <v>0</v>
      </c>
      <c r="U927" s="14">
        <v>0</v>
      </c>
      <c r="V927" s="14">
        <v>202002</v>
      </c>
      <c r="W927" s="14"/>
    </row>
    <row r="928" spans="1:23" ht="12.2" customHeight="1">
      <c r="A928" s="14" t="s">
        <v>471</v>
      </c>
      <c r="B928" s="14">
        <v>3</v>
      </c>
      <c r="C928" s="14">
        <v>38</v>
      </c>
      <c r="D928" s="14">
        <v>2</v>
      </c>
      <c r="E928" s="14"/>
      <c r="F928" s="14">
        <v>4.75</v>
      </c>
      <c r="G928" s="14"/>
      <c r="H928" s="14"/>
      <c r="I928" s="14"/>
      <c r="J928" s="14"/>
      <c r="K928" s="14"/>
      <c r="L928" s="14"/>
      <c r="M928" s="14">
        <v>0</v>
      </c>
      <c r="N928" s="14"/>
      <c r="O928" s="191">
        <v>0</v>
      </c>
      <c r="P928" s="191">
        <v>0</v>
      </c>
      <c r="Q928" s="191">
        <v>0</v>
      </c>
      <c r="R928" s="191">
        <v>0</v>
      </c>
      <c r="S928" s="14"/>
      <c r="T928" s="14"/>
      <c r="U928" s="14"/>
      <c r="V928" s="14">
        <v>202002</v>
      </c>
      <c r="W928" s="14"/>
    </row>
    <row r="929" spans="1:23" ht="12.2" customHeight="1">
      <c r="A929" s="14" t="s">
        <v>471</v>
      </c>
      <c r="B929" s="14">
        <v>4</v>
      </c>
      <c r="C929" s="14">
        <v>24</v>
      </c>
      <c r="D929" s="14">
        <v>2</v>
      </c>
      <c r="E929" s="14"/>
      <c r="F929" s="14">
        <v>2.33</v>
      </c>
      <c r="G929" s="14">
        <v>14</v>
      </c>
      <c r="H929" s="14"/>
      <c r="I929" s="14"/>
      <c r="J929" s="14"/>
      <c r="K929" s="14"/>
      <c r="L929" s="14"/>
      <c r="M929" s="14">
        <v>0</v>
      </c>
      <c r="N929" s="14"/>
      <c r="O929" s="191">
        <v>0</v>
      </c>
      <c r="P929" s="191">
        <v>0</v>
      </c>
      <c r="Q929" s="191">
        <v>0</v>
      </c>
      <c r="R929" s="191">
        <v>0</v>
      </c>
      <c r="S929" s="14"/>
      <c r="T929" s="14"/>
      <c r="U929" s="14"/>
      <c r="V929" s="14">
        <v>202002</v>
      </c>
      <c r="W929" s="14"/>
    </row>
    <row r="930" spans="1:23" ht="12.2" customHeight="1">
      <c r="A930" s="14" t="s">
        <v>471</v>
      </c>
      <c r="B930" s="14">
        <v>5</v>
      </c>
      <c r="C930" s="14">
        <v>38</v>
      </c>
      <c r="D930" s="14">
        <v>2</v>
      </c>
      <c r="E930" s="14"/>
      <c r="F930" s="14">
        <v>8.42</v>
      </c>
      <c r="G930" s="14"/>
      <c r="H930" s="14"/>
      <c r="I930" s="14"/>
      <c r="J930" s="14"/>
      <c r="K930" s="14"/>
      <c r="L930" s="14"/>
      <c r="M930" s="14">
        <v>0</v>
      </c>
      <c r="N930" s="14"/>
      <c r="O930" s="191">
        <v>0</v>
      </c>
      <c r="P930" s="191">
        <v>0</v>
      </c>
      <c r="Q930" s="191">
        <v>0</v>
      </c>
      <c r="R930" s="191">
        <v>0</v>
      </c>
      <c r="S930" s="14"/>
      <c r="T930" s="14"/>
      <c r="U930" s="14"/>
      <c r="V930" s="14">
        <v>202002</v>
      </c>
      <c r="W930" s="14"/>
    </row>
    <row r="931" spans="1:23" ht="12.2" customHeight="1">
      <c r="A931" s="14" t="s">
        <v>471</v>
      </c>
      <c r="B931" s="14">
        <v>6</v>
      </c>
      <c r="C931" s="14">
        <v>38</v>
      </c>
      <c r="D931" s="14">
        <v>2</v>
      </c>
      <c r="E931" s="14"/>
      <c r="F931" s="14">
        <v>7.17</v>
      </c>
      <c r="G931" s="14"/>
      <c r="H931" s="14"/>
      <c r="I931" s="14"/>
      <c r="J931" s="14"/>
      <c r="K931" s="14"/>
      <c r="L931" s="14"/>
      <c r="M931" s="14">
        <v>0</v>
      </c>
      <c r="N931" s="14"/>
      <c r="O931" s="191">
        <v>0</v>
      </c>
      <c r="P931" s="191">
        <v>25</v>
      </c>
      <c r="Q931" s="191">
        <v>0</v>
      </c>
      <c r="R931" s="191">
        <v>0</v>
      </c>
      <c r="S931" s="14"/>
      <c r="T931" s="14"/>
      <c r="U931" s="14"/>
      <c r="V931" s="14">
        <v>202003</v>
      </c>
      <c r="W931" s="14"/>
    </row>
    <row r="932" spans="1:23" ht="12.2" customHeight="1">
      <c r="A932" s="14" t="s">
        <v>471</v>
      </c>
      <c r="B932" s="14">
        <v>7</v>
      </c>
      <c r="C932" s="14">
        <v>38</v>
      </c>
      <c r="D932" s="14">
        <v>2</v>
      </c>
      <c r="E932" s="14"/>
      <c r="F932" s="14">
        <v>3.75</v>
      </c>
      <c r="G932" s="14"/>
      <c r="H932" s="14"/>
      <c r="I932" s="14"/>
      <c r="J932" s="14"/>
      <c r="K932" s="14"/>
      <c r="L932" s="14"/>
      <c r="M932" s="14">
        <v>0</v>
      </c>
      <c r="N932" s="14"/>
      <c r="O932" s="191">
        <v>0</v>
      </c>
      <c r="P932" s="191">
        <v>0</v>
      </c>
      <c r="Q932" s="191">
        <v>0</v>
      </c>
      <c r="R932" s="191">
        <v>0</v>
      </c>
      <c r="S932" s="14"/>
      <c r="T932" s="14"/>
      <c r="U932" s="14"/>
      <c r="V932" s="14">
        <v>202003</v>
      </c>
      <c r="W932" s="14"/>
    </row>
    <row r="933" spans="1:23" ht="12.2" customHeight="1">
      <c r="A933" s="14" t="s">
        <v>471</v>
      </c>
      <c r="B933" s="14">
        <v>8</v>
      </c>
      <c r="C933" s="14">
        <v>38</v>
      </c>
      <c r="D933" s="14">
        <v>2</v>
      </c>
      <c r="E933" s="14"/>
      <c r="F933" s="14">
        <v>4.08</v>
      </c>
      <c r="G933" s="14"/>
      <c r="H933" s="14"/>
      <c r="I933" s="14"/>
      <c r="J933" s="14"/>
      <c r="K933" s="14"/>
      <c r="L933" s="14"/>
      <c r="M933" s="14">
        <v>0</v>
      </c>
      <c r="N933" s="14"/>
      <c r="O933" s="191">
        <v>0</v>
      </c>
      <c r="P933" s="191">
        <v>0</v>
      </c>
      <c r="Q933" s="191">
        <v>0</v>
      </c>
      <c r="R933" s="191">
        <v>0</v>
      </c>
      <c r="S933" s="14"/>
      <c r="T933" s="14"/>
      <c r="U933" s="14"/>
      <c r="V933" s="14">
        <v>202003</v>
      </c>
      <c r="W933" s="14"/>
    </row>
    <row r="934" spans="1:23" ht="12.2" customHeight="1">
      <c r="A934" s="14" t="s">
        <v>471</v>
      </c>
      <c r="B934" s="14">
        <v>9</v>
      </c>
      <c r="C934" s="14">
        <v>38</v>
      </c>
      <c r="D934" s="14">
        <v>2</v>
      </c>
      <c r="E934" s="14"/>
      <c r="F934" s="14">
        <v>4.25</v>
      </c>
      <c r="G934" s="14"/>
      <c r="H934" s="14"/>
      <c r="I934" s="14"/>
      <c r="J934" s="14"/>
      <c r="K934" s="14"/>
      <c r="L934" s="14"/>
      <c r="M934" s="14">
        <v>0</v>
      </c>
      <c r="N934" s="14"/>
      <c r="O934" s="191">
        <v>0</v>
      </c>
      <c r="P934" s="191">
        <v>0</v>
      </c>
      <c r="Q934" s="191">
        <v>0</v>
      </c>
      <c r="R934" s="191">
        <v>0</v>
      </c>
      <c r="S934" s="14"/>
      <c r="T934" s="14"/>
      <c r="U934" s="14"/>
      <c r="V934" s="14">
        <v>202003</v>
      </c>
      <c r="W934" s="14"/>
    </row>
    <row r="935" spans="1:23" ht="12.2" customHeight="1">
      <c r="A935" s="14" t="s">
        <v>471</v>
      </c>
      <c r="B935" s="14">
        <v>10</v>
      </c>
      <c r="C935" s="14">
        <v>38</v>
      </c>
      <c r="D935" s="14">
        <v>2</v>
      </c>
      <c r="E935" s="14"/>
      <c r="F935" s="14">
        <v>3.83</v>
      </c>
      <c r="G935" s="14"/>
      <c r="H935" s="14"/>
      <c r="I935" s="14"/>
      <c r="J935" s="14"/>
      <c r="K935" s="14"/>
      <c r="L935" s="14"/>
      <c r="M935" s="14">
        <v>0</v>
      </c>
      <c r="N935" s="14"/>
      <c r="O935" s="191">
        <v>0</v>
      </c>
      <c r="P935" s="191">
        <v>0</v>
      </c>
      <c r="Q935" s="191">
        <v>0</v>
      </c>
      <c r="R935" s="191">
        <v>0</v>
      </c>
      <c r="S935" s="14"/>
      <c r="T935" s="14"/>
      <c r="U935" s="14"/>
      <c r="V935" s="14">
        <v>202004</v>
      </c>
      <c r="W935" s="14"/>
    </row>
    <row r="936" spans="1:23" ht="12.2" customHeight="1">
      <c r="A936" s="14" t="s">
        <v>471</v>
      </c>
      <c r="B936" s="14">
        <v>11</v>
      </c>
      <c r="C936" s="14">
        <v>38</v>
      </c>
      <c r="D936" s="14">
        <v>1.17</v>
      </c>
      <c r="E936" s="14"/>
      <c r="F936" s="14"/>
      <c r="G936" s="14"/>
      <c r="H936" s="14"/>
      <c r="I936" s="14"/>
      <c r="J936" s="14"/>
      <c r="K936" s="14"/>
      <c r="L936" s="14"/>
      <c r="M936" s="14">
        <v>0</v>
      </c>
      <c r="N936" s="14"/>
      <c r="O936" s="191">
        <v>0</v>
      </c>
      <c r="P936" s="191">
        <v>0</v>
      </c>
      <c r="Q936" s="191">
        <v>0</v>
      </c>
      <c r="R936" s="191">
        <v>0</v>
      </c>
      <c r="S936" s="14"/>
      <c r="T936" s="14"/>
      <c r="U936" s="14"/>
      <c r="V936" s="14">
        <v>202004</v>
      </c>
      <c r="W936" s="14"/>
    </row>
    <row r="937" spans="1:23" ht="12.2" customHeight="1">
      <c r="A937" s="14" t="s">
        <v>471</v>
      </c>
      <c r="B937" s="14">
        <v>12</v>
      </c>
      <c r="C937" s="14">
        <v>38</v>
      </c>
      <c r="D937" s="14">
        <v>2</v>
      </c>
      <c r="E937" s="14"/>
      <c r="F937" s="14">
        <v>4.42</v>
      </c>
      <c r="G937" s="14"/>
      <c r="H937" s="14"/>
      <c r="I937" s="14"/>
      <c r="J937" s="14"/>
      <c r="K937" s="14"/>
      <c r="L937" s="14"/>
      <c r="M937" s="14">
        <v>0</v>
      </c>
      <c r="N937" s="14"/>
      <c r="O937" s="191">
        <v>0</v>
      </c>
      <c r="P937" s="191">
        <v>0</v>
      </c>
      <c r="Q937" s="191">
        <v>0</v>
      </c>
      <c r="R937" s="191">
        <v>0</v>
      </c>
      <c r="S937" s="14"/>
      <c r="T937" s="14"/>
      <c r="U937" s="14"/>
      <c r="V937" s="14">
        <v>202004</v>
      </c>
      <c r="W937" s="14"/>
    </row>
    <row r="938" spans="1:23" ht="12.2" customHeight="1">
      <c r="A938" s="14" t="s">
        <v>471</v>
      </c>
      <c r="B938" s="14">
        <v>13</v>
      </c>
      <c r="C938" s="14">
        <v>38</v>
      </c>
      <c r="D938" s="14">
        <v>2</v>
      </c>
      <c r="E938" s="14"/>
      <c r="F938" s="14">
        <v>3</v>
      </c>
      <c r="G938" s="14"/>
      <c r="H938" s="14"/>
      <c r="I938" s="14"/>
      <c r="J938" s="14"/>
      <c r="K938" s="14"/>
      <c r="L938" s="14"/>
      <c r="M938" s="14">
        <v>0</v>
      </c>
      <c r="N938" s="14"/>
      <c r="O938" s="191">
        <v>0</v>
      </c>
      <c r="P938" s="191">
        <v>0</v>
      </c>
      <c r="Q938" s="191">
        <v>0</v>
      </c>
      <c r="R938" s="191">
        <v>0</v>
      </c>
      <c r="S938" s="14"/>
      <c r="T938" s="14"/>
      <c r="U938" s="14"/>
      <c r="V938" s="14">
        <v>202004</v>
      </c>
      <c r="W938" s="14"/>
    </row>
    <row r="939" spans="1:23" ht="12.2" customHeight="1">
      <c r="A939" s="14" t="s">
        <v>471</v>
      </c>
      <c r="B939" s="14">
        <v>14</v>
      </c>
      <c r="C939" s="14">
        <v>38</v>
      </c>
      <c r="D939" s="14">
        <v>2</v>
      </c>
      <c r="E939" s="14"/>
      <c r="F939" s="14">
        <v>3.33</v>
      </c>
      <c r="G939" s="14"/>
      <c r="H939" s="14"/>
      <c r="I939" s="14"/>
      <c r="J939" s="14"/>
      <c r="K939" s="14"/>
      <c r="L939" s="14"/>
      <c r="M939" s="14">
        <v>0</v>
      </c>
      <c r="N939" s="14"/>
      <c r="O939" s="191">
        <v>0</v>
      </c>
      <c r="P939" s="191">
        <v>0</v>
      </c>
      <c r="Q939" s="191">
        <v>0</v>
      </c>
      <c r="R939" s="191">
        <v>0</v>
      </c>
      <c r="S939" s="14"/>
      <c r="T939" s="14"/>
      <c r="U939" s="14"/>
      <c r="V939" s="14">
        <v>202005</v>
      </c>
      <c r="W939" s="14"/>
    </row>
    <row r="940" spans="1:23" ht="12.2" customHeight="1">
      <c r="A940" s="14" t="s">
        <v>471</v>
      </c>
      <c r="B940" s="14">
        <v>15</v>
      </c>
      <c r="C940" s="14">
        <v>38</v>
      </c>
      <c r="D940" s="14">
        <v>2</v>
      </c>
      <c r="E940" s="14"/>
      <c r="F940" s="14">
        <v>5.17</v>
      </c>
      <c r="G940" s="14"/>
      <c r="H940" s="14"/>
      <c r="I940" s="14"/>
      <c r="J940" s="14"/>
      <c r="K940" s="14"/>
      <c r="L940" s="14"/>
      <c r="M940" s="14">
        <v>0</v>
      </c>
      <c r="N940" s="14"/>
      <c r="O940" s="191">
        <v>0</v>
      </c>
      <c r="P940" s="191">
        <v>0</v>
      </c>
      <c r="Q940" s="191">
        <v>0</v>
      </c>
      <c r="R940" s="191">
        <v>0</v>
      </c>
      <c r="S940" s="14"/>
      <c r="T940" s="14"/>
      <c r="U940" s="14"/>
      <c r="V940" s="14">
        <v>202005</v>
      </c>
      <c r="W940" s="14"/>
    </row>
    <row r="941" spans="1:23" ht="12.2" customHeight="1">
      <c r="A941" s="14" t="s">
        <v>471</v>
      </c>
      <c r="B941" s="14">
        <v>16</v>
      </c>
      <c r="C941" s="14">
        <v>30</v>
      </c>
      <c r="D941" s="14">
        <v>2</v>
      </c>
      <c r="E941" s="14"/>
      <c r="F941" s="14">
        <v>1.5</v>
      </c>
      <c r="G941" s="14"/>
      <c r="H941" s="14"/>
      <c r="I941" s="14">
        <v>8</v>
      </c>
      <c r="J941" s="14"/>
      <c r="K941" s="14"/>
      <c r="L941" s="14"/>
      <c r="M941" s="14">
        <v>0</v>
      </c>
      <c r="N941" s="14"/>
      <c r="O941" s="191">
        <v>0</v>
      </c>
      <c r="P941" s="191">
        <v>0</v>
      </c>
      <c r="Q941" s="191">
        <v>0</v>
      </c>
      <c r="R941" s="191">
        <v>0</v>
      </c>
      <c r="S941" s="14"/>
      <c r="T941" s="14"/>
      <c r="U941" s="14"/>
      <c r="V941" s="14">
        <v>202005</v>
      </c>
      <c r="W941" s="14"/>
    </row>
    <row r="942" spans="1:23" ht="12.2" customHeight="1">
      <c r="A942" s="14" t="s">
        <v>471</v>
      </c>
      <c r="B942" s="14">
        <v>17</v>
      </c>
      <c r="C942" s="14">
        <v>38</v>
      </c>
      <c r="D942" s="14">
        <v>2</v>
      </c>
      <c r="E942" s="14"/>
      <c r="F942" s="14">
        <v>4.67</v>
      </c>
      <c r="G942" s="14"/>
      <c r="H942" s="14"/>
      <c r="I942" s="14"/>
      <c r="J942" s="14"/>
      <c r="K942" s="14"/>
      <c r="L942" s="14"/>
      <c r="M942" s="14">
        <v>0</v>
      </c>
      <c r="N942" s="14"/>
      <c r="O942" s="191">
        <v>0</v>
      </c>
      <c r="P942" s="191">
        <v>0</v>
      </c>
      <c r="Q942" s="191">
        <v>0</v>
      </c>
      <c r="R942" s="191">
        <v>0</v>
      </c>
      <c r="S942" s="14"/>
      <c r="T942" s="14"/>
      <c r="U942" s="14"/>
      <c r="V942" s="14">
        <v>202005</v>
      </c>
      <c r="W942" s="14"/>
    </row>
    <row r="943" spans="1:23" ht="12.2" customHeight="1">
      <c r="A943" s="14" t="s">
        <v>471</v>
      </c>
      <c r="B943" s="14">
        <v>18</v>
      </c>
      <c r="C943" s="14">
        <v>30</v>
      </c>
      <c r="D943" s="14">
        <v>2</v>
      </c>
      <c r="E943" s="14"/>
      <c r="F943" s="14">
        <v>8.5</v>
      </c>
      <c r="G943" s="14"/>
      <c r="H943" s="14"/>
      <c r="I943" s="14">
        <v>8</v>
      </c>
      <c r="J943" s="14"/>
      <c r="K943" s="14"/>
      <c r="L943" s="14"/>
      <c r="M943" s="14">
        <v>0</v>
      </c>
      <c r="N943" s="14"/>
      <c r="O943" s="191">
        <v>0</v>
      </c>
      <c r="P943" s="191">
        <v>0</v>
      </c>
      <c r="Q943" s="191">
        <v>0</v>
      </c>
      <c r="R943" s="191">
        <v>0</v>
      </c>
      <c r="S943" s="14"/>
      <c r="T943" s="14"/>
      <c r="U943" s="14"/>
      <c r="V943" s="14">
        <v>202005</v>
      </c>
      <c r="W943" s="14"/>
    </row>
    <row r="944" spans="1:23" ht="12.2" customHeight="1">
      <c r="A944" s="14" t="s">
        <v>471</v>
      </c>
      <c r="B944" s="14">
        <v>19</v>
      </c>
      <c r="C944" s="14">
        <v>22</v>
      </c>
      <c r="D944" s="14">
        <v>2</v>
      </c>
      <c r="E944" s="14"/>
      <c r="F944" s="14">
        <v>0.92</v>
      </c>
      <c r="G944" s="14">
        <v>16</v>
      </c>
      <c r="H944" s="14"/>
      <c r="I944" s="14"/>
      <c r="J944" s="14"/>
      <c r="K944" s="14"/>
      <c r="L944" s="14"/>
      <c r="M944" s="14">
        <v>0</v>
      </c>
      <c r="N944" s="14"/>
      <c r="O944" s="191">
        <v>0</v>
      </c>
      <c r="P944" s="191">
        <v>0</v>
      </c>
      <c r="Q944" s="191">
        <v>0</v>
      </c>
      <c r="R944" s="191">
        <v>0</v>
      </c>
      <c r="S944" s="14"/>
      <c r="T944" s="14"/>
      <c r="U944" s="14"/>
      <c r="V944" s="14">
        <v>202006</v>
      </c>
      <c r="W944" s="14"/>
    </row>
    <row r="945" spans="1:23" ht="12.2" customHeight="1">
      <c r="A945" s="14" t="s">
        <v>471</v>
      </c>
      <c r="B945" s="14">
        <v>20</v>
      </c>
      <c r="C945" s="14">
        <v>38</v>
      </c>
      <c r="D945" s="14">
        <v>2</v>
      </c>
      <c r="E945" s="14"/>
      <c r="F945" s="14">
        <v>5.33</v>
      </c>
      <c r="G945" s="14"/>
      <c r="H945" s="14"/>
      <c r="I945" s="14"/>
      <c r="J945" s="14"/>
      <c r="K945" s="14"/>
      <c r="L945" s="14"/>
      <c r="M945" s="14">
        <v>0</v>
      </c>
      <c r="N945" s="14"/>
      <c r="O945" s="191">
        <v>0</v>
      </c>
      <c r="P945" s="191">
        <v>0</v>
      </c>
      <c r="Q945" s="191">
        <v>0</v>
      </c>
      <c r="R945" s="191">
        <v>0</v>
      </c>
      <c r="S945" s="14"/>
      <c r="T945" s="14"/>
      <c r="U945" s="14"/>
      <c r="V945" s="14">
        <v>202006</v>
      </c>
      <c r="W945" s="14"/>
    </row>
    <row r="946" spans="1:23" ht="12.2" customHeight="1">
      <c r="A946" s="14" t="s">
        <v>471</v>
      </c>
      <c r="B946" s="14">
        <v>21</v>
      </c>
      <c r="C946" s="14">
        <v>30</v>
      </c>
      <c r="D946" s="14">
        <v>2</v>
      </c>
      <c r="E946" s="14"/>
      <c r="F946" s="14">
        <v>2.83</v>
      </c>
      <c r="G946" s="14"/>
      <c r="H946" s="14"/>
      <c r="I946" s="14">
        <v>8</v>
      </c>
      <c r="J946" s="14"/>
      <c r="K946" s="14"/>
      <c r="L946" s="14"/>
      <c r="M946" s="14">
        <v>0</v>
      </c>
      <c r="N946" s="14"/>
      <c r="O946" s="191">
        <v>0</v>
      </c>
      <c r="P946" s="191">
        <v>0</v>
      </c>
      <c r="Q946" s="191">
        <v>0</v>
      </c>
      <c r="R946" s="191">
        <v>0</v>
      </c>
      <c r="S946" s="14"/>
      <c r="T946" s="14"/>
      <c r="U946" s="14"/>
      <c r="V946" s="14">
        <v>202006</v>
      </c>
      <c r="W946" s="14"/>
    </row>
    <row r="947" spans="1:23" ht="12.2" customHeight="1">
      <c r="A947" s="14" t="s">
        <v>471</v>
      </c>
      <c r="B947" s="14">
        <v>22</v>
      </c>
      <c r="C947" s="14">
        <v>38</v>
      </c>
      <c r="D947" s="14">
        <v>2</v>
      </c>
      <c r="E947" s="14"/>
      <c r="F947" s="14">
        <v>5.25</v>
      </c>
      <c r="G947" s="14"/>
      <c r="H947" s="14"/>
      <c r="I947" s="14"/>
      <c r="J947" s="14"/>
      <c r="K947" s="14"/>
      <c r="L947" s="14"/>
      <c r="M947" s="14">
        <v>0</v>
      </c>
      <c r="N947" s="14"/>
      <c r="O947" s="191">
        <v>0</v>
      </c>
      <c r="P947" s="191">
        <v>0</v>
      </c>
      <c r="Q947" s="191">
        <v>0</v>
      </c>
      <c r="R947" s="191">
        <v>0</v>
      </c>
      <c r="S947" s="14"/>
      <c r="T947" s="14"/>
      <c r="U947" s="14"/>
      <c r="V947" s="14">
        <v>202006</v>
      </c>
      <c r="W947" s="14"/>
    </row>
    <row r="948" spans="1:23" ht="12.2" customHeight="1">
      <c r="A948" s="14" t="s">
        <v>471</v>
      </c>
      <c r="B948" s="14">
        <v>23</v>
      </c>
      <c r="C948" s="14">
        <v>24</v>
      </c>
      <c r="D948" s="14">
        <v>2</v>
      </c>
      <c r="E948" s="14"/>
      <c r="F948" s="14">
        <v>3.75</v>
      </c>
      <c r="G948" s="14">
        <v>6</v>
      </c>
      <c r="H948" s="14"/>
      <c r="I948" s="14">
        <v>8</v>
      </c>
      <c r="J948" s="14"/>
      <c r="K948" s="14"/>
      <c r="L948" s="14"/>
      <c r="M948" s="14">
        <v>0</v>
      </c>
      <c r="N948" s="14"/>
      <c r="O948" s="191">
        <v>0</v>
      </c>
      <c r="P948" s="191">
        <v>0</v>
      </c>
      <c r="Q948" s="191">
        <v>0</v>
      </c>
      <c r="R948" s="191">
        <v>0</v>
      </c>
      <c r="S948" s="14"/>
      <c r="T948" s="14"/>
      <c r="U948" s="14"/>
      <c r="V948" s="14">
        <v>202007</v>
      </c>
      <c r="W948" s="14"/>
    </row>
    <row r="949" spans="1:23" ht="12.2" customHeight="1">
      <c r="A949" s="14" t="s">
        <v>471</v>
      </c>
      <c r="B949" s="14">
        <v>24</v>
      </c>
      <c r="C949" s="14">
        <v>38</v>
      </c>
      <c r="D949" s="14">
        <v>2</v>
      </c>
      <c r="E949" s="14"/>
      <c r="F949" s="14">
        <v>8.5</v>
      </c>
      <c r="G949" s="14"/>
      <c r="H949" s="14"/>
      <c r="I949" s="14"/>
      <c r="J949" s="14"/>
      <c r="K949" s="14"/>
      <c r="L949" s="14"/>
      <c r="M949" s="14">
        <v>0</v>
      </c>
      <c r="N949" s="14"/>
      <c r="O949" s="191">
        <v>0</v>
      </c>
      <c r="P949" s="191">
        <v>0</v>
      </c>
      <c r="Q949" s="191">
        <v>0</v>
      </c>
      <c r="R949" s="191">
        <v>0</v>
      </c>
      <c r="S949" s="14"/>
      <c r="T949" s="14"/>
      <c r="U949" s="14"/>
      <c r="V949" s="14">
        <v>202007</v>
      </c>
      <c r="W949" s="14"/>
    </row>
    <row r="950" spans="1:23" ht="12.2" customHeight="1">
      <c r="A950" s="14" t="s">
        <v>471</v>
      </c>
      <c r="B950" s="14">
        <v>25</v>
      </c>
      <c r="C950" s="14">
        <v>38</v>
      </c>
      <c r="D950" s="14">
        <v>2</v>
      </c>
      <c r="E950" s="14"/>
      <c r="F950" s="14">
        <v>5.58</v>
      </c>
      <c r="G950" s="14"/>
      <c r="H950" s="14"/>
      <c r="I950" s="14"/>
      <c r="J950" s="14"/>
      <c r="K950" s="14"/>
      <c r="L950" s="14"/>
      <c r="M950" s="14">
        <v>0</v>
      </c>
      <c r="N950" s="14"/>
      <c r="O950" s="191">
        <v>0</v>
      </c>
      <c r="P950" s="191">
        <v>0</v>
      </c>
      <c r="Q950" s="191">
        <v>0</v>
      </c>
      <c r="R950" s="191">
        <v>0</v>
      </c>
      <c r="S950" s="14"/>
      <c r="T950" s="14"/>
      <c r="U950" s="14"/>
      <c r="V950" s="14">
        <v>202007</v>
      </c>
      <c r="W950" s="14"/>
    </row>
    <row r="951" spans="1:23" ht="12.2" customHeight="1" thickBot="1">
      <c r="A951" s="14" t="s">
        <v>471</v>
      </c>
      <c r="B951" s="14">
        <v>26</v>
      </c>
      <c r="C951" s="14">
        <v>0</v>
      </c>
      <c r="D951" s="14"/>
      <c r="E951" s="14"/>
      <c r="F951" s="14"/>
      <c r="G951" s="14">
        <v>38</v>
      </c>
      <c r="H951" s="14"/>
      <c r="I951" s="14"/>
      <c r="J951" s="14"/>
      <c r="K951" s="14"/>
      <c r="L951" s="14"/>
      <c r="M951" s="14">
        <v>0</v>
      </c>
      <c r="N951" s="14"/>
      <c r="O951" s="191">
        <v>0</v>
      </c>
      <c r="P951" s="191">
        <v>0</v>
      </c>
      <c r="Q951" s="191">
        <v>0</v>
      </c>
      <c r="R951" s="191">
        <v>0</v>
      </c>
      <c r="S951" s="14"/>
      <c r="T951" s="14"/>
      <c r="U951" s="14"/>
      <c r="V951" s="14">
        <v>202007</v>
      </c>
      <c r="W951" s="14"/>
    </row>
    <row r="952" spans="1:23" ht="12.2" customHeight="1" thickTop="1">
      <c r="A952" s="188" t="s">
        <v>1306</v>
      </c>
      <c r="B952" s="189">
        <v>0</v>
      </c>
      <c r="C952" s="189">
        <v>851.5</v>
      </c>
      <c r="D952" s="189">
        <v>46.67</v>
      </c>
      <c r="E952" s="189">
        <v>0</v>
      </c>
      <c r="F952" s="189">
        <v>104.16</v>
      </c>
      <c r="G952" s="189">
        <v>96</v>
      </c>
      <c r="H952" s="189">
        <v>0</v>
      </c>
      <c r="I952" s="189">
        <v>40</v>
      </c>
      <c r="J952" s="189">
        <v>0</v>
      </c>
      <c r="K952" s="189">
        <v>0</v>
      </c>
      <c r="L952" s="189">
        <v>0</v>
      </c>
      <c r="M952" s="189">
        <v>0</v>
      </c>
      <c r="N952" s="189">
        <v>0</v>
      </c>
      <c r="O952" s="190">
        <v>0</v>
      </c>
      <c r="P952" s="190">
        <v>25</v>
      </c>
      <c r="Q952" s="190">
        <v>0</v>
      </c>
      <c r="R952" s="190">
        <v>0</v>
      </c>
      <c r="S952" s="189">
        <v>0</v>
      </c>
      <c r="T952" s="189">
        <v>0</v>
      </c>
      <c r="U952" s="189">
        <v>0</v>
      </c>
      <c r="V952" s="189"/>
      <c r="W952" s="189"/>
    </row>
    <row r="953" spans="1:23" ht="12.2" customHeight="1">
      <c r="A953" s="14" t="s">
        <v>1235</v>
      </c>
      <c r="B953" s="14">
        <v>1</v>
      </c>
      <c r="C953" s="14">
        <v>22</v>
      </c>
      <c r="D953" s="14">
        <v>0</v>
      </c>
      <c r="E953" s="14">
        <v>1</v>
      </c>
      <c r="F953" s="14">
        <v>0</v>
      </c>
      <c r="G953" s="14">
        <v>8</v>
      </c>
      <c r="H953" s="14">
        <v>0</v>
      </c>
      <c r="I953" s="14">
        <v>8</v>
      </c>
      <c r="J953" s="14">
        <v>0</v>
      </c>
      <c r="K953" s="14">
        <v>0</v>
      </c>
      <c r="L953" s="14">
        <v>0</v>
      </c>
      <c r="M953" s="14">
        <v>0</v>
      </c>
      <c r="N953" s="14">
        <v>0</v>
      </c>
      <c r="O953" s="191">
        <v>0</v>
      </c>
      <c r="P953" s="191">
        <v>0</v>
      </c>
      <c r="Q953" s="191">
        <v>0</v>
      </c>
      <c r="R953" s="191">
        <v>28.57</v>
      </c>
      <c r="S953" s="14">
        <v>0</v>
      </c>
      <c r="T953" s="14">
        <v>0</v>
      </c>
      <c r="U953" s="14">
        <v>0</v>
      </c>
      <c r="V953" s="14">
        <v>202002</v>
      </c>
      <c r="W953" s="14"/>
    </row>
    <row r="954" spans="1:23" ht="12.2" customHeight="1">
      <c r="A954" s="14" t="s">
        <v>1235</v>
      </c>
      <c r="B954" s="14">
        <v>2</v>
      </c>
      <c r="C954" s="14">
        <v>38</v>
      </c>
      <c r="D954" s="14">
        <v>0</v>
      </c>
      <c r="E954" s="14">
        <v>3.01</v>
      </c>
      <c r="F954" s="14">
        <v>0</v>
      </c>
      <c r="G954" s="14">
        <v>0</v>
      </c>
      <c r="H954" s="14">
        <v>0</v>
      </c>
      <c r="I954" s="14">
        <v>0</v>
      </c>
      <c r="J954" s="14">
        <v>0</v>
      </c>
      <c r="K954" s="14">
        <v>0</v>
      </c>
      <c r="L954" s="14">
        <v>0</v>
      </c>
      <c r="M954" s="14">
        <v>0</v>
      </c>
      <c r="N954" s="14">
        <v>0</v>
      </c>
      <c r="O954" s="191">
        <v>0</v>
      </c>
      <c r="P954" s="191">
        <v>0</v>
      </c>
      <c r="Q954" s="191">
        <v>0</v>
      </c>
      <c r="R954" s="191">
        <v>0</v>
      </c>
      <c r="S954" s="14">
        <v>0</v>
      </c>
      <c r="T954" s="14">
        <v>0</v>
      </c>
      <c r="U954" s="14">
        <v>0</v>
      </c>
      <c r="V954" s="14">
        <v>202002</v>
      </c>
      <c r="W954" s="14"/>
    </row>
    <row r="955" spans="1:23" ht="12.2" customHeight="1">
      <c r="A955" s="14" t="s">
        <v>1235</v>
      </c>
      <c r="B955" s="14">
        <v>3</v>
      </c>
      <c r="C955" s="14">
        <v>38</v>
      </c>
      <c r="D955" s="14">
        <v>1.25</v>
      </c>
      <c r="E955" s="14">
        <v>6.55</v>
      </c>
      <c r="F955" s="14">
        <v>5.2</v>
      </c>
      <c r="G955" s="14">
        <v>0</v>
      </c>
      <c r="H955" s="14">
        <v>0</v>
      </c>
      <c r="I955" s="14">
        <v>0</v>
      </c>
      <c r="J955" s="14">
        <v>0</v>
      </c>
      <c r="K955" s="14">
        <v>0</v>
      </c>
      <c r="L955" s="14">
        <v>0</v>
      </c>
      <c r="M955" s="14">
        <v>0</v>
      </c>
      <c r="N955" s="14">
        <v>0</v>
      </c>
      <c r="O955" s="191">
        <v>0</v>
      </c>
      <c r="P955" s="191">
        <v>0</v>
      </c>
      <c r="Q955" s="191">
        <v>0</v>
      </c>
      <c r="R955" s="191">
        <v>199.99</v>
      </c>
      <c r="S955" s="14">
        <v>0</v>
      </c>
      <c r="T955" s="14">
        <v>0</v>
      </c>
      <c r="U955" s="14">
        <v>0</v>
      </c>
      <c r="V955" s="14">
        <v>202002</v>
      </c>
      <c r="W955" s="14"/>
    </row>
    <row r="956" spans="1:23" ht="12.2" customHeight="1">
      <c r="A956" s="14" t="s">
        <v>1235</v>
      </c>
      <c r="B956" s="14">
        <v>4</v>
      </c>
      <c r="C956" s="14">
        <v>35.94</v>
      </c>
      <c r="D956" s="14">
        <v>0</v>
      </c>
      <c r="E956" s="14">
        <v>0</v>
      </c>
      <c r="F956" s="14">
        <v>0</v>
      </c>
      <c r="G956" s="14">
        <v>0</v>
      </c>
      <c r="H956" s="14">
        <v>0</v>
      </c>
      <c r="I956" s="14">
        <v>0</v>
      </c>
      <c r="J956" s="14">
        <v>0</v>
      </c>
      <c r="K956" s="14">
        <v>0</v>
      </c>
      <c r="L956" s="14">
        <v>0</v>
      </c>
      <c r="M956" s="14">
        <v>0</v>
      </c>
      <c r="N956" s="14">
        <v>0</v>
      </c>
      <c r="O956" s="191">
        <v>0</v>
      </c>
      <c r="P956" s="191">
        <v>0</v>
      </c>
      <c r="Q956" s="191">
        <v>0</v>
      </c>
      <c r="R956" s="191">
        <v>0</v>
      </c>
      <c r="S956" s="14">
        <v>0</v>
      </c>
      <c r="T956" s="14">
        <v>0</v>
      </c>
      <c r="U956" s="14">
        <v>0</v>
      </c>
      <c r="V956" s="14">
        <v>202002</v>
      </c>
      <c r="W956" s="14"/>
    </row>
    <row r="957" spans="1:23" ht="12.2" customHeight="1">
      <c r="A957" s="14" t="s">
        <v>1235</v>
      </c>
      <c r="B957" s="14">
        <v>5</v>
      </c>
      <c r="C957" s="14">
        <v>38</v>
      </c>
      <c r="D957" s="14">
        <v>2</v>
      </c>
      <c r="E957" s="14">
        <v>5.9</v>
      </c>
      <c r="F957" s="14">
        <v>7.35</v>
      </c>
      <c r="G957" s="14"/>
      <c r="H957" s="14"/>
      <c r="I957" s="14"/>
      <c r="J957" s="14"/>
      <c r="K957" s="14"/>
      <c r="L957" s="14"/>
      <c r="M957" s="14">
        <v>0</v>
      </c>
      <c r="N957" s="14"/>
      <c r="O957" s="191">
        <v>0</v>
      </c>
      <c r="P957" s="191">
        <v>0</v>
      </c>
      <c r="Q957" s="191">
        <v>0</v>
      </c>
      <c r="R957" s="191">
        <v>0</v>
      </c>
      <c r="S957" s="14"/>
      <c r="T957" s="14"/>
      <c r="U957" s="14"/>
      <c r="V957" s="14">
        <v>202002</v>
      </c>
      <c r="W957" s="14"/>
    </row>
    <row r="958" spans="1:23" ht="12.2" customHeight="1">
      <c r="A958" s="14" t="s">
        <v>1235</v>
      </c>
      <c r="B958" s="14">
        <v>6</v>
      </c>
      <c r="C958" s="14">
        <v>38</v>
      </c>
      <c r="D958" s="14">
        <v>2</v>
      </c>
      <c r="E958" s="14">
        <v>5.27</v>
      </c>
      <c r="F958" s="14">
        <v>0.63</v>
      </c>
      <c r="G958" s="14"/>
      <c r="H958" s="14"/>
      <c r="I958" s="14"/>
      <c r="J958" s="14"/>
      <c r="K958" s="14"/>
      <c r="L958" s="14"/>
      <c r="M958" s="14">
        <v>0</v>
      </c>
      <c r="N958" s="14"/>
      <c r="O958" s="191">
        <v>0</v>
      </c>
      <c r="P958" s="191">
        <v>0</v>
      </c>
      <c r="Q958" s="191">
        <v>0</v>
      </c>
      <c r="R958" s="191">
        <v>199.99</v>
      </c>
      <c r="S958" s="14"/>
      <c r="T958" s="14"/>
      <c r="U958" s="14"/>
      <c r="V958" s="14">
        <v>202003</v>
      </c>
      <c r="W958" s="14"/>
    </row>
    <row r="959" spans="1:23" ht="12.2" customHeight="1">
      <c r="A959" s="14" t="s">
        <v>1235</v>
      </c>
      <c r="B959" s="14">
        <v>7</v>
      </c>
      <c r="C959" s="14">
        <v>38</v>
      </c>
      <c r="D959" s="14">
        <v>2</v>
      </c>
      <c r="E959" s="14">
        <v>5.56</v>
      </c>
      <c r="F959" s="14">
        <v>4.22</v>
      </c>
      <c r="G959" s="14"/>
      <c r="H959" s="14"/>
      <c r="I959" s="14"/>
      <c r="J959" s="14"/>
      <c r="K959" s="14"/>
      <c r="L959" s="14"/>
      <c r="M959" s="14">
        <v>0</v>
      </c>
      <c r="N959" s="14"/>
      <c r="O959" s="191">
        <v>0</v>
      </c>
      <c r="P959" s="191">
        <v>0</v>
      </c>
      <c r="Q959" s="191">
        <v>0</v>
      </c>
      <c r="R959" s="191">
        <v>0</v>
      </c>
      <c r="S959" s="14"/>
      <c r="T959" s="14"/>
      <c r="U959" s="14"/>
      <c r="V959" s="14">
        <v>202003</v>
      </c>
      <c r="W959" s="14"/>
    </row>
    <row r="960" spans="1:23" ht="12.2" customHeight="1">
      <c r="A960" s="14" t="s">
        <v>1235</v>
      </c>
      <c r="B960" s="14">
        <v>8</v>
      </c>
      <c r="C960" s="14">
        <v>38</v>
      </c>
      <c r="D960" s="14">
        <v>2</v>
      </c>
      <c r="E960" s="14">
        <v>3.33</v>
      </c>
      <c r="F960" s="14">
        <v>7.9</v>
      </c>
      <c r="G960" s="14"/>
      <c r="H960" s="14"/>
      <c r="I960" s="14"/>
      <c r="J960" s="14"/>
      <c r="K960" s="14"/>
      <c r="L960" s="14"/>
      <c r="M960" s="14">
        <v>0</v>
      </c>
      <c r="N960" s="14"/>
      <c r="O960" s="191">
        <v>0</v>
      </c>
      <c r="P960" s="191">
        <v>50</v>
      </c>
      <c r="Q960" s="191">
        <v>0</v>
      </c>
      <c r="R960" s="191">
        <v>0</v>
      </c>
      <c r="S960" s="14"/>
      <c r="T960" s="14"/>
      <c r="U960" s="14"/>
      <c r="V960" s="14">
        <v>202003</v>
      </c>
      <c r="W960" s="14"/>
    </row>
    <row r="961" spans="1:23" ht="12.2" customHeight="1">
      <c r="A961" s="14" t="s">
        <v>1235</v>
      </c>
      <c r="B961" s="14">
        <v>9</v>
      </c>
      <c r="C961" s="14">
        <v>38</v>
      </c>
      <c r="D961" s="14">
        <v>2</v>
      </c>
      <c r="E961" s="14">
        <v>2.71</v>
      </c>
      <c r="F961" s="14">
        <v>9.8699999999999992</v>
      </c>
      <c r="G961" s="14"/>
      <c r="H961" s="14"/>
      <c r="I961" s="14"/>
      <c r="J961" s="14"/>
      <c r="K961" s="14"/>
      <c r="L961" s="14"/>
      <c r="M961" s="14">
        <v>0</v>
      </c>
      <c r="N961" s="14"/>
      <c r="O961" s="191">
        <v>0</v>
      </c>
      <c r="P961" s="191">
        <v>25</v>
      </c>
      <c r="Q961" s="191">
        <v>0</v>
      </c>
      <c r="R961" s="191">
        <v>199.99</v>
      </c>
      <c r="S961" s="14"/>
      <c r="T961" s="14"/>
      <c r="U961" s="14"/>
      <c r="V961" s="14">
        <v>202003</v>
      </c>
      <c r="W961" s="14"/>
    </row>
    <row r="962" spans="1:23" ht="12.2" customHeight="1">
      <c r="A962" s="14" t="s">
        <v>1235</v>
      </c>
      <c r="B962" s="14">
        <v>10</v>
      </c>
      <c r="C962" s="14">
        <v>38</v>
      </c>
      <c r="D962" s="14">
        <v>2</v>
      </c>
      <c r="E962" s="14">
        <v>3.04</v>
      </c>
      <c r="F962" s="14">
        <v>3.95</v>
      </c>
      <c r="G962" s="14"/>
      <c r="H962" s="14"/>
      <c r="I962" s="14"/>
      <c r="J962" s="14"/>
      <c r="K962" s="14"/>
      <c r="L962" s="14"/>
      <c r="M962" s="14">
        <v>0</v>
      </c>
      <c r="N962" s="14"/>
      <c r="O962" s="191">
        <v>0</v>
      </c>
      <c r="P962" s="191">
        <v>0</v>
      </c>
      <c r="Q962" s="191">
        <v>0</v>
      </c>
      <c r="R962" s="191">
        <v>0</v>
      </c>
      <c r="S962" s="14"/>
      <c r="T962" s="14"/>
      <c r="U962" s="14"/>
      <c r="V962" s="14">
        <v>202004</v>
      </c>
      <c r="W962" s="14"/>
    </row>
    <row r="963" spans="1:23" ht="12.2" customHeight="1">
      <c r="A963" s="14" t="s">
        <v>1235</v>
      </c>
      <c r="B963" s="14">
        <v>11</v>
      </c>
      <c r="C963" s="14">
        <v>38</v>
      </c>
      <c r="D963" s="14">
        <v>2</v>
      </c>
      <c r="E963" s="14">
        <v>4.0999999999999996</v>
      </c>
      <c r="F963" s="14">
        <v>7.38</v>
      </c>
      <c r="G963" s="14"/>
      <c r="H963" s="14"/>
      <c r="I963" s="14"/>
      <c r="J963" s="14"/>
      <c r="K963" s="14"/>
      <c r="L963" s="14"/>
      <c r="M963" s="14">
        <v>0</v>
      </c>
      <c r="N963" s="14"/>
      <c r="O963" s="191">
        <v>0</v>
      </c>
      <c r="P963" s="191">
        <v>50</v>
      </c>
      <c r="Q963" s="191">
        <v>0</v>
      </c>
      <c r="R963" s="191">
        <v>0</v>
      </c>
      <c r="S963" s="14"/>
      <c r="T963" s="14"/>
      <c r="U963" s="14"/>
      <c r="V963" s="14">
        <v>202004</v>
      </c>
      <c r="W963" s="14"/>
    </row>
    <row r="964" spans="1:23" ht="12.2" customHeight="1">
      <c r="A964" s="14" t="s">
        <v>1235</v>
      </c>
      <c r="B964" s="14">
        <v>12</v>
      </c>
      <c r="C964" s="14">
        <v>38</v>
      </c>
      <c r="D964" s="14">
        <v>2</v>
      </c>
      <c r="E964" s="14">
        <v>3.6</v>
      </c>
      <c r="F964" s="14">
        <v>2.17</v>
      </c>
      <c r="G964" s="14"/>
      <c r="H964" s="14"/>
      <c r="I964" s="14"/>
      <c r="J964" s="14"/>
      <c r="K964" s="14"/>
      <c r="L964" s="14"/>
      <c r="M964" s="14">
        <v>0</v>
      </c>
      <c r="N964" s="14"/>
      <c r="O964" s="191">
        <v>0</v>
      </c>
      <c r="P964" s="191">
        <v>0</v>
      </c>
      <c r="Q964" s="191">
        <v>0</v>
      </c>
      <c r="R964" s="191">
        <v>199.99</v>
      </c>
      <c r="S964" s="14"/>
      <c r="T964" s="14"/>
      <c r="U964" s="14"/>
      <c r="V964" s="14">
        <v>202004</v>
      </c>
      <c r="W964" s="14"/>
    </row>
    <row r="965" spans="1:23" ht="12.2" customHeight="1">
      <c r="A965" s="14" t="s">
        <v>1235</v>
      </c>
      <c r="B965" s="14">
        <v>13</v>
      </c>
      <c r="C965" s="14">
        <v>38</v>
      </c>
      <c r="D965" s="14">
        <v>2</v>
      </c>
      <c r="E965" s="14">
        <v>1.91</v>
      </c>
      <c r="F965" s="14">
        <v>4.8</v>
      </c>
      <c r="G965" s="14"/>
      <c r="H965" s="14"/>
      <c r="I965" s="14"/>
      <c r="J965" s="14"/>
      <c r="K965" s="14"/>
      <c r="L965" s="14"/>
      <c r="M965" s="14">
        <v>0</v>
      </c>
      <c r="N965" s="14"/>
      <c r="O965" s="191">
        <v>0</v>
      </c>
      <c r="P965" s="191">
        <v>0</v>
      </c>
      <c r="Q965" s="191">
        <v>0</v>
      </c>
      <c r="R965" s="191">
        <v>0</v>
      </c>
      <c r="S965" s="14"/>
      <c r="T965" s="14"/>
      <c r="U965" s="14"/>
      <c r="V965" s="14">
        <v>202004</v>
      </c>
      <c r="W965" s="14"/>
    </row>
    <row r="966" spans="1:23" ht="12.2" customHeight="1">
      <c r="A966" s="14" t="s">
        <v>1235</v>
      </c>
      <c r="B966" s="14">
        <v>14</v>
      </c>
      <c r="C966" s="14">
        <v>38</v>
      </c>
      <c r="D966" s="14">
        <v>2</v>
      </c>
      <c r="E966" s="14">
        <v>1.95</v>
      </c>
      <c r="F966" s="14">
        <v>8.0299999999999994</v>
      </c>
      <c r="G966" s="14"/>
      <c r="H966" s="14"/>
      <c r="I966" s="14"/>
      <c r="J966" s="14"/>
      <c r="K966" s="14"/>
      <c r="L966" s="14"/>
      <c r="M966" s="14">
        <v>0</v>
      </c>
      <c r="N966" s="14"/>
      <c r="O966" s="191">
        <v>0</v>
      </c>
      <c r="P966" s="191">
        <v>0</v>
      </c>
      <c r="Q966" s="191">
        <v>0</v>
      </c>
      <c r="R966" s="191">
        <v>0</v>
      </c>
      <c r="S966" s="14"/>
      <c r="T966" s="14"/>
      <c r="U966" s="14"/>
      <c r="V966" s="14">
        <v>202005</v>
      </c>
      <c r="W966" s="14"/>
    </row>
    <row r="967" spans="1:23" ht="12.2" customHeight="1">
      <c r="A967" s="14" t="s">
        <v>1235</v>
      </c>
      <c r="B967" s="14">
        <v>15</v>
      </c>
      <c r="C967" s="14">
        <v>38</v>
      </c>
      <c r="D967" s="14">
        <v>2</v>
      </c>
      <c r="E967" s="14">
        <v>5.44</v>
      </c>
      <c r="F967" s="14">
        <v>0.6</v>
      </c>
      <c r="G967" s="14"/>
      <c r="H967" s="14"/>
      <c r="I967" s="14"/>
      <c r="J967" s="14"/>
      <c r="K967" s="14"/>
      <c r="L967" s="14"/>
      <c r="M967" s="14">
        <v>0</v>
      </c>
      <c r="N967" s="14"/>
      <c r="O967" s="191">
        <v>0</v>
      </c>
      <c r="P967" s="191">
        <v>0</v>
      </c>
      <c r="Q967" s="191">
        <v>0</v>
      </c>
      <c r="R967" s="191">
        <v>171.42000000000002</v>
      </c>
      <c r="S967" s="14"/>
      <c r="T967" s="14"/>
      <c r="U967" s="14"/>
      <c r="V967" s="14">
        <v>202005</v>
      </c>
      <c r="W967" s="14"/>
    </row>
    <row r="968" spans="1:23" ht="12.2" customHeight="1">
      <c r="A968" s="14" t="s">
        <v>1235</v>
      </c>
      <c r="B968" s="14">
        <v>16</v>
      </c>
      <c r="C968" s="14">
        <v>30</v>
      </c>
      <c r="D968" s="14">
        <v>2</v>
      </c>
      <c r="E968" s="14">
        <v>3.13</v>
      </c>
      <c r="F968" s="14">
        <v>3.48</v>
      </c>
      <c r="G968" s="14"/>
      <c r="H968" s="14"/>
      <c r="I968" s="14">
        <v>8</v>
      </c>
      <c r="J968" s="14"/>
      <c r="K968" s="14"/>
      <c r="L968" s="14"/>
      <c r="M968" s="14">
        <v>0</v>
      </c>
      <c r="N968" s="14"/>
      <c r="O968" s="191">
        <v>0</v>
      </c>
      <c r="P968" s="191">
        <v>0</v>
      </c>
      <c r="Q968" s="191">
        <v>0</v>
      </c>
      <c r="R968" s="191">
        <v>0</v>
      </c>
      <c r="S968" s="14"/>
      <c r="T968" s="14"/>
      <c r="U968" s="14"/>
      <c r="V968" s="14">
        <v>202005</v>
      </c>
      <c r="W968" s="14"/>
    </row>
    <row r="969" spans="1:23" ht="12.2" customHeight="1">
      <c r="A969" s="14" t="s">
        <v>1235</v>
      </c>
      <c r="B969" s="14">
        <v>17</v>
      </c>
      <c r="C969" s="14">
        <v>38</v>
      </c>
      <c r="D969" s="14">
        <v>2</v>
      </c>
      <c r="E969" s="14">
        <v>5.12</v>
      </c>
      <c r="F969" s="14">
        <v>7.72</v>
      </c>
      <c r="G969" s="14"/>
      <c r="H969" s="14"/>
      <c r="I969" s="14"/>
      <c r="J969" s="14"/>
      <c r="K969" s="14"/>
      <c r="L969" s="14"/>
      <c r="M969" s="14">
        <v>0</v>
      </c>
      <c r="N969" s="14"/>
      <c r="O969" s="191">
        <v>0</v>
      </c>
      <c r="P969" s="191">
        <v>0</v>
      </c>
      <c r="Q969" s="191">
        <v>0</v>
      </c>
      <c r="R969" s="191">
        <v>0</v>
      </c>
      <c r="S969" s="14"/>
      <c r="T969" s="14"/>
      <c r="U969" s="14"/>
      <c r="V969" s="14">
        <v>202005</v>
      </c>
      <c r="W969" s="14"/>
    </row>
    <row r="970" spans="1:23" ht="12.2" customHeight="1">
      <c r="A970" s="14" t="s">
        <v>1235</v>
      </c>
      <c r="B970" s="14">
        <v>18</v>
      </c>
      <c r="C970" s="14">
        <v>30</v>
      </c>
      <c r="D970" s="14">
        <v>2</v>
      </c>
      <c r="E970" s="14">
        <v>4.01</v>
      </c>
      <c r="F970" s="14">
        <v>3.35</v>
      </c>
      <c r="G970" s="14"/>
      <c r="H970" s="14"/>
      <c r="I970" s="14">
        <v>8</v>
      </c>
      <c r="J970" s="14"/>
      <c r="K970" s="14"/>
      <c r="L970" s="14"/>
      <c r="M970" s="14">
        <v>0</v>
      </c>
      <c r="N970" s="14"/>
      <c r="O970" s="191">
        <v>0</v>
      </c>
      <c r="P970" s="191">
        <v>0</v>
      </c>
      <c r="Q970" s="191">
        <v>0</v>
      </c>
      <c r="R970" s="191">
        <v>199.99</v>
      </c>
      <c r="S970" s="14"/>
      <c r="T970" s="14"/>
      <c r="U970" s="14"/>
      <c r="V970" s="14">
        <v>202005</v>
      </c>
      <c r="W970" s="14"/>
    </row>
    <row r="971" spans="1:23" ht="12.2" customHeight="1">
      <c r="A971" s="14" t="s">
        <v>1235</v>
      </c>
      <c r="B971" s="14">
        <v>19</v>
      </c>
      <c r="C971" s="14">
        <v>38</v>
      </c>
      <c r="D971" s="14">
        <v>2</v>
      </c>
      <c r="E971" s="14">
        <v>5.42</v>
      </c>
      <c r="F971" s="14">
        <v>5.0999999999999996</v>
      </c>
      <c r="G971" s="14"/>
      <c r="H971" s="14"/>
      <c r="I971" s="14"/>
      <c r="J971" s="14"/>
      <c r="K971" s="14"/>
      <c r="L971" s="14"/>
      <c r="M971" s="14">
        <v>0</v>
      </c>
      <c r="N971" s="14"/>
      <c r="O971" s="191">
        <v>0</v>
      </c>
      <c r="P971" s="191">
        <v>0</v>
      </c>
      <c r="Q971" s="191">
        <v>0</v>
      </c>
      <c r="R971" s="191">
        <v>0</v>
      </c>
      <c r="S971" s="14"/>
      <c r="T971" s="14"/>
      <c r="U971" s="14"/>
      <c r="V971" s="14">
        <v>202006</v>
      </c>
      <c r="W971" s="14"/>
    </row>
    <row r="972" spans="1:23" ht="12.2" customHeight="1">
      <c r="A972" s="14" t="s">
        <v>1235</v>
      </c>
      <c r="B972" s="14">
        <v>20</v>
      </c>
      <c r="C972" s="14">
        <v>38</v>
      </c>
      <c r="D972" s="14">
        <v>2</v>
      </c>
      <c r="E972" s="14">
        <v>7.13</v>
      </c>
      <c r="F972" s="14">
        <v>9.42</v>
      </c>
      <c r="G972" s="14"/>
      <c r="H972" s="14"/>
      <c r="I972" s="14"/>
      <c r="J972" s="14"/>
      <c r="K972" s="14"/>
      <c r="L972" s="14"/>
      <c r="M972" s="14">
        <v>0</v>
      </c>
      <c r="N972" s="14"/>
      <c r="O972" s="191">
        <v>0</v>
      </c>
      <c r="P972" s="191">
        <v>0</v>
      </c>
      <c r="Q972" s="191">
        <v>0</v>
      </c>
      <c r="R972" s="191">
        <v>0</v>
      </c>
      <c r="S972" s="14"/>
      <c r="T972" s="14"/>
      <c r="U972" s="14"/>
      <c r="V972" s="14">
        <v>202006</v>
      </c>
      <c r="W972" s="14"/>
    </row>
    <row r="973" spans="1:23" ht="12.2" customHeight="1">
      <c r="A973" s="14" t="s">
        <v>1235</v>
      </c>
      <c r="B973" s="14">
        <v>21</v>
      </c>
      <c r="C973" s="14">
        <v>30</v>
      </c>
      <c r="D973" s="14">
        <v>2</v>
      </c>
      <c r="E973" s="14">
        <v>3.81</v>
      </c>
      <c r="F973" s="14">
        <v>5.27</v>
      </c>
      <c r="G973" s="14"/>
      <c r="H973" s="14"/>
      <c r="I973" s="14">
        <v>8</v>
      </c>
      <c r="J973" s="14"/>
      <c r="K973" s="14"/>
      <c r="L973" s="14"/>
      <c r="M973" s="14">
        <v>0</v>
      </c>
      <c r="N973" s="14"/>
      <c r="O973" s="191">
        <v>0</v>
      </c>
      <c r="P973" s="191">
        <v>0</v>
      </c>
      <c r="Q973" s="191">
        <v>0</v>
      </c>
      <c r="R973" s="191">
        <v>171.42000000000002</v>
      </c>
      <c r="S973" s="14"/>
      <c r="T973" s="14"/>
      <c r="U973" s="14"/>
      <c r="V973" s="14">
        <v>202007</v>
      </c>
      <c r="W973" s="14"/>
    </row>
    <row r="974" spans="1:23" ht="12.2" customHeight="1">
      <c r="A974" s="14" t="s">
        <v>1235</v>
      </c>
      <c r="B974" s="14">
        <v>22</v>
      </c>
      <c r="C974" s="14">
        <v>38</v>
      </c>
      <c r="D974" s="14">
        <v>2</v>
      </c>
      <c r="E974" s="14">
        <v>5.59</v>
      </c>
      <c r="F974" s="14">
        <v>9.1</v>
      </c>
      <c r="G974" s="14"/>
      <c r="H974" s="14"/>
      <c r="I974" s="14"/>
      <c r="J974" s="14"/>
      <c r="K974" s="14"/>
      <c r="L974" s="14"/>
      <c r="M974" s="14">
        <v>0</v>
      </c>
      <c r="N974" s="14"/>
      <c r="O974" s="191">
        <v>0</v>
      </c>
      <c r="P974" s="191">
        <v>0</v>
      </c>
      <c r="Q974" s="191">
        <v>0</v>
      </c>
      <c r="R974" s="191">
        <v>0</v>
      </c>
      <c r="S974" s="14"/>
      <c r="T974" s="14"/>
      <c r="U974" s="14"/>
      <c r="V974" s="14">
        <v>202007</v>
      </c>
      <c r="W974" s="14"/>
    </row>
    <row r="975" spans="1:23" ht="12.2" customHeight="1">
      <c r="A975" s="14" t="s">
        <v>1235</v>
      </c>
      <c r="B975" s="14">
        <v>23</v>
      </c>
      <c r="C975" s="14">
        <v>30</v>
      </c>
      <c r="D975" s="14">
        <v>2</v>
      </c>
      <c r="E975" s="14">
        <v>5.57</v>
      </c>
      <c r="F975" s="14">
        <v>6.52</v>
      </c>
      <c r="G975" s="14"/>
      <c r="H975" s="14"/>
      <c r="I975" s="14">
        <v>8</v>
      </c>
      <c r="J975" s="14"/>
      <c r="K975" s="14"/>
      <c r="L975" s="14"/>
      <c r="M975" s="14">
        <v>0</v>
      </c>
      <c r="N975" s="14"/>
      <c r="O975" s="191">
        <v>0</v>
      </c>
      <c r="P975" s="191">
        <v>0</v>
      </c>
      <c r="Q975" s="191">
        <v>0</v>
      </c>
      <c r="R975" s="191">
        <v>28.57</v>
      </c>
      <c r="S975" s="14"/>
      <c r="T975" s="14"/>
      <c r="U975" s="14"/>
      <c r="V975" s="14">
        <v>202007</v>
      </c>
      <c r="W975" s="14"/>
    </row>
    <row r="976" spans="1:23" ht="12.2" customHeight="1">
      <c r="A976" s="14" t="s">
        <v>1235</v>
      </c>
      <c r="B976" s="14">
        <v>24</v>
      </c>
      <c r="C976" s="14">
        <v>38</v>
      </c>
      <c r="D976" s="14">
        <v>2</v>
      </c>
      <c r="E976" s="14">
        <v>4.43</v>
      </c>
      <c r="F976" s="14">
        <v>4.03</v>
      </c>
      <c r="G976" s="14"/>
      <c r="H976" s="14"/>
      <c r="I976" s="14"/>
      <c r="J976" s="14"/>
      <c r="K976" s="14"/>
      <c r="L976" s="14"/>
      <c r="M976" s="14">
        <v>0</v>
      </c>
      <c r="N976" s="14"/>
      <c r="O976" s="191">
        <v>0</v>
      </c>
      <c r="P976" s="191">
        <v>0</v>
      </c>
      <c r="Q976" s="191">
        <v>0</v>
      </c>
      <c r="R976" s="191">
        <v>199.99</v>
      </c>
      <c r="S976" s="14"/>
      <c r="T976" s="14"/>
      <c r="U976" s="14"/>
      <c r="V976" s="14">
        <v>202007</v>
      </c>
      <c r="W976" s="14"/>
    </row>
    <row r="977" spans="1:23" ht="12.2" customHeight="1">
      <c r="A977" s="14" t="s">
        <v>1235</v>
      </c>
      <c r="B977" s="14">
        <v>25</v>
      </c>
      <c r="C977" s="14">
        <v>38</v>
      </c>
      <c r="D977" s="14">
        <v>2</v>
      </c>
      <c r="E977" s="14">
        <v>6.07</v>
      </c>
      <c r="F977" s="14">
        <v>4.42</v>
      </c>
      <c r="G977" s="14"/>
      <c r="H977" s="14"/>
      <c r="I977" s="14"/>
      <c r="J977" s="14"/>
      <c r="K977" s="14"/>
      <c r="L977" s="14"/>
      <c r="M977" s="14">
        <v>0</v>
      </c>
      <c r="N977" s="14"/>
      <c r="O977" s="191">
        <v>0</v>
      </c>
      <c r="P977" s="191">
        <v>0</v>
      </c>
      <c r="Q977" s="191">
        <v>0</v>
      </c>
      <c r="R977" s="191">
        <v>0</v>
      </c>
      <c r="S977" s="14"/>
      <c r="T977" s="14"/>
      <c r="U977" s="14"/>
      <c r="V977" s="14">
        <v>202007</v>
      </c>
      <c r="W977" s="14"/>
    </row>
    <row r="978" spans="1:23" ht="12.2" customHeight="1" thickBot="1">
      <c r="A978" s="14" t="s">
        <v>1235</v>
      </c>
      <c r="B978" s="14">
        <v>26</v>
      </c>
      <c r="C978" s="14">
        <v>38</v>
      </c>
      <c r="D978" s="14">
        <v>2</v>
      </c>
      <c r="E978" s="14">
        <v>1.52</v>
      </c>
      <c r="F978" s="14">
        <v>1.47</v>
      </c>
      <c r="G978" s="14"/>
      <c r="H978" s="14"/>
      <c r="I978" s="14"/>
      <c r="J978" s="14"/>
      <c r="K978" s="14"/>
      <c r="L978" s="14"/>
      <c r="M978" s="14">
        <v>0</v>
      </c>
      <c r="N978" s="14"/>
      <c r="O978" s="191">
        <v>0</v>
      </c>
      <c r="P978" s="191">
        <v>0</v>
      </c>
      <c r="Q978" s="191">
        <v>0</v>
      </c>
      <c r="R978" s="191">
        <v>199.99</v>
      </c>
      <c r="S978" s="14"/>
      <c r="T978" s="14"/>
      <c r="U978" s="14"/>
      <c r="V978" s="14">
        <v>202008</v>
      </c>
      <c r="W978" s="14"/>
    </row>
    <row r="979" spans="1:23" ht="12.2" customHeight="1" thickTop="1">
      <c r="A979" s="188" t="s">
        <v>1306</v>
      </c>
      <c r="B979" s="189">
        <v>0</v>
      </c>
      <c r="C979" s="189">
        <v>937.94</v>
      </c>
      <c r="D979" s="189">
        <v>45.25</v>
      </c>
      <c r="E979" s="189">
        <v>105.16999999999999</v>
      </c>
      <c r="F979" s="189">
        <v>121.97999999999999</v>
      </c>
      <c r="G979" s="189">
        <v>8</v>
      </c>
      <c r="H979" s="189">
        <v>0</v>
      </c>
      <c r="I979" s="189">
        <v>40</v>
      </c>
      <c r="J979" s="189">
        <v>0</v>
      </c>
      <c r="K979" s="189">
        <v>0</v>
      </c>
      <c r="L979" s="189">
        <v>0</v>
      </c>
      <c r="M979" s="189">
        <v>0</v>
      </c>
      <c r="N979" s="189">
        <v>0</v>
      </c>
      <c r="O979" s="190">
        <v>0</v>
      </c>
      <c r="P979" s="190">
        <v>125</v>
      </c>
      <c r="Q979" s="190">
        <v>0</v>
      </c>
      <c r="R979" s="190">
        <v>1799.91</v>
      </c>
      <c r="S979" s="189">
        <v>0</v>
      </c>
      <c r="T979" s="189">
        <v>0</v>
      </c>
      <c r="U979" s="189">
        <v>0</v>
      </c>
      <c r="V979" s="189"/>
      <c r="W979" s="189"/>
    </row>
    <row r="980" spans="1:23" ht="12.2" customHeight="1">
      <c r="A980" s="14" t="s">
        <v>1196</v>
      </c>
      <c r="B980" s="14">
        <v>2</v>
      </c>
      <c r="C980" s="14">
        <v>38.75</v>
      </c>
      <c r="D980" s="14">
        <v>0</v>
      </c>
      <c r="E980" s="14">
        <v>0</v>
      </c>
      <c r="F980" s="14">
        <v>0</v>
      </c>
      <c r="G980" s="14">
        <v>0</v>
      </c>
      <c r="H980" s="14">
        <v>0</v>
      </c>
      <c r="I980" s="14">
        <v>0</v>
      </c>
      <c r="J980" s="14">
        <v>0</v>
      </c>
      <c r="K980" s="14">
        <v>0</v>
      </c>
      <c r="L980" s="14">
        <v>0</v>
      </c>
      <c r="M980" s="14">
        <v>0</v>
      </c>
      <c r="N980" s="14">
        <v>1.25</v>
      </c>
      <c r="O980" s="191">
        <v>0</v>
      </c>
      <c r="P980" s="191">
        <v>0</v>
      </c>
      <c r="Q980" s="191">
        <v>0</v>
      </c>
      <c r="R980" s="191">
        <v>0</v>
      </c>
      <c r="S980" s="14">
        <v>0</v>
      </c>
      <c r="T980" s="14">
        <v>0</v>
      </c>
      <c r="U980" s="14">
        <v>0</v>
      </c>
      <c r="V980" s="14">
        <v>202002</v>
      </c>
      <c r="W980" s="14"/>
    </row>
    <row r="981" spans="1:23" ht="12.2" customHeight="1" thickBot="1">
      <c r="A981" s="14" t="s">
        <v>1196</v>
      </c>
      <c r="B981" s="14">
        <v>3</v>
      </c>
      <c r="C981" s="14">
        <v>39.58</v>
      </c>
      <c r="D981" s="14"/>
      <c r="E981" s="14"/>
      <c r="F981" s="14"/>
      <c r="G981" s="14"/>
      <c r="H981" s="14"/>
      <c r="I981" s="14"/>
      <c r="J981" s="14"/>
      <c r="K981" s="14"/>
      <c r="L981" s="14"/>
      <c r="M981" s="14">
        <v>0</v>
      </c>
      <c r="N981" s="14">
        <v>0.42</v>
      </c>
      <c r="O981" s="191">
        <v>0</v>
      </c>
      <c r="P981" s="191">
        <v>75</v>
      </c>
      <c r="Q981" s="191">
        <v>0</v>
      </c>
      <c r="R981" s="191">
        <v>0</v>
      </c>
      <c r="S981" s="14"/>
      <c r="T981" s="14"/>
      <c r="U981" s="14"/>
      <c r="V981" s="14">
        <v>202002</v>
      </c>
      <c r="W981" s="14"/>
    </row>
    <row r="982" spans="1:23" ht="12.2" customHeight="1" thickTop="1">
      <c r="A982" s="188" t="s">
        <v>1306</v>
      </c>
      <c r="B982" s="189">
        <v>0</v>
      </c>
      <c r="C982" s="189">
        <v>78.33</v>
      </c>
      <c r="D982" s="189">
        <v>0</v>
      </c>
      <c r="E982" s="189">
        <v>0</v>
      </c>
      <c r="F982" s="189">
        <v>0</v>
      </c>
      <c r="G982" s="189">
        <v>0</v>
      </c>
      <c r="H982" s="189">
        <v>0</v>
      </c>
      <c r="I982" s="189">
        <v>0</v>
      </c>
      <c r="J982" s="189">
        <v>0</v>
      </c>
      <c r="K982" s="189">
        <v>0</v>
      </c>
      <c r="L982" s="189">
        <v>0</v>
      </c>
      <c r="M982" s="189">
        <v>0</v>
      </c>
      <c r="N982" s="189">
        <v>1.67</v>
      </c>
      <c r="O982" s="190">
        <v>0</v>
      </c>
      <c r="P982" s="190">
        <v>75</v>
      </c>
      <c r="Q982" s="190">
        <v>0</v>
      </c>
      <c r="R982" s="190">
        <v>0</v>
      </c>
      <c r="S982" s="189">
        <v>0</v>
      </c>
      <c r="T982" s="189">
        <v>0</v>
      </c>
      <c r="U982" s="189">
        <v>0</v>
      </c>
      <c r="V982" s="189"/>
      <c r="W982" s="189"/>
    </row>
    <row r="983" spans="1:23" ht="12.2" customHeight="1">
      <c r="A983" s="14" t="s">
        <v>1170</v>
      </c>
      <c r="B983" s="14">
        <v>1</v>
      </c>
      <c r="C983" s="14">
        <v>8</v>
      </c>
      <c r="D983" s="14">
        <v>1</v>
      </c>
      <c r="E983" s="14"/>
      <c r="F983" s="14"/>
      <c r="G983" s="14"/>
      <c r="H983" s="14"/>
      <c r="I983" s="14"/>
      <c r="J983" s="14"/>
      <c r="K983" s="14"/>
      <c r="L983" s="14"/>
      <c r="M983" s="14">
        <v>0</v>
      </c>
      <c r="N983" s="14"/>
      <c r="O983" s="191">
        <v>0</v>
      </c>
      <c r="P983" s="191">
        <v>0</v>
      </c>
      <c r="Q983" s="191">
        <v>0</v>
      </c>
      <c r="R983" s="191">
        <v>0</v>
      </c>
      <c r="S983" s="14"/>
      <c r="T983" s="14"/>
      <c r="U983" s="14"/>
      <c r="V983" s="14">
        <v>202002</v>
      </c>
      <c r="W983" s="14"/>
    </row>
    <row r="984" spans="1:23" ht="12.2" customHeight="1">
      <c r="A984" s="14" t="s">
        <v>1170</v>
      </c>
      <c r="B984" s="14">
        <v>2</v>
      </c>
      <c r="C984" s="14">
        <v>8</v>
      </c>
      <c r="D984" s="14">
        <v>0.67</v>
      </c>
      <c r="E984" s="14"/>
      <c r="F984" s="14"/>
      <c r="G984" s="14"/>
      <c r="H984" s="14"/>
      <c r="I984" s="14"/>
      <c r="J984" s="14"/>
      <c r="K984" s="14"/>
      <c r="L984" s="14"/>
      <c r="M984" s="14">
        <v>0</v>
      </c>
      <c r="N984" s="14"/>
      <c r="O984" s="191">
        <v>0</v>
      </c>
      <c r="P984" s="191">
        <v>0</v>
      </c>
      <c r="Q984" s="191">
        <v>0</v>
      </c>
      <c r="R984" s="191">
        <v>0</v>
      </c>
      <c r="S984" s="14"/>
      <c r="T984" s="14"/>
      <c r="U984" s="14"/>
      <c r="V984" s="14">
        <v>202002</v>
      </c>
      <c r="W984" s="14"/>
    </row>
    <row r="985" spans="1:23" ht="12.2" customHeight="1">
      <c r="A985" s="14" t="s">
        <v>1170</v>
      </c>
      <c r="B985" s="14">
        <v>4</v>
      </c>
      <c r="C985" s="14">
        <v>4</v>
      </c>
      <c r="D985" s="14">
        <v>0.33</v>
      </c>
      <c r="E985" s="14"/>
      <c r="F985" s="14"/>
      <c r="G985" s="14"/>
      <c r="H985" s="14">
        <v>4</v>
      </c>
      <c r="I985" s="14"/>
      <c r="J985" s="14"/>
      <c r="K985" s="14"/>
      <c r="L985" s="14"/>
      <c r="M985" s="14">
        <v>0</v>
      </c>
      <c r="N985" s="14"/>
      <c r="O985" s="191">
        <v>0</v>
      </c>
      <c r="P985" s="191">
        <v>0</v>
      </c>
      <c r="Q985" s="191">
        <v>0</v>
      </c>
      <c r="R985" s="191">
        <v>0</v>
      </c>
      <c r="S985" s="14"/>
      <c r="T985" s="14"/>
      <c r="U985" s="14"/>
      <c r="V985" s="14">
        <v>202002</v>
      </c>
      <c r="W985" s="14"/>
    </row>
    <row r="986" spans="1:23" ht="12.2" customHeight="1" thickBot="1">
      <c r="A986" s="14" t="s">
        <v>1170</v>
      </c>
      <c r="B986" s="14">
        <v>5</v>
      </c>
      <c r="C986" s="14">
        <v>8</v>
      </c>
      <c r="D986" s="14">
        <v>0.75</v>
      </c>
      <c r="E986" s="14"/>
      <c r="F986" s="14"/>
      <c r="G986" s="14"/>
      <c r="H986" s="14"/>
      <c r="I986" s="14"/>
      <c r="J986" s="14"/>
      <c r="K986" s="14"/>
      <c r="L986" s="14"/>
      <c r="M986" s="14">
        <v>0</v>
      </c>
      <c r="N986" s="14"/>
      <c r="O986" s="191">
        <v>0</v>
      </c>
      <c r="P986" s="191">
        <v>0</v>
      </c>
      <c r="Q986" s="191">
        <v>0</v>
      </c>
      <c r="R986" s="191">
        <v>0</v>
      </c>
      <c r="S986" s="14"/>
      <c r="T986" s="14"/>
      <c r="U986" s="14"/>
      <c r="V986" s="14">
        <v>202002</v>
      </c>
      <c r="W986" s="14"/>
    </row>
    <row r="987" spans="1:23" ht="12.2" customHeight="1" thickTop="1">
      <c r="A987" s="188" t="s">
        <v>1306</v>
      </c>
      <c r="B987" s="189">
        <v>0</v>
      </c>
      <c r="C987" s="189">
        <v>28</v>
      </c>
      <c r="D987" s="189">
        <v>2.75</v>
      </c>
      <c r="E987" s="189">
        <v>0</v>
      </c>
      <c r="F987" s="189">
        <v>0</v>
      </c>
      <c r="G987" s="189">
        <v>0</v>
      </c>
      <c r="H987" s="189">
        <v>4</v>
      </c>
      <c r="I987" s="189">
        <v>0</v>
      </c>
      <c r="J987" s="189">
        <v>0</v>
      </c>
      <c r="K987" s="189">
        <v>0</v>
      </c>
      <c r="L987" s="189">
        <v>0</v>
      </c>
      <c r="M987" s="189">
        <v>0</v>
      </c>
      <c r="N987" s="189">
        <v>0</v>
      </c>
      <c r="O987" s="190">
        <v>0</v>
      </c>
      <c r="P987" s="190">
        <v>0</v>
      </c>
      <c r="Q987" s="190">
        <v>0</v>
      </c>
      <c r="R987" s="190">
        <v>0</v>
      </c>
      <c r="S987" s="189">
        <v>0</v>
      </c>
      <c r="T987" s="189">
        <v>0</v>
      </c>
      <c r="U987" s="189">
        <v>0</v>
      </c>
      <c r="V987" s="189"/>
      <c r="W987" s="189"/>
    </row>
    <row r="988" spans="1:23" ht="12.2" customHeight="1">
      <c r="A988" s="14" t="s">
        <v>1801</v>
      </c>
      <c r="B988" s="14">
        <v>1</v>
      </c>
      <c r="C988" s="14">
        <v>24</v>
      </c>
      <c r="D988" s="14">
        <v>0</v>
      </c>
      <c r="E988" s="14">
        <v>0</v>
      </c>
      <c r="F988" s="14">
        <v>7.41</v>
      </c>
      <c r="G988" s="14">
        <v>8</v>
      </c>
      <c r="H988" s="14">
        <v>0</v>
      </c>
      <c r="I988" s="14">
        <v>8</v>
      </c>
      <c r="J988" s="14">
        <v>0</v>
      </c>
      <c r="K988" s="14">
        <v>0</v>
      </c>
      <c r="L988" s="14">
        <v>0</v>
      </c>
      <c r="M988" s="14">
        <v>0</v>
      </c>
      <c r="N988" s="14">
        <v>0</v>
      </c>
      <c r="O988" s="191">
        <v>119.98</v>
      </c>
      <c r="P988" s="191">
        <v>0</v>
      </c>
      <c r="Q988" s="191">
        <v>0</v>
      </c>
      <c r="R988" s="191">
        <v>0</v>
      </c>
      <c r="S988" s="14">
        <v>0</v>
      </c>
      <c r="T988" s="14">
        <v>0</v>
      </c>
      <c r="U988" s="14">
        <v>0</v>
      </c>
      <c r="V988" s="14">
        <v>202007</v>
      </c>
      <c r="W988" s="14"/>
    </row>
    <row r="989" spans="1:23" ht="12.2" customHeight="1">
      <c r="A989" s="14" t="s">
        <v>1801</v>
      </c>
      <c r="B989" s="14">
        <v>2</v>
      </c>
      <c r="C989" s="14">
        <v>40</v>
      </c>
      <c r="D989" s="14"/>
      <c r="E989" s="14"/>
      <c r="F989" s="14">
        <v>17.420000000000002</v>
      </c>
      <c r="G989" s="14"/>
      <c r="H989" s="14"/>
      <c r="I989" s="14"/>
      <c r="J989" s="14"/>
      <c r="K989" s="14"/>
      <c r="L989" s="14"/>
      <c r="M989" s="14"/>
      <c r="N989" s="14"/>
      <c r="O989" s="191">
        <v>0</v>
      </c>
      <c r="P989" s="191">
        <v>0</v>
      </c>
      <c r="Q989" s="191">
        <v>0</v>
      </c>
      <c r="R989" s="191">
        <v>0</v>
      </c>
      <c r="S989" s="14"/>
      <c r="T989" s="14"/>
      <c r="U989" s="14"/>
      <c r="V989" s="14">
        <v>202007</v>
      </c>
      <c r="W989" s="14"/>
    </row>
    <row r="990" spans="1:23" ht="12.2" customHeight="1">
      <c r="A990" s="14" t="s">
        <v>1801</v>
      </c>
      <c r="B990" s="14">
        <v>3</v>
      </c>
      <c r="C990" s="14">
        <v>29.58</v>
      </c>
      <c r="D990" s="14">
        <v>0</v>
      </c>
      <c r="E990" s="14">
        <v>0</v>
      </c>
      <c r="F990" s="14">
        <v>0</v>
      </c>
      <c r="G990" s="14">
        <v>0</v>
      </c>
      <c r="H990" s="14">
        <v>8</v>
      </c>
      <c r="I990" s="14">
        <v>0</v>
      </c>
      <c r="J990" s="14">
        <v>0</v>
      </c>
      <c r="K990" s="14">
        <v>0</v>
      </c>
      <c r="L990" s="14">
        <v>0</v>
      </c>
      <c r="M990" s="14">
        <v>0</v>
      </c>
      <c r="N990" s="14">
        <v>0</v>
      </c>
      <c r="O990" s="191">
        <v>0</v>
      </c>
      <c r="P990" s="191">
        <v>0</v>
      </c>
      <c r="Q990" s="191">
        <v>0</v>
      </c>
      <c r="R990" s="191">
        <v>0</v>
      </c>
      <c r="S990" s="14">
        <v>0</v>
      </c>
      <c r="T990" s="14">
        <v>0</v>
      </c>
      <c r="U990" s="14">
        <v>0</v>
      </c>
      <c r="V990" s="14">
        <v>202007</v>
      </c>
      <c r="W990" s="14"/>
    </row>
    <row r="991" spans="1:23" ht="12.2" customHeight="1">
      <c r="A991" s="14" t="s">
        <v>1801</v>
      </c>
      <c r="B991" s="14">
        <v>4</v>
      </c>
      <c r="C991" s="14">
        <v>40</v>
      </c>
      <c r="D991" s="14"/>
      <c r="E991" s="14"/>
      <c r="F991" s="14">
        <v>5.5</v>
      </c>
      <c r="G991" s="14"/>
      <c r="H991" s="14"/>
      <c r="I991" s="14"/>
      <c r="J991" s="14"/>
      <c r="K991" s="14"/>
      <c r="L991" s="14"/>
      <c r="M991" s="14"/>
      <c r="N991" s="14"/>
      <c r="O991" s="191">
        <v>0</v>
      </c>
      <c r="P991" s="191">
        <v>0</v>
      </c>
      <c r="Q991" s="191">
        <v>0</v>
      </c>
      <c r="R991" s="191">
        <v>0</v>
      </c>
      <c r="S991" s="14"/>
      <c r="T991" s="14"/>
      <c r="U991" s="14"/>
      <c r="V991" s="14">
        <v>202007</v>
      </c>
      <c r="W991" s="14"/>
    </row>
    <row r="992" spans="1:23" ht="12.2" customHeight="1">
      <c r="A992" s="14" t="s">
        <v>1801</v>
      </c>
      <c r="B992" s="14">
        <v>5</v>
      </c>
      <c r="C992" s="14">
        <v>40</v>
      </c>
      <c r="D992" s="14"/>
      <c r="E992" s="14"/>
      <c r="F992" s="14">
        <v>6.42</v>
      </c>
      <c r="G992" s="14"/>
      <c r="H992" s="14"/>
      <c r="I992" s="14"/>
      <c r="J992" s="14"/>
      <c r="K992" s="14"/>
      <c r="L992" s="14"/>
      <c r="M992" s="14"/>
      <c r="N992" s="14"/>
      <c r="O992" s="191">
        <v>0</v>
      </c>
      <c r="P992" s="191">
        <v>0</v>
      </c>
      <c r="Q992" s="191">
        <v>0</v>
      </c>
      <c r="R992" s="191">
        <v>0</v>
      </c>
      <c r="S992" s="14"/>
      <c r="T992" s="14"/>
      <c r="U992" s="14"/>
      <c r="V992" s="14">
        <v>202007</v>
      </c>
      <c r="W992" s="14"/>
    </row>
    <row r="993" spans="1:23" ht="12.2" customHeight="1">
      <c r="A993" s="14" t="s">
        <v>1801</v>
      </c>
      <c r="B993" s="14">
        <v>6</v>
      </c>
      <c r="C993" s="14">
        <v>40</v>
      </c>
      <c r="D993" s="14"/>
      <c r="E993" s="14"/>
      <c r="F993" s="14">
        <v>7.17</v>
      </c>
      <c r="G993" s="14"/>
      <c r="H993" s="14"/>
      <c r="I993" s="14"/>
      <c r="J993" s="14"/>
      <c r="K993" s="14"/>
      <c r="L993" s="14"/>
      <c r="M993" s="14"/>
      <c r="N993" s="14"/>
      <c r="O993" s="191">
        <v>0</v>
      </c>
      <c r="P993" s="191">
        <v>0</v>
      </c>
      <c r="Q993" s="191">
        <v>0</v>
      </c>
      <c r="R993" s="191">
        <v>0</v>
      </c>
      <c r="S993" s="14"/>
      <c r="T993" s="14"/>
      <c r="U993" s="14"/>
      <c r="V993" s="14">
        <v>202007</v>
      </c>
      <c r="W993" s="14"/>
    </row>
    <row r="994" spans="1:23" ht="12.2" customHeight="1">
      <c r="A994" s="14" t="s">
        <v>1801</v>
      </c>
      <c r="B994" s="14">
        <v>7</v>
      </c>
      <c r="C994" s="14">
        <v>40</v>
      </c>
      <c r="D994" s="14"/>
      <c r="E994" s="14"/>
      <c r="F994" s="14">
        <v>15.08</v>
      </c>
      <c r="G994" s="14"/>
      <c r="H994" s="14"/>
      <c r="I994" s="14"/>
      <c r="J994" s="14"/>
      <c r="K994" s="14"/>
      <c r="L994" s="14"/>
      <c r="M994" s="14"/>
      <c r="N994" s="14"/>
      <c r="O994" s="191">
        <v>119.98</v>
      </c>
      <c r="P994" s="191">
        <v>0</v>
      </c>
      <c r="Q994" s="191">
        <v>0</v>
      </c>
      <c r="R994" s="191">
        <v>0</v>
      </c>
      <c r="S994" s="14"/>
      <c r="T994" s="14"/>
      <c r="U994" s="14"/>
      <c r="V994" s="14">
        <v>202007</v>
      </c>
      <c r="W994" s="14"/>
    </row>
    <row r="995" spans="1:23" ht="12.2" customHeight="1">
      <c r="A995" s="14" t="s">
        <v>1801</v>
      </c>
      <c r="B995" s="14">
        <v>8</v>
      </c>
      <c r="C995" s="14">
        <v>40</v>
      </c>
      <c r="D995" s="14"/>
      <c r="E995" s="14"/>
      <c r="F995" s="14">
        <v>12</v>
      </c>
      <c r="G995" s="14"/>
      <c r="H995" s="14"/>
      <c r="I995" s="14"/>
      <c r="J995" s="14"/>
      <c r="K995" s="14"/>
      <c r="L995" s="14"/>
      <c r="M995" s="14"/>
      <c r="N995" s="14"/>
      <c r="O995" s="191">
        <v>0</v>
      </c>
      <c r="P995" s="191">
        <v>0</v>
      </c>
      <c r="Q995" s="191">
        <v>0</v>
      </c>
      <c r="R995" s="191">
        <v>0</v>
      </c>
      <c r="S995" s="14"/>
      <c r="T995" s="14"/>
      <c r="U995" s="14"/>
      <c r="V995" s="14">
        <v>202007</v>
      </c>
      <c r="W995" s="14"/>
    </row>
    <row r="996" spans="1:23" ht="12.2" customHeight="1">
      <c r="A996" s="14" t="s">
        <v>1801</v>
      </c>
      <c r="B996" s="14">
        <v>9</v>
      </c>
      <c r="C996" s="14">
        <v>40</v>
      </c>
      <c r="D996" s="14"/>
      <c r="E996" s="14"/>
      <c r="F996" s="14">
        <v>5.33</v>
      </c>
      <c r="G996" s="14"/>
      <c r="H996" s="14"/>
      <c r="I996" s="14"/>
      <c r="J996" s="14"/>
      <c r="K996" s="14"/>
      <c r="L996" s="14"/>
      <c r="M996" s="14"/>
      <c r="N996" s="14"/>
      <c r="O996" s="191">
        <v>0</v>
      </c>
      <c r="P996" s="191">
        <v>0</v>
      </c>
      <c r="Q996" s="191">
        <v>0</v>
      </c>
      <c r="R996" s="191">
        <v>0</v>
      </c>
      <c r="S996" s="14"/>
      <c r="T996" s="14"/>
      <c r="U996" s="14"/>
      <c r="V996" s="14">
        <v>202007</v>
      </c>
      <c r="W996" s="14"/>
    </row>
    <row r="997" spans="1:23" ht="12.2" customHeight="1">
      <c r="A997" s="14" t="s">
        <v>1801</v>
      </c>
      <c r="B997" s="14">
        <v>10</v>
      </c>
      <c r="C997" s="14">
        <v>40</v>
      </c>
      <c r="D997" s="14"/>
      <c r="E997" s="14"/>
      <c r="F997" s="14">
        <v>18.87</v>
      </c>
      <c r="G997" s="14"/>
      <c r="H997" s="14"/>
      <c r="I997" s="14"/>
      <c r="J997" s="14"/>
      <c r="K997" s="14"/>
      <c r="L997" s="14"/>
      <c r="M997" s="14"/>
      <c r="N997" s="14"/>
      <c r="O997" s="191">
        <v>0</v>
      </c>
      <c r="P997" s="191">
        <v>0</v>
      </c>
      <c r="Q997" s="191">
        <v>0</v>
      </c>
      <c r="R997" s="191">
        <v>0</v>
      </c>
      <c r="S997" s="14"/>
      <c r="T997" s="14"/>
      <c r="U997" s="14"/>
      <c r="V997" s="14">
        <v>202007</v>
      </c>
      <c r="W997" s="14"/>
    </row>
    <row r="998" spans="1:23" ht="12.2" customHeight="1">
      <c r="A998" s="14" t="s">
        <v>1801</v>
      </c>
      <c r="B998" s="14">
        <v>11</v>
      </c>
      <c r="C998" s="14">
        <v>40</v>
      </c>
      <c r="D998" s="14"/>
      <c r="E998" s="14"/>
      <c r="F998" s="14">
        <v>15.5</v>
      </c>
      <c r="G998" s="14"/>
      <c r="H998" s="14"/>
      <c r="I998" s="14"/>
      <c r="J998" s="14"/>
      <c r="K998" s="14"/>
      <c r="L998" s="14"/>
      <c r="M998" s="14"/>
      <c r="N998" s="14"/>
      <c r="O998" s="191">
        <v>0</v>
      </c>
      <c r="P998" s="191">
        <v>0</v>
      </c>
      <c r="Q998" s="191">
        <v>0</v>
      </c>
      <c r="R998" s="191">
        <v>0</v>
      </c>
      <c r="S998" s="14"/>
      <c r="T998" s="14"/>
      <c r="U998" s="14"/>
      <c r="V998" s="14">
        <v>202007</v>
      </c>
      <c r="W998" s="14"/>
    </row>
    <row r="999" spans="1:23" ht="12.2" customHeight="1">
      <c r="A999" s="14" t="s">
        <v>1801</v>
      </c>
      <c r="B999" s="14">
        <v>12</v>
      </c>
      <c r="C999" s="14">
        <v>0</v>
      </c>
      <c r="D999" s="14"/>
      <c r="E999" s="14"/>
      <c r="F999" s="14"/>
      <c r="G999" s="14">
        <v>40</v>
      </c>
      <c r="H999" s="14"/>
      <c r="I999" s="14"/>
      <c r="J999" s="14"/>
      <c r="K999" s="14"/>
      <c r="L999" s="14"/>
      <c r="M999" s="14"/>
      <c r="N999" s="14"/>
      <c r="O999" s="191">
        <v>0</v>
      </c>
      <c r="P999" s="191">
        <v>0</v>
      </c>
      <c r="Q999" s="191">
        <v>0</v>
      </c>
      <c r="R999" s="191">
        <v>0</v>
      </c>
      <c r="S999" s="14"/>
      <c r="T999" s="14"/>
      <c r="U999" s="14"/>
      <c r="V999" s="14">
        <v>202007</v>
      </c>
      <c r="W999" s="14"/>
    </row>
    <row r="1000" spans="1:23" ht="12.2" customHeight="1">
      <c r="A1000" s="14" t="s">
        <v>1801</v>
      </c>
      <c r="B1000" s="14">
        <v>13</v>
      </c>
      <c r="C1000" s="14">
        <v>32</v>
      </c>
      <c r="D1000" s="14"/>
      <c r="E1000" s="14"/>
      <c r="F1000" s="14">
        <v>4.17</v>
      </c>
      <c r="G1000" s="14">
        <v>8</v>
      </c>
      <c r="H1000" s="14"/>
      <c r="I1000" s="14"/>
      <c r="J1000" s="14"/>
      <c r="K1000" s="14"/>
      <c r="L1000" s="14"/>
      <c r="M1000" s="14"/>
      <c r="N1000" s="14"/>
      <c r="O1000" s="191">
        <v>119.98</v>
      </c>
      <c r="P1000" s="191">
        <v>0</v>
      </c>
      <c r="Q1000" s="191">
        <v>0</v>
      </c>
      <c r="R1000" s="191">
        <v>0</v>
      </c>
      <c r="S1000" s="14"/>
      <c r="T1000" s="14"/>
      <c r="U1000" s="14"/>
      <c r="V1000" s="14">
        <v>202007</v>
      </c>
      <c r="W1000" s="14"/>
    </row>
    <row r="1001" spans="1:23" ht="12.2" customHeight="1">
      <c r="A1001" s="14" t="s">
        <v>1801</v>
      </c>
      <c r="B1001" s="14">
        <v>14</v>
      </c>
      <c r="C1001" s="14">
        <v>40</v>
      </c>
      <c r="D1001" s="14"/>
      <c r="E1001" s="14"/>
      <c r="F1001" s="14">
        <v>14.83</v>
      </c>
      <c r="G1001" s="14"/>
      <c r="H1001" s="14"/>
      <c r="I1001" s="14"/>
      <c r="J1001" s="14"/>
      <c r="K1001" s="14"/>
      <c r="L1001" s="14"/>
      <c r="M1001" s="14"/>
      <c r="N1001" s="14"/>
      <c r="O1001" s="191">
        <v>0</v>
      </c>
      <c r="P1001" s="191">
        <v>0</v>
      </c>
      <c r="Q1001" s="191">
        <v>0</v>
      </c>
      <c r="R1001" s="191">
        <v>0</v>
      </c>
      <c r="S1001" s="14"/>
      <c r="T1001" s="14"/>
      <c r="U1001" s="14"/>
      <c r="V1001" s="14">
        <v>202007</v>
      </c>
      <c r="W1001" s="14"/>
    </row>
    <row r="1002" spans="1:23" ht="12.2" customHeight="1">
      <c r="A1002" s="14" t="s">
        <v>1801</v>
      </c>
      <c r="B1002" s="14">
        <v>15</v>
      </c>
      <c r="C1002" s="14">
        <v>32</v>
      </c>
      <c r="D1002" s="14"/>
      <c r="E1002" s="14"/>
      <c r="F1002" s="14">
        <v>10.25</v>
      </c>
      <c r="G1002" s="14"/>
      <c r="H1002" s="14"/>
      <c r="I1002" s="14">
        <v>8</v>
      </c>
      <c r="J1002" s="14"/>
      <c r="K1002" s="14"/>
      <c r="L1002" s="14"/>
      <c r="M1002" s="14"/>
      <c r="N1002" s="14"/>
      <c r="O1002" s="191">
        <v>0</v>
      </c>
      <c r="P1002" s="191">
        <v>0</v>
      </c>
      <c r="Q1002" s="191">
        <v>0</v>
      </c>
      <c r="R1002" s="191">
        <v>0</v>
      </c>
      <c r="S1002" s="14"/>
      <c r="T1002" s="14"/>
      <c r="U1002" s="14"/>
      <c r="V1002" s="14">
        <v>202007</v>
      </c>
      <c r="W1002" s="14"/>
    </row>
    <row r="1003" spans="1:23" ht="12.2" customHeight="1">
      <c r="A1003" s="14" t="s">
        <v>1801</v>
      </c>
      <c r="B1003" s="14">
        <v>16</v>
      </c>
      <c r="C1003" s="14">
        <v>32</v>
      </c>
      <c r="D1003" s="14"/>
      <c r="E1003" s="14"/>
      <c r="F1003" s="14">
        <v>10.75</v>
      </c>
      <c r="G1003" s="14"/>
      <c r="H1003" s="14"/>
      <c r="I1003" s="14">
        <v>8</v>
      </c>
      <c r="J1003" s="14"/>
      <c r="K1003" s="14"/>
      <c r="L1003" s="14"/>
      <c r="M1003" s="14"/>
      <c r="N1003" s="14"/>
      <c r="O1003" s="191">
        <v>0</v>
      </c>
      <c r="P1003" s="191">
        <v>0</v>
      </c>
      <c r="Q1003" s="191">
        <v>0</v>
      </c>
      <c r="R1003" s="191">
        <v>0</v>
      </c>
      <c r="S1003" s="14"/>
      <c r="T1003" s="14"/>
      <c r="U1003" s="14"/>
      <c r="V1003" s="14">
        <v>202007</v>
      </c>
      <c r="W1003" s="14"/>
    </row>
    <row r="1004" spans="1:23" ht="12.2" customHeight="1">
      <c r="A1004" s="14" t="s">
        <v>1801</v>
      </c>
      <c r="B1004" s="14">
        <v>17</v>
      </c>
      <c r="C1004" s="14">
        <v>40</v>
      </c>
      <c r="D1004" s="14"/>
      <c r="E1004" s="14"/>
      <c r="F1004" s="14">
        <v>24.33</v>
      </c>
      <c r="G1004" s="14"/>
      <c r="H1004" s="14"/>
      <c r="I1004" s="14"/>
      <c r="J1004" s="14"/>
      <c r="K1004" s="14"/>
      <c r="L1004" s="14"/>
      <c r="M1004" s="14"/>
      <c r="N1004" s="14"/>
      <c r="O1004" s="191">
        <v>119.98</v>
      </c>
      <c r="P1004" s="191">
        <v>0</v>
      </c>
      <c r="Q1004" s="191">
        <v>0</v>
      </c>
      <c r="R1004" s="191">
        <v>0</v>
      </c>
      <c r="S1004" s="14"/>
      <c r="T1004" s="14"/>
      <c r="U1004" s="14"/>
      <c r="V1004" s="14">
        <v>202007</v>
      </c>
      <c r="W1004" s="14"/>
    </row>
    <row r="1005" spans="1:23" ht="12.2" customHeight="1">
      <c r="A1005" s="14" t="s">
        <v>1801</v>
      </c>
      <c r="B1005" s="14">
        <v>18</v>
      </c>
      <c r="C1005" s="14">
        <v>32</v>
      </c>
      <c r="D1005" s="14"/>
      <c r="E1005" s="14"/>
      <c r="F1005" s="14">
        <v>9.17</v>
      </c>
      <c r="G1005" s="14"/>
      <c r="H1005" s="14"/>
      <c r="I1005" s="14">
        <v>8</v>
      </c>
      <c r="J1005" s="14"/>
      <c r="K1005" s="14"/>
      <c r="L1005" s="14"/>
      <c r="M1005" s="14"/>
      <c r="N1005" s="14"/>
      <c r="O1005" s="191">
        <v>0</v>
      </c>
      <c r="P1005" s="191">
        <v>0</v>
      </c>
      <c r="Q1005" s="191">
        <v>0</v>
      </c>
      <c r="R1005" s="191">
        <v>0</v>
      </c>
      <c r="S1005" s="14"/>
      <c r="T1005" s="14"/>
      <c r="U1005" s="14"/>
      <c r="V1005" s="14">
        <v>202007</v>
      </c>
      <c r="W1005" s="14"/>
    </row>
    <row r="1006" spans="1:23" ht="12.2" customHeight="1">
      <c r="A1006" s="14" t="s">
        <v>1801</v>
      </c>
      <c r="B1006" s="14">
        <v>19</v>
      </c>
      <c r="C1006" s="14">
        <v>40</v>
      </c>
      <c r="D1006" s="14"/>
      <c r="E1006" s="14"/>
      <c r="F1006" s="14">
        <v>4.08</v>
      </c>
      <c r="G1006" s="14"/>
      <c r="H1006" s="14"/>
      <c r="I1006" s="14"/>
      <c r="J1006" s="14"/>
      <c r="K1006" s="14"/>
      <c r="L1006" s="14"/>
      <c r="M1006" s="14"/>
      <c r="N1006" s="14"/>
      <c r="O1006" s="191">
        <v>119.98</v>
      </c>
      <c r="P1006" s="191">
        <v>0</v>
      </c>
      <c r="Q1006" s="191">
        <v>0</v>
      </c>
      <c r="R1006" s="191">
        <v>0</v>
      </c>
      <c r="S1006" s="14"/>
      <c r="T1006" s="14"/>
      <c r="U1006" s="14"/>
      <c r="V1006" s="14">
        <v>202007</v>
      </c>
      <c r="W1006" s="14"/>
    </row>
    <row r="1007" spans="1:23" ht="12.2" customHeight="1">
      <c r="A1007" s="14" t="s">
        <v>1801</v>
      </c>
      <c r="B1007" s="14">
        <v>20</v>
      </c>
      <c r="C1007" s="14">
        <v>40</v>
      </c>
      <c r="D1007" s="14"/>
      <c r="E1007" s="14"/>
      <c r="F1007" s="14">
        <v>3.17</v>
      </c>
      <c r="G1007" s="14"/>
      <c r="H1007" s="14"/>
      <c r="I1007" s="14"/>
      <c r="J1007" s="14"/>
      <c r="K1007" s="14"/>
      <c r="L1007" s="14"/>
      <c r="M1007" s="14"/>
      <c r="N1007" s="14"/>
      <c r="O1007" s="191">
        <v>0</v>
      </c>
      <c r="P1007" s="191">
        <v>0</v>
      </c>
      <c r="Q1007" s="191">
        <v>0</v>
      </c>
      <c r="R1007" s="191">
        <v>0</v>
      </c>
      <c r="S1007" s="14"/>
      <c r="T1007" s="14"/>
      <c r="U1007" s="14"/>
      <c r="V1007" s="14">
        <v>202007</v>
      </c>
      <c r="W1007" s="14"/>
    </row>
    <row r="1008" spans="1:23" ht="12.2" customHeight="1">
      <c r="A1008" s="14" t="s">
        <v>1801</v>
      </c>
      <c r="B1008" s="14">
        <v>21</v>
      </c>
      <c r="C1008" s="14">
        <v>32</v>
      </c>
      <c r="D1008" s="14"/>
      <c r="E1008" s="14"/>
      <c r="F1008" s="14">
        <v>2.92</v>
      </c>
      <c r="G1008" s="14"/>
      <c r="H1008" s="14"/>
      <c r="I1008" s="14">
        <v>8</v>
      </c>
      <c r="J1008" s="14"/>
      <c r="K1008" s="14"/>
      <c r="L1008" s="14"/>
      <c r="M1008" s="14"/>
      <c r="N1008" s="14"/>
      <c r="O1008" s="191">
        <v>0</v>
      </c>
      <c r="P1008" s="191">
        <v>0</v>
      </c>
      <c r="Q1008" s="191">
        <v>0</v>
      </c>
      <c r="R1008" s="191">
        <v>0</v>
      </c>
      <c r="S1008" s="14"/>
      <c r="T1008" s="14"/>
      <c r="U1008" s="14"/>
      <c r="V1008" s="14">
        <v>202007</v>
      </c>
      <c r="W1008" s="14"/>
    </row>
    <row r="1009" spans="1:23" ht="12.2" customHeight="1">
      <c r="A1009" s="14" t="s">
        <v>1801</v>
      </c>
      <c r="B1009" s="14">
        <v>22</v>
      </c>
      <c r="C1009" s="14">
        <v>40</v>
      </c>
      <c r="D1009" s="14"/>
      <c r="E1009" s="14"/>
      <c r="F1009" s="14">
        <v>16.649999999999999</v>
      </c>
      <c r="G1009" s="14"/>
      <c r="H1009" s="14"/>
      <c r="I1009" s="14"/>
      <c r="J1009" s="14"/>
      <c r="K1009" s="14"/>
      <c r="L1009" s="14"/>
      <c r="M1009" s="14"/>
      <c r="N1009" s="14"/>
      <c r="O1009" s="191">
        <v>0</v>
      </c>
      <c r="P1009" s="191">
        <v>0</v>
      </c>
      <c r="Q1009" s="191">
        <v>0</v>
      </c>
      <c r="R1009" s="191">
        <v>0</v>
      </c>
      <c r="S1009" s="14"/>
      <c r="T1009" s="14"/>
      <c r="U1009" s="14"/>
      <c r="V1009" s="14">
        <v>202007</v>
      </c>
      <c r="W1009" s="14"/>
    </row>
    <row r="1010" spans="1:23" ht="12.2" customHeight="1">
      <c r="A1010" s="14" t="s">
        <v>1801</v>
      </c>
      <c r="B1010" s="14">
        <v>23</v>
      </c>
      <c r="C1010" s="14">
        <v>32</v>
      </c>
      <c r="D1010" s="14"/>
      <c r="E1010" s="14"/>
      <c r="F1010" s="14">
        <v>1.67</v>
      </c>
      <c r="G1010" s="14"/>
      <c r="H1010" s="14"/>
      <c r="I1010" s="14">
        <v>8</v>
      </c>
      <c r="J1010" s="14"/>
      <c r="K1010" s="14"/>
      <c r="L1010" s="14"/>
      <c r="M1010" s="14"/>
      <c r="N1010" s="14"/>
      <c r="O1010" s="191">
        <v>0</v>
      </c>
      <c r="P1010" s="191">
        <v>0</v>
      </c>
      <c r="Q1010" s="191">
        <v>0</v>
      </c>
      <c r="R1010" s="191">
        <v>0</v>
      </c>
      <c r="S1010" s="14"/>
      <c r="T1010" s="14"/>
      <c r="U1010" s="14"/>
      <c r="V1010" s="14">
        <v>202007</v>
      </c>
      <c r="W1010" s="14"/>
    </row>
    <row r="1011" spans="1:23" ht="12.2" customHeight="1">
      <c r="A1011" s="14" t="s">
        <v>1801</v>
      </c>
      <c r="B1011" s="14">
        <v>24</v>
      </c>
      <c r="C1011" s="14">
        <v>38.25</v>
      </c>
      <c r="D1011" s="14">
        <v>0</v>
      </c>
      <c r="E1011" s="14">
        <v>0</v>
      </c>
      <c r="F1011" s="14">
        <v>0</v>
      </c>
      <c r="G1011" s="14">
        <v>0</v>
      </c>
      <c r="H1011" s="14">
        <v>0</v>
      </c>
      <c r="I1011" s="14">
        <v>0</v>
      </c>
      <c r="J1011" s="14">
        <v>0</v>
      </c>
      <c r="K1011" s="14">
        <v>0</v>
      </c>
      <c r="L1011" s="14">
        <v>0</v>
      </c>
      <c r="M1011" s="14">
        <v>0</v>
      </c>
      <c r="N1011" s="14">
        <v>0</v>
      </c>
      <c r="O1011" s="191">
        <v>0</v>
      </c>
      <c r="P1011" s="191">
        <v>0</v>
      </c>
      <c r="Q1011" s="191">
        <v>0</v>
      </c>
      <c r="R1011" s="191">
        <v>0</v>
      </c>
      <c r="S1011" s="14">
        <v>0</v>
      </c>
      <c r="T1011" s="14">
        <v>0</v>
      </c>
      <c r="U1011" s="14">
        <v>0</v>
      </c>
      <c r="V1011" s="14">
        <v>202007</v>
      </c>
      <c r="W1011" s="14"/>
    </row>
    <row r="1012" spans="1:23" ht="12.2" customHeight="1">
      <c r="A1012" s="14" t="s">
        <v>1801</v>
      </c>
      <c r="B1012" s="14">
        <v>25</v>
      </c>
      <c r="C1012" s="14">
        <v>32</v>
      </c>
      <c r="D1012" s="14"/>
      <c r="E1012" s="14"/>
      <c r="F1012" s="14">
        <v>5.25</v>
      </c>
      <c r="G1012" s="14"/>
      <c r="H1012" s="14">
        <v>8</v>
      </c>
      <c r="I1012" s="14"/>
      <c r="J1012" s="14"/>
      <c r="K1012" s="14"/>
      <c r="L1012" s="14"/>
      <c r="M1012" s="14"/>
      <c r="N1012" s="14"/>
      <c r="O1012" s="191">
        <v>0</v>
      </c>
      <c r="P1012" s="191">
        <v>0</v>
      </c>
      <c r="Q1012" s="191">
        <v>0</v>
      </c>
      <c r="R1012" s="191">
        <v>0</v>
      </c>
      <c r="S1012" s="14"/>
      <c r="T1012" s="14"/>
      <c r="U1012" s="14"/>
      <c r="V1012" s="14">
        <v>202007</v>
      </c>
      <c r="W1012" s="14"/>
    </row>
    <row r="1013" spans="1:23" ht="12.2" customHeight="1">
      <c r="A1013" s="14" t="s">
        <v>1801</v>
      </c>
      <c r="B1013" s="14">
        <v>26</v>
      </c>
      <c r="C1013" s="14">
        <v>32</v>
      </c>
      <c r="D1013" s="14"/>
      <c r="E1013" s="14"/>
      <c r="F1013" s="14">
        <v>13.42</v>
      </c>
      <c r="G1013" s="14">
        <v>8</v>
      </c>
      <c r="H1013" s="14"/>
      <c r="I1013" s="14"/>
      <c r="J1013" s="14"/>
      <c r="K1013" s="14"/>
      <c r="L1013" s="14"/>
      <c r="M1013" s="14"/>
      <c r="N1013" s="14"/>
      <c r="O1013" s="191">
        <v>0</v>
      </c>
      <c r="P1013" s="191">
        <v>0</v>
      </c>
      <c r="Q1013" s="191">
        <v>0</v>
      </c>
      <c r="R1013" s="191">
        <v>0</v>
      </c>
      <c r="S1013" s="14"/>
      <c r="T1013" s="14"/>
      <c r="U1013" s="14"/>
      <c r="V1013" s="14">
        <v>202007</v>
      </c>
      <c r="W1013" s="14"/>
    </row>
    <row r="1014" spans="1:23" ht="12.2" customHeight="1">
      <c r="A1014" s="14" t="s">
        <v>1801</v>
      </c>
      <c r="B1014" s="14">
        <v>27</v>
      </c>
      <c r="C1014" s="14">
        <v>0</v>
      </c>
      <c r="D1014" s="14"/>
      <c r="E1014" s="14"/>
      <c r="F1014" s="14"/>
      <c r="G1014" s="14">
        <v>40</v>
      </c>
      <c r="H1014" s="14"/>
      <c r="I1014" s="14"/>
      <c r="J1014" s="14"/>
      <c r="K1014" s="14"/>
      <c r="L1014" s="14"/>
      <c r="M1014" s="14"/>
      <c r="N1014" s="14"/>
      <c r="O1014" s="191">
        <v>0</v>
      </c>
      <c r="P1014" s="191">
        <v>0</v>
      </c>
      <c r="Q1014" s="191">
        <v>0</v>
      </c>
      <c r="R1014" s="191">
        <v>0</v>
      </c>
      <c r="S1014" s="14"/>
      <c r="T1014" s="14"/>
      <c r="U1014" s="14"/>
      <c r="V1014" s="14">
        <v>202008</v>
      </c>
      <c r="W1014" s="14"/>
    </row>
    <row r="1015" spans="1:23" ht="12.2" customHeight="1">
      <c r="A1015" s="14" t="s">
        <v>1801</v>
      </c>
      <c r="B1015" s="14">
        <v>28</v>
      </c>
      <c r="C1015" s="14">
        <v>7.25</v>
      </c>
      <c r="D1015" s="14">
        <v>0</v>
      </c>
      <c r="E1015" s="14">
        <v>0</v>
      </c>
      <c r="F1015" s="14">
        <v>0</v>
      </c>
      <c r="G1015" s="14">
        <v>32</v>
      </c>
      <c r="H1015" s="14">
        <v>0</v>
      </c>
      <c r="I1015" s="14">
        <v>0</v>
      </c>
      <c r="J1015" s="14">
        <v>0</v>
      </c>
      <c r="K1015" s="14">
        <v>0</v>
      </c>
      <c r="L1015" s="14">
        <v>0</v>
      </c>
      <c r="M1015" s="14">
        <v>0</v>
      </c>
      <c r="N1015" s="14">
        <v>0</v>
      </c>
      <c r="O1015" s="191">
        <v>0</v>
      </c>
      <c r="P1015" s="191">
        <v>0</v>
      </c>
      <c r="Q1015" s="191">
        <v>0</v>
      </c>
      <c r="R1015" s="191">
        <v>0</v>
      </c>
      <c r="S1015" s="14">
        <v>0</v>
      </c>
      <c r="T1015" s="14">
        <v>0</v>
      </c>
      <c r="U1015" s="14">
        <v>0</v>
      </c>
      <c r="V1015" s="14">
        <v>202008</v>
      </c>
      <c r="W1015" s="14"/>
    </row>
    <row r="1016" spans="1:23" ht="12.2" customHeight="1" thickBot="1">
      <c r="A1016" s="14" t="s">
        <v>1801</v>
      </c>
      <c r="B1016" s="14">
        <v>29</v>
      </c>
      <c r="C1016" s="14">
        <v>40</v>
      </c>
      <c r="D1016" s="14">
        <v>0</v>
      </c>
      <c r="E1016" s="14">
        <v>0</v>
      </c>
      <c r="F1016" s="14">
        <v>7.5</v>
      </c>
      <c r="G1016" s="14">
        <v>0</v>
      </c>
      <c r="H1016" s="14">
        <v>0</v>
      </c>
      <c r="I1016" s="14">
        <v>0</v>
      </c>
      <c r="J1016" s="14">
        <v>0</v>
      </c>
      <c r="K1016" s="14">
        <v>0</v>
      </c>
      <c r="L1016" s="14">
        <v>0</v>
      </c>
      <c r="M1016" s="14">
        <v>0</v>
      </c>
      <c r="N1016" s="14">
        <v>0</v>
      </c>
      <c r="O1016" s="191">
        <v>0</v>
      </c>
      <c r="P1016" s="191">
        <v>0</v>
      </c>
      <c r="Q1016" s="191">
        <v>0</v>
      </c>
      <c r="R1016" s="191">
        <v>0</v>
      </c>
      <c r="S1016" s="14">
        <v>0</v>
      </c>
      <c r="T1016" s="14">
        <v>0</v>
      </c>
      <c r="U1016" s="14">
        <v>0</v>
      </c>
      <c r="V1016" s="14">
        <v>202008</v>
      </c>
      <c r="W1016" s="14"/>
    </row>
    <row r="1017" spans="1:23" ht="12.2" customHeight="1" thickTop="1">
      <c r="A1017" s="188" t="s">
        <v>1306</v>
      </c>
      <c r="B1017" s="189">
        <v>0</v>
      </c>
      <c r="C1017" s="189">
        <v>955.08</v>
      </c>
      <c r="D1017" s="189">
        <v>0</v>
      </c>
      <c r="E1017" s="189">
        <v>0</v>
      </c>
      <c r="F1017" s="189">
        <v>238.85999999999999</v>
      </c>
      <c r="G1017" s="189">
        <v>136</v>
      </c>
      <c r="H1017" s="189">
        <v>16</v>
      </c>
      <c r="I1017" s="189">
        <v>48</v>
      </c>
      <c r="J1017" s="189">
        <v>0</v>
      </c>
      <c r="K1017" s="189">
        <v>0</v>
      </c>
      <c r="L1017" s="189">
        <v>0</v>
      </c>
      <c r="M1017" s="189">
        <v>0</v>
      </c>
      <c r="N1017" s="189">
        <v>0</v>
      </c>
      <c r="O1017" s="190">
        <v>599.9</v>
      </c>
      <c r="P1017" s="190">
        <v>0</v>
      </c>
      <c r="Q1017" s="190">
        <v>0</v>
      </c>
      <c r="R1017" s="190">
        <v>0</v>
      </c>
      <c r="S1017" s="189">
        <v>0</v>
      </c>
      <c r="T1017" s="189">
        <v>0</v>
      </c>
      <c r="U1017" s="189">
        <v>0</v>
      </c>
      <c r="V1017" s="189"/>
      <c r="W1017" s="189"/>
    </row>
    <row r="1018" spans="1:23" ht="12.2" customHeight="1">
      <c r="A1018" s="14" t="s">
        <v>769</v>
      </c>
      <c r="B1018" s="14">
        <v>1</v>
      </c>
      <c r="C1018" s="14">
        <v>14</v>
      </c>
      <c r="D1018" s="14">
        <v>2</v>
      </c>
      <c r="E1018" s="14">
        <v>2.83</v>
      </c>
      <c r="F1018" s="14">
        <v>5.38</v>
      </c>
      <c r="G1018" s="14">
        <v>16</v>
      </c>
      <c r="H1018" s="14"/>
      <c r="I1018" s="14">
        <v>8</v>
      </c>
      <c r="J1018" s="14"/>
      <c r="K1018" s="14"/>
      <c r="L1018" s="14"/>
      <c r="M1018" s="14">
        <v>0</v>
      </c>
      <c r="N1018" s="14"/>
      <c r="O1018" s="191">
        <v>0</v>
      </c>
      <c r="P1018" s="191">
        <v>0</v>
      </c>
      <c r="Q1018" s="191">
        <v>0</v>
      </c>
      <c r="R1018" s="191">
        <v>171.42000000000002</v>
      </c>
      <c r="S1018" s="14"/>
      <c r="T1018" s="14"/>
      <c r="U1018" s="14"/>
      <c r="V1018" s="14">
        <v>202002</v>
      </c>
      <c r="W1018" s="14"/>
    </row>
    <row r="1019" spans="1:23" ht="12.2" customHeight="1">
      <c r="A1019" s="14" t="s">
        <v>769</v>
      </c>
      <c r="B1019" s="14">
        <v>2</v>
      </c>
      <c r="C1019" s="14">
        <v>38</v>
      </c>
      <c r="D1019" s="14">
        <v>2</v>
      </c>
      <c r="E1019" s="14">
        <v>5.64</v>
      </c>
      <c r="F1019" s="14">
        <v>12.25</v>
      </c>
      <c r="G1019" s="14"/>
      <c r="H1019" s="14"/>
      <c r="I1019" s="14"/>
      <c r="J1019" s="14"/>
      <c r="K1019" s="14"/>
      <c r="L1019" s="14"/>
      <c r="M1019" s="14">
        <v>0</v>
      </c>
      <c r="N1019" s="14"/>
      <c r="O1019" s="191">
        <v>0</v>
      </c>
      <c r="P1019" s="191">
        <v>0</v>
      </c>
      <c r="Q1019" s="191">
        <v>0</v>
      </c>
      <c r="R1019" s="191">
        <v>0</v>
      </c>
      <c r="S1019" s="14"/>
      <c r="T1019" s="14"/>
      <c r="U1019" s="14"/>
      <c r="V1019" s="14">
        <v>202002</v>
      </c>
      <c r="W1019" s="14"/>
    </row>
    <row r="1020" spans="1:23" ht="12.2" customHeight="1">
      <c r="A1020" s="14" t="s">
        <v>769</v>
      </c>
      <c r="B1020" s="14">
        <v>3</v>
      </c>
      <c r="C1020" s="14">
        <v>38</v>
      </c>
      <c r="D1020" s="14">
        <v>2</v>
      </c>
      <c r="E1020" s="14">
        <v>5.48</v>
      </c>
      <c r="F1020" s="14">
        <v>8.92</v>
      </c>
      <c r="G1020" s="14"/>
      <c r="H1020" s="14"/>
      <c r="I1020" s="14"/>
      <c r="J1020" s="14"/>
      <c r="K1020" s="14"/>
      <c r="L1020" s="14"/>
      <c r="M1020" s="14">
        <v>0</v>
      </c>
      <c r="N1020" s="14"/>
      <c r="O1020" s="191">
        <v>0</v>
      </c>
      <c r="P1020" s="191">
        <v>0</v>
      </c>
      <c r="Q1020" s="191">
        <v>0</v>
      </c>
      <c r="R1020" s="191">
        <v>0</v>
      </c>
      <c r="S1020" s="14"/>
      <c r="T1020" s="14"/>
      <c r="U1020" s="14"/>
      <c r="V1020" s="14">
        <v>202002</v>
      </c>
      <c r="W1020" s="14"/>
    </row>
    <row r="1021" spans="1:23" ht="12.2" customHeight="1">
      <c r="A1021" s="14" t="s">
        <v>769</v>
      </c>
      <c r="B1021" s="14">
        <v>4</v>
      </c>
      <c r="C1021" s="14">
        <v>38</v>
      </c>
      <c r="D1021" s="14">
        <v>2</v>
      </c>
      <c r="E1021" s="14">
        <v>5.83</v>
      </c>
      <c r="F1021" s="14">
        <v>11.65</v>
      </c>
      <c r="G1021" s="14"/>
      <c r="H1021" s="14"/>
      <c r="I1021" s="14"/>
      <c r="J1021" s="14"/>
      <c r="K1021" s="14"/>
      <c r="L1021" s="14"/>
      <c r="M1021" s="14">
        <v>0</v>
      </c>
      <c r="N1021" s="14"/>
      <c r="O1021" s="191">
        <v>0</v>
      </c>
      <c r="P1021" s="191">
        <v>0</v>
      </c>
      <c r="Q1021" s="191">
        <v>0</v>
      </c>
      <c r="R1021" s="191">
        <v>199.99</v>
      </c>
      <c r="S1021" s="14"/>
      <c r="T1021" s="14"/>
      <c r="U1021" s="14"/>
      <c r="V1021" s="14">
        <v>202002</v>
      </c>
      <c r="W1021" s="14"/>
    </row>
    <row r="1022" spans="1:23" ht="12.2" customHeight="1">
      <c r="A1022" s="14" t="s">
        <v>769</v>
      </c>
      <c r="B1022" s="14">
        <v>5</v>
      </c>
      <c r="C1022" s="14">
        <v>38</v>
      </c>
      <c r="D1022" s="14">
        <v>2</v>
      </c>
      <c r="E1022" s="14">
        <v>4.53</v>
      </c>
      <c r="F1022" s="14">
        <v>11.27</v>
      </c>
      <c r="G1022" s="14"/>
      <c r="H1022" s="14"/>
      <c r="I1022" s="14"/>
      <c r="J1022" s="14"/>
      <c r="K1022" s="14"/>
      <c r="L1022" s="14"/>
      <c r="M1022" s="14">
        <v>0</v>
      </c>
      <c r="N1022" s="14"/>
      <c r="O1022" s="191">
        <v>0</v>
      </c>
      <c r="P1022" s="191">
        <v>0</v>
      </c>
      <c r="Q1022" s="191">
        <v>0</v>
      </c>
      <c r="R1022" s="191">
        <v>0</v>
      </c>
      <c r="S1022" s="14"/>
      <c r="T1022" s="14"/>
      <c r="U1022" s="14"/>
      <c r="V1022" s="14">
        <v>202002</v>
      </c>
      <c r="W1022" s="14"/>
    </row>
    <row r="1023" spans="1:23" ht="12.2" customHeight="1">
      <c r="A1023" s="14" t="s">
        <v>769</v>
      </c>
      <c r="B1023" s="14">
        <v>6</v>
      </c>
      <c r="C1023" s="14">
        <v>38</v>
      </c>
      <c r="D1023" s="14">
        <v>2</v>
      </c>
      <c r="E1023" s="14">
        <v>3.62</v>
      </c>
      <c r="F1023" s="14">
        <v>15.98</v>
      </c>
      <c r="G1023" s="14"/>
      <c r="H1023" s="14"/>
      <c r="I1023" s="14"/>
      <c r="J1023" s="14"/>
      <c r="K1023" s="14"/>
      <c r="L1023" s="14"/>
      <c r="M1023" s="14">
        <v>0</v>
      </c>
      <c r="N1023" s="14"/>
      <c r="O1023" s="191">
        <v>0</v>
      </c>
      <c r="P1023" s="191">
        <v>0</v>
      </c>
      <c r="Q1023" s="191">
        <v>0</v>
      </c>
      <c r="R1023" s="191">
        <v>0</v>
      </c>
      <c r="S1023" s="14"/>
      <c r="T1023" s="14"/>
      <c r="U1023" s="14"/>
      <c r="V1023" s="14">
        <v>202003</v>
      </c>
      <c r="W1023" s="14"/>
    </row>
    <row r="1024" spans="1:23" ht="12.2" customHeight="1">
      <c r="A1024" s="14" t="s">
        <v>769</v>
      </c>
      <c r="B1024" s="14">
        <v>7</v>
      </c>
      <c r="C1024" s="14">
        <v>38</v>
      </c>
      <c r="D1024" s="14">
        <v>2</v>
      </c>
      <c r="E1024" s="14">
        <v>2.84</v>
      </c>
      <c r="F1024" s="14">
        <v>11.9</v>
      </c>
      <c r="G1024" s="14"/>
      <c r="H1024" s="14"/>
      <c r="I1024" s="14"/>
      <c r="J1024" s="14"/>
      <c r="K1024" s="14"/>
      <c r="L1024" s="14"/>
      <c r="M1024" s="14">
        <v>0</v>
      </c>
      <c r="N1024" s="14"/>
      <c r="O1024" s="191">
        <v>0</v>
      </c>
      <c r="P1024" s="191">
        <v>0</v>
      </c>
      <c r="Q1024" s="191">
        <v>0</v>
      </c>
      <c r="R1024" s="191">
        <v>199.99</v>
      </c>
      <c r="S1024" s="14"/>
      <c r="T1024" s="14"/>
      <c r="U1024" s="14"/>
      <c r="V1024" s="14">
        <v>202003</v>
      </c>
      <c r="W1024" s="14"/>
    </row>
    <row r="1025" spans="1:23" ht="12.2" customHeight="1">
      <c r="A1025" s="14" t="s">
        <v>769</v>
      </c>
      <c r="B1025" s="14">
        <v>8</v>
      </c>
      <c r="C1025" s="14">
        <v>38</v>
      </c>
      <c r="D1025" s="14">
        <v>2</v>
      </c>
      <c r="E1025" s="14">
        <v>5.12</v>
      </c>
      <c r="F1025" s="14">
        <v>11.93</v>
      </c>
      <c r="G1025" s="14"/>
      <c r="H1025" s="14"/>
      <c r="I1025" s="14"/>
      <c r="J1025" s="14"/>
      <c r="K1025" s="14"/>
      <c r="L1025" s="14"/>
      <c r="M1025" s="14">
        <v>0</v>
      </c>
      <c r="N1025" s="14"/>
      <c r="O1025" s="191">
        <v>0</v>
      </c>
      <c r="P1025" s="191">
        <v>0</v>
      </c>
      <c r="Q1025" s="191">
        <v>0</v>
      </c>
      <c r="R1025" s="191">
        <v>0</v>
      </c>
      <c r="S1025" s="14"/>
      <c r="T1025" s="14"/>
      <c r="U1025" s="14"/>
      <c r="V1025" s="14">
        <v>202003</v>
      </c>
      <c r="W1025" s="14"/>
    </row>
    <row r="1026" spans="1:23" ht="12.2" customHeight="1">
      <c r="A1026" s="14" t="s">
        <v>769</v>
      </c>
      <c r="B1026" s="14">
        <v>9</v>
      </c>
      <c r="C1026" s="14">
        <v>38</v>
      </c>
      <c r="D1026" s="14">
        <v>2</v>
      </c>
      <c r="E1026" s="14">
        <v>6.52</v>
      </c>
      <c r="F1026" s="14">
        <v>13.72</v>
      </c>
      <c r="G1026" s="14"/>
      <c r="H1026" s="14"/>
      <c r="I1026" s="14"/>
      <c r="J1026" s="14"/>
      <c r="K1026" s="14"/>
      <c r="L1026" s="14"/>
      <c r="M1026" s="14">
        <v>0</v>
      </c>
      <c r="N1026" s="14"/>
      <c r="O1026" s="191">
        <v>0</v>
      </c>
      <c r="P1026" s="191">
        <v>0</v>
      </c>
      <c r="Q1026" s="191">
        <v>0</v>
      </c>
      <c r="R1026" s="191">
        <v>0</v>
      </c>
      <c r="S1026" s="14"/>
      <c r="T1026" s="14"/>
      <c r="U1026" s="14"/>
      <c r="V1026" s="14">
        <v>202003</v>
      </c>
      <c r="W1026" s="14"/>
    </row>
    <row r="1027" spans="1:23" ht="12.2" customHeight="1">
      <c r="A1027" s="14" t="s">
        <v>769</v>
      </c>
      <c r="B1027" s="14">
        <v>10</v>
      </c>
      <c r="C1027" s="14">
        <v>38</v>
      </c>
      <c r="D1027" s="14">
        <v>2</v>
      </c>
      <c r="E1027" s="14">
        <v>4.3</v>
      </c>
      <c r="F1027" s="14">
        <v>11.92</v>
      </c>
      <c r="G1027" s="14"/>
      <c r="H1027" s="14"/>
      <c r="I1027" s="14"/>
      <c r="J1027" s="14"/>
      <c r="K1027" s="14"/>
      <c r="L1027" s="14"/>
      <c r="M1027" s="14">
        <v>0</v>
      </c>
      <c r="N1027" s="14"/>
      <c r="O1027" s="191">
        <v>0</v>
      </c>
      <c r="P1027" s="191">
        <v>0</v>
      </c>
      <c r="Q1027" s="191">
        <v>0</v>
      </c>
      <c r="R1027" s="191">
        <v>199.99</v>
      </c>
      <c r="S1027" s="14"/>
      <c r="T1027" s="14"/>
      <c r="U1027" s="14"/>
      <c r="V1027" s="14">
        <v>202004</v>
      </c>
      <c r="W1027" s="14"/>
    </row>
    <row r="1028" spans="1:23" ht="12.2" customHeight="1">
      <c r="A1028" s="14" t="s">
        <v>769</v>
      </c>
      <c r="B1028" s="14">
        <v>11</v>
      </c>
      <c r="C1028" s="14">
        <v>38</v>
      </c>
      <c r="D1028" s="14">
        <v>2</v>
      </c>
      <c r="E1028" s="14">
        <v>5.33</v>
      </c>
      <c r="F1028" s="14">
        <v>10.050000000000001</v>
      </c>
      <c r="G1028" s="14"/>
      <c r="H1028" s="14"/>
      <c r="I1028" s="14"/>
      <c r="J1028" s="14"/>
      <c r="K1028" s="14"/>
      <c r="L1028" s="14"/>
      <c r="M1028" s="14">
        <v>0</v>
      </c>
      <c r="N1028" s="14"/>
      <c r="O1028" s="191">
        <v>0</v>
      </c>
      <c r="P1028" s="191">
        <v>0</v>
      </c>
      <c r="Q1028" s="191">
        <v>0</v>
      </c>
      <c r="R1028" s="191">
        <v>0</v>
      </c>
      <c r="S1028" s="14"/>
      <c r="T1028" s="14"/>
      <c r="U1028" s="14"/>
      <c r="V1028" s="14">
        <v>202004</v>
      </c>
      <c r="W1028" s="14"/>
    </row>
    <row r="1029" spans="1:23" ht="12.2" customHeight="1">
      <c r="A1029" s="14" t="s">
        <v>769</v>
      </c>
      <c r="B1029" s="14">
        <v>12</v>
      </c>
      <c r="C1029" s="14">
        <v>38</v>
      </c>
      <c r="D1029" s="14">
        <v>2</v>
      </c>
      <c r="E1029" s="14">
        <v>5.96</v>
      </c>
      <c r="F1029" s="14">
        <v>12.97</v>
      </c>
      <c r="G1029" s="14"/>
      <c r="H1029" s="14"/>
      <c r="I1029" s="14"/>
      <c r="J1029" s="14"/>
      <c r="K1029" s="14"/>
      <c r="L1029" s="14"/>
      <c r="M1029" s="14">
        <v>0</v>
      </c>
      <c r="N1029" s="14"/>
      <c r="O1029" s="191">
        <v>0</v>
      </c>
      <c r="P1029" s="191">
        <v>0</v>
      </c>
      <c r="Q1029" s="191">
        <v>0</v>
      </c>
      <c r="R1029" s="191">
        <v>0</v>
      </c>
      <c r="S1029" s="14"/>
      <c r="T1029" s="14"/>
      <c r="U1029" s="14"/>
      <c r="V1029" s="14">
        <v>202004</v>
      </c>
      <c r="W1029" s="14"/>
    </row>
    <row r="1030" spans="1:23" ht="12.2" customHeight="1">
      <c r="A1030" s="14" t="s">
        <v>769</v>
      </c>
      <c r="B1030" s="14">
        <v>13</v>
      </c>
      <c r="C1030" s="14">
        <v>38</v>
      </c>
      <c r="D1030" s="14">
        <v>2</v>
      </c>
      <c r="E1030" s="14">
        <v>1.94</v>
      </c>
      <c r="F1030" s="14">
        <v>8.57</v>
      </c>
      <c r="G1030" s="14">
        <v>0</v>
      </c>
      <c r="H1030" s="14">
        <v>0</v>
      </c>
      <c r="I1030" s="14">
        <v>0</v>
      </c>
      <c r="J1030" s="14">
        <v>0</v>
      </c>
      <c r="K1030" s="14">
        <v>0</v>
      </c>
      <c r="L1030" s="14">
        <v>0</v>
      </c>
      <c r="M1030" s="14">
        <v>128</v>
      </c>
      <c r="N1030" s="14">
        <v>0</v>
      </c>
      <c r="O1030" s="191">
        <v>0</v>
      </c>
      <c r="P1030" s="191">
        <v>0</v>
      </c>
      <c r="Q1030" s="191">
        <v>0</v>
      </c>
      <c r="R1030" s="191">
        <v>199.99</v>
      </c>
      <c r="S1030" s="14">
        <v>0</v>
      </c>
      <c r="T1030" s="14">
        <v>0</v>
      </c>
      <c r="U1030" s="14">
        <v>0</v>
      </c>
      <c r="V1030" s="14">
        <v>202004</v>
      </c>
      <c r="W1030" s="14"/>
    </row>
    <row r="1031" spans="1:23" ht="12.2" customHeight="1">
      <c r="A1031" s="14" t="s">
        <v>769</v>
      </c>
      <c r="B1031" s="14">
        <v>14</v>
      </c>
      <c r="C1031" s="14">
        <v>38</v>
      </c>
      <c r="D1031" s="14">
        <v>2</v>
      </c>
      <c r="E1031" s="14">
        <v>7.36</v>
      </c>
      <c r="F1031" s="14">
        <v>15.88</v>
      </c>
      <c r="G1031" s="14"/>
      <c r="H1031" s="14"/>
      <c r="I1031" s="14"/>
      <c r="J1031" s="14"/>
      <c r="K1031" s="14"/>
      <c r="L1031" s="14"/>
      <c r="M1031" s="14">
        <v>0</v>
      </c>
      <c r="N1031" s="14"/>
      <c r="O1031" s="191">
        <v>0</v>
      </c>
      <c r="P1031" s="191">
        <v>25</v>
      </c>
      <c r="Q1031" s="191">
        <v>50</v>
      </c>
      <c r="R1031" s="191">
        <v>0</v>
      </c>
      <c r="S1031" s="14"/>
      <c r="T1031" s="14"/>
      <c r="U1031" s="14"/>
      <c r="V1031" s="14">
        <v>202005</v>
      </c>
      <c r="W1031" s="14"/>
    </row>
    <row r="1032" spans="1:23" ht="12.2" customHeight="1">
      <c r="A1032" s="14" t="s">
        <v>769</v>
      </c>
      <c r="B1032" s="14">
        <v>15</v>
      </c>
      <c r="C1032" s="14">
        <v>38</v>
      </c>
      <c r="D1032" s="14">
        <v>2</v>
      </c>
      <c r="E1032" s="14">
        <v>2.87</v>
      </c>
      <c r="F1032" s="14">
        <v>7.43</v>
      </c>
      <c r="G1032" s="14"/>
      <c r="H1032" s="14"/>
      <c r="I1032" s="14"/>
      <c r="J1032" s="14"/>
      <c r="K1032" s="14"/>
      <c r="L1032" s="14"/>
      <c r="M1032" s="14">
        <v>0</v>
      </c>
      <c r="N1032" s="14"/>
      <c r="O1032" s="191">
        <v>0</v>
      </c>
      <c r="P1032" s="191">
        <v>0</v>
      </c>
      <c r="Q1032" s="191">
        <v>0</v>
      </c>
      <c r="R1032" s="191">
        <v>28.57</v>
      </c>
      <c r="S1032" s="14"/>
      <c r="T1032" s="14"/>
      <c r="U1032" s="14"/>
      <c r="V1032" s="14">
        <v>202005</v>
      </c>
      <c r="W1032" s="14"/>
    </row>
    <row r="1033" spans="1:23" ht="12.2" customHeight="1">
      <c r="A1033" s="14" t="s">
        <v>769</v>
      </c>
      <c r="B1033" s="14">
        <v>16</v>
      </c>
      <c r="C1033" s="14">
        <v>30</v>
      </c>
      <c r="D1033" s="14">
        <v>2</v>
      </c>
      <c r="E1033" s="14">
        <v>2.68</v>
      </c>
      <c r="F1033" s="14">
        <v>9.9499999999999993</v>
      </c>
      <c r="G1033" s="14"/>
      <c r="H1033" s="14"/>
      <c r="I1033" s="14">
        <v>8</v>
      </c>
      <c r="J1033" s="14"/>
      <c r="K1033" s="14"/>
      <c r="L1033" s="14"/>
      <c r="M1033" s="14">
        <v>0</v>
      </c>
      <c r="N1033" s="14"/>
      <c r="O1033" s="191">
        <v>0</v>
      </c>
      <c r="P1033" s="191">
        <v>0</v>
      </c>
      <c r="Q1033" s="191">
        <v>0</v>
      </c>
      <c r="R1033" s="191">
        <v>171.42000000000002</v>
      </c>
      <c r="S1033" s="14"/>
      <c r="T1033" s="14"/>
      <c r="U1033" s="14"/>
      <c r="V1033" s="14">
        <v>202005</v>
      </c>
      <c r="W1033" s="14"/>
    </row>
    <row r="1034" spans="1:23" ht="12.2" customHeight="1">
      <c r="A1034" s="14" t="s">
        <v>769</v>
      </c>
      <c r="B1034" s="14">
        <v>17</v>
      </c>
      <c r="C1034" s="14">
        <v>38</v>
      </c>
      <c r="D1034" s="14">
        <v>2</v>
      </c>
      <c r="E1034" s="14">
        <v>3.04</v>
      </c>
      <c r="F1034" s="14">
        <v>11.02</v>
      </c>
      <c r="G1034" s="14"/>
      <c r="H1034" s="14"/>
      <c r="I1034" s="14"/>
      <c r="J1034" s="14"/>
      <c r="K1034" s="14"/>
      <c r="L1034" s="14"/>
      <c r="M1034" s="14">
        <v>0</v>
      </c>
      <c r="N1034" s="14"/>
      <c r="O1034" s="191">
        <v>0</v>
      </c>
      <c r="P1034" s="191">
        <v>0</v>
      </c>
      <c r="Q1034" s="191">
        <v>0</v>
      </c>
      <c r="R1034" s="191">
        <v>0</v>
      </c>
      <c r="S1034" s="14"/>
      <c r="T1034" s="14"/>
      <c r="U1034" s="14"/>
      <c r="V1034" s="14">
        <v>202005</v>
      </c>
      <c r="W1034" s="14"/>
    </row>
    <row r="1035" spans="1:23" ht="12.2" customHeight="1">
      <c r="A1035" s="14" t="s">
        <v>769</v>
      </c>
      <c r="B1035" s="14">
        <v>18</v>
      </c>
      <c r="C1035" s="14">
        <v>30</v>
      </c>
      <c r="D1035" s="14">
        <v>2</v>
      </c>
      <c r="E1035" s="14">
        <v>4.7</v>
      </c>
      <c r="F1035" s="14">
        <v>10.85</v>
      </c>
      <c r="G1035" s="14"/>
      <c r="H1035" s="14"/>
      <c r="I1035" s="14">
        <v>8</v>
      </c>
      <c r="J1035" s="14"/>
      <c r="K1035" s="14"/>
      <c r="L1035" s="14"/>
      <c r="M1035" s="14">
        <v>0</v>
      </c>
      <c r="N1035" s="14"/>
      <c r="O1035" s="191">
        <v>0</v>
      </c>
      <c r="P1035" s="191">
        <v>0</v>
      </c>
      <c r="Q1035" s="191">
        <v>0</v>
      </c>
      <c r="R1035" s="191">
        <v>0</v>
      </c>
      <c r="S1035" s="14"/>
      <c r="T1035" s="14"/>
      <c r="U1035" s="14"/>
      <c r="V1035" s="14">
        <v>202005</v>
      </c>
      <c r="W1035" s="14"/>
    </row>
    <row r="1036" spans="1:23" ht="12.2" customHeight="1">
      <c r="A1036" s="14" t="s">
        <v>769</v>
      </c>
      <c r="B1036" s="14">
        <v>19</v>
      </c>
      <c r="C1036" s="14">
        <v>38</v>
      </c>
      <c r="D1036" s="14">
        <v>2</v>
      </c>
      <c r="E1036" s="14">
        <v>6.5</v>
      </c>
      <c r="F1036" s="14">
        <v>14.77</v>
      </c>
      <c r="G1036" s="14"/>
      <c r="H1036" s="14"/>
      <c r="I1036" s="14"/>
      <c r="J1036" s="14"/>
      <c r="K1036" s="14"/>
      <c r="L1036" s="14"/>
      <c r="M1036" s="14">
        <v>0</v>
      </c>
      <c r="N1036" s="14"/>
      <c r="O1036" s="191">
        <v>0</v>
      </c>
      <c r="P1036" s="191">
        <v>0</v>
      </c>
      <c r="Q1036" s="191">
        <v>0</v>
      </c>
      <c r="R1036" s="191">
        <v>199.99</v>
      </c>
      <c r="S1036" s="14"/>
      <c r="T1036" s="14"/>
      <c r="U1036" s="14"/>
      <c r="V1036" s="14">
        <v>202006</v>
      </c>
      <c r="W1036" s="14"/>
    </row>
    <row r="1037" spans="1:23" ht="12.2" customHeight="1">
      <c r="A1037" s="14" t="s">
        <v>769</v>
      </c>
      <c r="B1037" s="14">
        <v>20</v>
      </c>
      <c r="C1037" s="14">
        <v>38</v>
      </c>
      <c r="D1037" s="14">
        <v>2</v>
      </c>
      <c r="E1037" s="14">
        <v>3.58</v>
      </c>
      <c r="F1037" s="14">
        <v>9.8000000000000007</v>
      </c>
      <c r="G1037" s="14"/>
      <c r="H1037" s="14"/>
      <c r="I1037" s="14"/>
      <c r="J1037" s="14"/>
      <c r="K1037" s="14"/>
      <c r="L1037" s="14"/>
      <c r="M1037" s="14">
        <v>0</v>
      </c>
      <c r="N1037" s="14"/>
      <c r="O1037" s="191">
        <v>0</v>
      </c>
      <c r="P1037" s="191">
        <v>0</v>
      </c>
      <c r="Q1037" s="191">
        <v>0</v>
      </c>
      <c r="R1037" s="191">
        <v>0</v>
      </c>
      <c r="S1037" s="14"/>
      <c r="T1037" s="14"/>
      <c r="U1037" s="14"/>
      <c r="V1037" s="14">
        <v>202006</v>
      </c>
      <c r="W1037" s="14"/>
    </row>
    <row r="1038" spans="1:23" ht="12.2" customHeight="1">
      <c r="A1038" s="14" t="s">
        <v>769</v>
      </c>
      <c r="B1038" s="14">
        <v>21</v>
      </c>
      <c r="C1038" s="14">
        <v>24</v>
      </c>
      <c r="D1038" s="14">
        <v>2</v>
      </c>
      <c r="E1038" s="14">
        <v>3.26</v>
      </c>
      <c r="F1038" s="14">
        <v>4.4000000000000004</v>
      </c>
      <c r="G1038" s="14">
        <v>6</v>
      </c>
      <c r="H1038" s="14"/>
      <c r="I1038" s="14">
        <v>8</v>
      </c>
      <c r="J1038" s="14"/>
      <c r="K1038" s="14"/>
      <c r="L1038" s="14"/>
      <c r="M1038" s="14">
        <v>0</v>
      </c>
      <c r="N1038" s="14"/>
      <c r="O1038" s="191">
        <v>0</v>
      </c>
      <c r="P1038" s="191">
        <v>0</v>
      </c>
      <c r="Q1038" s="191">
        <v>0</v>
      </c>
      <c r="R1038" s="191">
        <v>28.57</v>
      </c>
      <c r="S1038" s="14"/>
      <c r="T1038" s="14"/>
      <c r="U1038" s="14"/>
      <c r="V1038" s="14">
        <v>202006</v>
      </c>
      <c r="W1038" s="14"/>
    </row>
    <row r="1039" spans="1:23" ht="12.2" customHeight="1">
      <c r="A1039" s="14" t="s">
        <v>769</v>
      </c>
      <c r="B1039" s="14">
        <v>22</v>
      </c>
      <c r="C1039" s="14">
        <v>38</v>
      </c>
      <c r="D1039" s="14">
        <v>2</v>
      </c>
      <c r="E1039" s="14">
        <v>5.58</v>
      </c>
      <c r="F1039" s="14">
        <v>14.13</v>
      </c>
      <c r="G1039" s="14"/>
      <c r="H1039" s="14"/>
      <c r="I1039" s="14"/>
      <c r="J1039" s="14"/>
      <c r="K1039" s="14"/>
      <c r="L1039" s="14"/>
      <c r="M1039" s="14">
        <v>0</v>
      </c>
      <c r="N1039" s="14"/>
      <c r="O1039" s="191">
        <v>0</v>
      </c>
      <c r="P1039" s="191">
        <v>0</v>
      </c>
      <c r="Q1039" s="191">
        <v>0</v>
      </c>
      <c r="R1039" s="191">
        <v>171.42000000000002</v>
      </c>
      <c r="S1039" s="14"/>
      <c r="T1039" s="14"/>
      <c r="U1039" s="14"/>
      <c r="V1039" s="14">
        <v>202006</v>
      </c>
      <c r="W1039" s="14"/>
    </row>
    <row r="1040" spans="1:23" ht="12.2" customHeight="1">
      <c r="A1040" s="14" t="s">
        <v>769</v>
      </c>
      <c r="B1040" s="14">
        <v>23</v>
      </c>
      <c r="C1040" s="14">
        <v>30</v>
      </c>
      <c r="D1040" s="14">
        <v>2</v>
      </c>
      <c r="E1040" s="14">
        <v>4.97</v>
      </c>
      <c r="F1040" s="14">
        <v>9.15</v>
      </c>
      <c r="G1040" s="14"/>
      <c r="H1040" s="14"/>
      <c r="I1040" s="14">
        <v>8</v>
      </c>
      <c r="J1040" s="14"/>
      <c r="K1040" s="14"/>
      <c r="L1040" s="14"/>
      <c r="M1040" s="14">
        <v>0</v>
      </c>
      <c r="N1040" s="14"/>
      <c r="O1040" s="191">
        <v>0</v>
      </c>
      <c r="P1040" s="191">
        <v>0</v>
      </c>
      <c r="Q1040" s="191">
        <v>0</v>
      </c>
      <c r="R1040" s="191">
        <v>0</v>
      </c>
      <c r="S1040" s="14"/>
      <c r="T1040" s="14"/>
      <c r="U1040" s="14"/>
      <c r="V1040" s="14">
        <v>202007</v>
      </c>
      <c r="W1040" s="14"/>
    </row>
    <row r="1041" spans="1:23" ht="12.2" customHeight="1">
      <c r="A1041" s="14" t="s">
        <v>769</v>
      </c>
      <c r="B1041" s="14">
        <v>24</v>
      </c>
      <c r="C1041" s="14">
        <v>38</v>
      </c>
      <c r="D1041" s="14">
        <v>2</v>
      </c>
      <c r="E1041" s="14">
        <v>8.14</v>
      </c>
      <c r="F1041" s="14">
        <v>15.65</v>
      </c>
      <c r="G1041" s="14"/>
      <c r="H1041" s="14"/>
      <c r="I1041" s="14"/>
      <c r="J1041" s="14"/>
      <c r="K1041" s="14"/>
      <c r="L1041" s="14"/>
      <c r="M1041" s="14">
        <v>0</v>
      </c>
      <c r="N1041" s="14"/>
      <c r="O1041" s="191">
        <v>0</v>
      </c>
      <c r="P1041" s="191">
        <v>0</v>
      </c>
      <c r="Q1041" s="191">
        <v>0</v>
      </c>
      <c r="R1041" s="191">
        <v>0</v>
      </c>
      <c r="S1041" s="14"/>
      <c r="T1041" s="14"/>
      <c r="U1041" s="14"/>
      <c r="V1041" s="14">
        <v>202007</v>
      </c>
      <c r="W1041" s="14"/>
    </row>
    <row r="1042" spans="1:23" ht="12.2" customHeight="1">
      <c r="A1042" s="14" t="s">
        <v>769</v>
      </c>
      <c r="B1042" s="14">
        <v>25</v>
      </c>
      <c r="C1042" s="14">
        <v>38</v>
      </c>
      <c r="D1042" s="14">
        <v>2</v>
      </c>
      <c r="E1042" s="14">
        <v>4.9800000000000004</v>
      </c>
      <c r="F1042" s="14">
        <v>13.12</v>
      </c>
      <c r="G1042" s="14"/>
      <c r="H1042" s="14"/>
      <c r="I1042" s="14"/>
      <c r="J1042" s="14"/>
      <c r="K1042" s="14"/>
      <c r="L1042" s="14"/>
      <c r="M1042" s="14">
        <v>0</v>
      </c>
      <c r="N1042" s="14"/>
      <c r="O1042" s="191">
        <v>0</v>
      </c>
      <c r="P1042" s="191">
        <v>0</v>
      </c>
      <c r="Q1042" s="191">
        <v>0</v>
      </c>
      <c r="R1042" s="191">
        <v>199.99</v>
      </c>
      <c r="S1042" s="14"/>
      <c r="T1042" s="14"/>
      <c r="U1042" s="14"/>
      <c r="V1042" s="14">
        <v>202007</v>
      </c>
      <c r="W1042" s="14"/>
    </row>
    <row r="1043" spans="1:23" ht="12.2" customHeight="1" thickBot="1">
      <c r="A1043" s="14" t="s">
        <v>769</v>
      </c>
      <c r="B1043" s="14">
        <v>26</v>
      </c>
      <c r="C1043" s="14">
        <v>38</v>
      </c>
      <c r="D1043" s="14">
        <v>2</v>
      </c>
      <c r="E1043" s="14">
        <v>3.15</v>
      </c>
      <c r="F1043" s="14">
        <v>11.13</v>
      </c>
      <c r="G1043" s="14"/>
      <c r="H1043" s="14"/>
      <c r="I1043" s="14"/>
      <c r="J1043" s="14"/>
      <c r="K1043" s="14"/>
      <c r="L1043" s="14"/>
      <c r="M1043" s="14">
        <v>0</v>
      </c>
      <c r="N1043" s="14"/>
      <c r="O1043" s="191">
        <v>0</v>
      </c>
      <c r="P1043" s="191">
        <v>0</v>
      </c>
      <c r="Q1043" s="191">
        <v>0</v>
      </c>
      <c r="R1043" s="191">
        <v>0</v>
      </c>
      <c r="S1043" s="14"/>
      <c r="T1043" s="14"/>
      <c r="U1043" s="14"/>
      <c r="V1043" s="14">
        <v>202008</v>
      </c>
      <c r="W1043" s="14"/>
    </row>
    <row r="1044" spans="1:23" ht="12.2" customHeight="1" thickTop="1">
      <c r="A1044" s="188" t="s">
        <v>1306</v>
      </c>
      <c r="B1044" s="189">
        <v>0</v>
      </c>
      <c r="C1044" s="189">
        <v>926</v>
      </c>
      <c r="D1044" s="189">
        <v>52</v>
      </c>
      <c r="E1044" s="189">
        <v>120.75</v>
      </c>
      <c r="F1044" s="189">
        <v>293.78999999999996</v>
      </c>
      <c r="G1044" s="189">
        <v>22</v>
      </c>
      <c r="H1044" s="189">
        <v>0</v>
      </c>
      <c r="I1044" s="189">
        <v>40</v>
      </c>
      <c r="J1044" s="189">
        <v>0</v>
      </c>
      <c r="K1044" s="189">
        <v>0</v>
      </c>
      <c r="L1044" s="189">
        <v>0</v>
      </c>
      <c r="M1044" s="189">
        <v>128</v>
      </c>
      <c r="N1044" s="189">
        <v>0</v>
      </c>
      <c r="O1044" s="190">
        <v>0</v>
      </c>
      <c r="P1044" s="190">
        <v>25</v>
      </c>
      <c r="Q1044" s="190">
        <v>50</v>
      </c>
      <c r="R1044" s="190">
        <v>1771.3400000000001</v>
      </c>
      <c r="S1044" s="189">
        <v>0</v>
      </c>
      <c r="T1044" s="189">
        <v>0</v>
      </c>
      <c r="U1044" s="189">
        <v>0</v>
      </c>
      <c r="V1044" s="189"/>
      <c r="W1044" s="189"/>
    </row>
    <row r="1045" spans="1:23" ht="12.2" customHeight="1">
      <c r="A1045" s="14" t="s">
        <v>917</v>
      </c>
      <c r="B1045" s="14">
        <v>1</v>
      </c>
      <c r="C1045" s="14">
        <v>31.87</v>
      </c>
      <c r="D1045" s="14">
        <v>0</v>
      </c>
      <c r="E1045" s="14">
        <v>0</v>
      </c>
      <c r="F1045" s="14">
        <v>0</v>
      </c>
      <c r="G1045" s="14">
        <v>0</v>
      </c>
      <c r="H1045" s="14">
        <v>0</v>
      </c>
      <c r="I1045" s="14">
        <v>8</v>
      </c>
      <c r="J1045" s="14">
        <v>0</v>
      </c>
      <c r="K1045" s="14">
        <v>0</v>
      </c>
      <c r="L1045" s="14">
        <v>0</v>
      </c>
      <c r="M1045" s="14">
        <v>0</v>
      </c>
      <c r="N1045" s="14">
        <v>0</v>
      </c>
      <c r="O1045" s="191">
        <v>0</v>
      </c>
      <c r="P1045" s="191">
        <v>0</v>
      </c>
      <c r="Q1045" s="191">
        <v>0</v>
      </c>
      <c r="R1045" s="191">
        <v>0</v>
      </c>
      <c r="S1045" s="14">
        <v>0</v>
      </c>
      <c r="T1045" s="14">
        <v>0</v>
      </c>
      <c r="U1045" s="14">
        <v>0</v>
      </c>
      <c r="V1045" s="14">
        <v>202002</v>
      </c>
      <c r="W1045" s="14"/>
    </row>
    <row r="1046" spans="1:23" ht="12.2" customHeight="1">
      <c r="A1046" s="14" t="s">
        <v>917</v>
      </c>
      <c r="B1046" s="14">
        <v>2</v>
      </c>
      <c r="C1046" s="14">
        <v>40</v>
      </c>
      <c r="D1046" s="14">
        <v>0</v>
      </c>
      <c r="E1046" s="14">
        <v>5.66</v>
      </c>
      <c r="F1046" s="14">
        <v>3.09</v>
      </c>
      <c r="G1046" s="14">
        <v>0</v>
      </c>
      <c r="H1046" s="14">
        <v>0</v>
      </c>
      <c r="I1046" s="14">
        <v>0</v>
      </c>
      <c r="J1046" s="14">
        <v>0</v>
      </c>
      <c r="K1046" s="14">
        <v>0</v>
      </c>
      <c r="L1046" s="14">
        <v>0</v>
      </c>
      <c r="M1046" s="14">
        <v>0</v>
      </c>
      <c r="N1046" s="14">
        <v>0</v>
      </c>
      <c r="O1046" s="191">
        <v>0</v>
      </c>
      <c r="P1046" s="191">
        <v>0</v>
      </c>
      <c r="Q1046" s="191">
        <v>0</v>
      </c>
      <c r="R1046" s="191">
        <v>0</v>
      </c>
      <c r="S1046" s="14">
        <v>0</v>
      </c>
      <c r="T1046" s="14">
        <v>0</v>
      </c>
      <c r="U1046" s="14">
        <v>0</v>
      </c>
      <c r="V1046" s="14">
        <v>202002</v>
      </c>
      <c r="W1046" s="14"/>
    </row>
    <row r="1047" spans="1:23" ht="12.2" customHeight="1">
      <c r="A1047" s="14" t="s">
        <v>917</v>
      </c>
      <c r="B1047" s="14">
        <v>3</v>
      </c>
      <c r="C1047" s="14">
        <v>40</v>
      </c>
      <c r="D1047" s="14"/>
      <c r="E1047" s="14">
        <v>3.57</v>
      </c>
      <c r="F1047" s="14">
        <v>7.85</v>
      </c>
      <c r="G1047" s="14"/>
      <c r="H1047" s="14"/>
      <c r="I1047" s="14"/>
      <c r="J1047" s="14"/>
      <c r="K1047" s="14"/>
      <c r="L1047" s="14"/>
      <c r="M1047" s="14">
        <v>0</v>
      </c>
      <c r="N1047" s="14"/>
      <c r="O1047" s="191">
        <v>119.98</v>
      </c>
      <c r="P1047" s="191">
        <v>0</v>
      </c>
      <c r="Q1047" s="191">
        <v>0</v>
      </c>
      <c r="R1047" s="191">
        <v>0</v>
      </c>
      <c r="S1047" s="14"/>
      <c r="T1047" s="14"/>
      <c r="U1047" s="14"/>
      <c r="V1047" s="14">
        <v>202002</v>
      </c>
      <c r="W1047" s="14"/>
    </row>
    <row r="1048" spans="1:23" ht="12.2" customHeight="1">
      <c r="A1048" s="14" t="s">
        <v>917</v>
      </c>
      <c r="B1048" s="14">
        <v>4</v>
      </c>
      <c r="C1048" s="14">
        <v>40</v>
      </c>
      <c r="D1048" s="14"/>
      <c r="E1048" s="14">
        <v>2.34</v>
      </c>
      <c r="F1048" s="14">
        <v>0.98</v>
      </c>
      <c r="G1048" s="14"/>
      <c r="H1048" s="14"/>
      <c r="I1048" s="14"/>
      <c r="J1048" s="14"/>
      <c r="K1048" s="14"/>
      <c r="L1048" s="14"/>
      <c r="M1048" s="14">
        <v>0</v>
      </c>
      <c r="N1048" s="14"/>
      <c r="O1048" s="191">
        <v>0</v>
      </c>
      <c r="P1048" s="191">
        <v>0</v>
      </c>
      <c r="Q1048" s="191">
        <v>0</v>
      </c>
      <c r="R1048" s="191">
        <v>0</v>
      </c>
      <c r="S1048" s="14"/>
      <c r="T1048" s="14"/>
      <c r="U1048" s="14"/>
      <c r="V1048" s="14">
        <v>202002</v>
      </c>
      <c r="W1048" s="14"/>
    </row>
    <row r="1049" spans="1:23" ht="12.2" customHeight="1">
      <c r="A1049" s="14" t="s">
        <v>917</v>
      </c>
      <c r="B1049" s="14">
        <v>5</v>
      </c>
      <c r="C1049" s="14">
        <v>40</v>
      </c>
      <c r="D1049" s="14"/>
      <c r="E1049" s="14">
        <v>3.21</v>
      </c>
      <c r="F1049" s="14">
        <v>3.97</v>
      </c>
      <c r="G1049" s="14"/>
      <c r="H1049" s="14"/>
      <c r="I1049" s="14"/>
      <c r="J1049" s="14"/>
      <c r="K1049" s="14"/>
      <c r="L1049" s="14"/>
      <c r="M1049" s="14">
        <v>0</v>
      </c>
      <c r="N1049" s="14"/>
      <c r="O1049" s="191">
        <v>0</v>
      </c>
      <c r="P1049" s="191">
        <v>0</v>
      </c>
      <c r="Q1049" s="191">
        <v>0</v>
      </c>
      <c r="R1049" s="191">
        <v>0</v>
      </c>
      <c r="S1049" s="14"/>
      <c r="T1049" s="14"/>
      <c r="U1049" s="14"/>
      <c r="V1049" s="14">
        <v>202002</v>
      </c>
      <c r="W1049" s="14"/>
    </row>
    <row r="1050" spans="1:23" ht="12.2" customHeight="1">
      <c r="A1050" s="14" t="s">
        <v>917</v>
      </c>
      <c r="B1050" s="14">
        <v>6</v>
      </c>
      <c r="C1050" s="14">
        <v>40</v>
      </c>
      <c r="D1050" s="14"/>
      <c r="E1050" s="14">
        <v>3.6</v>
      </c>
      <c r="F1050" s="14">
        <v>4.75</v>
      </c>
      <c r="G1050" s="14"/>
      <c r="H1050" s="14"/>
      <c r="I1050" s="14"/>
      <c r="J1050" s="14"/>
      <c r="K1050" s="14"/>
      <c r="L1050" s="14"/>
      <c r="M1050" s="14">
        <v>0</v>
      </c>
      <c r="N1050" s="14"/>
      <c r="O1050" s="191">
        <v>0</v>
      </c>
      <c r="P1050" s="191">
        <v>0</v>
      </c>
      <c r="Q1050" s="191">
        <v>0</v>
      </c>
      <c r="R1050" s="191">
        <v>0</v>
      </c>
      <c r="S1050" s="14"/>
      <c r="T1050" s="14"/>
      <c r="U1050" s="14"/>
      <c r="V1050" s="14">
        <v>202003</v>
      </c>
      <c r="W1050" s="14"/>
    </row>
    <row r="1051" spans="1:23" ht="12.2" customHeight="1">
      <c r="A1051" s="14" t="s">
        <v>917</v>
      </c>
      <c r="B1051" s="14">
        <v>7</v>
      </c>
      <c r="C1051" s="14">
        <v>40</v>
      </c>
      <c r="D1051" s="14"/>
      <c r="E1051" s="14">
        <v>3.7</v>
      </c>
      <c r="F1051" s="14">
        <v>8.7200000000000006</v>
      </c>
      <c r="G1051" s="14"/>
      <c r="H1051" s="14"/>
      <c r="I1051" s="14"/>
      <c r="J1051" s="14"/>
      <c r="K1051" s="14"/>
      <c r="L1051" s="14"/>
      <c r="M1051" s="14">
        <v>0</v>
      </c>
      <c r="N1051" s="14"/>
      <c r="O1051" s="191">
        <v>0</v>
      </c>
      <c r="P1051" s="191">
        <v>0</v>
      </c>
      <c r="Q1051" s="191">
        <v>0</v>
      </c>
      <c r="R1051" s="191">
        <v>0</v>
      </c>
      <c r="S1051" s="14"/>
      <c r="T1051" s="14"/>
      <c r="U1051" s="14"/>
      <c r="V1051" s="14">
        <v>202003</v>
      </c>
      <c r="W1051" s="14"/>
    </row>
    <row r="1052" spans="1:23" ht="12.2" customHeight="1">
      <c r="A1052" s="14" t="s">
        <v>917</v>
      </c>
      <c r="B1052" s="14">
        <v>8</v>
      </c>
      <c r="C1052" s="14">
        <v>40</v>
      </c>
      <c r="D1052" s="14"/>
      <c r="E1052" s="14">
        <v>5.76</v>
      </c>
      <c r="F1052" s="14">
        <v>7.13</v>
      </c>
      <c r="G1052" s="14"/>
      <c r="H1052" s="14"/>
      <c r="I1052" s="14"/>
      <c r="J1052" s="14"/>
      <c r="K1052" s="14"/>
      <c r="L1052" s="14"/>
      <c r="M1052" s="14">
        <v>0</v>
      </c>
      <c r="N1052" s="14"/>
      <c r="O1052" s="191">
        <v>119.98</v>
      </c>
      <c r="P1052" s="191">
        <v>25</v>
      </c>
      <c r="Q1052" s="191">
        <v>0</v>
      </c>
      <c r="R1052" s="191">
        <v>0</v>
      </c>
      <c r="S1052" s="14"/>
      <c r="T1052" s="14"/>
      <c r="U1052" s="14"/>
      <c r="V1052" s="14">
        <v>202003</v>
      </c>
      <c r="W1052" s="14"/>
    </row>
    <row r="1053" spans="1:23" ht="12.2" customHeight="1">
      <c r="A1053" s="14" t="s">
        <v>917</v>
      </c>
      <c r="B1053" s="14">
        <v>9</v>
      </c>
      <c r="C1053" s="14">
        <v>40</v>
      </c>
      <c r="D1053" s="14"/>
      <c r="E1053" s="14">
        <v>1.55</v>
      </c>
      <c r="F1053" s="14">
        <v>4.9000000000000004</v>
      </c>
      <c r="G1053" s="14"/>
      <c r="H1053" s="14"/>
      <c r="I1053" s="14"/>
      <c r="J1053" s="14"/>
      <c r="K1053" s="14"/>
      <c r="L1053" s="14"/>
      <c r="M1053" s="14">
        <v>0</v>
      </c>
      <c r="N1053" s="14"/>
      <c r="O1053" s="191">
        <v>0</v>
      </c>
      <c r="P1053" s="191">
        <v>0</v>
      </c>
      <c r="Q1053" s="191">
        <v>0</v>
      </c>
      <c r="R1053" s="191">
        <v>0</v>
      </c>
      <c r="S1053" s="14"/>
      <c r="T1053" s="14"/>
      <c r="U1053" s="14"/>
      <c r="V1053" s="14">
        <v>202003</v>
      </c>
      <c r="W1053" s="14"/>
    </row>
    <row r="1054" spans="1:23" ht="12.2" customHeight="1">
      <c r="A1054" s="14" t="s">
        <v>917</v>
      </c>
      <c r="B1054" s="14">
        <v>10</v>
      </c>
      <c r="C1054" s="14">
        <v>40</v>
      </c>
      <c r="D1054" s="14"/>
      <c r="E1054" s="14">
        <v>6.88</v>
      </c>
      <c r="F1054" s="14">
        <v>4.95</v>
      </c>
      <c r="G1054" s="14"/>
      <c r="H1054" s="14"/>
      <c r="I1054" s="14"/>
      <c r="J1054" s="14"/>
      <c r="K1054" s="14"/>
      <c r="L1054" s="14"/>
      <c r="M1054" s="14">
        <v>0</v>
      </c>
      <c r="N1054" s="14"/>
      <c r="O1054" s="191">
        <v>0</v>
      </c>
      <c r="P1054" s="191">
        <v>0</v>
      </c>
      <c r="Q1054" s="191">
        <v>0</v>
      </c>
      <c r="R1054" s="191">
        <v>0</v>
      </c>
      <c r="S1054" s="14"/>
      <c r="T1054" s="14"/>
      <c r="U1054" s="14"/>
      <c r="V1054" s="14">
        <v>202004</v>
      </c>
      <c r="W1054" s="14"/>
    </row>
    <row r="1055" spans="1:23" ht="12.2" customHeight="1">
      <c r="A1055" s="14" t="s">
        <v>917</v>
      </c>
      <c r="B1055" s="14">
        <v>11</v>
      </c>
      <c r="C1055" s="14">
        <v>40</v>
      </c>
      <c r="D1055" s="14"/>
      <c r="E1055" s="14">
        <v>2.2799999999999998</v>
      </c>
      <c r="F1055" s="14">
        <v>5.18</v>
      </c>
      <c r="G1055" s="14"/>
      <c r="H1055" s="14"/>
      <c r="I1055" s="14"/>
      <c r="J1055" s="14"/>
      <c r="K1055" s="14"/>
      <c r="L1055" s="14"/>
      <c r="M1055" s="14">
        <v>0</v>
      </c>
      <c r="N1055" s="14"/>
      <c r="O1055" s="191">
        <v>0</v>
      </c>
      <c r="P1055" s="191">
        <v>25</v>
      </c>
      <c r="Q1055" s="191">
        <v>0</v>
      </c>
      <c r="R1055" s="191">
        <v>0</v>
      </c>
      <c r="S1055" s="14"/>
      <c r="T1055" s="14"/>
      <c r="U1055" s="14"/>
      <c r="V1055" s="14">
        <v>202004</v>
      </c>
      <c r="W1055" s="14"/>
    </row>
    <row r="1056" spans="1:23" ht="12.2" customHeight="1">
      <c r="A1056" s="14" t="s">
        <v>917</v>
      </c>
      <c r="B1056" s="14">
        <v>12</v>
      </c>
      <c r="C1056" s="14">
        <v>40</v>
      </c>
      <c r="D1056" s="14"/>
      <c r="E1056" s="14">
        <v>5.86</v>
      </c>
      <c r="F1056" s="14">
        <v>6.43</v>
      </c>
      <c r="G1056" s="14"/>
      <c r="H1056" s="14"/>
      <c r="I1056" s="14"/>
      <c r="J1056" s="14"/>
      <c r="K1056" s="14"/>
      <c r="L1056" s="14"/>
      <c r="M1056" s="14">
        <v>0</v>
      </c>
      <c r="N1056" s="14"/>
      <c r="O1056" s="191">
        <v>0</v>
      </c>
      <c r="P1056" s="191">
        <v>0</v>
      </c>
      <c r="Q1056" s="191">
        <v>0</v>
      </c>
      <c r="R1056" s="191">
        <v>0</v>
      </c>
      <c r="S1056" s="14"/>
      <c r="T1056" s="14"/>
      <c r="U1056" s="14"/>
      <c r="V1056" s="14">
        <v>202004</v>
      </c>
      <c r="W1056" s="14"/>
    </row>
    <row r="1057" spans="1:23" ht="12.2" customHeight="1">
      <c r="A1057" s="14" t="s">
        <v>917</v>
      </c>
      <c r="B1057" s="14">
        <v>13</v>
      </c>
      <c r="C1057" s="14">
        <v>40</v>
      </c>
      <c r="D1057" s="14"/>
      <c r="E1057" s="14">
        <v>2.69</v>
      </c>
      <c r="F1057" s="14">
        <v>12.12</v>
      </c>
      <c r="G1057" s="14"/>
      <c r="H1057" s="14"/>
      <c r="I1057" s="14"/>
      <c r="J1057" s="14"/>
      <c r="K1057" s="14"/>
      <c r="L1057" s="14"/>
      <c r="M1057" s="14">
        <v>0</v>
      </c>
      <c r="N1057" s="14"/>
      <c r="O1057" s="191">
        <v>119.98</v>
      </c>
      <c r="P1057" s="191">
        <v>0</v>
      </c>
      <c r="Q1057" s="191">
        <v>0</v>
      </c>
      <c r="R1057" s="191">
        <v>0</v>
      </c>
      <c r="S1057" s="14"/>
      <c r="T1057" s="14"/>
      <c r="U1057" s="14"/>
      <c r="V1057" s="14">
        <v>202004</v>
      </c>
      <c r="W1057" s="14"/>
    </row>
    <row r="1058" spans="1:23" ht="12.2" customHeight="1">
      <c r="A1058" s="14" t="s">
        <v>917</v>
      </c>
      <c r="B1058" s="14">
        <v>14</v>
      </c>
      <c r="C1058" s="14">
        <v>40</v>
      </c>
      <c r="D1058" s="14"/>
      <c r="E1058" s="14">
        <v>0.91</v>
      </c>
      <c r="F1058" s="14">
        <v>5.07</v>
      </c>
      <c r="G1058" s="14"/>
      <c r="H1058" s="14"/>
      <c r="I1058" s="14"/>
      <c r="J1058" s="14"/>
      <c r="K1058" s="14"/>
      <c r="L1058" s="14"/>
      <c r="M1058" s="14">
        <v>0</v>
      </c>
      <c r="N1058" s="14"/>
      <c r="O1058" s="191">
        <v>0</v>
      </c>
      <c r="P1058" s="191">
        <v>25</v>
      </c>
      <c r="Q1058" s="191">
        <v>0</v>
      </c>
      <c r="R1058" s="191">
        <v>0</v>
      </c>
      <c r="S1058" s="14"/>
      <c r="T1058" s="14"/>
      <c r="U1058" s="14"/>
      <c r="V1058" s="14">
        <v>202005</v>
      </c>
      <c r="W1058" s="14"/>
    </row>
    <row r="1059" spans="1:23" ht="12.2" customHeight="1">
      <c r="A1059" s="14" t="s">
        <v>917</v>
      </c>
      <c r="B1059" s="14">
        <v>15</v>
      </c>
      <c r="C1059" s="14">
        <v>40</v>
      </c>
      <c r="D1059" s="14"/>
      <c r="E1059" s="14">
        <v>5.98</v>
      </c>
      <c r="F1059" s="14">
        <v>7.33</v>
      </c>
      <c r="G1059" s="14"/>
      <c r="H1059" s="14"/>
      <c r="I1059" s="14"/>
      <c r="J1059" s="14"/>
      <c r="K1059" s="14"/>
      <c r="L1059" s="14"/>
      <c r="M1059" s="14">
        <v>0</v>
      </c>
      <c r="N1059" s="14"/>
      <c r="O1059" s="191">
        <v>0</v>
      </c>
      <c r="P1059" s="191">
        <v>0</v>
      </c>
      <c r="Q1059" s="191">
        <v>0</v>
      </c>
      <c r="R1059" s="191">
        <v>0</v>
      </c>
      <c r="S1059" s="14"/>
      <c r="T1059" s="14"/>
      <c r="U1059" s="14"/>
      <c r="V1059" s="14">
        <v>202005</v>
      </c>
      <c r="W1059" s="14"/>
    </row>
    <row r="1060" spans="1:23" ht="12.2" customHeight="1">
      <c r="A1060" s="14" t="s">
        <v>917</v>
      </c>
      <c r="B1060" s="14">
        <v>16</v>
      </c>
      <c r="C1060" s="14">
        <v>32</v>
      </c>
      <c r="D1060" s="14"/>
      <c r="E1060" s="14">
        <v>2.5499999999999998</v>
      </c>
      <c r="F1060" s="14">
        <v>2.7</v>
      </c>
      <c r="G1060" s="14"/>
      <c r="H1060" s="14"/>
      <c r="I1060" s="14">
        <v>8</v>
      </c>
      <c r="J1060" s="14"/>
      <c r="K1060" s="14"/>
      <c r="L1060" s="14"/>
      <c r="M1060" s="14">
        <v>0</v>
      </c>
      <c r="N1060" s="14"/>
      <c r="O1060" s="191">
        <v>17.14</v>
      </c>
      <c r="P1060" s="191">
        <v>0</v>
      </c>
      <c r="Q1060" s="191">
        <v>0</v>
      </c>
      <c r="R1060" s="191">
        <v>0</v>
      </c>
      <c r="S1060" s="14"/>
      <c r="T1060" s="14"/>
      <c r="U1060" s="14"/>
      <c r="V1060" s="14">
        <v>202005</v>
      </c>
      <c r="W1060" s="14"/>
    </row>
    <row r="1061" spans="1:23" ht="12.2" customHeight="1">
      <c r="A1061" s="14" t="s">
        <v>917</v>
      </c>
      <c r="B1061" s="14">
        <v>17</v>
      </c>
      <c r="C1061" s="14">
        <v>40</v>
      </c>
      <c r="D1061" s="14"/>
      <c r="E1061" s="14">
        <v>2.5</v>
      </c>
      <c r="F1061" s="14">
        <v>3.03</v>
      </c>
      <c r="G1061" s="14"/>
      <c r="H1061" s="14"/>
      <c r="I1061" s="14"/>
      <c r="J1061" s="14"/>
      <c r="K1061" s="14"/>
      <c r="L1061" s="14"/>
      <c r="M1061" s="14">
        <v>0</v>
      </c>
      <c r="N1061" s="14"/>
      <c r="O1061" s="191">
        <v>0</v>
      </c>
      <c r="P1061" s="191">
        <v>0</v>
      </c>
      <c r="Q1061" s="191">
        <v>0</v>
      </c>
      <c r="R1061" s="191">
        <v>0</v>
      </c>
      <c r="S1061" s="14"/>
      <c r="T1061" s="14"/>
      <c r="U1061" s="14"/>
      <c r="V1061" s="14">
        <v>202006</v>
      </c>
      <c r="W1061" s="14"/>
    </row>
    <row r="1062" spans="1:23" ht="12.2" customHeight="1">
      <c r="A1062" s="14" t="s">
        <v>917</v>
      </c>
      <c r="B1062" s="14">
        <v>18</v>
      </c>
      <c r="C1062" s="14">
        <v>32</v>
      </c>
      <c r="D1062" s="14"/>
      <c r="E1062" s="14">
        <v>3.12</v>
      </c>
      <c r="F1062" s="14">
        <v>5.78</v>
      </c>
      <c r="G1062" s="14"/>
      <c r="H1062" s="14"/>
      <c r="I1062" s="14">
        <v>8</v>
      </c>
      <c r="J1062" s="14"/>
      <c r="K1062" s="14"/>
      <c r="L1062" s="14"/>
      <c r="M1062" s="14">
        <v>0</v>
      </c>
      <c r="N1062" s="14"/>
      <c r="O1062" s="191">
        <v>102.84</v>
      </c>
      <c r="P1062" s="191">
        <v>0</v>
      </c>
      <c r="Q1062" s="191">
        <v>0</v>
      </c>
      <c r="R1062" s="191">
        <v>0</v>
      </c>
      <c r="S1062" s="14"/>
      <c r="T1062" s="14"/>
      <c r="U1062" s="14"/>
      <c r="V1062" s="14">
        <v>202006</v>
      </c>
      <c r="W1062" s="14"/>
    </row>
    <row r="1063" spans="1:23" ht="12.2" customHeight="1">
      <c r="A1063" s="14" t="s">
        <v>917</v>
      </c>
      <c r="B1063" s="14">
        <v>19</v>
      </c>
      <c r="C1063" s="14">
        <v>40</v>
      </c>
      <c r="D1063" s="14"/>
      <c r="E1063" s="14">
        <v>2.02</v>
      </c>
      <c r="F1063" s="14">
        <v>4.67</v>
      </c>
      <c r="G1063" s="14"/>
      <c r="H1063" s="14"/>
      <c r="I1063" s="14"/>
      <c r="J1063" s="14"/>
      <c r="K1063" s="14"/>
      <c r="L1063" s="14"/>
      <c r="M1063" s="14">
        <v>0</v>
      </c>
      <c r="N1063" s="14"/>
      <c r="O1063" s="191">
        <v>0</v>
      </c>
      <c r="P1063" s="191">
        <v>0</v>
      </c>
      <c r="Q1063" s="191">
        <v>0</v>
      </c>
      <c r="R1063" s="191">
        <v>0</v>
      </c>
      <c r="S1063" s="14"/>
      <c r="T1063" s="14"/>
      <c r="U1063" s="14"/>
      <c r="V1063" s="14">
        <v>202006</v>
      </c>
      <c r="W1063" s="14"/>
    </row>
    <row r="1064" spans="1:23" ht="12.2" customHeight="1">
      <c r="A1064" s="14" t="s">
        <v>917</v>
      </c>
      <c r="B1064" s="14">
        <v>20</v>
      </c>
      <c r="C1064" s="14">
        <v>40</v>
      </c>
      <c r="D1064" s="14"/>
      <c r="E1064" s="14">
        <v>3.41</v>
      </c>
      <c r="F1064" s="14">
        <v>3.43</v>
      </c>
      <c r="G1064" s="14"/>
      <c r="H1064" s="14"/>
      <c r="I1064" s="14"/>
      <c r="J1064" s="14"/>
      <c r="K1064" s="14"/>
      <c r="L1064" s="14"/>
      <c r="M1064" s="14">
        <v>0</v>
      </c>
      <c r="N1064" s="14"/>
      <c r="O1064" s="191">
        <v>0</v>
      </c>
      <c r="P1064" s="191">
        <v>0</v>
      </c>
      <c r="Q1064" s="191">
        <v>0</v>
      </c>
      <c r="R1064" s="191">
        <v>0</v>
      </c>
      <c r="S1064" s="14"/>
      <c r="T1064" s="14"/>
      <c r="U1064" s="14"/>
      <c r="V1064" s="14">
        <v>202007</v>
      </c>
      <c r="W1064" s="14"/>
    </row>
    <row r="1065" spans="1:23" ht="12.2" customHeight="1">
      <c r="A1065" s="14" t="s">
        <v>917</v>
      </c>
      <c r="B1065" s="14">
        <v>21</v>
      </c>
      <c r="C1065" s="14">
        <v>32</v>
      </c>
      <c r="D1065" s="14"/>
      <c r="E1065" s="14">
        <v>2.85</v>
      </c>
      <c r="F1065" s="14">
        <v>1.73</v>
      </c>
      <c r="G1065" s="14"/>
      <c r="H1065" s="14"/>
      <c r="I1065" s="14">
        <v>8</v>
      </c>
      <c r="J1065" s="14"/>
      <c r="K1065" s="14"/>
      <c r="L1065" s="14"/>
      <c r="M1065" s="14">
        <v>0</v>
      </c>
      <c r="N1065" s="14"/>
      <c r="O1065" s="191">
        <v>102.84</v>
      </c>
      <c r="P1065" s="191">
        <v>0</v>
      </c>
      <c r="Q1065" s="191">
        <v>0</v>
      </c>
      <c r="R1065" s="191">
        <v>0</v>
      </c>
      <c r="S1065" s="14"/>
      <c r="T1065" s="14"/>
      <c r="U1065" s="14"/>
      <c r="V1065" s="14">
        <v>202007</v>
      </c>
      <c r="W1065" s="14"/>
    </row>
    <row r="1066" spans="1:23" ht="12.2" customHeight="1">
      <c r="A1066" s="14" t="s">
        <v>917</v>
      </c>
      <c r="B1066" s="14">
        <v>22</v>
      </c>
      <c r="C1066" s="14">
        <v>40</v>
      </c>
      <c r="D1066" s="14"/>
      <c r="E1066" s="14">
        <v>2.5299999999999998</v>
      </c>
      <c r="F1066" s="14">
        <v>5.23</v>
      </c>
      <c r="G1066" s="14"/>
      <c r="H1066" s="14"/>
      <c r="I1066" s="14"/>
      <c r="J1066" s="14"/>
      <c r="K1066" s="14"/>
      <c r="L1066" s="14"/>
      <c r="M1066" s="14">
        <v>0</v>
      </c>
      <c r="N1066" s="14"/>
      <c r="O1066" s="191">
        <v>0</v>
      </c>
      <c r="P1066" s="191">
        <v>25</v>
      </c>
      <c r="Q1066" s="191">
        <v>0</v>
      </c>
      <c r="R1066" s="191">
        <v>0</v>
      </c>
      <c r="S1066" s="14"/>
      <c r="T1066" s="14"/>
      <c r="U1066" s="14"/>
      <c r="V1066" s="14">
        <v>202007</v>
      </c>
      <c r="W1066" s="14"/>
    </row>
    <row r="1067" spans="1:23" ht="12.2" customHeight="1">
      <c r="A1067" s="14" t="s">
        <v>917</v>
      </c>
      <c r="B1067" s="14">
        <v>23</v>
      </c>
      <c r="C1067" s="14">
        <v>32</v>
      </c>
      <c r="D1067" s="14"/>
      <c r="E1067" s="14">
        <v>1.76</v>
      </c>
      <c r="F1067" s="14">
        <v>5.23</v>
      </c>
      <c r="G1067" s="14"/>
      <c r="H1067" s="14"/>
      <c r="I1067" s="14">
        <v>8</v>
      </c>
      <c r="J1067" s="14"/>
      <c r="K1067" s="14"/>
      <c r="L1067" s="14"/>
      <c r="M1067" s="14">
        <v>0</v>
      </c>
      <c r="N1067" s="14"/>
      <c r="O1067" s="191">
        <v>17.14</v>
      </c>
      <c r="P1067" s="191">
        <v>0</v>
      </c>
      <c r="Q1067" s="191">
        <v>0</v>
      </c>
      <c r="R1067" s="191">
        <v>0</v>
      </c>
      <c r="S1067" s="14"/>
      <c r="T1067" s="14"/>
      <c r="U1067" s="14"/>
      <c r="V1067" s="14">
        <v>202007</v>
      </c>
      <c r="W1067" s="14"/>
    </row>
    <row r="1068" spans="1:23" ht="12.2" customHeight="1">
      <c r="A1068" s="14" t="s">
        <v>917</v>
      </c>
      <c r="B1068" s="14">
        <v>24</v>
      </c>
      <c r="C1068" s="14">
        <v>40</v>
      </c>
      <c r="D1068" s="14"/>
      <c r="E1068" s="14">
        <v>5.51</v>
      </c>
      <c r="F1068" s="14">
        <v>7.88</v>
      </c>
      <c r="G1068" s="14"/>
      <c r="H1068" s="14"/>
      <c r="I1068" s="14"/>
      <c r="J1068" s="14"/>
      <c r="K1068" s="14"/>
      <c r="L1068" s="14"/>
      <c r="M1068" s="14">
        <v>0</v>
      </c>
      <c r="N1068" s="14"/>
      <c r="O1068" s="191">
        <v>0</v>
      </c>
      <c r="P1068" s="191">
        <v>0</v>
      </c>
      <c r="Q1068" s="191">
        <v>0</v>
      </c>
      <c r="R1068" s="191">
        <v>0</v>
      </c>
      <c r="S1068" s="14"/>
      <c r="T1068" s="14"/>
      <c r="U1068" s="14"/>
      <c r="V1068" s="14">
        <v>202007</v>
      </c>
      <c r="W1068" s="14"/>
    </row>
    <row r="1069" spans="1:23" ht="12.2" customHeight="1">
      <c r="A1069" s="14" t="s">
        <v>917</v>
      </c>
      <c r="B1069" s="14">
        <v>25</v>
      </c>
      <c r="C1069" s="14">
        <v>40</v>
      </c>
      <c r="D1069" s="14"/>
      <c r="E1069" s="14">
        <v>3.38</v>
      </c>
      <c r="F1069" s="14">
        <v>5.17</v>
      </c>
      <c r="G1069" s="14"/>
      <c r="H1069" s="14"/>
      <c r="I1069" s="14"/>
      <c r="J1069" s="14"/>
      <c r="K1069" s="14"/>
      <c r="L1069" s="14"/>
      <c r="M1069" s="14">
        <v>0</v>
      </c>
      <c r="N1069" s="14"/>
      <c r="O1069" s="191">
        <v>0</v>
      </c>
      <c r="P1069" s="191">
        <v>0</v>
      </c>
      <c r="Q1069" s="191">
        <v>0</v>
      </c>
      <c r="R1069" s="191">
        <v>0</v>
      </c>
      <c r="S1069" s="14"/>
      <c r="T1069" s="14"/>
      <c r="U1069" s="14"/>
      <c r="V1069" s="14">
        <v>202008</v>
      </c>
      <c r="W1069" s="14"/>
    </row>
    <row r="1070" spans="1:23" ht="12.2" customHeight="1" thickBot="1">
      <c r="A1070" s="14" t="s">
        <v>917</v>
      </c>
      <c r="B1070" s="14">
        <v>26</v>
      </c>
      <c r="C1070" s="14">
        <v>40</v>
      </c>
      <c r="D1070" s="14"/>
      <c r="E1070" s="14">
        <v>5.81</v>
      </c>
      <c r="F1070" s="14">
        <v>10.33</v>
      </c>
      <c r="G1070" s="14"/>
      <c r="H1070" s="14"/>
      <c r="I1070" s="14"/>
      <c r="J1070" s="14"/>
      <c r="K1070" s="14"/>
      <c r="L1070" s="14"/>
      <c r="M1070" s="14">
        <v>0</v>
      </c>
      <c r="N1070" s="14"/>
      <c r="O1070" s="191">
        <v>0</v>
      </c>
      <c r="P1070" s="191">
        <v>0</v>
      </c>
      <c r="Q1070" s="191">
        <v>0</v>
      </c>
      <c r="R1070" s="191">
        <v>0</v>
      </c>
      <c r="S1070" s="14"/>
      <c r="T1070" s="14"/>
      <c r="U1070" s="14"/>
      <c r="V1070" s="14">
        <v>202008</v>
      </c>
      <c r="W1070" s="14"/>
    </row>
    <row r="1071" spans="1:23" ht="12.2" customHeight="1" thickTop="1">
      <c r="A1071" s="188" t="s">
        <v>1306</v>
      </c>
      <c r="B1071" s="189">
        <v>0</v>
      </c>
      <c r="C1071" s="189">
        <v>999.87</v>
      </c>
      <c r="D1071" s="189">
        <v>0</v>
      </c>
      <c r="E1071" s="189">
        <v>89.429999999999978</v>
      </c>
      <c r="F1071" s="189">
        <v>137.65000000000003</v>
      </c>
      <c r="G1071" s="189">
        <v>0</v>
      </c>
      <c r="H1071" s="189">
        <v>0</v>
      </c>
      <c r="I1071" s="189">
        <v>40</v>
      </c>
      <c r="J1071" s="189">
        <v>0</v>
      </c>
      <c r="K1071" s="189">
        <v>0</v>
      </c>
      <c r="L1071" s="189">
        <v>0</v>
      </c>
      <c r="M1071" s="189">
        <v>0</v>
      </c>
      <c r="N1071" s="189">
        <v>0</v>
      </c>
      <c r="O1071" s="190">
        <v>599.9</v>
      </c>
      <c r="P1071" s="190">
        <v>100</v>
      </c>
      <c r="Q1071" s="190">
        <v>0</v>
      </c>
      <c r="R1071" s="190">
        <v>0</v>
      </c>
      <c r="S1071" s="189">
        <v>0</v>
      </c>
      <c r="T1071" s="189">
        <v>0</v>
      </c>
      <c r="U1071" s="189">
        <v>0</v>
      </c>
      <c r="V1071" s="189"/>
      <c r="W1071" s="189"/>
    </row>
    <row r="1072" spans="1:23" ht="12.2" customHeight="1">
      <c r="A1072" s="14" t="s">
        <v>1207</v>
      </c>
      <c r="B1072" s="14">
        <v>1</v>
      </c>
      <c r="C1072" s="14">
        <v>13</v>
      </c>
      <c r="D1072" s="14">
        <v>0</v>
      </c>
      <c r="E1072" s="14">
        <v>0</v>
      </c>
      <c r="F1072" s="14">
        <v>0</v>
      </c>
      <c r="G1072" s="14">
        <v>18.75</v>
      </c>
      <c r="H1072" s="14">
        <v>0</v>
      </c>
      <c r="I1072" s="14">
        <v>8</v>
      </c>
      <c r="J1072" s="14">
        <v>0</v>
      </c>
      <c r="K1072" s="14">
        <v>0</v>
      </c>
      <c r="L1072" s="14">
        <v>0</v>
      </c>
      <c r="M1072" s="14">
        <v>144</v>
      </c>
      <c r="N1072" s="14">
        <v>0</v>
      </c>
      <c r="O1072" s="191">
        <v>0</v>
      </c>
      <c r="P1072" s="191">
        <v>0</v>
      </c>
      <c r="Q1072" s="191">
        <v>0</v>
      </c>
      <c r="R1072" s="191">
        <v>0</v>
      </c>
      <c r="S1072" s="14">
        <v>0</v>
      </c>
      <c r="T1072" s="14">
        <v>0</v>
      </c>
      <c r="U1072" s="14">
        <v>20.329999999999998</v>
      </c>
      <c r="V1072" s="14">
        <v>202002</v>
      </c>
      <c r="W1072" s="14"/>
    </row>
    <row r="1073" spans="1:23" ht="12.2" customHeight="1">
      <c r="A1073" s="14" t="s">
        <v>1207</v>
      </c>
      <c r="B1073" s="14">
        <v>2</v>
      </c>
      <c r="C1073" s="14">
        <v>40</v>
      </c>
      <c r="D1073" s="14">
        <v>0</v>
      </c>
      <c r="E1073" s="14">
        <v>0</v>
      </c>
      <c r="F1073" s="14">
        <v>0</v>
      </c>
      <c r="G1073" s="14">
        <v>0</v>
      </c>
      <c r="H1073" s="14">
        <v>0</v>
      </c>
      <c r="I1073" s="14">
        <v>0</v>
      </c>
      <c r="J1073" s="14">
        <v>0</v>
      </c>
      <c r="K1073" s="14">
        <v>0</v>
      </c>
      <c r="L1073" s="14">
        <v>0</v>
      </c>
      <c r="M1073" s="14">
        <v>360</v>
      </c>
      <c r="N1073" s="14">
        <v>0</v>
      </c>
      <c r="O1073" s="191">
        <v>0</v>
      </c>
      <c r="P1073" s="191">
        <v>0</v>
      </c>
      <c r="Q1073" s="191">
        <v>0</v>
      </c>
      <c r="R1073" s="191">
        <v>0</v>
      </c>
      <c r="S1073" s="14">
        <v>0</v>
      </c>
      <c r="T1073" s="14">
        <v>0</v>
      </c>
      <c r="U1073" s="14">
        <v>1.75</v>
      </c>
      <c r="V1073" s="14">
        <v>202002</v>
      </c>
      <c r="W1073" s="14"/>
    </row>
    <row r="1074" spans="1:23" ht="12.2" customHeight="1">
      <c r="A1074" s="14" t="s">
        <v>1207</v>
      </c>
      <c r="B1074" s="14">
        <v>3</v>
      </c>
      <c r="C1074" s="14">
        <v>40</v>
      </c>
      <c r="D1074" s="14">
        <v>0</v>
      </c>
      <c r="E1074" s="14">
        <v>0</v>
      </c>
      <c r="F1074" s="14">
        <v>0</v>
      </c>
      <c r="G1074" s="14">
        <v>0</v>
      </c>
      <c r="H1074" s="14">
        <v>0</v>
      </c>
      <c r="I1074" s="14">
        <v>0</v>
      </c>
      <c r="J1074" s="14">
        <v>0</v>
      </c>
      <c r="K1074" s="14">
        <v>0</v>
      </c>
      <c r="L1074" s="14">
        <v>0</v>
      </c>
      <c r="M1074" s="14">
        <v>360</v>
      </c>
      <c r="N1074" s="14">
        <v>0</v>
      </c>
      <c r="O1074" s="191">
        <v>0</v>
      </c>
      <c r="P1074" s="191">
        <v>0</v>
      </c>
      <c r="Q1074" s="191">
        <v>0</v>
      </c>
      <c r="R1074" s="191">
        <v>0</v>
      </c>
      <c r="S1074" s="14">
        <v>0</v>
      </c>
      <c r="T1074" s="14">
        <v>0</v>
      </c>
      <c r="U1074" s="14">
        <v>1.75</v>
      </c>
      <c r="V1074" s="14">
        <v>202002</v>
      </c>
      <c r="W1074" s="14"/>
    </row>
    <row r="1075" spans="1:23" ht="12.2" customHeight="1">
      <c r="A1075" s="14" t="s">
        <v>1207</v>
      </c>
      <c r="B1075" s="14">
        <v>4</v>
      </c>
      <c r="C1075" s="14">
        <v>4</v>
      </c>
      <c r="D1075" s="14">
        <v>0</v>
      </c>
      <c r="E1075" s="14">
        <v>0</v>
      </c>
      <c r="F1075" s="14">
        <v>0</v>
      </c>
      <c r="G1075" s="14">
        <v>0</v>
      </c>
      <c r="H1075" s="14">
        <v>36</v>
      </c>
      <c r="I1075" s="14">
        <v>0</v>
      </c>
      <c r="J1075" s="14">
        <v>0</v>
      </c>
      <c r="K1075" s="14">
        <v>0</v>
      </c>
      <c r="L1075" s="14">
        <v>0</v>
      </c>
      <c r="M1075" s="14">
        <v>72</v>
      </c>
      <c r="N1075" s="14">
        <v>0</v>
      </c>
      <c r="O1075" s="191">
        <v>0</v>
      </c>
      <c r="P1075" s="191">
        <v>0</v>
      </c>
      <c r="Q1075" s="191">
        <v>0</v>
      </c>
      <c r="R1075" s="191">
        <v>0</v>
      </c>
      <c r="S1075" s="14">
        <v>0</v>
      </c>
      <c r="T1075" s="14">
        <v>0</v>
      </c>
      <c r="U1075" s="14">
        <v>0</v>
      </c>
      <c r="V1075" s="14">
        <v>202002</v>
      </c>
      <c r="W1075" s="14"/>
    </row>
    <row r="1076" spans="1:23" ht="12.2" customHeight="1">
      <c r="A1076" s="14" t="s">
        <v>1207</v>
      </c>
      <c r="B1076" s="14">
        <v>5</v>
      </c>
      <c r="C1076" s="14">
        <v>40</v>
      </c>
      <c r="D1076" s="14">
        <v>0</v>
      </c>
      <c r="E1076" s="14">
        <v>0</v>
      </c>
      <c r="F1076" s="14">
        <v>0</v>
      </c>
      <c r="G1076" s="14">
        <v>0</v>
      </c>
      <c r="H1076" s="14">
        <v>0</v>
      </c>
      <c r="I1076" s="14">
        <v>0</v>
      </c>
      <c r="J1076" s="14">
        <v>0</v>
      </c>
      <c r="K1076" s="14">
        <v>0</v>
      </c>
      <c r="L1076" s="14">
        <v>0</v>
      </c>
      <c r="M1076" s="14">
        <v>360</v>
      </c>
      <c r="N1076" s="14">
        <v>0</v>
      </c>
      <c r="O1076" s="191">
        <v>0</v>
      </c>
      <c r="P1076" s="191">
        <v>0</v>
      </c>
      <c r="Q1076" s="191">
        <v>0</v>
      </c>
      <c r="R1076" s="191">
        <v>0</v>
      </c>
      <c r="S1076" s="14">
        <v>0</v>
      </c>
      <c r="T1076" s="14">
        <v>0</v>
      </c>
      <c r="U1076" s="14">
        <v>2</v>
      </c>
      <c r="V1076" s="14">
        <v>202002</v>
      </c>
      <c r="W1076" s="14"/>
    </row>
    <row r="1077" spans="1:23" ht="12.2" customHeight="1">
      <c r="A1077" s="14" t="s">
        <v>1207</v>
      </c>
      <c r="B1077" s="14">
        <v>6</v>
      </c>
      <c r="C1077" s="14">
        <v>40</v>
      </c>
      <c r="D1077" s="14">
        <v>0</v>
      </c>
      <c r="E1077" s="14">
        <v>0</v>
      </c>
      <c r="F1077" s="14">
        <v>0</v>
      </c>
      <c r="G1077" s="14">
        <v>0</v>
      </c>
      <c r="H1077" s="14">
        <v>0</v>
      </c>
      <c r="I1077" s="14">
        <v>0</v>
      </c>
      <c r="J1077" s="14">
        <v>0</v>
      </c>
      <c r="K1077" s="14">
        <v>0</v>
      </c>
      <c r="L1077" s="14">
        <v>0</v>
      </c>
      <c r="M1077" s="14">
        <v>360</v>
      </c>
      <c r="N1077" s="14">
        <v>0</v>
      </c>
      <c r="O1077" s="191">
        <v>0</v>
      </c>
      <c r="P1077" s="191">
        <v>0</v>
      </c>
      <c r="Q1077" s="191">
        <v>0</v>
      </c>
      <c r="R1077" s="191">
        <v>0</v>
      </c>
      <c r="S1077" s="14">
        <v>0</v>
      </c>
      <c r="T1077" s="14">
        <v>0</v>
      </c>
      <c r="U1077" s="14">
        <v>1</v>
      </c>
      <c r="V1077" s="14">
        <v>202003</v>
      </c>
      <c r="W1077" s="14"/>
    </row>
    <row r="1078" spans="1:23" ht="12.2" customHeight="1">
      <c r="A1078" s="14" t="s">
        <v>1207</v>
      </c>
      <c r="B1078" s="14">
        <v>7</v>
      </c>
      <c r="C1078" s="14">
        <v>38.75</v>
      </c>
      <c r="D1078" s="14">
        <v>0</v>
      </c>
      <c r="E1078" s="14">
        <v>0</v>
      </c>
      <c r="F1078" s="14">
        <v>0</v>
      </c>
      <c r="G1078" s="14">
        <v>0</v>
      </c>
      <c r="H1078" s="14">
        <v>0</v>
      </c>
      <c r="I1078" s="14">
        <v>0</v>
      </c>
      <c r="J1078" s="14">
        <v>0</v>
      </c>
      <c r="K1078" s="14">
        <v>0</v>
      </c>
      <c r="L1078" s="14">
        <v>0</v>
      </c>
      <c r="M1078" s="14">
        <v>360</v>
      </c>
      <c r="N1078" s="14">
        <v>0</v>
      </c>
      <c r="O1078" s="191">
        <v>0</v>
      </c>
      <c r="P1078" s="191">
        <v>0</v>
      </c>
      <c r="Q1078" s="191">
        <v>0</v>
      </c>
      <c r="R1078" s="191">
        <v>0</v>
      </c>
      <c r="S1078" s="14">
        <v>0</v>
      </c>
      <c r="T1078" s="14">
        <v>0</v>
      </c>
      <c r="U1078" s="14">
        <v>0</v>
      </c>
      <c r="V1078" s="14">
        <v>202003</v>
      </c>
      <c r="W1078" s="14"/>
    </row>
    <row r="1079" spans="1:23" ht="12.2" customHeight="1">
      <c r="A1079" s="14" t="s">
        <v>1207</v>
      </c>
      <c r="B1079" s="14">
        <v>8</v>
      </c>
      <c r="C1079" s="14">
        <v>24</v>
      </c>
      <c r="D1079" s="14">
        <v>0</v>
      </c>
      <c r="E1079" s="14">
        <v>0</v>
      </c>
      <c r="F1079" s="14">
        <v>0</v>
      </c>
      <c r="G1079" s="14">
        <v>16</v>
      </c>
      <c r="H1079" s="14">
        <v>0</v>
      </c>
      <c r="I1079" s="14">
        <v>0</v>
      </c>
      <c r="J1079" s="14">
        <v>0</v>
      </c>
      <c r="K1079" s="14">
        <v>0</v>
      </c>
      <c r="L1079" s="14">
        <v>0</v>
      </c>
      <c r="M1079" s="14">
        <v>216</v>
      </c>
      <c r="N1079" s="14">
        <v>0</v>
      </c>
      <c r="O1079" s="191">
        <v>0</v>
      </c>
      <c r="P1079" s="191">
        <v>0</v>
      </c>
      <c r="Q1079" s="191">
        <v>0</v>
      </c>
      <c r="R1079" s="191">
        <v>0</v>
      </c>
      <c r="S1079" s="14">
        <v>0</v>
      </c>
      <c r="T1079" s="14">
        <v>0</v>
      </c>
      <c r="U1079" s="14">
        <v>0.25</v>
      </c>
      <c r="V1079" s="14">
        <v>202003</v>
      </c>
      <c r="W1079" s="14"/>
    </row>
    <row r="1080" spans="1:23" ht="12.2" customHeight="1" thickBot="1">
      <c r="A1080" s="14" t="s">
        <v>1207</v>
      </c>
      <c r="B1080" s="14">
        <v>9</v>
      </c>
      <c r="C1080" s="14">
        <v>40</v>
      </c>
      <c r="D1080" s="14">
        <v>0</v>
      </c>
      <c r="E1080" s="14">
        <v>0</v>
      </c>
      <c r="F1080" s="14">
        <v>0</v>
      </c>
      <c r="G1080" s="14">
        <v>0</v>
      </c>
      <c r="H1080" s="14">
        <v>0</v>
      </c>
      <c r="I1080" s="14">
        <v>0</v>
      </c>
      <c r="J1080" s="14">
        <v>0</v>
      </c>
      <c r="K1080" s="14">
        <v>0</v>
      </c>
      <c r="L1080" s="14">
        <v>0</v>
      </c>
      <c r="M1080" s="14">
        <v>360</v>
      </c>
      <c r="N1080" s="14">
        <v>0</v>
      </c>
      <c r="O1080" s="191">
        <v>0</v>
      </c>
      <c r="P1080" s="191">
        <v>0</v>
      </c>
      <c r="Q1080" s="191">
        <v>0</v>
      </c>
      <c r="R1080" s="191">
        <v>0</v>
      </c>
      <c r="S1080" s="14">
        <v>0</v>
      </c>
      <c r="T1080" s="14">
        <v>0</v>
      </c>
      <c r="U1080" s="14">
        <v>1</v>
      </c>
      <c r="V1080" s="14">
        <v>202003</v>
      </c>
      <c r="W1080" s="14"/>
    </row>
    <row r="1081" spans="1:23" ht="12.2" customHeight="1" thickTop="1">
      <c r="A1081" s="188" t="s">
        <v>1306</v>
      </c>
      <c r="B1081" s="189">
        <v>0</v>
      </c>
      <c r="C1081" s="189">
        <v>279.75</v>
      </c>
      <c r="D1081" s="189">
        <v>0</v>
      </c>
      <c r="E1081" s="189">
        <v>0</v>
      </c>
      <c r="F1081" s="189">
        <v>0</v>
      </c>
      <c r="G1081" s="189">
        <v>34.75</v>
      </c>
      <c r="H1081" s="189">
        <v>36</v>
      </c>
      <c r="I1081" s="189">
        <v>8</v>
      </c>
      <c r="J1081" s="189">
        <v>0</v>
      </c>
      <c r="K1081" s="189">
        <v>0</v>
      </c>
      <c r="L1081" s="189">
        <v>0</v>
      </c>
      <c r="M1081" s="189">
        <v>2592</v>
      </c>
      <c r="N1081" s="189">
        <v>0</v>
      </c>
      <c r="O1081" s="190">
        <v>0</v>
      </c>
      <c r="P1081" s="190">
        <v>0</v>
      </c>
      <c r="Q1081" s="190">
        <v>0</v>
      </c>
      <c r="R1081" s="190">
        <v>0</v>
      </c>
      <c r="S1081" s="189">
        <v>0</v>
      </c>
      <c r="T1081" s="189">
        <v>0</v>
      </c>
      <c r="U1081" s="189">
        <v>28.08</v>
      </c>
      <c r="V1081" s="189"/>
      <c r="W1081" s="189"/>
    </row>
    <row r="1082" spans="1:23" ht="12.2" customHeight="1">
      <c r="A1082" s="14" t="s">
        <v>1449</v>
      </c>
      <c r="B1082" s="14">
        <v>13</v>
      </c>
      <c r="C1082" s="14">
        <v>24</v>
      </c>
      <c r="D1082" s="14">
        <v>0</v>
      </c>
      <c r="E1082" s="14">
        <v>0</v>
      </c>
      <c r="F1082" s="14">
        <v>1</v>
      </c>
      <c r="G1082" s="14">
        <v>0</v>
      </c>
      <c r="H1082" s="14">
        <v>0</v>
      </c>
      <c r="I1082" s="14">
        <v>0</v>
      </c>
      <c r="J1082" s="14">
        <v>0</v>
      </c>
      <c r="K1082" s="14">
        <v>0</v>
      </c>
      <c r="L1082" s="14">
        <v>0</v>
      </c>
      <c r="M1082" s="14">
        <v>273</v>
      </c>
      <c r="N1082" s="14">
        <v>0</v>
      </c>
      <c r="O1082" s="191">
        <v>0</v>
      </c>
      <c r="P1082" s="191">
        <v>0</v>
      </c>
      <c r="Q1082" s="191">
        <v>0</v>
      </c>
      <c r="R1082" s="191">
        <v>0</v>
      </c>
      <c r="S1082" s="14">
        <v>0</v>
      </c>
      <c r="T1082" s="14">
        <v>0</v>
      </c>
      <c r="U1082" s="14">
        <v>0</v>
      </c>
      <c r="V1082" s="14">
        <v>202004</v>
      </c>
      <c r="W1082" s="14"/>
    </row>
    <row r="1083" spans="1:23" ht="12.2" customHeight="1">
      <c r="A1083" s="14" t="s">
        <v>1449</v>
      </c>
      <c r="B1083" s="14">
        <v>14</v>
      </c>
      <c r="C1083" s="14">
        <v>40</v>
      </c>
      <c r="D1083" s="14">
        <v>0</v>
      </c>
      <c r="E1083" s="14">
        <v>0</v>
      </c>
      <c r="F1083" s="14">
        <v>1.75</v>
      </c>
      <c r="G1083" s="14">
        <v>0</v>
      </c>
      <c r="H1083" s="14">
        <v>0</v>
      </c>
      <c r="I1083" s="14">
        <v>0</v>
      </c>
      <c r="J1083" s="14">
        <v>0</v>
      </c>
      <c r="K1083" s="14">
        <v>0</v>
      </c>
      <c r="L1083" s="14">
        <v>0</v>
      </c>
      <c r="M1083" s="14">
        <v>455</v>
      </c>
      <c r="N1083" s="14">
        <v>0</v>
      </c>
      <c r="O1083" s="191">
        <v>0</v>
      </c>
      <c r="P1083" s="191">
        <v>0</v>
      </c>
      <c r="Q1083" s="191">
        <v>0</v>
      </c>
      <c r="R1083" s="191">
        <v>0</v>
      </c>
      <c r="S1083" s="14">
        <v>0</v>
      </c>
      <c r="T1083" s="14">
        <v>0</v>
      </c>
      <c r="U1083" s="14">
        <v>0</v>
      </c>
      <c r="V1083" s="14">
        <v>202005</v>
      </c>
      <c r="W1083" s="14"/>
    </row>
    <row r="1084" spans="1:23" ht="12.2" customHeight="1">
      <c r="A1084" s="14" t="s">
        <v>1449</v>
      </c>
      <c r="B1084" s="14">
        <v>15</v>
      </c>
      <c r="C1084" s="14">
        <v>40</v>
      </c>
      <c r="D1084" s="14">
        <v>0</v>
      </c>
      <c r="E1084" s="14">
        <v>0</v>
      </c>
      <c r="F1084" s="14">
        <v>2</v>
      </c>
      <c r="G1084" s="14">
        <v>0</v>
      </c>
      <c r="H1084" s="14">
        <v>0</v>
      </c>
      <c r="I1084" s="14">
        <v>0</v>
      </c>
      <c r="J1084" s="14">
        <v>0</v>
      </c>
      <c r="K1084" s="14">
        <v>0</v>
      </c>
      <c r="L1084" s="14">
        <v>0</v>
      </c>
      <c r="M1084" s="14">
        <v>455</v>
      </c>
      <c r="N1084" s="14">
        <v>0</v>
      </c>
      <c r="O1084" s="191">
        <v>0</v>
      </c>
      <c r="P1084" s="191">
        <v>0</v>
      </c>
      <c r="Q1084" s="191">
        <v>0</v>
      </c>
      <c r="R1084" s="191">
        <v>0</v>
      </c>
      <c r="S1084" s="14">
        <v>0</v>
      </c>
      <c r="T1084" s="14">
        <v>0</v>
      </c>
      <c r="U1084" s="14">
        <v>0</v>
      </c>
      <c r="V1084" s="14">
        <v>202005</v>
      </c>
      <c r="W1084" s="14"/>
    </row>
    <row r="1085" spans="1:23" ht="12.2" customHeight="1">
      <c r="A1085" s="14" t="s">
        <v>1449</v>
      </c>
      <c r="B1085" s="14">
        <v>16</v>
      </c>
      <c r="C1085" s="14">
        <v>32</v>
      </c>
      <c r="D1085" s="14">
        <v>0</v>
      </c>
      <c r="E1085" s="14">
        <v>0</v>
      </c>
      <c r="F1085" s="14">
        <v>1.5</v>
      </c>
      <c r="G1085" s="14">
        <v>0</v>
      </c>
      <c r="H1085" s="14">
        <v>0</v>
      </c>
      <c r="I1085" s="14">
        <v>8</v>
      </c>
      <c r="J1085" s="14">
        <v>0</v>
      </c>
      <c r="K1085" s="14">
        <v>0</v>
      </c>
      <c r="L1085" s="14">
        <v>0</v>
      </c>
      <c r="M1085" s="14">
        <v>364</v>
      </c>
      <c r="N1085" s="14">
        <v>0</v>
      </c>
      <c r="O1085" s="191">
        <v>0</v>
      </c>
      <c r="P1085" s="191">
        <v>0</v>
      </c>
      <c r="Q1085" s="191">
        <v>0</v>
      </c>
      <c r="R1085" s="191">
        <v>0</v>
      </c>
      <c r="S1085" s="14">
        <v>0</v>
      </c>
      <c r="T1085" s="14">
        <v>0</v>
      </c>
      <c r="U1085" s="14">
        <v>0</v>
      </c>
      <c r="V1085" s="14">
        <v>202005</v>
      </c>
      <c r="W1085" s="14"/>
    </row>
    <row r="1086" spans="1:23" ht="12.2" customHeight="1">
      <c r="A1086" s="14" t="s">
        <v>1449</v>
      </c>
      <c r="B1086" s="14">
        <v>17</v>
      </c>
      <c r="C1086" s="14">
        <v>40</v>
      </c>
      <c r="D1086" s="14">
        <v>0</v>
      </c>
      <c r="E1086" s="14">
        <v>0</v>
      </c>
      <c r="F1086" s="14">
        <v>2.25</v>
      </c>
      <c r="G1086" s="14">
        <v>0</v>
      </c>
      <c r="H1086" s="14">
        <v>0</v>
      </c>
      <c r="I1086" s="14">
        <v>0</v>
      </c>
      <c r="J1086" s="14">
        <v>0</v>
      </c>
      <c r="K1086" s="14">
        <v>0</v>
      </c>
      <c r="L1086" s="14">
        <v>0</v>
      </c>
      <c r="M1086" s="14">
        <v>455</v>
      </c>
      <c r="N1086" s="14">
        <v>0</v>
      </c>
      <c r="O1086" s="191">
        <v>0</v>
      </c>
      <c r="P1086" s="191">
        <v>0</v>
      </c>
      <c r="Q1086" s="191">
        <v>0</v>
      </c>
      <c r="R1086" s="191">
        <v>0</v>
      </c>
      <c r="S1086" s="14">
        <v>0</v>
      </c>
      <c r="T1086" s="14">
        <v>0</v>
      </c>
      <c r="U1086" s="14">
        <v>0</v>
      </c>
      <c r="V1086" s="14">
        <v>202005</v>
      </c>
      <c r="W1086" s="14"/>
    </row>
    <row r="1087" spans="1:23" ht="12.2" customHeight="1">
      <c r="A1087" s="14" t="s">
        <v>1449</v>
      </c>
      <c r="B1087" s="14">
        <v>18</v>
      </c>
      <c r="C1087" s="14">
        <v>32</v>
      </c>
      <c r="D1087" s="14">
        <v>0</v>
      </c>
      <c r="E1087" s="14">
        <v>0</v>
      </c>
      <c r="F1087" s="14">
        <v>1.5</v>
      </c>
      <c r="G1087" s="14">
        <v>0</v>
      </c>
      <c r="H1087" s="14">
        <v>0</v>
      </c>
      <c r="I1087" s="14">
        <v>8</v>
      </c>
      <c r="J1087" s="14">
        <v>0</v>
      </c>
      <c r="K1087" s="14">
        <v>0</v>
      </c>
      <c r="L1087" s="14">
        <v>0</v>
      </c>
      <c r="M1087" s="14">
        <v>364</v>
      </c>
      <c r="N1087" s="14">
        <v>0</v>
      </c>
      <c r="O1087" s="191">
        <v>0</v>
      </c>
      <c r="P1087" s="191">
        <v>0</v>
      </c>
      <c r="Q1087" s="191">
        <v>0</v>
      </c>
      <c r="R1087" s="191">
        <v>0</v>
      </c>
      <c r="S1087" s="14">
        <v>0</v>
      </c>
      <c r="T1087" s="14">
        <v>0</v>
      </c>
      <c r="U1087" s="14">
        <v>0</v>
      </c>
      <c r="V1087" s="14">
        <v>202005</v>
      </c>
      <c r="W1087" s="14"/>
    </row>
    <row r="1088" spans="1:23" ht="12.2" customHeight="1">
      <c r="A1088" s="14" t="s">
        <v>1449</v>
      </c>
      <c r="B1088" s="14">
        <v>19</v>
      </c>
      <c r="C1088" s="14">
        <v>40</v>
      </c>
      <c r="D1088" s="14">
        <v>0</v>
      </c>
      <c r="E1088" s="14">
        <v>0</v>
      </c>
      <c r="F1088" s="14">
        <v>0</v>
      </c>
      <c r="G1088" s="14">
        <v>0</v>
      </c>
      <c r="H1088" s="14">
        <v>0</v>
      </c>
      <c r="I1088" s="14">
        <v>0</v>
      </c>
      <c r="J1088" s="14">
        <v>0</v>
      </c>
      <c r="K1088" s="14">
        <v>0</v>
      </c>
      <c r="L1088" s="14">
        <v>0</v>
      </c>
      <c r="M1088" s="14">
        <v>91</v>
      </c>
      <c r="N1088" s="14">
        <v>0</v>
      </c>
      <c r="O1088" s="191">
        <v>0</v>
      </c>
      <c r="P1088" s="191">
        <v>0</v>
      </c>
      <c r="Q1088" s="191">
        <v>0</v>
      </c>
      <c r="R1088" s="191">
        <v>0</v>
      </c>
      <c r="S1088" s="14">
        <v>0</v>
      </c>
      <c r="T1088" s="14">
        <v>0</v>
      </c>
      <c r="U1088" s="14">
        <v>0</v>
      </c>
      <c r="V1088" s="14">
        <v>202006</v>
      </c>
      <c r="W1088" s="14"/>
    </row>
    <row r="1089" spans="1:23" ht="12.2" customHeight="1">
      <c r="A1089" s="14" t="s">
        <v>1449</v>
      </c>
      <c r="B1089" s="14">
        <v>20</v>
      </c>
      <c r="C1089" s="14">
        <v>40</v>
      </c>
      <c r="D1089" s="14">
        <v>0</v>
      </c>
      <c r="E1089" s="14">
        <v>0</v>
      </c>
      <c r="F1089" s="14">
        <v>0</v>
      </c>
      <c r="G1089" s="14">
        <v>0</v>
      </c>
      <c r="H1089" s="14">
        <v>0</v>
      </c>
      <c r="I1089" s="14">
        <v>0</v>
      </c>
      <c r="J1089" s="14">
        <v>0</v>
      </c>
      <c r="K1089" s="14">
        <v>0</v>
      </c>
      <c r="L1089" s="14">
        <v>0</v>
      </c>
      <c r="M1089" s="14">
        <v>455</v>
      </c>
      <c r="N1089" s="14">
        <v>0</v>
      </c>
      <c r="O1089" s="191">
        <v>0</v>
      </c>
      <c r="P1089" s="191">
        <v>0</v>
      </c>
      <c r="Q1089" s="191">
        <v>0</v>
      </c>
      <c r="R1089" s="191">
        <v>0</v>
      </c>
      <c r="S1089" s="14">
        <v>0</v>
      </c>
      <c r="T1089" s="14">
        <v>0</v>
      </c>
      <c r="U1089" s="14">
        <v>0</v>
      </c>
      <c r="V1089" s="14">
        <v>202006</v>
      </c>
      <c r="W1089" s="14"/>
    </row>
    <row r="1090" spans="1:23" ht="12.2" customHeight="1">
      <c r="A1090" s="14" t="s">
        <v>1449</v>
      </c>
      <c r="B1090" s="14">
        <v>21</v>
      </c>
      <c r="C1090" s="14">
        <v>24</v>
      </c>
      <c r="D1090" s="14">
        <v>0</v>
      </c>
      <c r="E1090" s="14">
        <v>0</v>
      </c>
      <c r="F1090" s="14">
        <v>0</v>
      </c>
      <c r="G1090" s="14">
        <v>0</v>
      </c>
      <c r="H1090" s="14">
        <v>0</v>
      </c>
      <c r="I1090" s="14">
        <v>8</v>
      </c>
      <c r="J1090" s="14">
        <v>0</v>
      </c>
      <c r="K1090" s="14">
        <v>0</v>
      </c>
      <c r="L1090" s="14">
        <v>0</v>
      </c>
      <c r="M1090" s="14">
        <v>273</v>
      </c>
      <c r="N1090" s="14">
        <v>7.42</v>
      </c>
      <c r="O1090" s="191">
        <v>0</v>
      </c>
      <c r="P1090" s="191">
        <v>0</v>
      </c>
      <c r="Q1090" s="191">
        <v>0</v>
      </c>
      <c r="R1090" s="191">
        <v>0</v>
      </c>
      <c r="S1090" s="14">
        <v>0</v>
      </c>
      <c r="T1090" s="14">
        <v>0</v>
      </c>
      <c r="U1090" s="14">
        <v>0</v>
      </c>
      <c r="V1090" s="14">
        <v>202006</v>
      </c>
      <c r="W1090" s="14"/>
    </row>
    <row r="1091" spans="1:23" ht="12.2" customHeight="1" thickBot="1">
      <c r="A1091" s="14" t="s">
        <v>1449</v>
      </c>
      <c r="B1091" s="14">
        <v>22</v>
      </c>
      <c r="C1091" s="14">
        <v>22.25</v>
      </c>
      <c r="D1091" s="14">
        <v>0</v>
      </c>
      <c r="E1091" s="14">
        <v>0</v>
      </c>
      <c r="F1091" s="14">
        <v>0</v>
      </c>
      <c r="G1091" s="14">
        <v>0</v>
      </c>
      <c r="H1091" s="14">
        <v>0</v>
      </c>
      <c r="I1091" s="14">
        <v>0</v>
      </c>
      <c r="J1091" s="14">
        <v>0</v>
      </c>
      <c r="K1091" s="14">
        <v>0</v>
      </c>
      <c r="L1091" s="14">
        <v>0</v>
      </c>
      <c r="M1091" s="14">
        <v>273</v>
      </c>
      <c r="N1091" s="14">
        <v>1.75</v>
      </c>
      <c r="O1091" s="191">
        <v>0</v>
      </c>
      <c r="P1091" s="191">
        <v>0</v>
      </c>
      <c r="Q1091" s="191">
        <v>0</v>
      </c>
      <c r="R1091" s="191">
        <v>0</v>
      </c>
      <c r="S1091" s="14">
        <v>0</v>
      </c>
      <c r="T1091" s="14">
        <v>0</v>
      </c>
      <c r="U1091" s="14">
        <v>0</v>
      </c>
      <c r="V1091" s="14">
        <v>202006</v>
      </c>
      <c r="W1091" s="14"/>
    </row>
    <row r="1092" spans="1:23" ht="12.2" customHeight="1" thickTop="1">
      <c r="A1092" s="188" t="s">
        <v>1306</v>
      </c>
      <c r="B1092" s="189">
        <v>0</v>
      </c>
      <c r="C1092" s="189">
        <v>334.25</v>
      </c>
      <c r="D1092" s="189">
        <v>0</v>
      </c>
      <c r="E1092" s="189">
        <v>0</v>
      </c>
      <c r="F1092" s="189">
        <v>10</v>
      </c>
      <c r="G1092" s="189">
        <v>0</v>
      </c>
      <c r="H1092" s="189">
        <v>0</v>
      </c>
      <c r="I1092" s="189">
        <v>24</v>
      </c>
      <c r="J1092" s="189">
        <v>0</v>
      </c>
      <c r="K1092" s="189">
        <v>0</v>
      </c>
      <c r="L1092" s="189">
        <v>0</v>
      </c>
      <c r="M1092" s="189">
        <v>3458</v>
      </c>
      <c r="N1092" s="189">
        <v>9.17</v>
      </c>
      <c r="O1092" s="190">
        <v>0</v>
      </c>
      <c r="P1092" s="190">
        <v>0</v>
      </c>
      <c r="Q1092" s="190">
        <v>0</v>
      </c>
      <c r="R1092" s="190">
        <v>0</v>
      </c>
      <c r="S1092" s="189">
        <v>0</v>
      </c>
      <c r="T1092" s="189">
        <v>0</v>
      </c>
      <c r="U1092" s="189">
        <v>0</v>
      </c>
      <c r="V1092" s="189"/>
      <c r="W1092" s="189"/>
    </row>
    <row r="1093" spans="1:23" ht="12.2" customHeight="1">
      <c r="A1093" s="14" t="s">
        <v>1019</v>
      </c>
      <c r="B1093" s="14">
        <v>1</v>
      </c>
      <c r="C1093" s="14">
        <v>0</v>
      </c>
      <c r="D1093" s="14">
        <v>0</v>
      </c>
      <c r="E1093" s="14">
        <v>0</v>
      </c>
      <c r="F1093" s="14">
        <v>0</v>
      </c>
      <c r="G1093" s="14">
        <v>32</v>
      </c>
      <c r="H1093" s="14">
        <v>0</v>
      </c>
      <c r="I1093" s="14">
        <v>8</v>
      </c>
      <c r="J1093" s="14">
        <v>0</v>
      </c>
      <c r="K1093" s="14">
        <v>0</v>
      </c>
      <c r="L1093" s="14">
        <v>0</v>
      </c>
      <c r="M1093" s="14">
        <v>0</v>
      </c>
      <c r="N1093" s="14">
        <v>0</v>
      </c>
      <c r="O1093" s="191">
        <v>0</v>
      </c>
      <c r="P1093" s="191">
        <v>0</v>
      </c>
      <c r="Q1093" s="191">
        <v>0</v>
      </c>
      <c r="R1093" s="191">
        <v>0</v>
      </c>
      <c r="S1093" s="14">
        <v>0</v>
      </c>
      <c r="T1093" s="14">
        <v>109.42</v>
      </c>
      <c r="U1093" s="14">
        <v>161.35</v>
      </c>
      <c r="V1093" s="14">
        <v>202002</v>
      </c>
      <c r="W1093" s="14"/>
    </row>
    <row r="1094" spans="1:23" ht="12.2" customHeight="1">
      <c r="A1094" s="14" t="s">
        <v>1019</v>
      </c>
      <c r="B1094" s="14">
        <v>2</v>
      </c>
      <c r="C1094" s="14">
        <v>36.94</v>
      </c>
      <c r="D1094" s="14">
        <v>0</v>
      </c>
      <c r="E1094" s="14">
        <v>0</v>
      </c>
      <c r="F1094" s="14">
        <v>0</v>
      </c>
      <c r="G1094" s="14">
        <v>0</v>
      </c>
      <c r="H1094" s="14">
        <v>0</v>
      </c>
      <c r="I1094" s="14">
        <v>0</v>
      </c>
      <c r="J1094" s="14">
        <v>0</v>
      </c>
      <c r="K1094" s="14">
        <v>0</v>
      </c>
      <c r="L1094" s="14">
        <v>0</v>
      </c>
      <c r="M1094" s="14">
        <v>0</v>
      </c>
      <c r="N1094" s="14">
        <v>0</v>
      </c>
      <c r="O1094" s="191">
        <v>0</v>
      </c>
      <c r="P1094" s="191">
        <v>0</v>
      </c>
      <c r="Q1094" s="191">
        <v>0</v>
      </c>
      <c r="R1094" s="191">
        <v>0</v>
      </c>
      <c r="S1094" s="14">
        <v>0</v>
      </c>
      <c r="T1094" s="14">
        <v>0</v>
      </c>
      <c r="U1094" s="14">
        <v>0</v>
      </c>
      <c r="V1094" s="14">
        <v>202002</v>
      </c>
      <c r="W1094" s="14"/>
    </row>
    <row r="1095" spans="1:23" ht="12.2" customHeight="1">
      <c r="A1095" s="14" t="s">
        <v>1019</v>
      </c>
      <c r="B1095" s="14">
        <v>3</v>
      </c>
      <c r="C1095" s="14">
        <v>40</v>
      </c>
      <c r="D1095" s="14"/>
      <c r="E1095" s="14">
        <v>0</v>
      </c>
      <c r="F1095" s="14"/>
      <c r="G1095" s="14"/>
      <c r="H1095" s="14"/>
      <c r="I1095" s="14"/>
      <c r="J1095" s="14"/>
      <c r="K1095" s="14"/>
      <c r="L1095" s="14"/>
      <c r="M1095" s="14">
        <v>0</v>
      </c>
      <c r="N1095" s="14"/>
      <c r="O1095" s="191">
        <v>0</v>
      </c>
      <c r="P1095" s="191">
        <v>50</v>
      </c>
      <c r="Q1095" s="191">
        <v>0</v>
      </c>
      <c r="R1095" s="191">
        <v>0</v>
      </c>
      <c r="S1095" s="14"/>
      <c r="T1095" s="14">
        <v>0.73</v>
      </c>
      <c r="U1095" s="14"/>
      <c r="V1095" s="14">
        <v>202002</v>
      </c>
      <c r="W1095" s="14"/>
    </row>
    <row r="1096" spans="1:23" ht="12.2" customHeight="1">
      <c r="A1096" s="14" t="s">
        <v>1019</v>
      </c>
      <c r="B1096" s="14">
        <v>4</v>
      </c>
      <c r="C1096" s="14">
        <v>40</v>
      </c>
      <c r="D1096" s="14"/>
      <c r="E1096" s="14">
        <v>0</v>
      </c>
      <c r="F1096" s="14"/>
      <c r="G1096" s="14"/>
      <c r="H1096" s="14"/>
      <c r="I1096" s="14"/>
      <c r="J1096" s="14"/>
      <c r="K1096" s="14"/>
      <c r="L1096" s="14"/>
      <c r="M1096" s="14">
        <v>0</v>
      </c>
      <c r="N1096" s="14"/>
      <c r="O1096" s="191">
        <v>0</v>
      </c>
      <c r="P1096" s="191">
        <v>0</v>
      </c>
      <c r="Q1096" s="191">
        <v>0</v>
      </c>
      <c r="R1096" s="191">
        <v>0</v>
      </c>
      <c r="S1096" s="14"/>
      <c r="T1096" s="14">
        <v>3.52</v>
      </c>
      <c r="U1096" s="14"/>
      <c r="V1096" s="14">
        <v>202002</v>
      </c>
      <c r="W1096" s="14"/>
    </row>
    <row r="1097" spans="1:23" ht="12.2" customHeight="1">
      <c r="A1097" s="14" t="s">
        <v>1019</v>
      </c>
      <c r="B1097" s="14">
        <v>5</v>
      </c>
      <c r="C1097" s="14">
        <v>40</v>
      </c>
      <c r="D1097" s="14"/>
      <c r="E1097" s="14">
        <v>0</v>
      </c>
      <c r="F1097" s="14"/>
      <c r="G1097" s="14"/>
      <c r="H1097" s="14"/>
      <c r="I1097" s="14"/>
      <c r="J1097" s="14"/>
      <c r="K1097" s="14"/>
      <c r="L1097" s="14"/>
      <c r="M1097" s="14">
        <v>0</v>
      </c>
      <c r="N1097" s="14"/>
      <c r="O1097" s="191">
        <v>0</v>
      </c>
      <c r="P1097" s="191">
        <v>0</v>
      </c>
      <c r="Q1097" s="191">
        <v>0</v>
      </c>
      <c r="R1097" s="191">
        <v>0</v>
      </c>
      <c r="S1097" s="14"/>
      <c r="T1097" s="14">
        <v>4.04</v>
      </c>
      <c r="U1097" s="14"/>
      <c r="V1097" s="14">
        <v>202002</v>
      </c>
      <c r="W1097" s="14"/>
    </row>
    <row r="1098" spans="1:23" ht="12.2" customHeight="1">
      <c r="A1098" s="14" t="s">
        <v>1019</v>
      </c>
      <c r="B1098" s="14">
        <v>6</v>
      </c>
      <c r="C1098" s="14">
        <v>0</v>
      </c>
      <c r="D1098" s="14"/>
      <c r="E1098" s="14"/>
      <c r="F1098" s="14"/>
      <c r="G1098" s="14">
        <v>40</v>
      </c>
      <c r="H1098" s="14"/>
      <c r="I1098" s="14"/>
      <c r="J1098" s="14"/>
      <c r="K1098" s="14"/>
      <c r="L1098" s="14"/>
      <c r="M1098" s="14">
        <v>0</v>
      </c>
      <c r="N1098" s="14"/>
      <c r="O1098" s="191">
        <v>0</v>
      </c>
      <c r="P1098" s="191">
        <v>0</v>
      </c>
      <c r="Q1098" s="191">
        <v>0</v>
      </c>
      <c r="R1098" s="191">
        <v>0</v>
      </c>
      <c r="S1098" s="14"/>
      <c r="T1098" s="14"/>
      <c r="U1098" s="14"/>
      <c r="V1098" s="14">
        <v>202003</v>
      </c>
      <c r="W1098" s="14"/>
    </row>
    <row r="1099" spans="1:23" ht="12.2" customHeight="1">
      <c r="A1099" s="14" t="s">
        <v>1019</v>
      </c>
      <c r="B1099" s="14">
        <v>7</v>
      </c>
      <c r="C1099" s="14">
        <v>33.93</v>
      </c>
      <c r="D1099" s="14">
        <v>0</v>
      </c>
      <c r="E1099" s="14">
        <v>0</v>
      </c>
      <c r="F1099" s="14">
        <v>0</v>
      </c>
      <c r="G1099" s="14">
        <v>0</v>
      </c>
      <c r="H1099" s="14">
        <v>0</v>
      </c>
      <c r="I1099" s="14">
        <v>0</v>
      </c>
      <c r="J1099" s="14">
        <v>0</v>
      </c>
      <c r="K1099" s="14">
        <v>0</v>
      </c>
      <c r="L1099" s="14">
        <v>0</v>
      </c>
      <c r="M1099" s="14">
        <v>0</v>
      </c>
      <c r="N1099" s="14">
        <v>0</v>
      </c>
      <c r="O1099" s="191">
        <v>0</v>
      </c>
      <c r="P1099" s="191">
        <v>0</v>
      </c>
      <c r="Q1099" s="191">
        <v>0</v>
      </c>
      <c r="R1099" s="191">
        <v>0</v>
      </c>
      <c r="S1099" s="14">
        <v>0</v>
      </c>
      <c r="T1099" s="14">
        <v>0</v>
      </c>
      <c r="U1099" s="14">
        <v>0</v>
      </c>
      <c r="V1099" s="14">
        <v>202003</v>
      </c>
      <c r="W1099" s="14"/>
    </row>
    <row r="1100" spans="1:23" ht="12.2" customHeight="1">
      <c r="A1100" s="14" t="s">
        <v>1019</v>
      </c>
      <c r="B1100" s="14">
        <v>8</v>
      </c>
      <c r="C1100" s="14">
        <v>40</v>
      </c>
      <c r="D1100" s="14"/>
      <c r="E1100" s="14">
        <v>0</v>
      </c>
      <c r="F1100" s="14"/>
      <c r="G1100" s="14"/>
      <c r="H1100" s="14"/>
      <c r="I1100" s="14"/>
      <c r="J1100" s="14"/>
      <c r="K1100" s="14"/>
      <c r="L1100" s="14"/>
      <c r="M1100" s="14">
        <v>0</v>
      </c>
      <c r="N1100" s="14"/>
      <c r="O1100" s="191">
        <v>0</v>
      </c>
      <c r="P1100" s="191">
        <v>0</v>
      </c>
      <c r="Q1100" s="191">
        <v>0</v>
      </c>
      <c r="R1100" s="191">
        <v>0</v>
      </c>
      <c r="S1100" s="14"/>
      <c r="T1100" s="14">
        <v>0.8</v>
      </c>
      <c r="U1100" s="14"/>
      <c r="V1100" s="14">
        <v>202003</v>
      </c>
      <c r="W1100" s="14"/>
    </row>
    <row r="1101" spans="1:23" ht="12.2" customHeight="1">
      <c r="A1101" s="14" t="s">
        <v>1019</v>
      </c>
      <c r="B1101" s="14">
        <v>9</v>
      </c>
      <c r="C1101" s="14">
        <v>40</v>
      </c>
      <c r="D1101" s="14"/>
      <c r="E1101" s="14">
        <v>0</v>
      </c>
      <c r="F1101" s="14">
        <v>0</v>
      </c>
      <c r="G1101" s="14"/>
      <c r="H1101" s="14"/>
      <c r="I1101" s="14"/>
      <c r="J1101" s="14"/>
      <c r="K1101" s="14"/>
      <c r="L1101" s="14"/>
      <c r="M1101" s="14">
        <v>0</v>
      </c>
      <c r="N1101" s="14"/>
      <c r="O1101" s="191">
        <v>0</v>
      </c>
      <c r="P1101" s="191">
        <v>50</v>
      </c>
      <c r="Q1101" s="191">
        <v>0</v>
      </c>
      <c r="R1101" s="191">
        <v>0</v>
      </c>
      <c r="S1101" s="14"/>
      <c r="T1101" s="14">
        <v>1.83</v>
      </c>
      <c r="U1101" s="14">
        <v>3.92</v>
      </c>
      <c r="V1101" s="14">
        <v>202003</v>
      </c>
      <c r="W1101" s="14"/>
    </row>
    <row r="1102" spans="1:23" ht="12.2" customHeight="1">
      <c r="A1102" s="14" t="s">
        <v>1019</v>
      </c>
      <c r="B1102" s="14">
        <v>10</v>
      </c>
      <c r="C1102" s="14">
        <v>40</v>
      </c>
      <c r="D1102" s="14"/>
      <c r="E1102" s="14">
        <v>0</v>
      </c>
      <c r="F1102" s="14"/>
      <c r="G1102" s="14"/>
      <c r="H1102" s="14"/>
      <c r="I1102" s="14"/>
      <c r="J1102" s="14"/>
      <c r="K1102" s="14"/>
      <c r="L1102" s="14"/>
      <c r="M1102" s="14">
        <v>0</v>
      </c>
      <c r="N1102" s="14"/>
      <c r="O1102" s="191">
        <v>0</v>
      </c>
      <c r="P1102" s="191">
        <v>0</v>
      </c>
      <c r="Q1102" s="191">
        <v>0</v>
      </c>
      <c r="R1102" s="191">
        <v>0</v>
      </c>
      <c r="S1102" s="14"/>
      <c r="T1102" s="14">
        <v>1.55</v>
      </c>
      <c r="U1102" s="14"/>
      <c r="V1102" s="14">
        <v>202004</v>
      </c>
      <c r="W1102" s="14"/>
    </row>
    <row r="1103" spans="1:23" ht="12.2" customHeight="1">
      <c r="A1103" s="14" t="s">
        <v>1019</v>
      </c>
      <c r="B1103" s="14">
        <v>11</v>
      </c>
      <c r="C1103" s="14">
        <v>40</v>
      </c>
      <c r="D1103" s="14"/>
      <c r="E1103" s="14">
        <v>0</v>
      </c>
      <c r="F1103" s="14"/>
      <c r="G1103" s="14"/>
      <c r="H1103" s="14"/>
      <c r="I1103" s="14"/>
      <c r="J1103" s="14"/>
      <c r="K1103" s="14"/>
      <c r="L1103" s="14"/>
      <c r="M1103" s="14">
        <v>0</v>
      </c>
      <c r="N1103" s="14"/>
      <c r="O1103" s="191">
        <v>0</v>
      </c>
      <c r="P1103" s="191">
        <v>0</v>
      </c>
      <c r="Q1103" s="191">
        <v>0</v>
      </c>
      <c r="R1103" s="191">
        <v>0</v>
      </c>
      <c r="S1103" s="14"/>
      <c r="T1103" s="14">
        <v>2.31</v>
      </c>
      <c r="U1103" s="14"/>
      <c r="V1103" s="14">
        <v>202004</v>
      </c>
      <c r="W1103" s="14"/>
    </row>
    <row r="1104" spans="1:23" ht="12.2" customHeight="1">
      <c r="A1104" s="14" t="s">
        <v>1019</v>
      </c>
      <c r="B1104" s="14">
        <v>12</v>
      </c>
      <c r="C1104" s="14">
        <v>40</v>
      </c>
      <c r="D1104" s="14"/>
      <c r="E1104" s="14">
        <v>0</v>
      </c>
      <c r="F1104" s="14"/>
      <c r="G1104" s="14"/>
      <c r="H1104" s="14"/>
      <c r="I1104" s="14"/>
      <c r="J1104" s="14"/>
      <c r="K1104" s="14"/>
      <c r="L1104" s="14"/>
      <c r="M1104" s="14">
        <v>0</v>
      </c>
      <c r="N1104" s="14"/>
      <c r="O1104" s="191">
        <v>0</v>
      </c>
      <c r="P1104" s="191">
        <v>0</v>
      </c>
      <c r="Q1104" s="191">
        <v>0</v>
      </c>
      <c r="R1104" s="191">
        <v>0</v>
      </c>
      <c r="S1104" s="14"/>
      <c r="T1104" s="14">
        <v>6.33</v>
      </c>
      <c r="U1104" s="14"/>
      <c r="V1104" s="14">
        <v>202004</v>
      </c>
      <c r="W1104" s="14"/>
    </row>
    <row r="1105" spans="1:23" ht="12.2" customHeight="1">
      <c r="A1105" s="14" t="s">
        <v>1019</v>
      </c>
      <c r="B1105" s="14">
        <v>13</v>
      </c>
      <c r="C1105" s="14">
        <v>40</v>
      </c>
      <c r="D1105" s="14"/>
      <c r="E1105" s="14">
        <v>0</v>
      </c>
      <c r="F1105" s="14"/>
      <c r="G1105" s="14"/>
      <c r="H1105" s="14"/>
      <c r="I1105" s="14"/>
      <c r="J1105" s="14"/>
      <c r="K1105" s="14"/>
      <c r="L1105" s="14"/>
      <c r="M1105" s="14">
        <v>0</v>
      </c>
      <c r="N1105" s="14"/>
      <c r="O1105" s="191">
        <v>0</v>
      </c>
      <c r="P1105" s="191">
        <v>0</v>
      </c>
      <c r="Q1105" s="191">
        <v>0</v>
      </c>
      <c r="R1105" s="191">
        <v>0</v>
      </c>
      <c r="S1105" s="14"/>
      <c r="T1105" s="14">
        <v>0.92</v>
      </c>
      <c r="U1105" s="14"/>
      <c r="V1105" s="14">
        <v>202004</v>
      </c>
      <c r="W1105" s="14"/>
    </row>
    <row r="1106" spans="1:23" ht="12.2" customHeight="1">
      <c r="A1106" s="14" t="s">
        <v>1019</v>
      </c>
      <c r="B1106" s="14">
        <v>14</v>
      </c>
      <c r="C1106" s="14">
        <v>40</v>
      </c>
      <c r="D1106" s="14"/>
      <c r="E1106" s="14">
        <v>0</v>
      </c>
      <c r="F1106" s="14"/>
      <c r="G1106" s="14"/>
      <c r="H1106" s="14"/>
      <c r="I1106" s="14"/>
      <c r="J1106" s="14"/>
      <c r="K1106" s="14"/>
      <c r="L1106" s="14"/>
      <c r="M1106" s="14">
        <v>0</v>
      </c>
      <c r="N1106" s="14"/>
      <c r="O1106" s="191">
        <v>0</v>
      </c>
      <c r="P1106" s="191">
        <v>0</v>
      </c>
      <c r="Q1106" s="191">
        <v>0</v>
      </c>
      <c r="R1106" s="191">
        <v>0</v>
      </c>
      <c r="S1106" s="14"/>
      <c r="T1106" s="14">
        <v>5.8</v>
      </c>
      <c r="U1106" s="14"/>
      <c r="V1106" s="14">
        <v>202005</v>
      </c>
      <c r="W1106" s="14"/>
    </row>
    <row r="1107" spans="1:23" ht="12.2" customHeight="1">
      <c r="A1107" s="14" t="s">
        <v>1019</v>
      </c>
      <c r="B1107" s="14">
        <v>15</v>
      </c>
      <c r="C1107" s="14">
        <v>27.33</v>
      </c>
      <c r="D1107" s="14">
        <v>0</v>
      </c>
      <c r="E1107" s="14">
        <v>0</v>
      </c>
      <c r="F1107" s="14">
        <v>0</v>
      </c>
      <c r="G1107" s="14">
        <v>0</v>
      </c>
      <c r="H1107" s="14">
        <v>8</v>
      </c>
      <c r="I1107" s="14">
        <v>0</v>
      </c>
      <c r="J1107" s="14">
        <v>0</v>
      </c>
      <c r="K1107" s="14">
        <v>0</v>
      </c>
      <c r="L1107" s="14">
        <v>0</v>
      </c>
      <c r="M1107" s="14">
        <v>0</v>
      </c>
      <c r="N1107" s="14">
        <v>0</v>
      </c>
      <c r="O1107" s="191">
        <v>0</v>
      </c>
      <c r="P1107" s="191">
        <v>0</v>
      </c>
      <c r="Q1107" s="191">
        <v>0</v>
      </c>
      <c r="R1107" s="191">
        <v>0</v>
      </c>
      <c r="S1107" s="14">
        <v>0</v>
      </c>
      <c r="T1107" s="14">
        <v>0</v>
      </c>
      <c r="U1107" s="14">
        <v>0</v>
      </c>
      <c r="V1107" s="14">
        <v>202005</v>
      </c>
      <c r="W1107" s="14"/>
    </row>
    <row r="1108" spans="1:23" ht="12.2" customHeight="1">
      <c r="A1108" s="14" t="s">
        <v>1019</v>
      </c>
      <c r="B1108" s="14">
        <v>16</v>
      </c>
      <c r="C1108" s="14">
        <v>32</v>
      </c>
      <c r="D1108" s="14"/>
      <c r="E1108" s="14">
        <v>0</v>
      </c>
      <c r="F1108" s="14"/>
      <c r="G1108" s="14"/>
      <c r="H1108" s="14"/>
      <c r="I1108" s="14">
        <v>8</v>
      </c>
      <c r="J1108" s="14"/>
      <c r="K1108" s="14"/>
      <c r="L1108" s="14"/>
      <c r="M1108" s="14">
        <v>0</v>
      </c>
      <c r="N1108" s="14"/>
      <c r="O1108" s="191">
        <v>0</v>
      </c>
      <c r="P1108" s="191">
        <v>0</v>
      </c>
      <c r="Q1108" s="191">
        <v>0</v>
      </c>
      <c r="R1108" s="191">
        <v>0</v>
      </c>
      <c r="S1108" s="14"/>
      <c r="T1108" s="14">
        <v>1.56</v>
      </c>
      <c r="U1108" s="14"/>
      <c r="V1108" s="14">
        <v>202005</v>
      </c>
      <c r="W1108" s="14"/>
    </row>
    <row r="1109" spans="1:23" ht="12.2" customHeight="1">
      <c r="A1109" s="14" t="s">
        <v>1019</v>
      </c>
      <c r="B1109" s="14">
        <v>17</v>
      </c>
      <c r="C1109" s="14">
        <v>40</v>
      </c>
      <c r="D1109" s="14"/>
      <c r="E1109" s="14">
        <v>0</v>
      </c>
      <c r="F1109" s="14"/>
      <c r="G1109" s="14"/>
      <c r="H1109" s="14"/>
      <c r="I1109" s="14"/>
      <c r="J1109" s="14"/>
      <c r="K1109" s="14"/>
      <c r="L1109" s="14"/>
      <c r="M1109" s="14">
        <v>0</v>
      </c>
      <c r="N1109" s="14"/>
      <c r="O1109" s="191">
        <v>0</v>
      </c>
      <c r="P1109" s="191">
        <v>0</v>
      </c>
      <c r="Q1109" s="191">
        <v>0</v>
      </c>
      <c r="R1109" s="191">
        <v>0</v>
      </c>
      <c r="S1109" s="14"/>
      <c r="T1109" s="14">
        <v>4.3499999999999996</v>
      </c>
      <c r="U1109" s="14"/>
      <c r="V1109" s="14">
        <v>202005</v>
      </c>
      <c r="W1109" s="14"/>
    </row>
    <row r="1110" spans="1:23" ht="12.2" customHeight="1">
      <c r="A1110" s="14" t="s">
        <v>1019</v>
      </c>
      <c r="B1110" s="14">
        <v>18</v>
      </c>
      <c r="C1110" s="14">
        <v>30.27</v>
      </c>
      <c r="D1110" s="14">
        <v>0</v>
      </c>
      <c r="E1110" s="14">
        <v>0</v>
      </c>
      <c r="F1110" s="14">
        <v>0</v>
      </c>
      <c r="G1110" s="14">
        <v>0</v>
      </c>
      <c r="H1110" s="14">
        <v>0</v>
      </c>
      <c r="I1110" s="14">
        <v>8</v>
      </c>
      <c r="J1110" s="14">
        <v>0</v>
      </c>
      <c r="K1110" s="14">
        <v>0</v>
      </c>
      <c r="L1110" s="14">
        <v>0</v>
      </c>
      <c r="M1110" s="14">
        <v>0</v>
      </c>
      <c r="N1110" s="14">
        <v>0</v>
      </c>
      <c r="O1110" s="191">
        <v>0</v>
      </c>
      <c r="P1110" s="191">
        <v>25</v>
      </c>
      <c r="Q1110" s="191">
        <v>0</v>
      </c>
      <c r="R1110" s="191">
        <v>0</v>
      </c>
      <c r="S1110" s="14">
        <v>0</v>
      </c>
      <c r="T1110" s="14">
        <v>0</v>
      </c>
      <c r="U1110" s="14">
        <v>0</v>
      </c>
      <c r="V1110" s="14">
        <v>202006</v>
      </c>
      <c r="W1110" s="14"/>
    </row>
    <row r="1111" spans="1:23" ht="12.2" customHeight="1">
      <c r="A1111" s="14" t="s">
        <v>1019</v>
      </c>
      <c r="B1111" s="14">
        <v>19</v>
      </c>
      <c r="C1111" s="14">
        <v>37.47</v>
      </c>
      <c r="D1111" s="14">
        <v>0</v>
      </c>
      <c r="E1111" s="14">
        <v>0</v>
      </c>
      <c r="F1111" s="14">
        <v>0</v>
      </c>
      <c r="G1111" s="14">
        <v>0</v>
      </c>
      <c r="H1111" s="14">
        <v>0</v>
      </c>
      <c r="I1111" s="14">
        <v>0</v>
      </c>
      <c r="J1111" s="14">
        <v>0</v>
      </c>
      <c r="K1111" s="14">
        <v>0</v>
      </c>
      <c r="L1111" s="14">
        <v>0</v>
      </c>
      <c r="M1111" s="14">
        <v>0</v>
      </c>
      <c r="N1111" s="14">
        <v>0</v>
      </c>
      <c r="O1111" s="191">
        <v>0</v>
      </c>
      <c r="P1111" s="191">
        <v>0</v>
      </c>
      <c r="Q1111" s="191">
        <v>0</v>
      </c>
      <c r="R1111" s="191">
        <v>0</v>
      </c>
      <c r="S1111" s="14">
        <v>0</v>
      </c>
      <c r="T1111" s="14">
        <v>0</v>
      </c>
      <c r="U1111" s="14">
        <v>0</v>
      </c>
      <c r="V1111" s="14">
        <v>202006</v>
      </c>
      <c r="W1111" s="14"/>
    </row>
    <row r="1112" spans="1:23" ht="12.2" customHeight="1">
      <c r="A1112" s="14" t="s">
        <v>1019</v>
      </c>
      <c r="B1112" s="14">
        <v>20</v>
      </c>
      <c r="C1112" s="14">
        <v>38.86</v>
      </c>
      <c r="D1112" s="14">
        <v>0</v>
      </c>
      <c r="E1112" s="14">
        <v>0</v>
      </c>
      <c r="F1112" s="14">
        <v>0</v>
      </c>
      <c r="G1112" s="14">
        <v>0</v>
      </c>
      <c r="H1112" s="14">
        <v>0</v>
      </c>
      <c r="I1112" s="14">
        <v>0</v>
      </c>
      <c r="J1112" s="14">
        <v>0</v>
      </c>
      <c r="K1112" s="14">
        <v>0</v>
      </c>
      <c r="L1112" s="14">
        <v>0</v>
      </c>
      <c r="M1112" s="14">
        <v>0</v>
      </c>
      <c r="N1112" s="14">
        <v>0</v>
      </c>
      <c r="O1112" s="191">
        <v>0</v>
      </c>
      <c r="P1112" s="191">
        <v>0</v>
      </c>
      <c r="Q1112" s="191">
        <v>0</v>
      </c>
      <c r="R1112" s="191">
        <v>0</v>
      </c>
      <c r="S1112" s="14">
        <v>0</v>
      </c>
      <c r="T1112" s="14">
        <v>0</v>
      </c>
      <c r="U1112" s="14">
        <v>0</v>
      </c>
      <c r="V1112" s="14">
        <v>202006</v>
      </c>
      <c r="W1112" s="14"/>
    </row>
    <row r="1113" spans="1:23" ht="12.2" customHeight="1">
      <c r="A1113" s="14" t="s">
        <v>1019</v>
      </c>
      <c r="B1113" s="14">
        <v>21</v>
      </c>
      <c r="C1113" s="14">
        <v>26.55</v>
      </c>
      <c r="D1113" s="14">
        <v>0</v>
      </c>
      <c r="E1113" s="14">
        <v>0</v>
      </c>
      <c r="F1113" s="14">
        <v>0</v>
      </c>
      <c r="G1113" s="14">
        <v>0</v>
      </c>
      <c r="H1113" s="14">
        <v>0</v>
      </c>
      <c r="I1113" s="14">
        <v>8</v>
      </c>
      <c r="J1113" s="14">
        <v>0</v>
      </c>
      <c r="K1113" s="14">
        <v>0</v>
      </c>
      <c r="L1113" s="14">
        <v>0</v>
      </c>
      <c r="M1113" s="14">
        <v>0</v>
      </c>
      <c r="N1113" s="14">
        <v>0</v>
      </c>
      <c r="O1113" s="191">
        <v>0</v>
      </c>
      <c r="P1113" s="191">
        <v>0</v>
      </c>
      <c r="Q1113" s="191">
        <v>0</v>
      </c>
      <c r="R1113" s="191">
        <v>0</v>
      </c>
      <c r="S1113" s="14">
        <v>0</v>
      </c>
      <c r="T1113" s="14">
        <v>0</v>
      </c>
      <c r="U1113" s="14">
        <v>0</v>
      </c>
      <c r="V1113" s="14">
        <v>202006</v>
      </c>
      <c r="W1113" s="14"/>
    </row>
    <row r="1114" spans="1:23" ht="12.2" customHeight="1">
      <c r="A1114" s="14" t="s">
        <v>1019</v>
      </c>
      <c r="B1114" s="14">
        <v>22</v>
      </c>
      <c r="C1114" s="14">
        <v>40</v>
      </c>
      <c r="D1114" s="14"/>
      <c r="E1114" s="14">
        <v>0</v>
      </c>
      <c r="F1114" s="14"/>
      <c r="G1114" s="14"/>
      <c r="H1114" s="14"/>
      <c r="I1114" s="14"/>
      <c r="J1114" s="14"/>
      <c r="K1114" s="14"/>
      <c r="L1114" s="14"/>
      <c r="M1114" s="14">
        <v>0</v>
      </c>
      <c r="N1114" s="14"/>
      <c r="O1114" s="191">
        <v>0</v>
      </c>
      <c r="P1114" s="191">
        <v>0</v>
      </c>
      <c r="Q1114" s="191">
        <v>0</v>
      </c>
      <c r="R1114" s="191">
        <v>0</v>
      </c>
      <c r="S1114" s="14"/>
      <c r="T1114" s="14">
        <v>2.62</v>
      </c>
      <c r="U1114" s="14"/>
      <c r="V1114" s="14">
        <v>202006</v>
      </c>
      <c r="W1114" s="14"/>
    </row>
    <row r="1115" spans="1:23" ht="12.2" customHeight="1">
      <c r="A1115" s="14" t="s">
        <v>1019</v>
      </c>
      <c r="B1115" s="14">
        <v>23</v>
      </c>
      <c r="C1115" s="14">
        <v>28.53</v>
      </c>
      <c r="D1115" s="14">
        <v>0</v>
      </c>
      <c r="E1115" s="14">
        <v>0</v>
      </c>
      <c r="F1115" s="14">
        <v>0</v>
      </c>
      <c r="G1115" s="14">
        <v>0</v>
      </c>
      <c r="H1115" s="14">
        <v>0</v>
      </c>
      <c r="I1115" s="14">
        <v>8</v>
      </c>
      <c r="J1115" s="14">
        <v>0</v>
      </c>
      <c r="K1115" s="14">
        <v>0</v>
      </c>
      <c r="L1115" s="14">
        <v>0</v>
      </c>
      <c r="M1115" s="14">
        <v>0</v>
      </c>
      <c r="N1115" s="14">
        <v>0</v>
      </c>
      <c r="O1115" s="191">
        <v>0</v>
      </c>
      <c r="P1115" s="191">
        <v>0</v>
      </c>
      <c r="Q1115" s="191">
        <v>0</v>
      </c>
      <c r="R1115" s="191">
        <v>0</v>
      </c>
      <c r="S1115" s="14">
        <v>0</v>
      </c>
      <c r="T1115" s="14">
        <v>0</v>
      </c>
      <c r="U1115" s="14">
        <v>0</v>
      </c>
      <c r="V1115" s="14">
        <v>202007</v>
      </c>
      <c r="W1115" s="14"/>
    </row>
    <row r="1116" spans="1:23" ht="12.2" customHeight="1">
      <c r="A1116" s="14" t="s">
        <v>1019</v>
      </c>
      <c r="B1116" s="14">
        <v>24</v>
      </c>
      <c r="C1116" s="14">
        <v>40</v>
      </c>
      <c r="D1116" s="14"/>
      <c r="E1116" s="14">
        <v>0</v>
      </c>
      <c r="F1116" s="14"/>
      <c r="G1116" s="14"/>
      <c r="H1116" s="14"/>
      <c r="I1116" s="14"/>
      <c r="J1116" s="14"/>
      <c r="K1116" s="14"/>
      <c r="L1116" s="14"/>
      <c r="M1116" s="14">
        <v>0</v>
      </c>
      <c r="N1116" s="14"/>
      <c r="O1116" s="191">
        <v>0</v>
      </c>
      <c r="P1116" s="191">
        <v>0</v>
      </c>
      <c r="Q1116" s="191">
        <v>0</v>
      </c>
      <c r="R1116" s="191">
        <v>0</v>
      </c>
      <c r="S1116" s="14"/>
      <c r="T1116" s="14">
        <v>4.0599999999999996</v>
      </c>
      <c r="U1116" s="14"/>
      <c r="V1116" s="14">
        <v>202007</v>
      </c>
      <c r="W1116" s="14"/>
    </row>
    <row r="1117" spans="1:23" ht="12.2" customHeight="1">
      <c r="A1117" s="14" t="s">
        <v>1019</v>
      </c>
      <c r="B1117" s="14">
        <v>25</v>
      </c>
      <c r="C1117" s="14">
        <v>30.93</v>
      </c>
      <c r="D1117" s="14">
        <v>0</v>
      </c>
      <c r="E1117" s="14">
        <v>0</v>
      </c>
      <c r="F1117" s="14">
        <v>0</v>
      </c>
      <c r="G1117" s="14">
        <v>0</v>
      </c>
      <c r="H1117" s="14">
        <v>0</v>
      </c>
      <c r="I1117" s="14">
        <v>0</v>
      </c>
      <c r="J1117" s="14">
        <v>0</v>
      </c>
      <c r="K1117" s="14">
        <v>0</v>
      </c>
      <c r="L1117" s="14">
        <v>0</v>
      </c>
      <c r="M1117" s="14">
        <v>0</v>
      </c>
      <c r="N1117" s="14">
        <v>0</v>
      </c>
      <c r="O1117" s="191">
        <v>0</v>
      </c>
      <c r="P1117" s="191">
        <v>0</v>
      </c>
      <c r="Q1117" s="191">
        <v>0</v>
      </c>
      <c r="R1117" s="191">
        <v>0</v>
      </c>
      <c r="S1117" s="14">
        <v>0</v>
      </c>
      <c r="T1117" s="14">
        <v>0</v>
      </c>
      <c r="U1117" s="14">
        <v>0</v>
      </c>
      <c r="V1117" s="14">
        <v>202007</v>
      </c>
      <c r="W1117" s="14"/>
    </row>
    <row r="1118" spans="1:23" ht="12.2" customHeight="1" thickBot="1">
      <c r="A1118" s="14" t="s">
        <v>1019</v>
      </c>
      <c r="B1118" s="14">
        <v>26</v>
      </c>
      <c r="C1118" s="14">
        <v>40</v>
      </c>
      <c r="D1118" s="14"/>
      <c r="E1118" s="14">
        <v>0</v>
      </c>
      <c r="F1118" s="14">
        <v>0</v>
      </c>
      <c r="G1118" s="14"/>
      <c r="H1118" s="14"/>
      <c r="I1118" s="14"/>
      <c r="J1118" s="14"/>
      <c r="K1118" s="14"/>
      <c r="L1118" s="14"/>
      <c r="M1118" s="14">
        <v>0</v>
      </c>
      <c r="N1118" s="14"/>
      <c r="O1118" s="191">
        <v>0</v>
      </c>
      <c r="P1118" s="191">
        <v>0</v>
      </c>
      <c r="Q1118" s="191">
        <v>0</v>
      </c>
      <c r="R1118" s="191">
        <v>0</v>
      </c>
      <c r="S1118" s="14"/>
      <c r="T1118" s="14">
        <v>5.78</v>
      </c>
      <c r="U1118" s="14">
        <v>0.6</v>
      </c>
      <c r="V1118" s="14">
        <v>202007</v>
      </c>
      <c r="W1118" s="14"/>
    </row>
    <row r="1119" spans="1:23" ht="12.2" customHeight="1" thickTop="1">
      <c r="A1119" s="188" t="s">
        <v>1306</v>
      </c>
      <c r="B1119" s="189">
        <v>0</v>
      </c>
      <c r="C1119" s="189">
        <v>882.81</v>
      </c>
      <c r="D1119" s="189">
        <v>0</v>
      </c>
      <c r="E1119" s="189">
        <v>0</v>
      </c>
      <c r="F1119" s="189">
        <v>0</v>
      </c>
      <c r="G1119" s="189">
        <v>72</v>
      </c>
      <c r="H1119" s="189">
        <v>8</v>
      </c>
      <c r="I1119" s="189">
        <v>40</v>
      </c>
      <c r="J1119" s="189">
        <v>0</v>
      </c>
      <c r="K1119" s="189">
        <v>0</v>
      </c>
      <c r="L1119" s="189">
        <v>0</v>
      </c>
      <c r="M1119" s="189">
        <v>0</v>
      </c>
      <c r="N1119" s="189">
        <v>0</v>
      </c>
      <c r="O1119" s="190">
        <v>0</v>
      </c>
      <c r="P1119" s="190">
        <v>125</v>
      </c>
      <c r="Q1119" s="190">
        <v>0</v>
      </c>
      <c r="R1119" s="190">
        <v>0</v>
      </c>
      <c r="S1119" s="189">
        <v>0</v>
      </c>
      <c r="T1119" s="189">
        <v>155.62</v>
      </c>
      <c r="U1119" s="189">
        <v>165.87</v>
      </c>
      <c r="V1119" s="189"/>
      <c r="W1119" s="189"/>
    </row>
    <row r="1120" spans="1:23" ht="12.2" customHeight="1">
      <c r="A1120" s="14" t="s">
        <v>508</v>
      </c>
      <c r="B1120" s="14">
        <v>1</v>
      </c>
      <c r="C1120" s="14">
        <v>0</v>
      </c>
      <c r="D1120" s="14">
        <v>0</v>
      </c>
      <c r="E1120" s="14">
        <v>0</v>
      </c>
      <c r="F1120" s="14">
        <v>0</v>
      </c>
      <c r="G1120" s="14">
        <v>32</v>
      </c>
      <c r="H1120" s="14">
        <v>0</v>
      </c>
      <c r="I1120" s="14">
        <v>8</v>
      </c>
      <c r="J1120" s="14">
        <v>0</v>
      </c>
      <c r="K1120" s="14">
        <v>0</v>
      </c>
      <c r="L1120" s="14">
        <v>0</v>
      </c>
      <c r="M1120" s="14">
        <v>0</v>
      </c>
      <c r="N1120" s="14">
        <v>0</v>
      </c>
      <c r="O1120" s="191">
        <v>0</v>
      </c>
      <c r="P1120" s="191">
        <v>0</v>
      </c>
      <c r="Q1120" s="191">
        <v>0</v>
      </c>
      <c r="R1120" s="191">
        <v>0</v>
      </c>
      <c r="S1120" s="14">
        <v>0</v>
      </c>
      <c r="T1120" s="14">
        <v>0</v>
      </c>
      <c r="U1120" s="14">
        <v>157.16999999999999</v>
      </c>
      <c r="V1120" s="14">
        <v>202002</v>
      </c>
      <c r="W1120" s="14"/>
    </row>
    <row r="1121" spans="1:23" ht="12.2" customHeight="1">
      <c r="A1121" s="14" t="s">
        <v>508</v>
      </c>
      <c r="B1121" s="14">
        <v>2</v>
      </c>
      <c r="C1121" s="14">
        <v>40</v>
      </c>
      <c r="D1121" s="14"/>
      <c r="E1121" s="14"/>
      <c r="F1121" s="14">
        <v>0</v>
      </c>
      <c r="G1121" s="14"/>
      <c r="H1121" s="14"/>
      <c r="I1121" s="14"/>
      <c r="J1121" s="14"/>
      <c r="K1121" s="14"/>
      <c r="L1121" s="14"/>
      <c r="M1121" s="14">
        <v>0</v>
      </c>
      <c r="N1121" s="14"/>
      <c r="O1121" s="191">
        <v>0</v>
      </c>
      <c r="P1121" s="191">
        <v>0</v>
      </c>
      <c r="Q1121" s="191">
        <v>0</v>
      </c>
      <c r="R1121" s="191">
        <v>0</v>
      </c>
      <c r="S1121" s="14"/>
      <c r="T1121" s="14"/>
      <c r="U1121" s="14">
        <v>4.75</v>
      </c>
      <c r="V1121" s="14">
        <v>202002</v>
      </c>
      <c r="W1121" s="14"/>
    </row>
    <row r="1122" spans="1:23" ht="12.2" customHeight="1">
      <c r="A1122" s="14" t="s">
        <v>508</v>
      </c>
      <c r="B1122" s="14">
        <v>3</v>
      </c>
      <c r="C1122" s="14">
        <v>40</v>
      </c>
      <c r="D1122" s="14"/>
      <c r="E1122" s="14"/>
      <c r="F1122" s="14">
        <v>0</v>
      </c>
      <c r="G1122" s="14"/>
      <c r="H1122" s="14"/>
      <c r="I1122" s="14"/>
      <c r="J1122" s="14"/>
      <c r="K1122" s="14"/>
      <c r="L1122" s="14"/>
      <c r="M1122" s="14">
        <v>0</v>
      </c>
      <c r="N1122" s="14"/>
      <c r="O1122" s="191">
        <v>0</v>
      </c>
      <c r="P1122" s="191">
        <v>0</v>
      </c>
      <c r="Q1122" s="191">
        <v>0</v>
      </c>
      <c r="R1122" s="191">
        <v>0</v>
      </c>
      <c r="S1122" s="14"/>
      <c r="T1122" s="14"/>
      <c r="U1122" s="14">
        <v>4.5</v>
      </c>
      <c r="V1122" s="14">
        <v>202002</v>
      </c>
      <c r="W1122" s="14"/>
    </row>
    <row r="1123" spans="1:23" ht="12.2" customHeight="1">
      <c r="A1123" s="14" t="s">
        <v>508</v>
      </c>
      <c r="B1123" s="14">
        <v>4</v>
      </c>
      <c r="C1123" s="14">
        <v>40</v>
      </c>
      <c r="D1123" s="14"/>
      <c r="E1123" s="14"/>
      <c r="F1123" s="14">
        <v>0</v>
      </c>
      <c r="G1123" s="14"/>
      <c r="H1123" s="14"/>
      <c r="I1123" s="14"/>
      <c r="J1123" s="14"/>
      <c r="K1123" s="14"/>
      <c r="L1123" s="14"/>
      <c r="M1123" s="14">
        <v>0</v>
      </c>
      <c r="N1123" s="14"/>
      <c r="O1123" s="191">
        <v>0</v>
      </c>
      <c r="P1123" s="191">
        <v>0</v>
      </c>
      <c r="Q1123" s="191">
        <v>0</v>
      </c>
      <c r="R1123" s="191">
        <v>0</v>
      </c>
      <c r="S1123" s="14"/>
      <c r="T1123" s="14"/>
      <c r="U1123" s="14">
        <v>5.42</v>
      </c>
      <c r="V1123" s="14">
        <v>202002</v>
      </c>
      <c r="W1123" s="14"/>
    </row>
    <row r="1124" spans="1:23" ht="12.2" customHeight="1">
      <c r="A1124" s="14" t="s">
        <v>508</v>
      </c>
      <c r="B1124" s="14">
        <v>5</v>
      </c>
      <c r="C1124" s="14">
        <v>40</v>
      </c>
      <c r="D1124" s="14"/>
      <c r="E1124" s="14"/>
      <c r="F1124" s="14">
        <v>0</v>
      </c>
      <c r="G1124" s="14"/>
      <c r="H1124" s="14"/>
      <c r="I1124" s="14"/>
      <c r="J1124" s="14"/>
      <c r="K1124" s="14"/>
      <c r="L1124" s="14"/>
      <c r="M1124" s="14">
        <v>0</v>
      </c>
      <c r="N1124" s="14"/>
      <c r="O1124" s="191">
        <v>0</v>
      </c>
      <c r="P1124" s="191">
        <v>0</v>
      </c>
      <c r="Q1124" s="191">
        <v>0</v>
      </c>
      <c r="R1124" s="191">
        <v>0</v>
      </c>
      <c r="S1124" s="14"/>
      <c r="T1124" s="14"/>
      <c r="U1124" s="14">
        <v>5.67</v>
      </c>
      <c r="V1124" s="14">
        <v>202002</v>
      </c>
      <c r="W1124" s="14"/>
    </row>
    <row r="1125" spans="1:23" ht="12.2" customHeight="1">
      <c r="A1125" s="14" t="s">
        <v>508</v>
      </c>
      <c r="B1125" s="14">
        <v>6</v>
      </c>
      <c r="C1125" s="14">
        <v>40</v>
      </c>
      <c r="D1125" s="14"/>
      <c r="E1125" s="14"/>
      <c r="F1125" s="14">
        <v>0</v>
      </c>
      <c r="G1125" s="14"/>
      <c r="H1125" s="14"/>
      <c r="I1125" s="14"/>
      <c r="J1125" s="14"/>
      <c r="K1125" s="14"/>
      <c r="L1125" s="14"/>
      <c r="M1125" s="14">
        <v>0</v>
      </c>
      <c r="N1125" s="14"/>
      <c r="O1125" s="191">
        <v>0</v>
      </c>
      <c r="P1125" s="191">
        <v>0</v>
      </c>
      <c r="Q1125" s="191">
        <v>0</v>
      </c>
      <c r="R1125" s="191">
        <v>0</v>
      </c>
      <c r="S1125" s="14"/>
      <c r="T1125" s="14"/>
      <c r="U1125" s="14">
        <v>5.25</v>
      </c>
      <c r="V1125" s="14">
        <v>202003</v>
      </c>
      <c r="W1125" s="14"/>
    </row>
    <row r="1126" spans="1:23" ht="12.2" customHeight="1">
      <c r="A1126" s="14" t="s">
        <v>508</v>
      </c>
      <c r="B1126" s="14">
        <v>7</v>
      </c>
      <c r="C1126" s="14">
        <v>40</v>
      </c>
      <c r="D1126" s="14"/>
      <c r="E1126" s="14"/>
      <c r="F1126" s="14">
        <v>0</v>
      </c>
      <c r="G1126" s="14"/>
      <c r="H1126" s="14"/>
      <c r="I1126" s="14"/>
      <c r="J1126" s="14"/>
      <c r="K1126" s="14"/>
      <c r="L1126" s="14"/>
      <c r="M1126" s="14">
        <v>0</v>
      </c>
      <c r="N1126" s="14"/>
      <c r="O1126" s="191">
        <v>0</v>
      </c>
      <c r="P1126" s="191">
        <v>0</v>
      </c>
      <c r="Q1126" s="191">
        <v>0</v>
      </c>
      <c r="R1126" s="191">
        <v>0</v>
      </c>
      <c r="S1126" s="14"/>
      <c r="T1126" s="14"/>
      <c r="U1126" s="14">
        <v>5</v>
      </c>
      <c r="V1126" s="14">
        <v>202003</v>
      </c>
      <c r="W1126" s="14"/>
    </row>
    <row r="1127" spans="1:23" ht="12.2" customHeight="1">
      <c r="A1127" s="14" t="s">
        <v>508</v>
      </c>
      <c r="B1127" s="14">
        <v>8</v>
      </c>
      <c r="C1127" s="14">
        <v>32</v>
      </c>
      <c r="D1127" s="14"/>
      <c r="E1127" s="14"/>
      <c r="F1127" s="14">
        <v>0</v>
      </c>
      <c r="G1127" s="14">
        <v>8</v>
      </c>
      <c r="H1127" s="14"/>
      <c r="I1127" s="14"/>
      <c r="J1127" s="14"/>
      <c r="K1127" s="14"/>
      <c r="L1127" s="14"/>
      <c r="M1127" s="14">
        <v>0</v>
      </c>
      <c r="N1127" s="14"/>
      <c r="O1127" s="191">
        <v>0</v>
      </c>
      <c r="P1127" s="191">
        <v>0</v>
      </c>
      <c r="Q1127" s="191">
        <v>0</v>
      </c>
      <c r="R1127" s="191">
        <v>0</v>
      </c>
      <c r="S1127" s="14"/>
      <c r="T1127" s="14"/>
      <c r="U1127" s="14">
        <v>4</v>
      </c>
      <c r="V1127" s="14">
        <v>202003</v>
      </c>
      <c r="W1127" s="14"/>
    </row>
    <row r="1128" spans="1:23" ht="12.2" customHeight="1">
      <c r="A1128" s="14" t="s">
        <v>508</v>
      </c>
      <c r="B1128" s="14">
        <v>9</v>
      </c>
      <c r="C1128" s="14">
        <v>40</v>
      </c>
      <c r="D1128" s="14"/>
      <c r="E1128" s="14"/>
      <c r="F1128" s="14">
        <v>0</v>
      </c>
      <c r="G1128" s="14"/>
      <c r="H1128" s="14"/>
      <c r="I1128" s="14"/>
      <c r="J1128" s="14"/>
      <c r="K1128" s="14"/>
      <c r="L1128" s="14"/>
      <c r="M1128" s="14">
        <v>0</v>
      </c>
      <c r="N1128" s="14"/>
      <c r="O1128" s="191">
        <v>0</v>
      </c>
      <c r="P1128" s="191">
        <v>0</v>
      </c>
      <c r="Q1128" s="191">
        <v>0</v>
      </c>
      <c r="R1128" s="191">
        <v>0</v>
      </c>
      <c r="S1128" s="14"/>
      <c r="T1128" s="14"/>
      <c r="U1128" s="14">
        <v>2.75</v>
      </c>
      <c r="V1128" s="14">
        <v>202003</v>
      </c>
      <c r="W1128" s="14"/>
    </row>
    <row r="1129" spans="1:23" ht="12.2" customHeight="1">
      <c r="A1129" s="14" t="s">
        <v>508</v>
      </c>
      <c r="B1129" s="14">
        <v>10</v>
      </c>
      <c r="C1129" s="14">
        <v>40</v>
      </c>
      <c r="D1129" s="14"/>
      <c r="E1129" s="14"/>
      <c r="F1129" s="14">
        <v>0</v>
      </c>
      <c r="G1129" s="14"/>
      <c r="H1129" s="14"/>
      <c r="I1129" s="14"/>
      <c r="J1129" s="14"/>
      <c r="K1129" s="14"/>
      <c r="L1129" s="14"/>
      <c r="M1129" s="14">
        <v>0</v>
      </c>
      <c r="N1129" s="14"/>
      <c r="O1129" s="191">
        <v>0</v>
      </c>
      <c r="P1129" s="191">
        <v>0</v>
      </c>
      <c r="Q1129" s="191">
        <v>0</v>
      </c>
      <c r="R1129" s="191">
        <v>0</v>
      </c>
      <c r="S1129" s="14"/>
      <c r="T1129" s="14"/>
      <c r="U1129" s="14">
        <v>2.75</v>
      </c>
      <c r="V1129" s="14">
        <v>202004</v>
      </c>
      <c r="W1129" s="14"/>
    </row>
    <row r="1130" spans="1:23" ht="12.2" customHeight="1">
      <c r="A1130" s="14" t="s">
        <v>508</v>
      </c>
      <c r="B1130" s="14">
        <v>11</v>
      </c>
      <c r="C1130" s="14">
        <v>40</v>
      </c>
      <c r="D1130" s="14"/>
      <c r="E1130" s="14"/>
      <c r="F1130" s="14">
        <v>0</v>
      </c>
      <c r="G1130" s="14"/>
      <c r="H1130" s="14"/>
      <c r="I1130" s="14"/>
      <c r="J1130" s="14"/>
      <c r="K1130" s="14"/>
      <c r="L1130" s="14"/>
      <c r="M1130" s="14">
        <v>0</v>
      </c>
      <c r="N1130" s="14"/>
      <c r="O1130" s="191">
        <v>0</v>
      </c>
      <c r="P1130" s="191">
        <v>0</v>
      </c>
      <c r="Q1130" s="191">
        <v>0</v>
      </c>
      <c r="R1130" s="191">
        <v>0</v>
      </c>
      <c r="S1130" s="14"/>
      <c r="T1130" s="14"/>
      <c r="U1130" s="14">
        <v>5.5</v>
      </c>
      <c r="V1130" s="14">
        <v>202004</v>
      </c>
      <c r="W1130" s="14"/>
    </row>
    <row r="1131" spans="1:23" ht="12.2" customHeight="1">
      <c r="A1131" s="14" t="s">
        <v>508</v>
      </c>
      <c r="B1131" s="14">
        <v>12</v>
      </c>
      <c r="C1131" s="14">
        <v>40</v>
      </c>
      <c r="D1131" s="14"/>
      <c r="E1131" s="14"/>
      <c r="F1131" s="14">
        <v>0</v>
      </c>
      <c r="G1131" s="14"/>
      <c r="H1131" s="14"/>
      <c r="I1131" s="14"/>
      <c r="J1131" s="14"/>
      <c r="K1131" s="14"/>
      <c r="L1131" s="14"/>
      <c r="M1131" s="14">
        <v>0</v>
      </c>
      <c r="N1131" s="14"/>
      <c r="O1131" s="191">
        <v>0</v>
      </c>
      <c r="P1131" s="191">
        <v>0</v>
      </c>
      <c r="Q1131" s="191">
        <v>0</v>
      </c>
      <c r="R1131" s="191">
        <v>0</v>
      </c>
      <c r="S1131" s="14"/>
      <c r="T1131" s="14"/>
      <c r="U1131" s="14">
        <v>10.83</v>
      </c>
      <c r="V1131" s="14">
        <v>202004</v>
      </c>
      <c r="W1131" s="14"/>
    </row>
    <row r="1132" spans="1:23" ht="12.2" customHeight="1">
      <c r="A1132" s="14" t="s">
        <v>508</v>
      </c>
      <c r="B1132" s="14">
        <v>13</v>
      </c>
      <c r="C1132" s="14">
        <v>40</v>
      </c>
      <c r="D1132" s="14"/>
      <c r="E1132" s="14"/>
      <c r="F1132" s="14">
        <v>0</v>
      </c>
      <c r="G1132" s="14"/>
      <c r="H1132" s="14"/>
      <c r="I1132" s="14"/>
      <c r="J1132" s="14"/>
      <c r="K1132" s="14"/>
      <c r="L1132" s="14"/>
      <c r="M1132" s="14">
        <v>0</v>
      </c>
      <c r="N1132" s="14"/>
      <c r="O1132" s="191">
        <v>0</v>
      </c>
      <c r="P1132" s="191">
        <v>0</v>
      </c>
      <c r="Q1132" s="191">
        <v>0</v>
      </c>
      <c r="R1132" s="191">
        <v>0</v>
      </c>
      <c r="S1132" s="14"/>
      <c r="T1132" s="14"/>
      <c r="U1132" s="14">
        <v>9</v>
      </c>
      <c r="V1132" s="14">
        <v>202004</v>
      </c>
      <c r="W1132" s="14"/>
    </row>
    <row r="1133" spans="1:23" ht="12.2" customHeight="1">
      <c r="A1133" s="14" t="s">
        <v>508</v>
      </c>
      <c r="B1133" s="14">
        <v>14</v>
      </c>
      <c r="C1133" s="14">
        <v>40</v>
      </c>
      <c r="D1133" s="14"/>
      <c r="E1133" s="14"/>
      <c r="F1133" s="14">
        <v>0</v>
      </c>
      <c r="G1133" s="14"/>
      <c r="H1133" s="14"/>
      <c r="I1133" s="14"/>
      <c r="J1133" s="14"/>
      <c r="K1133" s="14"/>
      <c r="L1133" s="14"/>
      <c r="M1133" s="14">
        <v>0</v>
      </c>
      <c r="N1133" s="14"/>
      <c r="O1133" s="191">
        <v>0</v>
      </c>
      <c r="P1133" s="191">
        <v>0</v>
      </c>
      <c r="Q1133" s="191">
        <v>0</v>
      </c>
      <c r="R1133" s="191">
        <v>0</v>
      </c>
      <c r="S1133" s="14"/>
      <c r="T1133" s="14"/>
      <c r="U1133" s="14">
        <v>9.75</v>
      </c>
      <c r="V1133" s="14">
        <v>202005</v>
      </c>
      <c r="W1133" s="14"/>
    </row>
    <row r="1134" spans="1:23" ht="12.2" customHeight="1">
      <c r="A1134" s="14" t="s">
        <v>508</v>
      </c>
      <c r="B1134" s="14">
        <v>15</v>
      </c>
      <c r="C1134" s="14">
        <v>40</v>
      </c>
      <c r="D1134" s="14"/>
      <c r="E1134" s="14"/>
      <c r="F1134" s="14">
        <v>0</v>
      </c>
      <c r="G1134" s="14"/>
      <c r="H1134" s="14"/>
      <c r="I1134" s="14"/>
      <c r="J1134" s="14"/>
      <c r="K1134" s="14"/>
      <c r="L1134" s="14"/>
      <c r="M1134" s="14">
        <v>0</v>
      </c>
      <c r="N1134" s="14"/>
      <c r="O1134" s="191">
        <v>0</v>
      </c>
      <c r="P1134" s="191">
        <v>0</v>
      </c>
      <c r="Q1134" s="191">
        <v>0</v>
      </c>
      <c r="R1134" s="191">
        <v>0</v>
      </c>
      <c r="S1134" s="14"/>
      <c r="T1134" s="14"/>
      <c r="U1134" s="14">
        <v>7.25</v>
      </c>
      <c r="V1134" s="14">
        <v>202005</v>
      </c>
      <c r="W1134" s="14"/>
    </row>
    <row r="1135" spans="1:23" ht="12.2" customHeight="1">
      <c r="A1135" s="14" t="s">
        <v>508</v>
      </c>
      <c r="B1135" s="14">
        <v>16</v>
      </c>
      <c r="C1135" s="14">
        <v>32</v>
      </c>
      <c r="D1135" s="14">
        <v>0</v>
      </c>
      <c r="E1135" s="14">
        <v>0</v>
      </c>
      <c r="F1135" s="14">
        <v>0</v>
      </c>
      <c r="G1135" s="14">
        <v>0</v>
      </c>
      <c r="H1135" s="14">
        <v>0</v>
      </c>
      <c r="I1135" s="14">
        <v>8</v>
      </c>
      <c r="J1135" s="14">
        <v>0</v>
      </c>
      <c r="K1135" s="14">
        <v>0</v>
      </c>
      <c r="L1135" s="14">
        <v>0</v>
      </c>
      <c r="M1135" s="14">
        <v>0</v>
      </c>
      <c r="N1135" s="14">
        <v>0</v>
      </c>
      <c r="O1135" s="191">
        <v>0</v>
      </c>
      <c r="P1135" s="191">
        <v>0</v>
      </c>
      <c r="Q1135" s="191">
        <v>0</v>
      </c>
      <c r="R1135" s="191">
        <v>0</v>
      </c>
      <c r="S1135" s="14">
        <v>0</v>
      </c>
      <c r="T1135" s="14">
        <v>0</v>
      </c>
      <c r="U1135" s="14">
        <v>-83.9</v>
      </c>
      <c r="V1135" s="14">
        <v>202005</v>
      </c>
      <c r="W1135" s="14"/>
    </row>
    <row r="1136" spans="1:23" ht="12.2" customHeight="1">
      <c r="A1136" s="14" t="s">
        <v>508</v>
      </c>
      <c r="B1136" s="14">
        <v>17</v>
      </c>
      <c r="C1136" s="14">
        <v>40</v>
      </c>
      <c r="D1136" s="14"/>
      <c r="E1136" s="14"/>
      <c r="F1136" s="14">
        <v>0</v>
      </c>
      <c r="G1136" s="14"/>
      <c r="H1136" s="14"/>
      <c r="I1136" s="14"/>
      <c r="J1136" s="14"/>
      <c r="K1136" s="14"/>
      <c r="L1136" s="14"/>
      <c r="M1136" s="14">
        <v>0</v>
      </c>
      <c r="N1136" s="14"/>
      <c r="O1136" s="191">
        <v>0</v>
      </c>
      <c r="P1136" s="191">
        <v>0</v>
      </c>
      <c r="Q1136" s="191">
        <v>0</v>
      </c>
      <c r="R1136" s="191">
        <v>0</v>
      </c>
      <c r="S1136" s="14"/>
      <c r="T1136" s="14"/>
      <c r="U1136" s="14">
        <v>7</v>
      </c>
      <c r="V1136" s="14">
        <v>202006</v>
      </c>
      <c r="W1136" s="14"/>
    </row>
    <row r="1137" spans="1:23" ht="12.2" customHeight="1">
      <c r="A1137" s="14" t="s">
        <v>508</v>
      </c>
      <c r="B1137" s="14">
        <v>18</v>
      </c>
      <c r="C1137" s="14">
        <v>0</v>
      </c>
      <c r="D1137" s="14"/>
      <c r="E1137" s="14"/>
      <c r="F1137" s="14"/>
      <c r="G1137" s="14">
        <v>32</v>
      </c>
      <c r="H1137" s="14"/>
      <c r="I1137" s="14">
        <v>8</v>
      </c>
      <c r="J1137" s="14"/>
      <c r="K1137" s="14"/>
      <c r="L1137" s="14"/>
      <c r="M1137" s="14">
        <v>0</v>
      </c>
      <c r="N1137" s="14"/>
      <c r="O1137" s="191">
        <v>0</v>
      </c>
      <c r="P1137" s="191">
        <v>0</v>
      </c>
      <c r="Q1137" s="191">
        <v>0</v>
      </c>
      <c r="R1137" s="191">
        <v>0</v>
      </c>
      <c r="S1137" s="14"/>
      <c r="T1137" s="14"/>
      <c r="U1137" s="14"/>
      <c r="V1137" s="14">
        <v>202006</v>
      </c>
      <c r="W1137" s="14"/>
    </row>
    <row r="1138" spans="1:23" ht="12.2" customHeight="1">
      <c r="A1138" s="14" t="s">
        <v>508</v>
      </c>
      <c r="B1138" s="14">
        <v>19</v>
      </c>
      <c r="C1138" s="14">
        <v>34</v>
      </c>
      <c r="D1138" s="14"/>
      <c r="E1138" s="14"/>
      <c r="F1138" s="14">
        <v>0</v>
      </c>
      <c r="G1138" s="14">
        <v>6</v>
      </c>
      <c r="H1138" s="14"/>
      <c r="I1138" s="14"/>
      <c r="J1138" s="14"/>
      <c r="K1138" s="14"/>
      <c r="L1138" s="14"/>
      <c r="M1138" s="14">
        <v>0</v>
      </c>
      <c r="N1138" s="14"/>
      <c r="O1138" s="191">
        <v>0</v>
      </c>
      <c r="P1138" s="191">
        <v>0</v>
      </c>
      <c r="Q1138" s="191">
        <v>0</v>
      </c>
      <c r="R1138" s="191">
        <v>0</v>
      </c>
      <c r="S1138" s="14"/>
      <c r="T1138" s="14"/>
      <c r="U1138" s="14">
        <v>2.75</v>
      </c>
      <c r="V1138" s="14">
        <v>202006</v>
      </c>
      <c r="W1138" s="14"/>
    </row>
    <row r="1139" spans="1:23" ht="12.2" customHeight="1">
      <c r="A1139" s="14" t="s">
        <v>508</v>
      </c>
      <c r="B1139" s="14">
        <v>20</v>
      </c>
      <c r="C1139" s="14">
        <v>40</v>
      </c>
      <c r="D1139" s="14"/>
      <c r="E1139" s="14"/>
      <c r="F1139" s="14">
        <v>0</v>
      </c>
      <c r="G1139" s="14"/>
      <c r="H1139" s="14"/>
      <c r="I1139" s="14"/>
      <c r="J1139" s="14"/>
      <c r="K1139" s="14"/>
      <c r="L1139" s="14"/>
      <c r="M1139" s="14">
        <v>0</v>
      </c>
      <c r="N1139" s="14"/>
      <c r="O1139" s="191">
        <v>0</v>
      </c>
      <c r="P1139" s="191">
        <v>0</v>
      </c>
      <c r="Q1139" s="191">
        <v>0</v>
      </c>
      <c r="R1139" s="191">
        <v>0</v>
      </c>
      <c r="S1139" s="14"/>
      <c r="T1139" s="14"/>
      <c r="U1139" s="14">
        <v>4.5</v>
      </c>
      <c r="V1139" s="14">
        <v>202007</v>
      </c>
      <c r="W1139" s="14"/>
    </row>
    <row r="1140" spans="1:23" ht="12.2" customHeight="1">
      <c r="A1140" s="14" t="s">
        <v>508</v>
      </c>
      <c r="B1140" s="14">
        <v>21</v>
      </c>
      <c r="C1140" s="14">
        <v>31.25</v>
      </c>
      <c r="D1140" s="14">
        <v>0</v>
      </c>
      <c r="E1140" s="14">
        <v>0</v>
      </c>
      <c r="F1140" s="14">
        <v>0</v>
      </c>
      <c r="G1140" s="14">
        <v>0</v>
      </c>
      <c r="H1140" s="14">
        <v>0</v>
      </c>
      <c r="I1140" s="14">
        <v>8</v>
      </c>
      <c r="J1140" s="14">
        <v>0</v>
      </c>
      <c r="K1140" s="14">
        <v>0</v>
      </c>
      <c r="L1140" s="14">
        <v>0</v>
      </c>
      <c r="M1140" s="14">
        <v>0</v>
      </c>
      <c r="N1140" s="14">
        <v>0</v>
      </c>
      <c r="O1140" s="191">
        <v>0</v>
      </c>
      <c r="P1140" s="191">
        <v>0</v>
      </c>
      <c r="Q1140" s="191">
        <v>0</v>
      </c>
      <c r="R1140" s="191">
        <v>0</v>
      </c>
      <c r="S1140" s="14">
        <v>0</v>
      </c>
      <c r="T1140" s="14">
        <v>0</v>
      </c>
      <c r="U1140" s="14">
        <v>0</v>
      </c>
      <c r="V1140" s="14">
        <v>202007</v>
      </c>
      <c r="W1140" s="14"/>
    </row>
    <row r="1141" spans="1:23" ht="12.2" customHeight="1">
      <c r="A1141" s="14" t="s">
        <v>508</v>
      </c>
      <c r="B1141" s="14">
        <v>22</v>
      </c>
      <c r="C1141" s="14">
        <v>34</v>
      </c>
      <c r="D1141" s="14"/>
      <c r="E1141" s="14"/>
      <c r="F1141" s="14">
        <v>0</v>
      </c>
      <c r="G1141" s="14">
        <v>6</v>
      </c>
      <c r="H1141" s="14"/>
      <c r="I1141" s="14"/>
      <c r="J1141" s="14"/>
      <c r="K1141" s="14"/>
      <c r="L1141" s="14"/>
      <c r="M1141" s="14">
        <v>0</v>
      </c>
      <c r="N1141" s="14"/>
      <c r="O1141" s="191">
        <v>0</v>
      </c>
      <c r="P1141" s="191">
        <v>0</v>
      </c>
      <c r="Q1141" s="191">
        <v>0</v>
      </c>
      <c r="R1141" s="191">
        <v>0</v>
      </c>
      <c r="S1141" s="14"/>
      <c r="T1141" s="14"/>
      <c r="U1141" s="14">
        <v>3.33</v>
      </c>
      <c r="V1141" s="14">
        <v>202007</v>
      </c>
      <c r="W1141" s="14"/>
    </row>
    <row r="1142" spans="1:23" ht="12.2" customHeight="1">
      <c r="A1142" s="14" t="s">
        <v>508</v>
      </c>
      <c r="B1142" s="14">
        <v>23</v>
      </c>
      <c r="C1142" s="14">
        <v>32</v>
      </c>
      <c r="D1142" s="14"/>
      <c r="E1142" s="14"/>
      <c r="F1142" s="14">
        <v>0</v>
      </c>
      <c r="G1142" s="14"/>
      <c r="H1142" s="14"/>
      <c r="I1142" s="14">
        <v>8</v>
      </c>
      <c r="J1142" s="14"/>
      <c r="K1142" s="14"/>
      <c r="L1142" s="14"/>
      <c r="M1142" s="14">
        <v>0</v>
      </c>
      <c r="N1142" s="14"/>
      <c r="O1142" s="191">
        <v>0</v>
      </c>
      <c r="P1142" s="191">
        <v>0</v>
      </c>
      <c r="Q1142" s="191">
        <v>0</v>
      </c>
      <c r="R1142" s="191">
        <v>0</v>
      </c>
      <c r="S1142" s="14"/>
      <c r="T1142" s="14"/>
      <c r="U1142" s="14">
        <v>4.25</v>
      </c>
      <c r="V1142" s="14">
        <v>202007</v>
      </c>
      <c r="W1142" s="14"/>
    </row>
    <row r="1143" spans="1:23" ht="12.2" customHeight="1">
      <c r="A1143" s="14" t="s">
        <v>508</v>
      </c>
      <c r="B1143" s="14">
        <v>24</v>
      </c>
      <c r="C1143" s="14">
        <v>40</v>
      </c>
      <c r="D1143" s="14"/>
      <c r="E1143" s="14"/>
      <c r="F1143" s="14">
        <v>0</v>
      </c>
      <c r="G1143" s="14"/>
      <c r="H1143" s="14"/>
      <c r="I1143" s="14"/>
      <c r="J1143" s="14"/>
      <c r="K1143" s="14"/>
      <c r="L1143" s="14"/>
      <c r="M1143" s="14">
        <v>0</v>
      </c>
      <c r="N1143" s="14"/>
      <c r="O1143" s="191">
        <v>0</v>
      </c>
      <c r="P1143" s="191">
        <v>0</v>
      </c>
      <c r="Q1143" s="191">
        <v>0</v>
      </c>
      <c r="R1143" s="191">
        <v>0</v>
      </c>
      <c r="S1143" s="14"/>
      <c r="T1143" s="14"/>
      <c r="U1143" s="14">
        <v>5.25</v>
      </c>
      <c r="V1143" s="14">
        <v>202008</v>
      </c>
      <c r="W1143" s="14"/>
    </row>
    <row r="1144" spans="1:23" ht="12.2" customHeight="1">
      <c r="A1144" s="14" t="s">
        <v>508</v>
      </c>
      <c r="B1144" s="14">
        <v>25</v>
      </c>
      <c r="C1144" s="14">
        <v>40</v>
      </c>
      <c r="D1144" s="14"/>
      <c r="E1144" s="14"/>
      <c r="F1144" s="14">
        <v>0</v>
      </c>
      <c r="G1144" s="14"/>
      <c r="H1144" s="14"/>
      <c r="I1144" s="14"/>
      <c r="J1144" s="14"/>
      <c r="K1144" s="14"/>
      <c r="L1144" s="14"/>
      <c r="M1144" s="14">
        <v>0</v>
      </c>
      <c r="N1144" s="14"/>
      <c r="O1144" s="191">
        <v>0</v>
      </c>
      <c r="P1144" s="191">
        <v>0</v>
      </c>
      <c r="Q1144" s="191">
        <v>0</v>
      </c>
      <c r="R1144" s="191">
        <v>0</v>
      </c>
      <c r="S1144" s="14"/>
      <c r="T1144" s="14"/>
      <c r="U1144" s="14">
        <v>2.25</v>
      </c>
      <c r="V1144" s="14">
        <v>202008</v>
      </c>
      <c r="W1144" s="14"/>
    </row>
    <row r="1145" spans="1:23" ht="12.2" customHeight="1" thickBot="1">
      <c r="A1145" s="14" t="s">
        <v>508</v>
      </c>
      <c r="B1145" s="14">
        <v>26</v>
      </c>
      <c r="C1145" s="14">
        <v>40</v>
      </c>
      <c r="D1145" s="14"/>
      <c r="E1145" s="14"/>
      <c r="F1145" s="14">
        <v>0</v>
      </c>
      <c r="G1145" s="14"/>
      <c r="H1145" s="14"/>
      <c r="I1145" s="14"/>
      <c r="J1145" s="14"/>
      <c r="K1145" s="14"/>
      <c r="L1145" s="14"/>
      <c r="M1145" s="14">
        <v>0</v>
      </c>
      <c r="N1145" s="14"/>
      <c r="O1145" s="191">
        <v>0</v>
      </c>
      <c r="P1145" s="191">
        <v>0</v>
      </c>
      <c r="Q1145" s="191">
        <v>0</v>
      </c>
      <c r="R1145" s="191">
        <v>0</v>
      </c>
      <c r="S1145" s="14"/>
      <c r="T1145" s="14"/>
      <c r="U1145" s="14">
        <v>1.5</v>
      </c>
      <c r="V1145" s="14">
        <v>202008</v>
      </c>
      <c r="W1145" s="14"/>
    </row>
    <row r="1146" spans="1:23" ht="12.2" customHeight="1" thickTop="1">
      <c r="A1146" s="188" t="s">
        <v>1306</v>
      </c>
      <c r="B1146" s="189">
        <v>0</v>
      </c>
      <c r="C1146" s="189">
        <v>915.25</v>
      </c>
      <c r="D1146" s="189">
        <v>0</v>
      </c>
      <c r="E1146" s="189">
        <v>0</v>
      </c>
      <c r="F1146" s="189">
        <v>0</v>
      </c>
      <c r="G1146" s="189">
        <v>84</v>
      </c>
      <c r="H1146" s="189">
        <v>0</v>
      </c>
      <c r="I1146" s="189">
        <v>40</v>
      </c>
      <c r="J1146" s="189">
        <v>0</v>
      </c>
      <c r="K1146" s="189">
        <v>0</v>
      </c>
      <c r="L1146" s="189">
        <v>0</v>
      </c>
      <c r="M1146" s="189">
        <v>0</v>
      </c>
      <c r="N1146" s="189">
        <v>0</v>
      </c>
      <c r="O1146" s="190">
        <v>0</v>
      </c>
      <c r="P1146" s="190">
        <v>0</v>
      </c>
      <c r="Q1146" s="190">
        <v>0</v>
      </c>
      <c r="R1146" s="190">
        <v>0</v>
      </c>
      <c r="S1146" s="189">
        <v>0</v>
      </c>
      <c r="T1146" s="189">
        <v>0</v>
      </c>
      <c r="U1146" s="189">
        <v>186.51999999999998</v>
      </c>
      <c r="V1146" s="189"/>
      <c r="W1146" s="189"/>
    </row>
    <row r="1147" spans="1:23" ht="12.2" customHeight="1">
      <c r="A1147" s="14" t="s">
        <v>1171</v>
      </c>
      <c r="B1147" s="14">
        <v>1</v>
      </c>
      <c r="C1147" s="14">
        <v>0</v>
      </c>
      <c r="D1147" s="14"/>
      <c r="E1147" s="14"/>
      <c r="F1147" s="14"/>
      <c r="G1147" s="14">
        <v>32</v>
      </c>
      <c r="H1147" s="14"/>
      <c r="I1147" s="14">
        <v>8</v>
      </c>
      <c r="J1147" s="14"/>
      <c r="K1147" s="14"/>
      <c r="L1147" s="14"/>
      <c r="M1147" s="14">
        <v>0</v>
      </c>
      <c r="N1147" s="14"/>
      <c r="O1147" s="191">
        <v>0</v>
      </c>
      <c r="P1147" s="191">
        <v>0</v>
      </c>
      <c r="Q1147" s="191">
        <v>0</v>
      </c>
      <c r="R1147" s="191">
        <v>0</v>
      </c>
      <c r="S1147" s="14"/>
      <c r="T1147" s="14"/>
      <c r="U1147" s="14"/>
      <c r="V1147" s="14">
        <v>202002</v>
      </c>
      <c r="W1147" s="14"/>
    </row>
    <row r="1148" spans="1:23" ht="12.2" customHeight="1">
      <c r="A1148" s="14" t="s">
        <v>1171</v>
      </c>
      <c r="B1148" s="14">
        <v>2</v>
      </c>
      <c r="C1148" s="14">
        <v>40</v>
      </c>
      <c r="D1148" s="14"/>
      <c r="E1148" s="14"/>
      <c r="F1148" s="14">
        <v>0.25</v>
      </c>
      <c r="G1148" s="14"/>
      <c r="H1148" s="14"/>
      <c r="I1148" s="14"/>
      <c r="J1148" s="14"/>
      <c r="K1148" s="14"/>
      <c r="L1148" s="14"/>
      <c r="M1148" s="14">
        <v>0</v>
      </c>
      <c r="N1148" s="14"/>
      <c r="O1148" s="191">
        <v>0</v>
      </c>
      <c r="P1148" s="191">
        <v>0</v>
      </c>
      <c r="Q1148" s="191">
        <v>0</v>
      </c>
      <c r="R1148" s="191">
        <v>0</v>
      </c>
      <c r="S1148" s="14"/>
      <c r="T1148" s="14"/>
      <c r="U1148" s="14"/>
      <c r="V1148" s="14">
        <v>202002</v>
      </c>
      <c r="W1148" s="14"/>
    </row>
    <row r="1149" spans="1:23" ht="12.2" customHeight="1">
      <c r="A1149" s="14" t="s">
        <v>1171</v>
      </c>
      <c r="B1149" s="14">
        <v>3</v>
      </c>
      <c r="C1149" s="14">
        <v>40</v>
      </c>
      <c r="D1149" s="14"/>
      <c r="E1149" s="14">
        <v>6.75</v>
      </c>
      <c r="F1149" s="14">
        <v>0.92</v>
      </c>
      <c r="G1149" s="14"/>
      <c r="H1149" s="14"/>
      <c r="I1149" s="14"/>
      <c r="J1149" s="14"/>
      <c r="K1149" s="14"/>
      <c r="L1149" s="14"/>
      <c r="M1149" s="14">
        <v>0</v>
      </c>
      <c r="N1149" s="14"/>
      <c r="O1149" s="191">
        <v>0</v>
      </c>
      <c r="P1149" s="191">
        <v>0</v>
      </c>
      <c r="Q1149" s="191">
        <v>0</v>
      </c>
      <c r="R1149" s="191">
        <v>0</v>
      </c>
      <c r="S1149" s="14"/>
      <c r="T1149" s="14"/>
      <c r="U1149" s="14"/>
      <c r="V1149" s="14">
        <v>202002</v>
      </c>
      <c r="W1149" s="14"/>
    </row>
    <row r="1150" spans="1:23" ht="12.2" customHeight="1">
      <c r="A1150" s="14" t="s">
        <v>1171</v>
      </c>
      <c r="B1150" s="14">
        <v>4</v>
      </c>
      <c r="C1150" s="14">
        <v>40</v>
      </c>
      <c r="D1150" s="14"/>
      <c r="E1150" s="14">
        <v>2.25</v>
      </c>
      <c r="F1150" s="14">
        <v>6.42</v>
      </c>
      <c r="G1150" s="14"/>
      <c r="H1150" s="14"/>
      <c r="I1150" s="14"/>
      <c r="J1150" s="14"/>
      <c r="K1150" s="14"/>
      <c r="L1150" s="14"/>
      <c r="M1150" s="14">
        <v>0</v>
      </c>
      <c r="N1150" s="14"/>
      <c r="O1150" s="191">
        <v>0</v>
      </c>
      <c r="P1150" s="191">
        <v>75</v>
      </c>
      <c r="Q1150" s="191">
        <v>0</v>
      </c>
      <c r="R1150" s="191">
        <v>0</v>
      </c>
      <c r="S1150" s="14"/>
      <c r="T1150" s="14"/>
      <c r="U1150" s="14"/>
      <c r="V1150" s="14">
        <v>202002</v>
      </c>
      <c r="W1150" s="14"/>
    </row>
    <row r="1151" spans="1:23" ht="12.2" customHeight="1" thickBot="1">
      <c r="A1151" s="14" t="s">
        <v>1171</v>
      </c>
      <c r="B1151" s="14">
        <v>5</v>
      </c>
      <c r="C1151" s="14">
        <v>40</v>
      </c>
      <c r="D1151" s="14"/>
      <c r="E1151" s="14">
        <v>2.25</v>
      </c>
      <c r="F1151" s="14">
        <v>8.5</v>
      </c>
      <c r="G1151" s="14"/>
      <c r="H1151" s="14"/>
      <c r="I1151" s="14"/>
      <c r="J1151" s="14"/>
      <c r="K1151" s="14"/>
      <c r="L1151" s="14"/>
      <c r="M1151" s="14">
        <v>0</v>
      </c>
      <c r="N1151" s="14"/>
      <c r="O1151" s="191">
        <v>0</v>
      </c>
      <c r="P1151" s="191">
        <v>75</v>
      </c>
      <c r="Q1151" s="191">
        <v>0</v>
      </c>
      <c r="R1151" s="191">
        <v>0</v>
      </c>
      <c r="S1151" s="14"/>
      <c r="T1151" s="14"/>
      <c r="U1151" s="14"/>
      <c r="V1151" s="14">
        <v>202002</v>
      </c>
      <c r="W1151" s="14"/>
    </row>
    <row r="1152" spans="1:23" ht="12.2" customHeight="1" thickTop="1">
      <c r="A1152" s="188" t="s">
        <v>1306</v>
      </c>
      <c r="B1152" s="189">
        <v>0</v>
      </c>
      <c r="C1152" s="189">
        <v>160</v>
      </c>
      <c r="D1152" s="189">
        <v>0</v>
      </c>
      <c r="E1152" s="189">
        <v>11.25</v>
      </c>
      <c r="F1152" s="189">
        <v>16.09</v>
      </c>
      <c r="G1152" s="189">
        <v>32</v>
      </c>
      <c r="H1152" s="189">
        <v>0</v>
      </c>
      <c r="I1152" s="189">
        <v>8</v>
      </c>
      <c r="J1152" s="189">
        <v>0</v>
      </c>
      <c r="K1152" s="189">
        <v>0</v>
      </c>
      <c r="L1152" s="189">
        <v>0</v>
      </c>
      <c r="M1152" s="189">
        <v>0</v>
      </c>
      <c r="N1152" s="189">
        <v>0</v>
      </c>
      <c r="O1152" s="190">
        <v>0</v>
      </c>
      <c r="P1152" s="190">
        <v>150</v>
      </c>
      <c r="Q1152" s="190">
        <v>0</v>
      </c>
      <c r="R1152" s="190">
        <v>0</v>
      </c>
      <c r="S1152" s="189">
        <v>0</v>
      </c>
      <c r="T1152" s="189">
        <v>0</v>
      </c>
      <c r="U1152" s="189">
        <v>0</v>
      </c>
      <c r="V1152" s="189"/>
      <c r="W1152" s="189"/>
    </row>
    <row r="1153" spans="1:23" ht="12.2" customHeight="1">
      <c r="A1153" s="14" t="s">
        <v>1326</v>
      </c>
      <c r="B1153" s="14">
        <v>2</v>
      </c>
      <c r="C1153" s="14">
        <v>34.33</v>
      </c>
      <c r="D1153" s="14">
        <v>0</v>
      </c>
      <c r="E1153" s="14">
        <v>0</v>
      </c>
      <c r="F1153" s="14">
        <v>0</v>
      </c>
      <c r="G1153" s="14">
        <v>0</v>
      </c>
      <c r="H1153" s="14">
        <v>0</v>
      </c>
      <c r="I1153" s="14">
        <v>0</v>
      </c>
      <c r="J1153" s="14">
        <v>0</v>
      </c>
      <c r="K1153" s="14">
        <v>0</v>
      </c>
      <c r="L1153" s="14">
        <v>0</v>
      </c>
      <c r="M1153" s="14">
        <v>0</v>
      </c>
      <c r="N1153" s="14">
        <v>0</v>
      </c>
      <c r="O1153" s="191">
        <v>0</v>
      </c>
      <c r="P1153" s="191">
        <v>0</v>
      </c>
      <c r="Q1153" s="191">
        <v>0</v>
      </c>
      <c r="R1153" s="191">
        <v>0</v>
      </c>
      <c r="S1153" s="14">
        <v>0</v>
      </c>
      <c r="T1153" s="14">
        <v>0</v>
      </c>
      <c r="U1153" s="14">
        <v>0</v>
      </c>
      <c r="V1153" s="14">
        <v>202003</v>
      </c>
      <c r="W1153" s="14"/>
    </row>
    <row r="1154" spans="1:23" ht="12.2" customHeight="1">
      <c r="A1154" s="14" t="s">
        <v>1326</v>
      </c>
      <c r="B1154" s="14">
        <v>3</v>
      </c>
      <c r="C1154" s="14">
        <v>33.25</v>
      </c>
      <c r="D1154" s="14">
        <v>0</v>
      </c>
      <c r="E1154" s="14">
        <v>0</v>
      </c>
      <c r="F1154" s="14">
        <v>0</v>
      </c>
      <c r="G1154" s="14">
        <v>0</v>
      </c>
      <c r="H1154" s="14">
        <v>0</v>
      </c>
      <c r="I1154" s="14">
        <v>0</v>
      </c>
      <c r="J1154" s="14">
        <v>0</v>
      </c>
      <c r="K1154" s="14">
        <v>0</v>
      </c>
      <c r="L1154" s="14">
        <v>0</v>
      </c>
      <c r="M1154" s="14">
        <v>0</v>
      </c>
      <c r="N1154" s="14">
        <v>1.17</v>
      </c>
      <c r="O1154" s="191">
        <v>0</v>
      </c>
      <c r="P1154" s="191">
        <v>0</v>
      </c>
      <c r="Q1154" s="191">
        <v>0</v>
      </c>
      <c r="R1154" s="191">
        <v>0</v>
      </c>
      <c r="S1154" s="14">
        <v>0</v>
      </c>
      <c r="T1154" s="14">
        <v>0</v>
      </c>
      <c r="U1154" s="14">
        <v>0</v>
      </c>
      <c r="V1154" s="14">
        <v>202003</v>
      </c>
      <c r="W1154" s="14"/>
    </row>
    <row r="1155" spans="1:23" ht="12.2" customHeight="1">
      <c r="A1155" s="14" t="s">
        <v>1326</v>
      </c>
      <c r="B1155" s="14">
        <v>4</v>
      </c>
      <c r="C1155" s="14">
        <v>29</v>
      </c>
      <c r="D1155" s="14"/>
      <c r="E1155" s="14"/>
      <c r="F1155" s="14"/>
      <c r="G1155" s="14">
        <v>4</v>
      </c>
      <c r="H1155" s="14"/>
      <c r="I1155" s="14"/>
      <c r="J1155" s="14"/>
      <c r="K1155" s="14"/>
      <c r="L1155" s="14"/>
      <c r="M1155" s="14">
        <v>0</v>
      </c>
      <c r="N1155" s="14">
        <v>3</v>
      </c>
      <c r="O1155" s="191">
        <v>0</v>
      </c>
      <c r="P1155" s="191">
        <v>0</v>
      </c>
      <c r="Q1155" s="191">
        <v>0</v>
      </c>
      <c r="R1155" s="191">
        <v>0</v>
      </c>
      <c r="S1155" s="14"/>
      <c r="T1155" s="14"/>
      <c r="U1155" s="14"/>
      <c r="V1155" s="14">
        <v>202003</v>
      </c>
      <c r="W1155" s="14"/>
    </row>
    <row r="1156" spans="1:23" ht="12.2" customHeight="1">
      <c r="A1156" s="14" t="s">
        <v>1326</v>
      </c>
      <c r="B1156" s="14">
        <v>5</v>
      </c>
      <c r="C1156" s="14">
        <v>34</v>
      </c>
      <c r="D1156" s="14"/>
      <c r="E1156" s="14"/>
      <c r="F1156" s="14"/>
      <c r="G1156" s="14"/>
      <c r="H1156" s="14"/>
      <c r="I1156" s="14"/>
      <c r="J1156" s="14"/>
      <c r="K1156" s="14"/>
      <c r="L1156" s="14"/>
      <c r="M1156" s="14">
        <v>0</v>
      </c>
      <c r="N1156" s="14">
        <v>2</v>
      </c>
      <c r="O1156" s="191">
        <v>0</v>
      </c>
      <c r="P1156" s="191">
        <v>0</v>
      </c>
      <c r="Q1156" s="191">
        <v>0</v>
      </c>
      <c r="R1156" s="191">
        <v>0</v>
      </c>
      <c r="S1156" s="14"/>
      <c r="T1156" s="14"/>
      <c r="U1156" s="14"/>
      <c r="V1156" s="14">
        <v>202003</v>
      </c>
      <c r="W1156" s="14"/>
    </row>
    <row r="1157" spans="1:23" ht="12.2" customHeight="1">
      <c r="A1157" s="14" t="s">
        <v>1326</v>
      </c>
      <c r="B1157" s="14">
        <v>6</v>
      </c>
      <c r="C1157" s="14">
        <v>34.25</v>
      </c>
      <c r="D1157" s="14"/>
      <c r="E1157" s="14"/>
      <c r="F1157" s="14"/>
      <c r="G1157" s="14"/>
      <c r="H1157" s="14"/>
      <c r="I1157" s="14"/>
      <c r="J1157" s="14"/>
      <c r="K1157" s="14"/>
      <c r="L1157" s="14"/>
      <c r="M1157" s="14">
        <v>0</v>
      </c>
      <c r="N1157" s="14">
        <v>1.75</v>
      </c>
      <c r="O1157" s="191">
        <v>0</v>
      </c>
      <c r="P1157" s="191">
        <v>0</v>
      </c>
      <c r="Q1157" s="191">
        <v>0</v>
      </c>
      <c r="R1157" s="191">
        <v>0</v>
      </c>
      <c r="S1157" s="14"/>
      <c r="T1157" s="14"/>
      <c r="U1157" s="14"/>
      <c r="V1157" s="14">
        <v>202003</v>
      </c>
      <c r="W1157" s="14"/>
    </row>
    <row r="1158" spans="1:23" ht="12.2" customHeight="1">
      <c r="A1158" s="14" t="s">
        <v>1326</v>
      </c>
      <c r="B1158" s="14">
        <v>7</v>
      </c>
      <c r="C1158" s="14">
        <v>0</v>
      </c>
      <c r="D1158" s="14"/>
      <c r="E1158" s="14"/>
      <c r="F1158" s="14"/>
      <c r="G1158" s="14"/>
      <c r="H1158" s="14">
        <v>36</v>
      </c>
      <c r="I1158" s="14"/>
      <c r="J1158" s="14"/>
      <c r="K1158" s="14"/>
      <c r="L1158" s="14"/>
      <c r="M1158" s="14">
        <v>0</v>
      </c>
      <c r="N1158" s="14"/>
      <c r="O1158" s="191">
        <v>0</v>
      </c>
      <c r="P1158" s="191">
        <v>0</v>
      </c>
      <c r="Q1158" s="191">
        <v>0</v>
      </c>
      <c r="R1158" s="191">
        <v>0</v>
      </c>
      <c r="S1158" s="14"/>
      <c r="T1158" s="14"/>
      <c r="U1158" s="14"/>
      <c r="V1158" s="14">
        <v>202003</v>
      </c>
      <c r="W1158" s="14"/>
    </row>
    <row r="1159" spans="1:23" ht="12.2" customHeight="1">
      <c r="A1159" s="14" t="s">
        <v>1326</v>
      </c>
      <c r="B1159" s="14">
        <v>8</v>
      </c>
      <c r="C1159" s="14">
        <v>33.75</v>
      </c>
      <c r="D1159" s="14"/>
      <c r="E1159" s="14"/>
      <c r="F1159" s="14"/>
      <c r="G1159" s="14"/>
      <c r="H1159" s="14"/>
      <c r="I1159" s="14"/>
      <c r="J1159" s="14"/>
      <c r="K1159" s="14"/>
      <c r="L1159" s="14"/>
      <c r="M1159" s="14">
        <v>0</v>
      </c>
      <c r="N1159" s="14">
        <v>2.25</v>
      </c>
      <c r="O1159" s="191">
        <v>0</v>
      </c>
      <c r="P1159" s="191">
        <v>0</v>
      </c>
      <c r="Q1159" s="191">
        <v>0</v>
      </c>
      <c r="R1159" s="191">
        <v>0</v>
      </c>
      <c r="S1159" s="14"/>
      <c r="T1159" s="14"/>
      <c r="U1159" s="14"/>
      <c r="V1159" s="14">
        <v>202003</v>
      </c>
      <c r="W1159" s="14"/>
    </row>
    <row r="1160" spans="1:23" ht="12.2" customHeight="1">
      <c r="A1160" s="14" t="s">
        <v>1326</v>
      </c>
      <c r="B1160" s="14">
        <v>9</v>
      </c>
      <c r="C1160" s="14">
        <v>34.25</v>
      </c>
      <c r="D1160" s="14"/>
      <c r="E1160" s="14"/>
      <c r="F1160" s="14"/>
      <c r="G1160" s="14"/>
      <c r="H1160" s="14"/>
      <c r="I1160" s="14"/>
      <c r="J1160" s="14"/>
      <c r="K1160" s="14"/>
      <c r="L1160" s="14"/>
      <c r="M1160" s="14">
        <v>0</v>
      </c>
      <c r="N1160" s="14">
        <v>1.75</v>
      </c>
      <c r="O1160" s="191">
        <v>0</v>
      </c>
      <c r="P1160" s="191">
        <v>0</v>
      </c>
      <c r="Q1160" s="191">
        <v>0</v>
      </c>
      <c r="R1160" s="191">
        <v>0</v>
      </c>
      <c r="S1160" s="14"/>
      <c r="T1160" s="14"/>
      <c r="U1160" s="14"/>
      <c r="V1160" s="14">
        <v>202003</v>
      </c>
      <c r="W1160" s="14"/>
    </row>
    <row r="1161" spans="1:23" ht="12.2" customHeight="1">
      <c r="A1161" s="14" t="s">
        <v>1326</v>
      </c>
      <c r="B1161" s="14">
        <v>10</v>
      </c>
      <c r="C1161" s="14">
        <v>32.75</v>
      </c>
      <c r="D1161" s="14"/>
      <c r="E1161" s="14"/>
      <c r="F1161" s="14"/>
      <c r="G1161" s="14"/>
      <c r="H1161" s="14"/>
      <c r="I1161" s="14"/>
      <c r="J1161" s="14"/>
      <c r="K1161" s="14"/>
      <c r="L1161" s="14"/>
      <c r="M1161" s="14">
        <v>0</v>
      </c>
      <c r="N1161" s="14">
        <v>3.25</v>
      </c>
      <c r="O1161" s="191">
        <v>0</v>
      </c>
      <c r="P1161" s="191">
        <v>0</v>
      </c>
      <c r="Q1161" s="191">
        <v>0</v>
      </c>
      <c r="R1161" s="191">
        <v>0</v>
      </c>
      <c r="S1161" s="14"/>
      <c r="T1161" s="14"/>
      <c r="U1161" s="14"/>
      <c r="V1161" s="14">
        <v>202004</v>
      </c>
      <c r="W1161" s="14"/>
    </row>
    <row r="1162" spans="1:23" ht="12.2" customHeight="1">
      <c r="A1162" s="14" t="s">
        <v>1326</v>
      </c>
      <c r="B1162" s="14">
        <v>11</v>
      </c>
      <c r="C1162" s="14">
        <v>29</v>
      </c>
      <c r="D1162" s="14"/>
      <c r="E1162" s="14"/>
      <c r="F1162" s="14"/>
      <c r="G1162" s="14"/>
      <c r="H1162" s="14"/>
      <c r="I1162" s="14"/>
      <c r="J1162" s="14"/>
      <c r="K1162" s="14"/>
      <c r="L1162" s="14"/>
      <c r="M1162" s="14">
        <v>0</v>
      </c>
      <c r="N1162" s="14">
        <v>7</v>
      </c>
      <c r="O1162" s="191">
        <v>0</v>
      </c>
      <c r="P1162" s="191">
        <v>0</v>
      </c>
      <c r="Q1162" s="191">
        <v>0</v>
      </c>
      <c r="R1162" s="191">
        <v>0</v>
      </c>
      <c r="S1162" s="14"/>
      <c r="T1162" s="14"/>
      <c r="U1162" s="14"/>
      <c r="V1162" s="14">
        <v>202004</v>
      </c>
      <c r="W1162" s="14"/>
    </row>
    <row r="1163" spans="1:23" ht="12.2" customHeight="1">
      <c r="A1163" s="14" t="s">
        <v>1326</v>
      </c>
      <c r="B1163" s="14">
        <v>12</v>
      </c>
      <c r="C1163" s="14">
        <v>35.75</v>
      </c>
      <c r="D1163" s="14"/>
      <c r="E1163" s="14"/>
      <c r="F1163" s="14"/>
      <c r="G1163" s="14"/>
      <c r="H1163" s="14"/>
      <c r="I1163" s="14"/>
      <c r="J1163" s="14"/>
      <c r="K1163" s="14"/>
      <c r="L1163" s="14"/>
      <c r="M1163" s="14">
        <v>0</v>
      </c>
      <c r="N1163" s="14">
        <v>0.25</v>
      </c>
      <c r="O1163" s="191">
        <v>0</v>
      </c>
      <c r="P1163" s="191">
        <v>0</v>
      </c>
      <c r="Q1163" s="191">
        <v>0</v>
      </c>
      <c r="R1163" s="191">
        <v>0</v>
      </c>
      <c r="S1163" s="14"/>
      <c r="T1163" s="14"/>
      <c r="U1163" s="14"/>
      <c r="V1163" s="14">
        <v>202004</v>
      </c>
      <c r="W1163" s="14"/>
    </row>
    <row r="1164" spans="1:23" ht="12.2" customHeight="1">
      <c r="A1164" s="14" t="s">
        <v>1326</v>
      </c>
      <c r="B1164" s="14">
        <v>13</v>
      </c>
      <c r="C1164" s="14">
        <v>4</v>
      </c>
      <c r="D1164" s="14">
        <v>0</v>
      </c>
      <c r="E1164" s="14">
        <v>0</v>
      </c>
      <c r="F1164" s="14">
        <v>0</v>
      </c>
      <c r="G1164" s="14">
        <v>0</v>
      </c>
      <c r="H1164" s="14">
        <v>32</v>
      </c>
      <c r="I1164" s="14">
        <v>0</v>
      </c>
      <c r="J1164" s="14">
        <v>0</v>
      </c>
      <c r="K1164" s="14">
        <v>0</v>
      </c>
      <c r="L1164" s="14">
        <v>0</v>
      </c>
      <c r="M1164" s="14">
        <v>0</v>
      </c>
      <c r="N1164" s="14">
        <v>0</v>
      </c>
      <c r="O1164" s="191">
        <v>0</v>
      </c>
      <c r="P1164" s="191">
        <v>0</v>
      </c>
      <c r="Q1164" s="191">
        <v>0</v>
      </c>
      <c r="R1164" s="191">
        <v>0</v>
      </c>
      <c r="S1164" s="14">
        <v>0</v>
      </c>
      <c r="T1164" s="14">
        <v>0</v>
      </c>
      <c r="U1164" s="14">
        <v>0</v>
      </c>
      <c r="V1164" s="14">
        <v>202004</v>
      </c>
      <c r="W1164" s="14"/>
    </row>
    <row r="1165" spans="1:23" ht="12.2" customHeight="1">
      <c r="A1165" s="14" t="s">
        <v>1326</v>
      </c>
      <c r="B1165" s="14">
        <v>14</v>
      </c>
      <c r="C1165" s="14">
        <v>0</v>
      </c>
      <c r="D1165" s="14"/>
      <c r="E1165" s="14"/>
      <c r="F1165" s="14"/>
      <c r="G1165" s="14"/>
      <c r="H1165" s="14">
        <v>36</v>
      </c>
      <c r="I1165" s="14"/>
      <c r="J1165" s="14"/>
      <c r="K1165" s="14"/>
      <c r="L1165" s="14"/>
      <c r="M1165" s="14">
        <v>0</v>
      </c>
      <c r="N1165" s="14"/>
      <c r="O1165" s="191">
        <v>0</v>
      </c>
      <c r="P1165" s="191">
        <v>0</v>
      </c>
      <c r="Q1165" s="191">
        <v>0</v>
      </c>
      <c r="R1165" s="191">
        <v>0</v>
      </c>
      <c r="S1165" s="14"/>
      <c r="T1165" s="14"/>
      <c r="U1165" s="14"/>
      <c r="V1165" s="14">
        <v>202005</v>
      </c>
      <c r="W1165" s="14"/>
    </row>
    <row r="1166" spans="1:23" ht="12.2" customHeight="1">
      <c r="A1166" s="14" t="s">
        <v>1326</v>
      </c>
      <c r="B1166" s="14">
        <v>15</v>
      </c>
      <c r="C1166" s="14">
        <v>0</v>
      </c>
      <c r="D1166" s="14"/>
      <c r="E1166" s="14"/>
      <c r="F1166" s="14"/>
      <c r="G1166" s="14"/>
      <c r="H1166" s="14">
        <v>36</v>
      </c>
      <c r="I1166" s="14"/>
      <c r="J1166" s="14"/>
      <c r="K1166" s="14"/>
      <c r="L1166" s="14"/>
      <c r="M1166" s="14">
        <v>0</v>
      </c>
      <c r="N1166" s="14"/>
      <c r="O1166" s="191">
        <v>0</v>
      </c>
      <c r="P1166" s="191">
        <v>0</v>
      </c>
      <c r="Q1166" s="191">
        <v>0</v>
      </c>
      <c r="R1166" s="191">
        <v>0</v>
      </c>
      <c r="S1166" s="14"/>
      <c r="T1166" s="14"/>
      <c r="U1166" s="14"/>
      <c r="V1166" s="14">
        <v>202005</v>
      </c>
      <c r="W1166" s="14"/>
    </row>
    <row r="1167" spans="1:23" ht="12.2" customHeight="1">
      <c r="A1167" s="14" t="s">
        <v>1326</v>
      </c>
      <c r="B1167" s="14">
        <v>16</v>
      </c>
      <c r="C1167" s="14">
        <v>0</v>
      </c>
      <c r="D1167" s="14"/>
      <c r="E1167" s="14"/>
      <c r="F1167" s="14"/>
      <c r="G1167" s="14"/>
      <c r="H1167" s="14">
        <v>28</v>
      </c>
      <c r="I1167" s="14">
        <v>8</v>
      </c>
      <c r="J1167" s="14"/>
      <c r="K1167" s="14"/>
      <c r="L1167" s="14"/>
      <c r="M1167" s="14">
        <v>0</v>
      </c>
      <c r="N1167" s="14"/>
      <c r="O1167" s="191">
        <v>0</v>
      </c>
      <c r="P1167" s="191">
        <v>0</v>
      </c>
      <c r="Q1167" s="191">
        <v>0</v>
      </c>
      <c r="R1167" s="191">
        <v>0</v>
      </c>
      <c r="S1167" s="14"/>
      <c r="T1167" s="14"/>
      <c r="U1167" s="14"/>
      <c r="V1167" s="14">
        <v>202005</v>
      </c>
      <c r="W1167" s="14"/>
    </row>
    <row r="1168" spans="1:23" ht="12.2" customHeight="1">
      <c r="A1168" s="14" t="s">
        <v>1326</v>
      </c>
      <c r="B1168" s="14">
        <v>17</v>
      </c>
      <c r="C1168" s="14">
        <v>0</v>
      </c>
      <c r="D1168" s="14"/>
      <c r="E1168" s="14"/>
      <c r="F1168" s="14"/>
      <c r="G1168" s="14"/>
      <c r="H1168" s="14">
        <v>36</v>
      </c>
      <c r="I1168" s="14"/>
      <c r="J1168" s="14"/>
      <c r="K1168" s="14"/>
      <c r="L1168" s="14"/>
      <c r="M1168" s="14">
        <v>0</v>
      </c>
      <c r="N1168" s="14"/>
      <c r="O1168" s="191">
        <v>0</v>
      </c>
      <c r="P1168" s="191">
        <v>0</v>
      </c>
      <c r="Q1168" s="191">
        <v>0</v>
      </c>
      <c r="R1168" s="191">
        <v>0</v>
      </c>
      <c r="S1168" s="14"/>
      <c r="T1168" s="14"/>
      <c r="U1168" s="14"/>
      <c r="V1168" s="14">
        <v>202005</v>
      </c>
      <c r="W1168" s="14"/>
    </row>
    <row r="1169" spans="1:23" ht="12.2" customHeight="1">
      <c r="A1169" s="14" t="s">
        <v>1326</v>
      </c>
      <c r="B1169" s="14">
        <v>18</v>
      </c>
      <c r="C1169" s="14">
        <v>0</v>
      </c>
      <c r="D1169" s="14"/>
      <c r="E1169" s="14"/>
      <c r="F1169" s="14"/>
      <c r="G1169" s="14"/>
      <c r="H1169" s="14">
        <v>28</v>
      </c>
      <c r="I1169" s="14">
        <v>8</v>
      </c>
      <c r="J1169" s="14"/>
      <c r="K1169" s="14"/>
      <c r="L1169" s="14"/>
      <c r="M1169" s="14">
        <v>0</v>
      </c>
      <c r="N1169" s="14"/>
      <c r="O1169" s="191">
        <v>0</v>
      </c>
      <c r="P1169" s="191">
        <v>0</v>
      </c>
      <c r="Q1169" s="191">
        <v>0</v>
      </c>
      <c r="R1169" s="191">
        <v>0</v>
      </c>
      <c r="S1169" s="14"/>
      <c r="T1169" s="14"/>
      <c r="U1169" s="14"/>
      <c r="V1169" s="14">
        <v>202005</v>
      </c>
      <c r="W1169" s="14"/>
    </row>
    <row r="1170" spans="1:23" ht="12.2" customHeight="1">
      <c r="A1170" s="14" t="s">
        <v>1326</v>
      </c>
      <c r="B1170" s="14">
        <v>19</v>
      </c>
      <c r="C1170" s="14">
        <v>0</v>
      </c>
      <c r="D1170" s="14"/>
      <c r="E1170" s="14"/>
      <c r="F1170" s="14"/>
      <c r="G1170" s="14"/>
      <c r="H1170" s="14">
        <v>36</v>
      </c>
      <c r="I1170" s="14"/>
      <c r="J1170" s="14"/>
      <c r="K1170" s="14"/>
      <c r="L1170" s="14"/>
      <c r="M1170" s="14">
        <v>0</v>
      </c>
      <c r="N1170" s="14"/>
      <c r="O1170" s="191">
        <v>0</v>
      </c>
      <c r="P1170" s="191">
        <v>0</v>
      </c>
      <c r="Q1170" s="191">
        <v>0</v>
      </c>
      <c r="R1170" s="191">
        <v>0</v>
      </c>
      <c r="S1170" s="14"/>
      <c r="T1170" s="14"/>
      <c r="U1170" s="14"/>
      <c r="V1170" s="14">
        <v>202007</v>
      </c>
      <c r="W1170" s="14"/>
    </row>
    <row r="1171" spans="1:23" ht="12.2" customHeight="1">
      <c r="A1171" s="14" t="s">
        <v>1326</v>
      </c>
      <c r="B1171" s="14">
        <v>20</v>
      </c>
      <c r="C1171" s="14">
        <v>0</v>
      </c>
      <c r="D1171" s="14"/>
      <c r="E1171" s="14"/>
      <c r="F1171" s="14"/>
      <c r="G1171" s="14"/>
      <c r="H1171" s="14">
        <v>36</v>
      </c>
      <c r="I1171" s="14"/>
      <c r="J1171" s="14"/>
      <c r="K1171" s="14"/>
      <c r="L1171" s="14"/>
      <c r="M1171" s="14">
        <v>0</v>
      </c>
      <c r="N1171" s="14"/>
      <c r="O1171" s="191">
        <v>0</v>
      </c>
      <c r="P1171" s="191">
        <v>0</v>
      </c>
      <c r="Q1171" s="191">
        <v>0</v>
      </c>
      <c r="R1171" s="191">
        <v>0</v>
      </c>
      <c r="S1171" s="14"/>
      <c r="T1171" s="14"/>
      <c r="U1171" s="14"/>
      <c r="V1171" s="14">
        <v>202007</v>
      </c>
      <c r="W1171" s="14"/>
    </row>
    <row r="1172" spans="1:23" ht="12.2" customHeight="1">
      <c r="A1172" s="14" t="s">
        <v>1326</v>
      </c>
      <c r="B1172" s="14">
        <v>21</v>
      </c>
      <c r="C1172" s="14">
        <v>0</v>
      </c>
      <c r="D1172" s="14"/>
      <c r="E1172" s="14"/>
      <c r="F1172" s="14"/>
      <c r="G1172" s="14"/>
      <c r="H1172" s="14">
        <v>28</v>
      </c>
      <c r="I1172" s="14">
        <v>8</v>
      </c>
      <c r="J1172" s="14"/>
      <c r="K1172" s="14"/>
      <c r="L1172" s="14"/>
      <c r="M1172" s="14">
        <v>0</v>
      </c>
      <c r="N1172" s="14"/>
      <c r="O1172" s="191">
        <v>0</v>
      </c>
      <c r="P1172" s="191">
        <v>0</v>
      </c>
      <c r="Q1172" s="191">
        <v>0</v>
      </c>
      <c r="R1172" s="191">
        <v>0</v>
      </c>
      <c r="S1172" s="14"/>
      <c r="T1172" s="14"/>
      <c r="U1172" s="14"/>
      <c r="V1172" s="14">
        <v>202007</v>
      </c>
      <c r="W1172" s="14"/>
    </row>
    <row r="1173" spans="1:23" ht="12.2" customHeight="1">
      <c r="A1173" s="14" t="s">
        <v>1326</v>
      </c>
      <c r="B1173" s="14">
        <v>22</v>
      </c>
      <c r="C1173" s="14">
        <v>0</v>
      </c>
      <c r="D1173" s="14"/>
      <c r="E1173" s="14"/>
      <c r="F1173" s="14"/>
      <c r="G1173" s="14"/>
      <c r="H1173" s="14">
        <v>36</v>
      </c>
      <c r="I1173" s="14"/>
      <c r="J1173" s="14"/>
      <c r="K1173" s="14"/>
      <c r="L1173" s="14"/>
      <c r="M1173" s="14">
        <v>0</v>
      </c>
      <c r="N1173" s="14"/>
      <c r="O1173" s="191">
        <v>0</v>
      </c>
      <c r="P1173" s="191">
        <v>0</v>
      </c>
      <c r="Q1173" s="191">
        <v>0</v>
      </c>
      <c r="R1173" s="191">
        <v>0</v>
      </c>
      <c r="S1173" s="14"/>
      <c r="T1173" s="14"/>
      <c r="U1173" s="14"/>
      <c r="V1173" s="14">
        <v>202007</v>
      </c>
      <c r="W1173" s="14"/>
    </row>
    <row r="1174" spans="1:23" ht="12.2" customHeight="1">
      <c r="A1174" s="14" t="s">
        <v>1326</v>
      </c>
      <c r="B1174" s="14">
        <v>23</v>
      </c>
      <c r="C1174" s="14">
        <v>0</v>
      </c>
      <c r="D1174" s="14"/>
      <c r="E1174" s="14"/>
      <c r="F1174" s="14"/>
      <c r="G1174" s="14"/>
      <c r="H1174" s="14">
        <v>28</v>
      </c>
      <c r="I1174" s="14">
        <v>8</v>
      </c>
      <c r="J1174" s="14"/>
      <c r="K1174" s="14"/>
      <c r="L1174" s="14"/>
      <c r="M1174" s="14">
        <v>0</v>
      </c>
      <c r="N1174" s="14"/>
      <c r="O1174" s="191">
        <v>0</v>
      </c>
      <c r="P1174" s="191">
        <v>0</v>
      </c>
      <c r="Q1174" s="191">
        <v>0</v>
      </c>
      <c r="R1174" s="191">
        <v>0</v>
      </c>
      <c r="S1174" s="14"/>
      <c r="T1174" s="14"/>
      <c r="U1174" s="14"/>
      <c r="V1174" s="14">
        <v>202007</v>
      </c>
      <c r="W1174" s="14"/>
    </row>
    <row r="1175" spans="1:23" ht="12.2" customHeight="1">
      <c r="A1175" s="14" t="s">
        <v>1326</v>
      </c>
      <c r="B1175" s="14">
        <v>24</v>
      </c>
      <c r="C1175" s="14">
        <v>26</v>
      </c>
      <c r="D1175" s="14"/>
      <c r="E1175" s="14"/>
      <c r="F1175" s="14"/>
      <c r="G1175" s="14"/>
      <c r="H1175" s="14">
        <v>8</v>
      </c>
      <c r="I1175" s="14"/>
      <c r="J1175" s="14"/>
      <c r="K1175" s="14"/>
      <c r="L1175" s="14"/>
      <c r="M1175" s="14">
        <v>0</v>
      </c>
      <c r="N1175" s="14">
        <v>2</v>
      </c>
      <c r="O1175" s="191">
        <v>0</v>
      </c>
      <c r="P1175" s="191">
        <v>0</v>
      </c>
      <c r="Q1175" s="191">
        <v>0</v>
      </c>
      <c r="R1175" s="191">
        <v>0</v>
      </c>
      <c r="S1175" s="14"/>
      <c r="T1175" s="14"/>
      <c r="U1175" s="14"/>
      <c r="V1175" s="14">
        <v>202007</v>
      </c>
      <c r="W1175" s="14"/>
    </row>
    <row r="1176" spans="1:23" ht="12.2" customHeight="1">
      <c r="A1176" s="14" t="s">
        <v>1326</v>
      </c>
      <c r="B1176" s="14">
        <v>25</v>
      </c>
      <c r="C1176" s="14">
        <v>34.5</v>
      </c>
      <c r="D1176" s="14"/>
      <c r="E1176" s="14"/>
      <c r="F1176" s="14"/>
      <c r="G1176" s="14"/>
      <c r="H1176" s="14"/>
      <c r="I1176" s="14"/>
      <c r="J1176" s="14"/>
      <c r="K1176" s="14"/>
      <c r="L1176" s="14"/>
      <c r="M1176" s="14">
        <v>0</v>
      </c>
      <c r="N1176" s="14">
        <v>1.5</v>
      </c>
      <c r="O1176" s="191">
        <v>0</v>
      </c>
      <c r="P1176" s="191">
        <v>0</v>
      </c>
      <c r="Q1176" s="191">
        <v>0</v>
      </c>
      <c r="R1176" s="191">
        <v>0</v>
      </c>
      <c r="S1176" s="14"/>
      <c r="T1176" s="14"/>
      <c r="U1176" s="14"/>
      <c r="V1176" s="14">
        <v>202008</v>
      </c>
      <c r="W1176" s="14"/>
    </row>
    <row r="1177" spans="1:23" ht="12.2" customHeight="1" thickBot="1">
      <c r="A1177" s="14" t="s">
        <v>1326</v>
      </c>
      <c r="B1177" s="14">
        <v>26</v>
      </c>
      <c r="C1177" s="14">
        <v>32.75</v>
      </c>
      <c r="D1177" s="14"/>
      <c r="E1177" s="14"/>
      <c r="F1177" s="14"/>
      <c r="G1177" s="14"/>
      <c r="H1177" s="14"/>
      <c r="I1177" s="14"/>
      <c r="J1177" s="14"/>
      <c r="K1177" s="14"/>
      <c r="L1177" s="14"/>
      <c r="M1177" s="14">
        <v>0</v>
      </c>
      <c r="N1177" s="14">
        <v>3.25</v>
      </c>
      <c r="O1177" s="191">
        <v>0</v>
      </c>
      <c r="P1177" s="191">
        <v>0</v>
      </c>
      <c r="Q1177" s="191">
        <v>0</v>
      </c>
      <c r="R1177" s="191">
        <v>0</v>
      </c>
      <c r="S1177" s="14"/>
      <c r="T1177" s="14"/>
      <c r="U1177" s="14"/>
      <c r="V1177" s="14">
        <v>202008</v>
      </c>
      <c r="W1177" s="14"/>
    </row>
    <row r="1178" spans="1:23" ht="12.2" customHeight="1" thickTop="1">
      <c r="A1178" s="188" t="s">
        <v>1306</v>
      </c>
      <c r="B1178" s="189">
        <v>0</v>
      </c>
      <c r="C1178" s="189">
        <v>427.58</v>
      </c>
      <c r="D1178" s="189">
        <v>0</v>
      </c>
      <c r="E1178" s="189">
        <v>0</v>
      </c>
      <c r="F1178" s="189">
        <v>0</v>
      </c>
      <c r="G1178" s="189">
        <v>4</v>
      </c>
      <c r="H1178" s="189">
        <v>404</v>
      </c>
      <c r="I1178" s="189">
        <v>32</v>
      </c>
      <c r="J1178" s="189">
        <v>0</v>
      </c>
      <c r="K1178" s="189">
        <v>0</v>
      </c>
      <c r="L1178" s="189">
        <v>0</v>
      </c>
      <c r="M1178" s="189">
        <v>0</v>
      </c>
      <c r="N1178" s="189">
        <v>29.17</v>
      </c>
      <c r="O1178" s="190">
        <v>0</v>
      </c>
      <c r="P1178" s="190">
        <v>0</v>
      </c>
      <c r="Q1178" s="190">
        <v>0</v>
      </c>
      <c r="R1178" s="190">
        <v>0</v>
      </c>
      <c r="S1178" s="189">
        <v>0</v>
      </c>
      <c r="T1178" s="189">
        <v>0</v>
      </c>
      <c r="U1178" s="189">
        <v>0</v>
      </c>
      <c r="V1178" s="189"/>
      <c r="W1178" s="189"/>
    </row>
    <row r="1179" spans="1:23" ht="12.2" customHeight="1">
      <c r="A1179" s="14" t="s">
        <v>457</v>
      </c>
      <c r="B1179" s="14">
        <v>1</v>
      </c>
      <c r="C1179" s="14">
        <v>0</v>
      </c>
      <c r="D1179" s="14">
        <v>0</v>
      </c>
      <c r="E1179" s="14">
        <v>0</v>
      </c>
      <c r="F1179" s="14">
        <v>0</v>
      </c>
      <c r="G1179" s="14">
        <v>0</v>
      </c>
      <c r="H1179" s="14">
        <v>0</v>
      </c>
      <c r="I1179" s="14">
        <v>8</v>
      </c>
      <c r="J1179" s="14">
        <v>0</v>
      </c>
      <c r="K1179" s="14">
        <v>0</v>
      </c>
      <c r="L1179" s="14">
        <v>0</v>
      </c>
      <c r="M1179" s="14">
        <v>0</v>
      </c>
      <c r="N1179" s="14">
        <v>0</v>
      </c>
      <c r="O1179" s="191">
        <v>0</v>
      </c>
      <c r="P1179" s="191">
        <v>0</v>
      </c>
      <c r="Q1179" s="191">
        <v>0</v>
      </c>
      <c r="R1179" s="191">
        <v>0</v>
      </c>
      <c r="S1179" s="14">
        <v>0</v>
      </c>
      <c r="T1179" s="14">
        <v>0</v>
      </c>
      <c r="U1179" s="14">
        <v>44.73</v>
      </c>
      <c r="V1179" s="14">
        <v>202002</v>
      </c>
      <c r="W1179" s="14"/>
    </row>
    <row r="1180" spans="1:23" ht="12.2" customHeight="1">
      <c r="A1180" s="14" t="s">
        <v>457</v>
      </c>
      <c r="B1180" s="14">
        <v>2</v>
      </c>
      <c r="C1180" s="14">
        <v>38</v>
      </c>
      <c r="D1180" s="14">
        <v>0</v>
      </c>
      <c r="E1180" s="14">
        <v>0</v>
      </c>
      <c r="F1180" s="14">
        <v>0</v>
      </c>
      <c r="G1180" s="14">
        <v>0</v>
      </c>
      <c r="H1180" s="14">
        <v>0</v>
      </c>
      <c r="I1180" s="14">
        <v>0</v>
      </c>
      <c r="J1180" s="14">
        <v>0</v>
      </c>
      <c r="K1180" s="14">
        <v>0</v>
      </c>
      <c r="L1180" s="14">
        <v>0</v>
      </c>
      <c r="M1180" s="14">
        <v>0</v>
      </c>
      <c r="N1180" s="14">
        <v>0</v>
      </c>
      <c r="O1180" s="191">
        <v>0</v>
      </c>
      <c r="P1180" s="191">
        <v>0</v>
      </c>
      <c r="Q1180" s="191">
        <v>0</v>
      </c>
      <c r="R1180" s="191">
        <v>0</v>
      </c>
      <c r="S1180" s="14">
        <v>0</v>
      </c>
      <c r="T1180" s="14">
        <v>0</v>
      </c>
      <c r="U1180" s="14">
        <v>1</v>
      </c>
      <c r="V1180" s="14">
        <v>202002</v>
      </c>
      <c r="W1180" s="14"/>
    </row>
    <row r="1181" spans="1:23" ht="12.2" customHeight="1">
      <c r="A1181" s="14" t="s">
        <v>457</v>
      </c>
      <c r="B1181" s="14">
        <v>3</v>
      </c>
      <c r="C1181" s="14">
        <v>38</v>
      </c>
      <c r="D1181" s="14">
        <v>0</v>
      </c>
      <c r="E1181" s="14">
        <v>0</v>
      </c>
      <c r="F1181" s="14">
        <v>0</v>
      </c>
      <c r="G1181" s="14">
        <v>0</v>
      </c>
      <c r="H1181" s="14">
        <v>0</v>
      </c>
      <c r="I1181" s="14">
        <v>0</v>
      </c>
      <c r="J1181" s="14">
        <v>0</v>
      </c>
      <c r="K1181" s="14">
        <v>0</v>
      </c>
      <c r="L1181" s="14">
        <v>0</v>
      </c>
      <c r="M1181" s="14">
        <v>0</v>
      </c>
      <c r="N1181" s="14">
        <v>0</v>
      </c>
      <c r="O1181" s="191">
        <v>0</v>
      </c>
      <c r="P1181" s="191">
        <v>0</v>
      </c>
      <c r="Q1181" s="191">
        <v>0</v>
      </c>
      <c r="R1181" s="191">
        <v>0</v>
      </c>
      <c r="S1181" s="14">
        <v>0</v>
      </c>
      <c r="T1181" s="14">
        <v>0</v>
      </c>
      <c r="U1181" s="14">
        <v>1.5</v>
      </c>
      <c r="V1181" s="14">
        <v>202002</v>
      </c>
      <c r="W1181" s="14"/>
    </row>
    <row r="1182" spans="1:23" ht="12.2" customHeight="1">
      <c r="A1182" s="14" t="s">
        <v>457</v>
      </c>
      <c r="B1182" s="14">
        <v>4</v>
      </c>
      <c r="C1182" s="14">
        <v>23.25</v>
      </c>
      <c r="D1182" s="14">
        <v>0</v>
      </c>
      <c r="E1182" s="14">
        <v>0</v>
      </c>
      <c r="F1182" s="14">
        <v>0</v>
      </c>
      <c r="G1182" s="14">
        <v>0</v>
      </c>
      <c r="H1182" s="14">
        <v>14</v>
      </c>
      <c r="I1182" s="14">
        <v>0</v>
      </c>
      <c r="J1182" s="14">
        <v>0</v>
      </c>
      <c r="K1182" s="14">
        <v>0</v>
      </c>
      <c r="L1182" s="14">
        <v>0</v>
      </c>
      <c r="M1182" s="14">
        <v>0</v>
      </c>
      <c r="N1182" s="14">
        <v>0</v>
      </c>
      <c r="O1182" s="191">
        <v>0</v>
      </c>
      <c r="P1182" s="191">
        <v>0</v>
      </c>
      <c r="Q1182" s="191">
        <v>0</v>
      </c>
      <c r="R1182" s="191">
        <v>0</v>
      </c>
      <c r="S1182" s="14">
        <v>0</v>
      </c>
      <c r="T1182" s="14">
        <v>0</v>
      </c>
      <c r="U1182" s="14">
        <v>0</v>
      </c>
      <c r="V1182" s="14">
        <v>202002</v>
      </c>
      <c r="W1182" s="14"/>
    </row>
    <row r="1183" spans="1:23" ht="12.2" customHeight="1">
      <c r="A1183" s="14" t="s">
        <v>457</v>
      </c>
      <c r="B1183" s="14">
        <v>5</v>
      </c>
      <c r="C1183" s="14">
        <v>38</v>
      </c>
      <c r="D1183" s="14">
        <v>0</v>
      </c>
      <c r="E1183" s="14">
        <v>0</v>
      </c>
      <c r="F1183" s="14">
        <v>0</v>
      </c>
      <c r="G1183" s="14">
        <v>0</v>
      </c>
      <c r="H1183" s="14">
        <v>0</v>
      </c>
      <c r="I1183" s="14">
        <v>0</v>
      </c>
      <c r="J1183" s="14">
        <v>0</v>
      </c>
      <c r="K1183" s="14">
        <v>0</v>
      </c>
      <c r="L1183" s="14">
        <v>0</v>
      </c>
      <c r="M1183" s="14">
        <v>0</v>
      </c>
      <c r="N1183" s="14">
        <v>0</v>
      </c>
      <c r="O1183" s="191">
        <v>0</v>
      </c>
      <c r="P1183" s="191">
        <v>0</v>
      </c>
      <c r="Q1183" s="191">
        <v>0</v>
      </c>
      <c r="R1183" s="191">
        <v>0</v>
      </c>
      <c r="S1183" s="14">
        <v>0</v>
      </c>
      <c r="T1183" s="14">
        <v>0</v>
      </c>
      <c r="U1183" s="14">
        <v>1.75</v>
      </c>
      <c r="V1183" s="14">
        <v>202002</v>
      </c>
      <c r="W1183" s="14"/>
    </row>
    <row r="1184" spans="1:23" ht="12.2" customHeight="1">
      <c r="A1184" s="14" t="s">
        <v>457</v>
      </c>
      <c r="B1184" s="14">
        <v>6</v>
      </c>
      <c r="C1184" s="14">
        <v>38</v>
      </c>
      <c r="D1184" s="14">
        <v>0</v>
      </c>
      <c r="E1184" s="14">
        <v>0</v>
      </c>
      <c r="F1184" s="14">
        <v>0</v>
      </c>
      <c r="G1184" s="14">
        <v>0</v>
      </c>
      <c r="H1184" s="14">
        <v>0</v>
      </c>
      <c r="I1184" s="14">
        <v>0</v>
      </c>
      <c r="J1184" s="14">
        <v>0</v>
      </c>
      <c r="K1184" s="14">
        <v>0</v>
      </c>
      <c r="L1184" s="14">
        <v>0</v>
      </c>
      <c r="M1184" s="14">
        <v>0</v>
      </c>
      <c r="N1184" s="14">
        <v>0</v>
      </c>
      <c r="O1184" s="191">
        <v>0</v>
      </c>
      <c r="P1184" s="191">
        <v>0</v>
      </c>
      <c r="Q1184" s="191">
        <v>0</v>
      </c>
      <c r="R1184" s="191">
        <v>0</v>
      </c>
      <c r="S1184" s="14">
        <v>0</v>
      </c>
      <c r="T1184" s="14">
        <v>0</v>
      </c>
      <c r="U1184" s="14">
        <v>1.25</v>
      </c>
      <c r="V1184" s="14">
        <v>202003</v>
      </c>
      <c r="W1184" s="14"/>
    </row>
    <row r="1185" spans="1:23" ht="12.2" customHeight="1">
      <c r="A1185" s="14" t="s">
        <v>457</v>
      </c>
      <c r="B1185" s="14">
        <v>7</v>
      </c>
      <c r="C1185" s="14">
        <v>38</v>
      </c>
      <c r="D1185" s="14">
        <v>0</v>
      </c>
      <c r="E1185" s="14">
        <v>0</v>
      </c>
      <c r="F1185" s="14">
        <v>0</v>
      </c>
      <c r="G1185" s="14">
        <v>0</v>
      </c>
      <c r="H1185" s="14">
        <v>0</v>
      </c>
      <c r="I1185" s="14">
        <v>0</v>
      </c>
      <c r="J1185" s="14">
        <v>0</v>
      </c>
      <c r="K1185" s="14">
        <v>0</v>
      </c>
      <c r="L1185" s="14">
        <v>0</v>
      </c>
      <c r="M1185" s="14">
        <v>0</v>
      </c>
      <c r="N1185" s="14">
        <v>0</v>
      </c>
      <c r="O1185" s="191">
        <v>0</v>
      </c>
      <c r="P1185" s="191">
        <v>0</v>
      </c>
      <c r="Q1185" s="191">
        <v>0</v>
      </c>
      <c r="R1185" s="191">
        <v>0</v>
      </c>
      <c r="S1185" s="14">
        <v>0</v>
      </c>
      <c r="T1185" s="14">
        <v>0</v>
      </c>
      <c r="U1185" s="14">
        <v>1.5</v>
      </c>
      <c r="V1185" s="14">
        <v>202003</v>
      </c>
      <c r="W1185" s="14"/>
    </row>
    <row r="1186" spans="1:23" ht="12.2" customHeight="1">
      <c r="A1186" s="14" t="s">
        <v>457</v>
      </c>
      <c r="B1186" s="14">
        <v>8</v>
      </c>
      <c r="C1186" s="14">
        <v>38</v>
      </c>
      <c r="D1186" s="14">
        <v>0</v>
      </c>
      <c r="E1186" s="14">
        <v>0</v>
      </c>
      <c r="F1186" s="14">
        <v>0</v>
      </c>
      <c r="G1186" s="14">
        <v>0</v>
      </c>
      <c r="H1186" s="14">
        <v>0</v>
      </c>
      <c r="I1186" s="14">
        <v>0</v>
      </c>
      <c r="J1186" s="14">
        <v>0</v>
      </c>
      <c r="K1186" s="14">
        <v>0</v>
      </c>
      <c r="L1186" s="14">
        <v>0</v>
      </c>
      <c r="M1186" s="14">
        <v>0</v>
      </c>
      <c r="N1186" s="14">
        <v>0</v>
      </c>
      <c r="O1186" s="191">
        <v>0</v>
      </c>
      <c r="P1186" s="191">
        <v>0</v>
      </c>
      <c r="Q1186" s="191">
        <v>0</v>
      </c>
      <c r="R1186" s="191">
        <v>0</v>
      </c>
      <c r="S1186" s="14">
        <v>0</v>
      </c>
      <c r="T1186" s="14">
        <v>0</v>
      </c>
      <c r="U1186" s="14">
        <v>1.5</v>
      </c>
      <c r="V1186" s="14">
        <v>202003</v>
      </c>
      <c r="W1186" s="14"/>
    </row>
    <row r="1187" spans="1:23" ht="12.2" customHeight="1">
      <c r="A1187" s="14" t="s">
        <v>457</v>
      </c>
      <c r="B1187" s="14">
        <v>9</v>
      </c>
      <c r="C1187" s="14">
        <v>38</v>
      </c>
      <c r="D1187" s="14">
        <v>0</v>
      </c>
      <c r="E1187" s="14">
        <v>0</v>
      </c>
      <c r="F1187" s="14">
        <v>0</v>
      </c>
      <c r="G1187" s="14">
        <v>0</v>
      </c>
      <c r="H1187" s="14">
        <v>0</v>
      </c>
      <c r="I1187" s="14">
        <v>0</v>
      </c>
      <c r="J1187" s="14">
        <v>0</v>
      </c>
      <c r="K1187" s="14">
        <v>0</v>
      </c>
      <c r="L1187" s="14">
        <v>0</v>
      </c>
      <c r="M1187" s="14">
        <v>0</v>
      </c>
      <c r="N1187" s="14">
        <v>0</v>
      </c>
      <c r="O1187" s="191">
        <v>0</v>
      </c>
      <c r="P1187" s="191">
        <v>0</v>
      </c>
      <c r="Q1187" s="191">
        <v>0</v>
      </c>
      <c r="R1187" s="191">
        <v>0</v>
      </c>
      <c r="S1187" s="14">
        <v>0</v>
      </c>
      <c r="T1187" s="14">
        <v>0</v>
      </c>
      <c r="U1187" s="14">
        <v>1.25</v>
      </c>
      <c r="V1187" s="14">
        <v>202003</v>
      </c>
      <c r="W1187" s="14"/>
    </row>
    <row r="1188" spans="1:23" ht="12.2" customHeight="1">
      <c r="A1188" s="14" t="s">
        <v>457</v>
      </c>
      <c r="B1188" s="14">
        <v>10</v>
      </c>
      <c r="C1188" s="14">
        <v>38</v>
      </c>
      <c r="D1188" s="14">
        <v>0</v>
      </c>
      <c r="E1188" s="14">
        <v>0</v>
      </c>
      <c r="F1188" s="14">
        <v>0</v>
      </c>
      <c r="G1188" s="14">
        <v>0</v>
      </c>
      <c r="H1188" s="14">
        <v>0</v>
      </c>
      <c r="I1188" s="14">
        <v>0</v>
      </c>
      <c r="J1188" s="14">
        <v>0</v>
      </c>
      <c r="K1188" s="14">
        <v>0</v>
      </c>
      <c r="L1188" s="14">
        <v>0</v>
      </c>
      <c r="M1188" s="14">
        <v>0</v>
      </c>
      <c r="N1188" s="14">
        <v>0</v>
      </c>
      <c r="O1188" s="191">
        <v>0</v>
      </c>
      <c r="P1188" s="191">
        <v>0</v>
      </c>
      <c r="Q1188" s="191">
        <v>0</v>
      </c>
      <c r="R1188" s="191">
        <v>0</v>
      </c>
      <c r="S1188" s="14">
        <v>0</v>
      </c>
      <c r="T1188" s="14">
        <v>0</v>
      </c>
      <c r="U1188" s="14">
        <v>0.5</v>
      </c>
      <c r="V1188" s="14">
        <v>202004</v>
      </c>
      <c r="W1188" s="14"/>
    </row>
    <row r="1189" spans="1:23" ht="12.2" customHeight="1">
      <c r="A1189" s="14" t="s">
        <v>457</v>
      </c>
      <c r="B1189" s="14">
        <v>11</v>
      </c>
      <c r="C1189" s="14">
        <v>38</v>
      </c>
      <c r="D1189" s="14">
        <v>0</v>
      </c>
      <c r="E1189" s="14">
        <v>0</v>
      </c>
      <c r="F1189" s="14">
        <v>0</v>
      </c>
      <c r="G1189" s="14">
        <v>0</v>
      </c>
      <c r="H1189" s="14">
        <v>0</v>
      </c>
      <c r="I1189" s="14">
        <v>0</v>
      </c>
      <c r="J1189" s="14">
        <v>0</v>
      </c>
      <c r="K1189" s="14">
        <v>0</v>
      </c>
      <c r="L1189" s="14">
        <v>0</v>
      </c>
      <c r="M1189" s="14">
        <v>0</v>
      </c>
      <c r="N1189" s="14">
        <v>0</v>
      </c>
      <c r="O1189" s="191">
        <v>0</v>
      </c>
      <c r="P1189" s="191">
        <v>0</v>
      </c>
      <c r="Q1189" s="191">
        <v>0</v>
      </c>
      <c r="R1189" s="191">
        <v>0</v>
      </c>
      <c r="S1189" s="14">
        <v>0</v>
      </c>
      <c r="T1189" s="14">
        <v>0</v>
      </c>
      <c r="U1189" s="14">
        <v>0.75</v>
      </c>
      <c r="V1189" s="14">
        <v>202004</v>
      </c>
      <c r="W1189" s="14"/>
    </row>
    <row r="1190" spans="1:23" ht="12.2" customHeight="1">
      <c r="A1190" s="14" t="s">
        <v>457</v>
      </c>
      <c r="B1190" s="14">
        <v>12</v>
      </c>
      <c r="C1190" s="14">
        <v>38</v>
      </c>
      <c r="D1190" s="14">
        <v>0</v>
      </c>
      <c r="E1190" s="14">
        <v>0</v>
      </c>
      <c r="F1190" s="14">
        <v>0</v>
      </c>
      <c r="G1190" s="14">
        <v>0</v>
      </c>
      <c r="H1190" s="14">
        <v>0</v>
      </c>
      <c r="I1190" s="14">
        <v>0</v>
      </c>
      <c r="J1190" s="14">
        <v>0</v>
      </c>
      <c r="K1190" s="14">
        <v>0</v>
      </c>
      <c r="L1190" s="14">
        <v>0</v>
      </c>
      <c r="M1190" s="14">
        <v>0</v>
      </c>
      <c r="N1190" s="14">
        <v>0</v>
      </c>
      <c r="O1190" s="191">
        <v>0</v>
      </c>
      <c r="P1190" s="191">
        <v>0</v>
      </c>
      <c r="Q1190" s="191">
        <v>0</v>
      </c>
      <c r="R1190" s="191">
        <v>0</v>
      </c>
      <c r="S1190" s="14">
        <v>0</v>
      </c>
      <c r="T1190" s="14">
        <v>0</v>
      </c>
      <c r="U1190" s="14">
        <v>1</v>
      </c>
      <c r="V1190" s="14">
        <v>202004</v>
      </c>
      <c r="W1190" s="14"/>
    </row>
    <row r="1191" spans="1:23" ht="12.2" customHeight="1">
      <c r="A1191" s="14" t="s">
        <v>457</v>
      </c>
      <c r="B1191" s="14">
        <v>13</v>
      </c>
      <c r="C1191" s="14">
        <v>38</v>
      </c>
      <c r="D1191" s="14">
        <v>0</v>
      </c>
      <c r="E1191" s="14">
        <v>0</v>
      </c>
      <c r="F1191" s="14">
        <v>0</v>
      </c>
      <c r="G1191" s="14">
        <v>0</v>
      </c>
      <c r="H1191" s="14">
        <v>0</v>
      </c>
      <c r="I1191" s="14">
        <v>0</v>
      </c>
      <c r="J1191" s="14">
        <v>0</v>
      </c>
      <c r="K1191" s="14">
        <v>0</v>
      </c>
      <c r="L1191" s="14">
        <v>0</v>
      </c>
      <c r="M1191" s="14">
        <v>0</v>
      </c>
      <c r="N1191" s="14">
        <v>0</v>
      </c>
      <c r="O1191" s="191">
        <v>0</v>
      </c>
      <c r="P1191" s="191">
        <v>0</v>
      </c>
      <c r="Q1191" s="191">
        <v>0</v>
      </c>
      <c r="R1191" s="191">
        <v>0</v>
      </c>
      <c r="S1191" s="14">
        <v>0</v>
      </c>
      <c r="T1191" s="14">
        <v>0</v>
      </c>
      <c r="U1191" s="14">
        <v>0</v>
      </c>
      <c r="V1191" s="14">
        <v>202004</v>
      </c>
      <c r="W1191" s="14"/>
    </row>
    <row r="1192" spans="1:23" ht="12.2" customHeight="1">
      <c r="A1192" s="14" t="s">
        <v>457</v>
      </c>
      <c r="B1192" s="14">
        <v>14</v>
      </c>
      <c r="C1192" s="14">
        <v>38</v>
      </c>
      <c r="D1192" s="14">
        <v>0</v>
      </c>
      <c r="E1192" s="14">
        <v>0</v>
      </c>
      <c r="F1192" s="14">
        <v>0</v>
      </c>
      <c r="G1192" s="14">
        <v>0</v>
      </c>
      <c r="H1192" s="14">
        <v>0</v>
      </c>
      <c r="I1192" s="14">
        <v>0</v>
      </c>
      <c r="J1192" s="14">
        <v>0</v>
      </c>
      <c r="K1192" s="14">
        <v>0</v>
      </c>
      <c r="L1192" s="14">
        <v>0</v>
      </c>
      <c r="M1192" s="14">
        <v>0</v>
      </c>
      <c r="N1192" s="14">
        <v>0</v>
      </c>
      <c r="O1192" s="191">
        <v>0</v>
      </c>
      <c r="P1192" s="191">
        <v>0</v>
      </c>
      <c r="Q1192" s="191">
        <v>0</v>
      </c>
      <c r="R1192" s="191">
        <v>0</v>
      </c>
      <c r="S1192" s="14">
        <v>0</v>
      </c>
      <c r="T1192" s="14">
        <v>0</v>
      </c>
      <c r="U1192" s="14">
        <v>0</v>
      </c>
      <c r="V1192" s="14">
        <v>202005</v>
      </c>
      <c r="W1192" s="14"/>
    </row>
    <row r="1193" spans="1:23" ht="12.2" customHeight="1">
      <c r="A1193" s="14" t="s">
        <v>457</v>
      </c>
      <c r="B1193" s="14">
        <v>15</v>
      </c>
      <c r="C1193" s="14">
        <v>38</v>
      </c>
      <c r="D1193" s="14">
        <v>0</v>
      </c>
      <c r="E1193" s="14">
        <v>0</v>
      </c>
      <c r="F1193" s="14">
        <v>0</v>
      </c>
      <c r="G1193" s="14">
        <v>0</v>
      </c>
      <c r="H1193" s="14">
        <v>0</v>
      </c>
      <c r="I1193" s="14">
        <v>0</v>
      </c>
      <c r="J1193" s="14">
        <v>0</v>
      </c>
      <c r="K1193" s="14">
        <v>0</v>
      </c>
      <c r="L1193" s="14">
        <v>0</v>
      </c>
      <c r="M1193" s="14">
        <v>0</v>
      </c>
      <c r="N1193" s="14">
        <v>0</v>
      </c>
      <c r="O1193" s="191">
        <v>0</v>
      </c>
      <c r="P1193" s="191">
        <v>0</v>
      </c>
      <c r="Q1193" s="191">
        <v>0</v>
      </c>
      <c r="R1193" s="191">
        <v>0</v>
      </c>
      <c r="S1193" s="14">
        <v>0</v>
      </c>
      <c r="T1193" s="14">
        <v>0</v>
      </c>
      <c r="U1193" s="14">
        <v>0</v>
      </c>
      <c r="V1193" s="14">
        <v>202006</v>
      </c>
      <c r="W1193" s="14"/>
    </row>
    <row r="1194" spans="1:23" ht="12.2" customHeight="1">
      <c r="A1194" s="14" t="s">
        <v>457</v>
      </c>
      <c r="B1194" s="14">
        <v>16</v>
      </c>
      <c r="C1194" s="14">
        <v>30</v>
      </c>
      <c r="D1194" s="14">
        <v>0</v>
      </c>
      <c r="E1194" s="14">
        <v>0</v>
      </c>
      <c r="F1194" s="14">
        <v>0</v>
      </c>
      <c r="G1194" s="14">
        <v>0</v>
      </c>
      <c r="H1194" s="14">
        <v>0</v>
      </c>
      <c r="I1194" s="14">
        <v>8</v>
      </c>
      <c r="J1194" s="14">
        <v>0</v>
      </c>
      <c r="K1194" s="14">
        <v>0</v>
      </c>
      <c r="L1194" s="14">
        <v>0</v>
      </c>
      <c r="M1194" s="14">
        <v>0</v>
      </c>
      <c r="N1194" s="14">
        <v>0</v>
      </c>
      <c r="O1194" s="191">
        <v>0</v>
      </c>
      <c r="P1194" s="191">
        <v>0</v>
      </c>
      <c r="Q1194" s="191">
        <v>0</v>
      </c>
      <c r="R1194" s="191">
        <v>0</v>
      </c>
      <c r="S1194" s="14">
        <v>0</v>
      </c>
      <c r="T1194" s="14">
        <v>0</v>
      </c>
      <c r="U1194" s="14">
        <v>0</v>
      </c>
      <c r="V1194" s="14">
        <v>202006</v>
      </c>
      <c r="W1194" s="14"/>
    </row>
    <row r="1195" spans="1:23" ht="12.2" customHeight="1">
      <c r="A1195" s="14" t="s">
        <v>457</v>
      </c>
      <c r="B1195" s="14">
        <v>17</v>
      </c>
      <c r="C1195" s="14">
        <v>38</v>
      </c>
      <c r="D1195" s="14">
        <v>0</v>
      </c>
      <c r="E1195" s="14">
        <v>0</v>
      </c>
      <c r="F1195" s="14">
        <v>0</v>
      </c>
      <c r="G1195" s="14">
        <v>0</v>
      </c>
      <c r="H1195" s="14">
        <v>0</v>
      </c>
      <c r="I1195" s="14">
        <v>0</v>
      </c>
      <c r="J1195" s="14">
        <v>0</v>
      </c>
      <c r="K1195" s="14">
        <v>0</v>
      </c>
      <c r="L1195" s="14">
        <v>0</v>
      </c>
      <c r="M1195" s="14">
        <v>0</v>
      </c>
      <c r="N1195" s="14">
        <v>0</v>
      </c>
      <c r="O1195" s="191">
        <v>0</v>
      </c>
      <c r="P1195" s="191">
        <v>0</v>
      </c>
      <c r="Q1195" s="191">
        <v>0</v>
      </c>
      <c r="R1195" s="191">
        <v>0</v>
      </c>
      <c r="S1195" s="14">
        <v>0</v>
      </c>
      <c r="T1195" s="14">
        <v>0</v>
      </c>
      <c r="U1195" s="14">
        <v>0</v>
      </c>
      <c r="V1195" s="14">
        <v>202006</v>
      </c>
      <c r="W1195" s="14"/>
    </row>
    <row r="1196" spans="1:23" ht="12.2" customHeight="1">
      <c r="A1196" s="14" t="s">
        <v>457</v>
      </c>
      <c r="B1196" s="14">
        <v>18</v>
      </c>
      <c r="C1196" s="14">
        <v>30</v>
      </c>
      <c r="D1196" s="14">
        <v>0</v>
      </c>
      <c r="E1196" s="14">
        <v>0</v>
      </c>
      <c r="F1196" s="14">
        <v>0</v>
      </c>
      <c r="G1196" s="14">
        <v>0</v>
      </c>
      <c r="H1196" s="14">
        <v>0</v>
      </c>
      <c r="I1196" s="14">
        <v>8</v>
      </c>
      <c r="J1196" s="14">
        <v>0</v>
      </c>
      <c r="K1196" s="14">
        <v>0</v>
      </c>
      <c r="L1196" s="14">
        <v>0</v>
      </c>
      <c r="M1196" s="14">
        <v>0</v>
      </c>
      <c r="N1196" s="14">
        <v>0</v>
      </c>
      <c r="O1196" s="191">
        <v>0</v>
      </c>
      <c r="P1196" s="191">
        <v>0</v>
      </c>
      <c r="Q1196" s="191">
        <v>0</v>
      </c>
      <c r="R1196" s="191">
        <v>0</v>
      </c>
      <c r="S1196" s="14">
        <v>0</v>
      </c>
      <c r="T1196" s="14">
        <v>0</v>
      </c>
      <c r="U1196" s="14">
        <v>1.5</v>
      </c>
      <c r="V1196" s="14">
        <v>202005</v>
      </c>
      <c r="W1196" s="14"/>
    </row>
    <row r="1197" spans="1:23" ht="12.2" customHeight="1">
      <c r="A1197" s="14" t="s">
        <v>457</v>
      </c>
      <c r="B1197" s="14">
        <v>19</v>
      </c>
      <c r="C1197" s="14">
        <v>38</v>
      </c>
      <c r="D1197" s="14">
        <v>0</v>
      </c>
      <c r="E1197" s="14">
        <v>0</v>
      </c>
      <c r="F1197" s="14">
        <v>0</v>
      </c>
      <c r="G1197" s="14">
        <v>0</v>
      </c>
      <c r="H1197" s="14">
        <v>0</v>
      </c>
      <c r="I1197" s="14">
        <v>0</v>
      </c>
      <c r="J1197" s="14">
        <v>0</v>
      </c>
      <c r="K1197" s="14">
        <v>0</v>
      </c>
      <c r="L1197" s="14">
        <v>0</v>
      </c>
      <c r="M1197" s="14">
        <v>0</v>
      </c>
      <c r="N1197" s="14">
        <v>0</v>
      </c>
      <c r="O1197" s="191">
        <v>0</v>
      </c>
      <c r="P1197" s="191">
        <v>0</v>
      </c>
      <c r="Q1197" s="191">
        <v>0</v>
      </c>
      <c r="R1197" s="191">
        <v>0</v>
      </c>
      <c r="S1197" s="14">
        <v>0</v>
      </c>
      <c r="T1197" s="14">
        <v>0</v>
      </c>
      <c r="U1197" s="14">
        <v>0</v>
      </c>
      <c r="V1197" s="14">
        <v>202006</v>
      </c>
      <c r="W1197" s="14"/>
    </row>
    <row r="1198" spans="1:23" ht="12.2" customHeight="1">
      <c r="A1198" s="14" t="s">
        <v>457</v>
      </c>
      <c r="B1198" s="14">
        <v>20</v>
      </c>
      <c r="C1198" s="14">
        <v>38</v>
      </c>
      <c r="D1198" s="14">
        <v>0</v>
      </c>
      <c r="E1198" s="14">
        <v>0</v>
      </c>
      <c r="F1198" s="14">
        <v>0</v>
      </c>
      <c r="G1198" s="14">
        <v>0</v>
      </c>
      <c r="H1198" s="14">
        <v>0</v>
      </c>
      <c r="I1198" s="14">
        <v>0</v>
      </c>
      <c r="J1198" s="14">
        <v>0</v>
      </c>
      <c r="K1198" s="14">
        <v>0</v>
      </c>
      <c r="L1198" s="14">
        <v>0</v>
      </c>
      <c r="M1198" s="14">
        <v>0</v>
      </c>
      <c r="N1198" s="14">
        <v>0</v>
      </c>
      <c r="O1198" s="191">
        <v>0</v>
      </c>
      <c r="P1198" s="191">
        <v>0</v>
      </c>
      <c r="Q1198" s="191">
        <v>0</v>
      </c>
      <c r="R1198" s="191">
        <v>0</v>
      </c>
      <c r="S1198" s="14">
        <v>0</v>
      </c>
      <c r="T1198" s="14">
        <v>0</v>
      </c>
      <c r="U1198" s="14">
        <v>1.75</v>
      </c>
      <c r="V1198" s="14">
        <v>202006</v>
      </c>
      <c r="W1198" s="14"/>
    </row>
    <row r="1199" spans="1:23" ht="12.2" customHeight="1">
      <c r="A1199" s="14" t="s">
        <v>457</v>
      </c>
      <c r="B1199" s="14">
        <v>21</v>
      </c>
      <c r="C1199" s="14">
        <v>24</v>
      </c>
      <c r="D1199" s="14">
        <v>0</v>
      </c>
      <c r="E1199" s="14">
        <v>0</v>
      </c>
      <c r="F1199" s="14">
        <v>0</v>
      </c>
      <c r="G1199" s="14">
        <v>0</v>
      </c>
      <c r="H1199" s="14">
        <v>0</v>
      </c>
      <c r="I1199" s="14">
        <v>8</v>
      </c>
      <c r="J1199" s="14">
        <v>0</v>
      </c>
      <c r="K1199" s="14">
        <v>0</v>
      </c>
      <c r="L1199" s="14">
        <v>0</v>
      </c>
      <c r="M1199" s="14">
        <v>0</v>
      </c>
      <c r="N1199" s="14">
        <v>0</v>
      </c>
      <c r="O1199" s="191">
        <v>0</v>
      </c>
      <c r="P1199" s="191">
        <v>0</v>
      </c>
      <c r="Q1199" s="191">
        <v>0</v>
      </c>
      <c r="R1199" s="191">
        <v>0</v>
      </c>
      <c r="S1199" s="14">
        <v>0</v>
      </c>
      <c r="T1199" s="14">
        <v>0</v>
      </c>
      <c r="U1199" s="14">
        <v>0</v>
      </c>
      <c r="V1199" s="14">
        <v>202006</v>
      </c>
      <c r="W1199" s="14"/>
    </row>
    <row r="1200" spans="1:23" ht="12.2" customHeight="1">
      <c r="A1200" s="14" t="s">
        <v>457</v>
      </c>
      <c r="B1200" s="14">
        <v>22</v>
      </c>
      <c r="C1200" s="14">
        <v>36</v>
      </c>
      <c r="D1200" s="14">
        <v>0</v>
      </c>
      <c r="E1200" s="14">
        <v>0</v>
      </c>
      <c r="F1200" s="14">
        <v>0</v>
      </c>
      <c r="G1200" s="14">
        <v>0</v>
      </c>
      <c r="H1200" s="14">
        <v>0</v>
      </c>
      <c r="I1200" s="14">
        <v>0</v>
      </c>
      <c r="J1200" s="14">
        <v>0</v>
      </c>
      <c r="K1200" s="14">
        <v>0</v>
      </c>
      <c r="L1200" s="14">
        <v>0</v>
      </c>
      <c r="M1200" s="14">
        <v>0</v>
      </c>
      <c r="N1200" s="14">
        <v>0</v>
      </c>
      <c r="O1200" s="191">
        <v>0</v>
      </c>
      <c r="P1200" s="191">
        <v>0</v>
      </c>
      <c r="Q1200" s="191">
        <v>0</v>
      </c>
      <c r="R1200" s="191">
        <v>0</v>
      </c>
      <c r="S1200" s="14">
        <v>0</v>
      </c>
      <c r="T1200" s="14">
        <v>0</v>
      </c>
      <c r="U1200" s="14">
        <v>0</v>
      </c>
      <c r="V1200" s="14">
        <v>202007</v>
      </c>
      <c r="W1200" s="14"/>
    </row>
    <row r="1201" spans="1:23" ht="12.2" customHeight="1">
      <c r="A1201" s="14" t="s">
        <v>457</v>
      </c>
      <c r="B1201" s="14">
        <v>23</v>
      </c>
      <c r="C1201" s="14">
        <v>0</v>
      </c>
      <c r="D1201" s="14">
        <v>0</v>
      </c>
      <c r="E1201" s="14">
        <v>0</v>
      </c>
      <c r="F1201" s="14">
        <v>0</v>
      </c>
      <c r="G1201" s="14">
        <v>0</v>
      </c>
      <c r="H1201" s="14">
        <v>0</v>
      </c>
      <c r="I1201" s="14">
        <v>8</v>
      </c>
      <c r="J1201" s="14">
        <v>0</v>
      </c>
      <c r="K1201" s="14">
        <v>0</v>
      </c>
      <c r="L1201" s="14">
        <v>0</v>
      </c>
      <c r="M1201" s="14">
        <v>0</v>
      </c>
      <c r="N1201" s="14">
        <v>0</v>
      </c>
      <c r="O1201" s="191">
        <v>0</v>
      </c>
      <c r="P1201" s="191">
        <v>0</v>
      </c>
      <c r="Q1201" s="191">
        <v>0</v>
      </c>
      <c r="R1201" s="191">
        <v>0</v>
      </c>
      <c r="S1201" s="14">
        <v>0</v>
      </c>
      <c r="T1201" s="14">
        <v>0</v>
      </c>
      <c r="U1201" s="14">
        <v>0</v>
      </c>
      <c r="V1201" s="14">
        <v>202007</v>
      </c>
      <c r="W1201" s="14"/>
    </row>
    <row r="1202" spans="1:23" ht="12.2" customHeight="1">
      <c r="A1202" s="14" t="s">
        <v>457</v>
      </c>
      <c r="B1202" s="14">
        <v>24</v>
      </c>
      <c r="C1202" s="14">
        <v>38</v>
      </c>
      <c r="D1202" s="14">
        <v>0</v>
      </c>
      <c r="E1202" s="14">
        <v>0</v>
      </c>
      <c r="F1202" s="14">
        <v>0</v>
      </c>
      <c r="G1202" s="14">
        <v>0</v>
      </c>
      <c r="H1202" s="14">
        <v>0</v>
      </c>
      <c r="I1202" s="14">
        <v>0</v>
      </c>
      <c r="J1202" s="14">
        <v>0</v>
      </c>
      <c r="K1202" s="14">
        <v>0</v>
      </c>
      <c r="L1202" s="14">
        <v>0</v>
      </c>
      <c r="M1202" s="14">
        <v>0</v>
      </c>
      <c r="N1202" s="14">
        <v>0</v>
      </c>
      <c r="O1202" s="191">
        <v>0</v>
      </c>
      <c r="P1202" s="191">
        <v>0</v>
      </c>
      <c r="Q1202" s="191">
        <v>0</v>
      </c>
      <c r="R1202" s="191">
        <v>0</v>
      </c>
      <c r="S1202" s="14">
        <v>0</v>
      </c>
      <c r="T1202" s="14">
        <v>0</v>
      </c>
      <c r="U1202" s="14">
        <v>6</v>
      </c>
      <c r="V1202" s="14">
        <v>202007</v>
      </c>
      <c r="W1202" s="14"/>
    </row>
    <row r="1203" spans="1:23" ht="12.2" customHeight="1">
      <c r="A1203" s="14" t="s">
        <v>457</v>
      </c>
      <c r="B1203" s="14">
        <v>25</v>
      </c>
      <c r="C1203" s="14">
        <v>37.75</v>
      </c>
      <c r="D1203" s="14">
        <v>0</v>
      </c>
      <c r="E1203" s="14">
        <v>0</v>
      </c>
      <c r="F1203" s="14">
        <v>0</v>
      </c>
      <c r="G1203" s="14">
        <v>0</v>
      </c>
      <c r="H1203" s="14">
        <v>0</v>
      </c>
      <c r="I1203" s="14">
        <v>0</v>
      </c>
      <c r="J1203" s="14">
        <v>0</v>
      </c>
      <c r="K1203" s="14">
        <v>0</v>
      </c>
      <c r="L1203" s="14">
        <v>0</v>
      </c>
      <c r="M1203" s="14">
        <v>0</v>
      </c>
      <c r="N1203" s="14">
        <v>0</v>
      </c>
      <c r="O1203" s="191">
        <v>0</v>
      </c>
      <c r="P1203" s="191">
        <v>0</v>
      </c>
      <c r="Q1203" s="191">
        <v>0</v>
      </c>
      <c r="R1203" s="191">
        <v>0</v>
      </c>
      <c r="S1203" s="14">
        <v>0</v>
      </c>
      <c r="T1203" s="14">
        <v>0</v>
      </c>
      <c r="U1203" s="14">
        <v>0</v>
      </c>
      <c r="V1203" s="14">
        <v>202007</v>
      </c>
      <c r="W1203" s="14"/>
    </row>
    <row r="1204" spans="1:23" ht="12.2" customHeight="1" thickBot="1">
      <c r="A1204" s="14" t="s">
        <v>457</v>
      </c>
      <c r="B1204" s="14">
        <v>26</v>
      </c>
      <c r="C1204" s="14">
        <v>38</v>
      </c>
      <c r="D1204" s="14">
        <v>0</v>
      </c>
      <c r="E1204" s="14">
        <v>0</v>
      </c>
      <c r="F1204" s="14">
        <v>0</v>
      </c>
      <c r="G1204" s="14">
        <v>0</v>
      </c>
      <c r="H1204" s="14">
        <v>0</v>
      </c>
      <c r="I1204" s="14">
        <v>0</v>
      </c>
      <c r="J1204" s="14">
        <v>0</v>
      </c>
      <c r="K1204" s="14">
        <v>0</v>
      </c>
      <c r="L1204" s="14">
        <v>0</v>
      </c>
      <c r="M1204" s="14">
        <v>0</v>
      </c>
      <c r="N1204" s="14">
        <v>0</v>
      </c>
      <c r="O1204" s="191">
        <v>0</v>
      </c>
      <c r="P1204" s="191">
        <v>0</v>
      </c>
      <c r="Q1204" s="191">
        <v>0</v>
      </c>
      <c r="R1204" s="191">
        <v>0</v>
      </c>
      <c r="S1204" s="14">
        <v>0</v>
      </c>
      <c r="T1204" s="14">
        <v>0</v>
      </c>
      <c r="U1204" s="14">
        <v>1.5</v>
      </c>
      <c r="V1204" s="14">
        <v>202007</v>
      </c>
      <c r="W1204" s="14"/>
    </row>
    <row r="1205" spans="1:23" ht="12.2" customHeight="1" thickTop="1">
      <c r="A1205" s="188" t="s">
        <v>1306</v>
      </c>
      <c r="B1205" s="189">
        <v>0</v>
      </c>
      <c r="C1205" s="189">
        <v>865</v>
      </c>
      <c r="D1205" s="189">
        <v>0</v>
      </c>
      <c r="E1205" s="189">
        <v>0</v>
      </c>
      <c r="F1205" s="189">
        <v>0</v>
      </c>
      <c r="G1205" s="189">
        <v>0</v>
      </c>
      <c r="H1205" s="189">
        <v>14</v>
      </c>
      <c r="I1205" s="189">
        <v>40</v>
      </c>
      <c r="J1205" s="189">
        <v>0</v>
      </c>
      <c r="K1205" s="189">
        <v>0</v>
      </c>
      <c r="L1205" s="189">
        <v>0</v>
      </c>
      <c r="M1205" s="189">
        <v>0</v>
      </c>
      <c r="N1205" s="189">
        <v>0</v>
      </c>
      <c r="O1205" s="190">
        <v>0</v>
      </c>
      <c r="P1205" s="190">
        <v>0</v>
      </c>
      <c r="Q1205" s="190">
        <v>0</v>
      </c>
      <c r="R1205" s="190">
        <v>0</v>
      </c>
      <c r="S1205" s="189">
        <v>0</v>
      </c>
      <c r="T1205" s="189">
        <v>0</v>
      </c>
      <c r="U1205" s="189">
        <v>67.47999999999999</v>
      </c>
      <c r="V1205" s="189"/>
      <c r="W1205" s="189"/>
    </row>
    <row r="1206" spans="1:23" ht="12.2" customHeight="1" thickBot="1">
      <c r="A1206" s="14" t="s">
        <v>1172</v>
      </c>
      <c r="B1206" s="14">
        <v>1</v>
      </c>
      <c r="C1206" s="14">
        <v>0</v>
      </c>
      <c r="D1206" s="14">
        <v>0</v>
      </c>
      <c r="E1206" s="14">
        <v>0</v>
      </c>
      <c r="F1206" s="14">
        <v>0</v>
      </c>
      <c r="G1206" s="14">
        <v>12</v>
      </c>
      <c r="H1206" s="14">
        <v>0</v>
      </c>
      <c r="I1206" s="14">
        <v>4</v>
      </c>
      <c r="J1206" s="14">
        <v>0</v>
      </c>
      <c r="K1206" s="14">
        <v>0</v>
      </c>
      <c r="L1206" s="14">
        <v>0</v>
      </c>
      <c r="M1206" s="14">
        <v>0</v>
      </c>
      <c r="N1206" s="14">
        <v>0</v>
      </c>
      <c r="O1206" s="191">
        <v>0</v>
      </c>
      <c r="P1206" s="191">
        <v>0</v>
      </c>
      <c r="Q1206" s="191">
        <v>0</v>
      </c>
      <c r="R1206" s="191">
        <v>0</v>
      </c>
      <c r="S1206" s="14">
        <v>250.5</v>
      </c>
      <c r="T1206" s="14">
        <v>0</v>
      </c>
      <c r="U1206" s="14">
        <v>311.25</v>
      </c>
      <c r="V1206" s="14">
        <v>202002</v>
      </c>
      <c r="W1206" s="14"/>
    </row>
    <row r="1207" spans="1:23" ht="12.2" customHeight="1" thickTop="1">
      <c r="A1207" s="188" t="s">
        <v>1306</v>
      </c>
      <c r="B1207" s="189">
        <v>0</v>
      </c>
      <c r="C1207" s="189">
        <v>0</v>
      </c>
      <c r="D1207" s="189">
        <v>0</v>
      </c>
      <c r="E1207" s="189">
        <v>0</v>
      </c>
      <c r="F1207" s="189">
        <v>0</v>
      </c>
      <c r="G1207" s="189">
        <v>12</v>
      </c>
      <c r="H1207" s="189">
        <v>0</v>
      </c>
      <c r="I1207" s="189">
        <v>4</v>
      </c>
      <c r="J1207" s="189">
        <v>0</v>
      </c>
      <c r="K1207" s="189">
        <v>0</v>
      </c>
      <c r="L1207" s="189">
        <v>0</v>
      </c>
      <c r="M1207" s="189">
        <v>0</v>
      </c>
      <c r="N1207" s="189">
        <v>0</v>
      </c>
      <c r="O1207" s="190">
        <v>0</v>
      </c>
      <c r="P1207" s="190">
        <v>0</v>
      </c>
      <c r="Q1207" s="190">
        <v>0</v>
      </c>
      <c r="R1207" s="190">
        <v>0</v>
      </c>
      <c r="S1207" s="189">
        <v>250.5</v>
      </c>
      <c r="T1207" s="189">
        <v>0</v>
      </c>
      <c r="U1207" s="189">
        <v>311.25</v>
      </c>
      <c r="V1207" s="189"/>
      <c r="W1207" s="189"/>
    </row>
    <row r="1208" spans="1:23" ht="12.2" customHeight="1">
      <c r="A1208" s="14" t="s">
        <v>450</v>
      </c>
      <c r="B1208" s="14">
        <v>1</v>
      </c>
      <c r="C1208" s="14">
        <v>30</v>
      </c>
      <c r="D1208" s="14">
        <v>0.65</v>
      </c>
      <c r="E1208" s="14">
        <v>3.85</v>
      </c>
      <c r="F1208" s="14"/>
      <c r="G1208" s="14"/>
      <c r="H1208" s="14"/>
      <c r="I1208" s="14">
        <v>8</v>
      </c>
      <c r="J1208" s="14"/>
      <c r="K1208" s="14"/>
      <c r="L1208" s="14"/>
      <c r="M1208" s="14">
        <v>0</v>
      </c>
      <c r="N1208" s="14"/>
      <c r="O1208" s="191">
        <v>17.14</v>
      </c>
      <c r="P1208" s="191">
        <v>0</v>
      </c>
      <c r="Q1208" s="191">
        <v>0</v>
      </c>
      <c r="R1208" s="191">
        <v>0</v>
      </c>
      <c r="S1208" s="14"/>
      <c r="T1208" s="14"/>
      <c r="U1208" s="14"/>
      <c r="V1208" s="14">
        <v>202002</v>
      </c>
      <c r="W1208" s="14"/>
    </row>
    <row r="1209" spans="1:23" ht="12.2" customHeight="1">
      <c r="A1209" s="14" t="s">
        <v>450</v>
      </c>
      <c r="B1209" s="14">
        <v>2</v>
      </c>
      <c r="C1209" s="14">
        <v>38</v>
      </c>
      <c r="D1209" s="14">
        <v>2</v>
      </c>
      <c r="E1209" s="14">
        <v>3.56</v>
      </c>
      <c r="F1209" s="14">
        <v>2.4700000000000002</v>
      </c>
      <c r="G1209" s="14"/>
      <c r="H1209" s="14"/>
      <c r="I1209" s="14"/>
      <c r="J1209" s="14"/>
      <c r="K1209" s="14"/>
      <c r="L1209" s="14"/>
      <c r="M1209" s="14">
        <v>0</v>
      </c>
      <c r="N1209" s="14"/>
      <c r="O1209" s="191">
        <v>0</v>
      </c>
      <c r="P1209" s="191">
        <v>0</v>
      </c>
      <c r="Q1209" s="191">
        <v>0</v>
      </c>
      <c r="R1209" s="191">
        <v>0</v>
      </c>
      <c r="S1209" s="14"/>
      <c r="T1209" s="14"/>
      <c r="U1209" s="14"/>
      <c r="V1209" s="14">
        <v>202002</v>
      </c>
      <c r="W1209" s="14"/>
    </row>
    <row r="1210" spans="1:23" ht="12.2" customHeight="1">
      <c r="A1210" s="14" t="s">
        <v>450</v>
      </c>
      <c r="B1210" s="14">
        <v>3</v>
      </c>
      <c r="C1210" s="14">
        <v>38</v>
      </c>
      <c r="D1210" s="14">
        <v>2</v>
      </c>
      <c r="E1210" s="14">
        <v>4.45</v>
      </c>
      <c r="F1210" s="14">
        <v>0.1</v>
      </c>
      <c r="G1210" s="14"/>
      <c r="H1210" s="14"/>
      <c r="I1210" s="14"/>
      <c r="J1210" s="14"/>
      <c r="K1210" s="14"/>
      <c r="L1210" s="14"/>
      <c r="M1210" s="14">
        <v>0</v>
      </c>
      <c r="N1210" s="14"/>
      <c r="O1210" s="191">
        <v>0</v>
      </c>
      <c r="P1210" s="191">
        <v>0</v>
      </c>
      <c r="Q1210" s="191">
        <v>0</v>
      </c>
      <c r="R1210" s="191">
        <v>0</v>
      </c>
      <c r="S1210" s="14"/>
      <c r="T1210" s="14"/>
      <c r="U1210" s="14"/>
      <c r="V1210" s="14">
        <v>202002</v>
      </c>
      <c r="W1210" s="14"/>
    </row>
    <row r="1211" spans="1:23" ht="12.2" customHeight="1">
      <c r="A1211" s="14" t="s">
        <v>450</v>
      </c>
      <c r="B1211" s="14">
        <v>4</v>
      </c>
      <c r="C1211" s="14">
        <v>30</v>
      </c>
      <c r="D1211" s="14">
        <v>2</v>
      </c>
      <c r="E1211" s="14">
        <v>1.02</v>
      </c>
      <c r="F1211" s="14">
        <v>4.3</v>
      </c>
      <c r="G1211" s="14">
        <v>8</v>
      </c>
      <c r="H1211" s="14"/>
      <c r="I1211" s="14"/>
      <c r="J1211" s="14"/>
      <c r="K1211" s="14"/>
      <c r="L1211" s="14"/>
      <c r="M1211" s="14">
        <v>0</v>
      </c>
      <c r="N1211" s="14"/>
      <c r="O1211" s="191">
        <v>119.98</v>
      </c>
      <c r="P1211" s="191">
        <v>0</v>
      </c>
      <c r="Q1211" s="191">
        <v>0</v>
      </c>
      <c r="R1211" s="191">
        <v>0</v>
      </c>
      <c r="S1211" s="14"/>
      <c r="T1211" s="14"/>
      <c r="U1211" s="14"/>
      <c r="V1211" s="14">
        <v>202002</v>
      </c>
      <c r="W1211" s="14"/>
    </row>
    <row r="1212" spans="1:23" ht="12.2" customHeight="1">
      <c r="A1212" s="14" t="s">
        <v>450</v>
      </c>
      <c r="B1212" s="14">
        <v>5</v>
      </c>
      <c r="C1212" s="14">
        <v>38</v>
      </c>
      <c r="D1212" s="14">
        <v>2</v>
      </c>
      <c r="E1212" s="14">
        <v>0.6</v>
      </c>
      <c r="F1212" s="14">
        <v>0.57999999999999996</v>
      </c>
      <c r="G1212" s="14"/>
      <c r="H1212" s="14"/>
      <c r="I1212" s="14"/>
      <c r="J1212" s="14"/>
      <c r="K1212" s="14"/>
      <c r="L1212" s="14"/>
      <c r="M1212" s="14">
        <v>0</v>
      </c>
      <c r="N1212" s="14"/>
      <c r="O1212" s="191">
        <v>0</v>
      </c>
      <c r="P1212" s="191">
        <v>0</v>
      </c>
      <c r="Q1212" s="191">
        <v>0</v>
      </c>
      <c r="R1212" s="191">
        <v>0</v>
      </c>
      <c r="S1212" s="14"/>
      <c r="T1212" s="14"/>
      <c r="U1212" s="14"/>
      <c r="V1212" s="14">
        <v>202002</v>
      </c>
      <c r="W1212" s="14"/>
    </row>
    <row r="1213" spans="1:23" ht="12.2" customHeight="1">
      <c r="A1213" s="14" t="s">
        <v>450</v>
      </c>
      <c r="B1213" s="14">
        <v>6</v>
      </c>
      <c r="C1213" s="14">
        <v>38</v>
      </c>
      <c r="D1213" s="14">
        <v>0.5</v>
      </c>
      <c r="E1213" s="14">
        <v>2.2999999999999998</v>
      </c>
      <c r="F1213" s="14"/>
      <c r="G1213" s="14"/>
      <c r="H1213" s="14"/>
      <c r="I1213" s="14"/>
      <c r="J1213" s="14"/>
      <c r="K1213" s="14"/>
      <c r="L1213" s="14"/>
      <c r="M1213" s="14">
        <v>0</v>
      </c>
      <c r="N1213" s="14"/>
      <c r="O1213" s="191">
        <v>0</v>
      </c>
      <c r="P1213" s="191">
        <v>0</v>
      </c>
      <c r="Q1213" s="191">
        <v>0</v>
      </c>
      <c r="R1213" s="191">
        <v>0</v>
      </c>
      <c r="S1213" s="14"/>
      <c r="T1213" s="14"/>
      <c r="U1213" s="14"/>
      <c r="V1213" s="14">
        <v>202003</v>
      </c>
      <c r="W1213" s="14"/>
    </row>
    <row r="1214" spans="1:23" ht="12.2" customHeight="1">
      <c r="A1214" s="14" t="s">
        <v>450</v>
      </c>
      <c r="B1214" s="14">
        <v>7</v>
      </c>
      <c r="C1214" s="14">
        <v>38</v>
      </c>
      <c r="D1214" s="14">
        <v>2</v>
      </c>
      <c r="E1214" s="14">
        <v>4.68</v>
      </c>
      <c r="F1214" s="14">
        <v>0.98</v>
      </c>
      <c r="G1214" s="14"/>
      <c r="H1214" s="14"/>
      <c r="I1214" s="14"/>
      <c r="J1214" s="14"/>
      <c r="K1214" s="14"/>
      <c r="L1214" s="14"/>
      <c r="M1214" s="14">
        <v>0</v>
      </c>
      <c r="N1214" s="14"/>
      <c r="O1214" s="191">
        <v>0</v>
      </c>
      <c r="P1214" s="191">
        <v>0</v>
      </c>
      <c r="Q1214" s="191">
        <v>0</v>
      </c>
      <c r="R1214" s="191">
        <v>0</v>
      </c>
      <c r="S1214" s="14"/>
      <c r="T1214" s="14"/>
      <c r="U1214" s="14"/>
      <c r="V1214" s="14">
        <v>202003</v>
      </c>
      <c r="W1214" s="14"/>
    </row>
    <row r="1215" spans="1:23" ht="12.2" customHeight="1">
      <c r="A1215" s="14" t="s">
        <v>450</v>
      </c>
      <c r="B1215" s="14">
        <v>8</v>
      </c>
      <c r="C1215" s="14">
        <v>38</v>
      </c>
      <c r="D1215" s="14">
        <v>2</v>
      </c>
      <c r="E1215" s="14">
        <v>3.87</v>
      </c>
      <c r="F1215" s="14">
        <v>3.05</v>
      </c>
      <c r="G1215" s="14"/>
      <c r="H1215" s="14"/>
      <c r="I1215" s="14"/>
      <c r="J1215" s="14"/>
      <c r="K1215" s="14"/>
      <c r="L1215" s="14"/>
      <c r="M1215" s="14">
        <v>0</v>
      </c>
      <c r="N1215" s="14"/>
      <c r="O1215" s="191">
        <v>0</v>
      </c>
      <c r="P1215" s="191">
        <v>0</v>
      </c>
      <c r="Q1215" s="191">
        <v>0</v>
      </c>
      <c r="R1215" s="191">
        <v>0</v>
      </c>
      <c r="S1215" s="14"/>
      <c r="T1215" s="14"/>
      <c r="U1215" s="14"/>
      <c r="V1215" s="14">
        <v>202003</v>
      </c>
      <c r="W1215" s="14"/>
    </row>
    <row r="1216" spans="1:23" ht="12.2" customHeight="1">
      <c r="A1216" s="14" t="s">
        <v>450</v>
      </c>
      <c r="B1216" s="14">
        <v>9</v>
      </c>
      <c r="C1216" s="14">
        <v>38</v>
      </c>
      <c r="D1216" s="14">
        <v>0.97</v>
      </c>
      <c r="E1216" s="14">
        <v>2.16</v>
      </c>
      <c r="F1216" s="14"/>
      <c r="G1216" s="14"/>
      <c r="H1216" s="14"/>
      <c r="I1216" s="14"/>
      <c r="J1216" s="14"/>
      <c r="K1216" s="14"/>
      <c r="L1216" s="14"/>
      <c r="M1216" s="14">
        <v>0</v>
      </c>
      <c r="N1216" s="14"/>
      <c r="O1216" s="191">
        <v>0</v>
      </c>
      <c r="P1216" s="191">
        <v>0</v>
      </c>
      <c r="Q1216" s="191">
        <v>0</v>
      </c>
      <c r="R1216" s="191">
        <v>0</v>
      </c>
      <c r="S1216" s="14"/>
      <c r="T1216" s="14"/>
      <c r="U1216" s="14"/>
      <c r="V1216" s="14">
        <v>202003</v>
      </c>
      <c r="W1216" s="14"/>
    </row>
    <row r="1217" spans="1:23" ht="12.2" customHeight="1">
      <c r="A1217" s="14" t="s">
        <v>450</v>
      </c>
      <c r="B1217" s="14">
        <v>10</v>
      </c>
      <c r="C1217" s="14">
        <v>38</v>
      </c>
      <c r="D1217" s="14">
        <v>2</v>
      </c>
      <c r="E1217" s="14">
        <v>1.77</v>
      </c>
      <c r="F1217" s="14">
        <v>1.87</v>
      </c>
      <c r="G1217" s="14"/>
      <c r="H1217" s="14"/>
      <c r="I1217" s="14"/>
      <c r="J1217" s="14"/>
      <c r="K1217" s="14"/>
      <c r="L1217" s="14"/>
      <c r="M1217" s="14">
        <v>0</v>
      </c>
      <c r="N1217" s="14"/>
      <c r="O1217" s="191">
        <v>0</v>
      </c>
      <c r="P1217" s="191">
        <v>0</v>
      </c>
      <c r="Q1217" s="191">
        <v>0</v>
      </c>
      <c r="R1217" s="191">
        <v>0</v>
      </c>
      <c r="S1217" s="14"/>
      <c r="T1217" s="14"/>
      <c r="U1217" s="14"/>
      <c r="V1217" s="14">
        <v>202004</v>
      </c>
      <c r="W1217" s="14"/>
    </row>
    <row r="1218" spans="1:23" ht="12.2" customHeight="1">
      <c r="A1218" s="14" t="s">
        <v>450</v>
      </c>
      <c r="B1218" s="14">
        <v>11</v>
      </c>
      <c r="C1218" s="14">
        <v>38</v>
      </c>
      <c r="D1218" s="14">
        <v>2</v>
      </c>
      <c r="E1218" s="14">
        <v>5.6</v>
      </c>
      <c r="F1218" s="14">
        <v>2.0499999999999998</v>
      </c>
      <c r="G1218" s="14"/>
      <c r="H1218" s="14"/>
      <c r="I1218" s="14"/>
      <c r="J1218" s="14"/>
      <c r="K1218" s="14"/>
      <c r="L1218" s="14"/>
      <c r="M1218" s="14">
        <v>0</v>
      </c>
      <c r="N1218" s="14"/>
      <c r="O1218" s="191">
        <v>0</v>
      </c>
      <c r="P1218" s="191">
        <v>0</v>
      </c>
      <c r="Q1218" s="191">
        <v>0</v>
      </c>
      <c r="R1218" s="191">
        <v>0</v>
      </c>
      <c r="S1218" s="14"/>
      <c r="T1218" s="14"/>
      <c r="U1218" s="14"/>
      <c r="V1218" s="14">
        <v>202004</v>
      </c>
      <c r="W1218" s="14"/>
    </row>
    <row r="1219" spans="1:23" ht="12.2" customHeight="1">
      <c r="A1219" s="14" t="s">
        <v>450</v>
      </c>
      <c r="B1219" s="14">
        <v>12</v>
      </c>
      <c r="C1219" s="14">
        <v>38</v>
      </c>
      <c r="D1219" s="14">
        <v>2</v>
      </c>
      <c r="E1219" s="14">
        <v>1.92</v>
      </c>
      <c r="F1219" s="14">
        <v>3.52</v>
      </c>
      <c r="G1219" s="14"/>
      <c r="H1219" s="14"/>
      <c r="I1219" s="14"/>
      <c r="J1219" s="14"/>
      <c r="K1219" s="14"/>
      <c r="L1219" s="14"/>
      <c r="M1219" s="14">
        <v>0</v>
      </c>
      <c r="N1219" s="14"/>
      <c r="O1219" s="191">
        <v>0</v>
      </c>
      <c r="P1219" s="191">
        <v>0</v>
      </c>
      <c r="Q1219" s="191">
        <v>0</v>
      </c>
      <c r="R1219" s="191">
        <v>0</v>
      </c>
      <c r="S1219" s="14"/>
      <c r="T1219" s="14"/>
      <c r="U1219" s="14"/>
      <c r="V1219" s="14">
        <v>202004</v>
      </c>
      <c r="W1219" s="14"/>
    </row>
    <row r="1220" spans="1:23" ht="12.2" customHeight="1">
      <c r="A1220" s="14" t="s">
        <v>450</v>
      </c>
      <c r="B1220" s="14">
        <v>13</v>
      </c>
      <c r="C1220" s="14">
        <v>38</v>
      </c>
      <c r="D1220" s="14">
        <v>2</v>
      </c>
      <c r="E1220" s="14">
        <v>3.19</v>
      </c>
      <c r="F1220" s="14">
        <v>6.27</v>
      </c>
      <c r="G1220" s="14"/>
      <c r="H1220" s="14"/>
      <c r="I1220" s="14"/>
      <c r="J1220" s="14"/>
      <c r="K1220" s="14"/>
      <c r="L1220" s="14"/>
      <c r="M1220" s="14">
        <v>0</v>
      </c>
      <c r="N1220" s="14"/>
      <c r="O1220" s="191">
        <v>119.98</v>
      </c>
      <c r="P1220" s="191">
        <v>0</v>
      </c>
      <c r="Q1220" s="191">
        <v>0</v>
      </c>
      <c r="R1220" s="191">
        <v>0</v>
      </c>
      <c r="S1220" s="14"/>
      <c r="T1220" s="14"/>
      <c r="U1220" s="14"/>
      <c r="V1220" s="14">
        <v>202004</v>
      </c>
      <c r="W1220" s="14"/>
    </row>
    <row r="1221" spans="1:23" ht="12.2" customHeight="1">
      <c r="A1221" s="14" t="s">
        <v>450</v>
      </c>
      <c r="B1221" s="14">
        <v>14</v>
      </c>
      <c r="C1221" s="14">
        <v>38</v>
      </c>
      <c r="D1221" s="14">
        <v>0.82</v>
      </c>
      <c r="E1221" s="14">
        <v>2.79</v>
      </c>
      <c r="F1221" s="14"/>
      <c r="G1221" s="14"/>
      <c r="H1221" s="14"/>
      <c r="I1221" s="14"/>
      <c r="J1221" s="14"/>
      <c r="K1221" s="14"/>
      <c r="L1221" s="14"/>
      <c r="M1221" s="14">
        <v>0</v>
      </c>
      <c r="N1221" s="14"/>
      <c r="O1221" s="191">
        <v>0</v>
      </c>
      <c r="P1221" s="191">
        <v>0</v>
      </c>
      <c r="Q1221" s="191">
        <v>0</v>
      </c>
      <c r="R1221" s="191">
        <v>0</v>
      </c>
      <c r="S1221" s="14"/>
      <c r="T1221" s="14"/>
      <c r="U1221" s="14"/>
      <c r="V1221" s="14">
        <v>202005</v>
      </c>
      <c r="W1221" s="14"/>
    </row>
    <row r="1222" spans="1:23" ht="12.2" customHeight="1">
      <c r="A1222" s="14" t="s">
        <v>450</v>
      </c>
      <c r="B1222" s="14">
        <v>15</v>
      </c>
      <c r="C1222" s="14">
        <v>38</v>
      </c>
      <c r="D1222" s="14">
        <v>0.17</v>
      </c>
      <c r="E1222" s="14">
        <v>2.13</v>
      </c>
      <c r="F1222" s="14"/>
      <c r="G1222" s="14"/>
      <c r="H1222" s="14"/>
      <c r="I1222" s="14"/>
      <c r="J1222" s="14"/>
      <c r="K1222" s="14"/>
      <c r="L1222" s="14"/>
      <c r="M1222" s="14">
        <v>0</v>
      </c>
      <c r="N1222" s="14"/>
      <c r="O1222" s="191">
        <v>0</v>
      </c>
      <c r="P1222" s="191">
        <v>0</v>
      </c>
      <c r="Q1222" s="191">
        <v>0</v>
      </c>
      <c r="R1222" s="191">
        <v>0</v>
      </c>
      <c r="S1222" s="14"/>
      <c r="T1222" s="14"/>
      <c r="U1222" s="14"/>
      <c r="V1222" s="14">
        <v>202005</v>
      </c>
      <c r="W1222" s="14"/>
    </row>
    <row r="1223" spans="1:23" ht="12.2" customHeight="1">
      <c r="A1223" s="14" t="s">
        <v>450</v>
      </c>
      <c r="B1223" s="14">
        <v>16</v>
      </c>
      <c r="C1223" s="14">
        <v>30</v>
      </c>
      <c r="D1223" s="14">
        <v>1.95</v>
      </c>
      <c r="E1223" s="14">
        <v>3.69</v>
      </c>
      <c r="F1223" s="14"/>
      <c r="G1223" s="14"/>
      <c r="H1223" s="14"/>
      <c r="I1223" s="14">
        <v>8</v>
      </c>
      <c r="J1223" s="14"/>
      <c r="K1223" s="14"/>
      <c r="L1223" s="14"/>
      <c r="M1223" s="14">
        <v>0</v>
      </c>
      <c r="N1223" s="14"/>
      <c r="O1223" s="191">
        <v>0</v>
      </c>
      <c r="P1223" s="191">
        <v>0</v>
      </c>
      <c r="Q1223" s="191">
        <v>0</v>
      </c>
      <c r="R1223" s="191">
        <v>0</v>
      </c>
      <c r="S1223" s="14"/>
      <c r="T1223" s="14"/>
      <c r="U1223" s="14"/>
      <c r="V1223" s="14">
        <v>202005</v>
      </c>
      <c r="W1223" s="14"/>
    </row>
    <row r="1224" spans="1:23" ht="12.2" customHeight="1">
      <c r="A1224" s="14" t="s">
        <v>450</v>
      </c>
      <c r="B1224" s="14">
        <v>17</v>
      </c>
      <c r="C1224" s="14">
        <v>38</v>
      </c>
      <c r="D1224" s="14">
        <v>2</v>
      </c>
      <c r="E1224" s="14">
        <v>5.66</v>
      </c>
      <c r="F1224" s="14">
        <v>2.78</v>
      </c>
      <c r="G1224" s="14"/>
      <c r="H1224" s="14"/>
      <c r="I1224" s="14"/>
      <c r="J1224" s="14"/>
      <c r="K1224" s="14"/>
      <c r="L1224" s="14"/>
      <c r="M1224" s="14">
        <v>0</v>
      </c>
      <c r="N1224" s="14"/>
      <c r="O1224" s="191">
        <v>0</v>
      </c>
      <c r="P1224" s="191">
        <v>0</v>
      </c>
      <c r="Q1224" s="191">
        <v>0</v>
      </c>
      <c r="R1224" s="191">
        <v>0</v>
      </c>
      <c r="S1224" s="14"/>
      <c r="T1224" s="14"/>
      <c r="U1224" s="14"/>
      <c r="V1224" s="14">
        <v>202005</v>
      </c>
      <c r="W1224" s="14"/>
    </row>
    <row r="1225" spans="1:23" ht="12.2" customHeight="1">
      <c r="A1225" s="14" t="s">
        <v>450</v>
      </c>
      <c r="B1225" s="14">
        <v>18</v>
      </c>
      <c r="C1225" s="14">
        <v>24</v>
      </c>
      <c r="D1225" s="14">
        <v>1.28</v>
      </c>
      <c r="E1225" s="14">
        <v>1.66</v>
      </c>
      <c r="F1225" s="14"/>
      <c r="G1225" s="14">
        <v>6</v>
      </c>
      <c r="H1225" s="14"/>
      <c r="I1225" s="14">
        <v>8</v>
      </c>
      <c r="J1225" s="14"/>
      <c r="K1225" s="14"/>
      <c r="L1225" s="14"/>
      <c r="M1225" s="14">
        <v>0</v>
      </c>
      <c r="N1225" s="14"/>
      <c r="O1225" s="191">
        <v>0</v>
      </c>
      <c r="P1225" s="191">
        <v>0</v>
      </c>
      <c r="Q1225" s="191">
        <v>0</v>
      </c>
      <c r="R1225" s="191">
        <v>0</v>
      </c>
      <c r="S1225" s="14"/>
      <c r="T1225" s="14"/>
      <c r="U1225" s="14"/>
      <c r="V1225" s="14">
        <v>202007</v>
      </c>
      <c r="W1225" s="14"/>
    </row>
    <row r="1226" spans="1:23" ht="12.2" customHeight="1">
      <c r="A1226" s="14" t="s">
        <v>450</v>
      </c>
      <c r="B1226" s="14">
        <v>19</v>
      </c>
      <c r="C1226" s="14">
        <v>22</v>
      </c>
      <c r="D1226" s="14">
        <v>2</v>
      </c>
      <c r="E1226" s="14">
        <v>3.66</v>
      </c>
      <c r="F1226" s="14">
        <v>1.63</v>
      </c>
      <c r="G1226" s="14">
        <v>16</v>
      </c>
      <c r="H1226" s="14"/>
      <c r="I1226" s="14"/>
      <c r="J1226" s="14"/>
      <c r="K1226" s="14"/>
      <c r="L1226" s="14"/>
      <c r="M1226" s="14">
        <v>0</v>
      </c>
      <c r="N1226" s="14"/>
      <c r="O1226" s="191">
        <v>0</v>
      </c>
      <c r="P1226" s="191">
        <v>0</v>
      </c>
      <c r="Q1226" s="191">
        <v>0</v>
      </c>
      <c r="R1226" s="191">
        <v>0</v>
      </c>
      <c r="S1226" s="14"/>
      <c r="T1226" s="14"/>
      <c r="U1226" s="14"/>
      <c r="V1226" s="14">
        <v>202006</v>
      </c>
      <c r="W1226" s="14"/>
    </row>
    <row r="1227" spans="1:23" ht="12.2" customHeight="1">
      <c r="A1227" s="14" t="s">
        <v>450</v>
      </c>
      <c r="B1227" s="14">
        <v>20</v>
      </c>
      <c r="C1227" s="14">
        <v>38</v>
      </c>
      <c r="D1227" s="14">
        <v>2</v>
      </c>
      <c r="E1227" s="14">
        <v>1.31</v>
      </c>
      <c r="F1227" s="14">
        <v>0.53</v>
      </c>
      <c r="G1227" s="14"/>
      <c r="H1227" s="14"/>
      <c r="I1227" s="14"/>
      <c r="J1227" s="14"/>
      <c r="K1227" s="14"/>
      <c r="L1227" s="14"/>
      <c r="M1227" s="14">
        <v>0</v>
      </c>
      <c r="N1227" s="14"/>
      <c r="O1227" s="191">
        <v>0</v>
      </c>
      <c r="P1227" s="191">
        <v>0</v>
      </c>
      <c r="Q1227" s="191">
        <v>0</v>
      </c>
      <c r="R1227" s="191">
        <v>0</v>
      </c>
      <c r="S1227" s="14"/>
      <c r="T1227" s="14"/>
      <c r="U1227" s="14"/>
      <c r="V1227" s="14">
        <v>202007</v>
      </c>
      <c r="W1227" s="14"/>
    </row>
    <row r="1228" spans="1:23" ht="12.2" customHeight="1">
      <c r="A1228" s="14" t="s">
        <v>450</v>
      </c>
      <c r="B1228" s="14">
        <v>21</v>
      </c>
      <c r="C1228" s="14">
        <v>30</v>
      </c>
      <c r="D1228" s="14">
        <v>2</v>
      </c>
      <c r="E1228" s="14">
        <v>3.12</v>
      </c>
      <c r="F1228" s="14">
        <v>4.67</v>
      </c>
      <c r="G1228" s="14"/>
      <c r="H1228" s="14"/>
      <c r="I1228" s="14">
        <v>8</v>
      </c>
      <c r="J1228" s="14"/>
      <c r="K1228" s="14"/>
      <c r="L1228" s="14"/>
      <c r="M1228" s="14">
        <v>0</v>
      </c>
      <c r="N1228" s="14"/>
      <c r="O1228" s="191">
        <v>17.14</v>
      </c>
      <c r="P1228" s="191">
        <v>0</v>
      </c>
      <c r="Q1228" s="191">
        <v>0</v>
      </c>
      <c r="R1228" s="191">
        <v>0</v>
      </c>
      <c r="S1228" s="14"/>
      <c r="T1228" s="14"/>
      <c r="U1228" s="14"/>
      <c r="V1228" s="14">
        <v>202007</v>
      </c>
      <c r="W1228" s="14"/>
    </row>
    <row r="1229" spans="1:23" ht="12.2" customHeight="1">
      <c r="A1229" s="14" t="s">
        <v>450</v>
      </c>
      <c r="B1229" s="14">
        <v>22</v>
      </c>
      <c r="C1229" s="14">
        <v>38</v>
      </c>
      <c r="D1229" s="14">
        <v>2</v>
      </c>
      <c r="E1229" s="14">
        <v>4.45</v>
      </c>
      <c r="F1229" s="14">
        <v>14.37</v>
      </c>
      <c r="G1229" s="14"/>
      <c r="H1229" s="14"/>
      <c r="I1229" s="14"/>
      <c r="J1229" s="14"/>
      <c r="K1229" s="14"/>
      <c r="L1229" s="14"/>
      <c r="M1229" s="14">
        <v>0</v>
      </c>
      <c r="N1229" s="14"/>
      <c r="O1229" s="191">
        <v>102.84</v>
      </c>
      <c r="P1229" s="191">
        <v>0</v>
      </c>
      <c r="Q1229" s="191">
        <v>0</v>
      </c>
      <c r="R1229" s="191">
        <v>0</v>
      </c>
      <c r="S1229" s="14"/>
      <c r="T1229" s="14"/>
      <c r="U1229" s="14"/>
      <c r="V1229" s="14">
        <v>202007</v>
      </c>
      <c r="W1229" s="14"/>
    </row>
    <row r="1230" spans="1:23" ht="12.2" customHeight="1">
      <c r="A1230" s="14" t="s">
        <v>450</v>
      </c>
      <c r="B1230" s="14">
        <v>23</v>
      </c>
      <c r="C1230" s="14">
        <v>30</v>
      </c>
      <c r="D1230" s="14">
        <v>2</v>
      </c>
      <c r="E1230" s="14">
        <v>4.0199999999999996</v>
      </c>
      <c r="F1230" s="14">
        <v>1.95</v>
      </c>
      <c r="G1230" s="14"/>
      <c r="H1230" s="14"/>
      <c r="I1230" s="14">
        <v>8</v>
      </c>
      <c r="J1230" s="14"/>
      <c r="K1230" s="14"/>
      <c r="L1230" s="14"/>
      <c r="M1230" s="14">
        <v>0</v>
      </c>
      <c r="N1230" s="14"/>
      <c r="O1230" s="191">
        <v>0</v>
      </c>
      <c r="P1230" s="191">
        <v>0</v>
      </c>
      <c r="Q1230" s="191">
        <v>0</v>
      </c>
      <c r="R1230" s="191">
        <v>0</v>
      </c>
      <c r="S1230" s="14"/>
      <c r="T1230" s="14"/>
      <c r="U1230" s="14"/>
      <c r="V1230" s="14">
        <v>202007</v>
      </c>
      <c r="W1230" s="14"/>
    </row>
    <row r="1231" spans="1:23" ht="12.2" customHeight="1">
      <c r="A1231" s="14" t="s">
        <v>450</v>
      </c>
      <c r="B1231" s="14">
        <v>24</v>
      </c>
      <c r="C1231" s="14">
        <v>38</v>
      </c>
      <c r="D1231" s="14">
        <v>2</v>
      </c>
      <c r="E1231" s="14">
        <v>2.76</v>
      </c>
      <c r="F1231" s="14">
        <v>4.28</v>
      </c>
      <c r="G1231" s="14"/>
      <c r="H1231" s="14"/>
      <c r="I1231" s="14"/>
      <c r="J1231" s="14"/>
      <c r="K1231" s="14"/>
      <c r="L1231" s="14"/>
      <c r="M1231" s="14">
        <v>0</v>
      </c>
      <c r="N1231" s="14"/>
      <c r="O1231" s="191">
        <v>0</v>
      </c>
      <c r="P1231" s="191">
        <v>0</v>
      </c>
      <c r="Q1231" s="191">
        <v>0</v>
      </c>
      <c r="R1231" s="191">
        <v>0</v>
      </c>
      <c r="S1231" s="14"/>
      <c r="T1231" s="14"/>
      <c r="U1231" s="14"/>
      <c r="V1231" s="14">
        <v>202007</v>
      </c>
      <c r="W1231" s="14"/>
    </row>
    <row r="1232" spans="1:23" ht="12.2" customHeight="1">
      <c r="A1232" s="14" t="s">
        <v>450</v>
      </c>
      <c r="B1232" s="14">
        <v>25</v>
      </c>
      <c r="C1232" s="14">
        <v>38</v>
      </c>
      <c r="D1232" s="14">
        <v>2</v>
      </c>
      <c r="E1232" s="14">
        <v>4.1900000000000004</v>
      </c>
      <c r="F1232" s="14">
        <v>2.3199999999999998</v>
      </c>
      <c r="G1232" s="14"/>
      <c r="H1232" s="14"/>
      <c r="I1232" s="14"/>
      <c r="J1232" s="14"/>
      <c r="K1232" s="14"/>
      <c r="L1232" s="14"/>
      <c r="M1232" s="14">
        <v>0</v>
      </c>
      <c r="N1232" s="14"/>
      <c r="O1232" s="191">
        <v>0</v>
      </c>
      <c r="P1232" s="191">
        <v>0</v>
      </c>
      <c r="Q1232" s="191">
        <v>0</v>
      </c>
      <c r="R1232" s="191">
        <v>0</v>
      </c>
      <c r="S1232" s="14"/>
      <c r="T1232" s="14"/>
      <c r="U1232" s="14"/>
      <c r="V1232" s="14">
        <v>202007</v>
      </c>
      <c r="W1232" s="14"/>
    </row>
    <row r="1233" spans="1:23" ht="12.2" customHeight="1" thickBot="1">
      <c r="A1233" s="14" t="s">
        <v>450</v>
      </c>
      <c r="B1233" s="14">
        <v>26</v>
      </c>
      <c r="C1233" s="14">
        <v>38</v>
      </c>
      <c r="D1233" s="14">
        <v>2</v>
      </c>
      <c r="E1233" s="14">
        <v>3.77</v>
      </c>
      <c r="F1233" s="14">
        <v>1.97</v>
      </c>
      <c r="G1233" s="14"/>
      <c r="H1233" s="14"/>
      <c r="I1233" s="14"/>
      <c r="J1233" s="14"/>
      <c r="K1233" s="14"/>
      <c r="L1233" s="14"/>
      <c r="M1233" s="14">
        <v>0</v>
      </c>
      <c r="N1233" s="14"/>
      <c r="O1233" s="191">
        <v>0</v>
      </c>
      <c r="P1233" s="191">
        <v>0</v>
      </c>
      <c r="Q1233" s="191">
        <v>0</v>
      </c>
      <c r="R1233" s="191">
        <v>0</v>
      </c>
      <c r="S1233" s="14"/>
      <c r="T1233" s="14"/>
      <c r="U1233" s="14"/>
      <c r="V1233" s="14">
        <v>202008</v>
      </c>
      <c r="W1233" s="14"/>
    </row>
    <row r="1234" spans="1:23" ht="12.2" customHeight="1" thickTop="1">
      <c r="A1234" s="188" t="s">
        <v>1306</v>
      </c>
      <c r="B1234" s="189">
        <v>0</v>
      </c>
      <c r="C1234" s="189">
        <v>918</v>
      </c>
      <c r="D1234" s="189">
        <v>44.339999999999996</v>
      </c>
      <c r="E1234" s="189">
        <v>82.179999999999993</v>
      </c>
      <c r="F1234" s="189">
        <v>59.689999999999984</v>
      </c>
      <c r="G1234" s="189">
        <v>30</v>
      </c>
      <c r="H1234" s="189">
        <v>0</v>
      </c>
      <c r="I1234" s="189">
        <v>40</v>
      </c>
      <c r="J1234" s="189">
        <v>0</v>
      </c>
      <c r="K1234" s="189">
        <v>0</v>
      </c>
      <c r="L1234" s="189">
        <v>0</v>
      </c>
      <c r="M1234" s="189">
        <v>0</v>
      </c>
      <c r="N1234" s="189">
        <v>0</v>
      </c>
      <c r="O1234" s="190">
        <v>377.08</v>
      </c>
      <c r="P1234" s="190">
        <v>0</v>
      </c>
      <c r="Q1234" s="190">
        <v>0</v>
      </c>
      <c r="R1234" s="190">
        <v>0</v>
      </c>
      <c r="S1234" s="189">
        <v>0</v>
      </c>
      <c r="T1234" s="189">
        <v>0</v>
      </c>
      <c r="U1234" s="189">
        <v>0</v>
      </c>
      <c r="V1234" s="189"/>
      <c r="W1234" s="189"/>
    </row>
    <row r="1235" spans="1:23" ht="12.2" customHeight="1">
      <c r="A1235" s="14" t="s">
        <v>482</v>
      </c>
      <c r="B1235" s="14">
        <v>1</v>
      </c>
      <c r="C1235" s="14">
        <v>8</v>
      </c>
      <c r="D1235" s="14"/>
      <c r="E1235" s="14"/>
      <c r="F1235" s="14">
        <v>2.5</v>
      </c>
      <c r="G1235" s="14">
        <v>24</v>
      </c>
      <c r="H1235" s="14"/>
      <c r="I1235" s="14">
        <v>8</v>
      </c>
      <c r="J1235" s="14"/>
      <c r="K1235" s="14"/>
      <c r="L1235" s="14"/>
      <c r="M1235" s="14">
        <v>65</v>
      </c>
      <c r="N1235" s="14"/>
      <c r="O1235" s="191">
        <v>0</v>
      </c>
      <c r="P1235" s="191">
        <v>0</v>
      </c>
      <c r="Q1235" s="191">
        <v>0</v>
      </c>
      <c r="R1235" s="191">
        <v>0</v>
      </c>
      <c r="S1235" s="14"/>
      <c r="T1235" s="14"/>
      <c r="U1235" s="14"/>
      <c r="V1235" s="14">
        <v>202002</v>
      </c>
      <c r="W1235" s="14"/>
    </row>
    <row r="1236" spans="1:23" ht="12.2" customHeight="1">
      <c r="A1236" s="14" t="s">
        <v>482</v>
      </c>
      <c r="B1236" s="14">
        <v>2</v>
      </c>
      <c r="C1236" s="14">
        <v>40</v>
      </c>
      <c r="D1236" s="14"/>
      <c r="E1236" s="14"/>
      <c r="F1236" s="14">
        <v>10.25</v>
      </c>
      <c r="G1236" s="14"/>
      <c r="H1236" s="14"/>
      <c r="I1236" s="14"/>
      <c r="J1236" s="14"/>
      <c r="K1236" s="14"/>
      <c r="L1236" s="14"/>
      <c r="M1236" s="14">
        <v>325</v>
      </c>
      <c r="N1236" s="14"/>
      <c r="O1236" s="191">
        <v>0</v>
      </c>
      <c r="P1236" s="191">
        <v>0</v>
      </c>
      <c r="Q1236" s="191">
        <v>0</v>
      </c>
      <c r="R1236" s="191">
        <v>0</v>
      </c>
      <c r="S1236" s="14"/>
      <c r="T1236" s="14"/>
      <c r="U1236" s="14"/>
      <c r="V1236" s="14">
        <v>202002</v>
      </c>
      <c r="W1236" s="14"/>
    </row>
    <row r="1237" spans="1:23" ht="12.2" customHeight="1">
      <c r="A1237" s="14" t="s">
        <v>482</v>
      </c>
      <c r="B1237" s="14">
        <v>3</v>
      </c>
      <c r="C1237" s="14">
        <v>40</v>
      </c>
      <c r="D1237" s="14"/>
      <c r="E1237" s="14"/>
      <c r="F1237" s="14">
        <v>10.25</v>
      </c>
      <c r="G1237" s="14"/>
      <c r="H1237" s="14"/>
      <c r="I1237" s="14"/>
      <c r="J1237" s="14"/>
      <c r="K1237" s="14"/>
      <c r="L1237" s="14"/>
      <c r="M1237" s="14">
        <v>325</v>
      </c>
      <c r="N1237" s="14"/>
      <c r="O1237" s="191">
        <v>0</v>
      </c>
      <c r="P1237" s="191">
        <v>0</v>
      </c>
      <c r="Q1237" s="191">
        <v>0</v>
      </c>
      <c r="R1237" s="191">
        <v>0</v>
      </c>
      <c r="S1237" s="14"/>
      <c r="T1237" s="14"/>
      <c r="U1237" s="14"/>
      <c r="V1237" s="14">
        <v>202002</v>
      </c>
      <c r="W1237" s="14"/>
    </row>
    <row r="1238" spans="1:23" ht="12.2" customHeight="1">
      <c r="A1238" s="14" t="s">
        <v>482</v>
      </c>
      <c r="B1238" s="14">
        <v>4</v>
      </c>
      <c r="C1238" s="14">
        <v>40</v>
      </c>
      <c r="D1238" s="14"/>
      <c r="E1238" s="14"/>
      <c r="F1238" s="14">
        <v>11.25</v>
      </c>
      <c r="G1238" s="14"/>
      <c r="H1238" s="14"/>
      <c r="I1238" s="14"/>
      <c r="J1238" s="14"/>
      <c r="K1238" s="14"/>
      <c r="L1238" s="14"/>
      <c r="M1238" s="14">
        <v>325</v>
      </c>
      <c r="N1238" s="14"/>
      <c r="O1238" s="191">
        <v>0</v>
      </c>
      <c r="P1238" s="191">
        <v>0</v>
      </c>
      <c r="Q1238" s="191">
        <v>0</v>
      </c>
      <c r="R1238" s="191">
        <v>0</v>
      </c>
      <c r="S1238" s="14"/>
      <c r="T1238" s="14"/>
      <c r="U1238" s="14"/>
      <c r="V1238" s="14">
        <v>202002</v>
      </c>
      <c r="W1238" s="14"/>
    </row>
    <row r="1239" spans="1:23" ht="12.2" customHeight="1">
      <c r="A1239" s="14" t="s">
        <v>482</v>
      </c>
      <c r="B1239" s="14">
        <v>5</v>
      </c>
      <c r="C1239" s="14">
        <v>40</v>
      </c>
      <c r="D1239" s="14"/>
      <c r="E1239" s="14"/>
      <c r="F1239" s="14">
        <v>11.25</v>
      </c>
      <c r="G1239" s="14"/>
      <c r="H1239" s="14"/>
      <c r="I1239" s="14"/>
      <c r="J1239" s="14"/>
      <c r="K1239" s="14"/>
      <c r="L1239" s="14"/>
      <c r="M1239" s="14">
        <v>325</v>
      </c>
      <c r="N1239" s="14"/>
      <c r="O1239" s="191">
        <v>0</v>
      </c>
      <c r="P1239" s="191">
        <v>0</v>
      </c>
      <c r="Q1239" s="191">
        <v>0</v>
      </c>
      <c r="R1239" s="191">
        <v>0</v>
      </c>
      <c r="S1239" s="14"/>
      <c r="T1239" s="14"/>
      <c r="U1239" s="14"/>
      <c r="V1239" s="14">
        <v>202002</v>
      </c>
      <c r="W1239" s="14"/>
    </row>
    <row r="1240" spans="1:23" ht="12.2" customHeight="1">
      <c r="A1240" s="14" t="s">
        <v>482</v>
      </c>
      <c r="B1240" s="14">
        <v>6</v>
      </c>
      <c r="C1240" s="14">
        <v>40</v>
      </c>
      <c r="D1240" s="14"/>
      <c r="E1240" s="14"/>
      <c r="F1240" s="14">
        <v>9.25</v>
      </c>
      <c r="G1240" s="14"/>
      <c r="H1240" s="14"/>
      <c r="I1240" s="14"/>
      <c r="J1240" s="14"/>
      <c r="K1240" s="14"/>
      <c r="L1240" s="14"/>
      <c r="M1240" s="14">
        <v>325</v>
      </c>
      <c r="N1240" s="14"/>
      <c r="O1240" s="191">
        <v>0</v>
      </c>
      <c r="P1240" s="191">
        <v>0</v>
      </c>
      <c r="Q1240" s="191">
        <v>0</v>
      </c>
      <c r="R1240" s="191">
        <v>0</v>
      </c>
      <c r="S1240" s="14"/>
      <c r="T1240" s="14"/>
      <c r="U1240" s="14"/>
      <c r="V1240" s="14">
        <v>202003</v>
      </c>
      <c r="W1240" s="14"/>
    </row>
    <row r="1241" spans="1:23" ht="12.2" customHeight="1">
      <c r="A1241" s="14" t="s">
        <v>482</v>
      </c>
      <c r="B1241" s="14">
        <v>7</v>
      </c>
      <c r="C1241" s="14">
        <v>40</v>
      </c>
      <c r="D1241" s="14"/>
      <c r="E1241" s="14"/>
      <c r="F1241" s="14">
        <v>10.5</v>
      </c>
      <c r="G1241" s="14"/>
      <c r="H1241" s="14"/>
      <c r="I1241" s="14"/>
      <c r="J1241" s="14"/>
      <c r="K1241" s="14"/>
      <c r="L1241" s="14"/>
      <c r="M1241" s="14">
        <v>325</v>
      </c>
      <c r="N1241" s="14"/>
      <c r="O1241" s="191">
        <v>0</v>
      </c>
      <c r="P1241" s="191">
        <v>0</v>
      </c>
      <c r="Q1241" s="191">
        <v>0</v>
      </c>
      <c r="R1241" s="191">
        <v>0</v>
      </c>
      <c r="S1241" s="14"/>
      <c r="T1241" s="14"/>
      <c r="U1241" s="14"/>
      <c r="V1241" s="14">
        <v>202003</v>
      </c>
      <c r="W1241" s="14"/>
    </row>
    <row r="1242" spans="1:23" ht="12.2" customHeight="1">
      <c r="A1242" s="14" t="s">
        <v>482</v>
      </c>
      <c r="B1242" s="14">
        <v>8</v>
      </c>
      <c r="C1242" s="14">
        <v>40</v>
      </c>
      <c r="D1242" s="14"/>
      <c r="E1242" s="14"/>
      <c r="F1242" s="14">
        <v>10.5</v>
      </c>
      <c r="G1242" s="14"/>
      <c r="H1242" s="14"/>
      <c r="I1242" s="14"/>
      <c r="J1242" s="14"/>
      <c r="K1242" s="14"/>
      <c r="L1242" s="14"/>
      <c r="M1242" s="14">
        <v>325</v>
      </c>
      <c r="N1242" s="14"/>
      <c r="O1242" s="191">
        <v>0</v>
      </c>
      <c r="P1242" s="191">
        <v>0</v>
      </c>
      <c r="Q1242" s="191">
        <v>0</v>
      </c>
      <c r="R1242" s="191">
        <v>0</v>
      </c>
      <c r="S1242" s="14"/>
      <c r="T1242" s="14"/>
      <c r="U1242" s="14"/>
      <c r="V1242" s="14">
        <v>202003</v>
      </c>
      <c r="W1242" s="14"/>
    </row>
    <row r="1243" spans="1:23" ht="12.2" customHeight="1">
      <c r="A1243" s="14" t="s">
        <v>482</v>
      </c>
      <c r="B1243" s="14">
        <v>9</v>
      </c>
      <c r="C1243" s="14">
        <v>40</v>
      </c>
      <c r="D1243" s="14"/>
      <c r="E1243" s="14"/>
      <c r="F1243" s="14">
        <v>12</v>
      </c>
      <c r="G1243" s="14"/>
      <c r="H1243" s="14"/>
      <c r="I1243" s="14"/>
      <c r="J1243" s="14"/>
      <c r="K1243" s="14"/>
      <c r="L1243" s="14"/>
      <c r="M1243" s="14">
        <v>325</v>
      </c>
      <c r="N1243" s="14"/>
      <c r="O1243" s="191">
        <v>0</v>
      </c>
      <c r="P1243" s="191">
        <v>0</v>
      </c>
      <c r="Q1243" s="191">
        <v>0</v>
      </c>
      <c r="R1243" s="191">
        <v>0</v>
      </c>
      <c r="S1243" s="14"/>
      <c r="T1243" s="14"/>
      <c r="U1243" s="14"/>
      <c r="V1243" s="14">
        <v>202003</v>
      </c>
      <c r="W1243" s="14"/>
    </row>
    <row r="1244" spans="1:23" ht="12.2" customHeight="1">
      <c r="A1244" s="14" t="s">
        <v>482</v>
      </c>
      <c r="B1244" s="14">
        <v>10</v>
      </c>
      <c r="C1244" s="14">
        <v>40</v>
      </c>
      <c r="D1244" s="14"/>
      <c r="E1244" s="14"/>
      <c r="F1244" s="14">
        <v>10.25</v>
      </c>
      <c r="G1244" s="14"/>
      <c r="H1244" s="14"/>
      <c r="I1244" s="14"/>
      <c r="J1244" s="14"/>
      <c r="K1244" s="14"/>
      <c r="L1244" s="14"/>
      <c r="M1244" s="14">
        <v>325</v>
      </c>
      <c r="N1244" s="14"/>
      <c r="O1244" s="191">
        <v>0</v>
      </c>
      <c r="P1244" s="191">
        <v>0</v>
      </c>
      <c r="Q1244" s="191">
        <v>0</v>
      </c>
      <c r="R1244" s="191">
        <v>0</v>
      </c>
      <c r="S1244" s="14"/>
      <c r="T1244" s="14"/>
      <c r="U1244" s="14"/>
      <c r="V1244" s="14">
        <v>202004</v>
      </c>
      <c r="W1244" s="14"/>
    </row>
    <row r="1245" spans="1:23" ht="12.2" customHeight="1">
      <c r="A1245" s="14" t="s">
        <v>482</v>
      </c>
      <c r="B1245" s="14">
        <v>11</v>
      </c>
      <c r="C1245" s="14">
        <v>40</v>
      </c>
      <c r="D1245" s="14"/>
      <c r="E1245" s="14"/>
      <c r="F1245" s="14">
        <v>10.75</v>
      </c>
      <c r="G1245" s="14"/>
      <c r="H1245" s="14"/>
      <c r="I1245" s="14"/>
      <c r="J1245" s="14"/>
      <c r="K1245" s="14"/>
      <c r="L1245" s="14"/>
      <c r="M1245" s="14">
        <v>325</v>
      </c>
      <c r="N1245" s="14"/>
      <c r="O1245" s="191">
        <v>0</v>
      </c>
      <c r="P1245" s="191">
        <v>0</v>
      </c>
      <c r="Q1245" s="191">
        <v>0</v>
      </c>
      <c r="R1245" s="191">
        <v>0</v>
      </c>
      <c r="S1245" s="14"/>
      <c r="T1245" s="14"/>
      <c r="U1245" s="14"/>
      <c r="V1245" s="14">
        <v>202004</v>
      </c>
      <c r="W1245" s="14"/>
    </row>
    <row r="1246" spans="1:23" ht="12.2" customHeight="1">
      <c r="A1246" s="14" t="s">
        <v>482</v>
      </c>
      <c r="B1246" s="14">
        <v>12</v>
      </c>
      <c r="C1246" s="14">
        <v>40</v>
      </c>
      <c r="D1246" s="14"/>
      <c r="E1246" s="14"/>
      <c r="F1246" s="14">
        <v>16.25</v>
      </c>
      <c r="G1246" s="14"/>
      <c r="H1246" s="14"/>
      <c r="I1246" s="14"/>
      <c r="J1246" s="14"/>
      <c r="K1246" s="14"/>
      <c r="L1246" s="14"/>
      <c r="M1246" s="14">
        <v>325</v>
      </c>
      <c r="N1246" s="14"/>
      <c r="O1246" s="191">
        <v>0</v>
      </c>
      <c r="P1246" s="191">
        <v>0</v>
      </c>
      <c r="Q1246" s="191">
        <v>0</v>
      </c>
      <c r="R1246" s="191">
        <v>0</v>
      </c>
      <c r="S1246" s="14"/>
      <c r="T1246" s="14"/>
      <c r="U1246" s="14"/>
      <c r="V1246" s="14">
        <v>202004</v>
      </c>
      <c r="W1246" s="14"/>
    </row>
    <row r="1247" spans="1:23" ht="12.2" customHeight="1">
      <c r="A1247" s="14" t="s">
        <v>482</v>
      </c>
      <c r="B1247" s="14">
        <v>13</v>
      </c>
      <c r="C1247" s="14">
        <v>40</v>
      </c>
      <c r="D1247" s="14"/>
      <c r="E1247" s="14"/>
      <c r="F1247" s="14">
        <v>22</v>
      </c>
      <c r="G1247" s="14"/>
      <c r="H1247" s="14"/>
      <c r="I1247" s="14"/>
      <c r="J1247" s="14"/>
      <c r="K1247" s="14"/>
      <c r="L1247" s="14"/>
      <c r="M1247" s="14">
        <v>260</v>
      </c>
      <c r="N1247" s="14"/>
      <c r="O1247" s="191">
        <v>0</v>
      </c>
      <c r="P1247" s="191">
        <v>0</v>
      </c>
      <c r="Q1247" s="191">
        <v>0</v>
      </c>
      <c r="R1247" s="191">
        <v>0</v>
      </c>
      <c r="S1247" s="14"/>
      <c r="T1247" s="14"/>
      <c r="U1247" s="14"/>
      <c r="V1247" s="14">
        <v>202004</v>
      </c>
      <c r="W1247" s="14"/>
    </row>
    <row r="1248" spans="1:23" ht="12.2" customHeight="1">
      <c r="A1248" s="14" t="s">
        <v>482</v>
      </c>
      <c r="B1248" s="14">
        <v>14</v>
      </c>
      <c r="C1248" s="14">
        <v>40</v>
      </c>
      <c r="D1248" s="14"/>
      <c r="E1248" s="14"/>
      <c r="F1248" s="14">
        <v>16.25</v>
      </c>
      <c r="G1248" s="14"/>
      <c r="H1248" s="14"/>
      <c r="I1248" s="14"/>
      <c r="J1248" s="14"/>
      <c r="K1248" s="14"/>
      <c r="L1248" s="14"/>
      <c r="M1248" s="14">
        <v>195</v>
      </c>
      <c r="N1248" s="14"/>
      <c r="O1248" s="191">
        <v>0</v>
      </c>
      <c r="P1248" s="191">
        <v>0</v>
      </c>
      <c r="Q1248" s="191">
        <v>0</v>
      </c>
      <c r="R1248" s="191">
        <v>0</v>
      </c>
      <c r="S1248" s="14"/>
      <c r="T1248" s="14"/>
      <c r="U1248" s="14"/>
      <c r="V1248" s="14">
        <v>202005</v>
      </c>
      <c r="W1248" s="14"/>
    </row>
    <row r="1249" spans="1:23" ht="12.2" customHeight="1">
      <c r="A1249" s="14" t="s">
        <v>482</v>
      </c>
      <c r="B1249" s="14">
        <v>15</v>
      </c>
      <c r="C1249" s="14">
        <v>40</v>
      </c>
      <c r="D1249" s="14"/>
      <c r="E1249" s="14"/>
      <c r="F1249" s="14">
        <v>15.5</v>
      </c>
      <c r="G1249" s="14"/>
      <c r="H1249" s="14"/>
      <c r="I1249" s="14"/>
      <c r="J1249" s="14"/>
      <c r="K1249" s="14"/>
      <c r="L1249" s="14"/>
      <c r="M1249" s="14">
        <v>195</v>
      </c>
      <c r="N1249" s="14"/>
      <c r="O1249" s="191">
        <v>0</v>
      </c>
      <c r="P1249" s="191">
        <v>0</v>
      </c>
      <c r="Q1249" s="191">
        <v>0</v>
      </c>
      <c r="R1249" s="191">
        <v>0</v>
      </c>
      <c r="S1249" s="14"/>
      <c r="T1249" s="14"/>
      <c r="U1249" s="14"/>
      <c r="V1249" s="14">
        <v>202005</v>
      </c>
      <c r="W1249" s="14"/>
    </row>
    <row r="1250" spans="1:23" ht="12.2" customHeight="1">
      <c r="A1250" s="14" t="s">
        <v>482</v>
      </c>
      <c r="B1250" s="14">
        <v>16</v>
      </c>
      <c r="C1250" s="14">
        <v>32</v>
      </c>
      <c r="D1250" s="14"/>
      <c r="E1250" s="14"/>
      <c r="F1250" s="14">
        <v>14</v>
      </c>
      <c r="G1250" s="14"/>
      <c r="H1250" s="14"/>
      <c r="I1250" s="14">
        <v>8</v>
      </c>
      <c r="J1250" s="14"/>
      <c r="K1250" s="14"/>
      <c r="L1250" s="14"/>
      <c r="M1250" s="14">
        <v>195</v>
      </c>
      <c r="N1250" s="14"/>
      <c r="O1250" s="191">
        <v>0</v>
      </c>
      <c r="P1250" s="191">
        <v>0</v>
      </c>
      <c r="Q1250" s="191">
        <v>0</v>
      </c>
      <c r="R1250" s="191">
        <v>0</v>
      </c>
      <c r="S1250" s="14"/>
      <c r="T1250" s="14"/>
      <c r="U1250" s="14"/>
      <c r="V1250" s="14">
        <v>202005</v>
      </c>
      <c r="W1250" s="14"/>
    </row>
    <row r="1251" spans="1:23" ht="12.2" customHeight="1">
      <c r="A1251" s="14" t="s">
        <v>482</v>
      </c>
      <c r="B1251" s="14">
        <v>17</v>
      </c>
      <c r="C1251" s="14">
        <v>40</v>
      </c>
      <c r="D1251" s="14"/>
      <c r="E1251" s="14"/>
      <c r="F1251" s="14">
        <v>17.5</v>
      </c>
      <c r="G1251" s="14"/>
      <c r="H1251" s="14"/>
      <c r="I1251" s="14"/>
      <c r="J1251" s="14"/>
      <c r="K1251" s="14"/>
      <c r="L1251" s="14"/>
      <c r="M1251" s="14">
        <v>130</v>
      </c>
      <c r="N1251" s="14"/>
      <c r="O1251" s="191">
        <v>0</v>
      </c>
      <c r="P1251" s="191">
        <v>0</v>
      </c>
      <c r="Q1251" s="191">
        <v>0</v>
      </c>
      <c r="R1251" s="191">
        <v>0</v>
      </c>
      <c r="S1251" s="14"/>
      <c r="T1251" s="14"/>
      <c r="U1251" s="14"/>
      <c r="V1251" s="14">
        <v>202005</v>
      </c>
      <c r="W1251" s="14"/>
    </row>
    <row r="1252" spans="1:23" ht="12.2" customHeight="1">
      <c r="A1252" s="14" t="s">
        <v>482</v>
      </c>
      <c r="B1252" s="14">
        <v>18</v>
      </c>
      <c r="C1252" s="14">
        <v>32</v>
      </c>
      <c r="D1252" s="14"/>
      <c r="E1252" s="14"/>
      <c r="F1252" s="14">
        <v>11.25</v>
      </c>
      <c r="G1252" s="14"/>
      <c r="H1252" s="14"/>
      <c r="I1252" s="14">
        <v>8</v>
      </c>
      <c r="J1252" s="14"/>
      <c r="K1252" s="14"/>
      <c r="L1252" s="14"/>
      <c r="M1252" s="14">
        <v>130</v>
      </c>
      <c r="N1252" s="14"/>
      <c r="O1252" s="191">
        <v>0</v>
      </c>
      <c r="P1252" s="191">
        <v>0</v>
      </c>
      <c r="Q1252" s="191">
        <v>0</v>
      </c>
      <c r="R1252" s="191">
        <v>0</v>
      </c>
      <c r="S1252" s="14"/>
      <c r="T1252" s="14"/>
      <c r="U1252" s="14"/>
      <c r="V1252" s="14">
        <v>202005</v>
      </c>
      <c r="W1252" s="14"/>
    </row>
    <row r="1253" spans="1:23" ht="12.2" customHeight="1">
      <c r="A1253" s="14" t="s">
        <v>482</v>
      </c>
      <c r="B1253" s="14">
        <v>19</v>
      </c>
      <c r="C1253" s="14">
        <v>40</v>
      </c>
      <c r="D1253" s="14"/>
      <c r="E1253" s="14"/>
      <c r="F1253" s="14">
        <v>12.5</v>
      </c>
      <c r="G1253" s="14"/>
      <c r="H1253" s="14"/>
      <c r="I1253" s="14"/>
      <c r="J1253" s="14"/>
      <c r="K1253" s="14"/>
      <c r="L1253" s="14"/>
      <c r="M1253" s="14">
        <v>130</v>
      </c>
      <c r="N1253" s="14"/>
      <c r="O1253" s="191">
        <v>0</v>
      </c>
      <c r="P1253" s="191">
        <v>0</v>
      </c>
      <c r="Q1253" s="191">
        <v>0</v>
      </c>
      <c r="R1253" s="191">
        <v>0</v>
      </c>
      <c r="S1253" s="14"/>
      <c r="T1253" s="14"/>
      <c r="U1253" s="14"/>
      <c r="V1253" s="14">
        <v>202006</v>
      </c>
      <c r="W1253" s="14"/>
    </row>
    <row r="1254" spans="1:23" ht="12.2" customHeight="1">
      <c r="A1254" s="14" t="s">
        <v>482</v>
      </c>
      <c r="B1254" s="14">
        <v>20</v>
      </c>
      <c r="C1254" s="14">
        <v>40</v>
      </c>
      <c r="D1254" s="14"/>
      <c r="E1254" s="14"/>
      <c r="F1254" s="14">
        <v>13.5</v>
      </c>
      <c r="G1254" s="14"/>
      <c r="H1254" s="14"/>
      <c r="I1254" s="14"/>
      <c r="J1254" s="14"/>
      <c r="K1254" s="14"/>
      <c r="L1254" s="14"/>
      <c r="M1254" s="14">
        <v>130</v>
      </c>
      <c r="N1254" s="14"/>
      <c r="O1254" s="191">
        <v>0</v>
      </c>
      <c r="P1254" s="191">
        <v>0</v>
      </c>
      <c r="Q1254" s="191">
        <v>0</v>
      </c>
      <c r="R1254" s="191">
        <v>0</v>
      </c>
      <c r="S1254" s="14"/>
      <c r="T1254" s="14"/>
      <c r="U1254" s="14"/>
      <c r="V1254" s="14">
        <v>202006</v>
      </c>
      <c r="W1254" s="14"/>
    </row>
    <row r="1255" spans="1:23" ht="12.2" customHeight="1">
      <c r="A1255" s="14" t="s">
        <v>482</v>
      </c>
      <c r="B1255" s="14">
        <v>21</v>
      </c>
      <c r="C1255" s="14">
        <v>32</v>
      </c>
      <c r="D1255" s="14"/>
      <c r="E1255" s="14"/>
      <c r="F1255" s="14">
        <v>13</v>
      </c>
      <c r="G1255" s="14"/>
      <c r="H1255" s="14"/>
      <c r="I1255" s="14">
        <v>8</v>
      </c>
      <c r="J1255" s="14"/>
      <c r="K1255" s="14"/>
      <c r="L1255" s="14"/>
      <c r="M1255" s="14">
        <v>130</v>
      </c>
      <c r="N1255" s="14"/>
      <c r="O1255" s="191">
        <v>0</v>
      </c>
      <c r="P1255" s="191">
        <v>0</v>
      </c>
      <c r="Q1255" s="191">
        <v>0</v>
      </c>
      <c r="R1255" s="191">
        <v>0</v>
      </c>
      <c r="S1255" s="14"/>
      <c r="T1255" s="14"/>
      <c r="U1255" s="14"/>
      <c r="V1255" s="14">
        <v>202006</v>
      </c>
      <c r="W1255" s="14"/>
    </row>
    <row r="1256" spans="1:23" ht="12.2" customHeight="1">
      <c r="A1256" s="14" t="s">
        <v>482</v>
      </c>
      <c r="B1256" s="14">
        <v>22</v>
      </c>
      <c r="C1256" s="14">
        <v>40</v>
      </c>
      <c r="D1256" s="14"/>
      <c r="E1256" s="14"/>
      <c r="F1256" s="14">
        <v>13.75</v>
      </c>
      <c r="G1256" s="14"/>
      <c r="H1256" s="14"/>
      <c r="I1256" s="14"/>
      <c r="J1256" s="14"/>
      <c r="K1256" s="14"/>
      <c r="L1256" s="14"/>
      <c r="M1256" s="14">
        <v>130</v>
      </c>
      <c r="N1256" s="14"/>
      <c r="O1256" s="191">
        <v>0</v>
      </c>
      <c r="P1256" s="191">
        <v>0</v>
      </c>
      <c r="Q1256" s="191">
        <v>0</v>
      </c>
      <c r="R1256" s="191">
        <v>0</v>
      </c>
      <c r="S1256" s="14"/>
      <c r="T1256" s="14"/>
      <c r="U1256" s="14"/>
      <c r="V1256" s="14">
        <v>202006</v>
      </c>
      <c r="W1256" s="14"/>
    </row>
    <row r="1257" spans="1:23" ht="12.2" customHeight="1">
      <c r="A1257" s="14" t="s">
        <v>482</v>
      </c>
      <c r="B1257" s="14">
        <v>23</v>
      </c>
      <c r="C1257" s="14">
        <v>32</v>
      </c>
      <c r="D1257" s="14"/>
      <c r="E1257" s="14"/>
      <c r="F1257" s="14">
        <v>10</v>
      </c>
      <c r="G1257" s="14"/>
      <c r="H1257" s="14"/>
      <c r="I1257" s="14">
        <v>8</v>
      </c>
      <c r="J1257" s="14"/>
      <c r="K1257" s="14"/>
      <c r="L1257" s="14"/>
      <c r="M1257" s="14">
        <v>130</v>
      </c>
      <c r="N1257" s="14"/>
      <c r="O1257" s="191">
        <v>0</v>
      </c>
      <c r="P1257" s="191">
        <v>0</v>
      </c>
      <c r="Q1257" s="191">
        <v>0</v>
      </c>
      <c r="R1257" s="191">
        <v>0</v>
      </c>
      <c r="S1257" s="14"/>
      <c r="T1257" s="14"/>
      <c r="U1257" s="14"/>
      <c r="V1257" s="14">
        <v>202007</v>
      </c>
      <c r="W1257" s="14"/>
    </row>
    <row r="1258" spans="1:23" ht="12.2" customHeight="1">
      <c r="A1258" s="14" t="s">
        <v>482</v>
      </c>
      <c r="B1258" s="14">
        <v>24</v>
      </c>
      <c r="C1258" s="14">
        <v>40</v>
      </c>
      <c r="D1258" s="14"/>
      <c r="E1258" s="14"/>
      <c r="F1258" s="14">
        <v>12.5</v>
      </c>
      <c r="G1258" s="14"/>
      <c r="H1258" s="14"/>
      <c r="I1258" s="14"/>
      <c r="J1258" s="14"/>
      <c r="K1258" s="14"/>
      <c r="L1258" s="14"/>
      <c r="M1258" s="14">
        <v>195</v>
      </c>
      <c r="N1258" s="14"/>
      <c r="O1258" s="191">
        <v>0</v>
      </c>
      <c r="P1258" s="191">
        <v>0</v>
      </c>
      <c r="Q1258" s="191">
        <v>0</v>
      </c>
      <c r="R1258" s="191">
        <v>0</v>
      </c>
      <c r="S1258" s="14"/>
      <c r="T1258" s="14"/>
      <c r="U1258" s="14"/>
      <c r="V1258" s="14">
        <v>202007</v>
      </c>
      <c r="W1258" s="14"/>
    </row>
    <row r="1259" spans="1:23" ht="12.2" customHeight="1">
      <c r="A1259" s="14" t="s">
        <v>482</v>
      </c>
      <c r="B1259" s="14">
        <v>25</v>
      </c>
      <c r="C1259" s="14">
        <v>40</v>
      </c>
      <c r="D1259" s="14"/>
      <c r="E1259" s="14"/>
      <c r="F1259" s="14">
        <v>12.5</v>
      </c>
      <c r="G1259" s="14"/>
      <c r="H1259" s="14"/>
      <c r="I1259" s="14"/>
      <c r="J1259" s="14"/>
      <c r="K1259" s="14"/>
      <c r="L1259" s="14"/>
      <c r="M1259" s="14">
        <v>195</v>
      </c>
      <c r="N1259" s="14"/>
      <c r="O1259" s="191">
        <v>0</v>
      </c>
      <c r="P1259" s="191">
        <v>0</v>
      </c>
      <c r="Q1259" s="191">
        <v>0</v>
      </c>
      <c r="R1259" s="191">
        <v>0</v>
      </c>
      <c r="S1259" s="14"/>
      <c r="T1259" s="14"/>
      <c r="U1259" s="14"/>
      <c r="V1259" s="14">
        <v>202007</v>
      </c>
      <c r="W1259" s="14"/>
    </row>
    <row r="1260" spans="1:23" ht="12.2" customHeight="1" thickBot="1">
      <c r="A1260" s="14" t="s">
        <v>482</v>
      </c>
      <c r="B1260" s="14">
        <v>26</v>
      </c>
      <c r="C1260" s="14">
        <v>32</v>
      </c>
      <c r="D1260" s="14"/>
      <c r="E1260" s="14"/>
      <c r="F1260" s="14">
        <v>13</v>
      </c>
      <c r="G1260" s="14">
        <v>8</v>
      </c>
      <c r="H1260" s="14"/>
      <c r="I1260" s="14"/>
      <c r="J1260" s="14"/>
      <c r="K1260" s="14"/>
      <c r="L1260" s="14"/>
      <c r="M1260" s="14">
        <v>130</v>
      </c>
      <c r="N1260" s="14"/>
      <c r="O1260" s="191">
        <v>0</v>
      </c>
      <c r="P1260" s="191">
        <v>0</v>
      </c>
      <c r="Q1260" s="191">
        <v>0</v>
      </c>
      <c r="R1260" s="191">
        <v>0</v>
      </c>
      <c r="S1260" s="14"/>
      <c r="T1260" s="14"/>
      <c r="U1260" s="14"/>
      <c r="V1260" s="14">
        <v>202007</v>
      </c>
      <c r="W1260" s="14"/>
    </row>
    <row r="1261" spans="1:23" ht="12.2" customHeight="1" thickTop="1">
      <c r="A1261" s="188" t="s">
        <v>1306</v>
      </c>
      <c r="B1261" s="189">
        <v>0</v>
      </c>
      <c r="C1261" s="189">
        <v>968</v>
      </c>
      <c r="D1261" s="189">
        <v>0</v>
      </c>
      <c r="E1261" s="189">
        <v>0</v>
      </c>
      <c r="F1261" s="189">
        <v>322.25</v>
      </c>
      <c r="G1261" s="189">
        <v>32</v>
      </c>
      <c r="H1261" s="189">
        <v>0</v>
      </c>
      <c r="I1261" s="189">
        <v>40</v>
      </c>
      <c r="J1261" s="189">
        <v>0</v>
      </c>
      <c r="K1261" s="189">
        <v>0</v>
      </c>
      <c r="L1261" s="189">
        <v>0</v>
      </c>
      <c r="M1261" s="189">
        <v>5915</v>
      </c>
      <c r="N1261" s="189">
        <v>0</v>
      </c>
      <c r="O1261" s="190">
        <v>0</v>
      </c>
      <c r="P1261" s="190">
        <v>0</v>
      </c>
      <c r="Q1261" s="190">
        <v>0</v>
      </c>
      <c r="R1261" s="190">
        <v>0</v>
      </c>
      <c r="S1261" s="189">
        <v>0</v>
      </c>
      <c r="T1261" s="189">
        <v>0</v>
      </c>
      <c r="U1261" s="189">
        <v>0</v>
      </c>
      <c r="V1261" s="189"/>
      <c r="W1261" s="189"/>
    </row>
    <row r="1262" spans="1:23" ht="12.2" customHeight="1">
      <c r="A1262" s="14" t="s">
        <v>1173</v>
      </c>
      <c r="B1262" s="14">
        <v>1</v>
      </c>
      <c r="C1262" s="14">
        <v>0</v>
      </c>
      <c r="D1262" s="14"/>
      <c r="E1262" s="14"/>
      <c r="F1262" s="14"/>
      <c r="G1262" s="14">
        <v>36</v>
      </c>
      <c r="H1262" s="14"/>
      <c r="I1262" s="14">
        <v>9</v>
      </c>
      <c r="J1262" s="14"/>
      <c r="K1262" s="14"/>
      <c r="L1262" s="14"/>
      <c r="M1262" s="14">
        <v>0</v>
      </c>
      <c r="N1262" s="14"/>
      <c r="O1262" s="191">
        <v>0</v>
      </c>
      <c r="P1262" s="191">
        <v>0</v>
      </c>
      <c r="Q1262" s="191">
        <v>0</v>
      </c>
      <c r="R1262" s="191">
        <v>0</v>
      </c>
      <c r="S1262" s="14"/>
      <c r="T1262" s="14"/>
      <c r="U1262" s="14"/>
      <c r="V1262" s="14">
        <v>202002</v>
      </c>
      <c r="W1262" s="14"/>
    </row>
    <row r="1263" spans="1:23" ht="12.2" customHeight="1">
      <c r="A1263" s="14" t="s">
        <v>1173</v>
      </c>
      <c r="B1263" s="14">
        <v>2</v>
      </c>
      <c r="C1263" s="14">
        <v>43.5</v>
      </c>
      <c r="D1263" s="14">
        <v>0</v>
      </c>
      <c r="E1263" s="14">
        <v>0</v>
      </c>
      <c r="F1263" s="14">
        <v>0</v>
      </c>
      <c r="G1263" s="14">
        <v>0</v>
      </c>
      <c r="H1263" s="14">
        <v>0</v>
      </c>
      <c r="I1263" s="14">
        <v>0</v>
      </c>
      <c r="J1263" s="14">
        <v>0</v>
      </c>
      <c r="K1263" s="14">
        <v>0</v>
      </c>
      <c r="L1263" s="14">
        <v>0</v>
      </c>
      <c r="M1263" s="14">
        <v>0</v>
      </c>
      <c r="N1263" s="14">
        <v>0</v>
      </c>
      <c r="O1263" s="191">
        <v>0</v>
      </c>
      <c r="P1263" s="191">
        <v>75</v>
      </c>
      <c r="Q1263" s="191">
        <v>0</v>
      </c>
      <c r="R1263" s="191">
        <v>0</v>
      </c>
      <c r="S1263" s="14">
        <v>0</v>
      </c>
      <c r="T1263" s="14">
        <v>0</v>
      </c>
      <c r="U1263" s="14">
        <v>0</v>
      </c>
      <c r="V1263" s="14">
        <v>202002</v>
      </c>
      <c r="W1263" s="14"/>
    </row>
    <row r="1264" spans="1:23" ht="12.2" customHeight="1">
      <c r="A1264" s="14" t="s">
        <v>1173</v>
      </c>
      <c r="B1264" s="14">
        <v>3</v>
      </c>
      <c r="C1264" s="14">
        <v>45</v>
      </c>
      <c r="D1264" s="14">
        <v>0</v>
      </c>
      <c r="E1264" s="14">
        <v>3.17</v>
      </c>
      <c r="F1264" s="14">
        <v>0</v>
      </c>
      <c r="G1264" s="14">
        <v>0</v>
      </c>
      <c r="H1264" s="14">
        <v>0</v>
      </c>
      <c r="I1264" s="14">
        <v>0</v>
      </c>
      <c r="J1264" s="14">
        <v>0</v>
      </c>
      <c r="K1264" s="14">
        <v>0</v>
      </c>
      <c r="L1264" s="14">
        <v>0</v>
      </c>
      <c r="M1264" s="14">
        <v>0</v>
      </c>
      <c r="N1264" s="14">
        <v>0</v>
      </c>
      <c r="O1264" s="191">
        <v>0</v>
      </c>
      <c r="P1264" s="191">
        <v>75</v>
      </c>
      <c r="Q1264" s="191">
        <v>0</v>
      </c>
      <c r="R1264" s="191">
        <v>0</v>
      </c>
      <c r="S1264" s="14">
        <v>0</v>
      </c>
      <c r="T1264" s="14">
        <v>0</v>
      </c>
      <c r="U1264" s="14">
        <v>0</v>
      </c>
      <c r="V1264" s="14">
        <v>202002</v>
      </c>
      <c r="W1264" s="14"/>
    </row>
    <row r="1265" spans="1:23" ht="12.2" customHeight="1">
      <c r="A1265" s="14" t="s">
        <v>1173</v>
      </c>
      <c r="B1265" s="14">
        <v>4</v>
      </c>
      <c r="C1265" s="14">
        <v>45</v>
      </c>
      <c r="D1265" s="14"/>
      <c r="E1265" s="14">
        <v>2.92</v>
      </c>
      <c r="F1265" s="14"/>
      <c r="G1265" s="14"/>
      <c r="H1265" s="14"/>
      <c r="I1265" s="14"/>
      <c r="J1265" s="14"/>
      <c r="K1265" s="14"/>
      <c r="L1265" s="14"/>
      <c r="M1265" s="14">
        <v>0</v>
      </c>
      <c r="N1265" s="14"/>
      <c r="O1265" s="191">
        <v>0</v>
      </c>
      <c r="P1265" s="191">
        <v>75</v>
      </c>
      <c r="Q1265" s="191">
        <v>0</v>
      </c>
      <c r="R1265" s="191">
        <v>0</v>
      </c>
      <c r="S1265" s="14"/>
      <c r="T1265" s="14"/>
      <c r="U1265" s="14"/>
      <c r="V1265" s="14">
        <v>202002</v>
      </c>
      <c r="W1265" s="14"/>
    </row>
    <row r="1266" spans="1:23" ht="12.2" customHeight="1">
      <c r="A1266" s="14" t="s">
        <v>1173</v>
      </c>
      <c r="B1266" s="14">
        <v>5</v>
      </c>
      <c r="C1266" s="14">
        <v>45</v>
      </c>
      <c r="D1266" s="14">
        <v>0</v>
      </c>
      <c r="E1266" s="14">
        <v>1</v>
      </c>
      <c r="F1266" s="14">
        <v>6.75</v>
      </c>
      <c r="G1266" s="14">
        <v>0</v>
      </c>
      <c r="H1266" s="14">
        <v>0</v>
      </c>
      <c r="I1266" s="14">
        <v>0</v>
      </c>
      <c r="J1266" s="14">
        <v>0</v>
      </c>
      <c r="K1266" s="14">
        <v>0</v>
      </c>
      <c r="L1266" s="14">
        <v>0</v>
      </c>
      <c r="M1266" s="14">
        <v>0</v>
      </c>
      <c r="N1266" s="14">
        <v>0</v>
      </c>
      <c r="O1266" s="191">
        <v>0</v>
      </c>
      <c r="P1266" s="191">
        <v>100</v>
      </c>
      <c r="Q1266" s="191">
        <v>0</v>
      </c>
      <c r="R1266" s="191">
        <v>0</v>
      </c>
      <c r="S1266" s="14">
        <v>0</v>
      </c>
      <c r="T1266" s="14">
        <v>0</v>
      </c>
      <c r="U1266" s="14">
        <v>0</v>
      </c>
      <c r="V1266" s="14">
        <v>202002</v>
      </c>
      <c r="W1266" s="14"/>
    </row>
    <row r="1267" spans="1:23" ht="12.2" customHeight="1">
      <c r="A1267" s="14" t="s">
        <v>1173</v>
      </c>
      <c r="B1267" s="14">
        <v>6</v>
      </c>
      <c r="C1267" s="14">
        <v>0</v>
      </c>
      <c r="D1267" s="14"/>
      <c r="E1267" s="14"/>
      <c r="F1267" s="14"/>
      <c r="G1267" s="14"/>
      <c r="H1267" s="14">
        <v>45</v>
      </c>
      <c r="I1267" s="14"/>
      <c r="J1267" s="14"/>
      <c r="K1267" s="14"/>
      <c r="L1267" s="14"/>
      <c r="M1267" s="14">
        <v>0</v>
      </c>
      <c r="N1267" s="14"/>
      <c r="O1267" s="191">
        <v>0</v>
      </c>
      <c r="P1267" s="191">
        <v>0</v>
      </c>
      <c r="Q1267" s="191">
        <v>0</v>
      </c>
      <c r="R1267" s="191">
        <v>0</v>
      </c>
      <c r="S1267" s="14"/>
      <c r="T1267" s="14"/>
      <c r="U1267" s="14"/>
      <c r="V1267" s="14">
        <v>202003</v>
      </c>
      <c r="W1267" s="14"/>
    </row>
    <row r="1268" spans="1:23" ht="12.2" customHeight="1">
      <c r="A1268" s="14" t="s">
        <v>1173</v>
      </c>
      <c r="B1268" s="14">
        <v>7</v>
      </c>
      <c r="C1268" s="14">
        <v>0</v>
      </c>
      <c r="D1268" s="14"/>
      <c r="E1268" s="14"/>
      <c r="F1268" s="14"/>
      <c r="G1268" s="14"/>
      <c r="H1268" s="14">
        <v>45</v>
      </c>
      <c r="I1268" s="14"/>
      <c r="J1268" s="14"/>
      <c r="K1268" s="14"/>
      <c r="L1268" s="14"/>
      <c r="M1268" s="14">
        <v>0</v>
      </c>
      <c r="N1268" s="14"/>
      <c r="O1268" s="191">
        <v>0</v>
      </c>
      <c r="P1268" s="191">
        <v>0</v>
      </c>
      <c r="Q1268" s="191">
        <v>0</v>
      </c>
      <c r="R1268" s="191">
        <v>0</v>
      </c>
      <c r="S1268" s="14"/>
      <c r="T1268" s="14"/>
      <c r="U1268" s="14"/>
      <c r="V1268" s="14">
        <v>202003</v>
      </c>
      <c r="W1268" s="14"/>
    </row>
    <row r="1269" spans="1:23" ht="12.2" customHeight="1">
      <c r="A1269" s="14" t="s">
        <v>1173</v>
      </c>
      <c r="B1269" s="14">
        <v>8</v>
      </c>
      <c r="C1269" s="14">
        <v>0</v>
      </c>
      <c r="D1269" s="14"/>
      <c r="E1269" s="14"/>
      <c r="F1269" s="14"/>
      <c r="G1269" s="14"/>
      <c r="H1269" s="14">
        <v>45</v>
      </c>
      <c r="I1269" s="14"/>
      <c r="J1269" s="14"/>
      <c r="K1269" s="14"/>
      <c r="L1269" s="14"/>
      <c r="M1269" s="14">
        <v>0</v>
      </c>
      <c r="N1269" s="14"/>
      <c r="O1269" s="191">
        <v>0</v>
      </c>
      <c r="P1269" s="191">
        <v>0</v>
      </c>
      <c r="Q1269" s="191">
        <v>0</v>
      </c>
      <c r="R1269" s="191">
        <v>0</v>
      </c>
      <c r="S1269" s="14"/>
      <c r="T1269" s="14"/>
      <c r="U1269" s="14"/>
      <c r="V1269" s="14">
        <v>202004</v>
      </c>
      <c r="W1269" s="14"/>
    </row>
    <row r="1270" spans="1:23" ht="12.2" customHeight="1">
      <c r="A1270" s="14" t="s">
        <v>1173</v>
      </c>
      <c r="B1270" s="14">
        <v>9</v>
      </c>
      <c r="C1270" s="14">
        <v>0</v>
      </c>
      <c r="D1270" s="14"/>
      <c r="E1270" s="14"/>
      <c r="F1270" s="14"/>
      <c r="G1270" s="14"/>
      <c r="H1270" s="14">
        <v>45</v>
      </c>
      <c r="I1270" s="14"/>
      <c r="J1270" s="14"/>
      <c r="K1270" s="14"/>
      <c r="L1270" s="14"/>
      <c r="M1270" s="14">
        <v>0</v>
      </c>
      <c r="N1270" s="14"/>
      <c r="O1270" s="191">
        <v>0</v>
      </c>
      <c r="P1270" s="191">
        <v>0</v>
      </c>
      <c r="Q1270" s="191">
        <v>0</v>
      </c>
      <c r="R1270" s="191">
        <v>0</v>
      </c>
      <c r="S1270" s="14"/>
      <c r="T1270" s="14"/>
      <c r="U1270" s="14"/>
      <c r="V1270" s="14">
        <v>202004</v>
      </c>
      <c r="W1270" s="14"/>
    </row>
    <row r="1271" spans="1:23" ht="12.2" customHeight="1">
      <c r="A1271" s="14" t="s">
        <v>1173</v>
      </c>
      <c r="B1271" s="14">
        <v>10</v>
      </c>
      <c r="C1271" s="14">
        <v>0</v>
      </c>
      <c r="D1271" s="14"/>
      <c r="E1271" s="14"/>
      <c r="F1271" s="14"/>
      <c r="G1271" s="14"/>
      <c r="H1271" s="14">
        <v>45</v>
      </c>
      <c r="I1271" s="14"/>
      <c r="J1271" s="14"/>
      <c r="K1271" s="14"/>
      <c r="L1271" s="14"/>
      <c r="M1271" s="14">
        <v>0</v>
      </c>
      <c r="N1271" s="14"/>
      <c r="O1271" s="191">
        <v>0</v>
      </c>
      <c r="P1271" s="191">
        <v>0</v>
      </c>
      <c r="Q1271" s="191">
        <v>0</v>
      </c>
      <c r="R1271" s="191">
        <v>0</v>
      </c>
      <c r="S1271" s="14"/>
      <c r="T1271" s="14"/>
      <c r="U1271" s="14"/>
      <c r="V1271" s="14">
        <v>202004</v>
      </c>
      <c r="W1271" s="14"/>
    </row>
    <row r="1272" spans="1:23" ht="12.2" customHeight="1">
      <c r="A1272" s="14" t="s">
        <v>1173</v>
      </c>
      <c r="B1272" s="14">
        <v>11</v>
      </c>
      <c r="C1272" s="14">
        <v>0</v>
      </c>
      <c r="D1272" s="14"/>
      <c r="E1272" s="14"/>
      <c r="F1272" s="14"/>
      <c r="G1272" s="14"/>
      <c r="H1272" s="14">
        <v>45</v>
      </c>
      <c r="I1272" s="14"/>
      <c r="J1272" s="14"/>
      <c r="K1272" s="14"/>
      <c r="L1272" s="14"/>
      <c r="M1272" s="14">
        <v>0</v>
      </c>
      <c r="N1272" s="14"/>
      <c r="O1272" s="191">
        <v>0</v>
      </c>
      <c r="P1272" s="191">
        <v>0</v>
      </c>
      <c r="Q1272" s="191">
        <v>0</v>
      </c>
      <c r="R1272" s="191">
        <v>0</v>
      </c>
      <c r="S1272" s="14"/>
      <c r="T1272" s="14"/>
      <c r="U1272" s="14"/>
      <c r="V1272" s="14">
        <v>202004</v>
      </c>
      <c r="W1272" s="14"/>
    </row>
    <row r="1273" spans="1:23" ht="12.2" customHeight="1">
      <c r="A1273" s="14" t="s">
        <v>1173</v>
      </c>
      <c r="B1273" s="14">
        <v>12</v>
      </c>
      <c r="C1273" s="14">
        <v>0</v>
      </c>
      <c r="D1273" s="14"/>
      <c r="E1273" s="14"/>
      <c r="F1273" s="14"/>
      <c r="G1273" s="14"/>
      <c r="H1273" s="14">
        <v>45</v>
      </c>
      <c r="I1273" s="14"/>
      <c r="J1273" s="14"/>
      <c r="K1273" s="14"/>
      <c r="L1273" s="14"/>
      <c r="M1273" s="14">
        <v>0</v>
      </c>
      <c r="N1273" s="14"/>
      <c r="O1273" s="191">
        <v>0</v>
      </c>
      <c r="P1273" s="191">
        <v>0</v>
      </c>
      <c r="Q1273" s="191">
        <v>0</v>
      </c>
      <c r="R1273" s="191">
        <v>0</v>
      </c>
      <c r="S1273" s="14"/>
      <c r="T1273" s="14"/>
      <c r="U1273" s="14"/>
      <c r="V1273" s="14">
        <v>202004</v>
      </c>
      <c r="W1273" s="14"/>
    </row>
    <row r="1274" spans="1:23" ht="12.2" customHeight="1">
      <c r="A1274" s="14" t="s">
        <v>1173</v>
      </c>
      <c r="B1274" s="14">
        <v>13</v>
      </c>
      <c r="C1274" s="14">
        <v>0</v>
      </c>
      <c r="D1274" s="14"/>
      <c r="E1274" s="14"/>
      <c r="F1274" s="14"/>
      <c r="G1274" s="14"/>
      <c r="H1274" s="14">
        <v>45</v>
      </c>
      <c r="I1274" s="14"/>
      <c r="J1274" s="14"/>
      <c r="K1274" s="14"/>
      <c r="L1274" s="14"/>
      <c r="M1274" s="14">
        <v>0</v>
      </c>
      <c r="N1274" s="14"/>
      <c r="O1274" s="191">
        <v>0</v>
      </c>
      <c r="P1274" s="191">
        <v>0</v>
      </c>
      <c r="Q1274" s="191">
        <v>0</v>
      </c>
      <c r="R1274" s="191">
        <v>0</v>
      </c>
      <c r="S1274" s="14"/>
      <c r="T1274" s="14"/>
      <c r="U1274" s="14"/>
      <c r="V1274" s="14">
        <v>202004</v>
      </c>
      <c r="W1274" s="14"/>
    </row>
    <row r="1275" spans="1:23" ht="12.2" customHeight="1">
      <c r="A1275" s="14" t="s">
        <v>1173</v>
      </c>
      <c r="B1275" s="14">
        <v>14</v>
      </c>
      <c r="C1275" s="14">
        <v>0</v>
      </c>
      <c r="D1275" s="14"/>
      <c r="E1275" s="14"/>
      <c r="F1275" s="14"/>
      <c r="G1275" s="14"/>
      <c r="H1275" s="14">
        <v>45</v>
      </c>
      <c r="I1275" s="14"/>
      <c r="J1275" s="14"/>
      <c r="K1275" s="14"/>
      <c r="L1275" s="14"/>
      <c r="M1275" s="14">
        <v>0</v>
      </c>
      <c r="N1275" s="14"/>
      <c r="O1275" s="191">
        <v>0</v>
      </c>
      <c r="P1275" s="191">
        <v>0</v>
      </c>
      <c r="Q1275" s="191">
        <v>0</v>
      </c>
      <c r="R1275" s="191">
        <v>0</v>
      </c>
      <c r="S1275" s="14"/>
      <c r="T1275" s="14"/>
      <c r="U1275" s="14"/>
      <c r="V1275" s="14">
        <v>202005</v>
      </c>
      <c r="W1275" s="14"/>
    </row>
    <row r="1276" spans="1:23" ht="12.2" customHeight="1">
      <c r="A1276" s="14" t="s">
        <v>1173</v>
      </c>
      <c r="B1276" s="14">
        <v>15</v>
      </c>
      <c r="C1276" s="14">
        <v>0</v>
      </c>
      <c r="D1276" s="14"/>
      <c r="E1276" s="14"/>
      <c r="F1276" s="14"/>
      <c r="G1276" s="14"/>
      <c r="H1276" s="14">
        <v>45</v>
      </c>
      <c r="I1276" s="14"/>
      <c r="J1276" s="14"/>
      <c r="K1276" s="14"/>
      <c r="L1276" s="14"/>
      <c r="M1276" s="14">
        <v>0</v>
      </c>
      <c r="N1276" s="14"/>
      <c r="O1276" s="191">
        <v>0</v>
      </c>
      <c r="P1276" s="191">
        <v>0</v>
      </c>
      <c r="Q1276" s="191">
        <v>0</v>
      </c>
      <c r="R1276" s="191">
        <v>0</v>
      </c>
      <c r="S1276" s="14"/>
      <c r="T1276" s="14"/>
      <c r="U1276" s="14"/>
      <c r="V1276" s="14">
        <v>202005</v>
      </c>
      <c r="W1276" s="14"/>
    </row>
    <row r="1277" spans="1:23" ht="12.2" customHeight="1">
      <c r="A1277" s="14" t="s">
        <v>1173</v>
      </c>
      <c r="B1277" s="14">
        <v>16</v>
      </c>
      <c r="C1277" s="14">
        <v>0</v>
      </c>
      <c r="D1277" s="14"/>
      <c r="E1277" s="14"/>
      <c r="F1277" s="14"/>
      <c r="G1277" s="14"/>
      <c r="H1277" s="14">
        <v>36</v>
      </c>
      <c r="I1277" s="14">
        <v>9</v>
      </c>
      <c r="J1277" s="14"/>
      <c r="K1277" s="14"/>
      <c r="L1277" s="14"/>
      <c r="M1277" s="14">
        <v>0</v>
      </c>
      <c r="N1277" s="14"/>
      <c r="O1277" s="191">
        <v>0</v>
      </c>
      <c r="P1277" s="191">
        <v>0</v>
      </c>
      <c r="Q1277" s="191">
        <v>0</v>
      </c>
      <c r="R1277" s="191">
        <v>0</v>
      </c>
      <c r="S1277" s="14"/>
      <c r="T1277" s="14"/>
      <c r="U1277" s="14"/>
      <c r="V1277" s="14">
        <v>202005</v>
      </c>
      <c r="W1277" s="14"/>
    </row>
    <row r="1278" spans="1:23" ht="12.2" customHeight="1">
      <c r="A1278" s="14" t="s">
        <v>1173</v>
      </c>
      <c r="B1278" s="14">
        <v>17</v>
      </c>
      <c r="C1278" s="14">
        <v>0</v>
      </c>
      <c r="D1278" s="14"/>
      <c r="E1278" s="14"/>
      <c r="F1278" s="14"/>
      <c r="G1278" s="14"/>
      <c r="H1278" s="14">
        <v>45</v>
      </c>
      <c r="I1278" s="14"/>
      <c r="J1278" s="14"/>
      <c r="K1278" s="14"/>
      <c r="L1278" s="14"/>
      <c r="M1278" s="14">
        <v>0</v>
      </c>
      <c r="N1278" s="14"/>
      <c r="O1278" s="191">
        <v>0</v>
      </c>
      <c r="P1278" s="191">
        <v>0</v>
      </c>
      <c r="Q1278" s="191">
        <v>0</v>
      </c>
      <c r="R1278" s="191">
        <v>0</v>
      </c>
      <c r="S1278" s="14"/>
      <c r="T1278" s="14"/>
      <c r="U1278" s="14"/>
      <c r="V1278" s="14">
        <v>202005</v>
      </c>
      <c r="W1278" s="14"/>
    </row>
    <row r="1279" spans="1:23" ht="12.2" customHeight="1">
      <c r="A1279" s="14" t="s">
        <v>1173</v>
      </c>
      <c r="B1279" s="14">
        <v>18</v>
      </c>
      <c r="C1279" s="14">
        <v>27</v>
      </c>
      <c r="D1279" s="14">
        <v>0</v>
      </c>
      <c r="E1279" s="14">
        <v>0</v>
      </c>
      <c r="F1279" s="14">
        <v>0</v>
      </c>
      <c r="G1279" s="14">
        <v>0</v>
      </c>
      <c r="H1279" s="14">
        <v>0</v>
      </c>
      <c r="I1279" s="14">
        <v>9</v>
      </c>
      <c r="J1279" s="14">
        <v>9</v>
      </c>
      <c r="K1279" s="14">
        <v>0</v>
      </c>
      <c r="L1279" s="14">
        <v>0</v>
      </c>
      <c r="M1279" s="14">
        <v>0</v>
      </c>
      <c r="N1279" s="14">
        <v>0</v>
      </c>
      <c r="O1279" s="191">
        <v>0</v>
      </c>
      <c r="P1279" s="191">
        <v>0</v>
      </c>
      <c r="Q1279" s="191">
        <v>0</v>
      </c>
      <c r="R1279" s="191">
        <v>0</v>
      </c>
      <c r="S1279" s="14">
        <v>0</v>
      </c>
      <c r="T1279" s="14">
        <v>0</v>
      </c>
      <c r="U1279" s="14">
        <v>0</v>
      </c>
      <c r="V1279" s="14">
        <v>202006</v>
      </c>
      <c r="W1279" s="14"/>
    </row>
    <row r="1280" spans="1:23" ht="12.2" customHeight="1">
      <c r="A1280" s="14" t="s">
        <v>1173</v>
      </c>
      <c r="B1280" s="14">
        <v>19</v>
      </c>
      <c r="C1280" s="14">
        <v>36</v>
      </c>
      <c r="D1280" s="14">
        <v>0</v>
      </c>
      <c r="E1280" s="14">
        <v>0</v>
      </c>
      <c r="F1280" s="14">
        <v>0</v>
      </c>
      <c r="G1280" s="14">
        <v>9</v>
      </c>
      <c r="H1280" s="14">
        <v>0</v>
      </c>
      <c r="I1280" s="14">
        <v>0</v>
      </c>
      <c r="J1280" s="14">
        <v>0</v>
      </c>
      <c r="K1280" s="14">
        <v>0</v>
      </c>
      <c r="L1280" s="14">
        <v>0</v>
      </c>
      <c r="M1280" s="14">
        <v>0</v>
      </c>
      <c r="N1280" s="14">
        <v>0</v>
      </c>
      <c r="O1280" s="191">
        <v>0</v>
      </c>
      <c r="P1280" s="191">
        <v>0</v>
      </c>
      <c r="Q1280" s="191">
        <v>0</v>
      </c>
      <c r="R1280" s="191">
        <v>0</v>
      </c>
      <c r="S1280" s="14">
        <v>0</v>
      </c>
      <c r="T1280" s="14">
        <v>0</v>
      </c>
      <c r="U1280" s="14">
        <v>0</v>
      </c>
      <c r="V1280" s="14">
        <v>202006</v>
      </c>
      <c r="W1280" s="14"/>
    </row>
    <row r="1281" spans="1:23" ht="12.2" customHeight="1">
      <c r="A1281" s="14" t="s">
        <v>1173</v>
      </c>
      <c r="B1281" s="14">
        <v>20</v>
      </c>
      <c r="C1281" s="14">
        <v>37.159999999999997</v>
      </c>
      <c r="D1281" s="14">
        <v>0</v>
      </c>
      <c r="E1281" s="14">
        <v>0</v>
      </c>
      <c r="F1281" s="14">
        <v>0</v>
      </c>
      <c r="G1281" s="14">
        <v>0</v>
      </c>
      <c r="H1281" s="14">
        <v>0</v>
      </c>
      <c r="I1281" s="14">
        <v>0</v>
      </c>
      <c r="J1281" s="14">
        <v>0</v>
      </c>
      <c r="K1281" s="14">
        <v>0</v>
      </c>
      <c r="L1281" s="14">
        <v>0</v>
      </c>
      <c r="M1281" s="14">
        <v>0</v>
      </c>
      <c r="N1281" s="14">
        <v>0</v>
      </c>
      <c r="O1281" s="191">
        <v>0</v>
      </c>
      <c r="P1281" s="191">
        <v>0</v>
      </c>
      <c r="Q1281" s="191">
        <v>0</v>
      </c>
      <c r="R1281" s="191">
        <v>0</v>
      </c>
      <c r="S1281" s="14">
        <v>0</v>
      </c>
      <c r="T1281" s="14">
        <v>0</v>
      </c>
      <c r="U1281" s="14">
        <v>0</v>
      </c>
      <c r="V1281" s="14">
        <v>202006</v>
      </c>
      <c r="W1281" s="14"/>
    </row>
    <row r="1282" spans="1:23" ht="12.2" customHeight="1">
      <c r="A1282" s="14" t="s">
        <v>1173</v>
      </c>
      <c r="B1282" s="14">
        <v>21</v>
      </c>
      <c r="C1282" s="14">
        <v>31.18</v>
      </c>
      <c r="D1282" s="14">
        <v>0</v>
      </c>
      <c r="E1282" s="14">
        <v>0</v>
      </c>
      <c r="F1282" s="14">
        <v>0</v>
      </c>
      <c r="G1282" s="14">
        <v>0</v>
      </c>
      <c r="H1282" s="14">
        <v>0</v>
      </c>
      <c r="I1282" s="14">
        <v>9</v>
      </c>
      <c r="J1282" s="14">
        <v>0</v>
      </c>
      <c r="K1282" s="14">
        <v>0</v>
      </c>
      <c r="L1282" s="14">
        <v>0</v>
      </c>
      <c r="M1282" s="14">
        <v>0</v>
      </c>
      <c r="N1282" s="14">
        <v>1.92</v>
      </c>
      <c r="O1282" s="191">
        <v>0</v>
      </c>
      <c r="P1282" s="191">
        <v>0</v>
      </c>
      <c r="Q1282" s="191">
        <v>0</v>
      </c>
      <c r="R1282" s="191">
        <v>0</v>
      </c>
      <c r="S1282" s="14">
        <v>0</v>
      </c>
      <c r="T1282" s="14">
        <v>0</v>
      </c>
      <c r="U1282" s="14">
        <v>0</v>
      </c>
      <c r="V1282" s="14">
        <v>202006</v>
      </c>
      <c r="W1282" s="14"/>
    </row>
    <row r="1283" spans="1:23" ht="12.2" customHeight="1">
      <c r="A1283" s="14" t="s">
        <v>1173</v>
      </c>
      <c r="B1283" s="14">
        <v>22</v>
      </c>
      <c r="C1283" s="14">
        <v>42.78</v>
      </c>
      <c r="D1283" s="14"/>
      <c r="E1283" s="14"/>
      <c r="F1283" s="14"/>
      <c r="G1283" s="14"/>
      <c r="H1283" s="14"/>
      <c r="I1283" s="14"/>
      <c r="J1283" s="14"/>
      <c r="K1283" s="14"/>
      <c r="L1283" s="14"/>
      <c r="M1283" s="14">
        <v>0</v>
      </c>
      <c r="N1283" s="14">
        <v>2.2200000000000002</v>
      </c>
      <c r="O1283" s="191">
        <v>0</v>
      </c>
      <c r="P1283" s="191">
        <v>75</v>
      </c>
      <c r="Q1283" s="191">
        <v>0</v>
      </c>
      <c r="R1283" s="191">
        <v>0</v>
      </c>
      <c r="S1283" s="14"/>
      <c r="T1283" s="14"/>
      <c r="U1283" s="14"/>
      <c r="V1283" s="14">
        <v>202007</v>
      </c>
      <c r="W1283" s="14"/>
    </row>
    <row r="1284" spans="1:23" ht="12.2" customHeight="1">
      <c r="A1284" s="14" t="s">
        <v>1173</v>
      </c>
      <c r="B1284" s="14">
        <v>23</v>
      </c>
      <c r="C1284" s="14">
        <v>36</v>
      </c>
      <c r="D1284" s="14">
        <v>0</v>
      </c>
      <c r="E1284" s="14">
        <v>0</v>
      </c>
      <c r="F1284" s="14">
        <v>0</v>
      </c>
      <c r="G1284" s="14">
        <v>0</v>
      </c>
      <c r="H1284" s="14">
        <v>0</v>
      </c>
      <c r="I1284" s="14">
        <v>9</v>
      </c>
      <c r="J1284" s="14">
        <v>0</v>
      </c>
      <c r="K1284" s="14">
        <v>0</v>
      </c>
      <c r="L1284" s="14">
        <v>0</v>
      </c>
      <c r="M1284" s="14">
        <v>0</v>
      </c>
      <c r="N1284" s="14">
        <v>0</v>
      </c>
      <c r="O1284" s="191">
        <v>0</v>
      </c>
      <c r="P1284" s="191">
        <v>100</v>
      </c>
      <c r="Q1284" s="191">
        <v>0</v>
      </c>
      <c r="R1284" s="191">
        <v>0</v>
      </c>
      <c r="S1284" s="14">
        <v>0</v>
      </c>
      <c r="T1284" s="14">
        <v>0</v>
      </c>
      <c r="U1284" s="14">
        <v>0</v>
      </c>
      <c r="V1284" s="14">
        <v>202008</v>
      </c>
      <c r="W1284" s="14"/>
    </row>
    <row r="1285" spans="1:23" ht="12.2" customHeight="1">
      <c r="A1285" s="14" t="s">
        <v>1173</v>
      </c>
      <c r="B1285" s="14">
        <v>24</v>
      </c>
      <c r="C1285" s="14">
        <v>43.17</v>
      </c>
      <c r="D1285" s="14"/>
      <c r="E1285" s="14"/>
      <c r="F1285" s="14"/>
      <c r="G1285" s="14"/>
      <c r="H1285" s="14"/>
      <c r="I1285" s="14"/>
      <c r="J1285" s="14"/>
      <c r="K1285" s="14"/>
      <c r="L1285" s="14"/>
      <c r="M1285" s="14">
        <v>0</v>
      </c>
      <c r="N1285" s="14">
        <v>1.83</v>
      </c>
      <c r="O1285" s="191">
        <v>0</v>
      </c>
      <c r="P1285" s="191">
        <v>75</v>
      </c>
      <c r="Q1285" s="191">
        <v>0</v>
      </c>
      <c r="R1285" s="191">
        <v>0</v>
      </c>
      <c r="S1285" s="14"/>
      <c r="T1285" s="14"/>
      <c r="U1285" s="14"/>
      <c r="V1285" s="14">
        <v>202008</v>
      </c>
      <c r="W1285" s="14"/>
    </row>
    <row r="1286" spans="1:23" ht="12.2" customHeight="1">
      <c r="A1286" s="14" t="s">
        <v>1173</v>
      </c>
      <c r="B1286" s="14">
        <v>25</v>
      </c>
      <c r="C1286" s="14">
        <v>41.46</v>
      </c>
      <c r="D1286" s="14"/>
      <c r="E1286" s="14"/>
      <c r="F1286" s="14"/>
      <c r="G1286" s="14"/>
      <c r="H1286" s="14"/>
      <c r="I1286" s="14"/>
      <c r="J1286" s="14"/>
      <c r="K1286" s="14"/>
      <c r="L1286" s="14"/>
      <c r="M1286" s="14">
        <v>0</v>
      </c>
      <c r="N1286" s="14">
        <v>3.54</v>
      </c>
      <c r="O1286" s="191">
        <v>0</v>
      </c>
      <c r="P1286" s="191">
        <v>75</v>
      </c>
      <c r="Q1286" s="191">
        <v>0</v>
      </c>
      <c r="R1286" s="191">
        <v>0</v>
      </c>
      <c r="S1286" s="14"/>
      <c r="T1286" s="14"/>
      <c r="U1286" s="14"/>
      <c r="V1286" s="14">
        <v>202008</v>
      </c>
      <c r="W1286" s="14"/>
    </row>
    <row r="1287" spans="1:23" ht="12.2" customHeight="1" thickBot="1">
      <c r="A1287" s="14" t="s">
        <v>1173</v>
      </c>
      <c r="B1287" s="14">
        <v>26</v>
      </c>
      <c r="C1287" s="14">
        <v>45</v>
      </c>
      <c r="D1287" s="14">
        <v>0</v>
      </c>
      <c r="E1287" s="14">
        <v>0</v>
      </c>
      <c r="F1287" s="14">
        <v>0</v>
      </c>
      <c r="G1287" s="14">
        <v>0</v>
      </c>
      <c r="H1287" s="14">
        <v>0</v>
      </c>
      <c r="I1287" s="14">
        <v>0</v>
      </c>
      <c r="J1287" s="14">
        <v>0</v>
      </c>
      <c r="K1287" s="14">
        <v>0</v>
      </c>
      <c r="L1287" s="14">
        <v>0</v>
      </c>
      <c r="M1287" s="14">
        <v>0</v>
      </c>
      <c r="N1287" s="14">
        <v>0</v>
      </c>
      <c r="O1287" s="191">
        <v>0</v>
      </c>
      <c r="P1287" s="191">
        <v>75</v>
      </c>
      <c r="Q1287" s="191">
        <v>0</v>
      </c>
      <c r="R1287" s="191">
        <v>0</v>
      </c>
      <c r="S1287" s="14">
        <v>0</v>
      </c>
      <c r="T1287" s="14">
        <v>0</v>
      </c>
      <c r="U1287" s="14">
        <v>0</v>
      </c>
      <c r="V1287" s="14">
        <v>202008</v>
      </c>
      <c r="W1287" s="14"/>
    </row>
    <row r="1288" spans="1:23" ht="12.2" customHeight="1" thickTop="1">
      <c r="A1288" s="188" t="s">
        <v>1306</v>
      </c>
      <c r="B1288" s="189">
        <v>0</v>
      </c>
      <c r="C1288" s="189">
        <v>518.25</v>
      </c>
      <c r="D1288" s="189">
        <v>0</v>
      </c>
      <c r="E1288" s="189">
        <v>7.09</v>
      </c>
      <c r="F1288" s="189">
        <v>6.75</v>
      </c>
      <c r="G1288" s="189">
        <v>45</v>
      </c>
      <c r="H1288" s="189">
        <v>531</v>
      </c>
      <c r="I1288" s="189">
        <v>45</v>
      </c>
      <c r="J1288" s="189">
        <v>9</v>
      </c>
      <c r="K1288" s="189">
        <v>0</v>
      </c>
      <c r="L1288" s="189">
        <v>0</v>
      </c>
      <c r="M1288" s="189">
        <v>0</v>
      </c>
      <c r="N1288" s="189">
        <v>9.51</v>
      </c>
      <c r="O1288" s="190">
        <v>0</v>
      </c>
      <c r="P1288" s="190">
        <v>725</v>
      </c>
      <c r="Q1288" s="190">
        <v>0</v>
      </c>
      <c r="R1288" s="190">
        <v>0</v>
      </c>
      <c r="S1288" s="189">
        <v>0</v>
      </c>
      <c r="T1288" s="189">
        <v>0</v>
      </c>
      <c r="U1288" s="189">
        <v>0</v>
      </c>
      <c r="V1288" s="189"/>
      <c r="W1288" s="189"/>
    </row>
    <row r="1289" spans="1:23" ht="12.2" customHeight="1">
      <c r="A1289" s="14" t="s">
        <v>1448</v>
      </c>
      <c r="B1289" s="14">
        <v>11</v>
      </c>
      <c r="C1289" s="14">
        <v>24</v>
      </c>
      <c r="D1289" s="14">
        <v>0</v>
      </c>
      <c r="E1289" s="14">
        <v>0</v>
      </c>
      <c r="F1289" s="14">
        <v>1.75</v>
      </c>
      <c r="G1289" s="14">
        <v>0</v>
      </c>
      <c r="H1289" s="14">
        <v>0</v>
      </c>
      <c r="I1289" s="14">
        <v>0</v>
      </c>
      <c r="J1289" s="14">
        <v>0</v>
      </c>
      <c r="K1289" s="14">
        <v>0</v>
      </c>
      <c r="L1289" s="14">
        <v>0</v>
      </c>
      <c r="M1289" s="14">
        <v>0</v>
      </c>
      <c r="N1289" s="14">
        <v>0</v>
      </c>
      <c r="O1289" s="191">
        <v>0</v>
      </c>
      <c r="P1289" s="191">
        <v>0</v>
      </c>
      <c r="Q1289" s="191">
        <v>0</v>
      </c>
      <c r="R1289" s="191">
        <v>0</v>
      </c>
      <c r="S1289" s="14">
        <v>0</v>
      </c>
      <c r="T1289" s="14">
        <v>0</v>
      </c>
      <c r="U1289" s="14">
        <v>0</v>
      </c>
      <c r="V1289" s="14">
        <v>202004</v>
      </c>
      <c r="W1289" s="14"/>
    </row>
    <row r="1290" spans="1:23" ht="12.2" customHeight="1">
      <c r="A1290" s="14" t="s">
        <v>1448</v>
      </c>
      <c r="B1290" s="14">
        <v>12</v>
      </c>
      <c r="C1290" s="14">
        <v>40</v>
      </c>
      <c r="D1290" s="14"/>
      <c r="E1290" s="14"/>
      <c r="F1290" s="14">
        <v>2.5</v>
      </c>
      <c r="G1290" s="14"/>
      <c r="H1290" s="14"/>
      <c r="I1290" s="14"/>
      <c r="J1290" s="14"/>
      <c r="K1290" s="14"/>
      <c r="L1290" s="14"/>
      <c r="M1290" s="14"/>
      <c r="N1290" s="14"/>
      <c r="O1290" s="191">
        <v>0</v>
      </c>
      <c r="P1290" s="191">
        <v>0</v>
      </c>
      <c r="Q1290" s="191">
        <v>0</v>
      </c>
      <c r="R1290" s="191">
        <v>0</v>
      </c>
      <c r="S1290" s="14"/>
      <c r="T1290" s="14"/>
      <c r="U1290" s="14"/>
      <c r="V1290" s="14">
        <v>202004</v>
      </c>
      <c r="W1290" s="14"/>
    </row>
    <row r="1291" spans="1:23" ht="12.2" customHeight="1">
      <c r="A1291" s="14" t="s">
        <v>1448</v>
      </c>
      <c r="B1291" s="14">
        <v>13</v>
      </c>
      <c r="C1291" s="14">
        <v>40</v>
      </c>
      <c r="D1291" s="14"/>
      <c r="E1291" s="14"/>
      <c r="F1291" s="14">
        <v>2.75</v>
      </c>
      <c r="G1291" s="14"/>
      <c r="H1291" s="14"/>
      <c r="I1291" s="14"/>
      <c r="J1291" s="14"/>
      <c r="K1291" s="14"/>
      <c r="L1291" s="14"/>
      <c r="M1291" s="14"/>
      <c r="N1291" s="14"/>
      <c r="O1291" s="191">
        <v>0</v>
      </c>
      <c r="P1291" s="191">
        <v>0</v>
      </c>
      <c r="Q1291" s="191">
        <v>0</v>
      </c>
      <c r="R1291" s="191">
        <v>0</v>
      </c>
      <c r="S1291" s="14"/>
      <c r="T1291" s="14"/>
      <c r="U1291" s="14"/>
      <c r="V1291" s="14">
        <v>202004</v>
      </c>
      <c r="W1291" s="14"/>
    </row>
    <row r="1292" spans="1:23" ht="12.2" customHeight="1">
      <c r="A1292" s="14" t="s">
        <v>1448</v>
      </c>
      <c r="B1292" s="14">
        <v>14</v>
      </c>
      <c r="C1292" s="14">
        <v>40</v>
      </c>
      <c r="D1292" s="14"/>
      <c r="E1292" s="14"/>
      <c r="F1292" s="14">
        <v>2.75</v>
      </c>
      <c r="G1292" s="14"/>
      <c r="H1292" s="14"/>
      <c r="I1292" s="14"/>
      <c r="J1292" s="14"/>
      <c r="K1292" s="14"/>
      <c r="L1292" s="14"/>
      <c r="M1292" s="14"/>
      <c r="N1292" s="14"/>
      <c r="O1292" s="191">
        <v>0</v>
      </c>
      <c r="P1292" s="191">
        <v>0</v>
      </c>
      <c r="Q1292" s="191">
        <v>0</v>
      </c>
      <c r="R1292" s="191">
        <v>0</v>
      </c>
      <c r="S1292" s="14"/>
      <c r="T1292" s="14"/>
      <c r="U1292" s="14"/>
      <c r="V1292" s="14">
        <v>202005</v>
      </c>
      <c r="W1292" s="14"/>
    </row>
    <row r="1293" spans="1:23" ht="12.2" customHeight="1">
      <c r="A1293" s="14" t="s">
        <v>1448</v>
      </c>
      <c r="B1293" s="14">
        <v>15</v>
      </c>
      <c r="C1293" s="14">
        <v>40</v>
      </c>
      <c r="D1293" s="14"/>
      <c r="E1293" s="14"/>
      <c r="F1293" s="14">
        <v>2.25</v>
      </c>
      <c r="G1293" s="14"/>
      <c r="H1293" s="14"/>
      <c r="I1293" s="14"/>
      <c r="J1293" s="14"/>
      <c r="K1293" s="14"/>
      <c r="L1293" s="14"/>
      <c r="M1293" s="14"/>
      <c r="N1293" s="14"/>
      <c r="O1293" s="191">
        <v>0</v>
      </c>
      <c r="P1293" s="191">
        <v>0</v>
      </c>
      <c r="Q1293" s="191">
        <v>0</v>
      </c>
      <c r="R1293" s="191">
        <v>0</v>
      </c>
      <c r="S1293" s="14"/>
      <c r="T1293" s="14"/>
      <c r="U1293" s="14"/>
      <c r="V1293" s="14">
        <v>202005</v>
      </c>
      <c r="W1293" s="14"/>
    </row>
    <row r="1294" spans="1:23" ht="12.2" customHeight="1">
      <c r="A1294" s="14" t="s">
        <v>1448</v>
      </c>
      <c r="B1294" s="14">
        <v>16</v>
      </c>
      <c r="C1294" s="14">
        <v>32</v>
      </c>
      <c r="D1294" s="14"/>
      <c r="E1294" s="14"/>
      <c r="F1294" s="14">
        <v>2.75</v>
      </c>
      <c r="G1294" s="14"/>
      <c r="H1294" s="14"/>
      <c r="I1294" s="14">
        <v>8</v>
      </c>
      <c r="J1294" s="14"/>
      <c r="K1294" s="14"/>
      <c r="L1294" s="14"/>
      <c r="M1294" s="14"/>
      <c r="N1294" s="14"/>
      <c r="O1294" s="191">
        <v>0</v>
      </c>
      <c r="P1294" s="191">
        <v>0</v>
      </c>
      <c r="Q1294" s="191">
        <v>0</v>
      </c>
      <c r="R1294" s="191">
        <v>0</v>
      </c>
      <c r="S1294" s="14"/>
      <c r="T1294" s="14"/>
      <c r="U1294" s="14"/>
      <c r="V1294" s="14">
        <v>202005</v>
      </c>
      <c r="W1294" s="14"/>
    </row>
    <row r="1295" spans="1:23" ht="12.2" customHeight="1">
      <c r="A1295" s="14" t="s">
        <v>1448</v>
      </c>
      <c r="B1295" s="14">
        <v>17</v>
      </c>
      <c r="C1295" s="14">
        <v>40</v>
      </c>
      <c r="D1295" s="14"/>
      <c r="E1295" s="14"/>
      <c r="F1295" s="14">
        <v>2</v>
      </c>
      <c r="G1295" s="14"/>
      <c r="H1295" s="14"/>
      <c r="I1295" s="14"/>
      <c r="J1295" s="14"/>
      <c r="K1295" s="14"/>
      <c r="L1295" s="14"/>
      <c r="M1295" s="14"/>
      <c r="N1295" s="14"/>
      <c r="O1295" s="191">
        <v>0</v>
      </c>
      <c r="P1295" s="191">
        <v>0</v>
      </c>
      <c r="Q1295" s="191">
        <v>0</v>
      </c>
      <c r="R1295" s="191">
        <v>0</v>
      </c>
      <c r="S1295" s="14"/>
      <c r="T1295" s="14"/>
      <c r="U1295" s="14"/>
      <c r="V1295" s="14">
        <v>202005</v>
      </c>
      <c r="W1295" s="14"/>
    </row>
    <row r="1296" spans="1:23" ht="12.2" customHeight="1">
      <c r="A1296" s="14" t="s">
        <v>1448</v>
      </c>
      <c r="B1296" s="14">
        <v>18</v>
      </c>
      <c r="C1296" s="14">
        <v>32</v>
      </c>
      <c r="D1296" s="14"/>
      <c r="E1296" s="14"/>
      <c r="F1296" s="14">
        <v>1.23</v>
      </c>
      <c r="G1296" s="14"/>
      <c r="H1296" s="14"/>
      <c r="I1296" s="14">
        <v>8</v>
      </c>
      <c r="J1296" s="14"/>
      <c r="K1296" s="14"/>
      <c r="L1296" s="14"/>
      <c r="M1296" s="14"/>
      <c r="N1296" s="14"/>
      <c r="O1296" s="191">
        <v>0</v>
      </c>
      <c r="P1296" s="191">
        <v>0</v>
      </c>
      <c r="Q1296" s="191">
        <v>0</v>
      </c>
      <c r="R1296" s="191">
        <v>0</v>
      </c>
      <c r="S1296" s="14"/>
      <c r="T1296" s="14"/>
      <c r="U1296" s="14"/>
      <c r="V1296" s="14">
        <v>202005</v>
      </c>
      <c r="W1296" s="14"/>
    </row>
    <row r="1297" spans="1:23" ht="12.2" customHeight="1">
      <c r="A1297" s="14" t="s">
        <v>1448</v>
      </c>
      <c r="B1297" s="14">
        <v>19</v>
      </c>
      <c r="C1297" s="14">
        <v>40</v>
      </c>
      <c r="D1297" s="14"/>
      <c r="E1297" s="14"/>
      <c r="F1297" s="14">
        <v>2</v>
      </c>
      <c r="G1297" s="14"/>
      <c r="H1297" s="14"/>
      <c r="I1297" s="14"/>
      <c r="J1297" s="14"/>
      <c r="K1297" s="14"/>
      <c r="L1297" s="14"/>
      <c r="M1297" s="14"/>
      <c r="N1297" s="14"/>
      <c r="O1297" s="191">
        <v>0</v>
      </c>
      <c r="P1297" s="191">
        <v>0</v>
      </c>
      <c r="Q1297" s="191">
        <v>0</v>
      </c>
      <c r="R1297" s="191">
        <v>0</v>
      </c>
      <c r="S1297" s="14"/>
      <c r="T1297" s="14"/>
      <c r="U1297" s="14"/>
      <c r="V1297" s="14">
        <v>202006</v>
      </c>
      <c r="W1297" s="14"/>
    </row>
    <row r="1298" spans="1:23" ht="12.2" customHeight="1">
      <c r="A1298" s="14" t="s">
        <v>1448</v>
      </c>
      <c r="B1298" s="14">
        <v>20</v>
      </c>
      <c r="C1298" s="14">
        <v>40</v>
      </c>
      <c r="D1298" s="14"/>
      <c r="E1298" s="14"/>
      <c r="F1298" s="14">
        <v>2</v>
      </c>
      <c r="G1298" s="14"/>
      <c r="H1298" s="14"/>
      <c r="I1298" s="14"/>
      <c r="J1298" s="14"/>
      <c r="K1298" s="14"/>
      <c r="L1298" s="14"/>
      <c r="M1298" s="14"/>
      <c r="N1298" s="14"/>
      <c r="O1298" s="191">
        <v>0</v>
      </c>
      <c r="P1298" s="191">
        <v>0</v>
      </c>
      <c r="Q1298" s="191">
        <v>0</v>
      </c>
      <c r="R1298" s="191">
        <v>0</v>
      </c>
      <c r="S1298" s="14"/>
      <c r="T1298" s="14"/>
      <c r="U1298" s="14"/>
      <c r="V1298" s="14">
        <v>202006</v>
      </c>
      <c r="W1298" s="14"/>
    </row>
    <row r="1299" spans="1:23" ht="12.2" customHeight="1">
      <c r="A1299" s="14" t="s">
        <v>1448</v>
      </c>
      <c r="B1299" s="14">
        <v>21</v>
      </c>
      <c r="C1299" s="14">
        <v>24</v>
      </c>
      <c r="D1299" s="14"/>
      <c r="E1299" s="14"/>
      <c r="F1299" s="14">
        <v>1.5</v>
      </c>
      <c r="G1299" s="14">
        <v>8</v>
      </c>
      <c r="H1299" s="14"/>
      <c r="I1299" s="14">
        <v>8</v>
      </c>
      <c r="J1299" s="14"/>
      <c r="K1299" s="14"/>
      <c r="L1299" s="14"/>
      <c r="M1299" s="14"/>
      <c r="N1299" s="14"/>
      <c r="O1299" s="191">
        <v>0</v>
      </c>
      <c r="P1299" s="191">
        <v>0</v>
      </c>
      <c r="Q1299" s="191">
        <v>0</v>
      </c>
      <c r="R1299" s="191">
        <v>0</v>
      </c>
      <c r="S1299" s="14"/>
      <c r="T1299" s="14"/>
      <c r="U1299" s="14"/>
      <c r="V1299" s="14">
        <v>202006</v>
      </c>
      <c r="W1299" s="14"/>
    </row>
    <row r="1300" spans="1:23" ht="12.2" customHeight="1">
      <c r="A1300" s="14" t="s">
        <v>1448</v>
      </c>
      <c r="B1300" s="14">
        <v>22</v>
      </c>
      <c r="C1300" s="14">
        <v>24</v>
      </c>
      <c r="D1300" s="14"/>
      <c r="E1300" s="14"/>
      <c r="F1300" s="14">
        <v>0.75</v>
      </c>
      <c r="G1300" s="14">
        <v>16</v>
      </c>
      <c r="H1300" s="14"/>
      <c r="I1300" s="14"/>
      <c r="J1300" s="14"/>
      <c r="K1300" s="14"/>
      <c r="L1300" s="14"/>
      <c r="M1300" s="14"/>
      <c r="N1300" s="14"/>
      <c r="O1300" s="191">
        <v>0</v>
      </c>
      <c r="P1300" s="191">
        <v>0</v>
      </c>
      <c r="Q1300" s="191">
        <v>0</v>
      </c>
      <c r="R1300" s="191">
        <v>0</v>
      </c>
      <c r="S1300" s="14"/>
      <c r="T1300" s="14"/>
      <c r="U1300" s="14"/>
      <c r="V1300" s="14">
        <v>202006</v>
      </c>
      <c r="W1300" s="14"/>
    </row>
    <row r="1301" spans="1:23" ht="12.2" customHeight="1">
      <c r="A1301" s="14" t="s">
        <v>1448</v>
      </c>
      <c r="B1301" s="14">
        <v>23</v>
      </c>
      <c r="C1301" s="14">
        <v>31.75</v>
      </c>
      <c r="D1301" s="14">
        <v>0</v>
      </c>
      <c r="E1301" s="14">
        <v>0</v>
      </c>
      <c r="F1301" s="14">
        <v>0</v>
      </c>
      <c r="G1301" s="14">
        <v>0</v>
      </c>
      <c r="H1301" s="14">
        <v>0</v>
      </c>
      <c r="I1301" s="14">
        <v>8</v>
      </c>
      <c r="J1301" s="14">
        <v>0</v>
      </c>
      <c r="K1301" s="14">
        <v>0</v>
      </c>
      <c r="L1301" s="14">
        <v>0</v>
      </c>
      <c r="M1301" s="14">
        <v>0</v>
      </c>
      <c r="N1301" s="14">
        <v>0</v>
      </c>
      <c r="O1301" s="191">
        <v>0</v>
      </c>
      <c r="P1301" s="191">
        <v>0</v>
      </c>
      <c r="Q1301" s="191">
        <v>0</v>
      </c>
      <c r="R1301" s="191">
        <v>0</v>
      </c>
      <c r="S1301" s="14">
        <v>0</v>
      </c>
      <c r="T1301" s="14">
        <v>0</v>
      </c>
      <c r="U1301" s="14">
        <v>0</v>
      </c>
      <c r="V1301" s="14">
        <v>202008</v>
      </c>
      <c r="W1301" s="14"/>
    </row>
    <row r="1302" spans="1:23" ht="12.2" customHeight="1">
      <c r="A1302" s="14" t="s">
        <v>1448</v>
      </c>
      <c r="B1302" s="14">
        <v>24</v>
      </c>
      <c r="C1302" s="14">
        <v>40</v>
      </c>
      <c r="D1302" s="14">
        <v>0</v>
      </c>
      <c r="E1302" s="14">
        <v>0</v>
      </c>
      <c r="F1302" s="14">
        <v>0.75</v>
      </c>
      <c r="G1302" s="14">
        <v>0</v>
      </c>
      <c r="H1302" s="14">
        <v>0</v>
      </c>
      <c r="I1302" s="14">
        <v>0</v>
      </c>
      <c r="J1302" s="14">
        <v>0</v>
      </c>
      <c r="K1302" s="14">
        <v>0</v>
      </c>
      <c r="L1302" s="14">
        <v>0</v>
      </c>
      <c r="M1302" s="14">
        <v>0</v>
      </c>
      <c r="N1302" s="14">
        <v>0</v>
      </c>
      <c r="O1302" s="191">
        <v>0</v>
      </c>
      <c r="P1302" s="191">
        <v>0</v>
      </c>
      <c r="Q1302" s="191">
        <v>0</v>
      </c>
      <c r="R1302" s="191">
        <v>0</v>
      </c>
      <c r="S1302" s="14">
        <v>0</v>
      </c>
      <c r="T1302" s="14">
        <v>0</v>
      </c>
      <c r="U1302" s="14">
        <v>0</v>
      </c>
      <c r="V1302" s="14">
        <v>202008</v>
      </c>
      <c r="W1302" s="14"/>
    </row>
    <row r="1303" spans="1:23" ht="12.2" customHeight="1">
      <c r="A1303" s="14" t="s">
        <v>1448</v>
      </c>
      <c r="B1303" s="14">
        <v>25</v>
      </c>
      <c r="C1303" s="14">
        <v>40</v>
      </c>
      <c r="D1303" s="14"/>
      <c r="E1303" s="14"/>
      <c r="F1303" s="14">
        <v>1.08</v>
      </c>
      <c r="G1303" s="14"/>
      <c r="H1303" s="14"/>
      <c r="I1303" s="14"/>
      <c r="J1303" s="14"/>
      <c r="K1303" s="14"/>
      <c r="L1303" s="14"/>
      <c r="M1303" s="14"/>
      <c r="N1303" s="14"/>
      <c r="O1303" s="191">
        <v>0</v>
      </c>
      <c r="P1303" s="191">
        <v>0</v>
      </c>
      <c r="Q1303" s="191">
        <v>0</v>
      </c>
      <c r="R1303" s="191">
        <v>0</v>
      </c>
      <c r="S1303" s="14"/>
      <c r="T1303" s="14"/>
      <c r="U1303" s="14"/>
      <c r="V1303" s="14">
        <v>202008</v>
      </c>
      <c r="W1303" s="14"/>
    </row>
    <row r="1304" spans="1:23" ht="12.2" customHeight="1" thickBot="1">
      <c r="A1304" s="14" t="s">
        <v>1448</v>
      </c>
      <c r="B1304" s="14">
        <v>26</v>
      </c>
      <c r="C1304" s="14">
        <v>40</v>
      </c>
      <c r="D1304" s="14"/>
      <c r="E1304" s="14"/>
      <c r="F1304" s="14">
        <v>1.5</v>
      </c>
      <c r="G1304" s="14"/>
      <c r="H1304" s="14"/>
      <c r="I1304" s="14"/>
      <c r="J1304" s="14"/>
      <c r="K1304" s="14"/>
      <c r="L1304" s="14"/>
      <c r="M1304" s="14"/>
      <c r="N1304" s="14"/>
      <c r="O1304" s="191">
        <v>0</v>
      </c>
      <c r="P1304" s="191">
        <v>0</v>
      </c>
      <c r="Q1304" s="191">
        <v>0</v>
      </c>
      <c r="R1304" s="191">
        <v>0</v>
      </c>
      <c r="S1304" s="14"/>
      <c r="T1304" s="14"/>
      <c r="U1304" s="14"/>
      <c r="V1304" s="14">
        <v>202008</v>
      </c>
      <c r="W1304" s="14"/>
    </row>
    <row r="1305" spans="1:23" ht="12.2" customHeight="1" thickTop="1">
      <c r="A1305" s="188" t="s">
        <v>1306</v>
      </c>
      <c r="B1305" s="189">
        <v>0</v>
      </c>
      <c r="C1305" s="189">
        <v>567.75</v>
      </c>
      <c r="D1305" s="189">
        <v>0</v>
      </c>
      <c r="E1305" s="189">
        <v>0</v>
      </c>
      <c r="F1305" s="189">
        <v>27.560000000000002</v>
      </c>
      <c r="G1305" s="189">
        <v>24</v>
      </c>
      <c r="H1305" s="189">
        <v>0</v>
      </c>
      <c r="I1305" s="189">
        <v>32</v>
      </c>
      <c r="J1305" s="189">
        <v>0</v>
      </c>
      <c r="K1305" s="189">
        <v>0</v>
      </c>
      <c r="L1305" s="189">
        <v>0</v>
      </c>
      <c r="M1305" s="189">
        <v>0</v>
      </c>
      <c r="N1305" s="189">
        <v>0</v>
      </c>
      <c r="O1305" s="190">
        <v>0</v>
      </c>
      <c r="P1305" s="190">
        <v>0</v>
      </c>
      <c r="Q1305" s="190">
        <v>0</v>
      </c>
      <c r="R1305" s="190">
        <v>0</v>
      </c>
      <c r="S1305" s="189">
        <v>0</v>
      </c>
      <c r="T1305" s="189">
        <v>0</v>
      </c>
      <c r="U1305" s="189">
        <v>0</v>
      </c>
      <c r="V1305" s="189"/>
      <c r="W1305" s="189"/>
    </row>
    <row r="1306" spans="1:23" ht="12.2" customHeight="1">
      <c r="A1306" s="14" t="s">
        <v>498</v>
      </c>
      <c r="B1306" s="14">
        <v>1</v>
      </c>
      <c r="C1306" s="14">
        <v>24</v>
      </c>
      <c r="D1306" s="14">
        <v>0</v>
      </c>
      <c r="E1306" s="14">
        <v>0</v>
      </c>
      <c r="F1306" s="14">
        <v>0</v>
      </c>
      <c r="G1306" s="14">
        <v>4</v>
      </c>
      <c r="H1306" s="14">
        <v>0</v>
      </c>
      <c r="I1306" s="14">
        <v>12</v>
      </c>
      <c r="J1306" s="14">
        <v>0</v>
      </c>
      <c r="K1306" s="14">
        <v>0</v>
      </c>
      <c r="L1306" s="14">
        <v>0</v>
      </c>
      <c r="M1306" s="14">
        <v>0</v>
      </c>
      <c r="N1306" s="14">
        <v>0</v>
      </c>
      <c r="O1306" s="191">
        <v>0</v>
      </c>
      <c r="P1306" s="191">
        <v>0</v>
      </c>
      <c r="Q1306" s="191">
        <v>0</v>
      </c>
      <c r="R1306" s="191">
        <v>0</v>
      </c>
      <c r="S1306" s="14">
        <v>0</v>
      </c>
      <c r="T1306" s="14">
        <v>0</v>
      </c>
      <c r="U1306" s="14">
        <v>592.29999999999995</v>
      </c>
      <c r="V1306" s="14">
        <v>202002</v>
      </c>
      <c r="W1306" s="14"/>
    </row>
    <row r="1307" spans="1:23" ht="12.2" customHeight="1">
      <c r="A1307" s="14" t="s">
        <v>498</v>
      </c>
      <c r="B1307" s="14">
        <v>2</v>
      </c>
      <c r="C1307" s="14">
        <v>24.75</v>
      </c>
      <c r="D1307" s="14">
        <v>0</v>
      </c>
      <c r="E1307" s="14">
        <v>0</v>
      </c>
      <c r="F1307" s="14">
        <v>0</v>
      </c>
      <c r="G1307" s="14">
        <v>0</v>
      </c>
      <c r="H1307" s="14">
        <v>0</v>
      </c>
      <c r="I1307" s="14">
        <v>0</v>
      </c>
      <c r="J1307" s="14">
        <v>3</v>
      </c>
      <c r="K1307" s="14">
        <v>0</v>
      </c>
      <c r="L1307" s="14">
        <v>0</v>
      </c>
      <c r="M1307" s="14">
        <v>0</v>
      </c>
      <c r="N1307" s="14">
        <v>0</v>
      </c>
      <c r="O1307" s="191">
        <v>0</v>
      </c>
      <c r="P1307" s="191">
        <v>0</v>
      </c>
      <c r="Q1307" s="191">
        <v>0</v>
      </c>
      <c r="R1307" s="191">
        <v>0</v>
      </c>
      <c r="S1307" s="14">
        <v>0</v>
      </c>
      <c r="T1307" s="14">
        <v>0</v>
      </c>
      <c r="U1307" s="14">
        <v>0</v>
      </c>
      <c r="V1307" s="14">
        <v>202002</v>
      </c>
      <c r="W1307" s="14"/>
    </row>
    <row r="1308" spans="1:23" ht="12.2" customHeight="1">
      <c r="A1308" s="14" t="s">
        <v>498</v>
      </c>
      <c r="B1308" s="14">
        <v>3</v>
      </c>
      <c r="C1308" s="14">
        <v>0</v>
      </c>
      <c r="D1308" s="14">
        <v>0</v>
      </c>
      <c r="E1308" s="14">
        <v>0</v>
      </c>
      <c r="F1308" s="14">
        <v>0</v>
      </c>
      <c r="G1308" s="14">
        <v>24</v>
      </c>
      <c r="H1308" s="14">
        <v>0</v>
      </c>
      <c r="I1308" s="14">
        <v>0</v>
      </c>
      <c r="J1308" s="14">
        <v>0</v>
      </c>
      <c r="K1308" s="14">
        <v>0</v>
      </c>
      <c r="L1308" s="14">
        <v>0</v>
      </c>
      <c r="M1308" s="14">
        <v>0</v>
      </c>
      <c r="N1308" s="14">
        <v>0</v>
      </c>
      <c r="O1308" s="191">
        <v>0</v>
      </c>
      <c r="P1308" s="191">
        <v>0</v>
      </c>
      <c r="Q1308" s="191">
        <v>0</v>
      </c>
      <c r="R1308" s="191">
        <v>0</v>
      </c>
      <c r="S1308" s="14">
        <v>0</v>
      </c>
      <c r="T1308" s="14">
        <v>0</v>
      </c>
      <c r="U1308" s="14">
        <v>0</v>
      </c>
      <c r="V1308" s="14">
        <v>202002</v>
      </c>
      <c r="W1308" s="14"/>
    </row>
    <row r="1309" spans="1:23" ht="12.2" customHeight="1">
      <c r="A1309" s="14" t="s">
        <v>498</v>
      </c>
      <c r="B1309" s="14">
        <v>4</v>
      </c>
      <c r="C1309" s="14">
        <v>40</v>
      </c>
      <c r="D1309" s="14"/>
      <c r="E1309" s="14"/>
      <c r="F1309" s="14">
        <v>0</v>
      </c>
      <c r="G1309" s="14"/>
      <c r="H1309" s="14"/>
      <c r="I1309" s="14"/>
      <c r="J1309" s="14"/>
      <c r="K1309" s="14"/>
      <c r="L1309" s="14"/>
      <c r="M1309" s="14">
        <v>0</v>
      </c>
      <c r="N1309" s="14"/>
      <c r="O1309" s="191">
        <v>0</v>
      </c>
      <c r="P1309" s="191">
        <v>0</v>
      </c>
      <c r="Q1309" s="191">
        <v>0</v>
      </c>
      <c r="R1309" s="191">
        <v>0</v>
      </c>
      <c r="S1309" s="14"/>
      <c r="T1309" s="14"/>
      <c r="U1309" s="14">
        <v>1.83</v>
      </c>
      <c r="V1309" s="14">
        <v>202002</v>
      </c>
      <c r="W1309" s="14"/>
    </row>
    <row r="1310" spans="1:23" ht="12.2" customHeight="1">
      <c r="A1310" s="14" t="s">
        <v>498</v>
      </c>
      <c r="B1310" s="14">
        <v>5</v>
      </c>
      <c r="C1310" s="14">
        <v>40</v>
      </c>
      <c r="D1310" s="14"/>
      <c r="E1310" s="14"/>
      <c r="F1310" s="14">
        <v>0</v>
      </c>
      <c r="G1310" s="14"/>
      <c r="H1310" s="14"/>
      <c r="I1310" s="14"/>
      <c r="J1310" s="14"/>
      <c r="K1310" s="14"/>
      <c r="L1310" s="14"/>
      <c r="M1310" s="14">
        <v>0</v>
      </c>
      <c r="N1310" s="14"/>
      <c r="O1310" s="191">
        <v>0</v>
      </c>
      <c r="P1310" s="191">
        <v>0</v>
      </c>
      <c r="Q1310" s="191">
        <v>0</v>
      </c>
      <c r="R1310" s="191">
        <v>0</v>
      </c>
      <c r="S1310" s="14"/>
      <c r="T1310" s="14"/>
      <c r="U1310" s="14">
        <v>3.58</v>
      </c>
      <c r="V1310" s="14">
        <v>202002</v>
      </c>
      <c r="W1310" s="14"/>
    </row>
    <row r="1311" spans="1:23" ht="12.2" customHeight="1">
      <c r="A1311" s="14" t="s">
        <v>498</v>
      </c>
      <c r="B1311" s="14">
        <v>6</v>
      </c>
      <c r="C1311" s="14">
        <v>36.25</v>
      </c>
      <c r="D1311" s="14">
        <v>0</v>
      </c>
      <c r="E1311" s="14">
        <v>0</v>
      </c>
      <c r="F1311" s="14">
        <v>0</v>
      </c>
      <c r="G1311" s="14">
        <v>0</v>
      </c>
      <c r="H1311" s="14">
        <v>0</v>
      </c>
      <c r="I1311" s="14">
        <v>0</v>
      </c>
      <c r="J1311" s="14">
        <v>0</v>
      </c>
      <c r="K1311" s="14">
        <v>0</v>
      </c>
      <c r="L1311" s="14">
        <v>0</v>
      </c>
      <c r="M1311" s="14">
        <v>0</v>
      </c>
      <c r="N1311" s="14">
        <v>0</v>
      </c>
      <c r="O1311" s="191">
        <v>0</v>
      </c>
      <c r="P1311" s="191">
        <v>0</v>
      </c>
      <c r="Q1311" s="191">
        <v>0</v>
      </c>
      <c r="R1311" s="191">
        <v>0</v>
      </c>
      <c r="S1311" s="14">
        <v>0</v>
      </c>
      <c r="T1311" s="14">
        <v>0</v>
      </c>
      <c r="U1311" s="14">
        <v>0</v>
      </c>
      <c r="V1311" s="14">
        <v>202003</v>
      </c>
      <c r="W1311" s="14"/>
    </row>
    <row r="1312" spans="1:23" ht="12.2" customHeight="1">
      <c r="A1312" s="14" t="s">
        <v>498</v>
      </c>
      <c r="B1312" s="14">
        <v>7</v>
      </c>
      <c r="C1312" s="14">
        <v>40</v>
      </c>
      <c r="D1312" s="14"/>
      <c r="E1312" s="14"/>
      <c r="F1312" s="14">
        <v>0</v>
      </c>
      <c r="G1312" s="14"/>
      <c r="H1312" s="14"/>
      <c r="I1312" s="14"/>
      <c r="J1312" s="14"/>
      <c r="K1312" s="14"/>
      <c r="L1312" s="14"/>
      <c r="M1312" s="14">
        <v>0</v>
      </c>
      <c r="N1312" s="14"/>
      <c r="O1312" s="191">
        <v>0</v>
      </c>
      <c r="P1312" s="191">
        <v>0</v>
      </c>
      <c r="Q1312" s="191">
        <v>0</v>
      </c>
      <c r="R1312" s="191">
        <v>0</v>
      </c>
      <c r="S1312" s="14"/>
      <c r="T1312" s="14"/>
      <c r="U1312" s="14">
        <v>6.08</v>
      </c>
      <c r="V1312" s="14">
        <v>202003</v>
      </c>
      <c r="W1312" s="14"/>
    </row>
    <row r="1313" spans="1:23" ht="12.2" customHeight="1">
      <c r="A1313" s="14" t="s">
        <v>498</v>
      </c>
      <c r="B1313" s="14">
        <v>8</v>
      </c>
      <c r="C1313" s="14">
        <v>36.58</v>
      </c>
      <c r="D1313" s="14">
        <v>0</v>
      </c>
      <c r="E1313" s="14">
        <v>0</v>
      </c>
      <c r="F1313" s="14">
        <v>0</v>
      </c>
      <c r="G1313" s="14">
        <v>0</v>
      </c>
      <c r="H1313" s="14">
        <v>0</v>
      </c>
      <c r="I1313" s="14">
        <v>0</v>
      </c>
      <c r="J1313" s="14">
        <v>0</v>
      </c>
      <c r="K1313" s="14">
        <v>0</v>
      </c>
      <c r="L1313" s="14">
        <v>0</v>
      </c>
      <c r="M1313" s="14">
        <v>0</v>
      </c>
      <c r="N1313" s="14">
        <v>0</v>
      </c>
      <c r="O1313" s="191">
        <v>0</v>
      </c>
      <c r="P1313" s="191">
        <v>0</v>
      </c>
      <c r="Q1313" s="191">
        <v>0</v>
      </c>
      <c r="R1313" s="191">
        <v>0</v>
      </c>
      <c r="S1313" s="14">
        <v>0</v>
      </c>
      <c r="T1313" s="14">
        <v>0</v>
      </c>
      <c r="U1313" s="14">
        <v>0</v>
      </c>
      <c r="V1313" s="14">
        <v>202003</v>
      </c>
      <c r="W1313" s="14"/>
    </row>
    <row r="1314" spans="1:23" ht="12.2" customHeight="1">
      <c r="A1314" s="14" t="s">
        <v>498</v>
      </c>
      <c r="B1314" s="14">
        <v>9</v>
      </c>
      <c r="C1314" s="14">
        <v>40</v>
      </c>
      <c r="D1314" s="14"/>
      <c r="E1314" s="14"/>
      <c r="F1314" s="14">
        <v>0</v>
      </c>
      <c r="G1314" s="14"/>
      <c r="H1314" s="14"/>
      <c r="I1314" s="14"/>
      <c r="J1314" s="14"/>
      <c r="K1314" s="14"/>
      <c r="L1314" s="14"/>
      <c r="M1314" s="14">
        <v>0</v>
      </c>
      <c r="N1314" s="14"/>
      <c r="O1314" s="191">
        <v>0</v>
      </c>
      <c r="P1314" s="191">
        <v>0</v>
      </c>
      <c r="Q1314" s="191">
        <v>0</v>
      </c>
      <c r="R1314" s="191">
        <v>0</v>
      </c>
      <c r="S1314" s="14"/>
      <c r="T1314" s="14"/>
      <c r="U1314" s="14">
        <v>7.67</v>
      </c>
      <c r="V1314" s="14">
        <v>202003</v>
      </c>
      <c r="W1314" s="14"/>
    </row>
    <row r="1315" spans="1:23" ht="12.2" customHeight="1">
      <c r="A1315" s="14" t="s">
        <v>498</v>
      </c>
      <c r="B1315" s="14">
        <v>10</v>
      </c>
      <c r="C1315" s="14">
        <v>20</v>
      </c>
      <c r="D1315" s="14">
        <v>0</v>
      </c>
      <c r="E1315" s="14">
        <v>0</v>
      </c>
      <c r="F1315" s="14">
        <v>0</v>
      </c>
      <c r="G1315" s="14">
        <v>0</v>
      </c>
      <c r="H1315" s="14">
        <v>0</v>
      </c>
      <c r="I1315" s="14">
        <v>0</v>
      </c>
      <c r="J1315" s="14">
        <v>0</v>
      </c>
      <c r="K1315" s="14">
        <v>0</v>
      </c>
      <c r="L1315" s="14">
        <v>0</v>
      </c>
      <c r="M1315" s="14">
        <v>0</v>
      </c>
      <c r="N1315" s="14">
        <v>0</v>
      </c>
      <c r="O1315" s="191">
        <v>0</v>
      </c>
      <c r="P1315" s="191">
        <v>0</v>
      </c>
      <c r="Q1315" s="191">
        <v>0</v>
      </c>
      <c r="R1315" s="191">
        <v>0</v>
      </c>
      <c r="S1315" s="14">
        <v>0</v>
      </c>
      <c r="T1315" s="14">
        <v>0</v>
      </c>
      <c r="U1315" s="14">
        <v>0</v>
      </c>
      <c r="V1315" s="14">
        <v>202004</v>
      </c>
      <c r="W1315" s="14"/>
    </row>
    <row r="1316" spans="1:23" ht="12.2" customHeight="1" thickBot="1">
      <c r="A1316" s="14" t="s">
        <v>498</v>
      </c>
      <c r="B1316" s="14">
        <v>11</v>
      </c>
      <c r="C1316" s="14">
        <v>40</v>
      </c>
      <c r="D1316" s="14"/>
      <c r="E1316" s="14"/>
      <c r="F1316" s="14">
        <v>0</v>
      </c>
      <c r="G1316" s="14"/>
      <c r="H1316" s="14"/>
      <c r="I1316" s="14"/>
      <c r="J1316" s="14"/>
      <c r="K1316" s="14"/>
      <c r="L1316" s="14"/>
      <c r="M1316" s="14">
        <v>0</v>
      </c>
      <c r="N1316" s="14"/>
      <c r="O1316" s="191">
        <v>0</v>
      </c>
      <c r="P1316" s="191">
        <v>0</v>
      </c>
      <c r="Q1316" s="191">
        <v>0</v>
      </c>
      <c r="R1316" s="191">
        <v>0</v>
      </c>
      <c r="S1316" s="14"/>
      <c r="T1316" s="14"/>
      <c r="U1316" s="14">
        <v>4.58</v>
      </c>
      <c r="V1316" s="14">
        <v>202004</v>
      </c>
      <c r="W1316" s="14"/>
    </row>
    <row r="1317" spans="1:23" ht="12.2" customHeight="1" thickTop="1">
      <c r="A1317" s="188" t="s">
        <v>1306</v>
      </c>
      <c r="B1317" s="189">
        <v>0</v>
      </c>
      <c r="C1317" s="189">
        <v>341.58</v>
      </c>
      <c r="D1317" s="189">
        <v>0</v>
      </c>
      <c r="E1317" s="189">
        <v>0</v>
      </c>
      <c r="F1317" s="189">
        <v>0</v>
      </c>
      <c r="G1317" s="189">
        <v>28</v>
      </c>
      <c r="H1317" s="189">
        <v>0</v>
      </c>
      <c r="I1317" s="189">
        <v>12</v>
      </c>
      <c r="J1317" s="189">
        <v>3</v>
      </c>
      <c r="K1317" s="189">
        <v>0</v>
      </c>
      <c r="L1317" s="189">
        <v>0</v>
      </c>
      <c r="M1317" s="189">
        <v>0</v>
      </c>
      <c r="N1317" s="189">
        <v>0</v>
      </c>
      <c r="O1317" s="190">
        <v>0</v>
      </c>
      <c r="P1317" s="190">
        <v>0</v>
      </c>
      <c r="Q1317" s="190">
        <v>0</v>
      </c>
      <c r="R1317" s="190">
        <v>0</v>
      </c>
      <c r="S1317" s="189">
        <v>0</v>
      </c>
      <c r="T1317" s="189">
        <v>0</v>
      </c>
      <c r="U1317" s="189">
        <v>616.04</v>
      </c>
      <c r="V1317" s="189"/>
      <c r="W1317" s="189"/>
    </row>
    <row r="1318" spans="1:23" ht="12.2" customHeight="1">
      <c r="A1318" s="14" t="s">
        <v>770</v>
      </c>
      <c r="B1318" s="14">
        <v>1</v>
      </c>
      <c r="C1318" s="14">
        <v>30</v>
      </c>
      <c r="D1318" s="14">
        <v>2</v>
      </c>
      <c r="E1318" s="14">
        <v>3.25</v>
      </c>
      <c r="F1318" s="14">
        <v>4</v>
      </c>
      <c r="G1318" s="14"/>
      <c r="H1318" s="14"/>
      <c r="I1318" s="14">
        <v>8</v>
      </c>
      <c r="J1318" s="14"/>
      <c r="K1318" s="14"/>
      <c r="L1318" s="14"/>
      <c r="M1318" s="14">
        <v>0</v>
      </c>
      <c r="N1318" s="14"/>
      <c r="O1318" s="191">
        <v>85.7</v>
      </c>
      <c r="P1318" s="191">
        <v>0</v>
      </c>
      <c r="Q1318" s="191">
        <v>0</v>
      </c>
      <c r="R1318" s="191">
        <v>0</v>
      </c>
      <c r="S1318" s="14"/>
      <c r="T1318" s="14"/>
      <c r="U1318" s="14"/>
      <c r="V1318" s="14">
        <v>202002</v>
      </c>
      <c r="W1318" s="14"/>
    </row>
    <row r="1319" spans="1:23" ht="12.2" customHeight="1">
      <c r="A1319" s="14" t="s">
        <v>770</v>
      </c>
      <c r="B1319" s="14">
        <v>2</v>
      </c>
      <c r="C1319" s="14">
        <v>0</v>
      </c>
      <c r="D1319" s="14"/>
      <c r="E1319" s="14"/>
      <c r="F1319" s="14"/>
      <c r="G1319" s="14">
        <v>38</v>
      </c>
      <c r="H1319" s="14"/>
      <c r="I1319" s="14"/>
      <c r="J1319" s="14"/>
      <c r="K1319" s="14"/>
      <c r="L1319" s="14"/>
      <c r="M1319" s="14">
        <v>0</v>
      </c>
      <c r="N1319" s="14"/>
      <c r="O1319" s="191">
        <v>0</v>
      </c>
      <c r="P1319" s="191">
        <v>0</v>
      </c>
      <c r="Q1319" s="191">
        <v>0</v>
      </c>
      <c r="R1319" s="191">
        <v>0</v>
      </c>
      <c r="S1319" s="14"/>
      <c r="T1319" s="14"/>
      <c r="U1319" s="14"/>
      <c r="V1319" s="14">
        <v>202002</v>
      </c>
      <c r="W1319" s="14"/>
    </row>
    <row r="1320" spans="1:23" ht="12.2" customHeight="1">
      <c r="A1320" s="14" t="s">
        <v>770</v>
      </c>
      <c r="B1320" s="14">
        <v>3</v>
      </c>
      <c r="C1320" s="14">
        <v>8</v>
      </c>
      <c r="D1320" s="14">
        <v>0.75</v>
      </c>
      <c r="E1320" s="14">
        <v>0.25</v>
      </c>
      <c r="F1320" s="14"/>
      <c r="G1320" s="14"/>
      <c r="H1320" s="14">
        <v>30</v>
      </c>
      <c r="I1320" s="14"/>
      <c r="J1320" s="14"/>
      <c r="K1320" s="14"/>
      <c r="L1320" s="14"/>
      <c r="M1320" s="14">
        <v>0</v>
      </c>
      <c r="N1320" s="14"/>
      <c r="O1320" s="191">
        <v>0</v>
      </c>
      <c r="P1320" s="191">
        <v>0</v>
      </c>
      <c r="Q1320" s="191">
        <v>0</v>
      </c>
      <c r="R1320" s="191">
        <v>0</v>
      </c>
      <c r="S1320" s="14"/>
      <c r="T1320" s="14"/>
      <c r="U1320" s="14"/>
      <c r="V1320" s="14">
        <v>202003</v>
      </c>
      <c r="W1320" s="14"/>
    </row>
    <row r="1321" spans="1:23" ht="12.2" customHeight="1">
      <c r="A1321" s="14" t="s">
        <v>770</v>
      </c>
      <c r="B1321" s="14">
        <v>4</v>
      </c>
      <c r="C1321" s="14">
        <v>0</v>
      </c>
      <c r="D1321" s="14"/>
      <c r="E1321" s="14"/>
      <c r="F1321" s="14"/>
      <c r="G1321" s="14"/>
      <c r="H1321" s="14">
        <v>38</v>
      </c>
      <c r="I1321" s="14"/>
      <c r="J1321" s="14"/>
      <c r="K1321" s="14"/>
      <c r="L1321" s="14"/>
      <c r="M1321" s="14">
        <v>0</v>
      </c>
      <c r="N1321" s="14"/>
      <c r="O1321" s="191">
        <v>0</v>
      </c>
      <c r="P1321" s="191">
        <v>0</v>
      </c>
      <c r="Q1321" s="191">
        <v>0</v>
      </c>
      <c r="R1321" s="191">
        <v>0</v>
      </c>
      <c r="S1321" s="14"/>
      <c r="T1321" s="14"/>
      <c r="U1321" s="14"/>
      <c r="V1321" s="14">
        <v>202003</v>
      </c>
      <c r="W1321" s="14"/>
    </row>
    <row r="1322" spans="1:23" ht="12.2" customHeight="1">
      <c r="A1322" s="14" t="s">
        <v>770</v>
      </c>
      <c r="B1322" s="14">
        <v>5</v>
      </c>
      <c r="C1322" s="14">
        <v>0</v>
      </c>
      <c r="D1322" s="14"/>
      <c r="E1322" s="14"/>
      <c r="F1322" s="14"/>
      <c r="G1322" s="14"/>
      <c r="H1322" s="14">
        <v>38</v>
      </c>
      <c r="I1322" s="14"/>
      <c r="J1322" s="14"/>
      <c r="K1322" s="14"/>
      <c r="L1322" s="14"/>
      <c r="M1322" s="14">
        <v>0</v>
      </c>
      <c r="N1322" s="14"/>
      <c r="O1322" s="191">
        <v>0</v>
      </c>
      <c r="P1322" s="191">
        <v>0</v>
      </c>
      <c r="Q1322" s="191">
        <v>0</v>
      </c>
      <c r="R1322" s="191">
        <v>0</v>
      </c>
      <c r="S1322" s="14"/>
      <c r="T1322" s="14"/>
      <c r="U1322" s="14"/>
      <c r="V1322" s="14">
        <v>202003</v>
      </c>
      <c r="W1322" s="14"/>
    </row>
    <row r="1323" spans="1:23" ht="12.2" customHeight="1">
      <c r="A1323" s="14" t="s">
        <v>770</v>
      </c>
      <c r="B1323" s="14">
        <v>6</v>
      </c>
      <c r="C1323" s="14">
        <v>0</v>
      </c>
      <c r="D1323" s="14"/>
      <c r="E1323" s="14"/>
      <c r="F1323" s="14"/>
      <c r="G1323" s="14"/>
      <c r="H1323" s="14">
        <v>38</v>
      </c>
      <c r="I1323" s="14"/>
      <c r="J1323" s="14"/>
      <c r="K1323" s="14"/>
      <c r="L1323" s="14"/>
      <c r="M1323" s="14">
        <v>0</v>
      </c>
      <c r="N1323" s="14"/>
      <c r="O1323" s="191">
        <v>0</v>
      </c>
      <c r="P1323" s="191">
        <v>0</v>
      </c>
      <c r="Q1323" s="191">
        <v>0</v>
      </c>
      <c r="R1323" s="191">
        <v>0</v>
      </c>
      <c r="S1323" s="14"/>
      <c r="T1323" s="14"/>
      <c r="U1323" s="14"/>
      <c r="V1323" s="14">
        <v>202003</v>
      </c>
      <c r="W1323" s="14"/>
    </row>
    <row r="1324" spans="1:23" ht="12.2" customHeight="1">
      <c r="A1324" s="14" t="s">
        <v>770</v>
      </c>
      <c r="B1324" s="14">
        <v>7</v>
      </c>
      <c r="C1324" s="14">
        <v>0</v>
      </c>
      <c r="D1324" s="14"/>
      <c r="E1324" s="14"/>
      <c r="F1324" s="14"/>
      <c r="G1324" s="14"/>
      <c r="H1324" s="14">
        <v>38</v>
      </c>
      <c r="I1324" s="14"/>
      <c r="J1324" s="14"/>
      <c r="K1324" s="14"/>
      <c r="L1324" s="14"/>
      <c r="M1324" s="14">
        <v>0</v>
      </c>
      <c r="N1324" s="14"/>
      <c r="O1324" s="191">
        <v>0</v>
      </c>
      <c r="P1324" s="191">
        <v>0</v>
      </c>
      <c r="Q1324" s="191">
        <v>0</v>
      </c>
      <c r="R1324" s="191">
        <v>0</v>
      </c>
      <c r="S1324" s="14"/>
      <c r="T1324" s="14"/>
      <c r="U1324" s="14"/>
      <c r="V1324" s="14">
        <v>202003</v>
      </c>
      <c r="W1324" s="14"/>
    </row>
    <row r="1325" spans="1:23" ht="12.2" customHeight="1">
      <c r="A1325" s="14" t="s">
        <v>770</v>
      </c>
      <c r="B1325" s="14">
        <v>8</v>
      </c>
      <c r="C1325" s="14">
        <v>0</v>
      </c>
      <c r="D1325" s="14"/>
      <c r="E1325" s="14"/>
      <c r="F1325" s="14"/>
      <c r="G1325" s="14"/>
      <c r="H1325" s="14">
        <v>38</v>
      </c>
      <c r="I1325" s="14"/>
      <c r="J1325" s="14"/>
      <c r="K1325" s="14"/>
      <c r="L1325" s="14"/>
      <c r="M1325" s="14">
        <v>0</v>
      </c>
      <c r="N1325" s="14"/>
      <c r="O1325" s="191">
        <v>0</v>
      </c>
      <c r="P1325" s="191">
        <v>0</v>
      </c>
      <c r="Q1325" s="191">
        <v>0</v>
      </c>
      <c r="R1325" s="191">
        <v>0</v>
      </c>
      <c r="S1325" s="14"/>
      <c r="T1325" s="14"/>
      <c r="U1325" s="14"/>
      <c r="V1325" s="14">
        <v>202003</v>
      </c>
      <c r="W1325" s="14"/>
    </row>
    <row r="1326" spans="1:23" ht="12.2" customHeight="1">
      <c r="A1326" s="14" t="s">
        <v>770</v>
      </c>
      <c r="B1326" s="14">
        <v>9</v>
      </c>
      <c r="C1326" s="14">
        <v>0</v>
      </c>
      <c r="D1326" s="14"/>
      <c r="E1326" s="14"/>
      <c r="F1326" s="14"/>
      <c r="G1326" s="14"/>
      <c r="H1326" s="14">
        <v>38</v>
      </c>
      <c r="I1326" s="14"/>
      <c r="J1326" s="14"/>
      <c r="K1326" s="14"/>
      <c r="L1326" s="14"/>
      <c r="M1326" s="14">
        <v>0</v>
      </c>
      <c r="N1326" s="14"/>
      <c r="O1326" s="191">
        <v>0</v>
      </c>
      <c r="P1326" s="191">
        <v>0</v>
      </c>
      <c r="Q1326" s="191">
        <v>0</v>
      </c>
      <c r="R1326" s="191">
        <v>0</v>
      </c>
      <c r="S1326" s="14"/>
      <c r="T1326" s="14"/>
      <c r="U1326" s="14"/>
      <c r="V1326" s="14">
        <v>202003</v>
      </c>
      <c r="W1326" s="14"/>
    </row>
    <row r="1327" spans="1:23" ht="12.2" customHeight="1" thickBot="1">
      <c r="A1327" s="14" t="s">
        <v>770</v>
      </c>
      <c r="B1327" s="14">
        <v>10</v>
      </c>
      <c r="C1327" s="14">
        <v>0</v>
      </c>
      <c r="D1327" s="14"/>
      <c r="E1327" s="14"/>
      <c r="F1327" s="14"/>
      <c r="G1327" s="14"/>
      <c r="H1327" s="14">
        <v>38</v>
      </c>
      <c r="I1327" s="14"/>
      <c r="J1327" s="14"/>
      <c r="K1327" s="14"/>
      <c r="L1327" s="14"/>
      <c r="M1327" s="14">
        <v>0</v>
      </c>
      <c r="N1327" s="14"/>
      <c r="O1327" s="191">
        <v>0</v>
      </c>
      <c r="P1327" s="191">
        <v>0</v>
      </c>
      <c r="Q1327" s="191">
        <v>0</v>
      </c>
      <c r="R1327" s="191">
        <v>0</v>
      </c>
      <c r="S1327" s="14"/>
      <c r="T1327" s="14"/>
      <c r="U1327" s="14"/>
      <c r="V1327" s="14">
        <v>202004</v>
      </c>
      <c r="W1327" s="14"/>
    </row>
    <row r="1328" spans="1:23" ht="12.2" customHeight="1" thickTop="1">
      <c r="A1328" s="188" t="s">
        <v>1306</v>
      </c>
      <c r="B1328" s="189">
        <v>0</v>
      </c>
      <c r="C1328" s="189">
        <v>38</v>
      </c>
      <c r="D1328" s="189">
        <v>2.75</v>
      </c>
      <c r="E1328" s="189">
        <v>3.5</v>
      </c>
      <c r="F1328" s="189">
        <v>4</v>
      </c>
      <c r="G1328" s="189">
        <v>38</v>
      </c>
      <c r="H1328" s="189">
        <v>296</v>
      </c>
      <c r="I1328" s="189">
        <v>8</v>
      </c>
      <c r="J1328" s="189">
        <v>0</v>
      </c>
      <c r="K1328" s="189">
        <v>0</v>
      </c>
      <c r="L1328" s="189">
        <v>0</v>
      </c>
      <c r="M1328" s="189">
        <v>0</v>
      </c>
      <c r="N1328" s="189">
        <v>0</v>
      </c>
      <c r="O1328" s="190">
        <v>85.7</v>
      </c>
      <c r="P1328" s="190">
        <v>0</v>
      </c>
      <c r="Q1328" s="190">
        <v>0</v>
      </c>
      <c r="R1328" s="190">
        <v>0</v>
      </c>
      <c r="S1328" s="189">
        <v>0</v>
      </c>
      <c r="T1328" s="189">
        <v>0</v>
      </c>
      <c r="U1328" s="189">
        <v>0</v>
      </c>
      <c r="V1328" s="189"/>
      <c r="W1328" s="189"/>
    </row>
    <row r="1329" spans="1:23" ht="12.2" customHeight="1">
      <c r="A1329" s="14" t="s">
        <v>506</v>
      </c>
      <c r="B1329" s="14">
        <v>1</v>
      </c>
      <c r="C1329" s="14">
        <v>0</v>
      </c>
      <c r="D1329" s="14"/>
      <c r="E1329" s="14"/>
      <c r="F1329" s="14"/>
      <c r="G1329" s="14">
        <v>36</v>
      </c>
      <c r="H1329" s="14"/>
      <c r="I1329" s="14">
        <v>9</v>
      </c>
      <c r="J1329" s="14"/>
      <c r="K1329" s="14"/>
      <c r="L1329" s="14"/>
      <c r="M1329" s="14"/>
      <c r="N1329" s="14"/>
      <c r="O1329" s="191">
        <v>0</v>
      </c>
      <c r="P1329" s="191">
        <v>0</v>
      </c>
      <c r="Q1329" s="191">
        <v>0</v>
      </c>
      <c r="R1329" s="191">
        <v>0</v>
      </c>
      <c r="S1329" s="14"/>
      <c r="T1329" s="14"/>
      <c r="U1329" s="14"/>
      <c r="V1329" s="14">
        <v>202002</v>
      </c>
      <c r="W1329" s="14"/>
    </row>
    <row r="1330" spans="1:23" ht="12.2" customHeight="1">
      <c r="A1330" s="14" t="s">
        <v>506</v>
      </c>
      <c r="B1330" s="14">
        <v>2</v>
      </c>
      <c r="C1330" s="14">
        <v>45</v>
      </c>
      <c r="D1330" s="14"/>
      <c r="E1330" s="14">
        <v>4</v>
      </c>
      <c r="F1330" s="14">
        <v>3.75</v>
      </c>
      <c r="G1330" s="14"/>
      <c r="H1330" s="14"/>
      <c r="I1330" s="14"/>
      <c r="J1330" s="14"/>
      <c r="K1330" s="14"/>
      <c r="L1330" s="14"/>
      <c r="M1330" s="14"/>
      <c r="N1330" s="14"/>
      <c r="O1330" s="191">
        <v>0</v>
      </c>
      <c r="P1330" s="191">
        <v>0</v>
      </c>
      <c r="Q1330" s="191">
        <v>0</v>
      </c>
      <c r="R1330" s="191">
        <v>0</v>
      </c>
      <c r="S1330" s="14"/>
      <c r="T1330" s="14"/>
      <c r="U1330" s="14"/>
      <c r="V1330" s="14">
        <v>202002</v>
      </c>
      <c r="W1330" s="14"/>
    </row>
    <row r="1331" spans="1:23" ht="12.2" customHeight="1">
      <c r="A1331" s="14" t="s">
        <v>506</v>
      </c>
      <c r="B1331" s="14">
        <v>3</v>
      </c>
      <c r="C1331" s="14">
        <v>36</v>
      </c>
      <c r="D1331" s="14"/>
      <c r="E1331" s="14">
        <v>2.25</v>
      </c>
      <c r="F1331" s="14">
        <v>2</v>
      </c>
      <c r="G1331" s="14"/>
      <c r="H1331" s="14"/>
      <c r="I1331" s="14"/>
      <c r="J1331" s="14"/>
      <c r="K1331" s="14"/>
      <c r="L1331" s="14">
        <v>9</v>
      </c>
      <c r="M1331" s="14"/>
      <c r="N1331" s="14"/>
      <c r="O1331" s="191">
        <v>0</v>
      </c>
      <c r="P1331" s="191">
        <v>0</v>
      </c>
      <c r="Q1331" s="191">
        <v>0</v>
      </c>
      <c r="R1331" s="191">
        <v>0</v>
      </c>
      <c r="S1331" s="14"/>
      <c r="T1331" s="14"/>
      <c r="U1331" s="14"/>
      <c r="V1331" s="14">
        <v>202002</v>
      </c>
      <c r="W1331" s="14"/>
    </row>
    <row r="1332" spans="1:23" ht="12.2" customHeight="1">
      <c r="A1332" s="14" t="s">
        <v>506</v>
      </c>
      <c r="B1332" s="14">
        <v>4</v>
      </c>
      <c r="C1332" s="14">
        <v>45</v>
      </c>
      <c r="D1332" s="14"/>
      <c r="E1332" s="14">
        <v>4.5</v>
      </c>
      <c r="F1332" s="14">
        <v>7.25</v>
      </c>
      <c r="G1332" s="14"/>
      <c r="H1332" s="14"/>
      <c r="I1332" s="14"/>
      <c r="J1332" s="14"/>
      <c r="K1332" s="14"/>
      <c r="L1332" s="14"/>
      <c r="M1332" s="14"/>
      <c r="N1332" s="14"/>
      <c r="O1332" s="191">
        <v>0</v>
      </c>
      <c r="P1332" s="191">
        <v>25</v>
      </c>
      <c r="Q1332" s="191">
        <v>0</v>
      </c>
      <c r="R1332" s="191">
        <v>0</v>
      </c>
      <c r="S1332" s="14"/>
      <c r="T1332" s="14"/>
      <c r="U1332" s="14"/>
      <c r="V1332" s="14">
        <v>202002</v>
      </c>
      <c r="W1332" s="14"/>
    </row>
    <row r="1333" spans="1:23" ht="12.2" customHeight="1">
      <c r="A1333" s="14" t="s">
        <v>506</v>
      </c>
      <c r="B1333" s="14">
        <v>5</v>
      </c>
      <c r="C1333" s="14">
        <v>45</v>
      </c>
      <c r="D1333" s="14"/>
      <c r="E1333" s="14">
        <v>4</v>
      </c>
      <c r="F1333" s="14">
        <v>3.5</v>
      </c>
      <c r="G1333" s="14"/>
      <c r="H1333" s="14"/>
      <c r="I1333" s="14"/>
      <c r="J1333" s="14"/>
      <c r="K1333" s="14"/>
      <c r="L1333" s="14"/>
      <c r="M1333" s="14"/>
      <c r="N1333" s="14"/>
      <c r="O1333" s="191">
        <v>0</v>
      </c>
      <c r="P1333" s="191">
        <v>75</v>
      </c>
      <c r="Q1333" s="191">
        <v>0</v>
      </c>
      <c r="R1333" s="191">
        <v>0</v>
      </c>
      <c r="S1333" s="14"/>
      <c r="T1333" s="14"/>
      <c r="U1333" s="14"/>
      <c r="V1333" s="14">
        <v>202002</v>
      </c>
      <c r="W1333" s="14"/>
    </row>
    <row r="1334" spans="1:23" ht="12.2" customHeight="1">
      <c r="A1334" s="14" t="s">
        <v>506</v>
      </c>
      <c r="B1334" s="14">
        <v>6</v>
      </c>
      <c r="C1334" s="14">
        <v>45</v>
      </c>
      <c r="D1334" s="14"/>
      <c r="E1334" s="14">
        <v>0.75</v>
      </c>
      <c r="F1334" s="14">
        <v>3</v>
      </c>
      <c r="G1334" s="14"/>
      <c r="H1334" s="14"/>
      <c r="I1334" s="14"/>
      <c r="J1334" s="14"/>
      <c r="K1334" s="14"/>
      <c r="L1334" s="14"/>
      <c r="M1334" s="14"/>
      <c r="N1334" s="14"/>
      <c r="O1334" s="191">
        <v>0</v>
      </c>
      <c r="P1334" s="191">
        <v>75</v>
      </c>
      <c r="Q1334" s="191">
        <v>0</v>
      </c>
      <c r="R1334" s="191">
        <v>0</v>
      </c>
      <c r="S1334" s="14"/>
      <c r="T1334" s="14"/>
      <c r="U1334" s="14"/>
      <c r="V1334" s="14">
        <v>202003</v>
      </c>
      <c r="W1334" s="14"/>
    </row>
    <row r="1335" spans="1:23" ht="12.2" customHeight="1">
      <c r="A1335" s="14" t="s">
        <v>506</v>
      </c>
      <c r="B1335" s="14">
        <v>7</v>
      </c>
      <c r="C1335" s="14">
        <v>45</v>
      </c>
      <c r="D1335" s="14"/>
      <c r="E1335" s="14">
        <v>4.25</v>
      </c>
      <c r="F1335" s="14">
        <v>0.5</v>
      </c>
      <c r="G1335" s="14"/>
      <c r="H1335" s="14"/>
      <c r="I1335" s="14"/>
      <c r="J1335" s="14"/>
      <c r="K1335" s="14"/>
      <c r="L1335" s="14"/>
      <c r="M1335" s="14"/>
      <c r="N1335" s="14"/>
      <c r="O1335" s="191">
        <v>0</v>
      </c>
      <c r="P1335" s="191">
        <v>75</v>
      </c>
      <c r="Q1335" s="191">
        <v>0</v>
      </c>
      <c r="R1335" s="191">
        <v>0</v>
      </c>
      <c r="S1335" s="14"/>
      <c r="T1335" s="14"/>
      <c r="U1335" s="14"/>
      <c r="V1335" s="14">
        <v>202003</v>
      </c>
      <c r="W1335" s="14"/>
    </row>
    <row r="1336" spans="1:23" ht="12.2" customHeight="1">
      <c r="A1336" s="14" t="s">
        <v>506</v>
      </c>
      <c r="B1336" s="14">
        <v>8</v>
      </c>
      <c r="C1336" s="14">
        <v>9</v>
      </c>
      <c r="D1336" s="14"/>
      <c r="E1336" s="14">
        <v>0.25</v>
      </c>
      <c r="F1336" s="14">
        <v>3</v>
      </c>
      <c r="G1336" s="14"/>
      <c r="H1336" s="14">
        <v>36</v>
      </c>
      <c r="I1336" s="14"/>
      <c r="J1336" s="14"/>
      <c r="K1336" s="14"/>
      <c r="L1336" s="14"/>
      <c r="M1336" s="14"/>
      <c r="N1336" s="14"/>
      <c r="O1336" s="191">
        <v>0</v>
      </c>
      <c r="P1336" s="191">
        <v>25</v>
      </c>
      <c r="Q1336" s="191">
        <v>0</v>
      </c>
      <c r="R1336" s="191">
        <v>0</v>
      </c>
      <c r="S1336" s="14"/>
      <c r="T1336" s="14"/>
      <c r="U1336" s="14"/>
      <c r="V1336" s="14">
        <v>202003</v>
      </c>
      <c r="W1336" s="14"/>
    </row>
    <row r="1337" spans="1:23" ht="12.2" customHeight="1">
      <c r="A1337" s="14" t="s">
        <v>506</v>
      </c>
      <c r="B1337" s="14">
        <v>9</v>
      </c>
      <c r="C1337" s="14">
        <v>45</v>
      </c>
      <c r="D1337" s="14"/>
      <c r="E1337" s="14">
        <v>1.25</v>
      </c>
      <c r="F1337" s="14"/>
      <c r="G1337" s="14"/>
      <c r="H1337" s="14"/>
      <c r="I1337" s="14"/>
      <c r="J1337" s="14"/>
      <c r="K1337" s="14"/>
      <c r="L1337" s="14"/>
      <c r="M1337" s="14"/>
      <c r="N1337" s="14"/>
      <c r="O1337" s="191">
        <v>0</v>
      </c>
      <c r="P1337" s="191">
        <v>0</v>
      </c>
      <c r="Q1337" s="191">
        <v>0</v>
      </c>
      <c r="R1337" s="191">
        <v>0</v>
      </c>
      <c r="S1337" s="14"/>
      <c r="T1337" s="14"/>
      <c r="U1337" s="14"/>
      <c r="V1337" s="14">
        <v>202003</v>
      </c>
      <c r="W1337" s="14"/>
    </row>
    <row r="1338" spans="1:23" ht="12.2" customHeight="1">
      <c r="A1338" s="14" t="s">
        <v>506</v>
      </c>
      <c r="B1338" s="14">
        <v>10</v>
      </c>
      <c r="C1338" s="14">
        <v>45</v>
      </c>
      <c r="D1338" s="14"/>
      <c r="E1338" s="14">
        <v>0.25</v>
      </c>
      <c r="F1338" s="14"/>
      <c r="G1338" s="14"/>
      <c r="H1338" s="14"/>
      <c r="I1338" s="14"/>
      <c r="J1338" s="14"/>
      <c r="K1338" s="14"/>
      <c r="L1338" s="14"/>
      <c r="M1338" s="14"/>
      <c r="N1338" s="14"/>
      <c r="O1338" s="191">
        <v>0</v>
      </c>
      <c r="P1338" s="191">
        <v>0</v>
      </c>
      <c r="Q1338" s="191">
        <v>0</v>
      </c>
      <c r="R1338" s="191">
        <v>0</v>
      </c>
      <c r="S1338" s="14"/>
      <c r="T1338" s="14"/>
      <c r="U1338" s="14"/>
      <c r="V1338" s="14">
        <v>202004</v>
      </c>
      <c r="W1338" s="14"/>
    </row>
    <row r="1339" spans="1:23" ht="12.2" customHeight="1">
      <c r="A1339" s="14" t="s">
        <v>506</v>
      </c>
      <c r="B1339" s="14">
        <v>11</v>
      </c>
      <c r="C1339" s="14">
        <v>45</v>
      </c>
      <c r="D1339" s="14">
        <v>0</v>
      </c>
      <c r="E1339" s="14">
        <v>1.75</v>
      </c>
      <c r="F1339" s="14">
        <v>0</v>
      </c>
      <c r="G1339" s="14">
        <v>0</v>
      </c>
      <c r="H1339" s="14">
        <v>0</v>
      </c>
      <c r="I1339" s="14">
        <v>0</v>
      </c>
      <c r="J1339" s="14">
        <v>0</v>
      </c>
      <c r="K1339" s="14">
        <v>0</v>
      </c>
      <c r="L1339" s="14">
        <v>0</v>
      </c>
      <c r="M1339" s="14">
        <v>0</v>
      </c>
      <c r="N1339" s="14">
        <v>0</v>
      </c>
      <c r="O1339" s="191">
        <v>0</v>
      </c>
      <c r="P1339" s="191">
        <v>0</v>
      </c>
      <c r="Q1339" s="191">
        <v>0</v>
      </c>
      <c r="R1339" s="191">
        <v>0</v>
      </c>
      <c r="S1339" s="14">
        <v>0</v>
      </c>
      <c r="T1339" s="14">
        <v>0</v>
      </c>
      <c r="U1339" s="14">
        <v>0</v>
      </c>
      <c r="V1339" s="14">
        <v>202004</v>
      </c>
      <c r="W1339" s="14"/>
    </row>
    <row r="1340" spans="1:23" ht="12.2" customHeight="1">
      <c r="A1340" s="14" t="s">
        <v>506</v>
      </c>
      <c r="B1340" s="14">
        <v>12</v>
      </c>
      <c r="C1340" s="14">
        <v>45</v>
      </c>
      <c r="D1340" s="14">
        <v>0</v>
      </c>
      <c r="E1340" s="14">
        <v>5.5</v>
      </c>
      <c r="F1340" s="14">
        <v>3.3</v>
      </c>
      <c r="G1340" s="14">
        <v>0</v>
      </c>
      <c r="H1340" s="14">
        <v>0</v>
      </c>
      <c r="I1340" s="14">
        <v>0</v>
      </c>
      <c r="J1340" s="14">
        <v>0</v>
      </c>
      <c r="K1340" s="14">
        <v>0</v>
      </c>
      <c r="L1340" s="14">
        <v>0</v>
      </c>
      <c r="M1340" s="14">
        <v>0</v>
      </c>
      <c r="N1340" s="14">
        <v>0</v>
      </c>
      <c r="O1340" s="191">
        <v>0</v>
      </c>
      <c r="P1340" s="191">
        <v>0</v>
      </c>
      <c r="Q1340" s="191">
        <v>0</v>
      </c>
      <c r="R1340" s="191">
        <v>0</v>
      </c>
      <c r="S1340" s="14">
        <v>0</v>
      </c>
      <c r="T1340" s="14">
        <v>0</v>
      </c>
      <c r="U1340" s="14">
        <v>0</v>
      </c>
      <c r="V1340" s="14">
        <v>202004</v>
      </c>
      <c r="W1340" s="14"/>
    </row>
    <row r="1341" spans="1:23" ht="12.2" customHeight="1">
      <c r="A1341" s="14" t="s">
        <v>506</v>
      </c>
      <c r="B1341" s="14">
        <v>13</v>
      </c>
      <c r="C1341" s="14">
        <v>39.549999999999997</v>
      </c>
      <c r="D1341" s="14">
        <v>0</v>
      </c>
      <c r="E1341" s="14">
        <v>0</v>
      </c>
      <c r="F1341" s="14">
        <v>0</v>
      </c>
      <c r="G1341" s="14">
        <v>0</v>
      </c>
      <c r="H1341" s="14">
        <v>0</v>
      </c>
      <c r="I1341" s="14">
        <v>0</v>
      </c>
      <c r="J1341" s="14">
        <v>0</v>
      </c>
      <c r="K1341" s="14">
        <v>0</v>
      </c>
      <c r="L1341" s="14">
        <v>0</v>
      </c>
      <c r="M1341" s="14">
        <v>0</v>
      </c>
      <c r="N1341" s="14">
        <v>0</v>
      </c>
      <c r="O1341" s="191">
        <v>0</v>
      </c>
      <c r="P1341" s="191">
        <v>0</v>
      </c>
      <c r="Q1341" s="191">
        <v>0</v>
      </c>
      <c r="R1341" s="191">
        <v>0</v>
      </c>
      <c r="S1341" s="14">
        <v>0</v>
      </c>
      <c r="T1341" s="14">
        <v>0</v>
      </c>
      <c r="U1341" s="14">
        <v>0</v>
      </c>
      <c r="V1341" s="14">
        <v>202004</v>
      </c>
      <c r="W1341" s="14"/>
    </row>
    <row r="1342" spans="1:23" ht="12.2" customHeight="1">
      <c r="A1342" s="14" t="s">
        <v>506</v>
      </c>
      <c r="B1342" s="14">
        <v>14</v>
      </c>
      <c r="C1342" s="14">
        <v>45</v>
      </c>
      <c r="D1342" s="14">
        <v>0</v>
      </c>
      <c r="E1342" s="14">
        <v>0.25</v>
      </c>
      <c r="F1342" s="14">
        <v>0</v>
      </c>
      <c r="G1342" s="14">
        <v>0</v>
      </c>
      <c r="H1342" s="14">
        <v>0</v>
      </c>
      <c r="I1342" s="14">
        <v>0</v>
      </c>
      <c r="J1342" s="14">
        <v>0</v>
      </c>
      <c r="K1342" s="14">
        <v>0</v>
      </c>
      <c r="L1342" s="14">
        <v>0</v>
      </c>
      <c r="M1342" s="14">
        <v>0</v>
      </c>
      <c r="N1342" s="14">
        <v>0</v>
      </c>
      <c r="O1342" s="191">
        <v>0</v>
      </c>
      <c r="P1342" s="191">
        <v>0</v>
      </c>
      <c r="Q1342" s="191">
        <v>0</v>
      </c>
      <c r="R1342" s="191">
        <v>0</v>
      </c>
      <c r="S1342" s="14">
        <v>0</v>
      </c>
      <c r="T1342" s="14">
        <v>0</v>
      </c>
      <c r="U1342" s="14">
        <v>0</v>
      </c>
      <c r="V1342" s="14">
        <v>202005</v>
      </c>
      <c r="W1342" s="14"/>
    </row>
    <row r="1343" spans="1:23" ht="12.2" customHeight="1">
      <c r="A1343" s="14" t="s">
        <v>506</v>
      </c>
      <c r="B1343" s="14">
        <v>15</v>
      </c>
      <c r="C1343" s="14">
        <v>40</v>
      </c>
      <c r="D1343" s="14">
        <v>0</v>
      </c>
      <c r="E1343" s="14">
        <v>0</v>
      </c>
      <c r="F1343" s="14">
        <v>0</v>
      </c>
      <c r="G1343" s="14">
        <v>0</v>
      </c>
      <c r="H1343" s="14">
        <v>0</v>
      </c>
      <c r="I1343" s="14">
        <v>0</v>
      </c>
      <c r="J1343" s="14">
        <v>0</v>
      </c>
      <c r="K1343" s="14">
        <v>0</v>
      </c>
      <c r="L1343" s="14">
        <v>0</v>
      </c>
      <c r="M1343" s="14">
        <v>0</v>
      </c>
      <c r="N1343" s="14">
        <v>0</v>
      </c>
      <c r="O1343" s="191">
        <v>0</v>
      </c>
      <c r="P1343" s="191">
        <v>0</v>
      </c>
      <c r="Q1343" s="191">
        <v>0</v>
      </c>
      <c r="R1343" s="191">
        <v>0</v>
      </c>
      <c r="S1343" s="14">
        <v>0</v>
      </c>
      <c r="T1343" s="14">
        <v>0</v>
      </c>
      <c r="U1343" s="14">
        <v>0</v>
      </c>
      <c r="V1343" s="14">
        <v>202005</v>
      </c>
      <c r="W1343" s="14"/>
    </row>
    <row r="1344" spans="1:23" ht="12.2" customHeight="1">
      <c r="A1344" s="14" t="s">
        <v>506</v>
      </c>
      <c r="B1344" s="14">
        <v>16</v>
      </c>
      <c r="C1344" s="14">
        <v>36</v>
      </c>
      <c r="D1344" s="14">
        <v>0</v>
      </c>
      <c r="E1344" s="14">
        <v>2.25</v>
      </c>
      <c r="F1344" s="14">
        <v>0</v>
      </c>
      <c r="G1344" s="14">
        <v>0</v>
      </c>
      <c r="H1344" s="14">
        <v>0</v>
      </c>
      <c r="I1344" s="14">
        <v>9</v>
      </c>
      <c r="J1344" s="14">
        <v>0</v>
      </c>
      <c r="K1344" s="14">
        <v>0</v>
      </c>
      <c r="L1344" s="14">
        <v>0</v>
      </c>
      <c r="M1344" s="14">
        <v>0</v>
      </c>
      <c r="N1344" s="14">
        <v>0</v>
      </c>
      <c r="O1344" s="191">
        <v>0</v>
      </c>
      <c r="P1344" s="191">
        <v>0</v>
      </c>
      <c r="Q1344" s="191">
        <v>0</v>
      </c>
      <c r="R1344" s="191">
        <v>0</v>
      </c>
      <c r="S1344" s="14">
        <v>0</v>
      </c>
      <c r="T1344" s="14">
        <v>0</v>
      </c>
      <c r="U1344" s="14">
        <v>0</v>
      </c>
      <c r="V1344" s="14">
        <v>202005</v>
      </c>
      <c r="W1344" s="14"/>
    </row>
    <row r="1345" spans="1:23" ht="12.2" customHeight="1">
      <c r="A1345" s="14" t="s">
        <v>506</v>
      </c>
      <c r="B1345" s="14">
        <v>17</v>
      </c>
      <c r="C1345" s="14">
        <v>43.75</v>
      </c>
      <c r="D1345" s="14">
        <v>0</v>
      </c>
      <c r="E1345" s="14">
        <v>0</v>
      </c>
      <c r="F1345" s="14">
        <v>0</v>
      </c>
      <c r="G1345" s="14">
        <v>0</v>
      </c>
      <c r="H1345" s="14">
        <v>0</v>
      </c>
      <c r="I1345" s="14">
        <v>0</v>
      </c>
      <c r="J1345" s="14">
        <v>0</v>
      </c>
      <c r="K1345" s="14">
        <v>0</v>
      </c>
      <c r="L1345" s="14">
        <v>0</v>
      </c>
      <c r="M1345" s="14">
        <v>0</v>
      </c>
      <c r="N1345" s="14">
        <v>0</v>
      </c>
      <c r="O1345" s="191">
        <v>0</v>
      </c>
      <c r="P1345" s="191">
        <v>0</v>
      </c>
      <c r="Q1345" s="191">
        <v>0</v>
      </c>
      <c r="R1345" s="191">
        <v>0</v>
      </c>
      <c r="S1345" s="14">
        <v>0</v>
      </c>
      <c r="T1345" s="14">
        <v>0</v>
      </c>
      <c r="U1345" s="14">
        <v>0</v>
      </c>
      <c r="V1345" s="14">
        <v>202005</v>
      </c>
      <c r="W1345" s="14"/>
    </row>
    <row r="1346" spans="1:23" ht="12.2" customHeight="1">
      <c r="A1346" s="14" t="s">
        <v>506</v>
      </c>
      <c r="B1346" s="14">
        <v>18</v>
      </c>
      <c r="C1346" s="14">
        <v>36</v>
      </c>
      <c r="D1346" s="14">
        <v>0</v>
      </c>
      <c r="E1346" s="14">
        <v>1.25</v>
      </c>
      <c r="F1346" s="14">
        <v>0</v>
      </c>
      <c r="G1346" s="14">
        <v>0</v>
      </c>
      <c r="H1346" s="14">
        <v>0</v>
      </c>
      <c r="I1346" s="14">
        <v>9</v>
      </c>
      <c r="J1346" s="14">
        <v>0</v>
      </c>
      <c r="K1346" s="14">
        <v>0</v>
      </c>
      <c r="L1346" s="14">
        <v>0</v>
      </c>
      <c r="M1346" s="14">
        <v>0</v>
      </c>
      <c r="N1346" s="14">
        <v>0</v>
      </c>
      <c r="O1346" s="191">
        <v>0</v>
      </c>
      <c r="P1346" s="191">
        <v>0</v>
      </c>
      <c r="Q1346" s="191">
        <v>0</v>
      </c>
      <c r="R1346" s="191">
        <v>0</v>
      </c>
      <c r="S1346" s="14">
        <v>0</v>
      </c>
      <c r="T1346" s="14">
        <v>0</v>
      </c>
      <c r="U1346" s="14">
        <v>0</v>
      </c>
      <c r="V1346" s="14">
        <v>202005</v>
      </c>
      <c r="W1346" s="14"/>
    </row>
    <row r="1347" spans="1:23" ht="12.2" customHeight="1">
      <c r="A1347" s="14" t="s">
        <v>506</v>
      </c>
      <c r="B1347" s="14">
        <v>19</v>
      </c>
      <c r="C1347" s="14">
        <v>45</v>
      </c>
      <c r="D1347" s="14"/>
      <c r="E1347" s="14">
        <v>3</v>
      </c>
      <c r="F1347" s="14">
        <v>6.75</v>
      </c>
      <c r="G1347" s="14"/>
      <c r="H1347" s="14"/>
      <c r="I1347" s="14"/>
      <c r="J1347" s="14"/>
      <c r="K1347" s="14"/>
      <c r="L1347" s="14"/>
      <c r="M1347" s="14"/>
      <c r="N1347" s="14"/>
      <c r="O1347" s="191">
        <v>0</v>
      </c>
      <c r="P1347" s="191">
        <v>0</v>
      </c>
      <c r="Q1347" s="191">
        <v>0</v>
      </c>
      <c r="R1347" s="191">
        <v>0</v>
      </c>
      <c r="S1347" s="14"/>
      <c r="T1347" s="14"/>
      <c r="U1347" s="14"/>
      <c r="V1347" s="14">
        <v>202006</v>
      </c>
      <c r="W1347" s="14"/>
    </row>
    <row r="1348" spans="1:23" ht="12.2" customHeight="1">
      <c r="A1348" s="14" t="s">
        <v>506</v>
      </c>
      <c r="B1348" s="14">
        <v>20</v>
      </c>
      <c r="C1348" s="14">
        <v>45</v>
      </c>
      <c r="D1348" s="14"/>
      <c r="E1348" s="14">
        <v>0.25</v>
      </c>
      <c r="F1348" s="14"/>
      <c r="G1348" s="14"/>
      <c r="H1348" s="14"/>
      <c r="I1348" s="14"/>
      <c r="J1348" s="14"/>
      <c r="K1348" s="14"/>
      <c r="L1348" s="14"/>
      <c r="M1348" s="14"/>
      <c r="N1348" s="14"/>
      <c r="O1348" s="191">
        <v>0</v>
      </c>
      <c r="P1348" s="191">
        <v>75</v>
      </c>
      <c r="Q1348" s="191">
        <v>0</v>
      </c>
      <c r="R1348" s="191">
        <v>0</v>
      </c>
      <c r="S1348" s="14"/>
      <c r="T1348" s="14"/>
      <c r="U1348" s="14"/>
      <c r="V1348" s="14">
        <v>202006</v>
      </c>
      <c r="W1348" s="14"/>
    </row>
    <row r="1349" spans="1:23" ht="12.2" customHeight="1">
      <c r="A1349" s="14" t="s">
        <v>506</v>
      </c>
      <c r="B1349" s="14">
        <v>21</v>
      </c>
      <c r="C1349" s="14">
        <v>36</v>
      </c>
      <c r="D1349" s="14"/>
      <c r="E1349" s="14">
        <v>0.98</v>
      </c>
      <c r="F1349" s="14"/>
      <c r="G1349" s="14"/>
      <c r="H1349" s="14"/>
      <c r="I1349" s="14">
        <v>9</v>
      </c>
      <c r="J1349" s="14"/>
      <c r="K1349" s="14"/>
      <c r="L1349" s="14"/>
      <c r="M1349" s="14"/>
      <c r="N1349" s="14"/>
      <c r="O1349" s="191">
        <v>0</v>
      </c>
      <c r="P1349" s="191">
        <v>50</v>
      </c>
      <c r="Q1349" s="191">
        <v>0</v>
      </c>
      <c r="R1349" s="191">
        <v>0</v>
      </c>
      <c r="S1349" s="14"/>
      <c r="T1349" s="14"/>
      <c r="U1349" s="14"/>
      <c r="V1349" s="14">
        <v>202007</v>
      </c>
      <c r="W1349" s="14"/>
    </row>
    <row r="1350" spans="1:23" ht="12.2" customHeight="1">
      <c r="A1350" s="14" t="s">
        <v>506</v>
      </c>
      <c r="B1350" s="14">
        <v>22</v>
      </c>
      <c r="C1350" s="14">
        <v>45</v>
      </c>
      <c r="D1350" s="14"/>
      <c r="E1350" s="14">
        <v>4.9000000000000004</v>
      </c>
      <c r="F1350" s="14"/>
      <c r="G1350" s="14"/>
      <c r="H1350" s="14"/>
      <c r="I1350" s="14"/>
      <c r="J1350" s="14"/>
      <c r="K1350" s="14"/>
      <c r="L1350" s="14"/>
      <c r="M1350" s="14"/>
      <c r="N1350" s="14"/>
      <c r="O1350" s="191">
        <v>0</v>
      </c>
      <c r="P1350" s="191">
        <v>25</v>
      </c>
      <c r="Q1350" s="191">
        <v>0</v>
      </c>
      <c r="R1350" s="191">
        <v>0</v>
      </c>
      <c r="S1350" s="14"/>
      <c r="T1350" s="14"/>
      <c r="U1350" s="14"/>
      <c r="V1350" s="14">
        <v>202007</v>
      </c>
      <c r="W1350" s="14"/>
    </row>
    <row r="1351" spans="1:23" ht="12.2" customHeight="1">
      <c r="A1351" s="14" t="s">
        <v>506</v>
      </c>
      <c r="B1351" s="14">
        <v>23</v>
      </c>
      <c r="C1351" s="14">
        <v>36</v>
      </c>
      <c r="D1351" s="14"/>
      <c r="E1351" s="14">
        <v>2.57</v>
      </c>
      <c r="F1351" s="14"/>
      <c r="G1351" s="14"/>
      <c r="H1351" s="14"/>
      <c r="I1351" s="14">
        <v>9</v>
      </c>
      <c r="J1351" s="14"/>
      <c r="K1351" s="14"/>
      <c r="L1351" s="14"/>
      <c r="M1351" s="14"/>
      <c r="N1351" s="14"/>
      <c r="O1351" s="191">
        <v>0</v>
      </c>
      <c r="P1351" s="191">
        <v>0</v>
      </c>
      <c r="Q1351" s="191">
        <v>0</v>
      </c>
      <c r="R1351" s="191">
        <v>0</v>
      </c>
      <c r="S1351" s="14"/>
      <c r="T1351" s="14"/>
      <c r="U1351" s="14"/>
      <c r="V1351" s="14">
        <v>202008</v>
      </c>
      <c r="W1351" s="14"/>
    </row>
    <row r="1352" spans="1:23" ht="12.2" customHeight="1">
      <c r="A1352" s="14" t="s">
        <v>506</v>
      </c>
      <c r="B1352" s="14">
        <v>24</v>
      </c>
      <c r="C1352" s="14">
        <v>45</v>
      </c>
      <c r="D1352" s="14"/>
      <c r="E1352" s="14">
        <v>1.03</v>
      </c>
      <c r="F1352" s="14"/>
      <c r="G1352" s="14"/>
      <c r="H1352" s="14"/>
      <c r="I1352" s="14"/>
      <c r="J1352" s="14"/>
      <c r="K1352" s="14"/>
      <c r="L1352" s="14"/>
      <c r="M1352" s="14"/>
      <c r="N1352" s="14"/>
      <c r="O1352" s="191">
        <v>0</v>
      </c>
      <c r="P1352" s="191">
        <v>75</v>
      </c>
      <c r="Q1352" s="191">
        <v>0</v>
      </c>
      <c r="R1352" s="191">
        <v>0</v>
      </c>
      <c r="S1352" s="14"/>
      <c r="T1352" s="14"/>
      <c r="U1352" s="14"/>
      <c r="V1352" s="14">
        <v>202008</v>
      </c>
      <c r="W1352" s="14"/>
    </row>
    <row r="1353" spans="1:23" ht="12.2" customHeight="1">
      <c r="A1353" s="14" t="s">
        <v>506</v>
      </c>
      <c r="B1353" s="14">
        <v>25</v>
      </c>
      <c r="C1353" s="14">
        <v>45</v>
      </c>
      <c r="D1353" s="14"/>
      <c r="E1353" s="14">
        <v>1.71</v>
      </c>
      <c r="F1353" s="14">
        <v>6.2</v>
      </c>
      <c r="G1353" s="14"/>
      <c r="H1353" s="14"/>
      <c r="I1353" s="14"/>
      <c r="J1353" s="14"/>
      <c r="K1353" s="14"/>
      <c r="L1353" s="14"/>
      <c r="M1353" s="14"/>
      <c r="N1353" s="14"/>
      <c r="O1353" s="191">
        <v>0</v>
      </c>
      <c r="P1353" s="191">
        <v>50</v>
      </c>
      <c r="Q1353" s="191">
        <v>0</v>
      </c>
      <c r="R1353" s="191">
        <v>0</v>
      </c>
      <c r="S1353" s="14"/>
      <c r="T1353" s="14"/>
      <c r="U1353" s="14"/>
      <c r="V1353" s="14">
        <v>202008</v>
      </c>
      <c r="W1353" s="14"/>
    </row>
    <row r="1354" spans="1:23" ht="12.2" customHeight="1" thickBot="1">
      <c r="A1354" s="14" t="s">
        <v>506</v>
      </c>
      <c r="B1354" s="14">
        <v>26</v>
      </c>
      <c r="C1354" s="14">
        <v>45</v>
      </c>
      <c r="D1354" s="14"/>
      <c r="E1354" s="14">
        <v>4.1500000000000004</v>
      </c>
      <c r="F1354" s="14">
        <v>0.32</v>
      </c>
      <c r="G1354" s="14"/>
      <c r="H1354" s="14"/>
      <c r="I1354" s="14"/>
      <c r="J1354" s="14"/>
      <c r="K1354" s="14"/>
      <c r="L1354" s="14"/>
      <c r="M1354" s="14"/>
      <c r="N1354" s="14"/>
      <c r="O1354" s="191">
        <v>0</v>
      </c>
      <c r="P1354" s="191">
        <v>50</v>
      </c>
      <c r="Q1354" s="191">
        <v>0</v>
      </c>
      <c r="R1354" s="191">
        <v>0</v>
      </c>
      <c r="S1354" s="14"/>
      <c r="T1354" s="14"/>
      <c r="U1354" s="14"/>
      <c r="V1354" s="14">
        <v>202008</v>
      </c>
      <c r="W1354" s="14"/>
    </row>
    <row r="1355" spans="1:23" ht="12.2" customHeight="1" thickTop="1">
      <c r="A1355" s="188" t="s">
        <v>1306</v>
      </c>
      <c r="B1355" s="189">
        <v>0</v>
      </c>
      <c r="C1355" s="189">
        <v>1032.3</v>
      </c>
      <c r="D1355" s="189">
        <v>0</v>
      </c>
      <c r="E1355" s="189">
        <v>51.09</v>
      </c>
      <c r="F1355" s="189">
        <v>39.57</v>
      </c>
      <c r="G1355" s="189">
        <v>36</v>
      </c>
      <c r="H1355" s="189">
        <v>36</v>
      </c>
      <c r="I1355" s="189">
        <v>45</v>
      </c>
      <c r="J1355" s="189">
        <v>0</v>
      </c>
      <c r="K1355" s="189">
        <v>0</v>
      </c>
      <c r="L1355" s="189">
        <v>9</v>
      </c>
      <c r="M1355" s="189">
        <v>0</v>
      </c>
      <c r="N1355" s="189">
        <v>0</v>
      </c>
      <c r="O1355" s="190">
        <v>0</v>
      </c>
      <c r="P1355" s="190">
        <v>600</v>
      </c>
      <c r="Q1355" s="190">
        <v>0</v>
      </c>
      <c r="R1355" s="190">
        <v>0</v>
      </c>
      <c r="S1355" s="189">
        <v>0</v>
      </c>
      <c r="T1355" s="189">
        <v>0</v>
      </c>
      <c r="U1355" s="189">
        <v>0</v>
      </c>
      <c r="V1355" s="189"/>
      <c r="W1355" s="189"/>
    </row>
    <row r="1356" spans="1:23" ht="12.2" customHeight="1">
      <c r="A1356" s="14" t="s">
        <v>771</v>
      </c>
      <c r="B1356" s="14">
        <v>1</v>
      </c>
      <c r="C1356" s="14">
        <v>0</v>
      </c>
      <c r="D1356" s="14">
        <v>0</v>
      </c>
      <c r="E1356" s="14">
        <v>0</v>
      </c>
      <c r="F1356" s="14">
        <v>0</v>
      </c>
      <c r="G1356" s="14">
        <v>30</v>
      </c>
      <c r="H1356" s="14">
        <v>0</v>
      </c>
      <c r="I1356" s="14">
        <v>8</v>
      </c>
      <c r="J1356" s="14">
        <v>0</v>
      </c>
      <c r="K1356" s="14">
        <v>0</v>
      </c>
      <c r="L1356" s="14">
        <v>0</v>
      </c>
      <c r="M1356" s="14">
        <v>0</v>
      </c>
      <c r="N1356" s="14">
        <v>0</v>
      </c>
      <c r="O1356" s="191">
        <v>17.14</v>
      </c>
      <c r="P1356" s="191">
        <v>0</v>
      </c>
      <c r="Q1356" s="191">
        <v>0</v>
      </c>
      <c r="R1356" s="191">
        <v>0</v>
      </c>
      <c r="S1356" s="14">
        <v>34.18</v>
      </c>
      <c r="T1356" s="14">
        <v>47.42</v>
      </c>
      <c r="U1356" s="14">
        <v>46.28</v>
      </c>
      <c r="V1356" s="14">
        <v>202002</v>
      </c>
      <c r="W1356" s="14"/>
    </row>
    <row r="1357" spans="1:23" ht="12.2" customHeight="1">
      <c r="A1357" s="14" t="s">
        <v>771</v>
      </c>
      <c r="B1357" s="14">
        <v>2</v>
      </c>
      <c r="C1357" s="14">
        <v>38</v>
      </c>
      <c r="D1357" s="14">
        <v>0</v>
      </c>
      <c r="E1357" s="14">
        <v>0</v>
      </c>
      <c r="F1357" s="14"/>
      <c r="G1357" s="14"/>
      <c r="H1357" s="14"/>
      <c r="I1357" s="14"/>
      <c r="J1357" s="14"/>
      <c r="K1357" s="14"/>
      <c r="L1357" s="14"/>
      <c r="M1357" s="14">
        <v>0</v>
      </c>
      <c r="N1357" s="14"/>
      <c r="O1357" s="191">
        <v>0</v>
      </c>
      <c r="P1357" s="191">
        <v>0</v>
      </c>
      <c r="Q1357" s="191">
        <v>0</v>
      </c>
      <c r="R1357" s="191">
        <v>0</v>
      </c>
      <c r="S1357" s="14">
        <v>0.53</v>
      </c>
      <c r="T1357" s="14">
        <v>0.57999999999999996</v>
      </c>
      <c r="U1357" s="14"/>
      <c r="V1357" s="14">
        <v>202002</v>
      </c>
      <c r="W1357" s="14"/>
    </row>
    <row r="1358" spans="1:23" ht="12.2" customHeight="1">
      <c r="A1358" s="14" t="s">
        <v>771</v>
      </c>
      <c r="B1358" s="14">
        <v>3</v>
      </c>
      <c r="C1358" s="14">
        <v>38</v>
      </c>
      <c r="D1358" s="14">
        <v>0</v>
      </c>
      <c r="E1358" s="14">
        <v>0</v>
      </c>
      <c r="F1358" s="14">
        <v>0</v>
      </c>
      <c r="G1358" s="14"/>
      <c r="H1358" s="14"/>
      <c r="I1358" s="14"/>
      <c r="J1358" s="14"/>
      <c r="K1358" s="14"/>
      <c r="L1358" s="14"/>
      <c r="M1358" s="14">
        <v>0</v>
      </c>
      <c r="N1358" s="14"/>
      <c r="O1358" s="191">
        <v>119.98</v>
      </c>
      <c r="P1358" s="191">
        <v>0</v>
      </c>
      <c r="Q1358" s="191">
        <v>0</v>
      </c>
      <c r="R1358" s="191">
        <v>0</v>
      </c>
      <c r="S1358" s="14">
        <v>2</v>
      </c>
      <c r="T1358" s="14">
        <v>0.68</v>
      </c>
      <c r="U1358" s="14">
        <v>1.1000000000000001</v>
      </c>
      <c r="V1358" s="14">
        <v>202002</v>
      </c>
      <c r="W1358" s="14"/>
    </row>
    <row r="1359" spans="1:23" ht="12.2" customHeight="1">
      <c r="A1359" s="14" t="s">
        <v>771</v>
      </c>
      <c r="B1359" s="14">
        <v>4</v>
      </c>
      <c r="C1359" s="14">
        <v>33.28</v>
      </c>
      <c r="D1359" s="14">
        <v>0</v>
      </c>
      <c r="E1359" s="14">
        <v>0</v>
      </c>
      <c r="F1359" s="14">
        <v>0</v>
      </c>
      <c r="G1359" s="14">
        <v>0</v>
      </c>
      <c r="H1359" s="14">
        <v>0</v>
      </c>
      <c r="I1359" s="14">
        <v>0</v>
      </c>
      <c r="J1359" s="14">
        <v>0</v>
      </c>
      <c r="K1359" s="14">
        <v>0</v>
      </c>
      <c r="L1359" s="14">
        <v>0</v>
      </c>
      <c r="M1359" s="14">
        <v>0</v>
      </c>
      <c r="N1359" s="14">
        <v>0</v>
      </c>
      <c r="O1359" s="191">
        <v>0</v>
      </c>
      <c r="P1359" s="191">
        <v>0</v>
      </c>
      <c r="Q1359" s="191">
        <v>0</v>
      </c>
      <c r="R1359" s="191">
        <v>0</v>
      </c>
      <c r="S1359" s="14">
        <v>0</v>
      </c>
      <c r="T1359" s="14">
        <v>0</v>
      </c>
      <c r="U1359" s="14">
        <v>0</v>
      </c>
      <c r="V1359" s="14">
        <v>202002</v>
      </c>
      <c r="W1359" s="14"/>
    </row>
    <row r="1360" spans="1:23" ht="12.2" customHeight="1">
      <c r="A1360" s="14" t="s">
        <v>771</v>
      </c>
      <c r="B1360" s="14">
        <v>5</v>
      </c>
      <c r="C1360" s="14">
        <v>38</v>
      </c>
      <c r="D1360" s="14">
        <v>0</v>
      </c>
      <c r="E1360" s="14">
        <v>0</v>
      </c>
      <c r="F1360" s="14"/>
      <c r="G1360" s="14"/>
      <c r="H1360" s="14"/>
      <c r="I1360" s="14"/>
      <c r="J1360" s="14"/>
      <c r="K1360" s="14"/>
      <c r="L1360" s="14"/>
      <c r="M1360" s="14">
        <v>0</v>
      </c>
      <c r="N1360" s="14"/>
      <c r="O1360" s="191">
        <v>0</v>
      </c>
      <c r="P1360" s="191">
        <v>0</v>
      </c>
      <c r="Q1360" s="191">
        <v>0</v>
      </c>
      <c r="R1360" s="191">
        <v>0</v>
      </c>
      <c r="S1360" s="14">
        <v>0.67</v>
      </c>
      <c r="T1360" s="14">
        <v>0.05</v>
      </c>
      <c r="U1360" s="14"/>
      <c r="V1360" s="14">
        <v>202002</v>
      </c>
      <c r="W1360" s="14"/>
    </row>
    <row r="1361" spans="1:23" ht="12.2" customHeight="1">
      <c r="A1361" s="14" t="s">
        <v>771</v>
      </c>
      <c r="B1361" s="14">
        <v>6</v>
      </c>
      <c r="C1361" s="14">
        <v>38</v>
      </c>
      <c r="D1361" s="14">
        <v>0</v>
      </c>
      <c r="E1361" s="14"/>
      <c r="F1361" s="14"/>
      <c r="G1361" s="14"/>
      <c r="H1361" s="14"/>
      <c r="I1361" s="14"/>
      <c r="J1361" s="14"/>
      <c r="K1361" s="14"/>
      <c r="L1361" s="14"/>
      <c r="M1361" s="14">
        <v>0</v>
      </c>
      <c r="N1361" s="14"/>
      <c r="O1361" s="191">
        <v>0</v>
      </c>
      <c r="P1361" s="191">
        <v>0</v>
      </c>
      <c r="Q1361" s="191">
        <v>0</v>
      </c>
      <c r="R1361" s="191">
        <v>0</v>
      </c>
      <c r="S1361" s="14">
        <v>0.23</v>
      </c>
      <c r="T1361" s="14"/>
      <c r="U1361" s="14"/>
      <c r="V1361" s="14">
        <v>202003</v>
      </c>
      <c r="W1361" s="14"/>
    </row>
    <row r="1362" spans="1:23" ht="12.2" customHeight="1">
      <c r="A1362" s="14" t="s">
        <v>771</v>
      </c>
      <c r="B1362" s="14">
        <v>7</v>
      </c>
      <c r="C1362" s="14">
        <v>38</v>
      </c>
      <c r="D1362" s="14">
        <v>0</v>
      </c>
      <c r="E1362" s="14"/>
      <c r="F1362" s="14"/>
      <c r="G1362" s="14"/>
      <c r="H1362" s="14"/>
      <c r="I1362" s="14"/>
      <c r="J1362" s="14"/>
      <c r="K1362" s="14"/>
      <c r="L1362" s="14"/>
      <c r="M1362" s="14">
        <v>0</v>
      </c>
      <c r="N1362" s="14"/>
      <c r="O1362" s="191">
        <v>0</v>
      </c>
      <c r="P1362" s="191">
        <v>0</v>
      </c>
      <c r="Q1362" s="191">
        <v>0</v>
      </c>
      <c r="R1362" s="191">
        <v>0</v>
      </c>
      <c r="S1362" s="14">
        <v>0.13</v>
      </c>
      <c r="T1362" s="14"/>
      <c r="U1362" s="14"/>
      <c r="V1362" s="14">
        <v>202003</v>
      </c>
      <c r="W1362" s="14"/>
    </row>
    <row r="1363" spans="1:23" ht="12.2" customHeight="1">
      <c r="A1363" s="14" t="s">
        <v>771</v>
      </c>
      <c r="B1363" s="14">
        <v>8</v>
      </c>
      <c r="C1363" s="14">
        <v>16</v>
      </c>
      <c r="D1363" s="14"/>
      <c r="E1363" s="14"/>
      <c r="F1363" s="14"/>
      <c r="G1363" s="14"/>
      <c r="H1363" s="14">
        <v>22</v>
      </c>
      <c r="I1363" s="14"/>
      <c r="J1363" s="14"/>
      <c r="K1363" s="14"/>
      <c r="L1363" s="14"/>
      <c r="M1363" s="14">
        <v>0</v>
      </c>
      <c r="N1363" s="14"/>
      <c r="O1363" s="191">
        <v>0</v>
      </c>
      <c r="P1363" s="191">
        <v>0</v>
      </c>
      <c r="Q1363" s="191">
        <v>0</v>
      </c>
      <c r="R1363" s="191">
        <v>0</v>
      </c>
      <c r="S1363" s="14"/>
      <c r="T1363" s="14"/>
      <c r="U1363" s="14"/>
      <c r="V1363" s="14">
        <v>202003</v>
      </c>
      <c r="W1363" s="14"/>
    </row>
    <row r="1364" spans="1:23" ht="12.2" customHeight="1">
      <c r="A1364" s="14" t="s">
        <v>771</v>
      </c>
      <c r="B1364" s="14">
        <v>9</v>
      </c>
      <c r="C1364" s="14">
        <v>14</v>
      </c>
      <c r="D1364" s="14">
        <v>0</v>
      </c>
      <c r="E1364" s="14">
        <v>0</v>
      </c>
      <c r="F1364" s="14"/>
      <c r="G1364" s="14"/>
      <c r="H1364" s="14">
        <v>24</v>
      </c>
      <c r="I1364" s="14"/>
      <c r="J1364" s="14"/>
      <c r="K1364" s="14"/>
      <c r="L1364" s="14"/>
      <c r="M1364" s="14">
        <v>0</v>
      </c>
      <c r="N1364" s="14"/>
      <c r="O1364" s="191">
        <v>0</v>
      </c>
      <c r="P1364" s="191">
        <v>0</v>
      </c>
      <c r="Q1364" s="191">
        <v>0</v>
      </c>
      <c r="R1364" s="191">
        <v>0</v>
      </c>
      <c r="S1364" s="14">
        <v>1.2</v>
      </c>
      <c r="T1364" s="14">
        <v>0.18</v>
      </c>
      <c r="U1364" s="14"/>
      <c r="V1364" s="14">
        <v>202003</v>
      </c>
      <c r="W1364" s="14"/>
    </row>
    <row r="1365" spans="1:23" ht="12.2" customHeight="1">
      <c r="A1365" s="14" t="s">
        <v>771</v>
      </c>
      <c r="B1365" s="14">
        <v>10</v>
      </c>
      <c r="C1365" s="14">
        <v>38</v>
      </c>
      <c r="D1365" s="14">
        <v>0</v>
      </c>
      <c r="E1365" s="14"/>
      <c r="F1365" s="14"/>
      <c r="G1365" s="14"/>
      <c r="H1365" s="14"/>
      <c r="I1365" s="14"/>
      <c r="J1365" s="14"/>
      <c r="K1365" s="14"/>
      <c r="L1365" s="14"/>
      <c r="M1365" s="14">
        <v>0</v>
      </c>
      <c r="N1365" s="14"/>
      <c r="O1365" s="191">
        <v>0</v>
      </c>
      <c r="P1365" s="191">
        <v>0</v>
      </c>
      <c r="Q1365" s="191">
        <v>0</v>
      </c>
      <c r="R1365" s="191">
        <v>0</v>
      </c>
      <c r="S1365" s="14">
        <v>0.98</v>
      </c>
      <c r="T1365" s="14"/>
      <c r="U1365" s="14"/>
      <c r="V1365" s="14">
        <v>202004</v>
      </c>
      <c r="W1365" s="14"/>
    </row>
    <row r="1366" spans="1:23" ht="12.2" customHeight="1">
      <c r="A1366" s="14" t="s">
        <v>771</v>
      </c>
      <c r="B1366" s="14">
        <v>11</v>
      </c>
      <c r="C1366" s="14">
        <v>38</v>
      </c>
      <c r="D1366" s="14">
        <v>0</v>
      </c>
      <c r="E1366" s="14">
        <v>0</v>
      </c>
      <c r="F1366" s="14">
        <v>0</v>
      </c>
      <c r="G1366" s="14"/>
      <c r="H1366" s="14"/>
      <c r="I1366" s="14"/>
      <c r="J1366" s="14"/>
      <c r="K1366" s="14"/>
      <c r="L1366" s="14"/>
      <c r="M1366" s="14">
        <v>0</v>
      </c>
      <c r="N1366" s="14"/>
      <c r="O1366" s="191">
        <v>119.98</v>
      </c>
      <c r="P1366" s="191">
        <v>0</v>
      </c>
      <c r="Q1366" s="191">
        <v>0</v>
      </c>
      <c r="R1366" s="191">
        <v>0</v>
      </c>
      <c r="S1366" s="14">
        <v>2</v>
      </c>
      <c r="T1366" s="14">
        <v>0.57999999999999996</v>
      </c>
      <c r="U1366" s="14">
        <v>4.6500000000000004</v>
      </c>
      <c r="V1366" s="14">
        <v>202004</v>
      </c>
      <c r="W1366" s="14"/>
    </row>
    <row r="1367" spans="1:23" ht="12.2" customHeight="1">
      <c r="A1367" s="14" t="s">
        <v>771</v>
      </c>
      <c r="B1367" s="14">
        <v>12</v>
      </c>
      <c r="C1367" s="14">
        <v>38</v>
      </c>
      <c r="D1367" s="14">
        <v>0</v>
      </c>
      <c r="E1367" s="14">
        <v>0</v>
      </c>
      <c r="F1367" s="14"/>
      <c r="G1367" s="14"/>
      <c r="H1367" s="14"/>
      <c r="I1367" s="14"/>
      <c r="J1367" s="14"/>
      <c r="K1367" s="14"/>
      <c r="L1367" s="14"/>
      <c r="M1367" s="14">
        <v>0</v>
      </c>
      <c r="N1367" s="14"/>
      <c r="O1367" s="191">
        <v>0</v>
      </c>
      <c r="P1367" s="191">
        <v>0</v>
      </c>
      <c r="Q1367" s="191">
        <v>0</v>
      </c>
      <c r="R1367" s="191">
        <v>0</v>
      </c>
      <c r="S1367" s="14">
        <v>1.1200000000000001</v>
      </c>
      <c r="T1367" s="14">
        <v>0.57999999999999996</v>
      </c>
      <c r="U1367" s="14"/>
      <c r="V1367" s="14">
        <v>202004</v>
      </c>
      <c r="W1367" s="14"/>
    </row>
    <row r="1368" spans="1:23" ht="12.2" customHeight="1">
      <c r="A1368" s="14" t="s">
        <v>771</v>
      </c>
      <c r="B1368" s="14">
        <v>13</v>
      </c>
      <c r="C1368" s="14">
        <v>38</v>
      </c>
      <c r="D1368" s="14"/>
      <c r="E1368" s="14">
        <v>0</v>
      </c>
      <c r="F1368" s="14"/>
      <c r="G1368" s="14"/>
      <c r="H1368" s="14"/>
      <c r="I1368" s="14"/>
      <c r="J1368" s="14"/>
      <c r="K1368" s="14"/>
      <c r="L1368" s="14"/>
      <c r="M1368" s="14">
        <v>0</v>
      </c>
      <c r="N1368" s="14"/>
      <c r="O1368" s="191">
        <v>0</v>
      </c>
      <c r="P1368" s="191">
        <v>0</v>
      </c>
      <c r="Q1368" s="191">
        <v>0</v>
      </c>
      <c r="R1368" s="191">
        <v>0</v>
      </c>
      <c r="S1368" s="14"/>
      <c r="T1368" s="14">
        <v>0.1</v>
      </c>
      <c r="U1368" s="14"/>
      <c r="V1368" s="14">
        <v>202004</v>
      </c>
      <c r="W1368" s="14"/>
    </row>
    <row r="1369" spans="1:23" ht="12.2" customHeight="1">
      <c r="A1369" s="14" t="s">
        <v>771</v>
      </c>
      <c r="B1369" s="14">
        <v>14</v>
      </c>
      <c r="C1369" s="14">
        <v>38</v>
      </c>
      <c r="D1369" s="14">
        <v>0</v>
      </c>
      <c r="E1369" s="14">
        <v>0</v>
      </c>
      <c r="F1369" s="14"/>
      <c r="G1369" s="14"/>
      <c r="H1369" s="14"/>
      <c r="I1369" s="14"/>
      <c r="J1369" s="14"/>
      <c r="K1369" s="14"/>
      <c r="L1369" s="14"/>
      <c r="M1369" s="14">
        <v>0</v>
      </c>
      <c r="N1369" s="14"/>
      <c r="O1369" s="191">
        <v>0</v>
      </c>
      <c r="P1369" s="191">
        <v>0</v>
      </c>
      <c r="Q1369" s="191">
        <v>0</v>
      </c>
      <c r="R1369" s="191">
        <v>0</v>
      </c>
      <c r="S1369" s="14">
        <v>1.98</v>
      </c>
      <c r="T1369" s="14">
        <v>0.56999999999999995</v>
      </c>
      <c r="U1369" s="14"/>
      <c r="V1369" s="14">
        <v>202005</v>
      </c>
      <c r="W1369" s="14"/>
    </row>
    <row r="1370" spans="1:23" ht="12.2" customHeight="1">
      <c r="A1370" s="14" t="s">
        <v>771</v>
      </c>
      <c r="B1370" s="14">
        <v>15</v>
      </c>
      <c r="C1370" s="14">
        <v>38</v>
      </c>
      <c r="D1370" s="14"/>
      <c r="E1370" s="14">
        <v>0</v>
      </c>
      <c r="F1370" s="14"/>
      <c r="G1370" s="14"/>
      <c r="H1370" s="14"/>
      <c r="I1370" s="14"/>
      <c r="J1370" s="14"/>
      <c r="K1370" s="14"/>
      <c r="L1370" s="14"/>
      <c r="M1370" s="14">
        <v>0</v>
      </c>
      <c r="N1370" s="14"/>
      <c r="O1370" s="191">
        <v>0</v>
      </c>
      <c r="P1370" s="191">
        <v>0</v>
      </c>
      <c r="Q1370" s="191">
        <v>0</v>
      </c>
      <c r="R1370" s="191">
        <v>0</v>
      </c>
      <c r="S1370" s="14"/>
      <c r="T1370" s="14">
        <v>7.0000000000000007E-2</v>
      </c>
      <c r="U1370" s="14"/>
      <c r="V1370" s="14">
        <v>202005</v>
      </c>
      <c r="W1370" s="14"/>
    </row>
    <row r="1371" spans="1:23" ht="12.2" customHeight="1">
      <c r="A1371" s="14" t="s">
        <v>771</v>
      </c>
      <c r="B1371" s="14">
        <v>16</v>
      </c>
      <c r="C1371" s="14">
        <v>30</v>
      </c>
      <c r="D1371" s="14">
        <v>0</v>
      </c>
      <c r="E1371" s="14"/>
      <c r="F1371" s="14"/>
      <c r="G1371" s="14"/>
      <c r="H1371" s="14"/>
      <c r="I1371" s="14">
        <v>8</v>
      </c>
      <c r="J1371" s="14"/>
      <c r="K1371" s="14"/>
      <c r="L1371" s="14"/>
      <c r="M1371" s="14">
        <v>0</v>
      </c>
      <c r="N1371" s="14"/>
      <c r="O1371" s="191">
        <v>0</v>
      </c>
      <c r="P1371" s="191">
        <v>0</v>
      </c>
      <c r="Q1371" s="191">
        <v>0</v>
      </c>
      <c r="R1371" s="191">
        <v>0</v>
      </c>
      <c r="S1371" s="14">
        <v>1.22</v>
      </c>
      <c r="T1371" s="14"/>
      <c r="U1371" s="14"/>
      <c r="V1371" s="14">
        <v>202005</v>
      </c>
      <c r="W1371" s="14"/>
    </row>
    <row r="1372" spans="1:23" ht="12.2" customHeight="1">
      <c r="A1372" s="14" t="s">
        <v>771</v>
      </c>
      <c r="B1372" s="14">
        <v>17</v>
      </c>
      <c r="C1372" s="14">
        <v>38</v>
      </c>
      <c r="D1372" s="14"/>
      <c r="E1372" s="14">
        <v>0</v>
      </c>
      <c r="F1372" s="14"/>
      <c r="G1372" s="14"/>
      <c r="H1372" s="14"/>
      <c r="I1372" s="14"/>
      <c r="J1372" s="14"/>
      <c r="K1372" s="14"/>
      <c r="L1372" s="14"/>
      <c r="M1372" s="14">
        <v>0</v>
      </c>
      <c r="N1372" s="14"/>
      <c r="O1372" s="191">
        <v>0</v>
      </c>
      <c r="P1372" s="191">
        <v>0</v>
      </c>
      <c r="Q1372" s="191">
        <v>0</v>
      </c>
      <c r="R1372" s="191">
        <v>0</v>
      </c>
      <c r="S1372" s="14"/>
      <c r="T1372" s="14">
        <v>0.03</v>
      </c>
      <c r="U1372" s="14"/>
      <c r="V1372" s="14">
        <v>202006</v>
      </c>
      <c r="W1372" s="14"/>
    </row>
    <row r="1373" spans="1:23" ht="12.2" customHeight="1">
      <c r="A1373" s="14" t="s">
        <v>771</v>
      </c>
      <c r="B1373" s="14">
        <v>18</v>
      </c>
      <c r="C1373" s="14">
        <v>0</v>
      </c>
      <c r="D1373" s="14"/>
      <c r="E1373" s="14"/>
      <c r="F1373" s="14"/>
      <c r="G1373" s="14">
        <v>30</v>
      </c>
      <c r="H1373" s="14"/>
      <c r="I1373" s="14">
        <v>8</v>
      </c>
      <c r="J1373" s="14"/>
      <c r="K1373" s="14"/>
      <c r="L1373" s="14"/>
      <c r="M1373" s="14">
        <v>0</v>
      </c>
      <c r="N1373" s="14"/>
      <c r="O1373" s="191">
        <v>0</v>
      </c>
      <c r="P1373" s="191">
        <v>0</v>
      </c>
      <c r="Q1373" s="191">
        <v>0</v>
      </c>
      <c r="R1373" s="191">
        <v>0</v>
      </c>
      <c r="S1373" s="14"/>
      <c r="T1373" s="14"/>
      <c r="U1373" s="14"/>
      <c r="V1373" s="14">
        <v>202005</v>
      </c>
      <c r="W1373" s="14"/>
    </row>
    <row r="1374" spans="1:23" ht="12.2" customHeight="1">
      <c r="A1374" s="14" t="s">
        <v>771</v>
      </c>
      <c r="B1374" s="14">
        <v>19</v>
      </c>
      <c r="C1374" s="14">
        <v>0</v>
      </c>
      <c r="D1374" s="14"/>
      <c r="E1374" s="14"/>
      <c r="F1374" s="14"/>
      <c r="G1374" s="14">
        <v>38</v>
      </c>
      <c r="H1374" s="14"/>
      <c r="I1374" s="14"/>
      <c r="J1374" s="14"/>
      <c r="K1374" s="14"/>
      <c r="L1374" s="14"/>
      <c r="M1374" s="14">
        <v>0</v>
      </c>
      <c r="N1374" s="14"/>
      <c r="O1374" s="191">
        <v>0</v>
      </c>
      <c r="P1374" s="191">
        <v>0</v>
      </c>
      <c r="Q1374" s="191">
        <v>0</v>
      </c>
      <c r="R1374" s="191">
        <v>0</v>
      </c>
      <c r="S1374" s="14"/>
      <c r="T1374" s="14"/>
      <c r="U1374" s="14"/>
      <c r="V1374" s="14">
        <v>202006</v>
      </c>
      <c r="W1374" s="14"/>
    </row>
    <row r="1375" spans="1:23" ht="12.2" customHeight="1">
      <c r="A1375" s="14" t="s">
        <v>771</v>
      </c>
      <c r="B1375" s="14">
        <v>20</v>
      </c>
      <c r="C1375" s="14">
        <v>38</v>
      </c>
      <c r="D1375" s="14">
        <v>0</v>
      </c>
      <c r="E1375" s="14">
        <v>0</v>
      </c>
      <c r="F1375" s="14"/>
      <c r="G1375" s="14"/>
      <c r="H1375" s="14"/>
      <c r="I1375" s="14"/>
      <c r="J1375" s="14"/>
      <c r="K1375" s="14"/>
      <c r="L1375" s="14"/>
      <c r="M1375" s="14">
        <v>0</v>
      </c>
      <c r="N1375" s="14"/>
      <c r="O1375" s="191">
        <v>0</v>
      </c>
      <c r="P1375" s="191">
        <v>0</v>
      </c>
      <c r="Q1375" s="191">
        <v>0</v>
      </c>
      <c r="R1375" s="191">
        <v>0</v>
      </c>
      <c r="S1375" s="14">
        <v>0.52</v>
      </c>
      <c r="T1375" s="14">
        <v>0.96</v>
      </c>
      <c r="U1375" s="14"/>
      <c r="V1375" s="14">
        <v>202006</v>
      </c>
      <c r="W1375" s="14"/>
    </row>
    <row r="1376" spans="1:23" ht="12.2" customHeight="1">
      <c r="A1376" s="14" t="s">
        <v>771</v>
      </c>
      <c r="B1376" s="14">
        <v>21</v>
      </c>
      <c r="C1376" s="14">
        <v>30</v>
      </c>
      <c r="D1376" s="14">
        <v>0</v>
      </c>
      <c r="E1376" s="14"/>
      <c r="F1376" s="14"/>
      <c r="G1376" s="14"/>
      <c r="H1376" s="14"/>
      <c r="I1376" s="14">
        <v>8</v>
      </c>
      <c r="J1376" s="14"/>
      <c r="K1376" s="14"/>
      <c r="L1376" s="14"/>
      <c r="M1376" s="14">
        <v>0</v>
      </c>
      <c r="N1376" s="14"/>
      <c r="O1376" s="191">
        <v>102.84</v>
      </c>
      <c r="P1376" s="191">
        <v>0</v>
      </c>
      <c r="Q1376" s="191">
        <v>0</v>
      </c>
      <c r="R1376" s="191">
        <v>0</v>
      </c>
      <c r="S1376" s="14">
        <v>1.02</v>
      </c>
      <c r="T1376" s="14"/>
      <c r="U1376" s="14"/>
      <c r="V1376" s="14">
        <v>202006</v>
      </c>
      <c r="W1376" s="14"/>
    </row>
    <row r="1377" spans="1:23" ht="12.2" customHeight="1">
      <c r="A1377" s="14" t="s">
        <v>771</v>
      </c>
      <c r="B1377" s="14">
        <v>22</v>
      </c>
      <c r="C1377" s="14">
        <v>36.119999999999997</v>
      </c>
      <c r="D1377" s="14">
        <v>0</v>
      </c>
      <c r="E1377" s="14">
        <v>0</v>
      </c>
      <c r="F1377" s="14">
        <v>0</v>
      </c>
      <c r="G1377" s="14">
        <v>0</v>
      </c>
      <c r="H1377" s="14">
        <v>0</v>
      </c>
      <c r="I1377" s="14">
        <v>0</v>
      </c>
      <c r="J1377" s="14">
        <v>0</v>
      </c>
      <c r="K1377" s="14">
        <v>0</v>
      </c>
      <c r="L1377" s="14">
        <v>0</v>
      </c>
      <c r="M1377" s="14">
        <v>0</v>
      </c>
      <c r="N1377" s="14">
        <v>0</v>
      </c>
      <c r="O1377" s="191">
        <v>0</v>
      </c>
      <c r="P1377" s="191">
        <v>0</v>
      </c>
      <c r="Q1377" s="191">
        <v>0</v>
      </c>
      <c r="R1377" s="191">
        <v>0</v>
      </c>
      <c r="S1377" s="14">
        <v>0</v>
      </c>
      <c r="T1377" s="14">
        <v>0</v>
      </c>
      <c r="U1377" s="14">
        <v>0</v>
      </c>
      <c r="V1377" s="14">
        <v>202006</v>
      </c>
      <c r="W1377" s="14"/>
    </row>
    <row r="1378" spans="1:23" ht="12.2" customHeight="1">
      <c r="A1378" s="14" t="s">
        <v>771</v>
      </c>
      <c r="B1378" s="14">
        <v>23</v>
      </c>
      <c r="C1378" s="14">
        <v>30</v>
      </c>
      <c r="D1378" s="14">
        <v>0</v>
      </c>
      <c r="E1378" s="14">
        <v>0</v>
      </c>
      <c r="F1378" s="14">
        <v>0</v>
      </c>
      <c r="G1378" s="14"/>
      <c r="H1378" s="14"/>
      <c r="I1378" s="14">
        <v>8</v>
      </c>
      <c r="J1378" s="14"/>
      <c r="K1378" s="14"/>
      <c r="L1378" s="14"/>
      <c r="M1378" s="14">
        <v>0</v>
      </c>
      <c r="N1378" s="14"/>
      <c r="O1378" s="191">
        <v>17.14</v>
      </c>
      <c r="P1378" s="191">
        <v>0</v>
      </c>
      <c r="Q1378" s="191">
        <v>0</v>
      </c>
      <c r="R1378" s="191">
        <v>0</v>
      </c>
      <c r="S1378" s="14">
        <v>2</v>
      </c>
      <c r="T1378" s="14">
        <v>0.23</v>
      </c>
      <c r="U1378" s="14">
        <v>2.2799999999999998</v>
      </c>
      <c r="V1378" s="14">
        <v>202007</v>
      </c>
      <c r="W1378" s="14"/>
    </row>
    <row r="1379" spans="1:23" ht="12.2" customHeight="1">
      <c r="A1379" s="14" t="s">
        <v>771</v>
      </c>
      <c r="B1379" s="14">
        <v>24</v>
      </c>
      <c r="C1379" s="14">
        <v>38</v>
      </c>
      <c r="D1379" s="14"/>
      <c r="E1379" s="14">
        <v>0</v>
      </c>
      <c r="F1379" s="14"/>
      <c r="G1379" s="14"/>
      <c r="H1379" s="14"/>
      <c r="I1379" s="14"/>
      <c r="J1379" s="14"/>
      <c r="K1379" s="14"/>
      <c r="L1379" s="14"/>
      <c r="M1379" s="14">
        <v>0</v>
      </c>
      <c r="N1379" s="14"/>
      <c r="O1379" s="191">
        <v>0</v>
      </c>
      <c r="P1379" s="191">
        <v>0</v>
      </c>
      <c r="Q1379" s="191">
        <v>0</v>
      </c>
      <c r="R1379" s="191">
        <v>0</v>
      </c>
      <c r="S1379" s="14"/>
      <c r="T1379" s="14">
        <v>0.13</v>
      </c>
      <c r="U1379" s="14"/>
      <c r="V1379" s="14">
        <v>202008</v>
      </c>
      <c r="W1379" s="14"/>
    </row>
    <row r="1380" spans="1:23" ht="12.2" customHeight="1">
      <c r="A1380" s="14" t="s">
        <v>771</v>
      </c>
      <c r="B1380" s="14">
        <v>25</v>
      </c>
      <c r="C1380" s="14">
        <v>22.6</v>
      </c>
      <c r="D1380" s="14">
        <v>0</v>
      </c>
      <c r="E1380" s="14">
        <v>0</v>
      </c>
      <c r="F1380" s="14">
        <v>0</v>
      </c>
      <c r="G1380" s="14">
        <v>14</v>
      </c>
      <c r="H1380" s="14">
        <v>0</v>
      </c>
      <c r="I1380" s="14">
        <v>0</v>
      </c>
      <c r="J1380" s="14">
        <v>0</v>
      </c>
      <c r="K1380" s="14">
        <v>0</v>
      </c>
      <c r="L1380" s="14">
        <v>0</v>
      </c>
      <c r="M1380" s="14">
        <v>0</v>
      </c>
      <c r="N1380" s="14">
        <v>0</v>
      </c>
      <c r="O1380" s="191">
        <v>0</v>
      </c>
      <c r="P1380" s="191">
        <v>0</v>
      </c>
      <c r="Q1380" s="191">
        <v>0</v>
      </c>
      <c r="R1380" s="191">
        <v>0</v>
      </c>
      <c r="S1380" s="14">
        <v>0</v>
      </c>
      <c r="T1380" s="14">
        <v>0</v>
      </c>
      <c r="U1380" s="14">
        <v>0</v>
      </c>
      <c r="V1380" s="14">
        <v>202008</v>
      </c>
      <c r="W1380" s="14"/>
    </row>
    <row r="1381" spans="1:23" ht="12.2" customHeight="1" thickBot="1">
      <c r="A1381" s="14" t="s">
        <v>771</v>
      </c>
      <c r="B1381" s="14">
        <v>26</v>
      </c>
      <c r="C1381" s="14">
        <v>38</v>
      </c>
      <c r="D1381" s="14">
        <v>0</v>
      </c>
      <c r="E1381" s="14">
        <v>0</v>
      </c>
      <c r="F1381" s="14">
        <v>0</v>
      </c>
      <c r="G1381" s="14"/>
      <c r="H1381" s="14"/>
      <c r="I1381" s="14"/>
      <c r="J1381" s="14"/>
      <c r="K1381" s="14"/>
      <c r="L1381" s="14"/>
      <c r="M1381" s="14">
        <v>0</v>
      </c>
      <c r="N1381" s="14"/>
      <c r="O1381" s="191">
        <v>102.84</v>
      </c>
      <c r="P1381" s="191">
        <v>0</v>
      </c>
      <c r="Q1381" s="191">
        <v>0</v>
      </c>
      <c r="R1381" s="191">
        <v>0</v>
      </c>
      <c r="S1381" s="14">
        <v>2</v>
      </c>
      <c r="T1381" s="14">
        <v>1.1299999999999999</v>
      </c>
      <c r="U1381" s="14">
        <v>11.08</v>
      </c>
      <c r="V1381" s="14">
        <v>202008</v>
      </c>
      <c r="W1381" s="14"/>
    </row>
    <row r="1382" spans="1:23" ht="12.2" customHeight="1" thickTop="1">
      <c r="A1382" s="188" t="s">
        <v>1306</v>
      </c>
      <c r="B1382" s="189">
        <v>0</v>
      </c>
      <c r="C1382" s="189">
        <v>782</v>
      </c>
      <c r="D1382" s="189">
        <v>0</v>
      </c>
      <c r="E1382" s="189">
        <v>0</v>
      </c>
      <c r="F1382" s="189">
        <v>0</v>
      </c>
      <c r="G1382" s="189">
        <v>112</v>
      </c>
      <c r="H1382" s="189">
        <v>46</v>
      </c>
      <c r="I1382" s="189">
        <v>40</v>
      </c>
      <c r="J1382" s="189">
        <v>0</v>
      </c>
      <c r="K1382" s="189">
        <v>0</v>
      </c>
      <c r="L1382" s="189">
        <v>0</v>
      </c>
      <c r="M1382" s="189">
        <v>0</v>
      </c>
      <c r="N1382" s="189">
        <v>0</v>
      </c>
      <c r="O1382" s="190">
        <v>479.92</v>
      </c>
      <c r="P1382" s="190">
        <v>0</v>
      </c>
      <c r="Q1382" s="190">
        <v>0</v>
      </c>
      <c r="R1382" s="190">
        <v>0</v>
      </c>
      <c r="S1382" s="189">
        <v>51.78</v>
      </c>
      <c r="T1382" s="189">
        <v>53.29</v>
      </c>
      <c r="U1382" s="189">
        <v>65.39</v>
      </c>
      <c r="V1382" s="189"/>
      <c r="W1382" s="189"/>
    </row>
    <row r="1383" spans="1:23" ht="12.2" customHeight="1">
      <c r="A1383" s="14" t="s">
        <v>772</v>
      </c>
      <c r="B1383" s="14">
        <v>1</v>
      </c>
      <c r="C1383" s="14">
        <v>0</v>
      </c>
      <c r="D1383" s="14">
        <v>0</v>
      </c>
      <c r="E1383" s="14">
        <v>0</v>
      </c>
      <c r="F1383" s="14">
        <v>0</v>
      </c>
      <c r="G1383" s="14">
        <v>30</v>
      </c>
      <c r="H1383" s="14">
        <v>0</v>
      </c>
      <c r="I1383" s="14">
        <v>8</v>
      </c>
      <c r="J1383" s="14">
        <v>0</v>
      </c>
      <c r="K1383" s="14">
        <v>0</v>
      </c>
      <c r="L1383" s="14">
        <v>0</v>
      </c>
      <c r="M1383" s="14">
        <v>0</v>
      </c>
      <c r="N1383" s="14">
        <v>0</v>
      </c>
      <c r="O1383" s="191">
        <v>0</v>
      </c>
      <c r="P1383" s="191">
        <v>0</v>
      </c>
      <c r="Q1383" s="191">
        <v>0</v>
      </c>
      <c r="R1383" s="191">
        <v>0</v>
      </c>
      <c r="S1383" s="14">
        <v>191.25</v>
      </c>
      <c r="T1383" s="14">
        <v>0</v>
      </c>
      <c r="U1383" s="14">
        <v>486.41</v>
      </c>
      <c r="V1383" s="14">
        <v>202002</v>
      </c>
      <c r="W1383" s="14"/>
    </row>
    <row r="1384" spans="1:23" ht="12.2" customHeight="1">
      <c r="A1384" s="14" t="s">
        <v>772</v>
      </c>
      <c r="B1384" s="14">
        <v>2</v>
      </c>
      <c r="C1384" s="14">
        <v>38</v>
      </c>
      <c r="D1384" s="14">
        <v>0</v>
      </c>
      <c r="E1384" s="14">
        <v>6.5</v>
      </c>
      <c r="F1384" s="14">
        <v>4.5</v>
      </c>
      <c r="G1384" s="14"/>
      <c r="H1384" s="14"/>
      <c r="I1384" s="14"/>
      <c r="J1384" s="14"/>
      <c r="K1384" s="14"/>
      <c r="L1384" s="14"/>
      <c r="M1384" s="14">
        <v>0</v>
      </c>
      <c r="N1384" s="14"/>
      <c r="O1384" s="191">
        <v>0</v>
      </c>
      <c r="P1384" s="191">
        <v>0</v>
      </c>
      <c r="Q1384" s="191">
        <v>0</v>
      </c>
      <c r="R1384" s="191">
        <v>0</v>
      </c>
      <c r="S1384" s="14">
        <v>2</v>
      </c>
      <c r="T1384" s="14"/>
      <c r="U1384" s="14">
        <v>5</v>
      </c>
      <c r="V1384" s="14">
        <v>202002</v>
      </c>
      <c r="W1384" s="14"/>
    </row>
    <row r="1385" spans="1:23" ht="12.2" customHeight="1">
      <c r="A1385" s="14" t="s">
        <v>772</v>
      </c>
      <c r="B1385" s="14">
        <v>3</v>
      </c>
      <c r="C1385" s="14">
        <v>38</v>
      </c>
      <c r="D1385" s="14">
        <v>0</v>
      </c>
      <c r="E1385" s="14">
        <v>3.58</v>
      </c>
      <c r="F1385" s="14">
        <v>6.42</v>
      </c>
      <c r="G1385" s="14"/>
      <c r="H1385" s="14"/>
      <c r="I1385" s="14"/>
      <c r="J1385" s="14"/>
      <c r="K1385" s="14"/>
      <c r="L1385" s="14"/>
      <c r="M1385" s="14">
        <v>0</v>
      </c>
      <c r="N1385" s="14"/>
      <c r="O1385" s="191">
        <v>0</v>
      </c>
      <c r="P1385" s="191">
        <v>0</v>
      </c>
      <c r="Q1385" s="191">
        <v>0</v>
      </c>
      <c r="R1385" s="191">
        <v>0</v>
      </c>
      <c r="S1385" s="14">
        <v>2</v>
      </c>
      <c r="T1385" s="14"/>
      <c r="U1385" s="14">
        <v>5</v>
      </c>
      <c r="V1385" s="14">
        <v>202002</v>
      </c>
      <c r="W1385" s="14"/>
    </row>
    <row r="1386" spans="1:23" ht="12.2" customHeight="1">
      <c r="A1386" s="14" t="s">
        <v>772</v>
      </c>
      <c r="B1386" s="14">
        <v>4</v>
      </c>
      <c r="C1386" s="14">
        <v>38</v>
      </c>
      <c r="D1386" s="14">
        <v>0</v>
      </c>
      <c r="E1386" s="14">
        <v>2.42</v>
      </c>
      <c r="F1386" s="14">
        <v>4.58</v>
      </c>
      <c r="G1386" s="14"/>
      <c r="H1386" s="14"/>
      <c r="I1386" s="14"/>
      <c r="J1386" s="14"/>
      <c r="K1386" s="14"/>
      <c r="L1386" s="14"/>
      <c r="M1386" s="14">
        <v>0</v>
      </c>
      <c r="N1386" s="14"/>
      <c r="O1386" s="191">
        <v>0</v>
      </c>
      <c r="P1386" s="191">
        <v>0</v>
      </c>
      <c r="Q1386" s="191">
        <v>0</v>
      </c>
      <c r="R1386" s="191">
        <v>0</v>
      </c>
      <c r="S1386" s="14">
        <v>2</v>
      </c>
      <c r="T1386" s="14"/>
      <c r="U1386" s="14">
        <v>5</v>
      </c>
      <c r="V1386" s="14">
        <v>202002</v>
      </c>
      <c r="W1386" s="14"/>
    </row>
    <row r="1387" spans="1:23" ht="12.2" customHeight="1">
      <c r="A1387" s="14" t="s">
        <v>772</v>
      </c>
      <c r="B1387" s="14">
        <v>5</v>
      </c>
      <c r="C1387" s="14">
        <v>38</v>
      </c>
      <c r="D1387" s="14">
        <v>0</v>
      </c>
      <c r="E1387" s="14">
        <v>7.83</v>
      </c>
      <c r="F1387" s="14">
        <v>8.67</v>
      </c>
      <c r="G1387" s="14"/>
      <c r="H1387" s="14"/>
      <c r="I1387" s="14"/>
      <c r="J1387" s="14"/>
      <c r="K1387" s="14"/>
      <c r="L1387" s="14"/>
      <c r="M1387" s="14">
        <v>0</v>
      </c>
      <c r="N1387" s="14"/>
      <c r="O1387" s="191">
        <v>0</v>
      </c>
      <c r="P1387" s="191">
        <v>0</v>
      </c>
      <c r="Q1387" s="191">
        <v>0</v>
      </c>
      <c r="R1387" s="191">
        <v>0</v>
      </c>
      <c r="S1387" s="14">
        <v>2</v>
      </c>
      <c r="T1387" s="14"/>
      <c r="U1387" s="14">
        <v>5</v>
      </c>
      <c r="V1387" s="14">
        <v>202002</v>
      </c>
      <c r="W1387" s="14"/>
    </row>
    <row r="1388" spans="1:23" ht="12.2" customHeight="1">
      <c r="A1388" s="14" t="s">
        <v>772</v>
      </c>
      <c r="B1388" s="14">
        <v>6</v>
      </c>
      <c r="C1388" s="14">
        <v>32</v>
      </c>
      <c r="D1388" s="14">
        <v>0</v>
      </c>
      <c r="E1388" s="14">
        <v>5.66</v>
      </c>
      <c r="F1388" s="14">
        <v>4.08</v>
      </c>
      <c r="G1388" s="14"/>
      <c r="H1388" s="14">
        <v>6</v>
      </c>
      <c r="I1388" s="14"/>
      <c r="J1388" s="14"/>
      <c r="K1388" s="14"/>
      <c r="L1388" s="14"/>
      <c r="M1388" s="14">
        <v>0</v>
      </c>
      <c r="N1388" s="14"/>
      <c r="O1388" s="191">
        <v>0</v>
      </c>
      <c r="P1388" s="191">
        <v>25</v>
      </c>
      <c r="Q1388" s="191">
        <v>0</v>
      </c>
      <c r="R1388" s="191">
        <v>0</v>
      </c>
      <c r="S1388" s="14">
        <v>2</v>
      </c>
      <c r="T1388" s="14"/>
      <c r="U1388" s="14">
        <v>5</v>
      </c>
      <c r="V1388" s="14">
        <v>202003</v>
      </c>
      <c r="W1388" s="14"/>
    </row>
    <row r="1389" spans="1:23" ht="12.2" customHeight="1">
      <c r="A1389" s="14" t="s">
        <v>772</v>
      </c>
      <c r="B1389" s="14">
        <v>7</v>
      </c>
      <c r="C1389" s="14">
        <v>6.92</v>
      </c>
      <c r="D1389" s="14"/>
      <c r="E1389" s="14">
        <v>0</v>
      </c>
      <c r="F1389" s="14"/>
      <c r="G1389" s="14"/>
      <c r="H1389" s="14">
        <v>31.08</v>
      </c>
      <c r="I1389" s="14"/>
      <c r="J1389" s="14"/>
      <c r="K1389" s="14"/>
      <c r="L1389" s="14"/>
      <c r="M1389" s="14">
        <v>0</v>
      </c>
      <c r="N1389" s="14"/>
      <c r="O1389" s="191">
        <v>0</v>
      </c>
      <c r="P1389" s="191">
        <v>0</v>
      </c>
      <c r="Q1389" s="191">
        <v>0</v>
      </c>
      <c r="R1389" s="191">
        <v>0</v>
      </c>
      <c r="S1389" s="14"/>
      <c r="T1389" s="14"/>
      <c r="U1389" s="14"/>
      <c r="V1389" s="14">
        <v>202003</v>
      </c>
      <c r="W1389" s="14"/>
    </row>
    <row r="1390" spans="1:23" ht="12.2" customHeight="1">
      <c r="A1390" s="14" t="s">
        <v>772</v>
      </c>
      <c r="B1390" s="14">
        <v>8</v>
      </c>
      <c r="C1390" s="14">
        <v>36.5</v>
      </c>
      <c r="D1390" s="14">
        <v>0</v>
      </c>
      <c r="E1390" s="14">
        <v>2.75</v>
      </c>
      <c r="F1390" s="14">
        <v>0</v>
      </c>
      <c r="G1390" s="14"/>
      <c r="H1390" s="14">
        <v>1.5</v>
      </c>
      <c r="I1390" s="14"/>
      <c r="J1390" s="14"/>
      <c r="K1390" s="14"/>
      <c r="L1390" s="14"/>
      <c r="M1390" s="14">
        <v>0</v>
      </c>
      <c r="N1390" s="14"/>
      <c r="O1390" s="191">
        <v>0</v>
      </c>
      <c r="P1390" s="191">
        <v>50</v>
      </c>
      <c r="Q1390" s="191">
        <v>0</v>
      </c>
      <c r="R1390" s="191">
        <v>0</v>
      </c>
      <c r="S1390" s="14">
        <v>2</v>
      </c>
      <c r="T1390" s="14"/>
      <c r="U1390" s="14">
        <v>1.25</v>
      </c>
      <c r="V1390" s="14">
        <v>202003</v>
      </c>
      <c r="W1390" s="14"/>
    </row>
    <row r="1391" spans="1:23" ht="12.2" customHeight="1">
      <c r="A1391" s="14" t="s">
        <v>772</v>
      </c>
      <c r="B1391" s="14">
        <v>9</v>
      </c>
      <c r="C1391" s="14">
        <v>38</v>
      </c>
      <c r="D1391" s="14">
        <v>0</v>
      </c>
      <c r="E1391" s="14">
        <v>3.33</v>
      </c>
      <c r="F1391" s="14">
        <v>4.67</v>
      </c>
      <c r="G1391" s="14"/>
      <c r="H1391" s="14"/>
      <c r="I1391" s="14"/>
      <c r="J1391" s="14"/>
      <c r="K1391" s="14"/>
      <c r="L1391" s="14"/>
      <c r="M1391" s="14">
        <v>0</v>
      </c>
      <c r="N1391" s="14"/>
      <c r="O1391" s="191">
        <v>0</v>
      </c>
      <c r="P1391" s="191">
        <v>0</v>
      </c>
      <c r="Q1391" s="191">
        <v>0</v>
      </c>
      <c r="R1391" s="191">
        <v>0</v>
      </c>
      <c r="S1391" s="14">
        <v>2</v>
      </c>
      <c r="T1391" s="14"/>
      <c r="U1391" s="14">
        <v>5</v>
      </c>
      <c r="V1391" s="14">
        <v>202003</v>
      </c>
      <c r="W1391" s="14"/>
    </row>
    <row r="1392" spans="1:23" ht="12.2" customHeight="1">
      <c r="A1392" s="14" t="s">
        <v>772</v>
      </c>
      <c r="B1392" s="14">
        <v>10</v>
      </c>
      <c r="C1392" s="14">
        <v>32</v>
      </c>
      <c r="D1392" s="14">
        <v>0</v>
      </c>
      <c r="E1392" s="14">
        <v>0.75</v>
      </c>
      <c r="F1392" s="14">
        <v>5</v>
      </c>
      <c r="G1392" s="14"/>
      <c r="H1392" s="14">
        <v>6</v>
      </c>
      <c r="I1392" s="14"/>
      <c r="J1392" s="14"/>
      <c r="K1392" s="14"/>
      <c r="L1392" s="14"/>
      <c r="M1392" s="14">
        <v>0</v>
      </c>
      <c r="N1392" s="14"/>
      <c r="O1392" s="191">
        <v>0</v>
      </c>
      <c r="P1392" s="191">
        <v>75</v>
      </c>
      <c r="Q1392" s="191">
        <v>0</v>
      </c>
      <c r="R1392" s="191">
        <v>0</v>
      </c>
      <c r="S1392" s="14">
        <v>2</v>
      </c>
      <c r="T1392" s="14"/>
      <c r="U1392" s="14">
        <v>5</v>
      </c>
      <c r="V1392" s="14">
        <v>202004</v>
      </c>
      <c r="W1392" s="14"/>
    </row>
    <row r="1393" spans="1:23" ht="12.2" customHeight="1">
      <c r="A1393" s="14" t="s">
        <v>772</v>
      </c>
      <c r="B1393" s="14">
        <v>11</v>
      </c>
      <c r="C1393" s="14">
        <v>30</v>
      </c>
      <c r="D1393" s="14">
        <v>0</v>
      </c>
      <c r="E1393" s="14">
        <v>6</v>
      </c>
      <c r="F1393" s="14">
        <v>0</v>
      </c>
      <c r="G1393" s="14"/>
      <c r="H1393" s="14">
        <v>8</v>
      </c>
      <c r="I1393" s="14"/>
      <c r="J1393" s="14"/>
      <c r="K1393" s="14"/>
      <c r="L1393" s="14"/>
      <c r="M1393" s="14">
        <v>0</v>
      </c>
      <c r="N1393" s="14"/>
      <c r="O1393" s="191">
        <v>0</v>
      </c>
      <c r="P1393" s="191">
        <v>0</v>
      </c>
      <c r="Q1393" s="191">
        <v>0</v>
      </c>
      <c r="R1393" s="191">
        <v>0</v>
      </c>
      <c r="S1393" s="14">
        <v>2</v>
      </c>
      <c r="T1393" s="14"/>
      <c r="U1393" s="14">
        <v>4.75</v>
      </c>
      <c r="V1393" s="14">
        <v>202004</v>
      </c>
      <c r="W1393" s="14"/>
    </row>
    <row r="1394" spans="1:23" ht="12.2" customHeight="1">
      <c r="A1394" s="14" t="s">
        <v>772</v>
      </c>
      <c r="B1394" s="14">
        <v>12</v>
      </c>
      <c r="C1394" s="14">
        <v>38</v>
      </c>
      <c r="D1394" s="14">
        <v>0</v>
      </c>
      <c r="E1394" s="14">
        <v>8.5</v>
      </c>
      <c r="F1394" s="14">
        <v>5.5</v>
      </c>
      <c r="G1394" s="14"/>
      <c r="H1394" s="14"/>
      <c r="I1394" s="14"/>
      <c r="J1394" s="14"/>
      <c r="K1394" s="14"/>
      <c r="L1394" s="14"/>
      <c r="M1394" s="14">
        <v>0</v>
      </c>
      <c r="N1394" s="14"/>
      <c r="O1394" s="191">
        <v>0</v>
      </c>
      <c r="P1394" s="191">
        <v>0</v>
      </c>
      <c r="Q1394" s="191">
        <v>0</v>
      </c>
      <c r="R1394" s="191">
        <v>0</v>
      </c>
      <c r="S1394" s="14">
        <v>2</v>
      </c>
      <c r="T1394" s="14"/>
      <c r="U1394" s="14">
        <v>5</v>
      </c>
      <c r="V1394" s="14">
        <v>202004</v>
      </c>
      <c r="W1394" s="14"/>
    </row>
    <row r="1395" spans="1:23" ht="12.2" customHeight="1">
      <c r="A1395" s="14" t="s">
        <v>772</v>
      </c>
      <c r="B1395" s="14">
        <v>13</v>
      </c>
      <c r="C1395" s="14">
        <v>38</v>
      </c>
      <c r="D1395" s="14">
        <v>0</v>
      </c>
      <c r="E1395" s="14">
        <v>4.5</v>
      </c>
      <c r="F1395" s="14">
        <v>2.25</v>
      </c>
      <c r="G1395" s="14"/>
      <c r="H1395" s="14"/>
      <c r="I1395" s="14"/>
      <c r="J1395" s="14"/>
      <c r="K1395" s="14"/>
      <c r="L1395" s="14"/>
      <c r="M1395" s="14">
        <v>0</v>
      </c>
      <c r="N1395" s="14"/>
      <c r="O1395" s="191">
        <v>0</v>
      </c>
      <c r="P1395" s="191">
        <v>0</v>
      </c>
      <c r="Q1395" s="191">
        <v>0</v>
      </c>
      <c r="R1395" s="191">
        <v>0</v>
      </c>
      <c r="S1395" s="14">
        <v>2</v>
      </c>
      <c r="T1395" s="14"/>
      <c r="U1395" s="14">
        <v>5</v>
      </c>
      <c r="V1395" s="14">
        <v>202004</v>
      </c>
      <c r="W1395" s="14"/>
    </row>
    <row r="1396" spans="1:23" ht="12.2" customHeight="1">
      <c r="A1396" s="14" t="s">
        <v>772</v>
      </c>
      <c r="B1396" s="14">
        <v>14</v>
      </c>
      <c r="C1396" s="14">
        <v>38</v>
      </c>
      <c r="D1396" s="14">
        <v>0</v>
      </c>
      <c r="E1396" s="14">
        <v>5.08</v>
      </c>
      <c r="F1396" s="14">
        <v>3.42</v>
      </c>
      <c r="G1396" s="14"/>
      <c r="H1396" s="14"/>
      <c r="I1396" s="14"/>
      <c r="J1396" s="14"/>
      <c r="K1396" s="14"/>
      <c r="L1396" s="14"/>
      <c r="M1396" s="14">
        <v>0</v>
      </c>
      <c r="N1396" s="14"/>
      <c r="O1396" s="191">
        <v>0</v>
      </c>
      <c r="P1396" s="191">
        <v>0</v>
      </c>
      <c r="Q1396" s="191">
        <v>0</v>
      </c>
      <c r="R1396" s="191">
        <v>0</v>
      </c>
      <c r="S1396" s="14">
        <v>2</v>
      </c>
      <c r="T1396" s="14"/>
      <c r="U1396" s="14">
        <v>5</v>
      </c>
      <c r="V1396" s="14">
        <v>202005</v>
      </c>
      <c r="W1396" s="14"/>
    </row>
    <row r="1397" spans="1:23" ht="12.2" customHeight="1">
      <c r="A1397" s="14" t="s">
        <v>772</v>
      </c>
      <c r="B1397" s="14">
        <v>15</v>
      </c>
      <c r="C1397" s="14">
        <v>38</v>
      </c>
      <c r="D1397" s="14">
        <v>0</v>
      </c>
      <c r="E1397" s="14">
        <v>0.75</v>
      </c>
      <c r="F1397" s="14">
        <v>5.75</v>
      </c>
      <c r="G1397" s="14"/>
      <c r="H1397" s="14"/>
      <c r="I1397" s="14"/>
      <c r="J1397" s="14"/>
      <c r="K1397" s="14"/>
      <c r="L1397" s="14"/>
      <c r="M1397" s="14">
        <v>0</v>
      </c>
      <c r="N1397" s="14"/>
      <c r="O1397" s="191">
        <v>0</v>
      </c>
      <c r="P1397" s="191">
        <v>0</v>
      </c>
      <c r="Q1397" s="191">
        <v>0</v>
      </c>
      <c r="R1397" s="191">
        <v>0</v>
      </c>
      <c r="S1397" s="14">
        <v>2</v>
      </c>
      <c r="T1397" s="14"/>
      <c r="U1397" s="14">
        <v>5</v>
      </c>
      <c r="V1397" s="14">
        <v>202005</v>
      </c>
      <c r="W1397" s="14"/>
    </row>
    <row r="1398" spans="1:23" ht="12.2" customHeight="1">
      <c r="A1398" s="14" t="s">
        <v>772</v>
      </c>
      <c r="B1398" s="14">
        <v>16</v>
      </c>
      <c r="C1398" s="14">
        <v>30</v>
      </c>
      <c r="D1398" s="14">
        <v>0</v>
      </c>
      <c r="E1398" s="14">
        <v>0.93</v>
      </c>
      <c r="F1398" s="14">
        <v>0.58000000000000007</v>
      </c>
      <c r="G1398" s="14"/>
      <c r="H1398" s="14"/>
      <c r="I1398" s="14">
        <v>8</v>
      </c>
      <c r="J1398" s="14"/>
      <c r="K1398" s="14"/>
      <c r="L1398" s="14"/>
      <c r="M1398" s="14">
        <v>0</v>
      </c>
      <c r="N1398" s="14"/>
      <c r="O1398" s="191">
        <v>0</v>
      </c>
      <c r="P1398" s="191">
        <v>0</v>
      </c>
      <c r="Q1398" s="191">
        <v>0</v>
      </c>
      <c r="R1398" s="191">
        <v>0</v>
      </c>
      <c r="S1398" s="14">
        <v>2</v>
      </c>
      <c r="T1398" s="14"/>
      <c r="U1398" s="14">
        <v>5</v>
      </c>
      <c r="V1398" s="14">
        <v>202005</v>
      </c>
      <c r="W1398" s="14"/>
    </row>
    <row r="1399" spans="1:23" ht="12.2" customHeight="1">
      <c r="A1399" s="14" t="s">
        <v>772</v>
      </c>
      <c r="B1399" s="14">
        <v>17</v>
      </c>
      <c r="C1399" s="14">
        <v>38</v>
      </c>
      <c r="D1399" s="14">
        <v>0</v>
      </c>
      <c r="E1399" s="14">
        <v>1.75</v>
      </c>
      <c r="F1399" s="14">
        <v>0</v>
      </c>
      <c r="G1399" s="14"/>
      <c r="H1399" s="14"/>
      <c r="I1399" s="14"/>
      <c r="J1399" s="14"/>
      <c r="K1399" s="14"/>
      <c r="L1399" s="14"/>
      <c r="M1399" s="14">
        <v>0</v>
      </c>
      <c r="N1399" s="14"/>
      <c r="O1399" s="191">
        <v>0</v>
      </c>
      <c r="P1399" s="191">
        <v>0</v>
      </c>
      <c r="Q1399" s="191">
        <v>0</v>
      </c>
      <c r="R1399" s="191">
        <v>0</v>
      </c>
      <c r="S1399" s="14">
        <v>2</v>
      </c>
      <c r="T1399" s="14"/>
      <c r="U1399" s="14">
        <v>4.75</v>
      </c>
      <c r="V1399" s="14">
        <v>202005</v>
      </c>
      <c r="W1399" s="14"/>
    </row>
    <row r="1400" spans="1:23" ht="12.2" customHeight="1">
      <c r="A1400" s="14" t="s">
        <v>772</v>
      </c>
      <c r="B1400" s="14">
        <v>18</v>
      </c>
      <c r="C1400" s="14">
        <v>30</v>
      </c>
      <c r="D1400" s="14">
        <v>0</v>
      </c>
      <c r="E1400" s="14">
        <v>1.75</v>
      </c>
      <c r="F1400" s="14">
        <v>5.25</v>
      </c>
      <c r="G1400" s="14"/>
      <c r="H1400" s="14"/>
      <c r="I1400" s="14">
        <v>8</v>
      </c>
      <c r="J1400" s="14"/>
      <c r="K1400" s="14"/>
      <c r="L1400" s="14"/>
      <c r="M1400" s="14">
        <v>0</v>
      </c>
      <c r="N1400" s="14"/>
      <c r="O1400" s="191">
        <v>0</v>
      </c>
      <c r="P1400" s="191">
        <v>0</v>
      </c>
      <c r="Q1400" s="191">
        <v>0</v>
      </c>
      <c r="R1400" s="191">
        <v>0</v>
      </c>
      <c r="S1400" s="14">
        <v>2</v>
      </c>
      <c r="T1400" s="14"/>
      <c r="U1400" s="14">
        <v>5</v>
      </c>
      <c r="V1400" s="14">
        <v>202005</v>
      </c>
      <c r="W1400" s="14"/>
    </row>
    <row r="1401" spans="1:23" ht="12.2" customHeight="1">
      <c r="A1401" s="14" t="s">
        <v>772</v>
      </c>
      <c r="B1401" s="14">
        <v>19</v>
      </c>
      <c r="C1401" s="14">
        <v>38</v>
      </c>
      <c r="D1401" s="14">
        <v>0</v>
      </c>
      <c r="E1401" s="14">
        <v>3.42</v>
      </c>
      <c r="F1401" s="14">
        <v>6.08</v>
      </c>
      <c r="G1401" s="14"/>
      <c r="H1401" s="14"/>
      <c r="I1401" s="14"/>
      <c r="J1401" s="14"/>
      <c r="K1401" s="14"/>
      <c r="L1401" s="14"/>
      <c r="M1401" s="14">
        <v>0</v>
      </c>
      <c r="N1401" s="14"/>
      <c r="O1401" s="191">
        <v>0</v>
      </c>
      <c r="P1401" s="191">
        <v>0</v>
      </c>
      <c r="Q1401" s="191">
        <v>0</v>
      </c>
      <c r="R1401" s="191">
        <v>0</v>
      </c>
      <c r="S1401" s="14">
        <v>2</v>
      </c>
      <c r="T1401" s="14"/>
      <c r="U1401" s="14">
        <v>5</v>
      </c>
      <c r="V1401" s="14">
        <v>202006</v>
      </c>
      <c r="W1401" s="14"/>
    </row>
    <row r="1402" spans="1:23" ht="12.2" customHeight="1">
      <c r="A1402" s="14" t="s">
        <v>772</v>
      </c>
      <c r="B1402" s="14">
        <v>20</v>
      </c>
      <c r="C1402" s="14">
        <v>38</v>
      </c>
      <c r="D1402" s="14">
        <v>0</v>
      </c>
      <c r="E1402" s="14">
        <v>4.08</v>
      </c>
      <c r="F1402" s="14">
        <v>9.42</v>
      </c>
      <c r="G1402" s="14"/>
      <c r="H1402" s="14"/>
      <c r="I1402" s="14"/>
      <c r="J1402" s="14"/>
      <c r="K1402" s="14"/>
      <c r="L1402" s="14"/>
      <c r="M1402" s="14">
        <v>0</v>
      </c>
      <c r="N1402" s="14"/>
      <c r="O1402" s="191">
        <v>0</v>
      </c>
      <c r="P1402" s="191">
        <v>0</v>
      </c>
      <c r="Q1402" s="191">
        <v>0</v>
      </c>
      <c r="R1402" s="191">
        <v>0</v>
      </c>
      <c r="S1402" s="14">
        <v>2</v>
      </c>
      <c r="T1402" s="14"/>
      <c r="U1402" s="14">
        <v>5</v>
      </c>
      <c r="V1402" s="14">
        <v>202006</v>
      </c>
      <c r="W1402" s="14"/>
    </row>
    <row r="1403" spans="1:23" ht="12.2" customHeight="1">
      <c r="A1403" s="14" t="s">
        <v>772</v>
      </c>
      <c r="B1403" s="14">
        <v>21</v>
      </c>
      <c r="C1403" s="14">
        <v>24</v>
      </c>
      <c r="D1403" s="14">
        <v>0</v>
      </c>
      <c r="E1403" s="14">
        <v>2.83</v>
      </c>
      <c r="F1403" s="14">
        <v>0</v>
      </c>
      <c r="G1403" s="14">
        <v>6</v>
      </c>
      <c r="H1403" s="14"/>
      <c r="I1403" s="14">
        <v>8</v>
      </c>
      <c r="J1403" s="14"/>
      <c r="K1403" s="14"/>
      <c r="L1403" s="14"/>
      <c r="M1403" s="14">
        <v>0</v>
      </c>
      <c r="N1403" s="14"/>
      <c r="O1403" s="191">
        <v>0</v>
      </c>
      <c r="P1403" s="191">
        <v>0</v>
      </c>
      <c r="Q1403" s="191">
        <v>0</v>
      </c>
      <c r="R1403" s="191">
        <v>0</v>
      </c>
      <c r="S1403" s="14">
        <v>2</v>
      </c>
      <c r="T1403" s="14"/>
      <c r="U1403" s="14">
        <v>3.92</v>
      </c>
      <c r="V1403" s="14">
        <v>202006</v>
      </c>
      <c r="W1403" s="14"/>
    </row>
    <row r="1404" spans="1:23" ht="12.2" customHeight="1">
      <c r="A1404" s="14" t="s">
        <v>772</v>
      </c>
      <c r="B1404" s="14">
        <v>22</v>
      </c>
      <c r="C1404" s="14">
        <v>38</v>
      </c>
      <c r="D1404" s="14">
        <v>0</v>
      </c>
      <c r="E1404" s="14">
        <v>5.75</v>
      </c>
      <c r="F1404" s="14">
        <v>5.25</v>
      </c>
      <c r="G1404" s="14"/>
      <c r="H1404" s="14"/>
      <c r="I1404" s="14"/>
      <c r="J1404" s="14"/>
      <c r="K1404" s="14"/>
      <c r="L1404" s="14"/>
      <c r="M1404" s="14">
        <v>0</v>
      </c>
      <c r="N1404" s="14"/>
      <c r="O1404" s="191">
        <v>0</v>
      </c>
      <c r="P1404" s="191">
        <v>0</v>
      </c>
      <c r="Q1404" s="191">
        <v>0</v>
      </c>
      <c r="R1404" s="191">
        <v>0</v>
      </c>
      <c r="S1404" s="14">
        <v>2</v>
      </c>
      <c r="T1404" s="14"/>
      <c r="U1404" s="14">
        <v>5</v>
      </c>
      <c r="V1404" s="14">
        <v>202007</v>
      </c>
      <c r="W1404" s="14"/>
    </row>
    <row r="1405" spans="1:23" ht="12.2" customHeight="1">
      <c r="A1405" s="14" t="s">
        <v>772</v>
      </c>
      <c r="B1405" s="14">
        <v>23</v>
      </c>
      <c r="C1405" s="14">
        <v>20.5</v>
      </c>
      <c r="D1405" s="14">
        <v>0</v>
      </c>
      <c r="E1405" s="14">
        <v>4.91</v>
      </c>
      <c r="F1405" s="14">
        <v>0</v>
      </c>
      <c r="G1405" s="14">
        <v>9.5</v>
      </c>
      <c r="H1405" s="14"/>
      <c r="I1405" s="14">
        <v>8</v>
      </c>
      <c r="J1405" s="14"/>
      <c r="K1405" s="14"/>
      <c r="L1405" s="14"/>
      <c r="M1405" s="14">
        <v>0</v>
      </c>
      <c r="N1405" s="14"/>
      <c r="O1405" s="191">
        <v>0</v>
      </c>
      <c r="P1405" s="191">
        <v>0</v>
      </c>
      <c r="Q1405" s="191">
        <v>0</v>
      </c>
      <c r="R1405" s="191">
        <v>0</v>
      </c>
      <c r="S1405" s="14">
        <v>2</v>
      </c>
      <c r="T1405" s="14"/>
      <c r="U1405" s="14">
        <v>2.08</v>
      </c>
      <c r="V1405" s="14">
        <v>202008</v>
      </c>
      <c r="W1405" s="14"/>
    </row>
    <row r="1406" spans="1:23" ht="12.2" customHeight="1">
      <c r="A1406" s="14" t="s">
        <v>772</v>
      </c>
      <c r="B1406" s="14">
        <v>24</v>
      </c>
      <c r="C1406" s="14">
        <v>32</v>
      </c>
      <c r="D1406" s="14">
        <v>0</v>
      </c>
      <c r="E1406" s="14">
        <v>4.33</v>
      </c>
      <c r="F1406" s="14">
        <v>6.67</v>
      </c>
      <c r="G1406" s="14">
        <v>6</v>
      </c>
      <c r="H1406" s="14"/>
      <c r="I1406" s="14"/>
      <c r="J1406" s="14"/>
      <c r="K1406" s="14"/>
      <c r="L1406" s="14"/>
      <c r="M1406" s="14">
        <v>0</v>
      </c>
      <c r="N1406" s="14"/>
      <c r="O1406" s="191">
        <v>0</v>
      </c>
      <c r="P1406" s="191">
        <v>0</v>
      </c>
      <c r="Q1406" s="191">
        <v>0</v>
      </c>
      <c r="R1406" s="191">
        <v>0</v>
      </c>
      <c r="S1406" s="14">
        <v>2</v>
      </c>
      <c r="T1406" s="14"/>
      <c r="U1406" s="14">
        <v>5</v>
      </c>
      <c r="V1406" s="14">
        <v>202008</v>
      </c>
      <c r="W1406" s="14"/>
    </row>
    <row r="1407" spans="1:23" ht="12.2" customHeight="1" thickBot="1">
      <c r="A1407" s="14" t="s">
        <v>772</v>
      </c>
      <c r="B1407" s="14">
        <v>25</v>
      </c>
      <c r="C1407" s="14">
        <v>32</v>
      </c>
      <c r="D1407" s="14">
        <v>0</v>
      </c>
      <c r="E1407" s="14">
        <v>3</v>
      </c>
      <c r="F1407" s="14">
        <v>2.5</v>
      </c>
      <c r="G1407" s="14">
        <v>6</v>
      </c>
      <c r="H1407" s="14"/>
      <c r="I1407" s="14"/>
      <c r="J1407" s="14"/>
      <c r="K1407" s="14"/>
      <c r="L1407" s="14"/>
      <c r="M1407" s="14">
        <v>0</v>
      </c>
      <c r="N1407" s="14"/>
      <c r="O1407" s="191">
        <v>0</v>
      </c>
      <c r="P1407" s="191">
        <v>0</v>
      </c>
      <c r="Q1407" s="191">
        <v>0</v>
      </c>
      <c r="R1407" s="191">
        <v>0</v>
      </c>
      <c r="S1407" s="14">
        <v>2</v>
      </c>
      <c r="T1407" s="14"/>
      <c r="U1407" s="14">
        <v>5</v>
      </c>
      <c r="V1407" s="14">
        <v>202008</v>
      </c>
      <c r="W1407" s="14"/>
    </row>
    <row r="1408" spans="1:23" ht="12.2" customHeight="1" thickTop="1">
      <c r="A1408" s="188" t="s">
        <v>1306</v>
      </c>
      <c r="B1408" s="189">
        <v>0</v>
      </c>
      <c r="C1408" s="189">
        <v>799.92</v>
      </c>
      <c r="D1408" s="189">
        <v>0</v>
      </c>
      <c r="E1408" s="189">
        <v>90.399999999999991</v>
      </c>
      <c r="F1408" s="189">
        <v>90.59</v>
      </c>
      <c r="G1408" s="189">
        <v>57.5</v>
      </c>
      <c r="H1408" s="189">
        <v>52.58</v>
      </c>
      <c r="I1408" s="189">
        <v>40</v>
      </c>
      <c r="J1408" s="189">
        <v>0</v>
      </c>
      <c r="K1408" s="189">
        <v>0</v>
      </c>
      <c r="L1408" s="189">
        <v>0</v>
      </c>
      <c r="M1408" s="189">
        <v>0</v>
      </c>
      <c r="N1408" s="189">
        <v>0</v>
      </c>
      <c r="O1408" s="190">
        <v>0</v>
      </c>
      <c r="P1408" s="190">
        <v>150</v>
      </c>
      <c r="Q1408" s="190">
        <v>0</v>
      </c>
      <c r="R1408" s="190">
        <v>0</v>
      </c>
      <c r="S1408" s="189">
        <v>237.25</v>
      </c>
      <c r="T1408" s="189">
        <v>0</v>
      </c>
      <c r="U1408" s="189">
        <v>593.16000000000008</v>
      </c>
      <c r="V1408" s="189"/>
      <c r="W1408" s="189"/>
    </row>
    <row r="1409" spans="1:23" ht="12.2" customHeight="1">
      <c r="A1409" s="14" t="s">
        <v>456</v>
      </c>
      <c r="B1409" s="14">
        <v>1</v>
      </c>
      <c r="C1409" s="14">
        <v>3</v>
      </c>
      <c r="D1409" s="14">
        <v>0</v>
      </c>
      <c r="E1409" s="14">
        <v>0</v>
      </c>
      <c r="F1409" s="14">
        <v>0</v>
      </c>
      <c r="G1409" s="14">
        <v>29</v>
      </c>
      <c r="H1409" s="14">
        <v>0</v>
      </c>
      <c r="I1409" s="14">
        <v>8</v>
      </c>
      <c r="J1409" s="14">
        <v>0</v>
      </c>
      <c r="K1409" s="14">
        <v>0</v>
      </c>
      <c r="L1409" s="14">
        <v>0</v>
      </c>
      <c r="M1409" s="14">
        <v>41</v>
      </c>
      <c r="N1409" s="14">
        <v>0</v>
      </c>
      <c r="O1409" s="191">
        <v>0</v>
      </c>
      <c r="P1409" s="191">
        <v>0</v>
      </c>
      <c r="Q1409" s="191">
        <v>0</v>
      </c>
      <c r="R1409" s="191">
        <v>0</v>
      </c>
      <c r="S1409" s="14">
        <v>0</v>
      </c>
      <c r="T1409" s="14">
        <v>0</v>
      </c>
      <c r="U1409" s="14">
        <v>90.75</v>
      </c>
      <c r="V1409" s="14">
        <v>202002</v>
      </c>
      <c r="W1409" s="14"/>
    </row>
    <row r="1410" spans="1:23" ht="12.2" customHeight="1">
      <c r="A1410" s="14" t="s">
        <v>456</v>
      </c>
      <c r="B1410" s="14">
        <v>2</v>
      </c>
      <c r="C1410" s="14">
        <v>40</v>
      </c>
      <c r="D1410" s="14"/>
      <c r="E1410" s="14"/>
      <c r="F1410" s="14">
        <v>4.25</v>
      </c>
      <c r="G1410" s="14"/>
      <c r="H1410" s="14"/>
      <c r="I1410" s="14"/>
      <c r="J1410" s="14"/>
      <c r="K1410" s="14"/>
      <c r="L1410" s="14"/>
      <c r="M1410" s="14">
        <v>205</v>
      </c>
      <c r="N1410" s="14"/>
      <c r="O1410" s="191">
        <v>0</v>
      </c>
      <c r="P1410" s="191">
        <v>0</v>
      </c>
      <c r="Q1410" s="191">
        <v>0</v>
      </c>
      <c r="R1410" s="191">
        <v>0</v>
      </c>
      <c r="S1410" s="14"/>
      <c r="T1410" s="14"/>
      <c r="U1410" s="14"/>
      <c r="V1410" s="14">
        <v>202002</v>
      </c>
      <c r="W1410" s="14"/>
    </row>
    <row r="1411" spans="1:23" ht="12.2" customHeight="1">
      <c r="A1411" s="14" t="s">
        <v>456</v>
      </c>
      <c r="B1411" s="14">
        <v>3</v>
      </c>
      <c r="C1411" s="14">
        <v>40</v>
      </c>
      <c r="D1411" s="14"/>
      <c r="E1411" s="14"/>
      <c r="F1411" s="14">
        <v>5.25</v>
      </c>
      <c r="G1411" s="14"/>
      <c r="H1411" s="14"/>
      <c r="I1411" s="14"/>
      <c r="J1411" s="14"/>
      <c r="K1411" s="14"/>
      <c r="L1411" s="14"/>
      <c r="M1411" s="14">
        <v>205</v>
      </c>
      <c r="N1411" s="14"/>
      <c r="O1411" s="191">
        <v>0</v>
      </c>
      <c r="P1411" s="191">
        <v>0</v>
      </c>
      <c r="Q1411" s="191">
        <v>0</v>
      </c>
      <c r="R1411" s="191">
        <v>0</v>
      </c>
      <c r="S1411" s="14"/>
      <c r="T1411" s="14"/>
      <c r="U1411" s="14"/>
      <c r="V1411" s="14">
        <v>202002</v>
      </c>
      <c r="W1411" s="14"/>
    </row>
    <row r="1412" spans="1:23" ht="12.2" customHeight="1">
      <c r="A1412" s="14" t="s">
        <v>456</v>
      </c>
      <c r="B1412" s="14">
        <v>4</v>
      </c>
      <c r="C1412" s="14">
        <v>40</v>
      </c>
      <c r="D1412" s="14"/>
      <c r="E1412" s="14"/>
      <c r="F1412" s="14">
        <v>6</v>
      </c>
      <c r="G1412" s="14"/>
      <c r="H1412" s="14"/>
      <c r="I1412" s="14"/>
      <c r="J1412" s="14"/>
      <c r="K1412" s="14"/>
      <c r="L1412" s="14"/>
      <c r="M1412" s="14">
        <v>205</v>
      </c>
      <c r="N1412" s="14"/>
      <c r="O1412" s="191">
        <v>0</v>
      </c>
      <c r="P1412" s="191">
        <v>0</v>
      </c>
      <c r="Q1412" s="191">
        <v>0</v>
      </c>
      <c r="R1412" s="191">
        <v>0</v>
      </c>
      <c r="S1412" s="14"/>
      <c r="T1412" s="14"/>
      <c r="U1412" s="14"/>
      <c r="V1412" s="14">
        <v>202002</v>
      </c>
      <c r="W1412" s="14"/>
    </row>
    <row r="1413" spans="1:23" ht="12.2" customHeight="1">
      <c r="A1413" s="14" t="s">
        <v>456</v>
      </c>
      <c r="B1413" s="14">
        <v>5</v>
      </c>
      <c r="C1413" s="14">
        <v>40</v>
      </c>
      <c r="D1413" s="14"/>
      <c r="E1413" s="14"/>
      <c r="F1413" s="14">
        <v>6.75</v>
      </c>
      <c r="G1413" s="14"/>
      <c r="H1413" s="14"/>
      <c r="I1413" s="14"/>
      <c r="J1413" s="14"/>
      <c r="K1413" s="14"/>
      <c r="L1413" s="14"/>
      <c r="M1413" s="14">
        <v>326</v>
      </c>
      <c r="N1413" s="14"/>
      <c r="O1413" s="191">
        <v>0</v>
      </c>
      <c r="P1413" s="191">
        <v>0</v>
      </c>
      <c r="Q1413" s="191">
        <v>0</v>
      </c>
      <c r="R1413" s="191">
        <v>0</v>
      </c>
      <c r="S1413" s="14"/>
      <c r="T1413" s="14"/>
      <c r="U1413" s="14"/>
      <c r="V1413" s="14">
        <v>202002</v>
      </c>
      <c r="W1413" s="14"/>
    </row>
    <row r="1414" spans="1:23" ht="12.2" customHeight="1">
      <c r="A1414" s="14" t="s">
        <v>456</v>
      </c>
      <c r="B1414" s="14">
        <v>6</v>
      </c>
      <c r="C1414" s="14">
        <v>40</v>
      </c>
      <c r="D1414" s="14"/>
      <c r="E1414" s="14"/>
      <c r="F1414" s="14">
        <v>7.5</v>
      </c>
      <c r="G1414" s="14"/>
      <c r="H1414" s="14"/>
      <c r="I1414" s="14"/>
      <c r="J1414" s="14"/>
      <c r="K1414" s="14"/>
      <c r="L1414" s="14"/>
      <c r="M1414" s="14">
        <v>205</v>
      </c>
      <c r="N1414" s="14"/>
      <c r="O1414" s="191">
        <v>0</v>
      </c>
      <c r="P1414" s="191">
        <v>0</v>
      </c>
      <c r="Q1414" s="191">
        <v>0</v>
      </c>
      <c r="R1414" s="191">
        <v>0</v>
      </c>
      <c r="S1414" s="14"/>
      <c r="T1414" s="14"/>
      <c r="U1414" s="14"/>
      <c r="V1414" s="14">
        <v>202003</v>
      </c>
      <c r="W1414" s="14"/>
    </row>
    <row r="1415" spans="1:23" ht="12.2" customHeight="1">
      <c r="A1415" s="14" t="s">
        <v>456</v>
      </c>
      <c r="B1415" s="14">
        <v>7</v>
      </c>
      <c r="C1415" s="14">
        <v>40</v>
      </c>
      <c r="D1415" s="14"/>
      <c r="E1415" s="14"/>
      <c r="F1415" s="14">
        <v>6</v>
      </c>
      <c r="G1415" s="14"/>
      <c r="H1415" s="14"/>
      <c r="I1415" s="14"/>
      <c r="J1415" s="14"/>
      <c r="K1415" s="14"/>
      <c r="L1415" s="14"/>
      <c r="M1415" s="14">
        <v>205</v>
      </c>
      <c r="N1415" s="14"/>
      <c r="O1415" s="191">
        <v>0</v>
      </c>
      <c r="P1415" s="191">
        <v>0</v>
      </c>
      <c r="Q1415" s="191">
        <v>0</v>
      </c>
      <c r="R1415" s="191">
        <v>0</v>
      </c>
      <c r="S1415" s="14"/>
      <c r="T1415" s="14"/>
      <c r="U1415" s="14"/>
      <c r="V1415" s="14">
        <v>202003</v>
      </c>
      <c r="W1415" s="14"/>
    </row>
    <row r="1416" spans="1:23" ht="12.2" customHeight="1">
      <c r="A1416" s="14" t="s">
        <v>456</v>
      </c>
      <c r="B1416" s="14">
        <v>8</v>
      </c>
      <c r="C1416" s="14">
        <v>40</v>
      </c>
      <c r="D1416" s="14"/>
      <c r="E1416" s="14"/>
      <c r="F1416" s="14">
        <v>7.25</v>
      </c>
      <c r="G1416" s="14"/>
      <c r="H1416" s="14"/>
      <c r="I1416" s="14"/>
      <c r="J1416" s="14"/>
      <c r="K1416" s="14"/>
      <c r="L1416" s="14"/>
      <c r="M1416" s="14">
        <v>205</v>
      </c>
      <c r="N1416" s="14"/>
      <c r="O1416" s="191">
        <v>0</v>
      </c>
      <c r="P1416" s="191">
        <v>0</v>
      </c>
      <c r="Q1416" s="191">
        <v>0</v>
      </c>
      <c r="R1416" s="191">
        <v>0</v>
      </c>
      <c r="S1416" s="14"/>
      <c r="T1416" s="14"/>
      <c r="U1416" s="14"/>
      <c r="V1416" s="14">
        <v>202003</v>
      </c>
      <c r="W1416" s="14"/>
    </row>
    <row r="1417" spans="1:23" ht="12.2" customHeight="1">
      <c r="A1417" s="14" t="s">
        <v>456</v>
      </c>
      <c r="B1417" s="14">
        <v>9</v>
      </c>
      <c r="C1417" s="14">
        <v>40</v>
      </c>
      <c r="D1417" s="14"/>
      <c r="E1417" s="14"/>
      <c r="F1417" s="14">
        <v>5.25</v>
      </c>
      <c r="G1417" s="14"/>
      <c r="H1417" s="14"/>
      <c r="I1417" s="14"/>
      <c r="J1417" s="14"/>
      <c r="K1417" s="14"/>
      <c r="L1417" s="14"/>
      <c r="M1417" s="14">
        <v>205</v>
      </c>
      <c r="N1417" s="14"/>
      <c r="O1417" s="191">
        <v>0</v>
      </c>
      <c r="P1417" s="191">
        <v>0</v>
      </c>
      <c r="Q1417" s="191">
        <v>0</v>
      </c>
      <c r="R1417" s="191">
        <v>0</v>
      </c>
      <c r="S1417" s="14"/>
      <c r="T1417" s="14"/>
      <c r="U1417" s="14"/>
      <c r="V1417" s="14">
        <v>202003</v>
      </c>
      <c r="W1417" s="14"/>
    </row>
    <row r="1418" spans="1:23" ht="12.2" customHeight="1">
      <c r="A1418" s="14" t="s">
        <v>456</v>
      </c>
      <c r="B1418" s="14">
        <v>10</v>
      </c>
      <c r="C1418" s="14">
        <v>40</v>
      </c>
      <c r="D1418" s="14"/>
      <c r="E1418" s="14"/>
      <c r="F1418" s="14">
        <v>5.5</v>
      </c>
      <c r="G1418" s="14"/>
      <c r="H1418" s="14"/>
      <c r="I1418" s="14"/>
      <c r="J1418" s="14"/>
      <c r="K1418" s="14"/>
      <c r="L1418" s="14"/>
      <c r="M1418" s="14">
        <v>267</v>
      </c>
      <c r="N1418" s="14"/>
      <c r="O1418" s="191">
        <v>0</v>
      </c>
      <c r="P1418" s="191">
        <v>0</v>
      </c>
      <c r="Q1418" s="191">
        <v>0</v>
      </c>
      <c r="R1418" s="191">
        <v>0</v>
      </c>
      <c r="S1418" s="14"/>
      <c r="T1418" s="14"/>
      <c r="U1418" s="14"/>
      <c r="V1418" s="14">
        <v>202004</v>
      </c>
      <c r="W1418" s="14"/>
    </row>
    <row r="1419" spans="1:23" ht="12.2" customHeight="1">
      <c r="A1419" s="14" t="s">
        <v>456</v>
      </c>
      <c r="B1419" s="14">
        <v>11</v>
      </c>
      <c r="C1419" s="14">
        <v>32</v>
      </c>
      <c r="D1419" s="14"/>
      <c r="E1419" s="14"/>
      <c r="F1419" s="14">
        <v>4.5</v>
      </c>
      <c r="G1419" s="14">
        <v>8</v>
      </c>
      <c r="H1419" s="14"/>
      <c r="I1419" s="14"/>
      <c r="J1419" s="14"/>
      <c r="K1419" s="14"/>
      <c r="L1419" s="14"/>
      <c r="M1419" s="14">
        <v>164</v>
      </c>
      <c r="N1419" s="14"/>
      <c r="O1419" s="191">
        <v>0</v>
      </c>
      <c r="P1419" s="191">
        <v>0</v>
      </c>
      <c r="Q1419" s="191">
        <v>0</v>
      </c>
      <c r="R1419" s="191">
        <v>0</v>
      </c>
      <c r="S1419" s="14"/>
      <c r="T1419" s="14"/>
      <c r="U1419" s="14"/>
      <c r="V1419" s="14">
        <v>202004</v>
      </c>
      <c r="W1419" s="14"/>
    </row>
    <row r="1420" spans="1:23" ht="12.2" customHeight="1">
      <c r="A1420" s="14" t="s">
        <v>456</v>
      </c>
      <c r="B1420" s="14">
        <v>12</v>
      </c>
      <c r="C1420" s="14">
        <v>40</v>
      </c>
      <c r="D1420" s="14"/>
      <c r="E1420" s="14"/>
      <c r="F1420" s="14">
        <v>4.75</v>
      </c>
      <c r="G1420" s="14"/>
      <c r="H1420" s="14"/>
      <c r="I1420" s="14"/>
      <c r="J1420" s="14"/>
      <c r="K1420" s="14"/>
      <c r="L1420" s="14"/>
      <c r="M1420" s="14">
        <v>205</v>
      </c>
      <c r="N1420" s="14"/>
      <c r="O1420" s="191">
        <v>0</v>
      </c>
      <c r="P1420" s="191">
        <v>0</v>
      </c>
      <c r="Q1420" s="191">
        <v>0</v>
      </c>
      <c r="R1420" s="191">
        <v>0</v>
      </c>
      <c r="S1420" s="14"/>
      <c r="T1420" s="14"/>
      <c r="U1420" s="14"/>
      <c r="V1420" s="14">
        <v>202004</v>
      </c>
      <c r="W1420" s="14"/>
    </row>
    <row r="1421" spans="1:23" ht="12.2" customHeight="1">
      <c r="A1421" s="14" t="s">
        <v>456</v>
      </c>
      <c r="B1421" s="14">
        <v>13</v>
      </c>
      <c r="C1421" s="14">
        <v>40</v>
      </c>
      <c r="D1421" s="14"/>
      <c r="E1421" s="14"/>
      <c r="F1421" s="14">
        <v>5</v>
      </c>
      <c r="G1421" s="14"/>
      <c r="H1421" s="14"/>
      <c r="I1421" s="14"/>
      <c r="J1421" s="14"/>
      <c r="K1421" s="14"/>
      <c r="L1421" s="14"/>
      <c r="M1421" s="14">
        <v>205</v>
      </c>
      <c r="N1421" s="14"/>
      <c r="O1421" s="191">
        <v>0</v>
      </c>
      <c r="P1421" s="191">
        <v>0</v>
      </c>
      <c r="Q1421" s="191">
        <v>0</v>
      </c>
      <c r="R1421" s="191">
        <v>0</v>
      </c>
      <c r="S1421" s="14"/>
      <c r="T1421" s="14"/>
      <c r="U1421" s="14"/>
      <c r="V1421" s="14">
        <v>202004</v>
      </c>
      <c r="W1421" s="14"/>
    </row>
    <row r="1422" spans="1:23" ht="12.2" customHeight="1">
      <c r="A1422" s="14" t="s">
        <v>456</v>
      </c>
      <c r="B1422" s="14">
        <v>14</v>
      </c>
      <c r="C1422" s="14">
        <v>40</v>
      </c>
      <c r="D1422" s="14"/>
      <c r="E1422" s="14"/>
      <c r="F1422" s="14">
        <v>4.5</v>
      </c>
      <c r="G1422" s="14"/>
      <c r="H1422" s="14"/>
      <c r="I1422" s="14"/>
      <c r="J1422" s="14"/>
      <c r="K1422" s="14"/>
      <c r="L1422" s="14"/>
      <c r="M1422" s="14">
        <v>205</v>
      </c>
      <c r="N1422" s="14"/>
      <c r="O1422" s="191">
        <v>0</v>
      </c>
      <c r="P1422" s="191">
        <v>0</v>
      </c>
      <c r="Q1422" s="191">
        <v>0</v>
      </c>
      <c r="R1422" s="191">
        <v>0</v>
      </c>
      <c r="S1422" s="14"/>
      <c r="T1422" s="14"/>
      <c r="U1422" s="14"/>
      <c r="V1422" s="14">
        <v>202005</v>
      </c>
      <c r="W1422" s="14"/>
    </row>
    <row r="1423" spans="1:23" ht="12.2" customHeight="1">
      <c r="A1423" s="14" t="s">
        <v>456</v>
      </c>
      <c r="B1423" s="14">
        <v>15</v>
      </c>
      <c r="C1423" s="14">
        <v>40</v>
      </c>
      <c r="D1423" s="14"/>
      <c r="E1423" s="14"/>
      <c r="F1423" s="14">
        <v>3.75</v>
      </c>
      <c r="G1423" s="14"/>
      <c r="H1423" s="14"/>
      <c r="I1423" s="14"/>
      <c r="J1423" s="14"/>
      <c r="K1423" s="14"/>
      <c r="L1423" s="14"/>
      <c r="M1423" s="14">
        <v>164</v>
      </c>
      <c r="N1423" s="14"/>
      <c r="O1423" s="191">
        <v>0</v>
      </c>
      <c r="P1423" s="191">
        <v>0</v>
      </c>
      <c r="Q1423" s="191">
        <v>0</v>
      </c>
      <c r="R1423" s="191">
        <v>0</v>
      </c>
      <c r="S1423" s="14"/>
      <c r="T1423" s="14"/>
      <c r="U1423" s="14"/>
      <c r="V1423" s="14">
        <v>202005</v>
      </c>
      <c r="W1423" s="14"/>
    </row>
    <row r="1424" spans="1:23" ht="12.2" customHeight="1">
      <c r="A1424" s="14" t="s">
        <v>456</v>
      </c>
      <c r="B1424" s="14">
        <v>16</v>
      </c>
      <c r="C1424" s="14">
        <v>32</v>
      </c>
      <c r="D1424" s="14"/>
      <c r="E1424" s="14"/>
      <c r="F1424" s="14">
        <v>4.5</v>
      </c>
      <c r="G1424" s="14"/>
      <c r="H1424" s="14"/>
      <c r="I1424" s="14">
        <v>8</v>
      </c>
      <c r="J1424" s="14"/>
      <c r="K1424" s="14"/>
      <c r="L1424" s="14"/>
      <c r="M1424" s="14">
        <v>164</v>
      </c>
      <c r="N1424" s="14"/>
      <c r="O1424" s="191">
        <v>0</v>
      </c>
      <c r="P1424" s="191">
        <v>0</v>
      </c>
      <c r="Q1424" s="191">
        <v>0</v>
      </c>
      <c r="R1424" s="191">
        <v>0</v>
      </c>
      <c r="S1424" s="14"/>
      <c r="T1424" s="14"/>
      <c r="U1424" s="14"/>
      <c r="V1424" s="14">
        <v>202005</v>
      </c>
      <c r="W1424" s="14"/>
    </row>
    <row r="1425" spans="1:23" ht="12.2" customHeight="1">
      <c r="A1425" s="14" t="s">
        <v>456</v>
      </c>
      <c r="B1425" s="14">
        <v>17</v>
      </c>
      <c r="C1425" s="14">
        <v>40</v>
      </c>
      <c r="D1425" s="14"/>
      <c r="E1425" s="14"/>
      <c r="F1425" s="14">
        <v>3.75</v>
      </c>
      <c r="G1425" s="14"/>
      <c r="H1425" s="14"/>
      <c r="I1425" s="14"/>
      <c r="J1425" s="14"/>
      <c r="K1425" s="14"/>
      <c r="L1425" s="14"/>
      <c r="M1425" s="14">
        <v>205</v>
      </c>
      <c r="N1425" s="14"/>
      <c r="O1425" s="191">
        <v>0</v>
      </c>
      <c r="P1425" s="191">
        <v>0</v>
      </c>
      <c r="Q1425" s="191">
        <v>0</v>
      </c>
      <c r="R1425" s="191">
        <v>0</v>
      </c>
      <c r="S1425" s="14"/>
      <c r="T1425" s="14"/>
      <c r="U1425" s="14"/>
      <c r="V1425" s="14">
        <v>202005</v>
      </c>
      <c r="W1425" s="14"/>
    </row>
    <row r="1426" spans="1:23" ht="12.2" customHeight="1">
      <c r="A1426" s="14" t="s">
        <v>456</v>
      </c>
      <c r="B1426" s="14">
        <v>18</v>
      </c>
      <c r="C1426" s="14">
        <v>27</v>
      </c>
      <c r="D1426" s="14">
        <v>0</v>
      </c>
      <c r="E1426" s="14">
        <v>0</v>
      </c>
      <c r="F1426" s="14">
        <v>0</v>
      </c>
      <c r="G1426" s="14">
        <v>0</v>
      </c>
      <c r="H1426" s="14">
        <v>0</v>
      </c>
      <c r="I1426" s="14">
        <v>8</v>
      </c>
      <c r="J1426" s="14">
        <v>0</v>
      </c>
      <c r="K1426" s="14">
        <v>0</v>
      </c>
      <c r="L1426" s="14">
        <v>0</v>
      </c>
      <c r="M1426" s="14">
        <v>123</v>
      </c>
      <c r="N1426" s="14">
        <v>0</v>
      </c>
      <c r="O1426" s="191">
        <v>0</v>
      </c>
      <c r="P1426" s="191">
        <v>0</v>
      </c>
      <c r="Q1426" s="191">
        <v>0</v>
      </c>
      <c r="R1426" s="191">
        <v>0</v>
      </c>
      <c r="S1426" s="14">
        <v>0</v>
      </c>
      <c r="T1426" s="14">
        <v>0</v>
      </c>
      <c r="U1426" s="14">
        <v>0</v>
      </c>
      <c r="V1426" s="14">
        <v>202006</v>
      </c>
      <c r="W1426" s="14"/>
    </row>
    <row r="1427" spans="1:23" ht="12.2" customHeight="1">
      <c r="A1427" s="14" t="s">
        <v>456</v>
      </c>
      <c r="B1427" s="14">
        <v>19</v>
      </c>
      <c r="C1427" s="14">
        <v>40</v>
      </c>
      <c r="D1427" s="14">
        <v>0</v>
      </c>
      <c r="E1427" s="14">
        <v>0</v>
      </c>
      <c r="F1427" s="14">
        <v>0</v>
      </c>
      <c r="G1427" s="14">
        <v>0</v>
      </c>
      <c r="H1427" s="14">
        <v>0</v>
      </c>
      <c r="I1427" s="14">
        <v>0</v>
      </c>
      <c r="J1427" s="14">
        <v>0</v>
      </c>
      <c r="K1427" s="14">
        <v>0</v>
      </c>
      <c r="L1427" s="14">
        <v>0</v>
      </c>
      <c r="M1427" s="14">
        <v>205</v>
      </c>
      <c r="N1427" s="14">
        <v>0</v>
      </c>
      <c r="O1427" s="191">
        <v>0</v>
      </c>
      <c r="P1427" s="191">
        <v>0</v>
      </c>
      <c r="Q1427" s="191">
        <v>0</v>
      </c>
      <c r="R1427" s="191">
        <v>0</v>
      </c>
      <c r="S1427" s="14">
        <v>0</v>
      </c>
      <c r="T1427" s="14">
        <v>0</v>
      </c>
      <c r="U1427" s="14">
        <v>0</v>
      </c>
      <c r="V1427" s="14">
        <v>202006</v>
      </c>
      <c r="W1427" s="14"/>
    </row>
    <row r="1428" spans="1:23" ht="12.2" customHeight="1">
      <c r="A1428" s="14" t="s">
        <v>456</v>
      </c>
      <c r="B1428" s="14">
        <v>20</v>
      </c>
      <c r="C1428" s="14">
        <v>40</v>
      </c>
      <c r="D1428" s="14">
        <v>0</v>
      </c>
      <c r="E1428" s="14">
        <v>0</v>
      </c>
      <c r="F1428" s="14">
        <v>5.5</v>
      </c>
      <c r="G1428" s="14">
        <v>0</v>
      </c>
      <c r="H1428" s="14">
        <v>0</v>
      </c>
      <c r="I1428" s="14">
        <v>0</v>
      </c>
      <c r="J1428" s="14">
        <v>0</v>
      </c>
      <c r="K1428" s="14">
        <v>0</v>
      </c>
      <c r="L1428" s="14">
        <v>0</v>
      </c>
      <c r="M1428" s="14">
        <v>205</v>
      </c>
      <c r="N1428" s="14">
        <v>0</v>
      </c>
      <c r="O1428" s="191">
        <v>0</v>
      </c>
      <c r="P1428" s="191">
        <v>0</v>
      </c>
      <c r="Q1428" s="191">
        <v>0</v>
      </c>
      <c r="R1428" s="191">
        <v>0</v>
      </c>
      <c r="S1428" s="14">
        <v>0</v>
      </c>
      <c r="T1428" s="14">
        <v>0</v>
      </c>
      <c r="U1428" s="14">
        <v>0</v>
      </c>
      <c r="V1428" s="14">
        <v>202006</v>
      </c>
      <c r="W1428" s="14"/>
    </row>
    <row r="1429" spans="1:23" ht="12.2" customHeight="1">
      <c r="A1429" s="14" t="s">
        <v>456</v>
      </c>
      <c r="B1429" s="14">
        <v>21</v>
      </c>
      <c r="C1429" s="14">
        <v>24</v>
      </c>
      <c r="D1429" s="14"/>
      <c r="E1429" s="14"/>
      <c r="F1429" s="14">
        <v>3.5</v>
      </c>
      <c r="G1429" s="14">
        <v>8</v>
      </c>
      <c r="H1429" s="14"/>
      <c r="I1429" s="14">
        <v>8</v>
      </c>
      <c r="J1429" s="14"/>
      <c r="K1429" s="14"/>
      <c r="L1429" s="14"/>
      <c r="M1429" s="14">
        <v>123</v>
      </c>
      <c r="N1429" s="14"/>
      <c r="O1429" s="191">
        <v>0</v>
      </c>
      <c r="P1429" s="191">
        <v>0</v>
      </c>
      <c r="Q1429" s="191">
        <v>0</v>
      </c>
      <c r="R1429" s="191">
        <v>0</v>
      </c>
      <c r="S1429" s="14"/>
      <c r="T1429" s="14"/>
      <c r="U1429" s="14"/>
      <c r="V1429" s="14">
        <v>202006</v>
      </c>
      <c r="W1429" s="14"/>
    </row>
    <row r="1430" spans="1:23" ht="12.2" customHeight="1">
      <c r="A1430" s="14" t="s">
        <v>456</v>
      </c>
      <c r="B1430" s="14">
        <v>22</v>
      </c>
      <c r="C1430" s="14">
        <v>40</v>
      </c>
      <c r="D1430" s="14"/>
      <c r="E1430" s="14"/>
      <c r="F1430" s="14">
        <v>3.25</v>
      </c>
      <c r="G1430" s="14"/>
      <c r="H1430" s="14"/>
      <c r="I1430" s="14"/>
      <c r="J1430" s="14"/>
      <c r="K1430" s="14"/>
      <c r="L1430" s="14"/>
      <c r="M1430" s="14">
        <v>205</v>
      </c>
      <c r="N1430" s="14"/>
      <c r="O1430" s="191">
        <v>0</v>
      </c>
      <c r="P1430" s="191">
        <v>0</v>
      </c>
      <c r="Q1430" s="191">
        <v>0</v>
      </c>
      <c r="R1430" s="191">
        <v>0</v>
      </c>
      <c r="S1430" s="14"/>
      <c r="T1430" s="14"/>
      <c r="U1430" s="14"/>
      <c r="V1430" s="14">
        <v>202006</v>
      </c>
      <c r="W1430" s="14"/>
    </row>
    <row r="1431" spans="1:23" ht="12.2" customHeight="1">
      <c r="A1431" s="14" t="s">
        <v>456</v>
      </c>
      <c r="B1431" s="14">
        <v>23</v>
      </c>
      <c r="C1431" s="14">
        <v>32</v>
      </c>
      <c r="D1431" s="14"/>
      <c r="E1431" s="14"/>
      <c r="F1431" s="14">
        <v>3.5</v>
      </c>
      <c r="G1431" s="14"/>
      <c r="H1431" s="14"/>
      <c r="I1431" s="14">
        <v>8</v>
      </c>
      <c r="J1431" s="14"/>
      <c r="K1431" s="14"/>
      <c r="L1431" s="14"/>
      <c r="M1431" s="14">
        <v>164</v>
      </c>
      <c r="N1431" s="14"/>
      <c r="O1431" s="191">
        <v>0</v>
      </c>
      <c r="P1431" s="191">
        <v>0</v>
      </c>
      <c r="Q1431" s="191">
        <v>0</v>
      </c>
      <c r="R1431" s="191">
        <v>0</v>
      </c>
      <c r="S1431" s="14"/>
      <c r="T1431" s="14"/>
      <c r="U1431" s="14"/>
      <c r="V1431" s="14">
        <v>202008</v>
      </c>
      <c r="W1431" s="14"/>
    </row>
    <row r="1432" spans="1:23" ht="12.2" customHeight="1">
      <c r="A1432" s="14" t="s">
        <v>456</v>
      </c>
      <c r="B1432" s="14">
        <v>24</v>
      </c>
      <c r="C1432" s="14">
        <v>40</v>
      </c>
      <c r="D1432" s="14"/>
      <c r="E1432" s="14"/>
      <c r="F1432" s="14">
        <v>3.75</v>
      </c>
      <c r="G1432" s="14"/>
      <c r="H1432" s="14"/>
      <c r="I1432" s="14"/>
      <c r="J1432" s="14"/>
      <c r="K1432" s="14"/>
      <c r="L1432" s="14"/>
      <c r="M1432" s="14">
        <v>205</v>
      </c>
      <c r="N1432" s="14"/>
      <c r="O1432" s="191">
        <v>0</v>
      </c>
      <c r="P1432" s="191">
        <v>0</v>
      </c>
      <c r="Q1432" s="191">
        <v>0</v>
      </c>
      <c r="R1432" s="191">
        <v>0</v>
      </c>
      <c r="S1432" s="14"/>
      <c r="T1432" s="14"/>
      <c r="U1432" s="14"/>
      <c r="V1432" s="14">
        <v>202008</v>
      </c>
      <c r="W1432" s="14"/>
    </row>
    <row r="1433" spans="1:23" ht="12.2" customHeight="1">
      <c r="A1433" s="14" t="s">
        <v>456</v>
      </c>
      <c r="B1433" s="14">
        <v>25</v>
      </c>
      <c r="C1433" s="14">
        <v>40</v>
      </c>
      <c r="D1433" s="14"/>
      <c r="E1433" s="14"/>
      <c r="F1433" s="14">
        <v>3.5</v>
      </c>
      <c r="G1433" s="14"/>
      <c r="H1433" s="14"/>
      <c r="I1433" s="14"/>
      <c r="J1433" s="14"/>
      <c r="K1433" s="14"/>
      <c r="L1433" s="14"/>
      <c r="M1433" s="14">
        <v>205</v>
      </c>
      <c r="N1433" s="14"/>
      <c r="O1433" s="191">
        <v>0</v>
      </c>
      <c r="P1433" s="191">
        <v>0</v>
      </c>
      <c r="Q1433" s="191">
        <v>0</v>
      </c>
      <c r="R1433" s="191">
        <v>0</v>
      </c>
      <c r="S1433" s="14"/>
      <c r="T1433" s="14"/>
      <c r="U1433" s="14"/>
      <c r="V1433" s="14">
        <v>202008</v>
      </c>
      <c r="W1433" s="14"/>
    </row>
    <row r="1434" spans="1:23" ht="12.2" customHeight="1" thickBot="1">
      <c r="A1434" s="14" t="s">
        <v>456</v>
      </c>
      <c r="B1434" s="14">
        <v>26</v>
      </c>
      <c r="C1434" s="14">
        <v>40</v>
      </c>
      <c r="D1434" s="14"/>
      <c r="E1434" s="14"/>
      <c r="F1434" s="14">
        <v>2.75</v>
      </c>
      <c r="G1434" s="14"/>
      <c r="H1434" s="14"/>
      <c r="I1434" s="14"/>
      <c r="J1434" s="14"/>
      <c r="K1434" s="14"/>
      <c r="L1434" s="14"/>
      <c r="M1434" s="14">
        <v>427</v>
      </c>
      <c r="N1434" s="14"/>
      <c r="O1434" s="191">
        <v>0</v>
      </c>
      <c r="P1434" s="191">
        <v>0</v>
      </c>
      <c r="Q1434" s="191">
        <v>0</v>
      </c>
      <c r="R1434" s="191">
        <v>0</v>
      </c>
      <c r="S1434" s="14"/>
      <c r="T1434" s="14"/>
      <c r="U1434" s="14"/>
      <c r="V1434" s="14">
        <v>202008</v>
      </c>
      <c r="W1434" s="14"/>
    </row>
    <row r="1435" spans="1:23" ht="12.2" customHeight="1" thickTop="1">
      <c r="A1435" s="188" t="s">
        <v>1306</v>
      </c>
      <c r="B1435" s="189">
        <v>0</v>
      </c>
      <c r="C1435" s="189">
        <v>950</v>
      </c>
      <c r="D1435" s="189">
        <v>0</v>
      </c>
      <c r="E1435" s="189">
        <v>0</v>
      </c>
      <c r="F1435" s="189">
        <v>110.25</v>
      </c>
      <c r="G1435" s="189">
        <v>45</v>
      </c>
      <c r="H1435" s="189">
        <v>0</v>
      </c>
      <c r="I1435" s="189">
        <v>40</v>
      </c>
      <c r="J1435" s="189">
        <v>0</v>
      </c>
      <c r="K1435" s="189">
        <v>0</v>
      </c>
      <c r="L1435" s="189">
        <v>0</v>
      </c>
      <c r="M1435" s="189">
        <v>5243</v>
      </c>
      <c r="N1435" s="189">
        <v>0</v>
      </c>
      <c r="O1435" s="190">
        <v>0</v>
      </c>
      <c r="P1435" s="190">
        <v>0</v>
      </c>
      <c r="Q1435" s="190">
        <v>0</v>
      </c>
      <c r="R1435" s="190">
        <v>0</v>
      </c>
      <c r="S1435" s="189">
        <v>0</v>
      </c>
      <c r="T1435" s="189">
        <v>0</v>
      </c>
      <c r="U1435" s="189">
        <v>90.75</v>
      </c>
      <c r="V1435" s="189"/>
      <c r="W1435" s="189"/>
    </row>
    <row r="1436" spans="1:23" ht="12.2" customHeight="1">
      <c r="A1436" s="14" t="s">
        <v>1197</v>
      </c>
      <c r="B1436" s="14">
        <v>2</v>
      </c>
      <c r="C1436" s="14">
        <v>36.58</v>
      </c>
      <c r="D1436" s="14">
        <v>0</v>
      </c>
      <c r="E1436" s="14">
        <v>0</v>
      </c>
      <c r="F1436" s="14">
        <v>0</v>
      </c>
      <c r="G1436" s="14">
        <v>0</v>
      </c>
      <c r="H1436" s="14">
        <v>0</v>
      </c>
      <c r="I1436" s="14">
        <v>0</v>
      </c>
      <c r="J1436" s="14">
        <v>0</v>
      </c>
      <c r="K1436" s="14">
        <v>0</v>
      </c>
      <c r="L1436" s="14">
        <v>0</v>
      </c>
      <c r="M1436" s="14">
        <v>0</v>
      </c>
      <c r="N1436" s="14">
        <v>0</v>
      </c>
      <c r="O1436" s="191">
        <v>0</v>
      </c>
      <c r="P1436" s="191">
        <v>50</v>
      </c>
      <c r="Q1436" s="191">
        <v>0</v>
      </c>
      <c r="R1436" s="191">
        <v>0</v>
      </c>
      <c r="S1436" s="14">
        <v>0</v>
      </c>
      <c r="T1436" s="14">
        <v>0</v>
      </c>
      <c r="U1436" s="14">
        <v>0</v>
      </c>
      <c r="V1436" s="14">
        <v>202002</v>
      </c>
      <c r="W1436" s="14"/>
    </row>
    <row r="1437" spans="1:23" ht="12.2" customHeight="1">
      <c r="A1437" s="14" t="s">
        <v>1197</v>
      </c>
      <c r="B1437" s="14">
        <v>3</v>
      </c>
      <c r="C1437" s="14">
        <v>40</v>
      </c>
      <c r="D1437" s="14">
        <v>0</v>
      </c>
      <c r="E1437" s="14">
        <v>0</v>
      </c>
      <c r="F1437" s="14">
        <v>0</v>
      </c>
      <c r="G1437" s="14">
        <v>0</v>
      </c>
      <c r="H1437" s="14">
        <v>0</v>
      </c>
      <c r="I1437" s="14">
        <v>0</v>
      </c>
      <c r="J1437" s="14">
        <v>0</v>
      </c>
      <c r="K1437" s="14">
        <v>0</v>
      </c>
      <c r="L1437" s="14">
        <v>0</v>
      </c>
      <c r="M1437" s="14">
        <v>0</v>
      </c>
      <c r="N1437" s="14">
        <v>0</v>
      </c>
      <c r="O1437" s="191">
        <v>0</v>
      </c>
      <c r="P1437" s="191">
        <v>50</v>
      </c>
      <c r="Q1437" s="191">
        <v>0</v>
      </c>
      <c r="R1437" s="191">
        <v>0</v>
      </c>
      <c r="S1437" s="14">
        <v>0</v>
      </c>
      <c r="T1437" s="14">
        <v>0</v>
      </c>
      <c r="U1437" s="14">
        <v>0</v>
      </c>
      <c r="V1437" s="14">
        <v>202002</v>
      </c>
      <c r="W1437" s="14"/>
    </row>
    <row r="1438" spans="1:23" ht="12.2" customHeight="1">
      <c r="A1438" s="14" t="s">
        <v>1197</v>
      </c>
      <c r="B1438" s="14">
        <v>4</v>
      </c>
      <c r="C1438" s="14">
        <v>40</v>
      </c>
      <c r="D1438" s="14">
        <v>0</v>
      </c>
      <c r="E1438" s="14">
        <v>0</v>
      </c>
      <c r="F1438" s="14">
        <v>0.91</v>
      </c>
      <c r="G1438" s="14">
        <v>0</v>
      </c>
      <c r="H1438" s="14">
        <v>0</v>
      </c>
      <c r="I1438" s="14">
        <v>0</v>
      </c>
      <c r="J1438" s="14">
        <v>0</v>
      </c>
      <c r="K1438" s="14">
        <v>0</v>
      </c>
      <c r="L1438" s="14">
        <v>0</v>
      </c>
      <c r="M1438" s="14">
        <v>0</v>
      </c>
      <c r="N1438" s="14">
        <v>0</v>
      </c>
      <c r="O1438" s="191">
        <v>0</v>
      </c>
      <c r="P1438" s="191">
        <v>50</v>
      </c>
      <c r="Q1438" s="191">
        <v>0</v>
      </c>
      <c r="R1438" s="191">
        <v>0</v>
      </c>
      <c r="S1438" s="14">
        <v>0</v>
      </c>
      <c r="T1438" s="14">
        <v>0</v>
      </c>
      <c r="U1438" s="14">
        <v>0</v>
      </c>
      <c r="V1438" s="14">
        <v>202002</v>
      </c>
      <c r="W1438" s="14"/>
    </row>
    <row r="1439" spans="1:23" ht="12.2" customHeight="1">
      <c r="A1439" s="14" t="s">
        <v>1197</v>
      </c>
      <c r="B1439" s="14">
        <v>5</v>
      </c>
      <c r="C1439" s="14">
        <v>40</v>
      </c>
      <c r="D1439" s="14"/>
      <c r="E1439" s="14"/>
      <c r="F1439" s="14">
        <v>9.42</v>
      </c>
      <c r="G1439" s="14"/>
      <c r="H1439" s="14"/>
      <c r="I1439" s="14"/>
      <c r="J1439" s="14"/>
      <c r="K1439" s="14"/>
      <c r="L1439" s="14"/>
      <c r="M1439" s="14">
        <v>0</v>
      </c>
      <c r="N1439" s="14"/>
      <c r="O1439" s="191">
        <v>0</v>
      </c>
      <c r="P1439" s="191">
        <v>50</v>
      </c>
      <c r="Q1439" s="191">
        <v>0</v>
      </c>
      <c r="R1439" s="191">
        <v>0</v>
      </c>
      <c r="S1439" s="14"/>
      <c r="T1439" s="14"/>
      <c r="U1439" s="14"/>
      <c r="V1439" s="14">
        <v>202002</v>
      </c>
      <c r="W1439" s="14"/>
    </row>
    <row r="1440" spans="1:23" ht="12.2" customHeight="1">
      <c r="A1440" s="14" t="s">
        <v>1197</v>
      </c>
      <c r="B1440" s="14">
        <v>6</v>
      </c>
      <c r="C1440" s="14">
        <v>39.590000000000003</v>
      </c>
      <c r="D1440" s="14">
        <v>0</v>
      </c>
      <c r="E1440" s="14">
        <v>0</v>
      </c>
      <c r="F1440" s="14">
        <v>0</v>
      </c>
      <c r="G1440" s="14">
        <v>0</v>
      </c>
      <c r="H1440" s="14">
        <v>0</v>
      </c>
      <c r="I1440" s="14">
        <v>0</v>
      </c>
      <c r="J1440" s="14">
        <v>0</v>
      </c>
      <c r="K1440" s="14">
        <v>0</v>
      </c>
      <c r="L1440" s="14">
        <v>0</v>
      </c>
      <c r="M1440" s="14">
        <v>0</v>
      </c>
      <c r="N1440" s="14">
        <v>0</v>
      </c>
      <c r="O1440" s="191">
        <v>0</v>
      </c>
      <c r="P1440" s="191">
        <v>0</v>
      </c>
      <c r="Q1440" s="191">
        <v>0</v>
      </c>
      <c r="R1440" s="191">
        <v>0</v>
      </c>
      <c r="S1440" s="14">
        <v>0</v>
      </c>
      <c r="T1440" s="14">
        <v>0</v>
      </c>
      <c r="U1440" s="14">
        <v>0</v>
      </c>
      <c r="V1440" s="14">
        <v>202003</v>
      </c>
      <c r="W1440" s="14"/>
    </row>
    <row r="1441" spans="1:23" ht="12.2" customHeight="1">
      <c r="A1441" s="14" t="s">
        <v>1197</v>
      </c>
      <c r="B1441" s="14">
        <v>7</v>
      </c>
      <c r="C1441" s="14">
        <v>40</v>
      </c>
      <c r="D1441" s="14">
        <v>0</v>
      </c>
      <c r="E1441" s="14">
        <v>0</v>
      </c>
      <c r="F1441" s="14">
        <v>8.09</v>
      </c>
      <c r="G1441" s="14">
        <v>0</v>
      </c>
      <c r="H1441" s="14">
        <v>0</v>
      </c>
      <c r="I1441" s="14">
        <v>0</v>
      </c>
      <c r="J1441" s="14">
        <v>0</v>
      </c>
      <c r="K1441" s="14">
        <v>0</v>
      </c>
      <c r="L1441" s="14">
        <v>0</v>
      </c>
      <c r="M1441" s="14">
        <v>0</v>
      </c>
      <c r="N1441" s="14">
        <v>0</v>
      </c>
      <c r="O1441" s="191">
        <v>0</v>
      </c>
      <c r="P1441" s="191">
        <v>0</v>
      </c>
      <c r="Q1441" s="191">
        <v>0</v>
      </c>
      <c r="R1441" s="191">
        <v>0</v>
      </c>
      <c r="S1441" s="14">
        <v>0</v>
      </c>
      <c r="T1441" s="14">
        <v>0</v>
      </c>
      <c r="U1441" s="14">
        <v>0</v>
      </c>
      <c r="V1441" s="14">
        <v>202003</v>
      </c>
      <c r="W1441" s="14"/>
    </row>
    <row r="1442" spans="1:23" ht="12.2" customHeight="1">
      <c r="A1442" s="14" t="s">
        <v>1197</v>
      </c>
      <c r="B1442" s="14">
        <v>8</v>
      </c>
      <c r="C1442" s="14">
        <v>40</v>
      </c>
      <c r="D1442" s="14"/>
      <c r="E1442" s="14"/>
      <c r="F1442" s="14">
        <v>11</v>
      </c>
      <c r="G1442" s="14"/>
      <c r="H1442" s="14"/>
      <c r="I1442" s="14"/>
      <c r="J1442" s="14"/>
      <c r="K1442" s="14"/>
      <c r="L1442" s="14"/>
      <c r="M1442" s="14">
        <v>0</v>
      </c>
      <c r="N1442" s="14"/>
      <c r="O1442" s="191">
        <v>0</v>
      </c>
      <c r="P1442" s="191">
        <v>0</v>
      </c>
      <c r="Q1442" s="191">
        <v>0</v>
      </c>
      <c r="R1442" s="191">
        <v>0</v>
      </c>
      <c r="S1442" s="14"/>
      <c r="T1442" s="14"/>
      <c r="U1442" s="14"/>
      <c r="V1442" s="14">
        <v>202003</v>
      </c>
      <c r="W1442" s="14"/>
    </row>
    <row r="1443" spans="1:23" ht="12.2" customHeight="1">
      <c r="A1443" s="14" t="s">
        <v>1197</v>
      </c>
      <c r="B1443" s="14">
        <v>9</v>
      </c>
      <c r="C1443" s="14">
        <v>40</v>
      </c>
      <c r="D1443" s="14"/>
      <c r="E1443" s="14">
        <v>0</v>
      </c>
      <c r="F1443" s="14">
        <v>7.67</v>
      </c>
      <c r="G1443" s="14"/>
      <c r="H1443" s="14"/>
      <c r="I1443" s="14"/>
      <c r="J1443" s="14"/>
      <c r="K1443" s="14"/>
      <c r="L1443" s="14"/>
      <c r="M1443" s="14">
        <v>0</v>
      </c>
      <c r="N1443" s="14"/>
      <c r="O1443" s="191">
        <v>0</v>
      </c>
      <c r="P1443" s="191">
        <v>0</v>
      </c>
      <c r="Q1443" s="191">
        <v>0</v>
      </c>
      <c r="R1443" s="191">
        <v>0</v>
      </c>
      <c r="S1443" s="14"/>
      <c r="T1443" s="14"/>
      <c r="U1443" s="14"/>
      <c r="V1443" s="14">
        <v>202003</v>
      </c>
      <c r="W1443" s="14"/>
    </row>
    <row r="1444" spans="1:23" ht="12.2" customHeight="1">
      <c r="A1444" s="14" t="s">
        <v>1197</v>
      </c>
      <c r="B1444" s="14">
        <v>10</v>
      </c>
      <c r="C1444" s="14">
        <v>40</v>
      </c>
      <c r="D1444" s="14"/>
      <c r="E1444" s="14">
        <v>0</v>
      </c>
      <c r="F1444" s="14">
        <v>8</v>
      </c>
      <c r="G1444" s="14"/>
      <c r="H1444" s="14"/>
      <c r="I1444" s="14"/>
      <c r="J1444" s="14"/>
      <c r="K1444" s="14"/>
      <c r="L1444" s="14"/>
      <c r="M1444" s="14">
        <v>0</v>
      </c>
      <c r="N1444" s="14"/>
      <c r="O1444" s="191">
        <v>0</v>
      </c>
      <c r="P1444" s="191">
        <v>0</v>
      </c>
      <c r="Q1444" s="191">
        <v>150</v>
      </c>
      <c r="R1444" s="191">
        <v>0</v>
      </c>
      <c r="S1444" s="14"/>
      <c r="T1444" s="14"/>
      <c r="U1444" s="14"/>
      <c r="V1444" s="14">
        <v>202004</v>
      </c>
      <c r="W1444" s="14"/>
    </row>
    <row r="1445" spans="1:23" ht="12.2" customHeight="1">
      <c r="A1445" s="14" t="s">
        <v>1197</v>
      </c>
      <c r="B1445" s="14">
        <v>11</v>
      </c>
      <c r="C1445" s="14">
        <v>36</v>
      </c>
      <c r="D1445" s="14">
        <v>0</v>
      </c>
      <c r="E1445" s="14">
        <v>0</v>
      </c>
      <c r="F1445" s="14">
        <v>0</v>
      </c>
      <c r="G1445" s="14">
        <v>0</v>
      </c>
      <c r="H1445" s="14">
        <v>0</v>
      </c>
      <c r="I1445" s="14">
        <v>0</v>
      </c>
      <c r="J1445" s="14">
        <v>0</v>
      </c>
      <c r="K1445" s="14">
        <v>0</v>
      </c>
      <c r="L1445" s="14">
        <v>0</v>
      </c>
      <c r="M1445" s="14">
        <v>0</v>
      </c>
      <c r="N1445" s="14">
        <v>0</v>
      </c>
      <c r="O1445" s="191">
        <v>0</v>
      </c>
      <c r="P1445" s="191">
        <v>75</v>
      </c>
      <c r="Q1445" s="191">
        <v>0</v>
      </c>
      <c r="R1445" s="191">
        <v>0</v>
      </c>
      <c r="S1445" s="14">
        <v>0</v>
      </c>
      <c r="T1445" s="14">
        <v>0</v>
      </c>
      <c r="U1445" s="14">
        <v>0</v>
      </c>
      <c r="V1445" s="14">
        <v>202005</v>
      </c>
      <c r="W1445" s="14"/>
    </row>
    <row r="1446" spans="1:23" ht="12.2" customHeight="1">
      <c r="A1446" s="14" t="s">
        <v>1197</v>
      </c>
      <c r="B1446" s="14">
        <v>12</v>
      </c>
      <c r="C1446" s="14">
        <v>40</v>
      </c>
      <c r="D1446" s="14">
        <v>0</v>
      </c>
      <c r="E1446" s="14">
        <v>0.01</v>
      </c>
      <c r="F1446" s="14">
        <v>0</v>
      </c>
      <c r="G1446" s="14">
        <v>0</v>
      </c>
      <c r="H1446" s="14">
        <v>0</v>
      </c>
      <c r="I1446" s="14">
        <v>0</v>
      </c>
      <c r="J1446" s="14">
        <v>0</v>
      </c>
      <c r="K1446" s="14">
        <v>0</v>
      </c>
      <c r="L1446" s="14">
        <v>0</v>
      </c>
      <c r="M1446" s="14">
        <v>0</v>
      </c>
      <c r="N1446" s="14">
        <v>0</v>
      </c>
      <c r="O1446" s="191">
        <v>119.98</v>
      </c>
      <c r="P1446" s="191">
        <v>75</v>
      </c>
      <c r="Q1446" s="191">
        <v>0</v>
      </c>
      <c r="R1446" s="191">
        <v>199.99</v>
      </c>
      <c r="S1446" s="14">
        <v>0</v>
      </c>
      <c r="T1446" s="14">
        <v>0</v>
      </c>
      <c r="U1446" s="14">
        <v>0</v>
      </c>
      <c r="V1446" s="14">
        <v>202005</v>
      </c>
      <c r="W1446" s="14"/>
    </row>
    <row r="1447" spans="1:23" ht="12.2" customHeight="1">
      <c r="A1447" s="14" t="s">
        <v>1197</v>
      </c>
      <c r="B1447" s="14">
        <v>13</v>
      </c>
      <c r="C1447" s="14">
        <v>40</v>
      </c>
      <c r="D1447" s="14">
        <v>0</v>
      </c>
      <c r="E1447" s="14">
        <v>0</v>
      </c>
      <c r="F1447" s="14">
        <v>4.34</v>
      </c>
      <c r="G1447" s="14">
        <v>0</v>
      </c>
      <c r="H1447" s="14">
        <v>0</v>
      </c>
      <c r="I1447" s="14">
        <v>0</v>
      </c>
      <c r="J1447" s="14">
        <v>0</v>
      </c>
      <c r="K1447" s="14">
        <v>0</v>
      </c>
      <c r="L1447" s="14">
        <v>0</v>
      </c>
      <c r="M1447" s="14">
        <v>0</v>
      </c>
      <c r="N1447" s="14">
        <v>0</v>
      </c>
      <c r="O1447" s="191">
        <v>0</v>
      </c>
      <c r="P1447" s="191">
        <v>0</v>
      </c>
      <c r="Q1447" s="191">
        <v>0</v>
      </c>
      <c r="R1447" s="191">
        <v>0</v>
      </c>
      <c r="S1447" s="14">
        <v>0</v>
      </c>
      <c r="T1447" s="14">
        <v>0</v>
      </c>
      <c r="U1447" s="14">
        <v>0</v>
      </c>
      <c r="V1447" s="14">
        <v>202005</v>
      </c>
      <c r="W1447" s="14"/>
    </row>
    <row r="1448" spans="1:23" ht="12.2" customHeight="1">
      <c r="A1448" s="14" t="s">
        <v>1197</v>
      </c>
      <c r="B1448" s="14">
        <v>14</v>
      </c>
      <c r="C1448" s="14">
        <v>40</v>
      </c>
      <c r="D1448" s="14"/>
      <c r="E1448" s="14"/>
      <c r="F1448" s="14">
        <v>8.92</v>
      </c>
      <c r="G1448" s="14"/>
      <c r="H1448" s="14"/>
      <c r="I1448" s="14"/>
      <c r="J1448" s="14"/>
      <c r="K1448" s="14"/>
      <c r="L1448" s="14"/>
      <c r="M1448" s="14">
        <v>0</v>
      </c>
      <c r="N1448" s="14"/>
      <c r="O1448" s="191">
        <v>0</v>
      </c>
      <c r="P1448" s="191">
        <v>0</v>
      </c>
      <c r="Q1448" s="191">
        <v>0</v>
      </c>
      <c r="R1448" s="191">
        <v>0</v>
      </c>
      <c r="S1448" s="14"/>
      <c r="T1448" s="14"/>
      <c r="U1448" s="14"/>
      <c r="V1448" s="14">
        <v>202005</v>
      </c>
      <c r="W1448" s="14"/>
    </row>
    <row r="1449" spans="1:23" ht="12.2" customHeight="1">
      <c r="A1449" s="14" t="s">
        <v>1197</v>
      </c>
      <c r="B1449" s="14">
        <v>15</v>
      </c>
      <c r="C1449" s="14">
        <v>32</v>
      </c>
      <c r="D1449" s="14"/>
      <c r="E1449" s="14"/>
      <c r="F1449" s="14">
        <v>10.92</v>
      </c>
      <c r="G1449" s="14"/>
      <c r="H1449" s="14"/>
      <c r="I1449" s="14">
        <v>8</v>
      </c>
      <c r="J1449" s="14"/>
      <c r="K1449" s="14"/>
      <c r="L1449" s="14"/>
      <c r="M1449" s="14">
        <v>0</v>
      </c>
      <c r="N1449" s="14"/>
      <c r="O1449" s="191">
        <v>0</v>
      </c>
      <c r="P1449" s="191">
        <v>0</v>
      </c>
      <c r="Q1449" s="191">
        <v>0</v>
      </c>
      <c r="R1449" s="191">
        <v>0</v>
      </c>
      <c r="S1449" s="14"/>
      <c r="T1449" s="14"/>
      <c r="U1449" s="14"/>
      <c r="V1449" s="14">
        <v>202005</v>
      </c>
      <c r="W1449" s="14"/>
    </row>
    <row r="1450" spans="1:23" ht="12.2" customHeight="1" thickBot="1">
      <c r="A1450" s="14" t="s">
        <v>1197</v>
      </c>
      <c r="B1450" s="14">
        <v>16</v>
      </c>
      <c r="C1450" s="14">
        <v>32</v>
      </c>
      <c r="D1450" s="14"/>
      <c r="E1450" s="14"/>
      <c r="F1450" s="14">
        <v>5.83</v>
      </c>
      <c r="G1450" s="14"/>
      <c r="H1450" s="14"/>
      <c r="I1450" s="14">
        <v>8</v>
      </c>
      <c r="J1450" s="14"/>
      <c r="K1450" s="14"/>
      <c r="L1450" s="14"/>
      <c r="M1450" s="14">
        <v>0</v>
      </c>
      <c r="N1450" s="14">
        <v>0</v>
      </c>
      <c r="O1450" s="191">
        <v>0</v>
      </c>
      <c r="P1450" s="191">
        <v>0</v>
      </c>
      <c r="Q1450" s="191">
        <v>0</v>
      </c>
      <c r="R1450" s="191">
        <v>0</v>
      </c>
      <c r="S1450" s="14"/>
      <c r="T1450" s="14"/>
      <c r="U1450" s="14"/>
      <c r="V1450" s="14">
        <v>202005</v>
      </c>
      <c r="W1450" s="14"/>
    </row>
    <row r="1451" spans="1:23" ht="12.2" customHeight="1" thickTop="1">
      <c r="A1451" s="188" t="s">
        <v>1306</v>
      </c>
      <c r="B1451" s="189">
        <v>0</v>
      </c>
      <c r="C1451" s="189">
        <v>576.17000000000007</v>
      </c>
      <c r="D1451" s="189">
        <v>0</v>
      </c>
      <c r="E1451" s="189">
        <v>0.01</v>
      </c>
      <c r="F1451" s="189">
        <v>75.100000000000009</v>
      </c>
      <c r="G1451" s="189">
        <v>0</v>
      </c>
      <c r="H1451" s="189">
        <v>0</v>
      </c>
      <c r="I1451" s="189">
        <v>16</v>
      </c>
      <c r="J1451" s="189">
        <v>0</v>
      </c>
      <c r="K1451" s="189">
        <v>0</v>
      </c>
      <c r="L1451" s="189">
        <v>0</v>
      </c>
      <c r="M1451" s="189">
        <v>0</v>
      </c>
      <c r="N1451" s="189">
        <v>0</v>
      </c>
      <c r="O1451" s="190">
        <v>119.98</v>
      </c>
      <c r="P1451" s="190">
        <v>350</v>
      </c>
      <c r="Q1451" s="190">
        <v>150</v>
      </c>
      <c r="R1451" s="190">
        <v>199.99</v>
      </c>
      <c r="S1451" s="189">
        <v>0</v>
      </c>
      <c r="T1451" s="189">
        <v>0</v>
      </c>
      <c r="U1451" s="189">
        <v>0</v>
      </c>
      <c r="V1451" s="189"/>
      <c r="W1451" s="189"/>
    </row>
    <row r="1452" spans="1:23" ht="12.2" customHeight="1">
      <c r="A1452" s="14" t="s">
        <v>479</v>
      </c>
      <c r="B1452" s="14">
        <v>1</v>
      </c>
      <c r="C1452" s="14">
        <v>24</v>
      </c>
      <c r="D1452" s="14">
        <v>0</v>
      </c>
      <c r="E1452" s="14">
        <v>0</v>
      </c>
      <c r="F1452" s="14">
        <v>0</v>
      </c>
      <c r="G1452" s="14">
        <v>8</v>
      </c>
      <c r="H1452" s="14">
        <v>0</v>
      </c>
      <c r="I1452" s="14">
        <v>8</v>
      </c>
      <c r="J1452" s="14">
        <v>0</v>
      </c>
      <c r="K1452" s="14">
        <v>0</v>
      </c>
      <c r="L1452" s="14">
        <v>0</v>
      </c>
      <c r="M1452" s="14">
        <v>360</v>
      </c>
      <c r="N1452" s="14">
        <v>0</v>
      </c>
      <c r="O1452" s="191">
        <v>0</v>
      </c>
      <c r="P1452" s="191">
        <v>0</v>
      </c>
      <c r="Q1452" s="191">
        <v>0</v>
      </c>
      <c r="R1452" s="191">
        <v>0</v>
      </c>
      <c r="S1452" s="14">
        <v>0</v>
      </c>
      <c r="T1452" s="14">
        <v>0</v>
      </c>
      <c r="U1452" s="14">
        <v>0</v>
      </c>
      <c r="V1452" s="14">
        <v>202002</v>
      </c>
      <c r="W1452" s="14"/>
    </row>
    <row r="1453" spans="1:23" ht="12.2" customHeight="1">
      <c r="A1453" s="14" t="s">
        <v>479</v>
      </c>
      <c r="B1453" s="14">
        <v>2</v>
      </c>
      <c r="C1453" s="14">
        <v>32</v>
      </c>
      <c r="D1453" s="14">
        <v>0</v>
      </c>
      <c r="E1453" s="14">
        <v>0</v>
      </c>
      <c r="F1453" s="14">
        <v>0</v>
      </c>
      <c r="G1453" s="14">
        <v>8</v>
      </c>
      <c r="H1453" s="14">
        <v>0</v>
      </c>
      <c r="I1453" s="14">
        <v>0</v>
      </c>
      <c r="J1453" s="14">
        <v>0</v>
      </c>
      <c r="K1453" s="14">
        <v>0</v>
      </c>
      <c r="L1453" s="14">
        <v>0</v>
      </c>
      <c r="M1453" s="14">
        <v>480</v>
      </c>
      <c r="N1453" s="14">
        <v>0</v>
      </c>
      <c r="O1453" s="191">
        <v>0</v>
      </c>
      <c r="P1453" s="191">
        <v>0</v>
      </c>
      <c r="Q1453" s="191">
        <v>0</v>
      </c>
      <c r="R1453" s="191">
        <v>0</v>
      </c>
      <c r="S1453" s="14">
        <v>0</v>
      </c>
      <c r="T1453" s="14">
        <v>0</v>
      </c>
      <c r="U1453" s="14">
        <v>0</v>
      </c>
      <c r="V1453" s="14">
        <v>202002</v>
      </c>
      <c r="W1453" s="14"/>
    </row>
    <row r="1454" spans="1:23" ht="12.2" customHeight="1">
      <c r="A1454" s="14" t="s">
        <v>479</v>
      </c>
      <c r="B1454" s="14">
        <v>3</v>
      </c>
      <c r="C1454" s="14">
        <v>40</v>
      </c>
      <c r="D1454" s="14">
        <v>0</v>
      </c>
      <c r="E1454" s="14">
        <v>0</v>
      </c>
      <c r="F1454" s="14">
        <v>4.5</v>
      </c>
      <c r="G1454" s="14">
        <v>0</v>
      </c>
      <c r="H1454" s="14">
        <v>0</v>
      </c>
      <c r="I1454" s="14">
        <v>0</v>
      </c>
      <c r="J1454" s="14">
        <v>0</v>
      </c>
      <c r="K1454" s="14">
        <v>0</v>
      </c>
      <c r="L1454" s="14">
        <v>0</v>
      </c>
      <c r="M1454" s="14">
        <v>600</v>
      </c>
      <c r="N1454" s="14">
        <v>0</v>
      </c>
      <c r="O1454" s="191">
        <v>0</v>
      </c>
      <c r="P1454" s="191">
        <v>0</v>
      </c>
      <c r="Q1454" s="191">
        <v>0</v>
      </c>
      <c r="R1454" s="191">
        <v>0</v>
      </c>
      <c r="S1454" s="14">
        <v>0</v>
      </c>
      <c r="T1454" s="14">
        <v>0</v>
      </c>
      <c r="U1454" s="14">
        <v>0</v>
      </c>
      <c r="V1454" s="14">
        <v>202002</v>
      </c>
      <c r="W1454" s="14"/>
    </row>
    <row r="1455" spans="1:23" ht="12.2" customHeight="1">
      <c r="A1455" s="14" t="s">
        <v>479</v>
      </c>
      <c r="B1455" s="14">
        <v>4</v>
      </c>
      <c r="C1455" s="14">
        <v>40</v>
      </c>
      <c r="D1455" s="14"/>
      <c r="E1455" s="14"/>
      <c r="F1455" s="14">
        <v>2</v>
      </c>
      <c r="G1455" s="14"/>
      <c r="H1455" s="14"/>
      <c r="I1455" s="14"/>
      <c r="J1455" s="14"/>
      <c r="K1455" s="14"/>
      <c r="L1455" s="14"/>
      <c r="M1455" s="14">
        <v>600</v>
      </c>
      <c r="N1455" s="14"/>
      <c r="O1455" s="191">
        <v>0</v>
      </c>
      <c r="P1455" s="191">
        <v>0</v>
      </c>
      <c r="Q1455" s="191">
        <v>0</v>
      </c>
      <c r="R1455" s="191">
        <v>0</v>
      </c>
      <c r="S1455" s="14"/>
      <c r="T1455" s="14"/>
      <c r="U1455" s="14"/>
      <c r="V1455" s="14">
        <v>202002</v>
      </c>
      <c r="W1455" s="14"/>
    </row>
    <row r="1456" spans="1:23" ht="12.2" customHeight="1">
      <c r="A1456" s="14" t="s">
        <v>479</v>
      </c>
      <c r="B1456" s="14">
        <v>5</v>
      </c>
      <c r="C1456" s="14">
        <v>40</v>
      </c>
      <c r="D1456" s="14"/>
      <c r="E1456" s="14"/>
      <c r="F1456" s="14">
        <v>4.25</v>
      </c>
      <c r="G1456" s="14"/>
      <c r="H1456" s="14"/>
      <c r="I1456" s="14"/>
      <c r="J1456" s="14"/>
      <c r="K1456" s="14"/>
      <c r="L1456" s="14"/>
      <c r="M1456" s="14">
        <v>600</v>
      </c>
      <c r="N1456" s="14"/>
      <c r="O1456" s="191">
        <v>0</v>
      </c>
      <c r="P1456" s="191">
        <v>0</v>
      </c>
      <c r="Q1456" s="191">
        <v>0</v>
      </c>
      <c r="R1456" s="191">
        <v>0</v>
      </c>
      <c r="S1456" s="14"/>
      <c r="T1456" s="14"/>
      <c r="U1456" s="14"/>
      <c r="V1456" s="14">
        <v>202002</v>
      </c>
      <c r="W1456" s="14"/>
    </row>
    <row r="1457" spans="1:23" ht="12.2" customHeight="1">
      <c r="A1457" s="14" t="s">
        <v>479</v>
      </c>
      <c r="B1457" s="14">
        <v>6</v>
      </c>
      <c r="C1457" s="14">
        <v>40</v>
      </c>
      <c r="D1457" s="14"/>
      <c r="E1457" s="14"/>
      <c r="F1457" s="14">
        <v>4.75</v>
      </c>
      <c r="G1457" s="14"/>
      <c r="H1457" s="14"/>
      <c r="I1457" s="14"/>
      <c r="J1457" s="14"/>
      <c r="K1457" s="14"/>
      <c r="L1457" s="14"/>
      <c r="M1457" s="14">
        <v>600</v>
      </c>
      <c r="N1457" s="14"/>
      <c r="O1457" s="191">
        <v>0</v>
      </c>
      <c r="P1457" s="191">
        <v>0</v>
      </c>
      <c r="Q1457" s="191">
        <v>0</v>
      </c>
      <c r="R1457" s="191">
        <v>0</v>
      </c>
      <c r="S1457" s="14"/>
      <c r="T1457" s="14"/>
      <c r="U1457" s="14"/>
      <c r="V1457" s="14">
        <v>202003</v>
      </c>
      <c r="W1457" s="14"/>
    </row>
    <row r="1458" spans="1:23" ht="12.2" customHeight="1">
      <c r="A1458" s="14" t="s">
        <v>479</v>
      </c>
      <c r="B1458" s="14">
        <v>7</v>
      </c>
      <c r="C1458" s="14">
        <v>40</v>
      </c>
      <c r="D1458" s="14"/>
      <c r="E1458" s="14"/>
      <c r="F1458" s="14">
        <v>3.25</v>
      </c>
      <c r="G1458" s="14"/>
      <c r="H1458" s="14"/>
      <c r="I1458" s="14"/>
      <c r="J1458" s="14"/>
      <c r="K1458" s="14"/>
      <c r="L1458" s="14"/>
      <c r="M1458" s="14">
        <v>600</v>
      </c>
      <c r="N1458" s="14"/>
      <c r="O1458" s="191">
        <v>0</v>
      </c>
      <c r="P1458" s="191">
        <v>0</v>
      </c>
      <c r="Q1458" s="191">
        <v>0</v>
      </c>
      <c r="R1458" s="191">
        <v>0</v>
      </c>
      <c r="S1458" s="14"/>
      <c r="T1458" s="14"/>
      <c r="U1458" s="14"/>
      <c r="V1458" s="14">
        <v>202003</v>
      </c>
      <c r="W1458" s="14"/>
    </row>
    <row r="1459" spans="1:23" ht="12.2" customHeight="1">
      <c r="A1459" s="14" t="s">
        <v>479</v>
      </c>
      <c r="B1459" s="14">
        <v>8</v>
      </c>
      <c r="C1459" s="14">
        <v>40</v>
      </c>
      <c r="D1459" s="14"/>
      <c r="E1459" s="14"/>
      <c r="F1459" s="14">
        <v>5</v>
      </c>
      <c r="G1459" s="14"/>
      <c r="H1459" s="14"/>
      <c r="I1459" s="14"/>
      <c r="J1459" s="14"/>
      <c r="K1459" s="14"/>
      <c r="L1459" s="14"/>
      <c r="M1459" s="14">
        <v>600</v>
      </c>
      <c r="N1459" s="14"/>
      <c r="O1459" s="191">
        <v>0</v>
      </c>
      <c r="P1459" s="191">
        <v>0</v>
      </c>
      <c r="Q1459" s="191">
        <v>0</v>
      </c>
      <c r="R1459" s="191">
        <v>0</v>
      </c>
      <c r="S1459" s="14"/>
      <c r="T1459" s="14"/>
      <c r="U1459" s="14"/>
      <c r="V1459" s="14">
        <v>202003</v>
      </c>
      <c r="W1459" s="14"/>
    </row>
    <row r="1460" spans="1:23" ht="12.2" customHeight="1">
      <c r="A1460" s="14" t="s">
        <v>479</v>
      </c>
      <c r="B1460" s="14">
        <v>9</v>
      </c>
      <c r="C1460" s="14">
        <v>40</v>
      </c>
      <c r="D1460" s="14"/>
      <c r="E1460" s="14"/>
      <c r="F1460" s="14">
        <v>4.75</v>
      </c>
      <c r="G1460" s="14"/>
      <c r="H1460" s="14"/>
      <c r="I1460" s="14"/>
      <c r="J1460" s="14"/>
      <c r="K1460" s="14"/>
      <c r="L1460" s="14"/>
      <c r="M1460" s="14">
        <v>600</v>
      </c>
      <c r="N1460" s="14"/>
      <c r="O1460" s="191">
        <v>0</v>
      </c>
      <c r="P1460" s="191">
        <v>0</v>
      </c>
      <c r="Q1460" s="191">
        <v>0</v>
      </c>
      <c r="R1460" s="191">
        <v>0</v>
      </c>
      <c r="S1460" s="14"/>
      <c r="T1460" s="14"/>
      <c r="U1460" s="14"/>
      <c r="V1460" s="14">
        <v>202003</v>
      </c>
      <c r="W1460" s="14"/>
    </row>
    <row r="1461" spans="1:23" ht="12.2" customHeight="1">
      <c r="A1461" s="14" t="s">
        <v>479</v>
      </c>
      <c r="B1461" s="14">
        <v>10</v>
      </c>
      <c r="C1461" s="14">
        <v>29.25</v>
      </c>
      <c r="D1461" s="14"/>
      <c r="E1461" s="14"/>
      <c r="F1461" s="14">
        <v>2</v>
      </c>
      <c r="G1461" s="14"/>
      <c r="H1461" s="14">
        <v>10.75</v>
      </c>
      <c r="I1461" s="14"/>
      <c r="J1461" s="14"/>
      <c r="K1461" s="14"/>
      <c r="L1461" s="14"/>
      <c r="M1461" s="14">
        <v>480</v>
      </c>
      <c r="N1461" s="14"/>
      <c r="O1461" s="191">
        <v>0</v>
      </c>
      <c r="P1461" s="191">
        <v>0</v>
      </c>
      <c r="Q1461" s="191">
        <v>0</v>
      </c>
      <c r="R1461" s="191">
        <v>0</v>
      </c>
      <c r="S1461" s="14"/>
      <c r="T1461" s="14"/>
      <c r="U1461" s="14"/>
      <c r="V1461" s="14">
        <v>202004</v>
      </c>
      <c r="W1461" s="14"/>
    </row>
    <row r="1462" spans="1:23" ht="12.2" customHeight="1">
      <c r="A1462" s="14" t="s">
        <v>479</v>
      </c>
      <c r="B1462" s="14">
        <v>11</v>
      </c>
      <c r="C1462" s="14">
        <v>40</v>
      </c>
      <c r="D1462" s="14"/>
      <c r="E1462" s="14"/>
      <c r="F1462" s="14">
        <v>4</v>
      </c>
      <c r="G1462" s="14"/>
      <c r="H1462" s="14"/>
      <c r="I1462" s="14"/>
      <c r="J1462" s="14"/>
      <c r="K1462" s="14"/>
      <c r="L1462" s="14"/>
      <c r="M1462" s="14">
        <v>600</v>
      </c>
      <c r="N1462" s="14"/>
      <c r="O1462" s="191">
        <v>0</v>
      </c>
      <c r="P1462" s="191">
        <v>0</v>
      </c>
      <c r="Q1462" s="191">
        <v>0</v>
      </c>
      <c r="R1462" s="191">
        <v>0</v>
      </c>
      <c r="S1462" s="14"/>
      <c r="T1462" s="14"/>
      <c r="U1462" s="14"/>
      <c r="V1462" s="14">
        <v>202004</v>
      </c>
      <c r="W1462" s="14"/>
    </row>
    <row r="1463" spans="1:23" ht="12.2" customHeight="1">
      <c r="A1463" s="14" t="s">
        <v>479</v>
      </c>
      <c r="B1463" s="14">
        <v>12</v>
      </c>
      <c r="C1463" s="14">
        <v>40</v>
      </c>
      <c r="D1463" s="14"/>
      <c r="E1463" s="14"/>
      <c r="F1463" s="14">
        <v>4.75</v>
      </c>
      <c r="G1463" s="14"/>
      <c r="H1463" s="14"/>
      <c r="I1463" s="14"/>
      <c r="J1463" s="14"/>
      <c r="K1463" s="14"/>
      <c r="L1463" s="14"/>
      <c r="M1463" s="14">
        <v>480</v>
      </c>
      <c r="N1463" s="14"/>
      <c r="O1463" s="191">
        <v>0</v>
      </c>
      <c r="P1463" s="191">
        <v>0</v>
      </c>
      <c r="Q1463" s="191">
        <v>0</v>
      </c>
      <c r="R1463" s="191">
        <v>0</v>
      </c>
      <c r="S1463" s="14"/>
      <c r="T1463" s="14"/>
      <c r="U1463" s="14"/>
      <c r="V1463" s="14">
        <v>202004</v>
      </c>
      <c r="W1463" s="14"/>
    </row>
    <row r="1464" spans="1:23" ht="12.2" customHeight="1">
      <c r="A1464" s="14" t="s">
        <v>479</v>
      </c>
      <c r="B1464" s="14">
        <v>13</v>
      </c>
      <c r="C1464" s="14">
        <v>40</v>
      </c>
      <c r="D1464" s="14"/>
      <c r="E1464" s="14"/>
      <c r="F1464" s="14">
        <v>0.75</v>
      </c>
      <c r="G1464" s="14"/>
      <c r="H1464" s="14"/>
      <c r="I1464" s="14"/>
      <c r="J1464" s="14"/>
      <c r="K1464" s="14"/>
      <c r="L1464" s="14"/>
      <c r="M1464" s="14"/>
      <c r="N1464" s="14"/>
      <c r="O1464" s="191">
        <v>0</v>
      </c>
      <c r="P1464" s="191">
        <v>0</v>
      </c>
      <c r="Q1464" s="191">
        <v>0</v>
      </c>
      <c r="R1464" s="191">
        <v>0</v>
      </c>
      <c r="S1464" s="14"/>
      <c r="T1464" s="14"/>
      <c r="U1464" s="14"/>
      <c r="V1464" s="14">
        <v>202004</v>
      </c>
      <c r="W1464" s="14"/>
    </row>
    <row r="1465" spans="1:23" ht="12.2" customHeight="1">
      <c r="A1465" s="14" t="s">
        <v>479</v>
      </c>
      <c r="B1465" s="14">
        <v>14</v>
      </c>
      <c r="C1465" s="14">
        <v>40</v>
      </c>
      <c r="D1465" s="14"/>
      <c r="E1465" s="14"/>
      <c r="F1465" s="14">
        <v>2</v>
      </c>
      <c r="G1465" s="14"/>
      <c r="H1465" s="14"/>
      <c r="I1465" s="14"/>
      <c r="J1465" s="14"/>
      <c r="K1465" s="14"/>
      <c r="L1465" s="14"/>
      <c r="M1465" s="14">
        <v>120</v>
      </c>
      <c r="N1465" s="14"/>
      <c r="O1465" s="191">
        <v>0</v>
      </c>
      <c r="P1465" s="191">
        <v>0</v>
      </c>
      <c r="Q1465" s="191">
        <v>0</v>
      </c>
      <c r="R1465" s="191">
        <v>0</v>
      </c>
      <c r="S1465" s="14"/>
      <c r="T1465" s="14"/>
      <c r="U1465" s="14"/>
      <c r="V1465" s="14">
        <v>202005</v>
      </c>
      <c r="W1465" s="14"/>
    </row>
    <row r="1466" spans="1:23" ht="12.2" customHeight="1">
      <c r="A1466" s="14" t="s">
        <v>479</v>
      </c>
      <c r="B1466" s="14">
        <v>15</v>
      </c>
      <c r="C1466" s="14">
        <v>40</v>
      </c>
      <c r="D1466" s="14"/>
      <c r="E1466" s="14"/>
      <c r="F1466" s="14">
        <v>1.75</v>
      </c>
      <c r="G1466" s="14"/>
      <c r="H1466" s="14"/>
      <c r="I1466" s="14"/>
      <c r="J1466" s="14"/>
      <c r="K1466" s="14"/>
      <c r="L1466" s="14"/>
      <c r="M1466" s="14">
        <v>120</v>
      </c>
      <c r="N1466" s="14"/>
      <c r="O1466" s="191">
        <v>0</v>
      </c>
      <c r="P1466" s="191">
        <v>0</v>
      </c>
      <c r="Q1466" s="191">
        <v>0</v>
      </c>
      <c r="R1466" s="191">
        <v>0</v>
      </c>
      <c r="S1466" s="14"/>
      <c r="T1466" s="14"/>
      <c r="U1466" s="14"/>
      <c r="V1466" s="14">
        <v>202005</v>
      </c>
      <c r="W1466" s="14"/>
    </row>
    <row r="1467" spans="1:23" ht="12.2" customHeight="1">
      <c r="A1467" s="14" t="s">
        <v>479</v>
      </c>
      <c r="B1467" s="14">
        <v>16</v>
      </c>
      <c r="C1467" s="14">
        <v>32</v>
      </c>
      <c r="D1467" s="14"/>
      <c r="E1467" s="14"/>
      <c r="F1467" s="14">
        <v>1.75</v>
      </c>
      <c r="G1467" s="14"/>
      <c r="H1467" s="14"/>
      <c r="I1467" s="14">
        <v>8</v>
      </c>
      <c r="J1467" s="14"/>
      <c r="K1467" s="14"/>
      <c r="L1467" s="14"/>
      <c r="M1467" s="14">
        <v>120</v>
      </c>
      <c r="N1467" s="14"/>
      <c r="O1467" s="191">
        <v>0</v>
      </c>
      <c r="P1467" s="191">
        <v>0</v>
      </c>
      <c r="Q1467" s="191">
        <v>0</v>
      </c>
      <c r="R1467" s="191">
        <v>0</v>
      </c>
      <c r="S1467" s="14"/>
      <c r="T1467" s="14"/>
      <c r="U1467" s="14"/>
      <c r="V1467" s="14">
        <v>202005</v>
      </c>
      <c r="W1467" s="14"/>
    </row>
    <row r="1468" spans="1:23" ht="12.2" customHeight="1">
      <c r="A1468" s="14" t="s">
        <v>479</v>
      </c>
      <c r="B1468" s="14">
        <v>17</v>
      </c>
      <c r="C1468" s="14">
        <v>40</v>
      </c>
      <c r="D1468" s="14"/>
      <c r="E1468" s="14"/>
      <c r="F1468" s="14">
        <v>2.5</v>
      </c>
      <c r="G1468" s="14"/>
      <c r="H1468" s="14"/>
      <c r="I1468" s="14"/>
      <c r="J1468" s="14"/>
      <c r="K1468" s="14"/>
      <c r="L1468" s="14"/>
      <c r="M1468" s="14">
        <v>120</v>
      </c>
      <c r="N1468" s="14"/>
      <c r="O1468" s="191">
        <v>0</v>
      </c>
      <c r="P1468" s="191">
        <v>0</v>
      </c>
      <c r="Q1468" s="191">
        <v>0</v>
      </c>
      <c r="R1468" s="191">
        <v>0</v>
      </c>
      <c r="S1468" s="14"/>
      <c r="T1468" s="14"/>
      <c r="U1468" s="14"/>
      <c r="V1468" s="14">
        <v>202005</v>
      </c>
      <c r="W1468" s="14"/>
    </row>
    <row r="1469" spans="1:23" ht="12.2" customHeight="1">
      <c r="A1469" s="14" t="s">
        <v>479</v>
      </c>
      <c r="B1469" s="14">
        <v>18</v>
      </c>
      <c r="C1469" s="14">
        <v>32</v>
      </c>
      <c r="D1469" s="14"/>
      <c r="E1469" s="14"/>
      <c r="F1469" s="14">
        <v>1.75</v>
      </c>
      <c r="G1469" s="14"/>
      <c r="H1469" s="14"/>
      <c r="I1469" s="14">
        <v>8</v>
      </c>
      <c r="J1469" s="14"/>
      <c r="K1469" s="14"/>
      <c r="L1469" s="14"/>
      <c r="M1469" s="14"/>
      <c r="N1469" s="14"/>
      <c r="O1469" s="191">
        <v>0</v>
      </c>
      <c r="P1469" s="191">
        <v>0</v>
      </c>
      <c r="Q1469" s="191">
        <v>0</v>
      </c>
      <c r="R1469" s="191">
        <v>0</v>
      </c>
      <c r="S1469" s="14"/>
      <c r="T1469" s="14"/>
      <c r="U1469" s="14"/>
      <c r="V1469" s="14">
        <v>202005</v>
      </c>
      <c r="W1469" s="14"/>
    </row>
    <row r="1470" spans="1:23" ht="12.2" customHeight="1">
      <c r="A1470" s="14" t="s">
        <v>479</v>
      </c>
      <c r="B1470" s="14">
        <v>19</v>
      </c>
      <c r="C1470" s="14">
        <v>40</v>
      </c>
      <c r="D1470" s="14">
        <v>0</v>
      </c>
      <c r="E1470" s="14">
        <v>0</v>
      </c>
      <c r="F1470" s="14">
        <v>1.5</v>
      </c>
      <c r="G1470" s="14">
        <v>0</v>
      </c>
      <c r="H1470" s="14">
        <v>0</v>
      </c>
      <c r="I1470" s="14">
        <v>0</v>
      </c>
      <c r="J1470" s="14">
        <v>0</v>
      </c>
      <c r="K1470" s="14">
        <v>0</v>
      </c>
      <c r="L1470" s="14">
        <v>0</v>
      </c>
      <c r="M1470" s="14">
        <v>270</v>
      </c>
      <c r="N1470" s="14">
        <v>0</v>
      </c>
      <c r="O1470" s="191">
        <v>0</v>
      </c>
      <c r="P1470" s="191">
        <v>0</v>
      </c>
      <c r="Q1470" s="191">
        <v>0</v>
      </c>
      <c r="R1470" s="191">
        <v>0</v>
      </c>
      <c r="S1470" s="14">
        <v>0</v>
      </c>
      <c r="T1470" s="14">
        <v>0</v>
      </c>
      <c r="U1470" s="14">
        <v>0</v>
      </c>
      <c r="V1470" s="14">
        <v>202006</v>
      </c>
      <c r="W1470" s="14"/>
    </row>
    <row r="1471" spans="1:23" ht="12.2" customHeight="1">
      <c r="A1471" s="14" t="s">
        <v>479</v>
      </c>
      <c r="B1471" s="14">
        <v>20</v>
      </c>
      <c r="C1471" s="14">
        <v>40</v>
      </c>
      <c r="D1471" s="14"/>
      <c r="E1471" s="14"/>
      <c r="F1471" s="14">
        <v>3.5</v>
      </c>
      <c r="G1471" s="14"/>
      <c r="H1471" s="14"/>
      <c r="I1471" s="14"/>
      <c r="J1471" s="14"/>
      <c r="K1471" s="14"/>
      <c r="L1471" s="14"/>
      <c r="M1471" s="14"/>
      <c r="N1471" s="14"/>
      <c r="O1471" s="191">
        <v>0</v>
      </c>
      <c r="P1471" s="191">
        <v>0</v>
      </c>
      <c r="Q1471" s="191">
        <v>0</v>
      </c>
      <c r="R1471" s="191">
        <v>0</v>
      </c>
      <c r="S1471" s="14"/>
      <c r="T1471" s="14"/>
      <c r="U1471" s="14"/>
      <c r="V1471" s="14">
        <v>202006</v>
      </c>
      <c r="W1471" s="14"/>
    </row>
    <row r="1472" spans="1:23" ht="12.2" customHeight="1">
      <c r="A1472" s="14" t="s">
        <v>479</v>
      </c>
      <c r="B1472" s="14">
        <v>21</v>
      </c>
      <c r="C1472" s="14">
        <v>29</v>
      </c>
      <c r="D1472" s="14">
        <v>0</v>
      </c>
      <c r="E1472" s="14">
        <v>0</v>
      </c>
      <c r="F1472" s="14">
        <v>0</v>
      </c>
      <c r="G1472" s="14">
        <v>2.5</v>
      </c>
      <c r="H1472" s="14">
        <v>0</v>
      </c>
      <c r="I1472" s="14">
        <v>8</v>
      </c>
      <c r="J1472" s="14">
        <v>0</v>
      </c>
      <c r="K1472" s="14">
        <v>0</v>
      </c>
      <c r="L1472" s="14">
        <v>0</v>
      </c>
      <c r="M1472" s="14">
        <v>0</v>
      </c>
      <c r="N1472" s="14">
        <v>0</v>
      </c>
      <c r="O1472" s="191">
        <v>0</v>
      </c>
      <c r="P1472" s="191">
        <v>0</v>
      </c>
      <c r="Q1472" s="191">
        <v>0</v>
      </c>
      <c r="R1472" s="191">
        <v>0</v>
      </c>
      <c r="S1472" s="14">
        <v>0</v>
      </c>
      <c r="T1472" s="14">
        <v>0</v>
      </c>
      <c r="U1472" s="14">
        <v>0</v>
      </c>
      <c r="V1472" s="14">
        <v>202006</v>
      </c>
      <c r="W1472" s="14"/>
    </row>
    <row r="1473" spans="1:23" ht="12.2" customHeight="1">
      <c r="A1473" s="14" t="s">
        <v>479</v>
      </c>
      <c r="B1473" s="14">
        <v>22</v>
      </c>
      <c r="C1473" s="14">
        <v>40</v>
      </c>
      <c r="D1473" s="14"/>
      <c r="E1473" s="14"/>
      <c r="F1473" s="14">
        <v>1.5</v>
      </c>
      <c r="G1473" s="14"/>
      <c r="H1473" s="14"/>
      <c r="I1473" s="14"/>
      <c r="J1473" s="14"/>
      <c r="K1473" s="14"/>
      <c r="L1473" s="14"/>
      <c r="M1473" s="14"/>
      <c r="N1473" s="14"/>
      <c r="O1473" s="191">
        <v>0</v>
      </c>
      <c r="P1473" s="191">
        <v>0</v>
      </c>
      <c r="Q1473" s="191">
        <v>0</v>
      </c>
      <c r="R1473" s="191">
        <v>0</v>
      </c>
      <c r="S1473" s="14"/>
      <c r="T1473" s="14"/>
      <c r="U1473" s="14"/>
      <c r="V1473" s="14">
        <v>202006</v>
      </c>
      <c r="W1473" s="14"/>
    </row>
    <row r="1474" spans="1:23" ht="12.2" customHeight="1">
      <c r="A1474" s="14" t="s">
        <v>479</v>
      </c>
      <c r="B1474" s="14">
        <v>23</v>
      </c>
      <c r="C1474" s="14">
        <v>32</v>
      </c>
      <c r="D1474" s="14">
        <v>0</v>
      </c>
      <c r="E1474" s="14">
        <v>0</v>
      </c>
      <c r="F1474" s="14">
        <v>0</v>
      </c>
      <c r="G1474" s="14">
        <v>0</v>
      </c>
      <c r="H1474" s="14">
        <v>0</v>
      </c>
      <c r="I1474" s="14">
        <v>8</v>
      </c>
      <c r="J1474" s="14">
        <v>0</v>
      </c>
      <c r="K1474" s="14">
        <v>0</v>
      </c>
      <c r="L1474" s="14">
        <v>0</v>
      </c>
      <c r="M1474" s="14">
        <v>0</v>
      </c>
      <c r="N1474" s="14">
        <v>0</v>
      </c>
      <c r="O1474" s="191">
        <v>0</v>
      </c>
      <c r="P1474" s="191">
        <v>0</v>
      </c>
      <c r="Q1474" s="191">
        <v>0</v>
      </c>
      <c r="R1474" s="191">
        <v>0</v>
      </c>
      <c r="S1474" s="14">
        <v>0</v>
      </c>
      <c r="T1474" s="14">
        <v>0</v>
      </c>
      <c r="U1474" s="14">
        <v>0</v>
      </c>
      <c r="V1474" s="14">
        <v>202007</v>
      </c>
      <c r="W1474" s="14"/>
    </row>
    <row r="1475" spans="1:23" ht="12.2" customHeight="1">
      <c r="A1475" s="14" t="s">
        <v>479</v>
      </c>
      <c r="B1475" s="14">
        <v>24</v>
      </c>
      <c r="C1475" s="14">
        <v>40</v>
      </c>
      <c r="D1475" s="14"/>
      <c r="E1475" s="14"/>
      <c r="F1475" s="14"/>
      <c r="G1475" s="14"/>
      <c r="H1475" s="14"/>
      <c r="I1475" s="14"/>
      <c r="J1475" s="14"/>
      <c r="K1475" s="14"/>
      <c r="L1475" s="14"/>
      <c r="M1475" s="14"/>
      <c r="N1475" s="14"/>
      <c r="O1475" s="191">
        <v>0</v>
      </c>
      <c r="P1475" s="191">
        <v>0</v>
      </c>
      <c r="Q1475" s="191">
        <v>0</v>
      </c>
      <c r="R1475" s="191">
        <v>0</v>
      </c>
      <c r="S1475" s="14"/>
      <c r="T1475" s="14"/>
      <c r="U1475" s="14"/>
      <c r="V1475" s="14">
        <v>202007</v>
      </c>
      <c r="W1475" s="14"/>
    </row>
    <row r="1476" spans="1:23" ht="12.2" customHeight="1">
      <c r="A1476" s="14" t="s">
        <v>479</v>
      </c>
      <c r="B1476" s="14">
        <v>25</v>
      </c>
      <c r="C1476" s="14">
        <v>40</v>
      </c>
      <c r="D1476" s="14"/>
      <c r="E1476" s="14"/>
      <c r="F1476" s="14">
        <v>1.25</v>
      </c>
      <c r="G1476" s="14"/>
      <c r="H1476" s="14"/>
      <c r="I1476" s="14"/>
      <c r="J1476" s="14"/>
      <c r="K1476" s="14"/>
      <c r="L1476" s="14"/>
      <c r="M1476" s="14"/>
      <c r="N1476" s="14"/>
      <c r="O1476" s="191">
        <v>0</v>
      </c>
      <c r="P1476" s="191">
        <v>0</v>
      </c>
      <c r="Q1476" s="191">
        <v>0</v>
      </c>
      <c r="R1476" s="191">
        <v>0</v>
      </c>
      <c r="S1476" s="14"/>
      <c r="T1476" s="14"/>
      <c r="U1476" s="14"/>
      <c r="V1476" s="14">
        <v>202007</v>
      </c>
      <c r="W1476" s="14"/>
    </row>
    <row r="1477" spans="1:23" ht="12.2" customHeight="1" thickBot="1">
      <c r="A1477" s="14" t="s">
        <v>479</v>
      </c>
      <c r="B1477" s="14">
        <v>26</v>
      </c>
      <c r="C1477" s="14">
        <v>39.5</v>
      </c>
      <c r="D1477" s="14">
        <v>0</v>
      </c>
      <c r="E1477" s="14">
        <v>0</v>
      </c>
      <c r="F1477" s="14">
        <v>0</v>
      </c>
      <c r="G1477" s="14">
        <v>0</v>
      </c>
      <c r="H1477" s="14">
        <v>0</v>
      </c>
      <c r="I1477" s="14">
        <v>0</v>
      </c>
      <c r="J1477" s="14">
        <v>0</v>
      </c>
      <c r="K1477" s="14">
        <v>0</v>
      </c>
      <c r="L1477" s="14">
        <v>0</v>
      </c>
      <c r="M1477" s="14">
        <v>0</v>
      </c>
      <c r="N1477" s="14">
        <v>0</v>
      </c>
      <c r="O1477" s="191">
        <v>0</v>
      </c>
      <c r="P1477" s="191">
        <v>0</v>
      </c>
      <c r="Q1477" s="191">
        <v>0</v>
      </c>
      <c r="R1477" s="191">
        <v>0</v>
      </c>
      <c r="S1477" s="14">
        <v>0</v>
      </c>
      <c r="T1477" s="14">
        <v>0</v>
      </c>
      <c r="U1477" s="14">
        <v>0</v>
      </c>
      <c r="V1477" s="14">
        <v>202007</v>
      </c>
      <c r="W1477" s="14"/>
    </row>
    <row r="1478" spans="1:23" ht="12.2" customHeight="1" thickTop="1">
      <c r="A1478" s="188" t="s">
        <v>1306</v>
      </c>
      <c r="B1478" s="189">
        <v>0</v>
      </c>
      <c r="C1478" s="189">
        <v>969.75</v>
      </c>
      <c r="D1478" s="189">
        <v>0</v>
      </c>
      <c r="E1478" s="189">
        <v>0</v>
      </c>
      <c r="F1478" s="189">
        <v>57.5</v>
      </c>
      <c r="G1478" s="189">
        <v>18.5</v>
      </c>
      <c r="H1478" s="189">
        <v>10.75</v>
      </c>
      <c r="I1478" s="189">
        <v>40</v>
      </c>
      <c r="J1478" s="189">
        <v>0</v>
      </c>
      <c r="K1478" s="189">
        <v>0</v>
      </c>
      <c r="L1478" s="189">
        <v>0</v>
      </c>
      <c r="M1478" s="189">
        <v>7350</v>
      </c>
      <c r="N1478" s="189">
        <v>0</v>
      </c>
      <c r="O1478" s="190">
        <v>0</v>
      </c>
      <c r="P1478" s="190">
        <v>0</v>
      </c>
      <c r="Q1478" s="190">
        <v>0</v>
      </c>
      <c r="R1478" s="190">
        <v>0</v>
      </c>
      <c r="S1478" s="189">
        <v>0</v>
      </c>
      <c r="T1478" s="189">
        <v>0</v>
      </c>
      <c r="U1478" s="189">
        <v>0</v>
      </c>
      <c r="V1478" s="189"/>
      <c r="W1478" s="189"/>
    </row>
    <row r="1479" spans="1:23" ht="12.2" customHeight="1">
      <c r="A1479" s="14" t="s">
        <v>1533</v>
      </c>
      <c r="B1479" s="14">
        <v>14</v>
      </c>
      <c r="C1479" s="14">
        <v>19.95</v>
      </c>
      <c r="D1479" s="14"/>
      <c r="E1479" s="14"/>
      <c r="F1479" s="14"/>
      <c r="G1479" s="14"/>
      <c r="H1479" s="14"/>
      <c r="I1479" s="14"/>
      <c r="J1479" s="14"/>
      <c r="K1479" s="14"/>
      <c r="L1479" s="14"/>
      <c r="M1479" s="14">
        <v>0</v>
      </c>
      <c r="N1479" s="14"/>
      <c r="O1479" s="191">
        <v>0</v>
      </c>
      <c r="P1479" s="191">
        <v>0</v>
      </c>
      <c r="Q1479" s="191">
        <v>0</v>
      </c>
      <c r="R1479" s="191">
        <v>0</v>
      </c>
      <c r="S1479" s="14"/>
      <c r="T1479" s="14"/>
      <c r="U1479" s="14"/>
      <c r="V1479" s="14">
        <v>202005</v>
      </c>
      <c r="W1479" s="14"/>
    </row>
    <row r="1480" spans="1:23" ht="12.2" customHeight="1">
      <c r="A1480" s="14" t="s">
        <v>1533</v>
      </c>
      <c r="B1480" s="14">
        <v>15</v>
      </c>
      <c r="C1480" s="14">
        <v>40</v>
      </c>
      <c r="D1480" s="14"/>
      <c r="E1480" s="14"/>
      <c r="F1480" s="14">
        <v>0.75</v>
      </c>
      <c r="G1480" s="14"/>
      <c r="H1480" s="14"/>
      <c r="I1480" s="14"/>
      <c r="J1480" s="14"/>
      <c r="K1480" s="14"/>
      <c r="L1480" s="14"/>
      <c r="M1480" s="14">
        <v>0</v>
      </c>
      <c r="N1480" s="14"/>
      <c r="O1480" s="191">
        <v>0</v>
      </c>
      <c r="P1480" s="191">
        <v>0</v>
      </c>
      <c r="Q1480" s="191">
        <v>0</v>
      </c>
      <c r="R1480" s="191">
        <v>0</v>
      </c>
      <c r="S1480" s="14"/>
      <c r="T1480" s="14"/>
      <c r="U1480" s="14"/>
      <c r="V1480" s="14">
        <v>202005</v>
      </c>
      <c r="W1480" s="14"/>
    </row>
    <row r="1481" spans="1:23" ht="12.2" customHeight="1">
      <c r="A1481" s="14" t="s">
        <v>1533</v>
      </c>
      <c r="B1481" s="14">
        <v>16</v>
      </c>
      <c r="C1481" s="14">
        <v>33</v>
      </c>
      <c r="D1481" s="14"/>
      <c r="E1481" s="14"/>
      <c r="F1481" s="14"/>
      <c r="G1481" s="14"/>
      <c r="H1481" s="14"/>
      <c r="I1481" s="14"/>
      <c r="J1481" s="14"/>
      <c r="K1481" s="14"/>
      <c r="L1481" s="14"/>
      <c r="M1481" s="14">
        <v>0</v>
      </c>
      <c r="N1481" s="14"/>
      <c r="O1481" s="191">
        <v>0</v>
      </c>
      <c r="P1481" s="191">
        <v>0</v>
      </c>
      <c r="Q1481" s="191">
        <v>0</v>
      </c>
      <c r="R1481" s="191">
        <v>0</v>
      </c>
      <c r="S1481" s="14"/>
      <c r="T1481" s="14"/>
      <c r="U1481" s="14"/>
      <c r="V1481" s="14">
        <v>202005</v>
      </c>
      <c r="W1481" s="14"/>
    </row>
    <row r="1482" spans="1:23" ht="12.2" customHeight="1">
      <c r="A1482" s="14" t="s">
        <v>1533</v>
      </c>
      <c r="B1482" s="14">
        <v>17</v>
      </c>
      <c r="C1482" s="14">
        <v>40</v>
      </c>
      <c r="D1482" s="14"/>
      <c r="E1482" s="14"/>
      <c r="F1482" s="14">
        <v>1.5</v>
      </c>
      <c r="G1482" s="14"/>
      <c r="H1482" s="14"/>
      <c r="I1482" s="14"/>
      <c r="J1482" s="14"/>
      <c r="K1482" s="14"/>
      <c r="L1482" s="14"/>
      <c r="M1482" s="14">
        <v>0</v>
      </c>
      <c r="N1482" s="14"/>
      <c r="O1482" s="191">
        <v>0</v>
      </c>
      <c r="P1482" s="191">
        <v>0</v>
      </c>
      <c r="Q1482" s="191">
        <v>0</v>
      </c>
      <c r="R1482" s="191">
        <v>0</v>
      </c>
      <c r="S1482" s="14"/>
      <c r="T1482" s="14"/>
      <c r="U1482" s="14"/>
      <c r="V1482" s="14">
        <v>202005</v>
      </c>
      <c r="W1482" s="14"/>
    </row>
    <row r="1483" spans="1:23" ht="12.2" customHeight="1">
      <c r="A1483" s="14" t="s">
        <v>1533</v>
      </c>
      <c r="B1483" s="14">
        <v>18</v>
      </c>
      <c r="C1483" s="14">
        <v>32</v>
      </c>
      <c r="D1483" s="14"/>
      <c r="E1483" s="14"/>
      <c r="F1483" s="14"/>
      <c r="G1483" s="14"/>
      <c r="H1483" s="14"/>
      <c r="I1483" s="14"/>
      <c r="J1483" s="14"/>
      <c r="K1483" s="14"/>
      <c r="L1483" s="14"/>
      <c r="M1483" s="14">
        <v>0</v>
      </c>
      <c r="N1483" s="14"/>
      <c r="O1483" s="191">
        <v>0</v>
      </c>
      <c r="P1483" s="191">
        <v>0</v>
      </c>
      <c r="Q1483" s="191">
        <v>0</v>
      </c>
      <c r="R1483" s="191">
        <v>0</v>
      </c>
      <c r="S1483" s="14"/>
      <c r="T1483" s="14"/>
      <c r="U1483" s="14"/>
      <c r="V1483" s="14">
        <v>202005</v>
      </c>
      <c r="W1483" s="14"/>
    </row>
    <row r="1484" spans="1:23" ht="12.2" customHeight="1">
      <c r="A1484" s="14" t="s">
        <v>1533</v>
      </c>
      <c r="B1484" s="14">
        <v>19</v>
      </c>
      <c r="C1484" s="14">
        <v>40</v>
      </c>
      <c r="D1484" s="14"/>
      <c r="E1484" s="14"/>
      <c r="F1484" s="14">
        <v>0</v>
      </c>
      <c r="G1484" s="14"/>
      <c r="H1484" s="14"/>
      <c r="I1484" s="14"/>
      <c r="J1484" s="14"/>
      <c r="K1484" s="14"/>
      <c r="L1484" s="14"/>
      <c r="M1484" s="14">
        <v>0</v>
      </c>
      <c r="N1484" s="14"/>
      <c r="O1484" s="191">
        <v>0</v>
      </c>
      <c r="P1484" s="191">
        <v>0</v>
      </c>
      <c r="Q1484" s="191">
        <v>0</v>
      </c>
      <c r="R1484" s="191">
        <v>0</v>
      </c>
      <c r="S1484" s="14"/>
      <c r="T1484" s="14"/>
      <c r="U1484" s="14">
        <v>1.5</v>
      </c>
      <c r="V1484" s="14">
        <v>202006</v>
      </c>
      <c r="W1484" s="14"/>
    </row>
    <row r="1485" spans="1:23" ht="12.2" customHeight="1">
      <c r="A1485" s="14" t="s">
        <v>1533</v>
      </c>
      <c r="B1485" s="14">
        <v>20</v>
      </c>
      <c r="C1485" s="14">
        <v>40</v>
      </c>
      <c r="D1485" s="14"/>
      <c r="E1485" s="14"/>
      <c r="F1485" s="14">
        <v>0</v>
      </c>
      <c r="G1485" s="14"/>
      <c r="H1485" s="14"/>
      <c r="I1485" s="14"/>
      <c r="J1485" s="14"/>
      <c r="K1485" s="14"/>
      <c r="L1485" s="14"/>
      <c r="M1485" s="14">
        <v>0</v>
      </c>
      <c r="N1485" s="14"/>
      <c r="O1485" s="191">
        <v>0</v>
      </c>
      <c r="P1485" s="191">
        <v>0</v>
      </c>
      <c r="Q1485" s="191">
        <v>0</v>
      </c>
      <c r="R1485" s="191">
        <v>0</v>
      </c>
      <c r="S1485" s="14"/>
      <c r="T1485" s="14"/>
      <c r="U1485" s="14">
        <v>1</v>
      </c>
      <c r="V1485" s="14">
        <v>202006</v>
      </c>
      <c r="W1485" s="14"/>
    </row>
    <row r="1486" spans="1:23" ht="12.2" customHeight="1">
      <c r="A1486" s="14" t="s">
        <v>1533</v>
      </c>
      <c r="B1486" s="14">
        <v>21</v>
      </c>
      <c r="C1486" s="14">
        <v>31</v>
      </c>
      <c r="D1486" s="14"/>
      <c r="E1486" s="14"/>
      <c r="F1486" s="14"/>
      <c r="G1486" s="14"/>
      <c r="H1486" s="14"/>
      <c r="I1486" s="14"/>
      <c r="J1486" s="14"/>
      <c r="K1486" s="14"/>
      <c r="L1486" s="14"/>
      <c r="M1486" s="14">
        <v>0</v>
      </c>
      <c r="N1486" s="14"/>
      <c r="O1486" s="191">
        <v>0</v>
      </c>
      <c r="P1486" s="191">
        <v>0</v>
      </c>
      <c r="Q1486" s="191">
        <v>0</v>
      </c>
      <c r="R1486" s="191">
        <v>0</v>
      </c>
      <c r="S1486" s="14"/>
      <c r="T1486" s="14"/>
      <c r="U1486" s="14"/>
      <c r="V1486" s="14">
        <v>202006</v>
      </c>
      <c r="W1486" s="14"/>
    </row>
    <row r="1487" spans="1:23" ht="12.2" customHeight="1">
      <c r="A1487" s="14" t="s">
        <v>1533</v>
      </c>
      <c r="B1487" s="14">
        <v>22</v>
      </c>
      <c r="C1487" s="14">
        <v>40</v>
      </c>
      <c r="D1487" s="14"/>
      <c r="E1487" s="14"/>
      <c r="F1487" s="14"/>
      <c r="G1487" s="14"/>
      <c r="H1487" s="14"/>
      <c r="I1487" s="14"/>
      <c r="J1487" s="14"/>
      <c r="K1487" s="14"/>
      <c r="L1487" s="14"/>
      <c r="M1487" s="14">
        <v>0</v>
      </c>
      <c r="N1487" s="14"/>
      <c r="O1487" s="191">
        <v>0</v>
      </c>
      <c r="P1487" s="191">
        <v>0</v>
      </c>
      <c r="Q1487" s="191">
        <v>0</v>
      </c>
      <c r="R1487" s="191">
        <v>0</v>
      </c>
      <c r="S1487" s="14"/>
      <c r="T1487" s="14"/>
      <c r="U1487" s="14"/>
      <c r="V1487" s="14">
        <v>202006</v>
      </c>
      <c r="W1487" s="14"/>
    </row>
    <row r="1488" spans="1:23" ht="12.2" customHeight="1">
      <c r="A1488" s="14" t="s">
        <v>1533</v>
      </c>
      <c r="B1488" s="14">
        <v>23</v>
      </c>
      <c r="C1488" s="14">
        <v>35.380000000000003</v>
      </c>
      <c r="D1488" s="14"/>
      <c r="E1488" s="14"/>
      <c r="F1488" s="14"/>
      <c r="G1488" s="14"/>
      <c r="H1488" s="14"/>
      <c r="I1488" s="14"/>
      <c r="J1488" s="14"/>
      <c r="K1488" s="14"/>
      <c r="L1488" s="14"/>
      <c r="M1488" s="14">
        <v>0</v>
      </c>
      <c r="N1488" s="14"/>
      <c r="O1488" s="191">
        <v>0</v>
      </c>
      <c r="P1488" s="191">
        <v>0</v>
      </c>
      <c r="Q1488" s="191">
        <v>0</v>
      </c>
      <c r="R1488" s="191">
        <v>0</v>
      </c>
      <c r="S1488" s="14"/>
      <c r="T1488" s="14"/>
      <c r="U1488" s="14"/>
      <c r="V1488" s="14">
        <v>202007</v>
      </c>
      <c r="W1488" s="14"/>
    </row>
    <row r="1489" spans="1:23" ht="12.2" customHeight="1">
      <c r="A1489" s="14" t="s">
        <v>1533</v>
      </c>
      <c r="B1489" s="14">
        <v>24</v>
      </c>
      <c r="C1489" s="14">
        <v>40</v>
      </c>
      <c r="D1489" s="14"/>
      <c r="E1489" s="14"/>
      <c r="F1489" s="14">
        <v>0</v>
      </c>
      <c r="G1489" s="14"/>
      <c r="H1489" s="14"/>
      <c r="I1489" s="14"/>
      <c r="J1489" s="14"/>
      <c r="K1489" s="14"/>
      <c r="L1489" s="14"/>
      <c r="M1489" s="14">
        <v>0</v>
      </c>
      <c r="N1489" s="14"/>
      <c r="O1489" s="191">
        <v>0</v>
      </c>
      <c r="P1489" s="191">
        <v>0</v>
      </c>
      <c r="Q1489" s="191">
        <v>0</v>
      </c>
      <c r="R1489" s="191">
        <v>0</v>
      </c>
      <c r="S1489" s="14"/>
      <c r="T1489" s="14"/>
      <c r="U1489" s="14">
        <v>2.75</v>
      </c>
      <c r="V1489" s="14">
        <v>202007</v>
      </c>
      <c r="W1489" s="14"/>
    </row>
    <row r="1490" spans="1:23" ht="12.2" customHeight="1">
      <c r="A1490" s="14" t="s">
        <v>1533</v>
      </c>
      <c r="B1490" s="14">
        <v>25</v>
      </c>
      <c r="C1490" s="14">
        <v>40</v>
      </c>
      <c r="D1490" s="14"/>
      <c r="E1490" s="14"/>
      <c r="F1490" s="14">
        <v>0</v>
      </c>
      <c r="G1490" s="14"/>
      <c r="H1490" s="14"/>
      <c r="I1490" s="14"/>
      <c r="J1490" s="14"/>
      <c r="K1490" s="14"/>
      <c r="L1490" s="14"/>
      <c r="M1490" s="14">
        <v>0</v>
      </c>
      <c r="N1490" s="14"/>
      <c r="O1490" s="191">
        <v>0</v>
      </c>
      <c r="P1490" s="191">
        <v>0</v>
      </c>
      <c r="Q1490" s="191">
        <v>0</v>
      </c>
      <c r="R1490" s="191">
        <v>0</v>
      </c>
      <c r="S1490" s="14"/>
      <c r="T1490" s="14"/>
      <c r="U1490" s="14">
        <v>2</v>
      </c>
      <c r="V1490" s="14">
        <v>202007</v>
      </c>
      <c r="W1490" s="14"/>
    </row>
    <row r="1491" spans="1:23" ht="12.2" customHeight="1">
      <c r="A1491" s="14" t="s">
        <v>1533</v>
      </c>
      <c r="B1491" s="14">
        <v>26</v>
      </c>
      <c r="C1491" s="14">
        <v>40</v>
      </c>
      <c r="D1491" s="14"/>
      <c r="E1491" s="14"/>
      <c r="F1491" s="14">
        <v>0</v>
      </c>
      <c r="G1491" s="14"/>
      <c r="H1491" s="14"/>
      <c r="I1491" s="14"/>
      <c r="J1491" s="14"/>
      <c r="K1491" s="14"/>
      <c r="L1491" s="14"/>
      <c r="M1491" s="14">
        <v>0</v>
      </c>
      <c r="N1491" s="14"/>
      <c r="O1491" s="191">
        <v>0</v>
      </c>
      <c r="P1491" s="191">
        <v>0</v>
      </c>
      <c r="Q1491" s="191">
        <v>0</v>
      </c>
      <c r="R1491" s="191">
        <v>0</v>
      </c>
      <c r="S1491" s="14"/>
      <c r="T1491" s="14"/>
      <c r="U1491" s="14">
        <v>1.25</v>
      </c>
      <c r="V1491" s="14">
        <v>202008</v>
      </c>
      <c r="W1491" s="14"/>
    </row>
    <row r="1492" spans="1:23" ht="12.2" customHeight="1">
      <c r="A1492" s="14" t="s">
        <v>1533</v>
      </c>
      <c r="B1492" s="14">
        <v>27</v>
      </c>
      <c r="C1492" s="14">
        <v>40</v>
      </c>
      <c r="D1492" s="14"/>
      <c r="E1492" s="14"/>
      <c r="F1492" s="14">
        <v>0</v>
      </c>
      <c r="G1492" s="14"/>
      <c r="H1492" s="14"/>
      <c r="I1492" s="14"/>
      <c r="J1492" s="14"/>
      <c r="K1492" s="14"/>
      <c r="L1492" s="14"/>
      <c r="M1492" s="14">
        <v>0</v>
      </c>
      <c r="N1492" s="14"/>
      <c r="O1492" s="191">
        <v>0</v>
      </c>
      <c r="P1492" s="191">
        <v>0</v>
      </c>
      <c r="Q1492" s="191">
        <v>0</v>
      </c>
      <c r="R1492" s="191">
        <v>0</v>
      </c>
      <c r="S1492" s="14"/>
      <c r="T1492" s="14"/>
      <c r="U1492" s="14">
        <v>1.25</v>
      </c>
      <c r="V1492" s="14">
        <v>202008</v>
      </c>
      <c r="W1492" s="14"/>
    </row>
    <row r="1493" spans="1:23" ht="12.2" customHeight="1">
      <c r="A1493" s="14" t="s">
        <v>1533</v>
      </c>
      <c r="B1493" s="14">
        <v>28</v>
      </c>
      <c r="C1493" s="14">
        <v>40</v>
      </c>
      <c r="D1493" s="14"/>
      <c r="E1493" s="14"/>
      <c r="F1493" s="14"/>
      <c r="G1493" s="14"/>
      <c r="H1493" s="14"/>
      <c r="I1493" s="14"/>
      <c r="J1493" s="14"/>
      <c r="K1493" s="14"/>
      <c r="L1493" s="14"/>
      <c r="M1493" s="14">
        <v>0</v>
      </c>
      <c r="N1493" s="14"/>
      <c r="O1493" s="191">
        <v>0</v>
      </c>
      <c r="P1493" s="191">
        <v>0</v>
      </c>
      <c r="Q1493" s="191">
        <v>0</v>
      </c>
      <c r="R1493" s="191">
        <v>0</v>
      </c>
      <c r="S1493" s="14"/>
      <c r="T1493" s="14"/>
      <c r="U1493" s="14"/>
      <c r="V1493" s="14">
        <v>202008</v>
      </c>
      <c r="W1493" s="14"/>
    </row>
    <row r="1494" spans="1:23" ht="12.2" customHeight="1">
      <c r="A1494" s="14" t="s">
        <v>1533</v>
      </c>
      <c r="B1494" s="14">
        <v>29</v>
      </c>
      <c r="C1494" s="14">
        <v>40</v>
      </c>
      <c r="D1494" s="14"/>
      <c r="E1494" s="14"/>
      <c r="F1494" s="14">
        <v>0</v>
      </c>
      <c r="G1494" s="14"/>
      <c r="H1494" s="14"/>
      <c r="I1494" s="14"/>
      <c r="J1494" s="14"/>
      <c r="K1494" s="14"/>
      <c r="L1494" s="14"/>
      <c r="M1494" s="14">
        <v>0</v>
      </c>
      <c r="N1494" s="14"/>
      <c r="O1494" s="191">
        <v>0</v>
      </c>
      <c r="P1494" s="191">
        <v>0</v>
      </c>
      <c r="Q1494" s="191">
        <v>0</v>
      </c>
      <c r="R1494" s="191">
        <v>0</v>
      </c>
      <c r="S1494" s="14"/>
      <c r="T1494" s="14"/>
      <c r="U1494" s="14">
        <v>4</v>
      </c>
      <c r="V1494" s="14">
        <v>202008</v>
      </c>
      <c r="W1494" s="14"/>
    </row>
    <row r="1495" spans="1:23" ht="12.2" customHeight="1">
      <c r="A1495" s="14" t="s">
        <v>1533</v>
      </c>
      <c r="B1495" s="14">
        <v>30</v>
      </c>
      <c r="C1495" s="14">
        <v>40</v>
      </c>
      <c r="D1495" s="14"/>
      <c r="E1495" s="14"/>
      <c r="F1495" s="14">
        <v>0</v>
      </c>
      <c r="G1495" s="14"/>
      <c r="H1495" s="14"/>
      <c r="I1495" s="14"/>
      <c r="J1495" s="14"/>
      <c r="K1495" s="14"/>
      <c r="L1495" s="14"/>
      <c r="M1495" s="14">
        <v>0</v>
      </c>
      <c r="N1495" s="14"/>
      <c r="O1495" s="191">
        <v>0</v>
      </c>
      <c r="P1495" s="191">
        <v>0</v>
      </c>
      <c r="Q1495" s="191">
        <v>0</v>
      </c>
      <c r="R1495" s="191">
        <v>0</v>
      </c>
      <c r="S1495" s="14"/>
      <c r="T1495" s="14"/>
      <c r="U1495" s="14">
        <v>5</v>
      </c>
      <c r="V1495" s="14">
        <v>202008</v>
      </c>
      <c r="W1495" s="14"/>
    </row>
    <row r="1496" spans="1:23" ht="12.2" customHeight="1" thickBot="1">
      <c r="A1496" s="14" t="s">
        <v>1533</v>
      </c>
      <c r="B1496" s="14">
        <v>31</v>
      </c>
      <c r="C1496" s="14">
        <v>40</v>
      </c>
      <c r="D1496" s="14"/>
      <c r="E1496" s="14"/>
      <c r="F1496" s="14">
        <v>0</v>
      </c>
      <c r="G1496" s="14"/>
      <c r="H1496" s="14"/>
      <c r="I1496" s="14"/>
      <c r="J1496" s="14"/>
      <c r="K1496" s="14"/>
      <c r="L1496" s="14"/>
      <c r="M1496" s="14">
        <v>0</v>
      </c>
      <c r="N1496" s="14"/>
      <c r="O1496" s="191">
        <v>0</v>
      </c>
      <c r="P1496" s="191">
        <v>0</v>
      </c>
      <c r="Q1496" s="191">
        <v>0</v>
      </c>
      <c r="R1496" s="191">
        <v>0</v>
      </c>
      <c r="S1496" s="14"/>
      <c r="T1496" s="14"/>
      <c r="U1496" s="14">
        <v>3</v>
      </c>
      <c r="V1496" s="14">
        <v>202008</v>
      </c>
      <c r="W1496" s="14"/>
    </row>
    <row r="1497" spans="1:23" ht="12.2" customHeight="1" thickTop="1">
      <c r="A1497" s="188" t="s">
        <v>1306</v>
      </c>
      <c r="B1497" s="189">
        <v>0</v>
      </c>
      <c r="C1497" s="189">
        <v>671.33</v>
      </c>
      <c r="D1497" s="189">
        <v>0</v>
      </c>
      <c r="E1497" s="189">
        <v>0</v>
      </c>
      <c r="F1497" s="189">
        <v>2.25</v>
      </c>
      <c r="G1497" s="189">
        <v>0</v>
      </c>
      <c r="H1497" s="189">
        <v>0</v>
      </c>
      <c r="I1497" s="189">
        <v>0</v>
      </c>
      <c r="J1497" s="189">
        <v>0</v>
      </c>
      <c r="K1497" s="189">
        <v>0</v>
      </c>
      <c r="L1497" s="189">
        <v>0</v>
      </c>
      <c r="M1497" s="189">
        <v>0</v>
      </c>
      <c r="N1497" s="189">
        <v>0</v>
      </c>
      <c r="O1497" s="190">
        <v>0</v>
      </c>
      <c r="P1497" s="190">
        <v>0</v>
      </c>
      <c r="Q1497" s="190">
        <v>0</v>
      </c>
      <c r="R1497" s="190">
        <v>0</v>
      </c>
      <c r="S1497" s="189">
        <v>0</v>
      </c>
      <c r="T1497" s="189">
        <v>0</v>
      </c>
      <c r="U1497" s="189">
        <v>21.75</v>
      </c>
      <c r="V1497" s="189"/>
      <c r="W1497" s="189"/>
    </row>
    <row r="1498" spans="1:23" ht="12.2" customHeight="1">
      <c r="A1498" s="14" t="s">
        <v>1174</v>
      </c>
      <c r="B1498" s="14">
        <v>1</v>
      </c>
      <c r="C1498" s="14">
        <v>20.75</v>
      </c>
      <c r="D1498" s="14">
        <v>0</v>
      </c>
      <c r="E1498" s="14">
        <v>0</v>
      </c>
      <c r="F1498" s="14">
        <v>0</v>
      </c>
      <c r="G1498" s="14">
        <v>0</v>
      </c>
      <c r="H1498" s="14">
        <v>0</v>
      </c>
      <c r="I1498" s="14">
        <v>8</v>
      </c>
      <c r="J1498" s="14">
        <v>0</v>
      </c>
      <c r="K1498" s="14">
        <v>0</v>
      </c>
      <c r="L1498" s="14">
        <v>0</v>
      </c>
      <c r="M1498" s="14">
        <v>0</v>
      </c>
      <c r="N1498" s="14">
        <v>0</v>
      </c>
      <c r="O1498" s="191">
        <v>0</v>
      </c>
      <c r="P1498" s="191">
        <v>50</v>
      </c>
      <c r="Q1498" s="191">
        <v>0</v>
      </c>
      <c r="R1498" s="191">
        <v>0</v>
      </c>
      <c r="S1498" s="14">
        <v>0</v>
      </c>
      <c r="T1498" s="14">
        <v>0</v>
      </c>
      <c r="U1498" s="14">
        <v>0</v>
      </c>
      <c r="V1498" s="14">
        <v>202002</v>
      </c>
      <c r="W1498" s="14"/>
    </row>
    <row r="1499" spans="1:23" ht="12.2" customHeight="1">
      <c r="A1499" s="14" t="s">
        <v>1174</v>
      </c>
      <c r="B1499" s="14">
        <v>2</v>
      </c>
      <c r="C1499" s="14">
        <v>40</v>
      </c>
      <c r="D1499" s="14">
        <v>0</v>
      </c>
      <c r="E1499" s="14">
        <v>0</v>
      </c>
      <c r="F1499" s="14">
        <v>0</v>
      </c>
      <c r="G1499" s="14">
        <v>0</v>
      </c>
      <c r="H1499" s="14">
        <v>0</v>
      </c>
      <c r="I1499" s="14">
        <v>0</v>
      </c>
      <c r="J1499" s="14">
        <v>0</v>
      </c>
      <c r="K1499" s="14">
        <v>0</v>
      </c>
      <c r="L1499" s="14">
        <v>0</v>
      </c>
      <c r="M1499" s="14">
        <v>0</v>
      </c>
      <c r="N1499" s="14">
        <v>0</v>
      </c>
      <c r="O1499" s="191">
        <v>0</v>
      </c>
      <c r="P1499" s="191">
        <v>0</v>
      </c>
      <c r="Q1499" s="191">
        <v>0</v>
      </c>
      <c r="R1499" s="191">
        <v>0</v>
      </c>
      <c r="S1499" s="14">
        <v>0</v>
      </c>
      <c r="T1499" s="14">
        <v>0</v>
      </c>
      <c r="U1499" s="14">
        <v>0</v>
      </c>
      <c r="V1499" s="14">
        <v>202002</v>
      </c>
      <c r="W1499" s="14"/>
    </row>
    <row r="1500" spans="1:23" ht="12.2" customHeight="1">
      <c r="A1500" s="14" t="s">
        <v>1174</v>
      </c>
      <c r="B1500" s="14">
        <v>3</v>
      </c>
      <c r="C1500" s="14">
        <v>0</v>
      </c>
      <c r="D1500" s="14"/>
      <c r="E1500" s="14"/>
      <c r="F1500" s="14"/>
      <c r="G1500" s="14"/>
      <c r="H1500" s="14">
        <v>40</v>
      </c>
      <c r="I1500" s="14"/>
      <c r="J1500" s="14"/>
      <c r="K1500" s="14"/>
      <c r="L1500" s="14"/>
      <c r="M1500" s="14">
        <v>0</v>
      </c>
      <c r="N1500" s="14"/>
      <c r="O1500" s="191">
        <v>0</v>
      </c>
      <c r="P1500" s="191">
        <v>0</v>
      </c>
      <c r="Q1500" s="191">
        <v>0</v>
      </c>
      <c r="R1500" s="191">
        <v>0</v>
      </c>
      <c r="S1500" s="14"/>
      <c r="T1500" s="14"/>
      <c r="U1500" s="14"/>
      <c r="V1500" s="14">
        <v>202002</v>
      </c>
      <c r="W1500" s="14"/>
    </row>
    <row r="1501" spans="1:23" ht="12.2" customHeight="1">
      <c r="A1501" s="14" t="s">
        <v>1174</v>
      </c>
      <c r="B1501" s="14">
        <v>4</v>
      </c>
      <c r="C1501" s="14">
        <v>0</v>
      </c>
      <c r="D1501" s="14">
        <v>0</v>
      </c>
      <c r="E1501" s="14">
        <v>0</v>
      </c>
      <c r="F1501" s="14">
        <v>3.75</v>
      </c>
      <c r="G1501" s="14">
        <v>0</v>
      </c>
      <c r="H1501" s="14">
        <v>40</v>
      </c>
      <c r="I1501" s="14">
        <v>0</v>
      </c>
      <c r="J1501" s="14">
        <v>0</v>
      </c>
      <c r="K1501" s="14">
        <v>0</v>
      </c>
      <c r="L1501" s="14">
        <v>0</v>
      </c>
      <c r="M1501" s="14">
        <v>0</v>
      </c>
      <c r="N1501" s="14">
        <v>0</v>
      </c>
      <c r="O1501" s="191">
        <v>0</v>
      </c>
      <c r="P1501" s="191">
        <v>0</v>
      </c>
      <c r="Q1501" s="191">
        <v>0</v>
      </c>
      <c r="R1501" s="191">
        <v>0</v>
      </c>
      <c r="S1501" s="14">
        <v>0</v>
      </c>
      <c r="T1501" s="14">
        <v>0</v>
      </c>
      <c r="U1501" s="14">
        <v>0</v>
      </c>
      <c r="V1501" s="14">
        <v>202002</v>
      </c>
      <c r="W1501" s="14"/>
    </row>
    <row r="1502" spans="1:23" ht="12.2" customHeight="1">
      <c r="A1502" s="14" t="s">
        <v>1174</v>
      </c>
      <c r="B1502" s="14">
        <v>5</v>
      </c>
      <c r="C1502" s="14">
        <v>40</v>
      </c>
      <c r="D1502" s="14"/>
      <c r="E1502" s="14"/>
      <c r="F1502" s="14">
        <v>12.42</v>
      </c>
      <c r="G1502" s="14"/>
      <c r="H1502" s="14"/>
      <c r="I1502" s="14"/>
      <c r="J1502" s="14"/>
      <c r="K1502" s="14"/>
      <c r="L1502" s="14"/>
      <c r="M1502" s="14">
        <v>0</v>
      </c>
      <c r="N1502" s="14">
        <v>0</v>
      </c>
      <c r="O1502" s="191">
        <v>0</v>
      </c>
      <c r="P1502" s="191">
        <v>0</v>
      </c>
      <c r="Q1502" s="191">
        <v>0</v>
      </c>
      <c r="R1502" s="191">
        <v>0</v>
      </c>
      <c r="S1502" s="14"/>
      <c r="T1502" s="14"/>
      <c r="U1502" s="14"/>
      <c r="V1502" s="14">
        <v>202002</v>
      </c>
      <c r="W1502" s="14"/>
    </row>
    <row r="1503" spans="1:23" ht="12.2" customHeight="1">
      <c r="A1503" s="14" t="s">
        <v>1174</v>
      </c>
      <c r="B1503" s="14">
        <v>6</v>
      </c>
      <c r="C1503" s="14">
        <v>40</v>
      </c>
      <c r="D1503" s="14"/>
      <c r="E1503" s="14">
        <v>0</v>
      </c>
      <c r="F1503" s="14">
        <v>11.75</v>
      </c>
      <c r="G1503" s="14"/>
      <c r="H1503" s="14"/>
      <c r="I1503" s="14"/>
      <c r="J1503" s="14"/>
      <c r="K1503" s="14"/>
      <c r="L1503" s="14"/>
      <c r="M1503" s="14">
        <v>0</v>
      </c>
      <c r="N1503" s="14"/>
      <c r="O1503" s="191">
        <v>0</v>
      </c>
      <c r="P1503" s="191">
        <v>50</v>
      </c>
      <c r="Q1503" s="191">
        <v>0</v>
      </c>
      <c r="R1503" s="191">
        <v>0</v>
      </c>
      <c r="S1503" s="14"/>
      <c r="T1503" s="14"/>
      <c r="U1503" s="14"/>
      <c r="V1503" s="14">
        <v>202003</v>
      </c>
      <c r="W1503" s="14"/>
    </row>
    <row r="1504" spans="1:23" ht="12.2" customHeight="1">
      <c r="A1504" s="14" t="s">
        <v>1174</v>
      </c>
      <c r="B1504" s="14">
        <v>7</v>
      </c>
      <c r="C1504" s="14">
        <v>40</v>
      </c>
      <c r="D1504" s="14"/>
      <c r="E1504" s="14"/>
      <c r="F1504" s="14">
        <v>7.25</v>
      </c>
      <c r="G1504" s="14"/>
      <c r="H1504" s="14"/>
      <c r="I1504" s="14"/>
      <c r="J1504" s="14"/>
      <c r="K1504" s="14"/>
      <c r="L1504" s="14"/>
      <c r="M1504" s="14">
        <v>0</v>
      </c>
      <c r="N1504" s="14"/>
      <c r="O1504" s="191">
        <v>0</v>
      </c>
      <c r="P1504" s="191">
        <v>50</v>
      </c>
      <c r="Q1504" s="191">
        <v>0</v>
      </c>
      <c r="R1504" s="191">
        <v>0</v>
      </c>
      <c r="S1504" s="14"/>
      <c r="T1504" s="14"/>
      <c r="U1504" s="14"/>
      <c r="V1504" s="14">
        <v>202003</v>
      </c>
      <c r="W1504" s="14"/>
    </row>
    <row r="1505" spans="1:23" ht="12.2" customHeight="1">
      <c r="A1505" s="14" t="s">
        <v>1174</v>
      </c>
      <c r="B1505" s="14">
        <v>8</v>
      </c>
      <c r="C1505" s="14">
        <v>40</v>
      </c>
      <c r="D1505" s="14"/>
      <c r="E1505" s="14"/>
      <c r="F1505" s="14">
        <v>13.18</v>
      </c>
      <c r="G1505" s="14"/>
      <c r="H1505" s="14"/>
      <c r="I1505" s="14"/>
      <c r="J1505" s="14"/>
      <c r="K1505" s="14"/>
      <c r="L1505" s="14"/>
      <c r="M1505" s="14">
        <v>0</v>
      </c>
      <c r="N1505" s="14"/>
      <c r="O1505" s="191">
        <v>0</v>
      </c>
      <c r="P1505" s="191">
        <v>75</v>
      </c>
      <c r="Q1505" s="191">
        <v>0</v>
      </c>
      <c r="R1505" s="191">
        <v>0</v>
      </c>
      <c r="S1505" s="14"/>
      <c r="T1505" s="14"/>
      <c r="U1505" s="14"/>
      <c r="V1505" s="14">
        <v>202003</v>
      </c>
      <c r="W1505" s="14"/>
    </row>
    <row r="1506" spans="1:23" ht="12.2" customHeight="1">
      <c r="A1506" s="14" t="s">
        <v>1174</v>
      </c>
      <c r="B1506" s="14">
        <v>9</v>
      </c>
      <c r="C1506" s="14">
        <v>32</v>
      </c>
      <c r="D1506" s="14"/>
      <c r="E1506" s="14"/>
      <c r="F1506" s="14">
        <v>8.75</v>
      </c>
      <c r="G1506" s="14">
        <v>8</v>
      </c>
      <c r="H1506" s="14"/>
      <c r="I1506" s="14"/>
      <c r="J1506" s="14"/>
      <c r="K1506" s="14"/>
      <c r="L1506" s="14"/>
      <c r="M1506" s="14">
        <v>0</v>
      </c>
      <c r="N1506" s="14"/>
      <c r="O1506" s="191">
        <v>0</v>
      </c>
      <c r="P1506" s="191">
        <v>50</v>
      </c>
      <c r="Q1506" s="191">
        <v>0</v>
      </c>
      <c r="R1506" s="191">
        <v>0</v>
      </c>
      <c r="S1506" s="14"/>
      <c r="T1506" s="14"/>
      <c r="U1506" s="14"/>
      <c r="V1506" s="14">
        <v>202003</v>
      </c>
      <c r="W1506" s="14"/>
    </row>
    <row r="1507" spans="1:23" ht="12.2" customHeight="1">
      <c r="A1507" s="14" t="s">
        <v>1174</v>
      </c>
      <c r="B1507" s="14">
        <v>10</v>
      </c>
      <c r="C1507" s="14">
        <v>40</v>
      </c>
      <c r="D1507" s="14"/>
      <c r="E1507" s="14"/>
      <c r="F1507" s="14">
        <v>15.67</v>
      </c>
      <c r="G1507" s="14"/>
      <c r="H1507" s="14"/>
      <c r="I1507" s="14"/>
      <c r="J1507" s="14"/>
      <c r="K1507" s="14"/>
      <c r="L1507" s="14"/>
      <c r="M1507" s="14">
        <v>0</v>
      </c>
      <c r="N1507" s="14"/>
      <c r="O1507" s="191">
        <v>0</v>
      </c>
      <c r="P1507" s="191">
        <v>50</v>
      </c>
      <c r="Q1507" s="191">
        <v>0</v>
      </c>
      <c r="R1507" s="191">
        <v>0</v>
      </c>
      <c r="S1507" s="14"/>
      <c r="T1507" s="14"/>
      <c r="U1507" s="14"/>
      <c r="V1507" s="14">
        <v>202004</v>
      </c>
      <c r="W1507" s="14"/>
    </row>
    <row r="1508" spans="1:23" ht="12.2" customHeight="1">
      <c r="A1508" s="14" t="s">
        <v>1174</v>
      </c>
      <c r="B1508" s="14">
        <v>11</v>
      </c>
      <c r="C1508" s="14">
        <v>40</v>
      </c>
      <c r="D1508" s="14"/>
      <c r="E1508" s="14">
        <v>0</v>
      </c>
      <c r="F1508" s="14">
        <v>10.58</v>
      </c>
      <c r="G1508" s="14"/>
      <c r="H1508" s="14"/>
      <c r="I1508" s="14"/>
      <c r="J1508" s="14"/>
      <c r="K1508" s="14"/>
      <c r="L1508" s="14"/>
      <c r="M1508" s="14">
        <v>0</v>
      </c>
      <c r="N1508" s="14"/>
      <c r="O1508" s="191">
        <v>0</v>
      </c>
      <c r="P1508" s="191">
        <v>50</v>
      </c>
      <c r="Q1508" s="191">
        <v>0</v>
      </c>
      <c r="R1508" s="191">
        <v>0</v>
      </c>
      <c r="S1508" s="14"/>
      <c r="T1508" s="14"/>
      <c r="U1508" s="14"/>
      <c r="V1508" s="14">
        <v>202004</v>
      </c>
      <c r="W1508" s="14"/>
    </row>
    <row r="1509" spans="1:23" ht="12.2" customHeight="1">
      <c r="A1509" s="14" t="s">
        <v>1174</v>
      </c>
      <c r="B1509" s="14">
        <v>12</v>
      </c>
      <c r="C1509" s="14">
        <v>24</v>
      </c>
      <c r="D1509" s="14"/>
      <c r="E1509" s="14"/>
      <c r="F1509" s="14">
        <v>16.829999999999998</v>
      </c>
      <c r="G1509" s="14"/>
      <c r="H1509" s="14">
        <v>16</v>
      </c>
      <c r="I1509" s="14"/>
      <c r="J1509" s="14"/>
      <c r="K1509" s="14"/>
      <c r="L1509" s="14"/>
      <c r="M1509" s="14">
        <v>0</v>
      </c>
      <c r="N1509" s="14"/>
      <c r="O1509" s="191">
        <v>0</v>
      </c>
      <c r="P1509" s="191">
        <v>50</v>
      </c>
      <c r="Q1509" s="191">
        <v>0</v>
      </c>
      <c r="R1509" s="191">
        <v>0</v>
      </c>
      <c r="S1509" s="14"/>
      <c r="T1509" s="14"/>
      <c r="U1509" s="14"/>
      <c r="V1509" s="14">
        <v>202004</v>
      </c>
      <c r="W1509" s="14"/>
    </row>
    <row r="1510" spans="1:23" ht="12.2" customHeight="1">
      <c r="A1510" s="14" t="s">
        <v>1174</v>
      </c>
      <c r="B1510" s="14">
        <v>13</v>
      </c>
      <c r="C1510" s="14">
        <v>40</v>
      </c>
      <c r="D1510" s="14"/>
      <c r="E1510" s="14">
        <v>0</v>
      </c>
      <c r="F1510" s="14">
        <v>15.75</v>
      </c>
      <c r="G1510" s="14"/>
      <c r="H1510" s="14"/>
      <c r="I1510" s="14"/>
      <c r="J1510" s="14"/>
      <c r="K1510" s="14"/>
      <c r="L1510" s="14"/>
      <c r="M1510" s="14">
        <v>0</v>
      </c>
      <c r="N1510" s="14"/>
      <c r="O1510" s="191">
        <v>0</v>
      </c>
      <c r="P1510" s="191">
        <v>0</v>
      </c>
      <c r="Q1510" s="191">
        <v>0</v>
      </c>
      <c r="R1510" s="191">
        <v>0</v>
      </c>
      <c r="S1510" s="14"/>
      <c r="T1510" s="14"/>
      <c r="U1510" s="14"/>
      <c r="V1510" s="14">
        <v>202004</v>
      </c>
      <c r="W1510" s="14"/>
    </row>
    <row r="1511" spans="1:23" ht="12.2" customHeight="1">
      <c r="A1511" s="14" t="s">
        <v>1174</v>
      </c>
      <c r="B1511" s="14">
        <v>14</v>
      </c>
      <c r="C1511" s="14">
        <v>40</v>
      </c>
      <c r="D1511" s="14">
        <v>0</v>
      </c>
      <c r="E1511" s="14">
        <v>0</v>
      </c>
      <c r="F1511" s="14">
        <v>13.25</v>
      </c>
      <c r="G1511" s="14">
        <v>0</v>
      </c>
      <c r="H1511" s="14">
        <v>0</v>
      </c>
      <c r="I1511" s="14">
        <v>0</v>
      </c>
      <c r="J1511" s="14">
        <v>0</v>
      </c>
      <c r="K1511" s="14">
        <v>0</v>
      </c>
      <c r="L1511" s="14">
        <v>0</v>
      </c>
      <c r="M1511" s="14">
        <v>0</v>
      </c>
      <c r="N1511" s="14">
        <v>0</v>
      </c>
      <c r="O1511" s="191">
        <v>119.98</v>
      </c>
      <c r="P1511" s="191">
        <v>25</v>
      </c>
      <c r="Q1511" s="191">
        <v>0</v>
      </c>
      <c r="R1511" s="191">
        <v>0</v>
      </c>
      <c r="S1511" s="14">
        <v>0</v>
      </c>
      <c r="T1511" s="14">
        <v>0</v>
      </c>
      <c r="U1511" s="14">
        <v>0</v>
      </c>
      <c r="V1511" s="14">
        <v>202005</v>
      </c>
      <c r="W1511" s="14"/>
    </row>
    <row r="1512" spans="1:23" ht="12.2" customHeight="1">
      <c r="A1512" s="14" t="s">
        <v>1174</v>
      </c>
      <c r="B1512" s="14">
        <v>15</v>
      </c>
      <c r="C1512" s="14">
        <v>32</v>
      </c>
      <c r="D1512" s="14">
        <v>0</v>
      </c>
      <c r="E1512" s="14">
        <v>0</v>
      </c>
      <c r="F1512" s="14">
        <v>20.83</v>
      </c>
      <c r="G1512" s="14">
        <v>0</v>
      </c>
      <c r="H1512" s="14">
        <v>0</v>
      </c>
      <c r="I1512" s="14">
        <v>8</v>
      </c>
      <c r="J1512" s="14">
        <v>0</v>
      </c>
      <c r="K1512" s="14">
        <v>0</v>
      </c>
      <c r="L1512" s="14">
        <v>0</v>
      </c>
      <c r="M1512" s="14">
        <v>0</v>
      </c>
      <c r="N1512" s="14">
        <v>0</v>
      </c>
      <c r="O1512" s="191">
        <v>0</v>
      </c>
      <c r="P1512" s="191">
        <v>25</v>
      </c>
      <c r="Q1512" s="191">
        <v>0</v>
      </c>
      <c r="R1512" s="191">
        <v>0</v>
      </c>
      <c r="S1512" s="14">
        <v>0</v>
      </c>
      <c r="T1512" s="14">
        <v>0</v>
      </c>
      <c r="U1512" s="14">
        <v>0</v>
      </c>
      <c r="V1512" s="14">
        <v>202005</v>
      </c>
      <c r="W1512" s="14"/>
    </row>
    <row r="1513" spans="1:23" ht="12.2" customHeight="1">
      <c r="A1513" s="14" t="s">
        <v>1174</v>
      </c>
      <c r="B1513" s="14">
        <v>16</v>
      </c>
      <c r="C1513" s="14">
        <v>0</v>
      </c>
      <c r="D1513" s="14"/>
      <c r="E1513" s="14"/>
      <c r="F1513" s="14"/>
      <c r="G1513" s="14">
        <v>32</v>
      </c>
      <c r="H1513" s="14"/>
      <c r="I1513" s="14">
        <v>8</v>
      </c>
      <c r="J1513" s="14"/>
      <c r="K1513" s="14"/>
      <c r="L1513" s="14"/>
      <c r="M1513" s="14">
        <v>0</v>
      </c>
      <c r="N1513" s="14"/>
      <c r="O1513" s="191">
        <v>0</v>
      </c>
      <c r="P1513" s="191">
        <v>0</v>
      </c>
      <c r="Q1513" s="191">
        <v>0</v>
      </c>
      <c r="R1513" s="191">
        <v>0</v>
      </c>
      <c r="S1513" s="14"/>
      <c r="T1513" s="14"/>
      <c r="U1513" s="14"/>
      <c r="V1513" s="14">
        <v>202005</v>
      </c>
      <c r="W1513" s="14"/>
    </row>
    <row r="1514" spans="1:23" ht="12.2" customHeight="1">
      <c r="A1514" s="14" t="s">
        <v>1174</v>
      </c>
      <c r="B1514" s="14">
        <v>17</v>
      </c>
      <c r="C1514" s="14">
        <v>40</v>
      </c>
      <c r="D1514" s="14">
        <v>0</v>
      </c>
      <c r="E1514" s="14">
        <v>0</v>
      </c>
      <c r="F1514" s="14">
        <v>12.67</v>
      </c>
      <c r="G1514" s="14">
        <v>0</v>
      </c>
      <c r="H1514" s="14">
        <v>0</v>
      </c>
      <c r="I1514" s="14">
        <v>0</v>
      </c>
      <c r="J1514" s="14">
        <v>0</v>
      </c>
      <c r="K1514" s="14">
        <v>0</v>
      </c>
      <c r="L1514" s="14">
        <v>0</v>
      </c>
      <c r="M1514" s="14">
        <v>0</v>
      </c>
      <c r="N1514" s="14">
        <v>0</v>
      </c>
      <c r="O1514" s="191">
        <v>0</v>
      </c>
      <c r="P1514" s="191">
        <v>25</v>
      </c>
      <c r="Q1514" s="191">
        <v>0</v>
      </c>
      <c r="R1514" s="191">
        <v>0</v>
      </c>
      <c r="S1514" s="14">
        <v>0</v>
      </c>
      <c r="T1514" s="14">
        <v>0</v>
      </c>
      <c r="U1514" s="14">
        <v>0</v>
      </c>
      <c r="V1514" s="14">
        <v>202005</v>
      </c>
      <c r="W1514" s="14"/>
    </row>
    <row r="1515" spans="1:23" ht="12.2" customHeight="1">
      <c r="A1515" s="14" t="s">
        <v>1174</v>
      </c>
      <c r="B1515" s="14">
        <v>18</v>
      </c>
      <c r="C1515" s="14">
        <v>32</v>
      </c>
      <c r="D1515" s="14"/>
      <c r="E1515" s="14">
        <v>0</v>
      </c>
      <c r="F1515" s="14">
        <v>9.25</v>
      </c>
      <c r="G1515" s="14"/>
      <c r="H1515" s="14"/>
      <c r="I1515" s="14">
        <v>8</v>
      </c>
      <c r="J1515" s="14"/>
      <c r="K1515" s="14"/>
      <c r="L1515" s="14"/>
      <c r="M1515" s="14">
        <v>0</v>
      </c>
      <c r="N1515" s="14"/>
      <c r="O1515" s="191">
        <v>0</v>
      </c>
      <c r="P1515" s="191">
        <v>0</v>
      </c>
      <c r="Q1515" s="191">
        <v>0</v>
      </c>
      <c r="R1515" s="191">
        <v>0</v>
      </c>
      <c r="S1515" s="14"/>
      <c r="T1515" s="14"/>
      <c r="U1515" s="14"/>
      <c r="V1515" s="14">
        <v>202005</v>
      </c>
      <c r="W1515" s="14"/>
    </row>
    <row r="1516" spans="1:23" ht="12.2" customHeight="1">
      <c r="A1516" s="14" t="s">
        <v>1174</v>
      </c>
      <c r="B1516" s="14">
        <v>19</v>
      </c>
      <c r="C1516" s="14">
        <v>40</v>
      </c>
      <c r="D1516" s="14"/>
      <c r="E1516" s="14"/>
      <c r="F1516" s="14">
        <v>20.079999999999998</v>
      </c>
      <c r="G1516" s="14"/>
      <c r="H1516" s="14"/>
      <c r="I1516" s="14"/>
      <c r="J1516" s="14"/>
      <c r="K1516" s="14"/>
      <c r="L1516" s="14"/>
      <c r="M1516" s="14">
        <v>0</v>
      </c>
      <c r="N1516" s="14">
        <v>0</v>
      </c>
      <c r="O1516" s="191">
        <v>0</v>
      </c>
      <c r="P1516" s="191">
        <v>0</v>
      </c>
      <c r="Q1516" s="191">
        <v>0</v>
      </c>
      <c r="R1516" s="191">
        <v>0</v>
      </c>
      <c r="S1516" s="14"/>
      <c r="T1516" s="14"/>
      <c r="U1516" s="14"/>
      <c r="V1516" s="14">
        <v>202006</v>
      </c>
      <c r="W1516" s="14"/>
    </row>
    <row r="1517" spans="1:23" ht="12.2" customHeight="1">
      <c r="A1517" s="14" t="s">
        <v>1174</v>
      </c>
      <c r="B1517" s="14">
        <v>20</v>
      </c>
      <c r="C1517" s="14">
        <v>40</v>
      </c>
      <c r="D1517" s="14"/>
      <c r="E1517" s="14">
        <v>0</v>
      </c>
      <c r="F1517" s="14">
        <v>16.25</v>
      </c>
      <c r="G1517" s="14"/>
      <c r="H1517" s="14"/>
      <c r="I1517" s="14"/>
      <c r="J1517" s="14"/>
      <c r="K1517" s="14"/>
      <c r="L1517" s="14"/>
      <c r="M1517" s="14">
        <v>0</v>
      </c>
      <c r="N1517" s="14"/>
      <c r="O1517" s="191">
        <v>0</v>
      </c>
      <c r="P1517" s="191">
        <v>50</v>
      </c>
      <c r="Q1517" s="191">
        <v>0</v>
      </c>
      <c r="R1517" s="191">
        <v>0</v>
      </c>
      <c r="S1517" s="14"/>
      <c r="T1517" s="14"/>
      <c r="U1517" s="14"/>
      <c r="V1517" s="14">
        <v>202006</v>
      </c>
      <c r="W1517" s="14"/>
    </row>
    <row r="1518" spans="1:23" ht="12.2" customHeight="1">
      <c r="A1518" s="14" t="s">
        <v>1174</v>
      </c>
      <c r="B1518" s="14">
        <v>21</v>
      </c>
      <c r="C1518" s="14">
        <v>32</v>
      </c>
      <c r="D1518" s="14"/>
      <c r="E1518" s="14"/>
      <c r="F1518" s="14">
        <v>17.829999999999998</v>
      </c>
      <c r="G1518" s="14"/>
      <c r="H1518" s="14"/>
      <c r="I1518" s="14">
        <v>8</v>
      </c>
      <c r="J1518" s="14"/>
      <c r="K1518" s="14"/>
      <c r="L1518" s="14"/>
      <c r="M1518" s="14">
        <v>0</v>
      </c>
      <c r="N1518" s="14">
        <v>0</v>
      </c>
      <c r="O1518" s="191">
        <v>0</v>
      </c>
      <c r="P1518" s="191">
        <v>0</v>
      </c>
      <c r="Q1518" s="191">
        <v>0</v>
      </c>
      <c r="R1518" s="191">
        <v>0</v>
      </c>
      <c r="S1518" s="14"/>
      <c r="T1518" s="14"/>
      <c r="U1518" s="14"/>
      <c r="V1518" s="14">
        <v>202006</v>
      </c>
      <c r="W1518" s="14"/>
    </row>
    <row r="1519" spans="1:23" ht="12.2" customHeight="1">
      <c r="A1519" s="14" t="s">
        <v>1174</v>
      </c>
      <c r="B1519" s="14">
        <v>22</v>
      </c>
      <c r="C1519" s="14">
        <v>40</v>
      </c>
      <c r="D1519" s="14"/>
      <c r="E1519" s="14"/>
      <c r="F1519" s="14">
        <v>14.17</v>
      </c>
      <c r="G1519" s="14"/>
      <c r="H1519" s="14"/>
      <c r="I1519" s="14"/>
      <c r="J1519" s="14"/>
      <c r="K1519" s="14"/>
      <c r="L1519" s="14"/>
      <c r="M1519" s="14">
        <v>0</v>
      </c>
      <c r="N1519" s="14">
        <v>0</v>
      </c>
      <c r="O1519" s="191">
        <v>0</v>
      </c>
      <c r="P1519" s="191">
        <v>0</v>
      </c>
      <c r="Q1519" s="191">
        <v>0</v>
      </c>
      <c r="R1519" s="191">
        <v>0</v>
      </c>
      <c r="S1519" s="14"/>
      <c r="T1519" s="14"/>
      <c r="U1519" s="14"/>
      <c r="V1519" s="14">
        <v>202006</v>
      </c>
      <c r="W1519" s="14"/>
    </row>
    <row r="1520" spans="1:23" ht="12.2" customHeight="1">
      <c r="A1520" s="14" t="s">
        <v>1174</v>
      </c>
      <c r="B1520" s="14">
        <v>23</v>
      </c>
      <c r="C1520" s="14">
        <v>32</v>
      </c>
      <c r="D1520" s="14"/>
      <c r="E1520" s="14"/>
      <c r="F1520" s="14">
        <v>12.42</v>
      </c>
      <c r="G1520" s="14"/>
      <c r="H1520" s="14"/>
      <c r="I1520" s="14">
        <v>8</v>
      </c>
      <c r="J1520" s="14"/>
      <c r="K1520" s="14"/>
      <c r="L1520" s="14"/>
      <c r="M1520" s="14">
        <v>0</v>
      </c>
      <c r="N1520" s="14">
        <v>0</v>
      </c>
      <c r="O1520" s="191">
        <v>0</v>
      </c>
      <c r="P1520" s="191">
        <v>0</v>
      </c>
      <c r="Q1520" s="191">
        <v>0</v>
      </c>
      <c r="R1520" s="191">
        <v>0</v>
      </c>
      <c r="S1520" s="14"/>
      <c r="T1520" s="14"/>
      <c r="U1520" s="14"/>
      <c r="V1520" s="14">
        <v>202007</v>
      </c>
      <c r="W1520" s="14"/>
    </row>
    <row r="1521" spans="1:23" ht="12.2" customHeight="1">
      <c r="A1521" s="14" t="s">
        <v>1174</v>
      </c>
      <c r="B1521" s="14">
        <v>24</v>
      </c>
      <c r="C1521" s="14">
        <v>40</v>
      </c>
      <c r="D1521" s="14"/>
      <c r="E1521" s="14"/>
      <c r="F1521" s="14">
        <v>11.5</v>
      </c>
      <c r="G1521" s="14"/>
      <c r="H1521" s="14"/>
      <c r="I1521" s="14"/>
      <c r="J1521" s="14"/>
      <c r="K1521" s="14"/>
      <c r="L1521" s="14"/>
      <c r="M1521" s="14">
        <v>0</v>
      </c>
      <c r="N1521" s="14"/>
      <c r="O1521" s="191">
        <v>0</v>
      </c>
      <c r="P1521" s="191">
        <v>0</v>
      </c>
      <c r="Q1521" s="191">
        <v>0</v>
      </c>
      <c r="R1521" s="191">
        <v>0</v>
      </c>
      <c r="S1521" s="14"/>
      <c r="T1521" s="14"/>
      <c r="U1521" s="14"/>
      <c r="V1521" s="14">
        <v>202007</v>
      </c>
      <c r="W1521" s="14"/>
    </row>
    <row r="1522" spans="1:23" ht="12.2" customHeight="1">
      <c r="A1522" s="14" t="s">
        <v>1174</v>
      </c>
      <c r="B1522" s="14">
        <v>25</v>
      </c>
      <c r="C1522" s="14">
        <v>40</v>
      </c>
      <c r="D1522" s="14"/>
      <c r="E1522" s="14"/>
      <c r="F1522" s="14">
        <v>17.579999999999998</v>
      </c>
      <c r="G1522" s="14"/>
      <c r="H1522" s="14"/>
      <c r="I1522" s="14"/>
      <c r="J1522" s="14"/>
      <c r="K1522" s="14"/>
      <c r="L1522" s="14"/>
      <c r="M1522" s="14">
        <v>0</v>
      </c>
      <c r="N1522" s="14">
        <v>0</v>
      </c>
      <c r="O1522" s="191">
        <v>0</v>
      </c>
      <c r="P1522" s="191">
        <v>0</v>
      </c>
      <c r="Q1522" s="191">
        <v>0</v>
      </c>
      <c r="R1522" s="191">
        <v>0</v>
      </c>
      <c r="S1522" s="14"/>
      <c r="T1522" s="14"/>
      <c r="U1522" s="14"/>
      <c r="V1522" s="14">
        <v>202007</v>
      </c>
      <c r="W1522" s="14"/>
    </row>
    <row r="1523" spans="1:23" ht="12.2" customHeight="1">
      <c r="A1523" s="14" t="s">
        <v>1174</v>
      </c>
      <c r="B1523" s="14">
        <v>26</v>
      </c>
      <c r="C1523" s="14">
        <v>40</v>
      </c>
      <c r="D1523" s="14"/>
      <c r="E1523" s="14"/>
      <c r="F1523" s="14">
        <v>19.829999999999998</v>
      </c>
      <c r="G1523" s="14"/>
      <c r="H1523" s="14"/>
      <c r="I1523" s="14"/>
      <c r="J1523" s="14"/>
      <c r="K1523" s="14"/>
      <c r="L1523" s="14"/>
      <c r="M1523" s="14">
        <v>0</v>
      </c>
      <c r="N1523" s="14"/>
      <c r="O1523" s="191">
        <v>0</v>
      </c>
      <c r="P1523" s="191">
        <v>25</v>
      </c>
      <c r="Q1523" s="191">
        <v>0</v>
      </c>
      <c r="R1523" s="191">
        <v>0</v>
      </c>
      <c r="S1523" s="14"/>
      <c r="T1523" s="14"/>
      <c r="U1523" s="14"/>
      <c r="V1523" s="14">
        <v>202007</v>
      </c>
      <c r="W1523" s="14"/>
    </row>
    <row r="1524" spans="1:23" ht="12.2" customHeight="1">
      <c r="A1524" s="14" t="s">
        <v>1174</v>
      </c>
      <c r="B1524" s="14">
        <v>27</v>
      </c>
      <c r="C1524" s="14">
        <v>40</v>
      </c>
      <c r="D1524" s="14"/>
      <c r="E1524" s="14">
        <v>0</v>
      </c>
      <c r="F1524" s="14">
        <v>17.170000000000002</v>
      </c>
      <c r="G1524" s="14"/>
      <c r="H1524" s="14"/>
      <c r="I1524" s="14"/>
      <c r="J1524" s="14"/>
      <c r="K1524" s="14"/>
      <c r="L1524" s="14"/>
      <c r="M1524" s="14">
        <v>0</v>
      </c>
      <c r="N1524" s="14"/>
      <c r="O1524" s="191">
        <v>0</v>
      </c>
      <c r="P1524" s="191">
        <v>0</v>
      </c>
      <c r="Q1524" s="191">
        <v>0</v>
      </c>
      <c r="R1524" s="191">
        <v>0</v>
      </c>
      <c r="S1524" s="14"/>
      <c r="T1524" s="14"/>
      <c r="U1524" s="14"/>
      <c r="V1524" s="14">
        <v>202008</v>
      </c>
      <c r="W1524" s="14"/>
    </row>
    <row r="1525" spans="1:23" ht="12.2" customHeight="1">
      <c r="A1525" s="14" t="s">
        <v>1174</v>
      </c>
      <c r="B1525" s="14">
        <v>28</v>
      </c>
      <c r="C1525" s="14">
        <v>40</v>
      </c>
      <c r="D1525" s="14"/>
      <c r="E1525" s="14"/>
      <c r="F1525" s="14">
        <v>15.75</v>
      </c>
      <c r="G1525" s="14"/>
      <c r="H1525" s="14"/>
      <c r="I1525" s="14"/>
      <c r="J1525" s="14"/>
      <c r="K1525" s="14"/>
      <c r="L1525" s="14"/>
      <c r="M1525" s="14">
        <v>0</v>
      </c>
      <c r="N1525" s="14">
        <v>0</v>
      </c>
      <c r="O1525" s="191">
        <v>0</v>
      </c>
      <c r="P1525" s="191">
        <v>0</v>
      </c>
      <c r="Q1525" s="191">
        <v>0</v>
      </c>
      <c r="R1525" s="191">
        <v>0</v>
      </c>
      <c r="S1525" s="14"/>
      <c r="T1525" s="14"/>
      <c r="U1525" s="14"/>
      <c r="V1525" s="14">
        <v>202008</v>
      </c>
      <c r="W1525" s="14"/>
    </row>
    <row r="1526" spans="1:23" ht="12.2" customHeight="1">
      <c r="A1526" s="14" t="s">
        <v>1174</v>
      </c>
      <c r="B1526" s="14">
        <v>29</v>
      </c>
      <c r="C1526" s="14">
        <v>40</v>
      </c>
      <c r="D1526" s="14"/>
      <c r="E1526" s="14">
        <v>0</v>
      </c>
      <c r="F1526" s="14">
        <v>20.58</v>
      </c>
      <c r="G1526" s="14"/>
      <c r="H1526" s="14"/>
      <c r="I1526" s="14"/>
      <c r="J1526" s="14"/>
      <c r="K1526" s="14"/>
      <c r="L1526" s="14"/>
      <c r="M1526" s="14">
        <v>0</v>
      </c>
      <c r="N1526" s="14"/>
      <c r="O1526" s="191">
        <v>0</v>
      </c>
      <c r="P1526" s="191">
        <v>0</v>
      </c>
      <c r="Q1526" s="191">
        <v>0</v>
      </c>
      <c r="R1526" s="191">
        <v>0</v>
      </c>
      <c r="S1526" s="14"/>
      <c r="T1526" s="14"/>
      <c r="U1526" s="14"/>
      <c r="V1526" s="14">
        <v>202008</v>
      </c>
      <c r="W1526" s="14"/>
    </row>
    <row r="1527" spans="1:23" ht="12.2" customHeight="1">
      <c r="A1527" s="14" t="s">
        <v>1174</v>
      </c>
      <c r="B1527" s="14">
        <v>30</v>
      </c>
      <c r="C1527" s="14">
        <v>40</v>
      </c>
      <c r="D1527" s="14"/>
      <c r="E1527" s="14"/>
      <c r="F1527" s="14">
        <v>12.58</v>
      </c>
      <c r="G1527" s="14"/>
      <c r="H1527" s="14"/>
      <c r="I1527" s="14"/>
      <c r="J1527" s="14"/>
      <c r="K1527" s="14"/>
      <c r="L1527" s="14"/>
      <c r="M1527" s="14">
        <v>0</v>
      </c>
      <c r="N1527" s="14">
        <v>0</v>
      </c>
      <c r="O1527" s="191">
        <v>0</v>
      </c>
      <c r="P1527" s="191">
        <v>0</v>
      </c>
      <c r="Q1527" s="191">
        <v>0</v>
      </c>
      <c r="R1527" s="191">
        <v>0</v>
      </c>
      <c r="S1527" s="14"/>
      <c r="T1527" s="14"/>
      <c r="U1527" s="14"/>
      <c r="V1527" s="14">
        <v>202008</v>
      </c>
      <c r="W1527" s="14"/>
    </row>
    <row r="1528" spans="1:23" ht="12.2" customHeight="1" thickBot="1">
      <c r="A1528" s="14" t="s">
        <v>1174</v>
      </c>
      <c r="B1528" s="14">
        <v>31</v>
      </c>
      <c r="C1528" s="14">
        <v>40</v>
      </c>
      <c r="D1528" s="14">
        <v>0</v>
      </c>
      <c r="E1528" s="14">
        <v>0</v>
      </c>
      <c r="F1528" s="14">
        <v>19.920000000000002</v>
      </c>
      <c r="G1528" s="14">
        <v>0</v>
      </c>
      <c r="H1528" s="14">
        <v>0</v>
      </c>
      <c r="I1528" s="14">
        <v>0</v>
      </c>
      <c r="J1528" s="14">
        <v>0</v>
      </c>
      <c r="K1528" s="14">
        <v>0</v>
      </c>
      <c r="L1528" s="14">
        <v>0</v>
      </c>
      <c r="M1528" s="14">
        <v>0</v>
      </c>
      <c r="N1528" s="14">
        <v>0</v>
      </c>
      <c r="O1528" s="191">
        <v>0</v>
      </c>
      <c r="P1528" s="191">
        <v>0</v>
      </c>
      <c r="Q1528" s="191">
        <v>0</v>
      </c>
      <c r="R1528" s="191">
        <v>0</v>
      </c>
      <c r="S1528" s="14">
        <v>0</v>
      </c>
      <c r="T1528" s="14">
        <v>0</v>
      </c>
      <c r="U1528" s="14">
        <v>0</v>
      </c>
      <c r="V1528" s="14">
        <v>202008</v>
      </c>
      <c r="W1528" s="14"/>
    </row>
    <row r="1529" spans="1:23" ht="12.2" customHeight="1" thickTop="1">
      <c r="A1529" s="188" t="s">
        <v>1306</v>
      </c>
      <c r="B1529" s="189">
        <v>0</v>
      </c>
      <c r="C1529" s="189">
        <v>1044.75</v>
      </c>
      <c r="D1529" s="189">
        <v>0</v>
      </c>
      <c r="E1529" s="189">
        <v>0</v>
      </c>
      <c r="F1529" s="189">
        <v>387.59</v>
      </c>
      <c r="G1529" s="189">
        <v>40</v>
      </c>
      <c r="H1529" s="189">
        <v>96</v>
      </c>
      <c r="I1529" s="189">
        <v>48</v>
      </c>
      <c r="J1529" s="189">
        <v>0</v>
      </c>
      <c r="K1529" s="189">
        <v>0</v>
      </c>
      <c r="L1529" s="189">
        <v>0</v>
      </c>
      <c r="M1529" s="189">
        <v>0</v>
      </c>
      <c r="N1529" s="189">
        <v>0</v>
      </c>
      <c r="O1529" s="190">
        <v>119.98</v>
      </c>
      <c r="P1529" s="190">
        <v>575</v>
      </c>
      <c r="Q1529" s="190">
        <v>0</v>
      </c>
      <c r="R1529" s="190">
        <v>0</v>
      </c>
      <c r="S1529" s="189">
        <v>0</v>
      </c>
      <c r="T1529" s="189">
        <v>0</v>
      </c>
      <c r="U1529" s="189">
        <v>0</v>
      </c>
      <c r="V1529" s="189"/>
      <c r="W1529" s="189"/>
    </row>
    <row r="1530" spans="1:23" ht="12.2" customHeight="1">
      <c r="A1530" s="14" t="s">
        <v>1217</v>
      </c>
      <c r="B1530" s="14">
        <v>1</v>
      </c>
      <c r="C1530" s="14">
        <v>16</v>
      </c>
      <c r="D1530" s="14"/>
      <c r="E1530" s="14">
        <v>0.3</v>
      </c>
      <c r="F1530" s="14">
        <v>0.23</v>
      </c>
      <c r="G1530" s="14">
        <v>16</v>
      </c>
      <c r="H1530" s="14"/>
      <c r="I1530" s="14">
        <v>8</v>
      </c>
      <c r="J1530" s="14"/>
      <c r="K1530" s="14"/>
      <c r="L1530" s="14"/>
      <c r="M1530" s="14">
        <v>0</v>
      </c>
      <c r="N1530" s="14"/>
      <c r="O1530" s="191">
        <v>0</v>
      </c>
      <c r="P1530" s="191">
        <v>0</v>
      </c>
      <c r="Q1530" s="191">
        <v>0</v>
      </c>
      <c r="R1530" s="191">
        <v>0</v>
      </c>
      <c r="S1530" s="14"/>
      <c r="T1530" s="14"/>
      <c r="U1530" s="14"/>
      <c r="V1530" s="14">
        <v>202002</v>
      </c>
      <c r="W1530" s="14"/>
    </row>
    <row r="1531" spans="1:23" ht="12.2" customHeight="1">
      <c r="A1531" s="14" t="s">
        <v>1217</v>
      </c>
      <c r="B1531" s="14">
        <v>2</v>
      </c>
      <c r="C1531" s="14">
        <v>40</v>
      </c>
      <c r="D1531" s="14">
        <v>0</v>
      </c>
      <c r="E1531" s="14">
        <v>5.72</v>
      </c>
      <c r="F1531" s="14">
        <v>2.5</v>
      </c>
      <c r="G1531" s="14">
        <v>0</v>
      </c>
      <c r="H1531" s="14">
        <v>0</v>
      </c>
      <c r="I1531" s="14">
        <v>0</v>
      </c>
      <c r="J1531" s="14">
        <v>0</v>
      </c>
      <c r="K1531" s="14">
        <v>0</v>
      </c>
      <c r="L1531" s="14">
        <v>0</v>
      </c>
      <c r="M1531" s="14">
        <v>0</v>
      </c>
      <c r="N1531" s="14">
        <v>0</v>
      </c>
      <c r="O1531" s="191">
        <v>0</v>
      </c>
      <c r="P1531" s="191">
        <v>0</v>
      </c>
      <c r="Q1531" s="191">
        <v>0</v>
      </c>
      <c r="R1531" s="191">
        <v>0</v>
      </c>
      <c r="S1531" s="14">
        <v>0</v>
      </c>
      <c r="T1531" s="14">
        <v>0</v>
      </c>
      <c r="U1531" s="14">
        <v>0</v>
      </c>
      <c r="V1531" s="14">
        <v>202002</v>
      </c>
      <c r="W1531" s="14"/>
    </row>
    <row r="1532" spans="1:23" ht="12.2" customHeight="1">
      <c r="A1532" s="14" t="s">
        <v>1217</v>
      </c>
      <c r="B1532" s="14">
        <v>3</v>
      </c>
      <c r="C1532" s="14">
        <v>40</v>
      </c>
      <c r="D1532" s="14">
        <v>0</v>
      </c>
      <c r="E1532" s="14">
        <v>4.0599999999999996</v>
      </c>
      <c r="F1532" s="14">
        <v>1.63</v>
      </c>
      <c r="G1532" s="14">
        <v>0</v>
      </c>
      <c r="H1532" s="14">
        <v>0</v>
      </c>
      <c r="I1532" s="14">
        <v>0</v>
      </c>
      <c r="J1532" s="14">
        <v>0</v>
      </c>
      <c r="K1532" s="14">
        <v>0</v>
      </c>
      <c r="L1532" s="14">
        <v>0</v>
      </c>
      <c r="M1532" s="14">
        <v>0</v>
      </c>
      <c r="N1532" s="14">
        <v>0</v>
      </c>
      <c r="O1532" s="191">
        <v>0</v>
      </c>
      <c r="P1532" s="191">
        <v>0</v>
      </c>
      <c r="Q1532" s="191">
        <v>0</v>
      </c>
      <c r="R1532" s="191">
        <v>0</v>
      </c>
      <c r="S1532" s="14">
        <v>0</v>
      </c>
      <c r="T1532" s="14">
        <v>0</v>
      </c>
      <c r="U1532" s="14">
        <v>0</v>
      </c>
      <c r="V1532" s="14">
        <v>202002</v>
      </c>
      <c r="W1532" s="14"/>
    </row>
    <row r="1533" spans="1:23" ht="12.2" customHeight="1">
      <c r="A1533" s="14" t="s">
        <v>1217</v>
      </c>
      <c r="B1533" s="14">
        <v>4</v>
      </c>
      <c r="C1533" s="14">
        <v>40</v>
      </c>
      <c r="D1533" s="14">
        <v>0</v>
      </c>
      <c r="E1533" s="14">
        <v>7.53</v>
      </c>
      <c r="F1533" s="14">
        <v>12.38</v>
      </c>
      <c r="G1533" s="14">
        <v>0</v>
      </c>
      <c r="H1533" s="14">
        <v>0</v>
      </c>
      <c r="I1533" s="14">
        <v>0</v>
      </c>
      <c r="J1533" s="14">
        <v>0</v>
      </c>
      <c r="K1533" s="14">
        <v>0</v>
      </c>
      <c r="L1533" s="14">
        <v>0</v>
      </c>
      <c r="M1533" s="14">
        <v>0</v>
      </c>
      <c r="N1533" s="14">
        <v>0</v>
      </c>
      <c r="O1533" s="191">
        <v>0</v>
      </c>
      <c r="P1533" s="191">
        <v>0</v>
      </c>
      <c r="Q1533" s="191">
        <v>0</v>
      </c>
      <c r="R1533" s="191">
        <v>0</v>
      </c>
      <c r="S1533" s="14">
        <v>0</v>
      </c>
      <c r="T1533" s="14">
        <v>0</v>
      </c>
      <c r="U1533" s="14">
        <v>0</v>
      </c>
      <c r="V1533" s="14">
        <v>202002</v>
      </c>
      <c r="W1533" s="14"/>
    </row>
    <row r="1534" spans="1:23" ht="12.2" customHeight="1">
      <c r="A1534" s="14" t="s">
        <v>1217</v>
      </c>
      <c r="B1534" s="14">
        <v>5</v>
      </c>
      <c r="C1534" s="14">
        <v>40</v>
      </c>
      <c r="D1534" s="14">
        <v>0</v>
      </c>
      <c r="E1534" s="14">
        <v>1.36</v>
      </c>
      <c r="F1534" s="14">
        <v>4.0999999999999996</v>
      </c>
      <c r="G1534" s="14">
        <v>0</v>
      </c>
      <c r="H1534" s="14">
        <v>0</v>
      </c>
      <c r="I1534" s="14">
        <v>0</v>
      </c>
      <c r="J1534" s="14">
        <v>0</v>
      </c>
      <c r="K1534" s="14">
        <v>0</v>
      </c>
      <c r="L1534" s="14">
        <v>0</v>
      </c>
      <c r="M1534" s="14">
        <v>0</v>
      </c>
      <c r="N1534" s="14">
        <v>0</v>
      </c>
      <c r="O1534" s="191">
        <v>0</v>
      </c>
      <c r="P1534" s="191">
        <v>0</v>
      </c>
      <c r="Q1534" s="191">
        <v>0</v>
      </c>
      <c r="R1534" s="191">
        <v>0</v>
      </c>
      <c r="S1534" s="14">
        <v>0</v>
      </c>
      <c r="T1534" s="14">
        <v>0</v>
      </c>
      <c r="U1534" s="14">
        <v>0</v>
      </c>
      <c r="V1534" s="14">
        <v>202002</v>
      </c>
      <c r="W1534" s="14"/>
    </row>
    <row r="1535" spans="1:23" ht="12.2" customHeight="1">
      <c r="A1535" s="14" t="s">
        <v>1217</v>
      </c>
      <c r="B1535" s="14">
        <v>6</v>
      </c>
      <c r="C1535" s="14">
        <v>40</v>
      </c>
      <c r="D1535" s="14">
        <v>0</v>
      </c>
      <c r="E1535" s="14">
        <v>4.16</v>
      </c>
      <c r="F1535" s="14">
        <v>6</v>
      </c>
      <c r="G1535" s="14">
        <v>0</v>
      </c>
      <c r="H1535" s="14">
        <v>0</v>
      </c>
      <c r="I1535" s="14">
        <v>0</v>
      </c>
      <c r="J1535" s="14">
        <v>0</v>
      </c>
      <c r="K1535" s="14">
        <v>0</v>
      </c>
      <c r="L1535" s="14">
        <v>0</v>
      </c>
      <c r="M1535" s="14">
        <v>0</v>
      </c>
      <c r="N1535" s="14">
        <v>0</v>
      </c>
      <c r="O1535" s="191">
        <v>0</v>
      </c>
      <c r="P1535" s="191">
        <v>0</v>
      </c>
      <c r="Q1535" s="191">
        <v>0</v>
      </c>
      <c r="R1535" s="191">
        <v>0</v>
      </c>
      <c r="S1535" s="14">
        <v>0</v>
      </c>
      <c r="T1535" s="14">
        <v>0</v>
      </c>
      <c r="U1535" s="14">
        <v>0</v>
      </c>
      <c r="V1535" s="14">
        <v>202003</v>
      </c>
      <c r="W1535" s="14"/>
    </row>
    <row r="1536" spans="1:23" ht="12.2" customHeight="1">
      <c r="A1536" s="14" t="s">
        <v>1217</v>
      </c>
      <c r="B1536" s="14">
        <v>7</v>
      </c>
      <c r="C1536" s="14">
        <v>40</v>
      </c>
      <c r="D1536" s="14">
        <v>0</v>
      </c>
      <c r="E1536" s="14">
        <v>5.77</v>
      </c>
      <c r="F1536" s="14">
        <v>6.88</v>
      </c>
      <c r="G1536" s="14">
        <v>0</v>
      </c>
      <c r="H1536" s="14">
        <v>0</v>
      </c>
      <c r="I1536" s="14">
        <v>0</v>
      </c>
      <c r="J1536" s="14">
        <v>0</v>
      </c>
      <c r="K1536" s="14">
        <v>0</v>
      </c>
      <c r="L1536" s="14">
        <v>0</v>
      </c>
      <c r="M1536" s="14">
        <v>0</v>
      </c>
      <c r="N1536" s="14">
        <v>0</v>
      </c>
      <c r="O1536" s="191">
        <v>0</v>
      </c>
      <c r="P1536" s="191">
        <v>0</v>
      </c>
      <c r="Q1536" s="191">
        <v>0</v>
      </c>
      <c r="R1536" s="191">
        <v>0</v>
      </c>
      <c r="S1536" s="14">
        <v>0</v>
      </c>
      <c r="T1536" s="14">
        <v>0</v>
      </c>
      <c r="U1536" s="14">
        <v>0</v>
      </c>
      <c r="V1536" s="14">
        <v>202003</v>
      </c>
      <c r="W1536" s="14"/>
    </row>
    <row r="1537" spans="1:23" ht="12.2" customHeight="1">
      <c r="A1537" s="14" t="s">
        <v>1217</v>
      </c>
      <c r="B1537" s="14">
        <v>8</v>
      </c>
      <c r="C1537" s="14">
        <v>32</v>
      </c>
      <c r="D1537" s="14">
        <v>0</v>
      </c>
      <c r="E1537" s="14">
        <v>3.21</v>
      </c>
      <c r="F1537" s="14">
        <v>3.93</v>
      </c>
      <c r="G1537" s="14">
        <v>8</v>
      </c>
      <c r="H1537" s="14">
        <v>0</v>
      </c>
      <c r="I1537" s="14">
        <v>0</v>
      </c>
      <c r="J1537" s="14">
        <v>0</v>
      </c>
      <c r="K1537" s="14">
        <v>0</v>
      </c>
      <c r="L1537" s="14">
        <v>0</v>
      </c>
      <c r="M1537" s="14">
        <v>0</v>
      </c>
      <c r="N1537" s="14">
        <v>0</v>
      </c>
      <c r="O1537" s="191">
        <v>0</v>
      </c>
      <c r="P1537" s="191">
        <v>0</v>
      </c>
      <c r="Q1537" s="191">
        <v>0</v>
      </c>
      <c r="R1537" s="191">
        <v>0</v>
      </c>
      <c r="S1537" s="14">
        <v>0</v>
      </c>
      <c r="T1537" s="14">
        <v>0</v>
      </c>
      <c r="U1537" s="14">
        <v>0</v>
      </c>
      <c r="V1537" s="14">
        <v>202003</v>
      </c>
      <c r="W1537" s="14"/>
    </row>
    <row r="1538" spans="1:23" ht="12.2" customHeight="1">
      <c r="A1538" s="14" t="s">
        <v>1217</v>
      </c>
      <c r="B1538" s="14">
        <v>9</v>
      </c>
      <c r="C1538" s="14">
        <v>40</v>
      </c>
      <c r="D1538" s="14">
        <v>0</v>
      </c>
      <c r="E1538" s="14">
        <v>2.42</v>
      </c>
      <c r="F1538" s="14">
        <v>3.43</v>
      </c>
      <c r="G1538" s="14">
        <v>0</v>
      </c>
      <c r="H1538" s="14">
        <v>0</v>
      </c>
      <c r="I1538" s="14">
        <v>0</v>
      </c>
      <c r="J1538" s="14">
        <v>0</v>
      </c>
      <c r="K1538" s="14">
        <v>0</v>
      </c>
      <c r="L1538" s="14">
        <v>0</v>
      </c>
      <c r="M1538" s="14">
        <v>0</v>
      </c>
      <c r="N1538" s="14">
        <v>0</v>
      </c>
      <c r="O1538" s="191">
        <v>0</v>
      </c>
      <c r="P1538" s="191">
        <v>0</v>
      </c>
      <c r="Q1538" s="191">
        <v>0</v>
      </c>
      <c r="R1538" s="191">
        <v>0</v>
      </c>
      <c r="S1538" s="14">
        <v>0</v>
      </c>
      <c r="T1538" s="14">
        <v>0</v>
      </c>
      <c r="U1538" s="14">
        <v>0</v>
      </c>
      <c r="V1538" s="14">
        <v>202003</v>
      </c>
      <c r="W1538" s="14"/>
    </row>
    <row r="1539" spans="1:23" ht="12.2" customHeight="1">
      <c r="A1539" s="14" t="s">
        <v>1217</v>
      </c>
      <c r="B1539" s="14">
        <v>10</v>
      </c>
      <c r="C1539" s="14">
        <v>32</v>
      </c>
      <c r="D1539" s="14">
        <v>0</v>
      </c>
      <c r="E1539" s="14">
        <v>1.6</v>
      </c>
      <c r="F1539" s="14">
        <v>4.1500000000000004</v>
      </c>
      <c r="G1539" s="14">
        <v>8</v>
      </c>
      <c r="H1539" s="14">
        <v>0</v>
      </c>
      <c r="I1539" s="14">
        <v>0</v>
      </c>
      <c r="J1539" s="14">
        <v>0</v>
      </c>
      <c r="K1539" s="14">
        <v>0</v>
      </c>
      <c r="L1539" s="14">
        <v>0</v>
      </c>
      <c r="M1539" s="14">
        <v>0</v>
      </c>
      <c r="N1539" s="14">
        <v>0</v>
      </c>
      <c r="O1539" s="191">
        <v>0</v>
      </c>
      <c r="P1539" s="191">
        <v>0</v>
      </c>
      <c r="Q1539" s="191">
        <v>0</v>
      </c>
      <c r="R1539" s="191">
        <v>0</v>
      </c>
      <c r="S1539" s="14">
        <v>0</v>
      </c>
      <c r="T1539" s="14">
        <v>0</v>
      </c>
      <c r="U1539" s="14">
        <v>0</v>
      </c>
      <c r="V1539" s="14">
        <v>202004</v>
      </c>
      <c r="W1539" s="14"/>
    </row>
    <row r="1540" spans="1:23" ht="12.2" customHeight="1">
      <c r="A1540" s="14" t="s">
        <v>1217</v>
      </c>
      <c r="B1540" s="14">
        <v>11</v>
      </c>
      <c r="C1540" s="14">
        <v>40</v>
      </c>
      <c r="D1540" s="14"/>
      <c r="E1540" s="14">
        <v>1.84</v>
      </c>
      <c r="F1540" s="14"/>
      <c r="G1540" s="14"/>
      <c r="H1540" s="14"/>
      <c r="I1540" s="14"/>
      <c r="J1540" s="14"/>
      <c r="K1540" s="14"/>
      <c r="L1540" s="14"/>
      <c r="M1540" s="14">
        <v>0</v>
      </c>
      <c r="N1540" s="14"/>
      <c r="O1540" s="191">
        <v>0</v>
      </c>
      <c r="P1540" s="191">
        <v>0</v>
      </c>
      <c r="Q1540" s="191">
        <v>0</v>
      </c>
      <c r="R1540" s="191">
        <v>0</v>
      </c>
      <c r="S1540" s="14"/>
      <c r="T1540" s="14"/>
      <c r="U1540" s="14"/>
      <c r="V1540" s="14">
        <v>202004</v>
      </c>
      <c r="W1540" s="14"/>
    </row>
    <row r="1541" spans="1:23" ht="12.2" customHeight="1">
      <c r="A1541" s="14" t="s">
        <v>1217</v>
      </c>
      <c r="B1541" s="14">
        <v>12</v>
      </c>
      <c r="C1541" s="14">
        <v>40</v>
      </c>
      <c r="D1541" s="14"/>
      <c r="E1541" s="14">
        <v>6.25</v>
      </c>
      <c r="F1541" s="14">
        <v>6.88</v>
      </c>
      <c r="G1541" s="14"/>
      <c r="H1541" s="14"/>
      <c r="I1541" s="14"/>
      <c r="J1541" s="14"/>
      <c r="K1541" s="14"/>
      <c r="L1541" s="14"/>
      <c r="M1541" s="14">
        <v>0</v>
      </c>
      <c r="N1541" s="14"/>
      <c r="O1541" s="191">
        <v>0</v>
      </c>
      <c r="P1541" s="191">
        <v>0</v>
      </c>
      <c r="Q1541" s="191">
        <v>0</v>
      </c>
      <c r="R1541" s="191">
        <v>0</v>
      </c>
      <c r="S1541" s="14"/>
      <c r="T1541" s="14"/>
      <c r="U1541" s="14"/>
      <c r="V1541" s="14">
        <v>202004</v>
      </c>
      <c r="W1541" s="14"/>
    </row>
    <row r="1542" spans="1:23" ht="12.2" customHeight="1">
      <c r="A1542" s="14" t="s">
        <v>1217</v>
      </c>
      <c r="B1542" s="14">
        <v>13</v>
      </c>
      <c r="C1542" s="14">
        <v>40</v>
      </c>
      <c r="D1542" s="14"/>
      <c r="E1542" s="14">
        <v>1.9</v>
      </c>
      <c r="F1542" s="14"/>
      <c r="G1542" s="14"/>
      <c r="H1542" s="14"/>
      <c r="I1542" s="14"/>
      <c r="J1542" s="14"/>
      <c r="K1542" s="14"/>
      <c r="L1542" s="14"/>
      <c r="M1542" s="14">
        <v>0</v>
      </c>
      <c r="N1542" s="14"/>
      <c r="O1542" s="191">
        <v>0</v>
      </c>
      <c r="P1542" s="191">
        <v>0</v>
      </c>
      <c r="Q1542" s="191">
        <v>0</v>
      </c>
      <c r="R1542" s="191">
        <v>0</v>
      </c>
      <c r="S1542" s="14"/>
      <c r="T1542" s="14"/>
      <c r="U1542" s="14"/>
      <c r="V1542" s="14">
        <v>202004</v>
      </c>
      <c r="W1542" s="14"/>
    </row>
    <row r="1543" spans="1:23" ht="12.2" customHeight="1">
      <c r="A1543" s="14" t="s">
        <v>1217</v>
      </c>
      <c r="B1543" s="14">
        <v>14</v>
      </c>
      <c r="C1543" s="14">
        <v>40</v>
      </c>
      <c r="D1543" s="14">
        <v>0</v>
      </c>
      <c r="E1543" s="14">
        <v>6.6</v>
      </c>
      <c r="F1543" s="14">
        <v>0.82</v>
      </c>
      <c r="G1543" s="14">
        <v>0</v>
      </c>
      <c r="H1543" s="14">
        <v>0</v>
      </c>
      <c r="I1543" s="14">
        <v>0</v>
      </c>
      <c r="J1543" s="14">
        <v>0</v>
      </c>
      <c r="K1543" s="14">
        <v>0</v>
      </c>
      <c r="L1543" s="14">
        <v>0</v>
      </c>
      <c r="M1543" s="14">
        <v>0</v>
      </c>
      <c r="N1543" s="14">
        <v>0</v>
      </c>
      <c r="O1543" s="191">
        <v>0</v>
      </c>
      <c r="P1543" s="191">
        <v>0</v>
      </c>
      <c r="Q1543" s="191">
        <v>0</v>
      </c>
      <c r="R1543" s="191">
        <v>0</v>
      </c>
      <c r="S1543" s="14">
        <v>0</v>
      </c>
      <c r="T1543" s="14">
        <v>0</v>
      </c>
      <c r="U1543" s="14">
        <v>0</v>
      </c>
      <c r="V1543" s="14">
        <v>202005</v>
      </c>
      <c r="W1543" s="14"/>
    </row>
    <row r="1544" spans="1:23" ht="12.2" customHeight="1">
      <c r="A1544" s="14" t="s">
        <v>1217</v>
      </c>
      <c r="B1544" s="14">
        <v>15</v>
      </c>
      <c r="C1544" s="14">
        <v>40</v>
      </c>
      <c r="D1544" s="14"/>
      <c r="E1544" s="14">
        <v>5.12</v>
      </c>
      <c r="F1544" s="14">
        <v>8.35</v>
      </c>
      <c r="G1544" s="14"/>
      <c r="H1544" s="14"/>
      <c r="I1544" s="14"/>
      <c r="J1544" s="14"/>
      <c r="K1544" s="14"/>
      <c r="L1544" s="14"/>
      <c r="M1544" s="14">
        <v>0</v>
      </c>
      <c r="N1544" s="14"/>
      <c r="O1544" s="191">
        <v>0</v>
      </c>
      <c r="P1544" s="191">
        <v>0</v>
      </c>
      <c r="Q1544" s="191">
        <v>0</v>
      </c>
      <c r="R1544" s="191">
        <v>0</v>
      </c>
      <c r="S1544" s="14"/>
      <c r="T1544" s="14"/>
      <c r="U1544" s="14"/>
      <c r="V1544" s="14">
        <v>202005</v>
      </c>
      <c r="W1544" s="14"/>
    </row>
    <row r="1545" spans="1:23" ht="12.2" customHeight="1">
      <c r="A1545" s="14" t="s">
        <v>1217</v>
      </c>
      <c r="B1545" s="14">
        <v>16</v>
      </c>
      <c r="C1545" s="14">
        <v>32</v>
      </c>
      <c r="D1545" s="14"/>
      <c r="E1545" s="14">
        <v>1.9</v>
      </c>
      <c r="F1545" s="14"/>
      <c r="G1545" s="14"/>
      <c r="H1545" s="14"/>
      <c r="I1545" s="14">
        <v>8</v>
      </c>
      <c r="J1545" s="14"/>
      <c r="K1545" s="14"/>
      <c r="L1545" s="14"/>
      <c r="M1545" s="14">
        <v>0</v>
      </c>
      <c r="N1545" s="14"/>
      <c r="O1545" s="191">
        <v>0</v>
      </c>
      <c r="P1545" s="191">
        <v>0</v>
      </c>
      <c r="Q1545" s="191">
        <v>0</v>
      </c>
      <c r="R1545" s="191">
        <v>0</v>
      </c>
      <c r="S1545" s="14"/>
      <c r="T1545" s="14"/>
      <c r="U1545" s="14"/>
      <c r="V1545" s="14">
        <v>202005</v>
      </c>
      <c r="W1545" s="14"/>
    </row>
    <row r="1546" spans="1:23" ht="12.2" customHeight="1">
      <c r="A1546" s="14" t="s">
        <v>1217</v>
      </c>
      <c r="B1546" s="14">
        <v>17</v>
      </c>
      <c r="C1546" s="14">
        <v>40</v>
      </c>
      <c r="D1546" s="14"/>
      <c r="E1546" s="14">
        <v>5.78</v>
      </c>
      <c r="F1546" s="14">
        <v>6.13</v>
      </c>
      <c r="G1546" s="14"/>
      <c r="H1546" s="14"/>
      <c r="I1546" s="14"/>
      <c r="J1546" s="14"/>
      <c r="K1546" s="14"/>
      <c r="L1546" s="14"/>
      <c r="M1546" s="14">
        <v>0</v>
      </c>
      <c r="N1546" s="14"/>
      <c r="O1546" s="191">
        <v>0</v>
      </c>
      <c r="P1546" s="191">
        <v>0</v>
      </c>
      <c r="Q1546" s="191">
        <v>0</v>
      </c>
      <c r="R1546" s="191">
        <v>0</v>
      </c>
      <c r="S1546" s="14"/>
      <c r="T1546" s="14"/>
      <c r="U1546" s="14"/>
      <c r="V1546" s="14">
        <v>202005</v>
      </c>
      <c r="W1546" s="14"/>
    </row>
    <row r="1547" spans="1:23" ht="12.2" customHeight="1">
      <c r="A1547" s="14" t="s">
        <v>1217</v>
      </c>
      <c r="B1547" s="14">
        <v>18</v>
      </c>
      <c r="C1547" s="14">
        <v>29.8</v>
      </c>
      <c r="D1547" s="14">
        <v>0</v>
      </c>
      <c r="E1547" s="14">
        <v>0</v>
      </c>
      <c r="F1547" s="14">
        <v>0</v>
      </c>
      <c r="G1547" s="14">
        <v>0</v>
      </c>
      <c r="H1547" s="14">
        <v>0</v>
      </c>
      <c r="I1547" s="14">
        <v>8</v>
      </c>
      <c r="J1547" s="14">
        <v>0</v>
      </c>
      <c r="K1547" s="14">
        <v>0</v>
      </c>
      <c r="L1547" s="14">
        <v>0</v>
      </c>
      <c r="M1547" s="14">
        <v>0</v>
      </c>
      <c r="N1547" s="14">
        <v>0</v>
      </c>
      <c r="O1547" s="191">
        <v>0</v>
      </c>
      <c r="P1547" s="191">
        <v>0</v>
      </c>
      <c r="Q1547" s="191">
        <v>0</v>
      </c>
      <c r="R1547" s="191">
        <v>0</v>
      </c>
      <c r="S1547" s="14">
        <v>0</v>
      </c>
      <c r="T1547" s="14">
        <v>0</v>
      </c>
      <c r="U1547" s="14">
        <v>0</v>
      </c>
      <c r="V1547" s="14">
        <v>202005</v>
      </c>
      <c r="W1547" s="14"/>
    </row>
    <row r="1548" spans="1:23" ht="12.2" customHeight="1">
      <c r="A1548" s="14" t="s">
        <v>1217</v>
      </c>
      <c r="B1548" s="14">
        <v>19</v>
      </c>
      <c r="C1548" s="14">
        <v>40</v>
      </c>
      <c r="D1548" s="14"/>
      <c r="E1548" s="14">
        <v>7.3</v>
      </c>
      <c r="F1548" s="14"/>
      <c r="G1548" s="14"/>
      <c r="H1548" s="14"/>
      <c r="I1548" s="14"/>
      <c r="J1548" s="14"/>
      <c r="K1548" s="14"/>
      <c r="L1548" s="14"/>
      <c r="M1548" s="14">
        <v>0</v>
      </c>
      <c r="N1548" s="14"/>
      <c r="O1548" s="191">
        <v>0</v>
      </c>
      <c r="P1548" s="191">
        <v>0</v>
      </c>
      <c r="Q1548" s="191">
        <v>0</v>
      </c>
      <c r="R1548" s="191">
        <v>0</v>
      </c>
      <c r="S1548" s="14"/>
      <c r="T1548" s="14"/>
      <c r="U1548" s="14"/>
      <c r="V1548" s="14">
        <v>202006</v>
      </c>
      <c r="W1548" s="14"/>
    </row>
    <row r="1549" spans="1:23" ht="12.2" customHeight="1">
      <c r="A1549" s="14" t="s">
        <v>1217</v>
      </c>
      <c r="B1549" s="14">
        <v>20</v>
      </c>
      <c r="C1549" s="14">
        <v>40</v>
      </c>
      <c r="D1549" s="14"/>
      <c r="E1549" s="14">
        <v>5.15</v>
      </c>
      <c r="F1549" s="14">
        <v>5.33</v>
      </c>
      <c r="G1549" s="14"/>
      <c r="H1549" s="14"/>
      <c r="I1549" s="14"/>
      <c r="J1549" s="14"/>
      <c r="K1549" s="14"/>
      <c r="L1549" s="14"/>
      <c r="M1549" s="14">
        <v>0</v>
      </c>
      <c r="N1549" s="14"/>
      <c r="O1549" s="191">
        <v>0</v>
      </c>
      <c r="P1549" s="191">
        <v>0</v>
      </c>
      <c r="Q1549" s="191">
        <v>0</v>
      </c>
      <c r="R1549" s="191">
        <v>0</v>
      </c>
      <c r="S1549" s="14"/>
      <c r="T1549" s="14"/>
      <c r="U1549" s="14"/>
      <c r="V1549" s="14">
        <v>202006</v>
      </c>
      <c r="W1549" s="14"/>
    </row>
    <row r="1550" spans="1:23" ht="12.2" customHeight="1">
      <c r="A1550" s="14" t="s">
        <v>1217</v>
      </c>
      <c r="B1550" s="14">
        <v>21</v>
      </c>
      <c r="C1550" s="14">
        <v>24</v>
      </c>
      <c r="D1550" s="14"/>
      <c r="E1550" s="14">
        <v>4.0999999999999996</v>
      </c>
      <c r="F1550" s="14">
        <v>6.05</v>
      </c>
      <c r="G1550" s="14">
        <v>8</v>
      </c>
      <c r="H1550" s="14"/>
      <c r="I1550" s="14">
        <v>8</v>
      </c>
      <c r="J1550" s="14"/>
      <c r="K1550" s="14"/>
      <c r="L1550" s="14"/>
      <c r="M1550" s="14">
        <v>0</v>
      </c>
      <c r="N1550" s="14"/>
      <c r="O1550" s="191">
        <v>0</v>
      </c>
      <c r="P1550" s="191">
        <v>0</v>
      </c>
      <c r="Q1550" s="191">
        <v>0</v>
      </c>
      <c r="R1550" s="191">
        <v>0</v>
      </c>
      <c r="S1550" s="14"/>
      <c r="T1550" s="14"/>
      <c r="U1550" s="14"/>
      <c r="V1550" s="14">
        <v>202006</v>
      </c>
      <c r="W1550" s="14"/>
    </row>
    <row r="1551" spans="1:23" ht="12.2" customHeight="1">
      <c r="A1551" s="14" t="s">
        <v>1217</v>
      </c>
      <c r="B1551" s="14">
        <v>22</v>
      </c>
      <c r="C1551" s="14">
        <v>40</v>
      </c>
      <c r="D1551" s="14"/>
      <c r="E1551" s="14">
        <v>6.41</v>
      </c>
      <c r="F1551" s="14">
        <v>10.58</v>
      </c>
      <c r="G1551" s="14"/>
      <c r="H1551" s="14"/>
      <c r="I1551" s="14"/>
      <c r="J1551" s="14"/>
      <c r="K1551" s="14"/>
      <c r="L1551" s="14"/>
      <c r="M1551" s="14">
        <v>0</v>
      </c>
      <c r="N1551" s="14"/>
      <c r="O1551" s="191">
        <v>0</v>
      </c>
      <c r="P1551" s="191">
        <v>0</v>
      </c>
      <c r="Q1551" s="191">
        <v>0</v>
      </c>
      <c r="R1551" s="191">
        <v>0</v>
      </c>
      <c r="S1551" s="14"/>
      <c r="T1551" s="14"/>
      <c r="U1551" s="14"/>
      <c r="V1551" s="14">
        <v>202006</v>
      </c>
      <c r="W1551" s="14"/>
    </row>
    <row r="1552" spans="1:23" ht="12.2" customHeight="1">
      <c r="A1552" s="14" t="s">
        <v>1217</v>
      </c>
      <c r="B1552" s="14">
        <v>23</v>
      </c>
      <c r="C1552" s="14">
        <v>32</v>
      </c>
      <c r="D1552" s="14"/>
      <c r="E1552" s="14">
        <v>5.95</v>
      </c>
      <c r="F1552" s="14">
        <v>8.73</v>
      </c>
      <c r="G1552" s="14"/>
      <c r="H1552" s="14"/>
      <c r="I1552" s="14">
        <v>8</v>
      </c>
      <c r="J1552" s="14"/>
      <c r="K1552" s="14"/>
      <c r="L1552" s="14"/>
      <c r="M1552" s="14">
        <v>0</v>
      </c>
      <c r="N1552" s="14"/>
      <c r="O1552" s="191">
        <v>0</v>
      </c>
      <c r="P1552" s="191">
        <v>0</v>
      </c>
      <c r="Q1552" s="191">
        <v>0</v>
      </c>
      <c r="R1552" s="191">
        <v>0</v>
      </c>
      <c r="S1552" s="14"/>
      <c r="T1552" s="14"/>
      <c r="U1552" s="14"/>
      <c r="V1552" s="14">
        <v>202007</v>
      </c>
      <c r="W1552" s="14"/>
    </row>
    <row r="1553" spans="1:23" ht="12.2" customHeight="1">
      <c r="A1553" s="14" t="s">
        <v>1217</v>
      </c>
      <c r="B1553" s="14">
        <v>24</v>
      </c>
      <c r="C1553" s="14">
        <v>40</v>
      </c>
      <c r="D1553" s="14">
        <v>0</v>
      </c>
      <c r="E1553" s="14">
        <v>3.16</v>
      </c>
      <c r="F1553" s="14">
        <v>12.17</v>
      </c>
      <c r="G1553" s="14">
        <v>0</v>
      </c>
      <c r="H1553" s="14">
        <v>0</v>
      </c>
      <c r="I1553" s="14">
        <v>0</v>
      </c>
      <c r="J1553" s="14">
        <v>0</v>
      </c>
      <c r="K1553" s="14">
        <v>0</v>
      </c>
      <c r="L1553" s="14">
        <v>0</v>
      </c>
      <c r="M1553" s="14">
        <v>0</v>
      </c>
      <c r="N1553" s="14">
        <v>0</v>
      </c>
      <c r="O1553" s="191">
        <v>0</v>
      </c>
      <c r="P1553" s="191">
        <v>0</v>
      </c>
      <c r="Q1553" s="191">
        <v>0</v>
      </c>
      <c r="R1553" s="191">
        <v>0</v>
      </c>
      <c r="S1553" s="14">
        <v>0</v>
      </c>
      <c r="T1553" s="14">
        <v>0</v>
      </c>
      <c r="U1553" s="14">
        <v>0</v>
      </c>
      <c r="V1553" s="14">
        <v>202007</v>
      </c>
      <c r="W1553" s="14"/>
    </row>
    <row r="1554" spans="1:23" ht="12.2" customHeight="1">
      <c r="A1554" s="14" t="s">
        <v>1217</v>
      </c>
      <c r="B1554" s="14">
        <v>25</v>
      </c>
      <c r="C1554" s="14">
        <v>40</v>
      </c>
      <c r="D1554" s="14">
        <v>0</v>
      </c>
      <c r="E1554" s="14">
        <v>5.29</v>
      </c>
      <c r="F1554" s="14">
        <v>10.050000000000001</v>
      </c>
      <c r="G1554" s="14">
        <v>0</v>
      </c>
      <c r="H1554" s="14">
        <v>0</v>
      </c>
      <c r="I1554" s="14">
        <v>0</v>
      </c>
      <c r="J1554" s="14">
        <v>0</v>
      </c>
      <c r="K1554" s="14">
        <v>0</v>
      </c>
      <c r="L1554" s="14">
        <v>0</v>
      </c>
      <c r="M1554" s="14">
        <v>0</v>
      </c>
      <c r="N1554" s="14">
        <v>0</v>
      </c>
      <c r="O1554" s="191">
        <v>0</v>
      </c>
      <c r="P1554" s="191">
        <v>0</v>
      </c>
      <c r="Q1554" s="191">
        <v>0</v>
      </c>
      <c r="R1554" s="191">
        <v>0</v>
      </c>
      <c r="S1554" s="14">
        <v>0</v>
      </c>
      <c r="T1554" s="14">
        <v>0</v>
      </c>
      <c r="U1554" s="14">
        <v>0</v>
      </c>
      <c r="V1554" s="14">
        <v>202007</v>
      </c>
      <c r="W1554" s="14"/>
    </row>
    <row r="1555" spans="1:23" ht="12.2" customHeight="1" thickBot="1">
      <c r="A1555" s="14" t="s">
        <v>1217</v>
      </c>
      <c r="B1555" s="14">
        <v>26</v>
      </c>
      <c r="C1555" s="14">
        <v>40</v>
      </c>
      <c r="D1555" s="14">
        <v>0</v>
      </c>
      <c r="E1555" s="14">
        <v>2.73</v>
      </c>
      <c r="F1555" s="14">
        <v>7.9</v>
      </c>
      <c r="G1555" s="14">
        <v>0</v>
      </c>
      <c r="H1555" s="14">
        <v>0</v>
      </c>
      <c r="I1555" s="14">
        <v>0</v>
      </c>
      <c r="J1555" s="14">
        <v>0</v>
      </c>
      <c r="K1555" s="14">
        <v>0</v>
      </c>
      <c r="L1555" s="14">
        <v>0</v>
      </c>
      <c r="M1555" s="14">
        <v>0</v>
      </c>
      <c r="N1555" s="14">
        <v>0</v>
      </c>
      <c r="O1555" s="191">
        <v>0</v>
      </c>
      <c r="P1555" s="191">
        <v>0</v>
      </c>
      <c r="Q1555" s="191">
        <v>0</v>
      </c>
      <c r="R1555" s="191">
        <v>0</v>
      </c>
      <c r="S1555" s="14">
        <v>0</v>
      </c>
      <c r="T1555" s="14">
        <v>0</v>
      </c>
      <c r="U1555" s="14">
        <v>0</v>
      </c>
      <c r="V1555" s="14">
        <v>202007</v>
      </c>
      <c r="W1555" s="14"/>
    </row>
    <row r="1556" spans="1:23" ht="12.2" customHeight="1" thickTop="1">
      <c r="A1556" s="188" t="s">
        <v>1306</v>
      </c>
      <c r="B1556" s="189">
        <v>0</v>
      </c>
      <c r="C1556" s="189">
        <v>957.8</v>
      </c>
      <c r="D1556" s="189">
        <v>0</v>
      </c>
      <c r="E1556" s="189">
        <v>105.60999999999997</v>
      </c>
      <c r="F1556" s="189">
        <v>128.21999999999997</v>
      </c>
      <c r="G1556" s="189">
        <v>40</v>
      </c>
      <c r="H1556" s="189">
        <v>0</v>
      </c>
      <c r="I1556" s="189">
        <v>40</v>
      </c>
      <c r="J1556" s="189">
        <v>0</v>
      </c>
      <c r="K1556" s="189">
        <v>0</v>
      </c>
      <c r="L1556" s="189">
        <v>0</v>
      </c>
      <c r="M1556" s="189">
        <v>0</v>
      </c>
      <c r="N1556" s="189">
        <v>0</v>
      </c>
      <c r="O1556" s="190">
        <v>0</v>
      </c>
      <c r="P1556" s="190">
        <v>0</v>
      </c>
      <c r="Q1556" s="190">
        <v>0</v>
      </c>
      <c r="R1556" s="190">
        <v>0</v>
      </c>
      <c r="S1556" s="189">
        <v>0</v>
      </c>
      <c r="T1556" s="189">
        <v>0</v>
      </c>
      <c r="U1556" s="189">
        <v>0</v>
      </c>
      <c r="V1556" s="189"/>
      <c r="W1556" s="189"/>
    </row>
    <row r="1557" spans="1:23" ht="12.2" customHeight="1">
      <c r="A1557" s="14" t="s">
        <v>1218</v>
      </c>
      <c r="B1557" s="14">
        <v>1</v>
      </c>
      <c r="C1557" s="14">
        <v>0</v>
      </c>
      <c r="D1557" s="14"/>
      <c r="E1557" s="14"/>
      <c r="F1557" s="14"/>
      <c r="G1557" s="14"/>
      <c r="H1557" s="14"/>
      <c r="I1557" s="14"/>
      <c r="J1557" s="14"/>
      <c r="K1557" s="14"/>
      <c r="L1557" s="14"/>
      <c r="M1557" s="14">
        <v>0</v>
      </c>
      <c r="N1557" s="14"/>
      <c r="O1557" s="191">
        <v>0</v>
      </c>
      <c r="P1557" s="191">
        <v>0</v>
      </c>
      <c r="Q1557" s="191">
        <v>0</v>
      </c>
      <c r="R1557" s="191">
        <v>0</v>
      </c>
      <c r="S1557" s="14"/>
      <c r="T1557" s="14"/>
      <c r="U1557" s="14"/>
      <c r="V1557" s="14">
        <v>202002</v>
      </c>
      <c r="W1557" s="14"/>
    </row>
    <row r="1558" spans="1:23" ht="12.2" customHeight="1">
      <c r="A1558" s="14" t="s">
        <v>1218</v>
      </c>
      <c r="B1558" s="14">
        <v>2</v>
      </c>
      <c r="C1558" s="14">
        <v>26.92</v>
      </c>
      <c r="D1558" s="14"/>
      <c r="E1558" s="14"/>
      <c r="F1558" s="14"/>
      <c r="G1558" s="14"/>
      <c r="H1558" s="14"/>
      <c r="I1558" s="14"/>
      <c r="J1558" s="14"/>
      <c r="K1558" s="14"/>
      <c r="L1558" s="14"/>
      <c r="M1558" s="14">
        <v>0</v>
      </c>
      <c r="N1558" s="14"/>
      <c r="O1558" s="191">
        <v>0</v>
      </c>
      <c r="P1558" s="191">
        <v>0</v>
      </c>
      <c r="Q1558" s="191">
        <v>0</v>
      </c>
      <c r="R1558" s="191">
        <v>0</v>
      </c>
      <c r="S1558" s="14"/>
      <c r="T1558" s="14"/>
      <c r="U1558" s="14"/>
      <c r="V1558" s="14">
        <v>202002</v>
      </c>
      <c r="W1558" s="14"/>
    </row>
    <row r="1559" spans="1:23" ht="12.2" customHeight="1">
      <c r="A1559" s="14" t="s">
        <v>1218</v>
      </c>
      <c r="B1559" s="14">
        <v>3</v>
      </c>
      <c r="C1559" s="14">
        <v>34.42</v>
      </c>
      <c r="D1559" s="14"/>
      <c r="E1559" s="14"/>
      <c r="F1559" s="14"/>
      <c r="G1559" s="14"/>
      <c r="H1559" s="14"/>
      <c r="I1559" s="14"/>
      <c r="J1559" s="14"/>
      <c r="K1559" s="14"/>
      <c r="L1559" s="14"/>
      <c r="M1559" s="14">
        <v>0</v>
      </c>
      <c r="N1559" s="14"/>
      <c r="O1559" s="191">
        <v>0</v>
      </c>
      <c r="P1559" s="191">
        <v>0</v>
      </c>
      <c r="Q1559" s="191">
        <v>0</v>
      </c>
      <c r="R1559" s="191">
        <v>0</v>
      </c>
      <c r="S1559" s="14"/>
      <c r="T1559" s="14"/>
      <c r="U1559" s="14"/>
      <c r="V1559" s="14">
        <v>202002</v>
      </c>
      <c r="W1559" s="14"/>
    </row>
    <row r="1560" spans="1:23" ht="12.2" customHeight="1">
      <c r="A1560" s="14" t="s">
        <v>1218</v>
      </c>
      <c r="B1560" s="14">
        <v>4</v>
      </c>
      <c r="C1560" s="14">
        <v>40</v>
      </c>
      <c r="D1560" s="14"/>
      <c r="E1560" s="14"/>
      <c r="F1560" s="14">
        <v>3.75</v>
      </c>
      <c r="G1560" s="14"/>
      <c r="H1560" s="14"/>
      <c r="I1560" s="14"/>
      <c r="J1560" s="14"/>
      <c r="K1560" s="14"/>
      <c r="L1560" s="14"/>
      <c r="M1560" s="14">
        <v>0</v>
      </c>
      <c r="N1560" s="14"/>
      <c r="O1560" s="191">
        <v>0</v>
      </c>
      <c r="P1560" s="191">
        <v>0</v>
      </c>
      <c r="Q1560" s="191">
        <v>0</v>
      </c>
      <c r="R1560" s="191">
        <v>0</v>
      </c>
      <c r="S1560" s="14"/>
      <c r="T1560" s="14"/>
      <c r="U1560" s="14"/>
      <c r="V1560" s="14">
        <v>202002</v>
      </c>
      <c r="W1560" s="14"/>
    </row>
    <row r="1561" spans="1:23" ht="12.2" customHeight="1">
      <c r="A1561" s="14" t="s">
        <v>1218</v>
      </c>
      <c r="B1561" s="14">
        <v>5</v>
      </c>
      <c r="C1561" s="14">
        <v>40</v>
      </c>
      <c r="D1561" s="14"/>
      <c r="E1561" s="14"/>
      <c r="F1561" s="14">
        <v>0.9</v>
      </c>
      <c r="G1561" s="14"/>
      <c r="H1561" s="14"/>
      <c r="I1561" s="14"/>
      <c r="J1561" s="14"/>
      <c r="K1561" s="14"/>
      <c r="L1561" s="14"/>
      <c r="M1561" s="14">
        <v>0</v>
      </c>
      <c r="N1561" s="14"/>
      <c r="O1561" s="191">
        <v>0</v>
      </c>
      <c r="P1561" s="191">
        <v>0</v>
      </c>
      <c r="Q1561" s="191">
        <v>0</v>
      </c>
      <c r="R1561" s="191">
        <v>0</v>
      </c>
      <c r="S1561" s="14"/>
      <c r="T1561" s="14"/>
      <c r="U1561" s="14"/>
      <c r="V1561" s="14">
        <v>202002</v>
      </c>
      <c r="W1561" s="14"/>
    </row>
    <row r="1562" spans="1:23" ht="12.2" customHeight="1">
      <c r="A1562" s="14" t="s">
        <v>1218</v>
      </c>
      <c r="B1562" s="14">
        <v>6</v>
      </c>
      <c r="C1562" s="14">
        <v>40</v>
      </c>
      <c r="D1562" s="14"/>
      <c r="E1562" s="14"/>
      <c r="F1562" s="14">
        <v>3.75</v>
      </c>
      <c r="G1562" s="14"/>
      <c r="H1562" s="14"/>
      <c r="I1562" s="14"/>
      <c r="J1562" s="14"/>
      <c r="K1562" s="14"/>
      <c r="L1562" s="14"/>
      <c r="M1562" s="14">
        <v>0</v>
      </c>
      <c r="N1562" s="14"/>
      <c r="O1562" s="191">
        <v>0</v>
      </c>
      <c r="P1562" s="191">
        <v>0</v>
      </c>
      <c r="Q1562" s="191">
        <v>0</v>
      </c>
      <c r="R1562" s="191">
        <v>0</v>
      </c>
      <c r="S1562" s="14"/>
      <c r="T1562" s="14"/>
      <c r="U1562" s="14"/>
      <c r="V1562" s="14">
        <v>202003</v>
      </c>
      <c r="W1562" s="14"/>
    </row>
    <row r="1563" spans="1:23" ht="12.2" customHeight="1">
      <c r="A1563" s="14" t="s">
        <v>1218</v>
      </c>
      <c r="B1563" s="14">
        <v>7</v>
      </c>
      <c r="C1563" s="14">
        <v>40</v>
      </c>
      <c r="D1563" s="14"/>
      <c r="E1563" s="14"/>
      <c r="F1563" s="14">
        <v>14.75</v>
      </c>
      <c r="G1563" s="14"/>
      <c r="H1563" s="14"/>
      <c r="I1563" s="14"/>
      <c r="J1563" s="14"/>
      <c r="K1563" s="14"/>
      <c r="L1563" s="14"/>
      <c r="M1563" s="14">
        <v>0</v>
      </c>
      <c r="N1563" s="14"/>
      <c r="O1563" s="191">
        <v>0</v>
      </c>
      <c r="P1563" s="191">
        <v>0</v>
      </c>
      <c r="Q1563" s="191">
        <v>0</v>
      </c>
      <c r="R1563" s="191">
        <v>0</v>
      </c>
      <c r="S1563" s="14"/>
      <c r="T1563" s="14"/>
      <c r="U1563" s="14"/>
      <c r="V1563" s="14">
        <v>202003</v>
      </c>
      <c r="W1563" s="14"/>
    </row>
    <row r="1564" spans="1:23" ht="12.2" customHeight="1">
      <c r="A1564" s="14" t="s">
        <v>1218</v>
      </c>
      <c r="B1564" s="14">
        <v>8</v>
      </c>
      <c r="C1564" s="14">
        <v>40</v>
      </c>
      <c r="D1564" s="14"/>
      <c r="E1564" s="14"/>
      <c r="F1564" s="14">
        <v>11</v>
      </c>
      <c r="G1564" s="14"/>
      <c r="H1564" s="14"/>
      <c r="I1564" s="14"/>
      <c r="J1564" s="14"/>
      <c r="K1564" s="14"/>
      <c r="L1564" s="14"/>
      <c r="M1564" s="14">
        <v>0</v>
      </c>
      <c r="N1564" s="14"/>
      <c r="O1564" s="191">
        <v>0</v>
      </c>
      <c r="P1564" s="191">
        <v>0</v>
      </c>
      <c r="Q1564" s="191">
        <v>0</v>
      </c>
      <c r="R1564" s="191">
        <v>0</v>
      </c>
      <c r="S1564" s="14"/>
      <c r="T1564" s="14"/>
      <c r="U1564" s="14"/>
      <c r="V1564" s="14">
        <v>202003</v>
      </c>
      <c r="W1564" s="14"/>
    </row>
    <row r="1565" spans="1:23" ht="12.2" customHeight="1">
      <c r="A1565" s="14" t="s">
        <v>1218</v>
      </c>
      <c r="B1565" s="14">
        <v>9</v>
      </c>
      <c r="C1565" s="14">
        <v>38.5</v>
      </c>
      <c r="D1565" s="14"/>
      <c r="E1565" s="14"/>
      <c r="F1565" s="14"/>
      <c r="G1565" s="14"/>
      <c r="H1565" s="14"/>
      <c r="I1565" s="14"/>
      <c r="J1565" s="14"/>
      <c r="K1565" s="14"/>
      <c r="L1565" s="14"/>
      <c r="M1565" s="14">
        <v>0</v>
      </c>
      <c r="N1565" s="14"/>
      <c r="O1565" s="191">
        <v>0</v>
      </c>
      <c r="P1565" s="191">
        <v>0</v>
      </c>
      <c r="Q1565" s="191">
        <v>0</v>
      </c>
      <c r="R1565" s="191">
        <v>0</v>
      </c>
      <c r="S1565" s="14"/>
      <c r="T1565" s="14"/>
      <c r="U1565" s="14"/>
      <c r="V1565" s="14">
        <v>202003</v>
      </c>
      <c r="W1565" s="14"/>
    </row>
    <row r="1566" spans="1:23" ht="12.2" customHeight="1">
      <c r="A1566" s="14" t="s">
        <v>1218</v>
      </c>
      <c r="B1566" s="14">
        <v>10</v>
      </c>
      <c r="C1566" s="14">
        <v>26.25</v>
      </c>
      <c r="D1566" s="14"/>
      <c r="E1566" s="14"/>
      <c r="F1566" s="14"/>
      <c r="G1566" s="14"/>
      <c r="H1566" s="14"/>
      <c r="I1566" s="14"/>
      <c r="J1566" s="14"/>
      <c r="K1566" s="14"/>
      <c r="L1566" s="14"/>
      <c r="M1566" s="14">
        <v>0</v>
      </c>
      <c r="N1566" s="14"/>
      <c r="O1566" s="191">
        <v>0</v>
      </c>
      <c r="P1566" s="191">
        <v>0</v>
      </c>
      <c r="Q1566" s="191">
        <v>0</v>
      </c>
      <c r="R1566" s="191">
        <v>0</v>
      </c>
      <c r="S1566" s="14"/>
      <c r="T1566" s="14"/>
      <c r="U1566" s="14"/>
      <c r="V1566" s="14">
        <v>202004</v>
      </c>
      <c r="W1566" s="14"/>
    </row>
    <row r="1567" spans="1:23" ht="12.2" customHeight="1">
      <c r="A1567" s="14" t="s">
        <v>1218</v>
      </c>
      <c r="B1567" s="14">
        <v>11</v>
      </c>
      <c r="C1567" s="14">
        <v>40</v>
      </c>
      <c r="D1567" s="14"/>
      <c r="E1567" s="14"/>
      <c r="F1567" s="14">
        <v>10.25</v>
      </c>
      <c r="G1567" s="14"/>
      <c r="H1567" s="14"/>
      <c r="I1567" s="14"/>
      <c r="J1567" s="14"/>
      <c r="K1567" s="14"/>
      <c r="L1567" s="14"/>
      <c r="M1567" s="14">
        <v>0</v>
      </c>
      <c r="N1567" s="14"/>
      <c r="O1567" s="191">
        <v>0</v>
      </c>
      <c r="P1567" s="191">
        <v>0</v>
      </c>
      <c r="Q1567" s="191">
        <v>0</v>
      </c>
      <c r="R1567" s="191">
        <v>0</v>
      </c>
      <c r="S1567" s="14"/>
      <c r="T1567" s="14"/>
      <c r="U1567" s="14"/>
      <c r="V1567" s="14">
        <v>202004</v>
      </c>
      <c r="W1567" s="14"/>
    </row>
    <row r="1568" spans="1:23" ht="12.2" customHeight="1">
      <c r="A1568" s="14" t="s">
        <v>1218</v>
      </c>
      <c r="B1568" s="14">
        <v>12</v>
      </c>
      <c r="C1568" s="14">
        <v>25.62</v>
      </c>
      <c r="D1568" s="14">
        <v>0</v>
      </c>
      <c r="E1568" s="14">
        <v>0</v>
      </c>
      <c r="F1568" s="14">
        <v>0</v>
      </c>
      <c r="G1568" s="14">
        <v>0</v>
      </c>
      <c r="H1568" s="14">
        <v>0</v>
      </c>
      <c r="I1568" s="14">
        <v>0</v>
      </c>
      <c r="J1568" s="14">
        <v>0</v>
      </c>
      <c r="K1568" s="14">
        <v>0</v>
      </c>
      <c r="L1568" s="14">
        <v>0</v>
      </c>
      <c r="M1568" s="14">
        <v>0</v>
      </c>
      <c r="N1568" s="14">
        <v>0</v>
      </c>
      <c r="O1568" s="191">
        <v>0</v>
      </c>
      <c r="P1568" s="191">
        <v>0</v>
      </c>
      <c r="Q1568" s="191">
        <v>0</v>
      </c>
      <c r="R1568" s="191">
        <v>0</v>
      </c>
      <c r="S1568" s="14">
        <v>0</v>
      </c>
      <c r="T1568" s="14">
        <v>0</v>
      </c>
      <c r="U1568" s="14">
        <v>0</v>
      </c>
      <c r="V1568" s="14">
        <v>202004</v>
      </c>
      <c r="W1568" s="14"/>
    </row>
    <row r="1569" spans="1:23" ht="12.2" customHeight="1">
      <c r="A1569" s="14" t="s">
        <v>1218</v>
      </c>
      <c r="B1569" s="14">
        <v>13</v>
      </c>
      <c r="C1569" s="14">
        <v>40</v>
      </c>
      <c r="D1569" s="14"/>
      <c r="E1569" s="14"/>
      <c r="F1569" s="14">
        <v>2.5</v>
      </c>
      <c r="G1569" s="14"/>
      <c r="H1569" s="14"/>
      <c r="I1569" s="14"/>
      <c r="J1569" s="14"/>
      <c r="K1569" s="14"/>
      <c r="L1569" s="14"/>
      <c r="M1569" s="14">
        <v>0</v>
      </c>
      <c r="N1569" s="14"/>
      <c r="O1569" s="191">
        <v>0</v>
      </c>
      <c r="P1569" s="191">
        <v>0</v>
      </c>
      <c r="Q1569" s="191">
        <v>0</v>
      </c>
      <c r="R1569" s="191">
        <v>0</v>
      </c>
      <c r="S1569" s="14"/>
      <c r="T1569" s="14"/>
      <c r="U1569" s="14"/>
      <c r="V1569" s="14">
        <v>202004</v>
      </c>
      <c r="W1569" s="14"/>
    </row>
    <row r="1570" spans="1:23" ht="12.2" customHeight="1">
      <c r="A1570" s="14" t="s">
        <v>1218</v>
      </c>
      <c r="B1570" s="14">
        <v>14</v>
      </c>
      <c r="C1570" s="14">
        <v>32.83</v>
      </c>
      <c r="D1570" s="14"/>
      <c r="E1570" s="14"/>
      <c r="F1570" s="14"/>
      <c r="G1570" s="14"/>
      <c r="H1570" s="14"/>
      <c r="I1570" s="14"/>
      <c r="J1570" s="14"/>
      <c r="K1570" s="14"/>
      <c r="L1570" s="14"/>
      <c r="M1570" s="14">
        <v>0</v>
      </c>
      <c r="N1570" s="14"/>
      <c r="O1570" s="191">
        <v>0</v>
      </c>
      <c r="P1570" s="191">
        <v>0</v>
      </c>
      <c r="Q1570" s="191">
        <v>0</v>
      </c>
      <c r="R1570" s="191">
        <v>0</v>
      </c>
      <c r="S1570" s="14"/>
      <c r="T1570" s="14"/>
      <c r="U1570" s="14"/>
      <c r="V1570" s="14">
        <v>202005</v>
      </c>
      <c r="W1570" s="14"/>
    </row>
    <row r="1571" spans="1:23" ht="12.2" customHeight="1">
      <c r="A1571" s="14" t="s">
        <v>1218</v>
      </c>
      <c r="B1571" s="14">
        <v>15</v>
      </c>
      <c r="C1571" s="14">
        <v>40</v>
      </c>
      <c r="D1571" s="14"/>
      <c r="E1571" s="14"/>
      <c r="F1571" s="14">
        <v>3.17</v>
      </c>
      <c r="G1571" s="14"/>
      <c r="H1571" s="14"/>
      <c r="I1571" s="14"/>
      <c r="J1571" s="14"/>
      <c r="K1571" s="14"/>
      <c r="L1571" s="14"/>
      <c r="M1571" s="14">
        <v>0</v>
      </c>
      <c r="N1571" s="14"/>
      <c r="O1571" s="191">
        <v>0</v>
      </c>
      <c r="P1571" s="191">
        <v>0</v>
      </c>
      <c r="Q1571" s="191">
        <v>0</v>
      </c>
      <c r="R1571" s="191">
        <v>0</v>
      </c>
      <c r="S1571" s="14"/>
      <c r="T1571" s="14"/>
      <c r="U1571" s="14"/>
      <c r="V1571" s="14">
        <v>202005</v>
      </c>
      <c r="W1571" s="14"/>
    </row>
    <row r="1572" spans="1:23" ht="12.2" customHeight="1">
      <c r="A1572" s="14" t="s">
        <v>1218</v>
      </c>
      <c r="B1572" s="14">
        <v>16</v>
      </c>
      <c r="C1572" s="14">
        <v>40</v>
      </c>
      <c r="D1572" s="14"/>
      <c r="E1572" s="14"/>
      <c r="F1572" s="14">
        <v>3.88</v>
      </c>
      <c r="G1572" s="14"/>
      <c r="H1572" s="14"/>
      <c r="I1572" s="14"/>
      <c r="J1572" s="14"/>
      <c r="K1572" s="14"/>
      <c r="L1572" s="14"/>
      <c r="M1572" s="14">
        <v>0</v>
      </c>
      <c r="N1572" s="14"/>
      <c r="O1572" s="191">
        <v>0</v>
      </c>
      <c r="P1572" s="191">
        <v>0</v>
      </c>
      <c r="Q1572" s="191">
        <v>0</v>
      </c>
      <c r="R1572" s="191">
        <v>0</v>
      </c>
      <c r="S1572" s="14"/>
      <c r="T1572" s="14"/>
      <c r="U1572" s="14"/>
      <c r="V1572" s="14">
        <v>202005</v>
      </c>
      <c r="W1572" s="14"/>
    </row>
    <row r="1573" spans="1:23" ht="12.2" customHeight="1">
      <c r="A1573" s="14" t="s">
        <v>1218</v>
      </c>
      <c r="B1573" s="14">
        <v>17</v>
      </c>
      <c r="C1573" s="14">
        <v>0</v>
      </c>
      <c r="D1573" s="14"/>
      <c r="E1573" s="14"/>
      <c r="F1573" s="14"/>
      <c r="G1573" s="14"/>
      <c r="H1573" s="14"/>
      <c r="I1573" s="14"/>
      <c r="J1573" s="14"/>
      <c r="K1573" s="14"/>
      <c r="L1573" s="14"/>
      <c r="M1573" s="14">
        <v>0</v>
      </c>
      <c r="N1573" s="14"/>
      <c r="O1573" s="191">
        <v>0</v>
      </c>
      <c r="P1573" s="191">
        <v>0</v>
      </c>
      <c r="Q1573" s="191">
        <v>0</v>
      </c>
      <c r="R1573" s="191">
        <v>0</v>
      </c>
      <c r="S1573" s="14"/>
      <c r="T1573" s="14"/>
      <c r="U1573" s="14"/>
      <c r="V1573" s="14">
        <v>202005</v>
      </c>
      <c r="W1573" s="14"/>
    </row>
    <row r="1574" spans="1:23" ht="12.2" customHeight="1">
      <c r="A1574" s="14" t="s">
        <v>1218</v>
      </c>
      <c r="B1574" s="14">
        <v>18</v>
      </c>
      <c r="C1574" s="14">
        <v>40</v>
      </c>
      <c r="D1574" s="14"/>
      <c r="E1574" s="14"/>
      <c r="F1574" s="14">
        <v>8.02</v>
      </c>
      <c r="G1574" s="14"/>
      <c r="H1574" s="14"/>
      <c r="I1574" s="14"/>
      <c r="J1574" s="14"/>
      <c r="K1574" s="14"/>
      <c r="L1574" s="14"/>
      <c r="M1574" s="14">
        <v>0</v>
      </c>
      <c r="N1574" s="14"/>
      <c r="O1574" s="191">
        <v>0</v>
      </c>
      <c r="P1574" s="191">
        <v>0</v>
      </c>
      <c r="Q1574" s="191">
        <v>0</v>
      </c>
      <c r="R1574" s="191">
        <v>0</v>
      </c>
      <c r="S1574" s="14"/>
      <c r="T1574" s="14"/>
      <c r="U1574" s="14"/>
      <c r="V1574" s="14">
        <v>202005</v>
      </c>
      <c r="W1574" s="14"/>
    </row>
    <row r="1575" spans="1:23" ht="12.2" customHeight="1">
      <c r="A1575" s="14" t="s">
        <v>1218</v>
      </c>
      <c r="B1575" s="14">
        <v>19</v>
      </c>
      <c r="C1575" s="14">
        <v>21.45</v>
      </c>
      <c r="D1575" s="14"/>
      <c r="E1575" s="14"/>
      <c r="F1575" s="14"/>
      <c r="G1575" s="14"/>
      <c r="H1575" s="14"/>
      <c r="I1575" s="14"/>
      <c r="J1575" s="14"/>
      <c r="K1575" s="14"/>
      <c r="L1575" s="14"/>
      <c r="M1575" s="14">
        <v>0</v>
      </c>
      <c r="N1575" s="14"/>
      <c r="O1575" s="191">
        <v>0</v>
      </c>
      <c r="P1575" s="191">
        <v>0</v>
      </c>
      <c r="Q1575" s="191">
        <v>0</v>
      </c>
      <c r="R1575" s="191">
        <v>0</v>
      </c>
      <c r="S1575" s="14"/>
      <c r="T1575" s="14"/>
      <c r="U1575" s="14"/>
      <c r="V1575" s="14">
        <v>202006</v>
      </c>
      <c r="W1575" s="14"/>
    </row>
    <row r="1576" spans="1:23" ht="12.2" customHeight="1">
      <c r="A1576" s="14" t="s">
        <v>1218</v>
      </c>
      <c r="B1576" s="14">
        <v>20</v>
      </c>
      <c r="C1576" s="14">
        <v>29.05</v>
      </c>
      <c r="D1576" s="14"/>
      <c r="E1576" s="14"/>
      <c r="F1576" s="14"/>
      <c r="G1576" s="14"/>
      <c r="H1576" s="14"/>
      <c r="I1576" s="14"/>
      <c r="J1576" s="14"/>
      <c r="K1576" s="14"/>
      <c r="L1576" s="14"/>
      <c r="M1576" s="14">
        <v>0</v>
      </c>
      <c r="N1576" s="14"/>
      <c r="O1576" s="191">
        <v>0</v>
      </c>
      <c r="P1576" s="191">
        <v>0</v>
      </c>
      <c r="Q1576" s="191">
        <v>0</v>
      </c>
      <c r="R1576" s="191">
        <v>0</v>
      </c>
      <c r="S1576" s="14"/>
      <c r="T1576" s="14"/>
      <c r="U1576" s="14"/>
      <c r="V1576" s="14">
        <v>202006</v>
      </c>
      <c r="W1576" s="14"/>
    </row>
    <row r="1577" spans="1:23" ht="12.2" customHeight="1">
      <c r="A1577" s="14" t="s">
        <v>1218</v>
      </c>
      <c r="B1577" s="14">
        <v>21</v>
      </c>
      <c r="C1577" s="14">
        <v>33.58</v>
      </c>
      <c r="D1577" s="14"/>
      <c r="E1577" s="14"/>
      <c r="F1577" s="14"/>
      <c r="G1577" s="14"/>
      <c r="H1577" s="14"/>
      <c r="I1577" s="14"/>
      <c r="J1577" s="14"/>
      <c r="K1577" s="14"/>
      <c r="L1577" s="14"/>
      <c r="M1577" s="14">
        <v>0</v>
      </c>
      <c r="N1577" s="14"/>
      <c r="O1577" s="191">
        <v>0</v>
      </c>
      <c r="P1577" s="191">
        <v>0</v>
      </c>
      <c r="Q1577" s="191">
        <v>0</v>
      </c>
      <c r="R1577" s="191">
        <v>0</v>
      </c>
      <c r="S1577" s="14"/>
      <c r="T1577" s="14"/>
      <c r="U1577" s="14"/>
      <c r="V1577" s="14">
        <v>202006</v>
      </c>
      <c r="W1577" s="14"/>
    </row>
    <row r="1578" spans="1:23" ht="12.2" customHeight="1">
      <c r="A1578" s="14" t="s">
        <v>1218</v>
      </c>
      <c r="B1578" s="14">
        <v>22</v>
      </c>
      <c r="C1578" s="14">
        <v>40</v>
      </c>
      <c r="D1578" s="14"/>
      <c r="E1578" s="14"/>
      <c r="F1578" s="14">
        <v>0.5</v>
      </c>
      <c r="G1578" s="14"/>
      <c r="H1578" s="14"/>
      <c r="I1578" s="14"/>
      <c r="J1578" s="14"/>
      <c r="K1578" s="14"/>
      <c r="L1578" s="14"/>
      <c r="M1578" s="14">
        <v>0</v>
      </c>
      <c r="N1578" s="14"/>
      <c r="O1578" s="191">
        <v>0</v>
      </c>
      <c r="P1578" s="191">
        <v>0</v>
      </c>
      <c r="Q1578" s="191">
        <v>0</v>
      </c>
      <c r="R1578" s="191">
        <v>0</v>
      </c>
      <c r="S1578" s="14"/>
      <c r="T1578" s="14"/>
      <c r="U1578" s="14"/>
      <c r="V1578" s="14">
        <v>202006</v>
      </c>
      <c r="W1578" s="14"/>
    </row>
    <row r="1579" spans="1:23" ht="12.2" customHeight="1">
      <c r="A1579" s="14" t="s">
        <v>1218</v>
      </c>
      <c r="B1579" s="14">
        <v>23</v>
      </c>
      <c r="C1579" s="14">
        <v>33</v>
      </c>
      <c r="D1579" s="14"/>
      <c r="E1579" s="14"/>
      <c r="F1579" s="14"/>
      <c r="G1579" s="14"/>
      <c r="H1579" s="14"/>
      <c r="I1579" s="14"/>
      <c r="J1579" s="14"/>
      <c r="K1579" s="14"/>
      <c r="L1579" s="14"/>
      <c r="M1579" s="14">
        <v>0</v>
      </c>
      <c r="N1579" s="14"/>
      <c r="O1579" s="191">
        <v>0</v>
      </c>
      <c r="P1579" s="191">
        <v>0</v>
      </c>
      <c r="Q1579" s="191">
        <v>0</v>
      </c>
      <c r="R1579" s="191">
        <v>0</v>
      </c>
      <c r="S1579" s="14"/>
      <c r="T1579" s="14"/>
      <c r="U1579" s="14"/>
      <c r="V1579" s="14">
        <v>202007</v>
      </c>
      <c r="W1579" s="14"/>
    </row>
    <row r="1580" spans="1:23" ht="12.2" customHeight="1">
      <c r="A1580" s="14" t="s">
        <v>1218</v>
      </c>
      <c r="B1580" s="14">
        <v>24</v>
      </c>
      <c r="C1580" s="14">
        <v>35.28</v>
      </c>
      <c r="D1580" s="14"/>
      <c r="E1580" s="14"/>
      <c r="F1580" s="14"/>
      <c r="G1580" s="14"/>
      <c r="H1580" s="14"/>
      <c r="I1580" s="14"/>
      <c r="J1580" s="14"/>
      <c r="K1580" s="14"/>
      <c r="L1580" s="14"/>
      <c r="M1580" s="14">
        <v>0</v>
      </c>
      <c r="N1580" s="14"/>
      <c r="O1580" s="191">
        <v>0</v>
      </c>
      <c r="P1580" s="191">
        <v>0</v>
      </c>
      <c r="Q1580" s="191">
        <v>0</v>
      </c>
      <c r="R1580" s="191">
        <v>0</v>
      </c>
      <c r="S1580" s="14"/>
      <c r="T1580" s="14"/>
      <c r="U1580" s="14"/>
      <c r="V1580" s="14">
        <v>202007</v>
      </c>
      <c r="W1580" s="14"/>
    </row>
    <row r="1581" spans="1:23" ht="12.2" customHeight="1">
      <c r="A1581" s="14" t="s">
        <v>1218</v>
      </c>
      <c r="B1581" s="14">
        <v>25</v>
      </c>
      <c r="C1581" s="14">
        <v>36.65</v>
      </c>
      <c r="D1581" s="14"/>
      <c r="E1581" s="14"/>
      <c r="F1581" s="14"/>
      <c r="G1581" s="14"/>
      <c r="H1581" s="14"/>
      <c r="I1581" s="14"/>
      <c r="J1581" s="14"/>
      <c r="K1581" s="14"/>
      <c r="L1581" s="14"/>
      <c r="M1581" s="14">
        <v>0</v>
      </c>
      <c r="N1581" s="14"/>
      <c r="O1581" s="191">
        <v>0</v>
      </c>
      <c r="P1581" s="191">
        <v>0</v>
      </c>
      <c r="Q1581" s="191">
        <v>0</v>
      </c>
      <c r="R1581" s="191">
        <v>0</v>
      </c>
      <c r="S1581" s="14"/>
      <c r="T1581" s="14"/>
      <c r="U1581" s="14"/>
      <c r="V1581" s="14">
        <v>202007</v>
      </c>
      <c r="W1581" s="14"/>
    </row>
    <row r="1582" spans="1:23" ht="12.2" customHeight="1">
      <c r="A1582" s="14" t="s">
        <v>1218</v>
      </c>
      <c r="B1582" s="14">
        <v>26</v>
      </c>
      <c r="C1582" s="14">
        <v>38.700000000000003</v>
      </c>
      <c r="D1582" s="14"/>
      <c r="E1582" s="14"/>
      <c r="F1582" s="14"/>
      <c r="G1582" s="14"/>
      <c r="H1582" s="14"/>
      <c r="I1582" s="14"/>
      <c r="J1582" s="14"/>
      <c r="K1582" s="14"/>
      <c r="L1582" s="14"/>
      <c r="M1582" s="14">
        <v>0</v>
      </c>
      <c r="N1582" s="14"/>
      <c r="O1582" s="191">
        <v>0</v>
      </c>
      <c r="P1582" s="191">
        <v>0</v>
      </c>
      <c r="Q1582" s="191">
        <v>0</v>
      </c>
      <c r="R1582" s="191">
        <v>0</v>
      </c>
      <c r="S1582" s="14"/>
      <c r="T1582" s="14"/>
      <c r="U1582" s="14"/>
      <c r="V1582" s="14">
        <v>202007</v>
      </c>
      <c r="W1582" s="14"/>
    </row>
    <row r="1583" spans="1:23" ht="12.2" customHeight="1">
      <c r="A1583" s="14" t="s">
        <v>1218</v>
      </c>
      <c r="B1583" s="14">
        <v>27</v>
      </c>
      <c r="C1583" s="14">
        <v>40</v>
      </c>
      <c r="D1583" s="14"/>
      <c r="E1583" s="14"/>
      <c r="F1583" s="14">
        <v>5.65</v>
      </c>
      <c r="G1583" s="14"/>
      <c r="H1583" s="14"/>
      <c r="I1583" s="14"/>
      <c r="J1583" s="14"/>
      <c r="K1583" s="14"/>
      <c r="L1583" s="14"/>
      <c r="M1583" s="14">
        <v>0</v>
      </c>
      <c r="N1583" s="14"/>
      <c r="O1583" s="191">
        <v>0</v>
      </c>
      <c r="P1583" s="191">
        <v>0</v>
      </c>
      <c r="Q1583" s="191">
        <v>0</v>
      </c>
      <c r="R1583" s="191">
        <v>0</v>
      </c>
      <c r="S1583" s="14"/>
      <c r="T1583" s="14"/>
      <c r="U1583" s="14"/>
      <c r="V1583" s="14">
        <v>202008</v>
      </c>
      <c r="W1583" s="14"/>
    </row>
    <row r="1584" spans="1:23" ht="12.2" customHeight="1">
      <c r="A1584" s="14" t="s">
        <v>1218</v>
      </c>
      <c r="B1584" s="14">
        <v>28</v>
      </c>
      <c r="C1584" s="14">
        <v>40</v>
      </c>
      <c r="D1584" s="14"/>
      <c r="E1584" s="14"/>
      <c r="F1584" s="14">
        <v>6.63</v>
      </c>
      <c r="G1584" s="14"/>
      <c r="H1584" s="14"/>
      <c r="I1584" s="14"/>
      <c r="J1584" s="14"/>
      <c r="K1584" s="14"/>
      <c r="L1584" s="14"/>
      <c r="M1584" s="14">
        <v>0</v>
      </c>
      <c r="N1584" s="14"/>
      <c r="O1584" s="191">
        <v>0</v>
      </c>
      <c r="P1584" s="191">
        <v>0</v>
      </c>
      <c r="Q1584" s="191">
        <v>0</v>
      </c>
      <c r="R1584" s="191">
        <v>0</v>
      </c>
      <c r="S1584" s="14"/>
      <c r="T1584" s="14"/>
      <c r="U1584" s="14"/>
      <c r="V1584" s="14">
        <v>202008</v>
      </c>
      <c r="W1584" s="14"/>
    </row>
    <row r="1585" spans="1:23" ht="12.2" customHeight="1">
      <c r="A1585" s="14" t="s">
        <v>1218</v>
      </c>
      <c r="B1585" s="14">
        <v>29</v>
      </c>
      <c r="C1585" s="14">
        <v>40</v>
      </c>
      <c r="D1585" s="14"/>
      <c r="E1585" s="14"/>
      <c r="F1585" s="14">
        <v>10.77</v>
      </c>
      <c r="G1585" s="14"/>
      <c r="H1585" s="14"/>
      <c r="I1585" s="14"/>
      <c r="J1585" s="14"/>
      <c r="K1585" s="14"/>
      <c r="L1585" s="14"/>
      <c r="M1585" s="14">
        <v>0</v>
      </c>
      <c r="N1585" s="14"/>
      <c r="O1585" s="191">
        <v>0</v>
      </c>
      <c r="P1585" s="191">
        <v>0</v>
      </c>
      <c r="Q1585" s="191">
        <v>0</v>
      </c>
      <c r="R1585" s="191">
        <v>0</v>
      </c>
      <c r="S1585" s="14"/>
      <c r="T1585" s="14"/>
      <c r="U1585" s="14"/>
      <c r="V1585" s="14">
        <v>202008</v>
      </c>
      <c r="W1585" s="14"/>
    </row>
    <row r="1586" spans="1:23" ht="12.2" customHeight="1" thickBot="1">
      <c r="A1586" s="14" t="s">
        <v>1218</v>
      </c>
      <c r="B1586" s="14">
        <v>30</v>
      </c>
      <c r="C1586" s="14">
        <v>11.58</v>
      </c>
      <c r="D1586" s="14"/>
      <c r="E1586" s="14"/>
      <c r="F1586" s="14"/>
      <c r="G1586" s="14"/>
      <c r="H1586" s="14"/>
      <c r="I1586" s="14"/>
      <c r="J1586" s="14"/>
      <c r="K1586" s="14"/>
      <c r="L1586" s="14"/>
      <c r="M1586" s="14">
        <v>0</v>
      </c>
      <c r="N1586" s="14"/>
      <c r="O1586" s="191">
        <v>0</v>
      </c>
      <c r="P1586" s="191">
        <v>0</v>
      </c>
      <c r="Q1586" s="191">
        <v>0</v>
      </c>
      <c r="R1586" s="191">
        <v>0</v>
      </c>
      <c r="S1586" s="14"/>
      <c r="T1586" s="14"/>
      <c r="U1586" s="14"/>
      <c r="V1586" s="14">
        <v>202008</v>
      </c>
      <c r="W1586" s="14"/>
    </row>
    <row r="1587" spans="1:23" ht="12.2" customHeight="1" thickTop="1">
      <c r="A1587" s="188" t="s">
        <v>1306</v>
      </c>
      <c r="B1587" s="189">
        <v>0</v>
      </c>
      <c r="C1587" s="189">
        <v>983.82999999999993</v>
      </c>
      <c r="D1587" s="189">
        <v>0</v>
      </c>
      <c r="E1587" s="189">
        <v>0</v>
      </c>
      <c r="F1587" s="189">
        <v>85.52000000000001</v>
      </c>
      <c r="G1587" s="189">
        <v>0</v>
      </c>
      <c r="H1587" s="189">
        <v>0</v>
      </c>
      <c r="I1587" s="189">
        <v>0</v>
      </c>
      <c r="J1587" s="189">
        <v>0</v>
      </c>
      <c r="K1587" s="189">
        <v>0</v>
      </c>
      <c r="L1587" s="189">
        <v>0</v>
      </c>
      <c r="M1587" s="189">
        <v>0</v>
      </c>
      <c r="N1587" s="189">
        <v>0</v>
      </c>
      <c r="O1587" s="190">
        <v>0</v>
      </c>
      <c r="P1587" s="190">
        <v>0</v>
      </c>
      <c r="Q1587" s="190">
        <v>0</v>
      </c>
      <c r="R1587" s="190">
        <v>0</v>
      </c>
      <c r="S1587" s="189">
        <v>0</v>
      </c>
      <c r="T1587" s="189">
        <v>0</v>
      </c>
      <c r="U1587" s="189">
        <v>0</v>
      </c>
      <c r="V1587" s="189"/>
      <c r="W1587" s="189"/>
    </row>
    <row r="1588" spans="1:23" ht="12.2" customHeight="1">
      <c r="A1588" s="14" t="s">
        <v>1175</v>
      </c>
      <c r="B1588" s="14">
        <v>1</v>
      </c>
      <c r="C1588" s="14">
        <v>28</v>
      </c>
      <c r="D1588" s="14">
        <v>0</v>
      </c>
      <c r="E1588" s="14">
        <v>0</v>
      </c>
      <c r="F1588" s="14">
        <v>9</v>
      </c>
      <c r="G1588" s="14">
        <v>0</v>
      </c>
      <c r="H1588" s="14">
        <v>0</v>
      </c>
      <c r="I1588" s="14">
        <v>12</v>
      </c>
      <c r="J1588" s="14">
        <v>0</v>
      </c>
      <c r="K1588" s="14">
        <v>0</v>
      </c>
      <c r="L1588" s="14">
        <v>0</v>
      </c>
      <c r="M1588" s="14">
        <v>0</v>
      </c>
      <c r="N1588" s="14">
        <v>0</v>
      </c>
      <c r="O1588" s="191">
        <v>34.28</v>
      </c>
      <c r="P1588" s="191">
        <v>0</v>
      </c>
      <c r="Q1588" s="191">
        <v>0</v>
      </c>
      <c r="R1588" s="191">
        <v>0</v>
      </c>
      <c r="S1588" s="14">
        <v>0</v>
      </c>
      <c r="T1588" s="14">
        <v>0</v>
      </c>
      <c r="U1588" s="14">
        <v>0</v>
      </c>
      <c r="V1588" s="14">
        <v>202002</v>
      </c>
      <c r="W1588" s="14"/>
    </row>
    <row r="1589" spans="1:23" ht="12.2" customHeight="1">
      <c r="A1589" s="14" t="s">
        <v>1175</v>
      </c>
      <c r="B1589" s="14">
        <v>2</v>
      </c>
      <c r="C1589" s="14">
        <v>32</v>
      </c>
      <c r="D1589" s="14">
        <v>0</v>
      </c>
      <c r="E1589" s="14">
        <v>0</v>
      </c>
      <c r="F1589" s="14">
        <v>10.33</v>
      </c>
      <c r="G1589" s="14">
        <v>0</v>
      </c>
      <c r="H1589" s="14">
        <v>0</v>
      </c>
      <c r="I1589" s="14">
        <v>0</v>
      </c>
      <c r="J1589" s="14">
        <v>8</v>
      </c>
      <c r="K1589" s="14">
        <v>0</v>
      </c>
      <c r="L1589" s="14">
        <v>0</v>
      </c>
      <c r="M1589" s="14">
        <v>0</v>
      </c>
      <c r="N1589" s="14">
        <v>0</v>
      </c>
      <c r="O1589" s="191">
        <v>119.98</v>
      </c>
      <c r="P1589" s="191">
        <v>0</v>
      </c>
      <c r="Q1589" s="191">
        <v>0</v>
      </c>
      <c r="R1589" s="191">
        <v>0</v>
      </c>
      <c r="S1589" s="14">
        <v>0</v>
      </c>
      <c r="T1589" s="14">
        <v>0</v>
      </c>
      <c r="U1589" s="14">
        <v>0</v>
      </c>
      <c r="V1589" s="14">
        <v>202002</v>
      </c>
      <c r="W1589" s="14"/>
    </row>
    <row r="1590" spans="1:23" ht="12.2" customHeight="1">
      <c r="A1590" s="14" t="s">
        <v>1175</v>
      </c>
      <c r="B1590" s="14">
        <v>3</v>
      </c>
      <c r="C1590" s="14">
        <v>40</v>
      </c>
      <c r="D1590" s="14"/>
      <c r="E1590" s="14">
        <v>0.01</v>
      </c>
      <c r="F1590" s="14">
        <v>17.420000000000002</v>
      </c>
      <c r="G1590" s="14"/>
      <c r="H1590" s="14"/>
      <c r="I1590" s="14"/>
      <c r="J1590" s="14"/>
      <c r="K1590" s="14"/>
      <c r="L1590" s="14"/>
      <c r="M1590" s="14">
        <v>0</v>
      </c>
      <c r="N1590" s="14"/>
      <c r="O1590" s="191">
        <v>0</v>
      </c>
      <c r="P1590" s="191">
        <v>0</v>
      </c>
      <c r="Q1590" s="191">
        <v>0</v>
      </c>
      <c r="R1590" s="191">
        <v>0</v>
      </c>
      <c r="S1590" s="14"/>
      <c r="T1590" s="14"/>
      <c r="U1590" s="14"/>
      <c r="V1590" s="14">
        <v>202002</v>
      </c>
      <c r="W1590" s="14"/>
    </row>
    <row r="1591" spans="1:23" ht="12.2" customHeight="1">
      <c r="A1591" s="14" t="s">
        <v>1175</v>
      </c>
      <c r="B1591" s="14">
        <v>4</v>
      </c>
      <c r="C1591" s="14">
        <v>40</v>
      </c>
      <c r="D1591" s="14">
        <v>0</v>
      </c>
      <c r="E1591" s="14">
        <v>0</v>
      </c>
      <c r="F1591" s="14">
        <v>13.58</v>
      </c>
      <c r="G1591" s="14">
        <v>0</v>
      </c>
      <c r="H1591" s="14">
        <v>0</v>
      </c>
      <c r="I1591" s="14">
        <v>0</v>
      </c>
      <c r="J1591" s="14">
        <v>0</v>
      </c>
      <c r="K1591" s="14">
        <v>0</v>
      </c>
      <c r="L1591" s="14">
        <v>0</v>
      </c>
      <c r="M1591" s="14">
        <v>0</v>
      </c>
      <c r="N1591" s="14">
        <v>0</v>
      </c>
      <c r="O1591" s="191">
        <v>0</v>
      </c>
      <c r="P1591" s="191">
        <v>25</v>
      </c>
      <c r="Q1591" s="191">
        <v>0</v>
      </c>
      <c r="R1591" s="191">
        <v>0</v>
      </c>
      <c r="S1591" s="14">
        <v>0</v>
      </c>
      <c r="T1591" s="14">
        <v>0</v>
      </c>
      <c r="U1591" s="14">
        <v>0</v>
      </c>
      <c r="V1591" s="14">
        <v>202002</v>
      </c>
      <c r="W1591" s="14"/>
    </row>
    <row r="1592" spans="1:23" ht="12.2" customHeight="1">
      <c r="A1592" s="14" t="s">
        <v>1175</v>
      </c>
      <c r="B1592" s="14">
        <v>5</v>
      </c>
      <c r="C1592" s="14">
        <v>40</v>
      </c>
      <c r="D1592" s="14"/>
      <c r="E1592" s="14"/>
      <c r="F1592" s="14">
        <v>13.92</v>
      </c>
      <c r="G1592" s="14"/>
      <c r="H1592" s="14"/>
      <c r="I1592" s="14"/>
      <c r="J1592" s="14"/>
      <c r="K1592" s="14"/>
      <c r="L1592" s="14"/>
      <c r="M1592" s="14">
        <v>0</v>
      </c>
      <c r="N1592" s="14">
        <v>0</v>
      </c>
      <c r="O1592" s="191">
        <v>0</v>
      </c>
      <c r="P1592" s="191">
        <v>0</v>
      </c>
      <c r="Q1592" s="191">
        <v>0</v>
      </c>
      <c r="R1592" s="191">
        <v>0</v>
      </c>
      <c r="S1592" s="14"/>
      <c r="T1592" s="14"/>
      <c r="U1592" s="14"/>
      <c r="V1592" s="14">
        <v>202002</v>
      </c>
      <c r="W1592" s="14"/>
    </row>
    <row r="1593" spans="1:23" ht="12.2" customHeight="1">
      <c r="A1593" s="14" t="s">
        <v>1175</v>
      </c>
      <c r="B1593" s="14">
        <v>6</v>
      </c>
      <c r="C1593" s="14">
        <v>32</v>
      </c>
      <c r="D1593" s="14"/>
      <c r="E1593" s="14"/>
      <c r="F1593" s="14">
        <v>13</v>
      </c>
      <c r="G1593" s="14">
        <v>8</v>
      </c>
      <c r="H1593" s="14"/>
      <c r="I1593" s="14"/>
      <c r="J1593" s="14"/>
      <c r="K1593" s="14"/>
      <c r="L1593" s="14"/>
      <c r="M1593" s="14">
        <v>0</v>
      </c>
      <c r="N1593" s="14">
        <v>0</v>
      </c>
      <c r="O1593" s="191">
        <v>0</v>
      </c>
      <c r="P1593" s="191">
        <v>25</v>
      </c>
      <c r="Q1593" s="191">
        <v>0</v>
      </c>
      <c r="R1593" s="191">
        <v>0</v>
      </c>
      <c r="S1593" s="14"/>
      <c r="T1593" s="14"/>
      <c r="U1593" s="14"/>
      <c r="V1593" s="14">
        <v>202003</v>
      </c>
      <c r="W1593" s="14"/>
    </row>
    <row r="1594" spans="1:23" ht="12.2" customHeight="1">
      <c r="A1594" s="14" t="s">
        <v>1175</v>
      </c>
      <c r="B1594" s="14">
        <v>7</v>
      </c>
      <c r="C1594" s="14">
        <v>0</v>
      </c>
      <c r="D1594" s="14"/>
      <c r="E1594" s="14"/>
      <c r="F1594" s="14"/>
      <c r="G1594" s="14"/>
      <c r="H1594" s="14">
        <v>40</v>
      </c>
      <c r="I1594" s="14"/>
      <c r="J1594" s="14"/>
      <c r="K1594" s="14"/>
      <c r="L1594" s="14"/>
      <c r="M1594" s="14">
        <v>0</v>
      </c>
      <c r="N1594" s="14"/>
      <c r="O1594" s="191">
        <v>0</v>
      </c>
      <c r="P1594" s="191">
        <v>0</v>
      </c>
      <c r="Q1594" s="191">
        <v>0</v>
      </c>
      <c r="R1594" s="191">
        <v>0</v>
      </c>
      <c r="S1594" s="14"/>
      <c r="T1594" s="14"/>
      <c r="U1594" s="14"/>
      <c r="V1594" s="14">
        <v>202003</v>
      </c>
      <c r="W1594" s="14"/>
    </row>
    <row r="1595" spans="1:23" ht="12.2" customHeight="1">
      <c r="A1595" s="14" t="s">
        <v>1175</v>
      </c>
      <c r="B1595" s="14">
        <v>8</v>
      </c>
      <c r="C1595" s="14">
        <v>40</v>
      </c>
      <c r="D1595" s="14"/>
      <c r="E1595" s="14">
        <v>0.01</v>
      </c>
      <c r="F1595" s="14">
        <v>18.75</v>
      </c>
      <c r="G1595" s="14"/>
      <c r="H1595" s="14"/>
      <c r="I1595" s="14"/>
      <c r="J1595" s="14"/>
      <c r="K1595" s="14"/>
      <c r="L1595" s="14"/>
      <c r="M1595" s="14">
        <v>0</v>
      </c>
      <c r="N1595" s="14"/>
      <c r="O1595" s="191">
        <v>119.98</v>
      </c>
      <c r="P1595" s="191">
        <v>0</v>
      </c>
      <c r="Q1595" s="191">
        <v>0</v>
      </c>
      <c r="R1595" s="191">
        <v>0</v>
      </c>
      <c r="S1595" s="14"/>
      <c r="T1595" s="14"/>
      <c r="U1595" s="14"/>
      <c r="V1595" s="14">
        <v>202003</v>
      </c>
      <c r="W1595" s="14"/>
    </row>
    <row r="1596" spans="1:23" ht="12.2" customHeight="1">
      <c r="A1596" s="14" t="s">
        <v>1175</v>
      </c>
      <c r="B1596" s="14">
        <v>9</v>
      </c>
      <c r="C1596" s="14">
        <v>24</v>
      </c>
      <c r="D1596" s="14"/>
      <c r="E1596" s="14">
        <v>0</v>
      </c>
      <c r="F1596" s="14">
        <v>4.75</v>
      </c>
      <c r="G1596" s="14">
        <v>8</v>
      </c>
      <c r="H1596" s="14"/>
      <c r="I1596" s="14"/>
      <c r="J1596" s="14"/>
      <c r="K1596" s="14"/>
      <c r="L1596" s="14">
        <v>8</v>
      </c>
      <c r="M1596" s="14">
        <v>0</v>
      </c>
      <c r="N1596" s="14"/>
      <c r="O1596" s="191">
        <v>0</v>
      </c>
      <c r="P1596" s="191">
        <v>0</v>
      </c>
      <c r="Q1596" s="191">
        <v>0</v>
      </c>
      <c r="R1596" s="191">
        <v>0</v>
      </c>
      <c r="S1596" s="14"/>
      <c r="T1596" s="14"/>
      <c r="U1596" s="14"/>
      <c r="V1596" s="14">
        <v>202003</v>
      </c>
      <c r="W1596" s="14"/>
    </row>
    <row r="1597" spans="1:23" ht="12.2" customHeight="1">
      <c r="A1597" s="14" t="s">
        <v>1175</v>
      </c>
      <c r="B1597" s="14">
        <v>10</v>
      </c>
      <c r="C1597" s="14">
        <v>32</v>
      </c>
      <c r="D1597" s="14"/>
      <c r="E1597" s="14"/>
      <c r="F1597" s="14">
        <v>13.83</v>
      </c>
      <c r="G1597" s="14"/>
      <c r="H1597" s="14"/>
      <c r="I1597" s="14"/>
      <c r="J1597" s="14"/>
      <c r="K1597" s="14"/>
      <c r="L1597" s="14">
        <v>8</v>
      </c>
      <c r="M1597" s="14">
        <v>0</v>
      </c>
      <c r="N1597" s="14">
        <v>0</v>
      </c>
      <c r="O1597" s="191">
        <v>0</v>
      </c>
      <c r="P1597" s="191">
        <v>0</v>
      </c>
      <c r="Q1597" s="191">
        <v>0</v>
      </c>
      <c r="R1597" s="191">
        <v>0</v>
      </c>
      <c r="S1597" s="14"/>
      <c r="T1597" s="14"/>
      <c r="U1597" s="14"/>
      <c r="V1597" s="14">
        <v>202004</v>
      </c>
      <c r="W1597" s="14"/>
    </row>
    <row r="1598" spans="1:23" ht="12.2" customHeight="1">
      <c r="A1598" s="14" t="s">
        <v>1175</v>
      </c>
      <c r="B1598" s="14">
        <v>11</v>
      </c>
      <c r="C1598" s="14">
        <v>40</v>
      </c>
      <c r="D1598" s="14"/>
      <c r="E1598" s="14">
        <v>0.01</v>
      </c>
      <c r="F1598" s="14">
        <v>20.170000000000002</v>
      </c>
      <c r="G1598" s="14"/>
      <c r="H1598" s="14"/>
      <c r="I1598" s="14"/>
      <c r="J1598" s="14"/>
      <c r="K1598" s="14"/>
      <c r="L1598" s="14"/>
      <c r="M1598" s="14">
        <v>0</v>
      </c>
      <c r="N1598" s="14"/>
      <c r="O1598" s="191">
        <v>0</v>
      </c>
      <c r="P1598" s="191">
        <v>50</v>
      </c>
      <c r="Q1598" s="191">
        <v>0</v>
      </c>
      <c r="R1598" s="191">
        <v>0</v>
      </c>
      <c r="S1598" s="14"/>
      <c r="T1598" s="14"/>
      <c r="U1598" s="14"/>
      <c r="V1598" s="14">
        <v>202004</v>
      </c>
      <c r="W1598" s="14"/>
    </row>
    <row r="1599" spans="1:23" ht="12.2" customHeight="1">
      <c r="A1599" s="14" t="s">
        <v>1175</v>
      </c>
      <c r="B1599" s="14">
        <v>12</v>
      </c>
      <c r="C1599" s="14">
        <v>24</v>
      </c>
      <c r="D1599" s="14"/>
      <c r="E1599" s="14"/>
      <c r="F1599" s="14">
        <v>16.420000000000002</v>
      </c>
      <c r="G1599" s="14"/>
      <c r="H1599" s="14">
        <v>16</v>
      </c>
      <c r="I1599" s="14"/>
      <c r="J1599" s="14"/>
      <c r="K1599" s="14"/>
      <c r="L1599" s="14"/>
      <c r="M1599" s="14">
        <v>0</v>
      </c>
      <c r="N1599" s="14">
        <v>0</v>
      </c>
      <c r="O1599" s="191">
        <v>0</v>
      </c>
      <c r="P1599" s="191">
        <v>50</v>
      </c>
      <c r="Q1599" s="191">
        <v>0</v>
      </c>
      <c r="R1599" s="191">
        <v>0</v>
      </c>
      <c r="S1599" s="14"/>
      <c r="T1599" s="14"/>
      <c r="U1599" s="14"/>
      <c r="V1599" s="14">
        <v>202004</v>
      </c>
      <c r="W1599" s="14"/>
    </row>
    <row r="1600" spans="1:23" ht="12.2" customHeight="1">
      <c r="A1600" s="14" t="s">
        <v>1175</v>
      </c>
      <c r="B1600" s="14">
        <v>13</v>
      </c>
      <c r="C1600" s="14">
        <v>40</v>
      </c>
      <c r="D1600" s="14"/>
      <c r="E1600" s="14"/>
      <c r="F1600" s="14">
        <v>17.079999999999998</v>
      </c>
      <c r="G1600" s="14"/>
      <c r="H1600" s="14"/>
      <c r="I1600" s="14"/>
      <c r="J1600" s="14"/>
      <c r="K1600" s="14"/>
      <c r="L1600" s="14"/>
      <c r="M1600" s="14">
        <v>0</v>
      </c>
      <c r="N1600" s="14">
        <v>0</v>
      </c>
      <c r="O1600" s="191">
        <v>0</v>
      </c>
      <c r="P1600" s="191">
        <v>0</v>
      </c>
      <c r="Q1600" s="191">
        <v>0</v>
      </c>
      <c r="R1600" s="191">
        <v>0</v>
      </c>
      <c r="S1600" s="14"/>
      <c r="T1600" s="14"/>
      <c r="U1600" s="14"/>
      <c r="V1600" s="14">
        <v>202004</v>
      </c>
      <c r="W1600" s="14"/>
    </row>
    <row r="1601" spans="1:23" ht="12.2" customHeight="1">
      <c r="A1601" s="14" t="s">
        <v>1175</v>
      </c>
      <c r="B1601" s="14">
        <v>14</v>
      </c>
      <c r="C1601" s="14">
        <v>40</v>
      </c>
      <c r="D1601" s="14"/>
      <c r="E1601" s="14"/>
      <c r="F1601" s="14">
        <v>19</v>
      </c>
      <c r="G1601" s="14"/>
      <c r="H1601" s="14"/>
      <c r="I1601" s="14"/>
      <c r="J1601" s="14"/>
      <c r="K1601" s="14"/>
      <c r="L1601" s="14"/>
      <c r="M1601" s="14">
        <v>0</v>
      </c>
      <c r="N1601" s="14">
        <v>0</v>
      </c>
      <c r="O1601" s="191">
        <v>119.98</v>
      </c>
      <c r="P1601" s="191">
        <v>25</v>
      </c>
      <c r="Q1601" s="191">
        <v>0</v>
      </c>
      <c r="R1601" s="191">
        <v>0</v>
      </c>
      <c r="S1601" s="14"/>
      <c r="T1601" s="14"/>
      <c r="U1601" s="14"/>
      <c r="V1601" s="14">
        <v>202005</v>
      </c>
      <c r="W1601" s="14"/>
    </row>
    <row r="1602" spans="1:23" ht="12.2" customHeight="1">
      <c r="A1602" s="14" t="s">
        <v>1175</v>
      </c>
      <c r="B1602" s="14">
        <v>15</v>
      </c>
      <c r="C1602" s="14">
        <v>32</v>
      </c>
      <c r="D1602" s="14"/>
      <c r="E1602" s="14"/>
      <c r="F1602" s="14">
        <v>20.83</v>
      </c>
      <c r="G1602" s="14"/>
      <c r="H1602" s="14"/>
      <c r="I1602" s="14">
        <v>8</v>
      </c>
      <c r="J1602" s="14"/>
      <c r="K1602" s="14"/>
      <c r="L1602" s="14"/>
      <c r="M1602" s="14">
        <v>0</v>
      </c>
      <c r="N1602" s="14">
        <v>0</v>
      </c>
      <c r="O1602" s="191">
        <v>0</v>
      </c>
      <c r="P1602" s="191">
        <v>25</v>
      </c>
      <c r="Q1602" s="191">
        <v>0</v>
      </c>
      <c r="R1602" s="191">
        <v>0</v>
      </c>
      <c r="S1602" s="14"/>
      <c r="T1602" s="14"/>
      <c r="U1602" s="14"/>
      <c r="V1602" s="14">
        <v>202005</v>
      </c>
      <c r="W1602" s="14"/>
    </row>
    <row r="1603" spans="1:23" ht="12.2" customHeight="1">
      <c r="A1603" s="14" t="s">
        <v>1175</v>
      </c>
      <c r="B1603" s="14">
        <v>16</v>
      </c>
      <c r="C1603" s="14">
        <v>0</v>
      </c>
      <c r="D1603" s="14"/>
      <c r="E1603" s="14"/>
      <c r="F1603" s="14"/>
      <c r="G1603" s="14">
        <v>32</v>
      </c>
      <c r="H1603" s="14"/>
      <c r="I1603" s="14">
        <v>8</v>
      </c>
      <c r="J1603" s="14"/>
      <c r="K1603" s="14"/>
      <c r="L1603" s="14"/>
      <c r="M1603" s="14">
        <v>0</v>
      </c>
      <c r="N1603" s="14"/>
      <c r="O1603" s="191">
        <v>0</v>
      </c>
      <c r="P1603" s="191">
        <v>0</v>
      </c>
      <c r="Q1603" s="191">
        <v>0</v>
      </c>
      <c r="R1603" s="191">
        <v>0</v>
      </c>
      <c r="S1603" s="14"/>
      <c r="T1603" s="14"/>
      <c r="U1603" s="14"/>
      <c r="V1603" s="14">
        <v>202005</v>
      </c>
      <c r="W1603" s="14"/>
    </row>
    <row r="1604" spans="1:23" ht="12.2" customHeight="1">
      <c r="A1604" s="14" t="s">
        <v>1175</v>
      </c>
      <c r="B1604" s="14">
        <v>17</v>
      </c>
      <c r="C1604" s="14">
        <v>40</v>
      </c>
      <c r="D1604" s="14">
        <v>0</v>
      </c>
      <c r="E1604" s="14">
        <v>0</v>
      </c>
      <c r="F1604" s="14">
        <v>12.17</v>
      </c>
      <c r="G1604" s="14">
        <v>0</v>
      </c>
      <c r="H1604" s="14">
        <v>0</v>
      </c>
      <c r="I1604" s="14">
        <v>0</v>
      </c>
      <c r="J1604" s="14">
        <v>0</v>
      </c>
      <c r="K1604" s="14">
        <v>0</v>
      </c>
      <c r="L1604" s="14">
        <v>0</v>
      </c>
      <c r="M1604" s="14">
        <v>0</v>
      </c>
      <c r="N1604" s="14">
        <v>0</v>
      </c>
      <c r="O1604" s="191">
        <v>0</v>
      </c>
      <c r="P1604" s="191">
        <v>25</v>
      </c>
      <c r="Q1604" s="191">
        <v>0</v>
      </c>
      <c r="R1604" s="191">
        <v>0</v>
      </c>
      <c r="S1604" s="14">
        <v>0</v>
      </c>
      <c r="T1604" s="14">
        <v>0</v>
      </c>
      <c r="U1604" s="14">
        <v>0</v>
      </c>
      <c r="V1604" s="14">
        <v>202005</v>
      </c>
      <c r="W1604" s="14"/>
    </row>
    <row r="1605" spans="1:23" ht="12.2" customHeight="1">
      <c r="A1605" s="14" t="s">
        <v>1175</v>
      </c>
      <c r="B1605" s="14">
        <v>18</v>
      </c>
      <c r="C1605" s="14">
        <v>32</v>
      </c>
      <c r="D1605" s="14"/>
      <c r="E1605" s="14">
        <v>0</v>
      </c>
      <c r="F1605" s="14">
        <v>9.25</v>
      </c>
      <c r="G1605" s="14"/>
      <c r="H1605" s="14"/>
      <c r="I1605" s="14">
        <v>8</v>
      </c>
      <c r="J1605" s="14"/>
      <c r="K1605" s="14"/>
      <c r="L1605" s="14"/>
      <c r="M1605" s="14">
        <v>0</v>
      </c>
      <c r="N1605" s="14"/>
      <c r="O1605" s="191">
        <v>0</v>
      </c>
      <c r="P1605" s="191">
        <v>0</v>
      </c>
      <c r="Q1605" s="191">
        <v>0</v>
      </c>
      <c r="R1605" s="191">
        <v>0</v>
      </c>
      <c r="S1605" s="14"/>
      <c r="T1605" s="14"/>
      <c r="U1605" s="14"/>
      <c r="V1605" s="14">
        <v>202005</v>
      </c>
      <c r="W1605" s="14"/>
    </row>
    <row r="1606" spans="1:23" ht="12.2" customHeight="1">
      <c r="A1606" s="14" t="s">
        <v>1175</v>
      </c>
      <c r="B1606" s="14">
        <v>19</v>
      </c>
      <c r="C1606" s="14">
        <v>40</v>
      </c>
      <c r="D1606" s="14"/>
      <c r="E1606" s="14">
        <v>0</v>
      </c>
      <c r="F1606" s="14">
        <v>19.5</v>
      </c>
      <c r="G1606" s="14"/>
      <c r="H1606" s="14"/>
      <c r="I1606" s="14"/>
      <c r="J1606" s="14"/>
      <c r="K1606" s="14"/>
      <c r="L1606" s="14"/>
      <c r="M1606" s="14">
        <v>0</v>
      </c>
      <c r="N1606" s="14"/>
      <c r="O1606" s="191">
        <v>0</v>
      </c>
      <c r="P1606" s="191">
        <v>0</v>
      </c>
      <c r="Q1606" s="191">
        <v>0</v>
      </c>
      <c r="R1606" s="191">
        <v>0</v>
      </c>
      <c r="S1606" s="14"/>
      <c r="T1606" s="14"/>
      <c r="U1606" s="14"/>
      <c r="V1606" s="14">
        <v>202006</v>
      </c>
      <c r="W1606" s="14"/>
    </row>
    <row r="1607" spans="1:23" ht="12.2" customHeight="1">
      <c r="A1607" s="14" t="s">
        <v>1175</v>
      </c>
      <c r="B1607" s="14">
        <v>20</v>
      </c>
      <c r="C1607" s="14">
        <v>40</v>
      </c>
      <c r="D1607" s="14"/>
      <c r="E1607" s="14">
        <v>0</v>
      </c>
      <c r="F1607" s="14">
        <v>16.25</v>
      </c>
      <c r="G1607" s="14"/>
      <c r="H1607" s="14"/>
      <c r="I1607" s="14"/>
      <c r="J1607" s="14"/>
      <c r="K1607" s="14"/>
      <c r="L1607" s="14"/>
      <c r="M1607" s="14">
        <v>0</v>
      </c>
      <c r="N1607" s="14"/>
      <c r="O1607" s="191">
        <v>119.98</v>
      </c>
      <c r="P1607" s="191">
        <v>50</v>
      </c>
      <c r="Q1607" s="191">
        <v>0</v>
      </c>
      <c r="R1607" s="191">
        <v>0</v>
      </c>
      <c r="S1607" s="14"/>
      <c r="T1607" s="14"/>
      <c r="U1607" s="14"/>
      <c r="V1607" s="14">
        <v>202006</v>
      </c>
      <c r="W1607" s="14"/>
    </row>
    <row r="1608" spans="1:23" ht="12.2" customHeight="1">
      <c r="A1608" s="14" t="s">
        <v>1175</v>
      </c>
      <c r="B1608" s="14">
        <v>21</v>
      </c>
      <c r="C1608" s="14">
        <v>24</v>
      </c>
      <c r="D1608" s="14"/>
      <c r="E1608" s="14"/>
      <c r="F1608" s="14">
        <v>20.079999999999998</v>
      </c>
      <c r="G1608" s="14">
        <v>8</v>
      </c>
      <c r="H1608" s="14"/>
      <c r="I1608" s="14">
        <v>8</v>
      </c>
      <c r="J1608" s="14"/>
      <c r="K1608" s="14"/>
      <c r="L1608" s="14"/>
      <c r="M1608" s="14">
        <v>0</v>
      </c>
      <c r="N1608" s="14">
        <v>0</v>
      </c>
      <c r="O1608" s="191">
        <v>0</v>
      </c>
      <c r="P1608" s="191">
        <v>0</v>
      </c>
      <c r="Q1608" s="191">
        <v>0</v>
      </c>
      <c r="R1608" s="191">
        <v>0</v>
      </c>
      <c r="S1608" s="14"/>
      <c r="T1608" s="14"/>
      <c r="U1608" s="14"/>
      <c r="V1608" s="14">
        <v>202006</v>
      </c>
      <c r="W1608" s="14"/>
    </row>
    <row r="1609" spans="1:23" ht="12.2" customHeight="1">
      <c r="A1609" s="14" t="s">
        <v>1175</v>
      </c>
      <c r="B1609" s="14">
        <v>22</v>
      </c>
      <c r="C1609" s="14">
        <v>24</v>
      </c>
      <c r="D1609" s="14"/>
      <c r="E1609" s="14"/>
      <c r="F1609" s="14">
        <v>9.42</v>
      </c>
      <c r="G1609" s="14">
        <v>16</v>
      </c>
      <c r="H1609" s="14"/>
      <c r="I1609" s="14"/>
      <c r="J1609" s="14"/>
      <c r="K1609" s="14"/>
      <c r="L1609" s="14"/>
      <c r="M1609" s="14">
        <v>0</v>
      </c>
      <c r="N1609" s="14">
        <v>0</v>
      </c>
      <c r="O1609" s="191">
        <v>0</v>
      </c>
      <c r="P1609" s="191">
        <v>0</v>
      </c>
      <c r="Q1609" s="191">
        <v>0</v>
      </c>
      <c r="R1609" s="191">
        <v>0</v>
      </c>
      <c r="S1609" s="14"/>
      <c r="T1609" s="14"/>
      <c r="U1609" s="14"/>
      <c r="V1609" s="14">
        <v>202006</v>
      </c>
      <c r="W1609" s="14"/>
    </row>
    <row r="1610" spans="1:23" ht="12.2" customHeight="1">
      <c r="A1610" s="14" t="s">
        <v>1175</v>
      </c>
      <c r="B1610" s="14">
        <v>23</v>
      </c>
      <c r="C1610" s="14">
        <v>32</v>
      </c>
      <c r="D1610" s="14"/>
      <c r="E1610" s="14"/>
      <c r="F1610" s="14">
        <v>12.42</v>
      </c>
      <c r="G1610" s="14"/>
      <c r="H1610" s="14"/>
      <c r="I1610" s="14">
        <v>8</v>
      </c>
      <c r="J1610" s="14"/>
      <c r="K1610" s="14"/>
      <c r="L1610" s="14"/>
      <c r="M1610" s="14">
        <v>0</v>
      </c>
      <c r="N1610" s="14">
        <v>0</v>
      </c>
      <c r="O1610" s="191">
        <v>0</v>
      </c>
      <c r="P1610" s="191">
        <v>0</v>
      </c>
      <c r="Q1610" s="191">
        <v>0</v>
      </c>
      <c r="R1610" s="191">
        <v>0</v>
      </c>
      <c r="S1610" s="14"/>
      <c r="T1610" s="14"/>
      <c r="U1610" s="14"/>
      <c r="V1610" s="14">
        <v>202007</v>
      </c>
      <c r="W1610" s="14"/>
    </row>
    <row r="1611" spans="1:23" ht="12.2" customHeight="1">
      <c r="A1611" s="14" t="s">
        <v>1175</v>
      </c>
      <c r="B1611" s="14">
        <v>24</v>
      </c>
      <c r="C1611" s="14">
        <v>0</v>
      </c>
      <c r="D1611" s="14"/>
      <c r="E1611" s="14"/>
      <c r="F1611" s="14"/>
      <c r="G1611" s="14">
        <v>40</v>
      </c>
      <c r="H1611" s="14"/>
      <c r="I1611" s="14"/>
      <c r="J1611" s="14"/>
      <c r="K1611" s="14"/>
      <c r="L1611" s="14"/>
      <c r="M1611" s="14">
        <v>0</v>
      </c>
      <c r="N1611" s="14"/>
      <c r="O1611" s="191">
        <v>0</v>
      </c>
      <c r="P1611" s="191">
        <v>0</v>
      </c>
      <c r="Q1611" s="191">
        <v>0</v>
      </c>
      <c r="R1611" s="191">
        <v>0</v>
      </c>
      <c r="S1611" s="14"/>
      <c r="T1611" s="14"/>
      <c r="U1611" s="14"/>
      <c r="V1611" s="14">
        <v>202007</v>
      </c>
      <c r="W1611" s="14"/>
    </row>
    <row r="1612" spans="1:23" ht="12.2" customHeight="1">
      <c r="A1612" s="14" t="s">
        <v>1175</v>
      </c>
      <c r="B1612" s="14">
        <v>25</v>
      </c>
      <c r="C1612" s="14">
        <v>40</v>
      </c>
      <c r="D1612" s="14"/>
      <c r="E1612" s="14"/>
      <c r="F1612" s="14">
        <v>17.579999999999998</v>
      </c>
      <c r="G1612" s="14"/>
      <c r="H1612" s="14"/>
      <c r="I1612" s="14"/>
      <c r="J1612" s="14"/>
      <c r="K1612" s="14"/>
      <c r="L1612" s="14"/>
      <c r="M1612" s="14">
        <v>0</v>
      </c>
      <c r="N1612" s="14">
        <v>0</v>
      </c>
      <c r="O1612" s="191">
        <v>0</v>
      </c>
      <c r="P1612" s="191">
        <v>0</v>
      </c>
      <c r="Q1612" s="191">
        <v>0</v>
      </c>
      <c r="R1612" s="191">
        <v>0</v>
      </c>
      <c r="S1612" s="14"/>
      <c r="T1612" s="14"/>
      <c r="U1612" s="14"/>
      <c r="V1612" s="14">
        <v>202007</v>
      </c>
      <c r="W1612" s="14"/>
    </row>
    <row r="1613" spans="1:23" ht="12.2" customHeight="1">
      <c r="A1613" s="14" t="s">
        <v>1175</v>
      </c>
      <c r="B1613" s="14">
        <v>26</v>
      </c>
      <c r="C1613" s="14">
        <v>32</v>
      </c>
      <c r="D1613" s="14"/>
      <c r="E1613" s="14"/>
      <c r="F1613" s="14">
        <v>16.329999999999998</v>
      </c>
      <c r="G1613" s="14">
        <v>8</v>
      </c>
      <c r="H1613" s="14"/>
      <c r="I1613" s="14"/>
      <c r="J1613" s="14"/>
      <c r="K1613" s="14"/>
      <c r="L1613" s="14"/>
      <c r="M1613" s="14">
        <v>0</v>
      </c>
      <c r="N1613" s="14"/>
      <c r="O1613" s="191">
        <v>119.98</v>
      </c>
      <c r="P1613" s="191">
        <v>25</v>
      </c>
      <c r="Q1613" s="191">
        <v>0</v>
      </c>
      <c r="R1613" s="191">
        <v>0</v>
      </c>
      <c r="S1613" s="14"/>
      <c r="T1613" s="14"/>
      <c r="U1613" s="14"/>
      <c r="V1613" s="14">
        <v>202007</v>
      </c>
      <c r="W1613" s="14"/>
    </row>
    <row r="1614" spans="1:23" ht="12.2" customHeight="1">
      <c r="A1614" s="14" t="s">
        <v>1175</v>
      </c>
      <c r="B1614" s="14">
        <v>27</v>
      </c>
      <c r="C1614" s="14">
        <v>40</v>
      </c>
      <c r="D1614" s="14"/>
      <c r="E1614" s="14">
        <v>0</v>
      </c>
      <c r="F1614" s="14">
        <v>17.170000000000002</v>
      </c>
      <c r="G1614" s="14"/>
      <c r="H1614" s="14"/>
      <c r="I1614" s="14"/>
      <c r="J1614" s="14"/>
      <c r="K1614" s="14"/>
      <c r="L1614" s="14"/>
      <c r="M1614" s="14">
        <v>0</v>
      </c>
      <c r="N1614" s="14"/>
      <c r="O1614" s="191">
        <v>0</v>
      </c>
      <c r="P1614" s="191">
        <v>0</v>
      </c>
      <c r="Q1614" s="191">
        <v>0</v>
      </c>
      <c r="R1614" s="191">
        <v>0</v>
      </c>
      <c r="S1614" s="14"/>
      <c r="T1614" s="14"/>
      <c r="U1614" s="14"/>
      <c r="V1614" s="14">
        <v>202008</v>
      </c>
      <c r="W1614" s="14"/>
    </row>
    <row r="1615" spans="1:23" ht="12.2" customHeight="1">
      <c r="A1615" s="14" t="s">
        <v>1175</v>
      </c>
      <c r="B1615" s="14">
        <v>28</v>
      </c>
      <c r="C1615" s="14">
        <v>40</v>
      </c>
      <c r="D1615" s="14"/>
      <c r="E1615" s="14"/>
      <c r="F1615" s="14">
        <v>15.75</v>
      </c>
      <c r="G1615" s="14"/>
      <c r="H1615" s="14"/>
      <c r="I1615" s="14"/>
      <c r="J1615" s="14"/>
      <c r="K1615" s="14"/>
      <c r="L1615" s="14"/>
      <c r="M1615" s="14">
        <v>0</v>
      </c>
      <c r="N1615" s="14">
        <v>0</v>
      </c>
      <c r="O1615" s="191">
        <v>0</v>
      </c>
      <c r="P1615" s="191">
        <v>0</v>
      </c>
      <c r="Q1615" s="191">
        <v>0</v>
      </c>
      <c r="R1615" s="191">
        <v>0</v>
      </c>
      <c r="S1615" s="14"/>
      <c r="T1615" s="14"/>
      <c r="U1615" s="14"/>
      <c r="V1615" s="14">
        <v>202008</v>
      </c>
      <c r="W1615" s="14"/>
    </row>
    <row r="1616" spans="1:23" ht="12.2" customHeight="1">
      <c r="A1616" s="14" t="s">
        <v>1175</v>
      </c>
      <c r="B1616" s="14">
        <v>29</v>
      </c>
      <c r="C1616" s="14">
        <v>40</v>
      </c>
      <c r="D1616" s="14"/>
      <c r="E1616" s="14">
        <v>0</v>
      </c>
      <c r="F1616" s="14">
        <v>20.58</v>
      </c>
      <c r="G1616" s="14"/>
      <c r="H1616" s="14"/>
      <c r="I1616" s="14"/>
      <c r="J1616" s="14"/>
      <c r="K1616" s="14"/>
      <c r="L1616" s="14"/>
      <c r="M1616" s="14">
        <v>0</v>
      </c>
      <c r="N1616" s="14"/>
      <c r="O1616" s="191">
        <v>0</v>
      </c>
      <c r="P1616" s="191">
        <v>0</v>
      </c>
      <c r="Q1616" s="191">
        <v>0</v>
      </c>
      <c r="R1616" s="191">
        <v>0</v>
      </c>
      <c r="S1616" s="14"/>
      <c r="T1616" s="14"/>
      <c r="U1616" s="14"/>
      <c r="V1616" s="14">
        <v>202008</v>
      </c>
      <c r="W1616" s="14"/>
    </row>
    <row r="1617" spans="1:23" ht="12.2" customHeight="1">
      <c r="A1617" s="14" t="s">
        <v>1175</v>
      </c>
      <c r="B1617" s="14">
        <v>30</v>
      </c>
      <c r="C1617" s="14">
        <v>32</v>
      </c>
      <c r="D1617" s="14"/>
      <c r="E1617" s="14"/>
      <c r="F1617" s="14">
        <v>13.83</v>
      </c>
      <c r="G1617" s="14">
        <v>8</v>
      </c>
      <c r="H1617" s="14"/>
      <c r="I1617" s="14"/>
      <c r="J1617" s="14"/>
      <c r="K1617" s="14"/>
      <c r="L1617" s="14"/>
      <c r="M1617" s="14">
        <v>0</v>
      </c>
      <c r="N1617" s="14">
        <v>0</v>
      </c>
      <c r="O1617" s="191">
        <v>0</v>
      </c>
      <c r="P1617" s="191">
        <v>0</v>
      </c>
      <c r="Q1617" s="191">
        <v>0</v>
      </c>
      <c r="R1617" s="191">
        <v>0</v>
      </c>
      <c r="S1617" s="14"/>
      <c r="T1617" s="14"/>
      <c r="U1617" s="14"/>
      <c r="V1617" s="14">
        <v>202008</v>
      </c>
      <c r="W1617" s="14"/>
    </row>
    <row r="1618" spans="1:23" ht="12.2" customHeight="1" thickBot="1">
      <c r="A1618" s="14" t="s">
        <v>1175</v>
      </c>
      <c r="B1618" s="14">
        <v>31</v>
      </c>
      <c r="C1618" s="14">
        <v>40</v>
      </c>
      <c r="D1618" s="14">
        <v>0</v>
      </c>
      <c r="E1618" s="14">
        <v>0</v>
      </c>
      <c r="F1618" s="14">
        <v>19.920000000000002</v>
      </c>
      <c r="G1618" s="14">
        <v>0</v>
      </c>
      <c r="H1618" s="14">
        <v>0</v>
      </c>
      <c r="I1618" s="14">
        <v>0</v>
      </c>
      <c r="J1618" s="14">
        <v>0</v>
      </c>
      <c r="K1618" s="14">
        <v>0</v>
      </c>
      <c r="L1618" s="14">
        <v>0</v>
      </c>
      <c r="M1618" s="14">
        <v>0</v>
      </c>
      <c r="N1618" s="14">
        <v>0</v>
      </c>
      <c r="O1618" s="191">
        <v>0</v>
      </c>
      <c r="P1618" s="191">
        <v>0</v>
      </c>
      <c r="Q1618" s="191">
        <v>0</v>
      </c>
      <c r="R1618" s="191">
        <v>0</v>
      </c>
      <c r="S1618" s="14">
        <v>0</v>
      </c>
      <c r="T1618" s="14">
        <v>0</v>
      </c>
      <c r="U1618" s="14">
        <v>0</v>
      </c>
      <c r="V1618" s="14">
        <v>202008</v>
      </c>
      <c r="W1618" s="14"/>
    </row>
    <row r="1619" spans="1:23" ht="12.2" customHeight="1" thickTop="1">
      <c r="A1619" s="188" t="s">
        <v>1306</v>
      </c>
      <c r="B1619" s="189">
        <v>0</v>
      </c>
      <c r="C1619" s="189">
        <v>980</v>
      </c>
      <c r="D1619" s="189">
        <v>0</v>
      </c>
      <c r="E1619" s="189">
        <v>0.03</v>
      </c>
      <c r="F1619" s="189">
        <v>428.33</v>
      </c>
      <c r="G1619" s="189">
        <v>128</v>
      </c>
      <c r="H1619" s="189">
        <v>56</v>
      </c>
      <c r="I1619" s="189">
        <v>52</v>
      </c>
      <c r="J1619" s="189">
        <v>8</v>
      </c>
      <c r="K1619" s="189">
        <v>0</v>
      </c>
      <c r="L1619" s="189">
        <v>16</v>
      </c>
      <c r="M1619" s="189">
        <v>0</v>
      </c>
      <c r="N1619" s="189">
        <v>0</v>
      </c>
      <c r="O1619" s="190">
        <v>634.17999999999995</v>
      </c>
      <c r="P1619" s="190">
        <v>300</v>
      </c>
      <c r="Q1619" s="190">
        <v>0</v>
      </c>
      <c r="R1619" s="190">
        <v>0</v>
      </c>
      <c r="S1619" s="189">
        <v>0</v>
      </c>
      <c r="T1619" s="189">
        <v>0</v>
      </c>
      <c r="U1619" s="189">
        <v>0</v>
      </c>
      <c r="V1619" s="189"/>
      <c r="W1619" s="189"/>
    </row>
    <row r="1620" spans="1:23" ht="12.2" customHeight="1">
      <c r="A1620" s="14" t="s">
        <v>897</v>
      </c>
      <c r="B1620" s="14">
        <v>1</v>
      </c>
      <c r="C1620" s="14">
        <v>0</v>
      </c>
      <c r="D1620" s="14">
        <v>0</v>
      </c>
      <c r="E1620" s="14">
        <v>0</v>
      </c>
      <c r="F1620" s="14">
        <v>0</v>
      </c>
      <c r="G1620" s="14">
        <v>30</v>
      </c>
      <c r="H1620" s="14">
        <v>0</v>
      </c>
      <c r="I1620" s="14">
        <v>8</v>
      </c>
      <c r="J1620" s="14">
        <v>0</v>
      </c>
      <c r="K1620" s="14">
        <v>0</v>
      </c>
      <c r="L1620" s="14">
        <v>0</v>
      </c>
      <c r="M1620" s="14">
        <v>0</v>
      </c>
      <c r="N1620" s="14">
        <v>95.33</v>
      </c>
      <c r="O1620" s="191">
        <v>0</v>
      </c>
      <c r="P1620" s="191">
        <v>0</v>
      </c>
      <c r="Q1620" s="191">
        <v>0</v>
      </c>
      <c r="R1620" s="191">
        <v>0</v>
      </c>
      <c r="S1620" s="14">
        <v>0</v>
      </c>
      <c r="T1620" s="14">
        <v>0</v>
      </c>
      <c r="U1620" s="14">
        <v>0</v>
      </c>
      <c r="V1620" s="14">
        <v>202002</v>
      </c>
      <c r="W1620" s="14"/>
    </row>
    <row r="1621" spans="1:23" ht="12.2" customHeight="1">
      <c r="A1621" s="14" t="s">
        <v>897</v>
      </c>
      <c r="B1621" s="14">
        <v>2</v>
      </c>
      <c r="C1621" s="14">
        <v>35.17</v>
      </c>
      <c r="D1621" s="14">
        <v>0</v>
      </c>
      <c r="E1621" s="14">
        <v>0</v>
      </c>
      <c r="F1621" s="14">
        <v>0</v>
      </c>
      <c r="G1621" s="14">
        <v>0</v>
      </c>
      <c r="H1621" s="14">
        <v>0</v>
      </c>
      <c r="I1621" s="14">
        <v>0</v>
      </c>
      <c r="J1621" s="14">
        <v>0</v>
      </c>
      <c r="K1621" s="14">
        <v>0</v>
      </c>
      <c r="L1621" s="14">
        <v>0</v>
      </c>
      <c r="M1621" s="14">
        <v>0</v>
      </c>
      <c r="N1621" s="14">
        <v>0</v>
      </c>
      <c r="O1621" s="191">
        <v>0</v>
      </c>
      <c r="P1621" s="191">
        <v>0</v>
      </c>
      <c r="Q1621" s="191">
        <v>0</v>
      </c>
      <c r="R1621" s="191">
        <v>0</v>
      </c>
      <c r="S1621" s="14">
        <v>0</v>
      </c>
      <c r="T1621" s="14">
        <v>0</v>
      </c>
      <c r="U1621" s="14">
        <v>0</v>
      </c>
      <c r="V1621" s="14">
        <v>202002</v>
      </c>
      <c r="W1621" s="14"/>
    </row>
    <row r="1622" spans="1:23" ht="12.2" customHeight="1">
      <c r="A1622" s="14" t="s">
        <v>897</v>
      </c>
      <c r="B1622" s="14">
        <v>3</v>
      </c>
      <c r="C1622" s="14">
        <v>38</v>
      </c>
      <c r="D1622" s="14">
        <v>0</v>
      </c>
      <c r="E1622" s="14">
        <v>0</v>
      </c>
      <c r="F1622" s="14">
        <v>0</v>
      </c>
      <c r="G1622" s="14">
        <v>0</v>
      </c>
      <c r="H1622" s="14">
        <v>0</v>
      </c>
      <c r="I1622" s="14">
        <v>0</v>
      </c>
      <c r="J1622" s="14">
        <v>0</v>
      </c>
      <c r="K1622" s="14">
        <v>0</v>
      </c>
      <c r="L1622" s="14">
        <v>0</v>
      </c>
      <c r="M1622" s="14">
        <v>0</v>
      </c>
      <c r="N1622" s="14">
        <v>0</v>
      </c>
      <c r="O1622" s="191">
        <v>119.98</v>
      </c>
      <c r="P1622" s="191">
        <v>0</v>
      </c>
      <c r="Q1622" s="191">
        <v>0</v>
      </c>
      <c r="R1622" s="191">
        <v>0</v>
      </c>
      <c r="S1622" s="14">
        <v>0</v>
      </c>
      <c r="T1622" s="14">
        <v>0</v>
      </c>
      <c r="U1622" s="14">
        <v>0</v>
      </c>
      <c r="V1622" s="14">
        <v>202002</v>
      </c>
      <c r="W1622" s="14"/>
    </row>
    <row r="1623" spans="1:23" ht="12.2" customHeight="1">
      <c r="A1623" s="14" t="s">
        <v>897</v>
      </c>
      <c r="B1623" s="14">
        <v>4</v>
      </c>
      <c r="C1623" s="14">
        <v>32.700000000000003</v>
      </c>
      <c r="D1623" s="14">
        <v>0</v>
      </c>
      <c r="E1623" s="14">
        <v>0</v>
      </c>
      <c r="F1623" s="14">
        <v>0</v>
      </c>
      <c r="G1623" s="14">
        <v>0</v>
      </c>
      <c r="H1623" s="14">
        <v>0</v>
      </c>
      <c r="I1623" s="14">
        <v>0</v>
      </c>
      <c r="J1623" s="14">
        <v>0</v>
      </c>
      <c r="K1623" s="14">
        <v>0</v>
      </c>
      <c r="L1623" s="14">
        <v>0</v>
      </c>
      <c r="M1623" s="14">
        <v>0</v>
      </c>
      <c r="N1623" s="14">
        <v>0</v>
      </c>
      <c r="O1623" s="191">
        <v>0</v>
      </c>
      <c r="P1623" s="191">
        <v>0</v>
      </c>
      <c r="Q1623" s="191">
        <v>0</v>
      </c>
      <c r="R1623" s="191">
        <v>0</v>
      </c>
      <c r="S1623" s="14">
        <v>0</v>
      </c>
      <c r="T1623" s="14">
        <v>0</v>
      </c>
      <c r="U1623" s="14">
        <v>0</v>
      </c>
      <c r="V1623" s="14">
        <v>202002</v>
      </c>
      <c r="W1623" s="14"/>
    </row>
    <row r="1624" spans="1:23" ht="12.2" customHeight="1">
      <c r="A1624" s="14" t="s">
        <v>897</v>
      </c>
      <c r="B1624" s="14">
        <v>5</v>
      </c>
      <c r="C1624" s="14">
        <v>38</v>
      </c>
      <c r="D1624" s="14">
        <v>0</v>
      </c>
      <c r="E1624" s="14">
        <v>0</v>
      </c>
      <c r="F1624" s="14">
        <v>0</v>
      </c>
      <c r="G1624" s="14">
        <v>0</v>
      </c>
      <c r="H1624" s="14">
        <v>0</v>
      </c>
      <c r="I1624" s="14">
        <v>0</v>
      </c>
      <c r="J1624" s="14">
        <v>0</v>
      </c>
      <c r="K1624" s="14">
        <v>0</v>
      </c>
      <c r="L1624" s="14">
        <v>0</v>
      </c>
      <c r="M1624" s="14">
        <v>0</v>
      </c>
      <c r="N1624" s="14">
        <v>0</v>
      </c>
      <c r="O1624" s="191">
        <v>0</v>
      </c>
      <c r="P1624" s="191">
        <v>0</v>
      </c>
      <c r="Q1624" s="191">
        <v>0</v>
      </c>
      <c r="R1624" s="191">
        <v>0</v>
      </c>
      <c r="S1624" s="14">
        <v>0</v>
      </c>
      <c r="T1624" s="14">
        <v>0</v>
      </c>
      <c r="U1624" s="14">
        <v>0</v>
      </c>
      <c r="V1624" s="14">
        <v>202002</v>
      </c>
      <c r="W1624" s="14"/>
    </row>
    <row r="1625" spans="1:23" ht="12.2" customHeight="1">
      <c r="A1625" s="14" t="s">
        <v>897</v>
      </c>
      <c r="B1625" s="14">
        <v>6</v>
      </c>
      <c r="C1625" s="14">
        <v>38</v>
      </c>
      <c r="D1625" s="14">
        <v>0</v>
      </c>
      <c r="E1625" s="14">
        <v>0</v>
      </c>
      <c r="F1625" s="14">
        <v>0</v>
      </c>
      <c r="G1625" s="14">
        <v>0</v>
      </c>
      <c r="H1625" s="14">
        <v>0</v>
      </c>
      <c r="I1625" s="14">
        <v>0</v>
      </c>
      <c r="J1625" s="14">
        <v>0</v>
      </c>
      <c r="K1625" s="14">
        <v>0</v>
      </c>
      <c r="L1625" s="14">
        <v>0</v>
      </c>
      <c r="M1625" s="14">
        <v>0</v>
      </c>
      <c r="N1625" s="14">
        <v>0</v>
      </c>
      <c r="O1625" s="191">
        <v>0</v>
      </c>
      <c r="P1625" s="191">
        <v>0</v>
      </c>
      <c r="Q1625" s="191">
        <v>0</v>
      </c>
      <c r="R1625" s="191">
        <v>0</v>
      </c>
      <c r="S1625" s="14">
        <v>0</v>
      </c>
      <c r="T1625" s="14">
        <v>0</v>
      </c>
      <c r="U1625" s="14">
        <v>0</v>
      </c>
      <c r="V1625" s="14">
        <v>202003</v>
      </c>
      <c r="W1625" s="14"/>
    </row>
    <row r="1626" spans="1:23" ht="12.2" customHeight="1">
      <c r="A1626" s="14" t="s">
        <v>897</v>
      </c>
      <c r="B1626" s="14">
        <v>7</v>
      </c>
      <c r="C1626" s="14">
        <v>38</v>
      </c>
      <c r="D1626" s="14">
        <v>0</v>
      </c>
      <c r="E1626" s="14">
        <v>0</v>
      </c>
      <c r="F1626" s="14">
        <v>0</v>
      </c>
      <c r="G1626" s="14">
        <v>0</v>
      </c>
      <c r="H1626" s="14">
        <v>0</v>
      </c>
      <c r="I1626" s="14">
        <v>0</v>
      </c>
      <c r="J1626" s="14">
        <v>0</v>
      </c>
      <c r="K1626" s="14">
        <v>0</v>
      </c>
      <c r="L1626" s="14">
        <v>0</v>
      </c>
      <c r="M1626" s="14">
        <v>0</v>
      </c>
      <c r="N1626" s="14">
        <v>0</v>
      </c>
      <c r="O1626" s="191">
        <v>0</v>
      </c>
      <c r="P1626" s="191">
        <v>0</v>
      </c>
      <c r="Q1626" s="191">
        <v>0</v>
      </c>
      <c r="R1626" s="191">
        <v>0</v>
      </c>
      <c r="S1626" s="14">
        <v>0</v>
      </c>
      <c r="T1626" s="14">
        <v>0</v>
      </c>
      <c r="U1626" s="14">
        <v>0</v>
      </c>
      <c r="V1626" s="14">
        <v>202003</v>
      </c>
      <c r="W1626" s="14"/>
    </row>
    <row r="1627" spans="1:23" ht="12.2" customHeight="1">
      <c r="A1627" s="14" t="s">
        <v>897</v>
      </c>
      <c r="B1627" s="14">
        <v>8</v>
      </c>
      <c r="C1627" s="14">
        <v>22</v>
      </c>
      <c r="D1627" s="14">
        <v>0</v>
      </c>
      <c r="E1627" s="14">
        <v>0</v>
      </c>
      <c r="F1627" s="14">
        <v>0</v>
      </c>
      <c r="G1627" s="14">
        <v>0</v>
      </c>
      <c r="H1627" s="14">
        <v>16</v>
      </c>
      <c r="I1627" s="14">
        <v>0</v>
      </c>
      <c r="J1627" s="14">
        <v>0</v>
      </c>
      <c r="K1627" s="14">
        <v>0</v>
      </c>
      <c r="L1627" s="14">
        <v>0</v>
      </c>
      <c r="M1627" s="14">
        <v>0</v>
      </c>
      <c r="N1627" s="14">
        <v>0</v>
      </c>
      <c r="O1627" s="191">
        <v>0</v>
      </c>
      <c r="P1627" s="191">
        <v>0</v>
      </c>
      <c r="Q1627" s="191">
        <v>0</v>
      </c>
      <c r="R1627" s="191">
        <v>0</v>
      </c>
      <c r="S1627" s="14">
        <v>0</v>
      </c>
      <c r="T1627" s="14">
        <v>0</v>
      </c>
      <c r="U1627" s="14">
        <v>0</v>
      </c>
      <c r="V1627" s="14">
        <v>202003</v>
      </c>
      <c r="W1627" s="14"/>
    </row>
    <row r="1628" spans="1:23" ht="12.2" customHeight="1">
      <c r="A1628" s="14" t="s">
        <v>897</v>
      </c>
      <c r="B1628" s="14">
        <v>9</v>
      </c>
      <c r="C1628" s="14">
        <v>14</v>
      </c>
      <c r="D1628" s="14">
        <v>0</v>
      </c>
      <c r="E1628" s="14">
        <v>0</v>
      </c>
      <c r="F1628" s="14">
        <v>0</v>
      </c>
      <c r="G1628" s="14">
        <v>24</v>
      </c>
      <c r="H1628" s="14">
        <v>0</v>
      </c>
      <c r="I1628" s="14">
        <v>0</v>
      </c>
      <c r="J1628" s="14">
        <v>0</v>
      </c>
      <c r="K1628" s="14">
        <v>0</v>
      </c>
      <c r="L1628" s="14">
        <v>0</v>
      </c>
      <c r="M1628" s="14">
        <v>0</v>
      </c>
      <c r="N1628" s="14">
        <v>0</v>
      </c>
      <c r="O1628" s="191">
        <v>119.98</v>
      </c>
      <c r="P1628" s="191">
        <v>0</v>
      </c>
      <c r="Q1628" s="191">
        <v>0</v>
      </c>
      <c r="R1628" s="191">
        <v>0</v>
      </c>
      <c r="S1628" s="14">
        <v>0</v>
      </c>
      <c r="T1628" s="14">
        <v>0</v>
      </c>
      <c r="U1628" s="14">
        <v>0</v>
      </c>
      <c r="V1628" s="14">
        <v>202003</v>
      </c>
      <c r="W1628" s="14"/>
    </row>
    <row r="1629" spans="1:23" ht="12.2" customHeight="1">
      <c r="A1629" s="14" t="s">
        <v>897</v>
      </c>
      <c r="B1629" s="14">
        <v>10</v>
      </c>
      <c r="C1629" s="14">
        <v>38</v>
      </c>
      <c r="D1629" s="14">
        <v>0</v>
      </c>
      <c r="E1629" s="14">
        <v>0</v>
      </c>
      <c r="F1629" s="14">
        <v>0</v>
      </c>
      <c r="G1629" s="14">
        <v>0</v>
      </c>
      <c r="H1629" s="14">
        <v>0</v>
      </c>
      <c r="I1629" s="14">
        <v>0</v>
      </c>
      <c r="J1629" s="14">
        <v>0</v>
      </c>
      <c r="K1629" s="14">
        <v>0</v>
      </c>
      <c r="L1629" s="14">
        <v>0</v>
      </c>
      <c r="M1629" s="14">
        <v>0</v>
      </c>
      <c r="N1629" s="14">
        <v>0</v>
      </c>
      <c r="O1629" s="191">
        <v>0</v>
      </c>
      <c r="P1629" s="191">
        <v>0</v>
      </c>
      <c r="Q1629" s="191">
        <v>0</v>
      </c>
      <c r="R1629" s="191">
        <v>0</v>
      </c>
      <c r="S1629" s="14">
        <v>0</v>
      </c>
      <c r="T1629" s="14">
        <v>0</v>
      </c>
      <c r="U1629" s="14">
        <v>0</v>
      </c>
      <c r="V1629" s="14">
        <v>202004</v>
      </c>
      <c r="W1629" s="14"/>
    </row>
    <row r="1630" spans="1:23" ht="12.2" customHeight="1">
      <c r="A1630" s="14" t="s">
        <v>897</v>
      </c>
      <c r="B1630" s="14">
        <v>11</v>
      </c>
      <c r="C1630" s="14">
        <v>38</v>
      </c>
      <c r="D1630" s="14">
        <v>0</v>
      </c>
      <c r="E1630" s="14">
        <v>0</v>
      </c>
      <c r="F1630" s="14">
        <v>0</v>
      </c>
      <c r="G1630" s="14">
        <v>0</v>
      </c>
      <c r="H1630" s="14">
        <v>0</v>
      </c>
      <c r="I1630" s="14">
        <v>0</v>
      </c>
      <c r="J1630" s="14">
        <v>0</v>
      </c>
      <c r="K1630" s="14">
        <v>0</v>
      </c>
      <c r="L1630" s="14">
        <v>0</v>
      </c>
      <c r="M1630" s="14">
        <v>0</v>
      </c>
      <c r="N1630" s="14">
        <v>0</v>
      </c>
      <c r="O1630" s="191">
        <v>0</v>
      </c>
      <c r="P1630" s="191">
        <v>0</v>
      </c>
      <c r="Q1630" s="191">
        <v>0</v>
      </c>
      <c r="R1630" s="191">
        <v>0</v>
      </c>
      <c r="S1630" s="14">
        <v>0</v>
      </c>
      <c r="T1630" s="14">
        <v>0</v>
      </c>
      <c r="U1630" s="14">
        <v>0</v>
      </c>
      <c r="V1630" s="14">
        <v>202004</v>
      </c>
      <c r="W1630" s="14"/>
    </row>
    <row r="1631" spans="1:23" ht="12.2" customHeight="1">
      <c r="A1631" s="14" t="s">
        <v>897</v>
      </c>
      <c r="B1631" s="14">
        <v>12</v>
      </c>
      <c r="C1631" s="14">
        <v>37.950000000000003</v>
      </c>
      <c r="D1631" s="14">
        <v>0</v>
      </c>
      <c r="E1631" s="14">
        <v>0</v>
      </c>
      <c r="F1631" s="14">
        <v>0</v>
      </c>
      <c r="G1631" s="14">
        <v>0</v>
      </c>
      <c r="H1631" s="14">
        <v>0</v>
      </c>
      <c r="I1631" s="14">
        <v>0</v>
      </c>
      <c r="J1631" s="14">
        <v>0</v>
      </c>
      <c r="K1631" s="14">
        <v>0</v>
      </c>
      <c r="L1631" s="14">
        <v>0</v>
      </c>
      <c r="M1631" s="14">
        <v>0</v>
      </c>
      <c r="N1631" s="14">
        <v>0</v>
      </c>
      <c r="O1631" s="191">
        <v>0</v>
      </c>
      <c r="P1631" s="191">
        <v>0</v>
      </c>
      <c r="Q1631" s="191">
        <v>0</v>
      </c>
      <c r="R1631" s="191">
        <v>0</v>
      </c>
      <c r="S1631" s="14">
        <v>0</v>
      </c>
      <c r="T1631" s="14">
        <v>0</v>
      </c>
      <c r="U1631" s="14">
        <v>0</v>
      </c>
      <c r="V1631" s="14">
        <v>202004</v>
      </c>
      <c r="W1631" s="14"/>
    </row>
    <row r="1632" spans="1:23" ht="12.2" customHeight="1">
      <c r="A1632" s="14" t="s">
        <v>897</v>
      </c>
      <c r="B1632" s="14">
        <v>13</v>
      </c>
      <c r="C1632" s="14">
        <v>38</v>
      </c>
      <c r="D1632" s="14">
        <v>0</v>
      </c>
      <c r="E1632" s="14">
        <v>0</v>
      </c>
      <c r="F1632" s="14">
        <v>0</v>
      </c>
      <c r="G1632" s="14">
        <v>0</v>
      </c>
      <c r="H1632" s="14">
        <v>0</v>
      </c>
      <c r="I1632" s="14">
        <v>0</v>
      </c>
      <c r="J1632" s="14">
        <v>0</v>
      </c>
      <c r="K1632" s="14">
        <v>0</v>
      </c>
      <c r="L1632" s="14">
        <v>0</v>
      </c>
      <c r="M1632" s="14">
        <v>0</v>
      </c>
      <c r="N1632" s="14">
        <v>0</v>
      </c>
      <c r="O1632" s="191">
        <v>34.28</v>
      </c>
      <c r="P1632" s="191">
        <v>0</v>
      </c>
      <c r="Q1632" s="191">
        <v>0</v>
      </c>
      <c r="R1632" s="191">
        <v>0</v>
      </c>
      <c r="S1632" s="14">
        <v>0</v>
      </c>
      <c r="T1632" s="14">
        <v>0</v>
      </c>
      <c r="U1632" s="14">
        <v>0</v>
      </c>
      <c r="V1632" s="14">
        <v>202004</v>
      </c>
      <c r="W1632" s="14"/>
    </row>
    <row r="1633" spans="1:23" ht="12.2" customHeight="1">
      <c r="A1633" s="14" t="s">
        <v>897</v>
      </c>
      <c r="B1633" s="14">
        <v>14</v>
      </c>
      <c r="C1633" s="14">
        <v>36.25</v>
      </c>
      <c r="D1633" s="14">
        <v>0</v>
      </c>
      <c r="E1633" s="14">
        <v>0</v>
      </c>
      <c r="F1633" s="14">
        <v>0</v>
      </c>
      <c r="G1633" s="14">
        <v>0</v>
      </c>
      <c r="H1633" s="14">
        <v>0</v>
      </c>
      <c r="I1633" s="14">
        <v>0</v>
      </c>
      <c r="J1633" s="14">
        <v>0</v>
      </c>
      <c r="K1633" s="14">
        <v>0</v>
      </c>
      <c r="L1633" s="14">
        <v>0</v>
      </c>
      <c r="M1633" s="14">
        <v>0</v>
      </c>
      <c r="N1633" s="14">
        <v>0</v>
      </c>
      <c r="O1633" s="191">
        <v>0</v>
      </c>
      <c r="P1633" s="191">
        <v>0</v>
      </c>
      <c r="Q1633" s="191">
        <v>0</v>
      </c>
      <c r="R1633" s="191">
        <v>0</v>
      </c>
      <c r="S1633" s="14">
        <v>0</v>
      </c>
      <c r="T1633" s="14">
        <v>0</v>
      </c>
      <c r="U1633" s="14">
        <v>0</v>
      </c>
      <c r="V1633" s="14">
        <v>202005</v>
      </c>
      <c r="W1633" s="14"/>
    </row>
    <row r="1634" spans="1:23" ht="12.2" customHeight="1">
      <c r="A1634" s="14" t="s">
        <v>897</v>
      </c>
      <c r="B1634" s="14">
        <v>15</v>
      </c>
      <c r="C1634" s="14">
        <v>38</v>
      </c>
      <c r="D1634" s="14">
        <v>0</v>
      </c>
      <c r="E1634" s="14">
        <v>0</v>
      </c>
      <c r="F1634" s="14">
        <v>0</v>
      </c>
      <c r="G1634" s="14">
        <v>0</v>
      </c>
      <c r="H1634" s="14">
        <v>0</v>
      </c>
      <c r="I1634" s="14">
        <v>0</v>
      </c>
      <c r="J1634" s="14">
        <v>0</v>
      </c>
      <c r="K1634" s="14">
        <v>0</v>
      </c>
      <c r="L1634" s="14">
        <v>0</v>
      </c>
      <c r="M1634" s="14">
        <v>0</v>
      </c>
      <c r="N1634" s="14">
        <v>0</v>
      </c>
      <c r="O1634" s="191">
        <v>119.98</v>
      </c>
      <c r="P1634" s="191">
        <v>0</v>
      </c>
      <c r="Q1634" s="191">
        <v>0</v>
      </c>
      <c r="R1634" s="191">
        <v>0</v>
      </c>
      <c r="S1634" s="14">
        <v>0</v>
      </c>
      <c r="T1634" s="14">
        <v>0</v>
      </c>
      <c r="U1634" s="14">
        <v>0</v>
      </c>
      <c r="V1634" s="14">
        <v>202005</v>
      </c>
      <c r="W1634" s="14"/>
    </row>
    <row r="1635" spans="1:23" ht="12.2" customHeight="1">
      <c r="A1635" s="14" t="s">
        <v>897</v>
      </c>
      <c r="B1635" s="14">
        <v>16</v>
      </c>
      <c r="C1635" s="14">
        <v>27.8</v>
      </c>
      <c r="D1635" s="14">
        <v>0</v>
      </c>
      <c r="E1635" s="14">
        <v>0</v>
      </c>
      <c r="F1635" s="14">
        <v>0</v>
      </c>
      <c r="G1635" s="14">
        <v>0</v>
      </c>
      <c r="H1635" s="14">
        <v>0</v>
      </c>
      <c r="I1635" s="14">
        <v>8</v>
      </c>
      <c r="J1635" s="14">
        <v>0</v>
      </c>
      <c r="K1635" s="14">
        <v>0</v>
      </c>
      <c r="L1635" s="14">
        <v>0</v>
      </c>
      <c r="M1635" s="14">
        <v>0</v>
      </c>
      <c r="N1635" s="14">
        <v>0</v>
      </c>
      <c r="O1635" s="191">
        <v>0</v>
      </c>
      <c r="P1635" s="191">
        <v>0</v>
      </c>
      <c r="Q1635" s="191">
        <v>0</v>
      </c>
      <c r="R1635" s="191">
        <v>0</v>
      </c>
      <c r="S1635" s="14">
        <v>0</v>
      </c>
      <c r="T1635" s="14">
        <v>0</v>
      </c>
      <c r="U1635" s="14">
        <v>0</v>
      </c>
      <c r="V1635" s="14">
        <v>202005</v>
      </c>
      <c r="W1635" s="14"/>
    </row>
    <row r="1636" spans="1:23" ht="12.2" customHeight="1">
      <c r="A1636" s="14" t="s">
        <v>897</v>
      </c>
      <c r="B1636" s="14">
        <v>17</v>
      </c>
      <c r="C1636" s="14">
        <v>38</v>
      </c>
      <c r="D1636" s="14">
        <v>0</v>
      </c>
      <c r="E1636" s="14">
        <v>0</v>
      </c>
      <c r="F1636" s="14">
        <v>0</v>
      </c>
      <c r="G1636" s="14">
        <v>0</v>
      </c>
      <c r="H1636" s="14">
        <v>0</v>
      </c>
      <c r="I1636" s="14">
        <v>0</v>
      </c>
      <c r="J1636" s="14">
        <v>0</v>
      </c>
      <c r="K1636" s="14">
        <v>0</v>
      </c>
      <c r="L1636" s="14">
        <v>0</v>
      </c>
      <c r="M1636" s="14">
        <v>0</v>
      </c>
      <c r="N1636" s="14">
        <v>0</v>
      </c>
      <c r="O1636" s="191">
        <v>0</v>
      </c>
      <c r="P1636" s="191">
        <v>0</v>
      </c>
      <c r="Q1636" s="191">
        <v>0</v>
      </c>
      <c r="R1636" s="191">
        <v>0</v>
      </c>
      <c r="S1636" s="14">
        <v>0</v>
      </c>
      <c r="T1636" s="14">
        <v>0</v>
      </c>
      <c r="U1636" s="14">
        <v>0</v>
      </c>
      <c r="V1636" s="14">
        <v>202005</v>
      </c>
      <c r="W1636" s="14"/>
    </row>
    <row r="1637" spans="1:23" ht="12.2" customHeight="1">
      <c r="A1637" s="14" t="s">
        <v>897</v>
      </c>
      <c r="B1637" s="14">
        <v>18</v>
      </c>
      <c r="C1637" s="14">
        <v>0</v>
      </c>
      <c r="D1637" s="14">
        <v>0</v>
      </c>
      <c r="E1637" s="14">
        <v>0</v>
      </c>
      <c r="F1637" s="14">
        <v>0</v>
      </c>
      <c r="G1637" s="14">
        <v>30</v>
      </c>
      <c r="H1637" s="14">
        <v>0</v>
      </c>
      <c r="I1637" s="14">
        <v>8</v>
      </c>
      <c r="J1637" s="14">
        <v>0</v>
      </c>
      <c r="K1637" s="14">
        <v>0</v>
      </c>
      <c r="L1637" s="14">
        <v>0</v>
      </c>
      <c r="M1637" s="14">
        <v>0</v>
      </c>
      <c r="N1637" s="14">
        <v>0</v>
      </c>
      <c r="O1637" s="191">
        <v>0</v>
      </c>
      <c r="P1637" s="191">
        <v>0</v>
      </c>
      <c r="Q1637" s="191">
        <v>0</v>
      </c>
      <c r="R1637" s="191">
        <v>0</v>
      </c>
      <c r="S1637" s="14">
        <v>0</v>
      </c>
      <c r="T1637" s="14">
        <v>0</v>
      </c>
      <c r="U1637" s="14">
        <v>0</v>
      </c>
      <c r="V1637" s="14">
        <v>202005</v>
      </c>
      <c r="W1637" s="14"/>
    </row>
    <row r="1638" spans="1:23" ht="12.2" customHeight="1">
      <c r="A1638" s="14" t="s">
        <v>897</v>
      </c>
      <c r="B1638" s="14">
        <v>19</v>
      </c>
      <c r="C1638" s="14">
        <v>38</v>
      </c>
      <c r="D1638" s="14">
        <v>0</v>
      </c>
      <c r="E1638" s="14">
        <v>0</v>
      </c>
      <c r="F1638" s="14">
        <v>0</v>
      </c>
      <c r="G1638" s="14">
        <v>0</v>
      </c>
      <c r="H1638" s="14">
        <v>0</v>
      </c>
      <c r="I1638" s="14">
        <v>0</v>
      </c>
      <c r="J1638" s="14">
        <v>0</v>
      </c>
      <c r="K1638" s="14">
        <v>0</v>
      </c>
      <c r="L1638" s="14">
        <v>0</v>
      </c>
      <c r="M1638" s="14">
        <v>0</v>
      </c>
      <c r="N1638" s="14">
        <v>0</v>
      </c>
      <c r="O1638" s="191">
        <v>0</v>
      </c>
      <c r="P1638" s="191">
        <v>0</v>
      </c>
      <c r="Q1638" s="191">
        <v>0</v>
      </c>
      <c r="R1638" s="191">
        <v>0</v>
      </c>
      <c r="S1638" s="14">
        <v>0</v>
      </c>
      <c r="T1638" s="14">
        <v>0</v>
      </c>
      <c r="U1638" s="14">
        <v>0</v>
      </c>
      <c r="V1638" s="14">
        <v>202006</v>
      </c>
      <c r="W1638" s="14"/>
    </row>
    <row r="1639" spans="1:23" ht="12.2" customHeight="1">
      <c r="A1639" s="14" t="s">
        <v>897</v>
      </c>
      <c r="B1639" s="14">
        <v>20</v>
      </c>
      <c r="C1639" s="14">
        <v>35.549999999999997</v>
      </c>
      <c r="D1639" s="14">
        <v>0</v>
      </c>
      <c r="E1639" s="14">
        <v>0</v>
      </c>
      <c r="F1639" s="14">
        <v>0</v>
      </c>
      <c r="G1639" s="14">
        <v>0</v>
      </c>
      <c r="H1639" s="14">
        <v>0</v>
      </c>
      <c r="I1639" s="14">
        <v>0</v>
      </c>
      <c r="J1639" s="14">
        <v>0</v>
      </c>
      <c r="K1639" s="14">
        <v>0</v>
      </c>
      <c r="L1639" s="14">
        <v>0</v>
      </c>
      <c r="M1639" s="14">
        <v>0</v>
      </c>
      <c r="N1639" s="14">
        <v>0</v>
      </c>
      <c r="O1639" s="191">
        <v>0</v>
      </c>
      <c r="P1639" s="191">
        <v>0</v>
      </c>
      <c r="Q1639" s="191">
        <v>0</v>
      </c>
      <c r="R1639" s="191">
        <v>0</v>
      </c>
      <c r="S1639" s="14">
        <v>0</v>
      </c>
      <c r="T1639" s="14">
        <v>0</v>
      </c>
      <c r="U1639" s="14">
        <v>0</v>
      </c>
      <c r="V1639" s="14">
        <v>202006</v>
      </c>
      <c r="W1639" s="14"/>
    </row>
    <row r="1640" spans="1:23" ht="12.2" customHeight="1">
      <c r="A1640" s="14" t="s">
        <v>897</v>
      </c>
      <c r="B1640" s="14">
        <v>21</v>
      </c>
      <c r="C1640" s="14">
        <v>30</v>
      </c>
      <c r="D1640" s="14">
        <v>0</v>
      </c>
      <c r="E1640" s="14">
        <v>0</v>
      </c>
      <c r="F1640" s="14">
        <v>0</v>
      </c>
      <c r="G1640" s="14">
        <v>0</v>
      </c>
      <c r="H1640" s="14">
        <v>0</v>
      </c>
      <c r="I1640" s="14">
        <v>8</v>
      </c>
      <c r="J1640" s="14">
        <v>0</v>
      </c>
      <c r="K1640" s="14">
        <v>0</v>
      </c>
      <c r="L1640" s="14">
        <v>0</v>
      </c>
      <c r="M1640" s="14">
        <v>0</v>
      </c>
      <c r="N1640" s="14">
        <v>0</v>
      </c>
      <c r="O1640" s="191">
        <v>102.84</v>
      </c>
      <c r="P1640" s="191">
        <v>0</v>
      </c>
      <c r="Q1640" s="191">
        <v>0</v>
      </c>
      <c r="R1640" s="191">
        <v>0</v>
      </c>
      <c r="S1640" s="14">
        <v>0</v>
      </c>
      <c r="T1640" s="14">
        <v>0</v>
      </c>
      <c r="U1640" s="14">
        <v>0</v>
      </c>
      <c r="V1640" s="14">
        <v>202006</v>
      </c>
      <c r="W1640" s="14"/>
    </row>
    <row r="1641" spans="1:23" ht="12.2" customHeight="1">
      <c r="A1641" s="14" t="s">
        <v>897</v>
      </c>
      <c r="B1641" s="14">
        <v>22</v>
      </c>
      <c r="C1641" s="14">
        <v>30</v>
      </c>
      <c r="D1641" s="14">
        <v>0</v>
      </c>
      <c r="E1641" s="14">
        <v>0</v>
      </c>
      <c r="F1641" s="14">
        <v>0</v>
      </c>
      <c r="G1641" s="14">
        <v>8</v>
      </c>
      <c r="H1641" s="14">
        <v>0</v>
      </c>
      <c r="I1641" s="14">
        <v>0</v>
      </c>
      <c r="J1641" s="14">
        <v>0</v>
      </c>
      <c r="K1641" s="14">
        <v>0</v>
      </c>
      <c r="L1641" s="14">
        <v>0</v>
      </c>
      <c r="M1641" s="14">
        <v>0</v>
      </c>
      <c r="N1641" s="14">
        <v>0</v>
      </c>
      <c r="O1641" s="191">
        <v>0</v>
      </c>
      <c r="P1641" s="191">
        <v>0</v>
      </c>
      <c r="Q1641" s="191">
        <v>0</v>
      </c>
      <c r="R1641" s="191">
        <v>0</v>
      </c>
      <c r="S1641" s="14">
        <v>0</v>
      </c>
      <c r="T1641" s="14">
        <v>0</v>
      </c>
      <c r="U1641" s="14">
        <v>0</v>
      </c>
      <c r="V1641" s="14">
        <v>202006</v>
      </c>
      <c r="W1641" s="14"/>
    </row>
    <row r="1642" spans="1:23" ht="12.2" customHeight="1">
      <c r="A1642" s="14" t="s">
        <v>897</v>
      </c>
      <c r="B1642" s="14">
        <v>23</v>
      </c>
      <c r="C1642" s="14">
        <v>30</v>
      </c>
      <c r="D1642" s="14">
        <v>0</v>
      </c>
      <c r="E1642" s="14">
        <v>0</v>
      </c>
      <c r="F1642" s="14">
        <v>0</v>
      </c>
      <c r="G1642" s="14">
        <v>0</v>
      </c>
      <c r="H1642" s="14">
        <v>0</v>
      </c>
      <c r="I1642" s="14">
        <v>8</v>
      </c>
      <c r="J1642" s="14">
        <v>0</v>
      </c>
      <c r="K1642" s="14">
        <v>0</v>
      </c>
      <c r="L1642" s="14">
        <v>0</v>
      </c>
      <c r="M1642" s="14">
        <v>0</v>
      </c>
      <c r="N1642" s="14">
        <v>0</v>
      </c>
      <c r="O1642" s="191">
        <v>17.14</v>
      </c>
      <c r="P1642" s="191">
        <v>0</v>
      </c>
      <c r="Q1642" s="191">
        <v>0</v>
      </c>
      <c r="R1642" s="191">
        <v>0</v>
      </c>
      <c r="S1642" s="14">
        <v>0</v>
      </c>
      <c r="T1642" s="14">
        <v>0</v>
      </c>
      <c r="U1642" s="14">
        <v>0</v>
      </c>
      <c r="V1642" s="14">
        <v>202008</v>
      </c>
      <c r="W1642" s="14"/>
    </row>
    <row r="1643" spans="1:23" ht="12.2" customHeight="1">
      <c r="A1643" s="14" t="s">
        <v>897</v>
      </c>
      <c r="B1643" s="14">
        <v>24</v>
      </c>
      <c r="C1643" s="14">
        <v>30</v>
      </c>
      <c r="D1643" s="14">
        <v>0</v>
      </c>
      <c r="E1643" s="14">
        <v>0</v>
      </c>
      <c r="F1643" s="14">
        <v>0</v>
      </c>
      <c r="G1643" s="14">
        <v>8</v>
      </c>
      <c r="H1643" s="14">
        <v>0</v>
      </c>
      <c r="I1643" s="14">
        <v>0</v>
      </c>
      <c r="J1643" s="14">
        <v>0</v>
      </c>
      <c r="K1643" s="14">
        <v>0</v>
      </c>
      <c r="L1643" s="14">
        <v>0</v>
      </c>
      <c r="M1643" s="14">
        <v>0</v>
      </c>
      <c r="N1643" s="14">
        <v>0</v>
      </c>
      <c r="O1643" s="191">
        <v>0</v>
      </c>
      <c r="P1643" s="191">
        <v>0</v>
      </c>
      <c r="Q1643" s="191">
        <v>0</v>
      </c>
      <c r="R1643" s="191">
        <v>0</v>
      </c>
      <c r="S1643" s="14">
        <v>0</v>
      </c>
      <c r="T1643" s="14">
        <v>0</v>
      </c>
      <c r="U1643" s="14">
        <v>0</v>
      </c>
      <c r="V1643" s="14">
        <v>202008</v>
      </c>
      <c r="W1643" s="14"/>
    </row>
    <row r="1644" spans="1:23" ht="12.2" customHeight="1">
      <c r="A1644" s="14" t="s">
        <v>897</v>
      </c>
      <c r="B1644" s="14">
        <v>25</v>
      </c>
      <c r="C1644" s="14">
        <v>38</v>
      </c>
      <c r="D1644" s="14">
        <v>0</v>
      </c>
      <c r="E1644" s="14">
        <v>0</v>
      </c>
      <c r="F1644" s="14">
        <v>0</v>
      </c>
      <c r="G1644" s="14">
        <v>0</v>
      </c>
      <c r="H1644" s="14">
        <v>0</v>
      </c>
      <c r="I1644" s="14">
        <v>0</v>
      </c>
      <c r="J1644" s="14">
        <v>0</v>
      </c>
      <c r="K1644" s="14">
        <v>0</v>
      </c>
      <c r="L1644" s="14">
        <v>0</v>
      </c>
      <c r="M1644" s="14">
        <v>0</v>
      </c>
      <c r="N1644" s="14">
        <v>0</v>
      </c>
      <c r="O1644" s="191">
        <v>0</v>
      </c>
      <c r="P1644" s="191">
        <v>0</v>
      </c>
      <c r="Q1644" s="191">
        <v>0</v>
      </c>
      <c r="R1644" s="191">
        <v>0</v>
      </c>
      <c r="S1644" s="14">
        <v>0</v>
      </c>
      <c r="T1644" s="14">
        <v>0</v>
      </c>
      <c r="U1644" s="14">
        <v>0</v>
      </c>
      <c r="V1644" s="14">
        <v>202008</v>
      </c>
      <c r="W1644" s="14"/>
    </row>
    <row r="1645" spans="1:23" ht="12.2" customHeight="1" thickBot="1">
      <c r="A1645" s="14" t="s">
        <v>897</v>
      </c>
      <c r="B1645" s="14">
        <v>26</v>
      </c>
      <c r="C1645" s="14">
        <v>30</v>
      </c>
      <c r="D1645" s="14">
        <v>0</v>
      </c>
      <c r="E1645" s="14">
        <v>0</v>
      </c>
      <c r="F1645" s="14">
        <v>0</v>
      </c>
      <c r="G1645" s="14">
        <v>8</v>
      </c>
      <c r="H1645" s="14">
        <v>0</v>
      </c>
      <c r="I1645" s="14">
        <v>0</v>
      </c>
      <c r="J1645" s="14">
        <v>0</v>
      </c>
      <c r="K1645" s="14">
        <v>0</v>
      </c>
      <c r="L1645" s="14">
        <v>0</v>
      </c>
      <c r="M1645" s="14">
        <v>0</v>
      </c>
      <c r="N1645" s="14">
        <v>0</v>
      </c>
      <c r="O1645" s="191">
        <v>0</v>
      </c>
      <c r="P1645" s="191">
        <v>0</v>
      </c>
      <c r="Q1645" s="191">
        <v>0</v>
      </c>
      <c r="R1645" s="191">
        <v>0</v>
      </c>
      <c r="S1645" s="14">
        <v>0</v>
      </c>
      <c r="T1645" s="14">
        <v>0</v>
      </c>
      <c r="U1645" s="14">
        <v>0</v>
      </c>
      <c r="V1645" s="14">
        <v>202008</v>
      </c>
      <c r="W1645" s="14"/>
    </row>
    <row r="1646" spans="1:23" ht="12.2" customHeight="1" thickTop="1">
      <c r="A1646" s="188" t="s">
        <v>1306</v>
      </c>
      <c r="B1646" s="189">
        <v>0</v>
      </c>
      <c r="C1646" s="189">
        <v>809.42</v>
      </c>
      <c r="D1646" s="189">
        <v>0</v>
      </c>
      <c r="E1646" s="189">
        <v>0</v>
      </c>
      <c r="F1646" s="189">
        <v>0</v>
      </c>
      <c r="G1646" s="189">
        <v>108</v>
      </c>
      <c r="H1646" s="189">
        <v>16</v>
      </c>
      <c r="I1646" s="189">
        <v>40</v>
      </c>
      <c r="J1646" s="189">
        <v>0</v>
      </c>
      <c r="K1646" s="189">
        <v>0</v>
      </c>
      <c r="L1646" s="189">
        <v>0</v>
      </c>
      <c r="M1646" s="189">
        <v>0</v>
      </c>
      <c r="N1646" s="189">
        <v>95.33</v>
      </c>
      <c r="O1646" s="190">
        <v>514.20000000000005</v>
      </c>
      <c r="P1646" s="190">
        <v>0</v>
      </c>
      <c r="Q1646" s="190">
        <v>0</v>
      </c>
      <c r="R1646" s="190">
        <v>0</v>
      </c>
      <c r="S1646" s="189">
        <v>0</v>
      </c>
      <c r="T1646" s="189">
        <v>0</v>
      </c>
      <c r="U1646" s="189">
        <v>0</v>
      </c>
      <c r="V1646" s="189"/>
      <c r="W1646" s="189"/>
    </row>
    <row r="1647" spans="1:23" ht="12.2" customHeight="1">
      <c r="A1647" s="14" t="s">
        <v>915</v>
      </c>
      <c r="B1647" s="14">
        <v>1</v>
      </c>
      <c r="C1647" s="14">
        <v>22.75</v>
      </c>
      <c r="D1647" s="14">
        <v>0</v>
      </c>
      <c r="E1647" s="14">
        <v>0</v>
      </c>
      <c r="F1647" s="14">
        <v>0</v>
      </c>
      <c r="G1647" s="14">
        <v>0</v>
      </c>
      <c r="H1647" s="14">
        <v>0</v>
      </c>
      <c r="I1647" s="14">
        <v>9</v>
      </c>
      <c r="J1647" s="14">
        <v>0</v>
      </c>
      <c r="K1647" s="14">
        <v>0</v>
      </c>
      <c r="L1647" s="14">
        <v>0</v>
      </c>
      <c r="M1647" s="14">
        <v>0</v>
      </c>
      <c r="N1647" s="14">
        <v>0</v>
      </c>
      <c r="O1647" s="191">
        <v>0</v>
      </c>
      <c r="P1647" s="191">
        <v>0</v>
      </c>
      <c r="Q1647" s="191">
        <v>0</v>
      </c>
      <c r="R1647" s="191">
        <v>0</v>
      </c>
      <c r="S1647" s="14">
        <v>0</v>
      </c>
      <c r="T1647" s="14">
        <v>71.959999999999994</v>
      </c>
      <c r="U1647" s="14">
        <v>39.92</v>
      </c>
      <c r="V1647" s="14">
        <v>202002</v>
      </c>
      <c r="W1647" s="14"/>
    </row>
    <row r="1648" spans="1:23" ht="12.2" customHeight="1">
      <c r="A1648" s="14" t="s">
        <v>915</v>
      </c>
      <c r="B1648" s="14">
        <v>2</v>
      </c>
      <c r="C1648" s="14">
        <v>36</v>
      </c>
      <c r="D1648" s="14">
        <v>0</v>
      </c>
      <c r="E1648" s="14">
        <v>0</v>
      </c>
      <c r="F1648" s="14">
        <v>0</v>
      </c>
      <c r="G1648" s="14">
        <v>0</v>
      </c>
      <c r="H1648" s="14">
        <v>0</v>
      </c>
      <c r="I1648" s="14">
        <v>0</v>
      </c>
      <c r="J1648" s="14">
        <v>0</v>
      </c>
      <c r="K1648" s="14">
        <v>0</v>
      </c>
      <c r="L1648" s="14">
        <v>0</v>
      </c>
      <c r="M1648" s="14">
        <v>0</v>
      </c>
      <c r="N1648" s="14">
        <v>0</v>
      </c>
      <c r="O1648" s="191">
        <v>0</v>
      </c>
      <c r="P1648" s="191">
        <v>0</v>
      </c>
      <c r="Q1648" s="191">
        <v>0</v>
      </c>
      <c r="R1648" s="191">
        <v>0</v>
      </c>
      <c r="S1648" s="14">
        <v>0</v>
      </c>
      <c r="T1648" s="14">
        <v>0.89</v>
      </c>
      <c r="U1648" s="14">
        <v>0.25</v>
      </c>
      <c r="V1648" s="14">
        <v>202002</v>
      </c>
      <c r="W1648" s="14"/>
    </row>
    <row r="1649" spans="1:23" ht="12.2" customHeight="1">
      <c r="A1649" s="14" t="s">
        <v>915</v>
      </c>
      <c r="B1649" s="14">
        <v>3</v>
      </c>
      <c r="C1649" s="14">
        <v>36</v>
      </c>
      <c r="D1649" s="14">
        <v>1.03</v>
      </c>
      <c r="E1649" s="14">
        <v>0</v>
      </c>
      <c r="F1649" s="14">
        <v>0</v>
      </c>
      <c r="G1649" s="14">
        <v>0</v>
      </c>
      <c r="H1649" s="14">
        <v>0</v>
      </c>
      <c r="I1649" s="14">
        <v>0</v>
      </c>
      <c r="J1649" s="14">
        <v>0</v>
      </c>
      <c r="K1649" s="14">
        <v>0</v>
      </c>
      <c r="L1649" s="14">
        <v>0</v>
      </c>
      <c r="M1649" s="14">
        <v>0</v>
      </c>
      <c r="N1649" s="14">
        <v>0</v>
      </c>
      <c r="O1649" s="191">
        <v>17.14</v>
      </c>
      <c r="P1649" s="191">
        <v>0</v>
      </c>
      <c r="Q1649" s="191">
        <v>0</v>
      </c>
      <c r="R1649" s="191">
        <v>0</v>
      </c>
      <c r="S1649" s="14">
        <v>0</v>
      </c>
      <c r="T1649" s="14">
        <v>0</v>
      </c>
      <c r="U1649" s="14">
        <v>0</v>
      </c>
      <c r="V1649" s="14">
        <v>202002</v>
      </c>
      <c r="W1649" s="14"/>
    </row>
    <row r="1650" spans="1:23" ht="12.2" customHeight="1">
      <c r="A1650" s="14" t="s">
        <v>915</v>
      </c>
      <c r="B1650" s="14">
        <v>4</v>
      </c>
      <c r="C1650" s="14">
        <v>36</v>
      </c>
      <c r="D1650" s="14">
        <v>0.03</v>
      </c>
      <c r="E1650" s="14">
        <v>0</v>
      </c>
      <c r="F1650" s="14"/>
      <c r="G1650" s="14"/>
      <c r="H1650" s="14"/>
      <c r="I1650" s="14"/>
      <c r="J1650" s="14"/>
      <c r="K1650" s="14"/>
      <c r="L1650" s="14"/>
      <c r="M1650" s="14">
        <v>0</v>
      </c>
      <c r="N1650" s="14"/>
      <c r="O1650" s="191">
        <v>0</v>
      </c>
      <c r="P1650" s="191">
        <v>0</v>
      </c>
      <c r="Q1650" s="191">
        <v>0</v>
      </c>
      <c r="R1650" s="191">
        <v>0</v>
      </c>
      <c r="S1650" s="14"/>
      <c r="T1650" s="14">
        <v>0.27</v>
      </c>
      <c r="U1650" s="14"/>
      <c r="V1650" s="14">
        <v>202002</v>
      </c>
      <c r="W1650" s="14"/>
    </row>
    <row r="1651" spans="1:23" ht="12.2" customHeight="1">
      <c r="A1651" s="14" t="s">
        <v>915</v>
      </c>
      <c r="B1651" s="14">
        <v>5</v>
      </c>
      <c r="C1651" s="14">
        <v>35.049999999999997</v>
      </c>
      <c r="D1651" s="14">
        <v>0</v>
      </c>
      <c r="E1651" s="14">
        <v>0</v>
      </c>
      <c r="F1651" s="14">
        <v>0</v>
      </c>
      <c r="G1651" s="14">
        <v>0</v>
      </c>
      <c r="H1651" s="14">
        <v>0</v>
      </c>
      <c r="I1651" s="14">
        <v>0</v>
      </c>
      <c r="J1651" s="14">
        <v>0</v>
      </c>
      <c r="K1651" s="14">
        <v>0</v>
      </c>
      <c r="L1651" s="14">
        <v>0</v>
      </c>
      <c r="M1651" s="14">
        <v>0</v>
      </c>
      <c r="N1651" s="14">
        <v>0</v>
      </c>
      <c r="O1651" s="191">
        <v>102.84</v>
      </c>
      <c r="P1651" s="191">
        <v>0</v>
      </c>
      <c r="Q1651" s="191">
        <v>0</v>
      </c>
      <c r="R1651" s="191">
        <v>0</v>
      </c>
      <c r="S1651" s="14">
        <v>0</v>
      </c>
      <c r="T1651" s="14">
        <v>0</v>
      </c>
      <c r="U1651" s="14">
        <v>0</v>
      </c>
      <c r="V1651" s="14">
        <v>202002</v>
      </c>
      <c r="W1651" s="14"/>
    </row>
    <row r="1652" spans="1:23" ht="12.2" customHeight="1">
      <c r="A1652" s="14" t="s">
        <v>915</v>
      </c>
      <c r="B1652" s="14">
        <v>6</v>
      </c>
      <c r="C1652" s="14">
        <v>22.97</v>
      </c>
      <c r="D1652" s="14">
        <v>0</v>
      </c>
      <c r="E1652" s="14">
        <v>0</v>
      </c>
      <c r="F1652" s="14">
        <v>0</v>
      </c>
      <c r="G1652" s="14">
        <v>9</v>
      </c>
      <c r="H1652" s="14">
        <v>0</v>
      </c>
      <c r="I1652" s="14">
        <v>0</v>
      </c>
      <c r="J1652" s="14">
        <v>0</v>
      </c>
      <c r="K1652" s="14">
        <v>0</v>
      </c>
      <c r="L1652" s="14">
        <v>0</v>
      </c>
      <c r="M1652" s="14">
        <v>0</v>
      </c>
      <c r="N1652" s="14">
        <v>0</v>
      </c>
      <c r="O1652" s="191">
        <v>0</v>
      </c>
      <c r="P1652" s="191">
        <v>0</v>
      </c>
      <c r="Q1652" s="191">
        <v>0</v>
      </c>
      <c r="R1652" s="191">
        <v>0</v>
      </c>
      <c r="S1652" s="14">
        <v>0</v>
      </c>
      <c r="T1652" s="14">
        <v>0</v>
      </c>
      <c r="U1652" s="14">
        <v>0</v>
      </c>
      <c r="V1652" s="14">
        <v>202003</v>
      </c>
      <c r="W1652" s="14"/>
    </row>
    <row r="1653" spans="1:23" ht="12.2" customHeight="1">
      <c r="A1653" s="14" t="s">
        <v>915</v>
      </c>
      <c r="B1653" s="14">
        <v>7</v>
      </c>
      <c r="C1653" s="14">
        <v>32.799999999999997</v>
      </c>
      <c r="D1653" s="14">
        <v>0</v>
      </c>
      <c r="E1653" s="14">
        <v>0</v>
      </c>
      <c r="F1653" s="14">
        <v>0</v>
      </c>
      <c r="G1653" s="14">
        <v>0</v>
      </c>
      <c r="H1653" s="14">
        <v>0</v>
      </c>
      <c r="I1653" s="14">
        <v>0</v>
      </c>
      <c r="J1653" s="14">
        <v>0</v>
      </c>
      <c r="K1653" s="14">
        <v>0</v>
      </c>
      <c r="L1653" s="14">
        <v>0</v>
      </c>
      <c r="M1653" s="14">
        <v>0</v>
      </c>
      <c r="N1653" s="14">
        <v>0</v>
      </c>
      <c r="O1653" s="191">
        <v>17.14</v>
      </c>
      <c r="P1653" s="191">
        <v>0</v>
      </c>
      <c r="Q1653" s="191">
        <v>0</v>
      </c>
      <c r="R1653" s="191">
        <v>0</v>
      </c>
      <c r="S1653" s="14">
        <v>0</v>
      </c>
      <c r="T1653" s="14">
        <v>0</v>
      </c>
      <c r="U1653" s="14">
        <v>0</v>
      </c>
      <c r="V1653" s="14">
        <v>202003</v>
      </c>
      <c r="W1653" s="14"/>
    </row>
    <row r="1654" spans="1:23" ht="12.2" customHeight="1">
      <c r="A1654" s="14" t="s">
        <v>915</v>
      </c>
      <c r="B1654" s="14">
        <v>8</v>
      </c>
      <c r="C1654" s="14">
        <v>0</v>
      </c>
      <c r="D1654" s="14"/>
      <c r="E1654" s="14"/>
      <c r="F1654" s="14"/>
      <c r="G1654" s="14"/>
      <c r="H1654" s="14">
        <v>36</v>
      </c>
      <c r="I1654" s="14"/>
      <c r="J1654" s="14"/>
      <c r="K1654" s="14"/>
      <c r="L1654" s="14"/>
      <c r="M1654" s="14">
        <v>0</v>
      </c>
      <c r="N1654" s="14"/>
      <c r="O1654" s="191">
        <v>17.14</v>
      </c>
      <c r="P1654" s="191">
        <v>0</v>
      </c>
      <c r="Q1654" s="191">
        <v>0</v>
      </c>
      <c r="R1654" s="191">
        <v>0</v>
      </c>
      <c r="S1654" s="14"/>
      <c r="T1654" s="14"/>
      <c r="U1654" s="14"/>
      <c r="V1654" s="14">
        <v>202003</v>
      </c>
      <c r="W1654" s="14"/>
    </row>
    <row r="1655" spans="1:23" ht="12.2" customHeight="1">
      <c r="A1655" s="14" t="s">
        <v>915</v>
      </c>
      <c r="B1655" s="14">
        <v>9</v>
      </c>
      <c r="C1655" s="14">
        <v>36</v>
      </c>
      <c r="D1655" s="14">
        <v>0</v>
      </c>
      <c r="E1655" s="14">
        <v>0</v>
      </c>
      <c r="F1655" s="14">
        <v>0</v>
      </c>
      <c r="G1655" s="14">
        <v>0</v>
      </c>
      <c r="H1655" s="14">
        <v>0</v>
      </c>
      <c r="I1655" s="14">
        <v>0</v>
      </c>
      <c r="J1655" s="14">
        <v>0</v>
      </c>
      <c r="K1655" s="14">
        <v>0</v>
      </c>
      <c r="L1655" s="14">
        <v>0</v>
      </c>
      <c r="M1655" s="14">
        <v>0</v>
      </c>
      <c r="N1655" s="14">
        <v>0</v>
      </c>
      <c r="O1655" s="191">
        <v>0</v>
      </c>
      <c r="P1655" s="191">
        <v>0</v>
      </c>
      <c r="Q1655" s="191">
        <v>0</v>
      </c>
      <c r="R1655" s="191">
        <v>0</v>
      </c>
      <c r="S1655" s="14">
        <v>0</v>
      </c>
      <c r="T1655" s="14">
        <v>3.12</v>
      </c>
      <c r="U1655" s="14">
        <v>0</v>
      </c>
      <c r="V1655" s="14">
        <v>202003</v>
      </c>
      <c r="W1655" s="14"/>
    </row>
    <row r="1656" spans="1:23" ht="12.2" customHeight="1">
      <c r="A1656" s="14" t="s">
        <v>915</v>
      </c>
      <c r="B1656" s="14">
        <v>10</v>
      </c>
      <c r="C1656" s="14">
        <v>36</v>
      </c>
      <c r="D1656" s="14">
        <v>1.39</v>
      </c>
      <c r="E1656" s="14">
        <v>0</v>
      </c>
      <c r="F1656" s="14">
        <v>0</v>
      </c>
      <c r="G1656" s="14">
        <v>0</v>
      </c>
      <c r="H1656" s="14">
        <v>0</v>
      </c>
      <c r="I1656" s="14">
        <v>0</v>
      </c>
      <c r="J1656" s="14">
        <v>0</v>
      </c>
      <c r="K1656" s="14">
        <v>0</v>
      </c>
      <c r="L1656" s="14">
        <v>0</v>
      </c>
      <c r="M1656" s="14">
        <v>0</v>
      </c>
      <c r="N1656" s="14">
        <v>0</v>
      </c>
      <c r="O1656" s="191">
        <v>0</v>
      </c>
      <c r="P1656" s="191">
        <v>0</v>
      </c>
      <c r="Q1656" s="191">
        <v>0</v>
      </c>
      <c r="R1656" s="191">
        <v>0</v>
      </c>
      <c r="S1656" s="14">
        <v>0</v>
      </c>
      <c r="T1656" s="14">
        <v>3.61</v>
      </c>
      <c r="U1656" s="14">
        <v>0</v>
      </c>
      <c r="V1656" s="14">
        <v>202004</v>
      </c>
      <c r="W1656" s="14"/>
    </row>
    <row r="1657" spans="1:23" ht="12.2" customHeight="1">
      <c r="A1657" s="14" t="s">
        <v>915</v>
      </c>
      <c r="B1657" s="14">
        <v>11</v>
      </c>
      <c r="C1657" s="14">
        <v>36</v>
      </c>
      <c r="D1657" s="14">
        <v>4</v>
      </c>
      <c r="E1657" s="14">
        <v>0</v>
      </c>
      <c r="F1657" s="14">
        <v>0</v>
      </c>
      <c r="G1657" s="14"/>
      <c r="H1657" s="14"/>
      <c r="I1657" s="14"/>
      <c r="J1657" s="14"/>
      <c r="K1657" s="14"/>
      <c r="L1657" s="14"/>
      <c r="M1657" s="14">
        <v>0</v>
      </c>
      <c r="N1657" s="14"/>
      <c r="O1657" s="191">
        <v>119.98</v>
      </c>
      <c r="P1657" s="191">
        <v>0</v>
      </c>
      <c r="Q1657" s="191">
        <v>0</v>
      </c>
      <c r="R1657" s="191">
        <v>0</v>
      </c>
      <c r="S1657" s="14"/>
      <c r="T1657" s="14">
        <v>1.28</v>
      </c>
      <c r="U1657" s="14">
        <v>1.02</v>
      </c>
      <c r="V1657" s="14">
        <v>202004</v>
      </c>
      <c r="W1657" s="14"/>
    </row>
    <row r="1658" spans="1:23" ht="12.2" customHeight="1">
      <c r="A1658" s="14" t="s">
        <v>915</v>
      </c>
      <c r="B1658" s="14">
        <v>12</v>
      </c>
      <c r="C1658" s="14">
        <v>21.57</v>
      </c>
      <c r="D1658" s="14">
        <v>0</v>
      </c>
      <c r="E1658" s="14">
        <v>0</v>
      </c>
      <c r="F1658" s="14">
        <v>0</v>
      </c>
      <c r="G1658" s="14">
        <v>0</v>
      </c>
      <c r="H1658" s="14">
        <v>13.65</v>
      </c>
      <c r="I1658" s="14">
        <v>0</v>
      </c>
      <c r="J1658" s="14">
        <v>0</v>
      </c>
      <c r="K1658" s="14">
        <v>0</v>
      </c>
      <c r="L1658" s="14">
        <v>0</v>
      </c>
      <c r="M1658" s="14">
        <v>0</v>
      </c>
      <c r="N1658" s="14">
        <v>0</v>
      </c>
      <c r="O1658" s="191">
        <v>0</v>
      </c>
      <c r="P1658" s="191">
        <v>0</v>
      </c>
      <c r="Q1658" s="191">
        <v>0</v>
      </c>
      <c r="R1658" s="191">
        <v>0</v>
      </c>
      <c r="S1658" s="14">
        <v>0</v>
      </c>
      <c r="T1658" s="14">
        <v>0</v>
      </c>
      <c r="U1658" s="14">
        <v>0</v>
      </c>
      <c r="V1658" s="14">
        <v>202004</v>
      </c>
      <c r="W1658" s="14"/>
    </row>
    <row r="1659" spans="1:23" ht="12.2" customHeight="1">
      <c r="A1659" s="14" t="s">
        <v>915</v>
      </c>
      <c r="B1659" s="14">
        <v>13</v>
      </c>
      <c r="C1659" s="14">
        <v>0</v>
      </c>
      <c r="D1659" s="14"/>
      <c r="E1659" s="14"/>
      <c r="F1659" s="14"/>
      <c r="G1659" s="14"/>
      <c r="H1659" s="14">
        <v>36</v>
      </c>
      <c r="I1659" s="14"/>
      <c r="J1659" s="14"/>
      <c r="K1659" s="14"/>
      <c r="L1659" s="14"/>
      <c r="M1659" s="14">
        <v>0</v>
      </c>
      <c r="N1659" s="14"/>
      <c r="O1659" s="191">
        <v>0</v>
      </c>
      <c r="P1659" s="191">
        <v>0</v>
      </c>
      <c r="Q1659" s="191">
        <v>0</v>
      </c>
      <c r="R1659" s="191">
        <v>0</v>
      </c>
      <c r="S1659" s="14"/>
      <c r="T1659" s="14"/>
      <c r="U1659" s="14"/>
      <c r="V1659" s="14">
        <v>202004</v>
      </c>
      <c r="W1659" s="14"/>
    </row>
    <row r="1660" spans="1:23" ht="12.2" customHeight="1">
      <c r="A1660" s="14" t="s">
        <v>915</v>
      </c>
      <c r="B1660" s="14">
        <v>14</v>
      </c>
      <c r="C1660" s="14">
        <v>36</v>
      </c>
      <c r="D1660" s="14">
        <v>0</v>
      </c>
      <c r="E1660" s="14">
        <v>0</v>
      </c>
      <c r="F1660" s="14">
        <v>0</v>
      </c>
      <c r="G1660" s="14">
        <v>0</v>
      </c>
      <c r="H1660" s="14">
        <v>0</v>
      </c>
      <c r="I1660" s="14">
        <v>0</v>
      </c>
      <c r="J1660" s="14">
        <v>0</v>
      </c>
      <c r="K1660" s="14">
        <v>0</v>
      </c>
      <c r="L1660" s="14">
        <v>0</v>
      </c>
      <c r="M1660" s="14">
        <v>0</v>
      </c>
      <c r="N1660" s="14">
        <v>0</v>
      </c>
      <c r="O1660" s="191">
        <v>0</v>
      </c>
      <c r="P1660" s="191">
        <v>0</v>
      </c>
      <c r="Q1660" s="191">
        <v>0</v>
      </c>
      <c r="R1660" s="191">
        <v>0</v>
      </c>
      <c r="S1660" s="14">
        <v>0</v>
      </c>
      <c r="T1660" s="14">
        <v>0.47</v>
      </c>
      <c r="U1660" s="14">
        <v>0</v>
      </c>
      <c r="V1660" s="14">
        <v>202005</v>
      </c>
      <c r="W1660" s="14"/>
    </row>
    <row r="1661" spans="1:23" ht="12.2" customHeight="1">
      <c r="A1661" s="14" t="s">
        <v>915</v>
      </c>
      <c r="B1661" s="14">
        <v>15</v>
      </c>
      <c r="C1661" s="14">
        <v>33.28</v>
      </c>
      <c r="D1661" s="14">
        <v>0</v>
      </c>
      <c r="E1661" s="14">
        <v>0</v>
      </c>
      <c r="F1661" s="14">
        <v>0</v>
      </c>
      <c r="G1661" s="14">
        <v>0</v>
      </c>
      <c r="H1661" s="14">
        <v>0</v>
      </c>
      <c r="I1661" s="14">
        <v>0</v>
      </c>
      <c r="J1661" s="14">
        <v>0</v>
      </c>
      <c r="K1661" s="14">
        <v>0</v>
      </c>
      <c r="L1661" s="14">
        <v>0</v>
      </c>
      <c r="M1661" s="14">
        <v>0</v>
      </c>
      <c r="N1661" s="14">
        <v>0</v>
      </c>
      <c r="O1661" s="191">
        <v>0</v>
      </c>
      <c r="P1661" s="191">
        <v>0</v>
      </c>
      <c r="Q1661" s="191">
        <v>0</v>
      </c>
      <c r="R1661" s="191">
        <v>0</v>
      </c>
      <c r="S1661" s="14">
        <v>0</v>
      </c>
      <c r="T1661" s="14">
        <v>0</v>
      </c>
      <c r="U1661" s="14">
        <v>0</v>
      </c>
      <c r="V1661" s="14">
        <v>202005</v>
      </c>
      <c r="W1661" s="14"/>
    </row>
    <row r="1662" spans="1:23" ht="12.2" customHeight="1">
      <c r="A1662" s="14" t="s">
        <v>915</v>
      </c>
      <c r="B1662" s="14">
        <v>16</v>
      </c>
      <c r="C1662" s="14">
        <v>34.08</v>
      </c>
      <c r="D1662" s="14">
        <v>0</v>
      </c>
      <c r="E1662" s="14">
        <v>0</v>
      </c>
      <c r="F1662" s="14">
        <v>0</v>
      </c>
      <c r="G1662" s="14">
        <v>0</v>
      </c>
      <c r="H1662" s="14">
        <v>0</v>
      </c>
      <c r="I1662" s="14">
        <v>0</v>
      </c>
      <c r="J1662" s="14">
        <v>0</v>
      </c>
      <c r="K1662" s="14">
        <v>0</v>
      </c>
      <c r="L1662" s="14">
        <v>0</v>
      </c>
      <c r="M1662" s="14">
        <v>0</v>
      </c>
      <c r="N1662" s="14">
        <v>0</v>
      </c>
      <c r="O1662" s="191">
        <v>0</v>
      </c>
      <c r="P1662" s="191">
        <v>0</v>
      </c>
      <c r="Q1662" s="191">
        <v>0</v>
      </c>
      <c r="R1662" s="191">
        <v>0</v>
      </c>
      <c r="S1662" s="14">
        <v>0</v>
      </c>
      <c r="T1662" s="14">
        <v>0</v>
      </c>
      <c r="U1662" s="14">
        <v>0</v>
      </c>
      <c r="V1662" s="14">
        <v>202005</v>
      </c>
      <c r="W1662" s="14"/>
    </row>
    <row r="1663" spans="1:23" ht="12.2" customHeight="1">
      <c r="A1663" s="14" t="s">
        <v>915</v>
      </c>
      <c r="B1663" s="14">
        <v>17</v>
      </c>
      <c r="C1663" s="14">
        <v>36</v>
      </c>
      <c r="D1663" s="14"/>
      <c r="E1663" s="14">
        <v>0</v>
      </c>
      <c r="F1663" s="14"/>
      <c r="G1663" s="14"/>
      <c r="H1663" s="14"/>
      <c r="I1663" s="14"/>
      <c r="J1663" s="14"/>
      <c r="K1663" s="14"/>
      <c r="L1663" s="14"/>
      <c r="M1663" s="14">
        <v>0</v>
      </c>
      <c r="N1663" s="14"/>
      <c r="O1663" s="191">
        <v>119.98</v>
      </c>
      <c r="P1663" s="191">
        <v>0</v>
      </c>
      <c r="Q1663" s="191">
        <v>0</v>
      </c>
      <c r="R1663" s="191">
        <v>0</v>
      </c>
      <c r="S1663" s="14"/>
      <c r="T1663" s="14">
        <v>1.1000000000000001</v>
      </c>
      <c r="U1663" s="14"/>
      <c r="V1663" s="14">
        <v>202005</v>
      </c>
      <c r="W1663" s="14"/>
    </row>
    <row r="1664" spans="1:23" ht="12.2" customHeight="1">
      <c r="A1664" s="14" t="s">
        <v>915</v>
      </c>
      <c r="B1664" s="14">
        <v>18</v>
      </c>
      <c r="C1664" s="14">
        <v>36</v>
      </c>
      <c r="D1664" s="14">
        <v>0</v>
      </c>
      <c r="E1664" s="14">
        <v>0</v>
      </c>
      <c r="F1664" s="14">
        <v>0</v>
      </c>
      <c r="G1664" s="14">
        <v>0</v>
      </c>
      <c r="H1664" s="14">
        <v>0</v>
      </c>
      <c r="I1664" s="14">
        <v>0</v>
      </c>
      <c r="J1664" s="14">
        <v>0</v>
      </c>
      <c r="K1664" s="14">
        <v>0</v>
      </c>
      <c r="L1664" s="14">
        <v>0</v>
      </c>
      <c r="M1664" s="14">
        <v>0</v>
      </c>
      <c r="N1664" s="14">
        <v>0</v>
      </c>
      <c r="O1664" s="191">
        <v>0</v>
      </c>
      <c r="P1664" s="191">
        <v>0</v>
      </c>
      <c r="Q1664" s="191">
        <v>0</v>
      </c>
      <c r="R1664" s="191">
        <v>0</v>
      </c>
      <c r="S1664" s="14">
        <v>0</v>
      </c>
      <c r="T1664" s="14">
        <v>1.38</v>
      </c>
      <c r="U1664" s="14">
        <v>0</v>
      </c>
      <c r="V1664" s="14">
        <v>202006</v>
      </c>
      <c r="W1664" s="14"/>
    </row>
    <row r="1665" spans="1:23" ht="12.2" customHeight="1">
      <c r="A1665" s="14" t="s">
        <v>915</v>
      </c>
      <c r="B1665" s="14">
        <v>19</v>
      </c>
      <c r="C1665" s="14">
        <v>33.75</v>
      </c>
      <c r="D1665" s="14">
        <v>0</v>
      </c>
      <c r="E1665" s="14">
        <v>0</v>
      </c>
      <c r="F1665" s="14">
        <v>0</v>
      </c>
      <c r="G1665" s="14">
        <v>0</v>
      </c>
      <c r="H1665" s="14">
        <v>0</v>
      </c>
      <c r="I1665" s="14">
        <v>0</v>
      </c>
      <c r="J1665" s="14">
        <v>0</v>
      </c>
      <c r="K1665" s="14">
        <v>0</v>
      </c>
      <c r="L1665" s="14">
        <v>0</v>
      </c>
      <c r="M1665" s="14">
        <v>0</v>
      </c>
      <c r="N1665" s="14">
        <v>0</v>
      </c>
      <c r="O1665" s="191">
        <v>0</v>
      </c>
      <c r="P1665" s="191">
        <v>0</v>
      </c>
      <c r="Q1665" s="191">
        <v>0</v>
      </c>
      <c r="R1665" s="191">
        <v>0</v>
      </c>
      <c r="S1665" s="14">
        <v>0</v>
      </c>
      <c r="T1665" s="14">
        <v>0</v>
      </c>
      <c r="U1665" s="14">
        <v>0</v>
      </c>
      <c r="V1665" s="14">
        <v>202006</v>
      </c>
      <c r="W1665" s="14"/>
    </row>
    <row r="1666" spans="1:23" ht="12.2" customHeight="1">
      <c r="A1666" s="14" t="s">
        <v>915</v>
      </c>
      <c r="B1666" s="14">
        <v>20</v>
      </c>
      <c r="C1666" s="14">
        <v>27</v>
      </c>
      <c r="D1666" s="14">
        <v>0.23</v>
      </c>
      <c r="E1666" s="14">
        <v>0</v>
      </c>
      <c r="F1666" s="14">
        <v>0</v>
      </c>
      <c r="G1666" s="14">
        <v>0</v>
      </c>
      <c r="H1666" s="14">
        <v>0</v>
      </c>
      <c r="I1666" s="14">
        <v>0</v>
      </c>
      <c r="J1666" s="14">
        <v>0</v>
      </c>
      <c r="K1666" s="14">
        <v>0</v>
      </c>
      <c r="L1666" s="14">
        <v>9</v>
      </c>
      <c r="M1666" s="14">
        <v>0</v>
      </c>
      <c r="N1666" s="14">
        <v>0</v>
      </c>
      <c r="O1666" s="191">
        <v>0</v>
      </c>
      <c r="P1666" s="191">
        <v>0</v>
      </c>
      <c r="Q1666" s="191">
        <v>0</v>
      </c>
      <c r="R1666" s="191">
        <v>0</v>
      </c>
      <c r="S1666" s="14">
        <v>0</v>
      </c>
      <c r="T1666" s="14">
        <v>0</v>
      </c>
      <c r="U1666" s="14">
        <v>0</v>
      </c>
      <c r="V1666" s="14">
        <v>202006</v>
      </c>
      <c r="W1666" s="14"/>
    </row>
    <row r="1667" spans="1:23" ht="12.2" customHeight="1">
      <c r="A1667" s="14" t="s">
        <v>915</v>
      </c>
      <c r="B1667" s="14">
        <v>21</v>
      </c>
      <c r="C1667" s="14">
        <v>0</v>
      </c>
      <c r="D1667" s="14"/>
      <c r="E1667" s="14"/>
      <c r="F1667" s="14"/>
      <c r="G1667" s="14">
        <v>27</v>
      </c>
      <c r="H1667" s="14"/>
      <c r="I1667" s="14">
        <v>9</v>
      </c>
      <c r="J1667" s="14"/>
      <c r="K1667" s="14"/>
      <c r="L1667" s="14"/>
      <c r="M1667" s="14">
        <v>0</v>
      </c>
      <c r="N1667" s="14"/>
      <c r="O1667" s="191">
        <v>0</v>
      </c>
      <c r="P1667" s="191">
        <v>0</v>
      </c>
      <c r="Q1667" s="191">
        <v>0</v>
      </c>
      <c r="R1667" s="191">
        <v>0</v>
      </c>
      <c r="S1667" s="14"/>
      <c r="T1667" s="14"/>
      <c r="U1667" s="14"/>
      <c r="V1667" s="14">
        <v>202006</v>
      </c>
      <c r="W1667" s="14"/>
    </row>
    <row r="1668" spans="1:23" ht="12.2" customHeight="1">
      <c r="A1668" s="14" t="s">
        <v>915</v>
      </c>
      <c r="B1668" s="14">
        <v>22</v>
      </c>
      <c r="C1668" s="14">
        <v>36</v>
      </c>
      <c r="D1668" s="14">
        <v>0</v>
      </c>
      <c r="E1668" s="14">
        <v>0</v>
      </c>
      <c r="F1668" s="14">
        <v>0</v>
      </c>
      <c r="G1668" s="14">
        <v>0</v>
      </c>
      <c r="H1668" s="14">
        <v>0</v>
      </c>
      <c r="I1668" s="14">
        <v>0</v>
      </c>
      <c r="J1668" s="14">
        <v>0</v>
      </c>
      <c r="K1668" s="14">
        <v>0</v>
      </c>
      <c r="L1668" s="14">
        <v>0</v>
      </c>
      <c r="M1668" s="14">
        <v>0</v>
      </c>
      <c r="N1668" s="14">
        <v>0</v>
      </c>
      <c r="O1668" s="191">
        <v>0</v>
      </c>
      <c r="P1668" s="191">
        <v>0</v>
      </c>
      <c r="Q1668" s="191">
        <v>0</v>
      </c>
      <c r="R1668" s="191">
        <v>0</v>
      </c>
      <c r="S1668" s="14">
        <v>0</v>
      </c>
      <c r="T1668" s="14">
        <v>0.56999999999999995</v>
      </c>
      <c r="U1668" s="14">
        <v>0</v>
      </c>
      <c r="V1668" s="14">
        <v>202007</v>
      </c>
      <c r="W1668" s="14"/>
    </row>
    <row r="1669" spans="1:23" ht="12.2" customHeight="1">
      <c r="A1669" s="14" t="s">
        <v>915</v>
      </c>
      <c r="B1669" s="14">
        <v>23</v>
      </c>
      <c r="C1669" s="14">
        <v>36</v>
      </c>
      <c r="D1669" s="14">
        <v>0</v>
      </c>
      <c r="E1669" s="14">
        <v>0</v>
      </c>
      <c r="F1669" s="14">
        <v>0</v>
      </c>
      <c r="G1669" s="14">
        <v>0</v>
      </c>
      <c r="H1669" s="14">
        <v>0</v>
      </c>
      <c r="I1669" s="14">
        <v>0</v>
      </c>
      <c r="J1669" s="14">
        <v>0</v>
      </c>
      <c r="K1669" s="14">
        <v>0</v>
      </c>
      <c r="L1669" s="14">
        <v>0</v>
      </c>
      <c r="M1669" s="14">
        <v>0</v>
      </c>
      <c r="N1669" s="14">
        <v>0</v>
      </c>
      <c r="O1669" s="191">
        <v>102.84</v>
      </c>
      <c r="P1669" s="191">
        <v>0</v>
      </c>
      <c r="Q1669" s="191">
        <v>0</v>
      </c>
      <c r="R1669" s="191">
        <v>0</v>
      </c>
      <c r="S1669" s="14">
        <v>0</v>
      </c>
      <c r="T1669" s="14">
        <v>1.68</v>
      </c>
      <c r="U1669" s="14">
        <v>0</v>
      </c>
      <c r="V1669" s="14">
        <v>202007</v>
      </c>
      <c r="W1669" s="14"/>
    </row>
    <row r="1670" spans="1:23" ht="12.2" customHeight="1">
      <c r="A1670" s="14" t="s">
        <v>915</v>
      </c>
      <c r="B1670" s="14">
        <v>24</v>
      </c>
      <c r="C1670" s="14">
        <v>36</v>
      </c>
      <c r="D1670" s="14">
        <v>1.18</v>
      </c>
      <c r="E1670" s="14">
        <v>0</v>
      </c>
      <c r="F1670" s="14">
        <v>0</v>
      </c>
      <c r="G1670" s="14">
        <v>0</v>
      </c>
      <c r="H1670" s="14">
        <v>0</v>
      </c>
      <c r="I1670" s="14">
        <v>0</v>
      </c>
      <c r="J1670" s="14">
        <v>0</v>
      </c>
      <c r="K1670" s="14">
        <v>0</v>
      </c>
      <c r="L1670" s="14">
        <v>0</v>
      </c>
      <c r="M1670" s="14">
        <v>0</v>
      </c>
      <c r="N1670" s="14">
        <v>0</v>
      </c>
      <c r="O1670" s="191">
        <v>0</v>
      </c>
      <c r="P1670" s="191">
        <v>0</v>
      </c>
      <c r="Q1670" s="191">
        <v>0</v>
      </c>
      <c r="R1670" s="191">
        <v>0</v>
      </c>
      <c r="S1670" s="14">
        <v>0</v>
      </c>
      <c r="T1670" s="14">
        <v>1.87</v>
      </c>
      <c r="U1670" s="14">
        <v>0</v>
      </c>
      <c r="V1670" s="14">
        <v>202007</v>
      </c>
      <c r="W1670" s="14"/>
    </row>
    <row r="1671" spans="1:23" ht="12.2" customHeight="1">
      <c r="A1671" s="14" t="s">
        <v>915</v>
      </c>
      <c r="B1671" s="14">
        <v>25</v>
      </c>
      <c r="C1671" s="14">
        <v>25.2</v>
      </c>
      <c r="D1671" s="14">
        <v>0</v>
      </c>
      <c r="E1671" s="14">
        <v>0</v>
      </c>
      <c r="F1671" s="14">
        <v>0</v>
      </c>
      <c r="G1671" s="14">
        <v>9</v>
      </c>
      <c r="H1671" s="14">
        <v>0</v>
      </c>
      <c r="I1671" s="14">
        <v>0</v>
      </c>
      <c r="J1671" s="14">
        <v>0</v>
      </c>
      <c r="K1671" s="14">
        <v>0</v>
      </c>
      <c r="L1671" s="14">
        <v>0</v>
      </c>
      <c r="M1671" s="14">
        <v>0</v>
      </c>
      <c r="N1671" s="14">
        <v>0</v>
      </c>
      <c r="O1671" s="191">
        <v>0</v>
      </c>
      <c r="P1671" s="191">
        <v>0</v>
      </c>
      <c r="Q1671" s="191">
        <v>0</v>
      </c>
      <c r="R1671" s="191">
        <v>0</v>
      </c>
      <c r="S1671" s="14">
        <v>0</v>
      </c>
      <c r="T1671" s="14">
        <v>0</v>
      </c>
      <c r="U1671" s="14">
        <v>0</v>
      </c>
      <c r="V1671" s="14">
        <v>202007</v>
      </c>
      <c r="W1671" s="14"/>
    </row>
    <row r="1672" spans="1:23" ht="12.2" customHeight="1" thickBot="1">
      <c r="A1672" s="14" t="s">
        <v>915</v>
      </c>
      <c r="B1672" s="14">
        <v>26</v>
      </c>
      <c r="C1672" s="14">
        <v>36</v>
      </c>
      <c r="D1672" s="14">
        <v>2.5499999999999998</v>
      </c>
      <c r="E1672" s="14">
        <v>0</v>
      </c>
      <c r="F1672" s="14"/>
      <c r="G1672" s="14"/>
      <c r="H1672" s="14"/>
      <c r="I1672" s="14"/>
      <c r="J1672" s="14"/>
      <c r="K1672" s="14"/>
      <c r="L1672" s="14"/>
      <c r="M1672" s="14">
        <v>0</v>
      </c>
      <c r="N1672" s="14"/>
      <c r="O1672" s="191">
        <v>0</v>
      </c>
      <c r="P1672" s="191">
        <v>0</v>
      </c>
      <c r="Q1672" s="191">
        <v>0</v>
      </c>
      <c r="R1672" s="191">
        <v>0</v>
      </c>
      <c r="S1672" s="14"/>
      <c r="T1672" s="14">
        <v>1.9</v>
      </c>
      <c r="U1672" s="14"/>
      <c r="V1672" s="14">
        <v>202008</v>
      </c>
      <c r="W1672" s="14"/>
    </row>
    <row r="1673" spans="1:23" ht="12.2" customHeight="1" thickTop="1">
      <c r="A1673" s="188" t="s">
        <v>1306</v>
      </c>
      <c r="B1673" s="189">
        <v>0</v>
      </c>
      <c r="C1673" s="189">
        <v>756.44999999999982</v>
      </c>
      <c r="D1673" s="189">
        <v>10.409999999999998</v>
      </c>
      <c r="E1673" s="189">
        <v>0</v>
      </c>
      <c r="F1673" s="189">
        <v>0</v>
      </c>
      <c r="G1673" s="189">
        <v>45</v>
      </c>
      <c r="H1673" s="189">
        <v>85.65</v>
      </c>
      <c r="I1673" s="189">
        <v>18</v>
      </c>
      <c r="J1673" s="189">
        <v>0</v>
      </c>
      <c r="K1673" s="189">
        <v>0</v>
      </c>
      <c r="L1673" s="189">
        <v>9</v>
      </c>
      <c r="M1673" s="189">
        <v>0</v>
      </c>
      <c r="N1673" s="189">
        <v>0</v>
      </c>
      <c r="O1673" s="190">
        <v>497.05999999999995</v>
      </c>
      <c r="P1673" s="190">
        <v>0</v>
      </c>
      <c r="Q1673" s="190">
        <v>0</v>
      </c>
      <c r="R1673" s="190">
        <v>0</v>
      </c>
      <c r="S1673" s="189">
        <v>0</v>
      </c>
      <c r="T1673" s="189">
        <v>90.1</v>
      </c>
      <c r="U1673" s="189">
        <v>41.190000000000005</v>
      </c>
      <c r="V1673" s="189"/>
      <c r="W1673" s="189"/>
    </row>
    <row r="1674" spans="1:23" ht="12.2" customHeight="1">
      <c r="A1674" s="14" t="s">
        <v>1325</v>
      </c>
      <c r="B1674" s="14">
        <v>1</v>
      </c>
      <c r="C1674" s="14">
        <v>8</v>
      </c>
      <c r="D1674" s="14">
        <v>0</v>
      </c>
      <c r="E1674" s="14">
        <v>0</v>
      </c>
      <c r="F1674" s="14">
        <v>0</v>
      </c>
      <c r="G1674" s="14">
        <v>20</v>
      </c>
      <c r="H1674" s="14">
        <v>0</v>
      </c>
      <c r="I1674" s="14">
        <v>12</v>
      </c>
      <c r="J1674" s="14">
        <v>0</v>
      </c>
      <c r="K1674" s="14">
        <v>0</v>
      </c>
      <c r="L1674" s="14">
        <v>0</v>
      </c>
      <c r="M1674" s="14">
        <v>0</v>
      </c>
      <c r="N1674" s="14">
        <v>0</v>
      </c>
      <c r="O1674" s="191">
        <v>0</v>
      </c>
      <c r="P1674" s="191">
        <v>0</v>
      </c>
      <c r="Q1674" s="191">
        <v>0</v>
      </c>
      <c r="R1674" s="191">
        <v>0</v>
      </c>
      <c r="S1674" s="14">
        <v>0</v>
      </c>
      <c r="T1674" s="14">
        <v>0</v>
      </c>
      <c r="U1674" s="14">
        <v>0</v>
      </c>
      <c r="V1674" s="14">
        <v>202003</v>
      </c>
      <c r="W1674" s="14"/>
    </row>
    <row r="1675" spans="1:23" ht="12.2" customHeight="1">
      <c r="A1675" s="14" t="s">
        <v>1325</v>
      </c>
      <c r="B1675" s="14">
        <v>2</v>
      </c>
      <c r="C1675" s="14">
        <v>40</v>
      </c>
      <c r="D1675" s="14">
        <v>0</v>
      </c>
      <c r="E1675" s="14">
        <v>0</v>
      </c>
      <c r="F1675" s="14">
        <v>0</v>
      </c>
      <c r="G1675" s="14">
        <v>0</v>
      </c>
      <c r="H1675" s="14">
        <v>0</v>
      </c>
      <c r="I1675" s="14">
        <v>0</v>
      </c>
      <c r="J1675" s="14">
        <v>0</v>
      </c>
      <c r="K1675" s="14">
        <v>0</v>
      </c>
      <c r="L1675" s="14">
        <v>0</v>
      </c>
      <c r="M1675" s="14">
        <v>0</v>
      </c>
      <c r="N1675" s="14">
        <v>0</v>
      </c>
      <c r="O1675" s="191">
        <v>0</v>
      </c>
      <c r="P1675" s="191">
        <v>0</v>
      </c>
      <c r="Q1675" s="191">
        <v>0</v>
      </c>
      <c r="R1675" s="191">
        <v>0</v>
      </c>
      <c r="S1675" s="14">
        <v>0</v>
      </c>
      <c r="T1675" s="14">
        <v>0</v>
      </c>
      <c r="U1675" s="14">
        <v>0</v>
      </c>
      <c r="V1675" s="14">
        <v>202003</v>
      </c>
      <c r="W1675" s="14"/>
    </row>
    <row r="1676" spans="1:23" ht="12.2" customHeight="1">
      <c r="A1676" s="14" t="s">
        <v>1325</v>
      </c>
      <c r="B1676" s="14">
        <v>3</v>
      </c>
      <c r="C1676" s="14">
        <v>40</v>
      </c>
      <c r="D1676" s="14">
        <v>0</v>
      </c>
      <c r="E1676" s="14">
        <v>0</v>
      </c>
      <c r="F1676" s="14">
        <v>11</v>
      </c>
      <c r="G1676" s="14">
        <v>0</v>
      </c>
      <c r="H1676" s="14">
        <v>0</v>
      </c>
      <c r="I1676" s="14">
        <v>0</v>
      </c>
      <c r="J1676" s="14">
        <v>0</v>
      </c>
      <c r="K1676" s="14">
        <v>0</v>
      </c>
      <c r="L1676" s="14">
        <v>0</v>
      </c>
      <c r="M1676" s="14">
        <v>0</v>
      </c>
      <c r="N1676" s="14">
        <v>0</v>
      </c>
      <c r="O1676" s="191">
        <v>0</v>
      </c>
      <c r="P1676" s="191">
        <v>0</v>
      </c>
      <c r="Q1676" s="191">
        <v>0</v>
      </c>
      <c r="R1676" s="191">
        <v>0</v>
      </c>
      <c r="S1676" s="14">
        <v>0</v>
      </c>
      <c r="T1676" s="14">
        <v>0</v>
      </c>
      <c r="U1676" s="14">
        <v>0</v>
      </c>
      <c r="V1676" s="14">
        <v>202003</v>
      </c>
      <c r="W1676" s="14"/>
    </row>
    <row r="1677" spans="1:23" ht="12.2" customHeight="1">
      <c r="A1677" s="14" t="s">
        <v>1325</v>
      </c>
      <c r="B1677" s="14">
        <v>4</v>
      </c>
      <c r="C1677" s="14">
        <v>28</v>
      </c>
      <c r="D1677" s="14">
        <v>0</v>
      </c>
      <c r="E1677" s="14">
        <v>0</v>
      </c>
      <c r="F1677" s="14">
        <v>0</v>
      </c>
      <c r="G1677" s="14">
        <v>0</v>
      </c>
      <c r="H1677" s="14">
        <v>0</v>
      </c>
      <c r="I1677" s="14">
        <v>0</v>
      </c>
      <c r="J1677" s="14">
        <v>0</v>
      </c>
      <c r="K1677" s="14">
        <v>0</v>
      </c>
      <c r="L1677" s="14">
        <v>0</v>
      </c>
      <c r="M1677" s="14">
        <v>0</v>
      </c>
      <c r="N1677" s="14">
        <v>0</v>
      </c>
      <c r="O1677" s="191">
        <v>0</v>
      </c>
      <c r="P1677" s="191">
        <v>0</v>
      </c>
      <c r="Q1677" s="191">
        <v>0</v>
      </c>
      <c r="R1677" s="191">
        <v>0</v>
      </c>
      <c r="S1677" s="14">
        <v>0</v>
      </c>
      <c r="T1677" s="14">
        <v>0</v>
      </c>
      <c r="U1677" s="14">
        <v>0</v>
      </c>
      <c r="V1677" s="14">
        <v>202003</v>
      </c>
      <c r="W1677" s="14"/>
    </row>
    <row r="1678" spans="1:23" ht="12.2" customHeight="1">
      <c r="A1678" s="14" t="s">
        <v>1325</v>
      </c>
      <c r="B1678" s="14">
        <v>5</v>
      </c>
      <c r="C1678" s="14">
        <v>40</v>
      </c>
      <c r="D1678" s="14"/>
      <c r="E1678" s="14"/>
      <c r="F1678" s="14">
        <v>4.75</v>
      </c>
      <c r="G1678" s="14"/>
      <c r="H1678" s="14"/>
      <c r="I1678" s="14"/>
      <c r="J1678" s="14"/>
      <c r="K1678" s="14"/>
      <c r="L1678" s="14"/>
      <c r="M1678" s="14">
        <v>0</v>
      </c>
      <c r="N1678" s="14"/>
      <c r="O1678" s="191">
        <v>0</v>
      </c>
      <c r="P1678" s="191">
        <v>0</v>
      </c>
      <c r="Q1678" s="191">
        <v>0</v>
      </c>
      <c r="R1678" s="191">
        <v>0</v>
      </c>
      <c r="S1678" s="14"/>
      <c r="T1678" s="14"/>
      <c r="U1678" s="14"/>
      <c r="V1678" s="14">
        <v>202003</v>
      </c>
      <c r="W1678" s="14"/>
    </row>
    <row r="1679" spans="1:23" ht="12.2" customHeight="1">
      <c r="A1679" s="14" t="s">
        <v>1325</v>
      </c>
      <c r="B1679" s="14">
        <v>6</v>
      </c>
      <c r="C1679" s="14">
        <v>40</v>
      </c>
      <c r="D1679" s="14"/>
      <c r="E1679" s="14"/>
      <c r="F1679" s="14">
        <v>4</v>
      </c>
      <c r="G1679" s="14"/>
      <c r="H1679" s="14"/>
      <c r="I1679" s="14"/>
      <c r="J1679" s="14"/>
      <c r="K1679" s="14"/>
      <c r="L1679" s="14"/>
      <c r="M1679" s="14">
        <v>0</v>
      </c>
      <c r="N1679" s="14"/>
      <c r="O1679" s="191">
        <v>0</v>
      </c>
      <c r="P1679" s="191">
        <v>0</v>
      </c>
      <c r="Q1679" s="191">
        <v>0</v>
      </c>
      <c r="R1679" s="191">
        <v>0</v>
      </c>
      <c r="S1679" s="14"/>
      <c r="T1679" s="14"/>
      <c r="U1679" s="14"/>
      <c r="V1679" s="14">
        <v>202003</v>
      </c>
      <c r="W1679" s="14"/>
    </row>
    <row r="1680" spans="1:23" ht="12.2" customHeight="1" thickBot="1">
      <c r="A1680" s="14" t="s">
        <v>1325</v>
      </c>
      <c r="B1680" s="14">
        <v>7</v>
      </c>
      <c r="C1680" s="14">
        <v>40</v>
      </c>
      <c r="D1680" s="14"/>
      <c r="E1680" s="14"/>
      <c r="F1680" s="14">
        <v>10.08</v>
      </c>
      <c r="G1680" s="14"/>
      <c r="H1680" s="14"/>
      <c r="I1680" s="14"/>
      <c r="J1680" s="14"/>
      <c r="K1680" s="14"/>
      <c r="L1680" s="14"/>
      <c r="M1680" s="14">
        <v>0</v>
      </c>
      <c r="N1680" s="14"/>
      <c r="O1680" s="191">
        <v>0</v>
      </c>
      <c r="P1680" s="191">
        <v>0</v>
      </c>
      <c r="Q1680" s="191">
        <v>0</v>
      </c>
      <c r="R1680" s="191">
        <v>0</v>
      </c>
      <c r="S1680" s="14"/>
      <c r="T1680" s="14"/>
      <c r="U1680" s="14"/>
      <c r="V1680" s="14">
        <v>202003</v>
      </c>
      <c r="W1680" s="14"/>
    </row>
    <row r="1681" spans="1:23" ht="12.2" customHeight="1" thickTop="1">
      <c r="A1681" s="188" t="s">
        <v>1306</v>
      </c>
      <c r="B1681" s="189">
        <v>0</v>
      </c>
      <c r="C1681" s="189">
        <v>236</v>
      </c>
      <c r="D1681" s="189">
        <v>0</v>
      </c>
      <c r="E1681" s="189">
        <v>0</v>
      </c>
      <c r="F1681" s="189">
        <v>29.83</v>
      </c>
      <c r="G1681" s="189">
        <v>20</v>
      </c>
      <c r="H1681" s="189">
        <v>0</v>
      </c>
      <c r="I1681" s="189">
        <v>12</v>
      </c>
      <c r="J1681" s="189">
        <v>0</v>
      </c>
      <c r="K1681" s="189">
        <v>0</v>
      </c>
      <c r="L1681" s="189">
        <v>0</v>
      </c>
      <c r="M1681" s="189">
        <v>0</v>
      </c>
      <c r="N1681" s="189">
        <v>0</v>
      </c>
      <c r="O1681" s="190">
        <v>0</v>
      </c>
      <c r="P1681" s="190">
        <v>0</v>
      </c>
      <c r="Q1681" s="190">
        <v>0</v>
      </c>
      <c r="R1681" s="190">
        <v>0</v>
      </c>
      <c r="S1681" s="189">
        <v>0</v>
      </c>
      <c r="T1681" s="189">
        <v>0</v>
      </c>
      <c r="U1681" s="189">
        <v>0</v>
      </c>
      <c r="V1681" s="189"/>
      <c r="W1681" s="189"/>
    </row>
    <row r="1682" spans="1:23" ht="12.2" customHeight="1">
      <c r="A1682" s="14" t="s">
        <v>847</v>
      </c>
      <c r="B1682" s="14">
        <v>1</v>
      </c>
      <c r="C1682" s="14">
        <v>0</v>
      </c>
      <c r="D1682" s="14">
        <v>0</v>
      </c>
      <c r="E1682" s="14">
        <v>0</v>
      </c>
      <c r="F1682" s="14">
        <v>0</v>
      </c>
      <c r="G1682" s="14">
        <v>0</v>
      </c>
      <c r="H1682" s="14">
        <v>32</v>
      </c>
      <c r="I1682" s="14">
        <v>8</v>
      </c>
      <c r="J1682" s="14">
        <v>0</v>
      </c>
      <c r="K1682" s="14">
        <v>0</v>
      </c>
      <c r="L1682" s="14">
        <v>0</v>
      </c>
      <c r="M1682" s="14">
        <v>0</v>
      </c>
      <c r="N1682" s="14">
        <v>8.5</v>
      </c>
      <c r="O1682" s="191">
        <v>0</v>
      </c>
      <c r="P1682" s="191">
        <v>0</v>
      </c>
      <c r="Q1682" s="191">
        <v>0</v>
      </c>
      <c r="R1682" s="191">
        <v>0</v>
      </c>
      <c r="S1682" s="14">
        <v>0</v>
      </c>
      <c r="T1682" s="14">
        <v>0</v>
      </c>
      <c r="U1682" s="14">
        <v>0</v>
      </c>
      <c r="V1682" s="14">
        <v>202002</v>
      </c>
      <c r="W1682" s="14"/>
    </row>
    <row r="1683" spans="1:23" ht="12.2" customHeight="1">
      <c r="A1683" s="14" t="s">
        <v>847</v>
      </c>
      <c r="B1683" s="14">
        <v>2</v>
      </c>
      <c r="C1683" s="14">
        <v>0</v>
      </c>
      <c r="D1683" s="14"/>
      <c r="E1683" s="14"/>
      <c r="F1683" s="14"/>
      <c r="G1683" s="14"/>
      <c r="H1683" s="14">
        <v>40</v>
      </c>
      <c r="I1683" s="14"/>
      <c r="J1683" s="14"/>
      <c r="K1683" s="14"/>
      <c r="L1683" s="14"/>
      <c r="M1683" s="14"/>
      <c r="N1683" s="14"/>
      <c r="O1683" s="191">
        <v>0</v>
      </c>
      <c r="P1683" s="191">
        <v>0</v>
      </c>
      <c r="Q1683" s="191">
        <v>0</v>
      </c>
      <c r="R1683" s="191">
        <v>0</v>
      </c>
      <c r="S1683" s="14"/>
      <c r="T1683" s="14"/>
      <c r="U1683" s="14"/>
      <c r="V1683" s="14">
        <v>202002</v>
      </c>
      <c r="W1683" s="14"/>
    </row>
    <row r="1684" spans="1:23" ht="12.2" customHeight="1">
      <c r="A1684" s="14" t="s">
        <v>847</v>
      </c>
      <c r="B1684" s="14">
        <v>3</v>
      </c>
      <c r="C1684" s="14">
        <v>0</v>
      </c>
      <c r="D1684" s="14"/>
      <c r="E1684" s="14"/>
      <c r="F1684" s="14"/>
      <c r="G1684" s="14"/>
      <c r="H1684" s="14">
        <v>40</v>
      </c>
      <c r="I1684" s="14"/>
      <c r="J1684" s="14"/>
      <c r="K1684" s="14"/>
      <c r="L1684" s="14"/>
      <c r="M1684" s="14"/>
      <c r="N1684" s="14"/>
      <c r="O1684" s="191">
        <v>0</v>
      </c>
      <c r="P1684" s="191">
        <v>0</v>
      </c>
      <c r="Q1684" s="191">
        <v>0</v>
      </c>
      <c r="R1684" s="191">
        <v>0</v>
      </c>
      <c r="S1684" s="14"/>
      <c r="T1684" s="14"/>
      <c r="U1684" s="14"/>
      <c r="V1684" s="14">
        <v>202002</v>
      </c>
      <c r="W1684" s="14"/>
    </row>
    <row r="1685" spans="1:23" ht="12.2" customHeight="1">
      <c r="A1685" s="14" t="s">
        <v>847</v>
      </c>
      <c r="B1685" s="14">
        <v>4</v>
      </c>
      <c r="C1685" s="14">
        <v>0</v>
      </c>
      <c r="D1685" s="14"/>
      <c r="E1685" s="14"/>
      <c r="F1685" s="14"/>
      <c r="G1685" s="14"/>
      <c r="H1685" s="14">
        <v>40</v>
      </c>
      <c r="I1685" s="14"/>
      <c r="J1685" s="14"/>
      <c r="K1685" s="14"/>
      <c r="L1685" s="14"/>
      <c r="M1685" s="14"/>
      <c r="N1685" s="14"/>
      <c r="O1685" s="191">
        <v>0</v>
      </c>
      <c r="P1685" s="191">
        <v>0</v>
      </c>
      <c r="Q1685" s="191">
        <v>0</v>
      </c>
      <c r="R1685" s="191">
        <v>0</v>
      </c>
      <c r="S1685" s="14"/>
      <c r="T1685" s="14"/>
      <c r="U1685" s="14"/>
      <c r="V1685" s="14">
        <v>202002</v>
      </c>
      <c r="W1685" s="14"/>
    </row>
    <row r="1686" spans="1:23" ht="12.2" customHeight="1">
      <c r="A1686" s="14" t="s">
        <v>847</v>
      </c>
      <c r="B1686" s="14">
        <v>5</v>
      </c>
      <c r="C1686" s="14">
        <v>0</v>
      </c>
      <c r="D1686" s="14"/>
      <c r="E1686" s="14"/>
      <c r="F1686" s="14"/>
      <c r="G1686" s="14"/>
      <c r="H1686" s="14">
        <v>40</v>
      </c>
      <c r="I1686" s="14"/>
      <c r="J1686" s="14"/>
      <c r="K1686" s="14"/>
      <c r="L1686" s="14"/>
      <c r="M1686" s="14"/>
      <c r="N1686" s="14"/>
      <c r="O1686" s="191">
        <v>0</v>
      </c>
      <c r="P1686" s="191">
        <v>0</v>
      </c>
      <c r="Q1686" s="191">
        <v>0</v>
      </c>
      <c r="R1686" s="191">
        <v>0</v>
      </c>
      <c r="S1686" s="14"/>
      <c r="T1686" s="14"/>
      <c r="U1686" s="14"/>
      <c r="V1686" s="14">
        <v>202002</v>
      </c>
      <c r="W1686" s="14"/>
    </row>
    <row r="1687" spans="1:23" ht="12.2" customHeight="1">
      <c r="A1687" s="14" t="s">
        <v>847</v>
      </c>
      <c r="B1687" s="14">
        <v>6</v>
      </c>
      <c r="C1687" s="14">
        <v>2</v>
      </c>
      <c r="D1687" s="14"/>
      <c r="E1687" s="14"/>
      <c r="F1687" s="14"/>
      <c r="G1687" s="14"/>
      <c r="H1687" s="14">
        <v>38</v>
      </c>
      <c r="I1687" s="14"/>
      <c r="J1687" s="14"/>
      <c r="K1687" s="14"/>
      <c r="L1687" s="14"/>
      <c r="M1687" s="14"/>
      <c r="N1687" s="14"/>
      <c r="O1687" s="191">
        <v>0</v>
      </c>
      <c r="P1687" s="191">
        <v>0</v>
      </c>
      <c r="Q1687" s="191">
        <v>0</v>
      </c>
      <c r="R1687" s="191">
        <v>0</v>
      </c>
      <c r="S1687" s="14"/>
      <c r="T1687" s="14"/>
      <c r="U1687" s="14"/>
      <c r="V1687" s="14">
        <v>202005</v>
      </c>
      <c r="W1687" s="14"/>
    </row>
    <row r="1688" spans="1:23" ht="12.2" customHeight="1">
      <c r="A1688" s="14" t="s">
        <v>847</v>
      </c>
      <c r="B1688" s="14">
        <v>7</v>
      </c>
      <c r="C1688" s="14">
        <v>0</v>
      </c>
      <c r="D1688" s="14"/>
      <c r="E1688" s="14"/>
      <c r="F1688" s="14"/>
      <c r="G1688" s="14"/>
      <c r="H1688" s="14">
        <v>40</v>
      </c>
      <c r="I1688" s="14"/>
      <c r="J1688" s="14"/>
      <c r="K1688" s="14"/>
      <c r="L1688" s="14"/>
      <c r="M1688" s="14"/>
      <c r="N1688" s="14"/>
      <c r="O1688" s="191">
        <v>0</v>
      </c>
      <c r="P1688" s="191">
        <v>0</v>
      </c>
      <c r="Q1688" s="191">
        <v>0</v>
      </c>
      <c r="R1688" s="191">
        <v>0</v>
      </c>
      <c r="S1688" s="14"/>
      <c r="T1688" s="14"/>
      <c r="U1688" s="14"/>
      <c r="V1688" s="14">
        <v>202005</v>
      </c>
      <c r="W1688" s="14"/>
    </row>
    <row r="1689" spans="1:23" ht="12.2" customHeight="1">
      <c r="A1689" s="14" t="s">
        <v>847</v>
      </c>
      <c r="B1689" s="14">
        <v>8</v>
      </c>
      <c r="C1689" s="14">
        <v>0</v>
      </c>
      <c r="D1689" s="14"/>
      <c r="E1689" s="14"/>
      <c r="F1689" s="14"/>
      <c r="G1689" s="14"/>
      <c r="H1689" s="14">
        <v>40</v>
      </c>
      <c r="I1689" s="14"/>
      <c r="J1689" s="14"/>
      <c r="K1689" s="14"/>
      <c r="L1689" s="14"/>
      <c r="M1689" s="14"/>
      <c r="N1689" s="14"/>
      <c r="O1689" s="191">
        <v>0</v>
      </c>
      <c r="P1689" s="191">
        <v>0</v>
      </c>
      <c r="Q1689" s="191">
        <v>0</v>
      </c>
      <c r="R1689" s="191">
        <v>0</v>
      </c>
      <c r="S1689" s="14"/>
      <c r="T1689" s="14"/>
      <c r="U1689" s="14"/>
      <c r="V1689" s="14">
        <v>202005</v>
      </c>
      <c r="W1689" s="14"/>
    </row>
    <row r="1690" spans="1:23" ht="12.2" customHeight="1">
      <c r="A1690" s="14" t="s">
        <v>847</v>
      </c>
      <c r="B1690" s="14">
        <v>9</v>
      </c>
      <c r="C1690" s="14">
        <v>0</v>
      </c>
      <c r="D1690" s="14"/>
      <c r="E1690" s="14"/>
      <c r="F1690" s="14"/>
      <c r="G1690" s="14"/>
      <c r="H1690" s="14">
        <v>40</v>
      </c>
      <c r="I1690" s="14"/>
      <c r="J1690" s="14"/>
      <c r="K1690" s="14"/>
      <c r="L1690" s="14"/>
      <c r="M1690" s="14"/>
      <c r="N1690" s="14"/>
      <c r="O1690" s="191">
        <v>0</v>
      </c>
      <c r="P1690" s="191">
        <v>0</v>
      </c>
      <c r="Q1690" s="191">
        <v>0</v>
      </c>
      <c r="R1690" s="191">
        <v>0</v>
      </c>
      <c r="S1690" s="14"/>
      <c r="T1690" s="14"/>
      <c r="U1690" s="14"/>
      <c r="V1690" s="14">
        <v>202005</v>
      </c>
      <c r="W1690" s="14"/>
    </row>
    <row r="1691" spans="1:23" ht="12.2" customHeight="1">
      <c r="A1691" s="14" t="s">
        <v>847</v>
      </c>
      <c r="B1691" s="14">
        <v>10</v>
      </c>
      <c r="C1691" s="14">
        <v>2</v>
      </c>
      <c r="D1691" s="14"/>
      <c r="E1691" s="14"/>
      <c r="F1691" s="14"/>
      <c r="G1691" s="14"/>
      <c r="H1691" s="14">
        <v>38</v>
      </c>
      <c r="I1691" s="14"/>
      <c r="J1691" s="14"/>
      <c r="K1691" s="14"/>
      <c r="L1691" s="14"/>
      <c r="M1691" s="14"/>
      <c r="N1691" s="14"/>
      <c r="O1691" s="191">
        <v>0</v>
      </c>
      <c r="P1691" s="191">
        <v>0</v>
      </c>
      <c r="Q1691" s="191">
        <v>0</v>
      </c>
      <c r="R1691" s="191">
        <v>0</v>
      </c>
      <c r="S1691" s="14"/>
      <c r="T1691" s="14"/>
      <c r="U1691" s="14"/>
      <c r="V1691" s="14">
        <v>202005</v>
      </c>
      <c r="W1691" s="14"/>
    </row>
    <row r="1692" spans="1:23" ht="12.2" customHeight="1">
      <c r="A1692" s="14" t="s">
        <v>847</v>
      </c>
      <c r="B1692" s="14">
        <v>11</v>
      </c>
      <c r="C1692" s="14">
        <v>2</v>
      </c>
      <c r="D1692" s="14"/>
      <c r="E1692" s="14"/>
      <c r="F1692" s="14"/>
      <c r="G1692" s="14"/>
      <c r="H1692" s="14">
        <v>38</v>
      </c>
      <c r="I1692" s="14"/>
      <c r="J1692" s="14"/>
      <c r="K1692" s="14"/>
      <c r="L1692" s="14"/>
      <c r="M1692" s="14"/>
      <c r="N1692" s="14"/>
      <c r="O1692" s="191">
        <v>0</v>
      </c>
      <c r="P1692" s="191">
        <v>0</v>
      </c>
      <c r="Q1692" s="191">
        <v>0</v>
      </c>
      <c r="R1692" s="191">
        <v>0</v>
      </c>
      <c r="S1692" s="14"/>
      <c r="T1692" s="14"/>
      <c r="U1692" s="14"/>
      <c r="V1692" s="14">
        <v>202005</v>
      </c>
      <c r="W1692" s="14"/>
    </row>
    <row r="1693" spans="1:23" ht="12.2" customHeight="1">
      <c r="A1693" s="14" t="s">
        <v>847</v>
      </c>
      <c r="B1693" s="14">
        <v>12</v>
      </c>
      <c r="C1693" s="14">
        <v>0</v>
      </c>
      <c r="D1693" s="14"/>
      <c r="E1693" s="14"/>
      <c r="F1693" s="14"/>
      <c r="G1693" s="14"/>
      <c r="H1693" s="14">
        <v>40</v>
      </c>
      <c r="I1693" s="14"/>
      <c r="J1693" s="14"/>
      <c r="K1693" s="14"/>
      <c r="L1693" s="14"/>
      <c r="M1693" s="14"/>
      <c r="N1693" s="14"/>
      <c r="O1693" s="191">
        <v>0</v>
      </c>
      <c r="P1693" s="191">
        <v>0</v>
      </c>
      <c r="Q1693" s="191">
        <v>0</v>
      </c>
      <c r="R1693" s="191">
        <v>0</v>
      </c>
      <c r="S1693" s="14"/>
      <c r="T1693" s="14"/>
      <c r="U1693" s="14"/>
      <c r="V1693" s="14">
        <v>202005</v>
      </c>
      <c r="W1693" s="14"/>
    </row>
    <row r="1694" spans="1:23" ht="12.2" customHeight="1">
      <c r="A1694" s="14" t="s">
        <v>847</v>
      </c>
      <c r="B1694" s="14">
        <v>13</v>
      </c>
      <c r="C1694" s="14">
        <v>0</v>
      </c>
      <c r="D1694" s="14"/>
      <c r="E1694" s="14"/>
      <c r="F1694" s="14"/>
      <c r="G1694" s="14"/>
      <c r="H1694" s="14">
        <v>40</v>
      </c>
      <c r="I1694" s="14"/>
      <c r="J1694" s="14"/>
      <c r="K1694" s="14"/>
      <c r="L1694" s="14"/>
      <c r="M1694" s="14"/>
      <c r="N1694" s="14"/>
      <c r="O1694" s="191">
        <v>0</v>
      </c>
      <c r="P1694" s="191">
        <v>0</v>
      </c>
      <c r="Q1694" s="191">
        <v>0</v>
      </c>
      <c r="R1694" s="191">
        <v>0</v>
      </c>
      <c r="S1694" s="14"/>
      <c r="T1694" s="14"/>
      <c r="U1694" s="14"/>
      <c r="V1694" s="14">
        <v>202005</v>
      </c>
      <c r="W1694" s="14"/>
    </row>
    <row r="1695" spans="1:23" ht="12.2" customHeight="1">
      <c r="A1695" s="14" t="s">
        <v>847</v>
      </c>
      <c r="B1695" s="14">
        <v>14</v>
      </c>
      <c r="C1695" s="14">
        <v>4</v>
      </c>
      <c r="D1695" s="14"/>
      <c r="E1695" s="14"/>
      <c r="F1695" s="14"/>
      <c r="G1695" s="14"/>
      <c r="H1695" s="14">
        <v>36</v>
      </c>
      <c r="I1695" s="14"/>
      <c r="J1695" s="14"/>
      <c r="K1695" s="14"/>
      <c r="L1695" s="14"/>
      <c r="M1695" s="14"/>
      <c r="N1695" s="14"/>
      <c r="O1695" s="191">
        <v>0</v>
      </c>
      <c r="P1695" s="191">
        <v>0</v>
      </c>
      <c r="Q1695" s="191">
        <v>0</v>
      </c>
      <c r="R1695" s="191">
        <v>0</v>
      </c>
      <c r="S1695" s="14"/>
      <c r="T1695" s="14"/>
      <c r="U1695" s="14"/>
      <c r="V1695" s="14">
        <v>202005</v>
      </c>
      <c r="W1695" s="14"/>
    </row>
    <row r="1696" spans="1:23" ht="12.2" customHeight="1">
      <c r="A1696" s="14" t="s">
        <v>847</v>
      </c>
      <c r="B1696" s="14">
        <v>15</v>
      </c>
      <c r="C1696" s="14">
        <v>4</v>
      </c>
      <c r="D1696" s="14"/>
      <c r="E1696" s="14"/>
      <c r="F1696" s="14"/>
      <c r="G1696" s="14"/>
      <c r="H1696" s="14">
        <v>36</v>
      </c>
      <c r="I1696" s="14"/>
      <c r="J1696" s="14"/>
      <c r="K1696" s="14"/>
      <c r="L1696" s="14"/>
      <c r="M1696" s="14"/>
      <c r="N1696" s="14"/>
      <c r="O1696" s="191">
        <v>0</v>
      </c>
      <c r="P1696" s="191">
        <v>0</v>
      </c>
      <c r="Q1696" s="191">
        <v>0</v>
      </c>
      <c r="R1696" s="191">
        <v>0</v>
      </c>
      <c r="S1696" s="14"/>
      <c r="T1696" s="14"/>
      <c r="U1696" s="14"/>
      <c r="V1696" s="14">
        <v>202005</v>
      </c>
      <c r="W1696" s="14"/>
    </row>
    <row r="1697" spans="1:23" ht="12.2" customHeight="1">
      <c r="A1697" s="14" t="s">
        <v>847</v>
      </c>
      <c r="B1697" s="14">
        <v>16</v>
      </c>
      <c r="C1697" s="14">
        <v>8</v>
      </c>
      <c r="D1697" s="14"/>
      <c r="E1697" s="14"/>
      <c r="F1697" s="14"/>
      <c r="G1697" s="14"/>
      <c r="H1697" s="14">
        <v>24</v>
      </c>
      <c r="I1697" s="14">
        <v>8</v>
      </c>
      <c r="J1697" s="14"/>
      <c r="K1697" s="14"/>
      <c r="L1697" s="14"/>
      <c r="M1697" s="14"/>
      <c r="N1697" s="14"/>
      <c r="O1697" s="191">
        <v>0</v>
      </c>
      <c r="P1697" s="191">
        <v>0</v>
      </c>
      <c r="Q1697" s="191">
        <v>0</v>
      </c>
      <c r="R1697" s="191">
        <v>0</v>
      </c>
      <c r="S1697" s="14"/>
      <c r="T1697" s="14"/>
      <c r="U1697" s="14"/>
      <c r="V1697" s="14">
        <v>202005</v>
      </c>
      <c r="W1697" s="14"/>
    </row>
    <row r="1698" spans="1:23" ht="12.2" customHeight="1">
      <c r="A1698" s="14" t="s">
        <v>847</v>
      </c>
      <c r="B1698" s="14">
        <v>17</v>
      </c>
      <c r="C1698" s="14">
        <v>12</v>
      </c>
      <c r="D1698" s="14"/>
      <c r="E1698" s="14"/>
      <c r="F1698" s="14"/>
      <c r="G1698" s="14"/>
      <c r="H1698" s="14">
        <v>28</v>
      </c>
      <c r="I1698" s="14"/>
      <c r="J1698" s="14"/>
      <c r="K1698" s="14"/>
      <c r="L1698" s="14"/>
      <c r="M1698" s="14"/>
      <c r="N1698" s="14"/>
      <c r="O1698" s="191">
        <v>0</v>
      </c>
      <c r="P1698" s="191">
        <v>0</v>
      </c>
      <c r="Q1698" s="191">
        <v>0</v>
      </c>
      <c r="R1698" s="191">
        <v>0</v>
      </c>
      <c r="S1698" s="14"/>
      <c r="T1698" s="14"/>
      <c r="U1698" s="14"/>
      <c r="V1698" s="14">
        <v>202006</v>
      </c>
      <c r="W1698" s="14"/>
    </row>
    <row r="1699" spans="1:23" ht="12.2" customHeight="1">
      <c r="A1699" s="14" t="s">
        <v>847</v>
      </c>
      <c r="B1699" s="14">
        <v>18</v>
      </c>
      <c r="C1699" s="14">
        <v>12</v>
      </c>
      <c r="D1699" s="14"/>
      <c r="E1699" s="14"/>
      <c r="F1699" s="14"/>
      <c r="G1699" s="14"/>
      <c r="H1699" s="14">
        <v>20</v>
      </c>
      <c r="I1699" s="14">
        <v>8</v>
      </c>
      <c r="J1699" s="14"/>
      <c r="K1699" s="14"/>
      <c r="L1699" s="14"/>
      <c r="M1699" s="14"/>
      <c r="N1699" s="14"/>
      <c r="O1699" s="191">
        <v>0</v>
      </c>
      <c r="P1699" s="191">
        <v>0</v>
      </c>
      <c r="Q1699" s="191">
        <v>0</v>
      </c>
      <c r="R1699" s="191">
        <v>0</v>
      </c>
      <c r="S1699" s="14"/>
      <c r="T1699" s="14"/>
      <c r="U1699" s="14"/>
      <c r="V1699" s="14">
        <v>202006</v>
      </c>
      <c r="W1699" s="14"/>
    </row>
    <row r="1700" spans="1:23" ht="12.2" customHeight="1">
      <c r="A1700" s="14" t="s">
        <v>847</v>
      </c>
      <c r="B1700" s="14">
        <v>19</v>
      </c>
      <c r="C1700" s="14">
        <v>6.5</v>
      </c>
      <c r="D1700" s="14"/>
      <c r="E1700" s="14"/>
      <c r="F1700" s="14"/>
      <c r="G1700" s="14"/>
      <c r="H1700" s="14">
        <v>33.5</v>
      </c>
      <c r="I1700" s="14"/>
      <c r="J1700" s="14"/>
      <c r="K1700" s="14"/>
      <c r="L1700" s="14"/>
      <c r="M1700" s="14"/>
      <c r="N1700" s="14"/>
      <c r="O1700" s="191">
        <v>0</v>
      </c>
      <c r="P1700" s="191">
        <v>0</v>
      </c>
      <c r="Q1700" s="191">
        <v>0</v>
      </c>
      <c r="R1700" s="191">
        <v>0</v>
      </c>
      <c r="S1700" s="14"/>
      <c r="T1700" s="14"/>
      <c r="U1700" s="14"/>
      <c r="V1700" s="14">
        <v>202006</v>
      </c>
      <c r="W1700" s="14"/>
    </row>
    <row r="1701" spans="1:23" ht="12.2" customHeight="1">
      <c r="A1701" s="14" t="s">
        <v>847</v>
      </c>
      <c r="B1701" s="14">
        <v>20</v>
      </c>
      <c r="C1701" s="14">
        <v>19.25</v>
      </c>
      <c r="D1701" s="14"/>
      <c r="E1701" s="14"/>
      <c r="F1701" s="14"/>
      <c r="G1701" s="14"/>
      <c r="H1701" s="14">
        <v>20.75</v>
      </c>
      <c r="I1701" s="14"/>
      <c r="J1701" s="14"/>
      <c r="K1701" s="14"/>
      <c r="L1701" s="14"/>
      <c r="M1701" s="14"/>
      <c r="N1701" s="14"/>
      <c r="O1701" s="191">
        <v>0</v>
      </c>
      <c r="P1701" s="191">
        <v>0</v>
      </c>
      <c r="Q1701" s="191">
        <v>0</v>
      </c>
      <c r="R1701" s="191">
        <v>0</v>
      </c>
      <c r="S1701" s="14"/>
      <c r="T1701" s="14"/>
      <c r="U1701" s="14"/>
      <c r="V1701" s="14">
        <v>202006</v>
      </c>
      <c r="W1701" s="14"/>
    </row>
    <row r="1702" spans="1:23" ht="12.2" customHeight="1">
      <c r="A1702" s="14" t="s">
        <v>847</v>
      </c>
      <c r="B1702" s="14">
        <v>21</v>
      </c>
      <c r="C1702" s="14">
        <v>12</v>
      </c>
      <c r="D1702" s="14"/>
      <c r="E1702" s="14"/>
      <c r="F1702" s="14"/>
      <c r="G1702" s="14">
        <v>8</v>
      </c>
      <c r="H1702" s="14">
        <v>12</v>
      </c>
      <c r="I1702" s="14">
        <v>8</v>
      </c>
      <c r="J1702" s="14"/>
      <c r="K1702" s="14"/>
      <c r="L1702" s="14"/>
      <c r="M1702" s="14"/>
      <c r="N1702" s="14"/>
      <c r="O1702" s="191">
        <v>0</v>
      </c>
      <c r="P1702" s="191">
        <v>0</v>
      </c>
      <c r="Q1702" s="191">
        <v>0</v>
      </c>
      <c r="R1702" s="191">
        <v>0</v>
      </c>
      <c r="S1702" s="14"/>
      <c r="T1702" s="14"/>
      <c r="U1702" s="14"/>
      <c r="V1702" s="14">
        <v>202006</v>
      </c>
      <c r="W1702" s="14"/>
    </row>
    <row r="1703" spans="1:23" ht="12.2" customHeight="1">
      <c r="A1703" s="14" t="s">
        <v>847</v>
      </c>
      <c r="B1703" s="14">
        <v>22</v>
      </c>
      <c r="C1703" s="14">
        <v>16</v>
      </c>
      <c r="D1703" s="14"/>
      <c r="E1703" s="14"/>
      <c r="F1703" s="14"/>
      <c r="G1703" s="14">
        <v>4</v>
      </c>
      <c r="H1703" s="14">
        <v>20</v>
      </c>
      <c r="I1703" s="14"/>
      <c r="J1703" s="14"/>
      <c r="K1703" s="14"/>
      <c r="L1703" s="14"/>
      <c r="M1703" s="14"/>
      <c r="N1703" s="14"/>
      <c r="O1703" s="191">
        <v>0</v>
      </c>
      <c r="P1703" s="191">
        <v>0</v>
      </c>
      <c r="Q1703" s="191">
        <v>0</v>
      </c>
      <c r="R1703" s="191">
        <v>0</v>
      </c>
      <c r="S1703" s="14"/>
      <c r="T1703" s="14"/>
      <c r="U1703" s="14"/>
      <c r="V1703" s="14">
        <v>202006</v>
      </c>
      <c r="W1703" s="14"/>
    </row>
    <row r="1704" spans="1:23" ht="12.2" customHeight="1">
      <c r="A1704" s="14" t="s">
        <v>847</v>
      </c>
      <c r="B1704" s="14">
        <v>23</v>
      </c>
      <c r="C1704" s="14">
        <v>16</v>
      </c>
      <c r="D1704" s="14"/>
      <c r="E1704" s="14"/>
      <c r="F1704" s="14"/>
      <c r="G1704" s="14"/>
      <c r="H1704" s="14">
        <v>16</v>
      </c>
      <c r="I1704" s="14">
        <v>8</v>
      </c>
      <c r="J1704" s="14"/>
      <c r="K1704" s="14"/>
      <c r="L1704" s="14"/>
      <c r="M1704" s="14"/>
      <c r="N1704" s="14"/>
      <c r="O1704" s="191">
        <v>0</v>
      </c>
      <c r="P1704" s="191">
        <v>0</v>
      </c>
      <c r="Q1704" s="191">
        <v>0</v>
      </c>
      <c r="R1704" s="191">
        <v>0</v>
      </c>
      <c r="S1704" s="14"/>
      <c r="T1704" s="14"/>
      <c r="U1704" s="14"/>
      <c r="V1704" s="14">
        <v>202007</v>
      </c>
      <c r="W1704" s="14"/>
    </row>
    <row r="1705" spans="1:23" ht="12.2" customHeight="1">
      <c r="A1705" s="14" t="s">
        <v>847</v>
      </c>
      <c r="B1705" s="14">
        <v>24</v>
      </c>
      <c r="C1705" s="14">
        <v>16</v>
      </c>
      <c r="D1705" s="14"/>
      <c r="E1705" s="14"/>
      <c r="F1705" s="14"/>
      <c r="G1705" s="14">
        <v>4</v>
      </c>
      <c r="H1705" s="14">
        <v>20</v>
      </c>
      <c r="I1705" s="14"/>
      <c r="J1705" s="14"/>
      <c r="K1705" s="14"/>
      <c r="L1705" s="14"/>
      <c r="M1705" s="14"/>
      <c r="N1705" s="14"/>
      <c r="O1705" s="191">
        <v>0</v>
      </c>
      <c r="P1705" s="191">
        <v>0</v>
      </c>
      <c r="Q1705" s="191">
        <v>0</v>
      </c>
      <c r="R1705" s="191">
        <v>0</v>
      </c>
      <c r="S1705" s="14"/>
      <c r="T1705" s="14"/>
      <c r="U1705" s="14"/>
      <c r="V1705" s="14">
        <v>202007</v>
      </c>
      <c r="W1705" s="14"/>
    </row>
    <row r="1706" spans="1:23" ht="12.2" customHeight="1">
      <c r="A1706" s="14" t="s">
        <v>847</v>
      </c>
      <c r="B1706" s="14">
        <v>25</v>
      </c>
      <c r="C1706" s="14">
        <v>23</v>
      </c>
      <c r="D1706" s="14"/>
      <c r="E1706" s="14"/>
      <c r="F1706" s="14"/>
      <c r="G1706" s="14"/>
      <c r="H1706" s="14">
        <v>17</v>
      </c>
      <c r="I1706" s="14"/>
      <c r="J1706" s="14"/>
      <c r="K1706" s="14"/>
      <c r="L1706" s="14"/>
      <c r="M1706" s="14"/>
      <c r="N1706" s="14"/>
      <c r="O1706" s="191">
        <v>0</v>
      </c>
      <c r="P1706" s="191">
        <v>0</v>
      </c>
      <c r="Q1706" s="191">
        <v>0</v>
      </c>
      <c r="R1706" s="191">
        <v>0</v>
      </c>
      <c r="S1706" s="14"/>
      <c r="T1706" s="14"/>
      <c r="U1706" s="14"/>
      <c r="V1706" s="14">
        <v>202007</v>
      </c>
      <c r="W1706" s="14"/>
    </row>
    <row r="1707" spans="1:23" ht="12.2" customHeight="1">
      <c r="A1707" s="14" t="s">
        <v>847</v>
      </c>
      <c r="B1707" s="14">
        <v>26</v>
      </c>
      <c r="C1707" s="14">
        <v>23</v>
      </c>
      <c r="D1707" s="14"/>
      <c r="E1707" s="14"/>
      <c r="F1707" s="14"/>
      <c r="G1707" s="14"/>
      <c r="H1707" s="14">
        <v>17</v>
      </c>
      <c r="I1707" s="14"/>
      <c r="J1707" s="14"/>
      <c r="K1707" s="14"/>
      <c r="L1707" s="14"/>
      <c r="M1707" s="14"/>
      <c r="N1707" s="14"/>
      <c r="O1707" s="191">
        <v>0</v>
      </c>
      <c r="P1707" s="191">
        <v>0</v>
      </c>
      <c r="Q1707" s="191">
        <v>0</v>
      </c>
      <c r="R1707" s="191">
        <v>0</v>
      </c>
      <c r="S1707" s="14"/>
      <c r="T1707" s="14"/>
      <c r="U1707" s="14"/>
      <c r="V1707" s="14">
        <v>202008</v>
      </c>
      <c r="W1707" s="14"/>
    </row>
    <row r="1708" spans="1:23" ht="12.2" customHeight="1">
      <c r="A1708" s="14" t="s">
        <v>847</v>
      </c>
      <c r="B1708" s="14">
        <v>27</v>
      </c>
      <c r="C1708" s="14">
        <v>11.5</v>
      </c>
      <c r="D1708" s="14"/>
      <c r="E1708" s="14"/>
      <c r="F1708" s="14"/>
      <c r="G1708" s="14">
        <v>22.5</v>
      </c>
      <c r="H1708" s="14">
        <v>6</v>
      </c>
      <c r="I1708" s="14"/>
      <c r="J1708" s="14"/>
      <c r="K1708" s="14"/>
      <c r="L1708" s="14"/>
      <c r="M1708" s="14"/>
      <c r="N1708" s="14"/>
      <c r="O1708" s="191">
        <v>0</v>
      </c>
      <c r="P1708" s="191">
        <v>0</v>
      </c>
      <c r="Q1708" s="191">
        <v>0</v>
      </c>
      <c r="R1708" s="191">
        <v>0</v>
      </c>
      <c r="S1708" s="14"/>
      <c r="T1708" s="14"/>
      <c r="U1708" s="14"/>
      <c r="V1708" s="14">
        <v>202008</v>
      </c>
      <c r="W1708" s="14"/>
    </row>
    <row r="1709" spans="1:23" ht="12.2" customHeight="1">
      <c r="A1709" s="14" t="s">
        <v>847</v>
      </c>
      <c r="B1709" s="14">
        <v>28</v>
      </c>
      <c r="C1709" s="14">
        <v>0</v>
      </c>
      <c r="D1709" s="14"/>
      <c r="E1709" s="14"/>
      <c r="F1709" s="14"/>
      <c r="G1709" s="14">
        <v>40</v>
      </c>
      <c r="H1709" s="14"/>
      <c r="I1709" s="14"/>
      <c r="J1709" s="14"/>
      <c r="K1709" s="14"/>
      <c r="L1709" s="14"/>
      <c r="M1709" s="14"/>
      <c r="N1709" s="14"/>
      <c r="O1709" s="191">
        <v>0</v>
      </c>
      <c r="P1709" s="191">
        <v>0</v>
      </c>
      <c r="Q1709" s="191">
        <v>0</v>
      </c>
      <c r="R1709" s="191">
        <v>0</v>
      </c>
      <c r="S1709" s="14"/>
      <c r="T1709" s="14"/>
      <c r="U1709" s="14"/>
      <c r="V1709" s="14">
        <v>202008</v>
      </c>
      <c r="W1709" s="14"/>
    </row>
    <row r="1710" spans="1:23" ht="12.2" customHeight="1">
      <c r="A1710" s="14" t="s">
        <v>847</v>
      </c>
      <c r="B1710" s="14">
        <v>29</v>
      </c>
      <c r="C1710" s="14">
        <v>0</v>
      </c>
      <c r="D1710" s="14"/>
      <c r="E1710" s="14"/>
      <c r="F1710" s="14"/>
      <c r="G1710" s="14">
        <v>40</v>
      </c>
      <c r="H1710" s="14"/>
      <c r="I1710" s="14"/>
      <c r="J1710" s="14"/>
      <c r="K1710" s="14"/>
      <c r="L1710" s="14"/>
      <c r="M1710" s="14"/>
      <c r="N1710" s="14"/>
      <c r="O1710" s="191">
        <v>0</v>
      </c>
      <c r="P1710" s="191">
        <v>0</v>
      </c>
      <c r="Q1710" s="191">
        <v>0</v>
      </c>
      <c r="R1710" s="191">
        <v>0</v>
      </c>
      <c r="S1710" s="14"/>
      <c r="T1710" s="14"/>
      <c r="U1710" s="14"/>
      <c r="V1710" s="14">
        <v>202008</v>
      </c>
      <c r="W1710" s="14"/>
    </row>
    <row r="1711" spans="1:23" ht="12.2" customHeight="1">
      <c r="A1711" s="14" t="s">
        <v>847</v>
      </c>
      <c r="B1711" s="14">
        <v>30</v>
      </c>
      <c r="C1711" s="14">
        <v>0</v>
      </c>
      <c r="D1711" s="14"/>
      <c r="E1711" s="14"/>
      <c r="F1711" s="14"/>
      <c r="G1711" s="14">
        <v>40</v>
      </c>
      <c r="H1711" s="14"/>
      <c r="I1711" s="14"/>
      <c r="J1711" s="14"/>
      <c r="K1711" s="14"/>
      <c r="L1711" s="14"/>
      <c r="M1711" s="14"/>
      <c r="N1711" s="14"/>
      <c r="O1711" s="191">
        <v>0</v>
      </c>
      <c r="P1711" s="191">
        <v>0</v>
      </c>
      <c r="Q1711" s="191">
        <v>0</v>
      </c>
      <c r="R1711" s="191">
        <v>0</v>
      </c>
      <c r="S1711" s="14"/>
      <c r="T1711" s="14"/>
      <c r="U1711" s="14"/>
      <c r="V1711" s="14">
        <v>202008</v>
      </c>
      <c r="W1711" s="14"/>
    </row>
    <row r="1712" spans="1:23" ht="12.2" customHeight="1" thickBot="1">
      <c r="A1712" s="14" t="s">
        <v>847</v>
      </c>
      <c r="B1712" s="14">
        <v>31</v>
      </c>
      <c r="C1712" s="14">
        <v>0</v>
      </c>
      <c r="D1712" s="14"/>
      <c r="E1712" s="14"/>
      <c r="F1712" s="14"/>
      <c r="G1712" s="14">
        <v>40</v>
      </c>
      <c r="H1712" s="14"/>
      <c r="I1712" s="14"/>
      <c r="J1712" s="14"/>
      <c r="K1712" s="14"/>
      <c r="L1712" s="14"/>
      <c r="M1712" s="14"/>
      <c r="N1712" s="14"/>
      <c r="O1712" s="191">
        <v>0</v>
      </c>
      <c r="P1712" s="191">
        <v>0</v>
      </c>
      <c r="Q1712" s="191">
        <v>0</v>
      </c>
      <c r="R1712" s="191">
        <v>0</v>
      </c>
      <c r="S1712" s="14"/>
      <c r="T1712" s="14"/>
      <c r="U1712" s="14"/>
      <c r="V1712" s="14">
        <v>202008</v>
      </c>
      <c r="W1712" s="14"/>
    </row>
    <row r="1713" spans="1:23" ht="12.2" customHeight="1" thickTop="1">
      <c r="A1713" s="188" t="s">
        <v>1306</v>
      </c>
      <c r="B1713" s="189">
        <v>0</v>
      </c>
      <c r="C1713" s="189">
        <v>189.25</v>
      </c>
      <c r="D1713" s="189">
        <v>0</v>
      </c>
      <c r="E1713" s="189">
        <v>0</v>
      </c>
      <c r="F1713" s="189">
        <v>0</v>
      </c>
      <c r="G1713" s="189">
        <v>198.5</v>
      </c>
      <c r="H1713" s="189">
        <v>812.25</v>
      </c>
      <c r="I1713" s="189">
        <v>40</v>
      </c>
      <c r="J1713" s="189">
        <v>0</v>
      </c>
      <c r="K1713" s="189">
        <v>0</v>
      </c>
      <c r="L1713" s="189">
        <v>0</v>
      </c>
      <c r="M1713" s="189">
        <v>0</v>
      </c>
      <c r="N1713" s="189">
        <v>8.5</v>
      </c>
      <c r="O1713" s="190">
        <v>0</v>
      </c>
      <c r="P1713" s="190">
        <v>0</v>
      </c>
      <c r="Q1713" s="190">
        <v>0</v>
      </c>
      <c r="R1713" s="190">
        <v>0</v>
      </c>
      <c r="S1713" s="189">
        <v>0</v>
      </c>
      <c r="T1713" s="189">
        <v>0</v>
      </c>
      <c r="U1713" s="189">
        <v>0</v>
      </c>
      <c r="V1713" s="189"/>
      <c r="W1713" s="189"/>
    </row>
    <row r="1714" spans="1:23" ht="12.2" customHeight="1">
      <c r="A1714" s="14" t="s">
        <v>1244</v>
      </c>
      <c r="B1714" s="14">
        <v>1</v>
      </c>
      <c r="C1714" s="14">
        <v>0</v>
      </c>
      <c r="D1714" s="14">
        <v>0</v>
      </c>
      <c r="E1714" s="14">
        <v>0</v>
      </c>
      <c r="F1714" s="14">
        <v>0</v>
      </c>
      <c r="G1714" s="14">
        <v>30</v>
      </c>
      <c r="H1714" s="14">
        <v>0</v>
      </c>
      <c r="I1714" s="14">
        <v>8</v>
      </c>
      <c r="J1714" s="14">
        <v>0</v>
      </c>
      <c r="K1714" s="14">
        <v>0</v>
      </c>
      <c r="L1714" s="14">
        <v>0</v>
      </c>
      <c r="M1714" s="14">
        <v>0</v>
      </c>
      <c r="N1714" s="14">
        <v>0</v>
      </c>
      <c r="O1714" s="191">
        <v>0</v>
      </c>
      <c r="P1714" s="191">
        <v>0</v>
      </c>
      <c r="Q1714" s="191">
        <v>0</v>
      </c>
      <c r="R1714" s="191">
        <v>0</v>
      </c>
      <c r="S1714" s="14">
        <v>122.88</v>
      </c>
      <c r="T1714" s="14">
        <v>164.68</v>
      </c>
      <c r="U1714" s="14">
        <v>222.5</v>
      </c>
      <c r="V1714" s="14">
        <v>202003</v>
      </c>
      <c r="W1714" s="14"/>
    </row>
    <row r="1715" spans="1:23" ht="12.2" customHeight="1">
      <c r="A1715" s="14" t="s">
        <v>1244</v>
      </c>
      <c r="B1715" s="14">
        <v>2</v>
      </c>
      <c r="C1715" s="14">
        <v>38</v>
      </c>
      <c r="D1715" s="14">
        <v>0</v>
      </c>
      <c r="E1715" s="14">
        <v>0</v>
      </c>
      <c r="F1715" s="14">
        <v>0</v>
      </c>
      <c r="G1715" s="14"/>
      <c r="H1715" s="14"/>
      <c r="I1715" s="14"/>
      <c r="J1715" s="14"/>
      <c r="K1715" s="14"/>
      <c r="L1715" s="14"/>
      <c r="M1715" s="14">
        <v>0</v>
      </c>
      <c r="N1715" s="14"/>
      <c r="O1715" s="191">
        <v>0</v>
      </c>
      <c r="P1715" s="191">
        <v>50</v>
      </c>
      <c r="Q1715" s="191">
        <v>0</v>
      </c>
      <c r="R1715" s="191">
        <v>0</v>
      </c>
      <c r="S1715" s="14">
        <v>2</v>
      </c>
      <c r="T1715" s="14">
        <v>0.5</v>
      </c>
      <c r="U1715" s="14">
        <v>3.75</v>
      </c>
      <c r="V1715" s="14">
        <v>202003</v>
      </c>
      <c r="W1715" s="14"/>
    </row>
    <row r="1716" spans="1:23" ht="12.2" customHeight="1">
      <c r="A1716" s="14" t="s">
        <v>1244</v>
      </c>
      <c r="B1716" s="14">
        <v>3</v>
      </c>
      <c r="C1716" s="14">
        <v>38</v>
      </c>
      <c r="D1716" s="14">
        <v>0</v>
      </c>
      <c r="E1716" s="14">
        <v>0</v>
      </c>
      <c r="F1716" s="14">
        <v>0</v>
      </c>
      <c r="G1716" s="14"/>
      <c r="H1716" s="14"/>
      <c r="I1716" s="14"/>
      <c r="J1716" s="14"/>
      <c r="K1716" s="14"/>
      <c r="L1716" s="14"/>
      <c r="M1716" s="14">
        <v>0</v>
      </c>
      <c r="N1716" s="14"/>
      <c r="O1716" s="191">
        <v>0</v>
      </c>
      <c r="P1716" s="191">
        <v>25</v>
      </c>
      <c r="Q1716" s="191">
        <v>0</v>
      </c>
      <c r="R1716" s="191">
        <v>0</v>
      </c>
      <c r="S1716" s="14">
        <v>2</v>
      </c>
      <c r="T1716" s="14">
        <v>0.82</v>
      </c>
      <c r="U1716" s="14">
        <v>1.93</v>
      </c>
      <c r="V1716" s="14">
        <v>202003</v>
      </c>
      <c r="W1716" s="14"/>
    </row>
    <row r="1717" spans="1:23" ht="12.2" customHeight="1">
      <c r="A1717" s="14" t="s">
        <v>1244</v>
      </c>
      <c r="B1717" s="14">
        <v>4</v>
      </c>
      <c r="C1717" s="14">
        <v>38</v>
      </c>
      <c r="D1717" s="14"/>
      <c r="E1717" s="14">
        <v>0</v>
      </c>
      <c r="F1717" s="14"/>
      <c r="G1717" s="14"/>
      <c r="H1717" s="14"/>
      <c r="I1717" s="14"/>
      <c r="J1717" s="14"/>
      <c r="K1717" s="14"/>
      <c r="L1717" s="14"/>
      <c r="M1717" s="14">
        <v>0</v>
      </c>
      <c r="N1717" s="14"/>
      <c r="O1717" s="191">
        <v>0</v>
      </c>
      <c r="P1717" s="191">
        <v>0</v>
      </c>
      <c r="Q1717" s="191">
        <v>0</v>
      </c>
      <c r="R1717" s="191">
        <v>0</v>
      </c>
      <c r="S1717" s="14"/>
      <c r="T1717" s="14">
        <v>0.75</v>
      </c>
      <c r="U1717" s="14"/>
      <c r="V1717" s="14">
        <v>202003</v>
      </c>
      <c r="W1717" s="14"/>
    </row>
    <row r="1718" spans="1:23" ht="12.2" customHeight="1">
      <c r="A1718" s="14" t="s">
        <v>1244</v>
      </c>
      <c r="B1718" s="14">
        <v>5</v>
      </c>
      <c r="C1718" s="14">
        <v>38</v>
      </c>
      <c r="D1718" s="14"/>
      <c r="E1718" s="14">
        <v>0</v>
      </c>
      <c r="F1718" s="14"/>
      <c r="G1718" s="14"/>
      <c r="H1718" s="14"/>
      <c r="I1718" s="14"/>
      <c r="J1718" s="14"/>
      <c r="K1718" s="14"/>
      <c r="L1718" s="14"/>
      <c r="M1718" s="14">
        <v>0</v>
      </c>
      <c r="N1718" s="14"/>
      <c r="O1718" s="191">
        <v>0</v>
      </c>
      <c r="P1718" s="191">
        <v>0</v>
      </c>
      <c r="Q1718" s="191">
        <v>0</v>
      </c>
      <c r="R1718" s="191">
        <v>0</v>
      </c>
      <c r="S1718" s="14"/>
      <c r="T1718" s="14">
        <v>3.5</v>
      </c>
      <c r="U1718" s="14"/>
      <c r="V1718" s="14">
        <v>202003</v>
      </c>
      <c r="W1718" s="14"/>
    </row>
    <row r="1719" spans="1:23" ht="12.2" customHeight="1">
      <c r="A1719" s="14" t="s">
        <v>1244</v>
      </c>
      <c r="B1719" s="14">
        <v>6</v>
      </c>
      <c r="C1719" s="14">
        <v>30</v>
      </c>
      <c r="D1719" s="14"/>
      <c r="E1719" s="14">
        <v>0</v>
      </c>
      <c r="F1719" s="14"/>
      <c r="G1719" s="14">
        <v>8</v>
      </c>
      <c r="H1719" s="14"/>
      <c r="I1719" s="14"/>
      <c r="J1719" s="14"/>
      <c r="K1719" s="14"/>
      <c r="L1719" s="14"/>
      <c r="M1719" s="14">
        <v>0</v>
      </c>
      <c r="N1719" s="14"/>
      <c r="O1719" s="191">
        <v>0</v>
      </c>
      <c r="P1719" s="191">
        <v>0</v>
      </c>
      <c r="Q1719" s="191">
        <v>0</v>
      </c>
      <c r="R1719" s="191">
        <v>0</v>
      </c>
      <c r="S1719" s="14"/>
      <c r="T1719" s="14">
        <v>1.5</v>
      </c>
      <c r="U1719" s="14"/>
      <c r="V1719" s="14">
        <v>202003</v>
      </c>
      <c r="W1719" s="14"/>
    </row>
    <row r="1720" spans="1:23" ht="12.2" customHeight="1">
      <c r="A1720" s="14" t="s">
        <v>1244</v>
      </c>
      <c r="B1720" s="14">
        <v>7</v>
      </c>
      <c r="C1720" s="14">
        <v>30</v>
      </c>
      <c r="D1720" s="14">
        <v>0</v>
      </c>
      <c r="E1720" s="14">
        <v>0</v>
      </c>
      <c r="F1720" s="14">
        <v>0</v>
      </c>
      <c r="G1720" s="14">
        <v>8</v>
      </c>
      <c r="H1720" s="14"/>
      <c r="I1720" s="14"/>
      <c r="J1720" s="14"/>
      <c r="K1720" s="14"/>
      <c r="L1720" s="14"/>
      <c r="M1720" s="14">
        <v>0</v>
      </c>
      <c r="N1720" s="14"/>
      <c r="O1720" s="191">
        <v>0</v>
      </c>
      <c r="P1720" s="191">
        <v>0</v>
      </c>
      <c r="Q1720" s="191">
        <v>0</v>
      </c>
      <c r="R1720" s="191">
        <v>0</v>
      </c>
      <c r="S1720" s="14">
        <v>2</v>
      </c>
      <c r="T1720" s="14">
        <v>1.5</v>
      </c>
      <c r="U1720" s="14">
        <v>1.75</v>
      </c>
      <c r="V1720" s="14">
        <v>202003</v>
      </c>
      <c r="W1720" s="14"/>
    </row>
    <row r="1721" spans="1:23" ht="12.2" customHeight="1">
      <c r="A1721" s="14" t="s">
        <v>1244</v>
      </c>
      <c r="B1721" s="14">
        <v>8</v>
      </c>
      <c r="C1721" s="14">
        <v>38</v>
      </c>
      <c r="D1721" s="14">
        <v>0</v>
      </c>
      <c r="E1721" s="14">
        <v>0</v>
      </c>
      <c r="F1721" s="14">
        <v>0</v>
      </c>
      <c r="G1721" s="14"/>
      <c r="H1721" s="14"/>
      <c r="I1721" s="14"/>
      <c r="J1721" s="14"/>
      <c r="K1721" s="14"/>
      <c r="L1721" s="14"/>
      <c r="M1721" s="14">
        <v>0</v>
      </c>
      <c r="N1721" s="14"/>
      <c r="O1721" s="191">
        <v>0</v>
      </c>
      <c r="P1721" s="191">
        <v>0</v>
      </c>
      <c r="Q1721" s="191">
        <v>0</v>
      </c>
      <c r="R1721" s="191">
        <v>0</v>
      </c>
      <c r="S1721" s="14">
        <v>2</v>
      </c>
      <c r="T1721" s="14">
        <v>3.5</v>
      </c>
      <c r="U1721" s="14">
        <v>2.75</v>
      </c>
      <c r="V1721" s="14">
        <v>202003</v>
      </c>
      <c r="W1721" s="14"/>
    </row>
    <row r="1722" spans="1:23" ht="12.2" customHeight="1">
      <c r="A1722" s="14" t="s">
        <v>1244</v>
      </c>
      <c r="B1722" s="14">
        <v>9</v>
      </c>
      <c r="C1722" s="14">
        <v>38</v>
      </c>
      <c r="D1722" s="14">
        <v>0</v>
      </c>
      <c r="E1722" s="14">
        <v>0</v>
      </c>
      <c r="F1722" s="14">
        <v>0</v>
      </c>
      <c r="G1722" s="14"/>
      <c r="H1722" s="14"/>
      <c r="I1722" s="14"/>
      <c r="J1722" s="14"/>
      <c r="K1722" s="14"/>
      <c r="L1722" s="14"/>
      <c r="M1722" s="14">
        <v>0</v>
      </c>
      <c r="N1722" s="14"/>
      <c r="O1722" s="191">
        <v>0</v>
      </c>
      <c r="P1722" s="191">
        <v>0</v>
      </c>
      <c r="Q1722" s="191">
        <v>0</v>
      </c>
      <c r="R1722" s="191">
        <v>0</v>
      </c>
      <c r="S1722" s="14">
        <v>2</v>
      </c>
      <c r="T1722" s="14">
        <v>4.75</v>
      </c>
      <c r="U1722" s="14">
        <v>1.25</v>
      </c>
      <c r="V1722" s="14">
        <v>202004</v>
      </c>
      <c r="W1722" s="14"/>
    </row>
    <row r="1723" spans="1:23" ht="12.2" customHeight="1">
      <c r="A1723" s="14" t="s">
        <v>1244</v>
      </c>
      <c r="B1723" s="14">
        <v>10</v>
      </c>
      <c r="C1723" s="14">
        <v>38</v>
      </c>
      <c r="D1723" s="14">
        <v>0</v>
      </c>
      <c r="E1723" s="14">
        <v>0</v>
      </c>
      <c r="F1723" s="14">
        <v>0</v>
      </c>
      <c r="G1723" s="14"/>
      <c r="H1723" s="14"/>
      <c r="I1723" s="14"/>
      <c r="J1723" s="14"/>
      <c r="K1723" s="14"/>
      <c r="L1723" s="14"/>
      <c r="M1723" s="14">
        <v>0</v>
      </c>
      <c r="N1723" s="14"/>
      <c r="O1723" s="191">
        <v>0</v>
      </c>
      <c r="P1723" s="191">
        <v>50</v>
      </c>
      <c r="Q1723" s="191">
        <v>0</v>
      </c>
      <c r="R1723" s="191">
        <v>0</v>
      </c>
      <c r="S1723" s="14">
        <v>2</v>
      </c>
      <c r="T1723" s="14">
        <v>2.66</v>
      </c>
      <c r="U1723" s="14">
        <v>7.25</v>
      </c>
      <c r="V1723" s="14">
        <v>202004</v>
      </c>
      <c r="W1723" s="14"/>
    </row>
    <row r="1724" spans="1:23" ht="12.2" customHeight="1">
      <c r="A1724" s="14" t="s">
        <v>1244</v>
      </c>
      <c r="B1724" s="14">
        <v>11</v>
      </c>
      <c r="C1724" s="14">
        <v>38</v>
      </c>
      <c r="D1724" s="14">
        <v>0</v>
      </c>
      <c r="E1724" s="14">
        <v>0</v>
      </c>
      <c r="F1724" s="14">
        <v>0</v>
      </c>
      <c r="G1724" s="14"/>
      <c r="H1724" s="14"/>
      <c r="I1724" s="14"/>
      <c r="J1724" s="14"/>
      <c r="K1724" s="14"/>
      <c r="L1724" s="14"/>
      <c r="M1724" s="14">
        <v>0</v>
      </c>
      <c r="N1724" s="14"/>
      <c r="O1724" s="191">
        <v>0</v>
      </c>
      <c r="P1724" s="191">
        <v>0</v>
      </c>
      <c r="Q1724" s="191">
        <v>0</v>
      </c>
      <c r="R1724" s="191">
        <v>0</v>
      </c>
      <c r="S1724" s="14">
        <v>2</v>
      </c>
      <c r="T1724" s="14">
        <v>3.13</v>
      </c>
      <c r="U1724" s="14">
        <v>1.93</v>
      </c>
      <c r="V1724" s="14">
        <v>202004</v>
      </c>
      <c r="W1724" s="14"/>
    </row>
    <row r="1725" spans="1:23" ht="12.2" customHeight="1">
      <c r="A1725" s="14" t="s">
        <v>1244</v>
      </c>
      <c r="B1725" s="14">
        <v>12</v>
      </c>
      <c r="C1725" s="14">
        <v>24</v>
      </c>
      <c r="D1725" s="14">
        <v>0</v>
      </c>
      <c r="E1725" s="14">
        <v>0</v>
      </c>
      <c r="F1725" s="14">
        <v>0</v>
      </c>
      <c r="G1725" s="14"/>
      <c r="H1725" s="14">
        <v>14</v>
      </c>
      <c r="I1725" s="14"/>
      <c r="J1725" s="14"/>
      <c r="K1725" s="14"/>
      <c r="L1725" s="14"/>
      <c r="M1725" s="14">
        <v>0</v>
      </c>
      <c r="N1725" s="14"/>
      <c r="O1725" s="191">
        <v>0</v>
      </c>
      <c r="P1725" s="191">
        <v>0</v>
      </c>
      <c r="Q1725" s="191">
        <v>0</v>
      </c>
      <c r="R1725" s="191">
        <v>0</v>
      </c>
      <c r="S1725" s="14">
        <v>2</v>
      </c>
      <c r="T1725" s="14">
        <v>1.7</v>
      </c>
      <c r="U1725" s="14">
        <v>2.4300000000000002</v>
      </c>
      <c r="V1725" s="14">
        <v>202004</v>
      </c>
      <c r="W1725" s="14"/>
    </row>
    <row r="1726" spans="1:23" ht="12.2" customHeight="1">
      <c r="A1726" s="14" t="s">
        <v>1244</v>
      </c>
      <c r="B1726" s="14">
        <v>13</v>
      </c>
      <c r="C1726" s="14">
        <v>0</v>
      </c>
      <c r="D1726" s="14"/>
      <c r="E1726" s="14"/>
      <c r="F1726" s="14"/>
      <c r="G1726" s="14"/>
      <c r="H1726" s="14">
        <v>38</v>
      </c>
      <c r="I1726" s="14"/>
      <c r="J1726" s="14"/>
      <c r="K1726" s="14"/>
      <c r="L1726" s="14"/>
      <c r="M1726" s="14">
        <v>0</v>
      </c>
      <c r="N1726" s="14"/>
      <c r="O1726" s="191">
        <v>0</v>
      </c>
      <c r="P1726" s="191">
        <v>0</v>
      </c>
      <c r="Q1726" s="191">
        <v>0</v>
      </c>
      <c r="R1726" s="191">
        <v>0</v>
      </c>
      <c r="S1726" s="14"/>
      <c r="T1726" s="14"/>
      <c r="U1726" s="14"/>
      <c r="V1726" s="14">
        <v>202004</v>
      </c>
      <c r="W1726" s="14"/>
    </row>
    <row r="1727" spans="1:23" ht="12.2" customHeight="1">
      <c r="A1727" s="14" t="s">
        <v>1244</v>
      </c>
      <c r="B1727" s="14">
        <v>14</v>
      </c>
      <c r="C1727" s="14">
        <v>38</v>
      </c>
      <c r="D1727" s="14">
        <v>0</v>
      </c>
      <c r="E1727" s="14">
        <v>0</v>
      </c>
      <c r="F1727" s="14"/>
      <c r="G1727" s="14"/>
      <c r="H1727" s="14"/>
      <c r="I1727" s="14"/>
      <c r="J1727" s="14"/>
      <c r="K1727" s="14"/>
      <c r="L1727" s="14"/>
      <c r="M1727" s="14">
        <v>0</v>
      </c>
      <c r="N1727" s="14"/>
      <c r="O1727" s="191">
        <v>0</v>
      </c>
      <c r="P1727" s="191">
        <v>0</v>
      </c>
      <c r="Q1727" s="191">
        <v>0</v>
      </c>
      <c r="R1727" s="191">
        <v>0</v>
      </c>
      <c r="S1727" s="14">
        <v>0.42</v>
      </c>
      <c r="T1727" s="14">
        <v>6.99</v>
      </c>
      <c r="U1727" s="14"/>
      <c r="V1727" s="14">
        <v>202005</v>
      </c>
      <c r="W1727" s="14"/>
    </row>
    <row r="1728" spans="1:23" ht="12.2" customHeight="1">
      <c r="A1728" s="14" t="s">
        <v>1244</v>
      </c>
      <c r="B1728" s="14">
        <v>15</v>
      </c>
      <c r="C1728" s="14">
        <v>38</v>
      </c>
      <c r="D1728" s="14">
        <v>0</v>
      </c>
      <c r="E1728" s="14">
        <v>0</v>
      </c>
      <c r="F1728" s="14">
        <v>0</v>
      </c>
      <c r="G1728" s="14"/>
      <c r="H1728" s="14"/>
      <c r="I1728" s="14"/>
      <c r="J1728" s="14"/>
      <c r="K1728" s="14"/>
      <c r="L1728" s="14"/>
      <c r="M1728" s="14">
        <v>0</v>
      </c>
      <c r="N1728" s="14"/>
      <c r="O1728" s="191">
        <v>0</v>
      </c>
      <c r="P1728" s="191">
        <v>0</v>
      </c>
      <c r="Q1728" s="191">
        <v>0</v>
      </c>
      <c r="R1728" s="191">
        <v>0</v>
      </c>
      <c r="S1728" s="14">
        <v>2</v>
      </c>
      <c r="T1728" s="14">
        <v>6.62</v>
      </c>
      <c r="U1728" s="14">
        <v>4.5199999999999996</v>
      </c>
      <c r="V1728" s="14">
        <v>202005</v>
      </c>
      <c r="W1728" s="14"/>
    </row>
    <row r="1729" spans="1:23" ht="12.2" customHeight="1">
      <c r="A1729" s="14" t="s">
        <v>1244</v>
      </c>
      <c r="B1729" s="14">
        <v>16</v>
      </c>
      <c r="C1729" s="14">
        <v>30</v>
      </c>
      <c r="D1729" s="14">
        <v>0</v>
      </c>
      <c r="E1729" s="14">
        <v>0</v>
      </c>
      <c r="F1729" s="14">
        <v>0</v>
      </c>
      <c r="G1729" s="14"/>
      <c r="H1729" s="14"/>
      <c r="I1729" s="14">
        <v>8</v>
      </c>
      <c r="J1729" s="14"/>
      <c r="K1729" s="14"/>
      <c r="L1729" s="14"/>
      <c r="M1729" s="14">
        <v>0</v>
      </c>
      <c r="N1729" s="14"/>
      <c r="O1729" s="191">
        <v>0</v>
      </c>
      <c r="P1729" s="191">
        <v>0</v>
      </c>
      <c r="Q1729" s="191">
        <v>0</v>
      </c>
      <c r="R1729" s="191">
        <v>0</v>
      </c>
      <c r="S1729" s="14">
        <v>2</v>
      </c>
      <c r="T1729" s="14">
        <v>4.43</v>
      </c>
      <c r="U1729" s="14">
        <v>5.28</v>
      </c>
      <c r="V1729" s="14">
        <v>202005</v>
      </c>
      <c r="W1729" s="14"/>
    </row>
    <row r="1730" spans="1:23" ht="12.2" customHeight="1">
      <c r="A1730" s="14" t="s">
        <v>1244</v>
      </c>
      <c r="B1730" s="14">
        <v>17</v>
      </c>
      <c r="C1730" s="14">
        <v>38</v>
      </c>
      <c r="D1730" s="14">
        <v>0</v>
      </c>
      <c r="E1730" s="14">
        <v>0</v>
      </c>
      <c r="F1730" s="14"/>
      <c r="G1730" s="14"/>
      <c r="H1730" s="14"/>
      <c r="I1730" s="14"/>
      <c r="J1730" s="14"/>
      <c r="K1730" s="14"/>
      <c r="L1730" s="14"/>
      <c r="M1730" s="14">
        <v>0</v>
      </c>
      <c r="N1730" s="14"/>
      <c r="O1730" s="191">
        <v>0</v>
      </c>
      <c r="P1730" s="191">
        <v>0</v>
      </c>
      <c r="Q1730" s="191">
        <v>0</v>
      </c>
      <c r="R1730" s="191">
        <v>0</v>
      </c>
      <c r="S1730" s="14">
        <v>0.87</v>
      </c>
      <c r="T1730" s="14">
        <v>6.08</v>
      </c>
      <c r="U1730" s="14"/>
      <c r="V1730" s="14">
        <v>202005</v>
      </c>
      <c r="W1730" s="14"/>
    </row>
    <row r="1731" spans="1:23" ht="12.2" customHeight="1">
      <c r="A1731" s="14" t="s">
        <v>1244</v>
      </c>
      <c r="B1731" s="14">
        <v>18</v>
      </c>
      <c r="C1731" s="14">
        <v>30</v>
      </c>
      <c r="D1731" s="14">
        <v>0</v>
      </c>
      <c r="E1731" s="14">
        <v>0</v>
      </c>
      <c r="F1731" s="14">
        <v>0</v>
      </c>
      <c r="G1731" s="14"/>
      <c r="H1731" s="14"/>
      <c r="I1731" s="14">
        <v>8</v>
      </c>
      <c r="J1731" s="14"/>
      <c r="K1731" s="14"/>
      <c r="L1731" s="14"/>
      <c r="M1731" s="14">
        <v>0</v>
      </c>
      <c r="N1731" s="14"/>
      <c r="O1731" s="191">
        <v>0</v>
      </c>
      <c r="P1731" s="191">
        <v>0</v>
      </c>
      <c r="Q1731" s="191">
        <v>0</v>
      </c>
      <c r="R1731" s="191">
        <v>0</v>
      </c>
      <c r="S1731" s="14">
        <v>2</v>
      </c>
      <c r="T1731" s="14">
        <v>7.55</v>
      </c>
      <c r="U1731" s="14">
        <v>5.42</v>
      </c>
      <c r="V1731" s="14">
        <v>202006</v>
      </c>
      <c r="W1731" s="14"/>
    </row>
    <row r="1732" spans="1:23" ht="12.2" customHeight="1">
      <c r="A1732" s="14" t="s">
        <v>1244</v>
      </c>
      <c r="B1732" s="14">
        <v>19</v>
      </c>
      <c r="C1732" s="14">
        <v>38</v>
      </c>
      <c r="D1732" s="14">
        <v>0</v>
      </c>
      <c r="E1732" s="14">
        <v>0</v>
      </c>
      <c r="F1732" s="14">
        <v>0</v>
      </c>
      <c r="G1732" s="14"/>
      <c r="H1732" s="14"/>
      <c r="I1732" s="14"/>
      <c r="J1732" s="14"/>
      <c r="K1732" s="14"/>
      <c r="L1732" s="14"/>
      <c r="M1732" s="14">
        <v>0</v>
      </c>
      <c r="N1732" s="14"/>
      <c r="O1732" s="191">
        <v>0</v>
      </c>
      <c r="P1732" s="191">
        <v>0</v>
      </c>
      <c r="Q1732" s="191">
        <v>0</v>
      </c>
      <c r="R1732" s="191">
        <v>0</v>
      </c>
      <c r="S1732" s="14">
        <v>2</v>
      </c>
      <c r="T1732" s="14">
        <v>1.8</v>
      </c>
      <c r="U1732" s="14">
        <v>0.48</v>
      </c>
      <c r="V1732" s="14">
        <v>202006</v>
      </c>
      <c r="W1732" s="14"/>
    </row>
    <row r="1733" spans="1:23" ht="12.2" customHeight="1">
      <c r="A1733" s="14" t="s">
        <v>1244</v>
      </c>
      <c r="B1733" s="14">
        <v>20</v>
      </c>
      <c r="C1733" s="14">
        <v>38</v>
      </c>
      <c r="D1733" s="14">
        <v>0</v>
      </c>
      <c r="E1733" s="14">
        <v>0</v>
      </c>
      <c r="F1733" s="14">
        <v>0</v>
      </c>
      <c r="G1733" s="14"/>
      <c r="H1733" s="14"/>
      <c r="I1733" s="14"/>
      <c r="J1733" s="14"/>
      <c r="K1733" s="14"/>
      <c r="L1733" s="14"/>
      <c r="M1733" s="14">
        <v>0</v>
      </c>
      <c r="N1733" s="14"/>
      <c r="O1733" s="191">
        <v>0</v>
      </c>
      <c r="P1733" s="191">
        <v>0</v>
      </c>
      <c r="Q1733" s="191">
        <v>0</v>
      </c>
      <c r="R1733" s="191">
        <v>0</v>
      </c>
      <c r="S1733" s="14">
        <v>2</v>
      </c>
      <c r="T1733" s="14">
        <v>4.8600000000000003</v>
      </c>
      <c r="U1733" s="14">
        <v>1.67</v>
      </c>
      <c r="V1733" s="14">
        <v>202007</v>
      </c>
      <c r="W1733" s="14"/>
    </row>
    <row r="1734" spans="1:23" ht="12.2" customHeight="1">
      <c r="A1734" s="14" t="s">
        <v>1244</v>
      </c>
      <c r="B1734" s="14">
        <v>21</v>
      </c>
      <c r="C1734" s="14">
        <v>29.41</v>
      </c>
      <c r="D1734" s="14">
        <v>0</v>
      </c>
      <c r="E1734" s="14">
        <v>0</v>
      </c>
      <c r="F1734" s="14">
        <v>0</v>
      </c>
      <c r="G1734" s="14">
        <v>0</v>
      </c>
      <c r="H1734" s="14">
        <v>0</v>
      </c>
      <c r="I1734" s="14">
        <v>8</v>
      </c>
      <c r="J1734" s="14">
        <v>0</v>
      </c>
      <c r="K1734" s="14">
        <v>0</v>
      </c>
      <c r="L1734" s="14">
        <v>0</v>
      </c>
      <c r="M1734" s="14">
        <v>0</v>
      </c>
      <c r="N1734" s="14">
        <v>0</v>
      </c>
      <c r="O1734" s="191">
        <v>0</v>
      </c>
      <c r="P1734" s="191">
        <v>0</v>
      </c>
      <c r="Q1734" s="191">
        <v>0</v>
      </c>
      <c r="R1734" s="191">
        <v>0</v>
      </c>
      <c r="S1734" s="14">
        <v>0</v>
      </c>
      <c r="T1734" s="14">
        <v>0</v>
      </c>
      <c r="U1734" s="14">
        <v>0</v>
      </c>
      <c r="V1734" s="14">
        <v>202007</v>
      </c>
      <c r="W1734" s="14"/>
    </row>
    <row r="1735" spans="1:23" ht="12.2" customHeight="1">
      <c r="A1735" s="14" t="s">
        <v>1244</v>
      </c>
      <c r="B1735" s="14">
        <v>22</v>
      </c>
      <c r="C1735" s="14">
        <v>33.47</v>
      </c>
      <c r="D1735" s="14">
        <v>0</v>
      </c>
      <c r="E1735" s="14">
        <v>0</v>
      </c>
      <c r="F1735" s="14">
        <v>0</v>
      </c>
      <c r="G1735" s="14">
        <v>0</v>
      </c>
      <c r="H1735" s="14">
        <v>0</v>
      </c>
      <c r="I1735" s="14">
        <v>0</v>
      </c>
      <c r="J1735" s="14">
        <v>0</v>
      </c>
      <c r="K1735" s="14">
        <v>0</v>
      </c>
      <c r="L1735" s="14">
        <v>0</v>
      </c>
      <c r="M1735" s="14">
        <v>0</v>
      </c>
      <c r="N1735" s="14">
        <v>0</v>
      </c>
      <c r="O1735" s="191">
        <v>0</v>
      </c>
      <c r="P1735" s="191">
        <v>0</v>
      </c>
      <c r="Q1735" s="191">
        <v>0</v>
      </c>
      <c r="R1735" s="191">
        <v>0</v>
      </c>
      <c r="S1735" s="14">
        <v>0</v>
      </c>
      <c r="T1735" s="14">
        <v>0</v>
      </c>
      <c r="U1735" s="14">
        <v>0</v>
      </c>
      <c r="V1735" s="14">
        <v>202007</v>
      </c>
      <c r="W1735" s="14"/>
    </row>
    <row r="1736" spans="1:23" ht="12.2" customHeight="1">
      <c r="A1736" s="14" t="s">
        <v>1244</v>
      </c>
      <c r="B1736" s="14">
        <v>23</v>
      </c>
      <c r="C1736" s="14">
        <v>30</v>
      </c>
      <c r="D1736" s="14">
        <v>0</v>
      </c>
      <c r="E1736" s="14">
        <v>0</v>
      </c>
      <c r="F1736" s="14">
        <v>0</v>
      </c>
      <c r="G1736" s="14"/>
      <c r="H1736" s="14"/>
      <c r="I1736" s="14">
        <v>8</v>
      </c>
      <c r="J1736" s="14"/>
      <c r="K1736" s="14"/>
      <c r="L1736" s="14"/>
      <c r="M1736" s="14">
        <v>0</v>
      </c>
      <c r="N1736" s="14"/>
      <c r="O1736" s="191">
        <v>0</v>
      </c>
      <c r="P1736" s="191">
        <v>0</v>
      </c>
      <c r="Q1736" s="191">
        <v>0</v>
      </c>
      <c r="R1736" s="191">
        <v>0</v>
      </c>
      <c r="S1736" s="14">
        <v>2</v>
      </c>
      <c r="T1736" s="14">
        <v>4.8099999999999996</v>
      </c>
      <c r="U1736" s="14">
        <v>5.08</v>
      </c>
      <c r="V1736" s="14">
        <v>202007</v>
      </c>
      <c r="W1736" s="14"/>
    </row>
    <row r="1737" spans="1:23" ht="12.2" customHeight="1">
      <c r="A1737" s="14" t="s">
        <v>1244</v>
      </c>
      <c r="B1737" s="14">
        <v>24</v>
      </c>
      <c r="C1737" s="14">
        <v>38</v>
      </c>
      <c r="D1737" s="14">
        <v>0</v>
      </c>
      <c r="E1737" s="14">
        <v>0</v>
      </c>
      <c r="F1737" s="14">
        <v>0</v>
      </c>
      <c r="G1737" s="14"/>
      <c r="H1737" s="14"/>
      <c r="I1737" s="14"/>
      <c r="J1737" s="14"/>
      <c r="K1737" s="14"/>
      <c r="L1737" s="14"/>
      <c r="M1737" s="14">
        <v>0</v>
      </c>
      <c r="N1737" s="14"/>
      <c r="O1737" s="191">
        <v>0</v>
      </c>
      <c r="P1737" s="191">
        <v>0</v>
      </c>
      <c r="Q1737" s="191">
        <v>0</v>
      </c>
      <c r="R1737" s="191">
        <v>0</v>
      </c>
      <c r="S1737" s="14">
        <v>2</v>
      </c>
      <c r="T1737" s="14">
        <v>6.02</v>
      </c>
      <c r="U1737" s="14">
        <v>0.87</v>
      </c>
      <c r="V1737" s="14">
        <v>202007</v>
      </c>
      <c r="W1737" s="14"/>
    </row>
    <row r="1738" spans="1:23" ht="12.2" customHeight="1">
      <c r="A1738" s="14" t="s">
        <v>1244</v>
      </c>
      <c r="B1738" s="14">
        <v>25</v>
      </c>
      <c r="C1738" s="14">
        <v>38</v>
      </c>
      <c r="D1738" s="14">
        <v>0</v>
      </c>
      <c r="E1738" s="14">
        <v>0</v>
      </c>
      <c r="F1738" s="14"/>
      <c r="G1738" s="14"/>
      <c r="H1738" s="14"/>
      <c r="I1738" s="14"/>
      <c r="J1738" s="14"/>
      <c r="K1738" s="14"/>
      <c r="L1738" s="14"/>
      <c r="M1738" s="14">
        <v>0</v>
      </c>
      <c r="N1738" s="14"/>
      <c r="O1738" s="191">
        <v>0</v>
      </c>
      <c r="P1738" s="191">
        <v>0</v>
      </c>
      <c r="Q1738" s="191">
        <v>0</v>
      </c>
      <c r="R1738" s="191">
        <v>0</v>
      </c>
      <c r="S1738" s="14">
        <v>0.02</v>
      </c>
      <c r="T1738" s="14">
        <v>7.6</v>
      </c>
      <c r="U1738" s="14"/>
      <c r="V1738" s="14">
        <v>202007</v>
      </c>
      <c r="W1738" s="14"/>
    </row>
    <row r="1739" spans="1:23" ht="12.2" customHeight="1" thickBot="1">
      <c r="A1739" s="14" t="s">
        <v>1244</v>
      </c>
      <c r="B1739" s="14">
        <v>26</v>
      </c>
      <c r="C1739" s="14">
        <v>38</v>
      </c>
      <c r="D1739" s="14"/>
      <c r="E1739" s="14">
        <v>0</v>
      </c>
      <c r="F1739" s="14"/>
      <c r="G1739" s="14"/>
      <c r="H1739" s="14"/>
      <c r="I1739" s="14"/>
      <c r="J1739" s="14"/>
      <c r="K1739" s="14"/>
      <c r="L1739" s="14"/>
      <c r="M1739" s="14">
        <v>0</v>
      </c>
      <c r="N1739" s="14"/>
      <c r="O1739" s="191">
        <v>0</v>
      </c>
      <c r="P1739" s="191">
        <v>0</v>
      </c>
      <c r="Q1739" s="191">
        <v>0</v>
      </c>
      <c r="R1739" s="191">
        <v>0</v>
      </c>
      <c r="S1739" s="14"/>
      <c r="T1739" s="14">
        <v>0.45</v>
      </c>
      <c r="U1739" s="14"/>
      <c r="V1739" s="14">
        <v>202008</v>
      </c>
      <c r="W1739" s="14"/>
    </row>
    <row r="1740" spans="1:23" ht="12.2" customHeight="1" thickTop="1">
      <c r="A1740" s="188" t="s">
        <v>1306</v>
      </c>
      <c r="B1740" s="189">
        <v>0</v>
      </c>
      <c r="C1740" s="189">
        <v>844.88</v>
      </c>
      <c r="D1740" s="189">
        <v>0</v>
      </c>
      <c r="E1740" s="189">
        <v>0</v>
      </c>
      <c r="F1740" s="189">
        <v>0</v>
      </c>
      <c r="G1740" s="189">
        <v>46</v>
      </c>
      <c r="H1740" s="189">
        <v>52</v>
      </c>
      <c r="I1740" s="189">
        <v>40</v>
      </c>
      <c r="J1740" s="189">
        <v>0</v>
      </c>
      <c r="K1740" s="189">
        <v>0</v>
      </c>
      <c r="L1740" s="189">
        <v>0</v>
      </c>
      <c r="M1740" s="189">
        <v>0</v>
      </c>
      <c r="N1740" s="189">
        <v>0</v>
      </c>
      <c r="O1740" s="190">
        <v>0</v>
      </c>
      <c r="P1740" s="190">
        <v>125</v>
      </c>
      <c r="Q1740" s="190">
        <v>0</v>
      </c>
      <c r="R1740" s="190">
        <v>0</v>
      </c>
      <c r="S1740" s="189">
        <v>154.19</v>
      </c>
      <c r="T1740" s="189">
        <v>246.2</v>
      </c>
      <c r="U1740" s="189">
        <v>268.86</v>
      </c>
      <c r="V1740" s="189"/>
      <c r="W1740" s="189"/>
    </row>
    <row r="1741" spans="1:23" ht="12.2" customHeight="1">
      <c r="A1741" s="14" t="s">
        <v>1535</v>
      </c>
      <c r="B1741" s="14">
        <v>15</v>
      </c>
      <c r="C1741" s="14">
        <v>34</v>
      </c>
      <c r="D1741" s="14">
        <v>0</v>
      </c>
      <c r="E1741" s="14">
        <v>0</v>
      </c>
      <c r="F1741" s="14">
        <v>0</v>
      </c>
      <c r="G1741" s="14">
        <v>0</v>
      </c>
      <c r="H1741" s="14">
        <v>0</v>
      </c>
      <c r="I1741" s="14">
        <v>0</v>
      </c>
      <c r="J1741" s="14">
        <v>0</v>
      </c>
      <c r="K1741" s="14">
        <v>0</v>
      </c>
      <c r="L1741" s="14">
        <v>0</v>
      </c>
      <c r="M1741" s="14">
        <v>0</v>
      </c>
      <c r="N1741" s="14">
        <v>0</v>
      </c>
      <c r="O1741" s="191">
        <v>0</v>
      </c>
      <c r="P1741" s="191">
        <v>0</v>
      </c>
      <c r="Q1741" s="191">
        <v>0</v>
      </c>
      <c r="R1741" s="191">
        <v>0</v>
      </c>
      <c r="S1741" s="14">
        <v>0</v>
      </c>
      <c r="T1741" s="14">
        <v>0</v>
      </c>
      <c r="U1741" s="14">
        <v>0</v>
      </c>
      <c r="V1741" s="14">
        <v>202005</v>
      </c>
      <c r="W1741" s="14"/>
    </row>
    <row r="1742" spans="1:23" ht="12.2" customHeight="1">
      <c r="A1742" s="14" t="s">
        <v>1535</v>
      </c>
      <c r="B1742" s="14">
        <v>16</v>
      </c>
      <c r="C1742" s="14">
        <v>30.92</v>
      </c>
      <c r="D1742" s="14">
        <v>0</v>
      </c>
      <c r="E1742" s="14">
        <v>0</v>
      </c>
      <c r="F1742" s="14">
        <v>0</v>
      </c>
      <c r="G1742" s="14">
        <v>0</v>
      </c>
      <c r="H1742" s="14">
        <v>0</v>
      </c>
      <c r="I1742" s="14">
        <v>9</v>
      </c>
      <c r="J1742" s="14">
        <v>0</v>
      </c>
      <c r="K1742" s="14">
        <v>0</v>
      </c>
      <c r="L1742" s="14">
        <v>0</v>
      </c>
      <c r="M1742" s="14">
        <v>0</v>
      </c>
      <c r="N1742" s="14">
        <v>0</v>
      </c>
      <c r="O1742" s="191">
        <v>0</v>
      </c>
      <c r="P1742" s="191">
        <v>0</v>
      </c>
      <c r="Q1742" s="191">
        <v>0</v>
      </c>
      <c r="R1742" s="191">
        <v>0</v>
      </c>
      <c r="S1742" s="14">
        <v>0</v>
      </c>
      <c r="T1742" s="14">
        <v>0</v>
      </c>
      <c r="U1742" s="14">
        <v>0</v>
      </c>
      <c r="V1742" s="14">
        <v>202005</v>
      </c>
      <c r="W1742" s="14"/>
    </row>
    <row r="1743" spans="1:23" ht="12.2" customHeight="1">
      <c r="A1743" s="14" t="s">
        <v>1535</v>
      </c>
      <c r="B1743" s="14">
        <v>17</v>
      </c>
      <c r="C1743" s="14">
        <v>45</v>
      </c>
      <c r="D1743" s="14">
        <v>0</v>
      </c>
      <c r="E1743" s="14">
        <v>2</v>
      </c>
      <c r="F1743" s="14">
        <v>0</v>
      </c>
      <c r="G1743" s="14">
        <v>0</v>
      </c>
      <c r="H1743" s="14">
        <v>0</v>
      </c>
      <c r="I1743" s="14">
        <v>0</v>
      </c>
      <c r="J1743" s="14">
        <v>0</v>
      </c>
      <c r="K1743" s="14">
        <v>0</v>
      </c>
      <c r="L1743" s="14">
        <v>0</v>
      </c>
      <c r="M1743" s="14">
        <v>0</v>
      </c>
      <c r="N1743" s="14">
        <v>0</v>
      </c>
      <c r="O1743" s="191">
        <v>0</v>
      </c>
      <c r="P1743" s="191">
        <v>0</v>
      </c>
      <c r="Q1743" s="191">
        <v>0</v>
      </c>
      <c r="R1743" s="191">
        <v>0</v>
      </c>
      <c r="S1743" s="14">
        <v>0</v>
      </c>
      <c r="T1743" s="14">
        <v>0</v>
      </c>
      <c r="U1743" s="14">
        <v>0</v>
      </c>
      <c r="V1743" s="14">
        <v>202005</v>
      </c>
      <c r="W1743" s="14"/>
    </row>
    <row r="1744" spans="1:23" ht="12.2" customHeight="1">
      <c r="A1744" s="14" t="s">
        <v>1535</v>
      </c>
      <c r="B1744" s="14">
        <v>18</v>
      </c>
      <c r="C1744" s="14">
        <v>36</v>
      </c>
      <c r="D1744" s="14">
        <v>0</v>
      </c>
      <c r="E1744" s="14">
        <v>0.75</v>
      </c>
      <c r="F1744" s="14">
        <v>0.17</v>
      </c>
      <c r="G1744" s="14">
        <v>0</v>
      </c>
      <c r="H1744" s="14">
        <v>0</v>
      </c>
      <c r="I1744" s="14">
        <v>9</v>
      </c>
      <c r="J1744" s="14">
        <v>0</v>
      </c>
      <c r="K1744" s="14">
        <v>0</v>
      </c>
      <c r="L1744" s="14">
        <v>0</v>
      </c>
      <c r="M1744" s="14">
        <v>0</v>
      </c>
      <c r="N1744" s="14">
        <v>0</v>
      </c>
      <c r="O1744" s="191">
        <v>0</v>
      </c>
      <c r="P1744" s="191">
        <v>0</v>
      </c>
      <c r="Q1744" s="191">
        <v>0</v>
      </c>
      <c r="R1744" s="191">
        <v>0</v>
      </c>
      <c r="S1744" s="14">
        <v>0</v>
      </c>
      <c r="T1744" s="14">
        <v>0</v>
      </c>
      <c r="U1744" s="14">
        <v>0</v>
      </c>
      <c r="V1744" s="14">
        <v>202005</v>
      </c>
      <c r="W1744" s="14"/>
    </row>
    <row r="1745" spans="1:23" ht="12.2" customHeight="1">
      <c r="A1745" s="14" t="s">
        <v>1535</v>
      </c>
      <c r="B1745" s="14">
        <v>19</v>
      </c>
      <c r="C1745" s="14">
        <v>45</v>
      </c>
      <c r="D1745" s="14">
        <v>0</v>
      </c>
      <c r="E1745" s="14">
        <v>1</v>
      </c>
      <c r="F1745" s="14">
        <v>0</v>
      </c>
      <c r="G1745" s="14">
        <v>0</v>
      </c>
      <c r="H1745" s="14">
        <v>0</v>
      </c>
      <c r="I1745" s="14">
        <v>0</v>
      </c>
      <c r="J1745" s="14">
        <v>0</v>
      </c>
      <c r="K1745" s="14">
        <v>0</v>
      </c>
      <c r="L1745" s="14">
        <v>0</v>
      </c>
      <c r="M1745" s="14">
        <v>0</v>
      </c>
      <c r="N1745" s="14">
        <v>0</v>
      </c>
      <c r="O1745" s="191">
        <v>0</v>
      </c>
      <c r="P1745" s="191">
        <v>0</v>
      </c>
      <c r="Q1745" s="191">
        <v>0</v>
      </c>
      <c r="R1745" s="191">
        <v>0</v>
      </c>
      <c r="S1745" s="14">
        <v>0</v>
      </c>
      <c r="T1745" s="14">
        <v>0</v>
      </c>
      <c r="U1745" s="14">
        <v>0</v>
      </c>
      <c r="V1745" s="14">
        <v>202006</v>
      </c>
      <c r="W1745" s="14"/>
    </row>
    <row r="1746" spans="1:23" ht="12.2" customHeight="1">
      <c r="A1746" s="14" t="s">
        <v>1535</v>
      </c>
      <c r="B1746" s="14">
        <v>20</v>
      </c>
      <c r="C1746" s="14">
        <v>45</v>
      </c>
      <c r="D1746" s="14">
        <v>0</v>
      </c>
      <c r="E1746" s="14">
        <v>0.75</v>
      </c>
      <c r="F1746" s="14">
        <v>0</v>
      </c>
      <c r="G1746" s="14">
        <v>0</v>
      </c>
      <c r="H1746" s="14">
        <v>0</v>
      </c>
      <c r="I1746" s="14">
        <v>0</v>
      </c>
      <c r="J1746" s="14">
        <v>0</v>
      </c>
      <c r="K1746" s="14">
        <v>0</v>
      </c>
      <c r="L1746" s="14">
        <v>0</v>
      </c>
      <c r="M1746" s="14">
        <v>0</v>
      </c>
      <c r="N1746" s="14">
        <v>0</v>
      </c>
      <c r="O1746" s="191">
        <v>0</v>
      </c>
      <c r="P1746" s="191">
        <v>0</v>
      </c>
      <c r="Q1746" s="191">
        <v>0</v>
      </c>
      <c r="R1746" s="191">
        <v>0</v>
      </c>
      <c r="S1746" s="14">
        <v>0</v>
      </c>
      <c r="T1746" s="14">
        <v>0</v>
      </c>
      <c r="U1746" s="14">
        <v>0</v>
      </c>
      <c r="V1746" s="14">
        <v>202006</v>
      </c>
      <c r="W1746" s="14"/>
    </row>
    <row r="1747" spans="1:23" ht="12.2" customHeight="1">
      <c r="A1747" s="14" t="s">
        <v>1535</v>
      </c>
      <c r="B1747" s="14">
        <v>21</v>
      </c>
      <c r="C1747" s="14">
        <v>36</v>
      </c>
      <c r="D1747" s="14">
        <v>0</v>
      </c>
      <c r="E1747" s="14">
        <v>2</v>
      </c>
      <c r="F1747" s="14">
        <v>0</v>
      </c>
      <c r="G1747" s="14">
        <v>0</v>
      </c>
      <c r="H1747" s="14">
        <v>0</v>
      </c>
      <c r="I1747" s="14">
        <v>9</v>
      </c>
      <c r="J1747" s="14">
        <v>0</v>
      </c>
      <c r="K1747" s="14">
        <v>0</v>
      </c>
      <c r="L1747" s="14">
        <v>0</v>
      </c>
      <c r="M1747" s="14">
        <v>0</v>
      </c>
      <c r="N1747" s="14">
        <v>0</v>
      </c>
      <c r="O1747" s="191">
        <v>0</v>
      </c>
      <c r="P1747" s="191">
        <v>0</v>
      </c>
      <c r="Q1747" s="191">
        <v>0</v>
      </c>
      <c r="R1747" s="191">
        <v>0</v>
      </c>
      <c r="S1747" s="14">
        <v>0</v>
      </c>
      <c r="T1747" s="14">
        <v>0</v>
      </c>
      <c r="U1747" s="14">
        <v>0</v>
      </c>
      <c r="V1747" s="14">
        <v>202006</v>
      </c>
      <c r="W1747" s="14"/>
    </row>
    <row r="1748" spans="1:23" ht="12.2" customHeight="1">
      <c r="A1748" s="14" t="s">
        <v>1535</v>
      </c>
      <c r="B1748" s="14">
        <v>22</v>
      </c>
      <c r="C1748" s="14">
        <v>43</v>
      </c>
      <c r="D1748" s="14">
        <v>0</v>
      </c>
      <c r="E1748" s="14">
        <v>0</v>
      </c>
      <c r="F1748" s="14">
        <v>0</v>
      </c>
      <c r="G1748" s="14">
        <v>0</v>
      </c>
      <c r="H1748" s="14">
        <v>0</v>
      </c>
      <c r="I1748" s="14">
        <v>0</v>
      </c>
      <c r="J1748" s="14">
        <v>0</v>
      </c>
      <c r="K1748" s="14">
        <v>0</v>
      </c>
      <c r="L1748" s="14">
        <v>0</v>
      </c>
      <c r="M1748" s="14">
        <v>0</v>
      </c>
      <c r="N1748" s="14">
        <v>0</v>
      </c>
      <c r="O1748" s="191">
        <v>0</v>
      </c>
      <c r="P1748" s="191">
        <v>0</v>
      </c>
      <c r="Q1748" s="191">
        <v>0</v>
      </c>
      <c r="R1748" s="191">
        <v>0</v>
      </c>
      <c r="S1748" s="14">
        <v>0</v>
      </c>
      <c r="T1748" s="14">
        <v>0</v>
      </c>
      <c r="U1748" s="14">
        <v>0</v>
      </c>
      <c r="V1748" s="14">
        <v>202006</v>
      </c>
      <c r="W1748" s="14"/>
    </row>
    <row r="1749" spans="1:23" ht="12.2" customHeight="1">
      <c r="A1749" s="14" t="s">
        <v>1535</v>
      </c>
      <c r="B1749" s="14">
        <v>23</v>
      </c>
      <c r="C1749" s="14">
        <v>36</v>
      </c>
      <c r="D1749" s="14"/>
      <c r="E1749" s="14">
        <v>0.75</v>
      </c>
      <c r="F1749" s="14">
        <v>9.33</v>
      </c>
      <c r="G1749" s="14"/>
      <c r="H1749" s="14"/>
      <c r="I1749" s="14">
        <v>9</v>
      </c>
      <c r="J1749" s="14"/>
      <c r="K1749" s="14"/>
      <c r="L1749" s="14"/>
      <c r="M1749" s="14">
        <v>0</v>
      </c>
      <c r="N1749" s="14"/>
      <c r="O1749" s="191">
        <v>0</v>
      </c>
      <c r="P1749" s="191">
        <v>0</v>
      </c>
      <c r="Q1749" s="191">
        <v>0</v>
      </c>
      <c r="R1749" s="191">
        <v>0</v>
      </c>
      <c r="S1749" s="14"/>
      <c r="T1749" s="14"/>
      <c r="U1749" s="14"/>
      <c r="V1749" s="14">
        <v>202007</v>
      </c>
      <c r="W1749" s="14"/>
    </row>
    <row r="1750" spans="1:23" ht="12.2" customHeight="1">
      <c r="A1750" s="14" t="s">
        <v>1535</v>
      </c>
      <c r="B1750" s="14">
        <v>24</v>
      </c>
      <c r="C1750" s="14">
        <v>45</v>
      </c>
      <c r="D1750" s="14"/>
      <c r="E1750" s="14">
        <v>2.5</v>
      </c>
      <c r="F1750" s="14">
        <v>10.27</v>
      </c>
      <c r="G1750" s="14"/>
      <c r="H1750" s="14"/>
      <c r="I1750" s="14"/>
      <c r="J1750" s="14"/>
      <c r="K1750" s="14"/>
      <c r="L1750" s="14"/>
      <c r="M1750" s="14">
        <v>0</v>
      </c>
      <c r="N1750" s="14"/>
      <c r="O1750" s="191">
        <v>0</v>
      </c>
      <c r="P1750" s="191">
        <v>0</v>
      </c>
      <c r="Q1750" s="191">
        <v>0</v>
      </c>
      <c r="R1750" s="191">
        <v>0</v>
      </c>
      <c r="S1750" s="14"/>
      <c r="T1750" s="14"/>
      <c r="U1750" s="14"/>
      <c r="V1750" s="14">
        <v>202008</v>
      </c>
      <c r="W1750" s="14"/>
    </row>
    <row r="1751" spans="1:23" ht="12.2" customHeight="1">
      <c r="A1751" s="14" t="s">
        <v>1535</v>
      </c>
      <c r="B1751" s="14">
        <v>25</v>
      </c>
      <c r="C1751" s="14">
        <v>45</v>
      </c>
      <c r="D1751" s="14"/>
      <c r="E1751" s="14">
        <v>2.35</v>
      </c>
      <c r="F1751" s="14">
        <v>0.52</v>
      </c>
      <c r="G1751" s="14"/>
      <c r="H1751" s="14"/>
      <c r="I1751" s="14"/>
      <c r="J1751" s="14"/>
      <c r="K1751" s="14"/>
      <c r="L1751" s="14"/>
      <c r="M1751" s="14">
        <v>0</v>
      </c>
      <c r="N1751" s="14"/>
      <c r="O1751" s="191">
        <v>0</v>
      </c>
      <c r="P1751" s="191">
        <v>0</v>
      </c>
      <c r="Q1751" s="191">
        <v>0</v>
      </c>
      <c r="R1751" s="191">
        <v>0</v>
      </c>
      <c r="S1751" s="14"/>
      <c r="T1751" s="14"/>
      <c r="U1751" s="14"/>
      <c r="V1751" s="14">
        <v>202008</v>
      </c>
      <c r="W1751" s="14"/>
    </row>
    <row r="1752" spans="1:23" ht="12.2" customHeight="1" thickBot="1">
      <c r="A1752" s="14" t="s">
        <v>1535</v>
      </c>
      <c r="B1752" s="14">
        <v>26</v>
      </c>
      <c r="C1752" s="14">
        <v>45</v>
      </c>
      <c r="D1752" s="14"/>
      <c r="E1752" s="14">
        <v>1.58</v>
      </c>
      <c r="F1752" s="14">
        <v>2.0299999999999998</v>
      </c>
      <c r="G1752" s="14"/>
      <c r="H1752" s="14"/>
      <c r="I1752" s="14"/>
      <c r="J1752" s="14"/>
      <c r="K1752" s="14"/>
      <c r="L1752" s="14"/>
      <c r="M1752" s="14">
        <v>0</v>
      </c>
      <c r="N1752" s="14"/>
      <c r="O1752" s="191">
        <v>0</v>
      </c>
      <c r="P1752" s="191">
        <v>0</v>
      </c>
      <c r="Q1752" s="191">
        <v>0</v>
      </c>
      <c r="R1752" s="191">
        <v>0</v>
      </c>
      <c r="S1752" s="14"/>
      <c r="T1752" s="14"/>
      <c r="U1752" s="14"/>
      <c r="V1752" s="14">
        <v>202008</v>
      </c>
      <c r="W1752" s="14"/>
    </row>
    <row r="1753" spans="1:23" ht="12.2" customHeight="1" thickTop="1">
      <c r="A1753" s="188" t="s">
        <v>1306</v>
      </c>
      <c r="B1753" s="189">
        <v>0</v>
      </c>
      <c r="C1753" s="189">
        <v>485.92</v>
      </c>
      <c r="D1753" s="189">
        <v>0</v>
      </c>
      <c r="E1753" s="189">
        <v>13.68</v>
      </c>
      <c r="F1753" s="189">
        <v>22.32</v>
      </c>
      <c r="G1753" s="189">
        <v>0</v>
      </c>
      <c r="H1753" s="189">
        <v>0</v>
      </c>
      <c r="I1753" s="189">
        <v>36</v>
      </c>
      <c r="J1753" s="189">
        <v>0</v>
      </c>
      <c r="K1753" s="189">
        <v>0</v>
      </c>
      <c r="L1753" s="189">
        <v>0</v>
      </c>
      <c r="M1753" s="189">
        <v>0</v>
      </c>
      <c r="N1753" s="189">
        <v>0</v>
      </c>
      <c r="O1753" s="190">
        <v>0</v>
      </c>
      <c r="P1753" s="190">
        <v>0</v>
      </c>
      <c r="Q1753" s="190">
        <v>0</v>
      </c>
      <c r="R1753" s="190">
        <v>0</v>
      </c>
      <c r="S1753" s="189">
        <v>0</v>
      </c>
      <c r="T1753" s="189">
        <v>0</v>
      </c>
      <c r="U1753" s="189">
        <v>0</v>
      </c>
      <c r="V1753" s="189"/>
      <c r="W1753" s="189"/>
    </row>
    <row r="1754" spans="1:23" ht="12.2" customHeight="1">
      <c r="A1754" s="14" t="s">
        <v>1176</v>
      </c>
      <c r="B1754" s="14">
        <v>1</v>
      </c>
      <c r="C1754" s="14">
        <v>16</v>
      </c>
      <c r="D1754" s="14">
        <v>0</v>
      </c>
      <c r="E1754" s="14">
        <v>0</v>
      </c>
      <c r="F1754" s="14">
        <v>0</v>
      </c>
      <c r="G1754" s="14">
        <v>12</v>
      </c>
      <c r="H1754" s="14">
        <v>0</v>
      </c>
      <c r="I1754" s="14">
        <v>12</v>
      </c>
      <c r="J1754" s="14">
        <v>0</v>
      </c>
      <c r="K1754" s="14">
        <v>0</v>
      </c>
      <c r="L1754" s="14">
        <v>0</v>
      </c>
      <c r="M1754" s="14">
        <v>0</v>
      </c>
      <c r="N1754" s="14">
        <v>0</v>
      </c>
      <c r="O1754" s="191">
        <v>0</v>
      </c>
      <c r="P1754" s="191">
        <v>0</v>
      </c>
      <c r="Q1754" s="191">
        <v>0</v>
      </c>
      <c r="R1754" s="191">
        <v>0</v>
      </c>
      <c r="S1754" s="14">
        <v>0</v>
      </c>
      <c r="T1754" s="14">
        <v>0</v>
      </c>
      <c r="U1754" s="14">
        <v>0</v>
      </c>
      <c r="V1754" s="14">
        <v>202002</v>
      </c>
      <c r="W1754" s="14"/>
    </row>
    <row r="1755" spans="1:23" ht="12.2" customHeight="1">
      <c r="A1755" s="14" t="s">
        <v>1176</v>
      </c>
      <c r="B1755" s="14">
        <v>2</v>
      </c>
      <c r="C1755" s="14">
        <v>40</v>
      </c>
      <c r="D1755" s="14"/>
      <c r="E1755" s="14"/>
      <c r="F1755" s="14">
        <v>8.92</v>
      </c>
      <c r="G1755" s="14"/>
      <c r="H1755" s="14"/>
      <c r="I1755" s="14"/>
      <c r="J1755" s="14"/>
      <c r="K1755" s="14"/>
      <c r="L1755" s="14"/>
      <c r="M1755" s="14">
        <v>0</v>
      </c>
      <c r="N1755" s="14"/>
      <c r="O1755" s="191">
        <v>0</v>
      </c>
      <c r="P1755" s="191">
        <v>100</v>
      </c>
      <c r="Q1755" s="191">
        <v>0</v>
      </c>
      <c r="R1755" s="191">
        <v>0</v>
      </c>
      <c r="S1755" s="14"/>
      <c r="T1755" s="14"/>
      <c r="U1755" s="14"/>
      <c r="V1755" s="14">
        <v>202002</v>
      </c>
      <c r="W1755" s="14"/>
    </row>
    <row r="1756" spans="1:23" ht="12.2" customHeight="1">
      <c r="A1756" s="14" t="s">
        <v>1176</v>
      </c>
      <c r="B1756" s="14">
        <v>3</v>
      </c>
      <c r="C1756" s="14">
        <v>40</v>
      </c>
      <c r="D1756" s="14"/>
      <c r="E1756" s="14"/>
      <c r="F1756" s="14">
        <v>9.2799999999999994</v>
      </c>
      <c r="G1756" s="14"/>
      <c r="H1756" s="14"/>
      <c r="I1756" s="14"/>
      <c r="J1756" s="14"/>
      <c r="K1756" s="14"/>
      <c r="L1756" s="14"/>
      <c r="M1756" s="14">
        <v>0</v>
      </c>
      <c r="N1756" s="14"/>
      <c r="O1756" s="191">
        <v>0</v>
      </c>
      <c r="P1756" s="191">
        <v>75</v>
      </c>
      <c r="Q1756" s="191">
        <v>0</v>
      </c>
      <c r="R1756" s="191">
        <v>0</v>
      </c>
      <c r="S1756" s="14"/>
      <c r="T1756" s="14"/>
      <c r="U1756" s="14"/>
      <c r="V1756" s="14">
        <v>202002</v>
      </c>
      <c r="W1756" s="14"/>
    </row>
    <row r="1757" spans="1:23" ht="12.2" customHeight="1">
      <c r="A1757" s="14" t="s">
        <v>1176</v>
      </c>
      <c r="B1757" s="14">
        <v>4</v>
      </c>
      <c r="C1757" s="14">
        <v>40</v>
      </c>
      <c r="D1757" s="14"/>
      <c r="E1757" s="14"/>
      <c r="F1757" s="14">
        <v>5.63</v>
      </c>
      <c r="G1757" s="14"/>
      <c r="H1757" s="14"/>
      <c r="I1757" s="14"/>
      <c r="J1757" s="14"/>
      <c r="K1757" s="14"/>
      <c r="L1757" s="14"/>
      <c r="M1757" s="14">
        <v>0</v>
      </c>
      <c r="N1757" s="14"/>
      <c r="O1757" s="191">
        <v>0</v>
      </c>
      <c r="P1757" s="191">
        <v>50</v>
      </c>
      <c r="Q1757" s="191">
        <v>0</v>
      </c>
      <c r="R1757" s="191">
        <v>0</v>
      </c>
      <c r="S1757" s="14"/>
      <c r="T1757" s="14"/>
      <c r="U1757" s="14"/>
      <c r="V1757" s="14">
        <v>202002</v>
      </c>
      <c r="W1757" s="14"/>
    </row>
    <row r="1758" spans="1:23" ht="12.2" customHeight="1">
      <c r="A1758" s="14" t="s">
        <v>1176</v>
      </c>
      <c r="B1758" s="14">
        <v>5</v>
      </c>
      <c r="C1758" s="14">
        <v>40</v>
      </c>
      <c r="D1758" s="14"/>
      <c r="E1758" s="14"/>
      <c r="F1758" s="14">
        <v>10.95</v>
      </c>
      <c r="G1758" s="14"/>
      <c r="H1758" s="14"/>
      <c r="I1758" s="14"/>
      <c r="J1758" s="14"/>
      <c r="K1758" s="14"/>
      <c r="L1758" s="14"/>
      <c r="M1758" s="14">
        <v>0</v>
      </c>
      <c r="N1758" s="14"/>
      <c r="O1758" s="191">
        <v>119.98</v>
      </c>
      <c r="P1758" s="191">
        <v>75</v>
      </c>
      <c r="Q1758" s="191">
        <v>0</v>
      </c>
      <c r="R1758" s="191">
        <v>0</v>
      </c>
      <c r="S1758" s="14"/>
      <c r="T1758" s="14"/>
      <c r="U1758" s="14"/>
      <c r="V1758" s="14">
        <v>202002</v>
      </c>
      <c r="W1758" s="14"/>
    </row>
    <row r="1759" spans="1:23" ht="12.2" customHeight="1">
      <c r="A1759" s="14" t="s">
        <v>1176</v>
      </c>
      <c r="B1759" s="14">
        <v>6</v>
      </c>
      <c r="C1759" s="14">
        <v>40</v>
      </c>
      <c r="D1759" s="14">
        <v>0</v>
      </c>
      <c r="E1759" s="14">
        <v>0</v>
      </c>
      <c r="F1759" s="14">
        <v>13.82</v>
      </c>
      <c r="G1759" s="14">
        <v>0</v>
      </c>
      <c r="H1759" s="14">
        <v>0</v>
      </c>
      <c r="I1759" s="14">
        <v>0</v>
      </c>
      <c r="J1759" s="14">
        <v>0</v>
      </c>
      <c r="K1759" s="14">
        <v>0</v>
      </c>
      <c r="L1759" s="14">
        <v>0</v>
      </c>
      <c r="M1759" s="14">
        <v>0</v>
      </c>
      <c r="N1759" s="14">
        <v>0</v>
      </c>
      <c r="O1759" s="191">
        <v>119.98</v>
      </c>
      <c r="P1759" s="191">
        <v>25</v>
      </c>
      <c r="Q1759" s="191">
        <v>0</v>
      </c>
      <c r="R1759" s="191">
        <v>0</v>
      </c>
      <c r="S1759" s="14">
        <v>0</v>
      </c>
      <c r="T1759" s="14">
        <v>0</v>
      </c>
      <c r="U1759" s="14">
        <v>0</v>
      </c>
      <c r="V1759" s="14">
        <v>202003</v>
      </c>
      <c r="W1759" s="14"/>
    </row>
    <row r="1760" spans="1:23" ht="12.2" customHeight="1">
      <c r="A1760" s="14" t="s">
        <v>1176</v>
      </c>
      <c r="B1760" s="14">
        <v>7</v>
      </c>
      <c r="C1760" s="14">
        <v>40</v>
      </c>
      <c r="D1760" s="14"/>
      <c r="E1760" s="14"/>
      <c r="F1760" s="14">
        <v>19.670000000000002</v>
      </c>
      <c r="G1760" s="14"/>
      <c r="H1760" s="14"/>
      <c r="I1760" s="14"/>
      <c r="J1760" s="14"/>
      <c r="K1760" s="14"/>
      <c r="L1760" s="14"/>
      <c r="M1760" s="14">
        <v>0</v>
      </c>
      <c r="N1760" s="14">
        <v>0</v>
      </c>
      <c r="O1760" s="191">
        <v>0</v>
      </c>
      <c r="P1760" s="191">
        <v>50</v>
      </c>
      <c r="Q1760" s="191">
        <v>0</v>
      </c>
      <c r="R1760" s="191">
        <v>0</v>
      </c>
      <c r="S1760" s="14"/>
      <c r="T1760" s="14"/>
      <c r="U1760" s="14"/>
      <c r="V1760" s="14">
        <v>202003</v>
      </c>
      <c r="W1760" s="14"/>
    </row>
    <row r="1761" spans="1:23" ht="12.2" customHeight="1">
      <c r="A1761" s="14" t="s">
        <v>1176</v>
      </c>
      <c r="B1761" s="14">
        <v>8</v>
      </c>
      <c r="C1761" s="14">
        <v>21.25</v>
      </c>
      <c r="D1761" s="14">
        <v>0</v>
      </c>
      <c r="E1761" s="14">
        <v>0</v>
      </c>
      <c r="F1761" s="14">
        <v>0</v>
      </c>
      <c r="G1761" s="14">
        <v>0</v>
      </c>
      <c r="H1761" s="14">
        <v>0</v>
      </c>
      <c r="I1761" s="14">
        <v>0</v>
      </c>
      <c r="J1761" s="14">
        <v>0</v>
      </c>
      <c r="K1761" s="14">
        <v>8</v>
      </c>
      <c r="L1761" s="14">
        <v>0</v>
      </c>
      <c r="M1761" s="14">
        <v>0</v>
      </c>
      <c r="N1761" s="14">
        <v>0</v>
      </c>
      <c r="O1761" s="191">
        <v>0</v>
      </c>
      <c r="P1761" s="191">
        <v>0</v>
      </c>
      <c r="Q1761" s="191">
        <v>0</v>
      </c>
      <c r="R1761" s="191">
        <v>0</v>
      </c>
      <c r="S1761" s="14">
        <v>0</v>
      </c>
      <c r="T1761" s="14">
        <v>0</v>
      </c>
      <c r="U1761" s="14">
        <v>0</v>
      </c>
      <c r="V1761" s="14">
        <v>202003</v>
      </c>
      <c r="W1761" s="14"/>
    </row>
    <row r="1762" spans="1:23" ht="12.2" customHeight="1">
      <c r="A1762" s="14" t="s">
        <v>1176</v>
      </c>
      <c r="B1762" s="14">
        <v>9</v>
      </c>
      <c r="C1762" s="14">
        <v>40</v>
      </c>
      <c r="D1762" s="14"/>
      <c r="E1762" s="14"/>
      <c r="F1762" s="14">
        <v>25.93</v>
      </c>
      <c r="G1762" s="14"/>
      <c r="H1762" s="14"/>
      <c r="I1762" s="14"/>
      <c r="J1762" s="14"/>
      <c r="K1762" s="14"/>
      <c r="L1762" s="14"/>
      <c r="M1762" s="14">
        <v>0</v>
      </c>
      <c r="N1762" s="14"/>
      <c r="O1762" s="191">
        <v>119.98</v>
      </c>
      <c r="P1762" s="191">
        <v>25</v>
      </c>
      <c r="Q1762" s="191">
        <v>0</v>
      </c>
      <c r="R1762" s="191">
        <v>0</v>
      </c>
      <c r="S1762" s="14"/>
      <c r="T1762" s="14"/>
      <c r="U1762" s="14"/>
      <c r="V1762" s="14">
        <v>202003</v>
      </c>
      <c r="W1762" s="14"/>
    </row>
    <row r="1763" spans="1:23" ht="12.2" customHeight="1">
      <c r="A1763" s="14" t="s">
        <v>1176</v>
      </c>
      <c r="B1763" s="14">
        <v>10</v>
      </c>
      <c r="C1763" s="14">
        <v>40</v>
      </c>
      <c r="D1763" s="14">
        <v>0</v>
      </c>
      <c r="E1763" s="14">
        <v>0</v>
      </c>
      <c r="F1763" s="14">
        <v>14.57</v>
      </c>
      <c r="G1763" s="14">
        <v>0</v>
      </c>
      <c r="H1763" s="14">
        <v>0</v>
      </c>
      <c r="I1763" s="14">
        <v>0</v>
      </c>
      <c r="J1763" s="14">
        <v>0</v>
      </c>
      <c r="K1763" s="14">
        <v>0</v>
      </c>
      <c r="L1763" s="14">
        <v>0</v>
      </c>
      <c r="M1763" s="14">
        <v>0</v>
      </c>
      <c r="N1763" s="14">
        <v>0</v>
      </c>
      <c r="O1763" s="191">
        <v>0</v>
      </c>
      <c r="P1763" s="191">
        <v>75</v>
      </c>
      <c r="Q1763" s="191">
        <v>0</v>
      </c>
      <c r="R1763" s="191">
        <v>0</v>
      </c>
      <c r="S1763" s="14">
        <v>0</v>
      </c>
      <c r="T1763" s="14">
        <v>0</v>
      </c>
      <c r="U1763" s="14">
        <v>0</v>
      </c>
      <c r="V1763" s="14">
        <v>202004</v>
      </c>
      <c r="W1763" s="14"/>
    </row>
    <row r="1764" spans="1:23" ht="12.2" customHeight="1">
      <c r="A1764" s="14" t="s">
        <v>1176</v>
      </c>
      <c r="B1764" s="14">
        <v>11</v>
      </c>
      <c r="C1764" s="14">
        <v>0</v>
      </c>
      <c r="D1764" s="14"/>
      <c r="E1764" s="14"/>
      <c r="F1764" s="14"/>
      <c r="G1764" s="14"/>
      <c r="H1764" s="14">
        <v>40</v>
      </c>
      <c r="I1764" s="14"/>
      <c r="J1764" s="14"/>
      <c r="K1764" s="14"/>
      <c r="L1764" s="14"/>
      <c r="M1764" s="14">
        <v>0</v>
      </c>
      <c r="N1764" s="14"/>
      <c r="O1764" s="191">
        <v>0</v>
      </c>
      <c r="P1764" s="191">
        <v>0</v>
      </c>
      <c r="Q1764" s="191">
        <v>0</v>
      </c>
      <c r="R1764" s="191">
        <v>0</v>
      </c>
      <c r="S1764" s="14"/>
      <c r="T1764" s="14"/>
      <c r="U1764" s="14"/>
      <c r="V1764" s="14">
        <v>202004</v>
      </c>
      <c r="W1764" s="14"/>
    </row>
    <row r="1765" spans="1:23" ht="12.2" customHeight="1">
      <c r="A1765" s="14" t="s">
        <v>1176</v>
      </c>
      <c r="B1765" s="14">
        <v>12</v>
      </c>
      <c r="C1765" s="14">
        <v>0</v>
      </c>
      <c r="D1765" s="14"/>
      <c r="E1765" s="14"/>
      <c r="F1765" s="14"/>
      <c r="G1765" s="14"/>
      <c r="H1765" s="14">
        <v>40</v>
      </c>
      <c r="I1765" s="14"/>
      <c r="J1765" s="14"/>
      <c r="K1765" s="14"/>
      <c r="L1765" s="14"/>
      <c r="M1765" s="14">
        <v>0</v>
      </c>
      <c r="N1765" s="14"/>
      <c r="O1765" s="191">
        <v>0</v>
      </c>
      <c r="P1765" s="191">
        <v>0</v>
      </c>
      <c r="Q1765" s="191">
        <v>0</v>
      </c>
      <c r="R1765" s="191">
        <v>0</v>
      </c>
      <c r="S1765" s="14"/>
      <c r="T1765" s="14"/>
      <c r="U1765" s="14"/>
      <c r="V1765" s="14">
        <v>202004</v>
      </c>
      <c r="W1765" s="14"/>
    </row>
    <row r="1766" spans="1:23" ht="12.2" customHeight="1">
      <c r="A1766" s="14" t="s">
        <v>1176</v>
      </c>
      <c r="B1766" s="14">
        <v>13</v>
      </c>
      <c r="C1766" s="14">
        <v>40</v>
      </c>
      <c r="D1766" s="14"/>
      <c r="E1766" s="14"/>
      <c r="F1766" s="14">
        <v>21.33</v>
      </c>
      <c r="G1766" s="14"/>
      <c r="H1766" s="14"/>
      <c r="I1766" s="14"/>
      <c r="J1766" s="14"/>
      <c r="K1766" s="14"/>
      <c r="L1766" s="14"/>
      <c r="M1766" s="14">
        <v>0</v>
      </c>
      <c r="N1766" s="14"/>
      <c r="O1766" s="191">
        <v>0</v>
      </c>
      <c r="P1766" s="191">
        <v>0</v>
      </c>
      <c r="Q1766" s="191">
        <v>0</v>
      </c>
      <c r="R1766" s="191">
        <v>0</v>
      </c>
      <c r="S1766" s="14"/>
      <c r="T1766" s="14"/>
      <c r="U1766" s="14"/>
      <c r="V1766" s="14">
        <v>202004</v>
      </c>
      <c r="W1766" s="14"/>
    </row>
    <row r="1767" spans="1:23" ht="12.2" customHeight="1">
      <c r="A1767" s="14" t="s">
        <v>1176</v>
      </c>
      <c r="B1767" s="14">
        <v>14</v>
      </c>
      <c r="C1767" s="14">
        <v>32</v>
      </c>
      <c r="D1767" s="14"/>
      <c r="E1767" s="14"/>
      <c r="F1767" s="14">
        <v>16.72</v>
      </c>
      <c r="G1767" s="14">
        <v>8</v>
      </c>
      <c r="H1767" s="14"/>
      <c r="I1767" s="14"/>
      <c r="J1767" s="14"/>
      <c r="K1767" s="14"/>
      <c r="L1767" s="14"/>
      <c r="M1767" s="14">
        <v>0</v>
      </c>
      <c r="N1767" s="14"/>
      <c r="O1767" s="191">
        <v>0</v>
      </c>
      <c r="P1767" s="191">
        <v>0</v>
      </c>
      <c r="Q1767" s="191">
        <v>0</v>
      </c>
      <c r="R1767" s="191">
        <v>0</v>
      </c>
      <c r="S1767" s="14"/>
      <c r="T1767" s="14"/>
      <c r="U1767" s="14"/>
      <c r="V1767" s="14">
        <v>202005</v>
      </c>
      <c r="W1767" s="14"/>
    </row>
    <row r="1768" spans="1:23" ht="12.2" customHeight="1">
      <c r="A1768" s="14" t="s">
        <v>1176</v>
      </c>
      <c r="B1768" s="14">
        <v>15</v>
      </c>
      <c r="C1768" s="14">
        <v>32</v>
      </c>
      <c r="D1768" s="14"/>
      <c r="E1768" s="14"/>
      <c r="F1768" s="14">
        <v>11.78</v>
      </c>
      <c r="G1768" s="14"/>
      <c r="H1768" s="14"/>
      <c r="I1768" s="14">
        <v>8</v>
      </c>
      <c r="J1768" s="14"/>
      <c r="K1768" s="14"/>
      <c r="L1768" s="14"/>
      <c r="M1768" s="14">
        <v>0</v>
      </c>
      <c r="N1768" s="14"/>
      <c r="O1768" s="191">
        <v>119.98</v>
      </c>
      <c r="P1768" s="191">
        <v>0</v>
      </c>
      <c r="Q1768" s="191">
        <v>0</v>
      </c>
      <c r="R1768" s="191">
        <v>0</v>
      </c>
      <c r="S1768" s="14"/>
      <c r="T1768" s="14"/>
      <c r="U1768" s="14"/>
      <c r="V1768" s="14">
        <v>202005</v>
      </c>
      <c r="W1768" s="14"/>
    </row>
    <row r="1769" spans="1:23" ht="12.2" customHeight="1">
      <c r="A1769" s="14" t="s">
        <v>1176</v>
      </c>
      <c r="B1769" s="14">
        <v>16</v>
      </c>
      <c r="C1769" s="14">
        <v>32</v>
      </c>
      <c r="D1769" s="14"/>
      <c r="E1769" s="14"/>
      <c r="F1769" s="14">
        <v>11.07</v>
      </c>
      <c r="G1769" s="14"/>
      <c r="H1769" s="14"/>
      <c r="I1769" s="14">
        <v>8</v>
      </c>
      <c r="J1769" s="14"/>
      <c r="K1769" s="14"/>
      <c r="L1769" s="14"/>
      <c r="M1769" s="14">
        <v>0</v>
      </c>
      <c r="N1769" s="14"/>
      <c r="O1769" s="191">
        <v>0</v>
      </c>
      <c r="P1769" s="191">
        <v>0</v>
      </c>
      <c r="Q1769" s="191">
        <v>0</v>
      </c>
      <c r="R1769" s="191">
        <v>0</v>
      </c>
      <c r="S1769" s="14"/>
      <c r="T1769" s="14"/>
      <c r="U1769" s="14"/>
      <c r="V1769" s="14">
        <v>202005</v>
      </c>
      <c r="W1769" s="14"/>
    </row>
    <row r="1770" spans="1:23" ht="12.2" customHeight="1">
      <c r="A1770" s="14" t="s">
        <v>1176</v>
      </c>
      <c r="B1770" s="14">
        <v>17</v>
      </c>
      <c r="C1770" s="14">
        <v>40</v>
      </c>
      <c r="D1770" s="14"/>
      <c r="E1770" s="14"/>
      <c r="F1770" s="14">
        <v>12.57</v>
      </c>
      <c r="G1770" s="14"/>
      <c r="H1770" s="14"/>
      <c r="I1770" s="14"/>
      <c r="J1770" s="14"/>
      <c r="K1770" s="14"/>
      <c r="L1770" s="14"/>
      <c r="M1770" s="14">
        <v>0</v>
      </c>
      <c r="N1770" s="14"/>
      <c r="O1770" s="191">
        <v>0</v>
      </c>
      <c r="P1770" s="191">
        <v>0</v>
      </c>
      <c r="Q1770" s="191">
        <v>0</v>
      </c>
      <c r="R1770" s="191">
        <v>0</v>
      </c>
      <c r="S1770" s="14"/>
      <c r="T1770" s="14"/>
      <c r="U1770" s="14"/>
      <c r="V1770" s="14">
        <v>202005</v>
      </c>
      <c r="W1770" s="14"/>
    </row>
    <row r="1771" spans="1:23" ht="12.2" customHeight="1">
      <c r="A1771" s="14" t="s">
        <v>1176</v>
      </c>
      <c r="B1771" s="14">
        <v>18</v>
      </c>
      <c r="C1771" s="14">
        <v>32</v>
      </c>
      <c r="D1771" s="14"/>
      <c r="E1771" s="14"/>
      <c r="F1771" s="14">
        <v>10.63</v>
      </c>
      <c r="G1771" s="14"/>
      <c r="H1771" s="14"/>
      <c r="I1771" s="14">
        <v>8</v>
      </c>
      <c r="J1771" s="14"/>
      <c r="K1771" s="14"/>
      <c r="L1771" s="14"/>
      <c r="M1771" s="14">
        <v>0</v>
      </c>
      <c r="N1771" s="14"/>
      <c r="O1771" s="191">
        <v>0</v>
      </c>
      <c r="P1771" s="191">
        <v>0</v>
      </c>
      <c r="Q1771" s="191">
        <v>0</v>
      </c>
      <c r="R1771" s="191">
        <v>0</v>
      </c>
      <c r="S1771" s="14"/>
      <c r="T1771" s="14"/>
      <c r="U1771" s="14"/>
      <c r="V1771" s="14">
        <v>202005</v>
      </c>
      <c r="W1771" s="14"/>
    </row>
    <row r="1772" spans="1:23" ht="12.2" customHeight="1">
      <c r="A1772" s="14" t="s">
        <v>1176</v>
      </c>
      <c r="B1772" s="14">
        <v>19</v>
      </c>
      <c r="C1772" s="14">
        <v>40</v>
      </c>
      <c r="D1772" s="14"/>
      <c r="E1772" s="14"/>
      <c r="F1772" s="14">
        <v>11.95</v>
      </c>
      <c r="G1772" s="14"/>
      <c r="H1772" s="14"/>
      <c r="I1772" s="14"/>
      <c r="J1772" s="14"/>
      <c r="K1772" s="14"/>
      <c r="L1772" s="14"/>
      <c r="M1772" s="14">
        <v>0</v>
      </c>
      <c r="N1772" s="14"/>
      <c r="O1772" s="191">
        <v>119.98</v>
      </c>
      <c r="P1772" s="191">
        <v>0</v>
      </c>
      <c r="Q1772" s="191">
        <v>0</v>
      </c>
      <c r="R1772" s="191">
        <v>0</v>
      </c>
      <c r="S1772" s="14"/>
      <c r="T1772" s="14"/>
      <c r="U1772" s="14"/>
      <c r="V1772" s="14">
        <v>202006</v>
      </c>
      <c r="W1772" s="14"/>
    </row>
    <row r="1773" spans="1:23" ht="12.2" customHeight="1">
      <c r="A1773" s="14" t="s">
        <v>1176</v>
      </c>
      <c r="B1773" s="14">
        <v>20</v>
      </c>
      <c r="C1773" s="14">
        <v>40</v>
      </c>
      <c r="D1773" s="14"/>
      <c r="E1773" s="14"/>
      <c r="F1773" s="14">
        <v>10.75</v>
      </c>
      <c r="G1773" s="14"/>
      <c r="H1773" s="14"/>
      <c r="I1773" s="14"/>
      <c r="J1773" s="14"/>
      <c r="K1773" s="14"/>
      <c r="L1773" s="14"/>
      <c r="M1773" s="14">
        <v>0</v>
      </c>
      <c r="N1773" s="14">
        <v>0</v>
      </c>
      <c r="O1773" s="191">
        <v>0</v>
      </c>
      <c r="P1773" s="191">
        <v>0</v>
      </c>
      <c r="Q1773" s="191">
        <v>0</v>
      </c>
      <c r="R1773" s="191">
        <v>0</v>
      </c>
      <c r="S1773" s="14"/>
      <c r="T1773" s="14"/>
      <c r="U1773" s="14"/>
      <c r="V1773" s="14">
        <v>202006</v>
      </c>
      <c r="W1773" s="14"/>
    </row>
    <row r="1774" spans="1:23" ht="12.2" customHeight="1">
      <c r="A1774" s="14" t="s">
        <v>1176</v>
      </c>
      <c r="B1774" s="14">
        <v>21</v>
      </c>
      <c r="C1774" s="14">
        <v>24</v>
      </c>
      <c r="D1774" s="14"/>
      <c r="E1774" s="14">
        <v>0</v>
      </c>
      <c r="F1774" s="14">
        <v>9.5500000000000007</v>
      </c>
      <c r="G1774" s="14">
        <v>8</v>
      </c>
      <c r="H1774" s="14"/>
      <c r="I1774" s="14">
        <v>8</v>
      </c>
      <c r="J1774" s="14"/>
      <c r="K1774" s="14"/>
      <c r="L1774" s="14"/>
      <c r="M1774" s="14">
        <v>0</v>
      </c>
      <c r="N1774" s="14"/>
      <c r="O1774" s="191">
        <v>0</v>
      </c>
      <c r="P1774" s="191">
        <v>50</v>
      </c>
      <c r="Q1774" s="191">
        <v>0</v>
      </c>
      <c r="R1774" s="191">
        <v>0</v>
      </c>
      <c r="S1774" s="14"/>
      <c r="T1774" s="14"/>
      <c r="U1774" s="14"/>
      <c r="V1774" s="14">
        <v>202006</v>
      </c>
      <c r="W1774" s="14"/>
    </row>
    <row r="1775" spans="1:23" ht="12.2" customHeight="1">
      <c r="A1775" s="14" t="s">
        <v>1176</v>
      </c>
      <c r="B1775" s="14">
        <v>22</v>
      </c>
      <c r="C1775" s="14">
        <v>40</v>
      </c>
      <c r="D1775" s="14"/>
      <c r="E1775" s="14"/>
      <c r="F1775" s="14">
        <v>23.38</v>
      </c>
      <c r="G1775" s="14"/>
      <c r="H1775" s="14"/>
      <c r="I1775" s="14"/>
      <c r="J1775" s="14"/>
      <c r="K1775" s="14"/>
      <c r="L1775" s="14"/>
      <c r="M1775" s="14">
        <v>0</v>
      </c>
      <c r="N1775" s="14"/>
      <c r="O1775" s="191">
        <v>17.14</v>
      </c>
      <c r="P1775" s="191">
        <v>100</v>
      </c>
      <c r="Q1775" s="191">
        <v>0</v>
      </c>
      <c r="R1775" s="191">
        <v>0</v>
      </c>
      <c r="S1775" s="14"/>
      <c r="T1775" s="14"/>
      <c r="U1775" s="14"/>
      <c r="V1775" s="14">
        <v>202006</v>
      </c>
      <c r="W1775" s="14"/>
    </row>
    <row r="1776" spans="1:23" ht="12.2" customHeight="1">
      <c r="A1776" s="14" t="s">
        <v>1176</v>
      </c>
      <c r="B1776" s="14">
        <v>23</v>
      </c>
      <c r="C1776" s="14">
        <v>32</v>
      </c>
      <c r="D1776" s="14"/>
      <c r="E1776" s="14"/>
      <c r="F1776" s="14">
        <v>14.22</v>
      </c>
      <c r="G1776" s="14"/>
      <c r="H1776" s="14"/>
      <c r="I1776" s="14">
        <v>8</v>
      </c>
      <c r="J1776" s="14"/>
      <c r="K1776" s="14"/>
      <c r="L1776" s="14"/>
      <c r="M1776" s="14">
        <v>0</v>
      </c>
      <c r="N1776" s="14">
        <v>0</v>
      </c>
      <c r="O1776" s="191">
        <v>0</v>
      </c>
      <c r="P1776" s="191">
        <v>0</v>
      </c>
      <c r="Q1776" s="191">
        <v>0</v>
      </c>
      <c r="R1776" s="191">
        <v>0</v>
      </c>
      <c r="S1776" s="14"/>
      <c r="T1776" s="14"/>
      <c r="U1776" s="14"/>
      <c r="V1776" s="14">
        <v>202007</v>
      </c>
      <c r="W1776" s="14"/>
    </row>
    <row r="1777" spans="1:23" ht="12.2" customHeight="1">
      <c r="A1777" s="14" t="s">
        <v>1176</v>
      </c>
      <c r="B1777" s="14">
        <v>24</v>
      </c>
      <c r="C1777" s="14">
        <v>40</v>
      </c>
      <c r="D1777" s="14"/>
      <c r="E1777" s="14">
        <v>0</v>
      </c>
      <c r="F1777" s="14">
        <v>8.57</v>
      </c>
      <c r="G1777" s="14"/>
      <c r="H1777" s="14"/>
      <c r="I1777" s="14"/>
      <c r="J1777" s="14"/>
      <c r="K1777" s="14"/>
      <c r="L1777" s="14"/>
      <c r="M1777" s="14">
        <v>0</v>
      </c>
      <c r="N1777" s="14"/>
      <c r="O1777" s="191">
        <v>119.98</v>
      </c>
      <c r="P1777" s="191">
        <v>0</v>
      </c>
      <c r="Q1777" s="191">
        <v>0</v>
      </c>
      <c r="R1777" s="191">
        <v>0</v>
      </c>
      <c r="S1777" s="14"/>
      <c r="T1777" s="14"/>
      <c r="U1777" s="14"/>
      <c r="V1777" s="14">
        <v>202007</v>
      </c>
      <c r="W1777" s="14"/>
    </row>
    <row r="1778" spans="1:23" ht="12.2" customHeight="1">
      <c r="A1778" s="14" t="s">
        <v>1176</v>
      </c>
      <c r="B1778" s="14">
        <v>25</v>
      </c>
      <c r="C1778" s="14">
        <v>32</v>
      </c>
      <c r="D1778" s="14"/>
      <c r="E1778" s="14"/>
      <c r="F1778" s="14">
        <v>15.52</v>
      </c>
      <c r="G1778" s="14">
        <v>8</v>
      </c>
      <c r="H1778" s="14"/>
      <c r="I1778" s="14"/>
      <c r="J1778" s="14"/>
      <c r="K1778" s="14"/>
      <c r="L1778" s="14"/>
      <c r="M1778" s="14">
        <v>0</v>
      </c>
      <c r="N1778" s="14">
        <v>0</v>
      </c>
      <c r="O1778" s="191">
        <v>0</v>
      </c>
      <c r="P1778" s="191">
        <v>75</v>
      </c>
      <c r="Q1778" s="191">
        <v>0</v>
      </c>
      <c r="R1778" s="191">
        <v>0</v>
      </c>
      <c r="S1778" s="14"/>
      <c r="T1778" s="14"/>
      <c r="U1778" s="14"/>
      <c r="V1778" s="14">
        <v>202007</v>
      </c>
      <c r="W1778" s="14"/>
    </row>
    <row r="1779" spans="1:23" ht="12.2" customHeight="1">
      <c r="A1779" s="14" t="s">
        <v>1176</v>
      </c>
      <c r="B1779" s="14">
        <v>26</v>
      </c>
      <c r="C1779" s="14">
        <v>16</v>
      </c>
      <c r="D1779" s="14"/>
      <c r="E1779" s="14"/>
      <c r="F1779" s="14">
        <v>1.17</v>
      </c>
      <c r="G1779" s="14"/>
      <c r="H1779" s="14">
        <v>24</v>
      </c>
      <c r="I1779" s="14"/>
      <c r="J1779" s="14"/>
      <c r="K1779" s="14"/>
      <c r="L1779" s="14"/>
      <c r="M1779" s="14">
        <v>0</v>
      </c>
      <c r="N1779" s="14"/>
      <c r="O1779" s="191">
        <v>0</v>
      </c>
      <c r="P1779" s="191">
        <v>0</v>
      </c>
      <c r="Q1779" s="191">
        <v>0</v>
      </c>
      <c r="R1779" s="191">
        <v>0</v>
      </c>
      <c r="S1779" s="14"/>
      <c r="T1779" s="14"/>
      <c r="U1779" s="14"/>
      <c r="V1779" s="14">
        <v>202007</v>
      </c>
      <c r="W1779" s="14"/>
    </row>
    <row r="1780" spans="1:23" ht="12.2" customHeight="1">
      <c r="A1780" s="14" t="s">
        <v>1176</v>
      </c>
      <c r="B1780" s="14">
        <v>28</v>
      </c>
      <c r="C1780" s="14">
        <v>0</v>
      </c>
      <c r="D1780" s="14"/>
      <c r="E1780" s="14"/>
      <c r="F1780" s="14"/>
      <c r="G1780" s="14">
        <v>40</v>
      </c>
      <c r="H1780" s="14"/>
      <c r="I1780" s="14"/>
      <c r="J1780" s="14"/>
      <c r="K1780" s="14"/>
      <c r="L1780" s="14"/>
      <c r="M1780" s="14">
        <v>0</v>
      </c>
      <c r="N1780" s="14"/>
      <c r="O1780" s="191">
        <v>0</v>
      </c>
      <c r="P1780" s="191">
        <v>0</v>
      </c>
      <c r="Q1780" s="191">
        <v>0</v>
      </c>
      <c r="R1780" s="191">
        <v>0</v>
      </c>
      <c r="S1780" s="14"/>
      <c r="T1780" s="14"/>
      <c r="U1780" s="14"/>
      <c r="V1780" s="14">
        <v>202008</v>
      </c>
      <c r="W1780" s="14"/>
    </row>
    <row r="1781" spans="1:23" ht="12.2" customHeight="1">
      <c r="A1781" s="14" t="s">
        <v>1176</v>
      </c>
      <c r="B1781" s="14">
        <v>29</v>
      </c>
      <c r="C1781" s="14">
        <v>0</v>
      </c>
      <c r="D1781" s="14"/>
      <c r="E1781" s="14"/>
      <c r="F1781" s="14"/>
      <c r="G1781" s="14">
        <v>40</v>
      </c>
      <c r="H1781" s="14"/>
      <c r="I1781" s="14"/>
      <c r="J1781" s="14"/>
      <c r="K1781" s="14"/>
      <c r="L1781" s="14"/>
      <c r="M1781" s="14">
        <v>0</v>
      </c>
      <c r="N1781" s="14"/>
      <c r="O1781" s="191">
        <v>0</v>
      </c>
      <c r="P1781" s="191">
        <v>0</v>
      </c>
      <c r="Q1781" s="191">
        <v>0</v>
      </c>
      <c r="R1781" s="191">
        <v>0</v>
      </c>
      <c r="S1781" s="14"/>
      <c r="T1781" s="14"/>
      <c r="U1781" s="14"/>
      <c r="V1781" s="14">
        <v>202008</v>
      </c>
      <c r="W1781" s="14"/>
    </row>
    <row r="1782" spans="1:23" ht="12.2" customHeight="1" thickBot="1">
      <c r="A1782" s="14" t="s">
        <v>1176</v>
      </c>
      <c r="B1782" s="14">
        <v>30</v>
      </c>
      <c r="C1782" s="14">
        <v>40</v>
      </c>
      <c r="D1782" s="14"/>
      <c r="E1782" s="14"/>
      <c r="F1782" s="14">
        <v>13</v>
      </c>
      <c r="G1782" s="14"/>
      <c r="H1782" s="14"/>
      <c r="I1782" s="14"/>
      <c r="J1782" s="14"/>
      <c r="K1782" s="14"/>
      <c r="L1782" s="14"/>
      <c r="M1782" s="14">
        <v>0</v>
      </c>
      <c r="N1782" s="14"/>
      <c r="O1782" s="191">
        <v>119.98</v>
      </c>
      <c r="P1782" s="191">
        <v>75</v>
      </c>
      <c r="Q1782" s="191">
        <v>50</v>
      </c>
      <c r="R1782" s="191">
        <v>0</v>
      </c>
      <c r="S1782" s="14"/>
      <c r="T1782" s="14"/>
      <c r="U1782" s="14"/>
      <c r="V1782" s="14">
        <v>202008</v>
      </c>
      <c r="W1782" s="14"/>
    </row>
    <row r="1783" spans="1:23" ht="12.2" customHeight="1" thickTop="1">
      <c r="A1783" s="188" t="s">
        <v>1306</v>
      </c>
      <c r="B1783" s="189">
        <v>0</v>
      </c>
      <c r="C1783" s="189">
        <v>869.25</v>
      </c>
      <c r="D1783" s="189">
        <v>0</v>
      </c>
      <c r="E1783" s="189">
        <v>0</v>
      </c>
      <c r="F1783" s="189">
        <v>300.97999999999996</v>
      </c>
      <c r="G1783" s="189">
        <v>116</v>
      </c>
      <c r="H1783" s="189">
        <v>104</v>
      </c>
      <c r="I1783" s="189">
        <v>52</v>
      </c>
      <c r="J1783" s="189">
        <v>0</v>
      </c>
      <c r="K1783" s="189">
        <v>8</v>
      </c>
      <c r="L1783" s="189">
        <v>0</v>
      </c>
      <c r="M1783" s="189">
        <v>0</v>
      </c>
      <c r="N1783" s="189">
        <v>0</v>
      </c>
      <c r="O1783" s="190">
        <v>857.00000000000011</v>
      </c>
      <c r="P1783" s="190">
        <v>775</v>
      </c>
      <c r="Q1783" s="190">
        <v>50</v>
      </c>
      <c r="R1783" s="190">
        <v>0</v>
      </c>
      <c r="S1783" s="189">
        <v>0</v>
      </c>
      <c r="T1783" s="189">
        <v>0</v>
      </c>
      <c r="U1783" s="189">
        <v>0</v>
      </c>
      <c r="V1783" s="189"/>
      <c r="W1783" s="189"/>
    </row>
    <row r="1784" spans="1:23" ht="12.2" customHeight="1">
      <c r="A1784" s="14" t="s">
        <v>1078</v>
      </c>
      <c r="B1784" s="14">
        <v>1</v>
      </c>
      <c r="C1784" s="14">
        <v>16</v>
      </c>
      <c r="D1784" s="14"/>
      <c r="E1784" s="14"/>
      <c r="F1784" s="14">
        <v>1.5</v>
      </c>
      <c r="G1784" s="14">
        <v>16</v>
      </c>
      <c r="H1784" s="14"/>
      <c r="I1784" s="14">
        <v>8</v>
      </c>
      <c r="J1784" s="14"/>
      <c r="K1784" s="14"/>
      <c r="L1784" s="14"/>
      <c r="M1784" s="14">
        <v>68</v>
      </c>
      <c r="N1784" s="14"/>
      <c r="O1784" s="191">
        <v>0</v>
      </c>
      <c r="P1784" s="191">
        <v>0</v>
      </c>
      <c r="Q1784" s="191">
        <v>0</v>
      </c>
      <c r="R1784" s="191">
        <v>0</v>
      </c>
      <c r="S1784" s="14"/>
      <c r="T1784" s="14"/>
      <c r="U1784" s="14"/>
      <c r="V1784" s="14">
        <v>202002</v>
      </c>
      <c r="W1784" s="14"/>
    </row>
    <row r="1785" spans="1:23" ht="12.2" customHeight="1">
      <c r="A1785" s="14" t="s">
        <v>1078</v>
      </c>
      <c r="B1785" s="14">
        <v>2</v>
      </c>
      <c r="C1785" s="14">
        <v>40</v>
      </c>
      <c r="D1785" s="14"/>
      <c r="E1785" s="14"/>
      <c r="F1785" s="14">
        <v>9</v>
      </c>
      <c r="G1785" s="14"/>
      <c r="H1785" s="14"/>
      <c r="I1785" s="14"/>
      <c r="J1785" s="14"/>
      <c r="K1785" s="14"/>
      <c r="L1785" s="14"/>
      <c r="M1785" s="14">
        <v>516</v>
      </c>
      <c r="N1785" s="14"/>
      <c r="O1785" s="191">
        <v>0</v>
      </c>
      <c r="P1785" s="191">
        <v>0</v>
      </c>
      <c r="Q1785" s="191">
        <v>0</v>
      </c>
      <c r="R1785" s="191">
        <v>0</v>
      </c>
      <c r="S1785" s="14"/>
      <c r="T1785" s="14"/>
      <c r="U1785" s="14"/>
      <c r="V1785" s="14">
        <v>202002</v>
      </c>
      <c r="W1785" s="14"/>
    </row>
    <row r="1786" spans="1:23" ht="12.2" customHeight="1">
      <c r="A1786" s="14" t="s">
        <v>1078</v>
      </c>
      <c r="B1786" s="14">
        <v>3</v>
      </c>
      <c r="C1786" s="14">
        <v>40</v>
      </c>
      <c r="D1786" s="14"/>
      <c r="E1786" s="14"/>
      <c r="F1786" s="14">
        <v>6</v>
      </c>
      <c r="G1786" s="14"/>
      <c r="H1786" s="14"/>
      <c r="I1786" s="14"/>
      <c r="J1786" s="14"/>
      <c r="K1786" s="14"/>
      <c r="L1786" s="14"/>
      <c r="M1786" s="14">
        <v>170</v>
      </c>
      <c r="N1786" s="14"/>
      <c r="O1786" s="191">
        <v>0</v>
      </c>
      <c r="P1786" s="191">
        <v>0</v>
      </c>
      <c r="Q1786" s="191">
        <v>0</v>
      </c>
      <c r="R1786" s="191">
        <v>0</v>
      </c>
      <c r="S1786" s="14"/>
      <c r="T1786" s="14"/>
      <c r="U1786" s="14"/>
      <c r="V1786" s="14">
        <v>202002</v>
      </c>
      <c r="W1786" s="14"/>
    </row>
    <row r="1787" spans="1:23" ht="12.2" customHeight="1">
      <c r="A1787" s="14" t="s">
        <v>1078</v>
      </c>
      <c r="B1787" s="14">
        <v>4</v>
      </c>
      <c r="C1787" s="14">
        <v>40</v>
      </c>
      <c r="D1787" s="14"/>
      <c r="E1787" s="14"/>
      <c r="F1787" s="14">
        <v>7.75</v>
      </c>
      <c r="G1787" s="14"/>
      <c r="H1787" s="14"/>
      <c r="I1787" s="14"/>
      <c r="J1787" s="14"/>
      <c r="K1787" s="14"/>
      <c r="L1787" s="14"/>
      <c r="M1787" s="14">
        <v>170</v>
      </c>
      <c r="N1787" s="14"/>
      <c r="O1787" s="191">
        <v>0</v>
      </c>
      <c r="P1787" s="191">
        <v>0</v>
      </c>
      <c r="Q1787" s="191">
        <v>0</v>
      </c>
      <c r="R1787" s="191">
        <v>0</v>
      </c>
      <c r="S1787" s="14"/>
      <c r="T1787" s="14"/>
      <c r="U1787" s="14"/>
      <c r="V1787" s="14">
        <v>202002</v>
      </c>
      <c r="W1787" s="14"/>
    </row>
    <row r="1788" spans="1:23" ht="12.2" customHeight="1">
      <c r="A1788" s="14" t="s">
        <v>1078</v>
      </c>
      <c r="B1788" s="14">
        <v>5</v>
      </c>
      <c r="C1788" s="14">
        <v>40</v>
      </c>
      <c r="D1788" s="14"/>
      <c r="E1788" s="14"/>
      <c r="F1788" s="14">
        <v>7.25</v>
      </c>
      <c r="G1788" s="14"/>
      <c r="H1788" s="14"/>
      <c r="I1788" s="14"/>
      <c r="J1788" s="14"/>
      <c r="K1788" s="14"/>
      <c r="L1788" s="14"/>
      <c r="M1788" s="14">
        <v>170</v>
      </c>
      <c r="N1788" s="14"/>
      <c r="O1788" s="191">
        <v>0</v>
      </c>
      <c r="P1788" s="191">
        <v>0</v>
      </c>
      <c r="Q1788" s="191">
        <v>0</v>
      </c>
      <c r="R1788" s="191">
        <v>0</v>
      </c>
      <c r="S1788" s="14"/>
      <c r="T1788" s="14"/>
      <c r="U1788" s="14"/>
      <c r="V1788" s="14">
        <v>202002</v>
      </c>
      <c r="W1788" s="14"/>
    </row>
    <row r="1789" spans="1:23" ht="12.2" customHeight="1">
      <c r="A1789" s="14" t="s">
        <v>1078</v>
      </c>
      <c r="B1789" s="14">
        <v>6</v>
      </c>
      <c r="C1789" s="14">
        <v>40</v>
      </c>
      <c r="D1789" s="14"/>
      <c r="E1789" s="14"/>
      <c r="F1789" s="14">
        <v>10.75</v>
      </c>
      <c r="G1789" s="14"/>
      <c r="H1789" s="14"/>
      <c r="I1789" s="14"/>
      <c r="J1789" s="14"/>
      <c r="K1789" s="14"/>
      <c r="L1789" s="14"/>
      <c r="M1789" s="14">
        <v>244</v>
      </c>
      <c r="N1789" s="14"/>
      <c r="O1789" s="191">
        <v>0</v>
      </c>
      <c r="P1789" s="191">
        <v>0</v>
      </c>
      <c r="Q1789" s="191">
        <v>0</v>
      </c>
      <c r="R1789" s="191">
        <v>0</v>
      </c>
      <c r="S1789" s="14"/>
      <c r="T1789" s="14"/>
      <c r="U1789" s="14"/>
      <c r="V1789" s="14">
        <v>202003</v>
      </c>
      <c r="W1789" s="14"/>
    </row>
    <row r="1790" spans="1:23" ht="12.2" customHeight="1">
      <c r="A1790" s="14" t="s">
        <v>1078</v>
      </c>
      <c r="B1790" s="14">
        <v>7</v>
      </c>
      <c r="C1790" s="14">
        <v>40</v>
      </c>
      <c r="D1790" s="14"/>
      <c r="E1790" s="14"/>
      <c r="F1790" s="14">
        <v>8.25</v>
      </c>
      <c r="G1790" s="14"/>
      <c r="H1790" s="14"/>
      <c r="I1790" s="14"/>
      <c r="J1790" s="14"/>
      <c r="K1790" s="14"/>
      <c r="L1790" s="14"/>
      <c r="M1790" s="14">
        <v>170</v>
      </c>
      <c r="N1790" s="14"/>
      <c r="O1790" s="191">
        <v>0</v>
      </c>
      <c r="P1790" s="191">
        <v>0</v>
      </c>
      <c r="Q1790" s="191">
        <v>0</v>
      </c>
      <c r="R1790" s="191">
        <v>0</v>
      </c>
      <c r="S1790" s="14"/>
      <c r="T1790" s="14"/>
      <c r="U1790" s="14"/>
      <c r="V1790" s="14">
        <v>202003</v>
      </c>
      <c r="W1790" s="14"/>
    </row>
    <row r="1791" spans="1:23" ht="12.2" customHeight="1">
      <c r="A1791" s="14" t="s">
        <v>1078</v>
      </c>
      <c r="B1791" s="14">
        <v>8</v>
      </c>
      <c r="C1791" s="14">
        <v>40</v>
      </c>
      <c r="D1791" s="14"/>
      <c r="E1791" s="14"/>
      <c r="F1791" s="14">
        <v>8.25</v>
      </c>
      <c r="G1791" s="14"/>
      <c r="H1791" s="14"/>
      <c r="I1791" s="14"/>
      <c r="J1791" s="14"/>
      <c r="K1791" s="14"/>
      <c r="L1791" s="14"/>
      <c r="M1791" s="14">
        <v>170</v>
      </c>
      <c r="N1791" s="14"/>
      <c r="O1791" s="191">
        <v>0</v>
      </c>
      <c r="P1791" s="191">
        <v>0</v>
      </c>
      <c r="Q1791" s="191">
        <v>0</v>
      </c>
      <c r="R1791" s="191">
        <v>0</v>
      </c>
      <c r="S1791" s="14"/>
      <c r="T1791" s="14"/>
      <c r="U1791" s="14"/>
      <c r="V1791" s="14">
        <v>202003</v>
      </c>
      <c r="W1791" s="14"/>
    </row>
    <row r="1792" spans="1:23" ht="12.2" customHeight="1">
      <c r="A1792" s="14" t="s">
        <v>1078</v>
      </c>
      <c r="B1792" s="14">
        <v>9</v>
      </c>
      <c r="C1792" s="14">
        <v>40</v>
      </c>
      <c r="D1792" s="14"/>
      <c r="E1792" s="14"/>
      <c r="F1792" s="14">
        <v>9.75</v>
      </c>
      <c r="G1792" s="14"/>
      <c r="H1792" s="14"/>
      <c r="I1792" s="14"/>
      <c r="J1792" s="14"/>
      <c r="K1792" s="14"/>
      <c r="L1792" s="14"/>
      <c r="M1792" s="14">
        <v>170</v>
      </c>
      <c r="N1792" s="14"/>
      <c r="O1792" s="191">
        <v>0</v>
      </c>
      <c r="P1792" s="191">
        <v>0</v>
      </c>
      <c r="Q1792" s="191">
        <v>0</v>
      </c>
      <c r="R1792" s="191">
        <v>0</v>
      </c>
      <c r="S1792" s="14"/>
      <c r="T1792" s="14"/>
      <c r="U1792" s="14"/>
      <c r="V1792" s="14">
        <v>202003</v>
      </c>
      <c r="W1792" s="14"/>
    </row>
    <row r="1793" spans="1:23" ht="12.2" customHeight="1">
      <c r="A1793" s="14" t="s">
        <v>1078</v>
      </c>
      <c r="B1793" s="14">
        <v>10</v>
      </c>
      <c r="C1793" s="14">
        <v>40</v>
      </c>
      <c r="D1793" s="14"/>
      <c r="E1793" s="14"/>
      <c r="F1793" s="14">
        <v>9</v>
      </c>
      <c r="G1793" s="14"/>
      <c r="H1793" s="14"/>
      <c r="I1793" s="14"/>
      <c r="J1793" s="14"/>
      <c r="K1793" s="14"/>
      <c r="L1793" s="14"/>
      <c r="M1793" s="14">
        <v>170</v>
      </c>
      <c r="N1793" s="14"/>
      <c r="O1793" s="191">
        <v>0</v>
      </c>
      <c r="P1793" s="191">
        <v>0</v>
      </c>
      <c r="Q1793" s="191">
        <v>0</v>
      </c>
      <c r="R1793" s="191">
        <v>0</v>
      </c>
      <c r="S1793" s="14"/>
      <c r="T1793" s="14"/>
      <c r="U1793" s="14"/>
      <c r="V1793" s="14">
        <v>202004</v>
      </c>
      <c r="W1793" s="14"/>
    </row>
    <row r="1794" spans="1:23" ht="12.2" customHeight="1">
      <c r="A1794" s="14" t="s">
        <v>1078</v>
      </c>
      <c r="B1794" s="14">
        <v>11</v>
      </c>
      <c r="C1794" s="14">
        <v>40</v>
      </c>
      <c r="D1794" s="14"/>
      <c r="E1794" s="14"/>
      <c r="F1794" s="14">
        <v>9.25</v>
      </c>
      <c r="G1794" s="14"/>
      <c r="H1794" s="14"/>
      <c r="I1794" s="14"/>
      <c r="J1794" s="14"/>
      <c r="K1794" s="14"/>
      <c r="L1794" s="14"/>
      <c r="M1794" s="14">
        <v>170</v>
      </c>
      <c r="N1794" s="14"/>
      <c r="O1794" s="191">
        <v>0</v>
      </c>
      <c r="P1794" s="191">
        <v>0</v>
      </c>
      <c r="Q1794" s="191">
        <v>0</v>
      </c>
      <c r="R1794" s="191">
        <v>0</v>
      </c>
      <c r="S1794" s="14"/>
      <c r="T1794" s="14"/>
      <c r="U1794" s="14"/>
      <c r="V1794" s="14">
        <v>202004</v>
      </c>
      <c r="W1794" s="14"/>
    </row>
    <row r="1795" spans="1:23" ht="12.2" customHeight="1">
      <c r="A1795" s="14" t="s">
        <v>1078</v>
      </c>
      <c r="B1795" s="14">
        <v>12</v>
      </c>
      <c r="C1795" s="14">
        <v>40</v>
      </c>
      <c r="D1795" s="14"/>
      <c r="E1795" s="14"/>
      <c r="F1795" s="14">
        <v>9.5</v>
      </c>
      <c r="G1795" s="14"/>
      <c r="H1795" s="14"/>
      <c r="I1795" s="14"/>
      <c r="J1795" s="14"/>
      <c r="K1795" s="14"/>
      <c r="L1795" s="14"/>
      <c r="M1795" s="14">
        <v>170</v>
      </c>
      <c r="N1795" s="14"/>
      <c r="O1795" s="191">
        <v>0</v>
      </c>
      <c r="P1795" s="191">
        <v>0</v>
      </c>
      <c r="Q1795" s="191">
        <v>0</v>
      </c>
      <c r="R1795" s="191">
        <v>0</v>
      </c>
      <c r="S1795" s="14"/>
      <c r="T1795" s="14"/>
      <c r="U1795" s="14"/>
      <c r="V1795" s="14">
        <v>202004</v>
      </c>
      <c r="W1795" s="14"/>
    </row>
    <row r="1796" spans="1:23" ht="12.2" customHeight="1">
      <c r="A1796" s="14" t="s">
        <v>1078</v>
      </c>
      <c r="B1796" s="14">
        <v>13</v>
      </c>
      <c r="C1796" s="14">
        <v>40</v>
      </c>
      <c r="D1796" s="14"/>
      <c r="E1796" s="14"/>
      <c r="F1796" s="14">
        <v>12</v>
      </c>
      <c r="G1796" s="14"/>
      <c r="H1796" s="14"/>
      <c r="I1796" s="14"/>
      <c r="J1796" s="14"/>
      <c r="K1796" s="14"/>
      <c r="L1796" s="14"/>
      <c r="M1796" s="14">
        <v>170</v>
      </c>
      <c r="N1796" s="14"/>
      <c r="O1796" s="191">
        <v>0</v>
      </c>
      <c r="P1796" s="191">
        <v>0</v>
      </c>
      <c r="Q1796" s="191">
        <v>0</v>
      </c>
      <c r="R1796" s="191">
        <v>0</v>
      </c>
      <c r="S1796" s="14"/>
      <c r="T1796" s="14"/>
      <c r="U1796" s="14"/>
      <c r="V1796" s="14">
        <v>202004</v>
      </c>
      <c r="W1796" s="14"/>
    </row>
    <row r="1797" spans="1:23" ht="12.2" customHeight="1">
      <c r="A1797" s="14" t="s">
        <v>1078</v>
      </c>
      <c r="B1797" s="14">
        <v>14</v>
      </c>
      <c r="C1797" s="14">
        <v>40</v>
      </c>
      <c r="D1797" s="14"/>
      <c r="E1797" s="14"/>
      <c r="F1797" s="14">
        <v>11.25</v>
      </c>
      <c r="G1797" s="14"/>
      <c r="H1797" s="14"/>
      <c r="I1797" s="14"/>
      <c r="J1797" s="14"/>
      <c r="K1797" s="14"/>
      <c r="L1797" s="14"/>
      <c r="M1797" s="14">
        <v>170</v>
      </c>
      <c r="N1797" s="14"/>
      <c r="O1797" s="191">
        <v>0</v>
      </c>
      <c r="P1797" s="191">
        <v>0</v>
      </c>
      <c r="Q1797" s="191">
        <v>0</v>
      </c>
      <c r="R1797" s="191">
        <v>0</v>
      </c>
      <c r="S1797" s="14"/>
      <c r="T1797" s="14"/>
      <c r="U1797" s="14"/>
      <c r="V1797" s="14">
        <v>202005</v>
      </c>
      <c r="W1797" s="14"/>
    </row>
    <row r="1798" spans="1:23" ht="12.2" customHeight="1">
      <c r="A1798" s="14" t="s">
        <v>1078</v>
      </c>
      <c r="B1798" s="14">
        <v>15</v>
      </c>
      <c r="C1798" s="14">
        <v>19</v>
      </c>
      <c r="D1798" s="14"/>
      <c r="E1798" s="14"/>
      <c r="F1798" s="14">
        <v>3.5</v>
      </c>
      <c r="G1798" s="14"/>
      <c r="H1798" s="14">
        <v>21</v>
      </c>
      <c r="I1798" s="14"/>
      <c r="J1798" s="14"/>
      <c r="K1798" s="14"/>
      <c r="L1798" s="14"/>
      <c r="M1798" s="14">
        <v>102</v>
      </c>
      <c r="N1798" s="14"/>
      <c r="O1798" s="191">
        <v>0</v>
      </c>
      <c r="P1798" s="191">
        <v>0</v>
      </c>
      <c r="Q1798" s="191">
        <v>0</v>
      </c>
      <c r="R1798" s="191">
        <v>0</v>
      </c>
      <c r="S1798" s="14"/>
      <c r="T1798" s="14"/>
      <c r="U1798" s="14"/>
      <c r="V1798" s="14">
        <v>202005</v>
      </c>
      <c r="W1798" s="14"/>
    </row>
    <row r="1799" spans="1:23" ht="12.2" customHeight="1">
      <c r="A1799" s="14" t="s">
        <v>1078</v>
      </c>
      <c r="B1799" s="14">
        <v>16</v>
      </c>
      <c r="C1799" s="14">
        <v>0</v>
      </c>
      <c r="D1799" s="14"/>
      <c r="E1799" s="14"/>
      <c r="F1799" s="14"/>
      <c r="G1799" s="14"/>
      <c r="H1799" s="14">
        <v>32</v>
      </c>
      <c r="I1799" s="14">
        <v>8</v>
      </c>
      <c r="J1799" s="14"/>
      <c r="K1799" s="14"/>
      <c r="L1799" s="14"/>
      <c r="M1799" s="14"/>
      <c r="N1799" s="14"/>
      <c r="O1799" s="191">
        <v>0</v>
      </c>
      <c r="P1799" s="191">
        <v>0</v>
      </c>
      <c r="Q1799" s="191">
        <v>0</v>
      </c>
      <c r="R1799" s="191">
        <v>0</v>
      </c>
      <c r="S1799" s="14"/>
      <c r="T1799" s="14"/>
      <c r="U1799" s="14"/>
      <c r="V1799" s="14">
        <v>202005</v>
      </c>
      <c r="W1799" s="14"/>
    </row>
    <row r="1800" spans="1:23" ht="12.2" customHeight="1">
      <c r="A1800" s="14" t="s">
        <v>1078</v>
      </c>
      <c r="B1800" s="14">
        <v>17</v>
      </c>
      <c r="C1800" s="14">
        <v>40</v>
      </c>
      <c r="D1800" s="14"/>
      <c r="E1800" s="14"/>
      <c r="F1800" s="14">
        <v>9.25</v>
      </c>
      <c r="G1800" s="14"/>
      <c r="H1800" s="14"/>
      <c r="I1800" s="14"/>
      <c r="J1800" s="14"/>
      <c r="K1800" s="14"/>
      <c r="L1800" s="14"/>
      <c r="M1800" s="14">
        <v>206</v>
      </c>
      <c r="N1800" s="14"/>
      <c r="O1800" s="191">
        <v>0</v>
      </c>
      <c r="P1800" s="191">
        <v>0</v>
      </c>
      <c r="Q1800" s="191">
        <v>0</v>
      </c>
      <c r="R1800" s="191">
        <v>0</v>
      </c>
      <c r="S1800" s="14"/>
      <c r="T1800" s="14"/>
      <c r="U1800" s="14"/>
      <c r="V1800" s="14">
        <v>202005</v>
      </c>
      <c r="W1800" s="14"/>
    </row>
    <row r="1801" spans="1:23" ht="12.2" customHeight="1">
      <c r="A1801" s="14" t="s">
        <v>1078</v>
      </c>
      <c r="B1801" s="14">
        <v>18</v>
      </c>
      <c r="C1801" s="14">
        <v>32</v>
      </c>
      <c r="D1801" s="14"/>
      <c r="E1801" s="14"/>
      <c r="F1801" s="14">
        <v>7</v>
      </c>
      <c r="G1801" s="14"/>
      <c r="H1801" s="14"/>
      <c r="I1801" s="14">
        <v>8</v>
      </c>
      <c r="J1801" s="14"/>
      <c r="K1801" s="14"/>
      <c r="L1801" s="14"/>
      <c r="M1801" s="14">
        <v>136</v>
      </c>
      <c r="N1801" s="14"/>
      <c r="O1801" s="191">
        <v>0</v>
      </c>
      <c r="P1801" s="191">
        <v>0</v>
      </c>
      <c r="Q1801" s="191">
        <v>0</v>
      </c>
      <c r="R1801" s="191">
        <v>0</v>
      </c>
      <c r="S1801" s="14"/>
      <c r="T1801" s="14"/>
      <c r="U1801" s="14"/>
      <c r="V1801" s="14">
        <v>202005</v>
      </c>
      <c r="W1801" s="14"/>
    </row>
    <row r="1802" spans="1:23" ht="12.2" customHeight="1">
      <c r="A1802" s="14" t="s">
        <v>1078</v>
      </c>
      <c r="B1802" s="14">
        <v>19</v>
      </c>
      <c r="C1802" s="14">
        <v>40</v>
      </c>
      <c r="D1802" s="14"/>
      <c r="E1802" s="14"/>
      <c r="F1802" s="14">
        <v>8.75</v>
      </c>
      <c r="G1802" s="14"/>
      <c r="H1802" s="14"/>
      <c r="I1802" s="14"/>
      <c r="J1802" s="14"/>
      <c r="K1802" s="14"/>
      <c r="L1802" s="14"/>
      <c r="M1802" s="14">
        <v>170</v>
      </c>
      <c r="N1802" s="14"/>
      <c r="O1802" s="191">
        <v>0</v>
      </c>
      <c r="P1802" s="191">
        <v>0</v>
      </c>
      <c r="Q1802" s="191">
        <v>0</v>
      </c>
      <c r="R1802" s="191">
        <v>0</v>
      </c>
      <c r="S1802" s="14"/>
      <c r="T1802" s="14"/>
      <c r="U1802" s="14"/>
      <c r="V1802" s="14">
        <v>202006</v>
      </c>
      <c r="W1802" s="14"/>
    </row>
    <row r="1803" spans="1:23" ht="12.2" customHeight="1">
      <c r="A1803" s="14" t="s">
        <v>1078</v>
      </c>
      <c r="B1803" s="14">
        <v>20</v>
      </c>
      <c r="C1803" s="14">
        <v>40</v>
      </c>
      <c r="D1803" s="14"/>
      <c r="E1803" s="14"/>
      <c r="F1803" s="14">
        <v>7.25</v>
      </c>
      <c r="G1803" s="14"/>
      <c r="H1803" s="14"/>
      <c r="I1803" s="14"/>
      <c r="J1803" s="14"/>
      <c r="K1803" s="14"/>
      <c r="L1803" s="14"/>
      <c r="M1803" s="14">
        <v>256</v>
      </c>
      <c r="N1803" s="14"/>
      <c r="O1803" s="191">
        <v>0</v>
      </c>
      <c r="P1803" s="191">
        <v>0</v>
      </c>
      <c r="Q1803" s="191">
        <v>0</v>
      </c>
      <c r="R1803" s="191">
        <v>0</v>
      </c>
      <c r="S1803" s="14"/>
      <c r="T1803" s="14"/>
      <c r="U1803" s="14"/>
      <c r="V1803" s="14">
        <v>202006</v>
      </c>
      <c r="W1803" s="14"/>
    </row>
    <row r="1804" spans="1:23" ht="12.2" customHeight="1">
      <c r="A1804" s="14" t="s">
        <v>1078</v>
      </c>
      <c r="B1804" s="14">
        <v>21</v>
      </c>
      <c r="C1804" s="14">
        <v>24</v>
      </c>
      <c r="D1804" s="14"/>
      <c r="E1804" s="14"/>
      <c r="F1804" s="14">
        <v>6</v>
      </c>
      <c r="G1804" s="14">
        <v>8</v>
      </c>
      <c r="H1804" s="14"/>
      <c r="I1804" s="14">
        <v>8</v>
      </c>
      <c r="J1804" s="14"/>
      <c r="K1804" s="14"/>
      <c r="L1804" s="14"/>
      <c r="M1804" s="14">
        <v>102</v>
      </c>
      <c r="N1804" s="14"/>
      <c r="O1804" s="191">
        <v>0</v>
      </c>
      <c r="P1804" s="191">
        <v>0</v>
      </c>
      <c r="Q1804" s="191">
        <v>0</v>
      </c>
      <c r="R1804" s="191">
        <v>0</v>
      </c>
      <c r="S1804" s="14"/>
      <c r="T1804" s="14"/>
      <c r="U1804" s="14"/>
      <c r="V1804" s="14">
        <v>202006</v>
      </c>
      <c r="W1804" s="14"/>
    </row>
    <row r="1805" spans="1:23" ht="12.2" customHeight="1">
      <c r="A1805" s="14" t="s">
        <v>1078</v>
      </c>
      <c r="B1805" s="14">
        <v>22</v>
      </c>
      <c r="C1805" s="14">
        <v>0</v>
      </c>
      <c r="D1805" s="14"/>
      <c r="E1805" s="14"/>
      <c r="F1805" s="14"/>
      <c r="G1805" s="14">
        <v>40</v>
      </c>
      <c r="H1805" s="14"/>
      <c r="I1805" s="14"/>
      <c r="J1805" s="14"/>
      <c r="K1805" s="14"/>
      <c r="L1805" s="14"/>
      <c r="M1805" s="14"/>
      <c r="N1805" s="14"/>
      <c r="O1805" s="191">
        <v>0</v>
      </c>
      <c r="P1805" s="191">
        <v>0</v>
      </c>
      <c r="Q1805" s="191">
        <v>0</v>
      </c>
      <c r="R1805" s="191">
        <v>0</v>
      </c>
      <c r="S1805" s="14"/>
      <c r="T1805" s="14"/>
      <c r="U1805" s="14"/>
      <c r="V1805" s="14">
        <v>202006</v>
      </c>
      <c r="W1805" s="14"/>
    </row>
    <row r="1806" spans="1:23" ht="12.2" customHeight="1">
      <c r="A1806" s="14" t="s">
        <v>1078</v>
      </c>
      <c r="B1806" s="14">
        <v>23</v>
      </c>
      <c r="C1806" s="14">
        <v>32</v>
      </c>
      <c r="D1806" s="14"/>
      <c r="E1806" s="14"/>
      <c r="F1806" s="14">
        <v>7</v>
      </c>
      <c r="G1806" s="14"/>
      <c r="H1806" s="14"/>
      <c r="I1806" s="14">
        <v>8</v>
      </c>
      <c r="J1806" s="14"/>
      <c r="K1806" s="14"/>
      <c r="L1806" s="14"/>
      <c r="M1806" s="14">
        <v>136</v>
      </c>
      <c r="N1806" s="14"/>
      <c r="O1806" s="191">
        <v>0</v>
      </c>
      <c r="P1806" s="191">
        <v>0</v>
      </c>
      <c r="Q1806" s="191">
        <v>0</v>
      </c>
      <c r="R1806" s="191">
        <v>0</v>
      </c>
      <c r="S1806" s="14"/>
      <c r="T1806" s="14"/>
      <c r="U1806" s="14"/>
      <c r="V1806" s="14">
        <v>202007</v>
      </c>
      <c r="W1806" s="14"/>
    </row>
    <row r="1807" spans="1:23" ht="12.2" customHeight="1">
      <c r="A1807" s="14" t="s">
        <v>1078</v>
      </c>
      <c r="B1807" s="14">
        <v>24</v>
      </c>
      <c r="C1807" s="14">
        <v>40</v>
      </c>
      <c r="D1807" s="14"/>
      <c r="E1807" s="14"/>
      <c r="F1807" s="14">
        <v>9.25</v>
      </c>
      <c r="G1807" s="14"/>
      <c r="H1807" s="14"/>
      <c r="I1807" s="14"/>
      <c r="J1807" s="14"/>
      <c r="K1807" s="14"/>
      <c r="L1807" s="14"/>
      <c r="M1807" s="14">
        <v>170</v>
      </c>
      <c r="N1807" s="14"/>
      <c r="O1807" s="191">
        <v>0</v>
      </c>
      <c r="P1807" s="191">
        <v>0</v>
      </c>
      <c r="Q1807" s="191">
        <v>0</v>
      </c>
      <c r="R1807" s="191">
        <v>0</v>
      </c>
      <c r="S1807" s="14"/>
      <c r="T1807" s="14"/>
      <c r="U1807" s="14"/>
      <c r="V1807" s="14">
        <v>202007</v>
      </c>
      <c r="W1807" s="14"/>
    </row>
    <row r="1808" spans="1:23" ht="12.2" customHeight="1">
      <c r="A1808" s="14" t="s">
        <v>1078</v>
      </c>
      <c r="B1808" s="14">
        <v>25</v>
      </c>
      <c r="C1808" s="14">
        <v>40</v>
      </c>
      <c r="D1808" s="14"/>
      <c r="E1808" s="14"/>
      <c r="F1808" s="14">
        <v>8.5</v>
      </c>
      <c r="G1808" s="14"/>
      <c r="H1808" s="14"/>
      <c r="I1808" s="14"/>
      <c r="J1808" s="14"/>
      <c r="K1808" s="14"/>
      <c r="L1808" s="14"/>
      <c r="M1808" s="14">
        <v>170</v>
      </c>
      <c r="N1808" s="14"/>
      <c r="O1808" s="191">
        <v>0</v>
      </c>
      <c r="P1808" s="191">
        <v>0</v>
      </c>
      <c r="Q1808" s="191">
        <v>0</v>
      </c>
      <c r="R1808" s="191">
        <v>0</v>
      </c>
      <c r="S1808" s="14"/>
      <c r="T1808" s="14"/>
      <c r="U1808" s="14"/>
      <c r="V1808" s="14">
        <v>202007</v>
      </c>
      <c r="W1808" s="14"/>
    </row>
    <row r="1809" spans="1:23" ht="12.2" customHeight="1" thickBot="1">
      <c r="A1809" s="14" t="s">
        <v>1078</v>
      </c>
      <c r="B1809" s="14">
        <v>26</v>
      </c>
      <c r="C1809" s="14">
        <v>40</v>
      </c>
      <c r="D1809" s="14"/>
      <c r="E1809" s="14"/>
      <c r="F1809" s="14">
        <v>9</v>
      </c>
      <c r="G1809" s="14"/>
      <c r="H1809" s="14"/>
      <c r="I1809" s="14"/>
      <c r="J1809" s="14"/>
      <c r="K1809" s="14"/>
      <c r="L1809" s="14"/>
      <c r="M1809" s="14">
        <v>170</v>
      </c>
      <c r="N1809" s="14"/>
      <c r="O1809" s="191">
        <v>0</v>
      </c>
      <c r="P1809" s="191">
        <v>0</v>
      </c>
      <c r="Q1809" s="191">
        <v>0</v>
      </c>
      <c r="R1809" s="191">
        <v>0</v>
      </c>
      <c r="S1809" s="14"/>
      <c r="T1809" s="14"/>
      <c r="U1809" s="14"/>
      <c r="V1809" s="14">
        <v>202007</v>
      </c>
      <c r="W1809" s="14"/>
    </row>
    <row r="1810" spans="1:23" ht="12.2" customHeight="1" thickTop="1">
      <c r="A1810" s="188" t="s">
        <v>1306</v>
      </c>
      <c r="B1810" s="189">
        <v>0</v>
      </c>
      <c r="C1810" s="189">
        <v>883</v>
      </c>
      <c r="D1810" s="189">
        <v>0</v>
      </c>
      <c r="E1810" s="189">
        <v>0</v>
      </c>
      <c r="F1810" s="189">
        <v>195</v>
      </c>
      <c r="G1810" s="189">
        <v>64</v>
      </c>
      <c r="H1810" s="189">
        <v>53</v>
      </c>
      <c r="I1810" s="189">
        <v>40</v>
      </c>
      <c r="J1810" s="189">
        <v>0</v>
      </c>
      <c r="K1810" s="189">
        <v>0</v>
      </c>
      <c r="L1810" s="189">
        <v>0</v>
      </c>
      <c r="M1810" s="189">
        <v>4316</v>
      </c>
      <c r="N1810" s="189">
        <v>0</v>
      </c>
      <c r="O1810" s="190">
        <v>0</v>
      </c>
      <c r="P1810" s="190">
        <v>0</v>
      </c>
      <c r="Q1810" s="190">
        <v>0</v>
      </c>
      <c r="R1810" s="190">
        <v>0</v>
      </c>
      <c r="S1810" s="189">
        <v>0</v>
      </c>
      <c r="T1810" s="189">
        <v>0</v>
      </c>
      <c r="U1810" s="189">
        <v>0</v>
      </c>
      <c r="V1810" s="189"/>
      <c r="W1810" s="189"/>
    </row>
    <row r="1811" spans="1:23" ht="12.2" customHeight="1">
      <c r="A1811" s="14" t="s">
        <v>1613</v>
      </c>
      <c r="B1811" s="14">
        <v>14</v>
      </c>
      <c r="C1811" s="14">
        <v>31.65</v>
      </c>
      <c r="D1811" s="14">
        <v>0</v>
      </c>
      <c r="E1811" s="14">
        <v>0</v>
      </c>
      <c r="F1811" s="14">
        <v>0</v>
      </c>
      <c r="G1811" s="14">
        <v>0</v>
      </c>
      <c r="H1811" s="14">
        <v>0</v>
      </c>
      <c r="I1811" s="14">
        <v>0</v>
      </c>
      <c r="J1811" s="14">
        <v>0</v>
      </c>
      <c r="K1811" s="14">
        <v>0</v>
      </c>
      <c r="L1811" s="14">
        <v>0</v>
      </c>
      <c r="M1811" s="14">
        <v>0</v>
      </c>
      <c r="N1811" s="14">
        <v>0</v>
      </c>
      <c r="O1811" s="191">
        <v>0</v>
      </c>
      <c r="P1811" s="191">
        <v>0</v>
      </c>
      <c r="Q1811" s="191">
        <v>0</v>
      </c>
      <c r="R1811" s="191">
        <v>0</v>
      </c>
      <c r="S1811" s="14">
        <v>0</v>
      </c>
      <c r="T1811" s="14">
        <v>0</v>
      </c>
      <c r="U1811" s="14">
        <v>0</v>
      </c>
      <c r="V1811" s="14">
        <v>202005</v>
      </c>
      <c r="W1811" s="14"/>
    </row>
    <row r="1812" spans="1:23" ht="12.2" customHeight="1">
      <c r="A1812" s="14" t="s">
        <v>1613</v>
      </c>
      <c r="B1812" s="14">
        <v>15</v>
      </c>
      <c r="C1812" s="14">
        <v>32</v>
      </c>
      <c r="D1812" s="14">
        <v>0</v>
      </c>
      <c r="E1812" s="14">
        <v>0</v>
      </c>
      <c r="F1812" s="14">
        <v>0</v>
      </c>
      <c r="G1812" s="14">
        <v>0</v>
      </c>
      <c r="H1812" s="14">
        <v>0</v>
      </c>
      <c r="I1812" s="14">
        <v>8</v>
      </c>
      <c r="J1812" s="14">
        <v>0</v>
      </c>
      <c r="K1812" s="14">
        <v>0</v>
      </c>
      <c r="L1812" s="14">
        <v>0</v>
      </c>
      <c r="M1812" s="14">
        <v>0</v>
      </c>
      <c r="N1812" s="14">
        <v>0</v>
      </c>
      <c r="O1812" s="191">
        <v>0</v>
      </c>
      <c r="P1812" s="191">
        <v>0</v>
      </c>
      <c r="Q1812" s="191">
        <v>0</v>
      </c>
      <c r="R1812" s="191">
        <v>0</v>
      </c>
      <c r="S1812" s="14">
        <v>0</v>
      </c>
      <c r="T1812" s="14">
        <v>0</v>
      </c>
      <c r="U1812" s="14">
        <v>0</v>
      </c>
      <c r="V1812" s="14">
        <v>202005</v>
      </c>
      <c r="W1812" s="14"/>
    </row>
    <row r="1813" spans="1:23" ht="12.2" customHeight="1">
      <c r="A1813" s="14" t="s">
        <v>1613</v>
      </c>
      <c r="B1813" s="14">
        <v>16</v>
      </c>
      <c r="C1813" s="14">
        <v>32</v>
      </c>
      <c r="D1813" s="14">
        <v>0</v>
      </c>
      <c r="E1813" s="14">
        <v>0</v>
      </c>
      <c r="F1813" s="14">
        <v>12.69</v>
      </c>
      <c r="G1813" s="14">
        <v>0</v>
      </c>
      <c r="H1813" s="14">
        <v>0</v>
      </c>
      <c r="I1813" s="14">
        <v>8</v>
      </c>
      <c r="J1813" s="14">
        <v>0</v>
      </c>
      <c r="K1813" s="14">
        <v>0</v>
      </c>
      <c r="L1813" s="14">
        <v>0</v>
      </c>
      <c r="M1813" s="14">
        <v>0</v>
      </c>
      <c r="N1813" s="14">
        <v>0</v>
      </c>
      <c r="O1813" s="191">
        <v>0</v>
      </c>
      <c r="P1813" s="191">
        <v>0</v>
      </c>
      <c r="Q1813" s="191">
        <v>0</v>
      </c>
      <c r="R1813" s="191">
        <v>0</v>
      </c>
      <c r="S1813" s="14">
        <v>0</v>
      </c>
      <c r="T1813" s="14">
        <v>0</v>
      </c>
      <c r="U1813" s="14">
        <v>0</v>
      </c>
      <c r="V1813" s="14">
        <v>202005</v>
      </c>
      <c r="W1813" s="14"/>
    </row>
    <row r="1814" spans="1:23" ht="12.2" customHeight="1">
      <c r="A1814" s="14" t="s">
        <v>1613</v>
      </c>
      <c r="B1814" s="14">
        <v>18</v>
      </c>
      <c r="C1814" s="14">
        <v>32</v>
      </c>
      <c r="D1814" s="14"/>
      <c r="E1814" s="14"/>
      <c r="F1814" s="14">
        <v>13.08</v>
      </c>
      <c r="G1814" s="14"/>
      <c r="H1814" s="14"/>
      <c r="I1814" s="14">
        <v>8</v>
      </c>
      <c r="J1814" s="14"/>
      <c r="K1814" s="14"/>
      <c r="L1814" s="14"/>
      <c r="M1814" s="14">
        <v>0</v>
      </c>
      <c r="N1814" s="14">
        <v>0</v>
      </c>
      <c r="O1814" s="191">
        <v>0</v>
      </c>
      <c r="P1814" s="191">
        <v>0</v>
      </c>
      <c r="Q1814" s="191">
        <v>50</v>
      </c>
      <c r="R1814" s="191">
        <v>0</v>
      </c>
      <c r="S1814" s="14"/>
      <c r="T1814" s="14"/>
      <c r="U1814" s="14"/>
      <c r="V1814" s="14">
        <v>202005</v>
      </c>
      <c r="W1814" s="14"/>
    </row>
    <row r="1815" spans="1:23" ht="12.2" customHeight="1">
      <c r="A1815" s="14" t="s">
        <v>1613</v>
      </c>
      <c r="B1815" s="14">
        <v>23</v>
      </c>
      <c r="C1815" s="14">
        <v>32</v>
      </c>
      <c r="D1815" s="14"/>
      <c r="E1815" s="14"/>
      <c r="F1815" s="14">
        <v>9.3800000000000008</v>
      </c>
      <c r="G1815" s="14"/>
      <c r="H1815" s="14"/>
      <c r="I1815" s="14">
        <v>8</v>
      </c>
      <c r="J1815" s="14"/>
      <c r="K1815" s="14"/>
      <c r="L1815" s="14"/>
      <c r="M1815" s="14">
        <v>0</v>
      </c>
      <c r="N1815" s="14">
        <v>0</v>
      </c>
      <c r="O1815" s="191">
        <v>0</v>
      </c>
      <c r="P1815" s="191">
        <v>50</v>
      </c>
      <c r="Q1815" s="191">
        <v>0</v>
      </c>
      <c r="R1815" s="191">
        <v>0</v>
      </c>
      <c r="S1815" s="14"/>
      <c r="T1815" s="14"/>
      <c r="U1815" s="14"/>
      <c r="V1815" s="14">
        <v>202008</v>
      </c>
      <c r="W1815" s="14"/>
    </row>
    <row r="1816" spans="1:23" ht="12.2" customHeight="1">
      <c r="A1816" s="14" t="s">
        <v>1613</v>
      </c>
      <c r="B1816" s="14">
        <v>24</v>
      </c>
      <c r="C1816" s="14">
        <v>40</v>
      </c>
      <c r="D1816" s="14"/>
      <c r="E1816" s="14"/>
      <c r="F1816" s="14">
        <v>12.28</v>
      </c>
      <c r="G1816" s="14"/>
      <c r="H1816" s="14"/>
      <c r="I1816" s="14"/>
      <c r="J1816" s="14"/>
      <c r="K1816" s="14"/>
      <c r="L1816" s="14"/>
      <c r="M1816" s="14">
        <v>0</v>
      </c>
      <c r="N1816" s="14"/>
      <c r="O1816" s="191">
        <v>0</v>
      </c>
      <c r="P1816" s="191">
        <v>0</v>
      </c>
      <c r="Q1816" s="191">
        <v>0</v>
      </c>
      <c r="R1816" s="191">
        <v>0</v>
      </c>
      <c r="S1816" s="14"/>
      <c r="T1816" s="14"/>
      <c r="U1816" s="14"/>
      <c r="V1816" s="14">
        <v>202008</v>
      </c>
      <c r="W1816" s="14"/>
    </row>
    <row r="1817" spans="1:23" ht="12.2" customHeight="1">
      <c r="A1817" s="14" t="s">
        <v>1613</v>
      </c>
      <c r="B1817" s="14">
        <v>25</v>
      </c>
      <c r="C1817" s="14">
        <v>40</v>
      </c>
      <c r="D1817" s="14"/>
      <c r="E1817" s="14"/>
      <c r="F1817" s="14">
        <v>4.92</v>
      </c>
      <c r="G1817" s="14"/>
      <c r="H1817" s="14"/>
      <c r="I1817" s="14"/>
      <c r="J1817" s="14"/>
      <c r="K1817" s="14"/>
      <c r="L1817" s="14"/>
      <c r="M1817" s="14">
        <v>0</v>
      </c>
      <c r="N1817" s="14"/>
      <c r="O1817" s="191">
        <v>0</v>
      </c>
      <c r="P1817" s="191">
        <v>0</v>
      </c>
      <c r="Q1817" s="191">
        <v>0</v>
      </c>
      <c r="R1817" s="191">
        <v>0</v>
      </c>
      <c r="S1817" s="14"/>
      <c r="T1817" s="14"/>
      <c r="U1817" s="14"/>
      <c r="V1817" s="14">
        <v>202008</v>
      </c>
      <c r="W1817" s="14"/>
    </row>
    <row r="1818" spans="1:23" ht="12.2" customHeight="1">
      <c r="A1818" s="14" t="s">
        <v>1613</v>
      </c>
      <c r="B1818" s="14">
        <v>26</v>
      </c>
      <c r="C1818" s="14">
        <v>40</v>
      </c>
      <c r="D1818" s="14"/>
      <c r="E1818" s="14"/>
      <c r="F1818" s="14">
        <v>7.95</v>
      </c>
      <c r="G1818" s="14"/>
      <c r="H1818" s="14"/>
      <c r="I1818" s="14"/>
      <c r="J1818" s="14"/>
      <c r="K1818" s="14"/>
      <c r="L1818" s="14"/>
      <c r="M1818" s="14">
        <v>0</v>
      </c>
      <c r="N1818" s="14"/>
      <c r="O1818" s="191">
        <v>0</v>
      </c>
      <c r="P1818" s="191">
        <v>0</v>
      </c>
      <c r="Q1818" s="191">
        <v>0</v>
      </c>
      <c r="R1818" s="191">
        <v>0</v>
      </c>
      <c r="S1818" s="14"/>
      <c r="T1818" s="14"/>
      <c r="U1818" s="14"/>
      <c r="V1818" s="14">
        <v>202008</v>
      </c>
      <c r="W1818" s="14"/>
    </row>
    <row r="1819" spans="1:23" ht="12.2" customHeight="1">
      <c r="A1819" s="14" t="s">
        <v>1613</v>
      </c>
      <c r="B1819" s="14">
        <v>27</v>
      </c>
      <c r="C1819" s="14">
        <v>40</v>
      </c>
      <c r="D1819" s="14"/>
      <c r="E1819" s="14">
        <v>0</v>
      </c>
      <c r="F1819" s="14">
        <v>10.82</v>
      </c>
      <c r="G1819" s="14"/>
      <c r="H1819" s="14"/>
      <c r="I1819" s="14"/>
      <c r="J1819" s="14"/>
      <c r="K1819" s="14"/>
      <c r="L1819" s="14"/>
      <c r="M1819" s="14">
        <v>0</v>
      </c>
      <c r="N1819" s="14"/>
      <c r="O1819" s="191">
        <v>0</v>
      </c>
      <c r="P1819" s="191">
        <v>50</v>
      </c>
      <c r="Q1819" s="191">
        <v>0</v>
      </c>
      <c r="R1819" s="191">
        <v>0</v>
      </c>
      <c r="S1819" s="14"/>
      <c r="T1819" s="14"/>
      <c r="U1819" s="14"/>
      <c r="V1819" s="14">
        <v>202008</v>
      </c>
      <c r="W1819" s="14"/>
    </row>
    <row r="1820" spans="1:23" ht="12.2" customHeight="1">
      <c r="A1820" s="14" t="s">
        <v>1613</v>
      </c>
      <c r="B1820" s="14">
        <v>28</v>
      </c>
      <c r="C1820" s="14">
        <v>40</v>
      </c>
      <c r="D1820" s="14"/>
      <c r="E1820" s="14"/>
      <c r="F1820" s="14">
        <v>12.43</v>
      </c>
      <c r="G1820" s="14"/>
      <c r="H1820" s="14"/>
      <c r="I1820" s="14"/>
      <c r="J1820" s="14"/>
      <c r="K1820" s="14"/>
      <c r="L1820" s="14"/>
      <c r="M1820" s="14">
        <v>0</v>
      </c>
      <c r="N1820" s="14"/>
      <c r="O1820" s="191">
        <v>0</v>
      </c>
      <c r="P1820" s="191">
        <v>0</v>
      </c>
      <c r="Q1820" s="191">
        <v>0</v>
      </c>
      <c r="R1820" s="191">
        <v>0</v>
      </c>
      <c r="S1820" s="14"/>
      <c r="T1820" s="14"/>
      <c r="U1820" s="14"/>
      <c r="V1820" s="14">
        <v>202008</v>
      </c>
      <c r="W1820" s="14"/>
    </row>
    <row r="1821" spans="1:23" ht="12.2" customHeight="1">
      <c r="A1821" s="14" t="s">
        <v>1613</v>
      </c>
      <c r="B1821" s="14">
        <v>29</v>
      </c>
      <c r="C1821" s="14">
        <v>40</v>
      </c>
      <c r="D1821" s="14"/>
      <c r="E1821" s="14"/>
      <c r="F1821" s="14">
        <v>34.07</v>
      </c>
      <c r="G1821" s="14"/>
      <c r="H1821" s="14"/>
      <c r="I1821" s="14"/>
      <c r="J1821" s="14"/>
      <c r="K1821" s="14"/>
      <c r="L1821" s="14"/>
      <c r="M1821" s="14">
        <v>0</v>
      </c>
      <c r="N1821" s="14"/>
      <c r="O1821" s="191">
        <v>119.98</v>
      </c>
      <c r="P1821" s="191">
        <v>0</v>
      </c>
      <c r="Q1821" s="191">
        <v>0</v>
      </c>
      <c r="R1821" s="191">
        <v>0</v>
      </c>
      <c r="S1821" s="14"/>
      <c r="T1821" s="14"/>
      <c r="U1821" s="14"/>
      <c r="V1821" s="14">
        <v>202008</v>
      </c>
      <c r="W1821" s="14"/>
    </row>
    <row r="1822" spans="1:23" ht="12.2" customHeight="1">
      <c r="A1822" s="14" t="s">
        <v>1613</v>
      </c>
      <c r="B1822" s="14">
        <v>30</v>
      </c>
      <c r="C1822" s="14">
        <v>40</v>
      </c>
      <c r="D1822" s="14"/>
      <c r="E1822" s="14"/>
      <c r="F1822" s="14">
        <v>7.2</v>
      </c>
      <c r="G1822" s="14"/>
      <c r="H1822" s="14"/>
      <c r="I1822" s="14"/>
      <c r="J1822" s="14"/>
      <c r="K1822" s="14"/>
      <c r="L1822" s="14"/>
      <c r="M1822" s="14">
        <v>0</v>
      </c>
      <c r="N1822" s="14"/>
      <c r="O1822" s="191">
        <v>0</v>
      </c>
      <c r="P1822" s="191">
        <v>0</v>
      </c>
      <c r="Q1822" s="191">
        <v>0</v>
      </c>
      <c r="R1822" s="191">
        <v>0</v>
      </c>
      <c r="S1822" s="14"/>
      <c r="T1822" s="14"/>
      <c r="U1822" s="14"/>
      <c r="V1822" s="14">
        <v>202008</v>
      </c>
      <c r="W1822" s="14"/>
    </row>
    <row r="1823" spans="1:23" ht="12.2" customHeight="1" thickBot="1">
      <c r="A1823" s="14" t="s">
        <v>1613</v>
      </c>
      <c r="B1823" s="14">
        <v>31</v>
      </c>
      <c r="C1823" s="14">
        <v>40</v>
      </c>
      <c r="D1823" s="14"/>
      <c r="E1823" s="14"/>
      <c r="F1823" s="14">
        <v>10.5</v>
      </c>
      <c r="G1823" s="14"/>
      <c r="H1823" s="14"/>
      <c r="I1823" s="14"/>
      <c r="J1823" s="14"/>
      <c r="K1823" s="14"/>
      <c r="L1823" s="14"/>
      <c r="M1823" s="14">
        <v>0</v>
      </c>
      <c r="N1823" s="14"/>
      <c r="O1823" s="191">
        <v>0</v>
      </c>
      <c r="P1823" s="191">
        <v>0</v>
      </c>
      <c r="Q1823" s="191">
        <v>0</v>
      </c>
      <c r="R1823" s="191">
        <v>0</v>
      </c>
      <c r="S1823" s="14"/>
      <c r="T1823" s="14"/>
      <c r="U1823" s="14"/>
      <c r="V1823" s="14">
        <v>202008</v>
      </c>
      <c r="W1823" s="14"/>
    </row>
    <row r="1824" spans="1:23" ht="12.2" customHeight="1" thickTop="1">
      <c r="A1824" s="188" t="s">
        <v>1306</v>
      </c>
      <c r="B1824" s="189">
        <v>0</v>
      </c>
      <c r="C1824" s="189">
        <v>479.65</v>
      </c>
      <c r="D1824" s="189">
        <v>0</v>
      </c>
      <c r="E1824" s="189">
        <v>0</v>
      </c>
      <c r="F1824" s="189">
        <v>135.32</v>
      </c>
      <c r="G1824" s="189">
        <v>0</v>
      </c>
      <c r="H1824" s="189">
        <v>0</v>
      </c>
      <c r="I1824" s="189">
        <v>32</v>
      </c>
      <c r="J1824" s="189">
        <v>0</v>
      </c>
      <c r="K1824" s="189">
        <v>0</v>
      </c>
      <c r="L1824" s="189">
        <v>0</v>
      </c>
      <c r="M1824" s="189">
        <v>0</v>
      </c>
      <c r="N1824" s="189">
        <v>0</v>
      </c>
      <c r="O1824" s="190">
        <v>119.98</v>
      </c>
      <c r="P1824" s="190">
        <v>100</v>
      </c>
      <c r="Q1824" s="190">
        <v>50</v>
      </c>
      <c r="R1824" s="190">
        <v>0</v>
      </c>
      <c r="S1824" s="189">
        <v>0</v>
      </c>
      <c r="T1824" s="189">
        <v>0</v>
      </c>
      <c r="U1824" s="189">
        <v>0</v>
      </c>
      <c r="V1824" s="189"/>
      <c r="W1824" s="189"/>
    </row>
    <row r="1825" spans="1:23" ht="12.2" customHeight="1">
      <c r="A1825" s="14" t="s">
        <v>1198</v>
      </c>
      <c r="B1825" s="14">
        <v>2</v>
      </c>
      <c r="C1825" s="14">
        <v>32.75</v>
      </c>
      <c r="D1825" s="14">
        <v>0</v>
      </c>
      <c r="E1825" s="14">
        <v>0</v>
      </c>
      <c r="F1825" s="14">
        <v>0</v>
      </c>
      <c r="G1825" s="14">
        <v>0</v>
      </c>
      <c r="H1825" s="14">
        <v>0</v>
      </c>
      <c r="I1825" s="14">
        <v>0</v>
      </c>
      <c r="J1825" s="14">
        <v>0</v>
      </c>
      <c r="K1825" s="14">
        <v>0</v>
      </c>
      <c r="L1825" s="14">
        <v>0</v>
      </c>
      <c r="M1825" s="14">
        <v>0</v>
      </c>
      <c r="N1825" s="14">
        <v>0</v>
      </c>
      <c r="O1825" s="191">
        <v>0</v>
      </c>
      <c r="P1825" s="191">
        <v>25</v>
      </c>
      <c r="Q1825" s="191">
        <v>0</v>
      </c>
      <c r="R1825" s="191">
        <v>0</v>
      </c>
      <c r="S1825" s="14">
        <v>0</v>
      </c>
      <c r="T1825" s="14">
        <v>0</v>
      </c>
      <c r="U1825" s="14">
        <v>0</v>
      </c>
      <c r="V1825" s="14">
        <v>202002</v>
      </c>
      <c r="W1825" s="14"/>
    </row>
    <row r="1826" spans="1:23" ht="12.2" customHeight="1">
      <c r="A1826" s="14" t="s">
        <v>1198</v>
      </c>
      <c r="B1826" s="14">
        <v>3</v>
      </c>
      <c r="C1826" s="14">
        <v>40</v>
      </c>
      <c r="D1826" s="14">
        <v>0</v>
      </c>
      <c r="E1826" s="14">
        <v>4.5</v>
      </c>
      <c r="F1826" s="14">
        <v>0</v>
      </c>
      <c r="G1826" s="14">
        <v>0</v>
      </c>
      <c r="H1826" s="14">
        <v>0</v>
      </c>
      <c r="I1826" s="14">
        <v>0</v>
      </c>
      <c r="J1826" s="14">
        <v>0</v>
      </c>
      <c r="K1826" s="14">
        <v>0</v>
      </c>
      <c r="L1826" s="14">
        <v>0</v>
      </c>
      <c r="M1826" s="14">
        <v>0</v>
      </c>
      <c r="N1826" s="14">
        <v>0</v>
      </c>
      <c r="O1826" s="191">
        <v>0</v>
      </c>
      <c r="P1826" s="191">
        <v>75</v>
      </c>
      <c r="Q1826" s="191">
        <v>0</v>
      </c>
      <c r="R1826" s="191">
        <v>0</v>
      </c>
      <c r="S1826" s="14">
        <v>0</v>
      </c>
      <c r="T1826" s="14">
        <v>0</v>
      </c>
      <c r="U1826" s="14">
        <v>0</v>
      </c>
      <c r="V1826" s="14">
        <v>202002</v>
      </c>
      <c r="W1826" s="14"/>
    </row>
    <row r="1827" spans="1:23" ht="12.2" customHeight="1">
      <c r="A1827" s="14" t="s">
        <v>1198</v>
      </c>
      <c r="B1827" s="14">
        <v>4</v>
      </c>
      <c r="C1827" s="14">
        <v>40</v>
      </c>
      <c r="D1827" s="14">
        <v>0</v>
      </c>
      <c r="E1827" s="14">
        <v>2.25</v>
      </c>
      <c r="F1827" s="14">
        <v>12.25</v>
      </c>
      <c r="G1827" s="14">
        <v>0</v>
      </c>
      <c r="H1827" s="14">
        <v>0</v>
      </c>
      <c r="I1827" s="14">
        <v>0</v>
      </c>
      <c r="J1827" s="14">
        <v>0</v>
      </c>
      <c r="K1827" s="14">
        <v>0</v>
      </c>
      <c r="L1827" s="14">
        <v>0</v>
      </c>
      <c r="M1827" s="14">
        <v>0</v>
      </c>
      <c r="N1827" s="14">
        <v>0</v>
      </c>
      <c r="O1827" s="191">
        <v>0</v>
      </c>
      <c r="P1827" s="191">
        <v>75</v>
      </c>
      <c r="Q1827" s="191">
        <v>0</v>
      </c>
      <c r="R1827" s="191">
        <v>0</v>
      </c>
      <c r="S1827" s="14">
        <v>0</v>
      </c>
      <c r="T1827" s="14">
        <v>0</v>
      </c>
      <c r="U1827" s="14">
        <v>0</v>
      </c>
      <c r="V1827" s="14">
        <v>202002</v>
      </c>
      <c r="W1827" s="14"/>
    </row>
    <row r="1828" spans="1:23" ht="12.2" customHeight="1">
      <c r="A1828" s="14" t="s">
        <v>1198</v>
      </c>
      <c r="B1828" s="14">
        <v>5</v>
      </c>
      <c r="C1828" s="14">
        <v>40</v>
      </c>
      <c r="D1828" s="14"/>
      <c r="E1828" s="14">
        <v>2.75</v>
      </c>
      <c r="F1828" s="14">
        <v>8.25</v>
      </c>
      <c r="G1828" s="14"/>
      <c r="H1828" s="14"/>
      <c r="I1828" s="14"/>
      <c r="J1828" s="14"/>
      <c r="K1828" s="14"/>
      <c r="L1828" s="14"/>
      <c r="M1828" s="14">
        <v>0</v>
      </c>
      <c r="N1828" s="14"/>
      <c r="O1828" s="191">
        <v>0</v>
      </c>
      <c r="P1828" s="191">
        <v>75</v>
      </c>
      <c r="Q1828" s="191">
        <v>0</v>
      </c>
      <c r="R1828" s="191">
        <v>0</v>
      </c>
      <c r="S1828" s="14"/>
      <c r="T1828" s="14"/>
      <c r="U1828" s="14"/>
      <c r="V1828" s="14">
        <v>202002</v>
      </c>
      <c r="W1828" s="14"/>
    </row>
    <row r="1829" spans="1:23" ht="12.2" customHeight="1">
      <c r="A1829" s="14" t="s">
        <v>1198</v>
      </c>
      <c r="B1829" s="14">
        <v>6</v>
      </c>
      <c r="C1829" s="14">
        <v>40</v>
      </c>
      <c r="D1829" s="14"/>
      <c r="E1829" s="14">
        <v>3.25</v>
      </c>
      <c r="F1829" s="14">
        <v>3.08</v>
      </c>
      <c r="G1829" s="14"/>
      <c r="H1829" s="14"/>
      <c r="I1829" s="14"/>
      <c r="J1829" s="14"/>
      <c r="K1829" s="14"/>
      <c r="L1829" s="14"/>
      <c r="M1829" s="14">
        <v>0</v>
      </c>
      <c r="N1829" s="14"/>
      <c r="O1829" s="191">
        <v>0</v>
      </c>
      <c r="P1829" s="191">
        <v>50</v>
      </c>
      <c r="Q1829" s="191">
        <v>0</v>
      </c>
      <c r="R1829" s="191">
        <v>0</v>
      </c>
      <c r="S1829" s="14"/>
      <c r="T1829" s="14"/>
      <c r="U1829" s="14"/>
      <c r="V1829" s="14">
        <v>202003</v>
      </c>
      <c r="W1829" s="14"/>
    </row>
    <row r="1830" spans="1:23" ht="12.2" customHeight="1">
      <c r="A1830" s="14" t="s">
        <v>1198</v>
      </c>
      <c r="B1830" s="14">
        <v>7</v>
      </c>
      <c r="C1830" s="14">
        <v>40</v>
      </c>
      <c r="D1830" s="14"/>
      <c r="E1830" s="14">
        <v>0.75</v>
      </c>
      <c r="F1830" s="14">
        <v>5</v>
      </c>
      <c r="G1830" s="14"/>
      <c r="H1830" s="14"/>
      <c r="I1830" s="14"/>
      <c r="J1830" s="14"/>
      <c r="K1830" s="14"/>
      <c r="L1830" s="14"/>
      <c r="M1830" s="14">
        <v>0</v>
      </c>
      <c r="N1830" s="14"/>
      <c r="O1830" s="191">
        <v>0</v>
      </c>
      <c r="P1830" s="191">
        <v>75</v>
      </c>
      <c r="Q1830" s="191">
        <v>0</v>
      </c>
      <c r="R1830" s="191">
        <v>0</v>
      </c>
      <c r="S1830" s="14"/>
      <c r="T1830" s="14"/>
      <c r="U1830" s="14"/>
      <c r="V1830" s="14">
        <v>202003</v>
      </c>
      <c r="W1830" s="14"/>
    </row>
    <row r="1831" spans="1:23" ht="12.2" customHeight="1">
      <c r="A1831" s="14" t="s">
        <v>1198</v>
      </c>
      <c r="B1831" s="14">
        <v>8</v>
      </c>
      <c r="C1831" s="14">
        <v>0</v>
      </c>
      <c r="D1831" s="14"/>
      <c r="E1831" s="14"/>
      <c r="F1831" s="14"/>
      <c r="G1831" s="14"/>
      <c r="H1831" s="14">
        <v>40</v>
      </c>
      <c r="I1831" s="14"/>
      <c r="J1831" s="14"/>
      <c r="K1831" s="14"/>
      <c r="L1831" s="14"/>
      <c r="M1831" s="14">
        <v>0</v>
      </c>
      <c r="N1831" s="14"/>
      <c r="O1831" s="191">
        <v>0</v>
      </c>
      <c r="P1831" s="191">
        <v>0</v>
      </c>
      <c r="Q1831" s="191">
        <v>0</v>
      </c>
      <c r="R1831" s="191">
        <v>0</v>
      </c>
      <c r="S1831" s="14"/>
      <c r="T1831" s="14"/>
      <c r="U1831" s="14"/>
      <c r="V1831" s="14">
        <v>202003</v>
      </c>
      <c r="W1831" s="14"/>
    </row>
    <row r="1832" spans="1:23" ht="12.2" customHeight="1">
      <c r="A1832" s="14" t="s">
        <v>1198</v>
      </c>
      <c r="B1832" s="14">
        <v>9</v>
      </c>
      <c r="C1832" s="14">
        <v>0</v>
      </c>
      <c r="D1832" s="14"/>
      <c r="E1832" s="14"/>
      <c r="F1832" s="14"/>
      <c r="G1832" s="14"/>
      <c r="H1832" s="14">
        <v>40</v>
      </c>
      <c r="I1832" s="14"/>
      <c r="J1832" s="14"/>
      <c r="K1832" s="14"/>
      <c r="L1832" s="14"/>
      <c r="M1832" s="14">
        <v>0</v>
      </c>
      <c r="N1832" s="14"/>
      <c r="O1832" s="191">
        <v>0</v>
      </c>
      <c r="P1832" s="191">
        <v>0</v>
      </c>
      <c r="Q1832" s="191">
        <v>0</v>
      </c>
      <c r="R1832" s="191">
        <v>0</v>
      </c>
      <c r="S1832" s="14"/>
      <c r="T1832" s="14"/>
      <c r="U1832" s="14"/>
      <c r="V1832" s="14">
        <v>202003</v>
      </c>
      <c r="W1832" s="14"/>
    </row>
    <row r="1833" spans="1:23" ht="12.2" customHeight="1">
      <c r="A1833" s="14" t="s">
        <v>1198</v>
      </c>
      <c r="B1833" s="14">
        <v>10</v>
      </c>
      <c r="C1833" s="14">
        <v>0</v>
      </c>
      <c r="D1833" s="14"/>
      <c r="E1833" s="14"/>
      <c r="F1833" s="14"/>
      <c r="G1833" s="14"/>
      <c r="H1833" s="14">
        <v>40</v>
      </c>
      <c r="I1833" s="14"/>
      <c r="J1833" s="14"/>
      <c r="K1833" s="14"/>
      <c r="L1833" s="14"/>
      <c r="M1833" s="14">
        <v>0</v>
      </c>
      <c r="N1833" s="14"/>
      <c r="O1833" s="191">
        <v>0</v>
      </c>
      <c r="P1833" s="191">
        <v>0</v>
      </c>
      <c r="Q1833" s="191">
        <v>0</v>
      </c>
      <c r="R1833" s="191">
        <v>0</v>
      </c>
      <c r="S1833" s="14"/>
      <c r="T1833" s="14"/>
      <c r="U1833" s="14"/>
      <c r="V1833" s="14">
        <v>202004</v>
      </c>
      <c r="W1833" s="14"/>
    </row>
    <row r="1834" spans="1:23" ht="12.2" customHeight="1">
      <c r="A1834" s="14" t="s">
        <v>1198</v>
      </c>
      <c r="B1834" s="14">
        <v>11</v>
      </c>
      <c r="C1834" s="14">
        <v>0</v>
      </c>
      <c r="D1834" s="14"/>
      <c r="E1834" s="14"/>
      <c r="F1834" s="14"/>
      <c r="G1834" s="14"/>
      <c r="H1834" s="14">
        <v>40</v>
      </c>
      <c r="I1834" s="14"/>
      <c r="J1834" s="14"/>
      <c r="K1834" s="14"/>
      <c r="L1834" s="14"/>
      <c r="M1834" s="14">
        <v>0</v>
      </c>
      <c r="N1834" s="14"/>
      <c r="O1834" s="191">
        <v>0</v>
      </c>
      <c r="P1834" s="191">
        <v>0</v>
      </c>
      <c r="Q1834" s="191">
        <v>0</v>
      </c>
      <c r="R1834" s="191">
        <v>0</v>
      </c>
      <c r="S1834" s="14"/>
      <c r="T1834" s="14"/>
      <c r="U1834" s="14"/>
      <c r="V1834" s="14">
        <v>202004</v>
      </c>
      <c r="W1834" s="14"/>
    </row>
    <row r="1835" spans="1:23" ht="12.2" customHeight="1">
      <c r="A1835" s="14" t="s">
        <v>1198</v>
      </c>
      <c r="B1835" s="14">
        <v>12</v>
      </c>
      <c r="C1835" s="14">
        <v>0</v>
      </c>
      <c r="D1835" s="14"/>
      <c r="E1835" s="14"/>
      <c r="F1835" s="14"/>
      <c r="G1835" s="14"/>
      <c r="H1835" s="14">
        <v>40</v>
      </c>
      <c r="I1835" s="14"/>
      <c r="J1835" s="14"/>
      <c r="K1835" s="14"/>
      <c r="L1835" s="14"/>
      <c r="M1835" s="14">
        <v>0</v>
      </c>
      <c r="N1835" s="14"/>
      <c r="O1835" s="191">
        <v>0</v>
      </c>
      <c r="P1835" s="191">
        <v>0</v>
      </c>
      <c r="Q1835" s="191">
        <v>0</v>
      </c>
      <c r="R1835" s="191">
        <v>0</v>
      </c>
      <c r="S1835" s="14"/>
      <c r="T1835" s="14"/>
      <c r="U1835" s="14"/>
      <c r="V1835" s="14">
        <v>202004</v>
      </c>
      <c r="W1835" s="14"/>
    </row>
    <row r="1836" spans="1:23" ht="12.2" customHeight="1">
      <c r="A1836" s="14" t="s">
        <v>1198</v>
      </c>
      <c r="B1836" s="14">
        <v>13</v>
      </c>
      <c r="C1836" s="14">
        <v>0</v>
      </c>
      <c r="D1836" s="14"/>
      <c r="E1836" s="14"/>
      <c r="F1836" s="14"/>
      <c r="G1836" s="14"/>
      <c r="H1836" s="14">
        <v>40</v>
      </c>
      <c r="I1836" s="14"/>
      <c r="J1836" s="14"/>
      <c r="K1836" s="14"/>
      <c r="L1836" s="14"/>
      <c r="M1836" s="14">
        <v>0</v>
      </c>
      <c r="N1836" s="14"/>
      <c r="O1836" s="191">
        <v>0</v>
      </c>
      <c r="P1836" s="191">
        <v>0</v>
      </c>
      <c r="Q1836" s="191">
        <v>0</v>
      </c>
      <c r="R1836" s="191">
        <v>0</v>
      </c>
      <c r="S1836" s="14"/>
      <c r="T1836" s="14"/>
      <c r="U1836" s="14"/>
      <c r="V1836" s="14">
        <v>202004</v>
      </c>
      <c r="W1836" s="14"/>
    </row>
    <row r="1837" spans="1:23" ht="12.2" customHeight="1" thickBot="1">
      <c r="A1837" s="14" t="s">
        <v>1198</v>
      </c>
      <c r="B1837" s="14">
        <v>14</v>
      </c>
      <c r="C1837" s="14">
        <v>16</v>
      </c>
      <c r="D1837" s="14">
        <v>0</v>
      </c>
      <c r="E1837" s="14">
        <v>1.83</v>
      </c>
      <c r="F1837" s="14">
        <v>8.43</v>
      </c>
      <c r="G1837" s="14">
        <v>0</v>
      </c>
      <c r="H1837" s="14">
        <v>0</v>
      </c>
      <c r="I1837" s="14">
        <v>0</v>
      </c>
      <c r="J1837" s="14">
        <v>0</v>
      </c>
      <c r="K1837" s="14">
        <v>0</v>
      </c>
      <c r="L1837" s="14">
        <v>0</v>
      </c>
      <c r="M1837" s="14">
        <v>0</v>
      </c>
      <c r="N1837" s="14">
        <v>0</v>
      </c>
      <c r="O1837" s="191">
        <v>0</v>
      </c>
      <c r="P1837" s="191">
        <v>0</v>
      </c>
      <c r="Q1837" s="191">
        <v>0</v>
      </c>
      <c r="R1837" s="191">
        <v>0</v>
      </c>
      <c r="S1837" s="14">
        <v>0</v>
      </c>
      <c r="T1837" s="14">
        <v>0</v>
      </c>
      <c r="U1837" s="14">
        <v>0</v>
      </c>
      <c r="V1837" s="14">
        <v>202004</v>
      </c>
      <c r="W1837" s="14"/>
    </row>
    <row r="1838" spans="1:23" ht="12.2" customHeight="1" thickTop="1">
      <c r="A1838" s="188" t="s">
        <v>1306</v>
      </c>
      <c r="B1838" s="189">
        <v>0</v>
      </c>
      <c r="C1838" s="189">
        <v>248.75</v>
      </c>
      <c r="D1838" s="189">
        <v>0</v>
      </c>
      <c r="E1838" s="189">
        <v>15.33</v>
      </c>
      <c r="F1838" s="189">
        <v>37.01</v>
      </c>
      <c r="G1838" s="189">
        <v>0</v>
      </c>
      <c r="H1838" s="189">
        <v>240</v>
      </c>
      <c r="I1838" s="189">
        <v>0</v>
      </c>
      <c r="J1838" s="189">
        <v>0</v>
      </c>
      <c r="K1838" s="189">
        <v>0</v>
      </c>
      <c r="L1838" s="189">
        <v>0</v>
      </c>
      <c r="M1838" s="189">
        <v>0</v>
      </c>
      <c r="N1838" s="189">
        <v>0</v>
      </c>
      <c r="O1838" s="190">
        <v>0</v>
      </c>
      <c r="P1838" s="190">
        <v>375</v>
      </c>
      <c r="Q1838" s="190">
        <v>0</v>
      </c>
      <c r="R1838" s="190">
        <v>0</v>
      </c>
      <c r="S1838" s="189">
        <v>0</v>
      </c>
      <c r="T1838" s="189">
        <v>0</v>
      </c>
      <c r="U1838" s="189">
        <v>0</v>
      </c>
      <c r="V1838" s="189"/>
      <c r="W1838" s="189"/>
    </row>
    <row r="1839" spans="1:23" ht="12.2" customHeight="1">
      <c r="A1839" s="14" t="s">
        <v>1177</v>
      </c>
      <c r="B1839" s="14">
        <v>1</v>
      </c>
      <c r="C1839" s="14">
        <v>32</v>
      </c>
      <c r="D1839" s="14"/>
      <c r="E1839" s="14"/>
      <c r="F1839" s="14"/>
      <c r="G1839" s="14"/>
      <c r="H1839" s="14"/>
      <c r="I1839" s="14">
        <v>8</v>
      </c>
      <c r="J1839" s="14"/>
      <c r="K1839" s="14"/>
      <c r="L1839" s="14"/>
      <c r="M1839" s="14"/>
      <c r="N1839" s="14"/>
      <c r="O1839" s="191">
        <v>0</v>
      </c>
      <c r="P1839" s="191">
        <v>0</v>
      </c>
      <c r="Q1839" s="191">
        <v>0</v>
      </c>
      <c r="R1839" s="191">
        <v>0</v>
      </c>
      <c r="S1839" s="14"/>
      <c r="T1839" s="14"/>
      <c r="U1839" s="14"/>
      <c r="V1839" s="14">
        <v>202002</v>
      </c>
      <c r="W1839" s="14"/>
    </row>
    <row r="1840" spans="1:23" ht="12.2" customHeight="1">
      <c r="A1840" s="14" t="s">
        <v>1177</v>
      </c>
      <c r="B1840" s="14">
        <v>2</v>
      </c>
      <c r="C1840" s="14">
        <v>40</v>
      </c>
      <c r="D1840" s="14"/>
      <c r="E1840" s="14"/>
      <c r="F1840" s="14"/>
      <c r="G1840" s="14"/>
      <c r="H1840" s="14"/>
      <c r="I1840" s="14"/>
      <c r="J1840" s="14"/>
      <c r="K1840" s="14"/>
      <c r="L1840" s="14"/>
      <c r="M1840" s="14"/>
      <c r="N1840" s="14"/>
      <c r="O1840" s="191">
        <v>0</v>
      </c>
      <c r="P1840" s="191">
        <v>0</v>
      </c>
      <c r="Q1840" s="191">
        <v>0</v>
      </c>
      <c r="R1840" s="191">
        <v>0</v>
      </c>
      <c r="S1840" s="14"/>
      <c r="T1840" s="14"/>
      <c r="U1840" s="14"/>
      <c r="V1840" s="14">
        <v>202002</v>
      </c>
      <c r="W1840" s="14"/>
    </row>
    <row r="1841" spans="1:23" ht="12.2" customHeight="1">
      <c r="A1841" s="14" t="s">
        <v>1177</v>
      </c>
      <c r="B1841" s="14">
        <v>3</v>
      </c>
      <c r="C1841" s="14">
        <v>40</v>
      </c>
      <c r="D1841" s="14"/>
      <c r="E1841" s="14"/>
      <c r="F1841" s="14"/>
      <c r="G1841" s="14"/>
      <c r="H1841" s="14"/>
      <c r="I1841" s="14"/>
      <c r="J1841" s="14"/>
      <c r="K1841" s="14"/>
      <c r="L1841" s="14"/>
      <c r="M1841" s="14"/>
      <c r="N1841" s="14"/>
      <c r="O1841" s="191">
        <v>0</v>
      </c>
      <c r="P1841" s="191">
        <v>0</v>
      </c>
      <c r="Q1841" s="191">
        <v>0</v>
      </c>
      <c r="R1841" s="191">
        <v>0</v>
      </c>
      <c r="S1841" s="14"/>
      <c r="T1841" s="14"/>
      <c r="U1841" s="14"/>
      <c r="V1841" s="14">
        <v>202002</v>
      </c>
      <c r="W1841" s="14"/>
    </row>
    <row r="1842" spans="1:23" ht="12.2" customHeight="1">
      <c r="A1842" s="14" t="s">
        <v>1177</v>
      </c>
      <c r="B1842" s="14">
        <v>4</v>
      </c>
      <c r="C1842" s="14">
        <v>40</v>
      </c>
      <c r="D1842" s="14"/>
      <c r="E1842" s="14"/>
      <c r="F1842" s="14"/>
      <c r="G1842" s="14"/>
      <c r="H1842" s="14"/>
      <c r="I1842" s="14"/>
      <c r="J1842" s="14"/>
      <c r="K1842" s="14"/>
      <c r="L1842" s="14"/>
      <c r="M1842" s="14"/>
      <c r="N1842" s="14"/>
      <c r="O1842" s="191">
        <v>0</v>
      </c>
      <c r="P1842" s="191">
        <v>0</v>
      </c>
      <c r="Q1842" s="191">
        <v>0</v>
      </c>
      <c r="R1842" s="191">
        <v>0</v>
      </c>
      <c r="S1842" s="14"/>
      <c r="T1842" s="14"/>
      <c r="U1842" s="14"/>
      <c r="V1842" s="14">
        <v>202002</v>
      </c>
      <c r="W1842" s="14"/>
    </row>
    <row r="1843" spans="1:23" ht="12.2" customHeight="1">
      <c r="A1843" s="14" t="s">
        <v>1177</v>
      </c>
      <c r="B1843" s="14">
        <v>5</v>
      </c>
      <c r="C1843" s="14">
        <v>40</v>
      </c>
      <c r="D1843" s="14"/>
      <c r="E1843" s="14"/>
      <c r="F1843" s="14"/>
      <c r="G1843" s="14"/>
      <c r="H1843" s="14"/>
      <c r="I1843" s="14"/>
      <c r="J1843" s="14"/>
      <c r="K1843" s="14"/>
      <c r="L1843" s="14"/>
      <c r="M1843" s="14"/>
      <c r="N1843" s="14"/>
      <c r="O1843" s="191">
        <v>0</v>
      </c>
      <c r="P1843" s="191">
        <v>0</v>
      </c>
      <c r="Q1843" s="191">
        <v>0</v>
      </c>
      <c r="R1843" s="191">
        <v>0</v>
      </c>
      <c r="S1843" s="14"/>
      <c r="T1843" s="14"/>
      <c r="U1843" s="14"/>
      <c r="V1843" s="14">
        <v>202002</v>
      </c>
      <c r="W1843" s="14"/>
    </row>
    <row r="1844" spans="1:23" ht="12.2" customHeight="1">
      <c r="A1844" s="14" t="s">
        <v>1177</v>
      </c>
      <c r="B1844" s="14">
        <v>6</v>
      </c>
      <c r="C1844" s="14">
        <v>40</v>
      </c>
      <c r="D1844" s="14"/>
      <c r="E1844" s="14"/>
      <c r="F1844" s="14"/>
      <c r="G1844" s="14"/>
      <c r="H1844" s="14"/>
      <c r="I1844" s="14"/>
      <c r="J1844" s="14"/>
      <c r="K1844" s="14"/>
      <c r="L1844" s="14"/>
      <c r="M1844" s="14"/>
      <c r="N1844" s="14"/>
      <c r="O1844" s="191">
        <v>0</v>
      </c>
      <c r="P1844" s="191">
        <v>0</v>
      </c>
      <c r="Q1844" s="191">
        <v>0</v>
      </c>
      <c r="R1844" s="191">
        <v>0</v>
      </c>
      <c r="S1844" s="14"/>
      <c r="T1844" s="14"/>
      <c r="U1844" s="14"/>
      <c r="V1844" s="14">
        <v>202003</v>
      </c>
      <c r="W1844" s="14"/>
    </row>
    <row r="1845" spans="1:23" ht="12.2" customHeight="1">
      <c r="A1845" s="14" t="s">
        <v>1177</v>
      </c>
      <c r="B1845" s="14">
        <v>7</v>
      </c>
      <c r="C1845" s="14">
        <v>40</v>
      </c>
      <c r="D1845" s="14"/>
      <c r="E1845" s="14"/>
      <c r="F1845" s="14"/>
      <c r="G1845" s="14"/>
      <c r="H1845" s="14"/>
      <c r="I1845" s="14"/>
      <c r="J1845" s="14"/>
      <c r="K1845" s="14"/>
      <c r="L1845" s="14"/>
      <c r="M1845" s="14"/>
      <c r="N1845" s="14"/>
      <c r="O1845" s="191">
        <v>0</v>
      </c>
      <c r="P1845" s="191">
        <v>0</v>
      </c>
      <c r="Q1845" s="191">
        <v>0</v>
      </c>
      <c r="R1845" s="191">
        <v>0</v>
      </c>
      <c r="S1845" s="14"/>
      <c r="T1845" s="14"/>
      <c r="U1845" s="14"/>
      <c r="V1845" s="14">
        <v>202003</v>
      </c>
      <c r="W1845" s="14"/>
    </row>
    <row r="1846" spans="1:23" ht="12.2" customHeight="1">
      <c r="A1846" s="14" t="s">
        <v>1177</v>
      </c>
      <c r="B1846" s="14">
        <v>8</v>
      </c>
      <c r="C1846" s="14">
        <v>40</v>
      </c>
      <c r="D1846" s="14"/>
      <c r="E1846" s="14"/>
      <c r="F1846" s="14"/>
      <c r="G1846" s="14"/>
      <c r="H1846" s="14"/>
      <c r="I1846" s="14"/>
      <c r="J1846" s="14"/>
      <c r="K1846" s="14"/>
      <c r="L1846" s="14"/>
      <c r="M1846" s="14"/>
      <c r="N1846" s="14"/>
      <c r="O1846" s="191">
        <v>0</v>
      </c>
      <c r="P1846" s="191">
        <v>0</v>
      </c>
      <c r="Q1846" s="191">
        <v>0</v>
      </c>
      <c r="R1846" s="191">
        <v>0</v>
      </c>
      <c r="S1846" s="14"/>
      <c r="T1846" s="14"/>
      <c r="U1846" s="14"/>
      <c r="V1846" s="14">
        <v>202003</v>
      </c>
      <c r="W1846" s="14"/>
    </row>
    <row r="1847" spans="1:23" ht="12.2" customHeight="1">
      <c r="A1847" s="14" t="s">
        <v>1177</v>
      </c>
      <c r="B1847" s="14">
        <v>9</v>
      </c>
      <c r="C1847" s="14">
        <v>40</v>
      </c>
      <c r="D1847" s="14"/>
      <c r="E1847" s="14"/>
      <c r="F1847" s="14"/>
      <c r="G1847" s="14"/>
      <c r="H1847" s="14"/>
      <c r="I1847" s="14"/>
      <c r="J1847" s="14"/>
      <c r="K1847" s="14"/>
      <c r="L1847" s="14"/>
      <c r="M1847" s="14"/>
      <c r="N1847" s="14"/>
      <c r="O1847" s="191">
        <v>0</v>
      </c>
      <c r="P1847" s="191">
        <v>0</v>
      </c>
      <c r="Q1847" s="191">
        <v>0</v>
      </c>
      <c r="R1847" s="191">
        <v>0</v>
      </c>
      <c r="S1847" s="14"/>
      <c r="T1847" s="14"/>
      <c r="U1847" s="14"/>
      <c r="V1847" s="14">
        <v>202003</v>
      </c>
      <c r="W1847" s="14"/>
    </row>
    <row r="1848" spans="1:23" ht="12.2" customHeight="1">
      <c r="A1848" s="14" t="s">
        <v>1177</v>
      </c>
      <c r="B1848" s="14">
        <v>10</v>
      </c>
      <c r="C1848" s="14">
        <v>40</v>
      </c>
      <c r="D1848" s="14"/>
      <c r="E1848" s="14"/>
      <c r="F1848" s="14"/>
      <c r="G1848" s="14"/>
      <c r="H1848" s="14"/>
      <c r="I1848" s="14"/>
      <c r="J1848" s="14"/>
      <c r="K1848" s="14"/>
      <c r="L1848" s="14"/>
      <c r="M1848" s="14"/>
      <c r="N1848" s="14"/>
      <c r="O1848" s="191">
        <v>0</v>
      </c>
      <c r="P1848" s="191">
        <v>0</v>
      </c>
      <c r="Q1848" s="191">
        <v>0</v>
      </c>
      <c r="R1848" s="191">
        <v>0</v>
      </c>
      <c r="S1848" s="14"/>
      <c r="T1848" s="14"/>
      <c r="U1848" s="14"/>
      <c r="V1848" s="14">
        <v>202004</v>
      </c>
      <c r="W1848" s="14"/>
    </row>
    <row r="1849" spans="1:23" ht="12.2" customHeight="1">
      <c r="A1849" s="14" t="s">
        <v>1177</v>
      </c>
      <c r="B1849" s="14">
        <v>11</v>
      </c>
      <c r="C1849" s="14">
        <v>40</v>
      </c>
      <c r="D1849" s="14"/>
      <c r="E1849" s="14"/>
      <c r="F1849" s="14"/>
      <c r="G1849" s="14"/>
      <c r="H1849" s="14"/>
      <c r="I1849" s="14"/>
      <c r="J1849" s="14"/>
      <c r="K1849" s="14"/>
      <c r="L1849" s="14"/>
      <c r="M1849" s="14"/>
      <c r="N1849" s="14"/>
      <c r="O1849" s="191">
        <v>0</v>
      </c>
      <c r="P1849" s="191">
        <v>0</v>
      </c>
      <c r="Q1849" s="191">
        <v>0</v>
      </c>
      <c r="R1849" s="191">
        <v>0</v>
      </c>
      <c r="S1849" s="14"/>
      <c r="T1849" s="14"/>
      <c r="U1849" s="14"/>
      <c r="V1849" s="14">
        <v>202004</v>
      </c>
      <c r="W1849" s="14"/>
    </row>
    <row r="1850" spans="1:23" ht="12.2" customHeight="1">
      <c r="A1850" s="14" t="s">
        <v>1177</v>
      </c>
      <c r="B1850" s="14">
        <v>12</v>
      </c>
      <c r="C1850" s="14">
        <v>40</v>
      </c>
      <c r="D1850" s="14"/>
      <c r="E1850" s="14"/>
      <c r="F1850" s="14"/>
      <c r="G1850" s="14"/>
      <c r="H1850" s="14"/>
      <c r="I1850" s="14"/>
      <c r="J1850" s="14"/>
      <c r="K1850" s="14"/>
      <c r="L1850" s="14"/>
      <c r="M1850" s="14"/>
      <c r="N1850" s="14"/>
      <c r="O1850" s="191">
        <v>0</v>
      </c>
      <c r="P1850" s="191">
        <v>0</v>
      </c>
      <c r="Q1850" s="191">
        <v>0</v>
      </c>
      <c r="R1850" s="191">
        <v>0</v>
      </c>
      <c r="S1850" s="14"/>
      <c r="T1850" s="14"/>
      <c r="U1850" s="14"/>
      <c r="V1850" s="14">
        <v>202004</v>
      </c>
      <c r="W1850" s="14"/>
    </row>
    <row r="1851" spans="1:23" ht="12.2" customHeight="1">
      <c r="A1851" s="14" t="s">
        <v>1177</v>
      </c>
      <c r="B1851" s="14">
        <v>13</v>
      </c>
      <c r="C1851" s="14">
        <v>40</v>
      </c>
      <c r="D1851" s="14"/>
      <c r="E1851" s="14"/>
      <c r="F1851" s="14"/>
      <c r="G1851" s="14"/>
      <c r="H1851" s="14"/>
      <c r="I1851" s="14"/>
      <c r="J1851" s="14"/>
      <c r="K1851" s="14"/>
      <c r="L1851" s="14"/>
      <c r="M1851" s="14"/>
      <c r="N1851" s="14"/>
      <c r="O1851" s="191">
        <v>0</v>
      </c>
      <c r="P1851" s="191">
        <v>0</v>
      </c>
      <c r="Q1851" s="191">
        <v>0</v>
      </c>
      <c r="R1851" s="191">
        <v>0</v>
      </c>
      <c r="S1851" s="14"/>
      <c r="T1851" s="14"/>
      <c r="U1851" s="14"/>
      <c r="V1851" s="14">
        <v>202004</v>
      </c>
      <c r="W1851" s="14"/>
    </row>
    <row r="1852" spans="1:23" ht="12.2" customHeight="1">
      <c r="A1852" s="14" t="s">
        <v>1177</v>
      </c>
      <c r="B1852" s="14">
        <v>14</v>
      </c>
      <c r="C1852" s="14">
        <v>40</v>
      </c>
      <c r="D1852" s="14"/>
      <c r="E1852" s="14"/>
      <c r="F1852" s="14"/>
      <c r="G1852" s="14"/>
      <c r="H1852" s="14"/>
      <c r="I1852" s="14"/>
      <c r="J1852" s="14"/>
      <c r="K1852" s="14"/>
      <c r="L1852" s="14"/>
      <c r="M1852" s="14"/>
      <c r="N1852" s="14"/>
      <c r="O1852" s="191">
        <v>0</v>
      </c>
      <c r="P1852" s="191">
        <v>0</v>
      </c>
      <c r="Q1852" s="191">
        <v>0</v>
      </c>
      <c r="R1852" s="191">
        <v>0</v>
      </c>
      <c r="S1852" s="14"/>
      <c r="T1852" s="14"/>
      <c r="U1852" s="14"/>
      <c r="V1852" s="14">
        <v>202005</v>
      </c>
      <c r="W1852" s="14"/>
    </row>
    <row r="1853" spans="1:23" ht="12.2" customHeight="1">
      <c r="A1853" s="14" t="s">
        <v>1177</v>
      </c>
      <c r="B1853" s="14">
        <v>15</v>
      </c>
      <c r="C1853" s="14">
        <v>40</v>
      </c>
      <c r="D1853" s="14"/>
      <c r="E1853" s="14"/>
      <c r="F1853" s="14"/>
      <c r="G1853" s="14"/>
      <c r="H1853" s="14"/>
      <c r="I1853" s="14"/>
      <c r="J1853" s="14"/>
      <c r="K1853" s="14"/>
      <c r="L1853" s="14"/>
      <c r="M1853" s="14"/>
      <c r="N1853" s="14"/>
      <c r="O1853" s="191">
        <v>0</v>
      </c>
      <c r="P1853" s="191">
        <v>0</v>
      </c>
      <c r="Q1853" s="191">
        <v>0</v>
      </c>
      <c r="R1853" s="191">
        <v>0</v>
      </c>
      <c r="S1853" s="14"/>
      <c r="T1853" s="14"/>
      <c r="U1853" s="14"/>
      <c r="V1853" s="14">
        <v>202005</v>
      </c>
      <c r="W1853" s="14"/>
    </row>
    <row r="1854" spans="1:23" ht="12.2" customHeight="1">
      <c r="A1854" s="14" t="s">
        <v>1177</v>
      </c>
      <c r="B1854" s="14">
        <v>16</v>
      </c>
      <c r="C1854" s="14">
        <v>32</v>
      </c>
      <c r="D1854" s="14"/>
      <c r="E1854" s="14"/>
      <c r="F1854" s="14"/>
      <c r="G1854" s="14"/>
      <c r="H1854" s="14"/>
      <c r="I1854" s="14">
        <v>8</v>
      </c>
      <c r="J1854" s="14"/>
      <c r="K1854" s="14"/>
      <c r="L1854" s="14"/>
      <c r="M1854" s="14"/>
      <c r="N1854" s="14"/>
      <c r="O1854" s="191">
        <v>0</v>
      </c>
      <c r="P1854" s="191">
        <v>0</v>
      </c>
      <c r="Q1854" s="191">
        <v>0</v>
      </c>
      <c r="R1854" s="191">
        <v>0</v>
      </c>
      <c r="S1854" s="14"/>
      <c r="T1854" s="14"/>
      <c r="U1854" s="14"/>
      <c r="V1854" s="14">
        <v>202005</v>
      </c>
      <c r="W1854" s="14"/>
    </row>
    <row r="1855" spans="1:23" ht="12.2" customHeight="1">
      <c r="A1855" s="14" t="s">
        <v>1177</v>
      </c>
      <c r="B1855" s="14">
        <v>17</v>
      </c>
      <c r="C1855" s="14">
        <v>40</v>
      </c>
      <c r="D1855" s="14"/>
      <c r="E1855" s="14"/>
      <c r="F1855" s="14"/>
      <c r="G1855" s="14"/>
      <c r="H1855" s="14"/>
      <c r="I1855" s="14"/>
      <c r="J1855" s="14"/>
      <c r="K1855" s="14"/>
      <c r="L1855" s="14"/>
      <c r="M1855" s="14"/>
      <c r="N1855" s="14"/>
      <c r="O1855" s="191">
        <v>0</v>
      </c>
      <c r="P1855" s="191">
        <v>0</v>
      </c>
      <c r="Q1855" s="191">
        <v>0</v>
      </c>
      <c r="R1855" s="191">
        <v>0</v>
      </c>
      <c r="S1855" s="14"/>
      <c r="T1855" s="14"/>
      <c r="U1855" s="14"/>
      <c r="V1855" s="14">
        <v>202005</v>
      </c>
      <c r="W1855" s="14"/>
    </row>
    <row r="1856" spans="1:23" ht="12.2" customHeight="1">
      <c r="A1856" s="14" t="s">
        <v>1177</v>
      </c>
      <c r="B1856" s="14">
        <v>18</v>
      </c>
      <c r="C1856" s="14">
        <v>32</v>
      </c>
      <c r="D1856" s="14"/>
      <c r="E1856" s="14"/>
      <c r="F1856" s="14"/>
      <c r="G1856" s="14"/>
      <c r="H1856" s="14"/>
      <c r="I1856" s="14">
        <v>8</v>
      </c>
      <c r="J1856" s="14"/>
      <c r="K1856" s="14"/>
      <c r="L1856" s="14"/>
      <c r="M1856" s="14"/>
      <c r="N1856" s="14"/>
      <c r="O1856" s="191">
        <v>0</v>
      </c>
      <c r="P1856" s="191">
        <v>0</v>
      </c>
      <c r="Q1856" s="191">
        <v>0</v>
      </c>
      <c r="R1856" s="191">
        <v>0</v>
      </c>
      <c r="S1856" s="14"/>
      <c r="T1856" s="14"/>
      <c r="U1856" s="14"/>
      <c r="V1856" s="14">
        <v>202005</v>
      </c>
      <c r="W1856" s="14"/>
    </row>
    <row r="1857" spans="1:23" ht="12.2" customHeight="1">
      <c r="A1857" s="14" t="s">
        <v>1177</v>
      </c>
      <c r="B1857" s="14">
        <v>19</v>
      </c>
      <c r="C1857" s="14">
        <v>32</v>
      </c>
      <c r="D1857" s="14"/>
      <c r="E1857" s="14"/>
      <c r="F1857" s="14"/>
      <c r="G1857" s="14">
        <v>8</v>
      </c>
      <c r="H1857" s="14"/>
      <c r="I1857" s="14"/>
      <c r="J1857" s="14"/>
      <c r="K1857" s="14"/>
      <c r="L1857" s="14"/>
      <c r="M1857" s="14"/>
      <c r="N1857" s="14"/>
      <c r="O1857" s="191">
        <v>0</v>
      </c>
      <c r="P1857" s="191">
        <v>0</v>
      </c>
      <c r="Q1857" s="191">
        <v>0</v>
      </c>
      <c r="R1857" s="191">
        <v>0</v>
      </c>
      <c r="S1857" s="14"/>
      <c r="T1857" s="14"/>
      <c r="U1857" s="14"/>
      <c r="V1857" s="14">
        <v>202006</v>
      </c>
      <c r="W1857" s="14"/>
    </row>
    <row r="1858" spans="1:23" ht="12.2" customHeight="1">
      <c r="A1858" s="14" t="s">
        <v>1177</v>
      </c>
      <c r="B1858" s="14">
        <v>20</v>
      </c>
      <c r="C1858" s="14">
        <v>40</v>
      </c>
      <c r="D1858" s="14"/>
      <c r="E1858" s="14"/>
      <c r="F1858" s="14"/>
      <c r="G1858" s="14"/>
      <c r="H1858" s="14"/>
      <c r="I1858" s="14"/>
      <c r="J1858" s="14"/>
      <c r="K1858" s="14"/>
      <c r="L1858" s="14"/>
      <c r="M1858" s="14"/>
      <c r="N1858" s="14"/>
      <c r="O1858" s="191">
        <v>0</v>
      </c>
      <c r="P1858" s="191">
        <v>0</v>
      </c>
      <c r="Q1858" s="191">
        <v>0</v>
      </c>
      <c r="R1858" s="191">
        <v>0</v>
      </c>
      <c r="S1858" s="14"/>
      <c r="T1858" s="14"/>
      <c r="U1858" s="14"/>
      <c r="V1858" s="14">
        <v>202006</v>
      </c>
      <c r="W1858" s="14"/>
    </row>
    <row r="1859" spans="1:23" ht="12.2" customHeight="1">
      <c r="A1859" s="14" t="s">
        <v>1177</v>
      </c>
      <c r="B1859" s="14">
        <v>21</v>
      </c>
      <c r="C1859" s="14">
        <v>32</v>
      </c>
      <c r="D1859" s="14"/>
      <c r="E1859" s="14"/>
      <c r="F1859" s="14"/>
      <c r="G1859" s="14"/>
      <c r="H1859" s="14"/>
      <c r="I1859" s="14">
        <v>8</v>
      </c>
      <c r="J1859" s="14"/>
      <c r="K1859" s="14"/>
      <c r="L1859" s="14"/>
      <c r="M1859" s="14"/>
      <c r="N1859" s="14"/>
      <c r="O1859" s="191">
        <v>0</v>
      </c>
      <c r="P1859" s="191">
        <v>0</v>
      </c>
      <c r="Q1859" s="191">
        <v>0</v>
      </c>
      <c r="R1859" s="191">
        <v>0</v>
      </c>
      <c r="S1859" s="14"/>
      <c r="T1859" s="14"/>
      <c r="U1859" s="14"/>
      <c r="V1859" s="14">
        <v>202007</v>
      </c>
      <c r="W1859" s="14"/>
    </row>
    <row r="1860" spans="1:23" ht="12.2" customHeight="1">
      <c r="A1860" s="14" t="s">
        <v>1177</v>
      </c>
      <c r="B1860" s="14">
        <v>22</v>
      </c>
      <c r="C1860" s="14">
        <v>40</v>
      </c>
      <c r="D1860" s="14"/>
      <c r="E1860" s="14"/>
      <c r="F1860" s="14"/>
      <c r="G1860" s="14"/>
      <c r="H1860" s="14"/>
      <c r="I1860" s="14"/>
      <c r="J1860" s="14"/>
      <c r="K1860" s="14"/>
      <c r="L1860" s="14"/>
      <c r="M1860" s="14"/>
      <c r="N1860" s="14"/>
      <c r="O1860" s="191">
        <v>0</v>
      </c>
      <c r="P1860" s="191">
        <v>0</v>
      </c>
      <c r="Q1860" s="191">
        <v>0</v>
      </c>
      <c r="R1860" s="191">
        <v>0</v>
      </c>
      <c r="S1860" s="14"/>
      <c r="T1860" s="14"/>
      <c r="U1860" s="14"/>
      <c r="V1860" s="14">
        <v>202007</v>
      </c>
      <c r="W1860" s="14"/>
    </row>
    <row r="1861" spans="1:23" ht="12.2" customHeight="1">
      <c r="A1861" s="14" t="s">
        <v>1177</v>
      </c>
      <c r="B1861" s="14">
        <v>23</v>
      </c>
      <c r="C1861" s="14">
        <v>32</v>
      </c>
      <c r="D1861" s="14"/>
      <c r="E1861" s="14"/>
      <c r="F1861" s="14"/>
      <c r="G1861" s="14"/>
      <c r="H1861" s="14"/>
      <c r="I1861" s="14">
        <v>8</v>
      </c>
      <c r="J1861" s="14"/>
      <c r="K1861" s="14"/>
      <c r="L1861" s="14"/>
      <c r="M1861" s="14"/>
      <c r="N1861" s="14"/>
      <c r="O1861" s="191">
        <v>0</v>
      </c>
      <c r="P1861" s="191">
        <v>0</v>
      </c>
      <c r="Q1861" s="191">
        <v>0</v>
      </c>
      <c r="R1861" s="191">
        <v>0</v>
      </c>
      <c r="S1861" s="14"/>
      <c r="T1861" s="14"/>
      <c r="U1861" s="14"/>
      <c r="V1861" s="14">
        <v>202007</v>
      </c>
      <c r="W1861" s="14"/>
    </row>
    <row r="1862" spans="1:23" ht="12.2" customHeight="1">
      <c r="A1862" s="14" t="s">
        <v>1177</v>
      </c>
      <c r="B1862" s="14">
        <v>24</v>
      </c>
      <c r="C1862" s="14">
        <v>40</v>
      </c>
      <c r="D1862" s="14"/>
      <c r="E1862" s="14"/>
      <c r="F1862" s="14"/>
      <c r="G1862" s="14"/>
      <c r="H1862" s="14"/>
      <c r="I1862" s="14"/>
      <c r="J1862" s="14"/>
      <c r="K1862" s="14"/>
      <c r="L1862" s="14"/>
      <c r="M1862" s="14"/>
      <c r="N1862" s="14"/>
      <c r="O1862" s="191">
        <v>0</v>
      </c>
      <c r="P1862" s="191">
        <v>0</v>
      </c>
      <c r="Q1862" s="191">
        <v>0</v>
      </c>
      <c r="R1862" s="191">
        <v>0</v>
      </c>
      <c r="S1862" s="14"/>
      <c r="T1862" s="14"/>
      <c r="U1862" s="14"/>
      <c r="V1862" s="14">
        <v>202007</v>
      </c>
      <c r="W1862" s="14"/>
    </row>
    <row r="1863" spans="1:23" ht="12.2" customHeight="1">
      <c r="A1863" s="14" t="s">
        <v>1177</v>
      </c>
      <c r="B1863" s="14">
        <v>25</v>
      </c>
      <c r="C1863" s="14">
        <v>40</v>
      </c>
      <c r="D1863" s="14"/>
      <c r="E1863" s="14"/>
      <c r="F1863" s="14"/>
      <c r="G1863" s="14"/>
      <c r="H1863" s="14"/>
      <c r="I1863" s="14"/>
      <c r="J1863" s="14"/>
      <c r="K1863" s="14"/>
      <c r="L1863" s="14"/>
      <c r="M1863" s="14"/>
      <c r="N1863" s="14"/>
      <c r="O1863" s="191">
        <v>0</v>
      </c>
      <c r="P1863" s="191">
        <v>0</v>
      </c>
      <c r="Q1863" s="191">
        <v>0</v>
      </c>
      <c r="R1863" s="191">
        <v>0</v>
      </c>
      <c r="S1863" s="14"/>
      <c r="T1863" s="14"/>
      <c r="U1863" s="14"/>
      <c r="V1863" s="14">
        <v>202007</v>
      </c>
      <c r="W1863" s="14"/>
    </row>
    <row r="1864" spans="1:23" ht="12.2" customHeight="1" thickBot="1">
      <c r="A1864" s="14" t="s">
        <v>1177</v>
      </c>
      <c r="B1864" s="14">
        <v>26</v>
      </c>
      <c r="C1864" s="14">
        <v>40</v>
      </c>
      <c r="D1864" s="14"/>
      <c r="E1864" s="14"/>
      <c r="F1864" s="14"/>
      <c r="G1864" s="14"/>
      <c r="H1864" s="14"/>
      <c r="I1864" s="14"/>
      <c r="J1864" s="14"/>
      <c r="K1864" s="14"/>
      <c r="L1864" s="14"/>
      <c r="M1864" s="14"/>
      <c r="N1864" s="14"/>
      <c r="O1864" s="191">
        <v>0</v>
      </c>
      <c r="P1864" s="191">
        <v>0</v>
      </c>
      <c r="Q1864" s="191">
        <v>0</v>
      </c>
      <c r="R1864" s="191">
        <v>0</v>
      </c>
      <c r="S1864" s="14"/>
      <c r="T1864" s="14"/>
      <c r="U1864" s="14"/>
      <c r="V1864" s="14">
        <v>202007</v>
      </c>
      <c r="W1864" s="14"/>
    </row>
    <row r="1865" spans="1:23" ht="12.2" customHeight="1" thickTop="1">
      <c r="A1865" s="188" t="s">
        <v>1306</v>
      </c>
      <c r="B1865" s="189">
        <v>0</v>
      </c>
      <c r="C1865" s="189">
        <v>992</v>
      </c>
      <c r="D1865" s="189">
        <v>0</v>
      </c>
      <c r="E1865" s="189">
        <v>0</v>
      </c>
      <c r="F1865" s="189">
        <v>0</v>
      </c>
      <c r="G1865" s="189">
        <v>8</v>
      </c>
      <c r="H1865" s="189">
        <v>0</v>
      </c>
      <c r="I1865" s="189">
        <v>40</v>
      </c>
      <c r="J1865" s="189">
        <v>0</v>
      </c>
      <c r="K1865" s="189">
        <v>0</v>
      </c>
      <c r="L1865" s="189">
        <v>0</v>
      </c>
      <c r="M1865" s="189">
        <v>0</v>
      </c>
      <c r="N1865" s="189">
        <v>0</v>
      </c>
      <c r="O1865" s="190">
        <v>0</v>
      </c>
      <c r="P1865" s="190">
        <v>0</v>
      </c>
      <c r="Q1865" s="190">
        <v>0</v>
      </c>
      <c r="R1865" s="190">
        <v>0</v>
      </c>
      <c r="S1865" s="189">
        <v>0</v>
      </c>
      <c r="T1865" s="189">
        <v>0</v>
      </c>
      <c r="U1865" s="189">
        <v>0</v>
      </c>
      <c r="V1865" s="189"/>
      <c r="W1865" s="189"/>
    </row>
    <row r="1866" spans="1:23" ht="12.2" customHeight="1">
      <c r="A1866" s="14" t="s">
        <v>1242</v>
      </c>
      <c r="B1866" s="14">
        <v>1</v>
      </c>
      <c r="C1866" s="14">
        <v>29.18</v>
      </c>
      <c r="D1866" s="14">
        <v>0</v>
      </c>
      <c r="E1866" s="14">
        <v>0</v>
      </c>
      <c r="F1866" s="14">
        <v>0</v>
      </c>
      <c r="G1866" s="14">
        <v>0</v>
      </c>
      <c r="H1866" s="14">
        <v>0</v>
      </c>
      <c r="I1866" s="14">
        <v>8</v>
      </c>
      <c r="J1866" s="14">
        <v>0</v>
      </c>
      <c r="K1866" s="14">
        <v>0</v>
      </c>
      <c r="L1866" s="14">
        <v>0</v>
      </c>
      <c r="M1866" s="14">
        <v>0</v>
      </c>
      <c r="N1866" s="14">
        <v>0</v>
      </c>
      <c r="O1866" s="191">
        <v>17.14</v>
      </c>
      <c r="P1866" s="191">
        <v>0</v>
      </c>
      <c r="Q1866" s="191">
        <v>0</v>
      </c>
      <c r="R1866" s="191">
        <v>0</v>
      </c>
      <c r="S1866" s="14">
        <v>140.16999999999999</v>
      </c>
      <c r="T1866" s="14">
        <v>185.34</v>
      </c>
      <c r="U1866" s="14">
        <v>123.45</v>
      </c>
      <c r="V1866" s="14">
        <v>202002</v>
      </c>
      <c r="W1866" s="14"/>
    </row>
    <row r="1867" spans="1:23" ht="12.2" customHeight="1">
      <c r="A1867" s="14" t="s">
        <v>1242</v>
      </c>
      <c r="B1867" s="14">
        <v>2</v>
      </c>
      <c r="C1867" s="14">
        <v>38</v>
      </c>
      <c r="D1867" s="14"/>
      <c r="E1867" s="14">
        <v>0</v>
      </c>
      <c r="F1867" s="14"/>
      <c r="G1867" s="14"/>
      <c r="H1867" s="14"/>
      <c r="I1867" s="14"/>
      <c r="J1867" s="14"/>
      <c r="K1867" s="14"/>
      <c r="L1867" s="14"/>
      <c r="M1867" s="14">
        <v>0</v>
      </c>
      <c r="N1867" s="14"/>
      <c r="O1867" s="191">
        <v>0</v>
      </c>
      <c r="P1867" s="191">
        <v>0</v>
      </c>
      <c r="Q1867" s="191">
        <v>0</v>
      </c>
      <c r="R1867" s="191">
        <v>0</v>
      </c>
      <c r="S1867" s="14"/>
      <c r="T1867" s="14">
        <v>0.23</v>
      </c>
      <c r="U1867" s="14"/>
      <c r="V1867" s="14">
        <v>202002</v>
      </c>
      <c r="W1867" s="14"/>
    </row>
    <row r="1868" spans="1:23" ht="12.2" customHeight="1">
      <c r="A1868" s="14" t="s">
        <v>1242</v>
      </c>
      <c r="B1868" s="14">
        <v>3</v>
      </c>
      <c r="C1868" s="14">
        <v>33.200000000000003</v>
      </c>
      <c r="D1868" s="14">
        <v>0</v>
      </c>
      <c r="E1868" s="14">
        <v>0</v>
      </c>
      <c r="F1868" s="14">
        <v>0</v>
      </c>
      <c r="G1868" s="14">
        <v>0</v>
      </c>
      <c r="H1868" s="14">
        <v>0</v>
      </c>
      <c r="I1868" s="14">
        <v>0</v>
      </c>
      <c r="J1868" s="14">
        <v>0</v>
      </c>
      <c r="K1868" s="14">
        <v>0</v>
      </c>
      <c r="L1868" s="14">
        <v>0</v>
      </c>
      <c r="M1868" s="14">
        <v>0</v>
      </c>
      <c r="N1868" s="14">
        <v>0</v>
      </c>
      <c r="O1868" s="191">
        <v>0</v>
      </c>
      <c r="P1868" s="191">
        <v>0</v>
      </c>
      <c r="Q1868" s="191">
        <v>0</v>
      </c>
      <c r="R1868" s="191">
        <v>0</v>
      </c>
      <c r="S1868" s="14">
        <v>0</v>
      </c>
      <c r="T1868" s="14">
        <v>0</v>
      </c>
      <c r="U1868" s="14">
        <v>0</v>
      </c>
      <c r="V1868" s="14">
        <v>202002</v>
      </c>
      <c r="W1868" s="14"/>
    </row>
    <row r="1869" spans="1:23" ht="12.2" customHeight="1">
      <c r="A1869" s="14" t="s">
        <v>1242</v>
      </c>
      <c r="B1869" s="14">
        <v>4</v>
      </c>
      <c r="C1869" s="14">
        <v>0</v>
      </c>
      <c r="D1869" s="14"/>
      <c r="E1869" s="14"/>
      <c r="F1869" s="14"/>
      <c r="G1869" s="14"/>
      <c r="H1869" s="14">
        <v>38</v>
      </c>
      <c r="I1869" s="14"/>
      <c r="J1869" s="14"/>
      <c r="K1869" s="14"/>
      <c r="L1869" s="14"/>
      <c r="M1869" s="14">
        <v>0</v>
      </c>
      <c r="N1869" s="14"/>
      <c r="O1869" s="191">
        <v>0</v>
      </c>
      <c r="P1869" s="191">
        <v>0</v>
      </c>
      <c r="Q1869" s="191">
        <v>0</v>
      </c>
      <c r="R1869" s="191">
        <v>0</v>
      </c>
      <c r="S1869" s="14"/>
      <c r="T1869" s="14"/>
      <c r="U1869" s="14"/>
      <c r="V1869" s="14">
        <v>202002</v>
      </c>
      <c r="W1869" s="14"/>
    </row>
    <row r="1870" spans="1:23" ht="12.2" customHeight="1">
      <c r="A1870" s="14" t="s">
        <v>1242</v>
      </c>
      <c r="B1870" s="14">
        <v>5</v>
      </c>
      <c r="C1870" s="14">
        <v>0</v>
      </c>
      <c r="D1870" s="14"/>
      <c r="E1870" s="14"/>
      <c r="F1870" s="14"/>
      <c r="G1870" s="14"/>
      <c r="H1870" s="14">
        <v>38</v>
      </c>
      <c r="I1870" s="14"/>
      <c r="J1870" s="14"/>
      <c r="K1870" s="14"/>
      <c r="L1870" s="14"/>
      <c r="M1870" s="14">
        <v>0</v>
      </c>
      <c r="N1870" s="14"/>
      <c r="O1870" s="191">
        <v>0</v>
      </c>
      <c r="P1870" s="191">
        <v>0</v>
      </c>
      <c r="Q1870" s="191">
        <v>0</v>
      </c>
      <c r="R1870" s="191">
        <v>0</v>
      </c>
      <c r="S1870" s="14"/>
      <c r="T1870" s="14"/>
      <c r="U1870" s="14"/>
      <c r="V1870" s="14">
        <v>202002</v>
      </c>
      <c r="W1870" s="14"/>
    </row>
    <row r="1871" spans="1:23" ht="12.2" customHeight="1">
      <c r="A1871" s="14" t="s">
        <v>1242</v>
      </c>
      <c r="B1871" s="14">
        <v>6</v>
      </c>
      <c r="C1871" s="14">
        <v>13.65</v>
      </c>
      <c r="D1871" s="14"/>
      <c r="E1871" s="14"/>
      <c r="F1871" s="14">
        <v>0</v>
      </c>
      <c r="G1871" s="14"/>
      <c r="H1871" s="14">
        <v>24.35</v>
      </c>
      <c r="I1871" s="14"/>
      <c r="J1871" s="14"/>
      <c r="K1871" s="14"/>
      <c r="L1871" s="14"/>
      <c r="M1871" s="14">
        <v>0</v>
      </c>
      <c r="N1871" s="14">
        <v>0</v>
      </c>
      <c r="O1871" s="191">
        <v>0</v>
      </c>
      <c r="P1871" s="191">
        <v>0</v>
      </c>
      <c r="Q1871" s="191">
        <v>0</v>
      </c>
      <c r="R1871" s="191">
        <v>0</v>
      </c>
      <c r="S1871" s="14"/>
      <c r="T1871" s="14"/>
      <c r="U1871" s="14">
        <v>0</v>
      </c>
      <c r="V1871" s="14">
        <v>202003</v>
      </c>
      <c r="W1871" s="14"/>
    </row>
    <row r="1872" spans="1:23" ht="12.2" customHeight="1">
      <c r="A1872" s="14" t="s">
        <v>1242</v>
      </c>
      <c r="B1872" s="14">
        <v>7</v>
      </c>
      <c r="C1872" s="14">
        <v>26.44</v>
      </c>
      <c r="D1872" s="14">
        <v>0</v>
      </c>
      <c r="E1872" s="14">
        <v>0</v>
      </c>
      <c r="F1872" s="14">
        <v>0</v>
      </c>
      <c r="G1872" s="14">
        <v>0</v>
      </c>
      <c r="H1872" s="14">
        <v>11.55</v>
      </c>
      <c r="I1872" s="14">
        <v>0</v>
      </c>
      <c r="J1872" s="14">
        <v>0</v>
      </c>
      <c r="K1872" s="14">
        <v>0</v>
      </c>
      <c r="L1872" s="14">
        <v>0</v>
      </c>
      <c r="M1872" s="14">
        <v>0</v>
      </c>
      <c r="N1872" s="14">
        <v>0</v>
      </c>
      <c r="O1872" s="191">
        <v>0</v>
      </c>
      <c r="P1872" s="191">
        <v>0</v>
      </c>
      <c r="Q1872" s="191">
        <v>0</v>
      </c>
      <c r="R1872" s="191">
        <v>0</v>
      </c>
      <c r="S1872" s="14">
        <v>0.73</v>
      </c>
      <c r="T1872" s="14">
        <v>0</v>
      </c>
      <c r="U1872" s="14">
        <v>0</v>
      </c>
      <c r="V1872" s="14">
        <v>202003</v>
      </c>
      <c r="W1872" s="14"/>
    </row>
    <row r="1873" spans="1:23" ht="12.2" customHeight="1">
      <c r="A1873" s="14" t="s">
        <v>1242</v>
      </c>
      <c r="B1873" s="14">
        <v>8</v>
      </c>
      <c r="C1873" s="14">
        <v>38</v>
      </c>
      <c r="D1873" s="14">
        <v>0</v>
      </c>
      <c r="E1873" s="14">
        <v>0</v>
      </c>
      <c r="F1873" s="14">
        <v>0</v>
      </c>
      <c r="G1873" s="14"/>
      <c r="H1873" s="14"/>
      <c r="I1873" s="14"/>
      <c r="J1873" s="14"/>
      <c r="K1873" s="14"/>
      <c r="L1873" s="14"/>
      <c r="M1873" s="14">
        <v>0</v>
      </c>
      <c r="N1873" s="14"/>
      <c r="O1873" s="191">
        <v>0</v>
      </c>
      <c r="P1873" s="191">
        <v>0</v>
      </c>
      <c r="Q1873" s="191">
        <v>0</v>
      </c>
      <c r="R1873" s="191">
        <v>0</v>
      </c>
      <c r="S1873" s="14">
        <v>2</v>
      </c>
      <c r="T1873" s="14">
        <v>4.2699999999999996</v>
      </c>
      <c r="U1873" s="14">
        <v>2.92</v>
      </c>
      <c r="V1873" s="14">
        <v>202003</v>
      </c>
      <c r="W1873" s="14"/>
    </row>
    <row r="1874" spans="1:23" ht="12.2" customHeight="1">
      <c r="A1874" s="14" t="s">
        <v>1242</v>
      </c>
      <c r="B1874" s="14">
        <v>9</v>
      </c>
      <c r="C1874" s="14">
        <v>31.07</v>
      </c>
      <c r="D1874" s="14">
        <v>0</v>
      </c>
      <c r="E1874" s="14">
        <v>0</v>
      </c>
      <c r="F1874" s="14">
        <v>0</v>
      </c>
      <c r="G1874" s="14">
        <v>0</v>
      </c>
      <c r="H1874" s="14">
        <v>6.93</v>
      </c>
      <c r="I1874" s="14">
        <v>0</v>
      </c>
      <c r="J1874" s="14">
        <v>0</v>
      </c>
      <c r="K1874" s="14">
        <v>0</v>
      </c>
      <c r="L1874" s="14">
        <v>0</v>
      </c>
      <c r="M1874" s="14">
        <v>0</v>
      </c>
      <c r="N1874" s="14">
        <v>0</v>
      </c>
      <c r="O1874" s="191">
        <v>0</v>
      </c>
      <c r="P1874" s="191">
        <v>0</v>
      </c>
      <c r="Q1874" s="191">
        <v>0</v>
      </c>
      <c r="R1874" s="191">
        <v>0</v>
      </c>
      <c r="S1874" s="14">
        <v>0</v>
      </c>
      <c r="T1874" s="14">
        <v>0</v>
      </c>
      <c r="U1874" s="14">
        <v>0</v>
      </c>
      <c r="V1874" s="14">
        <v>202003</v>
      </c>
      <c r="W1874" s="14"/>
    </row>
    <row r="1875" spans="1:23" ht="12.2" customHeight="1">
      <c r="A1875" s="14" t="s">
        <v>1242</v>
      </c>
      <c r="B1875" s="14">
        <v>10</v>
      </c>
      <c r="C1875" s="14">
        <v>27.75</v>
      </c>
      <c r="D1875" s="14"/>
      <c r="E1875" s="14">
        <v>0</v>
      </c>
      <c r="F1875" s="14"/>
      <c r="G1875" s="14"/>
      <c r="H1875" s="14">
        <v>10.25</v>
      </c>
      <c r="I1875" s="14"/>
      <c r="J1875" s="14"/>
      <c r="K1875" s="14"/>
      <c r="L1875" s="14"/>
      <c r="M1875" s="14">
        <v>0</v>
      </c>
      <c r="N1875" s="14"/>
      <c r="O1875" s="191">
        <v>0</v>
      </c>
      <c r="P1875" s="191">
        <v>0</v>
      </c>
      <c r="Q1875" s="191">
        <v>0</v>
      </c>
      <c r="R1875" s="191">
        <v>0</v>
      </c>
      <c r="S1875" s="14"/>
      <c r="T1875" s="14">
        <v>0</v>
      </c>
      <c r="U1875" s="14"/>
      <c r="V1875" s="14">
        <v>202004</v>
      </c>
      <c r="W1875" s="14"/>
    </row>
    <row r="1876" spans="1:23" ht="12.2" customHeight="1">
      <c r="A1876" s="14" t="s">
        <v>1242</v>
      </c>
      <c r="B1876" s="14">
        <v>11</v>
      </c>
      <c r="C1876" s="14">
        <v>34.799999999999997</v>
      </c>
      <c r="D1876" s="14"/>
      <c r="E1876" s="14"/>
      <c r="F1876" s="14"/>
      <c r="G1876" s="14"/>
      <c r="H1876" s="14">
        <v>3.2</v>
      </c>
      <c r="I1876" s="14"/>
      <c r="J1876" s="14"/>
      <c r="K1876" s="14"/>
      <c r="L1876" s="14"/>
      <c r="M1876" s="14">
        <v>0</v>
      </c>
      <c r="N1876" s="14">
        <v>0</v>
      </c>
      <c r="O1876" s="191">
        <v>0</v>
      </c>
      <c r="P1876" s="191">
        <v>0</v>
      </c>
      <c r="Q1876" s="191">
        <v>0</v>
      </c>
      <c r="R1876" s="191">
        <v>0</v>
      </c>
      <c r="S1876" s="14"/>
      <c r="T1876" s="14"/>
      <c r="U1876" s="14"/>
      <c r="V1876" s="14">
        <v>202004</v>
      </c>
      <c r="W1876" s="14"/>
    </row>
    <row r="1877" spans="1:23" ht="12.2" customHeight="1">
      <c r="A1877" s="14" t="s">
        <v>1242</v>
      </c>
      <c r="B1877" s="14">
        <v>12</v>
      </c>
      <c r="C1877" s="14">
        <v>33.81</v>
      </c>
      <c r="D1877" s="14"/>
      <c r="E1877" s="14"/>
      <c r="F1877" s="14"/>
      <c r="G1877" s="14"/>
      <c r="H1877" s="14">
        <v>4.1900000000000004</v>
      </c>
      <c r="I1877" s="14"/>
      <c r="J1877" s="14"/>
      <c r="K1877" s="14"/>
      <c r="L1877" s="14"/>
      <c r="M1877" s="14">
        <v>0</v>
      </c>
      <c r="N1877" s="14"/>
      <c r="O1877" s="191">
        <v>119.98</v>
      </c>
      <c r="P1877" s="191">
        <v>0</v>
      </c>
      <c r="Q1877" s="191">
        <v>0</v>
      </c>
      <c r="R1877" s="191">
        <v>0</v>
      </c>
      <c r="S1877" s="14"/>
      <c r="T1877" s="14"/>
      <c r="U1877" s="14"/>
      <c r="V1877" s="14">
        <v>202004</v>
      </c>
      <c r="W1877" s="14"/>
    </row>
    <row r="1878" spans="1:23" ht="12.2" customHeight="1">
      <c r="A1878" s="14" t="s">
        <v>1242</v>
      </c>
      <c r="B1878" s="14">
        <v>13</v>
      </c>
      <c r="C1878" s="14">
        <v>25.84</v>
      </c>
      <c r="D1878" s="14"/>
      <c r="E1878" s="14">
        <v>0</v>
      </c>
      <c r="F1878" s="14"/>
      <c r="G1878" s="14"/>
      <c r="H1878" s="14">
        <v>12.16</v>
      </c>
      <c r="I1878" s="14"/>
      <c r="J1878" s="14"/>
      <c r="K1878" s="14"/>
      <c r="L1878" s="14"/>
      <c r="M1878" s="14">
        <v>0</v>
      </c>
      <c r="N1878" s="14"/>
      <c r="O1878" s="191">
        <v>0</v>
      </c>
      <c r="P1878" s="191">
        <v>0</v>
      </c>
      <c r="Q1878" s="191">
        <v>0</v>
      </c>
      <c r="R1878" s="191">
        <v>0</v>
      </c>
      <c r="S1878" s="14"/>
      <c r="T1878" s="14">
        <v>0</v>
      </c>
      <c r="U1878" s="14"/>
      <c r="V1878" s="14">
        <v>202004</v>
      </c>
      <c r="W1878" s="14"/>
    </row>
    <row r="1879" spans="1:23" ht="12.2" customHeight="1">
      <c r="A1879" s="14" t="s">
        <v>1242</v>
      </c>
      <c r="B1879" s="14">
        <v>14</v>
      </c>
      <c r="C1879" s="14">
        <v>36.299999999999997</v>
      </c>
      <c r="D1879" s="14"/>
      <c r="E1879" s="14">
        <v>0</v>
      </c>
      <c r="F1879" s="14"/>
      <c r="G1879" s="14"/>
      <c r="H1879" s="14">
        <v>1.7</v>
      </c>
      <c r="I1879" s="14"/>
      <c r="J1879" s="14"/>
      <c r="K1879" s="14"/>
      <c r="L1879" s="14"/>
      <c r="M1879" s="14">
        <v>0</v>
      </c>
      <c r="N1879" s="14"/>
      <c r="O1879" s="191">
        <v>0</v>
      </c>
      <c r="P1879" s="191">
        <v>0</v>
      </c>
      <c r="Q1879" s="191">
        <v>0</v>
      </c>
      <c r="R1879" s="191">
        <v>0</v>
      </c>
      <c r="S1879" s="14"/>
      <c r="T1879" s="14">
        <v>0</v>
      </c>
      <c r="U1879" s="14"/>
      <c r="V1879" s="14">
        <v>202005</v>
      </c>
      <c r="W1879" s="14"/>
    </row>
    <row r="1880" spans="1:23" ht="12.2" customHeight="1">
      <c r="A1880" s="14" t="s">
        <v>1242</v>
      </c>
      <c r="B1880" s="14">
        <v>15</v>
      </c>
      <c r="C1880" s="14">
        <v>35.64</v>
      </c>
      <c r="D1880" s="14">
        <v>0</v>
      </c>
      <c r="E1880" s="14">
        <v>0</v>
      </c>
      <c r="F1880" s="14">
        <v>0</v>
      </c>
      <c r="G1880" s="14">
        <v>0</v>
      </c>
      <c r="H1880" s="14">
        <v>0</v>
      </c>
      <c r="I1880" s="14">
        <v>0</v>
      </c>
      <c r="J1880" s="14">
        <v>0</v>
      </c>
      <c r="K1880" s="14">
        <v>0</v>
      </c>
      <c r="L1880" s="14">
        <v>0</v>
      </c>
      <c r="M1880" s="14">
        <v>0</v>
      </c>
      <c r="N1880" s="14">
        <v>0</v>
      </c>
      <c r="O1880" s="191">
        <v>0</v>
      </c>
      <c r="P1880" s="191">
        <v>0</v>
      </c>
      <c r="Q1880" s="191">
        <v>0</v>
      </c>
      <c r="R1880" s="191">
        <v>0</v>
      </c>
      <c r="S1880" s="14">
        <v>0</v>
      </c>
      <c r="T1880" s="14">
        <v>0</v>
      </c>
      <c r="U1880" s="14">
        <v>0</v>
      </c>
      <c r="V1880" s="14">
        <v>202005</v>
      </c>
      <c r="W1880" s="14"/>
    </row>
    <row r="1881" spans="1:23" ht="12.2" customHeight="1">
      <c r="A1881" s="14" t="s">
        <v>1242</v>
      </c>
      <c r="B1881" s="14">
        <v>16</v>
      </c>
      <c r="C1881" s="14">
        <v>18.100000000000001</v>
      </c>
      <c r="D1881" s="14"/>
      <c r="E1881" s="14"/>
      <c r="F1881" s="14"/>
      <c r="G1881" s="14"/>
      <c r="H1881" s="14">
        <v>11.9</v>
      </c>
      <c r="I1881" s="14">
        <v>8</v>
      </c>
      <c r="J1881" s="14"/>
      <c r="K1881" s="14"/>
      <c r="L1881" s="14"/>
      <c r="M1881" s="14">
        <v>0</v>
      </c>
      <c r="N1881" s="14"/>
      <c r="O1881" s="191">
        <v>0</v>
      </c>
      <c r="P1881" s="191">
        <v>0</v>
      </c>
      <c r="Q1881" s="191">
        <v>0</v>
      </c>
      <c r="R1881" s="191">
        <v>0</v>
      </c>
      <c r="S1881" s="14"/>
      <c r="T1881" s="14"/>
      <c r="U1881" s="14"/>
      <c r="V1881" s="14">
        <v>202005</v>
      </c>
      <c r="W1881" s="14"/>
    </row>
    <row r="1882" spans="1:23" ht="12.2" customHeight="1">
      <c r="A1882" s="14" t="s">
        <v>1242</v>
      </c>
      <c r="B1882" s="14">
        <v>17</v>
      </c>
      <c r="C1882" s="14">
        <v>26</v>
      </c>
      <c r="D1882" s="14"/>
      <c r="E1882" s="14">
        <v>0</v>
      </c>
      <c r="F1882" s="14"/>
      <c r="G1882" s="14"/>
      <c r="H1882" s="14">
        <v>12</v>
      </c>
      <c r="I1882" s="14"/>
      <c r="J1882" s="14"/>
      <c r="K1882" s="14"/>
      <c r="L1882" s="14"/>
      <c r="M1882" s="14">
        <v>0</v>
      </c>
      <c r="N1882" s="14"/>
      <c r="O1882" s="191">
        <v>0</v>
      </c>
      <c r="P1882" s="191">
        <v>0</v>
      </c>
      <c r="Q1882" s="191">
        <v>0</v>
      </c>
      <c r="R1882" s="191">
        <v>0</v>
      </c>
      <c r="S1882" s="14"/>
      <c r="T1882" s="14">
        <v>0</v>
      </c>
      <c r="U1882" s="14"/>
      <c r="V1882" s="14">
        <v>202005</v>
      </c>
      <c r="W1882" s="14"/>
    </row>
    <row r="1883" spans="1:23" ht="12.2" customHeight="1">
      <c r="A1883" s="14" t="s">
        <v>1242</v>
      </c>
      <c r="B1883" s="14">
        <v>18</v>
      </c>
      <c r="C1883" s="14">
        <v>25</v>
      </c>
      <c r="D1883" s="14"/>
      <c r="E1883" s="14"/>
      <c r="F1883" s="14"/>
      <c r="G1883" s="14"/>
      <c r="H1883" s="14">
        <v>5</v>
      </c>
      <c r="I1883" s="14">
        <v>8</v>
      </c>
      <c r="J1883" s="14"/>
      <c r="K1883" s="14"/>
      <c r="L1883" s="14"/>
      <c r="M1883" s="14">
        <v>0</v>
      </c>
      <c r="N1883" s="14"/>
      <c r="O1883" s="191">
        <v>0</v>
      </c>
      <c r="P1883" s="191">
        <v>0</v>
      </c>
      <c r="Q1883" s="191">
        <v>0</v>
      </c>
      <c r="R1883" s="191">
        <v>0</v>
      </c>
      <c r="S1883" s="14"/>
      <c r="T1883" s="14"/>
      <c r="U1883" s="14"/>
      <c r="V1883" s="14">
        <v>202005</v>
      </c>
      <c r="W1883" s="14"/>
    </row>
    <row r="1884" spans="1:23" ht="12.2" customHeight="1">
      <c r="A1884" s="14" t="s">
        <v>1242</v>
      </c>
      <c r="B1884" s="14">
        <v>19</v>
      </c>
      <c r="C1884" s="14">
        <v>27.92</v>
      </c>
      <c r="D1884" s="14"/>
      <c r="E1884" s="14"/>
      <c r="F1884" s="14">
        <v>0</v>
      </c>
      <c r="G1884" s="14"/>
      <c r="H1884" s="14">
        <v>10.08</v>
      </c>
      <c r="I1884" s="14"/>
      <c r="J1884" s="14"/>
      <c r="K1884" s="14"/>
      <c r="L1884" s="14"/>
      <c r="M1884" s="14">
        <v>0</v>
      </c>
      <c r="N1884" s="14">
        <v>0</v>
      </c>
      <c r="O1884" s="191">
        <v>0</v>
      </c>
      <c r="P1884" s="191">
        <v>0</v>
      </c>
      <c r="Q1884" s="191">
        <v>0</v>
      </c>
      <c r="R1884" s="191">
        <v>0</v>
      </c>
      <c r="S1884" s="14"/>
      <c r="T1884" s="14"/>
      <c r="U1884" s="14">
        <v>0</v>
      </c>
      <c r="V1884" s="14">
        <v>202007</v>
      </c>
      <c r="W1884" s="14"/>
    </row>
    <row r="1885" spans="1:23" ht="12.2" customHeight="1">
      <c r="A1885" s="14" t="s">
        <v>1242</v>
      </c>
      <c r="B1885" s="14">
        <v>20</v>
      </c>
      <c r="C1885" s="14">
        <v>34.08</v>
      </c>
      <c r="D1885" s="14">
        <v>0</v>
      </c>
      <c r="E1885" s="14"/>
      <c r="F1885" s="14">
        <v>0</v>
      </c>
      <c r="G1885" s="14"/>
      <c r="H1885" s="14">
        <v>3.92</v>
      </c>
      <c r="I1885" s="14"/>
      <c r="J1885" s="14"/>
      <c r="K1885" s="14"/>
      <c r="L1885" s="14"/>
      <c r="M1885" s="14">
        <v>0</v>
      </c>
      <c r="N1885" s="14"/>
      <c r="O1885" s="191">
        <v>119.98</v>
      </c>
      <c r="P1885" s="191">
        <v>0</v>
      </c>
      <c r="Q1885" s="191">
        <v>0</v>
      </c>
      <c r="R1885" s="191">
        <v>0</v>
      </c>
      <c r="S1885" s="14">
        <v>2</v>
      </c>
      <c r="T1885" s="14"/>
      <c r="U1885" s="14">
        <v>2.08</v>
      </c>
      <c r="V1885" s="14">
        <v>202007</v>
      </c>
      <c r="W1885" s="14"/>
    </row>
    <row r="1886" spans="1:23" ht="12.2" customHeight="1">
      <c r="A1886" s="14" t="s">
        <v>1242</v>
      </c>
      <c r="B1886" s="14">
        <v>21</v>
      </c>
      <c r="C1886" s="14">
        <v>25.7</v>
      </c>
      <c r="D1886" s="14">
        <v>0</v>
      </c>
      <c r="E1886" s="14">
        <v>0</v>
      </c>
      <c r="F1886" s="14">
        <v>0</v>
      </c>
      <c r="G1886" s="14"/>
      <c r="H1886" s="14">
        <v>4.3</v>
      </c>
      <c r="I1886" s="14">
        <v>8</v>
      </c>
      <c r="J1886" s="14"/>
      <c r="K1886" s="14"/>
      <c r="L1886" s="14"/>
      <c r="M1886" s="14">
        <v>0</v>
      </c>
      <c r="N1886" s="14"/>
      <c r="O1886" s="191">
        <v>17.14</v>
      </c>
      <c r="P1886" s="191">
        <v>0</v>
      </c>
      <c r="Q1886" s="191">
        <v>0</v>
      </c>
      <c r="R1886" s="191">
        <v>0</v>
      </c>
      <c r="S1886" s="14">
        <v>2</v>
      </c>
      <c r="T1886" s="14">
        <v>0.62</v>
      </c>
      <c r="U1886" s="14">
        <v>6.75</v>
      </c>
      <c r="V1886" s="14">
        <v>202007</v>
      </c>
      <c r="W1886" s="14"/>
    </row>
    <row r="1887" spans="1:23" ht="12.2" customHeight="1">
      <c r="A1887" s="14" t="s">
        <v>1242</v>
      </c>
      <c r="B1887" s="14">
        <v>22</v>
      </c>
      <c r="C1887" s="14">
        <v>30.38</v>
      </c>
      <c r="D1887" s="14">
        <v>0</v>
      </c>
      <c r="E1887" s="14">
        <v>0</v>
      </c>
      <c r="F1887" s="14"/>
      <c r="G1887" s="14"/>
      <c r="H1887" s="14">
        <v>7.62</v>
      </c>
      <c r="I1887" s="14"/>
      <c r="J1887" s="14"/>
      <c r="K1887" s="14"/>
      <c r="L1887" s="14"/>
      <c r="M1887" s="14">
        <v>0</v>
      </c>
      <c r="N1887" s="14"/>
      <c r="O1887" s="191">
        <v>0</v>
      </c>
      <c r="P1887" s="191">
        <v>0</v>
      </c>
      <c r="Q1887" s="191">
        <v>0</v>
      </c>
      <c r="R1887" s="191">
        <v>0</v>
      </c>
      <c r="S1887" s="14">
        <v>0.3</v>
      </c>
      <c r="T1887" s="14">
        <v>0.52</v>
      </c>
      <c r="U1887" s="14"/>
      <c r="V1887" s="14">
        <v>202007</v>
      </c>
      <c r="W1887" s="14"/>
    </row>
    <row r="1888" spans="1:23" ht="12.2" customHeight="1">
      <c r="A1888" s="14" t="s">
        <v>1242</v>
      </c>
      <c r="B1888" s="14">
        <v>23</v>
      </c>
      <c r="C1888" s="14">
        <v>28.25</v>
      </c>
      <c r="D1888" s="14">
        <v>0</v>
      </c>
      <c r="E1888" s="14">
        <v>0</v>
      </c>
      <c r="F1888" s="14"/>
      <c r="G1888" s="14"/>
      <c r="H1888" s="14">
        <v>1.75</v>
      </c>
      <c r="I1888" s="14">
        <v>8</v>
      </c>
      <c r="J1888" s="14"/>
      <c r="K1888" s="14"/>
      <c r="L1888" s="14"/>
      <c r="M1888" s="14">
        <v>0</v>
      </c>
      <c r="N1888" s="14"/>
      <c r="O1888" s="191">
        <v>0</v>
      </c>
      <c r="P1888" s="191">
        <v>0</v>
      </c>
      <c r="Q1888" s="191">
        <v>0</v>
      </c>
      <c r="R1888" s="191">
        <v>0</v>
      </c>
      <c r="S1888" s="14">
        <v>0.16</v>
      </c>
      <c r="T1888" s="14">
        <v>0.44</v>
      </c>
      <c r="U1888" s="14"/>
      <c r="V1888" s="14">
        <v>202007</v>
      </c>
      <c r="W1888" s="14"/>
    </row>
    <row r="1889" spans="1:23" ht="12.2" customHeight="1">
      <c r="A1889" s="14" t="s">
        <v>1242</v>
      </c>
      <c r="B1889" s="14">
        <v>24</v>
      </c>
      <c r="C1889" s="14">
        <v>34.92</v>
      </c>
      <c r="D1889" s="14">
        <v>0</v>
      </c>
      <c r="E1889" s="14">
        <v>0</v>
      </c>
      <c r="F1889" s="14"/>
      <c r="G1889" s="14"/>
      <c r="H1889" s="14">
        <v>3.08</v>
      </c>
      <c r="I1889" s="14"/>
      <c r="J1889" s="14"/>
      <c r="K1889" s="14"/>
      <c r="L1889" s="14"/>
      <c r="M1889" s="14">
        <v>0</v>
      </c>
      <c r="N1889" s="14"/>
      <c r="O1889" s="191">
        <v>0</v>
      </c>
      <c r="P1889" s="191">
        <v>0</v>
      </c>
      <c r="Q1889" s="191">
        <v>0</v>
      </c>
      <c r="R1889" s="191">
        <v>0</v>
      </c>
      <c r="S1889" s="14">
        <v>0.03</v>
      </c>
      <c r="T1889" s="14">
        <v>1.31</v>
      </c>
      <c r="U1889" s="14"/>
      <c r="V1889" s="14">
        <v>202007</v>
      </c>
      <c r="W1889" s="14"/>
    </row>
    <row r="1890" spans="1:23" ht="12.2" customHeight="1">
      <c r="A1890" s="14" t="s">
        <v>1242</v>
      </c>
      <c r="B1890" s="14">
        <v>25</v>
      </c>
      <c r="C1890" s="14">
        <v>6.87</v>
      </c>
      <c r="D1890" s="14"/>
      <c r="E1890" s="14"/>
      <c r="F1890" s="14"/>
      <c r="G1890" s="14"/>
      <c r="H1890" s="14">
        <v>31.13</v>
      </c>
      <c r="I1890" s="14"/>
      <c r="J1890" s="14"/>
      <c r="K1890" s="14"/>
      <c r="L1890" s="14"/>
      <c r="M1890" s="14">
        <v>0</v>
      </c>
      <c r="N1890" s="14"/>
      <c r="O1890" s="191">
        <v>0</v>
      </c>
      <c r="P1890" s="191">
        <v>0</v>
      </c>
      <c r="Q1890" s="191">
        <v>0</v>
      </c>
      <c r="R1890" s="191">
        <v>0</v>
      </c>
      <c r="S1890" s="14"/>
      <c r="T1890" s="14"/>
      <c r="U1890" s="14"/>
      <c r="V1890" s="14">
        <v>202008</v>
      </c>
      <c r="W1890" s="14"/>
    </row>
    <row r="1891" spans="1:23" ht="12.2" customHeight="1" thickBot="1">
      <c r="A1891" s="14" t="s">
        <v>1242</v>
      </c>
      <c r="B1891" s="14">
        <v>26</v>
      </c>
      <c r="C1891" s="14">
        <v>35.979999999999997</v>
      </c>
      <c r="D1891" s="14">
        <v>0</v>
      </c>
      <c r="E1891" s="14">
        <v>0</v>
      </c>
      <c r="F1891" s="14"/>
      <c r="G1891" s="14"/>
      <c r="H1891" s="14">
        <v>2.02</v>
      </c>
      <c r="I1891" s="14"/>
      <c r="J1891" s="14"/>
      <c r="K1891" s="14"/>
      <c r="L1891" s="14"/>
      <c r="M1891" s="14">
        <v>0</v>
      </c>
      <c r="N1891" s="14"/>
      <c r="O1891" s="191">
        <v>17.14</v>
      </c>
      <c r="P1891" s="191">
        <v>0</v>
      </c>
      <c r="Q1891" s="191">
        <v>0</v>
      </c>
      <c r="R1891" s="191">
        <v>0</v>
      </c>
      <c r="S1891" s="14">
        <v>0.57999999999999996</v>
      </c>
      <c r="T1891" s="14">
        <v>0.21</v>
      </c>
      <c r="U1891" s="14"/>
      <c r="V1891" s="14">
        <v>202008</v>
      </c>
      <c r="W1891" s="14"/>
    </row>
    <row r="1892" spans="1:23" ht="12.2" customHeight="1" thickTop="1">
      <c r="A1892" s="188" t="s">
        <v>1306</v>
      </c>
      <c r="B1892" s="189">
        <v>0</v>
      </c>
      <c r="C1892" s="189">
        <v>696.88000000000011</v>
      </c>
      <c r="D1892" s="189">
        <v>0</v>
      </c>
      <c r="E1892" s="189">
        <v>0</v>
      </c>
      <c r="F1892" s="189">
        <v>0</v>
      </c>
      <c r="G1892" s="189">
        <v>0</v>
      </c>
      <c r="H1892" s="189">
        <v>243.13</v>
      </c>
      <c r="I1892" s="189">
        <v>40</v>
      </c>
      <c r="J1892" s="189">
        <v>0</v>
      </c>
      <c r="K1892" s="189">
        <v>0</v>
      </c>
      <c r="L1892" s="189">
        <v>0</v>
      </c>
      <c r="M1892" s="189">
        <v>0</v>
      </c>
      <c r="N1892" s="189">
        <v>0</v>
      </c>
      <c r="O1892" s="190">
        <v>291.38</v>
      </c>
      <c r="P1892" s="190">
        <v>0</v>
      </c>
      <c r="Q1892" s="190">
        <v>0</v>
      </c>
      <c r="R1892" s="190">
        <v>0</v>
      </c>
      <c r="S1892" s="189">
        <v>147.97</v>
      </c>
      <c r="T1892" s="189">
        <v>192.94</v>
      </c>
      <c r="U1892" s="189">
        <v>135.19999999999999</v>
      </c>
      <c r="V1892" s="189"/>
      <c r="W1892" s="189"/>
    </row>
    <row r="1893" spans="1:23" ht="12.2" customHeight="1">
      <c r="A1893" s="14" t="s">
        <v>898</v>
      </c>
      <c r="B1893" s="14">
        <v>1</v>
      </c>
      <c r="C1893" s="14">
        <v>0</v>
      </c>
      <c r="D1893" s="14"/>
      <c r="E1893" s="14"/>
      <c r="F1893" s="14"/>
      <c r="G1893" s="14">
        <v>32</v>
      </c>
      <c r="H1893" s="14"/>
      <c r="I1893" s="14">
        <v>8</v>
      </c>
      <c r="J1893" s="14"/>
      <c r="K1893" s="14"/>
      <c r="L1893" s="14"/>
      <c r="M1893" s="14"/>
      <c r="N1893" s="14"/>
      <c r="O1893" s="191">
        <v>0</v>
      </c>
      <c r="P1893" s="191">
        <v>0</v>
      </c>
      <c r="Q1893" s="191">
        <v>0</v>
      </c>
      <c r="R1893" s="191">
        <v>0</v>
      </c>
      <c r="S1893" s="14"/>
      <c r="T1893" s="14"/>
      <c r="U1893" s="14"/>
      <c r="V1893" s="14">
        <v>202002</v>
      </c>
      <c r="W1893" s="14"/>
    </row>
    <row r="1894" spans="1:23" ht="12.2" customHeight="1">
      <c r="A1894" s="14" t="s">
        <v>898</v>
      </c>
      <c r="B1894" s="14">
        <v>2</v>
      </c>
      <c r="C1894" s="14">
        <v>40</v>
      </c>
      <c r="D1894" s="14"/>
      <c r="E1894" s="14"/>
      <c r="F1894" s="14">
        <v>1.92</v>
      </c>
      <c r="G1894" s="14"/>
      <c r="H1894" s="14"/>
      <c r="I1894" s="14"/>
      <c r="J1894" s="14"/>
      <c r="K1894" s="14"/>
      <c r="L1894" s="14"/>
      <c r="M1894" s="14">
        <v>230</v>
      </c>
      <c r="N1894" s="14"/>
      <c r="O1894" s="191">
        <v>0</v>
      </c>
      <c r="P1894" s="191">
        <v>0</v>
      </c>
      <c r="Q1894" s="191">
        <v>0</v>
      </c>
      <c r="R1894" s="191">
        <v>0</v>
      </c>
      <c r="S1894" s="14"/>
      <c r="T1894" s="14"/>
      <c r="U1894" s="14"/>
      <c r="V1894" s="14">
        <v>202002</v>
      </c>
      <c r="W1894" s="14"/>
    </row>
    <row r="1895" spans="1:23" ht="12.2" customHeight="1">
      <c r="A1895" s="14" t="s">
        <v>898</v>
      </c>
      <c r="B1895" s="14">
        <v>3</v>
      </c>
      <c r="C1895" s="14">
        <v>40</v>
      </c>
      <c r="D1895" s="14"/>
      <c r="E1895" s="14"/>
      <c r="F1895" s="14">
        <v>1</v>
      </c>
      <c r="G1895" s="14"/>
      <c r="H1895" s="14"/>
      <c r="I1895" s="14"/>
      <c r="J1895" s="14"/>
      <c r="K1895" s="14"/>
      <c r="L1895" s="14"/>
      <c r="M1895" s="14">
        <v>230</v>
      </c>
      <c r="N1895" s="14"/>
      <c r="O1895" s="191">
        <v>0</v>
      </c>
      <c r="P1895" s="191">
        <v>0</v>
      </c>
      <c r="Q1895" s="191">
        <v>0</v>
      </c>
      <c r="R1895" s="191">
        <v>0</v>
      </c>
      <c r="S1895" s="14"/>
      <c r="T1895" s="14"/>
      <c r="U1895" s="14"/>
      <c r="V1895" s="14">
        <v>202002</v>
      </c>
      <c r="W1895" s="14"/>
    </row>
    <row r="1896" spans="1:23" ht="12.2" customHeight="1">
      <c r="A1896" s="14" t="s">
        <v>898</v>
      </c>
      <c r="B1896" s="14">
        <v>4</v>
      </c>
      <c r="C1896" s="14">
        <v>40</v>
      </c>
      <c r="D1896" s="14"/>
      <c r="E1896" s="14"/>
      <c r="F1896" s="14">
        <v>2.75</v>
      </c>
      <c r="G1896" s="14"/>
      <c r="H1896" s="14"/>
      <c r="I1896" s="14"/>
      <c r="J1896" s="14"/>
      <c r="K1896" s="14"/>
      <c r="L1896" s="14"/>
      <c r="M1896" s="14">
        <v>230</v>
      </c>
      <c r="N1896" s="14"/>
      <c r="O1896" s="191">
        <v>0</v>
      </c>
      <c r="P1896" s="191">
        <v>0</v>
      </c>
      <c r="Q1896" s="191">
        <v>0</v>
      </c>
      <c r="R1896" s="191">
        <v>0</v>
      </c>
      <c r="S1896" s="14"/>
      <c r="T1896" s="14"/>
      <c r="U1896" s="14"/>
      <c r="V1896" s="14">
        <v>202002</v>
      </c>
      <c r="W1896" s="14"/>
    </row>
    <row r="1897" spans="1:23" ht="12.2" customHeight="1">
      <c r="A1897" s="14" t="s">
        <v>898</v>
      </c>
      <c r="B1897" s="14">
        <v>5</v>
      </c>
      <c r="C1897" s="14">
        <v>40</v>
      </c>
      <c r="D1897" s="14"/>
      <c r="E1897" s="14"/>
      <c r="F1897" s="14">
        <v>1.67</v>
      </c>
      <c r="G1897" s="14"/>
      <c r="H1897" s="14"/>
      <c r="I1897" s="14"/>
      <c r="J1897" s="14"/>
      <c r="K1897" s="14"/>
      <c r="L1897" s="14"/>
      <c r="M1897" s="14">
        <v>230</v>
      </c>
      <c r="N1897" s="14"/>
      <c r="O1897" s="191">
        <v>0</v>
      </c>
      <c r="P1897" s="191">
        <v>0</v>
      </c>
      <c r="Q1897" s="191">
        <v>0</v>
      </c>
      <c r="R1897" s="191">
        <v>0</v>
      </c>
      <c r="S1897" s="14"/>
      <c r="T1897" s="14"/>
      <c r="U1897" s="14"/>
      <c r="V1897" s="14">
        <v>202002</v>
      </c>
      <c r="W1897" s="14"/>
    </row>
    <row r="1898" spans="1:23" ht="12.2" customHeight="1">
      <c r="A1898" s="14" t="s">
        <v>898</v>
      </c>
      <c r="B1898" s="14">
        <v>6</v>
      </c>
      <c r="C1898" s="14">
        <v>40</v>
      </c>
      <c r="D1898" s="14"/>
      <c r="E1898" s="14"/>
      <c r="F1898" s="14">
        <v>3.25</v>
      </c>
      <c r="G1898" s="14"/>
      <c r="H1898" s="14"/>
      <c r="I1898" s="14"/>
      <c r="J1898" s="14"/>
      <c r="K1898" s="14"/>
      <c r="L1898" s="14"/>
      <c r="M1898" s="14">
        <v>230</v>
      </c>
      <c r="N1898" s="14"/>
      <c r="O1898" s="191">
        <v>0</v>
      </c>
      <c r="P1898" s="191">
        <v>0</v>
      </c>
      <c r="Q1898" s="191">
        <v>0</v>
      </c>
      <c r="R1898" s="191">
        <v>0</v>
      </c>
      <c r="S1898" s="14"/>
      <c r="T1898" s="14"/>
      <c r="U1898" s="14"/>
      <c r="V1898" s="14">
        <v>202003</v>
      </c>
      <c r="W1898" s="14"/>
    </row>
    <row r="1899" spans="1:23" ht="12.2" customHeight="1">
      <c r="A1899" s="14" t="s">
        <v>898</v>
      </c>
      <c r="B1899" s="14">
        <v>7</v>
      </c>
      <c r="C1899" s="14">
        <v>40</v>
      </c>
      <c r="D1899" s="14"/>
      <c r="E1899" s="14"/>
      <c r="F1899" s="14">
        <v>1.75</v>
      </c>
      <c r="G1899" s="14"/>
      <c r="H1899" s="14"/>
      <c r="I1899" s="14"/>
      <c r="J1899" s="14"/>
      <c r="K1899" s="14"/>
      <c r="L1899" s="14"/>
      <c r="M1899" s="14">
        <v>230</v>
      </c>
      <c r="N1899" s="14"/>
      <c r="O1899" s="191">
        <v>0</v>
      </c>
      <c r="P1899" s="191">
        <v>0</v>
      </c>
      <c r="Q1899" s="191">
        <v>0</v>
      </c>
      <c r="R1899" s="191">
        <v>0</v>
      </c>
      <c r="S1899" s="14"/>
      <c r="T1899" s="14"/>
      <c r="U1899" s="14"/>
      <c r="V1899" s="14">
        <v>202003</v>
      </c>
      <c r="W1899" s="14"/>
    </row>
    <row r="1900" spans="1:23" ht="12.2" customHeight="1">
      <c r="A1900" s="14" t="s">
        <v>898</v>
      </c>
      <c r="B1900" s="14">
        <v>8</v>
      </c>
      <c r="C1900" s="14">
        <v>40</v>
      </c>
      <c r="D1900" s="14"/>
      <c r="E1900" s="14"/>
      <c r="F1900" s="14">
        <v>3</v>
      </c>
      <c r="G1900" s="14"/>
      <c r="H1900" s="14"/>
      <c r="I1900" s="14"/>
      <c r="J1900" s="14"/>
      <c r="K1900" s="14"/>
      <c r="L1900" s="14"/>
      <c r="M1900" s="14">
        <v>230</v>
      </c>
      <c r="N1900" s="14"/>
      <c r="O1900" s="191">
        <v>0</v>
      </c>
      <c r="P1900" s="191">
        <v>0</v>
      </c>
      <c r="Q1900" s="191">
        <v>0</v>
      </c>
      <c r="R1900" s="191">
        <v>0</v>
      </c>
      <c r="S1900" s="14"/>
      <c r="T1900" s="14"/>
      <c r="U1900" s="14"/>
      <c r="V1900" s="14">
        <v>202003</v>
      </c>
      <c r="W1900" s="14"/>
    </row>
    <row r="1901" spans="1:23" ht="12.2" customHeight="1">
      <c r="A1901" s="14" t="s">
        <v>898</v>
      </c>
      <c r="B1901" s="14">
        <v>9</v>
      </c>
      <c r="C1901" s="14">
        <v>40</v>
      </c>
      <c r="D1901" s="14"/>
      <c r="E1901" s="14"/>
      <c r="F1901" s="14">
        <v>2.92</v>
      </c>
      <c r="G1901" s="14"/>
      <c r="H1901" s="14"/>
      <c r="I1901" s="14"/>
      <c r="J1901" s="14"/>
      <c r="K1901" s="14"/>
      <c r="L1901" s="14"/>
      <c r="M1901" s="14">
        <v>230</v>
      </c>
      <c r="N1901" s="14"/>
      <c r="O1901" s="191">
        <v>0</v>
      </c>
      <c r="P1901" s="191">
        <v>0</v>
      </c>
      <c r="Q1901" s="191">
        <v>0</v>
      </c>
      <c r="R1901" s="191">
        <v>0</v>
      </c>
      <c r="S1901" s="14"/>
      <c r="T1901" s="14"/>
      <c r="U1901" s="14"/>
      <c r="V1901" s="14">
        <v>202003</v>
      </c>
      <c r="W1901" s="14"/>
    </row>
    <row r="1902" spans="1:23" ht="12.2" customHeight="1">
      <c r="A1902" s="14" t="s">
        <v>898</v>
      </c>
      <c r="B1902" s="14">
        <v>10</v>
      </c>
      <c r="C1902" s="14">
        <v>40</v>
      </c>
      <c r="D1902" s="14"/>
      <c r="E1902" s="14"/>
      <c r="F1902" s="14">
        <v>5.42</v>
      </c>
      <c r="G1902" s="14"/>
      <c r="H1902" s="14"/>
      <c r="I1902" s="14"/>
      <c r="J1902" s="14"/>
      <c r="K1902" s="14"/>
      <c r="L1902" s="14"/>
      <c r="M1902" s="14">
        <v>230</v>
      </c>
      <c r="N1902" s="14"/>
      <c r="O1902" s="191">
        <v>0</v>
      </c>
      <c r="P1902" s="191">
        <v>0</v>
      </c>
      <c r="Q1902" s="191">
        <v>0</v>
      </c>
      <c r="R1902" s="191">
        <v>0</v>
      </c>
      <c r="S1902" s="14"/>
      <c r="T1902" s="14"/>
      <c r="U1902" s="14"/>
      <c r="V1902" s="14">
        <v>202004</v>
      </c>
      <c r="W1902" s="14"/>
    </row>
    <row r="1903" spans="1:23" ht="12.2" customHeight="1">
      <c r="A1903" s="14" t="s">
        <v>898</v>
      </c>
      <c r="B1903" s="14">
        <v>11</v>
      </c>
      <c r="C1903" s="14">
        <v>40</v>
      </c>
      <c r="D1903" s="14"/>
      <c r="E1903" s="14"/>
      <c r="F1903" s="14">
        <v>1.92</v>
      </c>
      <c r="G1903" s="14"/>
      <c r="H1903" s="14"/>
      <c r="I1903" s="14"/>
      <c r="J1903" s="14"/>
      <c r="K1903" s="14"/>
      <c r="L1903" s="14"/>
      <c r="M1903" s="14">
        <v>230</v>
      </c>
      <c r="N1903" s="14"/>
      <c r="O1903" s="191">
        <v>0</v>
      </c>
      <c r="P1903" s="191">
        <v>0</v>
      </c>
      <c r="Q1903" s="191">
        <v>0</v>
      </c>
      <c r="R1903" s="191">
        <v>0</v>
      </c>
      <c r="S1903" s="14"/>
      <c r="T1903" s="14"/>
      <c r="U1903" s="14"/>
      <c r="V1903" s="14">
        <v>202004</v>
      </c>
      <c r="W1903" s="14"/>
    </row>
    <row r="1904" spans="1:23" ht="12.2" customHeight="1">
      <c r="A1904" s="14" t="s">
        <v>898</v>
      </c>
      <c r="B1904" s="14">
        <v>12</v>
      </c>
      <c r="C1904" s="14">
        <v>40</v>
      </c>
      <c r="D1904" s="14"/>
      <c r="E1904" s="14"/>
      <c r="F1904" s="14">
        <v>1.67</v>
      </c>
      <c r="G1904" s="14"/>
      <c r="H1904" s="14"/>
      <c r="I1904" s="14"/>
      <c r="J1904" s="14"/>
      <c r="K1904" s="14"/>
      <c r="L1904" s="14"/>
      <c r="M1904" s="14">
        <v>138</v>
      </c>
      <c r="N1904" s="14"/>
      <c r="O1904" s="191">
        <v>0</v>
      </c>
      <c r="P1904" s="191">
        <v>0</v>
      </c>
      <c r="Q1904" s="191">
        <v>0</v>
      </c>
      <c r="R1904" s="191">
        <v>0</v>
      </c>
      <c r="S1904" s="14"/>
      <c r="T1904" s="14"/>
      <c r="U1904" s="14"/>
      <c r="V1904" s="14">
        <v>202004</v>
      </c>
      <c r="W1904" s="14"/>
    </row>
    <row r="1905" spans="1:23" ht="12.2" customHeight="1">
      <c r="A1905" s="14" t="s">
        <v>898</v>
      </c>
      <c r="B1905" s="14">
        <v>13</v>
      </c>
      <c r="C1905" s="14">
        <v>40</v>
      </c>
      <c r="D1905" s="14"/>
      <c r="E1905" s="14"/>
      <c r="F1905" s="14">
        <v>1.25</v>
      </c>
      <c r="G1905" s="14"/>
      <c r="H1905" s="14"/>
      <c r="I1905" s="14"/>
      <c r="J1905" s="14"/>
      <c r="K1905" s="14"/>
      <c r="L1905" s="14"/>
      <c r="M1905" s="14"/>
      <c r="N1905" s="14"/>
      <c r="O1905" s="191">
        <v>0</v>
      </c>
      <c r="P1905" s="191">
        <v>0</v>
      </c>
      <c r="Q1905" s="191">
        <v>0</v>
      </c>
      <c r="R1905" s="191">
        <v>0</v>
      </c>
      <c r="S1905" s="14"/>
      <c r="T1905" s="14"/>
      <c r="U1905" s="14"/>
      <c r="V1905" s="14">
        <v>202004</v>
      </c>
      <c r="W1905" s="14"/>
    </row>
    <row r="1906" spans="1:23" ht="12.2" customHeight="1">
      <c r="A1906" s="14" t="s">
        <v>898</v>
      </c>
      <c r="B1906" s="14">
        <v>14</v>
      </c>
      <c r="C1906" s="14">
        <v>40</v>
      </c>
      <c r="D1906" s="14"/>
      <c r="E1906" s="14"/>
      <c r="F1906" s="14">
        <v>1.25</v>
      </c>
      <c r="G1906" s="14"/>
      <c r="H1906" s="14"/>
      <c r="I1906" s="14"/>
      <c r="J1906" s="14"/>
      <c r="K1906" s="14"/>
      <c r="L1906" s="14"/>
      <c r="M1906" s="14"/>
      <c r="N1906" s="14"/>
      <c r="O1906" s="191">
        <v>0</v>
      </c>
      <c r="P1906" s="191">
        <v>0</v>
      </c>
      <c r="Q1906" s="191">
        <v>0</v>
      </c>
      <c r="R1906" s="191">
        <v>0</v>
      </c>
      <c r="S1906" s="14"/>
      <c r="T1906" s="14"/>
      <c r="U1906" s="14"/>
      <c r="V1906" s="14">
        <v>202005</v>
      </c>
      <c r="W1906" s="14"/>
    </row>
    <row r="1907" spans="1:23" ht="12.2" customHeight="1">
      <c r="A1907" s="14" t="s">
        <v>898</v>
      </c>
      <c r="B1907" s="14">
        <v>15</v>
      </c>
      <c r="C1907" s="14">
        <v>40</v>
      </c>
      <c r="D1907" s="14"/>
      <c r="E1907" s="14"/>
      <c r="F1907" s="14">
        <v>1.25</v>
      </c>
      <c r="G1907" s="14"/>
      <c r="H1907" s="14"/>
      <c r="I1907" s="14"/>
      <c r="J1907" s="14"/>
      <c r="K1907" s="14"/>
      <c r="L1907" s="14"/>
      <c r="M1907" s="14"/>
      <c r="N1907" s="14"/>
      <c r="O1907" s="191">
        <v>0</v>
      </c>
      <c r="P1907" s="191">
        <v>0</v>
      </c>
      <c r="Q1907" s="191">
        <v>0</v>
      </c>
      <c r="R1907" s="191">
        <v>0</v>
      </c>
      <c r="S1907" s="14"/>
      <c r="T1907" s="14"/>
      <c r="U1907" s="14"/>
      <c r="V1907" s="14">
        <v>202005</v>
      </c>
      <c r="W1907" s="14"/>
    </row>
    <row r="1908" spans="1:23" ht="12.2" customHeight="1">
      <c r="A1908" s="14" t="s">
        <v>898</v>
      </c>
      <c r="B1908" s="14">
        <v>16</v>
      </c>
      <c r="C1908" s="14">
        <v>32</v>
      </c>
      <c r="D1908" s="14"/>
      <c r="E1908" s="14"/>
      <c r="F1908" s="14">
        <v>1</v>
      </c>
      <c r="G1908" s="14"/>
      <c r="H1908" s="14"/>
      <c r="I1908" s="14">
        <v>8</v>
      </c>
      <c r="J1908" s="14"/>
      <c r="K1908" s="14"/>
      <c r="L1908" s="14"/>
      <c r="M1908" s="14"/>
      <c r="N1908" s="14"/>
      <c r="O1908" s="191">
        <v>0</v>
      </c>
      <c r="P1908" s="191">
        <v>0</v>
      </c>
      <c r="Q1908" s="191">
        <v>0</v>
      </c>
      <c r="R1908" s="191">
        <v>0</v>
      </c>
      <c r="S1908" s="14"/>
      <c r="T1908" s="14"/>
      <c r="U1908" s="14"/>
      <c r="V1908" s="14">
        <v>202005</v>
      </c>
      <c r="W1908" s="14"/>
    </row>
    <row r="1909" spans="1:23" ht="12.2" customHeight="1">
      <c r="A1909" s="14" t="s">
        <v>898</v>
      </c>
      <c r="B1909" s="14">
        <v>17</v>
      </c>
      <c r="C1909" s="14">
        <v>40</v>
      </c>
      <c r="D1909" s="14"/>
      <c r="E1909" s="14"/>
      <c r="F1909" s="14">
        <v>1.25</v>
      </c>
      <c r="G1909" s="14"/>
      <c r="H1909" s="14"/>
      <c r="I1909" s="14"/>
      <c r="J1909" s="14"/>
      <c r="K1909" s="14"/>
      <c r="L1909" s="14"/>
      <c r="M1909" s="14"/>
      <c r="N1909" s="14"/>
      <c r="O1909" s="191">
        <v>0</v>
      </c>
      <c r="P1909" s="191">
        <v>0</v>
      </c>
      <c r="Q1909" s="191">
        <v>0</v>
      </c>
      <c r="R1909" s="191">
        <v>0</v>
      </c>
      <c r="S1909" s="14"/>
      <c r="T1909" s="14"/>
      <c r="U1909" s="14"/>
      <c r="V1909" s="14">
        <v>202005</v>
      </c>
      <c r="W1909" s="14"/>
    </row>
    <row r="1910" spans="1:23" ht="12.2" customHeight="1">
      <c r="A1910" s="14" t="s">
        <v>898</v>
      </c>
      <c r="B1910" s="14">
        <v>18</v>
      </c>
      <c r="C1910" s="14">
        <v>32</v>
      </c>
      <c r="D1910" s="14"/>
      <c r="E1910" s="14"/>
      <c r="F1910" s="14">
        <v>1</v>
      </c>
      <c r="G1910" s="14"/>
      <c r="H1910" s="14"/>
      <c r="I1910" s="14">
        <v>8</v>
      </c>
      <c r="J1910" s="14"/>
      <c r="K1910" s="14"/>
      <c r="L1910" s="14"/>
      <c r="M1910" s="14"/>
      <c r="N1910" s="14"/>
      <c r="O1910" s="191">
        <v>0</v>
      </c>
      <c r="P1910" s="191">
        <v>0</v>
      </c>
      <c r="Q1910" s="191">
        <v>0</v>
      </c>
      <c r="R1910" s="191">
        <v>0</v>
      </c>
      <c r="S1910" s="14"/>
      <c r="T1910" s="14"/>
      <c r="U1910" s="14"/>
      <c r="V1910" s="14">
        <v>202005</v>
      </c>
      <c r="W1910" s="14"/>
    </row>
    <row r="1911" spans="1:23" ht="12.2" customHeight="1">
      <c r="A1911" s="14" t="s">
        <v>898</v>
      </c>
      <c r="B1911" s="14">
        <v>19</v>
      </c>
      <c r="C1911" s="14">
        <v>32</v>
      </c>
      <c r="D1911" s="14"/>
      <c r="E1911" s="14"/>
      <c r="F1911" s="14">
        <v>1</v>
      </c>
      <c r="G1911" s="14">
        <v>8</v>
      </c>
      <c r="H1911" s="14"/>
      <c r="I1911" s="14"/>
      <c r="J1911" s="14"/>
      <c r="K1911" s="14"/>
      <c r="L1911" s="14"/>
      <c r="M1911" s="14">
        <v>92</v>
      </c>
      <c r="N1911" s="14"/>
      <c r="O1911" s="191">
        <v>0</v>
      </c>
      <c r="P1911" s="191">
        <v>0</v>
      </c>
      <c r="Q1911" s="191">
        <v>0</v>
      </c>
      <c r="R1911" s="191">
        <v>0</v>
      </c>
      <c r="S1911" s="14"/>
      <c r="T1911" s="14"/>
      <c r="U1911" s="14"/>
      <c r="V1911" s="14">
        <v>202006</v>
      </c>
      <c r="W1911" s="14"/>
    </row>
    <row r="1912" spans="1:23" ht="12.2" customHeight="1">
      <c r="A1912" s="14" t="s">
        <v>898</v>
      </c>
      <c r="B1912" s="14">
        <v>20</v>
      </c>
      <c r="C1912" s="14">
        <v>40</v>
      </c>
      <c r="D1912" s="14"/>
      <c r="E1912" s="14"/>
      <c r="F1912" s="14">
        <v>1.25</v>
      </c>
      <c r="G1912" s="14"/>
      <c r="H1912" s="14"/>
      <c r="I1912" s="14"/>
      <c r="J1912" s="14"/>
      <c r="K1912" s="14"/>
      <c r="L1912" s="14"/>
      <c r="M1912" s="14">
        <v>92</v>
      </c>
      <c r="N1912" s="14"/>
      <c r="O1912" s="191">
        <v>0</v>
      </c>
      <c r="P1912" s="191">
        <v>0</v>
      </c>
      <c r="Q1912" s="191">
        <v>0</v>
      </c>
      <c r="R1912" s="191">
        <v>0</v>
      </c>
      <c r="S1912" s="14"/>
      <c r="T1912" s="14"/>
      <c r="U1912" s="14"/>
      <c r="V1912" s="14">
        <v>202006</v>
      </c>
      <c r="W1912" s="14"/>
    </row>
    <row r="1913" spans="1:23" ht="12.2" customHeight="1">
      <c r="A1913" s="14" t="s">
        <v>898</v>
      </c>
      <c r="B1913" s="14">
        <v>21</v>
      </c>
      <c r="C1913" s="14">
        <v>24</v>
      </c>
      <c r="D1913" s="14"/>
      <c r="E1913" s="14"/>
      <c r="F1913" s="14">
        <v>1.25</v>
      </c>
      <c r="G1913" s="14">
        <v>8</v>
      </c>
      <c r="H1913" s="14"/>
      <c r="I1913" s="14">
        <v>8</v>
      </c>
      <c r="J1913" s="14"/>
      <c r="K1913" s="14"/>
      <c r="L1913" s="14"/>
      <c r="M1913" s="14">
        <v>92</v>
      </c>
      <c r="N1913" s="14"/>
      <c r="O1913" s="191">
        <v>0</v>
      </c>
      <c r="P1913" s="191">
        <v>0</v>
      </c>
      <c r="Q1913" s="191">
        <v>0</v>
      </c>
      <c r="R1913" s="191">
        <v>0</v>
      </c>
      <c r="S1913" s="14"/>
      <c r="T1913" s="14"/>
      <c r="U1913" s="14"/>
      <c r="V1913" s="14">
        <v>202006</v>
      </c>
      <c r="W1913" s="14"/>
    </row>
    <row r="1914" spans="1:23" ht="12.2" customHeight="1">
      <c r="A1914" s="14" t="s">
        <v>898</v>
      </c>
      <c r="B1914" s="14">
        <v>22</v>
      </c>
      <c r="C1914" s="14">
        <v>40</v>
      </c>
      <c r="D1914" s="14"/>
      <c r="E1914" s="14"/>
      <c r="F1914" s="14">
        <v>2.5</v>
      </c>
      <c r="G1914" s="14"/>
      <c r="H1914" s="14"/>
      <c r="I1914" s="14"/>
      <c r="J1914" s="14"/>
      <c r="K1914" s="14"/>
      <c r="L1914" s="14"/>
      <c r="M1914" s="14">
        <v>138</v>
      </c>
      <c r="N1914" s="14"/>
      <c r="O1914" s="191">
        <v>0</v>
      </c>
      <c r="P1914" s="191">
        <v>0</v>
      </c>
      <c r="Q1914" s="191">
        <v>0</v>
      </c>
      <c r="R1914" s="191">
        <v>0</v>
      </c>
      <c r="S1914" s="14"/>
      <c r="T1914" s="14"/>
      <c r="U1914" s="14"/>
      <c r="V1914" s="14">
        <v>202006</v>
      </c>
      <c r="W1914" s="14"/>
    </row>
    <row r="1915" spans="1:23" ht="12.2" customHeight="1">
      <c r="A1915" s="14" t="s">
        <v>898</v>
      </c>
      <c r="B1915" s="14">
        <v>23</v>
      </c>
      <c r="C1915" s="14">
        <v>32</v>
      </c>
      <c r="D1915" s="14"/>
      <c r="E1915" s="14"/>
      <c r="F1915" s="14">
        <v>1</v>
      </c>
      <c r="G1915" s="14"/>
      <c r="H1915" s="14"/>
      <c r="I1915" s="14">
        <v>8</v>
      </c>
      <c r="J1915" s="14"/>
      <c r="K1915" s="14"/>
      <c r="L1915" s="14"/>
      <c r="M1915" s="14">
        <v>92</v>
      </c>
      <c r="N1915" s="14"/>
      <c r="O1915" s="191">
        <v>0</v>
      </c>
      <c r="P1915" s="191">
        <v>0</v>
      </c>
      <c r="Q1915" s="191">
        <v>0</v>
      </c>
      <c r="R1915" s="191">
        <v>0</v>
      </c>
      <c r="S1915" s="14"/>
      <c r="T1915" s="14"/>
      <c r="U1915" s="14"/>
      <c r="V1915" s="14">
        <v>202007</v>
      </c>
      <c r="W1915" s="14"/>
    </row>
    <row r="1916" spans="1:23" ht="12.2" customHeight="1">
      <c r="A1916" s="14" t="s">
        <v>898</v>
      </c>
      <c r="B1916" s="14">
        <v>24</v>
      </c>
      <c r="C1916" s="14">
        <v>40</v>
      </c>
      <c r="D1916" s="14"/>
      <c r="E1916" s="14"/>
      <c r="F1916" s="14">
        <v>1.25</v>
      </c>
      <c r="G1916" s="14"/>
      <c r="H1916" s="14"/>
      <c r="I1916" s="14"/>
      <c r="J1916" s="14"/>
      <c r="K1916" s="14"/>
      <c r="L1916" s="14"/>
      <c r="M1916" s="14">
        <v>138</v>
      </c>
      <c r="N1916" s="14"/>
      <c r="O1916" s="191">
        <v>0</v>
      </c>
      <c r="P1916" s="191">
        <v>0</v>
      </c>
      <c r="Q1916" s="191">
        <v>0</v>
      </c>
      <c r="R1916" s="191">
        <v>0</v>
      </c>
      <c r="S1916" s="14"/>
      <c r="T1916" s="14"/>
      <c r="U1916" s="14"/>
      <c r="V1916" s="14">
        <v>202007</v>
      </c>
      <c r="W1916" s="14"/>
    </row>
    <row r="1917" spans="1:23" ht="12.2" customHeight="1">
      <c r="A1917" s="14" t="s">
        <v>898</v>
      </c>
      <c r="B1917" s="14">
        <v>25</v>
      </c>
      <c r="C1917" s="14">
        <v>40</v>
      </c>
      <c r="D1917" s="14"/>
      <c r="E1917" s="14"/>
      <c r="F1917" s="14">
        <v>1.25</v>
      </c>
      <c r="G1917" s="14"/>
      <c r="H1917" s="14"/>
      <c r="I1917" s="14"/>
      <c r="J1917" s="14"/>
      <c r="K1917" s="14"/>
      <c r="L1917" s="14"/>
      <c r="M1917" s="14">
        <v>138</v>
      </c>
      <c r="N1917" s="14"/>
      <c r="O1917" s="191">
        <v>0</v>
      </c>
      <c r="P1917" s="191">
        <v>0</v>
      </c>
      <c r="Q1917" s="191">
        <v>0</v>
      </c>
      <c r="R1917" s="191">
        <v>0</v>
      </c>
      <c r="S1917" s="14"/>
      <c r="T1917" s="14"/>
      <c r="U1917" s="14"/>
      <c r="V1917" s="14">
        <v>202007</v>
      </c>
      <c r="W1917" s="14"/>
    </row>
    <row r="1918" spans="1:23" ht="12.2" customHeight="1" thickBot="1">
      <c r="A1918" s="14" t="s">
        <v>898</v>
      </c>
      <c r="B1918" s="14">
        <v>26</v>
      </c>
      <c r="C1918" s="14">
        <v>40</v>
      </c>
      <c r="D1918" s="14"/>
      <c r="E1918" s="14"/>
      <c r="F1918" s="14">
        <v>1.75</v>
      </c>
      <c r="G1918" s="14"/>
      <c r="H1918" s="14"/>
      <c r="I1918" s="14"/>
      <c r="J1918" s="14"/>
      <c r="K1918" s="14"/>
      <c r="L1918" s="14"/>
      <c r="M1918" s="14">
        <v>230</v>
      </c>
      <c r="N1918" s="14"/>
      <c r="O1918" s="191">
        <v>0</v>
      </c>
      <c r="P1918" s="191">
        <v>0</v>
      </c>
      <c r="Q1918" s="191">
        <v>0</v>
      </c>
      <c r="R1918" s="191">
        <v>0</v>
      </c>
      <c r="S1918" s="14"/>
      <c r="T1918" s="14"/>
      <c r="U1918" s="14"/>
      <c r="V1918" s="14">
        <v>202007</v>
      </c>
      <c r="W1918" s="14"/>
    </row>
    <row r="1919" spans="1:23" ht="12.2" customHeight="1" thickTop="1">
      <c r="A1919" s="188" t="s">
        <v>1306</v>
      </c>
      <c r="B1919" s="189">
        <v>0</v>
      </c>
      <c r="C1919" s="189">
        <v>952</v>
      </c>
      <c r="D1919" s="189">
        <v>0</v>
      </c>
      <c r="E1919" s="189">
        <v>0</v>
      </c>
      <c r="F1919" s="189">
        <v>45.52000000000001</v>
      </c>
      <c r="G1919" s="189">
        <v>48</v>
      </c>
      <c r="H1919" s="189">
        <v>0</v>
      </c>
      <c r="I1919" s="189">
        <v>40</v>
      </c>
      <c r="J1919" s="189">
        <v>0</v>
      </c>
      <c r="K1919" s="189">
        <v>0</v>
      </c>
      <c r="L1919" s="189">
        <v>0</v>
      </c>
      <c r="M1919" s="189">
        <v>3450</v>
      </c>
      <c r="N1919" s="189">
        <v>0</v>
      </c>
      <c r="O1919" s="190">
        <v>0</v>
      </c>
      <c r="P1919" s="190">
        <v>0</v>
      </c>
      <c r="Q1919" s="190">
        <v>0</v>
      </c>
      <c r="R1919" s="190">
        <v>0</v>
      </c>
      <c r="S1919" s="189">
        <v>0</v>
      </c>
      <c r="T1919" s="189">
        <v>0</v>
      </c>
      <c r="U1919" s="189">
        <v>0</v>
      </c>
      <c r="V1919" s="189"/>
      <c r="W1919" s="189"/>
    </row>
    <row r="1920" spans="1:23" ht="12.2" customHeight="1">
      <c r="A1920" s="14" t="s">
        <v>494</v>
      </c>
      <c r="B1920" s="14">
        <v>1</v>
      </c>
      <c r="C1920" s="14">
        <v>28</v>
      </c>
      <c r="D1920" s="14">
        <v>0</v>
      </c>
      <c r="E1920" s="14">
        <v>0</v>
      </c>
      <c r="F1920" s="14">
        <v>13.82</v>
      </c>
      <c r="G1920" s="14">
        <v>0</v>
      </c>
      <c r="H1920" s="14">
        <v>0</v>
      </c>
      <c r="I1920" s="14">
        <v>12</v>
      </c>
      <c r="J1920" s="14">
        <v>0</v>
      </c>
      <c r="K1920" s="14">
        <v>0</v>
      </c>
      <c r="L1920" s="14">
        <v>0</v>
      </c>
      <c r="M1920" s="14">
        <v>0</v>
      </c>
      <c r="N1920" s="14">
        <v>0</v>
      </c>
      <c r="O1920" s="191">
        <v>17.14</v>
      </c>
      <c r="P1920" s="191">
        <v>0</v>
      </c>
      <c r="Q1920" s="191">
        <v>0</v>
      </c>
      <c r="R1920" s="191">
        <v>0</v>
      </c>
      <c r="S1920" s="14">
        <v>0</v>
      </c>
      <c r="T1920" s="14">
        <v>0</v>
      </c>
      <c r="U1920" s="14">
        <v>0</v>
      </c>
      <c r="V1920" s="14">
        <v>202002</v>
      </c>
      <c r="W1920" s="14"/>
    </row>
    <row r="1921" spans="1:23" ht="12.2" customHeight="1">
      <c r="A1921" s="14" t="s">
        <v>494</v>
      </c>
      <c r="B1921" s="14">
        <v>2</v>
      </c>
      <c r="C1921" s="14">
        <v>40</v>
      </c>
      <c r="D1921" s="14"/>
      <c r="E1921" s="14"/>
      <c r="F1921" s="14">
        <v>9.75</v>
      </c>
      <c r="G1921" s="14"/>
      <c r="H1921" s="14"/>
      <c r="I1921" s="14"/>
      <c r="J1921" s="14"/>
      <c r="K1921" s="14"/>
      <c r="L1921" s="14"/>
      <c r="M1921" s="14">
        <v>0</v>
      </c>
      <c r="N1921" s="14"/>
      <c r="O1921" s="191">
        <v>0</v>
      </c>
      <c r="P1921" s="191">
        <v>0</v>
      </c>
      <c r="Q1921" s="191">
        <v>0</v>
      </c>
      <c r="R1921" s="191">
        <v>0</v>
      </c>
      <c r="S1921" s="14"/>
      <c r="T1921" s="14"/>
      <c r="U1921" s="14"/>
      <c r="V1921" s="14">
        <v>202002</v>
      </c>
      <c r="W1921" s="14"/>
    </row>
    <row r="1922" spans="1:23" ht="12.2" customHeight="1">
      <c r="A1922" s="14" t="s">
        <v>494</v>
      </c>
      <c r="B1922" s="14">
        <v>3</v>
      </c>
      <c r="C1922" s="14">
        <v>40</v>
      </c>
      <c r="D1922" s="14"/>
      <c r="E1922" s="14"/>
      <c r="F1922" s="14">
        <v>17.77</v>
      </c>
      <c r="G1922" s="14"/>
      <c r="H1922" s="14"/>
      <c r="I1922" s="14"/>
      <c r="J1922" s="14"/>
      <c r="K1922" s="14"/>
      <c r="L1922" s="14"/>
      <c r="M1922" s="14">
        <v>0</v>
      </c>
      <c r="N1922" s="14"/>
      <c r="O1922" s="191">
        <v>0</v>
      </c>
      <c r="P1922" s="191">
        <v>0</v>
      </c>
      <c r="Q1922" s="191">
        <v>0</v>
      </c>
      <c r="R1922" s="191">
        <v>0</v>
      </c>
      <c r="S1922" s="14"/>
      <c r="T1922" s="14"/>
      <c r="U1922" s="14"/>
      <c r="V1922" s="14">
        <v>202002</v>
      </c>
      <c r="W1922" s="14"/>
    </row>
    <row r="1923" spans="1:23" ht="12.2" customHeight="1">
      <c r="A1923" s="14" t="s">
        <v>494</v>
      </c>
      <c r="B1923" s="14">
        <v>4</v>
      </c>
      <c r="C1923" s="14">
        <v>35.75</v>
      </c>
      <c r="D1923" s="14"/>
      <c r="E1923" s="14"/>
      <c r="F1923" s="14">
        <v>16.670000000000002</v>
      </c>
      <c r="G1923" s="14"/>
      <c r="H1923" s="14"/>
      <c r="I1923" s="14"/>
      <c r="J1923" s="14"/>
      <c r="K1923" s="14">
        <v>4.25</v>
      </c>
      <c r="L1923" s="14"/>
      <c r="M1923" s="14">
        <v>0</v>
      </c>
      <c r="N1923" s="14">
        <v>0</v>
      </c>
      <c r="O1923" s="191">
        <v>119.98</v>
      </c>
      <c r="P1923" s="191">
        <v>0</v>
      </c>
      <c r="Q1923" s="191">
        <v>0</v>
      </c>
      <c r="R1923" s="191">
        <v>0</v>
      </c>
      <c r="S1923" s="14"/>
      <c r="T1923" s="14"/>
      <c r="U1923" s="14"/>
      <c r="V1923" s="14">
        <v>202002</v>
      </c>
      <c r="W1923" s="14"/>
    </row>
    <row r="1924" spans="1:23" ht="12.2" customHeight="1">
      <c r="A1924" s="14" t="s">
        <v>494</v>
      </c>
      <c r="B1924" s="14">
        <v>5</v>
      </c>
      <c r="C1924" s="14">
        <v>36.92</v>
      </c>
      <c r="D1924" s="14"/>
      <c r="E1924" s="14"/>
      <c r="F1924" s="14">
        <v>6.31</v>
      </c>
      <c r="G1924" s="14"/>
      <c r="H1924" s="14"/>
      <c r="I1924" s="14"/>
      <c r="J1924" s="14"/>
      <c r="K1924" s="14">
        <v>3.08</v>
      </c>
      <c r="L1924" s="14"/>
      <c r="M1924" s="14">
        <v>0</v>
      </c>
      <c r="N1924" s="14"/>
      <c r="O1924" s="191">
        <v>0</v>
      </c>
      <c r="P1924" s="191">
        <v>0</v>
      </c>
      <c r="Q1924" s="191">
        <v>0</v>
      </c>
      <c r="R1924" s="191">
        <v>0</v>
      </c>
      <c r="S1924" s="14"/>
      <c r="T1924" s="14"/>
      <c r="U1924" s="14"/>
      <c r="V1924" s="14">
        <v>202002</v>
      </c>
      <c r="W1924" s="14"/>
    </row>
    <row r="1925" spans="1:23" ht="12.2" customHeight="1">
      <c r="A1925" s="14" t="s">
        <v>494</v>
      </c>
      <c r="B1925" s="14">
        <v>6</v>
      </c>
      <c r="C1925" s="14">
        <v>40</v>
      </c>
      <c r="D1925" s="14"/>
      <c r="E1925" s="14"/>
      <c r="F1925" s="14">
        <v>20.420000000000002</v>
      </c>
      <c r="G1925" s="14"/>
      <c r="H1925" s="14"/>
      <c r="I1925" s="14"/>
      <c r="J1925" s="14"/>
      <c r="K1925" s="14"/>
      <c r="L1925" s="14"/>
      <c r="M1925" s="14">
        <v>0</v>
      </c>
      <c r="N1925" s="14"/>
      <c r="O1925" s="191">
        <v>0</v>
      </c>
      <c r="P1925" s="191">
        <v>0</v>
      </c>
      <c r="Q1925" s="191">
        <v>0</v>
      </c>
      <c r="R1925" s="191">
        <v>0</v>
      </c>
      <c r="S1925" s="14"/>
      <c r="T1925" s="14"/>
      <c r="U1925" s="14"/>
      <c r="V1925" s="14">
        <v>202003</v>
      </c>
      <c r="W1925" s="14"/>
    </row>
    <row r="1926" spans="1:23" ht="12.2" customHeight="1">
      <c r="A1926" s="14" t="s">
        <v>494</v>
      </c>
      <c r="B1926" s="14">
        <v>7</v>
      </c>
      <c r="C1926" s="14">
        <v>40</v>
      </c>
      <c r="D1926" s="14"/>
      <c r="E1926" s="14"/>
      <c r="F1926" s="14">
        <v>17.03</v>
      </c>
      <c r="G1926" s="14"/>
      <c r="H1926" s="14"/>
      <c r="I1926" s="14"/>
      <c r="J1926" s="14"/>
      <c r="K1926" s="14"/>
      <c r="L1926" s="14"/>
      <c r="M1926" s="14">
        <v>0</v>
      </c>
      <c r="N1926" s="14">
        <v>0</v>
      </c>
      <c r="O1926" s="191">
        <v>0</v>
      </c>
      <c r="P1926" s="191">
        <v>25</v>
      </c>
      <c r="Q1926" s="191">
        <v>0</v>
      </c>
      <c r="R1926" s="191">
        <v>0</v>
      </c>
      <c r="S1926" s="14"/>
      <c r="T1926" s="14"/>
      <c r="U1926" s="14"/>
      <c r="V1926" s="14">
        <v>202003</v>
      </c>
      <c r="W1926" s="14"/>
    </row>
    <row r="1927" spans="1:23" ht="12.2" customHeight="1">
      <c r="A1927" s="14" t="s">
        <v>494</v>
      </c>
      <c r="B1927" s="14">
        <v>8</v>
      </c>
      <c r="C1927" s="14">
        <v>40</v>
      </c>
      <c r="D1927" s="14"/>
      <c r="E1927" s="14"/>
      <c r="F1927" s="14">
        <v>20.38</v>
      </c>
      <c r="G1927" s="14"/>
      <c r="H1927" s="14"/>
      <c r="I1927" s="14"/>
      <c r="J1927" s="14"/>
      <c r="K1927" s="14"/>
      <c r="L1927" s="14"/>
      <c r="M1927" s="14">
        <v>0</v>
      </c>
      <c r="N1927" s="14"/>
      <c r="O1927" s="191">
        <v>0</v>
      </c>
      <c r="P1927" s="191">
        <v>25</v>
      </c>
      <c r="Q1927" s="191">
        <v>0</v>
      </c>
      <c r="R1927" s="191">
        <v>0</v>
      </c>
      <c r="S1927" s="14"/>
      <c r="T1927" s="14"/>
      <c r="U1927" s="14"/>
      <c r="V1927" s="14">
        <v>202003</v>
      </c>
      <c r="W1927" s="14"/>
    </row>
    <row r="1928" spans="1:23" ht="12.2" customHeight="1">
      <c r="A1928" s="14" t="s">
        <v>494</v>
      </c>
      <c r="B1928" s="14">
        <v>9</v>
      </c>
      <c r="C1928" s="14">
        <v>40</v>
      </c>
      <c r="D1928" s="14"/>
      <c r="E1928" s="14"/>
      <c r="F1928" s="14">
        <v>12.28</v>
      </c>
      <c r="G1928" s="14"/>
      <c r="H1928" s="14"/>
      <c r="I1928" s="14"/>
      <c r="J1928" s="14"/>
      <c r="K1928" s="14"/>
      <c r="L1928" s="14"/>
      <c r="M1928" s="14">
        <v>0</v>
      </c>
      <c r="N1928" s="14"/>
      <c r="O1928" s="191">
        <v>0</v>
      </c>
      <c r="P1928" s="191">
        <v>0</v>
      </c>
      <c r="Q1928" s="191">
        <v>0</v>
      </c>
      <c r="R1928" s="191">
        <v>0</v>
      </c>
      <c r="S1928" s="14"/>
      <c r="T1928" s="14"/>
      <c r="U1928" s="14"/>
      <c r="V1928" s="14">
        <v>202003</v>
      </c>
      <c r="W1928" s="14"/>
    </row>
    <row r="1929" spans="1:23" ht="12.2" customHeight="1">
      <c r="A1929" s="14" t="s">
        <v>494</v>
      </c>
      <c r="B1929" s="14">
        <v>10</v>
      </c>
      <c r="C1929" s="14">
        <v>40</v>
      </c>
      <c r="D1929" s="14"/>
      <c r="E1929" s="14"/>
      <c r="F1929" s="14">
        <v>14.2</v>
      </c>
      <c r="G1929" s="14"/>
      <c r="H1929" s="14"/>
      <c r="I1929" s="14"/>
      <c r="J1929" s="14"/>
      <c r="K1929" s="14"/>
      <c r="L1929" s="14"/>
      <c r="M1929" s="14">
        <v>0</v>
      </c>
      <c r="N1929" s="14"/>
      <c r="O1929" s="191">
        <v>119.98</v>
      </c>
      <c r="P1929" s="191">
        <v>0</v>
      </c>
      <c r="Q1929" s="191">
        <v>0</v>
      </c>
      <c r="R1929" s="191">
        <v>0</v>
      </c>
      <c r="S1929" s="14"/>
      <c r="T1929" s="14"/>
      <c r="U1929" s="14"/>
      <c r="V1929" s="14">
        <v>202004</v>
      </c>
      <c r="W1929" s="14"/>
    </row>
    <row r="1930" spans="1:23" ht="12.2" customHeight="1">
      <c r="A1930" s="14" t="s">
        <v>494</v>
      </c>
      <c r="B1930" s="14">
        <v>11</v>
      </c>
      <c r="C1930" s="14">
        <v>40</v>
      </c>
      <c r="D1930" s="14"/>
      <c r="E1930" s="14"/>
      <c r="F1930" s="14">
        <v>21.87</v>
      </c>
      <c r="G1930" s="14"/>
      <c r="H1930" s="14"/>
      <c r="I1930" s="14"/>
      <c r="J1930" s="14"/>
      <c r="K1930" s="14"/>
      <c r="L1930" s="14"/>
      <c r="M1930" s="14">
        <v>0</v>
      </c>
      <c r="N1930" s="14"/>
      <c r="O1930" s="191">
        <v>0</v>
      </c>
      <c r="P1930" s="191">
        <v>0</v>
      </c>
      <c r="Q1930" s="191">
        <v>0</v>
      </c>
      <c r="R1930" s="191">
        <v>0</v>
      </c>
      <c r="S1930" s="14"/>
      <c r="T1930" s="14"/>
      <c r="U1930" s="14"/>
      <c r="V1930" s="14">
        <v>202004</v>
      </c>
      <c r="W1930" s="14"/>
    </row>
    <row r="1931" spans="1:23" ht="12.2" customHeight="1">
      <c r="A1931" s="14" t="s">
        <v>494</v>
      </c>
      <c r="B1931" s="14">
        <v>12</v>
      </c>
      <c r="C1931" s="14">
        <v>40</v>
      </c>
      <c r="D1931" s="14"/>
      <c r="E1931" s="14"/>
      <c r="F1931" s="14">
        <v>12.43</v>
      </c>
      <c r="G1931" s="14"/>
      <c r="H1931" s="14"/>
      <c r="I1931" s="14"/>
      <c r="J1931" s="14"/>
      <c r="K1931" s="14"/>
      <c r="L1931" s="14"/>
      <c r="M1931" s="14">
        <v>0</v>
      </c>
      <c r="N1931" s="14"/>
      <c r="O1931" s="191">
        <v>0</v>
      </c>
      <c r="P1931" s="191">
        <v>0</v>
      </c>
      <c r="Q1931" s="191">
        <v>0</v>
      </c>
      <c r="R1931" s="191">
        <v>0</v>
      </c>
      <c r="S1931" s="14"/>
      <c r="T1931" s="14"/>
      <c r="U1931" s="14"/>
      <c r="V1931" s="14">
        <v>202004</v>
      </c>
      <c r="W1931" s="14"/>
    </row>
    <row r="1932" spans="1:23" ht="12.2" customHeight="1">
      <c r="A1932" s="14" t="s">
        <v>494</v>
      </c>
      <c r="B1932" s="14">
        <v>13</v>
      </c>
      <c r="C1932" s="14">
        <v>40</v>
      </c>
      <c r="D1932" s="14"/>
      <c r="E1932" s="14">
        <v>0</v>
      </c>
      <c r="F1932" s="14">
        <v>9.32</v>
      </c>
      <c r="G1932" s="14"/>
      <c r="H1932" s="14"/>
      <c r="I1932" s="14"/>
      <c r="J1932" s="14"/>
      <c r="K1932" s="14"/>
      <c r="L1932" s="14"/>
      <c r="M1932" s="14">
        <v>0</v>
      </c>
      <c r="N1932" s="14"/>
      <c r="O1932" s="191">
        <v>0</v>
      </c>
      <c r="P1932" s="191">
        <v>50</v>
      </c>
      <c r="Q1932" s="191">
        <v>0</v>
      </c>
      <c r="R1932" s="191">
        <v>0</v>
      </c>
      <c r="S1932" s="14"/>
      <c r="T1932" s="14"/>
      <c r="U1932" s="14"/>
      <c r="V1932" s="14">
        <v>202004</v>
      </c>
      <c r="W1932" s="14"/>
    </row>
    <row r="1933" spans="1:23" ht="12.2" customHeight="1">
      <c r="A1933" s="14" t="s">
        <v>494</v>
      </c>
      <c r="B1933" s="14">
        <v>14</v>
      </c>
      <c r="C1933" s="14">
        <v>40</v>
      </c>
      <c r="D1933" s="14"/>
      <c r="E1933" s="14"/>
      <c r="F1933" s="14">
        <v>11.25</v>
      </c>
      <c r="G1933" s="14"/>
      <c r="H1933" s="14"/>
      <c r="I1933" s="14"/>
      <c r="J1933" s="14"/>
      <c r="K1933" s="14"/>
      <c r="L1933" s="14"/>
      <c r="M1933" s="14">
        <v>0</v>
      </c>
      <c r="N1933" s="14"/>
      <c r="O1933" s="191">
        <v>0</v>
      </c>
      <c r="P1933" s="191">
        <v>0</v>
      </c>
      <c r="Q1933" s="191">
        <v>0</v>
      </c>
      <c r="R1933" s="191">
        <v>0</v>
      </c>
      <c r="S1933" s="14"/>
      <c r="T1933" s="14"/>
      <c r="U1933" s="14"/>
      <c r="V1933" s="14">
        <v>202005</v>
      </c>
      <c r="W1933" s="14"/>
    </row>
    <row r="1934" spans="1:23" ht="12.2" customHeight="1">
      <c r="A1934" s="14" t="s">
        <v>494</v>
      </c>
      <c r="B1934" s="14">
        <v>15</v>
      </c>
      <c r="C1934" s="14">
        <v>32</v>
      </c>
      <c r="D1934" s="14"/>
      <c r="E1934" s="14">
        <v>0.01</v>
      </c>
      <c r="F1934" s="14">
        <v>10.88</v>
      </c>
      <c r="G1934" s="14"/>
      <c r="H1934" s="14"/>
      <c r="I1934" s="14">
        <v>8</v>
      </c>
      <c r="J1934" s="14"/>
      <c r="K1934" s="14"/>
      <c r="L1934" s="14"/>
      <c r="M1934" s="14">
        <v>0</v>
      </c>
      <c r="N1934" s="14"/>
      <c r="O1934" s="191">
        <v>0</v>
      </c>
      <c r="P1934" s="191">
        <v>0</v>
      </c>
      <c r="Q1934" s="191">
        <v>0</v>
      </c>
      <c r="R1934" s="191">
        <v>0</v>
      </c>
      <c r="S1934" s="14"/>
      <c r="T1934" s="14"/>
      <c r="U1934" s="14"/>
      <c r="V1934" s="14">
        <v>202005</v>
      </c>
      <c r="W1934" s="14"/>
    </row>
    <row r="1935" spans="1:23" ht="12.2" customHeight="1">
      <c r="A1935" s="14" t="s">
        <v>494</v>
      </c>
      <c r="B1935" s="14">
        <v>16</v>
      </c>
      <c r="C1935" s="14">
        <v>32</v>
      </c>
      <c r="D1935" s="14"/>
      <c r="E1935" s="14"/>
      <c r="F1935" s="14">
        <v>13.92</v>
      </c>
      <c r="G1935" s="14"/>
      <c r="H1935" s="14"/>
      <c r="I1935" s="14">
        <v>8</v>
      </c>
      <c r="J1935" s="14"/>
      <c r="K1935" s="14"/>
      <c r="L1935" s="14"/>
      <c r="M1935" s="14">
        <v>0</v>
      </c>
      <c r="N1935" s="14">
        <v>0</v>
      </c>
      <c r="O1935" s="191">
        <v>0</v>
      </c>
      <c r="P1935" s="191">
        <v>0</v>
      </c>
      <c r="Q1935" s="191">
        <v>0</v>
      </c>
      <c r="R1935" s="191">
        <v>0</v>
      </c>
      <c r="S1935" s="14"/>
      <c r="T1935" s="14"/>
      <c r="U1935" s="14"/>
      <c r="V1935" s="14">
        <v>202005</v>
      </c>
      <c r="W1935" s="14"/>
    </row>
    <row r="1936" spans="1:23" ht="12.2" customHeight="1">
      <c r="A1936" s="14" t="s">
        <v>494</v>
      </c>
      <c r="B1936" s="14">
        <v>17</v>
      </c>
      <c r="C1936" s="14">
        <v>40</v>
      </c>
      <c r="D1936" s="14"/>
      <c r="E1936" s="14"/>
      <c r="F1936" s="14">
        <v>13.67</v>
      </c>
      <c r="G1936" s="14"/>
      <c r="H1936" s="14"/>
      <c r="I1936" s="14"/>
      <c r="J1936" s="14"/>
      <c r="K1936" s="14"/>
      <c r="L1936" s="14"/>
      <c r="M1936" s="14">
        <v>0</v>
      </c>
      <c r="N1936" s="14">
        <v>0</v>
      </c>
      <c r="O1936" s="191">
        <v>0</v>
      </c>
      <c r="P1936" s="191">
        <v>0</v>
      </c>
      <c r="Q1936" s="191">
        <v>0</v>
      </c>
      <c r="R1936" s="191">
        <v>0</v>
      </c>
      <c r="S1936" s="14"/>
      <c r="T1936" s="14"/>
      <c r="U1936" s="14"/>
      <c r="V1936" s="14">
        <v>202005</v>
      </c>
      <c r="W1936" s="14"/>
    </row>
    <row r="1937" spans="1:23" ht="12.2" customHeight="1">
      <c r="A1937" s="14" t="s">
        <v>494</v>
      </c>
      <c r="B1937" s="14">
        <v>18</v>
      </c>
      <c r="C1937" s="14">
        <v>32</v>
      </c>
      <c r="D1937" s="14"/>
      <c r="E1937" s="14"/>
      <c r="F1937" s="14">
        <v>13.08</v>
      </c>
      <c r="G1937" s="14"/>
      <c r="H1937" s="14"/>
      <c r="I1937" s="14">
        <v>8</v>
      </c>
      <c r="J1937" s="14"/>
      <c r="K1937" s="14"/>
      <c r="L1937" s="14"/>
      <c r="M1937" s="14">
        <v>0</v>
      </c>
      <c r="N1937" s="14">
        <v>0</v>
      </c>
      <c r="O1937" s="191">
        <v>0</v>
      </c>
      <c r="P1937" s="191">
        <v>0</v>
      </c>
      <c r="Q1937" s="191">
        <v>50</v>
      </c>
      <c r="R1937" s="191">
        <v>0</v>
      </c>
      <c r="S1937" s="14"/>
      <c r="T1937" s="14"/>
      <c r="U1937" s="14"/>
      <c r="V1937" s="14">
        <v>202005</v>
      </c>
      <c r="W1937" s="14"/>
    </row>
    <row r="1938" spans="1:23" ht="12.2" customHeight="1">
      <c r="A1938" s="14" t="s">
        <v>494</v>
      </c>
      <c r="B1938" s="14">
        <v>19</v>
      </c>
      <c r="C1938" s="14">
        <v>40</v>
      </c>
      <c r="D1938" s="14"/>
      <c r="E1938" s="14"/>
      <c r="F1938" s="14">
        <v>18.48</v>
      </c>
      <c r="G1938" s="14"/>
      <c r="H1938" s="14"/>
      <c r="I1938" s="14"/>
      <c r="J1938" s="14"/>
      <c r="K1938" s="14"/>
      <c r="L1938" s="14"/>
      <c r="M1938" s="14">
        <v>0</v>
      </c>
      <c r="N1938" s="14">
        <v>0</v>
      </c>
      <c r="O1938" s="191">
        <v>0</v>
      </c>
      <c r="P1938" s="191">
        <v>25</v>
      </c>
      <c r="Q1938" s="191">
        <v>0</v>
      </c>
      <c r="R1938" s="191">
        <v>0</v>
      </c>
      <c r="S1938" s="14"/>
      <c r="T1938" s="14"/>
      <c r="U1938" s="14"/>
      <c r="V1938" s="14">
        <v>202006</v>
      </c>
      <c r="W1938" s="14"/>
    </row>
    <row r="1939" spans="1:23" ht="12.2" customHeight="1">
      <c r="A1939" s="14" t="s">
        <v>494</v>
      </c>
      <c r="B1939" s="14">
        <v>20</v>
      </c>
      <c r="C1939" s="14">
        <v>40</v>
      </c>
      <c r="D1939" s="14"/>
      <c r="E1939" s="14"/>
      <c r="F1939" s="14">
        <v>13.85</v>
      </c>
      <c r="G1939" s="14"/>
      <c r="H1939" s="14"/>
      <c r="I1939" s="14"/>
      <c r="J1939" s="14"/>
      <c r="K1939" s="14"/>
      <c r="L1939" s="14"/>
      <c r="M1939" s="14">
        <v>0</v>
      </c>
      <c r="N1939" s="14">
        <v>0</v>
      </c>
      <c r="O1939" s="191">
        <v>119.98</v>
      </c>
      <c r="P1939" s="191">
        <v>0</v>
      </c>
      <c r="Q1939" s="191">
        <v>0</v>
      </c>
      <c r="R1939" s="191">
        <v>0</v>
      </c>
      <c r="S1939" s="14"/>
      <c r="T1939" s="14"/>
      <c r="U1939" s="14"/>
      <c r="V1939" s="14">
        <v>202006</v>
      </c>
      <c r="W1939" s="14"/>
    </row>
    <row r="1940" spans="1:23" ht="12.2" customHeight="1">
      <c r="A1940" s="14" t="s">
        <v>494</v>
      </c>
      <c r="B1940" s="14">
        <v>21</v>
      </c>
      <c r="C1940" s="14">
        <v>32</v>
      </c>
      <c r="D1940" s="14"/>
      <c r="E1940" s="14">
        <v>0</v>
      </c>
      <c r="F1940" s="14">
        <v>8.75</v>
      </c>
      <c r="G1940" s="14"/>
      <c r="H1940" s="14"/>
      <c r="I1940" s="14">
        <v>8</v>
      </c>
      <c r="J1940" s="14"/>
      <c r="K1940" s="14"/>
      <c r="L1940" s="14"/>
      <c r="M1940" s="14">
        <v>0</v>
      </c>
      <c r="N1940" s="14"/>
      <c r="O1940" s="191">
        <v>0</v>
      </c>
      <c r="P1940" s="191">
        <v>0</v>
      </c>
      <c r="Q1940" s="191">
        <v>0</v>
      </c>
      <c r="R1940" s="191">
        <v>0</v>
      </c>
      <c r="S1940" s="14"/>
      <c r="T1940" s="14"/>
      <c r="U1940" s="14"/>
      <c r="V1940" s="14">
        <v>202006</v>
      </c>
      <c r="W1940" s="14"/>
    </row>
    <row r="1941" spans="1:23" ht="12.2" customHeight="1">
      <c r="A1941" s="14" t="s">
        <v>494</v>
      </c>
      <c r="B1941" s="14">
        <v>22</v>
      </c>
      <c r="C1941" s="14">
        <v>40</v>
      </c>
      <c r="D1941" s="14"/>
      <c r="E1941" s="14"/>
      <c r="F1941" s="14">
        <v>12.48</v>
      </c>
      <c r="G1941" s="14"/>
      <c r="H1941" s="14"/>
      <c r="I1941" s="14"/>
      <c r="J1941" s="14"/>
      <c r="K1941" s="14"/>
      <c r="L1941" s="14"/>
      <c r="M1941" s="14">
        <v>0</v>
      </c>
      <c r="N1941" s="14"/>
      <c r="O1941" s="191">
        <v>0</v>
      </c>
      <c r="P1941" s="191">
        <v>75</v>
      </c>
      <c r="Q1941" s="191">
        <v>0</v>
      </c>
      <c r="R1941" s="191">
        <v>0</v>
      </c>
      <c r="S1941" s="14"/>
      <c r="T1941" s="14"/>
      <c r="U1941" s="14"/>
      <c r="V1941" s="14">
        <v>202006</v>
      </c>
      <c r="W1941" s="14"/>
    </row>
    <row r="1942" spans="1:23" ht="12.2" customHeight="1">
      <c r="A1942" s="14" t="s">
        <v>494</v>
      </c>
      <c r="B1942" s="14">
        <v>23</v>
      </c>
      <c r="C1942" s="14">
        <v>32</v>
      </c>
      <c r="D1942" s="14"/>
      <c r="E1942" s="14"/>
      <c r="F1942" s="14">
        <v>12.42</v>
      </c>
      <c r="G1942" s="14"/>
      <c r="H1942" s="14"/>
      <c r="I1942" s="14">
        <v>8</v>
      </c>
      <c r="J1942" s="14"/>
      <c r="K1942" s="14"/>
      <c r="L1942" s="14"/>
      <c r="M1942" s="14">
        <v>0</v>
      </c>
      <c r="N1942" s="14">
        <v>0</v>
      </c>
      <c r="O1942" s="191">
        <v>0</v>
      </c>
      <c r="P1942" s="191">
        <v>50</v>
      </c>
      <c r="Q1942" s="191">
        <v>0</v>
      </c>
      <c r="R1942" s="191">
        <v>0</v>
      </c>
      <c r="S1942" s="14"/>
      <c r="T1942" s="14"/>
      <c r="U1942" s="14"/>
      <c r="V1942" s="14">
        <v>202007</v>
      </c>
      <c r="W1942" s="14"/>
    </row>
    <row r="1943" spans="1:23" ht="12.2" customHeight="1">
      <c r="A1943" s="14" t="s">
        <v>494</v>
      </c>
      <c r="B1943" s="14">
        <v>24</v>
      </c>
      <c r="C1943" s="14">
        <v>40</v>
      </c>
      <c r="D1943" s="14"/>
      <c r="E1943" s="14"/>
      <c r="F1943" s="14">
        <v>16.18</v>
      </c>
      <c r="G1943" s="14"/>
      <c r="H1943" s="14"/>
      <c r="I1943" s="14"/>
      <c r="J1943" s="14"/>
      <c r="K1943" s="14"/>
      <c r="L1943" s="14"/>
      <c r="M1943" s="14">
        <v>0</v>
      </c>
      <c r="N1943" s="14">
        <v>0</v>
      </c>
      <c r="O1943" s="191">
        <v>0</v>
      </c>
      <c r="P1943" s="191">
        <v>25</v>
      </c>
      <c r="Q1943" s="191">
        <v>0</v>
      </c>
      <c r="R1943" s="191">
        <v>0</v>
      </c>
      <c r="S1943" s="14"/>
      <c r="T1943" s="14"/>
      <c r="U1943" s="14"/>
      <c r="V1943" s="14">
        <v>202007</v>
      </c>
      <c r="W1943" s="14"/>
    </row>
    <row r="1944" spans="1:23" ht="12.2" customHeight="1">
      <c r="A1944" s="14" t="s">
        <v>494</v>
      </c>
      <c r="B1944" s="14">
        <v>25</v>
      </c>
      <c r="C1944" s="14">
        <v>0</v>
      </c>
      <c r="D1944" s="14"/>
      <c r="E1944" s="14"/>
      <c r="F1944" s="14"/>
      <c r="G1944" s="14">
        <v>40</v>
      </c>
      <c r="H1944" s="14"/>
      <c r="I1944" s="14"/>
      <c r="J1944" s="14"/>
      <c r="K1944" s="14"/>
      <c r="L1944" s="14"/>
      <c r="M1944" s="14">
        <v>0</v>
      </c>
      <c r="N1944" s="14"/>
      <c r="O1944" s="191">
        <v>0</v>
      </c>
      <c r="P1944" s="191">
        <v>0</v>
      </c>
      <c r="Q1944" s="191">
        <v>0</v>
      </c>
      <c r="R1944" s="191">
        <v>0</v>
      </c>
      <c r="S1944" s="14"/>
      <c r="T1944" s="14"/>
      <c r="U1944" s="14"/>
      <c r="V1944" s="14">
        <v>202007</v>
      </c>
      <c r="W1944" s="14"/>
    </row>
    <row r="1945" spans="1:23" ht="12.2" customHeight="1">
      <c r="A1945" s="14" t="s">
        <v>494</v>
      </c>
      <c r="B1945" s="14">
        <v>26</v>
      </c>
      <c r="C1945" s="14">
        <v>40</v>
      </c>
      <c r="D1945" s="14"/>
      <c r="E1945" s="14"/>
      <c r="F1945" s="14">
        <v>16.78</v>
      </c>
      <c r="G1945" s="14"/>
      <c r="H1945" s="14"/>
      <c r="I1945" s="14"/>
      <c r="J1945" s="14"/>
      <c r="K1945" s="14"/>
      <c r="L1945" s="14"/>
      <c r="M1945" s="14">
        <v>0</v>
      </c>
      <c r="N1945" s="14"/>
      <c r="O1945" s="191">
        <v>0</v>
      </c>
      <c r="P1945" s="191">
        <v>0</v>
      </c>
      <c r="Q1945" s="191">
        <v>0</v>
      </c>
      <c r="R1945" s="191">
        <v>0</v>
      </c>
      <c r="S1945" s="14"/>
      <c r="T1945" s="14"/>
      <c r="U1945" s="14"/>
      <c r="V1945" s="14">
        <v>202007</v>
      </c>
      <c r="W1945" s="14"/>
    </row>
    <row r="1946" spans="1:23" ht="12.2" customHeight="1" thickBot="1">
      <c r="A1946" s="14" t="s">
        <v>494</v>
      </c>
      <c r="B1946" s="14">
        <v>31</v>
      </c>
      <c r="C1946" s="14">
        <v>40</v>
      </c>
      <c r="D1946" s="14"/>
      <c r="E1946" s="14"/>
      <c r="F1946" s="14">
        <v>26.93</v>
      </c>
      <c r="G1946" s="14"/>
      <c r="H1946" s="14"/>
      <c r="I1946" s="14"/>
      <c r="J1946" s="14"/>
      <c r="K1946" s="14"/>
      <c r="L1946" s="14"/>
      <c r="M1946" s="14">
        <v>0</v>
      </c>
      <c r="N1946" s="14"/>
      <c r="O1946" s="191">
        <v>0</v>
      </c>
      <c r="P1946" s="191">
        <v>0</v>
      </c>
      <c r="Q1946" s="191">
        <v>0</v>
      </c>
      <c r="R1946" s="191">
        <v>0</v>
      </c>
      <c r="S1946" s="14"/>
      <c r="T1946" s="14"/>
      <c r="U1946" s="14"/>
      <c r="V1946" s="14">
        <v>202008</v>
      </c>
      <c r="W1946" s="14"/>
    </row>
    <row r="1947" spans="1:23" ht="12.2" customHeight="1" thickTop="1">
      <c r="A1947" s="188" t="s">
        <v>1306</v>
      </c>
      <c r="B1947" s="189">
        <v>0</v>
      </c>
      <c r="C1947" s="189">
        <v>980.67</v>
      </c>
      <c r="D1947" s="189">
        <v>0</v>
      </c>
      <c r="E1947" s="189">
        <v>0.01</v>
      </c>
      <c r="F1947" s="189">
        <v>380.91999999999996</v>
      </c>
      <c r="G1947" s="189">
        <v>40</v>
      </c>
      <c r="H1947" s="189">
        <v>0</v>
      </c>
      <c r="I1947" s="189">
        <v>52</v>
      </c>
      <c r="J1947" s="189">
        <v>0</v>
      </c>
      <c r="K1947" s="189">
        <v>7.33</v>
      </c>
      <c r="L1947" s="189">
        <v>0</v>
      </c>
      <c r="M1947" s="189">
        <v>0</v>
      </c>
      <c r="N1947" s="189">
        <v>0</v>
      </c>
      <c r="O1947" s="190">
        <v>377.08</v>
      </c>
      <c r="P1947" s="190">
        <v>275</v>
      </c>
      <c r="Q1947" s="190">
        <v>50</v>
      </c>
      <c r="R1947" s="190">
        <v>0</v>
      </c>
      <c r="S1947" s="189">
        <v>0</v>
      </c>
      <c r="T1947" s="189">
        <v>0</v>
      </c>
      <c r="U1947" s="189">
        <v>0</v>
      </c>
      <c r="V1947" s="189"/>
      <c r="W1947" s="189"/>
    </row>
    <row r="1948" spans="1:23" ht="12.2" customHeight="1">
      <c r="A1948" s="14" t="s">
        <v>950</v>
      </c>
      <c r="B1948" s="14">
        <v>1</v>
      </c>
      <c r="C1948" s="14">
        <v>16</v>
      </c>
      <c r="D1948" s="14">
        <v>0</v>
      </c>
      <c r="E1948" s="14">
        <v>0</v>
      </c>
      <c r="F1948" s="14">
        <v>0</v>
      </c>
      <c r="G1948" s="14">
        <v>16</v>
      </c>
      <c r="H1948" s="14">
        <v>0</v>
      </c>
      <c r="I1948" s="14">
        <v>8</v>
      </c>
      <c r="J1948" s="14">
        <v>0</v>
      </c>
      <c r="K1948" s="14">
        <v>0</v>
      </c>
      <c r="L1948" s="14">
        <v>0</v>
      </c>
      <c r="M1948" s="14">
        <v>0</v>
      </c>
      <c r="N1948" s="14">
        <v>0</v>
      </c>
      <c r="O1948" s="191">
        <v>0</v>
      </c>
      <c r="P1948" s="191">
        <v>0</v>
      </c>
      <c r="Q1948" s="191">
        <v>0</v>
      </c>
      <c r="R1948" s="191">
        <v>0</v>
      </c>
      <c r="S1948" s="14">
        <v>0</v>
      </c>
      <c r="T1948" s="14">
        <v>0</v>
      </c>
      <c r="U1948" s="14">
        <v>0</v>
      </c>
      <c r="V1948" s="14">
        <v>202002</v>
      </c>
      <c r="W1948" s="14"/>
    </row>
    <row r="1949" spans="1:23" ht="12.2" customHeight="1">
      <c r="A1949" s="14" t="s">
        <v>950</v>
      </c>
      <c r="B1949" s="14">
        <v>2</v>
      </c>
      <c r="C1949" s="14">
        <v>33.31</v>
      </c>
      <c r="D1949" s="14">
        <v>0</v>
      </c>
      <c r="E1949" s="14">
        <v>0</v>
      </c>
      <c r="F1949" s="14">
        <v>0</v>
      </c>
      <c r="G1949" s="14">
        <v>0</v>
      </c>
      <c r="H1949" s="14">
        <v>0</v>
      </c>
      <c r="I1949" s="14">
        <v>0</v>
      </c>
      <c r="J1949" s="14">
        <v>0</v>
      </c>
      <c r="K1949" s="14">
        <v>0</v>
      </c>
      <c r="L1949" s="14">
        <v>0</v>
      </c>
      <c r="M1949" s="14">
        <v>0</v>
      </c>
      <c r="N1949" s="14">
        <v>0</v>
      </c>
      <c r="O1949" s="191">
        <v>0</v>
      </c>
      <c r="P1949" s="191">
        <v>0</v>
      </c>
      <c r="Q1949" s="191">
        <v>0</v>
      </c>
      <c r="R1949" s="191">
        <v>0</v>
      </c>
      <c r="S1949" s="14">
        <v>0</v>
      </c>
      <c r="T1949" s="14">
        <v>0</v>
      </c>
      <c r="U1949" s="14">
        <v>0</v>
      </c>
      <c r="V1949" s="14">
        <v>202002</v>
      </c>
      <c r="W1949" s="14"/>
    </row>
    <row r="1950" spans="1:23" ht="12.2" customHeight="1">
      <c r="A1950" s="14" t="s">
        <v>950</v>
      </c>
      <c r="B1950" s="14">
        <v>3</v>
      </c>
      <c r="C1950" s="14">
        <v>35.36</v>
      </c>
      <c r="D1950" s="14">
        <v>0</v>
      </c>
      <c r="E1950" s="14">
        <v>0</v>
      </c>
      <c r="F1950" s="14">
        <v>0</v>
      </c>
      <c r="G1950" s="14">
        <v>0</v>
      </c>
      <c r="H1950" s="14">
        <v>0</v>
      </c>
      <c r="I1950" s="14">
        <v>0</v>
      </c>
      <c r="J1950" s="14">
        <v>0</v>
      </c>
      <c r="K1950" s="14">
        <v>0</v>
      </c>
      <c r="L1950" s="14">
        <v>0</v>
      </c>
      <c r="M1950" s="14">
        <v>0</v>
      </c>
      <c r="N1950" s="14">
        <v>0</v>
      </c>
      <c r="O1950" s="191">
        <v>0</v>
      </c>
      <c r="P1950" s="191">
        <v>0</v>
      </c>
      <c r="Q1950" s="191">
        <v>0</v>
      </c>
      <c r="R1950" s="191">
        <v>0</v>
      </c>
      <c r="S1950" s="14">
        <v>0</v>
      </c>
      <c r="T1950" s="14">
        <v>0</v>
      </c>
      <c r="U1950" s="14">
        <v>0</v>
      </c>
      <c r="V1950" s="14">
        <v>202002</v>
      </c>
      <c r="W1950" s="14"/>
    </row>
    <row r="1951" spans="1:23" ht="12.2" customHeight="1">
      <c r="A1951" s="14" t="s">
        <v>950</v>
      </c>
      <c r="B1951" s="14">
        <v>4</v>
      </c>
      <c r="C1951" s="14">
        <v>0</v>
      </c>
      <c r="D1951" s="14"/>
      <c r="E1951" s="14"/>
      <c r="F1951" s="14"/>
      <c r="G1951" s="14"/>
      <c r="H1951" s="14">
        <v>40</v>
      </c>
      <c r="I1951" s="14"/>
      <c r="J1951" s="14"/>
      <c r="K1951" s="14"/>
      <c r="L1951" s="14"/>
      <c r="M1951" s="14">
        <v>0</v>
      </c>
      <c r="N1951" s="14"/>
      <c r="O1951" s="191">
        <v>0</v>
      </c>
      <c r="P1951" s="191">
        <v>0</v>
      </c>
      <c r="Q1951" s="191">
        <v>0</v>
      </c>
      <c r="R1951" s="191">
        <v>0</v>
      </c>
      <c r="S1951" s="14"/>
      <c r="T1951" s="14"/>
      <c r="U1951" s="14"/>
      <c r="V1951" s="14">
        <v>202002</v>
      </c>
      <c r="W1951" s="14"/>
    </row>
    <row r="1952" spans="1:23" ht="12.2" customHeight="1">
      <c r="A1952" s="14" t="s">
        <v>950</v>
      </c>
      <c r="B1952" s="14">
        <v>5</v>
      </c>
      <c r="C1952" s="14">
        <v>16</v>
      </c>
      <c r="D1952" s="14">
        <v>0</v>
      </c>
      <c r="E1952" s="14">
        <v>0</v>
      </c>
      <c r="F1952" s="14">
        <v>0</v>
      </c>
      <c r="G1952" s="14">
        <v>0</v>
      </c>
      <c r="H1952" s="14">
        <v>24</v>
      </c>
      <c r="I1952" s="14">
        <v>0</v>
      </c>
      <c r="J1952" s="14">
        <v>0</v>
      </c>
      <c r="K1952" s="14">
        <v>0</v>
      </c>
      <c r="L1952" s="14">
        <v>0</v>
      </c>
      <c r="M1952" s="14">
        <v>0</v>
      </c>
      <c r="N1952" s="14">
        <v>0</v>
      </c>
      <c r="O1952" s="191">
        <v>0</v>
      </c>
      <c r="P1952" s="191">
        <v>0</v>
      </c>
      <c r="Q1952" s="191">
        <v>0</v>
      </c>
      <c r="R1952" s="191">
        <v>0</v>
      </c>
      <c r="S1952" s="14">
        <v>0</v>
      </c>
      <c r="T1952" s="14">
        <v>0</v>
      </c>
      <c r="U1952" s="14">
        <v>0</v>
      </c>
      <c r="V1952" s="14">
        <v>202002</v>
      </c>
      <c r="W1952" s="14"/>
    </row>
    <row r="1953" spans="1:23" ht="12.2" customHeight="1">
      <c r="A1953" s="14" t="s">
        <v>950</v>
      </c>
      <c r="B1953" s="14">
        <v>6</v>
      </c>
      <c r="C1953" s="14">
        <v>34.56</v>
      </c>
      <c r="D1953" s="14">
        <v>0</v>
      </c>
      <c r="E1953" s="14">
        <v>0</v>
      </c>
      <c r="F1953" s="14">
        <v>0</v>
      </c>
      <c r="G1953" s="14">
        <v>0</v>
      </c>
      <c r="H1953" s="14">
        <v>0</v>
      </c>
      <c r="I1953" s="14">
        <v>0</v>
      </c>
      <c r="J1953" s="14">
        <v>0</v>
      </c>
      <c r="K1953" s="14">
        <v>0</v>
      </c>
      <c r="L1953" s="14">
        <v>0</v>
      </c>
      <c r="M1953" s="14">
        <v>0</v>
      </c>
      <c r="N1953" s="14">
        <v>0</v>
      </c>
      <c r="O1953" s="191">
        <v>0</v>
      </c>
      <c r="P1953" s="191">
        <v>0</v>
      </c>
      <c r="Q1953" s="191">
        <v>0</v>
      </c>
      <c r="R1953" s="191">
        <v>0</v>
      </c>
      <c r="S1953" s="14">
        <v>0</v>
      </c>
      <c r="T1953" s="14">
        <v>0</v>
      </c>
      <c r="U1953" s="14">
        <v>0</v>
      </c>
      <c r="V1953" s="14">
        <v>202003</v>
      </c>
      <c r="W1953" s="14"/>
    </row>
    <row r="1954" spans="1:23" ht="12.2" customHeight="1">
      <c r="A1954" s="14" t="s">
        <v>950</v>
      </c>
      <c r="B1954" s="14">
        <v>7</v>
      </c>
      <c r="C1954" s="14">
        <v>38.19</v>
      </c>
      <c r="D1954" s="14">
        <v>0</v>
      </c>
      <c r="E1954" s="14">
        <v>0</v>
      </c>
      <c r="F1954" s="14">
        <v>0</v>
      </c>
      <c r="G1954" s="14">
        <v>0</v>
      </c>
      <c r="H1954" s="14">
        <v>0</v>
      </c>
      <c r="I1954" s="14">
        <v>0</v>
      </c>
      <c r="J1954" s="14">
        <v>0</v>
      </c>
      <c r="K1954" s="14">
        <v>0</v>
      </c>
      <c r="L1954" s="14">
        <v>0</v>
      </c>
      <c r="M1954" s="14">
        <v>0</v>
      </c>
      <c r="N1954" s="14">
        <v>0</v>
      </c>
      <c r="O1954" s="191">
        <v>0</v>
      </c>
      <c r="P1954" s="191">
        <v>0</v>
      </c>
      <c r="Q1954" s="191">
        <v>0</v>
      </c>
      <c r="R1954" s="191">
        <v>0</v>
      </c>
      <c r="S1954" s="14">
        <v>0</v>
      </c>
      <c r="T1954" s="14">
        <v>0</v>
      </c>
      <c r="U1954" s="14">
        <v>0</v>
      </c>
      <c r="V1954" s="14">
        <v>202003</v>
      </c>
      <c r="W1954" s="14"/>
    </row>
    <row r="1955" spans="1:23" ht="12.2" customHeight="1">
      <c r="A1955" s="14" t="s">
        <v>950</v>
      </c>
      <c r="B1955" s="14">
        <v>8</v>
      </c>
      <c r="C1955" s="14">
        <v>40</v>
      </c>
      <c r="D1955" s="14">
        <v>0</v>
      </c>
      <c r="E1955" s="14">
        <v>0</v>
      </c>
      <c r="F1955" s="14">
        <v>0</v>
      </c>
      <c r="G1955" s="14">
        <v>0</v>
      </c>
      <c r="H1955" s="14">
        <v>0</v>
      </c>
      <c r="I1955" s="14">
        <v>0</v>
      </c>
      <c r="J1955" s="14">
        <v>0</v>
      </c>
      <c r="K1955" s="14">
        <v>0</v>
      </c>
      <c r="L1955" s="14">
        <v>0</v>
      </c>
      <c r="M1955" s="14">
        <v>0</v>
      </c>
      <c r="N1955" s="14">
        <v>0</v>
      </c>
      <c r="O1955" s="191">
        <v>119.98</v>
      </c>
      <c r="P1955" s="191">
        <v>0</v>
      </c>
      <c r="Q1955" s="191">
        <v>0</v>
      </c>
      <c r="R1955" s="191">
        <v>0</v>
      </c>
      <c r="S1955" s="14">
        <v>0</v>
      </c>
      <c r="T1955" s="14">
        <v>0</v>
      </c>
      <c r="U1955" s="14">
        <v>0</v>
      </c>
      <c r="V1955" s="14">
        <v>202003</v>
      </c>
      <c r="W1955" s="14"/>
    </row>
    <row r="1956" spans="1:23" ht="12.2" customHeight="1">
      <c r="A1956" s="14" t="s">
        <v>950</v>
      </c>
      <c r="B1956" s="14">
        <v>9</v>
      </c>
      <c r="C1956" s="14">
        <v>34.78</v>
      </c>
      <c r="D1956" s="14">
        <v>0</v>
      </c>
      <c r="E1956" s="14">
        <v>0</v>
      </c>
      <c r="F1956" s="14">
        <v>0</v>
      </c>
      <c r="G1956" s="14">
        <v>0</v>
      </c>
      <c r="H1956" s="14">
        <v>0</v>
      </c>
      <c r="I1956" s="14">
        <v>0</v>
      </c>
      <c r="J1956" s="14">
        <v>0</v>
      </c>
      <c r="K1956" s="14">
        <v>0</v>
      </c>
      <c r="L1956" s="14">
        <v>0</v>
      </c>
      <c r="M1956" s="14">
        <v>0</v>
      </c>
      <c r="N1956" s="14">
        <v>0</v>
      </c>
      <c r="O1956" s="191">
        <v>0</v>
      </c>
      <c r="P1956" s="191">
        <v>0</v>
      </c>
      <c r="Q1956" s="191">
        <v>0</v>
      </c>
      <c r="R1956" s="191">
        <v>0</v>
      </c>
      <c r="S1956" s="14">
        <v>0</v>
      </c>
      <c r="T1956" s="14">
        <v>0</v>
      </c>
      <c r="U1956" s="14">
        <v>0</v>
      </c>
      <c r="V1956" s="14">
        <v>202003</v>
      </c>
      <c r="W1956" s="14"/>
    </row>
    <row r="1957" spans="1:23" ht="12.2" customHeight="1">
      <c r="A1957" s="14" t="s">
        <v>950</v>
      </c>
      <c r="B1957" s="14">
        <v>10</v>
      </c>
      <c r="C1957" s="14">
        <v>38.86</v>
      </c>
      <c r="D1957" s="14">
        <v>0</v>
      </c>
      <c r="E1957" s="14">
        <v>0</v>
      </c>
      <c r="F1957" s="14">
        <v>0</v>
      </c>
      <c r="G1957" s="14">
        <v>0</v>
      </c>
      <c r="H1957" s="14">
        <v>0</v>
      </c>
      <c r="I1957" s="14">
        <v>0</v>
      </c>
      <c r="J1957" s="14">
        <v>0</v>
      </c>
      <c r="K1957" s="14">
        <v>0</v>
      </c>
      <c r="L1957" s="14">
        <v>0</v>
      </c>
      <c r="M1957" s="14">
        <v>0</v>
      </c>
      <c r="N1957" s="14">
        <v>0</v>
      </c>
      <c r="O1957" s="191">
        <v>0</v>
      </c>
      <c r="P1957" s="191">
        <v>0</v>
      </c>
      <c r="Q1957" s="191">
        <v>0</v>
      </c>
      <c r="R1957" s="191">
        <v>0</v>
      </c>
      <c r="S1957" s="14">
        <v>0</v>
      </c>
      <c r="T1957" s="14">
        <v>0</v>
      </c>
      <c r="U1957" s="14">
        <v>0</v>
      </c>
      <c r="V1957" s="14">
        <v>202004</v>
      </c>
      <c r="W1957" s="14"/>
    </row>
    <row r="1958" spans="1:23" ht="12.2" customHeight="1">
      <c r="A1958" s="14" t="s">
        <v>950</v>
      </c>
      <c r="B1958" s="14">
        <v>11</v>
      </c>
      <c r="C1958" s="14">
        <v>32.68</v>
      </c>
      <c r="D1958" s="14">
        <v>0</v>
      </c>
      <c r="E1958" s="14">
        <v>0</v>
      </c>
      <c r="F1958" s="14">
        <v>0</v>
      </c>
      <c r="G1958" s="14">
        <v>0</v>
      </c>
      <c r="H1958" s="14">
        <v>0</v>
      </c>
      <c r="I1958" s="14">
        <v>0</v>
      </c>
      <c r="J1958" s="14">
        <v>0</v>
      </c>
      <c r="K1958" s="14">
        <v>0</v>
      </c>
      <c r="L1958" s="14">
        <v>0</v>
      </c>
      <c r="M1958" s="14">
        <v>0</v>
      </c>
      <c r="N1958" s="14">
        <v>0</v>
      </c>
      <c r="O1958" s="191">
        <v>0</v>
      </c>
      <c r="P1958" s="191">
        <v>0</v>
      </c>
      <c r="Q1958" s="191">
        <v>0</v>
      </c>
      <c r="R1958" s="191">
        <v>0</v>
      </c>
      <c r="S1958" s="14">
        <v>0</v>
      </c>
      <c r="T1958" s="14">
        <v>0</v>
      </c>
      <c r="U1958" s="14">
        <v>0</v>
      </c>
      <c r="V1958" s="14">
        <v>202004</v>
      </c>
      <c r="W1958" s="14"/>
    </row>
    <row r="1959" spans="1:23" ht="12.2" customHeight="1">
      <c r="A1959" s="14" t="s">
        <v>950</v>
      </c>
      <c r="B1959" s="14">
        <v>12</v>
      </c>
      <c r="C1959" s="14">
        <v>35.75</v>
      </c>
      <c r="D1959" s="14">
        <v>0</v>
      </c>
      <c r="E1959" s="14">
        <v>0</v>
      </c>
      <c r="F1959" s="14">
        <v>0</v>
      </c>
      <c r="G1959" s="14">
        <v>0</v>
      </c>
      <c r="H1959" s="14">
        <v>0</v>
      </c>
      <c r="I1959" s="14">
        <v>0</v>
      </c>
      <c r="J1959" s="14">
        <v>0</v>
      </c>
      <c r="K1959" s="14">
        <v>0</v>
      </c>
      <c r="L1959" s="14">
        <v>0</v>
      </c>
      <c r="M1959" s="14">
        <v>0</v>
      </c>
      <c r="N1959" s="14">
        <v>0</v>
      </c>
      <c r="O1959" s="191">
        <v>0</v>
      </c>
      <c r="P1959" s="191">
        <v>0</v>
      </c>
      <c r="Q1959" s="191">
        <v>0</v>
      </c>
      <c r="R1959" s="191">
        <v>0</v>
      </c>
      <c r="S1959" s="14">
        <v>0</v>
      </c>
      <c r="T1959" s="14">
        <v>0</v>
      </c>
      <c r="U1959" s="14">
        <v>0</v>
      </c>
      <c r="V1959" s="14">
        <v>202004</v>
      </c>
      <c r="W1959" s="14"/>
    </row>
    <row r="1960" spans="1:23" ht="12.2" customHeight="1">
      <c r="A1960" s="14" t="s">
        <v>950</v>
      </c>
      <c r="B1960" s="14">
        <v>13</v>
      </c>
      <c r="C1960" s="14">
        <v>35.020000000000003</v>
      </c>
      <c r="D1960" s="14">
        <v>0</v>
      </c>
      <c r="E1960" s="14">
        <v>0</v>
      </c>
      <c r="F1960" s="14">
        <v>0</v>
      </c>
      <c r="G1960" s="14">
        <v>0</v>
      </c>
      <c r="H1960" s="14">
        <v>0</v>
      </c>
      <c r="I1960" s="14">
        <v>0</v>
      </c>
      <c r="J1960" s="14">
        <v>0</v>
      </c>
      <c r="K1960" s="14">
        <v>0</v>
      </c>
      <c r="L1960" s="14">
        <v>0</v>
      </c>
      <c r="M1960" s="14">
        <v>0</v>
      </c>
      <c r="N1960" s="14">
        <v>0</v>
      </c>
      <c r="O1960" s="191">
        <v>0</v>
      </c>
      <c r="P1960" s="191">
        <v>0</v>
      </c>
      <c r="Q1960" s="191">
        <v>0</v>
      </c>
      <c r="R1960" s="191">
        <v>0</v>
      </c>
      <c r="S1960" s="14">
        <v>0</v>
      </c>
      <c r="T1960" s="14">
        <v>0</v>
      </c>
      <c r="U1960" s="14">
        <v>0</v>
      </c>
      <c r="V1960" s="14">
        <v>202004</v>
      </c>
      <c r="W1960" s="14"/>
    </row>
    <row r="1961" spans="1:23" ht="12.2" customHeight="1">
      <c r="A1961" s="14" t="s">
        <v>950</v>
      </c>
      <c r="B1961" s="14">
        <v>14</v>
      </c>
      <c r="C1961" s="14">
        <v>32</v>
      </c>
      <c r="D1961" s="14">
        <v>0</v>
      </c>
      <c r="E1961" s="14">
        <v>0</v>
      </c>
      <c r="F1961" s="14">
        <v>0</v>
      </c>
      <c r="G1961" s="14">
        <v>8</v>
      </c>
      <c r="H1961" s="14">
        <v>0</v>
      </c>
      <c r="I1961" s="14">
        <v>0</v>
      </c>
      <c r="J1961" s="14">
        <v>0</v>
      </c>
      <c r="K1961" s="14">
        <v>0</v>
      </c>
      <c r="L1961" s="14">
        <v>0</v>
      </c>
      <c r="M1961" s="14">
        <v>0</v>
      </c>
      <c r="N1961" s="14">
        <v>0</v>
      </c>
      <c r="O1961" s="191">
        <v>0</v>
      </c>
      <c r="P1961" s="191">
        <v>0</v>
      </c>
      <c r="Q1961" s="191">
        <v>0</v>
      </c>
      <c r="R1961" s="191">
        <v>0</v>
      </c>
      <c r="S1961" s="14">
        <v>0</v>
      </c>
      <c r="T1961" s="14">
        <v>0</v>
      </c>
      <c r="U1961" s="14">
        <v>0</v>
      </c>
      <c r="V1961" s="14">
        <v>202005</v>
      </c>
      <c r="W1961" s="14"/>
    </row>
    <row r="1962" spans="1:23" ht="12.2" customHeight="1">
      <c r="A1962" s="14" t="s">
        <v>950</v>
      </c>
      <c r="B1962" s="14">
        <v>15</v>
      </c>
      <c r="C1962" s="14">
        <v>35.630000000000003</v>
      </c>
      <c r="D1962" s="14">
        <v>0</v>
      </c>
      <c r="E1962" s="14">
        <v>0</v>
      </c>
      <c r="F1962" s="14">
        <v>0</v>
      </c>
      <c r="G1962" s="14">
        <v>0</v>
      </c>
      <c r="H1962" s="14">
        <v>0</v>
      </c>
      <c r="I1962" s="14">
        <v>0</v>
      </c>
      <c r="J1962" s="14">
        <v>0</v>
      </c>
      <c r="K1962" s="14">
        <v>0</v>
      </c>
      <c r="L1962" s="14">
        <v>0</v>
      </c>
      <c r="M1962" s="14">
        <v>0</v>
      </c>
      <c r="N1962" s="14">
        <v>0</v>
      </c>
      <c r="O1962" s="191">
        <v>0</v>
      </c>
      <c r="P1962" s="191">
        <v>0</v>
      </c>
      <c r="Q1962" s="191">
        <v>0</v>
      </c>
      <c r="R1962" s="191">
        <v>0</v>
      </c>
      <c r="S1962" s="14">
        <v>0</v>
      </c>
      <c r="T1962" s="14">
        <v>0</v>
      </c>
      <c r="U1962" s="14">
        <v>0</v>
      </c>
      <c r="V1962" s="14">
        <v>202005</v>
      </c>
      <c r="W1962" s="14"/>
    </row>
    <row r="1963" spans="1:23" ht="12.2" customHeight="1">
      <c r="A1963" s="14" t="s">
        <v>950</v>
      </c>
      <c r="B1963" s="14">
        <v>16</v>
      </c>
      <c r="C1963" s="14">
        <v>26.36</v>
      </c>
      <c r="D1963" s="14">
        <v>0</v>
      </c>
      <c r="E1963" s="14">
        <v>0</v>
      </c>
      <c r="F1963" s="14">
        <v>0</v>
      </c>
      <c r="G1963" s="14">
        <v>0</v>
      </c>
      <c r="H1963" s="14">
        <v>0</v>
      </c>
      <c r="I1963" s="14">
        <v>8</v>
      </c>
      <c r="J1963" s="14">
        <v>0</v>
      </c>
      <c r="K1963" s="14">
        <v>0</v>
      </c>
      <c r="L1963" s="14">
        <v>0</v>
      </c>
      <c r="M1963" s="14">
        <v>0</v>
      </c>
      <c r="N1963" s="14">
        <v>0</v>
      </c>
      <c r="O1963" s="191">
        <v>0</v>
      </c>
      <c r="P1963" s="191">
        <v>0</v>
      </c>
      <c r="Q1963" s="191">
        <v>0</v>
      </c>
      <c r="R1963" s="191">
        <v>0</v>
      </c>
      <c r="S1963" s="14">
        <v>0</v>
      </c>
      <c r="T1963" s="14">
        <v>0</v>
      </c>
      <c r="U1963" s="14">
        <v>0</v>
      </c>
      <c r="V1963" s="14">
        <v>202005</v>
      </c>
      <c r="W1963" s="14"/>
    </row>
    <row r="1964" spans="1:23" ht="12.2" customHeight="1">
      <c r="A1964" s="14" t="s">
        <v>950</v>
      </c>
      <c r="B1964" s="14">
        <v>17</v>
      </c>
      <c r="C1964" s="14">
        <v>33.07</v>
      </c>
      <c r="D1964" s="14">
        <v>0</v>
      </c>
      <c r="E1964" s="14">
        <v>0</v>
      </c>
      <c r="F1964" s="14">
        <v>0</v>
      </c>
      <c r="G1964" s="14">
        <v>0</v>
      </c>
      <c r="H1964" s="14">
        <v>0</v>
      </c>
      <c r="I1964" s="14">
        <v>0</v>
      </c>
      <c r="J1964" s="14">
        <v>0</v>
      </c>
      <c r="K1964" s="14">
        <v>0</v>
      </c>
      <c r="L1964" s="14">
        <v>0</v>
      </c>
      <c r="M1964" s="14">
        <v>0</v>
      </c>
      <c r="N1964" s="14">
        <v>0</v>
      </c>
      <c r="O1964" s="191">
        <v>0</v>
      </c>
      <c r="P1964" s="191">
        <v>0</v>
      </c>
      <c r="Q1964" s="191">
        <v>0</v>
      </c>
      <c r="R1964" s="191">
        <v>0</v>
      </c>
      <c r="S1964" s="14">
        <v>0</v>
      </c>
      <c r="T1964" s="14">
        <v>0</v>
      </c>
      <c r="U1964" s="14">
        <v>0</v>
      </c>
      <c r="V1964" s="14">
        <v>202005</v>
      </c>
      <c r="W1964" s="14"/>
    </row>
    <row r="1965" spans="1:23" ht="12.2" customHeight="1">
      <c r="A1965" s="14" t="s">
        <v>950</v>
      </c>
      <c r="B1965" s="14">
        <v>18</v>
      </c>
      <c r="C1965" s="14">
        <v>24</v>
      </c>
      <c r="D1965" s="14">
        <v>0</v>
      </c>
      <c r="E1965" s="14">
        <v>0</v>
      </c>
      <c r="F1965" s="14">
        <v>0</v>
      </c>
      <c r="G1965" s="14">
        <v>8</v>
      </c>
      <c r="H1965" s="14">
        <v>0</v>
      </c>
      <c r="I1965" s="14">
        <v>8</v>
      </c>
      <c r="J1965" s="14">
        <v>0</v>
      </c>
      <c r="K1965" s="14">
        <v>0</v>
      </c>
      <c r="L1965" s="14">
        <v>0</v>
      </c>
      <c r="M1965" s="14">
        <v>0</v>
      </c>
      <c r="N1965" s="14">
        <v>0</v>
      </c>
      <c r="O1965" s="191">
        <v>0</v>
      </c>
      <c r="P1965" s="191">
        <v>0</v>
      </c>
      <c r="Q1965" s="191">
        <v>0</v>
      </c>
      <c r="R1965" s="191">
        <v>0</v>
      </c>
      <c r="S1965" s="14">
        <v>0</v>
      </c>
      <c r="T1965" s="14">
        <v>0</v>
      </c>
      <c r="U1965" s="14">
        <v>0</v>
      </c>
      <c r="V1965" s="14">
        <v>202006</v>
      </c>
      <c r="W1965" s="14"/>
    </row>
    <row r="1966" spans="1:23" ht="12.2" customHeight="1">
      <c r="A1966" s="14" t="s">
        <v>950</v>
      </c>
      <c r="B1966" s="14">
        <v>19</v>
      </c>
      <c r="C1966" s="14">
        <v>37.619999999999997</v>
      </c>
      <c r="D1966" s="14">
        <v>0</v>
      </c>
      <c r="E1966" s="14">
        <v>0</v>
      </c>
      <c r="F1966" s="14">
        <v>0</v>
      </c>
      <c r="G1966" s="14">
        <v>0</v>
      </c>
      <c r="H1966" s="14">
        <v>0</v>
      </c>
      <c r="I1966" s="14">
        <v>0</v>
      </c>
      <c r="J1966" s="14">
        <v>0</v>
      </c>
      <c r="K1966" s="14">
        <v>0</v>
      </c>
      <c r="L1966" s="14">
        <v>0</v>
      </c>
      <c r="M1966" s="14">
        <v>0</v>
      </c>
      <c r="N1966" s="14">
        <v>0.36</v>
      </c>
      <c r="O1966" s="191">
        <v>0</v>
      </c>
      <c r="P1966" s="191">
        <v>0</v>
      </c>
      <c r="Q1966" s="191">
        <v>0</v>
      </c>
      <c r="R1966" s="191">
        <v>0</v>
      </c>
      <c r="S1966" s="14">
        <v>0</v>
      </c>
      <c r="T1966" s="14">
        <v>0</v>
      </c>
      <c r="U1966" s="14">
        <v>0</v>
      </c>
      <c r="V1966" s="14">
        <v>202006</v>
      </c>
      <c r="W1966" s="14"/>
    </row>
    <row r="1967" spans="1:23" ht="12.2" customHeight="1">
      <c r="A1967" s="14" t="s">
        <v>950</v>
      </c>
      <c r="B1967" s="14">
        <v>20</v>
      </c>
      <c r="C1967" s="14">
        <v>35.14</v>
      </c>
      <c r="D1967" s="14"/>
      <c r="E1967" s="14"/>
      <c r="F1967" s="14"/>
      <c r="G1967" s="14"/>
      <c r="H1967" s="14"/>
      <c r="I1967" s="14"/>
      <c r="J1967" s="14"/>
      <c r="K1967" s="14"/>
      <c r="L1967" s="14"/>
      <c r="M1967" s="14">
        <v>0</v>
      </c>
      <c r="N1967" s="14">
        <v>4.8600000000000003</v>
      </c>
      <c r="O1967" s="191">
        <v>0</v>
      </c>
      <c r="P1967" s="191">
        <v>0</v>
      </c>
      <c r="Q1967" s="191">
        <v>0</v>
      </c>
      <c r="R1967" s="191">
        <v>0</v>
      </c>
      <c r="S1967" s="14"/>
      <c r="T1967" s="14"/>
      <c r="U1967" s="14"/>
      <c r="V1967" s="14">
        <v>202006</v>
      </c>
      <c r="W1967" s="14"/>
    </row>
    <row r="1968" spans="1:23" ht="12.2" customHeight="1">
      <c r="A1968" s="14" t="s">
        <v>950</v>
      </c>
      <c r="B1968" s="14">
        <v>21</v>
      </c>
      <c r="C1968" s="14">
        <v>28.15</v>
      </c>
      <c r="D1968" s="14"/>
      <c r="E1968" s="14"/>
      <c r="F1968" s="14"/>
      <c r="G1968" s="14"/>
      <c r="H1968" s="14"/>
      <c r="I1968" s="14">
        <v>8</v>
      </c>
      <c r="J1968" s="14"/>
      <c r="K1968" s="14"/>
      <c r="L1968" s="14"/>
      <c r="M1968" s="14">
        <v>0</v>
      </c>
      <c r="N1968" s="14">
        <v>3.85</v>
      </c>
      <c r="O1968" s="191">
        <v>0</v>
      </c>
      <c r="P1968" s="191">
        <v>0</v>
      </c>
      <c r="Q1968" s="191">
        <v>0</v>
      </c>
      <c r="R1968" s="191">
        <v>0</v>
      </c>
      <c r="S1968" s="14"/>
      <c r="T1968" s="14"/>
      <c r="U1968" s="14"/>
      <c r="V1968" s="14">
        <v>202007</v>
      </c>
      <c r="W1968" s="14"/>
    </row>
    <row r="1969" spans="1:23" ht="12.2" customHeight="1">
      <c r="A1969" s="14" t="s">
        <v>950</v>
      </c>
      <c r="B1969" s="14">
        <v>22</v>
      </c>
      <c r="C1969" s="14">
        <v>40</v>
      </c>
      <c r="D1969" s="14">
        <v>0</v>
      </c>
      <c r="E1969" s="14">
        <v>0</v>
      </c>
      <c r="F1969" s="14">
        <v>0</v>
      </c>
      <c r="G1969" s="14">
        <v>0</v>
      </c>
      <c r="H1969" s="14">
        <v>0</v>
      </c>
      <c r="I1969" s="14">
        <v>0</v>
      </c>
      <c r="J1969" s="14">
        <v>0</v>
      </c>
      <c r="K1969" s="14">
        <v>0</v>
      </c>
      <c r="L1969" s="14">
        <v>0</v>
      </c>
      <c r="M1969" s="14">
        <v>0</v>
      </c>
      <c r="N1969" s="14">
        <v>0</v>
      </c>
      <c r="O1969" s="191">
        <v>0</v>
      </c>
      <c r="P1969" s="191">
        <v>0</v>
      </c>
      <c r="Q1969" s="191">
        <v>0</v>
      </c>
      <c r="R1969" s="191">
        <v>0</v>
      </c>
      <c r="S1969" s="14">
        <v>0</v>
      </c>
      <c r="T1969" s="14">
        <v>0</v>
      </c>
      <c r="U1969" s="14">
        <v>0</v>
      </c>
      <c r="V1969" s="14">
        <v>202007</v>
      </c>
      <c r="W1969" s="14"/>
    </row>
    <row r="1970" spans="1:23" ht="12.2" customHeight="1">
      <c r="A1970" s="14" t="s">
        <v>950</v>
      </c>
      <c r="B1970" s="14">
        <v>23</v>
      </c>
      <c r="C1970" s="14">
        <v>30.03</v>
      </c>
      <c r="D1970" s="14"/>
      <c r="E1970" s="14"/>
      <c r="F1970" s="14"/>
      <c r="G1970" s="14"/>
      <c r="H1970" s="14"/>
      <c r="I1970" s="14">
        <v>8</v>
      </c>
      <c r="J1970" s="14"/>
      <c r="K1970" s="14"/>
      <c r="L1970" s="14"/>
      <c r="M1970" s="14">
        <v>0</v>
      </c>
      <c r="N1970" s="14">
        <v>1.97</v>
      </c>
      <c r="O1970" s="191">
        <v>0</v>
      </c>
      <c r="P1970" s="191">
        <v>0</v>
      </c>
      <c r="Q1970" s="191">
        <v>0</v>
      </c>
      <c r="R1970" s="191">
        <v>0</v>
      </c>
      <c r="S1970" s="14"/>
      <c r="T1970" s="14"/>
      <c r="U1970" s="14"/>
      <c r="V1970" s="14">
        <v>202007</v>
      </c>
      <c r="W1970" s="14"/>
    </row>
    <row r="1971" spans="1:23" ht="12.2" customHeight="1">
      <c r="A1971" s="14" t="s">
        <v>950</v>
      </c>
      <c r="B1971" s="14">
        <v>24</v>
      </c>
      <c r="C1971" s="14">
        <v>40</v>
      </c>
      <c r="D1971" s="14">
        <v>0</v>
      </c>
      <c r="E1971" s="14">
        <v>0</v>
      </c>
      <c r="F1971" s="14">
        <v>0</v>
      </c>
      <c r="G1971" s="14">
        <v>0</v>
      </c>
      <c r="H1971" s="14">
        <v>0</v>
      </c>
      <c r="I1971" s="14">
        <v>0</v>
      </c>
      <c r="J1971" s="14">
        <v>0</v>
      </c>
      <c r="K1971" s="14">
        <v>0</v>
      </c>
      <c r="L1971" s="14">
        <v>0</v>
      </c>
      <c r="M1971" s="14">
        <v>0</v>
      </c>
      <c r="N1971" s="14">
        <v>0</v>
      </c>
      <c r="O1971" s="191">
        <v>0</v>
      </c>
      <c r="P1971" s="191">
        <v>0</v>
      </c>
      <c r="Q1971" s="191">
        <v>0</v>
      </c>
      <c r="R1971" s="191">
        <v>0</v>
      </c>
      <c r="S1971" s="14">
        <v>0</v>
      </c>
      <c r="T1971" s="14">
        <v>0</v>
      </c>
      <c r="U1971" s="14">
        <v>0</v>
      </c>
      <c r="V1971" s="14">
        <v>202007</v>
      </c>
      <c r="W1971" s="14"/>
    </row>
    <row r="1972" spans="1:23" ht="12.2" customHeight="1">
      <c r="A1972" s="14" t="s">
        <v>950</v>
      </c>
      <c r="B1972" s="14">
        <v>25</v>
      </c>
      <c r="C1972" s="14">
        <v>40</v>
      </c>
      <c r="D1972" s="14">
        <v>0</v>
      </c>
      <c r="E1972" s="14">
        <v>0</v>
      </c>
      <c r="F1972" s="14">
        <v>0</v>
      </c>
      <c r="G1972" s="14">
        <v>0</v>
      </c>
      <c r="H1972" s="14">
        <v>0</v>
      </c>
      <c r="I1972" s="14">
        <v>0</v>
      </c>
      <c r="J1972" s="14">
        <v>0</v>
      </c>
      <c r="K1972" s="14">
        <v>0</v>
      </c>
      <c r="L1972" s="14">
        <v>0</v>
      </c>
      <c r="M1972" s="14">
        <v>0</v>
      </c>
      <c r="N1972" s="14">
        <v>0</v>
      </c>
      <c r="O1972" s="191">
        <v>0</v>
      </c>
      <c r="P1972" s="191">
        <v>0</v>
      </c>
      <c r="Q1972" s="191">
        <v>0</v>
      </c>
      <c r="R1972" s="191">
        <v>0</v>
      </c>
      <c r="S1972" s="14">
        <v>0</v>
      </c>
      <c r="T1972" s="14">
        <v>0</v>
      </c>
      <c r="U1972" s="14">
        <v>0</v>
      </c>
      <c r="V1972" s="14">
        <v>202007</v>
      </c>
      <c r="W1972" s="14"/>
    </row>
    <row r="1973" spans="1:23" ht="12.2" customHeight="1" thickBot="1">
      <c r="A1973" s="14" t="s">
        <v>950</v>
      </c>
      <c r="B1973" s="14">
        <v>26</v>
      </c>
      <c r="C1973" s="14">
        <v>39.31</v>
      </c>
      <c r="D1973" s="14"/>
      <c r="E1973" s="14"/>
      <c r="F1973" s="14"/>
      <c r="G1973" s="14"/>
      <c r="H1973" s="14"/>
      <c r="I1973" s="14"/>
      <c r="J1973" s="14"/>
      <c r="K1973" s="14"/>
      <c r="L1973" s="14"/>
      <c r="M1973" s="14">
        <v>0</v>
      </c>
      <c r="N1973" s="14">
        <v>0.69</v>
      </c>
      <c r="O1973" s="191">
        <v>0</v>
      </c>
      <c r="P1973" s="191">
        <v>0</v>
      </c>
      <c r="Q1973" s="191">
        <v>0</v>
      </c>
      <c r="R1973" s="191">
        <v>0</v>
      </c>
      <c r="S1973" s="14"/>
      <c r="T1973" s="14"/>
      <c r="U1973" s="14"/>
      <c r="V1973" s="14">
        <v>202008</v>
      </c>
      <c r="W1973" s="14"/>
    </row>
    <row r="1974" spans="1:23" ht="12.2" customHeight="1" thickTop="1">
      <c r="A1974" s="188" t="s">
        <v>1306</v>
      </c>
      <c r="B1974" s="189">
        <v>0</v>
      </c>
      <c r="C1974" s="189">
        <v>831.81999999999994</v>
      </c>
      <c r="D1974" s="189">
        <v>0</v>
      </c>
      <c r="E1974" s="189">
        <v>0</v>
      </c>
      <c r="F1974" s="189">
        <v>0</v>
      </c>
      <c r="G1974" s="189">
        <v>32</v>
      </c>
      <c r="H1974" s="189">
        <v>64</v>
      </c>
      <c r="I1974" s="189">
        <v>40</v>
      </c>
      <c r="J1974" s="189">
        <v>0</v>
      </c>
      <c r="K1974" s="189">
        <v>0</v>
      </c>
      <c r="L1974" s="189">
        <v>0</v>
      </c>
      <c r="M1974" s="189">
        <v>0</v>
      </c>
      <c r="N1974" s="189">
        <v>11.73</v>
      </c>
      <c r="O1974" s="190">
        <v>119.98</v>
      </c>
      <c r="P1974" s="190">
        <v>0</v>
      </c>
      <c r="Q1974" s="190">
        <v>0</v>
      </c>
      <c r="R1974" s="190">
        <v>0</v>
      </c>
      <c r="S1974" s="189">
        <v>0</v>
      </c>
      <c r="T1974" s="189">
        <v>0</v>
      </c>
      <c r="U1974" s="189">
        <v>0</v>
      </c>
      <c r="V1974" s="189"/>
      <c r="W1974" s="189"/>
    </row>
    <row r="1975" spans="1:23" ht="12.2" customHeight="1">
      <c r="A1975" s="14" t="s">
        <v>1178</v>
      </c>
      <c r="B1975" s="14">
        <v>1</v>
      </c>
      <c r="C1975" s="14">
        <v>20</v>
      </c>
      <c r="D1975" s="14">
        <v>0</v>
      </c>
      <c r="E1975" s="14">
        <v>0</v>
      </c>
      <c r="F1975" s="14">
        <v>4</v>
      </c>
      <c r="G1975" s="14">
        <v>0</v>
      </c>
      <c r="H1975" s="14">
        <v>0</v>
      </c>
      <c r="I1975" s="14">
        <v>12</v>
      </c>
      <c r="J1975" s="14">
        <v>0</v>
      </c>
      <c r="K1975" s="14">
        <v>0</v>
      </c>
      <c r="L1975" s="14">
        <v>0</v>
      </c>
      <c r="M1975" s="14">
        <v>0</v>
      </c>
      <c r="N1975" s="14">
        <v>0</v>
      </c>
      <c r="O1975" s="191">
        <v>0</v>
      </c>
      <c r="P1975" s="191">
        <v>0</v>
      </c>
      <c r="Q1975" s="191">
        <v>0</v>
      </c>
      <c r="R1975" s="191">
        <v>0</v>
      </c>
      <c r="S1975" s="14">
        <v>58.38</v>
      </c>
      <c r="T1975" s="14">
        <v>0</v>
      </c>
      <c r="U1975" s="14">
        <v>9</v>
      </c>
      <c r="V1975" s="14">
        <v>202002</v>
      </c>
      <c r="W1975" s="14"/>
    </row>
    <row r="1976" spans="1:23" ht="12.2" customHeight="1">
      <c r="A1976" s="14" t="s">
        <v>1178</v>
      </c>
      <c r="B1976" s="14">
        <v>2</v>
      </c>
      <c r="C1976" s="14">
        <v>32</v>
      </c>
      <c r="D1976" s="14">
        <v>0</v>
      </c>
      <c r="E1976" s="14"/>
      <c r="F1976" s="14">
        <v>0</v>
      </c>
      <c r="G1976" s="14"/>
      <c r="H1976" s="14"/>
      <c r="I1976" s="14"/>
      <c r="J1976" s="14"/>
      <c r="K1976" s="14"/>
      <c r="L1976" s="14"/>
      <c r="M1976" s="14">
        <v>0</v>
      </c>
      <c r="N1976" s="14"/>
      <c r="O1976" s="191">
        <v>0</v>
      </c>
      <c r="P1976" s="191">
        <v>0</v>
      </c>
      <c r="Q1976" s="191">
        <v>0</v>
      </c>
      <c r="R1976" s="191">
        <v>0</v>
      </c>
      <c r="S1976" s="14">
        <v>8</v>
      </c>
      <c r="T1976" s="14"/>
      <c r="U1976" s="14">
        <v>0.83</v>
      </c>
      <c r="V1976" s="14">
        <v>202002</v>
      </c>
      <c r="W1976" s="14"/>
    </row>
    <row r="1977" spans="1:23" ht="12.2" customHeight="1">
      <c r="A1977" s="14" t="s">
        <v>1178</v>
      </c>
      <c r="B1977" s="14">
        <v>3</v>
      </c>
      <c r="C1977" s="14">
        <v>32</v>
      </c>
      <c r="D1977" s="14">
        <v>0</v>
      </c>
      <c r="E1977" s="14"/>
      <c r="F1977" s="14"/>
      <c r="G1977" s="14"/>
      <c r="H1977" s="14"/>
      <c r="I1977" s="14"/>
      <c r="J1977" s="14"/>
      <c r="K1977" s="14"/>
      <c r="L1977" s="14"/>
      <c r="M1977" s="14">
        <v>0</v>
      </c>
      <c r="N1977" s="14"/>
      <c r="O1977" s="191">
        <v>0</v>
      </c>
      <c r="P1977" s="191">
        <v>0</v>
      </c>
      <c r="Q1977" s="191">
        <v>0</v>
      </c>
      <c r="R1977" s="191">
        <v>0</v>
      </c>
      <c r="S1977" s="14">
        <v>4.42</v>
      </c>
      <c r="T1977" s="14"/>
      <c r="U1977" s="14"/>
      <c r="V1977" s="14">
        <v>202002</v>
      </c>
      <c r="W1977" s="14"/>
    </row>
    <row r="1978" spans="1:23" ht="12.2" customHeight="1">
      <c r="A1978" s="14" t="s">
        <v>1178</v>
      </c>
      <c r="B1978" s="14">
        <v>4</v>
      </c>
      <c r="C1978" s="14">
        <v>32</v>
      </c>
      <c r="D1978" s="14">
        <v>0</v>
      </c>
      <c r="E1978" s="14"/>
      <c r="F1978" s="14"/>
      <c r="G1978" s="14"/>
      <c r="H1978" s="14"/>
      <c r="I1978" s="14"/>
      <c r="J1978" s="14"/>
      <c r="K1978" s="14"/>
      <c r="L1978" s="14"/>
      <c r="M1978" s="14">
        <v>0</v>
      </c>
      <c r="N1978" s="14"/>
      <c r="O1978" s="191">
        <v>0</v>
      </c>
      <c r="P1978" s="191">
        <v>0</v>
      </c>
      <c r="Q1978" s="191">
        <v>0</v>
      </c>
      <c r="R1978" s="191">
        <v>0</v>
      </c>
      <c r="S1978" s="14">
        <v>2.58</v>
      </c>
      <c r="T1978" s="14"/>
      <c r="U1978" s="14"/>
      <c r="V1978" s="14">
        <v>202002</v>
      </c>
      <c r="W1978" s="14"/>
    </row>
    <row r="1979" spans="1:23" ht="12.2" customHeight="1">
      <c r="A1979" s="14" t="s">
        <v>1178</v>
      </c>
      <c r="B1979" s="14">
        <v>5</v>
      </c>
      <c r="C1979" s="14">
        <v>32</v>
      </c>
      <c r="D1979" s="14">
        <v>0</v>
      </c>
      <c r="E1979" s="14"/>
      <c r="F1979" s="14"/>
      <c r="G1979" s="14"/>
      <c r="H1979" s="14"/>
      <c r="I1979" s="14"/>
      <c r="J1979" s="14"/>
      <c r="K1979" s="14"/>
      <c r="L1979" s="14"/>
      <c r="M1979" s="14">
        <v>0</v>
      </c>
      <c r="N1979" s="14"/>
      <c r="O1979" s="191">
        <v>0</v>
      </c>
      <c r="P1979" s="191">
        <v>0</v>
      </c>
      <c r="Q1979" s="191">
        <v>0</v>
      </c>
      <c r="R1979" s="191">
        <v>0</v>
      </c>
      <c r="S1979" s="14">
        <v>0.83</v>
      </c>
      <c r="T1979" s="14"/>
      <c r="U1979" s="14"/>
      <c r="V1979" s="14">
        <v>202002</v>
      </c>
      <c r="W1979" s="14"/>
    </row>
    <row r="1980" spans="1:23" ht="12.2" customHeight="1">
      <c r="A1980" s="14" t="s">
        <v>1178</v>
      </c>
      <c r="B1980" s="14">
        <v>6</v>
      </c>
      <c r="C1980" s="14">
        <v>32</v>
      </c>
      <c r="D1980" s="14">
        <v>0</v>
      </c>
      <c r="E1980" s="14"/>
      <c r="F1980" s="14"/>
      <c r="G1980" s="14"/>
      <c r="H1980" s="14"/>
      <c r="I1980" s="14"/>
      <c r="J1980" s="14"/>
      <c r="K1980" s="14"/>
      <c r="L1980" s="14"/>
      <c r="M1980" s="14">
        <v>0</v>
      </c>
      <c r="N1980" s="14"/>
      <c r="O1980" s="191">
        <v>0</v>
      </c>
      <c r="P1980" s="191">
        <v>0</v>
      </c>
      <c r="Q1980" s="191">
        <v>0</v>
      </c>
      <c r="R1980" s="191">
        <v>0</v>
      </c>
      <c r="S1980" s="14">
        <v>2.58</v>
      </c>
      <c r="T1980" s="14"/>
      <c r="U1980" s="14"/>
      <c r="V1980" s="14">
        <v>202003</v>
      </c>
      <c r="W1980" s="14"/>
    </row>
    <row r="1981" spans="1:23" ht="12.2" customHeight="1">
      <c r="A1981" s="14" t="s">
        <v>1178</v>
      </c>
      <c r="B1981" s="14">
        <v>7</v>
      </c>
      <c r="C1981" s="14">
        <v>32</v>
      </c>
      <c r="D1981" s="14"/>
      <c r="E1981" s="14"/>
      <c r="F1981" s="14"/>
      <c r="G1981" s="14"/>
      <c r="H1981" s="14"/>
      <c r="I1981" s="14"/>
      <c r="J1981" s="14"/>
      <c r="K1981" s="14"/>
      <c r="L1981" s="14"/>
      <c r="M1981" s="14">
        <v>0</v>
      </c>
      <c r="N1981" s="14"/>
      <c r="O1981" s="191">
        <v>0</v>
      </c>
      <c r="P1981" s="191">
        <v>0</v>
      </c>
      <c r="Q1981" s="191">
        <v>0</v>
      </c>
      <c r="R1981" s="191">
        <v>0</v>
      </c>
      <c r="S1981" s="14"/>
      <c r="T1981" s="14"/>
      <c r="U1981" s="14"/>
      <c r="V1981" s="14">
        <v>202003</v>
      </c>
      <c r="W1981" s="14"/>
    </row>
    <row r="1982" spans="1:23" ht="12.2" customHeight="1">
      <c r="A1982" s="14" t="s">
        <v>1178</v>
      </c>
      <c r="B1982" s="14">
        <v>8</v>
      </c>
      <c r="C1982" s="14">
        <v>32</v>
      </c>
      <c r="D1982" s="14"/>
      <c r="E1982" s="14"/>
      <c r="F1982" s="14"/>
      <c r="G1982" s="14"/>
      <c r="H1982" s="14"/>
      <c r="I1982" s="14"/>
      <c r="J1982" s="14"/>
      <c r="K1982" s="14"/>
      <c r="L1982" s="14"/>
      <c r="M1982" s="14">
        <v>0</v>
      </c>
      <c r="N1982" s="14"/>
      <c r="O1982" s="191">
        <v>0</v>
      </c>
      <c r="P1982" s="191">
        <v>0</v>
      </c>
      <c r="Q1982" s="191">
        <v>0</v>
      </c>
      <c r="R1982" s="191">
        <v>0</v>
      </c>
      <c r="S1982" s="14"/>
      <c r="T1982" s="14"/>
      <c r="U1982" s="14"/>
      <c r="V1982" s="14">
        <v>202003</v>
      </c>
      <c r="W1982" s="14"/>
    </row>
    <row r="1983" spans="1:23" ht="12.2" customHeight="1">
      <c r="A1983" s="14" t="s">
        <v>1178</v>
      </c>
      <c r="B1983" s="14">
        <v>9</v>
      </c>
      <c r="C1983" s="14">
        <v>32</v>
      </c>
      <c r="D1983" s="14"/>
      <c r="E1983" s="14"/>
      <c r="F1983" s="14"/>
      <c r="G1983" s="14"/>
      <c r="H1983" s="14"/>
      <c r="I1983" s="14"/>
      <c r="J1983" s="14"/>
      <c r="K1983" s="14"/>
      <c r="L1983" s="14"/>
      <c r="M1983" s="14">
        <v>0</v>
      </c>
      <c r="N1983" s="14"/>
      <c r="O1983" s="191">
        <v>0</v>
      </c>
      <c r="P1983" s="191">
        <v>0</v>
      </c>
      <c r="Q1983" s="191">
        <v>0</v>
      </c>
      <c r="R1983" s="191">
        <v>0</v>
      </c>
      <c r="S1983" s="14"/>
      <c r="T1983" s="14"/>
      <c r="U1983" s="14"/>
      <c r="V1983" s="14">
        <v>202003</v>
      </c>
      <c r="W1983" s="14"/>
    </row>
    <row r="1984" spans="1:23" ht="12.2" customHeight="1">
      <c r="A1984" s="14" t="s">
        <v>1178</v>
      </c>
      <c r="B1984" s="14">
        <v>10</v>
      </c>
      <c r="C1984" s="14">
        <v>32</v>
      </c>
      <c r="D1984" s="14"/>
      <c r="E1984" s="14"/>
      <c r="F1984" s="14"/>
      <c r="G1984" s="14"/>
      <c r="H1984" s="14"/>
      <c r="I1984" s="14"/>
      <c r="J1984" s="14"/>
      <c r="K1984" s="14"/>
      <c r="L1984" s="14"/>
      <c r="M1984" s="14">
        <v>0</v>
      </c>
      <c r="N1984" s="14"/>
      <c r="O1984" s="191">
        <v>0</v>
      </c>
      <c r="P1984" s="191">
        <v>0</v>
      </c>
      <c r="Q1984" s="191">
        <v>0</v>
      </c>
      <c r="R1984" s="191">
        <v>0</v>
      </c>
      <c r="S1984" s="14"/>
      <c r="T1984" s="14"/>
      <c r="U1984" s="14"/>
      <c r="V1984" s="14">
        <v>202004</v>
      </c>
      <c r="W1984" s="14"/>
    </row>
    <row r="1985" spans="1:23" ht="12.2" customHeight="1">
      <c r="A1985" s="14" t="s">
        <v>1178</v>
      </c>
      <c r="B1985" s="14">
        <v>11</v>
      </c>
      <c r="C1985" s="14">
        <v>32</v>
      </c>
      <c r="D1985" s="14"/>
      <c r="E1985" s="14"/>
      <c r="F1985" s="14"/>
      <c r="G1985" s="14"/>
      <c r="H1985" s="14"/>
      <c r="I1985" s="14"/>
      <c r="J1985" s="14"/>
      <c r="K1985" s="14"/>
      <c r="L1985" s="14"/>
      <c r="M1985" s="14">
        <v>0</v>
      </c>
      <c r="N1985" s="14"/>
      <c r="O1985" s="191">
        <v>0</v>
      </c>
      <c r="P1985" s="191">
        <v>0</v>
      </c>
      <c r="Q1985" s="191">
        <v>0</v>
      </c>
      <c r="R1985" s="191">
        <v>0</v>
      </c>
      <c r="S1985" s="14"/>
      <c r="T1985" s="14"/>
      <c r="U1985" s="14"/>
      <c r="V1985" s="14">
        <v>202004</v>
      </c>
      <c r="W1985" s="14"/>
    </row>
    <row r="1986" spans="1:23" ht="12.2" customHeight="1">
      <c r="A1986" s="14" t="s">
        <v>1178</v>
      </c>
      <c r="B1986" s="14">
        <v>12</v>
      </c>
      <c r="C1986" s="14">
        <v>32</v>
      </c>
      <c r="D1986" s="14">
        <v>0</v>
      </c>
      <c r="E1986" s="14"/>
      <c r="F1986" s="14"/>
      <c r="G1986" s="14"/>
      <c r="H1986" s="14"/>
      <c r="I1986" s="14"/>
      <c r="J1986" s="14"/>
      <c r="K1986" s="14"/>
      <c r="L1986" s="14"/>
      <c r="M1986" s="14">
        <v>0</v>
      </c>
      <c r="N1986" s="14"/>
      <c r="O1986" s="191">
        <v>0</v>
      </c>
      <c r="P1986" s="191">
        <v>0</v>
      </c>
      <c r="Q1986" s="191">
        <v>0</v>
      </c>
      <c r="R1986" s="191">
        <v>0</v>
      </c>
      <c r="S1986" s="14">
        <v>5.42</v>
      </c>
      <c r="T1986" s="14"/>
      <c r="U1986" s="14"/>
      <c r="V1986" s="14">
        <v>202004</v>
      </c>
      <c r="W1986" s="14"/>
    </row>
    <row r="1987" spans="1:23" ht="12.2" customHeight="1" thickBot="1">
      <c r="A1987" s="14" t="s">
        <v>1178</v>
      </c>
      <c r="B1987" s="14">
        <v>13</v>
      </c>
      <c r="C1987" s="14">
        <v>32</v>
      </c>
      <c r="D1987" s="14">
        <v>0</v>
      </c>
      <c r="E1987" s="14"/>
      <c r="F1987" s="14">
        <v>0</v>
      </c>
      <c r="G1987" s="14"/>
      <c r="H1987" s="14"/>
      <c r="I1987" s="14"/>
      <c r="J1987" s="14"/>
      <c r="K1987" s="14"/>
      <c r="L1987" s="14"/>
      <c r="M1987" s="14">
        <v>0</v>
      </c>
      <c r="N1987" s="14"/>
      <c r="O1987" s="191">
        <v>0</v>
      </c>
      <c r="P1987" s="191">
        <v>0</v>
      </c>
      <c r="Q1987" s="191">
        <v>0</v>
      </c>
      <c r="R1987" s="191">
        <v>0</v>
      </c>
      <c r="S1987" s="14">
        <v>8</v>
      </c>
      <c r="T1987" s="14"/>
      <c r="U1987" s="14">
        <v>0.42</v>
      </c>
      <c r="V1987" s="14">
        <v>202004</v>
      </c>
      <c r="W1987" s="14"/>
    </row>
    <row r="1988" spans="1:23" ht="12.2" customHeight="1" thickTop="1">
      <c r="A1988" s="188" t="s">
        <v>1306</v>
      </c>
      <c r="B1988" s="189">
        <v>0</v>
      </c>
      <c r="C1988" s="189">
        <v>404</v>
      </c>
      <c r="D1988" s="189">
        <v>0</v>
      </c>
      <c r="E1988" s="189">
        <v>0</v>
      </c>
      <c r="F1988" s="189">
        <v>4</v>
      </c>
      <c r="G1988" s="189">
        <v>0</v>
      </c>
      <c r="H1988" s="189">
        <v>0</v>
      </c>
      <c r="I1988" s="189">
        <v>12</v>
      </c>
      <c r="J1988" s="189">
        <v>0</v>
      </c>
      <c r="K1988" s="189">
        <v>0</v>
      </c>
      <c r="L1988" s="189">
        <v>0</v>
      </c>
      <c r="M1988" s="189">
        <v>0</v>
      </c>
      <c r="N1988" s="189">
        <v>0</v>
      </c>
      <c r="O1988" s="190">
        <v>0</v>
      </c>
      <c r="P1988" s="190">
        <v>0</v>
      </c>
      <c r="Q1988" s="190">
        <v>0</v>
      </c>
      <c r="R1988" s="190">
        <v>0</v>
      </c>
      <c r="S1988" s="189">
        <v>90.210000000000008</v>
      </c>
      <c r="T1988" s="189">
        <v>0</v>
      </c>
      <c r="U1988" s="189">
        <v>10.25</v>
      </c>
      <c r="V1988" s="189"/>
      <c r="W1988" s="189"/>
    </row>
    <row r="1989" spans="1:23" ht="12.2" customHeight="1">
      <c r="A1989" s="14" t="s">
        <v>1628</v>
      </c>
      <c r="B1989" s="14">
        <v>19</v>
      </c>
      <c r="C1989" s="14">
        <v>0</v>
      </c>
      <c r="D1989" s="14"/>
      <c r="E1989" s="14"/>
      <c r="F1989" s="14"/>
      <c r="G1989" s="14"/>
      <c r="H1989" s="14">
        <v>45</v>
      </c>
      <c r="I1989" s="14"/>
      <c r="J1989" s="14"/>
      <c r="K1989" s="14"/>
      <c r="L1989" s="14"/>
      <c r="M1989" s="14">
        <v>0</v>
      </c>
      <c r="N1989" s="14"/>
      <c r="O1989" s="191">
        <v>0</v>
      </c>
      <c r="P1989" s="191">
        <v>0</v>
      </c>
      <c r="Q1989" s="191">
        <v>0</v>
      </c>
      <c r="R1989" s="191">
        <v>0</v>
      </c>
      <c r="S1989" s="14"/>
      <c r="T1989" s="14"/>
      <c r="U1989" s="14"/>
      <c r="V1989" s="14">
        <v>202006</v>
      </c>
      <c r="W1989" s="14"/>
    </row>
    <row r="1990" spans="1:23" ht="12.2" customHeight="1" thickBot="1">
      <c r="A1990" s="14" t="s">
        <v>1628</v>
      </c>
      <c r="B1990" s="14">
        <v>20</v>
      </c>
      <c r="C1990" s="14">
        <v>0</v>
      </c>
      <c r="D1990" s="14"/>
      <c r="E1990" s="14"/>
      <c r="F1990" s="14"/>
      <c r="G1990" s="14"/>
      <c r="H1990" s="14">
        <v>45</v>
      </c>
      <c r="I1990" s="14"/>
      <c r="J1990" s="14"/>
      <c r="K1990" s="14"/>
      <c r="L1990" s="14"/>
      <c r="M1990" s="14">
        <v>0</v>
      </c>
      <c r="N1990" s="14"/>
      <c r="O1990" s="191">
        <v>0</v>
      </c>
      <c r="P1990" s="191">
        <v>0</v>
      </c>
      <c r="Q1990" s="191">
        <v>0</v>
      </c>
      <c r="R1990" s="191">
        <v>0</v>
      </c>
      <c r="S1990" s="14"/>
      <c r="T1990" s="14"/>
      <c r="U1990" s="14"/>
      <c r="V1990" s="14">
        <v>202006</v>
      </c>
      <c r="W1990" s="14"/>
    </row>
    <row r="1991" spans="1:23" ht="12.2" customHeight="1" thickTop="1">
      <c r="A1991" s="188" t="s">
        <v>1306</v>
      </c>
      <c r="B1991" s="189">
        <v>0</v>
      </c>
      <c r="C1991" s="189">
        <v>0</v>
      </c>
      <c r="D1991" s="189">
        <v>0</v>
      </c>
      <c r="E1991" s="189">
        <v>0</v>
      </c>
      <c r="F1991" s="189">
        <v>0</v>
      </c>
      <c r="G1991" s="189">
        <v>0</v>
      </c>
      <c r="H1991" s="189">
        <v>90</v>
      </c>
      <c r="I1991" s="189">
        <v>0</v>
      </c>
      <c r="J1991" s="189">
        <v>0</v>
      </c>
      <c r="K1991" s="189">
        <v>0</v>
      </c>
      <c r="L1991" s="189">
        <v>0</v>
      </c>
      <c r="M1991" s="189">
        <v>0</v>
      </c>
      <c r="N1991" s="189">
        <v>0</v>
      </c>
      <c r="O1991" s="190">
        <v>0</v>
      </c>
      <c r="P1991" s="190">
        <v>0</v>
      </c>
      <c r="Q1991" s="190">
        <v>0</v>
      </c>
      <c r="R1991" s="190">
        <v>0</v>
      </c>
      <c r="S1991" s="189">
        <v>0</v>
      </c>
      <c r="T1991" s="189">
        <v>0</v>
      </c>
      <c r="U1991" s="189">
        <v>0</v>
      </c>
      <c r="V1991" s="189"/>
      <c r="W1991" s="189"/>
    </row>
    <row r="1992" spans="1:23" ht="12.2" customHeight="1">
      <c r="A1992" s="14" t="s">
        <v>916</v>
      </c>
      <c r="B1992" s="14">
        <v>1</v>
      </c>
      <c r="C1992" s="14">
        <v>0</v>
      </c>
      <c r="D1992" s="14"/>
      <c r="E1992" s="14"/>
      <c r="F1992" s="14"/>
      <c r="G1992" s="14"/>
      <c r="H1992" s="14">
        <v>36</v>
      </c>
      <c r="I1992" s="14">
        <v>9</v>
      </c>
      <c r="J1992" s="14"/>
      <c r="K1992" s="14"/>
      <c r="L1992" s="14"/>
      <c r="M1992" s="14">
        <v>0</v>
      </c>
      <c r="N1992" s="14"/>
      <c r="O1992" s="191">
        <v>0</v>
      </c>
      <c r="P1992" s="191">
        <v>0</v>
      </c>
      <c r="Q1992" s="191">
        <v>0</v>
      </c>
      <c r="R1992" s="191">
        <v>0</v>
      </c>
      <c r="S1992" s="14"/>
      <c r="T1992" s="14"/>
      <c r="U1992" s="14"/>
      <c r="V1992" s="14">
        <v>202002</v>
      </c>
      <c r="W1992" s="14"/>
    </row>
    <row r="1993" spans="1:23" ht="12.2" customHeight="1">
      <c r="A1993" s="14" t="s">
        <v>916</v>
      </c>
      <c r="B1993" s="14">
        <v>2</v>
      </c>
      <c r="C1993" s="14">
        <v>30</v>
      </c>
      <c r="D1993" s="14">
        <v>0</v>
      </c>
      <c r="E1993" s="14">
        <v>0</v>
      </c>
      <c r="F1993" s="14">
        <v>0</v>
      </c>
      <c r="G1993" s="14">
        <v>0</v>
      </c>
      <c r="H1993" s="14">
        <v>9</v>
      </c>
      <c r="I1993" s="14">
        <v>0</v>
      </c>
      <c r="J1993" s="14">
        <v>0</v>
      </c>
      <c r="K1993" s="14">
        <v>0</v>
      </c>
      <c r="L1993" s="14">
        <v>0</v>
      </c>
      <c r="M1993" s="14">
        <v>0</v>
      </c>
      <c r="N1993" s="14">
        <v>0</v>
      </c>
      <c r="O1993" s="191">
        <v>0</v>
      </c>
      <c r="P1993" s="191">
        <v>0</v>
      </c>
      <c r="Q1993" s="191">
        <v>0</v>
      </c>
      <c r="R1993" s="191">
        <v>0</v>
      </c>
      <c r="S1993" s="14">
        <v>0</v>
      </c>
      <c r="T1993" s="14">
        <v>0</v>
      </c>
      <c r="U1993" s="14">
        <v>0</v>
      </c>
      <c r="V1993" s="14">
        <v>202002</v>
      </c>
      <c r="W1993" s="14"/>
    </row>
    <row r="1994" spans="1:23" ht="12.2" customHeight="1">
      <c r="A1994" s="14" t="s">
        <v>916</v>
      </c>
      <c r="B1994" s="14">
        <v>3</v>
      </c>
      <c r="C1994" s="14">
        <v>42.75</v>
      </c>
      <c r="D1994" s="14">
        <v>0</v>
      </c>
      <c r="E1994" s="14">
        <v>0</v>
      </c>
      <c r="F1994" s="14">
        <v>0</v>
      </c>
      <c r="G1994" s="14">
        <v>0</v>
      </c>
      <c r="H1994" s="14">
        <v>0</v>
      </c>
      <c r="I1994" s="14">
        <v>0</v>
      </c>
      <c r="J1994" s="14">
        <v>0</v>
      </c>
      <c r="K1994" s="14">
        <v>0</v>
      </c>
      <c r="L1994" s="14">
        <v>0</v>
      </c>
      <c r="M1994" s="14">
        <v>0</v>
      </c>
      <c r="N1994" s="14">
        <v>0</v>
      </c>
      <c r="O1994" s="191">
        <v>0</v>
      </c>
      <c r="P1994" s="191">
        <v>0</v>
      </c>
      <c r="Q1994" s="191">
        <v>0</v>
      </c>
      <c r="R1994" s="191">
        <v>0</v>
      </c>
      <c r="S1994" s="14">
        <v>0</v>
      </c>
      <c r="T1994" s="14">
        <v>0</v>
      </c>
      <c r="U1994" s="14">
        <v>0</v>
      </c>
      <c r="V1994" s="14">
        <v>202002</v>
      </c>
      <c r="W1994" s="14"/>
    </row>
    <row r="1995" spans="1:23" ht="12.2" customHeight="1">
      <c r="A1995" s="14" t="s">
        <v>916</v>
      </c>
      <c r="B1995" s="14">
        <v>4</v>
      </c>
      <c r="C1995" s="14">
        <v>45</v>
      </c>
      <c r="D1995" s="14">
        <v>0</v>
      </c>
      <c r="E1995" s="14">
        <v>0.68</v>
      </c>
      <c r="F1995" s="14">
        <v>0</v>
      </c>
      <c r="G1995" s="14">
        <v>0</v>
      </c>
      <c r="H1995" s="14">
        <v>0</v>
      </c>
      <c r="I1995" s="14">
        <v>0</v>
      </c>
      <c r="J1995" s="14">
        <v>0</v>
      </c>
      <c r="K1995" s="14">
        <v>0</v>
      </c>
      <c r="L1995" s="14">
        <v>0</v>
      </c>
      <c r="M1995" s="14">
        <v>0</v>
      </c>
      <c r="N1995" s="14">
        <v>0</v>
      </c>
      <c r="O1995" s="191">
        <v>0</v>
      </c>
      <c r="P1995" s="191">
        <v>75</v>
      </c>
      <c r="Q1995" s="191">
        <v>0</v>
      </c>
      <c r="R1995" s="191">
        <v>0</v>
      </c>
      <c r="S1995" s="14">
        <v>0</v>
      </c>
      <c r="T1995" s="14">
        <v>0</v>
      </c>
      <c r="U1995" s="14">
        <v>0</v>
      </c>
      <c r="V1995" s="14">
        <v>202002</v>
      </c>
      <c r="W1995" s="14"/>
    </row>
    <row r="1996" spans="1:23" ht="12.2" customHeight="1">
      <c r="A1996" s="14" t="s">
        <v>916</v>
      </c>
      <c r="B1996" s="14">
        <v>5</v>
      </c>
      <c r="C1996" s="14">
        <v>45</v>
      </c>
      <c r="D1996" s="14">
        <v>0</v>
      </c>
      <c r="E1996" s="14">
        <v>1.42</v>
      </c>
      <c r="F1996" s="14">
        <v>1.41</v>
      </c>
      <c r="G1996" s="14">
        <v>0</v>
      </c>
      <c r="H1996" s="14">
        <v>0</v>
      </c>
      <c r="I1996" s="14">
        <v>0</v>
      </c>
      <c r="J1996" s="14">
        <v>0</v>
      </c>
      <c r="K1996" s="14">
        <v>0</v>
      </c>
      <c r="L1996" s="14">
        <v>0</v>
      </c>
      <c r="M1996" s="14">
        <v>0</v>
      </c>
      <c r="N1996" s="14">
        <v>0</v>
      </c>
      <c r="O1996" s="191">
        <v>0</v>
      </c>
      <c r="P1996" s="191">
        <v>75</v>
      </c>
      <c r="Q1996" s="191">
        <v>0</v>
      </c>
      <c r="R1996" s="191">
        <v>0</v>
      </c>
      <c r="S1996" s="14">
        <v>0</v>
      </c>
      <c r="T1996" s="14">
        <v>0</v>
      </c>
      <c r="U1996" s="14">
        <v>0</v>
      </c>
      <c r="V1996" s="14">
        <v>202002</v>
      </c>
      <c r="W1996" s="14"/>
    </row>
    <row r="1997" spans="1:23" ht="12.2" customHeight="1">
      <c r="A1997" s="14" t="s">
        <v>916</v>
      </c>
      <c r="B1997" s="14">
        <v>6</v>
      </c>
      <c r="C1997" s="14">
        <v>45</v>
      </c>
      <c r="D1997" s="14">
        <v>0</v>
      </c>
      <c r="E1997" s="14">
        <v>0</v>
      </c>
      <c r="F1997" s="14">
        <v>0</v>
      </c>
      <c r="G1997" s="14">
        <v>0</v>
      </c>
      <c r="H1997" s="14">
        <v>0</v>
      </c>
      <c r="I1997" s="14">
        <v>0</v>
      </c>
      <c r="J1997" s="14">
        <v>0</v>
      </c>
      <c r="K1997" s="14">
        <v>0</v>
      </c>
      <c r="L1997" s="14">
        <v>0</v>
      </c>
      <c r="M1997" s="14">
        <v>0</v>
      </c>
      <c r="N1997" s="14">
        <v>0</v>
      </c>
      <c r="O1997" s="191">
        <v>0</v>
      </c>
      <c r="P1997" s="191">
        <v>50</v>
      </c>
      <c r="Q1997" s="191">
        <v>0</v>
      </c>
      <c r="R1997" s="191">
        <v>0</v>
      </c>
      <c r="S1997" s="14">
        <v>0</v>
      </c>
      <c r="T1997" s="14">
        <v>0</v>
      </c>
      <c r="U1997" s="14">
        <v>0</v>
      </c>
      <c r="V1997" s="14">
        <v>202003</v>
      </c>
      <c r="W1997" s="14"/>
    </row>
    <row r="1998" spans="1:23" ht="12.2" customHeight="1">
      <c r="A1998" s="14" t="s">
        <v>916</v>
      </c>
      <c r="B1998" s="14">
        <v>7</v>
      </c>
      <c r="C1998" s="14">
        <v>45</v>
      </c>
      <c r="D1998" s="14">
        <v>0</v>
      </c>
      <c r="E1998" s="14">
        <v>0</v>
      </c>
      <c r="F1998" s="14">
        <v>0</v>
      </c>
      <c r="G1998" s="14">
        <v>0</v>
      </c>
      <c r="H1998" s="14">
        <v>0</v>
      </c>
      <c r="I1998" s="14">
        <v>0</v>
      </c>
      <c r="J1998" s="14">
        <v>0</v>
      </c>
      <c r="K1998" s="14">
        <v>0</v>
      </c>
      <c r="L1998" s="14">
        <v>0</v>
      </c>
      <c r="M1998" s="14">
        <v>0</v>
      </c>
      <c r="N1998" s="14">
        <v>0</v>
      </c>
      <c r="O1998" s="191">
        <v>0</v>
      </c>
      <c r="P1998" s="191">
        <v>75</v>
      </c>
      <c r="Q1998" s="191">
        <v>0</v>
      </c>
      <c r="R1998" s="191">
        <v>0</v>
      </c>
      <c r="S1998" s="14">
        <v>0</v>
      </c>
      <c r="T1998" s="14">
        <v>0</v>
      </c>
      <c r="U1998" s="14">
        <v>0</v>
      </c>
      <c r="V1998" s="14">
        <v>202003</v>
      </c>
      <c r="W1998" s="14"/>
    </row>
    <row r="1999" spans="1:23" ht="12.2" customHeight="1">
      <c r="A1999" s="14" t="s">
        <v>916</v>
      </c>
      <c r="B1999" s="14">
        <v>8</v>
      </c>
      <c r="C1999" s="14">
        <v>0</v>
      </c>
      <c r="D1999" s="14"/>
      <c r="E1999" s="14"/>
      <c r="F1999" s="14"/>
      <c r="G1999" s="14">
        <v>45</v>
      </c>
      <c r="H1999" s="14"/>
      <c r="I1999" s="14"/>
      <c r="J1999" s="14"/>
      <c r="K1999" s="14"/>
      <c r="L1999" s="14"/>
      <c r="M1999" s="14">
        <v>0</v>
      </c>
      <c r="N1999" s="14"/>
      <c r="O1999" s="191">
        <v>0</v>
      </c>
      <c r="P1999" s="191">
        <v>0</v>
      </c>
      <c r="Q1999" s="191">
        <v>0</v>
      </c>
      <c r="R1999" s="191">
        <v>0</v>
      </c>
      <c r="S1999" s="14"/>
      <c r="T1999" s="14"/>
      <c r="U1999" s="14"/>
      <c r="V1999" s="14">
        <v>202003</v>
      </c>
      <c r="W1999" s="14"/>
    </row>
    <row r="2000" spans="1:23" ht="12.2" customHeight="1">
      <c r="A2000" s="14" t="s">
        <v>916</v>
      </c>
      <c r="B2000" s="14">
        <v>9</v>
      </c>
      <c r="C2000" s="14">
        <v>39.25</v>
      </c>
      <c r="D2000" s="14">
        <v>0</v>
      </c>
      <c r="E2000" s="14">
        <v>0</v>
      </c>
      <c r="F2000" s="14">
        <v>0</v>
      </c>
      <c r="G2000" s="14">
        <v>0</v>
      </c>
      <c r="H2000" s="14">
        <v>0</v>
      </c>
      <c r="I2000" s="14">
        <v>0</v>
      </c>
      <c r="J2000" s="14">
        <v>0</v>
      </c>
      <c r="K2000" s="14">
        <v>0</v>
      </c>
      <c r="L2000" s="14">
        <v>0</v>
      </c>
      <c r="M2000" s="14">
        <v>0</v>
      </c>
      <c r="N2000" s="14">
        <v>0</v>
      </c>
      <c r="O2000" s="191">
        <v>0</v>
      </c>
      <c r="P2000" s="191">
        <v>50</v>
      </c>
      <c r="Q2000" s="191">
        <v>0</v>
      </c>
      <c r="R2000" s="191">
        <v>0</v>
      </c>
      <c r="S2000" s="14">
        <v>0</v>
      </c>
      <c r="T2000" s="14">
        <v>0</v>
      </c>
      <c r="U2000" s="14">
        <v>0</v>
      </c>
      <c r="V2000" s="14">
        <v>202003</v>
      </c>
      <c r="W2000" s="14"/>
    </row>
    <row r="2001" spans="1:23" ht="12.2" customHeight="1">
      <c r="A2001" s="14" t="s">
        <v>916</v>
      </c>
      <c r="B2001" s="14">
        <v>10</v>
      </c>
      <c r="C2001" s="14">
        <v>45</v>
      </c>
      <c r="D2001" s="14">
        <v>0</v>
      </c>
      <c r="E2001" s="14">
        <v>0.75</v>
      </c>
      <c r="F2001" s="14">
        <v>0</v>
      </c>
      <c r="G2001" s="14">
        <v>0</v>
      </c>
      <c r="H2001" s="14">
        <v>0</v>
      </c>
      <c r="I2001" s="14">
        <v>0</v>
      </c>
      <c r="J2001" s="14">
        <v>0</v>
      </c>
      <c r="K2001" s="14">
        <v>0</v>
      </c>
      <c r="L2001" s="14">
        <v>0</v>
      </c>
      <c r="M2001" s="14">
        <v>0</v>
      </c>
      <c r="N2001" s="14">
        <v>0</v>
      </c>
      <c r="O2001" s="191">
        <v>0</v>
      </c>
      <c r="P2001" s="191">
        <v>75</v>
      </c>
      <c r="Q2001" s="191">
        <v>0</v>
      </c>
      <c r="R2001" s="191">
        <v>0</v>
      </c>
      <c r="S2001" s="14">
        <v>0</v>
      </c>
      <c r="T2001" s="14">
        <v>0</v>
      </c>
      <c r="U2001" s="14">
        <v>0</v>
      </c>
      <c r="V2001" s="14">
        <v>202004</v>
      </c>
      <c r="W2001" s="14"/>
    </row>
    <row r="2002" spans="1:23" ht="12.2" customHeight="1">
      <c r="A2002" s="14" t="s">
        <v>916</v>
      </c>
      <c r="B2002" s="14">
        <v>11</v>
      </c>
      <c r="C2002" s="14">
        <v>45</v>
      </c>
      <c r="D2002" s="14"/>
      <c r="E2002" s="14"/>
      <c r="F2002" s="14"/>
      <c r="G2002" s="14"/>
      <c r="H2002" s="14"/>
      <c r="I2002" s="14"/>
      <c r="J2002" s="14"/>
      <c r="K2002" s="14"/>
      <c r="L2002" s="14"/>
      <c r="M2002" s="14">
        <v>0</v>
      </c>
      <c r="N2002" s="14"/>
      <c r="O2002" s="191">
        <v>0</v>
      </c>
      <c r="P2002" s="191">
        <v>75</v>
      </c>
      <c r="Q2002" s="191">
        <v>0</v>
      </c>
      <c r="R2002" s="191">
        <v>0</v>
      </c>
      <c r="S2002" s="14"/>
      <c r="T2002" s="14"/>
      <c r="U2002" s="14"/>
      <c r="V2002" s="14">
        <v>202004</v>
      </c>
      <c r="W2002" s="14"/>
    </row>
    <row r="2003" spans="1:23" ht="12.2" customHeight="1">
      <c r="A2003" s="14" t="s">
        <v>916</v>
      </c>
      <c r="B2003" s="14">
        <v>12</v>
      </c>
      <c r="C2003" s="14">
        <v>44.79</v>
      </c>
      <c r="D2003" s="14">
        <v>0</v>
      </c>
      <c r="E2003" s="14">
        <v>0</v>
      </c>
      <c r="F2003" s="14">
        <v>0</v>
      </c>
      <c r="G2003" s="14">
        <v>0</v>
      </c>
      <c r="H2003" s="14">
        <v>0</v>
      </c>
      <c r="I2003" s="14">
        <v>0</v>
      </c>
      <c r="J2003" s="14">
        <v>0</v>
      </c>
      <c r="K2003" s="14">
        <v>0</v>
      </c>
      <c r="L2003" s="14">
        <v>0</v>
      </c>
      <c r="M2003" s="14">
        <v>172</v>
      </c>
      <c r="N2003" s="14">
        <v>0</v>
      </c>
      <c r="O2003" s="191">
        <v>0</v>
      </c>
      <c r="P2003" s="191">
        <v>75</v>
      </c>
      <c r="Q2003" s="191">
        <v>0</v>
      </c>
      <c r="R2003" s="191">
        <v>0</v>
      </c>
      <c r="S2003" s="14">
        <v>0</v>
      </c>
      <c r="T2003" s="14">
        <v>0</v>
      </c>
      <c r="U2003" s="14">
        <v>0</v>
      </c>
      <c r="V2003" s="14">
        <v>202004</v>
      </c>
      <c r="W2003" s="14"/>
    </row>
    <row r="2004" spans="1:23" ht="12.2" customHeight="1">
      <c r="A2004" s="14" t="s">
        <v>916</v>
      </c>
      <c r="B2004" s="14">
        <v>13</v>
      </c>
      <c r="C2004" s="14">
        <v>45</v>
      </c>
      <c r="D2004" s="14">
        <v>0</v>
      </c>
      <c r="E2004" s="14">
        <v>2</v>
      </c>
      <c r="F2004" s="14">
        <v>2.11</v>
      </c>
      <c r="G2004" s="14">
        <v>0</v>
      </c>
      <c r="H2004" s="14">
        <v>0</v>
      </c>
      <c r="I2004" s="14">
        <v>0</v>
      </c>
      <c r="J2004" s="14">
        <v>0</v>
      </c>
      <c r="K2004" s="14">
        <v>0</v>
      </c>
      <c r="L2004" s="14">
        <v>0</v>
      </c>
      <c r="M2004" s="14">
        <v>405</v>
      </c>
      <c r="N2004" s="14">
        <v>0</v>
      </c>
      <c r="O2004" s="191">
        <v>0</v>
      </c>
      <c r="P2004" s="191">
        <v>75</v>
      </c>
      <c r="Q2004" s="191">
        <v>0</v>
      </c>
      <c r="R2004" s="191">
        <v>0</v>
      </c>
      <c r="S2004" s="14">
        <v>0</v>
      </c>
      <c r="T2004" s="14">
        <v>0</v>
      </c>
      <c r="U2004" s="14">
        <v>0</v>
      </c>
      <c r="V2004" s="14">
        <v>202004</v>
      </c>
      <c r="W2004" s="14"/>
    </row>
    <row r="2005" spans="1:23" ht="12.2" customHeight="1">
      <c r="A2005" s="14" t="s">
        <v>916</v>
      </c>
      <c r="B2005" s="14">
        <v>14</v>
      </c>
      <c r="C2005" s="14">
        <v>45</v>
      </c>
      <c r="D2005" s="14">
        <v>0</v>
      </c>
      <c r="E2005" s="14">
        <v>1.75</v>
      </c>
      <c r="F2005" s="14">
        <v>7.42</v>
      </c>
      <c r="G2005" s="14">
        <v>0</v>
      </c>
      <c r="H2005" s="14">
        <v>0</v>
      </c>
      <c r="I2005" s="14">
        <v>0</v>
      </c>
      <c r="J2005" s="14">
        <v>0</v>
      </c>
      <c r="K2005" s="14">
        <v>0</v>
      </c>
      <c r="L2005" s="14">
        <v>0</v>
      </c>
      <c r="M2005" s="14">
        <v>235</v>
      </c>
      <c r="N2005" s="14">
        <v>0</v>
      </c>
      <c r="O2005" s="191">
        <v>0</v>
      </c>
      <c r="P2005" s="191">
        <v>75</v>
      </c>
      <c r="Q2005" s="191">
        <v>0</v>
      </c>
      <c r="R2005" s="191">
        <v>0</v>
      </c>
      <c r="S2005" s="14">
        <v>0</v>
      </c>
      <c r="T2005" s="14">
        <v>0</v>
      </c>
      <c r="U2005" s="14">
        <v>0</v>
      </c>
      <c r="V2005" s="14">
        <v>202005</v>
      </c>
      <c r="W2005" s="14"/>
    </row>
    <row r="2006" spans="1:23" ht="12.2" customHeight="1">
      <c r="A2006" s="14" t="s">
        <v>916</v>
      </c>
      <c r="B2006" s="14">
        <v>15</v>
      </c>
      <c r="C2006" s="14">
        <v>45</v>
      </c>
      <c r="D2006" s="14"/>
      <c r="E2006" s="14">
        <v>1.42</v>
      </c>
      <c r="F2006" s="14"/>
      <c r="G2006" s="14"/>
      <c r="H2006" s="14"/>
      <c r="I2006" s="14"/>
      <c r="J2006" s="14"/>
      <c r="K2006" s="14"/>
      <c r="L2006" s="14"/>
      <c r="M2006" s="14">
        <v>0</v>
      </c>
      <c r="N2006" s="14"/>
      <c r="O2006" s="191">
        <v>0</v>
      </c>
      <c r="P2006" s="191">
        <v>50</v>
      </c>
      <c r="Q2006" s="191">
        <v>0</v>
      </c>
      <c r="R2006" s="191">
        <v>0</v>
      </c>
      <c r="S2006" s="14"/>
      <c r="T2006" s="14"/>
      <c r="U2006" s="14"/>
      <c r="V2006" s="14">
        <v>202005</v>
      </c>
      <c r="W2006" s="14"/>
    </row>
    <row r="2007" spans="1:23" ht="12.2" customHeight="1">
      <c r="A2007" s="14" t="s">
        <v>916</v>
      </c>
      <c r="B2007" s="14">
        <v>16</v>
      </c>
      <c r="C2007" s="14">
        <v>36</v>
      </c>
      <c r="D2007" s="14"/>
      <c r="E2007" s="14">
        <v>1.1599999999999999</v>
      </c>
      <c r="F2007" s="14">
        <v>8.75</v>
      </c>
      <c r="G2007" s="14"/>
      <c r="H2007" s="14"/>
      <c r="I2007" s="14">
        <v>9</v>
      </c>
      <c r="J2007" s="14"/>
      <c r="K2007" s="14"/>
      <c r="L2007" s="14"/>
      <c r="M2007" s="14">
        <v>0</v>
      </c>
      <c r="N2007" s="14"/>
      <c r="O2007" s="191">
        <v>0</v>
      </c>
      <c r="P2007" s="191">
        <v>0</v>
      </c>
      <c r="Q2007" s="191">
        <v>0</v>
      </c>
      <c r="R2007" s="191">
        <v>0</v>
      </c>
      <c r="S2007" s="14"/>
      <c r="T2007" s="14"/>
      <c r="U2007" s="14"/>
      <c r="V2007" s="14">
        <v>202005</v>
      </c>
      <c r="W2007" s="14"/>
    </row>
    <row r="2008" spans="1:23" ht="12.2" customHeight="1">
      <c r="A2008" s="14" t="s">
        <v>916</v>
      </c>
      <c r="B2008" s="14">
        <v>17</v>
      </c>
      <c r="C2008" s="14">
        <v>45</v>
      </c>
      <c r="D2008" s="14"/>
      <c r="E2008" s="14">
        <v>1.83</v>
      </c>
      <c r="F2008" s="14">
        <v>0.17</v>
      </c>
      <c r="G2008" s="14"/>
      <c r="H2008" s="14"/>
      <c r="I2008" s="14"/>
      <c r="J2008" s="14"/>
      <c r="K2008" s="14"/>
      <c r="L2008" s="14"/>
      <c r="M2008" s="14">
        <v>0</v>
      </c>
      <c r="N2008" s="14"/>
      <c r="O2008" s="191">
        <v>0</v>
      </c>
      <c r="P2008" s="191">
        <v>50</v>
      </c>
      <c r="Q2008" s="191">
        <v>0</v>
      </c>
      <c r="R2008" s="191">
        <v>0</v>
      </c>
      <c r="S2008" s="14"/>
      <c r="T2008" s="14"/>
      <c r="U2008" s="14"/>
      <c r="V2008" s="14">
        <v>202005</v>
      </c>
      <c r="W2008" s="14"/>
    </row>
    <row r="2009" spans="1:23" ht="12.2" customHeight="1">
      <c r="A2009" s="14" t="s">
        <v>916</v>
      </c>
      <c r="B2009" s="14">
        <v>18</v>
      </c>
      <c r="C2009" s="14">
        <v>27</v>
      </c>
      <c r="D2009" s="14"/>
      <c r="E2009" s="14">
        <v>1.83</v>
      </c>
      <c r="F2009" s="14">
        <v>7.25</v>
      </c>
      <c r="G2009" s="14">
        <v>9</v>
      </c>
      <c r="H2009" s="14"/>
      <c r="I2009" s="14">
        <v>9</v>
      </c>
      <c r="J2009" s="14"/>
      <c r="K2009" s="14"/>
      <c r="L2009" s="14"/>
      <c r="M2009" s="14">
        <v>0</v>
      </c>
      <c r="N2009" s="14"/>
      <c r="O2009" s="191">
        <v>0</v>
      </c>
      <c r="P2009" s="191">
        <v>50</v>
      </c>
      <c r="Q2009" s="191">
        <v>0</v>
      </c>
      <c r="R2009" s="191">
        <v>0</v>
      </c>
      <c r="S2009" s="14"/>
      <c r="T2009" s="14"/>
      <c r="U2009" s="14"/>
      <c r="V2009" s="14">
        <v>202005</v>
      </c>
      <c r="W2009" s="14"/>
    </row>
    <row r="2010" spans="1:23" ht="12.2" customHeight="1">
      <c r="A2010" s="14" t="s">
        <v>916</v>
      </c>
      <c r="B2010" s="14">
        <v>19</v>
      </c>
      <c r="C2010" s="14">
        <v>45</v>
      </c>
      <c r="D2010" s="14">
        <v>0</v>
      </c>
      <c r="E2010" s="14">
        <v>0</v>
      </c>
      <c r="F2010" s="14">
        <v>0</v>
      </c>
      <c r="G2010" s="14">
        <v>0</v>
      </c>
      <c r="H2010" s="14">
        <v>0</v>
      </c>
      <c r="I2010" s="14">
        <v>0</v>
      </c>
      <c r="J2010" s="14">
        <v>0</v>
      </c>
      <c r="K2010" s="14">
        <v>0</v>
      </c>
      <c r="L2010" s="14">
        <v>0</v>
      </c>
      <c r="M2010" s="14">
        <v>0</v>
      </c>
      <c r="N2010" s="14">
        <v>0</v>
      </c>
      <c r="O2010" s="191">
        <v>0</v>
      </c>
      <c r="P2010" s="191">
        <v>75</v>
      </c>
      <c r="Q2010" s="191">
        <v>0</v>
      </c>
      <c r="R2010" s="191">
        <v>0</v>
      </c>
      <c r="S2010" s="14">
        <v>0</v>
      </c>
      <c r="T2010" s="14">
        <v>0</v>
      </c>
      <c r="U2010" s="14">
        <v>0</v>
      </c>
      <c r="V2010" s="14">
        <v>202006</v>
      </c>
      <c r="W2010" s="14"/>
    </row>
    <row r="2011" spans="1:23" ht="12.2" customHeight="1">
      <c r="A2011" s="14" t="s">
        <v>916</v>
      </c>
      <c r="B2011" s="14">
        <v>20</v>
      </c>
      <c r="C2011" s="14">
        <v>0</v>
      </c>
      <c r="D2011" s="14"/>
      <c r="E2011" s="14"/>
      <c r="F2011" s="14"/>
      <c r="G2011" s="14"/>
      <c r="H2011" s="14">
        <v>45</v>
      </c>
      <c r="I2011" s="14"/>
      <c r="J2011" s="14"/>
      <c r="K2011" s="14"/>
      <c r="L2011" s="14"/>
      <c r="M2011" s="14">
        <v>0</v>
      </c>
      <c r="N2011" s="14"/>
      <c r="O2011" s="191">
        <v>0</v>
      </c>
      <c r="P2011" s="191">
        <v>0</v>
      </c>
      <c r="Q2011" s="191">
        <v>0</v>
      </c>
      <c r="R2011" s="191">
        <v>0</v>
      </c>
      <c r="S2011" s="14"/>
      <c r="T2011" s="14"/>
      <c r="U2011" s="14"/>
      <c r="V2011" s="14">
        <v>202006</v>
      </c>
      <c r="W2011" s="14"/>
    </row>
    <row r="2012" spans="1:23" ht="12.2" customHeight="1">
      <c r="A2012" s="14" t="s">
        <v>916</v>
      </c>
      <c r="B2012" s="14">
        <v>21</v>
      </c>
      <c r="C2012" s="14">
        <v>0</v>
      </c>
      <c r="D2012" s="14"/>
      <c r="E2012" s="14"/>
      <c r="F2012" s="14"/>
      <c r="G2012" s="14"/>
      <c r="H2012" s="14">
        <v>36</v>
      </c>
      <c r="I2012" s="14">
        <v>9</v>
      </c>
      <c r="J2012" s="14"/>
      <c r="K2012" s="14"/>
      <c r="L2012" s="14"/>
      <c r="M2012" s="14">
        <v>0</v>
      </c>
      <c r="N2012" s="14"/>
      <c r="O2012" s="191">
        <v>0</v>
      </c>
      <c r="P2012" s="191">
        <v>0</v>
      </c>
      <c r="Q2012" s="191">
        <v>0</v>
      </c>
      <c r="R2012" s="191">
        <v>0</v>
      </c>
      <c r="S2012" s="14"/>
      <c r="T2012" s="14"/>
      <c r="U2012" s="14"/>
      <c r="V2012" s="14">
        <v>202006</v>
      </c>
      <c r="W2012" s="14"/>
    </row>
    <row r="2013" spans="1:23" ht="12.2" customHeight="1">
      <c r="A2013" s="14" t="s">
        <v>916</v>
      </c>
      <c r="B2013" s="14">
        <v>22</v>
      </c>
      <c r="C2013" s="14">
        <v>38.5</v>
      </c>
      <c r="D2013" s="14">
        <v>0</v>
      </c>
      <c r="E2013" s="14">
        <v>0</v>
      </c>
      <c r="F2013" s="14">
        <v>0</v>
      </c>
      <c r="G2013" s="14">
        <v>0</v>
      </c>
      <c r="H2013" s="14">
        <v>0</v>
      </c>
      <c r="I2013" s="14">
        <v>0</v>
      </c>
      <c r="J2013" s="14">
        <v>0</v>
      </c>
      <c r="K2013" s="14">
        <v>0</v>
      </c>
      <c r="L2013" s="14">
        <v>0</v>
      </c>
      <c r="M2013" s="14">
        <v>0</v>
      </c>
      <c r="N2013" s="14">
        <v>0</v>
      </c>
      <c r="O2013" s="191">
        <v>0</v>
      </c>
      <c r="P2013" s="191">
        <v>25</v>
      </c>
      <c r="Q2013" s="191">
        <v>0</v>
      </c>
      <c r="R2013" s="191">
        <v>0</v>
      </c>
      <c r="S2013" s="14">
        <v>0</v>
      </c>
      <c r="T2013" s="14">
        <v>0</v>
      </c>
      <c r="U2013" s="14">
        <v>0</v>
      </c>
      <c r="V2013" s="14">
        <v>202006</v>
      </c>
      <c r="W2013" s="14"/>
    </row>
    <row r="2014" spans="1:23" ht="12.2" customHeight="1">
      <c r="A2014" s="14" t="s">
        <v>916</v>
      </c>
      <c r="B2014" s="14">
        <v>23</v>
      </c>
      <c r="C2014" s="14">
        <v>33.58</v>
      </c>
      <c r="D2014" s="14">
        <v>0</v>
      </c>
      <c r="E2014" s="14">
        <v>0</v>
      </c>
      <c r="F2014" s="14">
        <v>0</v>
      </c>
      <c r="G2014" s="14">
        <v>0</v>
      </c>
      <c r="H2014" s="14">
        <v>0</v>
      </c>
      <c r="I2014" s="14">
        <v>9</v>
      </c>
      <c r="J2014" s="14">
        <v>0</v>
      </c>
      <c r="K2014" s="14">
        <v>0</v>
      </c>
      <c r="L2014" s="14">
        <v>0</v>
      </c>
      <c r="M2014" s="14">
        <v>0</v>
      </c>
      <c r="N2014" s="14">
        <v>0</v>
      </c>
      <c r="O2014" s="191">
        <v>0</v>
      </c>
      <c r="P2014" s="191">
        <v>50</v>
      </c>
      <c r="Q2014" s="191">
        <v>0</v>
      </c>
      <c r="R2014" s="191">
        <v>0</v>
      </c>
      <c r="S2014" s="14">
        <v>0</v>
      </c>
      <c r="T2014" s="14">
        <v>0</v>
      </c>
      <c r="U2014" s="14">
        <v>0</v>
      </c>
      <c r="V2014" s="14">
        <v>202008</v>
      </c>
      <c r="W2014" s="14"/>
    </row>
    <row r="2015" spans="1:23" ht="12.2" customHeight="1">
      <c r="A2015" s="14" t="s">
        <v>916</v>
      </c>
      <c r="B2015" s="14">
        <v>24</v>
      </c>
      <c r="C2015" s="14">
        <v>45</v>
      </c>
      <c r="D2015" s="14"/>
      <c r="E2015" s="14">
        <v>1.74</v>
      </c>
      <c r="F2015" s="14"/>
      <c r="G2015" s="14"/>
      <c r="H2015" s="14"/>
      <c r="I2015" s="14"/>
      <c r="J2015" s="14"/>
      <c r="K2015" s="14"/>
      <c r="L2015" s="14"/>
      <c r="M2015" s="14">
        <v>0</v>
      </c>
      <c r="N2015" s="14"/>
      <c r="O2015" s="191">
        <v>0</v>
      </c>
      <c r="P2015" s="191">
        <v>75</v>
      </c>
      <c r="Q2015" s="191">
        <v>0</v>
      </c>
      <c r="R2015" s="191">
        <v>0</v>
      </c>
      <c r="S2015" s="14"/>
      <c r="T2015" s="14"/>
      <c r="U2015" s="14"/>
      <c r="V2015" s="14">
        <v>202008</v>
      </c>
      <c r="W2015" s="14"/>
    </row>
    <row r="2016" spans="1:23" ht="12.2" customHeight="1">
      <c r="A2016" s="14" t="s">
        <v>916</v>
      </c>
      <c r="B2016" s="14">
        <v>25</v>
      </c>
      <c r="C2016" s="14">
        <v>45</v>
      </c>
      <c r="D2016" s="14">
        <v>0</v>
      </c>
      <c r="E2016" s="14">
        <v>0.65</v>
      </c>
      <c r="F2016" s="14">
        <v>0</v>
      </c>
      <c r="G2016" s="14">
        <v>0</v>
      </c>
      <c r="H2016" s="14">
        <v>0</v>
      </c>
      <c r="I2016" s="14">
        <v>0</v>
      </c>
      <c r="J2016" s="14">
        <v>0</v>
      </c>
      <c r="K2016" s="14">
        <v>0</v>
      </c>
      <c r="L2016" s="14">
        <v>0</v>
      </c>
      <c r="M2016" s="14">
        <v>0</v>
      </c>
      <c r="N2016" s="14">
        <v>0</v>
      </c>
      <c r="O2016" s="191">
        <v>0</v>
      </c>
      <c r="P2016" s="191">
        <v>75</v>
      </c>
      <c r="Q2016" s="191">
        <v>0</v>
      </c>
      <c r="R2016" s="191">
        <v>0</v>
      </c>
      <c r="S2016" s="14">
        <v>0</v>
      </c>
      <c r="T2016" s="14">
        <v>0</v>
      </c>
      <c r="U2016" s="14">
        <v>0</v>
      </c>
      <c r="V2016" s="14">
        <v>202008</v>
      </c>
      <c r="W2016" s="14"/>
    </row>
    <row r="2017" spans="1:23" ht="12.2" customHeight="1" thickBot="1">
      <c r="A2017" s="14" t="s">
        <v>916</v>
      </c>
      <c r="B2017" s="14">
        <v>26</v>
      </c>
      <c r="C2017" s="14">
        <v>45</v>
      </c>
      <c r="D2017" s="14">
        <v>0</v>
      </c>
      <c r="E2017" s="14">
        <v>1.32</v>
      </c>
      <c r="F2017" s="14">
        <v>0</v>
      </c>
      <c r="G2017" s="14">
        <v>0</v>
      </c>
      <c r="H2017" s="14">
        <v>0</v>
      </c>
      <c r="I2017" s="14">
        <v>0</v>
      </c>
      <c r="J2017" s="14">
        <v>0</v>
      </c>
      <c r="K2017" s="14">
        <v>0</v>
      </c>
      <c r="L2017" s="14">
        <v>0</v>
      </c>
      <c r="M2017" s="14">
        <v>0</v>
      </c>
      <c r="N2017" s="14">
        <v>0</v>
      </c>
      <c r="O2017" s="191">
        <v>0</v>
      </c>
      <c r="P2017" s="191">
        <v>75</v>
      </c>
      <c r="Q2017" s="191">
        <v>0</v>
      </c>
      <c r="R2017" s="191">
        <v>0</v>
      </c>
      <c r="S2017" s="14">
        <v>0</v>
      </c>
      <c r="T2017" s="14">
        <v>0</v>
      </c>
      <c r="U2017" s="14">
        <v>0</v>
      </c>
      <c r="V2017" s="14">
        <v>202008</v>
      </c>
      <c r="W2017" s="14"/>
    </row>
    <row r="2018" spans="1:23" ht="12.2" customHeight="1" thickTop="1">
      <c r="A2018" s="188" t="s">
        <v>1306</v>
      </c>
      <c r="B2018" s="189">
        <v>0</v>
      </c>
      <c r="C2018" s="189">
        <v>921.87</v>
      </c>
      <c r="D2018" s="189">
        <v>0</v>
      </c>
      <c r="E2018" s="189">
        <v>16.55</v>
      </c>
      <c r="F2018" s="189">
        <v>27.110000000000003</v>
      </c>
      <c r="G2018" s="189">
        <v>54</v>
      </c>
      <c r="H2018" s="189">
        <v>126</v>
      </c>
      <c r="I2018" s="189">
        <v>45</v>
      </c>
      <c r="J2018" s="189">
        <v>0</v>
      </c>
      <c r="K2018" s="189">
        <v>0</v>
      </c>
      <c r="L2018" s="189">
        <v>0</v>
      </c>
      <c r="M2018" s="189">
        <v>812</v>
      </c>
      <c r="N2018" s="189">
        <v>0</v>
      </c>
      <c r="O2018" s="190">
        <v>0</v>
      </c>
      <c r="P2018" s="190">
        <v>1225</v>
      </c>
      <c r="Q2018" s="190">
        <v>0</v>
      </c>
      <c r="R2018" s="190">
        <v>0</v>
      </c>
      <c r="S2018" s="189">
        <v>0</v>
      </c>
      <c r="T2018" s="189">
        <v>0</v>
      </c>
      <c r="U2018" s="189">
        <v>0</v>
      </c>
      <c r="V2018" s="189"/>
      <c r="W2018" s="189"/>
    </row>
    <row r="2019" spans="1:23" ht="12.2" customHeight="1">
      <c r="A2019" s="14" t="s">
        <v>1020</v>
      </c>
      <c r="B2019" s="14">
        <v>1</v>
      </c>
      <c r="C2019" s="14">
        <v>30.27</v>
      </c>
      <c r="D2019" s="14">
        <v>0</v>
      </c>
      <c r="E2019" s="14">
        <v>0</v>
      </c>
      <c r="F2019" s="14">
        <v>0</v>
      </c>
      <c r="G2019" s="14">
        <v>0</v>
      </c>
      <c r="H2019" s="14">
        <v>0</v>
      </c>
      <c r="I2019" s="14">
        <v>9</v>
      </c>
      <c r="J2019" s="14">
        <v>0</v>
      </c>
      <c r="K2019" s="14">
        <v>0</v>
      </c>
      <c r="L2019" s="14">
        <v>0</v>
      </c>
      <c r="M2019" s="14">
        <v>0</v>
      </c>
      <c r="N2019" s="14">
        <v>46.46</v>
      </c>
      <c r="O2019" s="191">
        <v>0</v>
      </c>
      <c r="P2019" s="191">
        <v>0</v>
      </c>
      <c r="Q2019" s="191">
        <v>0</v>
      </c>
      <c r="R2019" s="191">
        <v>0</v>
      </c>
      <c r="S2019" s="14">
        <v>0</v>
      </c>
      <c r="T2019" s="14">
        <v>0</v>
      </c>
      <c r="U2019" s="14">
        <v>0</v>
      </c>
      <c r="V2019" s="14">
        <v>202003</v>
      </c>
      <c r="W2019" s="14"/>
    </row>
    <row r="2020" spans="1:23" ht="12.2" customHeight="1">
      <c r="A2020" s="14" t="s">
        <v>1020</v>
      </c>
      <c r="B2020" s="14">
        <v>2</v>
      </c>
      <c r="C2020" s="14">
        <v>40.67</v>
      </c>
      <c r="D2020" s="14"/>
      <c r="E2020" s="14"/>
      <c r="F2020" s="14"/>
      <c r="G2020" s="14"/>
      <c r="H2020" s="14"/>
      <c r="I2020" s="14"/>
      <c r="J2020" s="14"/>
      <c r="K2020" s="14"/>
      <c r="L2020" s="14"/>
      <c r="M2020" s="14"/>
      <c r="N2020" s="14">
        <v>4.33</v>
      </c>
      <c r="O2020" s="191">
        <v>0</v>
      </c>
      <c r="P2020" s="191">
        <v>0</v>
      </c>
      <c r="Q2020" s="191">
        <v>0</v>
      </c>
      <c r="R2020" s="191">
        <v>0</v>
      </c>
      <c r="S2020" s="14"/>
      <c r="T2020" s="14"/>
      <c r="U2020" s="14"/>
      <c r="V2020" s="14">
        <v>202003</v>
      </c>
      <c r="W2020" s="14"/>
    </row>
    <row r="2021" spans="1:23" ht="12.2" customHeight="1">
      <c r="A2021" s="14" t="s">
        <v>1020</v>
      </c>
      <c r="B2021" s="14">
        <v>3</v>
      </c>
      <c r="C2021" s="14">
        <v>36</v>
      </c>
      <c r="D2021" s="14">
        <v>0</v>
      </c>
      <c r="E2021" s="14">
        <v>0</v>
      </c>
      <c r="F2021" s="14">
        <v>0</v>
      </c>
      <c r="G2021" s="14">
        <v>9</v>
      </c>
      <c r="H2021" s="14">
        <v>0</v>
      </c>
      <c r="I2021" s="14">
        <v>0</v>
      </c>
      <c r="J2021" s="14">
        <v>0</v>
      </c>
      <c r="K2021" s="14">
        <v>0</v>
      </c>
      <c r="L2021" s="14">
        <v>0</v>
      </c>
      <c r="M2021" s="14">
        <v>0</v>
      </c>
      <c r="N2021" s="14">
        <v>0</v>
      </c>
      <c r="O2021" s="191">
        <v>0</v>
      </c>
      <c r="P2021" s="191">
        <v>0</v>
      </c>
      <c r="Q2021" s="191">
        <v>0</v>
      </c>
      <c r="R2021" s="191">
        <v>0</v>
      </c>
      <c r="S2021" s="14">
        <v>0</v>
      </c>
      <c r="T2021" s="14">
        <v>0</v>
      </c>
      <c r="U2021" s="14">
        <v>0</v>
      </c>
      <c r="V2021" s="14">
        <v>202003</v>
      </c>
      <c r="W2021" s="14"/>
    </row>
    <row r="2022" spans="1:23" ht="12.2" customHeight="1">
      <c r="A2022" s="14" t="s">
        <v>1020</v>
      </c>
      <c r="B2022" s="14">
        <v>4</v>
      </c>
      <c r="C2022" s="14">
        <v>45</v>
      </c>
      <c r="D2022" s="14">
        <v>0</v>
      </c>
      <c r="E2022" s="14">
        <v>0</v>
      </c>
      <c r="F2022" s="14">
        <v>0</v>
      </c>
      <c r="G2022" s="14">
        <v>0</v>
      </c>
      <c r="H2022" s="14">
        <v>0</v>
      </c>
      <c r="I2022" s="14">
        <v>0</v>
      </c>
      <c r="J2022" s="14">
        <v>0</v>
      </c>
      <c r="K2022" s="14">
        <v>0</v>
      </c>
      <c r="L2022" s="14">
        <v>0</v>
      </c>
      <c r="M2022" s="14">
        <v>0</v>
      </c>
      <c r="N2022" s="14">
        <v>0</v>
      </c>
      <c r="O2022" s="191">
        <v>0</v>
      </c>
      <c r="P2022" s="191">
        <v>0</v>
      </c>
      <c r="Q2022" s="191">
        <v>0</v>
      </c>
      <c r="R2022" s="191">
        <v>0</v>
      </c>
      <c r="S2022" s="14">
        <v>0</v>
      </c>
      <c r="T2022" s="14">
        <v>0</v>
      </c>
      <c r="U2022" s="14">
        <v>0</v>
      </c>
      <c r="V2022" s="14">
        <v>202003</v>
      </c>
      <c r="W2022" s="14"/>
    </row>
    <row r="2023" spans="1:23" ht="12.2" customHeight="1">
      <c r="A2023" s="14" t="s">
        <v>1020</v>
      </c>
      <c r="B2023" s="14">
        <v>5</v>
      </c>
      <c r="C2023" s="14">
        <v>45</v>
      </c>
      <c r="D2023" s="14">
        <v>0</v>
      </c>
      <c r="E2023" s="14">
        <v>0</v>
      </c>
      <c r="F2023" s="14">
        <v>0</v>
      </c>
      <c r="G2023" s="14">
        <v>0</v>
      </c>
      <c r="H2023" s="14">
        <v>0</v>
      </c>
      <c r="I2023" s="14">
        <v>0</v>
      </c>
      <c r="J2023" s="14">
        <v>0</v>
      </c>
      <c r="K2023" s="14">
        <v>0</v>
      </c>
      <c r="L2023" s="14">
        <v>0</v>
      </c>
      <c r="M2023" s="14">
        <v>0</v>
      </c>
      <c r="N2023" s="14">
        <v>0</v>
      </c>
      <c r="O2023" s="191">
        <v>0</v>
      </c>
      <c r="P2023" s="191">
        <v>0</v>
      </c>
      <c r="Q2023" s="191">
        <v>0</v>
      </c>
      <c r="R2023" s="191">
        <v>0</v>
      </c>
      <c r="S2023" s="14">
        <v>0</v>
      </c>
      <c r="T2023" s="14">
        <v>0</v>
      </c>
      <c r="U2023" s="14">
        <v>0</v>
      </c>
      <c r="V2023" s="14">
        <v>202003</v>
      </c>
      <c r="W2023" s="14"/>
    </row>
    <row r="2024" spans="1:23" ht="12.2" customHeight="1">
      <c r="A2024" s="14" t="s">
        <v>1020</v>
      </c>
      <c r="B2024" s="14">
        <v>6</v>
      </c>
      <c r="C2024" s="14">
        <v>39.700000000000003</v>
      </c>
      <c r="D2024" s="14"/>
      <c r="E2024" s="14"/>
      <c r="F2024" s="14"/>
      <c r="G2024" s="14"/>
      <c r="H2024" s="14"/>
      <c r="I2024" s="14"/>
      <c r="J2024" s="14"/>
      <c r="K2024" s="14"/>
      <c r="L2024" s="14"/>
      <c r="M2024" s="14"/>
      <c r="N2024" s="14">
        <v>5.3</v>
      </c>
      <c r="O2024" s="191">
        <v>0</v>
      </c>
      <c r="P2024" s="191">
        <v>0</v>
      </c>
      <c r="Q2024" s="191">
        <v>0</v>
      </c>
      <c r="R2024" s="191">
        <v>0</v>
      </c>
      <c r="S2024" s="14"/>
      <c r="T2024" s="14"/>
      <c r="U2024" s="14"/>
      <c r="V2024" s="14">
        <v>202003</v>
      </c>
      <c r="W2024" s="14"/>
    </row>
    <row r="2025" spans="1:23" ht="12.2" customHeight="1">
      <c r="A2025" s="14" t="s">
        <v>1020</v>
      </c>
      <c r="B2025" s="14">
        <v>7</v>
      </c>
      <c r="C2025" s="14">
        <v>34.47</v>
      </c>
      <c r="D2025" s="14"/>
      <c r="E2025" s="14"/>
      <c r="F2025" s="14"/>
      <c r="G2025" s="14">
        <v>9</v>
      </c>
      <c r="H2025" s="14"/>
      <c r="I2025" s="14"/>
      <c r="J2025" s="14"/>
      <c r="K2025" s="14"/>
      <c r="L2025" s="14"/>
      <c r="M2025" s="14"/>
      <c r="N2025" s="14">
        <v>1.53</v>
      </c>
      <c r="O2025" s="191">
        <v>0</v>
      </c>
      <c r="P2025" s="191">
        <v>0</v>
      </c>
      <c r="Q2025" s="191">
        <v>0</v>
      </c>
      <c r="R2025" s="191">
        <v>0</v>
      </c>
      <c r="S2025" s="14"/>
      <c r="T2025" s="14"/>
      <c r="U2025" s="14"/>
      <c r="V2025" s="14">
        <v>202005</v>
      </c>
      <c r="W2025" s="14"/>
    </row>
    <row r="2026" spans="1:23" ht="12.2" customHeight="1">
      <c r="A2026" s="14" t="s">
        <v>1020</v>
      </c>
      <c r="B2026" s="14">
        <v>8</v>
      </c>
      <c r="C2026" s="14">
        <v>42.6</v>
      </c>
      <c r="D2026" s="14"/>
      <c r="E2026" s="14"/>
      <c r="F2026" s="14"/>
      <c r="G2026" s="14"/>
      <c r="H2026" s="14"/>
      <c r="I2026" s="14"/>
      <c r="J2026" s="14"/>
      <c r="K2026" s="14"/>
      <c r="L2026" s="14"/>
      <c r="M2026" s="14"/>
      <c r="N2026" s="14">
        <v>2.4</v>
      </c>
      <c r="O2026" s="191">
        <v>0</v>
      </c>
      <c r="P2026" s="191">
        <v>0</v>
      </c>
      <c r="Q2026" s="191">
        <v>0</v>
      </c>
      <c r="R2026" s="191">
        <v>0</v>
      </c>
      <c r="S2026" s="14"/>
      <c r="T2026" s="14"/>
      <c r="U2026" s="14"/>
      <c r="V2026" s="14">
        <v>202005</v>
      </c>
      <c r="W2026" s="14"/>
    </row>
    <row r="2027" spans="1:23" ht="12.2" customHeight="1">
      <c r="A2027" s="14" t="s">
        <v>1020</v>
      </c>
      <c r="B2027" s="14">
        <v>9</v>
      </c>
      <c r="C2027" s="14">
        <v>41.76</v>
      </c>
      <c r="D2027" s="14"/>
      <c r="E2027" s="14"/>
      <c r="F2027" s="14"/>
      <c r="G2027" s="14"/>
      <c r="H2027" s="14"/>
      <c r="I2027" s="14"/>
      <c r="J2027" s="14"/>
      <c r="K2027" s="14"/>
      <c r="L2027" s="14"/>
      <c r="M2027" s="14"/>
      <c r="N2027" s="14">
        <v>3.24</v>
      </c>
      <c r="O2027" s="191">
        <v>0</v>
      </c>
      <c r="P2027" s="191">
        <v>0</v>
      </c>
      <c r="Q2027" s="191">
        <v>0</v>
      </c>
      <c r="R2027" s="191">
        <v>0</v>
      </c>
      <c r="S2027" s="14"/>
      <c r="T2027" s="14"/>
      <c r="U2027" s="14"/>
      <c r="V2027" s="14">
        <v>202005</v>
      </c>
      <c r="W2027" s="14"/>
    </row>
    <row r="2028" spans="1:23" ht="12.2" customHeight="1">
      <c r="A2028" s="14" t="s">
        <v>1020</v>
      </c>
      <c r="B2028" s="14">
        <v>10</v>
      </c>
      <c r="C2028" s="14">
        <v>44.17</v>
      </c>
      <c r="D2028" s="14"/>
      <c r="E2028" s="14"/>
      <c r="F2028" s="14"/>
      <c r="G2028" s="14"/>
      <c r="H2028" s="14"/>
      <c r="I2028" s="14"/>
      <c r="J2028" s="14"/>
      <c r="K2028" s="14"/>
      <c r="L2028" s="14"/>
      <c r="M2028" s="14"/>
      <c r="N2028" s="14">
        <v>0.83</v>
      </c>
      <c r="O2028" s="191">
        <v>0</v>
      </c>
      <c r="P2028" s="191">
        <v>0</v>
      </c>
      <c r="Q2028" s="191">
        <v>0</v>
      </c>
      <c r="R2028" s="191">
        <v>0</v>
      </c>
      <c r="S2028" s="14"/>
      <c r="T2028" s="14"/>
      <c r="U2028" s="14"/>
      <c r="V2028" s="14">
        <v>202005</v>
      </c>
      <c r="W2028" s="14"/>
    </row>
    <row r="2029" spans="1:23" ht="12.2" customHeight="1">
      <c r="A2029" s="14" t="s">
        <v>1020</v>
      </c>
      <c r="B2029" s="14">
        <v>11</v>
      </c>
      <c r="C2029" s="14">
        <v>34.22</v>
      </c>
      <c r="D2029" s="14"/>
      <c r="E2029" s="14"/>
      <c r="F2029" s="14"/>
      <c r="G2029" s="14">
        <v>9</v>
      </c>
      <c r="H2029" s="14"/>
      <c r="I2029" s="14"/>
      <c r="J2029" s="14"/>
      <c r="K2029" s="14"/>
      <c r="L2029" s="14"/>
      <c r="M2029" s="14"/>
      <c r="N2029" s="14">
        <v>1.78</v>
      </c>
      <c r="O2029" s="191">
        <v>0</v>
      </c>
      <c r="P2029" s="191">
        <v>0</v>
      </c>
      <c r="Q2029" s="191">
        <v>0</v>
      </c>
      <c r="R2029" s="191">
        <v>0</v>
      </c>
      <c r="S2029" s="14"/>
      <c r="T2029" s="14"/>
      <c r="U2029" s="14"/>
      <c r="V2029" s="14">
        <v>202005</v>
      </c>
      <c r="W2029" s="14"/>
    </row>
    <row r="2030" spans="1:23" ht="12.2" customHeight="1">
      <c r="A2030" s="14" t="s">
        <v>1020</v>
      </c>
      <c r="B2030" s="14">
        <v>12</v>
      </c>
      <c r="C2030" s="14">
        <v>34.25</v>
      </c>
      <c r="D2030" s="14"/>
      <c r="E2030" s="14"/>
      <c r="F2030" s="14"/>
      <c r="G2030" s="14">
        <v>9</v>
      </c>
      <c r="H2030" s="14"/>
      <c r="I2030" s="14"/>
      <c r="J2030" s="14"/>
      <c r="K2030" s="14"/>
      <c r="L2030" s="14"/>
      <c r="M2030" s="14"/>
      <c r="N2030" s="14">
        <v>1.75</v>
      </c>
      <c r="O2030" s="191">
        <v>0</v>
      </c>
      <c r="P2030" s="191">
        <v>0</v>
      </c>
      <c r="Q2030" s="191">
        <v>0</v>
      </c>
      <c r="R2030" s="191">
        <v>0</v>
      </c>
      <c r="S2030" s="14"/>
      <c r="T2030" s="14"/>
      <c r="U2030" s="14"/>
      <c r="V2030" s="14">
        <v>202005</v>
      </c>
      <c r="W2030" s="14"/>
    </row>
    <row r="2031" spans="1:23" ht="12.2" customHeight="1">
      <c r="A2031" s="14" t="s">
        <v>1020</v>
      </c>
      <c r="B2031" s="14">
        <v>13</v>
      </c>
      <c r="C2031" s="14">
        <v>35.78</v>
      </c>
      <c r="D2031" s="14"/>
      <c r="E2031" s="14"/>
      <c r="F2031" s="14"/>
      <c r="G2031" s="14"/>
      <c r="H2031" s="14"/>
      <c r="I2031" s="14"/>
      <c r="J2031" s="14"/>
      <c r="K2031" s="14"/>
      <c r="L2031" s="14"/>
      <c r="M2031" s="14">
        <v>19</v>
      </c>
      <c r="N2031" s="14">
        <v>9.2200000000000006</v>
      </c>
      <c r="O2031" s="191">
        <v>0</v>
      </c>
      <c r="P2031" s="191">
        <v>0</v>
      </c>
      <c r="Q2031" s="191">
        <v>0</v>
      </c>
      <c r="R2031" s="191">
        <v>0</v>
      </c>
      <c r="S2031" s="14"/>
      <c r="T2031" s="14"/>
      <c r="U2031" s="14"/>
      <c r="V2031" s="14">
        <v>202005</v>
      </c>
      <c r="W2031" s="14"/>
    </row>
    <row r="2032" spans="1:23" ht="12.2" customHeight="1">
      <c r="A2032" s="14" t="s">
        <v>1020</v>
      </c>
      <c r="B2032" s="14">
        <v>14</v>
      </c>
      <c r="C2032" s="14">
        <v>28.33</v>
      </c>
      <c r="D2032" s="14"/>
      <c r="E2032" s="14"/>
      <c r="F2032" s="14"/>
      <c r="G2032" s="14">
        <v>9</v>
      </c>
      <c r="H2032" s="14"/>
      <c r="I2032" s="14"/>
      <c r="J2032" s="14"/>
      <c r="K2032" s="14"/>
      <c r="L2032" s="14"/>
      <c r="M2032" s="14"/>
      <c r="N2032" s="14">
        <v>7.67</v>
      </c>
      <c r="O2032" s="191">
        <v>0</v>
      </c>
      <c r="P2032" s="191">
        <v>0</v>
      </c>
      <c r="Q2032" s="191">
        <v>0</v>
      </c>
      <c r="R2032" s="191">
        <v>0</v>
      </c>
      <c r="S2032" s="14"/>
      <c r="T2032" s="14"/>
      <c r="U2032" s="14"/>
      <c r="V2032" s="14">
        <v>202005</v>
      </c>
      <c r="W2032" s="14"/>
    </row>
    <row r="2033" spans="1:23" ht="12.2" customHeight="1">
      <c r="A2033" s="14" t="s">
        <v>1020</v>
      </c>
      <c r="B2033" s="14">
        <v>15</v>
      </c>
      <c r="C2033" s="14">
        <v>37.630000000000003</v>
      </c>
      <c r="D2033" s="14"/>
      <c r="E2033" s="14"/>
      <c r="F2033" s="14"/>
      <c r="G2033" s="14"/>
      <c r="H2033" s="14"/>
      <c r="I2033" s="14"/>
      <c r="J2033" s="14"/>
      <c r="K2033" s="14"/>
      <c r="L2033" s="14"/>
      <c r="M2033" s="14"/>
      <c r="N2033" s="14">
        <v>7.37</v>
      </c>
      <c r="O2033" s="191">
        <v>0</v>
      </c>
      <c r="P2033" s="191">
        <v>0</v>
      </c>
      <c r="Q2033" s="191">
        <v>0</v>
      </c>
      <c r="R2033" s="191">
        <v>0</v>
      </c>
      <c r="S2033" s="14"/>
      <c r="T2033" s="14"/>
      <c r="U2033" s="14"/>
      <c r="V2033" s="14">
        <v>202005</v>
      </c>
      <c r="W2033" s="14"/>
    </row>
    <row r="2034" spans="1:23" ht="12.2" customHeight="1">
      <c r="A2034" s="14" t="s">
        <v>1020</v>
      </c>
      <c r="B2034" s="14">
        <v>16</v>
      </c>
      <c r="C2034" s="14">
        <v>25.42</v>
      </c>
      <c r="D2034" s="14"/>
      <c r="E2034" s="14"/>
      <c r="F2034" s="14"/>
      <c r="G2034" s="14">
        <v>9</v>
      </c>
      <c r="H2034" s="14"/>
      <c r="I2034" s="14">
        <v>9</v>
      </c>
      <c r="J2034" s="14"/>
      <c r="K2034" s="14"/>
      <c r="L2034" s="14"/>
      <c r="M2034" s="14"/>
      <c r="N2034" s="14">
        <v>1.58</v>
      </c>
      <c r="O2034" s="191">
        <v>0</v>
      </c>
      <c r="P2034" s="191">
        <v>0</v>
      </c>
      <c r="Q2034" s="191">
        <v>0</v>
      </c>
      <c r="R2034" s="191">
        <v>0</v>
      </c>
      <c r="S2034" s="14"/>
      <c r="T2034" s="14"/>
      <c r="U2034" s="14"/>
      <c r="V2034" s="14">
        <v>202005</v>
      </c>
      <c r="W2034" s="14"/>
    </row>
    <row r="2035" spans="1:23" ht="12.2" customHeight="1">
      <c r="A2035" s="14" t="s">
        <v>1020</v>
      </c>
      <c r="B2035" s="14">
        <v>17</v>
      </c>
      <c r="C2035" s="14">
        <v>45</v>
      </c>
      <c r="D2035" s="14">
        <v>0</v>
      </c>
      <c r="E2035" s="14">
        <v>0</v>
      </c>
      <c r="F2035" s="14">
        <v>0</v>
      </c>
      <c r="G2035" s="14">
        <v>0</v>
      </c>
      <c r="H2035" s="14">
        <v>0</v>
      </c>
      <c r="I2035" s="14">
        <v>0</v>
      </c>
      <c r="J2035" s="14">
        <v>0</v>
      </c>
      <c r="K2035" s="14">
        <v>0</v>
      </c>
      <c r="L2035" s="14">
        <v>0</v>
      </c>
      <c r="M2035" s="14">
        <v>0</v>
      </c>
      <c r="N2035" s="14">
        <v>0</v>
      </c>
      <c r="O2035" s="191">
        <v>0</v>
      </c>
      <c r="P2035" s="191">
        <v>0</v>
      </c>
      <c r="Q2035" s="191">
        <v>0</v>
      </c>
      <c r="R2035" s="191">
        <v>0</v>
      </c>
      <c r="S2035" s="14">
        <v>0</v>
      </c>
      <c r="T2035" s="14">
        <v>0</v>
      </c>
      <c r="U2035" s="14">
        <v>0</v>
      </c>
      <c r="V2035" s="14">
        <v>202005</v>
      </c>
      <c r="W2035" s="14"/>
    </row>
    <row r="2036" spans="1:23" ht="12.2" customHeight="1" thickBot="1">
      <c r="A2036" s="14" t="s">
        <v>1020</v>
      </c>
      <c r="B2036" s="14">
        <v>18</v>
      </c>
      <c r="C2036" s="14">
        <v>25.22</v>
      </c>
      <c r="D2036" s="14"/>
      <c r="E2036" s="14"/>
      <c r="F2036" s="14"/>
      <c r="G2036" s="14">
        <v>9</v>
      </c>
      <c r="H2036" s="14"/>
      <c r="I2036" s="14">
        <v>9</v>
      </c>
      <c r="J2036" s="14"/>
      <c r="K2036" s="14"/>
      <c r="L2036" s="14"/>
      <c r="M2036" s="14"/>
      <c r="N2036" s="14">
        <v>1.78</v>
      </c>
      <c r="O2036" s="191">
        <v>0</v>
      </c>
      <c r="P2036" s="191">
        <v>0</v>
      </c>
      <c r="Q2036" s="191">
        <v>0</v>
      </c>
      <c r="R2036" s="191">
        <v>0</v>
      </c>
      <c r="S2036" s="14"/>
      <c r="T2036" s="14"/>
      <c r="U2036" s="14"/>
      <c r="V2036" s="14">
        <v>202005</v>
      </c>
      <c r="W2036" s="14"/>
    </row>
    <row r="2037" spans="1:23" ht="12.2" customHeight="1" thickTop="1">
      <c r="A2037" s="188" t="s">
        <v>1306</v>
      </c>
      <c r="B2037" s="189">
        <v>0</v>
      </c>
      <c r="C2037" s="189">
        <v>665.4899999999999</v>
      </c>
      <c r="D2037" s="189">
        <v>0</v>
      </c>
      <c r="E2037" s="189">
        <v>0</v>
      </c>
      <c r="F2037" s="189">
        <v>0</v>
      </c>
      <c r="G2037" s="189">
        <v>63</v>
      </c>
      <c r="H2037" s="189">
        <v>0</v>
      </c>
      <c r="I2037" s="189">
        <v>27</v>
      </c>
      <c r="J2037" s="189">
        <v>0</v>
      </c>
      <c r="K2037" s="189">
        <v>0</v>
      </c>
      <c r="L2037" s="189">
        <v>0</v>
      </c>
      <c r="M2037" s="189">
        <v>19</v>
      </c>
      <c r="N2037" s="189">
        <v>95.24</v>
      </c>
      <c r="O2037" s="190">
        <v>0</v>
      </c>
      <c r="P2037" s="190">
        <v>0</v>
      </c>
      <c r="Q2037" s="190">
        <v>0</v>
      </c>
      <c r="R2037" s="190">
        <v>0</v>
      </c>
      <c r="S2037" s="189">
        <v>0</v>
      </c>
      <c r="T2037" s="189">
        <v>0</v>
      </c>
      <c r="U2037" s="189">
        <v>0</v>
      </c>
      <c r="V2037" s="189"/>
      <c r="W2037" s="189"/>
    </row>
    <row r="2038" spans="1:23" ht="12.2" customHeight="1">
      <c r="A2038" s="14" t="s">
        <v>467</v>
      </c>
      <c r="B2038" s="14">
        <v>1</v>
      </c>
      <c r="C2038" s="14">
        <v>30</v>
      </c>
      <c r="D2038" s="14">
        <v>2</v>
      </c>
      <c r="E2038" s="14">
        <v>1.65</v>
      </c>
      <c r="F2038" s="14">
        <v>5.13</v>
      </c>
      <c r="G2038" s="14"/>
      <c r="H2038" s="14"/>
      <c r="I2038" s="14">
        <v>8</v>
      </c>
      <c r="J2038" s="14"/>
      <c r="K2038" s="14"/>
      <c r="L2038" s="14"/>
      <c r="M2038" s="14">
        <v>0</v>
      </c>
      <c r="N2038" s="14"/>
      <c r="O2038" s="191">
        <v>102.84</v>
      </c>
      <c r="P2038" s="191">
        <v>0</v>
      </c>
      <c r="Q2038" s="191">
        <v>0</v>
      </c>
      <c r="R2038" s="191">
        <v>199.99</v>
      </c>
      <c r="S2038" s="14"/>
      <c r="T2038" s="14"/>
      <c r="U2038" s="14"/>
      <c r="V2038" s="14">
        <v>202002</v>
      </c>
      <c r="W2038" s="14"/>
    </row>
    <row r="2039" spans="1:23" ht="12.2" customHeight="1">
      <c r="A2039" s="14" t="s">
        <v>467</v>
      </c>
      <c r="B2039" s="14">
        <v>2</v>
      </c>
      <c r="C2039" s="14">
        <v>38</v>
      </c>
      <c r="D2039" s="14">
        <v>2</v>
      </c>
      <c r="E2039" s="14">
        <v>2.48</v>
      </c>
      <c r="F2039" s="14">
        <v>15.98</v>
      </c>
      <c r="G2039" s="14"/>
      <c r="H2039" s="14"/>
      <c r="I2039" s="14"/>
      <c r="J2039" s="14"/>
      <c r="K2039" s="14"/>
      <c r="L2039" s="14"/>
      <c r="M2039" s="14">
        <v>0</v>
      </c>
      <c r="N2039" s="14"/>
      <c r="O2039" s="191">
        <v>0</v>
      </c>
      <c r="P2039" s="191">
        <v>0</v>
      </c>
      <c r="Q2039" s="191">
        <v>200</v>
      </c>
      <c r="R2039" s="191">
        <v>199.99</v>
      </c>
      <c r="S2039" s="14"/>
      <c r="T2039" s="14"/>
      <c r="U2039" s="14"/>
      <c r="V2039" s="14">
        <v>202002</v>
      </c>
      <c r="W2039" s="14"/>
    </row>
    <row r="2040" spans="1:23" ht="12.2" customHeight="1">
      <c r="A2040" s="14" t="s">
        <v>467</v>
      </c>
      <c r="B2040" s="14">
        <v>3</v>
      </c>
      <c r="C2040" s="14">
        <v>38</v>
      </c>
      <c r="D2040" s="14">
        <v>2</v>
      </c>
      <c r="E2040" s="14">
        <v>1.88</v>
      </c>
      <c r="F2040" s="14">
        <v>12.55</v>
      </c>
      <c r="G2040" s="14"/>
      <c r="H2040" s="14"/>
      <c r="I2040" s="14"/>
      <c r="J2040" s="14"/>
      <c r="K2040" s="14"/>
      <c r="L2040" s="14"/>
      <c r="M2040" s="14">
        <v>0</v>
      </c>
      <c r="N2040" s="14"/>
      <c r="O2040" s="191">
        <v>0</v>
      </c>
      <c r="P2040" s="191">
        <v>0</v>
      </c>
      <c r="Q2040" s="191">
        <v>100</v>
      </c>
      <c r="R2040" s="191">
        <v>199.99</v>
      </c>
      <c r="S2040" s="14"/>
      <c r="T2040" s="14"/>
      <c r="U2040" s="14"/>
      <c r="V2040" s="14">
        <v>202002</v>
      </c>
      <c r="W2040" s="14"/>
    </row>
    <row r="2041" spans="1:23" ht="12.2" customHeight="1">
      <c r="A2041" s="14" t="s">
        <v>467</v>
      </c>
      <c r="B2041" s="14">
        <v>4</v>
      </c>
      <c r="C2041" s="14">
        <v>38</v>
      </c>
      <c r="D2041" s="14">
        <v>2</v>
      </c>
      <c r="E2041" s="14">
        <v>1.93</v>
      </c>
      <c r="F2041" s="14">
        <v>13.92</v>
      </c>
      <c r="G2041" s="14"/>
      <c r="H2041" s="14"/>
      <c r="I2041" s="14"/>
      <c r="J2041" s="14"/>
      <c r="K2041" s="14"/>
      <c r="L2041" s="14"/>
      <c r="M2041" s="14">
        <v>0</v>
      </c>
      <c r="N2041" s="14"/>
      <c r="O2041" s="191">
        <v>0</v>
      </c>
      <c r="P2041" s="191">
        <v>0</v>
      </c>
      <c r="Q2041" s="191">
        <v>100</v>
      </c>
      <c r="R2041" s="191">
        <v>199.99</v>
      </c>
      <c r="S2041" s="14"/>
      <c r="T2041" s="14"/>
      <c r="U2041" s="14"/>
      <c r="V2041" s="14">
        <v>202002</v>
      </c>
      <c r="W2041" s="14"/>
    </row>
    <row r="2042" spans="1:23" ht="12.2" customHeight="1">
      <c r="A2042" s="14" t="s">
        <v>467</v>
      </c>
      <c r="B2042" s="14">
        <v>5</v>
      </c>
      <c r="C2042" s="14">
        <v>38</v>
      </c>
      <c r="D2042" s="14">
        <v>2</v>
      </c>
      <c r="E2042" s="14">
        <v>1.99</v>
      </c>
      <c r="F2042" s="14">
        <v>12.82</v>
      </c>
      <c r="G2042" s="14"/>
      <c r="H2042" s="14"/>
      <c r="I2042" s="14"/>
      <c r="J2042" s="14"/>
      <c r="K2042" s="14"/>
      <c r="L2042" s="14"/>
      <c r="M2042" s="14">
        <v>0</v>
      </c>
      <c r="N2042" s="14"/>
      <c r="O2042" s="191">
        <v>0</v>
      </c>
      <c r="P2042" s="191">
        <v>0</v>
      </c>
      <c r="Q2042" s="191">
        <v>100</v>
      </c>
      <c r="R2042" s="191">
        <v>199.99</v>
      </c>
      <c r="S2042" s="14"/>
      <c r="T2042" s="14"/>
      <c r="U2042" s="14"/>
      <c r="V2042" s="14">
        <v>202002</v>
      </c>
      <c r="W2042" s="14"/>
    </row>
    <row r="2043" spans="1:23" ht="12.2" customHeight="1">
      <c r="A2043" s="14" t="s">
        <v>467</v>
      </c>
      <c r="B2043" s="14">
        <v>6</v>
      </c>
      <c r="C2043" s="14">
        <v>38</v>
      </c>
      <c r="D2043" s="14">
        <v>2</v>
      </c>
      <c r="E2043" s="14">
        <v>6.45</v>
      </c>
      <c r="F2043" s="14">
        <v>14.75</v>
      </c>
      <c r="G2043" s="14"/>
      <c r="H2043" s="14"/>
      <c r="I2043" s="14"/>
      <c r="J2043" s="14"/>
      <c r="K2043" s="14"/>
      <c r="L2043" s="14"/>
      <c r="M2043" s="14">
        <v>0</v>
      </c>
      <c r="N2043" s="14"/>
      <c r="O2043" s="191">
        <v>0</v>
      </c>
      <c r="P2043" s="191">
        <v>0</v>
      </c>
      <c r="Q2043" s="191">
        <v>0</v>
      </c>
      <c r="R2043" s="191">
        <v>199.99</v>
      </c>
      <c r="S2043" s="14"/>
      <c r="T2043" s="14"/>
      <c r="U2043" s="14"/>
      <c r="V2043" s="14">
        <v>202003</v>
      </c>
      <c r="W2043" s="14"/>
    </row>
    <row r="2044" spans="1:23" ht="12.2" customHeight="1">
      <c r="A2044" s="14" t="s">
        <v>467</v>
      </c>
      <c r="B2044" s="14">
        <v>7</v>
      </c>
      <c r="C2044" s="14">
        <v>38</v>
      </c>
      <c r="D2044" s="14">
        <v>2</v>
      </c>
      <c r="E2044" s="14">
        <v>1.91</v>
      </c>
      <c r="F2044" s="14">
        <v>22.83</v>
      </c>
      <c r="G2044" s="14"/>
      <c r="H2044" s="14"/>
      <c r="I2044" s="14"/>
      <c r="J2044" s="14"/>
      <c r="K2044" s="14"/>
      <c r="L2044" s="14"/>
      <c r="M2044" s="14">
        <v>0</v>
      </c>
      <c r="N2044" s="14"/>
      <c r="O2044" s="191">
        <v>0</v>
      </c>
      <c r="P2044" s="191">
        <v>0</v>
      </c>
      <c r="Q2044" s="191">
        <v>250</v>
      </c>
      <c r="R2044" s="191">
        <v>199.99</v>
      </c>
      <c r="S2044" s="14"/>
      <c r="T2044" s="14"/>
      <c r="U2044" s="14"/>
      <c r="V2044" s="14">
        <v>202003</v>
      </c>
      <c r="W2044" s="14"/>
    </row>
    <row r="2045" spans="1:23" ht="12.2" customHeight="1">
      <c r="A2045" s="14" t="s">
        <v>467</v>
      </c>
      <c r="B2045" s="14">
        <v>8</v>
      </c>
      <c r="C2045" s="14">
        <v>38</v>
      </c>
      <c r="D2045" s="14">
        <v>2</v>
      </c>
      <c r="E2045" s="14">
        <v>1.98</v>
      </c>
      <c r="F2045" s="14">
        <v>18.850000000000001</v>
      </c>
      <c r="G2045" s="14"/>
      <c r="H2045" s="14"/>
      <c r="I2045" s="14"/>
      <c r="J2045" s="14"/>
      <c r="K2045" s="14"/>
      <c r="L2045" s="14"/>
      <c r="M2045" s="14">
        <v>0</v>
      </c>
      <c r="N2045" s="14"/>
      <c r="O2045" s="191">
        <v>0</v>
      </c>
      <c r="P2045" s="191">
        <v>0</v>
      </c>
      <c r="Q2045" s="191">
        <v>100</v>
      </c>
      <c r="R2045" s="191">
        <v>199.99</v>
      </c>
      <c r="S2045" s="14"/>
      <c r="T2045" s="14"/>
      <c r="U2045" s="14"/>
      <c r="V2045" s="14">
        <v>202003</v>
      </c>
      <c r="W2045" s="14"/>
    </row>
    <row r="2046" spans="1:23" ht="12.2" customHeight="1">
      <c r="A2046" s="14" t="s">
        <v>467</v>
      </c>
      <c r="B2046" s="14">
        <v>9</v>
      </c>
      <c r="C2046" s="14">
        <v>38</v>
      </c>
      <c r="D2046" s="14">
        <v>2</v>
      </c>
      <c r="E2046" s="14">
        <v>2.12</v>
      </c>
      <c r="F2046" s="14">
        <v>13.93</v>
      </c>
      <c r="G2046" s="14"/>
      <c r="H2046" s="14"/>
      <c r="I2046" s="14"/>
      <c r="J2046" s="14"/>
      <c r="K2046" s="14"/>
      <c r="L2046" s="14"/>
      <c r="M2046" s="14">
        <v>0</v>
      </c>
      <c r="N2046" s="14"/>
      <c r="O2046" s="191">
        <v>0</v>
      </c>
      <c r="P2046" s="191">
        <v>0</v>
      </c>
      <c r="Q2046" s="191">
        <v>100</v>
      </c>
      <c r="R2046" s="191">
        <v>199.99</v>
      </c>
      <c r="S2046" s="14"/>
      <c r="T2046" s="14"/>
      <c r="U2046" s="14"/>
      <c r="V2046" s="14">
        <v>202003</v>
      </c>
      <c r="W2046" s="14"/>
    </row>
    <row r="2047" spans="1:23" ht="12.2" customHeight="1">
      <c r="A2047" s="14" t="s">
        <v>467</v>
      </c>
      <c r="B2047" s="14">
        <v>10</v>
      </c>
      <c r="C2047" s="14">
        <v>38</v>
      </c>
      <c r="D2047" s="14">
        <v>2</v>
      </c>
      <c r="E2047" s="14">
        <v>0.38</v>
      </c>
      <c r="F2047" s="14">
        <v>19.78</v>
      </c>
      <c r="G2047" s="14"/>
      <c r="H2047" s="14"/>
      <c r="I2047" s="14"/>
      <c r="J2047" s="14"/>
      <c r="K2047" s="14"/>
      <c r="L2047" s="14"/>
      <c r="M2047" s="14">
        <v>0</v>
      </c>
      <c r="N2047" s="14"/>
      <c r="O2047" s="191">
        <v>0</v>
      </c>
      <c r="P2047" s="191">
        <v>0</v>
      </c>
      <c r="Q2047" s="191">
        <v>100</v>
      </c>
      <c r="R2047" s="191">
        <v>199.99</v>
      </c>
      <c r="S2047" s="14"/>
      <c r="T2047" s="14"/>
      <c r="U2047" s="14"/>
      <c r="V2047" s="14">
        <v>202004</v>
      </c>
      <c r="W2047" s="14"/>
    </row>
    <row r="2048" spans="1:23" ht="12.2" customHeight="1">
      <c r="A2048" s="14" t="s">
        <v>467</v>
      </c>
      <c r="B2048" s="14">
        <v>11</v>
      </c>
      <c r="C2048" s="14">
        <v>38</v>
      </c>
      <c r="D2048" s="14">
        <v>2</v>
      </c>
      <c r="E2048" s="14">
        <v>1.6</v>
      </c>
      <c r="F2048" s="14">
        <v>14.9</v>
      </c>
      <c r="G2048" s="14"/>
      <c r="H2048" s="14"/>
      <c r="I2048" s="14"/>
      <c r="J2048" s="14"/>
      <c r="K2048" s="14"/>
      <c r="L2048" s="14"/>
      <c r="M2048" s="14">
        <v>0</v>
      </c>
      <c r="N2048" s="14"/>
      <c r="O2048" s="191">
        <v>0</v>
      </c>
      <c r="P2048" s="191">
        <v>0</v>
      </c>
      <c r="Q2048" s="191">
        <v>150</v>
      </c>
      <c r="R2048" s="191">
        <v>199.99</v>
      </c>
      <c r="S2048" s="14"/>
      <c r="T2048" s="14"/>
      <c r="U2048" s="14"/>
      <c r="V2048" s="14">
        <v>202004</v>
      </c>
      <c r="W2048" s="14"/>
    </row>
    <row r="2049" spans="1:23" ht="12.2" customHeight="1">
      <c r="A2049" s="14" t="s">
        <v>467</v>
      </c>
      <c r="B2049" s="14">
        <v>12</v>
      </c>
      <c r="C2049" s="14">
        <v>38</v>
      </c>
      <c r="D2049" s="14">
        <v>2</v>
      </c>
      <c r="E2049" s="14"/>
      <c r="F2049" s="14">
        <v>13.07</v>
      </c>
      <c r="G2049" s="14"/>
      <c r="H2049" s="14"/>
      <c r="I2049" s="14"/>
      <c r="J2049" s="14"/>
      <c r="K2049" s="14"/>
      <c r="L2049" s="14"/>
      <c r="M2049" s="14">
        <v>0</v>
      </c>
      <c r="N2049" s="14">
        <v>0</v>
      </c>
      <c r="O2049" s="191">
        <v>0</v>
      </c>
      <c r="P2049" s="191">
        <v>0</v>
      </c>
      <c r="Q2049" s="191">
        <v>0</v>
      </c>
      <c r="R2049" s="191">
        <v>199.99</v>
      </c>
      <c r="S2049" s="14"/>
      <c r="T2049" s="14"/>
      <c r="U2049" s="14"/>
      <c r="V2049" s="14">
        <v>202004</v>
      </c>
      <c r="W2049" s="14"/>
    </row>
    <row r="2050" spans="1:23" ht="12.2" customHeight="1">
      <c r="A2050" s="14" t="s">
        <v>467</v>
      </c>
      <c r="B2050" s="14">
        <v>13</v>
      </c>
      <c r="C2050" s="14">
        <v>38</v>
      </c>
      <c r="D2050" s="14">
        <v>2</v>
      </c>
      <c r="E2050" s="14">
        <v>5.0199999999999996</v>
      </c>
      <c r="F2050" s="14">
        <v>16.3</v>
      </c>
      <c r="G2050" s="14"/>
      <c r="H2050" s="14"/>
      <c r="I2050" s="14"/>
      <c r="J2050" s="14"/>
      <c r="K2050" s="14"/>
      <c r="L2050" s="14"/>
      <c r="M2050" s="14">
        <v>0</v>
      </c>
      <c r="N2050" s="14"/>
      <c r="O2050" s="191">
        <v>0</v>
      </c>
      <c r="P2050" s="191">
        <v>0</v>
      </c>
      <c r="Q2050" s="191">
        <v>100</v>
      </c>
      <c r="R2050" s="191">
        <v>199.99</v>
      </c>
      <c r="S2050" s="14"/>
      <c r="T2050" s="14"/>
      <c r="U2050" s="14"/>
      <c r="V2050" s="14">
        <v>202004</v>
      </c>
      <c r="W2050" s="14"/>
    </row>
    <row r="2051" spans="1:23" ht="12.2" customHeight="1">
      <c r="A2051" s="14" t="s">
        <v>467</v>
      </c>
      <c r="B2051" s="14">
        <v>14</v>
      </c>
      <c r="C2051" s="14">
        <v>38</v>
      </c>
      <c r="D2051" s="14">
        <v>2</v>
      </c>
      <c r="E2051" s="14">
        <v>6.38</v>
      </c>
      <c r="F2051" s="14">
        <v>15.65</v>
      </c>
      <c r="G2051" s="14"/>
      <c r="H2051" s="14"/>
      <c r="I2051" s="14"/>
      <c r="J2051" s="14"/>
      <c r="K2051" s="14"/>
      <c r="L2051" s="14"/>
      <c r="M2051" s="14">
        <v>0</v>
      </c>
      <c r="N2051" s="14"/>
      <c r="O2051" s="191">
        <v>0</v>
      </c>
      <c r="P2051" s="191">
        <v>0</v>
      </c>
      <c r="Q2051" s="191">
        <v>50</v>
      </c>
      <c r="R2051" s="191">
        <v>199.99</v>
      </c>
      <c r="S2051" s="14"/>
      <c r="T2051" s="14"/>
      <c r="U2051" s="14"/>
      <c r="V2051" s="14">
        <v>202005</v>
      </c>
      <c r="W2051" s="14"/>
    </row>
    <row r="2052" spans="1:23" ht="12.2" customHeight="1">
      <c r="A2052" s="14" t="s">
        <v>467</v>
      </c>
      <c r="B2052" s="14">
        <v>15</v>
      </c>
      <c r="C2052" s="14">
        <v>0</v>
      </c>
      <c r="D2052" s="14">
        <v>2</v>
      </c>
      <c r="E2052" s="14"/>
      <c r="F2052" s="14">
        <v>3.4</v>
      </c>
      <c r="G2052" s="14">
        <v>38</v>
      </c>
      <c r="H2052" s="14"/>
      <c r="I2052" s="14"/>
      <c r="J2052" s="14"/>
      <c r="K2052" s="14"/>
      <c r="L2052" s="14"/>
      <c r="M2052" s="14">
        <v>0</v>
      </c>
      <c r="N2052" s="14"/>
      <c r="O2052" s="191">
        <v>0</v>
      </c>
      <c r="P2052" s="191">
        <v>0</v>
      </c>
      <c r="Q2052" s="191">
        <v>0</v>
      </c>
      <c r="R2052" s="191">
        <v>199.99</v>
      </c>
      <c r="S2052" s="14"/>
      <c r="T2052" s="14"/>
      <c r="U2052" s="14"/>
      <c r="V2052" s="14">
        <v>202005</v>
      </c>
      <c r="W2052" s="14"/>
    </row>
    <row r="2053" spans="1:23" ht="12.2" customHeight="1">
      <c r="A2053" s="14" t="s">
        <v>467</v>
      </c>
      <c r="B2053" s="14">
        <v>16</v>
      </c>
      <c r="C2053" s="14">
        <v>30</v>
      </c>
      <c r="D2053" s="14">
        <v>2</v>
      </c>
      <c r="E2053" s="14">
        <v>5.2</v>
      </c>
      <c r="F2053" s="14">
        <v>21.95</v>
      </c>
      <c r="G2053" s="14"/>
      <c r="H2053" s="14"/>
      <c r="I2053" s="14">
        <v>8</v>
      </c>
      <c r="J2053" s="14"/>
      <c r="K2053" s="14"/>
      <c r="L2053" s="14"/>
      <c r="M2053" s="14">
        <v>0</v>
      </c>
      <c r="N2053" s="14"/>
      <c r="O2053" s="191">
        <v>0</v>
      </c>
      <c r="P2053" s="191">
        <v>0</v>
      </c>
      <c r="Q2053" s="191">
        <v>150</v>
      </c>
      <c r="R2053" s="191">
        <v>199.99</v>
      </c>
      <c r="S2053" s="14"/>
      <c r="T2053" s="14"/>
      <c r="U2053" s="14"/>
      <c r="V2053" s="14">
        <v>202005</v>
      </c>
      <c r="W2053" s="14"/>
    </row>
    <row r="2054" spans="1:23" ht="12.2" customHeight="1">
      <c r="A2054" s="14" t="s">
        <v>467</v>
      </c>
      <c r="B2054" s="14">
        <v>17</v>
      </c>
      <c r="C2054" s="14">
        <v>38</v>
      </c>
      <c r="D2054" s="14">
        <v>2</v>
      </c>
      <c r="E2054" s="14">
        <v>5.28</v>
      </c>
      <c r="F2054" s="14">
        <v>15.03</v>
      </c>
      <c r="G2054" s="14"/>
      <c r="H2054" s="14"/>
      <c r="I2054" s="14"/>
      <c r="J2054" s="14"/>
      <c r="K2054" s="14"/>
      <c r="L2054" s="14"/>
      <c r="M2054" s="14">
        <v>0</v>
      </c>
      <c r="N2054" s="14"/>
      <c r="O2054" s="191">
        <v>0</v>
      </c>
      <c r="P2054" s="191">
        <v>0</v>
      </c>
      <c r="Q2054" s="191">
        <v>50</v>
      </c>
      <c r="R2054" s="191">
        <v>199.99</v>
      </c>
      <c r="S2054" s="14"/>
      <c r="T2054" s="14"/>
      <c r="U2054" s="14"/>
      <c r="V2054" s="14">
        <v>202005</v>
      </c>
      <c r="W2054" s="14"/>
    </row>
    <row r="2055" spans="1:23" ht="12.2" customHeight="1">
      <c r="A2055" s="14" t="s">
        <v>467</v>
      </c>
      <c r="B2055" s="14">
        <v>18</v>
      </c>
      <c r="C2055" s="14">
        <v>30</v>
      </c>
      <c r="D2055" s="14">
        <v>2</v>
      </c>
      <c r="E2055" s="14"/>
      <c r="F2055" s="14">
        <v>20.37</v>
      </c>
      <c r="G2055" s="14"/>
      <c r="H2055" s="14"/>
      <c r="I2055" s="14">
        <v>8</v>
      </c>
      <c r="J2055" s="14"/>
      <c r="K2055" s="14"/>
      <c r="L2055" s="14"/>
      <c r="M2055" s="14">
        <v>0</v>
      </c>
      <c r="N2055" s="14"/>
      <c r="O2055" s="191">
        <v>0</v>
      </c>
      <c r="P2055" s="191">
        <v>0</v>
      </c>
      <c r="Q2055" s="191">
        <v>50</v>
      </c>
      <c r="R2055" s="191">
        <v>199.99</v>
      </c>
      <c r="S2055" s="14"/>
      <c r="T2055" s="14"/>
      <c r="U2055" s="14"/>
      <c r="V2055" s="14">
        <v>202005</v>
      </c>
      <c r="W2055" s="14"/>
    </row>
    <row r="2056" spans="1:23" ht="12.2" customHeight="1">
      <c r="A2056" s="14" t="s">
        <v>467</v>
      </c>
      <c r="B2056" s="14">
        <v>19</v>
      </c>
      <c r="C2056" s="14">
        <v>38</v>
      </c>
      <c r="D2056" s="14">
        <v>2</v>
      </c>
      <c r="E2056" s="14">
        <v>1.27</v>
      </c>
      <c r="F2056" s="14">
        <v>16.7</v>
      </c>
      <c r="G2056" s="14"/>
      <c r="H2056" s="14"/>
      <c r="I2056" s="14"/>
      <c r="J2056" s="14"/>
      <c r="K2056" s="14"/>
      <c r="L2056" s="14"/>
      <c r="M2056" s="14">
        <v>0</v>
      </c>
      <c r="N2056" s="14"/>
      <c r="O2056" s="191">
        <v>0</v>
      </c>
      <c r="P2056" s="191">
        <v>0</v>
      </c>
      <c r="Q2056" s="191">
        <v>150</v>
      </c>
      <c r="R2056" s="191">
        <v>199.99</v>
      </c>
      <c r="S2056" s="14"/>
      <c r="T2056" s="14"/>
      <c r="U2056" s="14"/>
      <c r="V2056" s="14">
        <v>202006</v>
      </c>
      <c r="W2056" s="14"/>
    </row>
    <row r="2057" spans="1:23" ht="12.2" customHeight="1">
      <c r="A2057" s="14" t="s">
        <v>467</v>
      </c>
      <c r="B2057" s="14">
        <v>20</v>
      </c>
      <c r="C2057" s="14">
        <v>38</v>
      </c>
      <c r="D2057" s="14">
        <v>2</v>
      </c>
      <c r="E2057" s="14">
        <v>4.6399999999999997</v>
      </c>
      <c r="F2057" s="14">
        <v>14</v>
      </c>
      <c r="G2057" s="14"/>
      <c r="H2057" s="14"/>
      <c r="I2057" s="14"/>
      <c r="J2057" s="14"/>
      <c r="K2057" s="14"/>
      <c r="L2057" s="14"/>
      <c r="M2057" s="14">
        <v>0</v>
      </c>
      <c r="N2057" s="14"/>
      <c r="O2057" s="191">
        <v>0</v>
      </c>
      <c r="P2057" s="191">
        <v>0</v>
      </c>
      <c r="Q2057" s="191">
        <v>150</v>
      </c>
      <c r="R2057" s="191">
        <v>199.99</v>
      </c>
      <c r="S2057" s="14"/>
      <c r="T2057" s="14"/>
      <c r="U2057" s="14"/>
      <c r="V2057" s="14">
        <v>202006</v>
      </c>
      <c r="W2057" s="14"/>
    </row>
    <row r="2058" spans="1:23" ht="12.2" customHeight="1">
      <c r="A2058" s="14" t="s">
        <v>467</v>
      </c>
      <c r="B2058" s="14">
        <v>21</v>
      </c>
      <c r="C2058" s="14">
        <v>30</v>
      </c>
      <c r="D2058" s="14">
        <v>2</v>
      </c>
      <c r="E2058" s="14">
        <v>1.55</v>
      </c>
      <c r="F2058" s="14">
        <v>8.35</v>
      </c>
      <c r="G2058" s="14"/>
      <c r="H2058" s="14"/>
      <c r="I2058" s="14">
        <v>8</v>
      </c>
      <c r="J2058" s="14"/>
      <c r="K2058" s="14"/>
      <c r="L2058" s="14"/>
      <c r="M2058" s="14">
        <v>0</v>
      </c>
      <c r="N2058" s="14"/>
      <c r="O2058" s="191">
        <v>0</v>
      </c>
      <c r="P2058" s="191">
        <v>0</v>
      </c>
      <c r="Q2058" s="191">
        <v>0</v>
      </c>
      <c r="R2058" s="191">
        <v>199.99</v>
      </c>
      <c r="S2058" s="14"/>
      <c r="T2058" s="14"/>
      <c r="U2058" s="14"/>
      <c r="V2058" s="14">
        <v>202006</v>
      </c>
      <c r="W2058" s="14"/>
    </row>
    <row r="2059" spans="1:23" ht="12.2" customHeight="1">
      <c r="A2059" s="14" t="s">
        <v>467</v>
      </c>
      <c r="B2059" s="14">
        <v>22</v>
      </c>
      <c r="C2059" s="14">
        <v>38</v>
      </c>
      <c r="D2059" s="14">
        <v>2</v>
      </c>
      <c r="E2059" s="14"/>
      <c r="F2059" s="14">
        <v>11.63</v>
      </c>
      <c r="G2059" s="14"/>
      <c r="H2059" s="14"/>
      <c r="I2059" s="14"/>
      <c r="J2059" s="14"/>
      <c r="K2059" s="14"/>
      <c r="L2059" s="14"/>
      <c r="M2059" s="14">
        <v>0</v>
      </c>
      <c r="N2059" s="14"/>
      <c r="O2059" s="191">
        <v>0</v>
      </c>
      <c r="P2059" s="191">
        <v>0</v>
      </c>
      <c r="Q2059" s="191">
        <v>0</v>
      </c>
      <c r="R2059" s="191">
        <v>199.99</v>
      </c>
      <c r="S2059" s="14"/>
      <c r="T2059" s="14"/>
      <c r="U2059" s="14"/>
      <c r="V2059" s="14">
        <v>202006</v>
      </c>
      <c r="W2059" s="14"/>
    </row>
    <row r="2060" spans="1:23" ht="12.2" customHeight="1">
      <c r="A2060" s="14" t="s">
        <v>467</v>
      </c>
      <c r="B2060" s="14">
        <v>23</v>
      </c>
      <c r="C2060" s="14">
        <v>30</v>
      </c>
      <c r="D2060" s="14">
        <v>2</v>
      </c>
      <c r="E2060" s="14">
        <v>2.04</v>
      </c>
      <c r="F2060" s="14">
        <v>18.87</v>
      </c>
      <c r="G2060" s="14"/>
      <c r="H2060" s="14"/>
      <c r="I2060" s="14">
        <v>8</v>
      </c>
      <c r="J2060" s="14"/>
      <c r="K2060" s="14"/>
      <c r="L2060" s="14"/>
      <c r="M2060" s="14">
        <v>0</v>
      </c>
      <c r="N2060" s="14"/>
      <c r="O2060" s="191">
        <v>0</v>
      </c>
      <c r="P2060" s="191">
        <v>0</v>
      </c>
      <c r="Q2060" s="191">
        <v>150</v>
      </c>
      <c r="R2060" s="191">
        <v>199.99</v>
      </c>
      <c r="S2060" s="14"/>
      <c r="T2060" s="14"/>
      <c r="U2060" s="14"/>
      <c r="V2060" s="14">
        <v>202007</v>
      </c>
      <c r="W2060" s="14"/>
    </row>
    <row r="2061" spans="1:23" ht="12.2" customHeight="1">
      <c r="A2061" s="14" t="s">
        <v>467</v>
      </c>
      <c r="B2061" s="14">
        <v>24</v>
      </c>
      <c r="C2061" s="14">
        <v>38</v>
      </c>
      <c r="D2061" s="14">
        <v>2</v>
      </c>
      <c r="E2061" s="14">
        <v>0.44</v>
      </c>
      <c r="F2061" s="14">
        <v>16.43</v>
      </c>
      <c r="G2061" s="14"/>
      <c r="H2061" s="14"/>
      <c r="I2061" s="14"/>
      <c r="J2061" s="14"/>
      <c r="K2061" s="14"/>
      <c r="L2061" s="14"/>
      <c r="M2061" s="14">
        <v>0</v>
      </c>
      <c r="N2061" s="14"/>
      <c r="O2061" s="191">
        <v>0</v>
      </c>
      <c r="P2061" s="191">
        <v>0</v>
      </c>
      <c r="Q2061" s="191">
        <v>50</v>
      </c>
      <c r="R2061" s="191">
        <v>199.99</v>
      </c>
      <c r="S2061" s="14"/>
      <c r="T2061" s="14"/>
      <c r="U2061" s="14"/>
      <c r="V2061" s="14">
        <v>202007</v>
      </c>
      <c r="W2061" s="14"/>
    </row>
    <row r="2062" spans="1:23" ht="12.2" customHeight="1">
      <c r="A2062" s="14" t="s">
        <v>467</v>
      </c>
      <c r="B2062" s="14">
        <v>25</v>
      </c>
      <c r="C2062" s="14">
        <v>38</v>
      </c>
      <c r="D2062" s="14">
        <v>2</v>
      </c>
      <c r="E2062" s="14">
        <v>7.03</v>
      </c>
      <c r="F2062" s="14">
        <v>13.55</v>
      </c>
      <c r="G2062" s="14"/>
      <c r="H2062" s="14"/>
      <c r="I2062" s="14"/>
      <c r="J2062" s="14"/>
      <c r="K2062" s="14"/>
      <c r="L2062" s="14"/>
      <c r="M2062" s="14">
        <v>0</v>
      </c>
      <c r="N2062" s="14"/>
      <c r="O2062" s="191">
        <v>0</v>
      </c>
      <c r="P2062" s="191">
        <v>0</v>
      </c>
      <c r="Q2062" s="191">
        <v>150</v>
      </c>
      <c r="R2062" s="191">
        <v>199.99</v>
      </c>
      <c r="S2062" s="14"/>
      <c r="T2062" s="14"/>
      <c r="U2062" s="14"/>
      <c r="V2062" s="14">
        <v>202007</v>
      </c>
      <c r="W2062" s="14"/>
    </row>
    <row r="2063" spans="1:23" ht="12.2" customHeight="1" thickBot="1">
      <c r="A2063" s="14" t="s">
        <v>467</v>
      </c>
      <c r="B2063" s="14">
        <v>26</v>
      </c>
      <c r="C2063" s="14">
        <v>38</v>
      </c>
      <c r="D2063" s="14">
        <v>2</v>
      </c>
      <c r="E2063" s="14"/>
      <c r="F2063" s="14">
        <v>15.98</v>
      </c>
      <c r="G2063" s="14"/>
      <c r="H2063" s="14"/>
      <c r="I2063" s="14"/>
      <c r="J2063" s="14"/>
      <c r="K2063" s="14"/>
      <c r="L2063" s="14"/>
      <c r="M2063" s="14">
        <v>0</v>
      </c>
      <c r="N2063" s="14"/>
      <c r="O2063" s="191">
        <v>0</v>
      </c>
      <c r="P2063" s="191">
        <v>0</v>
      </c>
      <c r="Q2063" s="191">
        <v>50</v>
      </c>
      <c r="R2063" s="191">
        <v>199.99</v>
      </c>
      <c r="S2063" s="14"/>
      <c r="T2063" s="14"/>
      <c r="U2063" s="14"/>
      <c r="V2063" s="14">
        <v>202007</v>
      </c>
      <c r="W2063" s="14"/>
    </row>
    <row r="2064" spans="1:23" ht="12.2" customHeight="1" thickTop="1">
      <c r="A2064" s="188" t="s">
        <v>1306</v>
      </c>
      <c r="B2064" s="189">
        <v>0</v>
      </c>
      <c r="C2064" s="189">
        <v>910</v>
      </c>
      <c r="D2064" s="189">
        <v>52</v>
      </c>
      <c r="E2064" s="189">
        <v>63.220000000000006</v>
      </c>
      <c r="F2064" s="189">
        <v>386.72</v>
      </c>
      <c r="G2064" s="189">
        <v>38</v>
      </c>
      <c r="H2064" s="189">
        <v>0</v>
      </c>
      <c r="I2064" s="189">
        <v>40</v>
      </c>
      <c r="J2064" s="189">
        <v>0</v>
      </c>
      <c r="K2064" s="189">
        <v>0</v>
      </c>
      <c r="L2064" s="189">
        <v>0</v>
      </c>
      <c r="M2064" s="189">
        <v>0</v>
      </c>
      <c r="N2064" s="189">
        <v>0</v>
      </c>
      <c r="O2064" s="190">
        <v>102.84</v>
      </c>
      <c r="P2064" s="190">
        <v>0</v>
      </c>
      <c r="Q2064" s="190">
        <v>2300</v>
      </c>
      <c r="R2064" s="190">
        <v>5199.7399999999971</v>
      </c>
      <c r="S2064" s="189">
        <v>0</v>
      </c>
      <c r="T2064" s="189">
        <v>0</v>
      </c>
      <c r="U2064" s="189">
        <v>0</v>
      </c>
      <c r="V2064" s="189"/>
      <c r="W2064" s="189"/>
    </row>
    <row r="2065" spans="1:23" ht="12.2" customHeight="1">
      <c r="A2065" s="14" t="s">
        <v>1179</v>
      </c>
      <c r="B2065" s="14">
        <v>1</v>
      </c>
      <c r="C2065" s="14">
        <v>0</v>
      </c>
      <c r="D2065" s="14"/>
      <c r="E2065" s="14"/>
      <c r="F2065" s="14"/>
      <c r="G2065" s="14">
        <v>24</v>
      </c>
      <c r="H2065" s="14"/>
      <c r="I2065" s="14">
        <v>8</v>
      </c>
      <c r="J2065" s="14"/>
      <c r="K2065" s="14"/>
      <c r="L2065" s="14"/>
      <c r="M2065" s="14">
        <v>0</v>
      </c>
      <c r="N2065" s="14"/>
      <c r="O2065" s="191">
        <v>0</v>
      </c>
      <c r="P2065" s="191">
        <v>0</v>
      </c>
      <c r="Q2065" s="191">
        <v>0</v>
      </c>
      <c r="R2065" s="191">
        <v>0</v>
      </c>
      <c r="S2065" s="14"/>
      <c r="T2065" s="14"/>
      <c r="U2065" s="14"/>
      <c r="V2065" s="14">
        <v>202002</v>
      </c>
      <c r="W2065" s="14"/>
    </row>
    <row r="2066" spans="1:23" ht="12.2" customHeight="1">
      <c r="A2066" s="14" t="s">
        <v>1179</v>
      </c>
      <c r="B2066" s="14">
        <v>2</v>
      </c>
      <c r="C2066" s="14">
        <v>32</v>
      </c>
      <c r="D2066" s="14">
        <v>2.25</v>
      </c>
      <c r="E2066" s="14"/>
      <c r="F2066" s="14"/>
      <c r="G2066" s="14"/>
      <c r="H2066" s="14"/>
      <c r="I2066" s="14"/>
      <c r="J2066" s="14"/>
      <c r="K2066" s="14"/>
      <c r="L2066" s="14"/>
      <c r="M2066" s="14">
        <v>0</v>
      </c>
      <c r="N2066" s="14"/>
      <c r="O2066" s="191">
        <v>0</v>
      </c>
      <c r="P2066" s="191">
        <v>0</v>
      </c>
      <c r="Q2066" s="191">
        <v>0</v>
      </c>
      <c r="R2066" s="191">
        <v>0</v>
      </c>
      <c r="S2066" s="14"/>
      <c r="T2066" s="14"/>
      <c r="U2066" s="14"/>
      <c r="V2066" s="14">
        <v>202002</v>
      </c>
      <c r="W2066" s="14"/>
    </row>
    <row r="2067" spans="1:23" ht="12.2" customHeight="1">
      <c r="A2067" s="14" t="s">
        <v>1179</v>
      </c>
      <c r="B2067" s="14">
        <v>3</v>
      </c>
      <c r="C2067" s="14">
        <v>32</v>
      </c>
      <c r="D2067" s="14">
        <v>1.5</v>
      </c>
      <c r="E2067" s="14"/>
      <c r="F2067" s="14"/>
      <c r="G2067" s="14"/>
      <c r="H2067" s="14"/>
      <c r="I2067" s="14"/>
      <c r="J2067" s="14"/>
      <c r="K2067" s="14"/>
      <c r="L2067" s="14"/>
      <c r="M2067" s="14">
        <v>0</v>
      </c>
      <c r="N2067" s="14"/>
      <c r="O2067" s="191">
        <v>0</v>
      </c>
      <c r="P2067" s="191">
        <v>0</v>
      </c>
      <c r="Q2067" s="191">
        <v>0</v>
      </c>
      <c r="R2067" s="191">
        <v>0</v>
      </c>
      <c r="S2067" s="14"/>
      <c r="T2067" s="14"/>
      <c r="U2067" s="14"/>
      <c r="V2067" s="14">
        <v>202002</v>
      </c>
      <c r="W2067" s="14"/>
    </row>
    <row r="2068" spans="1:23" ht="12.2" customHeight="1">
      <c r="A2068" s="14" t="s">
        <v>1179</v>
      </c>
      <c r="B2068" s="14">
        <v>4</v>
      </c>
      <c r="C2068" s="14">
        <v>32</v>
      </c>
      <c r="D2068" s="14">
        <v>2</v>
      </c>
      <c r="E2068" s="14"/>
      <c r="F2068" s="14"/>
      <c r="G2068" s="14"/>
      <c r="H2068" s="14"/>
      <c r="I2068" s="14"/>
      <c r="J2068" s="14"/>
      <c r="K2068" s="14"/>
      <c r="L2068" s="14"/>
      <c r="M2068" s="14">
        <v>0</v>
      </c>
      <c r="N2068" s="14"/>
      <c r="O2068" s="191">
        <v>0</v>
      </c>
      <c r="P2068" s="191">
        <v>0</v>
      </c>
      <c r="Q2068" s="191">
        <v>0</v>
      </c>
      <c r="R2068" s="191">
        <v>0</v>
      </c>
      <c r="S2068" s="14"/>
      <c r="T2068" s="14"/>
      <c r="U2068" s="14"/>
      <c r="V2068" s="14">
        <v>202002</v>
      </c>
      <c r="W2068" s="14"/>
    </row>
    <row r="2069" spans="1:23" ht="12.2" customHeight="1">
      <c r="A2069" s="14" t="s">
        <v>1179</v>
      </c>
      <c r="B2069" s="14">
        <v>5</v>
      </c>
      <c r="C2069" s="14">
        <v>32</v>
      </c>
      <c r="D2069" s="14">
        <v>2.75</v>
      </c>
      <c r="E2069" s="14"/>
      <c r="F2069" s="14"/>
      <c r="G2069" s="14"/>
      <c r="H2069" s="14"/>
      <c r="I2069" s="14"/>
      <c r="J2069" s="14"/>
      <c r="K2069" s="14"/>
      <c r="L2069" s="14"/>
      <c r="M2069" s="14">
        <v>0</v>
      </c>
      <c r="N2069" s="14"/>
      <c r="O2069" s="191">
        <v>0</v>
      </c>
      <c r="P2069" s="191">
        <v>0</v>
      </c>
      <c r="Q2069" s="191">
        <v>0</v>
      </c>
      <c r="R2069" s="191">
        <v>0</v>
      </c>
      <c r="S2069" s="14"/>
      <c r="T2069" s="14"/>
      <c r="U2069" s="14"/>
      <c r="V2069" s="14">
        <v>202002</v>
      </c>
      <c r="W2069" s="14"/>
    </row>
    <row r="2070" spans="1:23" ht="12.2" customHeight="1">
      <c r="A2070" s="14" t="s">
        <v>1179</v>
      </c>
      <c r="B2070" s="14">
        <v>6</v>
      </c>
      <c r="C2070" s="14">
        <v>32</v>
      </c>
      <c r="D2070" s="14">
        <v>3.08</v>
      </c>
      <c r="E2070" s="14"/>
      <c r="F2070" s="14"/>
      <c r="G2070" s="14"/>
      <c r="H2070" s="14"/>
      <c r="I2070" s="14"/>
      <c r="J2070" s="14"/>
      <c r="K2070" s="14"/>
      <c r="L2070" s="14"/>
      <c r="M2070" s="14">
        <v>0</v>
      </c>
      <c r="N2070" s="14"/>
      <c r="O2070" s="191">
        <v>0</v>
      </c>
      <c r="P2070" s="191">
        <v>0</v>
      </c>
      <c r="Q2070" s="191">
        <v>0</v>
      </c>
      <c r="R2070" s="191">
        <v>0</v>
      </c>
      <c r="S2070" s="14"/>
      <c r="T2070" s="14"/>
      <c r="U2070" s="14"/>
      <c r="V2070" s="14">
        <v>202003</v>
      </c>
      <c r="W2070" s="14"/>
    </row>
    <row r="2071" spans="1:23" ht="12.2" customHeight="1">
      <c r="A2071" s="14" t="s">
        <v>1179</v>
      </c>
      <c r="B2071" s="14">
        <v>7</v>
      </c>
      <c r="C2071" s="14">
        <v>32</v>
      </c>
      <c r="D2071" s="14">
        <v>4.17</v>
      </c>
      <c r="E2071" s="14"/>
      <c r="F2071" s="14"/>
      <c r="G2071" s="14"/>
      <c r="H2071" s="14"/>
      <c r="I2071" s="14"/>
      <c r="J2071" s="14"/>
      <c r="K2071" s="14"/>
      <c r="L2071" s="14"/>
      <c r="M2071" s="14">
        <v>0</v>
      </c>
      <c r="N2071" s="14"/>
      <c r="O2071" s="191">
        <v>0</v>
      </c>
      <c r="P2071" s="191">
        <v>0</v>
      </c>
      <c r="Q2071" s="191">
        <v>0</v>
      </c>
      <c r="R2071" s="191">
        <v>0</v>
      </c>
      <c r="S2071" s="14"/>
      <c r="T2071" s="14"/>
      <c r="U2071" s="14"/>
      <c r="V2071" s="14">
        <v>202003</v>
      </c>
      <c r="W2071" s="14"/>
    </row>
    <row r="2072" spans="1:23" ht="12.2" customHeight="1">
      <c r="A2072" s="14" t="s">
        <v>1179</v>
      </c>
      <c r="B2072" s="14">
        <v>8</v>
      </c>
      <c r="C2072" s="14">
        <v>0</v>
      </c>
      <c r="D2072" s="14"/>
      <c r="E2072" s="14"/>
      <c r="F2072" s="14"/>
      <c r="G2072" s="14"/>
      <c r="H2072" s="14">
        <v>32</v>
      </c>
      <c r="I2072" s="14"/>
      <c r="J2072" s="14"/>
      <c r="K2072" s="14"/>
      <c r="L2072" s="14"/>
      <c r="M2072" s="14">
        <v>0</v>
      </c>
      <c r="N2072" s="14"/>
      <c r="O2072" s="191">
        <v>0</v>
      </c>
      <c r="P2072" s="191">
        <v>0</v>
      </c>
      <c r="Q2072" s="191">
        <v>0</v>
      </c>
      <c r="R2072" s="191">
        <v>0</v>
      </c>
      <c r="S2072" s="14"/>
      <c r="T2072" s="14"/>
      <c r="U2072" s="14"/>
      <c r="V2072" s="14">
        <v>202004</v>
      </c>
      <c r="W2072" s="14"/>
    </row>
    <row r="2073" spans="1:23" ht="12.2" customHeight="1">
      <c r="A2073" s="14" t="s">
        <v>1179</v>
      </c>
      <c r="B2073" s="14">
        <v>9</v>
      </c>
      <c r="C2073" s="14">
        <v>0</v>
      </c>
      <c r="D2073" s="14"/>
      <c r="E2073" s="14"/>
      <c r="F2073" s="14"/>
      <c r="G2073" s="14"/>
      <c r="H2073" s="14">
        <v>32</v>
      </c>
      <c r="I2073" s="14"/>
      <c r="J2073" s="14"/>
      <c r="K2073" s="14"/>
      <c r="L2073" s="14"/>
      <c r="M2073" s="14">
        <v>0</v>
      </c>
      <c r="N2073" s="14"/>
      <c r="O2073" s="191">
        <v>0</v>
      </c>
      <c r="P2073" s="191">
        <v>0</v>
      </c>
      <c r="Q2073" s="191">
        <v>0</v>
      </c>
      <c r="R2073" s="191">
        <v>0</v>
      </c>
      <c r="S2073" s="14"/>
      <c r="T2073" s="14"/>
      <c r="U2073" s="14"/>
      <c r="V2073" s="14">
        <v>202004</v>
      </c>
      <c r="W2073" s="14"/>
    </row>
    <row r="2074" spans="1:23" ht="12.2" customHeight="1">
      <c r="A2074" s="14" t="s">
        <v>1179</v>
      </c>
      <c r="B2074" s="14">
        <v>10</v>
      </c>
      <c r="C2074" s="14">
        <v>0</v>
      </c>
      <c r="D2074" s="14"/>
      <c r="E2074" s="14"/>
      <c r="F2074" s="14"/>
      <c r="G2074" s="14"/>
      <c r="H2074" s="14">
        <v>32</v>
      </c>
      <c r="I2074" s="14"/>
      <c r="J2074" s="14"/>
      <c r="K2074" s="14"/>
      <c r="L2074" s="14"/>
      <c r="M2074" s="14">
        <v>0</v>
      </c>
      <c r="N2074" s="14"/>
      <c r="O2074" s="191">
        <v>0</v>
      </c>
      <c r="P2074" s="191">
        <v>0</v>
      </c>
      <c r="Q2074" s="191">
        <v>0</v>
      </c>
      <c r="R2074" s="191">
        <v>0</v>
      </c>
      <c r="S2074" s="14"/>
      <c r="T2074" s="14"/>
      <c r="U2074" s="14"/>
      <c r="V2074" s="14">
        <v>202004</v>
      </c>
      <c r="W2074" s="14"/>
    </row>
    <row r="2075" spans="1:23" ht="12.2" customHeight="1">
      <c r="A2075" s="14" t="s">
        <v>1179</v>
      </c>
      <c r="B2075" s="14">
        <v>11</v>
      </c>
      <c r="C2075" s="14">
        <v>0</v>
      </c>
      <c r="D2075" s="14"/>
      <c r="E2075" s="14"/>
      <c r="F2075" s="14"/>
      <c r="G2075" s="14"/>
      <c r="H2075" s="14">
        <v>32</v>
      </c>
      <c r="I2075" s="14"/>
      <c r="J2075" s="14"/>
      <c r="K2075" s="14"/>
      <c r="L2075" s="14"/>
      <c r="M2075" s="14">
        <v>0</v>
      </c>
      <c r="N2075" s="14"/>
      <c r="O2075" s="191">
        <v>0</v>
      </c>
      <c r="P2075" s="191">
        <v>0</v>
      </c>
      <c r="Q2075" s="191">
        <v>0</v>
      </c>
      <c r="R2075" s="191">
        <v>0</v>
      </c>
      <c r="S2075" s="14"/>
      <c r="T2075" s="14"/>
      <c r="U2075" s="14"/>
      <c r="V2075" s="14">
        <v>202004</v>
      </c>
      <c r="W2075" s="14"/>
    </row>
    <row r="2076" spans="1:23" ht="12.2" customHeight="1">
      <c r="A2076" s="14" t="s">
        <v>1179</v>
      </c>
      <c r="B2076" s="14">
        <v>12</v>
      </c>
      <c r="C2076" s="14">
        <v>0</v>
      </c>
      <c r="D2076" s="14"/>
      <c r="E2076" s="14"/>
      <c r="F2076" s="14"/>
      <c r="G2076" s="14"/>
      <c r="H2076" s="14">
        <v>32</v>
      </c>
      <c r="I2076" s="14"/>
      <c r="J2076" s="14"/>
      <c r="K2076" s="14"/>
      <c r="L2076" s="14"/>
      <c r="M2076" s="14">
        <v>0</v>
      </c>
      <c r="N2076" s="14"/>
      <c r="O2076" s="191">
        <v>0</v>
      </c>
      <c r="P2076" s="191">
        <v>0</v>
      </c>
      <c r="Q2076" s="191">
        <v>0</v>
      </c>
      <c r="R2076" s="191">
        <v>0</v>
      </c>
      <c r="S2076" s="14"/>
      <c r="T2076" s="14"/>
      <c r="U2076" s="14"/>
      <c r="V2076" s="14">
        <v>202004</v>
      </c>
      <c r="W2076" s="14"/>
    </row>
    <row r="2077" spans="1:23" ht="12.2" customHeight="1">
      <c r="A2077" s="14" t="s">
        <v>1179</v>
      </c>
      <c r="B2077" s="14">
        <v>13</v>
      </c>
      <c r="C2077" s="14">
        <v>32</v>
      </c>
      <c r="D2077" s="14">
        <v>1.67</v>
      </c>
      <c r="E2077" s="14"/>
      <c r="F2077" s="14"/>
      <c r="G2077" s="14"/>
      <c r="H2077" s="14"/>
      <c r="I2077" s="14"/>
      <c r="J2077" s="14"/>
      <c r="K2077" s="14"/>
      <c r="L2077" s="14"/>
      <c r="M2077" s="14">
        <v>0</v>
      </c>
      <c r="N2077" s="14"/>
      <c r="O2077" s="191">
        <v>0</v>
      </c>
      <c r="P2077" s="191">
        <v>0</v>
      </c>
      <c r="Q2077" s="191">
        <v>0</v>
      </c>
      <c r="R2077" s="191">
        <v>0</v>
      </c>
      <c r="S2077" s="14"/>
      <c r="T2077" s="14"/>
      <c r="U2077" s="14"/>
      <c r="V2077" s="14">
        <v>202007</v>
      </c>
      <c r="W2077" s="14"/>
    </row>
    <row r="2078" spans="1:23" ht="12.2" customHeight="1">
      <c r="A2078" s="14" t="s">
        <v>1179</v>
      </c>
      <c r="B2078" s="14">
        <v>14</v>
      </c>
      <c r="C2078" s="14">
        <v>32</v>
      </c>
      <c r="D2078" s="14">
        <v>1.83</v>
      </c>
      <c r="E2078" s="14"/>
      <c r="F2078" s="14"/>
      <c r="G2078" s="14"/>
      <c r="H2078" s="14"/>
      <c r="I2078" s="14"/>
      <c r="J2078" s="14"/>
      <c r="K2078" s="14"/>
      <c r="L2078" s="14"/>
      <c r="M2078" s="14">
        <v>0</v>
      </c>
      <c r="N2078" s="14"/>
      <c r="O2078" s="191">
        <v>0</v>
      </c>
      <c r="P2078" s="191">
        <v>0</v>
      </c>
      <c r="Q2078" s="191">
        <v>0</v>
      </c>
      <c r="R2078" s="191">
        <v>0</v>
      </c>
      <c r="S2078" s="14"/>
      <c r="T2078" s="14"/>
      <c r="U2078" s="14"/>
      <c r="V2078" s="14">
        <v>202007</v>
      </c>
      <c r="W2078" s="14"/>
    </row>
    <row r="2079" spans="1:23" ht="12.2" customHeight="1">
      <c r="A2079" s="14" t="s">
        <v>1179</v>
      </c>
      <c r="B2079" s="14">
        <v>15</v>
      </c>
      <c r="C2079" s="14">
        <v>32</v>
      </c>
      <c r="D2079" s="14">
        <v>1.5</v>
      </c>
      <c r="E2079" s="14"/>
      <c r="F2079" s="14"/>
      <c r="G2079" s="14"/>
      <c r="H2079" s="14"/>
      <c r="I2079" s="14"/>
      <c r="J2079" s="14"/>
      <c r="K2079" s="14"/>
      <c r="L2079" s="14"/>
      <c r="M2079" s="14">
        <v>0</v>
      </c>
      <c r="N2079" s="14"/>
      <c r="O2079" s="191">
        <v>0</v>
      </c>
      <c r="P2079" s="191">
        <v>0</v>
      </c>
      <c r="Q2079" s="191">
        <v>0</v>
      </c>
      <c r="R2079" s="191">
        <v>0</v>
      </c>
      <c r="S2079" s="14"/>
      <c r="T2079" s="14"/>
      <c r="U2079" s="14"/>
      <c r="V2079" s="14">
        <v>202007</v>
      </c>
      <c r="W2079" s="14"/>
    </row>
    <row r="2080" spans="1:23" ht="12.2" customHeight="1">
      <c r="A2080" s="14" t="s">
        <v>1179</v>
      </c>
      <c r="B2080" s="14">
        <v>16</v>
      </c>
      <c r="C2080" s="14">
        <v>24</v>
      </c>
      <c r="D2080" s="14"/>
      <c r="E2080" s="14"/>
      <c r="F2080" s="14"/>
      <c r="G2080" s="14"/>
      <c r="H2080" s="14"/>
      <c r="I2080" s="14">
        <v>8</v>
      </c>
      <c r="J2080" s="14"/>
      <c r="K2080" s="14"/>
      <c r="L2080" s="14"/>
      <c r="M2080" s="14">
        <v>0</v>
      </c>
      <c r="N2080" s="14"/>
      <c r="O2080" s="191">
        <v>0</v>
      </c>
      <c r="P2080" s="191">
        <v>0</v>
      </c>
      <c r="Q2080" s="191">
        <v>0</v>
      </c>
      <c r="R2080" s="191">
        <v>0</v>
      </c>
      <c r="S2080" s="14"/>
      <c r="T2080" s="14"/>
      <c r="U2080" s="14"/>
      <c r="V2080" s="14">
        <v>202007</v>
      </c>
      <c r="W2080" s="14"/>
    </row>
    <row r="2081" spans="1:23" ht="12.2" customHeight="1">
      <c r="A2081" s="14" t="s">
        <v>1179</v>
      </c>
      <c r="B2081" s="14">
        <v>17</v>
      </c>
      <c r="C2081" s="14">
        <v>24</v>
      </c>
      <c r="D2081" s="14"/>
      <c r="E2081" s="14"/>
      <c r="F2081" s="14"/>
      <c r="G2081" s="14">
        <v>8</v>
      </c>
      <c r="H2081" s="14"/>
      <c r="I2081" s="14"/>
      <c r="J2081" s="14"/>
      <c r="K2081" s="14"/>
      <c r="L2081" s="14"/>
      <c r="M2081" s="14">
        <v>0</v>
      </c>
      <c r="N2081" s="14"/>
      <c r="O2081" s="191">
        <v>0</v>
      </c>
      <c r="P2081" s="191">
        <v>0</v>
      </c>
      <c r="Q2081" s="191">
        <v>0</v>
      </c>
      <c r="R2081" s="191">
        <v>0</v>
      </c>
      <c r="S2081" s="14"/>
      <c r="T2081" s="14"/>
      <c r="U2081" s="14"/>
      <c r="V2081" s="14">
        <v>202007</v>
      </c>
      <c r="W2081" s="14"/>
    </row>
    <row r="2082" spans="1:23" ht="12.2" customHeight="1">
      <c r="A2082" s="14" t="s">
        <v>1179</v>
      </c>
      <c r="B2082" s="14">
        <v>18</v>
      </c>
      <c r="C2082" s="14">
        <v>24</v>
      </c>
      <c r="D2082" s="14">
        <v>2</v>
      </c>
      <c r="E2082" s="14"/>
      <c r="F2082" s="14"/>
      <c r="G2082" s="14"/>
      <c r="H2082" s="14"/>
      <c r="I2082" s="14">
        <v>8</v>
      </c>
      <c r="J2082" s="14"/>
      <c r="K2082" s="14"/>
      <c r="L2082" s="14"/>
      <c r="M2082" s="14">
        <v>0</v>
      </c>
      <c r="N2082" s="14"/>
      <c r="O2082" s="191">
        <v>0</v>
      </c>
      <c r="P2082" s="191">
        <v>0</v>
      </c>
      <c r="Q2082" s="191">
        <v>0</v>
      </c>
      <c r="R2082" s="191">
        <v>0</v>
      </c>
      <c r="S2082" s="14"/>
      <c r="T2082" s="14"/>
      <c r="U2082" s="14"/>
      <c r="V2082" s="14">
        <v>202007</v>
      </c>
      <c r="W2082" s="14"/>
    </row>
    <row r="2083" spans="1:23" ht="12.2" customHeight="1">
      <c r="A2083" s="14" t="s">
        <v>1179</v>
      </c>
      <c r="B2083" s="14">
        <v>19</v>
      </c>
      <c r="C2083" s="14">
        <v>32</v>
      </c>
      <c r="D2083" s="14">
        <v>0.83</v>
      </c>
      <c r="E2083" s="14"/>
      <c r="F2083" s="14"/>
      <c r="G2083" s="14"/>
      <c r="H2083" s="14"/>
      <c r="I2083" s="14"/>
      <c r="J2083" s="14"/>
      <c r="K2083" s="14"/>
      <c r="L2083" s="14"/>
      <c r="M2083" s="14">
        <v>0</v>
      </c>
      <c r="N2083" s="14"/>
      <c r="O2083" s="191">
        <v>0</v>
      </c>
      <c r="P2083" s="191">
        <v>0</v>
      </c>
      <c r="Q2083" s="191">
        <v>0</v>
      </c>
      <c r="R2083" s="191">
        <v>0</v>
      </c>
      <c r="S2083" s="14"/>
      <c r="T2083" s="14"/>
      <c r="U2083" s="14"/>
      <c r="V2083" s="14">
        <v>202007</v>
      </c>
      <c r="W2083" s="14"/>
    </row>
    <row r="2084" spans="1:23" ht="12.2" customHeight="1">
      <c r="A2084" s="14" t="s">
        <v>1179</v>
      </c>
      <c r="B2084" s="14">
        <v>20</v>
      </c>
      <c r="C2084" s="14">
        <v>32</v>
      </c>
      <c r="D2084" s="14">
        <v>1</v>
      </c>
      <c r="E2084" s="14"/>
      <c r="F2084" s="14"/>
      <c r="G2084" s="14"/>
      <c r="H2084" s="14"/>
      <c r="I2084" s="14"/>
      <c r="J2084" s="14"/>
      <c r="K2084" s="14"/>
      <c r="L2084" s="14"/>
      <c r="M2084" s="14">
        <v>0</v>
      </c>
      <c r="N2084" s="14"/>
      <c r="O2084" s="191">
        <v>0</v>
      </c>
      <c r="P2084" s="191">
        <v>0</v>
      </c>
      <c r="Q2084" s="191">
        <v>0</v>
      </c>
      <c r="R2084" s="191">
        <v>0</v>
      </c>
      <c r="S2084" s="14"/>
      <c r="T2084" s="14"/>
      <c r="U2084" s="14"/>
      <c r="V2084" s="14">
        <v>202008</v>
      </c>
      <c r="W2084" s="14"/>
    </row>
    <row r="2085" spans="1:23" ht="12.2" customHeight="1">
      <c r="A2085" s="14" t="s">
        <v>1179</v>
      </c>
      <c r="B2085" s="14">
        <v>21</v>
      </c>
      <c r="C2085" s="14">
        <v>24</v>
      </c>
      <c r="D2085" s="14">
        <v>8</v>
      </c>
      <c r="E2085" s="14"/>
      <c r="F2085" s="14">
        <v>1.5</v>
      </c>
      <c r="G2085" s="14"/>
      <c r="H2085" s="14"/>
      <c r="I2085" s="14">
        <v>8</v>
      </c>
      <c r="J2085" s="14"/>
      <c r="K2085" s="14"/>
      <c r="L2085" s="14"/>
      <c r="M2085" s="14">
        <v>0</v>
      </c>
      <c r="N2085" s="14"/>
      <c r="O2085" s="191">
        <v>0</v>
      </c>
      <c r="P2085" s="191">
        <v>0</v>
      </c>
      <c r="Q2085" s="191">
        <v>0</v>
      </c>
      <c r="R2085" s="191">
        <v>0</v>
      </c>
      <c r="S2085" s="14"/>
      <c r="T2085" s="14"/>
      <c r="U2085" s="14"/>
      <c r="V2085" s="14">
        <v>202008</v>
      </c>
      <c r="W2085" s="14"/>
    </row>
    <row r="2086" spans="1:23" ht="12.2" customHeight="1">
      <c r="A2086" s="14" t="s">
        <v>1179</v>
      </c>
      <c r="B2086" s="14">
        <v>22</v>
      </c>
      <c r="C2086" s="14">
        <v>32</v>
      </c>
      <c r="D2086" s="14">
        <v>8</v>
      </c>
      <c r="E2086" s="14"/>
      <c r="F2086" s="14">
        <v>1.25</v>
      </c>
      <c r="G2086" s="14"/>
      <c r="H2086" s="14"/>
      <c r="I2086" s="14"/>
      <c r="J2086" s="14"/>
      <c r="K2086" s="14"/>
      <c r="L2086" s="14"/>
      <c r="M2086" s="14">
        <v>0</v>
      </c>
      <c r="N2086" s="14"/>
      <c r="O2086" s="191">
        <v>0</v>
      </c>
      <c r="P2086" s="191">
        <v>0</v>
      </c>
      <c r="Q2086" s="191">
        <v>0</v>
      </c>
      <c r="R2086" s="191">
        <v>0</v>
      </c>
      <c r="S2086" s="14"/>
      <c r="T2086" s="14"/>
      <c r="U2086" s="14"/>
      <c r="V2086" s="14">
        <v>202008</v>
      </c>
      <c r="W2086" s="14"/>
    </row>
    <row r="2087" spans="1:23" ht="12.2" customHeight="1">
      <c r="A2087" s="14" t="s">
        <v>1179</v>
      </c>
      <c r="B2087" s="14">
        <v>23</v>
      </c>
      <c r="C2087" s="14">
        <v>24</v>
      </c>
      <c r="D2087" s="14">
        <v>8</v>
      </c>
      <c r="E2087" s="14"/>
      <c r="F2087" s="14">
        <v>0.75</v>
      </c>
      <c r="G2087" s="14"/>
      <c r="H2087" s="14"/>
      <c r="I2087" s="14">
        <v>8</v>
      </c>
      <c r="J2087" s="14"/>
      <c r="K2087" s="14"/>
      <c r="L2087" s="14"/>
      <c r="M2087" s="14">
        <v>0</v>
      </c>
      <c r="N2087" s="14"/>
      <c r="O2087" s="191">
        <v>0</v>
      </c>
      <c r="P2087" s="191">
        <v>0</v>
      </c>
      <c r="Q2087" s="191">
        <v>0</v>
      </c>
      <c r="R2087" s="191">
        <v>0</v>
      </c>
      <c r="S2087" s="14"/>
      <c r="T2087" s="14"/>
      <c r="U2087" s="14"/>
      <c r="V2087" s="14">
        <v>202008</v>
      </c>
      <c r="W2087" s="14"/>
    </row>
    <row r="2088" spans="1:23" ht="12.2" customHeight="1">
      <c r="A2088" s="14" t="s">
        <v>1179</v>
      </c>
      <c r="B2088" s="14">
        <v>24</v>
      </c>
      <c r="C2088" s="14">
        <v>32</v>
      </c>
      <c r="D2088" s="14">
        <v>8</v>
      </c>
      <c r="E2088" s="14"/>
      <c r="F2088" s="14">
        <v>1.5</v>
      </c>
      <c r="G2088" s="14"/>
      <c r="H2088" s="14"/>
      <c r="I2088" s="14"/>
      <c r="J2088" s="14"/>
      <c r="K2088" s="14"/>
      <c r="L2088" s="14"/>
      <c r="M2088" s="14">
        <v>0</v>
      </c>
      <c r="N2088" s="14"/>
      <c r="O2088" s="191">
        <v>0</v>
      </c>
      <c r="P2088" s="191">
        <v>0</v>
      </c>
      <c r="Q2088" s="191">
        <v>0</v>
      </c>
      <c r="R2088" s="191">
        <v>0</v>
      </c>
      <c r="S2088" s="14"/>
      <c r="T2088" s="14"/>
      <c r="U2088" s="14"/>
      <c r="V2088" s="14">
        <v>202008</v>
      </c>
      <c r="W2088" s="14"/>
    </row>
    <row r="2089" spans="1:23" ht="12.2" customHeight="1" thickBot="1">
      <c r="A2089" s="14" t="s">
        <v>1179</v>
      </c>
      <c r="B2089" s="14">
        <v>25</v>
      </c>
      <c r="C2089" s="14">
        <v>32</v>
      </c>
      <c r="D2089" s="14">
        <v>8</v>
      </c>
      <c r="E2089" s="14"/>
      <c r="F2089" s="14">
        <v>1.75</v>
      </c>
      <c r="G2089" s="14"/>
      <c r="H2089" s="14"/>
      <c r="I2089" s="14"/>
      <c r="J2089" s="14"/>
      <c r="K2089" s="14"/>
      <c r="L2089" s="14"/>
      <c r="M2089" s="14">
        <v>0</v>
      </c>
      <c r="N2089" s="14"/>
      <c r="O2089" s="191">
        <v>0</v>
      </c>
      <c r="P2089" s="191">
        <v>0</v>
      </c>
      <c r="Q2089" s="191">
        <v>0</v>
      </c>
      <c r="R2089" s="191">
        <v>0</v>
      </c>
      <c r="S2089" s="14"/>
      <c r="T2089" s="14"/>
      <c r="U2089" s="14"/>
      <c r="V2089" s="14">
        <v>202008</v>
      </c>
      <c r="W2089" s="14"/>
    </row>
    <row r="2090" spans="1:23" ht="12.2" customHeight="1" thickTop="1">
      <c r="A2090" s="188" t="s">
        <v>1306</v>
      </c>
      <c r="B2090" s="189">
        <v>0</v>
      </c>
      <c r="C2090" s="189">
        <v>568</v>
      </c>
      <c r="D2090" s="189">
        <v>64.58</v>
      </c>
      <c r="E2090" s="189">
        <v>0</v>
      </c>
      <c r="F2090" s="189">
        <v>6.75</v>
      </c>
      <c r="G2090" s="189">
        <v>32</v>
      </c>
      <c r="H2090" s="189">
        <v>160</v>
      </c>
      <c r="I2090" s="189">
        <v>40</v>
      </c>
      <c r="J2090" s="189">
        <v>0</v>
      </c>
      <c r="K2090" s="189">
        <v>0</v>
      </c>
      <c r="L2090" s="189">
        <v>0</v>
      </c>
      <c r="M2090" s="189">
        <v>0</v>
      </c>
      <c r="N2090" s="189">
        <v>0</v>
      </c>
      <c r="O2090" s="190">
        <v>0</v>
      </c>
      <c r="P2090" s="190">
        <v>0</v>
      </c>
      <c r="Q2090" s="190">
        <v>0</v>
      </c>
      <c r="R2090" s="190">
        <v>0</v>
      </c>
      <c r="S2090" s="189">
        <v>0</v>
      </c>
      <c r="T2090" s="189">
        <v>0</v>
      </c>
      <c r="U2090" s="189">
        <v>0</v>
      </c>
      <c r="V2090" s="189"/>
      <c r="W2090" s="189"/>
    </row>
    <row r="2091" spans="1:23" ht="12.2" customHeight="1">
      <c r="A2091" s="14" t="s">
        <v>1204</v>
      </c>
      <c r="B2091" s="14">
        <v>1</v>
      </c>
      <c r="C2091" s="14">
        <v>0</v>
      </c>
      <c r="D2091" s="14"/>
      <c r="E2091" s="14"/>
      <c r="F2091" s="14"/>
      <c r="G2091" s="14"/>
      <c r="H2091" s="14"/>
      <c r="I2091" s="14"/>
      <c r="J2091" s="14"/>
      <c r="K2091" s="14"/>
      <c r="L2091" s="14"/>
      <c r="M2091" s="14">
        <v>0</v>
      </c>
      <c r="N2091" s="14"/>
      <c r="O2091" s="191">
        <v>0</v>
      </c>
      <c r="P2091" s="191">
        <v>0</v>
      </c>
      <c r="Q2091" s="191">
        <v>0</v>
      </c>
      <c r="R2091" s="191">
        <v>0</v>
      </c>
      <c r="S2091" s="14"/>
      <c r="T2091" s="14"/>
      <c r="U2091" s="14"/>
      <c r="V2091" s="14">
        <v>202002</v>
      </c>
      <c r="W2091" s="14"/>
    </row>
    <row r="2092" spans="1:23" ht="12.2" customHeight="1">
      <c r="A2092" s="14" t="s">
        <v>1204</v>
      </c>
      <c r="B2092" s="14">
        <v>3</v>
      </c>
      <c r="C2092" s="14">
        <v>2</v>
      </c>
      <c r="D2092" s="14"/>
      <c r="E2092" s="14"/>
      <c r="F2092" s="14"/>
      <c r="G2092" s="14"/>
      <c r="H2092" s="14"/>
      <c r="I2092" s="14"/>
      <c r="J2092" s="14"/>
      <c r="K2092" s="14"/>
      <c r="L2092" s="14"/>
      <c r="M2092" s="14">
        <v>0</v>
      </c>
      <c r="N2092" s="14"/>
      <c r="O2092" s="191">
        <v>0</v>
      </c>
      <c r="P2092" s="191">
        <v>0</v>
      </c>
      <c r="Q2092" s="191">
        <v>0</v>
      </c>
      <c r="R2092" s="191">
        <v>0</v>
      </c>
      <c r="S2092" s="14"/>
      <c r="T2092" s="14"/>
      <c r="U2092" s="14"/>
      <c r="V2092" s="14">
        <v>202002</v>
      </c>
      <c r="W2092" s="14"/>
    </row>
    <row r="2093" spans="1:23" ht="12.2" customHeight="1">
      <c r="A2093" s="14" t="s">
        <v>1204</v>
      </c>
      <c r="B2093" s="14">
        <v>4</v>
      </c>
      <c r="C2093" s="14">
        <v>0</v>
      </c>
      <c r="D2093" s="14"/>
      <c r="E2093" s="14"/>
      <c r="F2093" s="14"/>
      <c r="G2093" s="14"/>
      <c r="H2093" s="14"/>
      <c r="I2093" s="14"/>
      <c r="J2093" s="14"/>
      <c r="K2093" s="14"/>
      <c r="L2093" s="14"/>
      <c r="M2093" s="14">
        <v>0</v>
      </c>
      <c r="N2093" s="14"/>
      <c r="O2093" s="191">
        <v>0</v>
      </c>
      <c r="P2093" s="191">
        <v>0</v>
      </c>
      <c r="Q2093" s="191">
        <v>0</v>
      </c>
      <c r="R2093" s="191">
        <v>0</v>
      </c>
      <c r="S2093" s="14"/>
      <c r="T2093" s="14"/>
      <c r="U2093" s="14"/>
      <c r="V2093" s="14">
        <v>202002</v>
      </c>
      <c r="W2093" s="14"/>
    </row>
    <row r="2094" spans="1:23" ht="12.2" customHeight="1">
      <c r="A2094" s="14" t="s">
        <v>1204</v>
      </c>
      <c r="B2094" s="14">
        <v>5</v>
      </c>
      <c r="C2094" s="14">
        <v>8.25</v>
      </c>
      <c r="D2094" s="14"/>
      <c r="E2094" s="14"/>
      <c r="F2094" s="14"/>
      <c r="G2094" s="14"/>
      <c r="H2094" s="14"/>
      <c r="I2094" s="14"/>
      <c r="J2094" s="14"/>
      <c r="K2094" s="14"/>
      <c r="L2094" s="14"/>
      <c r="M2094" s="14">
        <v>0</v>
      </c>
      <c r="N2094" s="14"/>
      <c r="O2094" s="191">
        <v>0</v>
      </c>
      <c r="P2094" s="191">
        <v>0</v>
      </c>
      <c r="Q2094" s="191">
        <v>0</v>
      </c>
      <c r="R2094" s="191">
        <v>0</v>
      </c>
      <c r="S2094" s="14"/>
      <c r="T2094" s="14"/>
      <c r="U2094" s="14"/>
      <c r="V2094" s="14">
        <v>202002</v>
      </c>
      <c r="W2094" s="14"/>
    </row>
    <row r="2095" spans="1:23" ht="12.2" customHeight="1">
      <c r="A2095" s="14" t="s">
        <v>1204</v>
      </c>
      <c r="B2095" s="14">
        <v>29</v>
      </c>
      <c r="C2095" s="14">
        <v>0</v>
      </c>
      <c r="D2095" s="14"/>
      <c r="E2095" s="14"/>
      <c r="F2095" s="14"/>
      <c r="G2095" s="14"/>
      <c r="H2095" s="14"/>
      <c r="I2095" s="14"/>
      <c r="J2095" s="14"/>
      <c r="K2095" s="14"/>
      <c r="L2095" s="14"/>
      <c r="M2095" s="14">
        <v>0</v>
      </c>
      <c r="N2095" s="14"/>
      <c r="O2095" s="191">
        <v>0</v>
      </c>
      <c r="P2095" s="191">
        <v>0</v>
      </c>
      <c r="Q2095" s="191">
        <v>0</v>
      </c>
      <c r="R2095" s="191">
        <v>0</v>
      </c>
      <c r="S2095" s="14"/>
      <c r="T2095" s="14"/>
      <c r="U2095" s="14"/>
      <c r="V2095" s="14">
        <v>202008</v>
      </c>
      <c r="W2095" s="14"/>
    </row>
    <row r="2096" spans="1:23" ht="12.2" customHeight="1">
      <c r="A2096" s="14" t="s">
        <v>1204</v>
      </c>
      <c r="B2096" s="14">
        <v>30</v>
      </c>
      <c r="C2096" s="14">
        <v>31</v>
      </c>
      <c r="D2096" s="14"/>
      <c r="E2096" s="14"/>
      <c r="F2096" s="14"/>
      <c r="G2096" s="14"/>
      <c r="H2096" s="14"/>
      <c r="I2096" s="14"/>
      <c r="J2096" s="14"/>
      <c r="K2096" s="14"/>
      <c r="L2096" s="14"/>
      <c r="M2096" s="14">
        <v>0</v>
      </c>
      <c r="N2096" s="14"/>
      <c r="O2096" s="191">
        <v>0</v>
      </c>
      <c r="P2096" s="191">
        <v>0</v>
      </c>
      <c r="Q2096" s="191">
        <v>0</v>
      </c>
      <c r="R2096" s="191">
        <v>0</v>
      </c>
      <c r="S2096" s="14"/>
      <c r="T2096" s="14"/>
      <c r="U2096" s="14"/>
      <c r="V2096" s="14">
        <v>202008</v>
      </c>
      <c r="W2096" s="14"/>
    </row>
    <row r="2097" spans="1:23" ht="12.2" customHeight="1" thickBot="1">
      <c r="A2097" s="14" t="s">
        <v>1204</v>
      </c>
      <c r="B2097" s="14">
        <v>31</v>
      </c>
      <c r="C2097" s="14">
        <v>32</v>
      </c>
      <c r="D2097" s="14"/>
      <c r="E2097" s="14"/>
      <c r="F2097" s="14"/>
      <c r="G2097" s="14"/>
      <c r="H2097" s="14"/>
      <c r="I2097" s="14"/>
      <c r="J2097" s="14"/>
      <c r="K2097" s="14"/>
      <c r="L2097" s="14"/>
      <c r="M2097" s="14">
        <v>0</v>
      </c>
      <c r="N2097" s="14"/>
      <c r="O2097" s="191">
        <v>0</v>
      </c>
      <c r="P2097" s="191">
        <v>0</v>
      </c>
      <c r="Q2097" s="191">
        <v>0</v>
      </c>
      <c r="R2097" s="191">
        <v>0</v>
      </c>
      <c r="S2097" s="14"/>
      <c r="T2097" s="14"/>
      <c r="U2097" s="14"/>
      <c r="V2097" s="14">
        <v>202008</v>
      </c>
      <c r="W2097" s="14"/>
    </row>
    <row r="2098" spans="1:23" ht="12.2" customHeight="1" thickTop="1">
      <c r="A2098" s="188" t="s">
        <v>1306</v>
      </c>
      <c r="B2098" s="189">
        <v>0</v>
      </c>
      <c r="C2098" s="189">
        <v>73.25</v>
      </c>
      <c r="D2098" s="189">
        <v>0</v>
      </c>
      <c r="E2098" s="189">
        <v>0</v>
      </c>
      <c r="F2098" s="189">
        <v>0</v>
      </c>
      <c r="G2098" s="189">
        <v>0</v>
      </c>
      <c r="H2098" s="189">
        <v>0</v>
      </c>
      <c r="I2098" s="189">
        <v>0</v>
      </c>
      <c r="J2098" s="189">
        <v>0</v>
      </c>
      <c r="K2098" s="189">
        <v>0</v>
      </c>
      <c r="L2098" s="189">
        <v>0</v>
      </c>
      <c r="M2098" s="189">
        <v>0</v>
      </c>
      <c r="N2098" s="189">
        <v>0</v>
      </c>
      <c r="O2098" s="190">
        <v>0</v>
      </c>
      <c r="P2098" s="190">
        <v>0</v>
      </c>
      <c r="Q2098" s="190">
        <v>0</v>
      </c>
      <c r="R2098" s="190">
        <v>0</v>
      </c>
      <c r="S2098" s="189">
        <v>0</v>
      </c>
      <c r="T2098" s="189">
        <v>0</v>
      </c>
      <c r="U2098" s="189">
        <v>0</v>
      </c>
      <c r="V2098" s="189"/>
      <c r="W2098" s="189"/>
    </row>
    <row r="2099" spans="1:23" ht="12.2" customHeight="1">
      <c r="A2099" s="14" t="s">
        <v>465</v>
      </c>
      <c r="B2099" s="14">
        <v>1</v>
      </c>
      <c r="C2099" s="14">
        <v>0</v>
      </c>
      <c r="D2099" s="14">
        <v>0</v>
      </c>
      <c r="E2099" s="14">
        <v>0</v>
      </c>
      <c r="F2099" s="14">
        <v>0</v>
      </c>
      <c r="G2099" s="14">
        <v>32</v>
      </c>
      <c r="H2099" s="14">
        <v>0</v>
      </c>
      <c r="I2099" s="14">
        <v>8</v>
      </c>
      <c r="J2099" s="14">
        <v>0</v>
      </c>
      <c r="K2099" s="14">
        <v>0</v>
      </c>
      <c r="L2099" s="14">
        <v>0</v>
      </c>
      <c r="M2099" s="14">
        <v>0</v>
      </c>
      <c r="N2099" s="14">
        <v>0</v>
      </c>
      <c r="O2099" s="191">
        <v>0</v>
      </c>
      <c r="P2099" s="191">
        <v>0</v>
      </c>
      <c r="Q2099" s="191">
        <v>0</v>
      </c>
      <c r="R2099" s="191">
        <v>0</v>
      </c>
      <c r="S2099" s="14">
        <v>0</v>
      </c>
      <c r="T2099" s="14">
        <v>1.03</v>
      </c>
      <c r="U2099" s="14">
        <v>2.75</v>
      </c>
      <c r="V2099" s="14">
        <v>202002</v>
      </c>
      <c r="W2099" s="14"/>
    </row>
    <row r="2100" spans="1:23" ht="12.2" customHeight="1">
      <c r="A2100" s="14" t="s">
        <v>465</v>
      </c>
      <c r="B2100" s="14">
        <v>2</v>
      </c>
      <c r="C2100" s="14">
        <v>37.700000000000003</v>
      </c>
      <c r="D2100" s="14">
        <v>0</v>
      </c>
      <c r="E2100" s="14">
        <v>0</v>
      </c>
      <c r="F2100" s="14">
        <v>0</v>
      </c>
      <c r="G2100" s="14">
        <v>0</v>
      </c>
      <c r="H2100" s="14">
        <v>0</v>
      </c>
      <c r="I2100" s="14">
        <v>0</v>
      </c>
      <c r="J2100" s="14">
        <v>0</v>
      </c>
      <c r="K2100" s="14">
        <v>0</v>
      </c>
      <c r="L2100" s="14">
        <v>0</v>
      </c>
      <c r="M2100" s="14">
        <v>0</v>
      </c>
      <c r="N2100" s="14">
        <v>0</v>
      </c>
      <c r="O2100" s="191">
        <v>119.98</v>
      </c>
      <c r="P2100" s="191">
        <v>0</v>
      </c>
      <c r="Q2100" s="191">
        <v>0</v>
      </c>
      <c r="R2100" s="191">
        <v>0</v>
      </c>
      <c r="S2100" s="14">
        <v>0</v>
      </c>
      <c r="T2100" s="14">
        <v>0</v>
      </c>
      <c r="U2100" s="14">
        <v>0</v>
      </c>
      <c r="V2100" s="14">
        <v>202002</v>
      </c>
      <c r="W2100" s="14"/>
    </row>
    <row r="2101" spans="1:23" ht="12.2" customHeight="1">
      <c r="A2101" s="14" t="s">
        <v>465</v>
      </c>
      <c r="B2101" s="14">
        <v>3</v>
      </c>
      <c r="C2101" s="14">
        <v>39.700000000000003</v>
      </c>
      <c r="D2101" s="14">
        <v>0</v>
      </c>
      <c r="E2101" s="14">
        <v>0</v>
      </c>
      <c r="F2101" s="14">
        <v>0</v>
      </c>
      <c r="G2101" s="14">
        <v>0</v>
      </c>
      <c r="H2101" s="14">
        <v>0</v>
      </c>
      <c r="I2101" s="14">
        <v>0</v>
      </c>
      <c r="J2101" s="14">
        <v>0</v>
      </c>
      <c r="K2101" s="14">
        <v>0</v>
      </c>
      <c r="L2101" s="14">
        <v>0</v>
      </c>
      <c r="M2101" s="14">
        <v>0</v>
      </c>
      <c r="N2101" s="14">
        <v>0</v>
      </c>
      <c r="O2101" s="191">
        <v>0</v>
      </c>
      <c r="P2101" s="191">
        <v>0</v>
      </c>
      <c r="Q2101" s="191">
        <v>0</v>
      </c>
      <c r="R2101" s="191">
        <v>0</v>
      </c>
      <c r="S2101" s="14">
        <v>0</v>
      </c>
      <c r="T2101" s="14">
        <v>0</v>
      </c>
      <c r="U2101" s="14">
        <v>0</v>
      </c>
      <c r="V2101" s="14">
        <v>202002</v>
      </c>
      <c r="W2101" s="14"/>
    </row>
    <row r="2102" spans="1:23" ht="12.2" customHeight="1">
      <c r="A2102" s="14" t="s">
        <v>465</v>
      </c>
      <c r="B2102" s="14">
        <v>4</v>
      </c>
      <c r="C2102" s="14">
        <v>40</v>
      </c>
      <c r="D2102" s="14"/>
      <c r="E2102" s="14"/>
      <c r="F2102" s="14">
        <v>0</v>
      </c>
      <c r="G2102" s="14"/>
      <c r="H2102" s="14"/>
      <c r="I2102" s="14"/>
      <c r="J2102" s="14"/>
      <c r="K2102" s="14"/>
      <c r="L2102" s="14"/>
      <c r="M2102" s="14">
        <v>0</v>
      </c>
      <c r="N2102" s="14"/>
      <c r="O2102" s="191">
        <v>0</v>
      </c>
      <c r="P2102" s="191">
        <v>0</v>
      </c>
      <c r="Q2102" s="191">
        <v>0</v>
      </c>
      <c r="R2102" s="191">
        <v>0</v>
      </c>
      <c r="S2102" s="14"/>
      <c r="T2102" s="14"/>
      <c r="U2102" s="14">
        <v>2.7</v>
      </c>
      <c r="V2102" s="14">
        <v>202002</v>
      </c>
      <c r="W2102" s="14"/>
    </row>
    <row r="2103" spans="1:23" ht="12.2" customHeight="1">
      <c r="A2103" s="14" t="s">
        <v>465</v>
      </c>
      <c r="B2103" s="14">
        <v>5</v>
      </c>
      <c r="C2103" s="14">
        <v>40</v>
      </c>
      <c r="D2103" s="14"/>
      <c r="E2103" s="14"/>
      <c r="F2103" s="14">
        <v>0</v>
      </c>
      <c r="G2103" s="14"/>
      <c r="H2103" s="14"/>
      <c r="I2103" s="14"/>
      <c r="J2103" s="14"/>
      <c r="K2103" s="14"/>
      <c r="L2103" s="14"/>
      <c r="M2103" s="14">
        <v>0</v>
      </c>
      <c r="N2103" s="14"/>
      <c r="O2103" s="191">
        <v>0</v>
      </c>
      <c r="P2103" s="191">
        <v>0</v>
      </c>
      <c r="Q2103" s="191">
        <v>0</v>
      </c>
      <c r="R2103" s="191">
        <v>0</v>
      </c>
      <c r="S2103" s="14"/>
      <c r="T2103" s="14"/>
      <c r="U2103" s="14">
        <v>4.4800000000000004</v>
      </c>
      <c r="V2103" s="14">
        <v>202002</v>
      </c>
      <c r="W2103" s="14"/>
    </row>
    <row r="2104" spans="1:23" ht="12.2" customHeight="1">
      <c r="A2104" s="14" t="s">
        <v>465</v>
      </c>
      <c r="B2104" s="14">
        <v>6</v>
      </c>
      <c r="C2104" s="14">
        <v>38.520000000000003</v>
      </c>
      <c r="D2104" s="14">
        <v>0</v>
      </c>
      <c r="E2104" s="14">
        <v>0</v>
      </c>
      <c r="F2104" s="14">
        <v>0</v>
      </c>
      <c r="G2104" s="14">
        <v>0</v>
      </c>
      <c r="H2104" s="14">
        <v>0</v>
      </c>
      <c r="I2104" s="14">
        <v>0</v>
      </c>
      <c r="J2104" s="14">
        <v>0</v>
      </c>
      <c r="K2104" s="14">
        <v>0</v>
      </c>
      <c r="L2104" s="14">
        <v>0</v>
      </c>
      <c r="M2104" s="14">
        <v>0</v>
      </c>
      <c r="N2104" s="14">
        <v>0</v>
      </c>
      <c r="O2104" s="191">
        <v>119.98</v>
      </c>
      <c r="P2104" s="191">
        <v>0</v>
      </c>
      <c r="Q2104" s="191">
        <v>0</v>
      </c>
      <c r="R2104" s="191">
        <v>0</v>
      </c>
      <c r="S2104" s="14">
        <v>0</v>
      </c>
      <c r="T2104" s="14">
        <v>0</v>
      </c>
      <c r="U2104" s="14">
        <v>0</v>
      </c>
      <c r="V2104" s="14">
        <v>202003</v>
      </c>
      <c r="W2104" s="14"/>
    </row>
    <row r="2105" spans="1:23" ht="12.2" customHeight="1">
      <c r="A2105" s="14" t="s">
        <v>465</v>
      </c>
      <c r="B2105" s="14">
        <v>7</v>
      </c>
      <c r="C2105" s="14">
        <v>40</v>
      </c>
      <c r="D2105" s="14"/>
      <c r="E2105" s="14"/>
      <c r="F2105" s="14">
        <v>0</v>
      </c>
      <c r="G2105" s="14"/>
      <c r="H2105" s="14"/>
      <c r="I2105" s="14"/>
      <c r="J2105" s="14"/>
      <c r="K2105" s="14"/>
      <c r="L2105" s="14"/>
      <c r="M2105" s="14">
        <v>0</v>
      </c>
      <c r="N2105" s="14"/>
      <c r="O2105" s="191">
        <v>0</v>
      </c>
      <c r="P2105" s="191">
        <v>0</v>
      </c>
      <c r="Q2105" s="191">
        <v>0</v>
      </c>
      <c r="R2105" s="191">
        <v>0</v>
      </c>
      <c r="S2105" s="14"/>
      <c r="T2105" s="14"/>
      <c r="U2105" s="14">
        <v>1.57</v>
      </c>
      <c r="V2105" s="14">
        <v>202003</v>
      </c>
      <c r="W2105" s="14"/>
    </row>
    <row r="2106" spans="1:23" ht="12.2" customHeight="1">
      <c r="A2106" s="14" t="s">
        <v>465</v>
      </c>
      <c r="B2106" s="14">
        <v>8</v>
      </c>
      <c r="C2106" s="14">
        <v>40</v>
      </c>
      <c r="D2106" s="14"/>
      <c r="E2106" s="14"/>
      <c r="F2106" s="14">
        <v>0</v>
      </c>
      <c r="G2106" s="14"/>
      <c r="H2106" s="14"/>
      <c r="I2106" s="14"/>
      <c r="J2106" s="14"/>
      <c r="K2106" s="14"/>
      <c r="L2106" s="14"/>
      <c r="M2106" s="14">
        <v>0</v>
      </c>
      <c r="N2106" s="14"/>
      <c r="O2106" s="191">
        <v>0</v>
      </c>
      <c r="P2106" s="191">
        <v>0</v>
      </c>
      <c r="Q2106" s="191">
        <v>0</v>
      </c>
      <c r="R2106" s="191">
        <v>0</v>
      </c>
      <c r="S2106" s="14"/>
      <c r="T2106" s="14"/>
      <c r="U2106" s="14">
        <v>5.4</v>
      </c>
      <c r="V2106" s="14">
        <v>202003</v>
      </c>
      <c r="W2106" s="14"/>
    </row>
    <row r="2107" spans="1:23" ht="12.2" customHeight="1">
      <c r="A2107" s="14" t="s">
        <v>465</v>
      </c>
      <c r="B2107" s="14">
        <v>9</v>
      </c>
      <c r="C2107" s="14">
        <v>40</v>
      </c>
      <c r="D2107" s="14"/>
      <c r="E2107" s="14"/>
      <c r="F2107" s="14">
        <v>0</v>
      </c>
      <c r="G2107" s="14"/>
      <c r="H2107" s="14"/>
      <c r="I2107" s="14"/>
      <c r="J2107" s="14"/>
      <c r="K2107" s="14"/>
      <c r="L2107" s="14"/>
      <c r="M2107" s="14">
        <v>0</v>
      </c>
      <c r="N2107" s="14"/>
      <c r="O2107" s="191">
        <v>0</v>
      </c>
      <c r="P2107" s="191">
        <v>0</v>
      </c>
      <c r="Q2107" s="191">
        <v>0</v>
      </c>
      <c r="R2107" s="191">
        <v>0</v>
      </c>
      <c r="S2107" s="14"/>
      <c r="T2107" s="14"/>
      <c r="U2107" s="14">
        <v>3.93</v>
      </c>
      <c r="V2107" s="14">
        <v>202003</v>
      </c>
      <c r="W2107" s="14"/>
    </row>
    <row r="2108" spans="1:23" ht="12.2" customHeight="1">
      <c r="A2108" s="14" t="s">
        <v>465</v>
      </c>
      <c r="B2108" s="14">
        <v>10</v>
      </c>
      <c r="C2108" s="14">
        <v>40</v>
      </c>
      <c r="D2108" s="14"/>
      <c r="E2108" s="14"/>
      <c r="F2108" s="14">
        <v>0</v>
      </c>
      <c r="G2108" s="14"/>
      <c r="H2108" s="14"/>
      <c r="I2108" s="14"/>
      <c r="J2108" s="14"/>
      <c r="K2108" s="14"/>
      <c r="L2108" s="14"/>
      <c r="M2108" s="14">
        <v>0</v>
      </c>
      <c r="N2108" s="14"/>
      <c r="O2108" s="191">
        <v>0</v>
      </c>
      <c r="P2108" s="191">
        <v>0</v>
      </c>
      <c r="Q2108" s="191">
        <v>0</v>
      </c>
      <c r="R2108" s="191">
        <v>0</v>
      </c>
      <c r="S2108" s="14"/>
      <c r="T2108" s="14"/>
      <c r="U2108" s="14">
        <v>2.15</v>
      </c>
      <c r="V2108" s="14">
        <v>202004</v>
      </c>
      <c r="W2108" s="14"/>
    </row>
    <row r="2109" spans="1:23" ht="12.2" customHeight="1">
      <c r="A2109" s="14" t="s">
        <v>465</v>
      </c>
      <c r="B2109" s="14">
        <v>11</v>
      </c>
      <c r="C2109" s="14">
        <v>40</v>
      </c>
      <c r="D2109" s="14"/>
      <c r="E2109" s="14"/>
      <c r="F2109" s="14">
        <v>0</v>
      </c>
      <c r="G2109" s="14"/>
      <c r="H2109" s="14"/>
      <c r="I2109" s="14"/>
      <c r="J2109" s="14"/>
      <c r="K2109" s="14"/>
      <c r="L2109" s="14"/>
      <c r="M2109" s="14">
        <v>0</v>
      </c>
      <c r="N2109" s="14"/>
      <c r="O2109" s="191">
        <v>0</v>
      </c>
      <c r="P2109" s="191">
        <v>0</v>
      </c>
      <c r="Q2109" s="191">
        <v>0</v>
      </c>
      <c r="R2109" s="191">
        <v>0</v>
      </c>
      <c r="S2109" s="14"/>
      <c r="T2109" s="14"/>
      <c r="U2109" s="14">
        <v>1</v>
      </c>
      <c r="V2109" s="14">
        <v>202004</v>
      </c>
      <c r="W2109" s="14"/>
    </row>
    <row r="2110" spans="1:23" ht="12.2" customHeight="1">
      <c r="A2110" s="14" t="s">
        <v>465</v>
      </c>
      <c r="B2110" s="14">
        <v>12</v>
      </c>
      <c r="C2110" s="14">
        <v>40</v>
      </c>
      <c r="D2110" s="14"/>
      <c r="E2110" s="14"/>
      <c r="F2110" s="14">
        <v>0</v>
      </c>
      <c r="G2110" s="14"/>
      <c r="H2110" s="14"/>
      <c r="I2110" s="14"/>
      <c r="J2110" s="14"/>
      <c r="K2110" s="14"/>
      <c r="L2110" s="14"/>
      <c r="M2110" s="14">
        <v>0</v>
      </c>
      <c r="N2110" s="14"/>
      <c r="O2110" s="191">
        <v>0</v>
      </c>
      <c r="P2110" s="191">
        <v>0</v>
      </c>
      <c r="Q2110" s="191">
        <v>0</v>
      </c>
      <c r="R2110" s="191">
        <v>0</v>
      </c>
      <c r="S2110" s="14"/>
      <c r="T2110" s="14"/>
      <c r="U2110" s="14">
        <v>5.72</v>
      </c>
      <c r="V2110" s="14">
        <v>202004</v>
      </c>
      <c r="W2110" s="14"/>
    </row>
    <row r="2111" spans="1:23" ht="12.2" customHeight="1">
      <c r="A2111" s="14" t="s">
        <v>465</v>
      </c>
      <c r="B2111" s="14">
        <v>13</v>
      </c>
      <c r="C2111" s="14">
        <v>40</v>
      </c>
      <c r="D2111" s="14"/>
      <c r="E2111" s="14"/>
      <c r="F2111" s="14">
        <v>0</v>
      </c>
      <c r="G2111" s="14"/>
      <c r="H2111" s="14"/>
      <c r="I2111" s="14"/>
      <c r="J2111" s="14"/>
      <c r="K2111" s="14"/>
      <c r="L2111" s="14"/>
      <c r="M2111" s="14">
        <v>0</v>
      </c>
      <c r="N2111" s="14"/>
      <c r="O2111" s="191">
        <v>0</v>
      </c>
      <c r="P2111" s="191">
        <v>0</v>
      </c>
      <c r="Q2111" s="191">
        <v>0</v>
      </c>
      <c r="R2111" s="191">
        <v>0</v>
      </c>
      <c r="S2111" s="14"/>
      <c r="T2111" s="14"/>
      <c r="U2111" s="14">
        <v>6.3</v>
      </c>
      <c r="V2111" s="14">
        <v>202004</v>
      </c>
      <c r="W2111" s="14"/>
    </row>
    <row r="2112" spans="1:23" ht="12.2" customHeight="1">
      <c r="A2112" s="14" t="s">
        <v>465</v>
      </c>
      <c r="B2112" s="14">
        <v>14</v>
      </c>
      <c r="C2112" s="14">
        <v>40</v>
      </c>
      <c r="D2112" s="14"/>
      <c r="E2112" s="14"/>
      <c r="F2112" s="14">
        <v>0</v>
      </c>
      <c r="G2112" s="14"/>
      <c r="H2112" s="14"/>
      <c r="I2112" s="14"/>
      <c r="J2112" s="14"/>
      <c r="K2112" s="14"/>
      <c r="L2112" s="14"/>
      <c r="M2112" s="14">
        <v>0</v>
      </c>
      <c r="N2112" s="14"/>
      <c r="O2112" s="191">
        <v>119.98</v>
      </c>
      <c r="P2112" s="191">
        <v>0</v>
      </c>
      <c r="Q2112" s="191">
        <v>0</v>
      </c>
      <c r="R2112" s="191">
        <v>0</v>
      </c>
      <c r="S2112" s="14"/>
      <c r="T2112" s="14"/>
      <c r="U2112" s="14">
        <v>11.78</v>
      </c>
      <c r="V2112" s="14">
        <v>202005</v>
      </c>
      <c r="W2112" s="14"/>
    </row>
    <row r="2113" spans="1:23" ht="12.2" customHeight="1">
      <c r="A2113" s="14" t="s">
        <v>465</v>
      </c>
      <c r="B2113" s="14">
        <v>15</v>
      </c>
      <c r="C2113" s="14">
        <v>40</v>
      </c>
      <c r="D2113" s="14"/>
      <c r="E2113" s="14"/>
      <c r="F2113" s="14">
        <v>0</v>
      </c>
      <c r="G2113" s="14"/>
      <c r="H2113" s="14"/>
      <c r="I2113" s="14"/>
      <c r="J2113" s="14"/>
      <c r="K2113" s="14"/>
      <c r="L2113" s="14"/>
      <c r="M2113" s="14">
        <v>0</v>
      </c>
      <c r="N2113" s="14"/>
      <c r="O2113" s="191">
        <v>0</v>
      </c>
      <c r="P2113" s="191">
        <v>0</v>
      </c>
      <c r="Q2113" s="191">
        <v>0</v>
      </c>
      <c r="R2113" s="191">
        <v>0</v>
      </c>
      <c r="S2113" s="14"/>
      <c r="T2113" s="14"/>
      <c r="U2113" s="14">
        <v>4.0999999999999996</v>
      </c>
      <c r="V2113" s="14">
        <v>202005</v>
      </c>
      <c r="W2113" s="14"/>
    </row>
    <row r="2114" spans="1:23" ht="12.2" customHeight="1">
      <c r="A2114" s="14" t="s">
        <v>465</v>
      </c>
      <c r="B2114" s="14">
        <v>16</v>
      </c>
      <c r="C2114" s="14">
        <v>32</v>
      </c>
      <c r="D2114" s="14">
        <v>0</v>
      </c>
      <c r="E2114" s="14">
        <v>0</v>
      </c>
      <c r="F2114" s="14">
        <v>0</v>
      </c>
      <c r="G2114" s="14">
        <v>0</v>
      </c>
      <c r="H2114" s="14">
        <v>0</v>
      </c>
      <c r="I2114" s="14">
        <v>8</v>
      </c>
      <c r="J2114" s="14">
        <v>0</v>
      </c>
      <c r="K2114" s="14">
        <v>0</v>
      </c>
      <c r="L2114" s="14">
        <v>0</v>
      </c>
      <c r="M2114" s="14">
        <v>0</v>
      </c>
      <c r="N2114" s="14">
        <v>0</v>
      </c>
      <c r="O2114" s="191">
        <v>0</v>
      </c>
      <c r="P2114" s="191">
        <v>0</v>
      </c>
      <c r="Q2114" s="191">
        <v>0</v>
      </c>
      <c r="R2114" s="191">
        <v>0</v>
      </c>
      <c r="S2114" s="14">
        <v>0</v>
      </c>
      <c r="T2114" s="14">
        <v>-1.03</v>
      </c>
      <c r="U2114" s="14">
        <v>-51.88</v>
      </c>
      <c r="V2114" s="14">
        <v>202005</v>
      </c>
      <c r="W2114" s="14"/>
    </row>
    <row r="2115" spans="1:23" ht="12.2" customHeight="1">
      <c r="A2115" s="14" t="s">
        <v>465</v>
      </c>
      <c r="B2115" s="14">
        <v>17</v>
      </c>
      <c r="C2115" s="14">
        <v>40</v>
      </c>
      <c r="D2115" s="14"/>
      <c r="E2115" s="14"/>
      <c r="F2115" s="14">
        <v>0</v>
      </c>
      <c r="G2115" s="14"/>
      <c r="H2115" s="14"/>
      <c r="I2115" s="14"/>
      <c r="J2115" s="14"/>
      <c r="K2115" s="14"/>
      <c r="L2115" s="14"/>
      <c r="M2115" s="14">
        <v>0</v>
      </c>
      <c r="N2115" s="14"/>
      <c r="O2115" s="191">
        <v>0</v>
      </c>
      <c r="P2115" s="191">
        <v>0</v>
      </c>
      <c r="Q2115" s="191">
        <v>0</v>
      </c>
      <c r="R2115" s="191">
        <v>0</v>
      </c>
      <c r="S2115" s="14"/>
      <c r="T2115" s="14"/>
      <c r="U2115" s="14">
        <v>4.32</v>
      </c>
      <c r="V2115" s="14">
        <v>202006</v>
      </c>
      <c r="W2115" s="14"/>
    </row>
    <row r="2116" spans="1:23" ht="12.2" customHeight="1">
      <c r="A2116" s="14" t="s">
        <v>465</v>
      </c>
      <c r="B2116" s="14">
        <v>18</v>
      </c>
      <c r="C2116" s="14">
        <v>32</v>
      </c>
      <c r="D2116" s="14"/>
      <c r="E2116" s="14"/>
      <c r="F2116" s="14">
        <v>0</v>
      </c>
      <c r="G2116" s="14"/>
      <c r="H2116" s="14"/>
      <c r="I2116" s="14">
        <v>8</v>
      </c>
      <c r="J2116" s="14"/>
      <c r="K2116" s="14"/>
      <c r="L2116" s="14"/>
      <c r="M2116" s="14">
        <v>0</v>
      </c>
      <c r="N2116" s="14"/>
      <c r="O2116" s="191">
        <v>0</v>
      </c>
      <c r="P2116" s="191">
        <v>0</v>
      </c>
      <c r="Q2116" s="191">
        <v>0</v>
      </c>
      <c r="R2116" s="191">
        <v>0</v>
      </c>
      <c r="S2116" s="14"/>
      <c r="T2116" s="14"/>
      <c r="U2116" s="14">
        <v>4.68</v>
      </c>
      <c r="V2116" s="14">
        <v>202006</v>
      </c>
      <c r="W2116" s="14"/>
    </row>
    <row r="2117" spans="1:23" ht="12.2" customHeight="1">
      <c r="A2117" s="14" t="s">
        <v>465</v>
      </c>
      <c r="B2117" s="14">
        <v>19</v>
      </c>
      <c r="C2117" s="14">
        <v>32</v>
      </c>
      <c r="D2117" s="14"/>
      <c r="E2117" s="14"/>
      <c r="F2117" s="14">
        <v>0</v>
      </c>
      <c r="G2117" s="14"/>
      <c r="H2117" s="14">
        <v>8</v>
      </c>
      <c r="I2117" s="14"/>
      <c r="J2117" s="14"/>
      <c r="K2117" s="14"/>
      <c r="L2117" s="14"/>
      <c r="M2117" s="14">
        <v>0</v>
      </c>
      <c r="N2117" s="14"/>
      <c r="O2117" s="191">
        <v>0</v>
      </c>
      <c r="P2117" s="191">
        <v>0</v>
      </c>
      <c r="Q2117" s="191">
        <v>0</v>
      </c>
      <c r="R2117" s="191">
        <v>0</v>
      </c>
      <c r="S2117" s="14"/>
      <c r="T2117" s="14"/>
      <c r="U2117" s="14">
        <v>1.85</v>
      </c>
      <c r="V2117" s="14">
        <v>202006</v>
      </c>
      <c r="W2117" s="14"/>
    </row>
    <row r="2118" spans="1:23" ht="12.2" customHeight="1">
      <c r="A2118" s="14" t="s">
        <v>465</v>
      </c>
      <c r="B2118" s="14">
        <v>20</v>
      </c>
      <c r="C2118" s="14">
        <v>40</v>
      </c>
      <c r="D2118" s="14"/>
      <c r="E2118" s="14"/>
      <c r="F2118" s="14">
        <v>0</v>
      </c>
      <c r="G2118" s="14"/>
      <c r="H2118" s="14"/>
      <c r="I2118" s="14"/>
      <c r="J2118" s="14"/>
      <c r="K2118" s="14"/>
      <c r="L2118" s="14"/>
      <c r="M2118" s="14">
        <v>0</v>
      </c>
      <c r="N2118" s="14"/>
      <c r="O2118" s="191">
        <v>119.98</v>
      </c>
      <c r="P2118" s="191">
        <v>0</v>
      </c>
      <c r="Q2118" s="191">
        <v>0</v>
      </c>
      <c r="R2118" s="191">
        <v>0</v>
      </c>
      <c r="S2118" s="14"/>
      <c r="T2118" s="14"/>
      <c r="U2118" s="14">
        <v>10.9</v>
      </c>
      <c r="V2118" s="14">
        <v>202007</v>
      </c>
      <c r="W2118" s="14"/>
    </row>
    <row r="2119" spans="1:23" ht="12.2" customHeight="1">
      <c r="A2119" s="14" t="s">
        <v>465</v>
      </c>
      <c r="B2119" s="14">
        <v>21</v>
      </c>
      <c r="C2119" s="14">
        <v>24</v>
      </c>
      <c r="D2119" s="14"/>
      <c r="E2119" s="14"/>
      <c r="F2119" s="14">
        <v>0</v>
      </c>
      <c r="G2119" s="14">
        <v>8</v>
      </c>
      <c r="H2119" s="14"/>
      <c r="I2119" s="14">
        <v>8</v>
      </c>
      <c r="J2119" s="14"/>
      <c r="K2119" s="14"/>
      <c r="L2119" s="14"/>
      <c r="M2119" s="14">
        <v>0</v>
      </c>
      <c r="N2119" s="14"/>
      <c r="O2119" s="191">
        <v>0</v>
      </c>
      <c r="P2119" s="191">
        <v>0</v>
      </c>
      <c r="Q2119" s="191">
        <v>0</v>
      </c>
      <c r="R2119" s="191">
        <v>0</v>
      </c>
      <c r="S2119" s="14"/>
      <c r="T2119" s="14"/>
      <c r="U2119" s="14">
        <v>3.37</v>
      </c>
      <c r="V2119" s="14">
        <v>202007</v>
      </c>
      <c r="W2119" s="14"/>
    </row>
    <row r="2120" spans="1:23" ht="12.2" customHeight="1">
      <c r="A2120" s="14" t="s">
        <v>465</v>
      </c>
      <c r="B2120" s="14">
        <v>22</v>
      </c>
      <c r="C2120" s="14">
        <v>32</v>
      </c>
      <c r="D2120" s="14"/>
      <c r="E2120" s="14"/>
      <c r="F2120" s="14">
        <v>0</v>
      </c>
      <c r="G2120" s="14">
        <v>8</v>
      </c>
      <c r="H2120" s="14"/>
      <c r="I2120" s="14"/>
      <c r="J2120" s="14"/>
      <c r="K2120" s="14"/>
      <c r="L2120" s="14"/>
      <c r="M2120" s="14">
        <v>0</v>
      </c>
      <c r="N2120" s="14"/>
      <c r="O2120" s="191">
        <v>0</v>
      </c>
      <c r="P2120" s="191">
        <v>0</v>
      </c>
      <c r="Q2120" s="191">
        <v>0</v>
      </c>
      <c r="R2120" s="191">
        <v>0</v>
      </c>
      <c r="S2120" s="14"/>
      <c r="T2120" s="14"/>
      <c r="U2120" s="14">
        <v>0.92</v>
      </c>
      <c r="V2120" s="14">
        <v>202007</v>
      </c>
      <c r="W2120" s="14"/>
    </row>
    <row r="2121" spans="1:23" ht="12.2" customHeight="1">
      <c r="A2121" s="14" t="s">
        <v>465</v>
      </c>
      <c r="B2121" s="14">
        <v>23</v>
      </c>
      <c r="C2121" s="14">
        <v>32</v>
      </c>
      <c r="D2121" s="14"/>
      <c r="E2121" s="14"/>
      <c r="F2121" s="14">
        <v>0</v>
      </c>
      <c r="G2121" s="14"/>
      <c r="H2121" s="14"/>
      <c r="I2121" s="14">
        <v>8</v>
      </c>
      <c r="J2121" s="14"/>
      <c r="K2121" s="14"/>
      <c r="L2121" s="14"/>
      <c r="M2121" s="14">
        <v>0</v>
      </c>
      <c r="N2121" s="14"/>
      <c r="O2121" s="191">
        <v>0</v>
      </c>
      <c r="P2121" s="191">
        <v>0</v>
      </c>
      <c r="Q2121" s="191">
        <v>0</v>
      </c>
      <c r="R2121" s="191">
        <v>0</v>
      </c>
      <c r="S2121" s="14"/>
      <c r="T2121" s="14"/>
      <c r="U2121" s="14">
        <v>4.53</v>
      </c>
      <c r="V2121" s="14">
        <v>202007</v>
      </c>
      <c r="W2121" s="14"/>
    </row>
    <row r="2122" spans="1:23" ht="12.2" customHeight="1">
      <c r="A2122" s="14" t="s">
        <v>465</v>
      </c>
      <c r="B2122" s="14">
        <v>24</v>
      </c>
      <c r="C2122" s="14">
        <v>40</v>
      </c>
      <c r="D2122" s="14"/>
      <c r="E2122" s="14"/>
      <c r="F2122" s="14">
        <v>0</v>
      </c>
      <c r="G2122" s="14"/>
      <c r="H2122" s="14"/>
      <c r="I2122" s="14"/>
      <c r="J2122" s="14"/>
      <c r="K2122" s="14"/>
      <c r="L2122" s="14"/>
      <c r="M2122" s="14">
        <v>0</v>
      </c>
      <c r="N2122" s="14"/>
      <c r="O2122" s="191">
        <v>0</v>
      </c>
      <c r="P2122" s="191">
        <v>0</v>
      </c>
      <c r="Q2122" s="191">
        <v>0</v>
      </c>
      <c r="R2122" s="191">
        <v>0</v>
      </c>
      <c r="S2122" s="14"/>
      <c r="T2122" s="14"/>
      <c r="U2122" s="14">
        <v>4.7</v>
      </c>
      <c r="V2122" s="14">
        <v>202008</v>
      </c>
      <c r="W2122" s="14"/>
    </row>
    <row r="2123" spans="1:23" ht="12.2" customHeight="1">
      <c r="A2123" s="14" t="s">
        <v>465</v>
      </c>
      <c r="B2123" s="14">
        <v>25</v>
      </c>
      <c r="C2123" s="14">
        <v>40</v>
      </c>
      <c r="D2123" s="14"/>
      <c r="E2123" s="14"/>
      <c r="F2123" s="14">
        <v>0</v>
      </c>
      <c r="G2123" s="14"/>
      <c r="H2123" s="14"/>
      <c r="I2123" s="14"/>
      <c r="J2123" s="14"/>
      <c r="K2123" s="14"/>
      <c r="L2123" s="14"/>
      <c r="M2123" s="14">
        <v>0</v>
      </c>
      <c r="N2123" s="14"/>
      <c r="O2123" s="191">
        <v>0</v>
      </c>
      <c r="P2123" s="191">
        <v>0</v>
      </c>
      <c r="Q2123" s="191">
        <v>0</v>
      </c>
      <c r="R2123" s="191">
        <v>0</v>
      </c>
      <c r="S2123" s="14"/>
      <c r="T2123" s="14"/>
      <c r="U2123" s="14">
        <v>5.98</v>
      </c>
      <c r="V2123" s="14">
        <v>202008</v>
      </c>
      <c r="W2123" s="14"/>
    </row>
    <row r="2124" spans="1:23" ht="12.2" customHeight="1" thickBot="1">
      <c r="A2124" s="14" t="s">
        <v>465</v>
      </c>
      <c r="B2124" s="14">
        <v>26</v>
      </c>
      <c r="C2124" s="14">
        <v>40</v>
      </c>
      <c r="D2124" s="14"/>
      <c r="E2124" s="14"/>
      <c r="F2124" s="14">
        <v>0</v>
      </c>
      <c r="G2124" s="14"/>
      <c r="H2124" s="14"/>
      <c r="I2124" s="14"/>
      <c r="J2124" s="14"/>
      <c r="K2124" s="14"/>
      <c r="L2124" s="14"/>
      <c r="M2124" s="14">
        <v>0</v>
      </c>
      <c r="N2124" s="14"/>
      <c r="O2124" s="191">
        <v>119.98</v>
      </c>
      <c r="P2124" s="191">
        <v>0</v>
      </c>
      <c r="Q2124" s="191">
        <v>0</v>
      </c>
      <c r="R2124" s="191">
        <v>0</v>
      </c>
      <c r="S2124" s="14"/>
      <c r="T2124" s="14"/>
      <c r="U2124" s="14">
        <v>4.2</v>
      </c>
      <c r="V2124" s="14">
        <v>202008</v>
      </c>
      <c r="W2124" s="14"/>
    </row>
    <row r="2125" spans="1:23" ht="12.2" customHeight="1" thickTop="1">
      <c r="A2125" s="188" t="s">
        <v>1306</v>
      </c>
      <c r="B2125" s="189">
        <v>0</v>
      </c>
      <c r="C2125" s="189">
        <v>939.92000000000007</v>
      </c>
      <c r="D2125" s="189">
        <v>0</v>
      </c>
      <c r="E2125" s="189">
        <v>0</v>
      </c>
      <c r="F2125" s="189">
        <v>0</v>
      </c>
      <c r="G2125" s="189">
        <v>48</v>
      </c>
      <c r="H2125" s="189">
        <v>8</v>
      </c>
      <c r="I2125" s="189">
        <v>40</v>
      </c>
      <c r="J2125" s="189">
        <v>0</v>
      </c>
      <c r="K2125" s="189">
        <v>0</v>
      </c>
      <c r="L2125" s="189">
        <v>0</v>
      </c>
      <c r="M2125" s="189">
        <v>0</v>
      </c>
      <c r="N2125" s="189">
        <v>0</v>
      </c>
      <c r="O2125" s="190">
        <v>599.9</v>
      </c>
      <c r="P2125" s="190">
        <v>0</v>
      </c>
      <c r="Q2125" s="190">
        <v>0</v>
      </c>
      <c r="R2125" s="190">
        <v>0</v>
      </c>
      <c r="S2125" s="189">
        <v>0</v>
      </c>
      <c r="T2125" s="189">
        <v>0</v>
      </c>
      <c r="U2125" s="189">
        <v>45.45</v>
      </c>
      <c r="V2125" s="189"/>
      <c r="W2125" s="189"/>
    </row>
    <row r="2126" spans="1:23" ht="12.2" customHeight="1">
      <c r="A2126" s="14" t="s">
        <v>1536</v>
      </c>
      <c r="B2126" s="14">
        <v>15</v>
      </c>
      <c r="C2126" s="14">
        <v>15</v>
      </c>
      <c r="D2126" s="14"/>
      <c r="E2126" s="14"/>
      <c r="F2126" s="14"/>
      <c r="G2126" s="14"/>
      <c r="H2126" s="14"/>
      <c r="I2126" s="14"/>
      <c r="J2126" s="14"/>
      <c r="K2126" s="14"/>
      <c r="L2126" s="14"/>
      <c r="M2126" s="14">
        <v>0</v>
      </c>
      <c r="N2126" s="14"/>
      <c r="O2126" s="191">
        <v>0</v>
      </c>
      <c r="P2126" s="191">
        <v>0</v>
      </c>
      <c r="Q2126" s="191">
        <v>0</v>
      </c>
      <c r="R2126" s="191">
        <v>0</v>
      </c>
      <c r="S2126" s="14"/>
      <c r="T2126" s="14"/>
      <c r="U2126" s="14"/>
      <c r="V2126" s="14">
        <v>202005</v>
      </c>
      <c r="W2126" s="14"/>
    </row>
    <row r="2127" spans="1:23" ht="12.2" customHeight="1">
      <c r="A2127" s="14" t="s">
        <v>1536</v>
      </c>
      <c r="B2127" s="14">
        <v>16</v>
      </c>
      <c r="C2127" s="14">
        <v>16.5</v>
      </c>
      <c r="D2127" s="14"/>
      <c r="E2127" s="14"/>
      <c r="F2127" s="14"/>
      <c r="G2127" s="14"/>
      <c r="H2127" s="14"/>
      <c r="I2127" s="14"/>
      <c r="J2127" s="14"/>
      <c r="K2127" s="14"/>
      <c r="L2127" s="14"/>
      <c r="M2127" s="14">
        <v>0</v>
      </c>
      <c r="N2127" s="14"/>
      <c r="O2127" s="191">
        <v>0</v>
      </c>
      <c r="P2127" s="191">
        <v>0</v>
      </c>
      <c r="Q2127" s="191">
        <v>0</v>
      </c>
      <c r="R2127" s="191">
        <v>0</v>
      </c>
      <c r="S2127" s="14"/>
      <c r="T2127" s="14"/>
      <c r="U2127" s="14"/>
      <c r="V2127" s="14">
        <v>202005</v>
      </c>
      <c r="W2127" s="14"/>
    </row>
    <row r="2128" spans="1:23" ht="12.2" customHeight="1">
      <c r="A2128" s="14" t="s">
        <v>1536</v>
      </c>
      <c r="B2128" s="14">
        <v>17</v>
      </c>
      <c r="C2128" s="14">
        <v>16.5</v>
      </c>
      <c r="D2128" s="14"/>
      <c r="E2128" s="14"/>
      <c r="F2128" s="14"/>
      <c r="G2128" s="14"/>
      <c r="H2128" s="14"/>
      <c r="I2128" s="14"/>
      <c r="J2128" s="14"/>
      <c r="K2128" s="14"/>
      <c r="L2128" s="14"/>
      <c r="M2128" s="14">
        <v>0</v>
      </c>
      <c r="N2128" s="14"/>
      <c r="O2128" s="191">
        <v>0</v>
      </c>
      <c r="P2128" s="191">
        <v>0</v>
      </c>
      <c r="Q2128" s="191">
        <v>0</v>
      </c>
      <c r="R2128" s="191">
        <v>0</v>
      </c>
      <c r="S2128" s="14"/>
      <c r="T2128" s="14"/>
      <c r="U2128" s="14"/>
      <c r="V2128" s="14">
        <v>202005</v>
      </c>
      <c r="W2128" s="14"/>
    </row>
    <row r="2129" spans="1:23" ht="12.2" customHeight="1">
      <c r="A2129" s="14" t="s">
        <v>1536</v>
      </c>
      <c r="B2129" s="14">
        <v>18</v>
      </c>
      <c r="C2129" s="14">
        <v>8.25</v>
      </c>
      <c r="D2129" s="14"/>
      <c r="E2129" s="14"/>
      <c r="F2129" s="14"/>
      <c r="G2129" s="14"/>
      <c r="H2129" s="14"/>
      <c r="I2129" s="14"/>
      <c r="J2129" s="14"/>
      <c r="K2129" s="14"/>
      <c r="L2129" s="14"/>
      <c r="M2129" s="14">
        <v>0</v>
      </c>
      <c r="N2129" s="14"/>
      <c r="O2129" s="191">
        <v>0</v>
      </c>
      <c r="P2129" s="191">
        <v>0</v>
      </c>
      <c r="Q2129" s="191">
        <v>0</v>
      </c>
      <c r="R2129" s="191">
        <v>0</v>
      </c>
      <c r="S2129" s="14"/>
      <c r="T2129" s="14"/>
      <c r="U2129" s="14"/>
      <c r="V2129" s="14">
        <v>202005</v>
      </c>
      <c r="W2129" s="14"/>
    </row>
    <row r="2130" spans="1:23" ht="12.2" customHeight="1">
      <c r="A2130" s="14" t="s">
        <v>1536</v>
      </c>
      <c r="B2130" s="14">
        <v>19</v>
      </c>
      <c r="C2130" s="14">
        <v>33</v>
      </c>
      <c r="D2130" s="14"/>
      <c r="E2130" s="14"/>
      <c r="F2130" s="14"/>
      <c r="G2130" s="14"/>
      <c r="H2130" s="14"/>
      <c r="I2130" s="14"/>
      <c r="J2130" s="14"/>
      <c r="K2130" s="14"/>
      <c r="L2130" s="14"/>
      <c r="M2130" s="14">
        <v>0</v>
      </c>
      <c r="N2130" s="14"/>
      <c r="O2130" s="191">
        <v>0</v>
      </c>
      <c r="P2130" s="191">
        <v>0</v>
      </c>
      <c r="Q2130" s="191">
        <v>0</v>
      </c>
      <c r="R2130" s="191">
        <v>0</v>
      </c>
      <c r="S2130" s="14"/>
      <c r="T2130" s="14"/>
      <c r="U2130" s="14"/>
      <c r="V2130" s="14">
        <v>202006</v>
      </c>
      <c r="W2130" s="14"/>
    </row>
    <row r="2131" spans="1:23" ht="12.2" customHeight="1">
      <c r="A2131" s="14" t="s">
        <v>1536</v>
      </c>
      <c r="B2131" s="14">
        <v>20</v>
      </c>
      <c r="C2131" s="14">
        <v>32.25</v>
      </c>
      <c r="D2131" s="14"/>
      <c r="E2131" s="14"/>
      <c r="F2131" s="14"/>
      <c r="G2131" s="14"/>
      <c r="H2131" s="14"/>
      <c r="I2131" s="14"/>
      <c r="J2131" s="14"/>
      <c r="K2131" s="14"/>
      <c r="L2131" s="14"/>
      <c r="M2131" s="14">
        <v>0</v>
      </c>
      <c r="N2131" s="14"/>
      <c r="O2131" s="191">
        <v>0</v>
      </c>
      <c r="P2131" s="191">
        <v>0</v>
      </c>
      <c r="Q2131" s="191">
        <v>0</v>
      </c>
      <c r="R2131" s="191">
        <v>0</v>
      </c>
      <c r="S2131" s="14"/>
      <c r="T2131" s="14"/>
      <c r="U2131" s="14"/>
      <c r="V2131" s="14">
        <v>202006</v>
      </c>
      <c r="W2131" s="14"/>
    </row>
    <row r="2132" spans="1:23" ht="12.2" customHeight="1">
      <c r="A2132" s="14" t="s">
        <v>1536</v>
      </c>
      <c r="B2132" s="14">
        <v>22</v>
      </c>
      <c r="C2132" s="14">
        <v>8.25</v>
      </c>
      <c r="D2132" s="14"/>
      <c r="E2132" s="14"/>
      <c r="F2132" s="14"/>
      <c r="G2132" s="14"/>
      <c r="H2132" s="14"/>
      <c r="I2132" s="14"/>
      <c r="J2132" s="14"/>
      <c r="K2132" s="14"/>
      <c r="L2132" s="14"/>
      <c r="M2132" s="14">
        <v>0</v>
      </c>
      <c r="N2132" s="14"/>
      <c r="O2132" s="191">
        <v>0</v>
      </c>
      <c r="P2132" s="191">
        <v>0</v>
      </c>
      <c r="Q2132" s="191">
        <v>0</v>
      </c>
      <c r="R2132" s="191">
        <v>0</v>
      </c>
      <c r="S2132" s="14"/>
      <c r="T2132" s="14"/>
      <c r="U2132" s="14"/>
      <c r="V2132" s="14">
        <v>202006</v>
      </c>
      <c r="W2132" s="14"/>
    </row>
    <row r="2133" spans="1:23" ht="12.2" customHeight="1">
      <c r="A2133" s="14" t="s">
        <v>1536</v>
      </c>
      <c r="B2133" s="14">
        <v>24</v>
      </c>
      <c r="C2133" s="14">
        <v>9</v>
      </c>
      <c r="D2133" s="14"/>
      <c r="E2133" s="14"/>
      <c r="F2133" s="14"/>
      <c r="G2133" s="14"/>
      <c r="H2133" s="14"/>
      <c r="I2133" s="14"/>
      <c r="J2133" s="14"/>
      <c r="K2133" s="14"/>
      <c r="L2133" s="14"/>
      <c r="M2133" s="14">
        <v>0</v>
      </c>
      <c r="N2133" s="14"/>
      <c r="O2133" s="191">
        <v>0</v>
      </c>
      <c r="P2133" s="191">
        <v>0</v>
      </c>
      <c r="Q2133" s="191">
        <v>0</v>
      </c>
      <c r="R2133" s="191">
        <v>0</v>
      </c>
      <c r="S2133" s="14"/>
      <c r="T2133" s="14"/>
      <c r="U2133" s="14"/>
      <c r="V2133" s="14">
        <v>202007</v>
      </c>
      <c r="W2133" s="14"/>
    </row>
    <row r="2134" spans="1:23" ht="12.2" customHeight="1">
      <c r="A2134" s="14" t="s">
        <v>1536</v>
      </c>
      <c r="B2134" s="14">
        <v>25</v>
      </c>
      <c r="C2134" s="14">
        <v>8.5</v>
      </c>
      <c r="D2134" s="14"/>
      <c r="E2134" s="14"/>
      <c r="F2134" s="14"/>
      <c r="G2134" s="14"/>
      <c r="H2134" s="14"/>
      <c r="I2134" s="14"/>
      <c r="J2134" s="14"/>
      <c r="K2134" s="14"/>
      <c r="L2134" s="14"/>
      <c r="M2134" s="14">
        <v>0</v>
      </c>
      <c r="N2134" s="14"/>
      <c r="O2134" s="191">
        <v>0</v>
      </c>
      <c r="P2134" s="191">
        <v>0</v>
      </c>
      <c r="Q2134" s="191">
        <v>0</v>
      </c>
      <c r="R2134" s="191">
        <v>0</v>
      </c>
      <c r="S2134" s="14"/>
      <c r="T2134" s="14"/>
      <c r="U2134" s="14"/>
      <c r="V2134" s="14">
        <v>202008</v>
      </c>
      <c r="W2134" s="14"/>
    </row>
    <row r="2135" spans="1:23" ht="12.2" customHeight="1">
      <c r="A2135" s="14" t="s">
        <v>1536</v>
      </c>
      <c r="B2135" s="14">
        <v>28</v>
      </c>
      <c r="C2135" s="14">
        <v>8.25</v>
      </c>
      <c r="D2135" s="14"/>
      <c r="E2135" s="14"/>
      <c r="F2135" s="14"/>
      <c r="G2135" s="14"/>
      <c r="H2135" s="14"/>
      <c r="I2135" s="14"/>
      <c r="J2135" s="14"/>
      <c r="K2135" s="14"/>
      <c r="L2135" s="14"/>
      <c r="M2135" s="14">
        <v>0</v>
      </c>
      <c r="N2135" s="14"/>
      <c r="O2135" s="191">
        <v>0</v>
      </c>
      <c r="P2135" s="191">
        <v>0</v>
      </c>
      <c r="Q2135" s="191">
        <v>0</v>
      </c>
      <c r="R2135" s="191">
        <v>0</v>
      </c>
      <c r="S2135" s="14"/>
      <c r="T2135" s="14"/>
      <c r="U2135" s="14"/>
      <c r="V2135" s="14">
        <v>202008</v>
      </c>
      <c r="W2135" s="14"/>
    </row>
    <row r="2136" spans="1:23" ht="12.2" customHeight="1">
      <c r="A2136" s="14" t="s">
        <v>1536</v>
      </c>
      <c r="B2136" s="14">
        <v>29</v>
      </c>
      <c r="C2136" s="14">
        <v>8.75</v>
      </c>
      <c r="D2136" s="14"/>
      <c r="E2136" s="14"/>
      <c r="F2136" s="14"/>
      <c r="G2136" s="14"/>
      <c r="H2136" s="14"/>
      <c r="I2136" s="14"/>
      <c r="J2136" s="14"/>
      <c r="K2136" s="14"/>
      <c r="L2136" s="14"/>
      <c r="M2136" s="14">
        <v>0</v>
      </c>
      <c r="N2136" s="14"/>
      <c r="O2136" s="191">
        <v>0</v>
      </c>
      <c r="P2136" s="191">
        <v>0</v>
      </c>
      <c r="Q2136" s="191">
        <v>0</v>
      </c>
      <c r="R2136" s="191">
        <v>0</v>
      </c>
      <c r="S2136" s="14"/>
      <c r="T2136" s="14"/>
      <c r="U2136" s="14"/>
      <c r="V2136" s="14">
        <v>202008</v>
      </c>
      <c r="W2136" s="14"/>
    </row>
    <row r="2137" spans="1:23" ht="12.2" customHeight="1" thickBot="1">
      <c r="A2137" s="14" t="s">
        <v>1536</v>
      </c>
      <c r="B2137" s="14">
        <v>30</v>
      </c>
      <c r="C2137" s="14">
        <v>8</v>
      </c>
      <c r="D2137" s="14"/>
      <c r="E2137" s="14"/>
      <c r="F2137" s="14"/>
      <c r="G2137" s="14"/>
      <c r="H2137" s="14"/>
      <c r="I2137" s="14"/>
      <c r="J2137" s="14"/>
      <c r="K2137" s="14"/>
      <c r="L2137" s="14"/>
      <c r="M2137" s="14">
        <v>0</v>
      </c>
      <c r="N2137" s="14"/>
      <c r="O2137" s="191">
        <v>0</v>
      </c>
      <c r="P2137" s="191">
        <v>0</v>
      </c>
      <c r="Q2137" s="191">
        <v>0</v>
      </c>
      <c r="R2137" s="191">
        <v>0</v>
      </c>
      <c r="S2137" s="14"/>
      <c r="T2137" s="14"/>
      <c r="U2137" s="14"/>
      <c r="V2137" s="14">
        <v>202008</v>
      </c>
      <c r="W2137" s="14"/>
    </row>
    <row r="2138" spans="1:23" ht="12.2" customHeight="1" thickTop="1">
      <c r="A2138" s="188" t="s">
        <v>1306</v>
      </c>
      <c r="B2138" s="189">
        <v>0</v>
      </c>
      <c r="C2138" s="189">
        <v>172.25</v>
      </c>
      <c r="D2138" s="189">
        <v>0</v>
      </c>
      <c r="E2138" s="189">
        <v>0</v>
      </c>
      <c r="F2138" s="189">
        <v>0</v>
      </c>
      <c r="G2138" s="189">
        <v>0</v>
      </c>
      <c r="H2138" s="189">
        <v>0</v>
      </c>
      <c r="I2138" s="189">
        <v>0</v>
      </c>
      <c r="J2138" s="189">
        <v>0</v>
      </c>
      <c r="K2138" s="189">
        <v>0</v>
      </c>
      <c r="L2138" s="189">
        <v>0</v>
      </c>
      <c r="M2138" s="189">
        <v>0</v>
      </c>
      <c r="N2138" s="189">
        <v>0</v>
      </c>
      <c r="O2138" s="190">
        <v>0</v>
      </c>
      <c r="P2138" s="190">
        <v>0</v>
      </c>
      <c r="Q2138" s="190">
        <v>0</v>
      </c>
      <c r="R2138" s="190">
        <v>0</v>
      </c>
      <c r="S2138" s="189">
        <v>0</v>
      </c>
      <c r="T2138" s="189">
        <v>0</v>
      </c>
      <c r="U2138" s="189">
        <v>0</v>
      </c>
      <c r="V2138" s="189"/>
      <c r="W2138" s="189"/>
    </row>
    <row r="2139" spans="1:23" ht="12.2" customHeight="1">
      <c r="A2139" s="14" t="s">
        <v>774</v>
      </c>
      <c r="B2139" s="14">
        <v>1</v>
      </c>
      <c r="C2139" s="14">
        <v>0</v>
      </c>
      <c r="D2139" s="14"/>
      <c r="E2139" s="14"/>
      <c r="F2139" s="14"/>
      <c r="G2139" s="14"/>
      <c r="H2139" s="14">
        <v>32</v>
      </c>
      <c r="I2139" s="14">
        <v>8</v>
      </c>
      <c r="J2139" s="14"/>
      <c r="K2139" s="14"/>
      <c r="L2139" s="14"/>
      <c r="M2139" s="14">
        <v>0</v>
      </c>
      <c r="N2139" s="14"/>
      <c r="O2139" s="191">
        <v>0</v>
      </c>
      <c r="P2139" s="191">
        <v>0</v>
      </c>
      <c r="Q2139" s="191">
        <v>0</v>
      </c>
      <c r="R2139" s="191">
        <v>0</v>
      </c>
      <c r="S2139" s="14"/>
      <c r="T2139" s="14"/>
      <c r="U2139" s="14"/>
      <c r="V2139" s="14">
        <v>202002</v>
      </c>
      <c r="W2139" s="14"/>
    </row>
    <row r="2140" spans="1:23" ht="12.2" customHeight="1">
      <c r="A2140" s="14" t="s">
        <v>774</v>
      </c>
      <c r="B2140" s="14">
        <v>2</v>
      </c>
      <c r="C2140" s="14">
        <v>0</v>
      </c>
      <c r="D2140" s="14"/>
      <c r="E2140" s="14"/>
      <c r="F2140" s="14"/>
      <c r="G2140" s="14"/>
      <c r="H2140" s="14">
        <v>40</v>
      </c>
      <c r="I2140" s="14"/>
      <c r="J2140" s="14"/>
      <c r="K2140" s="14"/>
      <c r="L2140" s="14"/>
      <c r="M2140" s="14">
        <v>0</v>
      </c>
      <c r="N2140" s="14"/>
      <c r="O2140" s="191">
        <v>0</v>
      </c>
      <c r="P2140" s="191">
        <v>0</v>
      </c>
      <c r="Q2140" s="191">
        <v>0</v>
      </c>
      <c r="R2140" s="191">
        <v>0</v>
      </c>
      <c r="S2140" s="14"/>
      <c r="T2140" s="14"/>
      <c r="U2140" s="14"/>
      <c r="V2140" s="14">
        <v>202002</v>
      </c>
      <c r="W2140" s="14"/>
    </row>
    <row r="2141" spans="1:23" ht="12.2" customHeight="1">
      <c r="A2141" s="14" t="s">
        <v>774</v>
      </c>
      <c r="B2141" s="14">
        <v>3</v>
      </c>
      <c r="C2141" s="14">
        <v>0</v>
      </c>
      <c r="D2141" s="14"/>
      <c r="E2141" s="14"/>
      <c r="F2141" s="14"/>
      <c r="G2141" s="14"/>
      <c r="H2141" s="14">
        <v>40</v>
      </c>
      <c r="I2141" s="14"/>
      <c r="J2141" s="14"/>
      <c r="K2141" s="14"/>
      <c r="L2141" s="14"/>
      <c r="M2141" s="14">
        <v>0</v>
      </c>
      <c r="N2141" s="14"/>
      <c r="O2141" s="191">
        <v>0</v>
      </c>
      <c r="P2141" s="191">
        <v>0</v>
      </c>
      <c r="Q2141" s="191">
        <v>0</v>
      </c>
      <c r="R2141" s="191">
        <v>0</v>
      </c>
      <c r="S2141" s="14"/>
      <c r="T2141" s="14"/>
      <c r="U2141" s="14"/>
      <c r="V2141" s="14">
        <v>202002</v>
      </c>
      <c r="W2141" s="14"/>
    </row>
    <row r="2142" spans="1:23" ht="12.2" customHeight="1">
      <c r="A2142" s="14" t="s">
        <v>774</v>
      </c>
      <c r="B2142" s="14">
        <v>4</v>
      </c>
      <c r="C2142" s="14">
        <v>22.5</v>
      </c>
      <c r="D2142" s="14"/>
      <c r="E2142" s="14"/>
      <c r="F2142" s="14"/>
      <c r="G2142" s="14"/>
      <c r="H2142" s="14">
        <v>17.5</v>
      </c>
      <c r="I2142" s="14"/>
      <c r="J2142" s="14"/>
      <c r="K2142" s="14"/>
      <c r="L2142" s="14"/>
      <c r="M2142" s="14">
        <v>0</v>
      </c>
      <c r="N2142" s="14"/>
      <c r="O2142" s="191">
        <v>0</v>
      </c>
      <c r="P2142" s="191">
        <v>0</v>
      </c>
      <c r="Q2142" s="191">
        <v>0</v>
      </c>
      <c r="R2142" s="191">
        <v>0</v>
      </c>
      <c r="S2142" s="14"/>
      <c r="T2142" s="14"/>
      <c r="U2142" s="14"/>
      <c r="V2142" s="14">
        <v>202002</v>
      </c>
      <c r="W2142" s="14"/>
    </row>
    <row r="2143" spans="1:23" ht="12.2" customHeight="1">
      <c r="A2143" s="14" t="s">
        <v>774</v>
      </c>
      <c r="B2143" s="14">
        <v>5</v>
      </c>
      <c r="C2143" s="14">
        <v>30</v>
      </c>
      <c r="D2143" s="14"/>
      <c r="E2143" s="14"/>
      <c r="F2143" s="14"/>
      <c r="G2143" s="14"/>
      <c r="H2143" s="14">
        <v>10</v>
      </c>
      <c r="I2143" s="14"/>
      <c r="J2143" s="14"/>
      <c r="K2143" s="14"/>
      <c r="L2143" s="14"/>
      <c r="M2143" s="14">
        <v>0</v>
      </c>
      <c r="N2143" s="14"/>
      <c r="O2143" s="191">
        <v>0</v>
      </c>
      <c r="P2143" s="191">
        <v>0</v>
      </c>
      <c r="Q2143" s="191">
        <v>0</v>
      </c>
      <c r="R2143" s="191">
        <v>0</v>
      </c>
      <c r="S2143" s="14"/>
      <c r="T2143" s="14"/>
      <c r="U2143" s="14"/>
      <c r="V2143" s="14">
        <v>202002</v>
      </c>
      <c r="W2143" s="14"/>
    </row>
    <row r="2144" spans="1:23" ht="12.2" customHeight="1">
      <c r="A2144" s="14" t="s">
        <v>774</v>
      </c>
      <c r="B2144" s="14">
        <v>6</v>
      </c>
      <c r="C2144" s="14">
        <v>30</v>
      </c>
      <c r="D2144" s="14"/>
      <c r="E2144" s="14"/>
      <c r="F2144" s="14"/>
      <c r="G2144" s="14"/>
      <c r="H2144" s="14">
        <v>10</v>
      </c>
      <c r="I2144" s="14"/>
      <c r="J2144" s="14"/>
      <c r="K2144" s="14"/>
      <c r="L2144" s="14"/>
      <c r="M2144" s="14">
        <v>0</v>
      </c>
      <c r="N2144" s="14"/>
      <c r="O2144" s="191">
        <v>0</v>
      </c>
      <c r="P2144" s="191">
        <v>0</v>
      </c>
      <c r="Q2144" s="191">
        <v>0</v>
      </c>
      <c r="R2144" s="191">
        <v>0</v>
      </c>
      <c r="S2144" s="14"/>
      <c r="T2144" s="14"/>
      <c r="U2144" s="14"/>
      <c r="V2144" s="14">
        <v>202003</v>
      </c>
      <c r="W2144" s="14"/>
    </row>
    <row r="2145" spans="1:23" ht="12.2" customHeight="1">
      <c r="A2145" s="14" t="s">
        <v>774</v>
      </c>
      <c r="B2145" s="14">
        <v>7</v>
      </c>
      <c r="C2145" s="14">
        <v>30</v>
      </c>
      <c r="D2145" s="14"/>
      <c r="E2145" s="14"/>
      <c r="F2145" s="14"/>
      <c r="G2145" s="14"/>
      <c r="H2145" s="14">
        <v>10</v>
      </c>
      <c r="I2145" s="14"/>
      <c r="J2145" s="14"/>
      <c r="K2145" s="14"/>
      <c r="L2145" s="14"/>
      <c r="M2145" s="14">
        <v>0</v>
      </c>
      <c r="N2145" s="14"/>
      <c r="O2145" s="191">
        <v>0</v>
      </c>
      <c r="P2145" s="191">
        <v>0</v>
      </c>
      <c r="Q2145" s="191">
        <v>0</v>
      </c>
      <c r="R2145" s="191">
        <v>0</v>
      </c>
      <c r="S2145" s="14"/>
      <c r="T2145" s="14"/>
      <c r="U2145" s="14"/>
      <c r="V2145" s="14">
        <v>202003</v>
      </c>
      <c r="W2145" s="14"/>
    </row>
    <row r="2146" spans="1:23" ht="12.2" customHeight="1">
      <c r="A2146" s="14" t="s">
        <v>774</v>
      </c>
      <c r="B2146" s="14">
        <v>8</v>
      </c>
      <c r="C2146" s="14">
        <v>30</v>
      </c>
      <c r="D2146" s="14"/>
      <c r="E2146" s="14"/>
      <c r="F2146" s="14"/>
      <c r="G2146" s="14"/>
      <c r="H2146" s="14">
        <v>10</v>
      </c>
      <c r="I2146" s="14"/>
      <c r="J2146" s="14"/>
      <c r="K2146" s="14"/>
      <c r="L2146" s="14"/>
      <c r="M2146" s="14">
        <v>0</v>
      </c>
      <c r="N2146" s="14"/>
      <c r="O2146" s="191">
        <v>0</v>
      </c>
      <c r="P2146" s="191">
        <v>0</v>
      </c>
      <c r="Q2146" s="191">
        <v>0</v>
      </c>
      <c r="R2146" s="191">
        <v>0</v>
      </c>
      <c r="S2146" s="14"/>
      <c r="T2146" s="14"/>
      <c r="U2146" s="14"/>
      <c r="V2146" s="14">
        <v>202003</v>
      </c>
      <c r="W2146" s="14"/>
    </row>
    <row r="2147" spans="1:23" ht="12.2" customHeight="1">
      <c r="A2147" s="14" t="s">
        <v>774</v>
      </c>
      <c r="B2147" s="14">
        <v>9</v>
      </c>
      <c r="C2147" s="14">
        <v>30</v>
      </c>
      <c r="D2147" s="14"/>
      <c r="E2147" s="14"/>
      <c r="F2147" s="14"/>
      <c r="G2147" s="14"/>
      <c r="H2147" s="14">
        <v>10</v>
      </c>
      <c r="I2147" s="14"/>
      <c r="J2147" s="14"/>
      <c r="K2147" s="14"/>
      <c r="L2147" s="14"/>
      <c r="M2147" s="14">
        <v>0</v>
      </c>
      <c r="N2147" s="14"/>
      <c r="O2147" s="191">
        <v>0</v>
      </c>
      <c r="P2147" s="191">
        <v>0</v>
      </c>
      <c r="Q2147" s="191">
        <v>0</v>
      </c>
      <c r="R2147" s="191">
        <v>0</v>
      </c>
      <c r="S2147" s="14"/>
      <c r="T2147" s="14"/>
      <c r="U2147" s="14"/>
      <c r="V2147" s="14">
        <v>202003</v>
      </c>
      <c r="W2147" s="14"/>
    </row>
    <row r="2148" spans="1:23" ht="12.2" customHeight="1">
      <c r="A2148" s="14" t="s">
        <v>774</v>
      </c>
      <c r="B2148" s="14">
        <v>10</v>
      </c>
      <c r="C2148" s="14">
        <v>30</v>
      </c>
      <c r="D2148" s="14"/>
      <c r="E2148" s="14"/>
      <c r="F2148" s="14"/>
      <c r="G2148" s="14"/>
      <c r="H2148" s="14">
        <v>10</v>
      </c>
      <c r="I2148" s="14"/>
      <c r="J2148" s="14"/>
      <c r="K2148" s="14"/>
      <c r="L2148" s="14"/>
      <c r="M2148" s="14">
        <v>0</v>
      </c>
      <c r="N2148" s="14"/>
      <c r="O2148" s="191">
        <v>0</v>
      </c>
      <c r="P2148" s="191">
        <v>0</v>
      </c>
      <c r="Q2148" s="191">
        <v>0</v>
      </c>
      <c r="R2148" s="191">
        <v>0</v>
      </c>
      <c r="S2148" s="14"/>
      <c r="T2148" s="14"/>
      <c r="U2148" s="14"/>
      <c r="V2148" s="14">
        <v>202004</v>
      </c>
      <c r="W2148" s="14"/>
    </row>
    <row r="2149" spans="1:23" ht="12.2" customHeight="1">
      <c r="A2149" s="14" t="s">
        <v>774</v>
      </c>
      <c r="B2149" s="14">
        <v>11</v>
      </c>
      <c r="C2149" s="14">
        <v>30</v>
      </c>
      <c r="D2149" s="14"/>
      <c r="E2149" s="14"/>
      <c r="F2149" s="14"/>
      <c r="G2149" s="14"/>
      <c r="H2149" s="14">
        <v>10</v>
      </c>
      <c r="I2149" s="14"/>
      <c r="J2149" s="14"/>
      <c r="K2149" s="14"/>
      <c r="L2149" s="14"/>
      <c r="M2149" s="14">
        <v>0</v>
      </c>
      <c r="N2149" s="14"/>
      <c r="O2149" s="191">
        <v>0</v>
      </c>
      <c r="P2149" s="191">
        <v>0</v>
      </c>
      <c r="Q2149" s="191">
        <v>0</v>
      </c>
      <c r="R2149" s="191">
        <v>0</v>
      </c>
      <c r="S2149" s="14"/>
      <c r="T2149" s="14"/>
      <c r="U2149" s="14"/>
      <c r="V2149" s="14">
        <v>202004</v>
      </c>
      <c r="W2149" s="14"/>
    </row>
    <row r="2150" spans="1:23" ht="12.2" customHeight="1">
      <c r="A2150" s="14" t="s">
        <v>774</v>
      </c>
      <c r="B2150" s="14">
        <v>12</v>
      </c>
      <c r="C2150" s="14">
        <v>30</v>
      </c>
      <c r="D2150" s="14"/>
      <c r="E2150" s="14"/>
      <c r="F2150" s="14"/>
      <c r="G2150" s="14"/>
      <c r="H2150" s="14">
        <v>10</v>
      </c>
      <c r="I2150" s="14"/>
      <c r="J2150" s="14"/>
      <c r="K2150" s="14"/>
      <c r="L2150" s="14"/>
      <c r="M2150" s="14">
        <v>0</v>
      </c>
      <c r="N2150" s="14"/>
      <c r="O2150" s="191">
        <v>0</v>
      </c>
      <c r="P2150" s="191">
        <v>0</v>
      </c>
      <c r="Q2150" s="191">
        <v>0</v>
      </c>
      <c r="R2150" s="191">
        <v>0</v>
      </c>
      <c r="S2150" s="14"/>
      <c r="T2150" s="14"/>
      <c r="U2150" s="14"/>
      <c r="V2150" s="14">
        <v>202004</v>
      </c>
      <c r="W2150" s="14"/>
    </row>
    <row r="2151" spans="1:23" ht="12.2" customHeight="1">
      <c r="A2151" s="14" t="s">
        <v>774</v>
      </c>
      <c r="B2151" s="14">
        <v>13</v>
      </c>
      <c r="C2151" s="14">
        <v>30</v>
      </c>
      <c r="D2151" s="14"/>
      <c r="E2151" s="14"/>
      <c r="F2151" s="14"/>
      <c r="G2151" s="14"/>
      <c r="H2151" s="14">
        <v>10</v>
      </c>
      <c r="I2151" s="14"/>
      <c r="J2151" s="14"/>
      <c r="K2151" s="14"/>
      <c r="L2151" s="14"/>
      <c r="M2151" s="14">
        <v>0</v>
      </c>
      <c r="N2151" s="14"/>
      <c r="O2151" s="191">
        <v>0</v>
      </c>
      <c r="P2151" s="191">
        <v>0</v>
      </c>
      <c r="Q2151" s="191">
        <v>0</v>
      </c>
      <c r="R2151" s="191">
        <v>0</v>
      </c>
      <c r="S2151" s="14"/>
      <c r="T2151" s="14"/>
      <c r="U2151" s="14"/>
      <c r="V2151" s="14">
        <v>202004</v>
      </c>
      <c r="W2151" s="14"/>
    </row>
    <row r="2152" spans="1:23" ht="12.2" customHeight="1">
      <c r="A2152" s="14" t="s">
        <v>774</v>
      </c>
      <c r="B2152" s="14">
        <v>14</v>
      </c>
      <c r="C2152" s="14">
        <v>30</v>
      </c>
      <c r="D2152" s="14"/>
      <c r="E2152" s="14"/>
      <c r="F2152" s="14"/>
      <c r="G2152" s="14"/>
      <c r="H2152" s="14">
        <v>10</v>
      </c>
      <c r="I2152" s="14"/>
      <c r="J2152" s="14"/>
      <c r="K2152" s="14"/>
      <c r="L2152" s="14"/>
      <c r="M2152" s="14">
        <v>0</v>
      </c>
      <c r="N2152" s="14"/>
      <c r="O2152" s="191">
        <v>0</v>
      </c>
      <c r="P2152" s="191">
        <v>0</v>
      </c>
      <c r="Q2152" s="191">
        <v>0</v>
      </c>
      <c r="R2152" s="191">
        <v>0</v>
      </c>
      <c r="S2152" s="14"/>
      <c r="T2152" s="14"/>
      <c r="U2152" s="14"/>
      <c r="V2152" s="14">
        <v>202005</v>
      </c>
      <c r="W2152" s="14"/>
    </row>
    <row r="2153" spans="1:23" ht="12.2" customHeight="1">
      <c r="A2153" s="14" t="s">
        <v>774</v>
      </c>
      <c r="B2153" s="14">
        <v>15</v>
      </c>
      <c r="C2153" s="14">
        <v>30</v>
      </c>
      <c r="D2153" s="14"/>
      <c r="E2153" s="14"/>
      <c r="F2153" s="14"/>
      <c r="G2153" s="14"/>
      <c r="H2153" s="14">
        <v>10</v>
      </c>
      <c r="I2153" s="14"/>
      <c r="J2153" s="14"/>
      <c r="K2153" s="14"/>
      <c r="L2153" s="14"/>
      <c r="M2153" s="14">
        <v>0</v>
      </c>
      <c r="N2153" s="14"/>
      <c r="O2153" s="191">
        <v>0</v>
      </c>
      <c r="P2153" s="191">
        <v>0</v>
      </c>
      <c r="Q2153" s="191">
        <v>0</v>
      </c>
      <c r="R2153" s="191">
        <v>0</v>
      </c>
      <c r="S2153" s="14"/>
      <c r="T2153" s="14"/>
      <c r="U2153" s="14"/>
      <c r="V2153" s="14">
        <v>202005</v>
      </c>
      <c r="W2153" s="14"/>
    </row>
    <row r="2154" spans="1:23" ht="12.2" customHeight="1">
      <c r="A2154" s="14" t="s">
        <v>774</v>
      </c>
      <c r="B2154" s="14">
        <v>16</v>
      </c>
      <c r="C2154" s="14">
        <v>32</v>
      </c>
      <c r="D2154" s="14"/>
      <c r="E2154" s="14"/>
      <c r="F2154" s="14">
        <v>5.75</v>
      </c>
      <c r="G2154" s="14"/>
      <c r="H2154" s="14"/>
      <c r="I2154" s="14">
        <v>8</v>
      </c>
      <c r="J2154" s="14"/>
      <c r="K2154" s="14"/>
      <c r="L2154" s="14"/>
      <c r="M2154" s="14">
        <v>0</v>
      </c>
      <c r="N2154" s="14"/>
      <c r="O2154" s="191">
        <v>0</v>
      </c>
      <c r="P2154" s="191">
        <v>0</v>
      </c>
      <c r="Q2154" s="191">
        <v>0</v>
      </c>
      <c r="R2154" s="191">
        <v>0</v>
      </c>
      <c r="S2154" s="14"/>
      <c r="T2154" s="14"/>
      <c r="U2154" s="14"/>
      <c r="V2154" s="14">
        <v>202005</v>
      </c>
      <c r="W2154" s="14"/>
    </row>
    <row r="2155" spans="1:23" ht="12.2" customHeight="1">
      <c r="A2155" s="14" t="s">
        <v>774</v>
      </c>
      <c r="B2155" s="14">
        <v>17</v>
      </c>
      <c r="C2155" s="14">
        <v>40</v>
      </c>
      <c r="D2155" s="14"/>
      <c r="E2155" s="14"/>
      <c r="F2155" s="14">
        <v>5.25</v>
      </c>
      <c r="G2155" s="14"/>
      <c r="H2155" s="14"/>
      <c r="I2155" s="14"/>
      <c r="J2155" s="14"/>
      <c r="K2155" s="14"/>
      <c r="L2155" s="14"/>
      <c r="M2155" s="14">
        <v>0</v>
      </c>
      <c r="N2155" s="14"/>
      <c r="O2155" s="191">
        <v>0</v>
      </c>
      <c r="P2155" s="191">
        <v>0</v>
      </c>
      <c r="Q2155" s="191">
        <v>0</v>
      </c>
      <c r="R2155" s="191">
        <v>0</v>
      </c>
      <c r="S2155" s="14"/>
      <c r="T2155" s="14"/>
      <c r="U2155" s="14"/>
      <c r="V2155" s="14">
        <v>202005</v>
      </c>
      <c r="W2155" s="14"/>
    </row>
    <row r="2156" spans="1:23" ht="12.2" customHeight="1">
      <c r="A2156" s="14" t="s">
        <v>774</v>
      </c>
      <c r="B2156" s="14">
        <v>18</v>
      </c>
      <c r="C2156" s="14">
        <v>24</v>
      </c>
      <c r="D2156" s="14"/>
      <c r="E2156" s="14"/>
      <c r="F2156" s="14">
        <v>4</v>
      </c>
      <c r="G2156" s="14"/>
      <c r="H2156" s="14"/>
      <c r="I2156" s="14">
        <v>8</v>
      </c>
      <c r="J2156" s="14"/>
      <c r="K2156" s="14"/>
      <c r="L2156" s="14">
        <v>8</v>
      </c>
      <c r="M2156" s="14">
        <v>0</v>
      </c>
      <c r="N2156" s="14"/>
      <c r="O2156" s="191">
        <v>0</v>
      </c>
      <c r="P2156" s="191">
        <v>0</v>
      </c>
      <c r="Q2156" s="191">
        <v>0</v>
      </c>
      <c r="R2156" s="191">
        <v>0</v>
      </c>
      <c r="S2156" s="14"/>
      <c r="T2156" s="14"/>
      <c r="U2156" s="14"/>
      <c r="V2156" s="14">
        <v>202005</v>
      </c>
      <c r="W2156" s="14"/>
    </row>
    <row r="2157" spans="1:23" ht="12.2" customHeight="1">
      <c r="A2157" s="14" t="s">
        <v>774</v>
      </c>
      <c r="B2157" s="14">
        <v>19</v>
      </c>
      <c r="C2157" s="14">
        <v>40</v>
      </c>
      <c r="D2157" s="14"/>
      <c r="E2157" s="14"/>
      <c r="F2157" s="14">
        <v>5.75</v>
      </c>
      <c r="G2157" s="14"/>
      <c r="H2157" s="14"/>
      <c r="I2157" s="14"/>
      <c r="J2157" s="14"/>
      <c r="K2157" s="14"/>
      <c r="L2157" s="14"/>
      <c r="M2157" s="14">
        <v>0</v>
      </c>
      <c r="N2157" s="14"/>
      <c r="O2157" s="191">
        <v>0</v>
      </c>
      <c r="P2157" s="191">
        <v>0</v>
      </c>
      <c r="Q2157" s="191">
        <v>0</v>
      </c>
      <c r="R2157" s="191">
        <v>0</v>
      </c>
      <c r="S2157" s="14"/>
      <c r="T2157" s="14"/>
      <c r="U2157" s="14"/>
      <c r="V2157" s="14">
        <v>202006</v>
      </c>
      <c r="W2157" s="14"/>
    </row>
    <row r="2158" spans="1:23" ht="12.2" customHeight="1">
      <c r="A2158" s="14" t="s">
        <v>774</v>
      </c>
      <c r="B2158" s="14">
        <v>20</v>
      </c>
      <c r="C2158" s="14">
        <v>40</v>
      </c>
      <c r="D2158" s="14"/>
      <c r="E2158" s="14"/>
      <c r="F2158" s="14">
        <v>6</v>
      </c>
      <c r="G2158" s="14"/>
      <c r="H2158" s="14"/>
      <c r="I2158" s="14"/>
      <c r="J2158" s="14"/>
      <c r="K2158" s="14"/>
      <c r="L2158" s="14"/>
      <c r="M2158" s="14">
        <v>0</v>
      </c>
      <c r="N2158" s="14"/>
      <c r="O2158" s="191">
        <v>0</v>
      </c>
      <c r="P2158" s="191">
        <v>0</v>
      </c>
      <c r="Q2158" s="191">
        <v>0</v>
      </c>
      <c r="R2158" s="191">
        <v>0</v>
      </c>
      <c r="S2158" s="14"/>
      <c r="T2158" s="14"/>
      <c r="U2158" s="14"/>
      <c r="V2158" s="14">
        <v>202006</v>
      </c>
      <c r="W2158" s="14"/>
    </row>
    <row r="2159" spans="1:23" ht="12.2" customHeight="1">
      <c r="A2159" s="14" t="s">
        <v>774</v>
      </c>
      <c r="B2159" s="14">
        <v>21</v>
      </c>
      <c r="C2159" s="14">
        <v>32</v>
      </c>
      <c r="D2159" s="14"/>
      <c r="E2159" s="14"/>
      <c r="F2159" s="14">
        <v>4.83</v>
      </c>
      <c r="G2159" s="14"/>
      <c r="H2159" s="14"/>
      <c r="I2159" s="14">
        <v>8</v>
      </c>
      <c r="J2159" s="14"/>
      <c r="K2159" s="14"/>
      <c r="L2159" s="14"/>
      <c r="M2159" s="14">
        <v>0</v>
      </c>
      <c r="N2159" s="14"/>
      <c r="O2159" s="191">
        <v>0</v>
      </c>
      <c r="P2159" s="191">
        <v>0</v>
      </c>
      <c r="Q2159" s="191">
        <v>0</v>
      </c>
      <c r="R2159" s="191">
        <v>0</v>
      </c>
      <c r="S2159" s="14"/>
      <c r="T2159" s="14"/>
      <c r="U2159" s="14"/>
      <c r="V2159" s="14">
        <v>202006</v>
      </c>
      <c r="W2159" s="14"/>
    </row>
    <row r="2160" spans="1:23" ht="12.2" customHeight="1">
      <c r="A2160" s="14" t="s">
        <v>774</v>
      </c>
      <c r="B2160" s="14">
        <v>22</v>
      </c>
      <c r="C2160" s="14">
        <v>32</v>
      </c>
      <c r="D2160" s="14"/>
      <c r="E2160" s="14"/>
      <c r="F2160" s="14">
        <v>4.5</v>
      </c>
      <c r="G2160" s="14">
        <v>8</v>
      </c>
      <c r="H2160" s="14"/>
      <c r="I2160" s="14"/>
      <c r="J2160" s="14"/>
      <c r="K2160" s="14"/>
      <c r="L2160" s="14"/>
      <c r="M2160" s="14">
        <v>0</v>
      </c>
      <c r="N2160" s="14"/>
      <c r="O2160" s="191">
        <v>0</v>
      </c>
      <c r="P2160" s="191">
        <v>0</v>
      </c>
      <c r="Q2160" s="191">
        <v>0</v>
      </c>
      <c r="R2160" s="191">
        <v>0</v>
      </c>
      <c r="S2160" s="14"/>
      <c r="T2160" s="14"/>
      <c r="U2160" s="14"/>
      <c r="V2160" s="14">
        <v>202007</v>
      </c>
      <c r="W2160" s="14"/>
    </row>
    <row r="2161" spans="1:23" ht="12.2" customHeight="1">
      <c r="A2161" s="14" t="s">
        <v>774</v>
      </c>
      <c r="B2161" s="14">
        <v>23</v>
      </c>
      <c r="C2161" s="14">
        <v>32</v>
      </c>
      <c r="D2161" s="14"/>
      <c r="E2161" s="14"/>
      <c r="F2161" s="14">
        <v>4</v>
      </c>
      <c r="G2161" s="14"/>
      <c r="H2161" s="14"/>
      <c r="I2161" s="14">
        <v>8</v>
      </c>
      <c r="J2161" s="14"/>
      <c r="K2161" s="14"/>
      <c r="L2161" s="14"/>
      <c r="M2161" s="14">
        <v>0</v>
      </c>
      <c r="N2161" s="14"/>
      <c r="O2161" s="191">
        <v>0</v>
      </c>
      <c r="P2161" s="191">
        <v>0</v>
      </c>
      <c r="Q2161" s="191">
        <v>0</v>
      </c>
      <c r="R2161" s="191">
        <v>0</v>
      </c>
      <c r="S2161" s="14"/>
      <c r="T2161" s="14"/>
      <c r="U2161" s="14"/>
      <c r="V2161" s="14">
        <v>202007</v>
      </c>
      <c r="W2161" s="14"/>
    </row>
    <row r="2162" spans="1:23" ht="12.2" customHeight="1">
      <c r="A2162" s="14" t="s">
        <v>774</v>
      </c>
      <c r="B2162" s="14">
        <v>24</v>
      </c>
      <c r="C2162" s="14">
        <v>40</v>
      </c>
      <c r="D2162" s="14"/>
      <c r="E2162" s="14"/>
      <c r="F2162" s="14">
        <v>4.25</v>
      </c>
      <c r="G2162" s="14"/>
      <c r="H2162" s="14"/>
      <c r="I2162" s="14"/>
      <c r="J2162" s="14"/>
      <c r="K2162" s="14"/>
      <c r="L2162" s="14"/>
      <c r="M2162" s="14">
        <v>0</v>
      </c>
      <c r="N2162" s="14"/>
      <c r="O2162" s="191">
        <v>0</v>
      </c>
      <c r="P2162" s="191">
        <v>0</v>
      </c>
      <c r="Q2162" s="191">
        <v>0</v>
      </c>
      <c r="R2162" s="191">
        <v>0</v>
      </c>
      <c r="S2162" s="14"/>
      <c r="T2162" s="14"/>
      <c r="U2162" s="14"/>
      <c r="V2162" s="14">
        <v>202007</v>
      </c>
      <c r="W2162" s="14"/>
    </row>
    <row r="2163" spans="1:23" ht="12.2" customHeight="1">
      <c r="A2163" s="14" t="s">
        <v>774</v>
      </c>
      <c r="B2163" s="14">
        <v>25</v>
      </c>
      <c r="C2163" s="14">
        <v>40</v>
      </c>
      <c r="D2163" s="14"/>
      <c r="E2163" s="14"/>
      <c r="F2163" s="14">
        <v>13.25</v>
      </c>
      <c r="G2163" s="14"/>
      <c r="H2163" s="14"/>
      <c r="I2163" s="14"/>
      <c r="J2163" s="14"/>
      <c r="K2163" s="14"/>
      <c r="L2163" s="14"/>
      <c r="M2163" s="14">
        <v>0</v>
      </c>
      <c r="N2163" s="14"/>
      <c r="O2163" s="191">
        <v>0</v>
      </c>
      <c r="P2163" s="191">
        <v>0</v>
      </c>
      <c r="Q2163" s="191">
        <v>0</v>
      </c>
      <c r="R2163" s="191">
        <v>0</v>
      </c>
      <c r="S2163" s="14"/>
      <c r="T2163" s="14"/>
      <c r="U2163" s="14"/>
      <c r="V2163" s="14">
        <v>202007</v>
      </c>
      <c r="W2163" s="14"/>
    </row>
    <row r="2164" spans="1:23" ht="12.2" customHeight="1" thickBot="1">
      <c r="A2164" s="14" t="s">
        <v>774</v>
      </c>
      <c r="B2164" s="14">
        <v>26</v>
      </c>
      <c r="C2164" s="14">
        <v>40</v>
      </c>
      <c r="D2164" s="14"/>
      <c r="E2164" s="14"/>
      <c r="F2164" s="14">
        <v>4.5</v>
      </c>
      <c r="G2164" s="14"/>
      <c r="H2164" s="14"/>
      <c r="I2164" s="14"/>
      <c r="J2164" s="14"/>
      <c r="K2164" s="14"/>
      <c r="L2164" s="14"/>
      <c r="M2164" s="14">
        <v>0</v>
      </c>
      <c r="N2164" s="14"/>
      <c r="O2164" s="191">
        <v>0</v>
      </c>
      <c r="P2164" s="191">
        <v>0</v>
      </c>
      <c r="Q2164" s="191">
        <v>0</v>
      </c>
      <c r="R2164" s="191">
        <v>0</v>
      </c>
      <c r="S2164" s="14"/>
      <c r="T2164" s="14"/>
      <c r="U2164" s="14"/>
      <c r="V2164" s="14">
        <v>202007</v>
      </c>
      <c r="W2164" s="14"/>
    </row>
    <row r="2165" spans="1:23" ht="12.2" customHeight="1" thickTop="1">
      <c r="A2165" s="188" t="s">
        <v>1306</v>
      </c>
      <c r="B2165" s="189">
        <v>0</v>
      </c>
      <c r="C2165" s="189">
        <v>744.5</v>
      </c>
      <c r="D2165" s="189">
        <v>0</v>
      </c>
      <c r="E2165" s="189">
        <v>0</v>
      </c>
      <c r="F2165" s="189">
        <v>62.08</v>
      </c>
      <c r="G2165" s="189">
        <v>8</v>
      </c>
      <c r="H2165" s="189">
        <v>239.5</v>
      </c>
      <c r="I2165" s="189">
        <v>40</v>
      </c>
      <c r="J2165" s="189">
        <v>0</v>
      </c>
      <c r="K2165" s="189">
        <v>0</v>
      </c>
      <c r="L2165" s="189">
        <v>8</v>
      </c>
      <c r="M2165" s="189">
        <v>0</v>
      </c>
      <c r="N2165" s="189">
        <v>0</v>
      </c>
      <c r="O2165" s="190">
        <v>0</v>
      </c>
      <c r="P2165" s="190">
        <v>0</v>
      </c>
      <c r="Q2165" s="190">
        <v>0</v>
      </c>
      <c r="R2165" s="190">
        <v>0</v>
      </c>
      <c r="S2165" s="189">
        <v>0</v>
      </c>
      <c r="T2165" s="189">
        <v>0</v>
      </c>
      <c r="U2165" s="189">
        <v>0</v>
      </c>
      <c r="V2165" s="189"/>
      <c r="W2165" s="189"/>
    </row>
    <row r="2166" spans="1:23" ht="12.2" customHeight="1">
      <c r="A2166" s="14" t="s">
        <v>1219</v>
      </c>
      <c r="B2166" s="14">
        <v>1</v>
      </c>
      <c r="C2166" s="14">
        <v>24</v>
      </c>
      <c r="D2166" s="14">
        <v>0</v>
      </c>
      <c r="E2166" s="14">
        <v>0</v>
      </c>
      <c r="F2166" s="14">
        <v>0</v>
      </c>
      <c r="G2166" s="14">
        <v>8</v>
      </c>
      <c r="H2166" s="14">
        <v>0</v>
      </c>
      <c r="I2166" s="14">
        <v>8</v>
      </c>
      <c r="J2166" s="14">
        <v>0</v>
      </c>
      <c r="K2166" s="14">
        <v>0</v>
      </c>
      <c r="L2166" s="14">
        <v>0</v>
      </c>
      <c r="M2166" s="14">
        <v>186</v>
      </c>
      <c r="N2166" s="14">
        <v>0</v>
      </c>
      <c r="O2166" s="191">
        <v>0</v>
      </c>
      <c r="P2166" s="191">
        <v>0</v>
      </c>
      <c r="Q2166" s="191">
        <v>0</v>
      </c>
      <c r="R2166" s="191">
        <v>0</v>
      </c>
      <c r="S2166" s="14">
        <v>0</v>
      </c>
      <c r="T2166" s="14">
        <v>0</v>
      </c>
      <c r="U2166" s="14">
        <v>2</v>
      </c>
      <c r="V2166" s="14">
        <v>202002</v>
      </c>
      <c r="W2166" s="14"/>
    </row>
    <row r="2167" spans="1:23" ht="12.2" customHeight="1">
      <c r="A2167" s="14" t="s">
        <v>1219</v>
      </c>
      <c r="B2167" s="14">
        <v>2</v>
      </c>
      <c r="C2167" s="14">
        <v>40</v>
      </c>
      <c r="D2167" s="14">
        <v>0</v>
      </c>
      <c r="E2167" s="14">
        <v>0</v>
      </c>
      <c r="F2167" s="14">
        <v>0</v>
      </c>
      <c r="G2167" s="14">
        <v>0</v>
      </c>
      <c r="H2167" s="14">
        <v>0</v>
      </c>
      <c r="I2167" s="14">
        <v>0</v>
      </c>
      <c r="J2167" s="14">
        <v>0</v>
      </c>
      <c r="K2167" s="14">
        <v>0</v>
      </c>
      <c r="L2167" s="14">
        <v>0</v>
      </c>
      <c r="M2167" s="14">
        <v>310</v>
      </c>
      <c r="N2167" s="14">
        <v>0</v>
      </c>
      <c r="O2167" s="191">
        <v>0</v>
      </c>
      <c r="P2167" s="191">
        <v>0</v>
      </c>
      <c r="Q2167" s="191">
        <v>0</v>
      </c>
      <c r="R2167" s="191">
        <v>0</v>
      </c>
      <c r="S2167" s="14">
        <v>0</v>
      </c>
      <c r="T2167" s="14">
        <v>0</v>
      </c>
      <c r="U2167" s="14">
        <v>0</v>
      </c>
      <c r="V2167" s="14">
        <v>202002</v>
      </c>
      <c r="W2167" s="14"/>
    </row>
    <row r="2168" spans="1:23" ht="12.2" customHeight="1">
      <c r="A2168" s="14" t="s">
        <v>1219</v>
      </c>
      <c r="B2168" s="14">
        <v>3</v>
      </c>
      <c r="C2168" s="14">
        <v>28.75</v>
      </c>
      <c r="D2168" s="14">
        <v>0</v>
      </c>
      <c r="E2168" s="14">
        <v>0</v>
      </c>
      <c r="F2168" s="14">
        <v>0</v>
      </c>
      <c r="G2168" s="14">
        <v>8</v>
      </c>
      <c r="H2168" s="14">
        <v>0</v>
      </c>
      <c r="I2168" s="14">
        <v>0</v>
      </c>
      <c r="J2168" s="14">
        <v>0</v>
      </c>
      <c r="K2168" s="14">
        <v>0</v>
      </c>
      <c r="L2168" s="14">
        <v>0</v>
      </c>
      <c r="M2168" s="14">
        <v>186</v>
      </c>
      <c r="N2168" s="14">
        <v>0</v>
      </c>
      <c r="O2168" s="191">
        <v>0</v>
      </c>
      <c r="P2168" s="191">
        <v>0</v>
      </c>
      <c r="Q2168" s="191">
        <v>0</v>
      </c>
      <c r="R2168" s="191">
        <v>0</v>
      </c>
      <c r="S2168" s="14">
        <v>0</v>
      </c>
      <c r="T2168" s="14">
        <v>0</v>
      </c>
      <c r="U2168" s="14">
        <v>0</v>
      </c>
      <c r="V2168" s="14">
        <v>202002</v>
      </c>
      <c r="W2168" s="14"/>
    </row>
    <row r="2169" spans="1:23" ht="12.2" customHeight="1">
      <c r="A2169" s="14" t="s">
        <v>1219</v>
      </c>
      <c r="B2169" s="14">
        <v>4</v>
      </c>
      <c r="C2169" s="14">
        <v>40</v>
      </c>
      <c r="D2169" s="14">
        <v>0</v>
      </c>
      <c r="E2169" s="14">
        <v>0</v>
      </c>
      <c r="F2169" s="14">
        <v>0</v>
      </c>
      <c r="G2169" s="14">
        <v>0</v>
      </c>
      <c r="H2169" s="14">
        <v>0</v>
      </c>
      <c r="I2169" s="14">
        <v>0</v>
      </c>
      <c r="J2169" s="14">
        <v>0</v>
      </c>
      <c r="K2169" s="14">
        <v>0</v>
      </c>
      <c r="L2169" s="14">
        <v>0</v>
      </c>
      <c r="M2169" s="14">
        <v>310</v>
      </c>
      <c r="N2169" s="14">
        <v>0</v>
      </c>
      <c r="O2169" s="191">
        <v>0</v>
      </c>
      <c r="P2169" s="191">
        <v>0</v>
      </c>
      <c r="Q2169" s="191">
        <v>0</v>
      </c>
      <c r="R2169" s="191">
        <v>0</v>
      </c>
      <c r="S2169" s="14">
        <v>0</v>
      </c>
      <c r="T2169" s="14">
        <v>0</v>
      </c>
      <c r="U2169" s="14">
        <v>0</v>
      </c>
      <c r="V2169" s="14">
        <v>202002</v>
      </c>
      <c r="W2169" s="14"/>
    </row>
    <row r="2170" spans="1:23" ht="12.2" customHeight="1">
      <c r="A2170" s="14" t="s">
        <v>1219</v>
      </c>
      <c r="B2170" s="14">
        <v>5</v>
      </c>
      <c r="C2170" s="14">
        <v>32</v>
      </c>
      <c r="D2170" s="14">
        <v>0</v>
      </c>
      <c r="E2170" s="14">
        <v>0</v>
      </c>
      <c r="F2170" s="14">
        <v>0</v>
      </c>
      <c r="G2170" s="14">
        <v>8</v>
      </c>
      <c r="H2170" s="14">
        <v>0</v>
      </c>
      <c r="I2170" s="14">
        <v>0</v>
      </c>
      <c r="J2170" s="14">
        <v>0</v>
      </c>
      <c r="K2170" s="14">
        <v>0</v>
      </c>
      <c r="L2170" s="14">
        <v>0</v>
      </c>
      <c r="M2170" s="14">
        <v>248</v>
      </c>
      <c r="N2170" s="14">
        <v>0</v>
      </c>
      <c r="O2170" s="191">
        <v>0</v>
      </c>
      <c r="P2170" s="191">
        <v>0</v>
      </c>
      <c r="Q2170" s="191">
        <v>0</v>
      </c>
      <c r="R2170" s="191">
        <v>0</v>
      </c>
      <c r="S2170" s="14">
        <v>0</v>
      </c>
      <c r="T2170" s="14">
        <v>0</v>
      </c>
      <c r="U2170" s="14">
        <v>0</v>
      </c>
      <c r="V2170" s="14">
        <v>202002</v>
      </c>
      <c r="W2170" s="14"/>
    </row>
    <row r="2171" spans="1:23" ht="12.2" customHeight="1">
      <c r="A2171" s="14" t="s">
        <v>1219</v>
      </c>
      <c r="B2171" s="14">
        <v>6</v>
      </c>
      <c r="C2171" s="14">
        <v>40</v>
      </c>
      <c r="D2171" s="14">
        <v>0</v>
      </c>
      <c r="E2171" s="14">
        <v>0</v>
      </c>
      <c r="F2171" s="14">
        <v>0</v>
      </c>
      <c r="G2171" s="14">
        <v>0</v>
      </c>
      <c r="H2171" s="14">
        <v>0</v>
      </c>
      <c r="I2171" s="14">
        <v>0</v>
      </c>
      <c r="J2171" s="14">
        <v>0</v>
      </c>
      <c r="K2171" s="14">
        <v>0</v>
      </c>
      <c r="L2171" s="14">
        <v>0</v>
      </c>
      <c r="M2171" s="14">
        <v>310</v>
      </c>
      <c r="N2171" s="14">
        <v>0</v>
      </c>
      <c r="O2171" s="191">
        <v>0</v>
      </c>
      <c r="P2171" s="191">
        <v>0</v>
      </c>
      <c r="Q2171" s="191">
        <v>0</v>
      </c>
      <c r="R2171" s="191">
        <v>0</v>
      </c>
      <c r="S2171" s="14">
        <v>0</v>
      </c>
      <c r="T2171" s="14">
        <v>0</v>
      </c>
      <c r="U2171" s="14">
        <v>0</v>
      </c>
      <c r="V2171" s="14">
        <v>202003</v>
      </c>
      <c r="W2171" s="14"/>
    </row>
    <row r="2172" spans="1:23" ht="12.2" customHeight="1">
      <c r="A2172" s="14" t="s">
        <v>1219</v>
      </c>
      <c r="B2172" s="14">
        <v>7</v>
      </c>
      <c r="C2172" s="14">
        <v>40</v>
      </c>
      <c r="D2172" s="14">
        <v>0</v>
      </c>
      <c r="E2172" s="14">
        <v>0</v>
      </c>
      <c r="F2172" s="14">
        <v>0</v>
      </c>
      <c r="G2172" s="14">
        <v>0</v>
      </c>
      <c r="H2172" s="14">
        <v>0</v>
      </c>
      <c r="I2172" s="14">
        <v>0</v>
      </c>
      <c r="J2172" s="14">
        <v>0</v>
      </c>
      <c r="K2172" s="14">
        <v>0</v>
      </c>
      <c r="L2172" s="14">
        <v>0</v>
      </c>
      <c r="M2172" s="14">
        <v>310</v>
      </c>
      <c r="N2172" s="14">
        <v>0</v>
      </c>
      <c r="O2172" s="191">
        <v>0</v>
      </c>
      <c r="P2172" s="191">
        <v>0</v>
      </c>
      <c r="Q2172" s="191">
        <v>0</v>
      </c>
      <c r="R2172" s="191">
        <v>0</v>
      </c>
      <c r="S2172" s="14">
        <v>0</v>
      </c>
      <c r="T2172" s="14">
        <v>0</v>
      </c>
      <c r="U2172" s="14">
        <v>0</v>
      </c>
      <c r="V2172" s="14">
        <v>202003</v>
      </c>
      <c r="W2172" s="14"/>
    </row>
    <row r="2173" spans="1:23" ht="12.2" customHeight="1">
      <c r="A2173" s="14" t="s">
        <v>1219</v>
      </c>
      <c r="B2173" s="14">
        <v>8</v>
      </c>
      <c r="C2173" s="14">
        <v>40</v>
      </c>
      <c r="D2173" s="14">
        <v>0</v>
      </c>
      <c r="E2173" s="14">
        <v>0</v>
      </c>
      <c r="F2173" s="14">
        <v>0</v>
      </c>
      <c r="G2173" s="14">
        <v>0</v>
      </c>
      <c r="H2173" s="14">
        <v>0</v>
      </c>
      <c r="I2173" s="14">
        <v>0</v>
      </c>
      <c r="J2173" s="14">
        <v>0</v>
      </c>
      <c r="K2173" s="14">
        <v>0</v>
      </c>
      <c r="L2173" s="14">
        <v>0</v>
      </c>
      <c r="M2173" s="14">
        <v>310</v>
      </c>
      <c r="N2173" s="14">
        <v>0</v>
      </c>
      <c r="O2173" s="191">
        <v>0</v>
      </c>
      <c r="P2173" s="191">
        <v>0</v>
      </c>
      <c r="Q2173" s="191">
        <v>0</v>
      </c>
      <c r="R2173" s="191">
        <v>0</v>
      </c>
      <c r="S2173" s="14">
        <v>0</v>
      </c>
      <c r="T2173" s="14">
        <v>0</v>
      </c>
      <c r="U2173" s="14">
        <v>0</v>
      </c>
      <c r="V2173" s="14">
        <v>202003</v>
      </c>
      <c r="W2173" s="14"/>
    </row>
    <row r="2174" spans="1:23" ht="12.2" customHeight="1">
      <c r="A2174" s="14" t="s">
        <v>1219</v>
      </c>
      <c r="B2174" s="14">
        <v>9</v>
      </c>
      <c r="C2174" s="14">
        <v>40</v>
      </c>
      <c r="D2174" s="14">
        <v>0</v>
      </c>
      <c r="E2174" s="14">
        <v>0</v>
      </c>
      <c r="F2174" s="14">
        <v>0</v>
      </c>
      <c r="G2174" s="14">
        <v>0</v>
      </c>
      <c r="H2174" s="14">
        <v>0</v>
      </c>
      <c r="I2174" s="14">
        <v>0</v>
      </c>
      <c r="J2174" s="14">
        <v>0</v>
      </c>
      <c r="K2174" s="14">
        <v>0</v>
      </c>
      <c r="L2174" s="14">
        <v>0</v>
      </c>
      <c r="M2174" s="14">
        <v>310</v>
      </c>
      <c r="N2174" s="14">
        <v>0</v>
      </c>
      <c r="O2174" s="191">
        <v>0</v>
      </c>
      <c r="P2174" s="191">
        <v>0</v>
      </c>
      <c r="Q2174" s="191">
        <v>0</v>
      </c>
      <c r="R2174" s="191">
        <v>0</v>
      </c>
      <c r="S2174" s="14">
        <v>0</v>
      </c>
      <c r="T2174" s="14">
        <v>0</v>
      </c>
      <c r="U2174" s="14">
        <v>0</v>
      </c>
      <c r="V2174" s="14">
        <v>202003</v>
      </c>
      <c r="W2174" s="14"/>
    </row>
    <row r="2175" spans="1:23" ht="12.2" customHeight="1">
      <c r="A2175" s="14" t="s">
        <v>1219</v>
      </c>
      <c r="B2175" s="14">
        <v>10</v>
      </c>
      <c r="C2175" s="14">
        <v>40</v>
      </c>
      <c r="D2175" s="14">
        <v>0</v>
      </c>
      <c r="E2175" s="14">
        <v>0</v>
      </c>
      <c r="F2175" s="14">
        <v>0</v>
      </c>
      <c r="G2175" s="14">
        <v>0</v>
      </c>
      <c r="H2175" s="14">
        <v>0</v>
      </c>
      <c r="I2175" s="14">
        <v>0</v>
      </c>
      <c r="J2175" s="14">
        <v>0</v>
      </c>
      <c r="K2175" s="14">
        <v>0</v>
      </c>
      <c r="L2175" s="14">
        <v>0</v>
      </c>
      <c r="M2175" s="14">
        <v>310</v>
      </c>
      <c r="N2175" s="14">
        <v>0</v>
      </c>
      <c r="O2175" s="191">
        <v>0</v>
      </c>
      <c r="P2175" s="191">
        <v>0</v>
      </c>
      <c r="Q2175" s="191">
        <v>0</v>
      </c>
      <c r="R2175" s="191">
        <v>0</v>
      </c>
      <c r="S2175" s="14">
        <v>0</v>
      </c>
      <c r="T2175" s="14">
        <v>0</v>
      </c>
      <c r="U2175" s="14">
        <v>0</v>
      </c>
      <c r="V2175" s="14">
        <v>202004</v>
      </c>
      <c r="W2175" s="14"/>
    </row>
    <row r="2176" spans="1:23" ht="12.2" customHeight="1">
      <c r="A2176" s="14" t="s">
        <v>1219</v>
      </c>
      <c r="B2176" s="14">
        <v>11</v>
      </c>
      <c r="C2176" s="14">
        <v>40</v>
      </c>
      <c r="D2176" s="14">
        <v>0</v>
      </c>
      <c r="E2176" s="14">
        <v>0</v>
      </c>
      <c r="F2176" s="14">
        <v>0</v>
      </c>
      <c r="G2176" s="14">
        <v>0</v>
      </c>
      <c r="H2176" s="14">
        <v>0</v>
      </c>
      <c r="I2176" s="14">
        <v>0</v>
      </c>
      <c r="J2176" s="14">
        <v>0</v>
      </c>
      <c r="K2176" s="14">
        <v>0</v>
      </c>
      <c r="L2176" s="14">
        <v>0</v>
      </c>
      <c r="M2176" s="14">
        <v>310</v>
      </c>
      <c r="N2176" s="14">
        <v>0</v>
      </c>
      <c r="O2176" s="191">
        <v>0</v>
      </c>
      <c r="P2176" s="191">
        <v>0</v>
      </c>
      <c r="Q2176" s="191">
        <v>0</v>
      </c>
      <c r="R2176" s="191">
        <v>0</v>
      </c>
      <c r="S2176" s="14">
        <v>0</v>
      </c>
      <c r="T2176" s="14">
        <v>0</v>
      </c>
      <c r="U2176" s="14">
        <v>0</v>
      </c>
      <c r="V2176" s="14">
        <v>202004</v>
      </c>
      <c r="W2176" s="14"/>
    </row>
    <row r="2177" spans="1:23" ht="12.2" customHeight="1">
      <c r="A2177" s="14" t="s">
        <v>1219</v>
      </c>
      <c r="B2177" s="14">
        <v>12</v>
      </c>
      <c r="C2177" s="14">
        <v>40</v>
      </c>
      <c r="D2177" s="14">
        <v>0</v>
      </c>
      <c r="E2177" s="14">
        <v>0</v>
      </c>
      <c r="F2177" s="14">
        <v>0</v>
      </c>
      <c r="G2177" s="14">
        <v>0</v>
      </c>
      <c r="H2177" s="14">
        <v>0</v>
      </c>
      <c r="I2177" s="14">
        <v>0</v>
      </c>
      <c r="J2177" s="14">
        <v>0</v>
      </c>
      <c r="K2177" s="14">
        <v>0</v>
      </c>
      <c r="L2177" s="14">
        <v>0</v>
      </c>
      <c r="M2177" s="14">
        <v>310</v>
      </c>
      <c r="N2177" s="14">
        <v>0</v>
      </c>
      <c r="O2177" s="191">
        <v>0</v>
      </c>
      <c r="P2177" s="191">
        <v>0</v>
      </c>
      <c r="Q2177" s="191">
        <v>0</v>
      </c>
      <c r="R2177" s="191">
        <v>0</v>
      </c>
      <c r="S2177" s="14">
        <v>0</v>
      </c>
      <c r="T2177" s="14">
        <v>0</v>
      </c>
      <c r="U2177" s="14">
        <v>0</v>
      </c>
      <c r="V2177" s="14">
        <v>202004</v>
      </c>
      <c r="W2177" s="14"/>
    </row>
    <row r="2178" spans="1:23" ht="12.2" customHeight="1" thickBot="1">
      <c r="A2178" s="14" t="s">
        <v>1219</v>
      </c>
      <c r="B2178" s="14">
        <v>13</v>
      </c>
      <c r="C2178" s="14">
        <v>8</v>
      </c>
      <c r="D2178" s="14">
        <v>0</v>
      </c>
      <c r="E2178" s="14">
        <v>0</v>
      </c>
      <c r="F2178" s="14">
        <v>0</v>
      </c>
      <c r="G2178" s="14">
        <v>0</v>
      </c>
      <c r="H2178" s="14">
        <v>0</v>
      </c>
      <c r="I2178" s="14">
        <v>0</v>
      </c>
      <c r="J2178" s="14">
        <v>0</v>
      </c>
      <c r="K2178" s="14">
        <v>0</v>
      </c>
      <c r="L2178" s="14">
        <v>0</v>
      </c>
      <c r="M2178" s="14">
        <v>62</v>
      </c>
      <c r="N2178" s="14">
        <v>0</v>
      </c>
      <c r="O2178" s="191">
        <v>0</v>
      </c>
      <c r="P2178" s="191">
        <v>0</v>
      </c>
      <c r="Q2178" s="191">
        <v>0</v>
      </c>
      <c r="R2178" s="191">
        <v>0</v>
      </c>
      <c r="S2178" s="14">
        <v>0</v>
      </c>
      <c r="T2178" s="14">
        <v>0</v>
      </c>
      <c r="U2178" s="14">
        <v>0</v>
      </c>
      <c r="V2178" s="14">
        <v>202004</v>
      </c>
      <c r="W2178" s="14"/>
    </row>
    <row r="2179" spans="1:23" ht="12.2" customHeight="1" thickTop="1">
      <c r="A2179" s="188" t="s">
        <v>1306</v>
      </c>
      <c r="B2179" s="189">
        <v>0</v>
      </c>
      <c r="C2179" s="189">
        <v>452.75</v>
      </c>
      <c r="D2179" s="189">
        <v>0</v>
      </c>
      <c r="E2179" s="189">
        <v>0</v>
      </c>
      <c r="F2179" s="189">
        <v>0</v>
      </c>
      <c r="G2179" s="189">
        <v>24</v>
      </c>
      <c r="H2179" s="189">
        <v>0</v>
      </c>
      <c r="I2179" s="189">
        <v>8</v>
      </c>
      <c r="J2179" s="189">
        <v>0</v>
      </c>
      <c r="K2179" s="189">
        <v>0</v>
      </c>
      <c r="L2179" s="189">
        <v>0</v>
      </c>
      <c r="M2179" s="189">
        <v>3472</v>
      </c>
      <c r="N2179" s="189">
        <v>0</v>
      </c>
      <c r="O2179" s="190">
        <v>0</v>
      </c>
      <c r="P2179" s="190">
        <v>0</v>
      </c>
      <c r="Q2179" s="190">
        <v>0</v>
      </c>
      <c r="R2179" s="190">
        <v>0</v>
      </c>
      <c r="S2179" s="189">
        <v>0</v>
      </c>
      <c r="T2179" s="189">
        <v>0</v>
      </c>
      <c r="U2179" s="189">
        <v>2</v>
      </c>
      <c r="V2179" s="189"/>
      <c r="W2179" s="189"/>
    </row>
    <row r="2180" spans="1:23" ht="12.2" customHeight="1">
      <c r="A2180" s="14" t="s">
        <v>775</v>
      </c>
      <c r="B2180" s="14">
        <v>1</v>
      </c>
      <c r="C2180" s="14">
        <v>30</v>
      </c>
      <c r="D2180" s="14">
        <v>2</v>
      </c>
      <c r="E2180" s="14">
        <v>2.57</v>
      </c>
      <c r="F2180" s="14">
        <v>10.68</v>
      </c>
      <c r="G2180" s="14"/>
      <c r="H2180" s="14"/>
      <c r="I2180" s="14">
        <v>8</v>
      </c>
      <c r="J2180" s="14"/>
      <c r="K2180" s="14"/>
      <c r="L2180" s="14"/>
      <c r="M2180" s="14">
        <v>0</v>
      </c>
      <c r="N2180" s="14"/>
      <c r="O2180" s="191">
        <v>68.56</v>
      </c>
      <c r="P2180" s="191">
        <v>0</v>
      </c>
      <c r="Q2180" s="191">
        <v>0</v>
      </c>
      <c r="R2180" s="191">
        <v>0</v>
      </c>
      <c r="S2180" s="14"/>
      <c r="T2180" s="14"/>
      <c r="U2180" s="14"/>
      <c r="V2180" s="14">
        <v>202002</v>
      </c>
      <c r="W2180" s="14"/>
    </row>
    <row r="2181" spans="1:23" ht="12.2" customHeight="1">
      <c r="A2181" s="14" t="s">
        <v>775</v>
      </c>
      <c r="B2181" s="14">
        <v>2</v>
      </c>
      <c r="C2181" s="14">
        <v>32</v>
      </c>
      <c r="D2181" s="14">
        <v>2</v>
      </c>
      <c r="E2181" s="14">
        <v>1.95</v>
      </c>
      <c r="F2181" s="14">
        <v>0.3</v>
      </c>
      <c r="G2181" s="14">
        <v>6</v>
      </c>
      <c r="H2181" s="14"/>
      <c r="I2181" s="14"/>
      <c r="J2181" s="14"/>
      <c r="K2181" s="14"/>
      <c r="L2181" s="14"/>
      <c r="M2181" s="14">
        <v>0</v>
      </c>
      <c r="N2181" s="14"/>
      <c r="O2181" s="191">
        <v>0</v>
      </c>
      <c r="P2181" s="191">
        <v>0</v>
      </c>
      <c r="Q2181" s="191">
        <v>0</v>
      </c>
      <c r="R2181" s="191">
        <v>0</v>
      </c>
      <c r="S2181" s="14"/>
      <c r="T2181" s="14"/>
      <c r="U2181" s="14"/>
      <c r="V2181" s="14">
        <v>202002</v>
      </c>
      <c r="W2181" s="14"/>
    </row>
    <row r="2182" spans="1:23" ht="12.2" customHeight="1">
      <c r="A2182" s="14" t="s">
        <v>775</v>
      </c>
      <c r="B2182" s="14">
        <v>3</v>
      </c>
      <c r="C2182" s="14">
        <v>38</v>
      </c>
      <c r="D2182" s="14">
        <v>1.97</v>
      </c>
      <c r="E2182" s="14">
        <v>1.92</v>
      </c>
      <c r="F2182" s="14"/>
      <c r="G2182" s="14"/>
      <c r="H2182" s="14"/>
      <c r="I2182" s="14"/>
      <c r="J2182" s="14"/>
      <c r="K2182" s="14"/>
      <c r="L2182" s="14"/>
      <c r="M2182" s="14">
        <v>0</v>
      </c>
      <c r="N2182" s="14"/>
      <c r="O2182" s="191">
        <v>0</v>
      </c>
      <c r="P2182" s="191">
        <v>0</v>
      </c>
      <c r="Q2182" s="191">
        <v>0</v>
      </c>
      <c r="R2182" s="191">
        <v>0</v>
      </c>
      <c r="S2182" s="14"/>
      <c r="T2182" s="14"/>
      <c r="U2182" s="14"/>
      <c r="V2182" s="14">
        <v>202002</v>
      </c>
      <c r="W2182" s="14"/>
    </row>
    <row r="2183" spans="1:23" ht="12.2" customHeight="1">
      <c r="A2183" s="14" t="s">
        <v>775</v>
      </c>
      <c r="B2183" s="14">
        <v>4</v>
      </c>
      <c r="C2183" s="14">
        <v>30</v>
      </c>
      <c r="D2183" s="14">
        <v>1.38</v>
      </c>
      <c r="E2183" s="14">
        <v>2.5299999999999998</v>
      </c>
      <c r="F2183" s="14"/>
      <c r="G2183" s="14">
        <v>8</v>
      </c>
      <c r="H2183" s="14"/>
      <c r="I2183" s="14"/>
      <c r="J2183" s="14"/>
      <c r="K2183" s="14"/>
      <c r="L2183" s="14"/>
      <c r="M2183" s="14">
        <v>0</v>
      </c>
      <c r="N2183" s="14"/>
      <c r="O2183" s="191">
        <v>51.42</v>
      </c>
      <c r="P2183" s="191">
        <v>0</v>
      </c>
      <c r="Q2183" s="191">
        <v>0</v>
      </c>
      <c r="R2183" s="191">
        <v>0</v>
      </c>
      <c r="S2183" s="14"/>
      <c r="T2183" s="14"/>
      <c r="U2183" s="14"/>
      <c r="V2183" s="14">
        <v>202002</v>
      </c>
      <c r="W2183" s="14"/>
    </row>
    <row r="2184" spans="1:23" ht="12.2" customHeight="1">
      <c r="A2184" s="14" t="s">
        <v>775</v>
      </c>
      <c r="B2184" s="14">
        <v>5</v>
      </c>
      <c r="C2184" s="14">
        <v>38</v>
      </c>
      <c r="D2184" s="14">
        <v>2</v>
      </c>
      <c r="E2184" s="14">
        <v>5.54</v>
      </c>
      <c r="F2184" s="14">
        <v>0.92</v>
      </c>
      <c r="G2184" s="14"/>
      <c r="H2184" s="14"/>
      <c r="I2184" s="14"/>
      <c r="J2184" s="14"/>
      <c r="K2184" s="14"/>
      <c r="L2184" s="14"/>
      <c r="M2184" s="14">
        <v>0</v>
      </c>
      <c r="N2184" s="14"/>
      <c r="O2184" s="191">
        <v>0</v>
      </c>
      <c r="P2184" s="191">
        <v>0</v>
      </c>
      <c r="Q2184" s="191">
        <v>0</v>
      </c>
      <c r="R2184" s="191">
        <v>0</v>
      </c>
      <c r="S2184" s="14"/>
      <c r="T2184" s="14"/>
      <c r="U2184" s="14"/>
      <c r="V2184" s="14">
        <v>202002</v>
      </c>
      <c r="W2184" s="14"/>
    </row>
    <row r="2185" spans="1:23" ht="12.2" customHeight="1">
      <c r="A2185" s="14" t="s">
        <v>775</v>
      </c>
      <c r="B2185" s="14">
        <v>6</v>
      </c>
      <c r="C2185" s="14">
        <v>0</v>
      </c>
      <c r="D2185" s="14"/>
      <c r="E2185" s="14"/>
      <c r="F2185" s="14"/>
      <c r="G2185" s="14">
        <v>38</v>
      </c>
      <c r="H2185" s="14"/>
      <c r="I2185" s="14"/>
      <c r="J2185" s="14"/>
      <c r="K2185" s="14"/>
      <c r="L2185" s="14"/>
      <c r="M2185" s="14">
        <v>0</v>
      </c>
      <c r="N2185" s="14"/>
      <c r="O2185" s="191">
        <v>0</v>
      </c>
      <c r="P2185" s="191">
        <v>0</v>
      </c>
      <c r="Q2185" s="191">
        <v>0</v>
      </c>
      <c r="R2185" s="191">
        <v>0</v>
      </c>
      <c r="S2185" s="14"/>
      <c r="T2185" s="14"/>
      <c r="U2185" s="14"/>
      <c r="V2185" s="14">
        <v>202003</v>
      </c>
      <c r="W2185" s="14"/>
    </row>
    <row r="2186" spans="1:23" ht="12.2" customHeight="1">
      <c r="A2186" s="14" t="s">
        <v>775</v>
      </c>
      <c r="B2186" s="14">
        <v>7</v>
      </c>
      <c r="C2186" s="14">
        <v>0</v>
      </c>
      <c r="D2186" s="14"/>
      <c r="E2186" s="14"/>
      <c r="F2186" s="14"/>
      <c r="G2186" s="14">
        <v>38</v>
      </c>
      <c r="H2186" s="14"/>
      <c r="I2186" s="14"/>
      <c r="J2186" s="14"/>
      <c r="K2186" s="14"/>
      <c r="L2186" s="14"/>
      <c r="M2186" s="14">
        <v>0</v>
      </c>
      <c r="N2186" s="14"/>
      <c r="O2186" s="191">
        <v>0</v>
      </c>
      <c r="P2186" s="191">
        <v>0</v>
      </c>
      <c r="Q2186" s="191">
        <v>0</v>
      </c>
      <c r="R2186" s="191">
        <v>0</v>
      </c>
      <c r="S2186" s="14"/>
      <c r="T2186" s="14"/>
      <c r="U2186" s="14"/>
      <c r="V2186" s="14">
        <v>202003</v>
      </c>
      <c r="W2186" s="14"/>
    </row>
    <row r="2187" spans="1:23" ht="12.2" customHeight="1">
      <c r="A2187" s="14" t="s">
        <v>775</v>
      </c>
      <c r="B2187" s="14">
        <v>8</v>
      </c>
      <c r="C2187" s="14">
        <v>38</v>
      </c>
      <c r="D2187" s="14">
        <v>2</v>
      </c>
      <c r="E2187" s="14">
        <v>3.11</v>
      </c>
      <c r="F2187" s="14">
        <v>0.6</v>
      </c>
      <c r="G2187" s="14"/>
      <c r="H2187" s="14"/>
      <c r="I2187" s="14"/>
      <c r="J2187" s="14"/>
      <c r="K2187" s="14"/>
      <c r="L2187" s="14"/>
      <c r="M2187" s="14">
        <v>0</v>
      </c>
      <c r="N2187" s="14"/>
      <c r="O2187" s="191">
        <v>0</v>
      </c>
      <c r="P2187" s="191">
        <v>0</v>
      </c>
      <c r="Q2187" s="191">
        <v>0</v>
      </c>
      <c r="R2187" s="191">
        <v>0</v>
      </c>
      <c r="S2187" s="14"/>
      <c r="T2187" s="14"/>
      <c r="U2187" s="14"/>
      <c r="V2187" s="14">
        <v>202003</v>
      </c>
      <c r="W2187" s="14"/>
    </row>
    <row r="2188" spans="1:23" ht="12.2" customHeight="1">
      <c r="A2188" s="14" t="s">
        <v>775</v>
      </c>
      <c r="B2188" s="14">
        <v>9</v>
      </c>
      <c r="C2188" s="14">
        <v>38</v>
      </c>
      <c r="D2188" s="14">
        <v>2</v>
      </c>
      <c r="E2188" s="14">
        <v>4.45</v>
      </c>
      <c r="F2188" s="14">
        <v>0.43</v>
      </c>
      <c r="G2188" s="14"/>
      <c r="H2188" s="14"/>
      <c r="I2188" s="14"/>
      <c r="J2188" s="14"/>
      <c r="K2188" s="14"/>
      <c r="L2188" s="14"/>
      <c r="M2188" s="14">
        <v>0</v>
      </c>
      <c r="N2188" s="14"/>
      <c r="O2188" s="191">
        <v>0</v>
      </c>
      <c r="P2188" s="191">
        <v>0</v>
      </c>
      <c r="Q2188" s="191">
        <v>0</v>
      </c>
      <c r="R2188" s="191">
        <v>0</v>
      </c>
      <c r="S2188" s="14"/>
      <c r="T2188" s="14"/>
      <c r="U2188" s="14"/>
      <c r="V2188" s="14">
        <v>202003</v>
      </c>
      <c r="W2188" s="14"/>
    </row>
    <row r="2189" spans="1:23" ht="12.2" customHeight="1">
      <c r="A2189" s="14" t="s">
        <v>775</v>
      </c>
      <c r="B2189" s="14">
        <v>10</v>
      </c>
      <c r="C2189" s="14">
        <v>38</v>
      </c>
      <c r="D2189" s="14">
        <v>2</v>
      </c>
      <c r="E2189" s="14">
        <v>4.32</v>
      </c>
      <c r="F2189" s="14">
        <v>7.93</v>
      </c>
      <c r="G2189" s="14"/>
      <c r="H2189" s="14"/>
      <c r="I2189" s="14"/>
      <c r="J2189" s="14"/>
      <c r="K2189" s="14"/>
      <c r="L2189" s="14"/>
      <c r="M2189" s="14">
        <v>0</v>
      </c>
      <c r="N2189" s="14"/>
      <c r="O2189" s="191">
        <v>119.98</v>
      </c>
      <c r="P2189" s="191">
        <v>0</v>
      </c>
      <c r="Q2189" s="191">
        <v>0</v>
      </c>
      <c r="R2189" s="191">
        <v>0</v>
      </c>
      <c r="S2189" s="14"/>
      <c r="T2189" s="14"/>
      <c r="U2189" s="14"/>
      <c r="V2189" s="14">
        <v>202004</v>
      </c>
      <c r="W2189" s="14"/>
    </row>
    <row r="2190" spans="1:23" ht="12.2" customHeight="1">
      <c r="A2190" s="14" t="s">
        <v>775</v>
      </c>
      <c r="B2190" s="14">
        <v>11</v>
      </c>
      <c r="C2190" s="14">
        <v>38</v>
      </c>
      <c r="D2190" s="14">
        <v>2</v>
      </c>
      <c r="E2190" s="14">
        <v>4.28</v>
      </c>
      <c r="F2190" s="14">
        <v>2.12</v>
      </c>
      <c r="G2190" s="14"/>
      <c r="H2190" s="14"/>
      <c r="I2190" s="14"/>
      <c r="J2190" s="14"/>
      <c r="K2190" s="14"/>
      <c r="L2190" s="14"/>
      <c r="M2190" s="14">
        <v>0</v>
      </c>
      <c r="N2190" s="14"/>
      <c r="O2190" s="191">
        <v>0</v>
      </c>
      <c r="P2190" s="191">
        <v>0</v>
      </c>
      <c r="Q2190" s="191">
        <v>0</v>
      </c>
      <c r="R2190" s="191">
        <v>0</v>
      </c>
      <c r="S2190" s="14"/>
      <c r="T2190" s="14"/>
      <c r="U2190" s="14"/>
      <c r="V2190" s="14">
        <v>202004</v>
      </c>
      <c r="W2190" s="14"/>
    </row>
    <row r="2191" spans="1:23" ht="12.2" customHeight="1">
      <c r="A2191" s="14" t="s">
        <v>775</v>
      </c>
      <c r="B2191" s="14">
        <v>12</v>
      </c>
      <c r="C2191" s="14">
        <v>38</v>
      </c>
      <c r="D2191" s="14">
        <v>2</v>
      </c>
      <c r="E2191" s="14">
        <v>2.87</v>
      </c>
      <c r="F2191" s="14">
        <v>5.3</v>
      </c>
      <c r="G2191" s="14"/>
      <c r="H2191" s="14"/>
      <c r="I2191" s="14"/>
      <c r="J2191" s="14"/>
      <c r="K2191" s="14"/>
      <c r="L2191" s="14"/>
      <c r="M2191" s="14">
        <v>0</v>
      </c>
      <c r="N2191" s="14"/>
      <c r="O2191" s="191">
        <v>0</v>
      </c>
      <c r="P2191" s="191">
        <v>0</v>
      </c>
      <c r="Q2191" s="191">
        <v>0</v>
      </c>
      <c r="R2191" s="191">
        <v>0</v>
      </c>
      <c r="S2191" s="14"/>
      <c r="T2191" s="14"/>
      <c r="U2191" s="14"/>
      <c r="V2191" s="14">
        <v>202004</v>
      </c>
      <c r="W2191" s="14"/>
    </row>
    <row r="2192" spans="1:23" ht="12.2" customHeight="1">
      <c r="A2192" s="14" t="s">
        <v>775</v>
      </c>
      <c r="B2192" s="14">
        <v>13</v>
      </c>
      <c r="C2192" s="14">
        <v>38</v>
      </c>
      <c r="D2192" s="14">
        <v>2</v>
      </c>
      <c r="E2192" s="14">
        <v>5.04</v>
      </c>
      <c r="F2192" s="14">
        <v>1.92</v>
      </c>
      <c r="G2192" s="14"/>
      <c r="H2192" s="14"/>
      <c r="I2192" s="14"/>
      <c r="J2192" s="14"/>
      <c r="K2192" s="14"/>
      <c r="L2192" s="14"/>
      <c r="M2192" s="14">
        <v>0</v>
      </c>
      <c r="N2192" s="14"/>
      <c r="O2192" s="191">
        <v>0</v>
      </c>
      <c r="P2192" s="191">
        <v>0</v>
      </c>
      <c r="Q2192" s="191">
        <v>0</v>
      </c>
      <c r="R2192" s="191">
        <v>0</v>
      </c>
      <c r="S2192" s="14"/>
      <c r="T2192" s="14"/>
      <c r="U2192" s="14"/>
      <c r="V2192" s="14">
        <v>202004</v>
      </c>
      <c r="W2192" s="14"/>
    </row>
    <row r="2193" spans="1:23" ht="12.2" customHeight="1">
      <c r="A2193" s="14" t="s">
        <v>775</v>
      </c>
      <c r="B2193" s="14">
        <v>14</v>
      </c>
      <c r="C2193" s="14">
        <v>38</v>
      </c>
      <c r="D2193" s="14">
        <v>0.9</v>
      </c>
      <c r="E2193" s="14">
        <v>5.27</v>
      </c>
      <c r="F2193" s="14"/>
      <c r="G2193" s="14"/>
      <c r="H2193" s="14"/>
      <c r="I2193" s="14"/>
      <c r="J2193" s="14"/>
      <c r="K2193" s="14"/>
      <c r="L2193" s="14"/>
      <c r="M2193" s="14">
        <v>0</v>
      </c>
      <c r="N2193" s="14"/>
      <c r="O2193" s="191">
        <v>0</v>
      </c>
      <c r="P2193" s="191">
        <v>0</v>
      </c>
      <c r="Q2193" s="191">
        <v>0</v>
      </c>
      <c r="R2193" s="191">
        <v>0</v>
      </c>
      <c r="S2193" s="14"/>
      <c r="T2193" s="14"/>
      <c r="U2193" s="14"/>
      <c r="V2193" s="14">
        <v>202005</v>
      </c>
      <c r="W2193" s="14"/>
    </row>
    <row r="2194" spans="1:23" ht="12.2" customHeight="1">
      <c r="A2194" s="14" t="s">
        <v>775</v>
      </c>
      <c r="B2194" s="14">
        <v>15</v>
      </c>
      <c r="C2194" s="14">
        <v>38</v>
      </c>
      <c r="D2194" s="14">
        <v>2</v>
      </c>
      <c r="E2194" s="14">
        <v>3.84</v>
      </c>
      <c r="F2194" s="14">
        <v>4.78</v>
      </c>
      <c r="G2194" s="14"/>
      <c r="H2194" s="14"/>
      <c r="I2194" s="14"/>
      <c r="J2194" s="14"/>
      <c r="K2194" s="14"/>
      <c r="L2194" s="14"/>
      <c r="M2194" s="14">
        <v>0</v>
      </c>
      <c r="N2194" s="14"/>
      <c r="O2194" s="191">
        <v>0</v>
      </c>
      <c r="P2194" s="191">
        <v>0</v>
      </c>
      <c r="Q2194" s="191">
        <v>0</v>
      </c>
      <c r="R2194" s="191">
        <v>0</v>
      </c>
      <c r="S2194" s="14"/>
      <c r="T2194" s="14"/>
      <c r="U2194" s="14"/>
      <c r="V2194" s="14">
        <v>202005</v>
      </c>
      <c r="W2194" s="14"/>
    </row>
    <row r="2195" spans="1:23" ht="12.2" customHeight="1">
      <c r="A2195" s="14" t="s">
        <v>775</v>
      </c>
      <c r="B2195" s="14">
        <v>16</v>
      </c>
      <c r="C2195" s="14">
        <v>30</v>
      </c>
      <c r="D2195" s="14">
        <v>2</v>
      </c>
      <c r="E2195" s="14">
        <v>2.69</v>
      </c>
      <c r="F2195" s="14">
        <v>6.5</v>
      </c>
      <c r="G2195" s="14"/>
      <c r="H2195" s="14"/>
      <c r="I2195" s="14">
        <v>8</v>
      </c>
      <c r="J2195" s="14"/>
      <c r="K2195" s="14"/>
      <c r="L2195" s="14"/>
      <c r="M2195" s="14">
        <v>0</v>
      </c>
      <c r="N2195" s="14"/>
      <c r="O2195" s="191">
        <v>17.14</v>
      </c>
      <c r="P2195" s="191">
        <v>0</v>
      </c>
      <c r="Q2195" s="191">
        <v>0</v>
      </c>
      <c r="R2195" s="191">
        <v>0</v>
      </c>
      <c r="S2195" s="14"/>
      <c r="T2195" s="14"/>
      <c r="U2195" s="14"/>
      <c r="V2195" s="14">
        <v>202005</v>
      </c>
      <c r="W2195" s="14"/>
    </row>
    <row r="2196" spans="1:23" ht="12.2" customHeight="1">
      <c r="A2196" s="14" t="s">
        <v>775</v>
      </c>
      <c r="B2196" s="14">
        <v>17</v>
      </c>
      <c r="C2196" s="14">
        <v>38</v>
      </c>
      <c r="D2196" s="14"/>
      <c r="E2196" s="14">
        <v>0.95</v>
      </c>
      <c r="F2196" s="14"/>
      <c r="G2196" s="14"/>
      <c r="H2196" s="14"/>
      <c r="I2196" s="14"/>
      <c r="J2196" s="14"/>
      <c r="K2196" s="14"/>
      <c r="L2196" s="14"/>
      <c r="M2196" s="14">
        <v>0</v>
      </c>
      <c r="N2196" s="14"/>
      <c r="O2196" s="191">
        <v>0</v>
      </c>
      <c r="P2196" s="191">
        <v>0</v>
      </c>
      <c r="Q2196" s="191">
        <v>0</v>
      </c>
      <c r="R2196" s="191">
        <v>0</v>
      </c>
      <c r="S2196" s="14"/>
      <c r="T2196" s="14"/>
      <c r="U2196" s="14"/>
      <c r="V2196" s="14">
        <v>202005</v>
      </c>
      <c r="W2196" s="14"/>
    </row>
    <row r="2197" spans="1:23" ht="12.2" customHeight="1">
      <c r="A2197" s="14" t="s">
        <v>775</v>
      </c>
      <c r="B2197" s="14">
        <v>18</v>
      </c>
      <c r="C2197" s="14">
        <v>30</v>
      </c>
      <c r="D2197" s="14">
        <v>2</v>
      </c>
      <c r="E2197" s="14">
        <v>1.48</v>
      </c>
      <c r="F2197" s="14">
        <v>1.5</v>
      </c>
      <c r="G2197" s="14"/>
      <c r="H2197" s="14"/>
      <c r="I2197" s="14">
        <v>8</v>
      </c>
      <c r="J2197" s="14"/>
      <c r="K2197" s="14"/>
      <c r="L2197" s="14"/>
      <c r="M2197" s="14">
        <v>0</v>
      </c>
      <c r="N2197" s="14"/>
      <c r="O2197" s="191">
        <v>102.84</v>
      </c>
      <c r="P2197" s="191">
        <v>0</v>
      </c>
      <c r="Q2197" s="191">
        <v>0</v>
      </c>
      <c r="R2197" s="191">
        <v>0</v>
      </c>
      <c r="S2197" s="14"/>
      <c r="T2197" s="14"/>
      <c r="U2197" s="14"/>
      <c r="V2197" s="14">
        <v>202006</v>
      </c>
      <c r="W2197" s="14"/>
    </row>
    <row r="2198" spans="1:23" ht="12.2" customHeight="1">
      <c r="A2198" s="14" t="s">
        <v>775</v>
      </c>
      <c r="B2198" s="14">
        <v>19</v>
      </c>
      <c r="C2198" s="14">
        <v>38</v>
      </c>
      <c r="D2198" s="14">
        <v>2</v>
      </c>
      <c r="E2198" s="14">
        <v>2.5099999999999998</v>
      </c>
      <c r="F2198" s="14">
        <v>4.55</v>
      </c>
      <c r="G2198" s="14"/>
      <c r="H2198" s="14"/>
      <c r="I2198" s="14"/>
      <c r="J2198" s="14"/>
      <c r="K2198" s="14"/>
      <c r="L2198" s="14"/>
      <c r="M2198" s="14">
        <v>0</v>
      </c>
      <c r="N2198" s="14"/>
      <c r="O2198" s="191">
        <v>0</v>
      </c>
      <c r="P2198" s="191">
        <v>0</v>
      </c>
      <c r="Q2198" s="191">
        <v>0</v>
      </c>
      <c r="R2198" s="191">
        <v>0</v>
      </c>
      <c r="S2198" s="14"/>
      <c r="T2198" s="14"/>
      <c r="U2198" s="14"/>
      <c r="V2198" s="14">
        <v>202006</v>
      </c>
      <c r="W2198" s="14"/>
    </row>
    <row r="2199" spans="1:23" ht="12.2" customHeight="1">
      <c r="A2199" s="14" t="s">
        <v>775</v>
      </c>
      <c r="B2199" s="14">
        <v>20</v>
      </c>
      <c r="C2199" s="14">
        <v>35.28</v>
      </c>
      <c r="D2199" s="14"/>
      <c r="E2199" s="14">
        <v>2.09</v>
      </c>
      <c r="F2199" s="14"/>
      <c r="G2199" s="14">
        <v>2.72</v>
      </c>
      <c r="H2199" s="14"/>
      <c r="I2199" s="14"/>
      <c r="J2199" s="14"/>
      <c r="K2199" s="14"/>
      <c r="L2199" s="14"/>
      <c r="M2199" s="14">
        <v>0</v>
      </c>
      <c r="N2199" s="14"/>
      <c r="O2199" s="191">
        <v>0</v>
      </c>
      <c r="P2199" s="191">
        <v>0</v>
      </c>
      <c r="Q2199" s="191">
        <v>0</v>
      </c>
      <c r="R2199" s="191">
        <v>0</v>
      </c>
      <c r="S2199" s="14"/>
      <c r="T2199" s="14"/>
      <c r="U2199" s="14"/>
      <c r="V2199" s="14">
        <v>202007</v>
      </c>
      <c r="W2199" s="14"/>
    </row>
    <row r="2200" spans="1:23" ht="12.2" customHeight="1">
      <c r="A2200" s="14" t="s">
        <v>775</v>
      </c>
      <c r="B2200" s="14">
        <v>21</v>
      </c>
      <c r="C2200" s="14">
        <v>30</v>
      </c>
      <c r="D2200" s="14">
        <v>2</v>
      </c>
      <c r="E2200" s="14">
        <v>2.8</v>
      </c>
      <c r="F2200" s="14">
        <v>1.7</v>
      </c>
      <c r="G2200" s="14"/>
      <c r="H2200" s="14"/>
      <c r="I2200" s="14">
        <v>8</v>
      </c>
      <c r="J2200" s="14"/>
      <c r="K2200" s="14"/>
      <c r="L2200" s="14"/>
      <c r="M2200" s="14">
        <v>0</v>
      </c>
      <c r="N2200" s="14"/>
      <c r="O2200" s="191">
        <v>0</v>
      </c>
      <c r="P2200" s="191">
        <v>0</v>
      </c>
      <c r="Q2200" s="191">
        <v>0</v>
      </c>
      <c r="R2200" s="191">
        <v>0</v>
      </c>
      <c r="S2200" s="14"/>
      <c r="T2200" s="14"/>
      <c r="U2200" s="14"/>
      <c r="V2200" s="14">
        <v>202007</v>
      </c>
      <c r="W2200" s="14"/>
    </row>
    <row r="2201" spans="1:23" ht="12.2" customHeight="1">
      <c r="A2201" s="14" t="s">
        <v>775</v>
      </c>
      <c r="B2201" s="14">
        <v>22</v>
      </c>
      <c r="C2201" s="14">
        <v>30</v>
      </c>
      <c r="D2201" s="14">
        <v>1.23</v>
      </c>
      <c r="E2201" s="14">
        <v>3.65</v>
      </c>
      <c r="F2201" s="14"/>
      <c r="G2201" s="14">
        <v>8</v>
      </c>
      <c r="H2201" s="14"/>
      <c r="I2201" s="14"/>
      <c r="J2201" s="14"/>
      <c r="K2201" s="14"/>
      <c r="L2201" s="14"/>
      <c r="M2201" s="14">
        <v>0</v>
      </c>
      <c r="N2201" s="14"/>
      <c r="O2201" s="191">
        <v>0</v>
      </c>
      <c r="P2201" s="191">
        <v>0</v>
      </c>
      <c r="Q2201" s="191">
        <v>0</v>
      </c>
      <c r="R2201" s="191">
        <v>0</v>
      </c>
      <c r="S2201" s="14"/>
      <c r="T2201" s="14"/>
      <c r="U2201" s="14"/>
      <c r="V2201" s="14">
        <v>202007</v>
      </c>
      <c r="W2201" s="14"/>
    </row>
    <row r="2202" spans="1:23" ht="12.2" customHeight="1">
      <c r="A2202" s="14" t="s">
        <v>775</v>
      </c>
      <c r="B2202" s="14">
        <v>23</v>
      </c>
      <c r="C2202" s="14">
        <v>30</v>
      </c>
      <c r="D2202" s="14">
        <v>2</v>
      </c>
      <c r="E2202" s="14">
        <v>2.06</v>
      </c>
      <c r="F2202" s="14">
        <v>0.93</v>
      </c>
      <c r="G2202" s="14"/>
      <c r="H2202" s="14"/>
      <c r="I2202" s="14">
        <v>8</v>
      </c>
      <c r="J2202" s="14"/>
      <c r="K2202" s="14"/>
      <c r="L2202" s="14"/>
      <c r="M2202" s="14">
        <v>0</v>
      </c>
      <c r="N2202" s="14"/>
      <c r="O2202" s="191">
        <v>0</v>
      </c>
      <c r="P2202" s="191">
        <v>0</v>
      </c>
      <c r="Q2202" s="191">
        <v>0</v>
      </c>
      <c r="R2202" s="191">
        <v>0</v>
      </c>
      <c r="S2202" s="14"/>
      <c r="T2202" s="14"/>
      <c r="U2202" s="14"/>
      <c r="V2202" s="14">
        <v>202007</v>
      </c>
      <c r="W2202" s="14"/>
    </row>
    <row r="2203" spans="1:23" ht="12.2" customHeight="1">
      <c r="A2203" s="14" t="s">
        <v>775</v>
      </c>
      <c r="B2203" s="14">
        <v>24</v>
      </c>
      <c r="C2203" s="14">
        <v>38</v>
      </c>
      <c r="D2203" s="14">
        <v>2</v>
      </c>
      <c r="E2203" s="14">
        <v>5.59</v>
      </c>
      <c r="F2203" s="14">
        <v>2.6</v>
      </c>
      <c r="G2203" s="14"/>
      <c r="H2203" s="14"/>
      <c r="I2203" s="14"/>
      <c r="J2203" s="14"/>
      <c r="K2203" s="14"/>
      <c r="L2203" s="14"/>
      <c r="M2203" s="14">
        <v>0</v>
      </c>
      <c r="N2203" s="14"/>
      <c r="O2203" s="191">
        <v>0</v>
      </c>
      <c r="P2203" s="191">
        <v>0</v>
      </c>
      <c r="Q2203" s="191">
        <v>0</v>
      </c>
      <c r="R2203" s="191">
        <v>0</v>
      </c>
      <c r="S2203" s="14"/>
      <c r="T2203" s="14"/>
      <c r="U2203" s="14"/>
      <c r="V2203" s="14">
        <v>202008</v>
      </c>
      <c r="W2203" s="14"/>
    </row>
    <row r="2204" spans="1:23" ht="12.2" customHeight="1">
      <c r="A2204" s="14" t="s">
        <v>775</v>
      </c>
      <c r="B2204" s="14">
        <v>25</v>
      </c>
      <c r="C2204" s="14">
        <v>38</v>
      </c>
      <c r="D2204" s="14">
        <v>2</v>
      </c>
      <c r="E2204" s="14">
        <v>5.31</v>
      </c>
      <c r="F2204" s="14">
        <v>23.15</v>
      </c>
      <c r="G2204" s="14"/>
      <c r="H2204" s="14"/>
      <c r="I2204" s="14"/>
      <c r="J2204" s="14"/>
      <c r="K2204" s="14"/>
      <c r="L2204" s="14"/>
      <c r="M2204" s="14">
        <v>0</v>
      </c>
      <c r="N2204" s="14"/>
      <c r="O2204" s="191">
        <v>119.98</v>
      </c>
      <c r="P2204" s="191">
        <v>0</v>
      </c>
      <c r="Q2204" s="191">
        <v>0</v>
      </c>
      <c r="R2204" s="191">
        <v>0</v>
      </c>
      <c r="S2204" s="14"/>
      <c r="T2204" s="14"/>
      <c r="U2204" s="14"/>
      <c r="V2204" s="14">
        <v>202008</v>
      </c>
      <c r="W2204" s="14"/>
    </row>
    <row r="2205" spans="1:23" ht="12.2" customHeight="1" thickBot="1">
      <c r="A2205" s="14" t="s">
        <v>775</v>
      </c>
      <c r="B2205" s="14">
        <v>26</v>
      </c>
      <c r="C2205" s="14">
        <v>38</v>
      </c>
      <c r="D2205" s="14">
        <v>1.58</v>
      </c>
      <c r="E2205" s="14">
        <v>5.3</v>
      </c>
      <c r="F2205" s="14"/>
      <c r="G2205" s="14"/>
      <c r="H2205" s="14"/>
      <c r="I2205" s="14"/>
      <c r="J2205" s="14"/>
      <c r="K2205" s="14"/>
      <c r="L2205" s="14"/>
      <c r="M2205" s="14">
        <v>0</v>
      </c>
      <c r="N2205" s="14"/>
      <c r="O2205" s="191">
        <v>0</v>
      </c>
      <c r="P2205" s="191">
        <v>0</v>
      </c>
      <c r="Q2205" s="191">
        <v>0</v>
      </c>
      <c r="R2205" s="191">
        <v>0</v>
      </c>
      <c r="S2205" s="14"/>
      <c r="T2205" s="14"/>
      <c r="U2205" s="14"/>
      <c r="V2205" s="14">
        <v>202008</v>
      </c>
      <c r="W2205" s="14"/>
    </row>
    <row r="2206" spans="1:23" ht="12.2" customHeight="1" thickTop="1">
      <c r="A2206" s="188" t="s">
        <v>1306</v>
      </c>
      <c r="B2206" s="189">
        <v>0</v>
      </c>
      <c r="C2206" s="189">
        <v>847.28</v>
      </c>
      <c r="D2206" s="189">
        <v>41.06</v>
      </c>
      <c r="E2206" s="189">
        <v>82.11999999999999</v>
      </c>
      <c r="F2206" s="189">
        <v>75.91</v>
      </c>
      <c r="G2206" s="189">
        <v>100.72</v>
      </c>
      <c r="H2206" s="189">
        <v>0</v>
      </c>
      <c r="I2206" s="189">
        <v>40</v>
      </c>
      <c r="J2206" s="189">
        <v>0</v>
      </c>
      <c r="K2206" s="189">
        <v>0</v>
      </c>
      <c r="L2206" s="189">
        <v>0</v>
      </c>
      <c r="M2206" s="189">
        <v>0</v>
      </c>
      <c r="N2206" s="189">
        <v>0</v>
      </c>
      <c r="O2206" s="190">
        <v>479.92</v>
      </c>
      <c r="P2206" s="190">
        <v>0</v>
      </c>
      <c r="Q2206" s="190">
        <v>0</v>
      </c>
      <c r="R2206" s="190">
        <v>0</v>
      </c>
      <c r="S2206" s="189">
        <v>0</v>
      </c>
      <c r="T2206" s="189">
        <v>0</v>
      </c>
      <c r="U2206" s="189">
        <v>0</v>
      </c>
      <c r="V2206" s="189"/>
      <c r="W2206" s="189"/>
    </row>
    <row r="2207" spans="1:23" ht="12.2" customHeight="1">
      <c r="A2207" s="14" t="s">
        <v>468</v>
      </c>
      <c r="B2207" s="14">
        <v>1</v>
      </c>
      <c r="C2207" s="14">
        <v>19.25</v>
      </c>
      <c r="D2207" s="14">
        <v>0</v>
      </c>
      <c r="E2207" s="14">
        <v>0</v>
      </c>
      <c r="F2207" s="14">
        <v>0</v>
      </c>
      <c r="G2207" s="14">
        <v>0</v>
      </c>
      <c r="H2207" s="14">
        <v>8.9499999999999993</v>
      </c>
      <c r="I2207" s="14">
        <v>8</v>
      </c>
      <c r="J2207" s="14">
        <v>0</v>
      </c>
      <c r="K2207" s="14">
        <v>0</v>
      </c>
      <c r="L2207" s="14">
        <v>0</v>
      </c>
      <c r="M2207" s="14">
        <v>0</v>
      </c>
      <c r="N2207" s="14">
        <v>0</v>
      </c>
      <c r="O2207" s="191">
        <v>0</v>
      </c>
      <c r="P2207" s="191">
        <v>0</v>
      </c>
      <c r="Q2207" s="191">
        <v>0</v>
      </c>
      <c r="R2207" s="191">
        <v>0</v>
      </c>
      <c r="S2207" s="14">
        <v>0</v>
      </c>
      <c r="T2207" s="14">
        <v>204.15</v>
      </c>
      <c r="U2207" s="14">
        <v>0</v>
      </c>
      <c r="V2207" s="14">
        <v>202002</v>
      </c>
      <c r="W2207" s="14"/>
    </row>
    <row r="2208" spans="1:23" ht="12.2" customHeight="1">
      <c r="A2208" s="14" t="s">
        <v>468</v>
      </c>
      <c r="B2208" s="14">
        <v>2</v>
      </c>
      <c r="C2208" s="14">
        <v>30</v>
      </c>
      <c r="D2208" s="14">
        <v>0.2</v>
      </c>
      <c r="E2208" s="14">
        <v>0</v>
      </c>
      <c r="F2208" s="14">
        <v>1.95</v>
      </c>
      <c r="G2208" s="14">
        <v>0</v>
      </c>
      <c r="H2208" s="14">
        <v>8</v>
      </c>
      <c r="I2208" s="14">
        <v>0</v>
      </c>
      <c r="J2208" s="14">
        <v>0</v>
      </c>
      <c r="K2208" s="14">
        <v>0</v>
      </c>
      <c r="L2208" s="14">
        <v>0</v>
      </c>
      <c r="M2208" s="14">
        <v>0</v>
      </c>
      <c r="N2208" s="14">
        <v>0</v>
      </c>
      <c r="O2208" s="191">
        <v>0</v>
      </c>
      <c r="P2208" s="191">
        <v>0</v>
      </c>
      <c r="Q2208" s="191">
        <v>0</v>
      </c>
      <c r="R2208" s="191">
        <v>0</v>
      </c>
      <c r="S2208" s="14">
        <v>0</v>
      </c>
      <c r="T2208" s="14">
        <v>2.5</v>
      </c>
      <c r="U2208" s="14">
        <v>0</v>
      </c>
      <c r="V2208" s="14">
        <v>202002</v>
      </c>
      <c r="W2208" s="14"/>
    </row>
    <row r="2209" spans="1:23" ht="12.2" customHeight="1">
      <c r="A2209" s="14" t="s">
        <v>468</v>
      </c>
      <c r="B2209" s="14">
        <v>3</v>
      </c>
      <c r="C2209" s="14">
        <v>38</v>
      </c>
      <c r="D2209" s="14">
        <v>2</v>
      </c>
      <c r="E2209" s="14">
        <v>0</v>
      </c>
      <c r="F2209" s="14">
        <v>2.48</v>
      </c>
      <c r="G2209" s="14"/>
      <c r="H2209" s="14"/>
      <c r="I2209" s="14"/>
      <c r="J2209" s="14"/>
      <c r="K2209" s="14"/>
      <c r="L2209" s="14"/>
      <c r="M2209" s="14">
        <v>0</v>
      </c>
      <c r="N2209" s="14"/>
      <c r="O2209" s="191">
        <v>0</v>
      </c>
      <c r="P2209" s="191">
        <v>0</v>
      </c>
      <c r="Q2209" s="191">
        <v>0</v>
      </c>
      <c r="R2209" s="191">
        <v>0</v>
      </c>
      <c r="S2209" s="14"/>
      <c r="T2209" s="14">
        <v>3.13</v>
      </c>
      <c r="U2209" s="14"/>
      <c r="V2209" s="14">
        <v>202002</v>
      </c>
      <c r="W2209" s="14"/>
    </row>
    <row r="2210" spans="1:23" ht="12.2" customHeight="1">
      <c r="A2210" s="14" t="s">
        <v>468</v>
      </c>
      <c r="B2210" s="14">
        <v>4</v>
      </c>
      <c r="C2210" s="14">
        <v>38</v>
      </c>
      <c r="D2210" s="14">
        <v>2</v>
      </c>
      <c r="E2210" s="14">
        <v>0</v>
      </c>
      <c r="F2210" s="14">
        <v>2.87</v>
      </c>
      <c r="G2210" s="14"/>
      <c r="H2210" s="14"/>
      <c r="I2210" s="14"/>
      <c r="J2210" s="14"/>
      <c r="K2210" s="14"/>
      <c r="L2210" s="14"/>
      <c r="M2210" s="14">
        <v>0</v>
      </c>
      <c r="N2210" s="14"/>
      <c r="O2210" s="191">
        <v>0</v>
      </c>
      <c r="P2210" s="191">
        <v>0</v>
      </c>
      <c r="Q2210" s="191">
        <v>0</v>
      </c>
      <c r="R2210" s="191">
        <v>0</v>
      </c>
      <c r="S2210" s="14"/>
      <c r="T2210" s="14">
        <v>3.3</v>
      </c>
      <c r="U2210" s="14"/>
      <c r="V2210" s="14">
        <v>202002</v>
      </c>
      <c r="W2210" s="14"/>
    </row>
    <row r="2211" spans="1:23" ht="12.2" customHeight="1">
      <c r="A2211" s="14" t="s">
        <v>468</v>
      </c>
      <c r="B2211" s="14">
        <v>5</v>
      </c>
      <c r="C2211" s="14">
        <v>38</v>
      </c>
      <c r="D2211" s="14">
        <v>2</v>
      </c>
      <c r="E2211" s="14">
        <v>0</v>
      </c>
      <c r="F2211" s="14">
        <v>5.07</v>
      </c>
      <c r="G2211" s="14"/>
      <c r="H2211" s="14"/>
      <c r="I2211" s="14"/>
      <c r="J2211" s="14"/>
      <c r="K2211" s="14"/>
      <c r="L2211" s="14"/>
      <c r="M2211" s="14">
        <v>0</v>
      </c>
      <c r="N2211" s="14"/>
      <c r="O2211" s="191">
        <v>0</v>
      </c>
      <c r="P2211" s="191">
        <v>0</v>
      </c>
      <c r="Q2211" s="191">
        <v>0</v>
      </c>
      <c r="R2211" s="191">
        <v>0</v>
      </c>
      <c r="S2211" s="14"/>
      <c r="T2211" s="14">
        <v>4.5199999999999996</v>
      </c>
      <c r="U2211" s="14"/>
      <c r="V2211" s="14">
        <v>202002</v>
      </c>
      <c r="W2211" s="14"/>
    </row>
    <row r="2212" spans="1:23" ht="12.2" customHeight="1">
      <c r="A2212" s="14" t="s">
        <v>468</v>
      </c>
      <c r="B2212" s="14">
        <v>6</v>
      </c>
      <c r="C2212" s="14">
        <v>38</v>
      </c>
      <c r="D2212" s="14">
        <v>1.03</v>
      </c>
      <c r="E2212" s="14">
        <v>0</v>
      </c>
      <c r="F2212" s="14">
        <v>1.03</v>
      </c>
      <c r="G2212" s="14">
        <v>0</v>
      </c>
      <c r="H2212" s="14">
        <v>0</v>
      </c>
      <c r="I2212" s="14">
        <v>0</v>
      </c>
      <c r="J2212" s="14">
        <v>0</v>
      </c>
      <c r="K2212" s="14">
        <v>0</v>
      </c>
      <c r="L2212" s="14">
        <v>0</v>
      </c>
      <c r="M2212" s="14">
        <v>0</v>
      </c>
      <c r="N2212" s="14">
        <v>0</v>
      </c>
      <c r="O2212" s="191">
        <v>0</v>
      </c>
      <c r="P2212" s="191">
        <v>0</v>
      </c>
      <c r="Q2212" s="191">
        <v>0</v>
      </c>
      <c r="R2212" s="191">
        <v>0</v>
      </c>
      <c r="S2212" s="14">
        <v>0</v>
      </c>
      <c r="T2212" s="14">
        <v>1.99</v>
      </c>
      <c r="U2212" s="14">
        <v>0</v>
      </c>
      <c r="V2212" s="14">
        <v>202003</v>
      </c>
      <c r="W2212" s="14"/>
    </row>
    <row r="2213" spans="1:23" ht="12.2" customHeight="1">
      <c r="A2213" s="14" t="s">
        <v>468</v>
      </c>
      <c r="B2213" s="14">
        <v>7</v>
      </c>
      <c r="C2213" s="14">
        <v>29.03</v>
      </c>
      <c r="D2213" s="14">
        <v>0</v>
      </c>
      <c r="E2213" s="14">
        <v>0</v>
      </c>
      <c r="F2213" s="14">
        <v>0</v>
      </c>
      <c r="G2213" s="14">
        <v>8</v>
      </c>
      <c r="H2213" s="14">
        <v>0</v>
      </c>
      <c r="I2213" s="14">
        <v>0</v>
      </c>
      <c r="J2213" s="14">
        <v>0</v>
      </c>
      <c r="K2213" s="14">
        <v>0</v>
      </c>
      <c r="L2213" s="14">
        <v>0</v>
      </c>
      <c r="M2213" s="14">
        <v>0</v>
      </c>
      <c r="N2213" s="14">
        <v>0</v>
      </c>
      <c r="O2213" s="191">
        <v>0</v>
      </c>
      <c r="P2213" s="191">
        <v>0</v>
      </c>
      <c r="Q2213" s="191">
        <v>0</v>
      </c>
      <c r="R2213" s="191">
        <v>0</v>
      </c>
      <c r="S2213" s="14">
        <v>0</v>
      </c>
      <c r="T2213" s="14">
        <v>0</v>
      </c>
      <c r="U2213" s="14">
        <v>0</v>
      </c>
      <c r="V2213" s="14">
        <v>202003</v>
      </c>
      <c r="W2213" s="14"/>
    </row>
    <row r="2214" spans="1:23" ht="12.2" customHeight="1">
      <c r="A2214" s="14" t="s">
        <v>468</v>
      </c>
      <c r="B2214" s="14">
        <v>8</v>
      </c>
      <c r="C2214" s="14">
        <v>38</v>
      </c>
      <c r="D2214" s="14">
        <v>2</v>
      </c>
      <c r="E2214" s="14">
        <v>0</v>
      </c>
      <c r="F2214" s="14">
        <v>5.45</v>
      </c>
      <c r="G2214" s="14"/>
      <c r="H2214" s="14"/>
      <c r="I2214" s="14"/>
      <c r="J2214" s="14"/>
      <c r="K2214" s="14"/>
      <c r="L2214" s="14"/>
      <c r="M2214" s="14">
        <v>0</v>
      </c>
      <c r="N2214" s="14"/>
      <c r="O2214" s="191">
        <v>0</v>
      </c>
      <c r="P2214" s="191">
        <v>0</v>
      </c>
      <c r="Q2214" s="191">
        <v>0</v>
      </c>
      <c r="R2214" s="191">
        <v>0</v>
      </c>
      <c r="S2214" s="14"/>
      <c r="T2214" s="14">
        <v>4.22</v>
      </c>
      <c r="U2214" s="14"/>
      <c r="V2214" s="14">
        <v>202003</v>
      </c>
      <c r="W2214" s="14"/>
    </row>
    <row r="2215" spans="1:23" ht="12.2" customHeight="1">
      <c r="A2215" s="14" t="s">
        <v>468</v>
      </c>
      <c r="B2215" s="14">
        <v>9</v>
      </c>
      <c r="C2215" s="14">
        <v>38</v>
      </c>
      <c r="D2215" s="14">
        <v>2</v>
      </c>
      <c r="E2215" s="14">
        <v>0</v>
      </c>
      <c r="F2215" s="14">
        <v>4.42</v>
      </c>
      <c r="G2215" s="14"/>
      <c r="H2215" s="14"/>
      <c r="I2215" s="14"/>
      <c r="J2215" s="14"/>
      <c r="K2215" s="14"/>
      <c r="L2215" s="14"/>
      <c r="M2215" s="14">
        <v>0</v>
      </c>
      <c r="N2215" s="14"/>
      <c r="O2215" s="191">
        <v>0</v>
      </c>
      <c r="P2215" s="191">
        <v>0</v>
      </c>
      <c r="Q2215" s="191">
        <v>0</v>
      </c>
      <c r="R2215" s="191">
        <v>0</v>
      </c>
      <c r="S2215" s="14"/>
      <c r="T2215" s="14">
        <v>3.15</v>
      </c>
      <c r="U2215" s="14"/>
      <c r="V2215" s="14">
        <v>202003</v>
      </c>
      <c r="W2215" s="14"/>
    </row>
    <row r="2216" spans="1:23" ht="12.2" customHeight="1">
      <c r="A2216" s="14" t="s">
        <v>468</v>
      </c>
      <c r="B2216" s="14">
        <v>10</v>
      </c>
      <c r="C2216" s="14">
        <v>38</v>
      </c>
      <c r="D2216" s="14">
        <v>1.1599999999999999</v>
      </c>
      <c r="E2216" s="14">
        <v>0</v>
      </c>
      <c r="F2216" s="14">
        <v>2.68</v>
      </c>
      <c r="G2216" s="14">
        <v>0</v>
      </c>
      <c r="H2216" s="14">
        <v>0</v>
      </c>
      <c r="I2216" s="14">
        <v>0</v>
      </c>
      <c r="J2216" s="14">
        <v>0</v>
      </c>
      <c r="K2216" s="14">
        <v>0</v>
      </c>
      <c r="L2216" s="14">
        <v>0</v>
      </c>
      <c r="M2216" s="14">
        <v>0</v>
      </c>
      <c r="N2216" s="14">
        <v>0</v>
      </c>
      <c r="O2216" s="191">
        <v>119.98</v>
      </c>
      <c r="P2216" s="191">
        <v>0</v>
      </c>
      <c r="Q2216" s="191">
        <v>0</v>
      </c>
      <c r="R2216" s="191">
        <v>0</v>
      </c>
      <c r="S2216" s="14">
        <v>0</v>
      </c>
      <c r="T2216" s="14">
        <v>2.83</v>
      </c>
      <c r="U2216" s="14">
        <v>0</v>
      </c>
      <c r="V2216" s="14">
        <v>202004</v>
      </c>
      <c r="W2216" s="14"/>
    </row>
    <row r="2217" spans="1:23" ht="12.2" customHeight="1">
      <c r="A2217" s="14" t="s">
        <v>468</v>
      </c>
      <c r="B2217" s="14">
        <v>11</v>
      </c>
      <c r="C2217" s="14">
        <v>38</v>
      </c>
      <c r="D2217" s="14">
        <v>2</v>
      </c>
      <c r="E2217" s="14">
        <v>0</v>
      </c>
      <c r="F2217" s="14">
        <v>2.5</v>
      </c>
      <c r="G2217" s="14"/>
      <c r="H2217" s="14"/>
      <c r="I2217" s="14"/>
      <c r="J2217" s="14"/>
      <c r="K2217" s="14"/>
      <c r="L2217" s="14"/>
      <c r="M2217" s="14">
        <v>0</v>
      </c>
      <c r="N2217" s="14"/>
      <c r="O2217" s="191">
        <v>0</v>
      </c>
      <c r="P2217" s="191">
        <v>0</v>
      </c>
      <c r="Q2217" s="191">
        <v>0</v>
      </c>
      <c r="R2217" s="191">
        <v>0</v>
      </c>
      <c r="S2217" s="14"/>
      <c r="T2217" s="14">
        <v>3.82</v>
      </c>
      <c r="U2217" s="14"/>
      <c r="V2217" s="14">
        <v>202004</v>
      </c>
      <c r="W2217" s="14"/>
    </row>
    <row r="2218" spans="1:23" ht="12.2" customHeight="1">
      <c r="A2218" s="14" t="s">
        <v>468</v>
      </c>
      <c r="B2218" s="14">
        <v>12</v>
      </c>
      <c r="C2218" s="14">
        <v>38</v>
      </c>
      <c r="D2218" s="14">
        <v>1.78</v>
      </c>
      <c r="E2218" s="14">
        <v>0</v>
      </c>
      <c r="F2218" s="14"/>
      <c r="G2218" s="14"/>
      <c r="H2218" s="14"/>
      <c r="I2218" s="14"/>
      <c r="J2218" s="14"/>
      <c r="K2218" s="14"/>
      <c r="L2218" s="14"/>
      <c r="M2218" s="14">
        <v>0</v>
      </c>
      <c r="N2218" s="14"/>
      <c r="O2218" s="191">
        <v>0</v>
      </c>
      <c r="P2218" s="191">
        <v>0</v>
      </c>
      <c r="Q2218" s="191">
        <v>0</v>
      </c>
      <c r="R2218" s="191">
        <v>0</v>
      </c>
      <c r="S2218" s="14"/>
      <c r="T2218" s="14">
        <v>3.21</v>
      </c>
      <c r="U2218" s="14"/>
      <c r="V2218" s="14">
        <v>202004</v>
      </c>
      <c r="W2218" s="14"/>
    </row>
    <row r="2219" spans="1:23" ht="12.2" customHeight="1">
      <c r="A2219" s="14" t="s">
        <v>468</v>
      </c>
      <c r="B2219" s="14">
        <v>13</v>
      </c>
      <c r="C2219" s="14">
        <v>37.159999999999997</v>
      </c>
      <c r="D2219" s="14">
        <v>0</v>
      </c>
      <c r="E2219" s="14">
        <v>0</v>
      </c>
      <c r="F2219" s="14">
        <v>0</v>
      </c>
      <c r="G2219" s="14">
        <v>0</v>
      </c>
      <c r="H2219" s="14">
        <v>0</v>
      </c>
      <c r="I2219" s="14">
        <v>0</v>
      </c>
      <c r="J2219" s="14">
        <v>0</v>
      </c>
      <c r="K2219" s="14">
        <v>0</v>
      </c>
      <c r="L2219" s="14">
        <v>0</v>
      </c>
      <c r="M2219" s="14">
        <v>0</v>
      </c>
      <c r="N2219" s="14">
        <v>0</v>
      </c>
      <c r="O2219" s="191">
        <v>0</v>
      </c>
      <c r="P2219" s="191">
        <v>0</v>
      </c>
      <c r="Q2219" s="191">
        <v>0</v>
      </c>
      <c r="R2219" s="191">
        <v>0</v>
      </c>
      <c r="S2219" s="14">
        <v>0</v>
      </c>
      <c r="T2219" s="14">
        <v>0</v>
      </c>
      <c r="U2219" s="14">
        <v>0</v>
      </c>
      <c r="V2219" s="14">
        <v>202004</v>
      </c>
      <c r="W2219" s="14"/>
    </row>
    <row r="2220" spans="1:23" ht="12.2" customHeight="1">
      <c r="A2220" s="14" t="s">
        <v>468</v>
      </c>
      <c r="B2220" s="14">
        <v>14</v>
      </c>
      <c r="C2220" s="14">
        <v>38</v>
      </c>
      <c r="D2220" s="14">
        <v>0</v>
      </c>
      <c r="E2220" s="14">
        <v>0</v>
      </c>
      <c r="F2220" s="14">
        <v>3.18</v>
      </c>
      <c r="G2220" s="14">
        <v>0</v>
      </c>
      <c r="H2220" s="14">
        <v>0</v>
      </c>
      <c r="I2220" s="14">
        <v>0</v>
      </c>
      <c r="J2220" s="14">
        <v>0</v>
      </c>
      <c r="K2220" s="14">
        <v>0</v>
      </c>
      <c r="L2220" s="14">
        <v>0</v>
      </c>
      <c r="M2220" s="14">
        <v>0</v>
      </c>
      <c r="N2220" s="14">
        <v>0</v>
      </c>
      <c r="O2220" s="191">
        <v>0</v>
      </c>
      <c r="P2220" s="191">
        <v>0</v>
      </c>
      <c r="Q2220" s="191">
        <v>0</v>
      </c>
      <c r="R2220" s="191">
        <v>0</v>
      </c>
      <c r="S2220" s="14">
        <v>0</v>
      </c>
      <c r="T2220" s="14">
        <v>1.29</v>
      </c>
      <c r="U2220" s="14">
        <v>0</v>
      </c>
      <c r="V2220" s="14">
        <v>202005</v>
      </c>
      <c r="W2220" s="14"/>
    </row>
    <row r="2221" spans="1:23" ht="12.2" customHeight="1">
      <c r="A2221" s="14" t="s">
        <v>468</v>
      </c>
      <c r="B2221" s="14">
        <v>15</v>
      </c>
      <c r="C2221" s="14">
        <v>38</v>
      </c>
      <c r="D2221" s="14">
        <v>1.28</v>
      </c>
      <c r="E2221" s="14">
        <v>0</v>
      </c>
      <c r="F2221" s="14">
        <v>1</v>
      </c>
      <c r="G2221" s="14">
        <v>0</v>
      </c>
      <c r="H2221" s="14">
        <v>0</v>
      </c>
      <c r="I2221" s="14">
        <v>0</v>
      </c>
      <c r="J2221" s="14">
        <v>0</v>
      </c>
      <c r="K2221" s="14">
        <v>0</v>
      </c>
      <c r="L2221" s="14">
        <v>0</v>
      </c>
      <c r="M2221" s="14">
        <v>0</v>
      </c>
      <c r="N2221" s="14">
        <v>0</v>
      </c>
      <c r="O2221" s="191">
        <v>17.14</v>
      </c>
      <c r="P2221" s="191">
        <v>0</v>
      </c>
      <c r="Q2221" s="191">
        <v>0</v>
      </c>
      <c r="R2221" s="191">
        <v>0</v>
      </c>
      <c r="S2221" s="14">
        <v>0</v>
      </c>
      <c r="T2221" s="14">
        <v>5.65</v>
      </c>
      <c r="U2221" s="14">
        <v>0</v>
      </c>
      <c r="V2221" s="14">
        <v>202005</v>
      </c>
      <c r="W2221" s="14"/>
    </row>
    <row r="2222" spans="1:23" ht="12.2" customHeight="1">
      <c r="A2222" s="14" t="s">
        <v>468</v>
      </c>
      <c r="B2222" s="14">
        <v>16</v>
      </c>
      <c r="C2222" s="14">
        <v>30</v>
      </c>
      <c r="D2222" s="14">
        <v>2</v>
      </c>
      <c r="E2222" s="14">
        <v>0</v>
      </c>
      <c r="F2222" s="14">
        <v>2.17</v>
      </c>
      <c r="G2222" s="14"/>
      <c r="H2222" s="14"/>
      <c r="I2222" s="14">
        <v>8</v>
      </c>
      <c r="J2222" s="14"/>
      <c r="K2222" s="14"/>
      <c r="L2222" s="14"/>
      <c r="M2222" s="14">
        <v>0</v>
      </c>
      <c r="N2222" s="14"/>
      <c r="O2222" s="191">
        <v>0</v>
      </c>
      <c r="P2222" s="191">
        <v>0</v>
      </c>
      <c r="Q2222" s="191">
        <v>0</v>
      </c>
      <c r="R2222" s="191">
        <v>0</v>
      </c>
      <c r="S2222" s="14"/>
      <c r="T2222" s="14">
        <v>3.73</v>
      </c>
      <c r="U2222" s="14"/>
      <c r="V2222" s="14">
        <v>202005</v>
      </c>
      <c r="W2222" s="14"/>
    </row>
    <row r="2223" spans="1:23" ht="12.2" customHeight="1">
      <c r="A2223" s="14" t="s">
        <v>468</v>
      </c>
      <c r="B2223" s="14">
        <v>17</v>
      </c>
      <c r="C2223" s="14">
        <v>35.28</v>
      </c>
      <c r="D2223" s="14">
        <v>0</v>
      </c>
      <c r="E2223" s="14">
        <v>0</v>
      </c>
      <c r="F2223" s="14">
        <v>0</v>
      </c>
      <c r="G2223" s="14">
        <v>0</v>
      </c>
      <c r="H2223" s="14">
        <v>0</v>
      </c>
      <c r="I2223" s="14">
        <v>0</v>
      </c>
      <c r="J2223" s="14">
        <v>0</v>
      </c>
      <c r="K2223" s="14">
        <v>0</v>
      </c>
      <c r="L2223" s="14">
        <v>0</v>
      </c>
      <c r="M2223" s="14">
        <v>0</v>
      </c>
      <c r="N2223" s="14">
        <v>0</v>
      </c>
      <c r="O2223" s="191">
        <v>0</v>
      </c>
      <c r="P2223" s="191">
        <v>0</v>
      </c>
      <c r="Q2223" s="191">
        <v>0</v>
      </c>
      <c r="R2223" s="191">
        <v>0</v>
      </c>
      <c r="S2223" s="14">
        <v>0</v>
      </c>
      <c r="T2223" s="14">
        <v>0</v>
      </c>
      <c r="U2223" s="14">
        <v>0</v>
      </c>
      <c r="V2223" s="14">
        <v>202005</v>
      </c>
      <c r="W2223" s="14"/>
    </row>
    <row r="2224" spans="1:23" ht="12.2" customHeight="1">
      <c r="A2224" s="14" t="s">
        <v>468</v>
      </c>
      <c r="B2224" s="14">
        <v>18</v>
      </c>
      <c r="C2224" s="14">
        <v>30</v>
      </c>
      <c r="D2224" s="14">
        <v>1.69</v>
      </c>
      <c r="E2224" s="14">
        <v>0</v>
      </c>
      <c r="F2224" s="14">
        <v>0.15</v>
      </c>
      <c r="G2224" s="14">
        <v>0</v>
      </c>
      <c r="H2224" s="14">
        <v>0</v>
      </c>
      <c r="I2224" s="14">
        <v>8</v>
      </c>
      <c r="J2224" s="14">
        <v>0</v>
      </c>
      <c r="K2224" s="14">
        <v>0</v>
      </c>
      <c r="L2224" s="14">
        <v>0</v>
      </c>
      <c r="M2224" s="14">
        <v>0</v>
      </c>
      <c r="N2224" s="14">
        <v>0</v>
      </c>
      <c r="O2224" s="191">
        <v>0</v>
      </c>
      <c r="P2224" s="191">
        <v>0</v>
      </c>
      <c r="Q2224" s="191">
        <v>0</v>
      </c>
      <c r="R2224" s="191">
        <v>0</v>
      </c>
      <c r="S2224" s="14">
        <v>0</v>
      </c>
      <c r="T2224" s="14">
        <v>3.42</v>
      </c>
      <c r="U2224" s="14">
        <v>0</v>
      </c>
      <c r="V2224" s="14">
        <v>202006</v>
      </c>
      <c r="W2224" s="14"/>
    </row>
    <row r="2225" spans="1:23" ht="12.2" customHeight="1">
      <c r="A2225" s="14" t="s">
        <v>468</v>
      </c>
      <c r="B2225" s="14">
        <v>19</v>
      </c>
      <c r="C2225" s="14">
        <v>38</v>
      </c>
      <c r="D2225" s="14">
        <v>2</v>
      </c>
      <c r="E2225" s="14">
        <v>0</v>
      </c>
      <c r="F2225" s="14">
        <v>3.48</v>
      </c>
      <c r="G2225" s="14"/>
      <c r="H2225" s="14"/>
      <c r="I2225" s="14"/>
      <c r="J2225" s="14"/>
      <c r="K2225" s="14"/>
      <c r="L2225" s="14"/>
      <c r="M2225" s="14">
        <v>0</v>
      </c>
      <c r="N2225" s="14"/>
      <c r="O2225" s="191">
        <v>119.98</v>
      </c>
      <c r="P2225" s="191">
        <v>0</v>
      </c>
      <c r="Q2225" s="191">
        <v>0</v>
      </c>
      <c r="R2225" s="191">
        <v>0</v>
      </c>
      <c r="S2225" s="14"/>
      <c r="T2225" s="14">
        <v>5.03</v>
      </c>
      <c r="U2225" s="14"/>
      <c r="V2225" s="14">
        <v>202006</v>
      </c>
      <c r="W2225" s="14"/>
    </row>
    <row r="2226" spans="1:23" ht="12.2" customHeight="1">
      <c r="A2226" s="14" t="s">
        <v>468</v>
      </c>
      <c r="B2226" s="14">
        <v>20</v>
      </c>
      <c r="C2226" s="14">
        <v>38</v>
      </c>
      <c r="D2226" s="14">
        <v>2</v>
      </c>
      <c r="E2226" s="14">
        <v>0</v>
      </c>
      <c r="F2226" s="14">
        <v>2.85</v>
      </c>
      <c r="G2226" s="14"/>
      <c r="H2226" s="14"/>
      <c r="I2226" s="14"/>
      <c r="J2226" s="14"/>
      <c r="K2226" s="14"/>
      <c r="L2226" s="14"/>
      <c r="M2226" s="14">
        <v>0</v>
      </c>
      <c r="N2226" s="14"/>
      <c r="O2226" s="191">
        <v>0</v>
      </c>
      <c r="P2226" s="191">
        <v>25</v>
      </c>
      <c r="Q2226" s="191">
        <v>0</v>
      </c>
      <c r="R2226" s="191">
        <v>0</v>
      </c>
      <c r="S2226" s="14"/>
      <c r="T2226" s="14">
        <v>2.4900000000000002</v>
      </c>
      <c r="U2226" s="14"/>
      <c r="V2226" s="14">
        <v>202006</v>
      </c>
      <c r="W2226" s="14"/>
    </row>
    <row r="2227" spans="1:23" ht="12.2" customHeight="1">
      <c r="A2227" s="14" t="s">
        <v>468</v>
      </c>
      <c r="B2227" s="14">
        <v>21</v>
      </c>
      <c r="C2227" s="14">
        <v>29.69</v>
      </c>
      <c r="D2227" s="14">
        <v>0</v>
      </c>
      <c r="E2227" s="14">
        <v>0</v>
      </c>
      <c r="F2227" s="14">
        <v>0</v>
      </c>
      <c r="G2227" s="14">
        <v>0</v>
      </c>
      <c r="H2227" s="14">
        <v>0</v>
      </c>
      <c r="I2227" s="14">
        <v>8</v>
      </c>
      <c r="J2227" s="14">
        <v>0</v>
      </c>
      <c r="K2227" s="14">
        <v>0</v>
      </c>
      <c r="L2227" s="14">
        <v>0</v>
      </c>
      <c r="M2227" s="14">
        <v>0</v>
      </c>
      <c r="N2227" s="14">
        <v>0</v>
      </c>
      <c r="O2227" s="191">
        <v>0</v>
      </c>
      <c r="P2227" s="191">
        <v>25</v>
      </c>
      <c r="Q2227" s="191">
        <v>0</v>
      </c>
      <c r="R2227" s="191">
        <v>0</v>
      </c>
      <c r="S2227" s="14">
        <v>0</v>
      </c>
      <c r="T2227" s="14">
        <v>0</v>
      </c>
      <c r="U2227" s="14">
        <v>0</v>
      </c>
      <c r="V2227" s="14">
        <v>202006</v>
      </c>
      <c r="W2227" s="14"/>
    </row>
    <row r="2228" spans="1:23" ht="12.2" customHeight="1">
      <c r="A2228" s="14" t="s">
        <v>468</v>
      </c>
      <c r="B2228" s="14">
        <v>22</v>
      </c>
      <c r="C2228" s="14">
        <v>38</v>
      </c>
      <c r="D2228" s="14">
        <v>1.62</v>
      </c>
      <c r="E2228" s="14">
        <v>0</v>
      </c>
      <c r="F2228" s="14">
        <v>10.9</v>
      </c>
      <c r="G2228" s="14">
        <v>0</v>
      </c>
      <c r="H2228" s="14">
        <v>0</v>
      </c>
      <c r="I2228" s="14">
        <v>0</v>
      </c>
      <c r="J2228" s="14">
        <v>0</v>
      </c>
      <c r="K2228" s="14">
        <v>0</v>
      </c>
      <c r="L2228" s="14">
        <v>0</v>
      </c>
      <c r="M2228" s="14">
        <v>0</v>
      </c>
      <c r="N2228" s="14">
        <v>0</v>
      </c>
      <c r="O2228" s="191">
        <v>17.14</v>
      </c>
      <c r="P2228" s="191">
        <v>25</v>
      </c>
      <c r="Q2228" s="191">
        <v>0</v>
      </c>
      <c r="R2228" s="191">
        <v>0</v>
      </c>
      <c r="S2228" s="14">
        <v>0</v>
      </c>
      <c r="T2228" s="14">
        <v>1.35</v>
      </c>
      <c r="U2228" s="14">
        <v>0</v>
      </c>
      <c r="V2228" s="14">
        <v>202007</v>
      </c>
      <c r="W2228" s="14"/>
    </row>
    <row r="2229" spans="1:23" ht="12.2" customHeight="1">
      <c r="A2229" s="14" t="s">
        <v>468</v>
      </c>
      <c r="B2229" s="14">
        <v>23</v>
      </c>
      <c r="C2229" s="14">
        <v>29.62</v>
      </c>
      <c r="D2229" s="14">
        <v>0</v>
      </c>
      <c r="E2229" s="14">
        <v>0</v>
      </c>
      <c r="F2229" s="14">
        <v>0</v>
      </c>
      <c r="G2229" s="14">
        <v>0</v>
      </c>
      <c r="H2229" s="14">
        <v>0</v>
      </c>
      <c r="I2229" s="14">
        <v>8</v>
      </c>
      <c r="J2229" s="14">
        <v>0</v>
      </c>
      <c r="K2229" s="14">
        <v>0</v>
      </c>
      <c r="L2229" s="14">
        <v>0</v>
      </c>
      <c r="M2229" s="14">
        <v>0</v>
      </c>
      <c r="N2229" s="14">
        <v>0</v>
      </c>
      <c r="O2229" s="191">
        <v>0</v>
      </c>
      <c r="P2229" s="191">
        <v>0</v>
      </c>
      <c r="Q2229" s="191">
        <v>0</v>
      </c>
      <c r="R2229" s="191">
        <v>0</v>
      </c>
      <c r="S2229" s="14">
        <v>0</v>
      </c>
      <c r="T2229" s="14">
        <v>0</v>
      </c>
      <c r="U2229" s="14">
        <v>0</v>
      </c>
      <c r="V2229" s="14">
        <v>202007</v>
      </c>
      <c r="W2229" s="14"/>
    </row>
    <row r="2230" spans="1:23" ht="12.2" customHeight="1">
      <c r="A2230" s="14" t="s">
        <v>468</v>
      </c>
      <c r="B2230" s="14">
        <v>24</v>
      </c>
      <c r="C2230" s="14">
        <v>38</v>
      </c>
      <c r="D2230" s="14">
        <v>2</v>
      </c>
      <c r="E2230" s="14">
        <v>0</v>
      </c>
      <c r="F2230" s="14">
        <v>2.35</v>
      </c>
      <c r="G2230" s="14"/>
      <c r="H2230" s="14"/>
      <c r="I2230" s="14"/>
      <c r="J2230" s="14"/>
      <c r="K2230" s="14"/>
      <c r="L2230" s="14"/>
      <c r="M2230" s="14">
        <v>0</v>
      </c>
      <c r="N2230" s="14"/>
      <c r="O2230" s="191">
        <v>0</v>
      </c>
      <c r="P2230" s="191">
        <v>0</v>
      </c>
      <c r="Q2230" s="191">
        <v>0</v>
      </c>
      <c r="R2230" s="191">
        <v>0</v>
      </c>
      <c r="S2230" s="14"/>
      <c r="T2230" s="14">
        <v>4.42</v>
      </c>
      <c r="U2230" s="14"/>
      <c r="V2230" s="14">
        <v>202007</v>
      </c>
      <c r="W2230" s="14"/>
    </row>
    <row r="2231" spans="1:23" ht="12.2" customHeight="1">
      <c r="A2231" s="14" t="s">
        <v>468</v>
      </c>
      <c r="B2231" s="14">
        <v>25</v>
      </c>
      <c r="C2231" s="14">
        <v>38</v>
      </c>
      <c r="D2231" s="14">
        <v>2</v>
      </c>
      <c r="E2231" s="14">
        <v>0</v>
      </c>
      <c r="F2231" s="14">
        <v>2.9</v>
      </c>
      <c r="G2231" s="14"/>
      <c r="H2231" s="14"/>
      <c r="I2231" s="14"/>
      <c r="J2231" s="14"/>
      <c r="K2231" s="14"/>
      <c r="L2231" s="14"/>
      <c r="M2231" s="14">
        <v>0</v>
      </c>
      <c r="N2231" s="14"/>
      <c r="O2231" s="191">
        <v>0</v>
      </c>
      <c r="P2231" s="191">
        <v>0</v>
      </c>
      <c r="Q2231" s="191">
        <v>0</v>
      </c>
      <c r="R2231" s="191">
        <v>0</v>
      </c>
      <c r="S2231" s="14"/>
      <c r="T2231" s="14">
        <v>4.47</v>
      </c>
      <c r="U2231" s="14"/>
      <c r="V2231" s="14">
        <v>202007</v>
      </c>
      <c r="W2231" s="14"/>
    </row>
    <row r="2232" spans="1:23" ht="12.2" customHeight="1" thickBot="1">
      <c r="A2232" s="14" t="s">
        <v>468</v>
      </c>
      <c r="B2232" s="14">
        <v>26</v>
      </c>
      <c r="C2232" s="14">
        <v>38</v>
      </c>
      <c r="D2232" s="14">
        <v>1.97</v>
      </c>
      <c r="E2232" s="14">
        <v>0</v>
      </c>
      <c r="F2232" s="14"/>
      <c r="G2232" s="14"/>
      <c r="H2232" s="14"/>
      <c r="I2232" s="14"/>
      <c r="J2232" s="14"/>
      <c r="K2232" s="14"/>
      <c r="L2232" s="14"/>
      <c r="M2232" s="14">
        <v>0</v>
      </c>
      <c r="N2232" s="14"/>
      <c r="O2232" s="191">
        <v>0</v>
      </c>
      <c r="P2232" s="191">
        <v>0</v>
      </c>
      <c r="Q2232" s="191">
        <v>0</v>
      </c>
      <c r="R2232" s="191">
        <v>0</v>
      </c>
      <c r="S2232" s="14"/>
      <c r="T2232" s="14">
        <v>4.09</v>
      </c>
      <c r="U2232" s="14"/>
      <c r="V2232" s="14">
        <v>202008</v>
      </c>
      <c r="W2232" s="14"/>
    </row>
    <row r="2233" spans="1:23" ht="12.2" customHeight="1" thickTop="1">
      <c r="A2233" s="188" t="s">
        <v>1306</v>
      </c>
      <c r="B2233" s="189">
        <v>0</v>
      </c>
      <c r="C2233" s="189">
        <v>916.03</v>
      </c>
      <c r="D2233" s="189">
        <v>32.730000000000004</v>
      </c>
      <c r="E2233" s="189">
        <v>0</v>
      </c>
      <c r="F2233" s="189">
        <v>57.43</v>
      </c>
      <c r="G2233" s="189">
        <v>8</v>
      </c>
      <c r="H2233" s="189">
        <v>16.95</v>
      </c>
      <c r="I2233" s="189">
        <v>40</v>
      </c>
      <c r="J2233" s="189">
        <v>0</v>
      </c>
      <c r="K2233" s="189">
        <v>0</v>
      </c>
      <c r="L2233" s="189">
        <v>0</v>
      </c>
      <c r="M2233" s="189">
        <v>0</v>
      </c>
      <c r="N2233" s="189">
        <v>0</v>
      </c>
      <c r="O2233" s="190">
        <v>274.24</v>
      </c>
      <c r="P2233" s="190">
        <v>75</v>
      </c>
      <c r="Q2233" s="190">
        <v>0</v>
      </c>
      <c r="R2233" s="190">
        <v>0</v>
      </c>
      <c r="S2233" s="189">
        <v>0</v>
      </c>
      <c r="T2233" s="189">
        <v>272.76</v>
      </c>
      <c r="U2233" s="189">
        <v>0</v>
      </c>
      <c r="V2233" s="189"/>
      <c r="W2233" s="189"/>
    </row>
    <row r="2234" spans="1:23" ht="12.2" customHeight="1">
      <c r="A2234" s="14" t="s">
        <v>1236</v>
      </c>
      <c r="B2234" s="14">
        <v>1</v>
      </c>
      <c r="C2234" s="14">
        <v>0</v>
      </c>
      <c r="D2234" s="14">
        <v>0</v>
      </c>
      <c r="E2234" s="14">
        <v>0</v>
      </c>
      <c r="F2234" s="14">
        <v>0</v>
      </c>
      <c r="G2234" s="14">
        <v>28.8</v>
      </c>
      <c r="H2234" s="14">
        <v>0</v>
      </c>
      <c r="I2234" s="14">
        <v>7.2</v>
      </c>
      <c r="J2234" s="14">
        <v>0</v>
      </c>
      <c r="K2234" s="14">
        <v>0</v>
      </c>
      <c r="L2234" s="14">
        <v>0</v>
      </c>
      <c r="M2234" s="14">
        <v>0</v>
      </c>
      <c r="N2234" s="14">
        <v>20.97</v>
      </c>
      <c r="O2234" s="191">
        <v>0</v>
      </c>
      <c r="P2234" s="191">
        <v>0</v>
      </c>
      <c r="Q2234" s="191">
        <v>0</v>
      </c>
      <c r="R2234" s="191">
        <v>0</v>
      </c>
      <c r="S2234" s="14">
        <v>0</v>
      </c>
      <c r="T2234" s="14">
        <v>0</v>
      </c>
      <c r="U2234" s="14">
        <v>0</v>
      </c>
      <c r="V2234" s="14">
        <v>202002</v>
      </c>
      <c r="W2234" s="14"/>
    </row>
    <row r="2235" spans="1:23" ht="12.2" customHeight="1">
      <c r="A2235" s="14" t="s">
        <v>1236</v>
      </c>
      <c r="B2235" s="14">
        <v>2</v>
      </c>
      <c r="C2235" s="14">
        <v>35.25</v>
      </c>
      <c r="D2235" s="14">
        <v>0</v>
      </c>
      <c r="E2235" s="14">
        <v>0</v>
      </c>
      <c r="F2235" s="14">
        <v>0</v>
      </c>
      <c r="G2235" s="14">
        <v>0</v>
      </c>
      <c r="H2235" s="14">
        <v>0</v>
      </c>
      <c r="I2235" s="14">
        <v>0</v>
      </c>
      <c r="J2235" s="14">
        <v>0</v>
      </c>
      <c r="K2235" s="14">
        <v>0</v>
      </c>
      <c r="L2235" s="14">
        <v>0</v>
      </c>
      <c r="M2235" s="14">
        <v>56</v>
      </c>
      <c r="N2235" s="14">
        <v>0</v>
      </c>
      <c r="O2235" s="191">
        <v>0</v>
      </c>
      <c r="P2235" s="191">
        <v>0</v>
      </c>
      <c r="Q2235" s="191">
        <v>0</v>
      </c>
      <c r="R2235" s="191">
        <v>0</v>
      </c>
      <c r="S2235" s="14">
        <v>0</v>
      </c>
      <c r="T2235" s="14">
        <v>0</v>
      </c>
      <c r="U2235" s="14">
        <v>0</v>
      </c>
      <c r="V2235" s="14">
        <v>202002</v>
      </c>
      <c r="W2235" s="14"/>
    </row>
    <row r="2236" spans="1:23" ht="12.2" customHeight="1">
      <c r="A2236" s="14" t="s">
        <v>1236</v>
      </c>
      <c r="B2236" s="14">
        <v>3</v>
      </c>
      <c r="C2236" s="14">
        <v>35.67</v>
      </c>
      <c r="D2236" s="14">
        <v>0</v>
      </c>
      <c r="E2236" s="14">
        <v>0</v>
      </c>
      <c r="F2236" s="14">
        <v>0</v>
      </c>
      <c r="G2236" s="14">
        <v>0</v>
      </c>
      <c r="H2236" s="14">
        <v>0</v>
      </c>
      <c r="I2236" s="14">
        <v>0</v>
      </c>
      <c r="J2236" s="14">
        <v>0</v>
      </c>
      <c r="K2236" s="14">
        <v>0</v>
      </c>
      <c r="L2236" s="14">
        <v>0</v>
      </c>
      <c r="M2236" s="14">
        <v>504</v>
      </c>
      <c r="N2236" s="14">
        <v>0</v>
      </c>
      <c r="O2236" s="191">
        <v>0</v>
      </c>
      <c r="P2236" s="191">
        <v>0</v>
      </c>
      <c r="Q2236" s="191">
        <v>0</v>
      </c>
      <c r="R2236" s="191">
        <v>0</v>
      </c>
      <c r="S2236" s="14">
        <v>0</v>
      </c>
      <c r="T2236" s="14">
        <v>0</v>
      </c>
      <c r="U2236" s="14">
        <v>0</v>
      </c>
      <c r="V2236" s="14">
        <v>202002</v>
      </c>
      <c r="W2236" s="14"/>
    </row>
    <row r="2237" spans="1:23" ht="12.2" customHeight="1">
      <c r="A2237" s="14" t="s">
        <v>1236</v>
      </c>
      <c r="B2237" s="14">
        <v>4</v>
      </c>
      <c r="C2237" s="14">
        <v>35.67</v>
      </c>
      <c r="D2237" s="14">
        <v>0</v>
      </c>
      <c r="E2237" s="14">
        <v>0</v>
      </c>
      <c r="F2237" s="14">
        <v>0</v>
      </c>
      <c r="G2237" s="14">
        <v>0</v>
      </c>
      <c r="H2237" s="14">
        <v>0</v>
      </c>
      <c r="I2237" s="14">
        <v>0</v>
      </c>
      <c r="J2237" s="14">
        <v>0</v>
      </c>
      <c r="K2237" s="14">
        <v>0</v>
      </c>
      <c r="L2237" s="14">
        <v>0</v>
      </c>
      <c r="M2237" s="14">
        <v>560</v>
      </c>
      <c r="N2237" s="14">
        <v>0</v>
      </c>
      <c r="O2237" s="191">
        <v>0</v>
      </c>
      <c r="P2237" s="191">
        <v>0</v>
      </c>
      <c r="Q2237" s="191">
        <v>0</v>
      </c>
      <c r="R2237" s="191">
        <v>0</v>
      </c>
      <c r="S2237" s="14">
        <v>0</v>
      </c>
      <c r="T2237" s="14">
        <v>0</v>
      </c>
      <c r="U2237" s="14">
        <v>0</v>
      </c>
      <c r="V2237" s="14">
        <v>202002</v>
      </c>
      <c r="W2237" s="14"/>
    </row>
    <row r="2238" spans="1:23" ht="12.2" customHeight="1">
      <c r="A2238" s="14" t="s">
        <v>1236</v>
      </c>
      <c r="B2238" s="14">
        <v>5</v>
      </c>
      <c r="C2238" s="14">
        <v>28.8</v>
      </c>
      <c r="D2238" s="14">
        <v>0</v>
      </c>
      <c r="E2238" s="14">
        <v>0</v>
      </c>
      <c r="F2238" s="14">
        <v>0</v>
      </c>
      <c r="G2238" s="14">
        <v>7.2</v>
      </c>
      <c r="H2238" s="14">
        <v>0</v>
      </c>
      <c r="I2238" s="14">
        <v>0</v>
      </c>
      <c r="J2238" s="14">
        <v>0</v>
      </c>
      <c r="K2238" s="14">
        <v>0</v>
      </c>
      <c r="L2238" s="14">
        <v>0</v>
      </c>
      <c r="M2238" s="14">
        <v>336</v>
      </c>
      <c r="N2238" s="14">
        <v>0</v>
      </c>
      <c r="O2238" s="191">
        <v>0</v>
      </c>
      <c r="P2238" s="191">
        <v>0</v>
      </c>
      <c r="Q2238" s="191">
        <v>0</v>
      </c>
      <c r="R2238" s="191">
        <v>0</v>
      </c>
      <c r="S2238" s="14">
        <v>0</v>
      </c>
      <c r="T2238" s="14">
        <v>0</v>
      </c>
      <c r="U2238" s="14">
        <v>0</v>
      </c>
      <c r="V2238" s="14">
        <v>202003</v>
      </c>
      <c r="W2238" s="14"/>
    </row>
    <row r="2239" spans="1:23" ht="12.2" customHeight="1">
      <c r="A2239" s="14" t="s">
        <v>1236</v>
      </c>
      <c r="B2239" s="14">
        <v>6</v>
      </c>
      <c r="C2239" s="14">
        <v>35.92</v>
      </c>
      <c r="D2239" s="14">
        <v>0</v>
      </c>
      <c r="E2239" s="14">
        <v>0</v>
      </c>
      <c r="F2239" s="14">
        <v>0</v>
      </c>
      <c r="G2239" s="14">
        <v>0</v>
      </c>
      <c r="H2239" s="14">
        <v>0</v>
      </c>
      <c r="I2239" s="14">
        <v>0</v>
      </c>
      <c r="J2239" s="14">
        <v>0</v>
      </c>
      <c r="K2239" s="14">
        <v>0</v>
      </c>
      <c r="L2239" s="14">
        <v>0</v>
      </c>
      <c r="M2239" s="14">
        <v>0</v>
      </c>
      <c r="N2239" s="14">
        <v>0</v>
      </c>
      <c r="O2239" s="191">
        <v>0</v>
      </c>
      <c r="P2239" s="191">
        <v>0</v>
      </c>
      <c r="Q2239" s="191">
        <v>0</v>
      </c>
      <c r="R2239" s="191">
        <v>0</v>
      </c>
      <c r="S2239" s="14">
        <v>0</v>
      </c>
      <c r="T2239" s="14">
        <v>0</v>
      </c>
      <c r="U2239" s="14">
        <v>0</v>
      </c>
      <c r="V2239" s="14">
        <v>202003</v>
      </c>
      <c r="W2239" s="14"/>
    </row>
    <row r="2240" spans="1:23" ht="12.2" customHeight="1">
      <c r="A2240" s="14" t="s">
        <v>1236</v>
      </c>
      <c r="B2240" s="14">
        <v>7</v>
      </c>
      <c r="C2240" s="14">
        <v>35.75</v>
      </c>
      <c r="D2240" s="14">
        <v>0</v>
      </c>
      <c r="E2240" s="14">
        <v>0</v>
      </c>
      <c r="F2240" s="14">
        <v>0</v>
      </c>
      <c r="G2240" s="14">
        <v>0</v>
      </c>
      <c r="H2240" s="14">
        <v>0</v>
      </c>
      <c r="I2240" s="14">
        <v>0</v>
      </c>
      <c r="J2240" s="14">
        <v>0</v>
      </c>
      <c r="K2240" s="14">
        <v>0</v>
      </c>
      <c r="L2240" s="14">
        <v>0</v>
      </c>
      <c r="M2240" s="14">
        <v>0</v>
      </c>
      <c r="N2240" s="14">
        <v>0</v>
      </c>
      <c r="O2240" s="191">
        <v>0</v>
      </c>
      <c r="P2240" s="191">
        <v>0</v>
      </c>
      <c r="Q2240" s="191">
        <v>0</v>
      </c>
      <c r="R2240" s="191">
        <v>0</v>
      </c>
      <c r="S2240" s="14">
        <v>0</v>
      </c>
      <c r="T2240" s="14">
        <v>0</v>
      </c>
      <c r="U2240" s="14">
        <v>0</v>
      </c>
      <c r="V2240" s="14">
        <v>202003</v>
      </c>
      <c r="W2240" s="14"/>
    </row>
    <row r="2241" spans="1:23" ht="12.2" customHeight="1">
      <c r="A2241" s="14" t="s">
        <v>1236</v>
      </c>
      <c r="B2241" s="14">
        <v>8</v>
      </c>
      <c r="C2241" s="14">
        <v>21.6</v>
      </c>
      <c r="D2241" s="14">
        <v>0</v>
      </c>
      <c r="E2241" s="14">
        <v>0</v>
      </c>
      <c r="F2241" s="14">
        <v>0</v>
      </c>
      <c r="G2241" s="14">
        <v>14.4</v>
      </c>
      <c r="H2241" s="14">
        <v>0</v>
      </c>
      <c r="I2241" s="14">
        <v>0</v>
      </c>
      <c r="J2241" s="14">
        <v>0</v>
      </c>
      <c r="K2241" s="14">
        <v>0</v>
      </c>
      <c r="L2241" s="14">
        <v>0</v>
      </c>
      <c r="M2241" s="14">
        <v>336</v>
      </c>
      <c r="N2241" s="14">
        <v>0</v>
      </c>
      <c r="O2241" s="191">
        <v>0</v>
      </c>
      <c r="P2241" s="191">
        <v>0</v>
      </c>
      <c r="Q2241" s="191">
        <v>0</v>
      </c>
      <c r="R2241" s="191">
        <v>0</v>
      </c>
      <c r="S2241" s="14">
        <v>0</v>
      </c>
      <c r="T2241" s="14">
        <v>0</v>
      </c>
      <c r="U2241" s="14">
        <v>0</v>
      </c>
      <c r="V2241" s="14">
        <v>202003</v>
      </c>
      <c r="W2241" s="14"/>
    </row>
    <row r="2242" spans="1:23" ht="12.2" customHeight="1">
      <c r="A2242" s="14" t="s">
        <v>1236</v>
      </c>
      <c r="B2242" s="14">
        <v>9</v>
      </c>
      <c r="C2242" s="14">
        <v>28.8</v>
      </c>
      <c r="D2242" s="14">
        <v>0</v>
      </c>
      <c r="E2242" s="14">
        <v>0</v>
      </c>
      <c r="F2242" s="14">
        <v>0</v>
      </c>
      <c r="G2242" s="14">
        <v>7.2</v>
      </c>
      <c r="H2242" s="14">
        <v>0</v>
      </c>
      <c r="I2242" s="14">
        <v>0</v>
      </c>
      <c r="J2242" s="14">
        <v>0</v>
      </c>
      <c r="K2242" s="14">
        <v>0</v>
      </c>
      <c r="L2242" s="14">
        <v>0</v>
      </c>
      <c r="M2242" s="14">
        <v>448</v>
      </c>
      <c r="N2242" s="14">
        <v>0</v>
      </c>
      <c r="O2242" s="191">
        <v>0</v>
      </c>
      <c r="P2242" s="191">
        <v>0</v>
      </c>
      <c r="Q2242" s="191">
        <v>0</v>
      </c>
      <c r="R2242" s="191">
        <v>0</v>
      </c>
      <c r="S2242" s="14">
        <v>0</v>
      </c>
      <c r="T2242" s="14">
        <v>0</v>
      </c>
      <c r="U2242" s="14">
        <v>0</v>
      </c>
      <c r="V2242" s="14">
        <v>202003</v>
      </c>
      <c r="W2242" s="14"/>
    </row>
    <row r="2243" spans="1:23" ht="12.2" customHeight="1">
      <c r="A2243" s="14" t="s">
        <v>1236</v>
      </c>
      <c r="B2243" s="14">
        <v>10</v>
      </c>
      <c r="C2243" s="14">
        <v>36</v>
      </c>
      <c r="D2243" s="14">
        <v>0</v>
      </c>
      <c r="E2243" s="14">
        <v>0</v>
      </c>
      <c r="F2243" s="14">
        <v>0</v>
      </c>
      <c r="G2243" s="14">
        <v>0</v>
      </c>
      <c r="H2243" s="14">
        <v>0</v>
      </c>
      <c r="I2243" s="14">
        <v>0</v>
      </c>
      <c r="J2243" s="14">
        <v>0</v>
      </c>
      <c r="K2243" s="14">
        <v>0</v>
      </c>
      <c r="L2243" s="14">
        <v>0</v>
      </c>
      <c r="M2243" s="14">
        <v>560</v>
      </c>
      <c r="N2243" s="14">
        <v>0</v>
      </c>
      <c r="O2243" s="191">
        <v>0</v>
      </c>
      <c r="P2243" s="191">
        <v>0</v>
      </c>
      <c r="Q2243" s="191">
        <v>0</v>
      </c>
      <c r="R2243" s="191">
        <v>0</v>
      </c>
      <c r="S2243" s="14">
        <v>0</v>
      </c>
      <c r="T2243" s="14">
        <v>0</v>
      </c>
      <c r="U2243" s="14">
        <v>0</v>
      </c>
      <c r="V2243" s="14">
        <v>202004</v>
      </c>
      <c r="W2243" s="14"/>
    </row>
    <row r="2244" spans="1:23" ht="12.2" customHeight="1">
      <c r="A2244" s="14" t="s">
        <v>1236</v>
      </c>
      <c r="B2244" s="14">
        <v>11</v>
      </c>
      <c r="C2244" s="14">
        <v>26.75</v>
      </c>
      <c r="D2244" s="14"/>
      <c r="E2244" s="14"/>
      <c r="F2244" s="14"/>
      <c r="G2244" s="14">
        <v>9.25</v>
      </c>
      <c r="H2244" s="14"/>
      <c r="I2244" s="14"/>
      <c r="J2244" s="14"/>
      <c r="K2244" s="14"/>
      <c r="L2244" s="14"/>
      <c r="M2244" s="14">
        <v>560</v>
      </c>
      <c r="N2244" s="14"/>
      <c r="O2244" s="191">
        <v>0</v>
      </c>
      <c r="P2244" s="191">
        <v>0</v>
      </c>
      <c r="Q2244" s="191">
        <v>0</v>
      </c>
      <c r="R2244" s="191">
        <v>0</v>
      </c>
      <c r="S2244" s="14"/>
      <c r="T2244" s="14"/>
      <c r="U2244" s="14"/>
      <c r="V2244" s="14">
        <v>202004</v>
      </c>
      <c r="W2244" s="14"/>
    </row>
    <row r="2245" spans="1:23" ht="12.2" customHeight="1">
      <c r="A2245" s="14" t="s">
        <v>1236</v>
      </c>
      <c r="B2245" s="14">
        <v>12</v>
      </c>
      <c r="C2245" s="14">
        <v>25.25</v>
      </c>
      <c r="D2245" s="14">
        <v>0</v>
      </c>
      <c r="E2245" s="14">
        <v>0</v>
      </c>
      <c r="F2245" s="14">
        <v>0</v>
      </c>
      <c r="G2245" s="14">
        <v>7.2</v>
      </c>
      <c r="H2245" s="14">
        <v>0</v>
      </c>
      <c r="I2245" s="14">
        <v>0</v>
      </c>
      <c r="J2245" s="14">
        <v>0</v>
      </c>
      <c r="K2245" s="14">
        <v>0</v>
      </c>
      <c r="L2245" s="14">
        <v>0</v>
      </c>
      <c r="M2245" s="14">
        <v>448</v>
      </c>
      <c r="N2245" s="14">
        <v>1.78</v>
      </c>
      <c r="O2245" s="191">
        <v>0</v>
      </c>
      <c r="P2245" s="191">
        <v>0</v>
      </c>
      <c r="Q2245" s="191">
        <v>0</v>
      </c>
      <c r="R2245" s="191">
        <v>0</v>
      </c>
      <c r="S2245" s="14">
        <v>0</v>
      </c>
      <c r="T2245" s="14">
        <v>0</v>
      </c>
      <c r="U2245" s="14">
        <v>0</v>
      </c>
      <c r="V2245" s="14">
        <v>202004</v>
      </c>
      <c r="W2245" s="14"/>
    </row>
    <row r="2246" spans="1:23" ht="12.2" customHeight="1">
      <c r="A2246" s="14" t="s">
        <v>1236</v>
      </c>
      <c r="B2246" s="14">
        <v>13</v>
      </c>
      <c r="C2246" s="14">
        <v>26.75</v>
      </c>
      <c r="D2246" s="14"/>
      <c r="E2246" s="14"/>
      <c r="F2246" s="14"/>
      <c r="G2246" s="14"/>
      <c r="H2246" s="14"/>
      <c r="I2246" s="14"/>
      <c r="J2246" s="14"/>
      <c r="K2246" s="14"/>
      <c r="L2246" s="14"/>
      <c r="M2246" s="14">
        <v>560</v>
      </c>
      <c r="N2246" s="14">
        <v>9.25</v>
      </c>
      <c r="O2246" s="191">
        <v>0</v>
      </c>
      <c r="P2246" s="191">
        <v>0</v>
      </c>
      <c r="Q2246" s="191">
        <v>0</v>
      </c>
      <c r="R2246" s="191">
        <v>0</v>
      </c>
      <c r="S2246" s="14"/>
      <c r="T2246" s="14"/>
      <c r="U2246" s="14"/>
      <c r="V2246" s="14">
        <v>202004</v>
      </c>
      <c r="W2246" s="14"/>
    </row>
    <row r="2247" spans="1:23" ht="12.2" customHeight="1">
      <c r="A2247" s="14" t="s">
        <v>1236</v>
      </c>
      <c r="B2247" s="14">
        <v>14</v>
      </c>
      <c r="C2247" s="14">
        <v>21.5</v>
      </c>
      <c r="D2247" s="14"/>
      <c r="E2247" s="14"/>
      <c r="F2247" s="14"/>
      <c r="G2247" s="14">
        <v>7.2</v>
      </c>
      <c r="H2247" s="14"/>
      <c r="I2247" s="14"/>
      <c r="J2247" s="14"/>
      <c r="K2247" s="14"/>
      <c r="L2247" s="14"/>
      <c r="M2247" s="14">
        <v>448</v>
      </c>
      <c r="N2247" s="14">
        <v>7.3</v>
      </c>
      <c r="O2247" s="191">
        <v>0</v>
      </c>
      <c r="P2247" s="191">
        <v>0</v>
      </c>
      <c r="Q2247" s="191">
        <v>0</v>
      </c>
      <c r="R2247" s="191">
        <v>0</v>
      </c>
      <c r="S2247" s="14"/>
      <c r="T2247" s="14"/>
      <c r="U2247" s="14"/>
      <c r="V2247" s="14">
        <v>202005</v>
      </c>
      <c r="W2247" s="14"/>
    </row>
    <row r="2248" spans="1:23" ht="12.2" customHeight="1">
      <c r="A2248" s="14" t="s">
        <v>1236</v>
      </c>
      <c r="B2248" s="14">
        <v>15</v>
      </c>
      <c r="C2248" s="14">
        <v>28.75</v>
      </c>
      <c r="D2248" s="14"/>
      <c r="E2248" s="14"/>
      <c r="F2248" s="14"/>
      <c r="G2248" s="14"/>
      <c r="H2248" s="14"/>
      <c r="I2248" s="14"/>
      <c r="J2248" s="14"/>
      <c r="K2248" s="14"/>
      <c r="L2248" s="14"/>
      <c r="M2248" s="14">
        <v>560</v>
      </c>
      <c r="N2248" s="14">
        <v>7.25</v>
      </c>
      <c r="O2248" s="191">
        <v>0</v>
      </c>
      <c r="P2248" s="191">
        <v>0</v>
      </c>
      <c r="Q2248" s="191">
        <v>0</v>
      </c>
      <c r="R2248" s="191">
        <v>0</v>
      </c>
      <c r="S2248" s="14"/>
      <c r="T2248" s="14"/>
      <c r="U2248" s="14"/>
      <c r="V2248" s="14">
        <v>202007</v>
      </c>
      <c r="W2248" s="14"/>
    </row>
    <row r="2249" spans="1:23" ht="12.2" customHeight="1">
      <c r="A2249" s="14" t="s">
        <v>1236</v>
      </c>
      <c r="B2249" s="14">
        <v>16</v>
      </c>
      <c r="C2249" s="14">
        <v>0</v>
      </c>
      <c r="D2249" s="14"/>
      <c r="E2249" s="14"/>
      <c r="F2249" s="14"/>
      <c r="G2249" s="14"/>
      <c r="H2249" s="14">
        <v>28.8</v>
      </c>
      <c r="I2249" s="14">
        <v>7.2</v>
      </c>
      <c r="J2249" s="14"/>
      <c r="K2249" s="14"/>
      <c r="L2249" s="14"/>
      <c r="M2249" s="14"/>
      <c r="N2249" s="14"/>
      <c r="O2249" s="191">
        <v>0</v>
      </c>
      <c r="P2249" s="191">
        <v>0</v>
      </c>
      <c r="Q2249" s="191">
        <v>0</v>
      </c>
      <c r="R2249" s="191">
        <v>0</v>
      </c>
      <c r="S2249" s="14"/>
      <c r="T2249" s="14"/>
      <c r="U2249" s="14"/>
      <c r="V2249" s="14">
        <v>202007</v>
      </c>
      <c r="W2249" s="14"/>
    </row>
    <row r="2250" spans="1:23" ht="12.2" customHeight="1">
      <c r="A2250" s="14" t="s">
        <v>1236</v>
      </c>
      <c r="B2250" s="14">
        <v>17</v>
      </c>
      <c r="C2250" s="14">
        <v>0</v>
      </c>
      <c r="D2250" s="14"/>
      <c r="E2250" s="14"/>
      <c r="F2250" s="14"/>
      <c r="G2250" s="14"/>
      <c r="H2250" s="14">
        <v>36</v>
      </c>
      <c r="I2250" s="14"/>
      <c r="J2250" s="14"/>
      <c r="K2250" s="14"/>
      <c r="L2250" s="14"/>
      <c r="M2250" s="14"/>
      <c r="N2250" s="14"/>
      <c r="O2250" s="191">
        <v>0</v>
      </c>
      <c r="P2250" s="191">
        <v>0</v>
      </c>
      <c r="Q2250" s="191">
        <v>0</v>
      </c>
      <c r="R2250" s="191">
        <v>0</v>
      </c>
      <c r="S2250" s="14"/>
      <c r="T2250" s="14"/>
      <c r="U2250" s="14"/>
      <c r="V2250" s="14">
        <v>202007</v>
      </c>
      <c r="W2250" s="14"/>
    </row>
    <row r="2251" spans="1:23" ht="12.2" customHeight="1">
      <c r="A2251" s="14" t="s">
        <v>1236</v>
      </c>
      <c r="B2251" s="14">
        <v>18</v>
      </c>
      <c r="C2251" s="14">
        <v>0</v>
      </c>
      <c r="D2251" s="14"/>
      <c r="E2251" s="14"/>
      <c r="F2251" s="14"/>
      <c r="G2251" s="14"/>
      <c r="H2251" s="14">
        <v>28.8</v>
      </c>
      <c r="I2251" s="14">
        <v>7.2</v>
      </c>
      <c r="J2251" s="14"/>
      <c r="K2251" s="14"/>
      <c r="L2251" s="14"/>
      <c r="M2251" s="14"/>
      <c r="N2251" s="14"/>
      <c r="O2251" s="191">
        <v>0</v>
      </c>
      <c r="P2251" s="191">
        <v>0</v>
      </c>
      <c r="Q2251" s="191">
        <v>0</v>
      </c>
      <c r="R2251" s="191">
        <v>0</v>
      </c>
      <c r="S2251" s="14"/>
      <c r="T2251" s="14"/>
      <c r="U2251" s="14"/>
      <c r="V2251" s="14">
        <v>202007</v>
      </c>
      <c r="W2251" s="14"/>
    </row>
    <row r="2252" spans="1:23" ht="12.2" customHeight="1">
      <c r="A2252" s="14" t="s">
        <v>1236</v>
      </c>
      <c r="B2252" s="14">
        <v>19</v>
      </c>
      <c r="C2252" s="14">
        <v>16.5</v>
      </c>
      <c r="D2252" s="14"/>
      <c r="E2252" s="14"/>
      <c r="F2252" s="14"/>
      <c r="G2252" s="14">
        <v>19.5</v>
      </c>
      <c r="H2252" s="14"/>
      <c r="I2252" s="14"/>
      <c r="J2252" s="14"/>
      <c r="K2252" s="14"/>
      <c r="L2252" s="14"/>
      <c r="M2252" s="14">
        <v>224</v>
      </c>
      <c r="N2252" s="14"/>
      <c r="O2252" s="191">
        <v>0</v>
      </c>
      <c r="P2252" s="191">
        <v>0</v>
      </c>
      <c r="Q2252" s="191">
        <v>0</v>
      </c>
      <c r="R2252" s="191">
        <v>0</v>
      </c>
      <c r="S2252" s="14"/>
      <c r="T2252" s="14"/>
      <c r="U2252" s="14"/>
      <c r="V2252" s="14">
        <v>202007</v>
      </c>
      <c r="W2252" s="14"/>
    </row>
    <row r="2253" spans="1:23" ht="12.2" customHeight="1">
      <c r="A2253" s="14" t="s">
        <v>1236</v>
      </c>
      <c r="B2253" s="14">
        <v>20</v>
      </c>
      <c r="C2253" s="14">
        <v>28.8</v>
      </c>
      <c r="D2253" s="14">
        <v>0</v>
      </c>
      <c r="E2253" s="14">
        <v>0</v>
      </c>
      <c r="F2253" s="14">
        <v>0</v>
      </c>
      <c r="G2253" s="14">
        <v>7.2</v>
      </c>
      <c r="H2253" s="14">
        <v>0</v>
      </c>
      <c r="I2253" s="14">
        <v>0</v>
      </c>
      <c r="J2253" s="14">
        <v>0</v>
      </c>
      <c r="K2253" s="14">
        <v>0</v>
      </c>
      <c r="L2253" s="14">
        <v>0</v>
      </c>
      <c r="M2253" s="14">
        <v>448</v>
      </c>
      <c r="N2253" s="14">
        <v>0</v>
      </c>
      <c r="O2253" s="191">
        <v>0</v>
      </c>
      <c r="P2253" s="191">
        <v>0</v>
      </c>
      <c r="Q2253" s="191">
        <v>0</v>
      </c>
      <c r="R2253" s="191">
        <v>0</v>
      </c>
      <c r="S2253" s="14">
        <v>0</v>
      </c>
      <c r="T2253" s="14">
        <v>0</v>
      </c>
      <c r="U2253" s="14">
        <v>0</v>
      </c>
      <c r="V2253" s="14">
        <v>202007</v>
      </c>
      <c r="W2253" s="14"/>
    </row>
    <row r="2254" spans="1:23" ht="12.2" customHeight="1">
      <c r="A2254" s="14" t="s">
        <v>1236</v>
      </c>
      <c r="B2254" s="14">
        <v>21</v>
      </c>
      <c r="C2254" s="14">
        <v>20.5</v>
      </c>
      <c r="D2254" s="14"/>
      <c r="E2254" s="14"/>
      <c r="F2254" s="14"/>
      <c r="G2254" s="14">
        <v>7.2</v>
      </c>
      <c r="H2254" s="14"/>
      <c r="I2254" s="14">
        <v>7.2</v>
      </c>
      <c r="J2254" s="14"/>
      <c r="K2254" s="14"/>
      <c r="L2254" s="14"/>
      <c r="M2254" s="14">
        <v>224</v>
      </c>
      <c r="N2254" s="14">
        <v>1.1000000000000001</v>
      </c>
      <c r="O2254" s="191">
        <v>0</v>
      </c>
      <c r="P2254" s="191">
        <v>0</v>
      </c>
      <c r="Q2254" s="191">
        <v>0</v>
      </c>
      <c r="R2254" s="191">
        <v>0</v>
      </c>
      <c r="S2254" s="14"/>
      <c r="T2254" s="14"/>
      <c r="U2254" s="14"/>
      <c r="V2254" s="14">
        <v>202007</v>
      </c>
      <c r="W2254" s="14"/>
    </row>
    <row r="2255" spans="1:23" ht="12.2" customHeight="1">
      <c r="A2255" s="14" t="s">
        <v>1236</v>
      </c>
      <c r="B2255" s="14">
        <v>22</v>
      </c>
      <c r="C2255" s="14">
        <v>28.25</v>
      </c>
      <c r="D2255" s="14"/>
      <c r="E2255" s="14"/>
      <c r="F2255" s="14"/>
      <c r="G2255" s="14">
        <v>7.2</v>
      </c>
      <c r="H2255" s="14"/>
      <c r="I2255" s="14"/>
      <c r="J2255" s="14"/>
      <c r="K2255" s="14"/>
      <c r="L2255" s="14"/>
      <c r="M2255" s="14">
        <v>448</v>
      </c>
      <c r="N2255" s="14">
        <v>0.55000000000000004</v>
      </c>
      <c r="O2255" s="191">
        <v>0</v>
      </c>
      <c r="P2255" s="191">
        <v>0</v>
      </c>
      <c r="Q2255" s="191">
        <v>0</v>
      </c>
      <c r="R2255" s="191">
        <v>0</v>
      </c>
      <c r="S2255" s="14"/>
      <c r="T2255" s="14"/>
      <c r="U2255" s="14"/>
      <c r="V2255" s="14">
        <v>202007</v>
      </c>
      <c r="W2255" s="14"/>
    </row>
    <row r="2256" spans="1:23" ht="12.2" customHeight="1">
      <c r="A2256" s="14" t="s">
        <v>1236</v>
      </c>
      <c r="B2256" s="14">
        <v>23</v>
      </c>
      <c r="C2256" s="14">
        <v>16.3</v>
      </c>
      <c r="D2256" s="14">
        <v>0</v>
      </c>
      <c r="E2256" s="14">
        <v>0</v>
      </c>
      <c r="F2256" s="14">
        <v>0</v>
      </c>
      <c r="G2256" s="14">
        <v>12.5</v>
      </c>
      <c r="H2256" s="14">
        <v>0</v>
      </c>
      <c r="I2256" s="14">
        <v>7.2</v>
      </c>
      <c r="J2256" s="14">
        <v>0</v>
      </c>
      <c r="K2256" s="14">
        <v>0</v>
      </c>
      <c r="L2256" s="14">
        <v>0</v>
      </c>
      <c r="M2256" s="14">
        <v>224</v>
      </c>
      <c r="N2256" s="14">
        <v>0</v>
      </c>
      <c r="O2256" s="191">
        <v>0</v>
      </c>
      <c r="P2256" s="191">
        <v>0</v>
      </c>
      <c r="Q2256" s="191">
        <v>0</v>
      </c>
      <c r="R2256" s="191">
        <v>0</v>
      </c>
      <c r="S2256" s="14">
        <v>0</v>
      </c>
      <c r="T2256" s="14">
        <v>0</v>
      </c>
      <c r="U2256" s="14">
        <v>0</v>
      </c>
      <c r="V2256" s="14">
        <v>202007</v>
      </c>
      <c r="W2256" s="14"/>
    </row>
    <row r="2257" spans="1:23" ht="12.2" customHeight="1">
      <c r="A2257" s="14" t="s">
        <v>1236</v>
      </c>
      <c r="B2257" s="14">
        <v>24</v>
      </c>
      <c r="C2257" s="14">
        <v>18.920000000000002</v>
      </c>
      <c r="D2257" s="14"/>
      <c r="E2257" s="14"/>
      <c r="F2257" s="14"/>
      <c r="G2257" s="14"/>
      <c r="H2257" s="14">
        <v>14.4</v>
      </c>
      <c r="I2257" s="14"/>
      <c r="J2257" s="14"/>
      <c r="K2257" s="14"/>
      <c r="L2257" s="14"/>
      <c r="M2257" s="14">
        <v>376</v>
      </c>
      <c r="N2257" s="14">
        <v>2.68</v>
      </c>
      <c r="O2257" s="191">
        <v>0</v>
      </c>
      <c r="P2257" s="191">
        <v>0</v>
      </c>
      <c r="Q2257" s="191">
        <v>0</v>
      </c>
      <c r="R2257" s="191">
        <v>0</v>
      </c>
      <c r="S2257" s="14"/>
      <c r="T2257" s="14"/>
      <c r="U2257" s="14"/>
      <c r="V2257" s="14">
        <v>202008</v>
      </c>
      <c r="W2257" s="14"/>
    </row>
    <row r="2258" spans="1:23" ht="12.2" customHeight="1">
      <c r="A2258" s="14" t="s">
        <v>1236</v>
      </c>
      <c r="B2258" s="14">
        <v>25</v>
      </c>
      <c r="C2258" s="14">
        <v>0</v>
      </c>
      <c r="D2258" s="14"/>
      <c r="E2258" s="14"/>
      <c r="F2258" s="14"/>
      <c r="G2258" s="14"/>
      <c r="H2258" s="14">
        <v>36</v>
      </c>
      <c r="I2258" s="14"/>
      <c r="J2258" s="14"/>
      <c r="K2258" s="14"/>
      <c r="L2258" s="14"/>
      <c r="M2258" s="14"/>
      <c r="N2258" s="14"/>
      <c r="O2258" s="191">
        <v>0</v>
      </c>
      <c r="P2258" s="191">
        <v>0</v>
      </c>
      <c r="Q2258" s="191">
        <v>0</v>
      </c>
      <c r="R2258" s="191">
        <v>0</v>
      </c>
      <c r="S2258" s="14"/>
      <c r="T2258" s="14"/>
      <c r="U2258" s="14"/>
      <c r="V2258" s="14">
        <v>202007</v>
      </c>
      <c r="W2258" s="14"/>
    </row>
    <row r="2259" spans="1:23" ht="12.2" customHeight="1" thickBot="1">
      <c r="A2259" s="14" t="s">
        <v>1236</v>
      </c>
      <c r="B2259" s="14">
        <v>26</v>
      </c>
      <c r="C2259" s="14">
        <v>27.33</v>
      </c>
      <c r="D2259" s="14">
        <v>0</v>
      </c>
      <c r="E2259" s="14">
        <v>0</v>
      </c>
      <c r="F2259" s="14">
        <v>0</v>
      </c>
      <c r="G2259" s="14">
        <v>0</v>
      </c>
      <c r="H2259" s="14">
        <v>0</v>
      </c>
      <c r="I2259" s="14">
        <v>0</v>
      </c>
      <c r="J2259" s="14">
        <v>0</v>
      </c>
      <c r="K2259" s="14">
        <v>0</v>
      </c>
      <c r="L2259" s="14">
        <v>0</v>
      </c>
      <c r="M2259" s="14">
        <v>160</v>
      </c>
      <c r="N2259" s="14">
        <v>7.17</v>
      </c>
      <c r="O2259" s="191">
        <v>0</v>
      </c>
      <c r="P2259" s="191">
        <v>0</v>
      </c>
      <c r="Q2259" s="191">
        <v>0</v>
      </c>
      <c r="R2259" s="191">
        <v>0</v>
      </c>
      <c r="S2259" s="14">
        <v>0</v>
      </c>
      <c r="T2259" s="14">
        <v>0</v>
      </c>
      <c r="U2259" s="14">
        <v>0</v>
      </c>
      <c r="V2259" s="14">
        <v>202007</v>
      </c>
      <c r="W2259" s="14"/>
    </row>
    <row r="2260" spans="1:23" ht="12.2" customHeight="1" thickTop="1">
      <c r="A2260" s="188" t="s">
        <v>1306</v>
      </c>
      <c r="B2260" s="189">
        <v>0</v>
      </c>
      <c r="C2260" s="189">
        <v>579.06000000000006</v>
      </c>
      <c r="D2260" s="189">
        <v>0</v>
      </c>
      <c r="E2260" s="189">
        <v>0</v>
      </c>
      <c r="F2260" s="189">
        <v>0</v>
      </c>
      <c r="G2260" s="189">
        <v>134.85000000000002</v>
      </c>
      <c r="H2260" s="189">
        <v>144</v>
      </c>
      <c r="I2260" s="189">
        <v>36</v>
      </c>
      <c r="J2260" s="189">
        <v>0</v>
      </c>
      <c r="K2260" s="189">
        <v>0</v>
      </c>
      <c r="L2260" s="189">
        <v>0</v>
      </c>
      <c r="M2260" s="189">
        <v>7480</v>
      </c>
      <c r="N2260" s="189">
        <v>58.05</v>
      </c>
      <c r="O2260" s="190">
        <v>0</v>
      </c>
      <c r="P2260" s="190">
        <v>0</v>
      </c>
      <c r="Q2260" s="190">
        <v>0</v>
      </c>
      <c r="R2260" s="190">
        <v>0</v>
      </c>
      <c r="S2260" s="189">
        <v>0</v>
      </c>
      <c r="T2260" s="189">
        <v>0</v>
      </c>
      <c r="U2260" s="189">
        <v>0</v>
      </c>
      <c r="V2260" s="189"/>
      <c r="W2260" s="189"/>
    </row>
    <row r="2261" spans="1:23" ht="12.2" customHeight="1">
      <c r="A2261" s="14" t="s">
        <v>1208</v>
      </c>
      <c r="B2261" s="14">
        <v>1</v>
      </c>
      <c r="C2261" s="14">
        <v>0</v>
      </c>
      <c r="D2261" s="14"/>
      <c r="E2261" s="14"/>
      <c r="F2261" s="14"/>
      <c r="G2261" s="14">
        <v>36</v>
      </c>
      <c r="H2261" s="14"/>
      <c r="I2261" s="14">
        <v>9</v>
      </c>
      <c r="J2261" s="14"/>
      <c r="K2261" s="14"/>
      <c r="L2261" s="14"/>
      <c r="M2261" s="14">
        <v>0</v>
      </c>
      <c r="N2261" s="14"/>
      <c r="O2261" s="191">
        <v>0</v>
      </c>
      <c r="P2261" s="191">
        <v>0</v>
      </c>
      <c r="Q2261" s="191">
        <v>0</v>
      </c>
      <c r="R2261" s="191">
        <v>0</v>
      </c>
      <c r="S2261" s="14"/>
      <c r="T2261" s="14"/>
      <c r="U2261" s="14"/>
      <c r="V2261" s="14">
        <v>202002</v>
      </c>
      <c r="W2261" s="14"/>
    </row>
    <row r="2262" spans="1:23" ht="12.2" customHeight="1">
      <c r="A2262" s="14" t="s">
        <v>1208</v>
      </c>
      <c r="B2262" s="14">
        <v>2</v>
      </c>
      <c r="C2262" s="14">
        <v>45</v>
      </c>
      <c r="D2262" s="14"/>
      <c r="E2262" s="14">
        <v>2.25</v>
      </c>
      <c r="F2262" s="14">
        <v>2.02</v>
      </c>
      <c r="G2262" s="14"/>
      <c r="H2262" s="14"/>
      <c r="I2262" s="14"/>
      <c r="J2262" s="14"/>
      <c r="K2262" s="14"/>
      <c r="L2262" s="14"/>
      <c r="M2262" s="14">
        <v>0</v>
      </c>
      <c r="N2262" s="14"/>
      <c r="O2262" s="191">
        <v>0</v>
      </c>
      <c r="P2262" s="191">
        <v>50</v>
      </c>
      <c r="Q2262" s="191">
        <v>0</v>
      </c>
      <c r="R2262" s="191">
        <v>0</v>
      </c>
      <c r="S2262" s="14"/>
      <c r="T2262" s="14"/>
      <c r="U2262" s="14"/>
      <c r="V2262" s="14">
        <v>202002</v>
      </c>
      <c r="W2262" s="14"/>
    </row>
    <row r="2263" spans="1:23" ht="12.2" customHeight="1">
      <c r="A2263" s="14" t="s">
        <v>1208</v>
      </c>
      <c r="B2263" s="14">
        <v>3</v>
      </c>
      <c r="C2263" s="14">
        <v>45</v>
      </c>
      <c r="D2263" s="14"/>
      <c r="E2263" s="14">
        <v>1.83</v>
      </c>
      <c r="F2263" s="14"/>
      <c r="G2263" s="14"/>
      <c r="H2263" s="14"/>
      <c r="I2263" s="14"/>
      <c r="J2263" s="14"/>
      <c r="K2263" s="14"/>
      <c r="L2263" s="14"/>
      <c r="M2263" s="14">
        <v>0</v>
      </c>
      <c r="N2263" s="14"/>
      <c r="O2263" s="191">
        <v>0</v>
      </c>
      <c r="P2263" s="191">
        <v>0</v>
      </c>
      <c r="Q2263" s="191">
        <v>0</v>
      </c>
      <c r="R2263" s="191">
        <v>0</v>
      </c>
      <c r="S2263" s="14"/>
      <c r="T2263" s="14"/>
      <c r="U2263" s="14"/>
      <c r="V2263" s="14">
        <v>202002</v>
      </c>
      <c r="W2263" s="14"/>
    </row>
    <row r="2264" spans="1:23" ht="12.2" customHeight="1">
      <c r="A2264" s="14" t="s">
        <v>1208</v>
      </c>
      <c r="B2264" s="14">
        <v>4</v>
      </c>
      <c r="C2264" s="14">
        <v>45</v>
      </c>
      <c r="D2264" s="14"/>
      <c r="E2264" s="14">
        <v>3.72</v>
      </c>
      <c r="F2264" s="14">
        <v>1</v>
      </c>
      <c r="G2264" s="14"/>
      <c r="H2264" s="14"/>
      <c r="I2264" s="14"/>
      <c r="J2264" s="14"/>
      <c r="K2264" s="14"/>
      <c r="L2264" s="14"/>
      <c r="M2264" s="14">
        <v>0</v>
      </c>
      <c r="N2264" s="14"/>
      <c r="O2264" s="191">
        <v>0</v>
      </c>
      <c r="P2264" s="191">
        <v>25</v>
      </c>
      <c r="Q2264" s="191">
        <v>0</v>
      </c>
      <c r="R2264" s="191">
        <v>0</v>
      </c>
      <c r="S2264" s="14"/>
      <c r="T2264" s="14"/>
      <c r="U2264" s="14"/>
      <c r="V2264" s="14">
        <v>202002</v>
      </c>
      <c r="W2264" s="14"/>
    </row>
    <row r="2265" spans="1:23" ht="12.2" customHeight="1">
      <c r="A2265" s="14" t="s">
        <v>1208</v>
      </c>
      <c r="B2265" s="14">
        <v>5</v>
      </c>
      <c r="C2265" s="14">
        <v>36</v>
      </c>
      <c r="D2265" s="14"/>
      <c r="E2265" s="14">
        <v>1.75</v>
      </c>
      <c r="F2265" s="14">
        <v>1.18</v>
      </c>
      <c r="G2265" s="14">
        <v>9</v>
      </c>
      <c r="H2265" s="14"/>
      <c r="I2265" s="14"/>
      <c r="J2265" s="14"/>
      <c r="K2265" s="14"/>
      <c r="L2265" s="14"/>
      <c r="M2265" s="14">
        <v>0</v>
      </c>
      <c r="N2265" s="14"/>
      <c r="O2265" s="191">
        <v>0</v>
      </c>
      <c r="P2265" s="191">
        <v>50</v>
      </c>
      <c r="Q2265" s="191">
        <v>0</v>
      </c>
      <c r="R2265" s="191">
        <v>0</v>
      </c>
      <c r="S2265" s="14"/>
      <c r="T2265" s="14"/>
      <c r="U2265" s="14"/>
      <c r="V2265" s="14">
        <v>202002</v>
      </c>
      <c r="W2265" s="14"/>
    </row>
    <row r="2266" spans="1:23" ht="12.2" customHeight="1">
      <c r="A2266" s="14" t="s">
        <v>1208</v>
      </c>
      <c r="B2266" s="14">
        <v>6</v>
      </c>
      <c r="C2266" s="14">
        <v>45</v>
      </c>
      <c r="D2266" s="14"/>
      <c r="E2266" s="14">
        <v>1.85</v>
      </c>
      <c r="F2266" s="14">
        <v>3.5</v>
      </c>
      <c r="G2266" s="14"/>
      <c r="H2266" s="14"/>
      <c r="I2266" s="14"/>
      <c r="J2266" s="14"/>
      <c r="K2266" s="14"/>
      <c r="L2266" s="14"/>
      <c r="M2266" s="14">
        <v>0</v>
      </c>
      <c r="N2266" s="14"/>
      <c r="O2266" s="191">
        <v>0</v>
      </c>
      <c r="P2266" s="191">
        <v>75</v>
      </c>
      <c r="Q2266" s="191">
        <v>0</v>
      </c>
      <c r="R2266" s="191">
        <v>0</v>
      </c>
      <c r="S2266" s="14"/>
      <c r="T2266" s="14"/>
      <c r="U2266" s="14"/>
      <c r="V2266" s="14">
        <v>202003</v>
      </c>
      <c r="W2266" s="14"/>
    </row>
    <row r="2267" spans="1:23" ht="12.2" customHeight="1">
      <c r="A2267" s="14" t="s">
        <v>1208</v>
      </c>
      <c r="B2267" s="14">
        <v>7</v>
      </c>
      <c r="C2267" s="14">
        <v>45</v>
      </c>
      <c r="D2267" s="14"/>
      <c r="E2267" s="14">
        <v>1.2</v>
      </c>
      <c r="F2267" s="14"/>
      <c r="G2267" s="14"/>
      <c r="H2267" s="14"/>
      <c r="I2267" s="14"/>
      <c r="J2267" s="14"/>
      <c r="K2267" s="14"/>
      <c r="L2267" s="14"/>
      <c r="M2267" s="14">
        <v>0</v>
      </c>
      <c r="N2267" s="14"/>
      <c r="O2267" s="191">
        <v>0</v>
      </c>
      <c r="P2267" s="191">
        <v>0</v>
      </c>
      <c r="Q2267" s="191">
        <v>0</v>
      </c>
      <c r="R2267" s="191">
        <v>0</v>
      </c>
      <c r="S2267" s="14"/>
      <c r="T2267" s="14"/>
      <c r="U2267" s="14"/>
      <c r="V2267" s="14">
        <v>202003</v>
      </c>
      <c r="W2267" s="14"/>
    </row>
    <row r="2268" spans="1:23" ht="12.2" customHeight="1">
      <c r="A2268" s="14" t="s">
        <v>1208</v>
      </c>
      <c r="B2268" s="14">
        <v>8</v>
      </c>
      <c r="C2268" s="14">
        <v>45</v>
      </c>
      <c r="D2268" s="14"/>
      <c r="E2268" s="14">
        <v>3.01</v>
      </c>
      <c r="F2268" s="14">
        <v>1.85</v>
      </c>
      <c r="G2268" s="14"/>
      <c r="H2268" s="14"/>
      <c r="I2268" s="14"/>
      <c r="J2268" s="14"/>
      <c r="K2268" s="14"/>
      <c r="L2268" s="14"/>
      <c r="M2268" s="14">
        <v>0</v>
      </c>
      <c r="N2268" s="14"/>
      <c r="O2268" s="191">
        <v>0</v>
      </c>
      <c r="P2268" s="191">
        <v>75</v>
      </c>
      <c r="Q2268" s="191">
        <v>0</v>
      </c>
      <c r="R2268" s="191">
        <v>0</v>
      </c>
      <c r="S2268" s="14"/>
      <c r="T2268" s="14"/>
      <c r="U2268" s="14"/>
      <c r="V2268" s="14">
        <v>202003</v>
      </c>
      <c r="W2268" s="14"/>
    </row>
    <row r="2269" spans="1:23" ht="12.2" customHeight="1">
      <c r="A2269" s="14" t="s">
        <v>1208</v>
      </c>
      <c r="B2269" s="14">
        <v>9</v>
      </c>
      <c r="C2269" s="14">
        <v>45</v>
      </c>
      <c r="D2269" s="14"/>
      <c r="E2269" s="14">
        <v>2.4700000000000002</v>
      </c>
      <c r="F2269" s="14">
        <v>2.57</v>
      </c>
      <c r="G2269" s="14"/>
      <c r="H2269" s="14"/>
      <c r="I2269" s="14"/>
      <c r="J2269" s="14"/>
      <c r="K2269" s="14"/>
      <c r="L2269" s="14"/>
      <c r="M2269" s="14">
        <v>0</v>
      </c>
      <c r="N2269" s="14"/>
      <c r="O2269" s="191">
        <v>0</v>
      </c>
      <c r="P2269" s="191">
        <v>75</v>
      </c>
      <c r="Q2269" s="191">
        <v>0</v>
      </c>
      <c r="R2269" s="191">
        <v>0</v>
      </c>
      <c r="S2269" s="14"/>
      <c r="T2269" s="14"/>
      <c r="U2269" s="14"/>
      <c r="V2269" s="14">
        <v>202003</v>
      </c>
      <c r="W2269" s="14"/>
    </row>
    <row r="2270" spans="1:23" ht="12.2" customHeight="1">
      <c r="A2270" s="14" t="s">
        <v>1208</v>
      </c>
      <c r="B2270" s="14">
        <v>10</v>
      </c>
      <c r="C2270" s="14">
        <v>45</v>
      </c>
      <c r="D2270" s="14">
        <v>0</v>
      </c>
      <c r="E2270" s="14">
        <v>0.8</v>
      </c>
      <c r="F2270" s="14">
        <v>0</v>
      </c>
      <c r="G2270" s="14">
        <v>0</v>
      </c>
      <c r="H2270" s="14">
        <v>0</v>
      </c>
      <c r="I2270" s="14">
        <v>0</v>
      </c>
      <c r="J2270" s="14">
        <v>0</v>
      </c>
      <c r="K2270" s="14">
        <v>0</v>
      </c>
      <c r="L2270" s="14">
        <v>0</v>
      </c>
      <c r="M2270" s="14">
        <v>0</v>
      </c>
      <c r="N2270" s="14">
        <v>0</v>
      </c>
      <c r="O2270" s="191">
        <v>0</v>
      </c>
      <c r="P2270" s="191">
        <v>75</v>
      </c>
      <c r="Q2270" s="191">
        <v>0</v>
      </c>
      <c r="R2270" s="191">
        <v>0</v>
      </c>
      <c r="S2270" s="14">
        <v>0</v>
      </c>
      <c r="T2270" s="14">
        <v>0</v>
      </c>
      <c r="U2270" s="14">
        <v>0</v>
      </c>
      <c r="V2270" s="14">
        <v>202004</v>
      </c>
      <c r="W2270" s="14"/>
    </row>
    <row r="2271" spans="1:23" ht="12.2" customHeight="1">
      <c r="A2271" s="14" t="s">
        <v>1208</v>
      </c>
      <c r="B2271" s="14">
        <v>11</v>
      </c>
      <c r="C2271" s="14">
        <v>36</v>
      </c>
      <c r="D2271" s="14"/>
      <c r="E2271" s="14">
        <v>1.6</v>
      </c>
      <c r="F2271" s="14"/>
      <c r="G2271" s="14">
        <v>9</v>
      </c>
      <c r="H2271" s="14"/>
      <c r="I2271" s="14"/>
      <c r="J2271" s="14"/>
      <c r="K2271" s="14"/>
      <c r="L2271" s="14"/>
      <c r="M2271" s="14">
        <v>0</v>
      </c>
      <c r="N2271" s="14"/>
      <c r="O2271" s="191">
        <v>0</v>
      </c>
      <c r="P2271" s="191">
        <v>0</v>
      </c>
      <c r="Q2271" s="191">
        <v>0</v>
      </c>
      <c r="R2271" s="191">
        <v>0</v>
      </c>
      <c r="S2271" s="14"/>
      <c r="T2271" s="14"/>
      <c r="U2271" s="14"/>
      <c r="V2271" s="14">
        <v>202004</v>
      </c>
      <c r="W2271" s="14"/>
    </row>
    <row r="2272" spans="1:23" ht="12.2" customHeight="1">
      <c r="A2272" s="14" t="s">
        <v>1208</v>
      </c>
      <c r="B2272" s="14">
        <v>12</v>
      </c>
      <c r="C2272" s="14">
        <v>40.4</v>
      </c>
      <c r="D2272" s="14">
        <v>0</v>
      </c>
      <c r="E2272" s="14">
        <v>0</v>
      </c>
      <c r="F2272" s="14">
        <v>0</v>
      </c>
      <c r="G2272" s="14">
        <v>0</v>
      </c>
      <c r="H2272" s="14">
        <v>0</v>
      </c>
      <c r="I2272" s="14">
        <v>0</v>
      </c>
      <c r="J2272" s="14">
        <v>0</v>
      </c>
      <c r="K2272" s="14">
        <v>0</v>
      </c>
      <c r="L2272" s="14">
        <v>0</v>
      </c>
      <c r="M2272" s="14">
        <v>0</v>
      </c>
      <c r="N2272" s="14">
        <v>0</v>
      </c>
      <c r="O2272" s="191">
        <v>0</v>
      </c>
      <c r="P2272" s="191">
        <v>0</v>
      </c>
      <c r="Q2272" s="191">
        <v>0</v>
      </c>
      <c r="R2272" s="191">
        <v>0</v>
      </c>
      <c r="S2272" s="14">
        <v>0</v>
      </c>
      <c r="T2272" s="14">
        <v>0</v>
      </c>
      <c r="U2272" s="14">
        <v>0</v>
      </c>
      <c r="V2272" s="14">
        <v>202004</v>
      </c>
      <c r="W2272" s="14"/>
    </row>
    <row r="2273" spans="1:23" ht="12.2" customHeight="1">
      <c r="A2273" s="14" t="s">
        <v>1208</v>
      </c>
      <c r="B2273" s="14">
        <v>13</v>
      </c>
      <c r="C2273" s="14">
        <v>45</v>
      </c>
      <c r="D2273" s="14"/>
      <c r="E2273" s="14">
        <v>1.68</v>
      </c>
      <c r="F2273" s="14"/>
      <c r="G2273" s="14"/>
      <c r="H2273" s="14"/>
      <c r="I2273" s="14"/>
      <c r="J2273" s="14"/>
      <c r="K2273" s="14"/>
      <c r="L2273" s="14"/>
      <c r="M2273" s="14">
        <v>0</v>
      </c>
      <c r="N2273" s="14"/>
      <c r="O2273" s="191">
        <v>0</v>
      </c>
      <c r="P2273" s="191">
        <v>0</v>
      </c>
      <c r="Q2273" s="191">
        <v>0</v>
      </c>
      <c r="R2273" s="191">
        <v>0</v>
      </c>
      <c r="S2273" s="14"/>
      <c r="T2273" s="14"/>
      <c r="U2273" s="14"/>
      <c r="V2273" s="14">
        <v>202004</v>
      </c>
      <c r="W2273" s="14"/>
    </row>
    <row r="2274" spans="1:23" ht="12.2" customHeight="1">
      <c r="A2274" s="14" t="s">
        <v>1208</v>
      </c>
      <c r="B2274" s="14">
        <v>14</v>
      </c>
      <c r="C2274" s="14">
        <v>42.97</v>
      </c>
      <c r="D2274" s="14">
        <v>0</v>
      </c>
      <c r="E2274" s="14">
        <v>0</v>
      </c>
      <c r="F2274" s="14">
        <v>0</v>
      </c>
      <c r="G2274" s="14">
        <v>0</v>
      </c>
      <c r="H2274" s="14">
        <v>0</v>
      </c>
      <c r="I2274" s="14">
        <v>0</v>
      </c>
      <c r="J2274" s="14">
        <v>0</v>
      </c>
      <c r="K2274" s="14">
        <v>0</v>
      </c>
      <c r="L2274" s="14">
        <v>0</v>
      </c>
      <c r="M2274" s="14">
        <v>0</v>
      </c>
      <c r="N2274" s="14">
        <v>0</v>
      </c>
      <c r="O2274" s="191">
        <v>0</v>
      </c>
      <c r="P2274" s="191">
        <v>0</v>
      </c>
      <c r="Q2274" s="191">
        <v>0</v>
      </c>
      <c r="R2274" s="191">
        <v>0</v>
      </c>
      <c r="S2274" s="14">
        <v>0</v>
      </c>
      <c r="T2274" s="14">
        <v>0</v>
      </c>
      <c r="U2274" s="14">
        <v>0</v>
      </c>
      <c r="V2274" s="14">
        <v>202005</v>
      </c>
      <c r="W2274" s="14"/>
    </row>
    <row r="2275" spans="1:23" ht="12.2" customHeight="1">
      <c r="A2275" s="14" t="s">
        <v>1208</v>
      </c>
      <c r="B2275" s="14">
        <v>15</v>
      </c>
      <c r="C2275" s="14">
        <v>45</v>
      </c>
      <c r="D2275" s="14"/>
      <c r="E2275" s="14">
        <v>0.71</v>
      </c>
      <c r="F2275" s="14"/>
      <c r="G2275" s="14"/>
      <c r="H2275" s="14"/>
      <c r="I2275" s="14"/>
      <c r="J2275" s="14"/>
      <c r="K2275" s="14"/>
      <c r="L2275" s="14"/>
      <c r="M2275" s="14">
        <v>0</v>
      </c>
      <c r="N2275" s="14"/>
      <c r="O2275" s="191">
        <v>0</v>
      </c>
      <c r="P2275" s="191">
        <v>0</v>
      </c>
      <c r="Q2275" s="191">
        <v>0</v>
      </c>
      <c r="R2275" s="191">
        <v>0</v>
      </c>
      <c r="S2275" s="14"/>
      <c r="T2275" s="14"/>
      <c r="U2275" s="14"/>
      <c r="V2275" s="14">
        <v>202005</v>
      </c>
      <c r="W2275" s="14"/>
    </row>
    <row r="2276" spans="1:23" ht="12.2" customHeight="1">
      <c r="A2276" s="14" t="s">
        <v>1208</v>
      </c>
      <c r="B2276" s="14">
        <v>16</v>
      </c>
      <c r="C2276" s="14">
        <v>36</v>
      </c>
      <c r="D2276" s="14">
        <v>0</v>
      </c>
      <c r="E2276" s="14">
        <v>2.0699999999999998</v>
      </c>
      <c r="F2276" s="14">
        <v>0.32</v>
      </c>
      <c r="G2276" s="14">
        <v>0</v>
      </c>
      <c r="H2276" s="14">
        <v>0</v>
      </c>
      <c r="I2276" s="14">
        <v>9</v>
      </c>
      <c r="J2276" s="14">
        <v>0</v>
      </c>
      <c r="K2276" s="14">
        <v>0</v>
      </c>
      <c r="L2276" s="14">
        <v>0</v>
      </c>
      <c r="M2276" s="14">
        <v>0</v>
      </c>
      <c r="N2276" s="14">
        <v>0</v>
      </c>
      <c r="O2276" s="191">
        <v>0</v>
      </c>
      <c r="P2276" s="191">
        <v>0</v>
      </c>
      <c r="Q2276" s="191">
        <v>0</v>
      </c>
      <c r="R2276" s="191">
        <v>0</v>
      </c>
      <c r="S2276" s="14">
        <v>0</v>
      </c>
      <c r="T2276" s="14">
        <v>0</v>
      </c>
      <c r="U2276" s="14">
        <v>0</v>
      </c>
      <c r="V2276" s="14">
        <v>202005</v>
      </c>
      <c r="W2276" s="14"/>
    </row>
    <row r="2277" spans="1:23" ht="12.2" customHeight="1">
      <c r="A2277" s="14" t="s">
        <v>1208</v>
      </c>
      <c r="B2277" s="14">
        <v>17</v>
      </c>
      <c r="C2277" s="14">
        <v>45</v>
      </c>
      <c r="D2277" s="14"/>
      <c r="E2277" s="14">
        <v>3.02</v>
      </c>
      <c r="F2277" s="14">
        <v>4.72</v>
      </c>
      <c r="G2277" s="14"/>
      <c r="H2277" s="14"/>
      <c r="I2277" s="14"/>
      <c r="J2277" s="14"/>
      <c r="K2277" s="14"/>
      <c r="L2277" s="14"/>
      <c r="M2277" s="14">
        <v>0</v>
      </c>
      <c r="N2277" s="14"/>
      <c r="O2277" s="191">
        <v>0</v>
      </c>
      <c r="P2277" s="191">
        <v>75</v>
      </c>
      <c r="Q2277" s="191">
        <v>0</v>
      </c>
      <c r="R2277" s="191">
        <v>0</v>
      </c>
      <c r="S2277" s="14"/>
      <c r="T2277" s="14"/>
      <c r="U2277" s="14"/>
      <c r="V2277" s="14">
        <v>202005</v>
      </c>
      <c r="W2277" s="14"/>
    </row>
    <row r="2278" spans="1:23" ht="12.2" customHeight="1">
      <c r="A2278" s="14" t="s">
        <v>1208</v>
      </c>
      <c r="B2278" s="14">
        <v>18</v>
      </c>
      <c r="C2278" s="14">
        <v>36</v>
      </c>
      <c r="D2278" s="14"/>
      <c r="E2278" s="14">
        <v>0.84</v>
      </c>
      <c r="F2278" s="14">
        <v>15.72</v>
      </c>
      <c r="G2278" s="14"/>
      <c r="H2278" s="14"/>
      <c r="I2278" s="14">
        <v>9</v>
      </c>
      <c r="J2278" s="14"/>
      <c r="K2278" s="14"/>
      <c r="L2278" s="14"/>
      <c r="M2278" s="14">
        <v>0</v>
      </c>
      <c r="N2278" s="14"/>
      <c r="O2278" s="191">
        <v>0</v>
      </c>
      <c r="P2278" s="191">
        <v>75</v>
      </c>
      <c r="Q2278" s="191">
        <v>0</v>
      </c>
      <c r="R2278" s="191">
        <v>0</v>
      </c>
      <c r="S2278" s="14"/>
      <c r="T2278" s="14"/>
      <c r="U2278" s="14"/>
      <c r="V2278" s="14">
        <v>202006</v>
      </c>
      <c r="W2278" s="14"/>
    </row>
    <row r="2279" spans="1:23" ht="12.2" customHeight="1">
      <c r="A2279" s="14" t="s">
        <v>1208</v>
      </c>
      <c r="B2279" s="14">
        <v>19</v>
      </c>
      <c r="C2279" s="14">
        <v>45</v>
      </c>
      <c r="D2279" s="14"/>
      <c r="E2279" s="14">
        <v>4.83</v>
      </c>
      <c r="F2279" s="14"/>
      <c r="G2279" s="14"/>
      <c r="H2279" s="14"/>
      <c r="I2279" s="14"/>
      <c r="J2279" s="14"/>
      <c r="K2279" s="14"/>
      <c r="L2279" s="14"/>
      <c r="M2279" s="14">
        <v>0</v>
      </c>
      <c r="N2279" s="14"/>
      <c r="O2279" s="191">
        <v>0</v>
      </c>
      <c r="P2279" s="191">
        <v>50</v>
      </c>
      <c r="Q2279" s="191">
        <v>0</v>
      </c>
      <c r="R2279" s="191">
        <v>0</v>
      </c>
      <c r="S2279" s="14"/>
      <c r="T2279" s="14"/>
      <c r="U2279" s="14"/>
      <c r="V2279" s="14">
        <v>202006</v>
      </c>
      <c r="W2279" s="14"/>
    </row>
    <row r="2280" spans="1:23" ht="12.2" customHeight="1">
      <c r="A2280" s="14" t="s">
        <v>1208</v>
      </c>
      <c r="B2280" s="14">
        <v>20</v>
      </c>
      <c r="C2280" s="14">
        <v>45</v>
      </c>
      <c r="D2280" s="14"/>
      <c r="E2280" s="14">
        <v>1.55</v>
      </c>
      <c r="F2280" s="14">
        <v>2.98</v>
      </c>
      <c r="G2280" s="14"/>
      <c r="H2280" s="14"/>
      <c r="I2280" s="14"/>
      <c r="J2280" s="14"/>
      <c r="K2280" s="14"/>
      <c r="L2280" s="14"/>
      <c r="M2280" s="14">
        <v>0</v>
      </c>
      <c r="N2280" s="14"/>
      <c r="O2280" s="191">
        <v>0</v>
      </c>
      <c r="P2280" s="191">
        <v>75</v>
      </c>
      <c r="Q2280" s="191">
        <v>0</v>
      </c>
      <c r="R2280" s="191">
        <v>0</v>
      </c>
      <c r="S2280" s="14"/>
      <c r="T2280" s="14"/>
      <c r="U2280" s="14"/>
      <c r="V2280" s="14">
        <v>202008</v>
      </c>
      <c r="W2280" s="14"/>
    </row>
    <row r="2281" spans="1:23" ht="12.2" customHeight="1">
      <c r="A2281" s="14" t="s">
        <v>1208</v>
      </c>
      <c r="B2281" s="14">
        <v>21</v>
      </c>
      <c r="C2281" s="14">
        <v>36</v>
      </c>
      <c r="D2281" s="14"/>
      <c r="E2281" s="14">
        <v>2.27</v>
      </c>
      <c r="F2281" s="14"/>
      <c r="G2281" s="14"/>
      <c r="H2281" s="14"/>
      <c r="I2281" s="14">
        <v>9</v>
      </c>
      <c r="J2281" s="14"/>
      <c r="K2281" s="14"/>
      <c r="L2281" s="14"/>
      <c r="M2281" s="14">
        <v>0</v>
      </c>
      <c r="N2281" s="14"/>
      <c r="O2281" s="191">
        <v>0</v>
      </c>
      <c r="P2281" s="191">
        <v>50</v>
      </c>
      <c r="Q2281" s="191">
        <v>0</v>
      </c>
      <c r="R2281" s="191">
        <v>0</v>
      </c>
      <c r="S2281" s="14"/>
      <c r="T2281" s="14"/>
      <c r="U2281" s="14"/>
      <c r="V2281" s="14">
        <v>202007</v>
      </c>
      <c r="W2281" s="14"/>
    </row>
    <row r="2282" spans="1:23" ht="12.2" customHeight="1">
      <c r="A2282" s="14" t="s">
        <v>1208</v>
      </c>
      <c r="B2282" s="14">
        <v>22</v>
      </c>
      <c r="C2282" s="14">
        <v>45</v>
      </c>
      <c r="D2282" s="14"/>
      <c r="E2282" s="14">
        <v>3.54</v>
      </c>
      <c r="F2282" s="14">
        <v>2.15</v>
      </c>
      <c r="G2282" s="14"/>
      <c r="H2282" s="14"/>
      <c r="I2282" s="14"/>
      <c r="J2282" s="14"/>
      <c r="K2282" s="14"/>
      <c r="L2282" s="14"/>
      <c r="M2282" s="14">
        <v>0</v>
      </c>
      <c r="N2282" s="14"/>
      <c r="O2282" s="191">
        <v>0</v>
      </c>
      <c r="P2282" s="191">
        <v>75</v>
      </c>
      <c r="Q2282" s="191">
        <v>0</v>
      </c>
      <c r="R2282" s="191">
        <v>0</v>
      </c>
      <c r="S2282" s="14"/>
      <c r="T2282" s="14"/>
      <c r="U2282" s="14"/>
      <c r="V2282" s="14">
        <v>202007</v>
      </c>
      <c r="W2282" s="14"/>
    </row>
    <row r="2283" spans="1:23" ht="12.2" customHeight="1">
      <c r="A2283" s="14" t="s">
        <v>1208</v>
      </c>
      <c r="B2283" s="14">
        <v>23</v>
      </c>
      <c r="C2283" s="14">
        <v>36</v>
      </c>
      <c r="D2283" s="14"/>
      <c r="E2283" s="14">
        <v>2.5499999999999998</v>
      </c>
      <c r="F2283" s="14">
        <v>2.38</v>
      </c>
      <c r="G2283" s="14"/>
      <c r="H2283" s="14"/>
      <c r="I2283" s="14">
        <v>9</v>
      </c>
      <c r="J2283" s="14"/>
      <c r="K2283" s="14"/>
      <c r="L2283" s="14"/>
      <c r="M2283" s="14">
        <v>0</v>
      </c>
      <c r="N2283" s="14"/>
      <c r="O2283" s="191">
        <v>0</v>
      </c>
      <c r="P2283" s="191">
        <v>50</v>
      </c>
      <c r="Q2283" s="191">
        <v>0</v>
      </c>
      <c r="R2283" s="191">
        <v>0</v>
      </c>
      <c r="S2283" s="14"/>
      <c r="T2283" s="14"/>
      <c r="U2283" s="14"/>
      <c r="V2283" s="14">
        <v>202007</v>
      </c>
      <c r="W2283" s="14"/>
    </row>
    <row r="2284" spans="1:23" ht="12.2" customHeight="1">
      <c r="A2284" s="14" t="s">
        <v>1208</v>
      </c>
      <c r="B2284" s="14">
        <v>24</v>
      </c>
      <c r="C2284" s="14">
        <v>45</v>
      </c>
      <c r="D2284" s="14"/>
      <c r="E2284" s="14">
        <v>2.0099999999999998</v>
      </c>
      <c r="F2284" s="14">
        <v>0.78</v>
      </c>
      <c r="G2284" s="14"/>
      <c r="H2284" s="14"/>
      <c r="I2284" s="14"/>
      <c r="J2284" s="14"/>
      <c r="K2284" s="14"/>
      <c r="L2284" s="14"/>
      <c r="M2284" s="14">
        <v>0</v>
      </c>
      <c r="N2284" s="14"/>
      <c r="O2284" s="191">
        <v>0</v>
      </c>
      <c r="P2284" s="191">
        <v>25</v>
      </c>
      <c r="Q2284" s="191">
        <v>0</v>
      </c>
      <c r="R2284" s="191">
        <v>0</v>
      </c>
      <c r="S2284" s="14"/>
      <c r="T2284" s="14"/>
      <c r="U2284" s="14"/>
      <c r="V2284" s="14">
        <v>202007</v>
      </c>
      <c r="W2284" s="14"/>
    </row>
    <row r="2285" spans="1:23" ht="12.2" customHeight="1">
      <c r="A2285" s="14" t="s">
        <v>1208</v>
      </c>
      <c r="B2285" s="14">
        <v>25</v>
      </c>
      <c r="C2285" s="14">
        <v>36</v>
      </c>
      <c r="D2285" s="14"/>
      <c r="E2285" s="14">
        <v>1.66</v>
      </c>
      <c r="F2285" s="14"/>
      <c r="G2285" s="14">
        <v>9</v>
      </c>
      <c r="H2285" s="14"/>
      <c r="I2285" s="14"/>
      <c r="J2285" s="14"/>
      <c r="K2285" s="14"/>
      <c r="L2285" s="14"/>
      <c r="M2285" s="14">
        <v>0</v>
      </c>
      <c r="N2285" s="14"/>
      <c r="O2285" s="191">
        <v>0</v>
      </c>
      <c r="P2285" s="191">
        <v>50</v>
      </c>
      <c r="Q2285" s="191">
        <v>0</v>
      </c>
      <c r="R2285" s="191">
        <v>0</v>
      </c>
      <c r="S2285" s="14"/>
      <c r="T2285" s="14"/>
      <c r="U2285" s="14"/>
      <c r="V2285" s="14">
        <v>202007</v>
      </c>
      <c r="W2285" s="14"/>
    </row>
    <row r="2286" spans="1:23" ht="12.2" customHeight="1" thickBot="1">
      <c r="A2286" s="14" t="s">
        <v>1208</v>
      </c>
      <c r="B2286" s="14">
        <v>26</v>
      </c>
      <c r="C2286" s="14">
        <v>45</v>
      </c>
      <c r="D2286" s="14"/>
      <c r="E2286" s="14">
        <v>3.01</v>
      </c>
      <c r="F2286" s="14">
        <v>4.0999999999999996</v>
      </c>
      <c r="G2286" s="14"/>
      <c r="H2286" s="14"/>
      <c r="I2286" s="14"/>
      <c r="J2286" s="14"/>
      <c r="K2286" s="14"/>
      <c r="L2286" s="14"/>
      <c r="M2286" s="14">
        <v>0</v>
      </c>
      <c r="N2286" s="14"/>
      <c r="O2286" s="191">
        <v>0</v>
      </c>
      <c r="P2286" s="191">
        <v>75</v>
      </c>
      <c r="Q2286" s="191">
        <v>0</v>
      </c>
      <c r="R2286" s="191">
        <v>0</v>
      </c>
      <c r="S2286" s="14"/>
      <c r="T2286" s="14"/>
      <c r="U2286" s="14"/>
      <c r="V2286" s="14">
        <v>202008</v>
      </c>
      <c r="W2286" s="14"/>
    </row>
    <row r="2287" spans="1:23" ht="12.2" customHeight="1" thickTop="1">
      <c r="A2287" s="188" t="s">
        <v>1306</v>
      </c>
      <c r="B2287" s="189">
        <v>0</v>
      </c>
      <c r="C2287" s="189">
        <v>1055.3699999999999</v>
      </c>
      <c r="D2287" s="189">
        <v>0</v>
      </c>
      <c r="E2287" s="189">
        <v>50.22</v>
      </c>
      <c r="F2287" s="189">
        <v>45.27</v>
      </c>
      <c r="G2287" s="189">
        <v>63</v>
      </c>
      <c r="H2287" s="189">
        <v>0</v>
      </c>
      <c r="I2287" s="189">
        <v>45</v>
      </c>
      <c r="J2287" s="189">
        <v>0</v>
      </c>
      <c r="K2287" s="189">
        <v>0</v>
      </c>
      <c r="L2287" s="189">
        <v>0</v>
      </c>
      <c r="M2287" s="189">
        <v>0</v>
      </c>
      <c r="N2287" s="189">
        <v>0</v>
      </c>
      <c r="O2287" s="190">
        <v>0</v>
      </c>
      <c r="P2287" s="190">
        <v>1025</v>
      </c>
      <c r="Q2287" s="190">
        <v>0</v>
      </c>
      <c r="R2287" s="190">
        <v>0</v>
      </c>
      <c r="S2287" s="189">
        <v>0</v>
      </c>
      <c r="T2287" s="189">
        <v>0</v>
      </c>
      <c r="U2287" s="189">
        <v>0</v>
      </c>
      <c r="V2287" s="189"/>
      <c r="W2287" s="189"/>
    </row>
    <row r="2288" spans="1:23" ht="12.2" customHeight="1">
      <c r="A2288" s="14" t="s">
        <v>1180</v>
      </c>
      <c r="B2288" s="14">
        <v>1</v>
      </c>
      <c r="C2288" s="14">
        <v>0</v>
      </c>
      <c r="D2288" s="14">
        <v>0</v>
      </c>
      <c r="E2288" s="14">
        <v>0</v>
      </c>
      <c r="F2288" s="14">
        <v>0</v>
      </c>
      <c r="G2288" s="14">
        <v>32</v>
      </c>
      <c r="H2288" s="14">
        <v>0</v>
      </c>
      <c r="I2288" s="14">
        <v>8</v>
      </c>
      <c r="J2288" s="14">
        <v>0</v>
      </c>
      <c r="K2288" s="14">
        <v>0</v>
      </c>
      <c r="L2288" s="14">
        <v>0</v>
      </c>
      <c r="M2288" s="14">
        <v>0</v>
      </c>
      <c r="N2288" s="14">
        <v>0</v>
      </c>
      <c r="O2288" s="191">
        <v>0</v>
      </c>
      <c r="P2288" s="191">
        <v>0</v>
      </c>
      <c r="Q2288" s="191">
        <v>0</v>
      </c>
      <c r="R2288" s="191">
        <v>0</v>
      </c>
      <c r="S2288" s="14">
        <v>0</v>
      </c>
      <c r="T2288" s="14">
        <v>0</v>
      </c>
      <c r="U2288" s="14">
        <v>84.5</v>
      </c>
      <c r="V2288" s="14">
        <v>202002</v>
      </c>
      <c r="W2288" s="14"/>
    </row>
    <row r="2289" spans="1:23" ht="12.2" customHeight="1">
      <c r="A2289" s="14" t="s">
        <v>1180</v>
      </c>
      <c r="B2289" s="14">
        <v>2</v>
      </c>
      <c r="C2289" s="14">
        <v>40</v>
      </c>
      <c r="D2289" s="14"/>
      <c r="E2289" s="14"/>
      <c r="F2289" s="14">
        <v>0</v>
      </c>
      <c r="G2289" s="14"/>
      <c r="H2289" s="14"/>
      <c r="I2289" s="14"/>
      <c r="J2289" s="14"/>
      <c r="K2289" s="14"/>
      <c r="L2289" s="14"/>
      <c r="M2289" s="14">
        <v>0</v>
      </c>
      <c r="N2289" s="14"/>
      <c r="O2289" s="191">
        <v>0</v>
      </c>
      <c r="P2289" s="191">
        <v>0</v>
      </c>
      <c r="Q2289" s="191">
        <v>0</v>
      </c>
      <c r="R2289" s="191">
        <v>0</v>
      </c>
      <c r="S2289" s="14"/>
      <c r="T2289" s="14"/>
      <c r="U2289" s="14">
        <v>1.25</v>
      </c>
      <c r="V2289" s="14">
        <v>202002</v>
      </c>
      <c r="W2289" s="14"/>
    </row>
    <row r="2290" spans="1:23" ht="12.2" customHeight="1">
      <c r="A2290" s="14" t="s">
        <v>1180</v>
      </c>
      <c r="B2290" s="14">
        <v>3</v>
      </c>
      <c r="C2290" s="14">
        <v>40</v>
      </c>
      <c r="D2290" s="14"/>
      <c r="E2290" s="14"/>
      <c r="F2290" s="14">
        <v>0</v>
      </c>
      <c r="G2290" s="14"/>
      <c r="H2290" s="14"/>
      <c r="I2290" s="14"/>
      <c r="J2290" s="14"/>
      <c r="K2290" s="14"/>
      <c r="L2290" s="14"/>
      <c r="M2290" s="14">
        <v>0</v>
      </c>
      <c r="N2290" s="14"/>
      <c r="O2290" s="191">
        <v>0</v>
      </c>
      <c r="P2290" s="191">
        <v>0</v>
      </c>
      <c r="Q2290" s="191">
        <v>0</v>
      </c>
      <c r="R2290" s="191">
        <v>0</v>
      </c>
      <c r="S2290" s="14"/>
      <c r="T2290" s="14"/>
      <c r="U2290" s="14">
        <v>1</v>
      </c>
      <c r="V2290" s="14">
        <v>202002</v>
      </c>
      <c r="W2290" s="14"/>
    </row>
    <row r="2291" spans="1:23" ht="12.2" customHeight="1">
      <c r="A2291" s="14" t="s">
        <v>1180</v>
      </c>
      <c r="B2291" s="14">
        <v>4</v>
      </c>
      <c r="C2291" s="14">
        <v>40</v>
      </c>
      <c r="D2291" s="14"/>
      <c r="E2291" s="14"/>
      <c r="F2291" s="14">
        <v>0</v>
      </c>
      <c r="G2291" s="14"/>
      <c r="H2291" s="14"/>
      <c r="I2291" s="14"/>
      <c r="J2291" s="14"/>
      <c r="K2291" s="14"/>
      <c r="L2291" s="14"/>
      <c r="M2291" s="14">
        <v>0</v>
      </c>
      <c r="N2291" s="14"/>
      <c r="O2291" s="191">
        <v>0</v>
      </c>
      <c r="P2291" s="191">
        <v>0</v>
      </c>
      <c r="Q2291" s="191">
        <v>0</v>
      </c>
      <c r="R2291" s="191">
        <v>0</v>
      </c>
      <c r="S2291" s="14"/>
      <c r="T2291" s="14"/>
      <c r="U2291" s="14">
        <v>1</v>
      </c>
      <c r="V2291" s="14">
        <v>202002</v>
      </c>
      <c r="W2291" s="14"/>
    </row>
    <row r="2292" spans="1:23" ht="12.2" customHeight="1">
      <c r="A2292" s="14" t="s">
        <v>1180</v>
      </c>
      <c r="B2292" s="14">
        <v>5</v>
      </c>
      <c r="C2292" s="14">
        <v>15.75</v>
      </c>
      <c r="D2292" s="14">
        <v>0</v>
      </c>
      <c r="E2292" s="14">
        <v>0</v>
      </c>
      <c r="F2292" s="14">
        <v>0</v>
      </c>
      <c r="G2292" s="14">
        <v>0</v>
      </c>
      <c r="H2292" s="14">
        <v>24</v>
      </c>
      <c r="I2292" s="14">
        <v>0</v>
      </c>
      <c r="J2292" s="14">
        <v>0</v>
      </c>
      <c r="K2292" s="14">
        <v>0</v>
      </c>
      <c r="L2292" s="14">
        <v>0</v>
      </c>
      <c r="M2292" s="14">
        <v>0</v>
      </c>
      <c r="N2292" s="14">
        <v>0</v>
      </c>
      <c r="O2292" s="191">
        <v>0</v>
      </c>
      <c r="P2292" s="191">
        <v>0</v>
      </c>
      <c r="Q2292" s="191">
        <v>0</v>
      </c>
      <c r="R2292" s="191">
        <v>0</v>
      </c>
      <c r="S2292" s="14">
        <v>0</v>
      </c>
      <c r="T2292" s="14">
        <v>0</v>
      </c>
      <c r="U2292" s="14">
        <v>0</v>
      </c>
      <c r="V2292" s="14">
        <v>202002</v>
      </c>
      <c r="W2292" s="14"/>
    </row>
    <row r="2293" spans="1:23" ht="12.2" customHeight="1">
      <c r="A2293" s="14" t="s">
        <v>1180</v>
      </c>
      <c r="B2293" s="14">
        <v>6</v>
      </c>
      <c r="C2293" s="14">
        <v>39</v>
      </c>
      <c r="D2293" s="14"/>
      <c r="E2293" s="14"/>
      <c r="F2293" s="14"/>
      <c r="G2293" s="14">
        <v>1</v>
      </c>
      <c r="H2293" s="14"/>
      <c r="I2293" s="14"/>
      <c r="J2293" s="14"/>
      <c r="K2293" s="14"/>
      <c r="L2293" s="14"/>
      <c r="M2293" s="14">
        <v>0</v>
      </c>
      <c r="N2293" s="14"/>
      <c r="O2293" s="191">
        <v>0</v>
      </c>
      <c r="P2293" s="191">
        <v>0</v>
      </c>
      <c r="Q2293" s="191">
        <v>0</v>
      </c>
      <c r="R2293" s="191">
        <v>0</v>
      </c>
      <c r="S2293" s="14"/>
      <c r="T2293" s="14"/>
      <c r="U2293" s="14"/>
      <c r="V2293" s="14">
        <v>202003</v>
      </c>
      <c r="W2293" s="14"/>
    </row>
    <row r="2294" spans="1:23" ht="12.2" customHeight="1">
      <c r="A2294" s="14" t="s">
        <v>1180</v>
      </c>
      <c r="B2294" s="14">
        <v>7</v>
      </c>
      <c r="C2294" s="14">
        <v>40</v>
      </c>
      <c r="D2294" s="14"/>
      <c r="E2294" s="14"/>
      <c r="F2294" s="14">
        <v>0</v>
      </c>
      <c r="G2294" s="14"/>
      <c r="H2294" s="14"/>
      <c r="I2294" s="14"/>
      <c r="J2294" s="14"/>
      <c r="K2294" s="14"/>
      <c r="L2294" s="14"/>
      <c r="M2294" s="14">
        <v>0</v>
      </c>
      <c r="N2294" s="14"/>
      <c r="O2294" s="191">
        <v>0</v>
      </c>
      <c r="P2294" s="191">
        <v>0</v>
      </c>
      <c r="Q2294" s="191">
        <v>0</v>
      </c>
      <c r="R2294" s="191">
        <v>0</v>
      </c>
      <c r="S2294" s="14"/>
      <c r="T2294" s="14"/>
      <c r="U2294" s="14">
        <v>1.25</v>
      </c>
      <c r="V2294" s="14">
        <v>202003</v>
      </c>
      <c r="W2294" s="14"/>
    </row>
    <row r="2295" spans="1:23" ht="12.2" customHeight="1">
      <c r="A2295" s="14" t="s">
        <v>1180</v>
      </c>
      <c r="B2295" s="14">
        <v>8</v>
      </c>
      <c r="C2295" s="14">
        <v>38.75</v>
      </c>
      <c r="D2295" s="14"/>
      <c r="E2295" s="14"/>
      <c r="F2295" s="14"/>
      <c r="G2295" s="14">
        <v>1.25</v>
      </c>
      <c r="H2295" s="14"/>
      <c r="I2295" s="14"/>
      <c r="J2295" s="14"/>
      <c r="K2295" s="14"/>
      <c r="L2295" s="14"/>
      <c r="M2295" s="14">
        <v>0</v>
      </c>
      <c r="N2295" s="14"/>
      <c r="O2295" s="191">
        <v>0</v>
      </c>
      <c r="P2295" s="191">
        <v>0</v>
      </c>
      <c r="Q2295" s="191">
        <v>0</v>
      </c>
      <c r="R2295" s="191">
        <v>0</v>
      </c>
      <c r="S2295" s="14"/>
      <c r="T2295" s="14"/>
      <c r="U2295" s="14"/>
      <c r="V2295" s="14">
        <v>202003</v>
      </c>
      <c r="W2295" s="14"/>
    </row>
    <row r="2296" spans="1:23" ht="12.2" customHeight="1">
      <c r="A2296" s="14" t="s">
        <v>1180</v>
      </c>
      <c r="B2296" s="14">
        <v>9</v>
      </c>
      <c r="C2296" s="14">
        <v>38.5</v>
      </c>
      <c r="D2296" s="14"/>
      <c r="E2296" s="14"/>
      <c r="F2296" s="14"/>
      <c r="G2296" s="14">
        <v>1.5</v>
      </c>
      <c r="H2296" s="14"/>
      <c r="I2296" s="14"/>
      <c r="J2296" s="14"/>
      <c r="K2296" s="14"/>
      <c r="L2296" s="14"/>
      <c r="M2296" s="14">
        <v>0</v>
      </c>
      <c r="N2296" s="14"/>
      <c r="O2296" s="191">
        <v>0</v>
      </c>
      <c r="P2296" s="191">
        <v>0</v>
      </c>
      <c r="Q2296" s="191">
        <v>0</v>
      </c>
      <c r="R2296" s="191">
        <v>0</v>
      </c>
      <c r="S2296" s="14"/>
      <c r="T2296" s="14"/>
      <c r="U2296" s="14"/>
      <c r="V2296" s="14">
        <v>202003</v>
      </c>
      <c r="W2296" s="14"/>
    </row>
    <row r="2297" spans="1:23" ht="12.2" customHeight="1">
      <c r="A2297" s="14" t="s">
        <v>1180</v>
      </c>
      <c r="B2297" s="14">
        <v>10</v>
      </c>
      <c r="C2297" s="14">
        <v>40</v>
      </c>
      <c r="D2297" s="14"/>
      <c r="E2297" s="14"/>
      <c r="F2297" s="14">
        <v>0</v>
      </c>
      <c r="G2297" s="14"/>
      <c r="H2297" s="14"/>
      <c r="I2297" s="14"/>
      <c r="J2297" s="14"/>
      <c r="K2297" s="14"/>
      <c r="L2297" s="14"/>
      <c r="M2297" s="14">
        <v>0</v>
      </c>
      <c r="N2297" s="14"/>
      <c r="O2297" s="191">
        <v>0</v>
      </c>
      <c r="P2297" s="191">
        <v>0</v>
      </c>
      <c r="Q2297" s="191">
        <v>0</v>
      </c>
      <c r="R2297" s="191">
        <v>0</v>
      </c>
      <c r="S2297" s="14"/>
      <c r="T2297" s="14"/>
      <c r="U2297" s="14">
        <v>1</v>
      </c>
      <c r="V2297" s="14">
        <v>202004</v>
      </c>
      <c r="W2297" s="14"/>
    </row>
    <row r="2298" spans="1:23" ht="12.2" customHeight="1">
      <c r="A2298" s="14" t="s">
        <v>1180</v>
      </c>
      <c r="B2298" s="14">
        <v>11</v>
      </c>
      <c r="C2298" s="14">
        <v>40</v>
      </c>
      <c r="D2298" s="14"/>
      <c r="E2298" s="14"/>
      <c r="F2298" s="14">
        <v>0</v>
      </c>
      <c r="G2298" s="14"/>
      <c r="H2298" s="14"/>
      <c r="I2298" s="14"/>
      <c r="J2298" s="14"/>
      <c r="K2298" s="14"/>
      <c r="L2298" s="14"/>
      <c r="M2298" s="14">
        <v>0</v>
      </c>
      <c r="N2298" s="14"/>
      <c r="O2298" s="191">
        <v>0</v>
      </c>
      <c r="P2298" s="191">
        <v>0</v>
      </c>
      <c r="Q2298" s="191">
        <v>0</v>
      </c>
      <c r="R2298" s="191">
        <v>0</v>
      </c>
      <c r="S2298" s="14"/>
      <c r="T2298" s="14"/>
      <c r="U2298" s="14">
        <v>1.25</v>
      </c>
      <c r="V2298" s="14">
        <v>202004</v>
      </c>
      <c r="W2298" s="14"/>
    </row>
    <row r="2299" spans="1:23" ht="12.2" customHeight="1">
      <c r="A2299" s="14" t="s">
        <v>1180</v>
      </c>
      <c r="B2299" s="14">
        <v>12</v>
      </c>
      <c r="C2299" s="14">
        <v>40</v>
      </c>
      <c r="D2299" s="14"/>
      <c r="E2299" s="14"/>
      <c r="F2299" s="14">
        <v>0</v>
      </c>
      <c r="G2299" s="14"/>
      <c r="H2299" s="14"/>
      <c r="I2299" s="14"/>
      <c r="J2299" s="14"/>
      <c r="K2299" s="14"/>
      <c r="L2299" s="14"/>
      <c r="M2299" s="14">
        <v>0</v>
      </c>
      <c r="N2299" s="14"/>
      <c r="O2299" s="191">
        <v>0</v>
      </c>
      <c r="P2299" s="191">
        <v>0</v>
      </c>
      <c r="Q2299" s="191">
        <v>0</v>
      </c>
      <c r="R2299" s="191">
        <v>0</v>
      </c>
      <c r="S2299" s="14"/>
      <c r="T2299" s="14"/>
      <c r="U2299" s="14">
        <v>1.25</v>
      </c>
      <c r="V2299" s="14">
        <v>202004</v>
      </c>
      <c r="W2299" s="14"/>
    </row>
    <row r="2300" spans="1:23" ht="12.2" customHeight="1">
      <c r="A2300" s="14" t="s">
        <v>1180</v>
      </c>
      <c r="B2300" s="14">
        <v>13</v>
      </c>
      <c r="C2300" s="14">
        <v>40</v>
      </c>
      <c r="D2300" s="14"/>
      <c r="E2300" s="14"/>
      <c r="F2300" s="14">
        <v>0</v>
      </c>
      <c r="G2300" s="14"/>
      <c r="H2300" s="14"/>
      <c r="I2300" s="14"/>
      <c r="J2300" s="14"/>
      <c r="K2300" s="14"/>
      <c r="L2300" s="14"/>
      <c r="M2300" s="14">
        <v>0</v>
      </c>
      <c r="N2300" s="14"/>
      <c r="O2300" s="191">
        <v>0</v>
      </c>
      <c r="P2300" s="191">
        <v>0</v>
      </c>
      <c r="Q2300" s="191">
        <v>0</v>
      </c>
      <c r="R2300" s="191">
        <v>0</v>
      </c>
      <c r="S2300" s="14"/>
      <c r="T2300" s="14"/>
      <c r="U2300" s="14">
        <v>1.25</v>
      </c>
      <c r="V2300" s="14">
        <v>202004</v>
      </c>
      <c r="W2300" s="14"/>
    </row>
    <row r="2301" spans="1:23" ht="12.2" customHeight="1">
      <c r="A2301" s="14" t="s">
        <v>1180</v>
      </c>
      <c r="B2301" s="14">
        <v>14</v>
      </c>
      <c r="C2301" s="14">
        <v>40</v>
      </c>
      <c r="D2301" s="14"/>
      <c r="E2301" s="14"/>
      <c r="F2301" s="14">
        <v>0</v>
      </c>
      <c r="G2301" s="14"/>
      <c r="H2301" s="14"/>
      <c r="I2301" s="14"/>
      <c r="J2301" s="14"/>
      <c r="K2301" s="14"/>
      <c r="L2301" s="14"/>
      <c r="M2301" s="14">
        <v>0</v>
      </c>
      <c r="N2301" s="14"/>
      <c r="O2301" s="191">
        <v>0</v>
      </c>
      <c r="P2301" s="191">
        <v>0</v>
      </c>
      <c r="Q2301" s="191">
        <v>0</v>
      </c>
      <c r="R2301" s="191">
        <v>0</v>
      </c>
      <c r="S2301" s="14"/>
      <c r="T2301" s="14"/>
      <c r="U2301" s="14">
        <v>1</v>
      </c>
      <c r="V2301" s="14">
        <v>202005</v>
      </c>
      <c r="W2301" s="14"/>
    </row>
    <row r="2302" spans="1:23" ht="12.2" customHeight="1">
      <c r="A2302" s="14" t="s">
        <v>1180</v>
      </c>
      <c r="B2302" s="14">
        <v>15</v>
      </c>
      <c r="C2302" s="14">
        <v>32</v>
      </c>
      <c r="D2302" s="14"/>
      <c r="E2302" s="14"/>
      <c r="F2302" s="14">
        <v>0</v>
      </c>
      <c r="G2302" s="14">
        <v>8</v>
      </c>
      <c r="H2302" s="14"/>
      <c r="I2302" s="14"/>
      <c r="J2302" s="14"/>
      <c r="K2302" s="14"/>
      <c r="L2302" s="14"/>
      <c r="M2302" s="14">
        <v>0</v>
      </c>
      <c r="N2302" s="14"/>
      <c r="O2302" s="191">
        <v>0</v>
      </c>
      <c r="P2302" s="191">
        <v>0</v>
      </c>
      <c r="Q2302" s="191">
        <v>0</v>
      </c>
      <c r="R2302" s="191">
        <v>0</v>
      </c>
      <c r="S2302" s="14"/>
      <c r="T2302" s="14"/>
      <c r="U2302" s="14">
        <v>2.25</v>
      </c>
      <c r="V2302" s="14">
        <v>202005</v>
      </c>
      <c r="W2302" s="14"/>
    </row>
    <row r="2303" spans="1:23" ht="12.2" customHeight="1">
      <c r="A2303" s="14" t="s">
        <v>1180</v>
      </c>
      <c r="B2303" s="14">
        <v>16</v>
      </c>
      <c r="C2303" s="14">
        <v>32</v>
      </c>
      <c r="D2303" s="14"/>
      <c r="E2303" s="14"/>
      <c r="F2303" s="14">
        <v>0</v>
      </c>
      <c r="G2303" s="14"/>
      <c r="H2303" s="14"/>
      <c r="I2303" s="14">
        <v>8</v>
      </c>
      <c r="J2303" s="14"/>
      <c r="K2303" s="14"/>
      <c r="L2303" s="14"/>
      <c r="M2303" s="14">
        <v>0</v>
      </c>
      <c r="N2303" s="14"/>
      <c r="O2303" s="191">
        <v>0</v>
      </c>
      <c r="P2303" s="191">
        <v>0</v>
      </c>
      <c r="Q2303" s="191">
        <v>0</v>
      </c>
      <c r="R2303" s="191">
        <v>0</v>
      </c>
      <c r="S2303" s="14"/>
      <c r="T2303" s="14"/>
      <c r="U2303" s="14">
        <v>0.5</v>
      </c>
      <c r="V2303" s="14">
        <v>202005</v>
      </c>
      <c r="W2303" s="14"/>
    </row>
    <row r="2304" spans="1:23" ht="12.2" customHeight="1">
      <c r="A2304" s="14" t="s">
        <v>1180</v>
      </c>
      <c r="B2304" s="14">
        <v>17</v>
      </c>
      <c r="C2304" s="14">
        <v>32</v>
      </c>
      <c r="D2304" s="14"/>
      <c r="E2304" s="14"/>
      <c r="F2304" s="14">
        <v>0</v>
      </c>
      <c r="G2304" s="14">
        <v>8</v>
      </c>
      <c r="H2304" s="14"/>
      <c r="I2304" s="14"/>
      <c r="J2304" s="14"/>
      <c r="K2304" s="14"/>
      <c r="L2304" s="14"/>
      <c r="M2304" s="14">
        <v>0</v>
      </c>
      <c r="N2304" s="14"/>
      <c r="O2304" s="191">
        <v>0</v>
      </c>
      <c r="P2304" s="191">
        <v>0</v>
      </c>
      <c r="Q2304" s="191">
        <v>0</v>
      </c>
      <c r="R2304" s="191">
        <v>0</v>
      </c>
      <c r="S2304" s="14"/>
      <c r="T2304" s="14"/>
      <c r="U2304" s="14">
        <v>1.75</v>
      </c>
      <c r="V2304" s="14">
        <v>202005</v>
      </c>
      <c r="W2304" s="14"/>
    </row>
    <row r="2305" spans="1:23" ht="12.2" customHeight="1">
      <c r="A2305" s="14" t="s">
        <v>1180</v>
      </c>
      <c r="B2305" s="14">
        <v>18</v>
      </c>
      <c r="C2305" s="14">
        <v>32</v>
      </c>
      <c r="D2305" s="14"/>
      <c r="E2305" s="14"/>
      <c r="F2305" s="14">
        <v>0</v>
      </c>
      <c r="G2305" s="14"/>
      <c r="H2305" s="14"/>
      <c r="I2305" s="14">
        <v>8</v>
      </c>
      <c r="J2305" s="14"/>
      <c r="K2305" s="14"/>
      <c r="L2305" s="14"/>
      <c r="M2305" s="14">
        <v>0</v>
      </c>
      <c r="N2305" s="14"/>
      <c r="O2305" s="191">
        <v>0</v>
      </c>
      <c r="P2305" s="191">
        <v>0</v>
      </c>
      <c r="Q2305" s="191">
        <v>0</v>
      </c>
      <c r="R2305" s="191">
        <v>0</v>
      </c>
      <c r="S2305" s="14"/>
      <c r="T2305" s="14"/>
      <c r="U2305" s="14">
        <v>1</v>
      </c>
      <c r="V2305" s="14">
        <v>202005</v>
      </c>
      <c r="W2305" s="14"/>
    </row>
    <row r="2306" spans="1:23" ht="12.2" customHeight="1">
      <c r="A2306" s="14" t="s">
        <v>1180</v>
      </c>
      <c r="B2306" s="14">
        <v>19</v>
      </c>
      <c r="C2306" s="14">
        <v>40</v>
      </c>
      <c r="D2306" s="14"/>
      <c r="E2306" s="14"/>
      <c r="F2306" s="14"/>
      <c r="G2306" s="14"/>
      <c r="H2306" s="14"/>
      <c r="I2306" s="14"/>
      <c r="J2306" s="14"/>
      <c r="K2306" s="14"/>
      <c r="L2306" s="14"/>
      <c r="M2306" s="14">
        <v>0</v>
      </c>
      <c r="N2306" s="14"/>
      <c r="O2306" s="191">
        <v>0</v>
      </c>
      <c r="P2306" s="191">
        <v>0</v>
      </c>
      <c r="Q2306" s="191">
        <v>0</v>
      </c>
      <c r="R2306" s="191">
        <v>0</v>
      </c>
      <c r="S2306" s="14"/>
      <c r="T2306" s="14"/>
      <c r="U2306" s="14"/>
      <c r="V2306" s="14">
        <v>202006</v>
      </c>
      <c r="W2306" s="14"/>
    </row>
    <row r="2307" spans="1:23" ht="12.2" customHeight="1">
      <c r="A2307" s="14" t="s">
        <v>1180</v>
      </c>
      <c r="B2307" s="14">
        <v>20</v>
      </c>
      <c r="C2307" s="14">
        <v>15.75</v>
      </c>
      <c r="D2307" s="14">
        <v>0</v>
      </c>
      <c r="E2307" s="14">
        <v>0</v>
      </c>
      <c r="F2307" s="14">
        <v>0</v>
      </c>
      <c r="G2307" s="14">
        <v>0</v>
      </c>
      <c r="H2307" s="14">
        <v>24</v>
      </c>
      <c r="I2307" s="14">
        <v>0</v>
      </c>
      <c r="J2307" s="14">
        <v>0</v>
      </c>
      <c r="K2307" s="14">
        <v>0</v>
      </c>
      <c r="L2307" s="14">
        <v>0</v>
      </c>
      <c r="M2307" s="14">
        <v>0</v>
      </c>
      <c r="N2307" s="14">
        <v>0</v>
      </c>
      <c r="O2307" s="191">
        <v>0</v>
      </c>
      <c r="P2307" s="191">
        <v>0</v>
      </c>
      <c r="Q2307" s="191">
        <v>0</v>
      </c>
      <c r="R2307" s="191">
        <v>0</v>
      </c>
      <c r="S2307" s="14">
        <v>0</v>
      </c>
      <c r="T2307" s="14">
        <v>0</v>
      </c>
      <c r="U2307" s="14">
        <v>0</v>
      </c>
      <c r="V2307" s="14">
        <v>202006</v>
      </c>
      <c r="W2307" s="14"/>
    </row>
    <row r="2308" spans="1:23" ht="12.2" customHeight="1">
      <c r="A2308" s="14" t="s">
        <v>1180</v>
      </c>
      <c r="B2308" s="14">
        <v>21</v>
      </c>
      <c r="C2308" s="14">
        <v>24</v>
      </c>
      <c r="D2308" s="14"/>
      <c r="E2308" s="14"/>
      <c r="F2308" s="14">
        <v>0</v>
      </c>
      <c r="G2308" s="14">
        <v>8</v>
      </c>
      <c r="H2308" s="14"/>
      <c r="I2308" s="14">
        <v>8</v>
      </c>
      <c r="J2308" s="14"/>
      <c r="K2308" s="14"/>
      <c r="L2308" s="14"/>
      <c r="M2308" s="14">
        <v>0</v>
      </c>
      <c r="N2308" s="14"/>
      <c r="O2308" s="191">
        <v>0</v>
      </c>
      <c r="P2308" s="191">
        <v>0</v>
      </c>
      <c r="Q2308" s="191">
        <v>0</v>
      </c>
      <c r="R2308" s="191">
        <v>0</v>
      </c>
      <c r="S2308" s="14"/>
      <c r="T2308" s="14"/>
      <c r="U2308" s="14">
        <v>1.5</v>
      </c>
      <c r="V2308" s="14">
        <v>202006</v>
      </c>
      <c r="W2308" s="14"/>
    </row>
    <row r="2309" spans="1:23" ht="12.2" customHeight="1">
      <c r="A2309" s="14" t="s">
        <v>1180</v>
      </c>
      <c r="B2309" s="14">
        <v>22</v>
      </c>
      <c r="C2309" s="14">
        <v>0</v>
      </c>
      <c r="D2309" s="14"/>
      <c r="E2309" s="14"/>
      <c r="F2309" s="14"/>
      <c r="G2309" s="14">
        <v>40</v>
      </c>
      <c r="H2309" s="14"/>
      <c r="I2309" s="14"/>
      <c r="J2309" s="14"/>
      <c r="K2309" s="14"/>
      <c r="L2309" s="14"/>
      <c r="M2309" s="14">
        <v>0</v>
      </c>
      <c r="N2309" s="14"/>
      <c r="O2309" s="191">
        <v>0</v>
      </c>
      <c r="P2309" s="191">
        <v>0</v>
      </c>
      <c r="Q2309" s="191">
        <v>0</v>
      </c>
      <c r="R2309" s="191">
        <v>0</v>
      </c>
      <c r="S2309" s="14"/>
      <c r="T2309" s="14"/>
      <c r="U2309" s="14"/>
      <c r="V2309" s="14">
        <v>202006</v>
      </c>
      <c r="W2309" s="14"/>
    </row>
    <row r="2310" spans="1:23" ht="12.2" customHeight="1" thickBot="1">
      <c r="A2310" s="14" t="s">
        <v>1180</v>
      </c>
      <c r="B2310" s="14">
        <v>23</v>
      </c>
      <c r="C2310" s="14">
        <v>8</v>
      </c>
      <c r="D2310" s="14"/>
      <c r="E2310" s="14"/>
      <c r="F2310" s="14">
        <v>0</v>
      </c>
      <c r="G2310" s="14"/>
      <c r="H2310" s="14">
        <v>24</v>
      </c>
      <c r="I2310" s="14">
        <v>8</v>
      </c>
      <c r="J2310" s="14"/>
      <c r="K2310" s="14"/>
      <c r="L2310" s="14"/>
      <c r="M2310" s="14">
        <v>0</v>
      </c>
      <c r="N2310" s="14"/>
      <c r="O2310" s="191">
        <v>0</v>
      </c>
      <c r="P2310" s="191">
        <v>0</v>
      </c>
      <c r="Q2310" s="191">
        <v>0</v>
      </c>
      <c r="R2310" s="191">
        <v>0</v>
      </c>
      <c r="S2310" s="14"/>
      <c r="T2310" s="14"/>
      <c r="U2310" s="14">
        <v>0.75</v>
      </c>
      <c r="V2310" s="14">
        <v>202008</v>
      </c>
      <c r="W2310" s="14"/>
    </row>
    <row r="2311" spans="1:23" ht="12.2" customHeight="1" thickTop="1">
      <c r="A2311" s="188" t="s">
        <v>1306</v>
      </c>
      <c r="B2311" s="189">
        <v>0</v>
      </c>
      <c r="C2311" s="189">
        <v>707.75</v>
      </c>
      <c r="D2311" s="189">
        <v>0</v>
      </c>
      <c r="E2311" s="189">
        <v>0</v>
      </c>
      <c r="F2311" s="189">
        <v>0</v>
      </c>
      <c r="G2311" s="189">
        <v>99.75</v>
      </c>
      <c r="H2311" s="189">
        <v>72</v>
      </c>
      <c r="I2311" s="189">
        <v>40</v>
      </c>
      <c r="J2311" s="189">
        <v>0</v>
      </c>
      <c r="K2311" s="189">
        <v>0</v>
      </c>
      <c r="L2311" s="189">
        <v>0</v>
      </c>
      <c r="M2311" s="189">
        <v>0</v>
      </c>
      <c r="N2311" s="189">
        <v>0</v>
      </c>
      <c r="O2311" s="190">
        <v>0</v>
      </c>
      <c r="P2311" s="190">
        <v>0</v>
      </c>
      <c r="Q2311" s="190">
        <v>0</v>
      </c>
      <c r="R2311" s="190">
        <v>0</v>
      </c>
      <c r="S2311" s="189">
        <v>0</v>
      </c>
      <c r="T2311" s="189">
        <v>0</v>
      </c>
      <c r="U2311" s="189">
        <v>102.5</v>
      </c>
      <c r="V2311" s="189"/>
      <c r="W2311" s="189"/>
    </row>
    <row r="2312" spans="1:23" ht="12.2" customHeight="1">
      <c r="A2312" s="14" t="s">
        <v>776</v>
      </c>
      <c r="B2312" s="14">
        <v>1</v>
      </c>
      <c r="C2312" s="14">
        <v>5.58</v>
      </c>
      <c r="D2312" s="14">
        <v>0</v>
      </c>
      <c r="E2312" s="14">
        <v>0</v>
      </c>
      <c r="F2312" s="14">
        <v>0</v>
      </c>
      <c r="G2312" s="14">
        <v>16</v>
      </c>
      <c r="H2312" s="14">
        <v>0</v>
      </c>
      <c r="I2312" s="14">
        <v>8</v>
      </c>
      <c r="J2312" s="14">
        <v>0</v>
      </c>
      <c r="K2312" s="14">
        <v>0</v>
      </c>
      <c r="L2312" s="14">
        <v>0</v>
      </c>
      <c r="M2312" s="14">
        <v>0</v>
      </c>
      <c r="N2312" s="14">
        <v>298.37</v>
      </c>
      <c r="O2312" s="191">
        <v>0</v>
      </c>
      <c r="P2312" s="191">
        <v>0</v>
      </c>
      <c r="Q2312" s="191">
        <v>0</v>
      </c>
      <c r="R2312" s="191">
        <v>0</v>
      </c>
      <c r="S2312" s="14">
        <v>0</v>
      </c>
      <c r="T2312" s="14">
        <v>0</v>
      </c>
      <c r="U2312" s="14">
        <v>0</v>
      </c>
      <c r="V2312" s="14">
        <v>202002</v>
      </c>
      <c r="W2312" s="14"/>
    </row>
    <row r="2313" spans="1:23" ht="12.2" customHeight="1">
      <c r="A2313" s="14" t="s">
        <v>776</v>
      </c>
      <c r="B2313" s="14">
        <v>2</v>
      </c>
      <c r="C2313" s="14">
        <v>30</v>
      </c>
      <c r="D2313" s="14">
        <v>0</v>
      </c>
      <c r="E2313" s="14">
        <v>0</v>
      </c>
      <c r="F2313" s="14">
        <v>0</v>
      </c>
      <c r="G2313" s="14">
        <v>0</v>
      </c>
      <c r="H2313" s="14">
        <v>0</v>
      </c>
      <c r="I2313" s="14">
        <v>0</v>
      </c>
      <c r="J2313" s="14">
        <v>0</v>
      </c>
      <c r="K2313" s="14">
        <v>0</v>
      </c>
      <c r="L2313" s="14">
        <v>0</v>
      </c>
      <c r="M2313" s="14">
        <v>0</v>
      </c>
      <c r="N2313" s="14">
        <v>0</v>
      </c>
      <c r="O2313" s="191">
        <v>0</v>
      </c>
      <c r="P2313" s="191">
        <v>0</v>
      </c>
      <c r="Q2313" s="191">
        <v>0</v>
      </c>
      <c r="R2313" s="191">
        <v>0</v>
      </c>
      <c r="S2313" s="14">
        <v>0</v>
      </c>
      <c r="T2313" s="14">
        <v>0</v>
      </c>
      <c r="U2313" s="14">
        <v>0</v>
      </c>
      <c r="V2313" s="14">
        <v>202002</v>
      </c>
      <c r="W2313" s="14"/>
    </row>
    <row r="2314" spans="1:23" ht="12.2" customHeight="1">
      <c r="A2314" s="14" t="s">
        <v>776</v>
      </c>
      <c r="B2314" s="14">
        <v>3</v>
      </c>
      <c r="C2314" s="14">
        <v>30</v>
      </c>
      <c r="D2314" s="14">
        <v>0</v>
      </c>
      <c r="E2314" s="14">
        <v>0</v>
      </c>
      <c r="F2314" s="14">
        <v>0</v>
      </c>
      <c r="G2314" s="14">
        <v>0</v>
      </c>
      <c r="H2314" s="14">
        <v>0</v>
      </c>
      <c r="I2314" s="14">
        <v>0</v>
      </c>
      <c r="J2314" s="14">
        <v>0</v>
      </c>
      <c r="K2314" s="14">
        <v>0</v>
      </c>
      <c r="L2314" s="14">
        <v>0</v>
      </c>
      <c r="M2314" s="14">
        <v>0</v>
      </c>
      <c r="N2314" s="14">
        <v>0</v>
      </c>
      <c r="O2314" s="191">
        <v>0</v>
      </c>
      <c r="P2314" s="191">
        <v>0</v>
      </c>
      <c r="Q2314" s="191">
        <v>0</v>
      </c>
      <c r="R2314" s="191">
        <v>0</v>
      </c>
      <c r="S2314" s="14">
        <v>0</v>
      </c>
      <c r="T2314" s="14">
        <v>0</v>
      </c>
      <c r="U2314" s="14">
        <v>0</v>
      </c>
      <c r="V2314" s="14">
        <v>202002</v>
      </c>
      <c r="W2314" s="14"/>
    </row>
    <row r="2315" spans="1:23" ht="12.2" customHeight="1">
      <c r="A2315" s="14" t="s">
        <v>776</v>
      </c>
      <c r="B2315" s="14">
        <v>4</v>
      </c>
      <c r="C2315" s="14">
        <v>27.42</v>
      </c>
      <c r="D2315" s="14"/>
      <c r="E2315" s="14"/>
      <c r="F2315" s="14"/>
      <c r="G2315" s="14"/>
      <c r="H2315" s="14"/>
      <c r="I2315" s="14"/>
      <c r="J2315" s="14"/>
      <c r="K2315" s="14"/>
      <c r="L2315" s="14"/>
      <c r="M2315" s="14">
        <v>0</v>
      </c>
      <c r="N2315" s="14">
        <v>2.58</v>
      </c>
      <c r="O2315" s="191">
        <v>0</v>
      </c>
      <c r="P2315" s="191">
        <v>0</v>
      </c>
      <c r="Q2315" s="191">
        <v>0</v>
      </c>
      <c r="R2315" s="191">
        <v>0</v>
      </c>
      <c r="S2315" s="14"/>
      <c r="T2315" s="14"/>
      <c r="U2315" s="14"/>
      <c r="V2315" s="14">
        <v>202003</v>
      </c>
      <c r="W2315" s="14"/>
    </row>
    <row r="2316" spans="1:23" ht="12.2" customHeight="1">
      <c r="A2316" s="14" t="s">
        <v>776</v>
      </c>
      <c r="B2316" s="14">
        <v>5</v>
      </c>
      <c r="C2316" s="14">
        <v>30</v>
      </c>
      <c r="D2316" s="14">
        <v>0</v>
      </c>
      <c r="E2316" s="14">
        <v>0</v>
      </c>
      <c r="F2316" s="14">
        <v>0</v>
      </c>
      <c r="G2316" s="14">
        <v>0</v>
      </c>
      <c r="H2316" s="14">
        <v>0</v>
      </c>
      <c r="I2316" s="14">
        <v>0</v>
      </c>
      <c r="J2316" s="14">
        <v>0</v>
      </c>
      <c r="K2316" s="14">
        <v>0</v>
      </c>
      <c r="L2316" s="14">
        <v>0</v>
      </c>
      <c r="M2316" s="14">
        <v>0</v>
      </c>
      <c r="N2316" s="14">
        <v>0</v>
      </c>
      <c r="O2316" s="191">
        <v>0</v>
      </c>
      <c r="P2316" s="191">
        <v>0</v>
      </c>
      <c r="Q2316" s="191">
        <v>0</v>
      </c>
      <c r="R2316" s="191">
        <v>0</v>
      </c>
      <c r="S2316" s="14">
        <v>0</v>
      </c>
      <c r="T2316" s="14">
        <v>0</v>
      </c>
      <c r="U2316" s="14">
        <v>0</v>
      </c>
      <c r="V2316" s="14">
        <v>202003</v>
      </c>
      <c r="W2316" s="14"/>
    </row>
    <row r="2317" spans="1:23" ht="12.2" customHeight="1">
      <c r="A2317" s="14" t="s">
        <v>776</v>
      </c>
      <c r="B2317" s="14">
        <v>6</v>
      </c>
      <c r="C2317" s="14">
        <v>27.33</v>
      </c>
      <c r="D2317" s="14"/>
      <c r="E2317" s="14"/>
      <c r="F2317" s="14"/>
      <c r="G2317" s="14"/>
      <c r="H2317" s="14"/>
      <c r="I2317" s="14"/>
      <c r="J2317" s="14"/>
      <c r="K2317" s="14"/>
      <c r="L2317" s="14"/>
      <c r="M2317" s="14">
        <v>0</v>
      </c>
      <c r="N2317" s="14">
        <v>2.67</v>
      </c>
      <c r="O2317" s="191">
        <v>0</v>
      </c>
      <c r="P2317" s="191">
        <v>0</v>
      </c>
      <c r="Q2317" s="191">
        <v>0</v>
      </c>
      <c r="R2317" s="191">
        <v>0</v>
      </c>
      <c r="S2317" s="14"/>
      <c r="T2317" s="14"/>
      <c r="U2317" s="14"/>
      <c r="V2317" s="14">
        <v>202003</v>
      </c>
      <c r="W2317" s="14"/>
    </row>
    <row r="2318" spans="1:23" ht="12.2" customHeight="1">
      <c r="A2318" s="14" t="s">
        <v>776</v>
      </c>
      <c r="B2318" s="14">
        <v>7</v>
      </c>
      <c r="C2318" s="14">
        <v>27.17</v>
      </c>
      <c r="D2318" s="14"/>
      <c r="E2318" s="14"/>
      <c r="F2318" s="14"/>
      <c r="G2318" s="14"/>
      <c r="H2318" s="14"/>
      <c r="I2318" s="14"/>
      <c r="J2318" s="14"/>
      <c r="K2318" s="14"/>
      <c r="L2318" s="14"/>
      <c r="M2318" s="14">
        <v>0</v>
      </c>
      <c r="N2318" s="14">
        <v>2.83</v>
      </c>
      <c r="O2318" s="191">
        <v>0</v>
      </c>
      <c r="P2318" s="191">
        <v>0</v>
      </c>
      <c r="Q2318" s="191">
        <v>0</v>
      </c>
      <c r="R2318" s="191">
        <v>0</v>
      </c>
      <c r="S2318" s="14"/>
      <c r="T2318" s="14"/>
      <c r="U2318" s="14"/>
      <c r="V2318" s="14">
        <v>202003</v>
      </c>
      <c r="W2318" s="14"/>
    </row>
    <row r="2319" spans="1:23" ht="12.2" customHeight="1">
      <c r="A2319" s="14" t="s">
        <v>776</v>
      </c>
      <c r="B2319" s="14">
        <v>8</v>
      </c>
      <c r="C2319" s="14">
        <v>22.58</v>
      </c>
      <c r="D2319" s="14"/>
      <c r="E2319" s="14"/>
      <c r="F2319" s="14"/>
      <c r="G2319" s="14">
        <v>6</v>
      </c>
      <c r="H2319" s="14"/>
      <c r="I2319" s="14"/>
      <c r="J2319" s="14"/>
      <c r="K2319" s="14"/>
      <c r="L2319" s="14"/>
      <c r="M2319" s="14">
        <v>0</v>
      </c>
      <c r="N2319" s="14">
        <v>1.42</v>
      </c>
      <c r="O2319" s="191">
        <v>0</v>
      </c>
      <c r="P2319" s="191">
        <v>0</v>
      </c>
      <c r="Q2319" s="191">
        <v>0</v>
      </c>
      <c r="R2319" s="191">
        <v>0</v>
      </c>
      <c r="S2319" s="14"/>
      <c r="T2319" s="14"/>
      <c r="U2319" s="14"/>
      <c r="V2319" s="14">
        <v>202003</v>
      </c>
      <c r="W2319" s="14"/>
    </row>
    <row r="2320" spans="1:23" ht="12.2" customHeight="1" thickBot="1">
      <c r="A2320" s="14" t="s">
        <v>776</v>
      </c>
      <c r="B2320" s="14">
        <v>9</v>
      </c>
      <c r="C2320" s="14">
        <v>27.42</v>
      </c>
      <c r="D2320" s="14"/>
      <c r="E2320" s="14"/>
      <c r="F2320" s="14"/>
      <c r="G2320" s="14"/>
      <c r="H2320" s="14"/>
      <c r="I2320" s="14"/>
      <c r="J2320" s="14"/>
      <c r="K2320" s="14"/>
      <c r="L2320" s="14"/>
      <c r="M2320" s="14">
        <v>0</v>
      </c>
      <c r="N2320" s="14">
        <v>2.58</v>
      </c>
      <c r="O2320" s="191">
        <v>0</v>
      </c>
      <c r="P2320" s="191">
        <v>0</v>
      </c>
      <c r="Q2320" s="191">
        <v>0</v>
      </c>
      <c r="R2320" s="191">
        <v>0</v>
      </c>
      <c r="S2320" s="14"/>
      <c r="T2320" s="14"/>
      <c r="U2320" s="14"/>
      <c r="V2320" s="14">
        <v>202003</v>
      </c>
      <c r="W2320" s="14"/>
    </row>
    <row r="2321" spans="1:23" ht="12.2" customHeight="1" thickTop="1">
      <c r="A2321" s="188" t="s">
        <v>1306</v>
      </c>
      <c r="B2321" s="189">
        <v>0</v>
      </c>
      <c r="C2321" s="189">
        <v>227.50000000000003</v>
      </c>
      <c r="D2321" s="189">
        <v>0</v>
      </c>
      <c r="E2321" s="189">
        <v>0</v>
      </c>
      <c r="F2321" s="189">
        <v>0</v>
      </c>
      <c r="G2321" s="189">
        <v>22</v>
      </c>
      <c r="H2321" s="189">
        <v>0</v>
      </c>
      <c r="I2321" s="189">
        <v>8</v>
      </c>
      <c r="J2321" s="189">
        <v>0</v>
      </c>
      <c r="K2321" s="189">
        <v>0</v>
      </c>
      <c r="L2321" s="189">
        <v>0</v>
      </c>
      <c r="M2321" s="189">
        <v>0</v>
      </c>
      <c r="N2321" s="189">
        <v>310.45</v>
      </c>
      <c r="O2321" s="190">
        <v>0</v>
      </c>
      <c r="P2321" s="190">
        <v>0</v>
      </c>
      <c r="Q2321" s="190">
        <v>0</v>
      </c>
      <c r="R2321" s="190">
        <v>0</v>
      </c>
      <c r="S2321" s="189">
        <v>0</v>
      </c>
      <c r="T2321" s="189">
        <v>0</v>
      </c>
      <c r="U2321" s="189">
        <v>0</v>
      </c>
      <c r="V2321" s="189"/>
      <c r="W2321" s="189"/>
    </row>
    <row r="2322" spans="1:23" ht="12.2" customHeight="1">
      <c r="A2322" s="14" t="s">
        <v>472</v>
      </c>
      <c r="B2322" s="14">
        <v>1</v>
      </c>
      <c r="C2322" s="14">
        <v>0</v>
      </c>
      <c r="D2322" s="14">
        <v>0</v>
      </c>
      <c r="E2322" s="14">
        <v>0</v>
      </c>
      <c r="F2322" s="14">
        <v>0</v>
      </c>
      <c r="G2322" s="14">
        <v>32</v>
      </c>
      <c r="H2322" s="14">
        <v>0</v>
      </c>
      <c r="I2322" s="14">
        <v>8</v>
      </c>
      <c r="J2322" s="14">
        <v>0</v>
      </c>
      <c r="K2322" s="14">
        <v>0</v>
      </c>
      <c r="L2322" s="14">
        <v>0</v>
      </c>
      <c r="M2322" s="14">
        <v>0</v>
      </c>
      <c r="N2322" s="14">
        <v>8</v>
      </c>
      <c r="O2322" s="191">
        <v>0</v>
      </c>
      <c r="P2322" s="191">
        <v>0</v>
      </c>
      <c r="Q2322" s="191">
        <v>0</v>
      </c>
      <c r="R2322" s="191">
        <v>0</v>
      </c>
      <c r="S2322" s="14">
        <v>0</v>
      </c>
      <c r="T2322" s="14">
        <v>0</v>
      </c>
      <c r="U2322" s="14">
        <v>0</v>
      </c>
      <c r="V2322" s="14">
        <v>202002</v>
      </c>
      <c r="W2322" s="14"/>
    </row>
    <row r="2323" spans="1:23" ht="12.2" customHeight="1">
      <c r="A2323" s="14" t="s">
        <v>472</v>
      </c>
      <c r="B2323" s="14">
        <v>2</v>
      </c>
      <c r="C2323" s="14">
        <v>40</v>
      </c>
      <c r="D2323" s="14"/>
      <c r="E2323" s="14"/>
      <c r="F2323" s="14"/>
      <c r="G2323" s="14"/>
      <c r="H2323" s="14"/>
      <c r="I2323" s="14"/>
      <c r="J2323" s="14"/>
      <c r="K2323" s="14"/>
      <c r="L2323" s="14"/>
      <c r="M2323" s="14">
        <v>0</v>
      </c>
      <c r="N2323" s="14"/>
      <c r="O2323" s="191">
        <v>0</v>
      </c>
      <c r="P2323" s="191">
        <v>0</v>
      </c>
      <c r="Q2323" s="191">
        <v>0</v>
      </c>
      <c r="R2323" s="191">
        <v>0</v>
      </c>
      <c r="S2323" s="14"/>
      <c r="T2323" s="14"/>
      <c r="U2323" s="14"/>
      <c r="V2323" s="14">
        <v>202002</v>
      </c>
      <c r="W2323" s="14"/>
    </row>
    <row r="2324" spans="1:23" ht="12.2" customHeight="1">
      <c r="A2324" s="14" t="s">
        <v>472</v>
      </c>
      <c r="B2324" s="14">
        <v>3</v>
      </c>
      <c r="C2324" s="14">
        <v>40</v>
      </c>
      <c r="D2324" s="14"/>
      <c r="E2324" s="14"/>
      <c r="F2324" s="14"/>
      <c r="G2324" s="14"/>
      <c r="H2324" s="14"/>
      <c r="I2324" s="14"/>
      <c r="J2324" s="14"/>
      <c r="K2324" s="14"/>
      <c r="L2324" s="14"/>
      <c r="M2324" s="14">
        <v>0</v>
      </c>
      <c r="N2324" s="14"/>
      <c r="O2324" s="191">
        <v>0</v>
      </c>
      <c r="P2324" s="191">
        <v>0</v>
      </c>
      <c r="Q2324" s="191">
        <v>0</v>
      </c>
      <c r="R2324" s="191">
        <v>0</v>
      </c>
      <c r="S2324" s="14"/>
      <c r="T2324" s="14"/>
      <c r="U2324" s="14"/>
      <c r="V2324" s="14">
        <v>202002</v>
      </c>
      <c r="W2324" s="14"/>
    </row>
    <row r="2325" spans="1:23" ht="12.2" customHeight="1">
      <c r="A2325" s="14" t="s">
        <v>472</v>
      </c>
      <c r="B2325" s="14">
        <v>4</v>
      </c>
      <c r="C2325" s="14">
        <v>40</v>
      </c>
      <c r="D2325" s="14"/>
      <c r="E2325" s="14"/>
      <c r="F2325" s="14"/>
      <c r="G2325" s="14"/>
      <c r="H2325" s="14"/>
      <c r="I2325" s="14"/>
      <c r="J2325" s="14"/>
      <c r="K2325" s="14"/>
      <c r="L2325" s="14"/>
      <c r="M2325" s="14">
        <v>0</v>
      </c>
      <c r="N2325" s="14"/>
      <c r="O2325" s="191">
        <v>0</v>
      </c>
      <c r="P2325" s="191">
        <v>0</v>
      </c>
      <c r="Q2325" s="191">
        <v>0</v>
      </c>
      <c r="R2325" s="191">
        <v>0</v>
      </c>
      <c r="S2325" s="14"/>
      <c r="T2325" s="14"/>
      <c r="U2325" s="14"/>
      <c r="V2325" s="14">
        <v>202002</v>
      </c>
      <c r="W2325" s="14"/>
    </row>
    <row r="2326" spans="1:23" ht="12.2" customHeight="1">
      <c r="A2326" s="14" t="s">
        <v>472</v>
      </c>
      <c r="B2326" s="14">
        <v>5</v>
      </c>
      <c r="C2326" s="14">
        <v>40</v>
      </c>
      <c r="D2326" s="14"/>
      <c r="E2326" s="14"/>
      <c r="F2326" s="14"/>
      <c r="G2326" s="14"/>
      <c r="H2326" s="14"/>
      <c r="I2326" s="14"/>
      <c r="J2326" s="14"/>
      <c r="K2326" s="14"/>
      <c r="L2326" s="14"/>
      <c r="M2326" s="14">
        <v>0</v>
      </c>
      <c r="N2326" s="14"/>
      <c r="O2326" s="191">
        <v>0</v>
      </c>
      <c r="P2326" s="191">
        <v>0</v>
      </c>
      <c r="Q2326" s="191">
        <v>0</v>
      </c>
      <c r="R2326" s="191">
        <v>0</v>
      </c>
      <c r="S2326" s="14"/>
      <c r="T2326" s="14"/>
      <c r="U2326" s="14"/>
      <c r="V2326" s="14">
        <v>202002</v>
      </c>
      <c r="W2326" s="14"/>
    </row>
    <row r="2327" spans="1:23" ht="12.2" customHeight="1">
      <c r="A2327" s="14" t="s">
        <v>472</v>
      </c>
      <c r="B2327" s="14">
        <v>6</v>
      </c>
      <c r="C2327" s="14">
        <v>40</v>
      </c>
      <c r="D2327" s="14"/>
      <c r="E2327" s="14"/>
      <c r="F2327" s="14"/>
      <c r="G2327" s="14"/>
      <c r="H2327" s="14"/>
      <c r="I2327" s="14"/>
      <c r="J2327" s="14"/>
      <c r="K2327" s="14"/>
      <c r="L2327" s="14"/>
      <c r="M2327" s="14">
        <v>0</v>
      </c>
      <c r="N2327" s="14"/>
      <c r="O2327" s="191">
        <v>0</v>
      </c>
      <c r="P2327" s="191">
        <v>0</v>
      </c>
      <c r="Q2327" s="191">
        <v>0</v>
      </c>
      <c r="R2327" s="191">
        <v>0</v>
      </c>
      <c r="S2327" s="14"/>
      <c r="T2327" s="14"/>
      <c r="U2327" s="14"/>
      <c r="V2327" s="14">
        <v>202003</v>
      </c>
      <c r="W2327" s="14"/>
    </row>
    <row r="2328" spans="1:23" ht="12.2" customHeight="1">
      <c r="A2328" s="14" t="s">
        <v>472</v>
      </c>
      <c r="B2328" s="14">
        <v>7</v>
      </c>
      <c r="C2328" s="14">
        <v>40</v>
      </c>
      <c r="D2328" s="14"/>
      <c r="E2328" s="14"/>
      <c r="F2328" s="14"/>
      <c r="G2328" s="14"/>
      <c r="H2328" s="14"/>
      <c r="I2328" s="14"/>
      <c r="J2328" s="14"/>
      <c r="K2328" s="14"/>
      <c r="L2328" s="14"/>
      <c r="M2328" s="14">
        <v>0</v>
      </c>
      <c r="N2328" s="14"/>
      <c r="O2328" s="191">
        <v>0</v>
      </c>
      <c r="P2328" s="191">
        <v>0</v>
      </c>
      <c r="Q2328" s="191">
        <v>0</v>
      </c>
      <c r="R2328" s="191">
        <v>0</v>
      </c>
      <c r="S2328" s="14"/>
      <c r="T2328" s="14"/>
      <c r="U2328" s="14"/>
      <c r="V2328" s="14">
        <v>202003</v>
      </c>
      <c r="W2328" s="14"/>
    </row>
    <row r="2329" spans="1:23" ht="12.2" customHeight="1">
      <c r="A2329" s="14" t="s">
        <v>472</v>
      </c>
      <c r="B2329" s="14">
        <v>8</v>
      </c>
      <c r="C2329" s="14">
        <v>40</v>
      </c>
      <c r="D2329" s="14"/>
      <c r="E2329" s="14"/>
      <c r="F2329" s="14"/>
      <c r="G2329" s="14"/>
      <c r="H2329" s="14"/>
      <c r="I2329" s="14"/>
      <c r="J2329" s="14"/>
      <c r="K2329" s="14"/>
      <c r="L2329" s="14"/>
      <c r="M2329" s="14">
        <v>0</v>
      </c>
      <c r="N2329" s="14"/>
      <c r="O2329" s="191">
        <v>0</v>
      </c>
      <c r="P2329" s="191">
        <v>0</v>
      </c>
      <c r="Q2329" s="191">
        <v>0</v>
      </c>
      <c r="R2329" s="191">
        <v>0</v>
      </c>
      <c r="S2329" s="14"/>
      <c r="T2329" s="14"/>
      <c r="U2329" s="14"/>
      <c r="V2329" s="14">
        <v>202003</v>
      </c>
      <c r="W2329" s="14"/>
    </row>
    <row r="2330" spans="1:23" ht="12.2" customHeight="1">
      <c r="A2330" s="14" t="s">
        <v>472</v>
      </c>
      <c r="B2330" s="14">
        <v>9</v>
      </c>
      <c r="C2330" s="14">
        <v>40</v>
      </c>
      <c r="D2330" s="14"/>
      <c r="E2330" s="14"/>
      <c r="F2330" s="14"/>
      <c r="G2330" s="14"/>
      <c r="H2330" s="14"/>
      <c r="I2330" s="14"/>
      <c r="J2330" s="14"/>
      <c r="K2330" s="14"/>
      <c r="L2330" s="14"/>
      <c r="M2330" s="14">
        <v>0</v>
      </c>
      <c r="N2330" s="14"/>
      <c r="O2330" s="191">
        <v>0</v>
      </c>
      <c r="P2330" s="191">
        <v>0</v>
      </c>
      <c r="Q2330" s="191">
        <v>0</v>
      </c>
      <c r="R2330" s="191">
        <v>0</v>
      </c>
      <c r="S2330" s="14"/>
      <c r="T2330" s="14"/>
      <c r="U2330" s="14"/>
      <c r="V2330" s="14">
        <v>202003</v>
      </c>
      <c r="W2330" s="14"/>
    </row>
    <row r="2331" spans="1:23" ht="12.2" customHeight="1">
      <c r="A2331" s="14" t="s">
        <v>472</v>
      </c>
      <c r="B2331" s="14">
        <v>10</v>
      </c>
      <c r="C2331" s="14">
        <v>40</v>
      </c>
      <c r="D2331" s="14"/>
      <c r="E2331" s="14"/>
      <c r="F2331" s="14"/>
      <c r="G2331" s="14"/>
      <c r="H2331" s="14"/>
      <c r="I2331" s="14"/>
      <c r="J2331" s="14"/>
      <c r="K2331" s="14"/>
      <c r="L2331" s="14"/>
      <c r="M2331" s="14">
        <v>0</v>
      </c>
      <c r="N2331" s="14"/>
      <c r="O2331" s="191">
        <v>0</v>
      </c>
      <c r="P2331" s="191">
        <v>0</v>
      </c>
      <c r="Q2331" s="191">
        <v>0</v>
      </c>
      <c r="R2331" s="191">
        <v>0</v>
      </c>
      <c r="S2331" s="14"/>
      <c r="T2331" s="14"/>
      <c r="U2331" s="14"/>
      <c r="V2331" s="14">
        <v>202004</v>
      </c>
      <c r="W2331" s="14"/>
    </row>
    <row r="2332" spans="1:23" ht="12.2" customHeight="1">
      <c r="A2332" s="14" t="s">
        <v>472</v>
      </c>
      <c r="B2332" s="14">
        <v>11</v>
      </c>
      <c r="C2332" s="14">
        <v>40</v>
      </c>
      <c r="D2332" s="14"/>
      <c r="E2332" s="14"/>
      <c r="F2332" s="14"/>
      <c r="G2332" s="14"/>
      <c r="H2332" s="14"/>
      <c r="I2332" s="14"/>
      <c r="J2332" s="14"/>
      <c r="K2332" s="14"/>
      <c r="L2332" s="14"/>
      <c r="M2332" s="14">
        <v>0</v>
      </c>
      <c r="N2332" s="14"/>
      <c r="O2332" s="191">
        <v>0</v>
      </c>
      <c r="P2332" s="191">
        <v>0</v>
      </c>
      <c r="Q2332" s="191">
        <v>0</v>
      </c>
      <c r="R2332" s="191">
        <v>0</v>
      </c>
      <c r="S2332" s="14"/>
      <c r="T2332" s="14"/>
      <c r="U2332" s="14"/>
      <c r="V2332" s="14">
        <v>202004</v>
      </c>
      <c r="W2332" s="14"/>
    </row>
    <row r="2333" spans="1:23" ht="12.2" customHeight="1">
      <c r="A2333" s="14" t="s">
        <v>472</v>
      </c>
      <c r="B2333" s="14">
        <v>12</v>
      </c>
      <c r="C2333" s="14">
        <v>40</v>
      </c>
      <c r="D2333" s="14"/>
      <c r="E2333" s="14"/>
      <c r="F2333" s="14"/>
      <c r="G2333" s="14"/>
      <c r="H2333" s="14"/>
      <c r="I2333" s="14"/>
      <c r="J2333" s="14"/>
      <c r="K2333" s="14"/>
      <c r="L2333" s="14"/>
      <c r="M2333" s="14">
        <v>0</v>
      </c>
      <c r="N2333" s="14"/>
      <c r="O2333" s="191">
        <v>0</v>
      </c>
      <c r="P2333" s="191">
        <v>0</v>
      </c>
      <c r="Q2333" s="191">
        <v>0</v>
      </c>
      <c r="R2333" s="191">
        <v>0</v>
      </c>
      <c r="S2333" s="14"/>
      <c r="T2333" s="14"/>
      <c r="U2333" s="14"/>
      <c r="V2333" s="14">
        <v>202004</v>
      </c>
      <c r="W2333" s="14"/>
    </row>
    <row r="2334" spans="1:23" ht="12.2" customHeight="1">
      <c r="A2334" s="14" t="s">
        <v>472</v>
      </c>
      <c r="B2334" s="14">
        <v>13</v>
      </c>
      <c r="C2334" s="14">
        <v>40</v>
      </c>
      <c r="D2334" s="14"/>
      <c r="E2334" s="14"/>
      <c r="F2334" s="14"/>
      <c r="G2334" s="14"/>
      <c r="H2334" s="14"/>
      <c r="I2334" s="14"/>
      <c r="J2334" s="14"/>
      <c r="K2334" s="14"/>
      <c r="L2334" s="14"/>
      <c r="M2334" s="14">
        <v>0</v>
      </c>
      <c r="N2334" s="14"/>
      <c r="O2334" s="191">
        <v>0</v>
      </c>
      <c r="P2334" s="191">
        <v>0</v>
      </c>
      <c r="Q2334" s="191">
        <v>0</v>
      </c>
      <c r="R2334" s="191">
        <v>0</v>
      </c>
      <c r="S2334" s="14"/>
      <c r="T2334" s="14"/>
      <c r="U2334" s="14"/>
      <c r="V2334" s="14">
        <v>202004</v>
      </c>
      <c r="W2334" s="14"/>
    </row>
    <row r="2335" spans="1:23" ht="12.2" customHeight="1">
      <c r="A2335" s="14" t="s">
        <v>472</v>
      </c>
      <c r="B2335" s="14">
        <v>14</v>
      </c>
      <c r="C2335" s="14">
        <v>40</v>
      </c>
      <c r="D2335" s="14"/>
      <c r="E2335" s="14"/>
      <c r="F2335" s="14"/>
      <c r="G2335" s="14"/>
      <c r="H2335" s="14"/>
      <c r="I2335" s="14"/>
      <c r="J2335" s="14"/>
      <c r="K2335" s="14"/>
      <c r="L2335" s="14"/>
      <c r="M2335" s="14">
        <v>0</v>
      </c>
      <c r="N2335" s="14"/>
      <c r="O2335" s="191">
        <v>0</v>
      </c>
      <c r="P2335" s="191">
        <v>0</v>
      </c>
      <c r="Q2335" s="191">
        <v>0</v>
      </c>
      <c r="R2335" s="191">
        <v>0</v>
      </c>
      <c r="S2335" s="14"/>
      <c r="T2335" s="14"/>
      <c r="U2335" s="14"/>
      <c r="V2335" s="14">
        <v>202005</v>
      </c>
      <c r="W2335" s="14"/>
    </row>
    <row r="2336" spans="1:23" ht="12.2" customHeight="1">
      <c r="A2336" s="14" t="s">
        <v>472</v>
      </c>
      <c r="B2336" s="14">
        <v>15</v>
      </c>
      <c r="C2336" s="14">
        <v>32</v>
      </c>
      <c r="D2336" s="14"/>
      <c r="E2336" s="14"/>
      <c r="F2336" s="14"/>
      <c r="G2336" s="14">
        <v>8</v>
      </c>
      <c r="H2336" s="14"/>
      <c r="I2336" s="14"/>
      <c r="J2336" s="14"/>
      <c r="K2336" s="14"/>
      <c r="L2336" s="14"/>
      <c r="M2336" s="14">
        <v>0</v>
      </c>
      <c r="N2336" s="14"/>
      <c r="O2336" s="191">
        <v>0</v>
      </c>
      <c r="P2336" s="191">
        <v>0</v>
      </c>
      <c r="Q2336" s="191">
        <v>0</v>
      </c>
      <c r="R2336" s="191">
        <v>0</v>
      </c>
      <c r="S2336" s="14"/>
      <c r="T2336" s="14"/>
      <c r="U2336" s="14"/>
      <c r="V2336" s="14">
        <v>202005</v>
      </c>
      <c r="W2336" s="14"/>
    </row>
    <row r="2337" spans="1:23" ht="12.2" customHeight="1">
      <c r="A2337" s="14" t="s">
        <v>472</v>
      </c>
      <c r="B2337" s="14">
        <v>16</v>
      </c>
      <c r="C2337" s="14">
        <v>32</v>
      </c>
      <c r="D2337" s="14"/>
      <c r="E2337" s="14"/>
      <c r="F2337" s="14"/>
      <c r="G2337" s="14"/>
      <c r="H2337" s="14"/>
      <c r="I2337" s="14">
        <v>8</v>
      </c>
      <c r="J2337" s="14"/>
      <c r="K2337" s="14"/>
      <c r="L2337" s="14"/>
      <c r="M2337" s="14">
        <v>0</v>
      </c>
      <c r="N2337" s="14"/>
      <c r="O2337" s="191">
        <v>0</v>
      </c>
      <c r="P2337" s="191">
        <v>0</v>
      </c>
      <c r="Q2337" s="191">
        <v>0</v>
      </c>
      <c r="R2337" s="191">
        <v>0</v>
      </c>
      <c r="S2337" s="14"/>
      <c r="T2337" s="14"/>
      <c r="U2337" s="14"/>
      <c r="V2337" s="14">
        <v>202005</v>
      </c>
      <c r="W2337" s="14"/>
    </row>
    <row r="2338" spans="1:23" ht="12.2" customHeight="1">
      <c r="A2338" s="14" t="s">
        <v>472</v>
      </c>
      <c r="B2338" s="14">
        <v>17</v>
      </c>
      <c r="C2338" s="14">
        <v>40</v>
      </c>
      <c r="D2338" s="14"/>
      <c r="E2338" s="14"/>
      <c r="F2338" s="14"/>
      <c r="G2338" s="14"/>
      <c r="H2338" s="14"/>
      <c r="I2338" s="14"/>
      <c r="J2338" s="14"/>
      <c r="K2338" s="14"/>
      <c r="L2338" s="14"/>
      <c r="M2338" s="14">
        <v>0</v>
      </c>
      <c r="N2338" s="14"/>
      <c r="O2338" s="191">
        <v>0</v>
      </c>
      <c r="P2338" s="191">
        <v>0</v>
      </c>
      <c r="Q2338" s="191">
        <v>0</v>
      </c>
      <c r="R2338" s="191">
        <v>0</v>
      </c>
      <c r="S2338" s="14"/>
      <c r="T2338" s="14"/>
      <c r="U2338" s="14"/>
      <c r="V2338" s="14">
        <v>202005</v>
      </c>
      <c r="W2338" s="14"/>
    </row>
    <row r="2339" spans="1:23" ht="12.2" customHeight="1">
      <c r="A2339" s="14" t="s">
        <v>472</v>
      </c>
      <c r="B2339" s="14">
        <v>18</v>
      </c>
      <c r="C2339" s="14">
        <v>32</v>
      </c>
      <c r="D2339" s="14"/>
      <c r="E2339" s="14"/>
      <c r="F2339" s="14"/>
      <c r="G2339" s="14"/>
      <c r="H2339" s="14"/>
      <c r="I2339" s="14">
        <v>8</v>
      </c>
      <c r="J2339" s="14"/>
      <c r="K2339" s="14"/>
      <c r="L2339" s="14"/>
      <c r="M2339" s="14">
        <v>0</v>
      </c>
      <c r="N2339" s="14"/>
      <c r="O2339" s="191">
        <v>0</v>
      </c>
      <c r="P2339" s="191">
        <v>0</v>
      </c>
      <c r="Q2339" s="191">
        <v>0</v>
      </c>
      <c r="R2339" s="191">
        <v>0</v>
      </c>
      <c r="S2339" s="14"/>
      <c r="T2339" s="14"/>
      <c r="U2339" s="14"/>
      <c r="V2339" s="14">
        <v>202005</v>
      </c>
      <c r="W2339" s="14"/>
    </row>
    <row r="2340" spans="1:23" ht="12.2" customHeight="1">
      <c r="A2340" s="14" t="s">
        <v>472</v>
      </c>
      <c r="B2340" s="14">
        <v>19</v>
      </c>
      <c r="C2340" s="14">
        <v>32</v>
      </c>
      <c r="D2340" s="14"/>
      <c r="E2340" s="14"/>
      <c r="F2340" s="14"/>
      <c r="G2340" s="14">
        <v>8</v>
      </c>
      <c r="H2340" s="14"/>
      <c r="I2340" s="14"/>
      <c r="J2340" s="14"/>
      <c r="K2340" s="14"/>
      <c r="L2340" s="14"/>
      <c r="M2340" s="14">
        <v>0</v>
      </c>
      <c r="N2340" s="14"/>
      <c r="O2340" s="191">
        <v>0</v>
      </c>
      <c r="P2340" s="191">
        <v>0</v>
      </c>
      <c r="Q2340" s="191">
        <v>0</v>
      </c>
      <c r="R2340" s="191">
        <v>0</v>
      </c>
      <c r="S2340" s="14"/>
      <c r="T2340" s="14"/>
      <c r="U2340" s="14"/>
      <c r="V2340" s="14">
        <v>202006</v>
      </c>
      <c r="W2340" s="14"/>
    </row>
    <row r="2341" spans="1:23" ht="12.2" customHeight="1">
      <c r="A2341" s="14" t="s">
        <v>472</v>
      </c>
      <c r="B2341" s="14">
        <v>20</v>
      </c>
      <c r="C2341" s="14">
        <v>40</v>
      </c>
      <c r="D2341" s="14"/>
      <c r="E2341" s="14"/>
      <c r="F2341" s="14"/>
      <c r="G2341" s="14"/>
      <c r="H2341" s="14"/>
      <c r="I2341" s="14"/>
      <c r="J2341" s="14"/>
      <c r="K2341" s="14"/>
      <c r="L2341" s="14"/>
      <c r="M2341" s="14">
        <v>0</v>
      </c>
      <c r="N2341" s="14"/>
      <c r="O2341" s="191">
        <v>0</v>
      </c>
      <c r="P2341" s="191">
        <v>0</v>
      </c>
      <c r="Q2341" s="191">
        <v>0</v>
      </c>
      <c r="R2341" s="191">
        <v>0</v>
      </c>
      <c r="S2341" s="14"/>
      <c r="T2341" s="14"/>
      <c r="U2341" s="14"/>
      <c r="V2341" s="14">
        <v>202006</v>
      </c>
      <c r="W2341" s="14"/>
    </row>
    <row r="2342" spans="1:23" ht="12.2" customHeight="1">
      <c r="A2342" s="14" t="s">
        <v>472</v>
      </c>
      <c r="B2342" s="14">
        <v>21</v>
      </c>
      <c r="C2342" s="14">
        <v>24</v>
      </c>
      <c r="D2342" s="14"/>
      <c r="E2342" s="14"/>
      <c r="F2342" s="14"/>
      <c r="G2342" s="14">
        <v>8</v>
      </c>
      <c r="H2342" s="14"/>
      <c r="I2342" s="14">
        <v>8</v>
      </c>
      <c r="J2342" s="14"/>
      <c r="K2342" s="14"/>
      <c r="L2342" s="14"/>
      <c r="M2342" s="14">
        <v>0</v>
      </c>
      <c r="N2342" s="14"/>
      <c r="O2342" s="191">
        <v>0</v>
      </c>
      <c r="P2342" s="191">
        <v>0</v>
      </c>
      <c r="Q2342" s="191">
        <v>0</v>
      </c>
      <c r="R2342" s="191">
        <v>0</v>
      </c>
      <c r="S2342" s="14"/>
      <c r="T2342" s="14"/>
      <c r="U2342" s="14"/>
      <c r="V2342" s="14">
        <v>202006</v>
      </c>
      <c r="W2342" s="14"/>
    </row>
    <row r="2343" spans="1:23" ht="12.2" customHeight="1">
      <c r="A2343" s="14" t="s">
        <v>472</v>
      </c>
      <c r="B2343" s="14">
        <v>22</v>
      </c>
      <c r="C2343" s="14">
        <v>40</v>
      </c>
      <c r="D2343" s="14"/>
      <c r="E2343" s="14"/>
      <c r="F2343" s="14"/>
      <c r="G2343" s="14"/>
      <c r="H2343" s="14"/>
      <c r="I2343" s="14"/>
      <c r="J2343" s="14"/>
      <c r="K2343" s="14"/>
      <c r="L2343" s="14"/>
      <c r="M2343" s="14">
        <v>0</v>
      </c>
      <c r="N2343" s="14"/>
      <c r="O2343" s="191">
        <v>0</v>
      </c>
      <c r="P2343" s="191">
        <v>0</v>
      </c>
      <c r="Q2343" s="191">
        <v>0</v>
      </c>
      <c r="R2343" s="191">
        <v>0</v>
      </c>
      <c r="S2343" s="14"/>
      <c r="T2343" s="14"/>
      <c r="U2343" s="14"/>
      <c r="V2343" s="14">
        <v>202006</v>
      </c>
      <c r="W2343" s="14"/>
    </row>
    <row r="2344" spans="1:23" ht="12.2" customHeight="1">
      <c r="A2344" s="14" t="s">
        <v>472</v>
      </c>
      <c r="B2344" s="14">
        <v>23</v>
      </c>
      <c r="C2344" s="14">
        <v>32</v>
      </c>
      <c r="D2344" s="14"/>
      <c r="E2344" s="14"/>
      <c r="F2344" s="14"/>
      <c r="G2344" s="14"/>
      <c r="H2344" s="14"/>
      <c r="I2344" s="14">
        <v>8</v>
      </c>
      <c r="J2344" s="14"/>
      <c r="K2344" s="14"/>
      <c r="L2344" s="14"/>
      <c r="M2344" s="14">
        <v>0</v>
      </c>
      <c r="N2344" s="14"/>
      <c r="O2344" s="191">
        <v>0</v>
      </c>
      <c r="P2344" s="191">
        <v>0</v>
      </c>
      <c r="Q2344" s="191">
        <v>0</v>
      </c>
      <c r="R2344" s="191">
        <v>0</v>
      </c>
      <c r="S2344" s="14"/>
      <c r="T2344" s="14"/>
      <c r="U2344" s="14"/>
      <c r="V2344" s="14">
        <v>202007</v>
      </c>
      <c r="W2344" s="14"/>
    </row>
    <row r="2345" spans="1:23" ht="12.2" customHeight="1">
      <c r="A2345" s="14" t="s">
        <v>472</v>
      </c>
      <c r="B2345" s="14">
        <v>24</v>
      </c>
      <c r="C2345" s="14">
        <v>40</v>
      </c>
      <c r="D2345" s="14"/>
      <c r="E2345" s="14"/>
      <c r="F2345" s="14"/>
      <c r="G2345" s="14"/>
      <c r="H2345" s="14"/>
      <c r="I2345" s="14"/>
      <c r="J2345" s="14"/>
      <c r="K2345" s="14"/>
      <c r="L2345" s="14"/>
      <c r="M2345" s="14">
        <v>0</v>
      </c>
      <c r="N2345" s="14"/>
      <c r="O2345" s="191">
        <v>0</v>
      </c>
      <c r="P2345" s="191">
        <v>0</v>
      </c>
      <c r="Q2345" s="191">
        <v>0</v>
      </c>
      <c r="R2345" s="191">
        <v>0</v>
      </c>
      <c r="S2345" s="14"/>
      <c r="T2345" s="14"/>
      <c r="U2345" s="14"/>
      <c r="V2345" s="14">
        <v>202007</v>
      </c>
      <c r="W2345" s="14"/>
    </row>
    <row r="2346" spans="1:23" ht="12.2" customHeight="1">
      <c r="A2346" s="14" t="s">
        <v>472</v>
      </c>
      <c r="B2346" s="14">
        <v>25</v>
      </c>
      <c r="C2346" s="14">
        <v>40</v>
      </c>
      <c r="D2346" s="14"/>
      <c r="E2346" s="14"/>
      <c r="F2346" s="14"/>
      <c r="G2346" s="14"/>
      <c r="H2346" s="14"/>
      <c r="I2346" s="14"/>
      <c r="J2346" s="14"/>
      <c r="K2346" s="14"/>
      <c r="L2346" s="14"/>
      <c r="M2346" s="14">
        <v>0</v>
      </c>
      <c r="N2346" s="14"/>
      <c r="O2346" s="191">
        <v>0</v>
      </c>
      <c r="P2346" s="191">
        <v>0</v>
      </c>
      <c r="Q2346" s="191">
        <v>0</v>
      </c>
      <c r="R2346" s="191">
        <v>0</v>
      </c>
      <c r="S2346" s="14"/>
      <c r="T2346" s="14"/>
      <c r="U2346" s="14"/>
      <c r="V2346" s="14">
        <v>202007</v>
      </c>
      <c r="W2346" s="14"/>
    </row>
    <row r="2347" spans="1:23" ht="12.2" customHeight="1" thickBot="1">
      <c r="A2347" s="14" t="s">
        <v>472</v>
      </c>
      <c r="B2347" s="14">
        <v>26</v>
      </c>
      <c r="C2347" s="14">
        <v>40</v>
      </c>
      <c r="D2347" s="14"/>
      <c r="E2347" s="14"/>
      <c r="F2347" s="14"/>
      <c r="G2347" s="14"/>
      <c r="H2347" s="14"/>
      <c r="I2347" s="14"/>
      <c r="J2347" s="14"/>
      <c r="K2347" s="14"/>
      <c r="L2347" s="14"/>
      <c r="M2347" s="14">
        <v>0</v>
      </c>
      <c r="N2347" s="14"/>
      <c r="O2347" s="191">
        <v>0</v>
      </c>
      <c r="P2347" s="191">
        <v>0</v>
      </c>
      <c r="Q2347" s="191">
        <v>0</v>
      </c>
      <c r="R2347" s="191">
        <v>0</v>
      </c>
      <c r="S2347" s="14"/>
      <c r="T2347" s="14"/>
      <c r="U2347" s="14"/>
      <c r="V2347" s="14">
        <v>202007</v>
      </c>
      <c r="W2347" s="14"/>
    </row>
    <row r="2348" spans="1:23" ht="12.2" customHeight="1" thickTop="1">
      <c r="A2348" s="188" t="s">
        <v>1306</v>
      </c>
      <c r="B2348" s="189">
        <v>0</v>
      </c>
      <c r="C2348" s="189">
        <v>944</v>
      </c>
      <c r="D2348" s="189">
        <v>0</v>
      </c>
      <c r="E2348" s="189">
        <v>0</v>
      </c>
      <c r="F2348" s="189">
        <v>0</v>
      </c>
      <c r="G2348" s="189">
        <v>56</v>
      </c>
      <c r="H2348" s="189">
        <v>0</v>
      </c>
      <c r="I2348" s="189">
        <v>40</v>
      </c>
      <c r="J2348" s="189">
        <v>0</v>
      </c>
      <c r="K2348" s="189">
        <v>0</v>
      </c>
      <c r="L2348" s="189">
        <v>0</v>
      </c>
      <c r="M2348" s="189">
        <v>0</v>
      </c>
      <c r="N2348" s="189">
        <v>8</v>
      </c>
      <c r="O2348" s="190">
        <v>0</v>
      </c>
      <c r="P2348" s="190">
        <v>0</v>
      </c>
      <c r="Q2348" s="190">
        <v>0</v>
      </c>
      <c r="R2348" s="190">
        <v>0</v>
      </c>
      <c r="S2348" s="189">
        <v>0</v>
      </c>
      <c r="T2348" s="189">
        <v>0</v>
      </c>
      <c r="U2348" s="189">
        <v>0</v>
      </c>
      <c r="V2348" s="189"/>
      <c r="W2348" s="189"/>
    </row>
    <row r="2349" spans="1:23" ht="12.2" customHeight="1">
      <c r="A2349" s="14" t="s">
        <v>1220</v>
      </c>
      <c r="B2349" s="14">
        <v>1</v>
      </c>
      <c r="C2349" s="14">
        <v>0</v>
      </c>
      <c r="D2349" s="14">
        <v>0</v>
      </c>
      <c r="E2349" s="14">
        <v>0</v>
      </c>
      <c r="F2349" s="14">
        <v>0</v>
      </c>
      <c r="G2349" s="14">
        <v>16.75</v>
      </c>
      <c r="H2349" s="14">
        <v>0</v>
      </c>
      <c r="I2349" s="14">
        <v>8.25</v>
      </c>
      <c r="J2349" s="14">
        <v>0</v>
      </c>
      <c r="K2349" s="14">
        <v>0</v>
      </c>
      <c r="L2349" s="14">
        <v>0</v>
      </c>
      <c r="M2349" s="14">
        <v>0</v>
      </c>
      <c r="N2349" s="14">
        <v>18.41</v>
      </c>
      <c r="O2349" s="191">
        <v>0</v>
      </c>
      <c r="P2349" s="191">
        <v>0</v>
      </c>
      <c r="Q2349" s="191">
        <v>0</v>
      </c>
      <c r="R2349" s="191">
        <v>0</v>
      </c>
      <c r="S2349" s="14">
        <v>0</v>
      </c>
      <c r="T2349" s="14">
        <v>0</v>
      </c>
      <c r="U2349" s="14">
        <v>0</v>
      </c>
      <c r="V2349" s="14">
        <v>202002</v>
      </c>
      <c r="W2349" s="14"/>
    </row>
    <row r="2350" spans="1:23" ht="12.2" customHeight="1">
      <c r="A2350" s="14" t="s">
        <v>1220</v>
      </c>
      <c r="B2350" s="14">
        <v>2</v>
      </c>
      <c r="C2350" s="14">
        <v>25</v>
      </c>
      <c r="D2350" s="14"/>
      <c r="E2350" s="14"/>
      <c r="F2350" s="14"/>
      <c r="G2350" s="14"/>
      <c r="H2350" s="14"/>
      <c r="I2350" s="14"/>
      <c r="J2350" s="14"/>
      <c r="K2350" s="14"/>
      <c r="L2350" s="14"/>
      <c r="M2350" s="14">
        <v>0</v>
      </c>
      <c r="N2350" s="14"/>
      <c r="O2350" s="191">
        <v>0</v>
      </c>
      <c r="P2350" s="191">
        <v>0</v>
      </c>
      <c r="Q2350" s="191">
        <v>0</v>
      </c>
      <c r="R2350" s="191">
        <v>0</v>
      </c>
      <c r="S2350" s="14"/>
      <c r="T2350" s="14"/>
      <c r="U2350" s="14"/>
      <c r="V2350" s="14">
        <v>202002</v>
      </c>
      <c r="W2350" s="14"/>
    </row>
    <row r="2351" spans="1:23" ht="12.2" customHeight="1">
      <c r="A2351" s="14" t="s">
        <v>1220</v>
      </c>
      <c r="B2351" s="14">
        <v>3</v>
      </c>
      <c r="C2351" s="14">
        <v>25</v>
      </c>
      <c r="D2351" s="14"/>
      <c r="E2351" s="14"/>
      <c r="F2351" s="14"/>
      <c r="G2351" s="14"/>
      <c r="H2351" s="14"/>
      <c r="I2351" s="14"/>
      <c r="J2351" s="14"/>
      <c r="K2351" s="14"/>
      <c r="L2351" s="14"/>
      <c r="M2351" s="14">
        <v>0</v>
      </c>
      <c r="N2351" s="14"/>
      <c r="O2351" s="191">
        <v>0</v>
      </c>
      <c r="P2351" s="191">
        <v>0</v>
      </c>
      <c r="Q2351" s="191">
        <v>0</v>
      </c>
      <c r="R2351" s="191">
        <v>0</v>
      </c>
      <c r="S2351" s="14"/>
      <c r="T2351" s="14"/>
      <c r="U2351" s="14"/>
      <c r="V2351" s="14">
        <v>202002</v>
      </c>
      <c r="W2351" s="14"/>
    </row>
    <row r="2352" spans="1:23" ht="12.2" customHeight="1">
      <c r="A2352" s="14" t="s">
        <v>1220</v>
      </c>
      <c r="B2352" s="14">
        <v>4</v>
      </c>
      <c r="C2352" s="14">
        <v>25</v>
      </c>
      <c r="D2352" s="14"/>
      <c r="E2352" s="14"/>
      <c r="F2352" s="14"/>
      <c r="G2352" s="14"/>
      <c r="H2352" s="14"/>
      <c r="I2352" s="14"/>
      <c r="J2352" s="14"/>
      <c r="K2352" s="14"/>
      <c r="L2352" s="14"/>
      <c r="M2352" s="14">
        <v>0</v>
      </c>
      <c r="N2352" s="14"/>
      <c r="O2352" s="191">
        <v>0</v>
      </c>
      <c r="P2352" s="191">
        <v>0</v>
      </c>
      <c r="Q2352" s="191">
        <v>0</v>
      </c>
      <c r="R2352" s="191">
        <v>0</v>
      </c>
      <c r="S2352" s="14"/>
      <c r="T2352" s="14"/>
      <c r="U2352" s="14"/>
      <c r="V2352" s="14">
        <v>202002</v>
      </c>
      <c r="W2352" s="14"/>
    </row>
    <row r="2353" spans="1:23" ht="12.2" customHeight="1">
      <c r="A2353" s="14" t="s">
        <v>1220</v>
      </c>
      <c r="B2353" s="14">
        <v>5</v>
      </c>
      <c r="C2353" s="14">
        <v>25</v>
      </c>
      <c r="D2353" s="14"/>
      <c r="E2353" s="14"/>
      <c r="F2353" s="14"/>
      <c r="G2353" s="14"/>
      <c r="H2353" s="14"/>
      <c r="I2353" s="14"/>
      <c r="J2353" s="14"/>
      <c r="K2353" s="14"/>
      <c r="L2353" s="14"/>
      <c r="M2353" s="14">
        <v>0</v>
      </c>
      <c r="N2353" s="14"/>
      <c r="O2353" s="191">
        <v>0</v>
      </c>
      <c r="P2353" s="191">
        <v>0</v>
      </c>
      <c r="Q2353" s="191">
        <v>0</v>
      </c>
      <c r="R2353" s="191">
        <v>0</v>
      </c>
      <c r="S2353" s="14"/>
      <c r="T2353" s="14"/>
      <c r="U2353" s="14"/>
      <c r="V2353" s="14">
        <v>202002</v>
      </c>
      <c r="W2353" s="14"/>
    </row>
    <row r="2354" spans="1:23" ht="12.2" customHeight="1">
      <c r="A2354" s="14" t="s">
        <v>1220</v>
      </c>
      <c r="B2354" s="14">
        <v>6</v>
      </c>
      <c r="C2354" s="14">
        <v>25</v>
      </c>
      <c r="D2354" s="14"/>
      <c r="E2354" s="14"/>
      <c r="F2354" s="14"/>
      <c r="G2354" s="14"/>
      <c r="H2354" s="14"/>
      <c r="I2354" s="14"/>
      <c r="J2354" s="14"/>
      <c r="K2354" s="14"/>
      <c r="L2354" s="14"/>
      <c r="M2354" s="14">
        <v>0</v>
      </c>
      <c r="N2354" s="14"/>
      <c r="O2354" s="191">
        <v>0</v>
      </c>
      <c r="P2354" s="191">
        <v>0</v>
      </c>
      <c r="Q2354" s="191">
        <v>0</v>
      </c>
      <c r="R2354" s="191">
        <v>0</v>
      </c>
      <c r="S2354" s="14"/>
      <c r="T2354" s="14"/>
      <c r="U2354" s="14"/>
      <c r="V2354" s="14">
        <v>202003</v>
      </c>
      <c r="W2354" s="14"/>
    </row>
    <row r="2355" spans="1:23" ht="12.2" customHeight="1">
      <c r="A2355" s="14" t="s">
        <v>1220</v>
      </c>
      <c r="B2355" s="14">
        <v>7</v>
      </c>
      <c r="C2355" s="14">
        <v>25</v>
      </c>
      <c r="D2355" s="14"/>
      <c r="E2355" s="14"/>
      <c r="F2355" s="14"/>
      <c r="G2355" s="14"/>
      <c r="H2355" s="14"/>
      <c r="I2355" s="14"/>
      <c r="J2355" s="14"/>
      <c r="K2355" s="14"/>
      <c r="L2355" s="14"/>
      <c r="M2355" s="14">
        <v>0</v>
      </c>
      <c r="N2355" s="14"/>
      <c r="O2355" s="191">
        <v>0</v>
      </c>
      <c r="P2355" s="191">
        <v>0</v>
      </c>
      <c r="Q2355" s="191">
        <v>0</v>
      </c>
      <c r="R2355" s="191">
        <v>0</v>
      </c>
      <c r="S2355" s="14"/>
      <c r="T2355" s="14"/>
      <c r="U2355" s="14"/>
      <c r="V2355" s="14">
        <v>202003</v>
      </c>
      <c r="W2355" s="14"/>
    </row>
    <row r="2356" spans="1:23" ht="12.2" customHeight="1">
      <c r="A2356" s="14" t="s">
        <v>1220</v>
      </c>
      <c r="B2356" s="14">
        <v>8</v>
      </c>
      <c r="C2356" s="14">
        <v>25</v>
      </c>
      <c r="D2356" s="14"/>
      <c r="E2356" s="14"/>
      <c r="F2356" s="14"/>
      <c r="G2356" s="14"/>
      <c r="H2356" s="14"/>
      <c r="I2356" s="14"/>
      <c r="J2356" s="14"/>
      <c r="K2356" s="14"/>
      <c r="L2356" s="14"/>
      <c r="M2356" s="14">
        <v>0</v>
      </c>
      <c r="N2356" s="14"/>
      <c r="O2356" s="191">
        <v>0</v>
      </c>
      <c r="P2356" s="191">
        <v>0</v>
      </c>
      <c r="Q2356" s="191">
        <v>0</v>
      </c>
      <c r="R2356" s="191">
        <v>0</v>
      </c>
      <c r="S2356" s="14"/>
      <c r="T2356" s="14"/>
      <c r="U2356" s="14"/>
      <c r="V2356" s="14">
        <v>202003</v>
      </c>
      <c r="W2356" s="14"/>
    </row>
    <row r="2357" spans="1:23" ht="12.2" customHeight="1">
      <c r="A2357" s="14" t="s">
        <v>1220</v>
      </c>
      <c r="B2357" s="14">
        <v>9</v>
      </c>
      <c r="C2357" s="14">
        <v>23</v>
      </c>
      <c r="D2357" s="14"/>
      <c r="E2357" s="14"/>
      <c r="F2357" s="14"/>
      <c r="G2357" s="14">
        <v>2</v>
      </c>
      <c r="H2357" s="14"/>
      <c r="I2357" s="14"/>
      <c r="J2357" s="14"/>
      <c r="K2357" s="14"/>
      <c r="L2357" s="14"/>
      <c r="M2357" s="14">
        <v>0</v>
      </c>
      <c r="N2357" s="14"/>
      <c r="O2357" s="191">
        <v>0</v>
      </c>
      <c r="P2357" s="191">
        <v>0</v>
      </c>
      <c r="Q2357" s="191">
        <v>0</v>
      </c>
      <c r="R2357" s="191">
        <v>0</v>
      </c>
      <c r="S2357" s="14"/>
      <c r="T2357" s="14"/>
      <c r="U2357" s="14"/>
      <c r="V2357" s="14">
        <v>202003</v>
      </c>
      <c r="W2357" s="14"/>
    </row>
    <row r="2358" spans="1:23" ht="12.2" customHeight="1">
      <c r="A2358" s="14" t="s">
        <v>1220</v>
      </c>
      <c r="B2358" s="14">
        <v>10</v>
      </c>
      <c r="C2358" s="14">
        <v>25</v>
      </c>
      <c r="D2358" s="14"/>
      <c r="E2358" s="14"/>
      <c r="F2358" s="14"/>
      <c r="G2358" s="14"/>
      <c r="H2358" s="14"/>
      <c r="I2358" s="14"/>
      <c r="J2358" s="14"/>
      <c r="K2358" s="14"/>
      <c r="L2358" s="14"/>
      <c r="M2358" s="14">
        <v>0</v>
      </c>
      <c r="N2358" s="14"/>
      <c r="O2358" s="191">
        <v>0</v>
      </c>
      <c r="P2358" s="191">
        <v>0</v>
      </c>
      <c r="Q2358" s="191">
        <v>0</v>
      </c>
      <c r="R2358" s="191">
        <v>0</v>
      </c>
      <c r="S2358" s="14"/>
      <c r="T2358" s="14"/>
      <c r="U2358" s="14"/>
      <c r="V2358" s="14">
        <v>202004</v>
      </c>
      <c r="W2358" s="14"/>
    </row>
    <row r="2359" spans="1:23" ht="12.2" customHeight="1">
      <c r="A2359" s="14" t="s">
        <v>1220</v>
      </c>
      <c r="B2359" s="14">
        <v>11</v>
      </c>
      <c r="C2359" s="14">
        <v>22</v>
      </c>
      <c r="D2359" s="14"/>
      <c r="E2359" s="14"/>
      <c r="F2359" s="14"/>
      <c r="G2359" s="14">
        <v>3</v>
      </c>
      <c r="H2359" s="14"/>
      <c r="I2359" s="14"/>
      <c r="J2359" s="14"/>
      <c r="K2359" s="14"/>
      <c r="L2359" s="14"/>
      <c r="M2359" s="14">
        <v>0</v>
      </c>
      <c r="N2359" s="14"/>
      <c r="O2359" s="191">
        <v>0</v>
      </c>
      <c r="P2359" s="191">
        <v>0</v>
      </c>
      <c r="Q2359" s="191">
        <v>0</v>
      </c>
      <c r="R2359" s="191">
        <v>0</v>
      </c>
      <c r="S2359" s="14"/>
      <c r="T2359" s="14"/>
      <c r="U2359" s="14"/>
      <c r="V2359" s="14">
        <v>202004</v>
      </c>
      <c r="W2359" s="14"/>
    </row>
    <row r="2360" spans="1:23" ht="12.2" customHeight="1">
      <c r="A2360" s="14" t="s">
        <v>1220</v>
      </c>
      <c r="B2360" s="14">
        <v>12</v>
      </c>
      <c r="C2360" s="14">
        <v>25</v>
      </c>
      <c r="D2360" s="14"/>
      <c r="E2360" s="14"/>
      <c r="F2360" s="14"/>
      <c r="G2360" s="14"/>
      <c r="H2360" s="14"/>
      <c r="I2360" s="14"/>
      <c r="J2360" s="14"/>
      <c r="K2360" s="14"/>
      <c r="L2360" s="14"/>
      <c r="M2360" s="14">
        <v>0</v>
      </c>
      <c r="N2360" s="14"/>
      <c r="O2360" s="191">
        <v>0</v>
      </c>
      <c r="P2360" s="191">
        <v>0</v>
      </c>
      <c r="Q2360" s="191">
        <v>0</v>
      </c>
      <c r="R2360" s="191">
        <v>0</v>
      </c>
      <c r="S2360" s="14"/>
      <c r="T2360" s="14"/>
      <c r="U2360" s="14"/>
      <c r="V2360" s="14">
        <v>202004</v>
      </c>
      <c r="W2360" s="14"/>
    </row>
    <row r="2361" spans="1:23" ht="12.2" customHeight="1">
      <c r="A2361" s="14" t="s">
        <v>1220</v>
      </c>
      <c r="B2361" s="14">
        <v>13</v>
      </c>
      <c r="C2361" s="14">
        <v>21</v>
      </c>
      <c r="D2361" s="14"/>
      <c r="E2361" s="14"/>
      <c r="F2361" s="14"/>
      <c r="G2361" s="14">
        <v>4</v>
      </c>
      <c r="H2361" s="14"/>
      <c r="I2361" s="14"/>
      <c r="J2361" s="14"/>
      <c r="K2361" s="14"/>
      <c r="L2361" s="14"/>
      <c r="M2361" s="14">
        <v>0</v>
      </c>
      <c r="N2361" s="14"/>
      <c r="O2361" s="191">
        <v>0</v>
      </c>
      <c r="P2361" s="191">
        <v>0</v>
      </c>
      <c r="Q2361" s="191">
        <v>0</v>
      </c>
      <c r="R2361" s="191">
        <v>0</v>
      </c>
      <c r="S2361" s="14"/>
      <c r="T2361" s="14"/>
      <c r="U2361" s="14"/>
      <c r="V2361" s="14">
        <v>202004</v>
      </c>
      <c r="W2361" s="14"/>
    </row>
    <row r="2362" spans="1:23" ht="12.2" customHeight="1">
      <c r="A2362" s="14" t="s">
        <v>1220</v>
      </c>
      <c r="B2362" s="14">
        <v>14</v>
      </c>
      <c r="C2362" s="14">
        <v>25</v>
      </c>
      <c r="D2362" s="14"/>
      <c r="E2362" s="14"/>
      <c r="F2362" s="14"/>
      <c r="G2362" s="14"/>
      <c r="H2362" s="14"/>
      <c r="I2362" s="14"/>
      <c r="J2362" s="14"/>
      <c r="K2362" s="14"/>
      <c r="L2362" s="14"/>
      <c r="M2362" s="14">
        <v>0</v>
      </c>
      <c r="N2362" s="14"/>
      <c r="O2362" s="191">
        <v>0</v>
      </c>
      <c r="P2362" s="191">
        <v>0</v>
      </c>
      <c r="Q2362" s="191">
        <v>0</v>
      </c>
      <c r="R2362" s="191">
        <v>0</v>
      </c>
      <c r="S2362" s="14"/>
      <c r="T2362" s="14"/>
      <c r="U2362" s="14"/>
      <c r="V2362" s="14">
        <v>202005</v>
      </c>
      <c r="W2362" s="14"/>
    </row>
    <row r="2363" spans="1:23" ht="12.2" customHeight="1">
      <c r="A2363" s="14" t="s">
        <v>1220</v>
      </c>
      <c r="B2363" s="14">
        <v>15</v>
      </c>
      <c r="C2363" s="14">
        <v>25</v>
      </c>
      <c r="D2363" s="14"/>
      <c r="E2363" s="14"/>
      <c r="F2363" s="14"/>
      <c r="G2363" s="14"/>
      <c r="H2363" s="14"/>
      <c r="I2363" s="14"/>
      <c r="J2363" s="14"/>
      <c r="K2363" s="14"/>
      <c r="L2363" s="14"/>
      <c r="M2363" s="14">
        <v>0</v>
      </c>
      <c r="N2363" s="14"/>
      <c r="O2363" s="191">
        <v>0</v>
      </c>
      <c r="P2363" s="191">
        <v>0</v>
      </c>
      <c r="Q2363" s="191">
        <v>0</v>
      </c>
      <c r="R2363" s="191">
        <v>0</v>
      </c>
      <c r="S2363" s="14"/>
      <c r="T2363" s="14"/>
      <c r="U2363" s="14"/>
      <c r="V2363" s="14">
        <v>202005</v>
      </c>
      <c r="W2363" s="14"/>
    </row>
    <row r="2364" spans="1:23" ht="12.2" customHeight="1">
      <c r="A2364" s="14" t="s">
        <v>1220</v>
      </c>
      <c r="B2364" s="14">
        <v>16</v>
      </c>
      <c r="C2364" s="14">
        <v>16.5</v>
      </c>
      <c r="D2364" s="14"/>
      <c r="E2364" s="14"/>
      <c r="F2364" s="14"/>
      <c r="G2364" s="14"/>
      <c r="H2364" s="14"/>
      <c r="I2364" s="14">
        <v>8.5</v>
      </c>
      <c r="J2364" s="14"/>
      <c r="K2364" s="14"/>
      <c r="L2364" s="14"/>
      <c r="M2364" s="14">
        <v>0</v>
      </c>
      <c r="N2364" s="14"/>
      <c r="O2364" s="191">
        <v>0</v>
      </c>
      <c r="P2364" s="191">
        <v>0</v>
      </c>
      <c r="Q2364" s="191">
        <v>0</v>
      </c>
      <c r="R2364" s="191">
        <v>0</v>
      </c>
      <c r="S2364" s="14"/>
      <c r="T2364" s="14"/>
      <c r="U2364" s="14"/>
      <c r="V2364" s="14">
        <v>202005</v>
      </c>
      <c r="W2364" s="14"/>
    </row>
    <row r="2365" spans="1:23" ht="12.2" customHeight="1">
      <c r="A2365" s="14" t="s">
        <v>1220</v>
      </c>
      <c r="B2365" s="14">
        <v>17</v>
      </c>
      <c r="C2365" s="14">
        <v>25</v>
      </c>
      <c r="D2365" s="14"/>
      <c r="E2365" s="14"/>
      <c r="F2365" s="14"/>
      <c r="G2365" s="14"/>
      <c r="H2365" s="14"/>
      <c r="I2365" s="14"/>
      <c r="J2365" s="14"/>
      <c r="K2365" s="14"/>
      <c r="L2365" s="14"/>
      <c r="M2365" s="14">
        <v>0</v>
      </c>
      <c r="N2365" s="14"/>
      <c r="O2365" s="191">
        <v>0</v>
      </c>
      <c r="P2365" s="191">
        <v>0</v>
      </c>
      <c r="Q2365" s="191">
        <v>0</v>
      </c>
      <c r="R2365" s="191">
        <v>0</v>
      </c>
      <c r="S2365" s="14"/>
      <c r="T2365" s="14"/>
      <c r="U2365" s="14"/>
      <c r="V2365" s="14">
        <v>202005</v>
      </c>
      <c r="W2365" s="14"/>
    </row>
    <row r="2366" spans="1:23" ht="12.2" customHeight="1">
      <c r="A2366" s="14" t="s">
        <v>1220</v>
      </c>
      <c r="B2366" s="14">
        <v>18</v>
      </c>
      <c r="C2366" s="14">
        <v>16.5</v>
      </c>
      <c r="D2366" s="14">
        <v>0</v>
      </c>
      <c r="E2366" s="14">
        <v>0</v>
      </c>
      <c r="F2366" s="14">
        <v>0</v>
      </c>
      <c r="G2366" s="14">
        <v>0</v>
      </c>
      <c r="H2366" s="14">
        <v>0</v>
      </c>
      <c r="I2366" s="14">
        <v>8.5</v>
      </c>
      <c r="J2366" s="14">
        <v>0</v>
      </c>
      <c r="K2366" s="14">
        <v>0</v>
      </c>
      <c r="L2366" s="14">
        <v>0</v>
      </c>
      <c r="M2366" s="14">
        <v>0</v>
      </c>
      <c r="N2366" s="14">
        <v>0</v>
      </c>
      <c r="O2366" s="191">
        <v>0</v>
      </c>
      <c r="P2366" s="191">
        <v>0</v>
      </c>
      <c r="Q2366" s="191">
        <v>0</v>
      </c>
      <c r="R2366" s="191">
        <v>0</v>
      </c>
      <c r="S2366" s="14">
        <v>0</v>
      </c>
      <c r="T2366" s="14">
        <v>0</v>
      </c>
      <c r="U2366" s="14">
        <v>0</v>
      </c>
      <c r="V2366" s="14">
        <v>202005</v>
      </c>
      <c r="W2366" s="14"/>
    </row>
    <row r="2367" spans="1:23" ht="12.2" customHeight="1">
      <c r="A2367" s="14" t="s">
        <v>1220</v>
      </c>
      <c r="B2367" s="14">
        <v>19</v>
      </c>
      <c r="C2367" s="14">
        <v>25</v>
      </c>
      <c r="D2367" s="14"/>
      <c r="E2367" s="14"/>
      <c r="F2367" s="14"/>
      <c r="G2367" s="14"/>
      <c r="H2367" s="14"/>
      <c r="I2367" s="14"/>
      <c r="J2367" s="14"/>
      <c r="K2367" s="14"/>
      <c r="L2367" s="14"/>
      <c r="M2367" s="14">
        <v>0</v>
      </c>
      <c r="N2367" s="14"/>
      <c r="O2367" s="191">
        <v>0</v>
      </c>
      <c r="P2367" s="191">
        <v>0</v>
      </c>
      <c r="Q2367" s="191">
        <v>0</v>
      </c>
      <c r="R2367" s="191">
        <v>0</v>
      </c>
      <c r="S2367" s="14"/>
      <c r="T2367" s="14"/>
      <c r="U2367" s="14"/>
      <c r="V2367" s="14">
        <v>202006</v>
      </c>
      <c r="W2367" s="14"/>
    </row>
    <row r="2368" spans="1:23" ht="12.2" customHeight="1">
      <c r="A2368" s="14" t="s">
        <v>1220</v>
      </c>
      <c r="B2368" s="14">
        <v>20</v>
      </c>
      <c r="C2368" s="14">
        <v>24.75</v>
      </c>
      <c r="D2368" s="14">
        <v>0</v>
      </c>
      <c r="E2368" s="14">
        <v>0</v>
      </c>
      <c r="F2368" s="14">
        <v>0</v>
      </c>
      <c r="G2368" s="14">
        <v>0</v>
      </c>
      <c r="H2368" s="14">
        <v>0</v>
      </c>
      <c r="I2368" s="14">
        <v>0</v>
      </c>
      <c r="J2368" s="14">
        <v>0</v>
      </c>
      <c r="K2368" s="14">
        <v>0</v>
      </c>
      <c r="L2368" s="14">
        <v>0</v>
      </c>
      <c r="M2368" s="14">
        <v>0</v>
      </c>
      <c r="N2368" s="14">
        <v>0</v>
      </c>
      <c r="O2368" s="191">
        <v>0</v>
      </c>
      <c r="P2368" s="191">
        <v>0</v>
      </c>
      <c r="Q2368" s="191">
        <v>0</v>
      </c>
      <c r="R2368" s="191">
        <v>0</v>
      </c>
      <c r="S2368" s="14">
        <v>0</v>
      </c>
      <c r="T2368" s="14">
        <v>0</v>
      </c>
      <c r="U2368" s="14">
        <v>0</v>
      </c>
      <c r="V2368" s="14">
        <v>202006</v>
      </c>
      <c r="W2368" s="14"/>
    </row>
    <row r="2369" spans="1:23" ht="12.2" customHeight="1">
      <c r="A2369" s="14" t="s">
        <v>1220</v>
      </c>
      <c r="B2369" s="14">
        <v>21</v>
      </c>
      <c r="C2369" s="14">
        <v>12.5</v>
      </c>
      <c r="D2369" s="14"/>
      <c r="E2369" s="14"/>
      <c r="F2369" s="14"/>
      <c r="G2369" s="14">
        <v>4.25</v>
      </c>
      <c r="H2369" s="14"/>
      <c r="I2369" s="14">
        <v>8.25</v>
      </c>
      <c r="J2369" s="14"/>
      <c r="K2369" s="14"/>
      <c r="L2369" s="14"/>
      <c r="M2369" s="14">
        <v>0</v>
      </c>
      <c r="N2369" s="14"/>
      <c r="O2369" s="191">
        <v>0</v>
      </c>
      <c r="P2369" s="191">
        <v>0</v>
      </c>
      <c r="Q2369" s="191">
        <v>0</v>
      </c>
      <c r="R2369" s="191">
        <v>0</v>
      </c>
      <c r="S2369" s="14"/>
      <c r="T2369" s="14"/>
      <c r="U2369" s="14"/>
      <c r="V2369" s="14">
        <v>202006</v>
      </c>
      <c r="W2369" s="14"/>
    </row>
    <row r="2370" spans="1:23" ht="12.2" customHeight="1">
      <c r="A2370" s="14" t="s">
        <v>1220</v>
      </c>
      <c r="B2370" s="14">
        <v>22</v>
      </c>
      <c r="C2370" s="14">
        <v>25</v>
      </c>
      <c r="D2370" s="14"/>
      <c r="E2370" s="14"/>
      <c r="F2370" s="14"/>
      <c r="G2370" s="14"/>
      <c r="H2370" s="14"/>
      <c r="I2370" s="14"/>
      <c r="J2370" s="14"/>
      <c r="K2370" s="14"/>
      <c r="L2370" s="14"/>
      <c r="M2370" s="14">
        <v>0</v>
      </c>
      <c r="N2370" s="14"/>
      <c r="O2370" s="191">
        <v>0</v>
      </c>
      <c r="P2370" s="191">
        <v>0</v>
      </c>
      <c r="Q2370" s="191">
        <v>0</v>
      </c>
      <c r="R2370" s="191">
        <v>0</v>
      </c>
      <c r="S2370" s="14"/>
      <c r="T2370" s="14"/>
      <c r="U2370" s="14"/>
      <c r="V2370" s="14">
        <v>202006</v>
      </c>
      <c r="W2370" s="14"/>
    </row>
    <row r="2371" spans="1:23" ht="12.2" customHeight="1">
      <c r="A2371" s="14" t="s">
        <v>1220</v>
      </c>
      <c r="B2371" s="14">
        <v>23</v>
      </c>
      <c r="C2371" s="14">
        <v>16.5</v>
      </c>
      <c r="D2371" s="14"/>
      <c r="E2371" s="14"/>
      <c r="F2371" s="14"/>
      <c r="G2371" s="14"/>
      <c r="H2371" s="14"/>
      <c r="I2371" s="14">
        <v>8.5</v>
      </c>
      <c r="J2371" s="14"/>
      <c r="K2371" s="14"/>
      <c r="L2371" s="14"/>
      <c r="M2371" s="14">
        <v>0</v>
      </c>
      <c r="N2371" s="14"/>
      <c r="O2371" s="191">
        <v>0</v>
      </c>
      <c r="P2371" s="191">
        <v>0</v>
      </c>
      <c r="Q2371" s="191">
        <v>0</v>
      </c>
      <c r="R2371" s="191">
        <v>0</v>
      </c>
      <c r="S2371" s="14"/>
      <c r="T2371" s="14"/>
      <c r="U2371" s="14"/>
      <c r="V2371" s="14">
        <v>202007</v>
      </c>
      <c r="W2371" s="14"/>
    </row>
    <row r="2372" spans="1:23" ht="12.2" customHeight="1">
      <c r="A2372" s="14" t="s">
        <v>1220</v>
      </c>
      <c r="B2372" s="14">
        <v>24</v>
      </c>
      <c r="C2372" s="14">
        <v>24.5</v>
      </c>
      <c r="D2372" s="14">
        <v>0</v>
      </c>
      <c r="E2372" s="14">
        <v>0</v>
      </c>
      <c r="F2372" s="14">
        <v>0</v>
      </c>
      <c r="G2372" s="14">
        <v>0</v>
      </c>
      <c r="H2372" s="14">
        <v>0</v>
      </c>
      <c r="I2372" s="14">
        <v>0</v>
      </c>
      <c r="J2372" s="14">
        <v>0</v>
      </c>
      <c r="K2372" s="14">
        <v>0</v>
      </c>
      <c r="L2372" s="14">
        <v>0</v>
      </c>
      <c r="M2372" s="14">
        <v>0</v>
      </c>
      <c r="N2372" s="14">
        <v>0.25</v>
      </c>
      <c r="O2372" s="191">
        <v>0</v>
      </c>
      <c r="P2372" s="191">
        <v>0</v>
      </c>
      <c r="Q2372" s="191">
        <v>0</v>
      </c>
      <c r="R2372" s="191">
        <v>0</v>
      </c>
      <c r="S2372" s="14">
        <v>0</v>
      </c>
      <c r="T2372" s="14">
        <v>0</v>
      </c>
      <c r="U2372" s="14">
        <v>0</v>
      </c>
      <c r="V2372" s="14">
        <v>202007</v>
      </c>
      <c r="W2372" s="14"/>
    </row>
    <row r="2373" spans="1:23" ht="12.2" customHeight="1">
      <c r="A2373" s="14" t="s">
        <v>1220</v>
      </c>
      <c r="B2373" s="14">
        <v>25</v>
      </c>
      <c r="C2373" s="14">
        <v>25</v>
      </c>
      <c r="D2373" s="14">
        <v>0</v>
      </c>
      <c r="E2373" s="14">
        <v>0</v>
      </c>
      <c r="F2373" s="14">
        <v>0</v>
      </c>
      <c r="G2373" s="14">
        <v>0</v>
      </c>
      <c r="H2373" s="14">
        <v>0</v>
      </c>
      <c r="I2373" s="14">
        <v>0</v>
      </c>
      <c r="J2373" s="14">
        <v>0</v>
      </c>
      <c r="K2373" s="14">
        <v>0</v>
      </c>
      <c r="L2373" s="14">
        <v>0</v>
      </c>
      <c r="M2373" s="14">
        <v>0</v>
      </c>
      <c r="N2373" s="14">
        <v>0</v>
      </c>
      <c r="O2373" s="191">
        <v>0</v>
      </c>
      <c r="P2373" s="191">
        <v>0</v>
      </c>
      <c r="Q2373" s="191">
        <v>0</v>
      </c>
      <c r="R2373" s="191">
        <v>0</v>
      </c>
      <c r="S2373" s="14">
        <v>0</v>
      </c>
      <c r="T2373" s="14">
        <v>0</v>
      </c>
      <c r="U2373" s="14">
        <v>0</v>
      </c>
      <c r="V2373" s="14">
        <v>202007</v>
      </c>
      <c r="W2373" s="14"/>
    </row>
    <row r="2374" spans="1:23" ht="12.2" customHeight="1" thickBot="1">
      <c r="A2374" s="14" t="s">
        <v>1220</v>
      </c>
      <c r="B2374" s="14">
        <v>26</v>
      </c>
      <c r="C2374" s="14">
        <v>24.5</v>
      </c>
      <c r="D2374" s="14"/>
      <c r="E2374" s="14"/>
      <c r="F2374" s="14"/>
      <c r="G2374" s="14">
        <v>0.5</v>
      </c>
      <c r="H2374" s="14"/>
      <c r="I2374" s="14"/>
      <c r="J2374" s="14"/>
      <c r="K2374" s="14"/>
      <c r="L2374" s="14"/>
      <c r="M2374" s="14">
        <v>0</v>
      </c>
      <c r="N2374" s="14"/>
      <c r="O2374" s="191">
        <v>0</v>
      </c>
      <c r="P2374" s="191">
        <v>0</v>
      </c>
      <c r="Q2374" s="191">
        <v>0</v>
      </c>
      <c r="R2374" s="191">
        <v>0</v>
      </c>
      <c r="S2374" s="14"/>
      <c r="T2374" s="14"/>
      <c r="U2374" s="14"/>
      <c r="V2374" s="14">
        <v>202007</v>
      </c>
      <c r="W2374" s="14"/>
    </row>
    <row r="2375" spans="1:23" ht="12.2" customHeight="1" thickTop="1">
      <c r="A2375" s="188" t="s">
        <v>1306</v>
      </c>
      <c r="B2375" s="189">
        <v>0</v>
      </c>
      <c r="C2375" s="189">
        <v>576.75</v>
      </c>
      <c r="D2375" s="189">
        <v>0</v>
      </c>
      <c r="E2375" s="189">
        <v>0</v>
      </c>
      <c r="F2375" s="189">
        <v>0</v>
      </c>
      <c r="G2375" s="189">
        <v>30.5</v>
      </c>
      <c r="H2375" s="189">
        <v>0</v>
      </c>
      <c r="I2375" s="189">
        <v>42</v>
      </c>
      <c r="J2375" s="189">
        <v>0</v>
      </c>
      <c r="K2375" s="189">
        <v>0</v>
      </c>
      <c r="L2375" s="189">
        <v>0</v>
      </c>
      <c r="M2375" s="189">
        <v>0</v>
      </c>
      <c r="N2375" s="189">
        <v>18.66</v>
      </c>
      <c r="O2375" s="190">
        <v>0</v>
      </c>
      <c r="P2375" s="190">
        <v>0</v>
      </c>
      <c r="Q2375" s="190">
        <v>0</v>
      </c>
      <c r="R2375" s="190">
        <v>0</v>
      </c>
      <c r="S2375" s="189">
        <v>0</v>
      </c>
      <c r="T2375" s="189">
        <v>0</v>
      </c>
      <c r="U2375" s="189">
        <v>0</v>
      </c>
      <c r="V2375" s="189"/>
      <c r="W2375" s="189"/>
    </row>
    <row r="2376" spans="1:23" ht="12.2" customHeight="1">
      <c r="A2376" s="14" t="s">
        <v>1447</v>
      </c>
      <c r="B2376" s="14">
        <v>9</v>
      </c>
      <c r="C2376" s="14">
        <v>40</v>
      </c>
      <c r="D2376" s="14"/>
      <c r="E2376" s="14"/>
      <c r="F2376" s="14"/>
      <c r="G2376" s="14"/>
      <c r="H2376" s="14"/>
      <c r="I2376" s="14"/>
      <c r="J2376" s="14"/>
      <c r="K2376" s="14"/>
      <c r="L2376" s="14"/>
      <c r="M2376" s="14">
        <v>0</v>
      </c>
      <c r="N2376" s="14"/>
      <c r="O2376" s="191">
        <v>0</v>
      </c>
      <c r="P2376" s="191">
        <v>0</v>
      </c>
      <c r="Q2376" s="191">
        <v>0</v>
      </c>
      <c r="R2376" s="191">
        <v>0</v>
      </c>
      <c r="S2376" s="14"/>
      <c r="T2376" s="14"/>
      <c r="U2376" s="14"/>
      <c r="V2376" s="14">
        <v>202004</v>
      </c>
      <c r="W2376" s="14"/>
    </row>
    <row r="2377" spans="1:23" ht="12.2" customHeight="1">
      <c r="A2377" s="14" t="s">
        <v>1447</v>
      </c>
      <c r="B2377" s="14">
        <v>10</v>
      </c>
      <c r="C2377" s="14">
        <v>40</v>
      </c>
      <c r="D2377" s="14"/>
      <c r="E2377" s="14"/>
      <c r="F2377" s="14"/>
      <c r="G2377" s="14"/>
      <c r="H2377" s="14"/>
      <c r="I2377" s="14"/>
      <c r="J2377" s="14"/>
      <c r="K2377" s="14"/>
      <c r="L2377" s="14"/>
      <c r="M2377" s="14">
        <v>0</v>
      </c>
      <c r="N2377" s="14"/>
      <c r="O2377" s="191">
        <v>0</v>
      </c>
      <c r="P2377" s="191">
        <v>0</v>
      </c>
      <c r="Q2377" s="191">
        <v>0</v>
      </c>
      <c r="R2377" s="191">
        <v>0</v>
      </c>
      <c r="S2377" s="14"/>
      <c r="T2377" s="14"/>
      <c r="U2377" s="14"/>
      <c r="V2377" s="14">
        <v>202004</v>
      </c>
      <c r="W2377" s="14"/>
    </row>
    <row r="2378" spans="1:23" ht="12.2" customHeight="1">
      <c r="A2378" s="14" t="s">
        <v>1447</v>
      </c>
      <c r="B2378" s="14">
        <v>11</v>
      </c>
      <c r="C2378" s="14">
        <v>40</v>
      </c>
      <c r="D2378" s="14"/>
      <c r="E2378" s="14"/>
      <c r="F2378" s="14"/>
      <c r="G2378" s="14"/>
      <c r="H2378" s="14"/>
      <c r="I2378" s="14"/>
      <c r="J2378" s="14"/>
      <c r="K2378" s="14"/>
      <c r="L2378" s="14"/>
      <c r="M2378" s="14">
        <v>0</v>
      </c>
      <c r="N2378" s="14"/>
      <c r="O2378" s="191">
        <v>0</v>
      </c>
      <c r="P2378" s="191">
        <v>0</v>
      </c>
      <c r="Q2378" s="191">
        <v>0</v>
      </c>
      <c r="R2378" s="191">
        <v>0</v>
      </c>
      <c r="S2378" s="14"/>
      <c r="T2378" s="14"/>
      <c r="U2378" s="14"/>
      <c r="V2378" s="14">
        <v>202004</v>
      </c>
      <c r="W2378" s="14"/>
    </row>
    <row r="2379" spans="1:23" ht="12.2" customHeight="1">
      <c r="A2379" s="14" t="s">
        <v>1447</v>
      </c>
      <c r="B2379" s="14">
        <v>12</v>
      </c>
      <c r="C2379" s="14">
        <v>40</v>
      </c>
      <c r="D2379" s="14"/>
      <c r="E2379" s="14"/>
      <c r="F2379" s="14"/>
      <c r="G2379" s="14"/>
      <c r="H2379" s="14"/>
      <c r="I2379" s="14"/>
      <c r="J2379" s="14"/>
      <c r="K2379" s="14"/>
      <c r="L2379" s="14"/>
      <c r="M2379" s="14">
        <v>0</v>
      </c>
      <c r="N2379" s="14"/>
      <c r="O2379" s="191">
        <v>0</v>
      </c>
      <c r="P2379" s="191">
        <v>0</v>
      </c>
      <c r="Q2379" s="191">
        <v>0</v>
      </c>
      <c r="R2379" s="191">
        <v>0</v>
      </c>
      <c r="S2379" s="14"/>
      <c r="T2379" s="14"/>
      <c r="U2379" s="14"/>
      <c r="V2379" s="14">
        <v>202004</v>
      </c>
      <c r="W2379" s="14"/>
    </row>
    <row r="2380" spans="1:23" ht="12.2" customHeight="1">
      <c r="A2380" s="14" t="s">
        <v>1447</v>
      </c>
      <c r="B2380" s="14">
        <v>13</v>
      </c>
      <c r="C2380" s="14">
        <v>40</v>
      </c>
      <c r="D2380" s="14"/>
      <c r="E2380" s="14"/>
      <c r="F2380" s="14"/>
      <c r="G2380" s="14"/>
      <c r="H2380" s="14"/>
      <c r="I2380" s="14"/>
      <c r="J2380" s="14"/>
      <c r="K2380" s="14"/>
      <c r="L2380" s="14"/>
      <c r="M2380" s="14">
        <v>0</v>
      </c>
      <c r="N2380" s="14"/>
      <c r="O2380" s="191">
        <v>0</v>
      </c>
      <c r="P2380" s="191">
        <v>0</v>
      </c>
      <c r="Q2380" s="191">
        <v>0</v>
      </c>
      <c r="R2380" s="191">
        <v>0</v>
      </c>
      <c r="S2380" s="14"/>
      <c r="T2380" s="14"/>
      <c r="U2380" s="14"/>
      <c r="V2380" s="14">
        <v>202004</v>
      </c>
      <c r="W2380" s="14"/>
    </row>
    <row r="2381" spans="1:23" ht="12.2" customHeight="1" thickBot="1">
      <c r="A2381" s="14" t="s">
        <v>1447</v>
      </c>
      <c r="B2381" s="14">
        <v>14</v>
      </c>
      <c r="C2381" s="14">
        <v>16</v>
      </c>
      <c r="D2381" s="14">
        <v>0</v>
      </c>
      <c r="E2381" s="14">
        <v>0</v>
      </c>
      <c r="F2381" s="14">
        <v>0</v>
      </c>
      <c r="G2381" s="14">
        <v>0</v>
      </c>
      <c r="H2381" s="14">
        <v>0</v>
      </c>
      <c r="I2381" s="14">
        <v>0</v>
      </c>
      <c r="J2381" s="14">
        <v>0</v>
      </c>
      <c r="K2381" s="14">
        <v>0</v>
      </c>
      <c r="L2381" s="14">
        <v>0</v>
      </c>
      <c r="M2381" s="14">
        <v>0</v>
      </c>
      <c r="N2381" s="14">
        <v>0</v>
      </c>
      <c r="O2381" s="191">
        <v>0</v>
      </c>
      <c r="P2381" s="191">
        <v>0</v>
      </c>
      <c r="Q2381" s="191">
        <v>0</v>
      </c>
      <c r="R2381" s="191">
        <v>0</v>
      </c>
      <c r="S2381" s="14">
        <v>0</v>
      </c>
      <c r="T2381" s="14">
        <v>0</v>
      </c>
      <c r="U2381" s="14">
        <v>0</v>
      </c>
      <c r="V2381" s="14">
        <v>202004</v>
      </c>
      <c r="W2381" s="14"/>
    </row>
    <row r="2382" spans="1:23" ht="12.2" customHeight="1" thickTop="1">
      <c r="A2382" s="188" t="s">
        <v>1306</v>
      </c>
      <c r="B2382" s="189">
        <v>0</v>
      </c>
      <c r="C2382" s="189">
        <v>216</v>
      </c>
      <c r="D2382" s="189">
        <v>0</v>
      </c>
      <c r="E2382" s="189">
        <v>0</v>
      </c>
      <c r="F2382" s="189">
        <v>0</v>
      </c>
      <c r="G2382" s="189">
        <v>0</v>
      </c>
      <c r="H2382" s="189">
        <v>0</v>
      </c>
      <c r="I2382" s="189">
        <v>0</v>
      </c>
      <c r="J2382" s="189">
        <v>0</v>
      </c>
      <c r="K2382" s="189">
        <v>0</v>
      </c>
      <c r="L2382" s="189">
        <v>0</v>
      </c>
      <c r="M2382" s="189">
        <v>0</v>
      </c>
      <c r="N2382" s="189">
        <v>0</v>
      </c>
      <c r="O2382" s="190">
        <v>0</v>
      </c>
      <c r="P2382" s="190">
        <v>0</v>
      </c>
      <c r="Q2382" s="190">
        <v>0</v>
      </c>
      <c r="R2382" s="190">
        <v>0</v>
      </c>
      <c r="S2382" s="189">
        <v>0</v>
      </c>
      <c r="T2382" s="189">
        <v>0</v>
      </c>
      <c r="U2382" s="189">
        <v>0</v>
      </c>
      <c r="V2382" s="189"/>
      <c r="W2382" s="189"/>
    </row>
    <row r="2383" spans="1:23" ht="12.2" customHeight="1">
      <c r="A2383" s="14" t="s">
        <v>480</v>
      </c>
      <c r="B2383" s="14">
        <v>1</v>
      </c>
      <c r="C2383" s="14">
        <v>27</v>
      </c>
      <c r="D2383" s="14">
        <v>0</v>
      </c>
      <c r="E2383" s="14">
        <v>0</v>
      </c>
      <c r="F2383" s="14">
        <v>0</v>
      </c>
      <c r="G2383" s="14">
        <v>0</v>
      </c>
      <c r="H2383" s="14">
        <v>0</v>
      </c>
      <c r="I2383" s="14">
        <v>9</v>
      </c>
      <c r="J2383" s="14">
        <v>0</v>
      </c>
      <c r="K2383" s="14">
        <v>0</v>
      </c>
      <c r="L2383" s="14">
        <v>0</v>
      </c>
      <c r="M2383" s="14">
        <v>0</v>
      </c>
      <c r="N2383" s="14">
        <v>0</v>
      </c>
      <c r="O2383" s="191">
        <v>0</v>
      </c>
      <c r="P2383" s="191">
        <v>0</v>
      </c>
      <c r="Q2383" s="191">
        <v>0</v>
      </c>
      <c r="R2383" s="191">
        <v>0</v>
      </c>
      <c r="S2383" s="14">
        <v>12.74</v>
      </c>
      <c r="T2383" s="14">
        <v>0</v>
      </c>
      <c r="U2383" s="14">
        <v>4.17</v>
      </c>
      <c r="V2383" s="14">
        <v>202002</v>
      </c>
      <c r="W2383" s="14"/>
    </row>
    <row r="2384" spans="1:23" ht="12.2" customHeight="1">
      <c r="A2384" s="14" t="s">
        <v>480</v>
      </c>
      <c r="B2384" s="14">
        <v>2</v>
      </c>
      <c r="C2384" s="14">
        <v>36</v>
      </c>
      <c r="D2384" s="14">
        <v>0</v>
      </c>
      <c r="E2384" s="14"/>
      <c r="F2384" s="14"/>
      <c r="G2384" s="14"/>
      <c r="H2384" s="14"/>
      <c r="I2384" s="14"/>
      <c r="J2384" s="14"/>
      <c r="K2384" s="14"/>
      <c r="L2384" s="14"/>
      <c r="M2384" s="14">
        <v>0</v>
      </c>
      <c r="N2384" s="14"/>
      <c r="O2384" s="191">
        <v>0</v>
      </c>
      <c r="P2384" s="191">
        <v>0</v>
      </c>
      <c r="Q2384" s="191">
        <v>0</v>
      </c>
      <c r="R2384" s="191">
        <v>0</v>
      </c>
      <c r="S2384" s="14">
        <v>1.42</v>
      </c>
      <c r="T2384" s="14"/>
      <c r="U2384" s="14"/>
      <c r="V2384" s="14">
        <v>202002</v>
      </c>
      <c r="W2384" s="14"/>
    </row>
    <row r="2385" spans="1:23" ht="12.2" customHeight="1">
      <c r="A2385" s="14" t="s">
        <v>480</v>
      </c>
      <c r="B2385" s="14">
        <v>3</v>
      </c>
      <c r="C2385" s="14">
        <v>36</v>
      </c>
      <c r="D2385" s="14">
        <v>0</v>
      </c>
      <c r="E2385" s="14"/>
      <c r="F2385" s="14"/>
      <c r="G2385" s="14"/>
      <c r="H2385" s="14"/>
      <c r="I2385" s="14"/>
      <c r="J2385" s="14"/>
      <c r="K2385" s="14"/>
      <c r="L2385" s="14"/>
      <c r="M2385" s="14">
        <v>0</v>
      </c>
      <c r="N2385" s="14"/>
      <c r="O2385" s="191">
        <v>0</v>
      </c>
      <c r="P2385" s="191">
        <v>0</v>
      </c>
      <c r="Q2385" s="191">
        <v>0</v>
      </c>
      <c r="R2385" s="191">
        <v>0</v>
      </c>
      <c r="S2385" s="14">
        <v>1.25</v>
      </c>
      <c r="T2385" s="14"/>
      <c r="U2385" s="14"/>
      <c r="V2385" s="14">
        <v>202002</v>
      </c>
      <c r="W2385" s="14"/>
    </row>
    <row r="2386" spans="1:23" ht="12.2" customHeight="1">
      <c r="A2386" s="14" t="s">
        <v>480</v>
      </c>
      <c r="B2386" s="14">
        <v>4</v>
      </c>
      <c r="C2386" s="14">
        <v>36</v>
      </c>
      <c r="D2386" s="14">
        <v>0</v>
      </c>
      <c r="E2386" s="14"/>
      <c r="F2386" s="14"/>
      <c r="G2386" s="14"/>
      <c r="H2386" s="14"/>
      <c r="I2386" s="14"/>
      <c r="J2386" s="14"/>
      <c r="K2386" s="14"/>
      <c r="L2386" s="14"/>
      <c r="M2386" s="14">
        <v>0</v>
      </c>
      <c r="N2386" s="14"/>
      <c r="O2386" s="191">
        <v>0</v>
      </c>
      <c r="P2386" s="191">
        <v>0</v>
      </c>
      <c r="Q2386" s="191">
        <v>0</v>
      </c>
      <c r="R2386" s="191">
        <v>0</v>
      </c>
      <c r="S2386" s="14">
        <v>2.75</v>
      </c>
      <c r="T2386" s="14"/>
      <c r="U2386" s="14"/>
      <c r="V2386" s="14">
        <v>202002</v>
      </c>
      <c r="W2386" s="14"/>
    </row>
    <row r="2387" spans="1:23" ht="12.2" customHeight="1">
      <c r="A2387" s="14" t="s">
        <v>480</v>
      </c>
      <c r="B2387" s="14">
        <v>5</v>
      </c>
      <c r="C2387" s="14">
        <v>36</v>
      </c>
      <c r="D2387" s="14">
        <v>0</v>
      </c>
      <c r="E2387" s="14"/>
      <c r="F2387" s="14"/>
      <c r="G2387" s="14"/>
      <c r="H2387" s="14"/>
      <c r="I2387" s="14"/>
      <c r="J2387" s="14"/>
      <c r="K2387" s="14"/>
      <c r="L2387" s="14"/>
      <c r="M2387" s="14">
        <v>0</v>
      </c>
      <c r="N2387" s="14"/>
      <c r="O2387" s="191">
        <v>0</v>
      </c>
      <c r="P2387" s="191">
        <v>0</v>
      </c>
      <c r="Q2387" s="191">
        <v>0</v>
      </c>
      <c r="R2387" s="191">
        <v>0</v>
      </c>
      <c r="S2387" s="14">
        <v>1</v>
      </c>
      <c r="T2387" s="14"/>
      <c r="U2387" s="14"/>
      <c r="V2387" s="14">
        <v>202002</v>
      </c>
      <c r="W2387" s="14"/>
    </row>
    <row r="2388" spans="1:23" ht="12.2" customHeight="1">
      <c r="A2388" s="14" t="s">
        <v>480</v>
      </c>
      <c r="B2388" s="14">
        <v>6</v>
      </c>
      <c r="C2388" s="14">
        <v>36</v>
      </c>
      <c r="D2388" s="14">
        <v>0</v>
      </c>
      <c r="E2388" s="14"/>
      <c r="F2388" s="14"/>
      <c r="G2388" s="14"/>
      <c r="H2388" s="14"/>
      <c r="I2388" s="14"/>
      <c r="J2388" s="14"/>
      <c r="K2388" s="14"/>
      <c r="L2388" s="14"/>
      <c r="M2388" s="14">
        <v>0</v>
      </c>
      <c r="N2388" s="14"/>
      <c r="O2388" s="191">
        <v>0</v>
      </c>
      <c r="P2388" s="191">
        <v>0</v>
      </c>
      <c r="Q2388" s="191">
        <v>0</v>
      </c>
      <c r="R2388" s="191">
        <v>0</v>
      </c>
      <c r="S2388" s="14">
        <v>1.25</v>
      </c>
      <c r="T2388" s="14"/>
      <c r="U2388" s="14"/>
      <c r="V2388" s="14">
        <v>202003</v>
      </c>
      <c r="W2388" s="14"/>
    </row>
    <row r="2389" spans="1:23" ht="12.2" customHeight="1">
      <c r="A2389" s="14" t="s">
        <v>480</v>
      </c>
      <c r="B2389" s="14">
        <v>7</v>
      </c>
      <c r="C2389" s="14">
        <v>36</v>
      </c>
      <c r="D2389" s="14">
        <v>0</v>
      </c>
      <c r="E2389" s="14"/>
      <c r="F2389" s="14"/>
      <c r="G2389" s="14"/>
      <c r="H2389" s="14"/>
      <c r="I2389" s="14"/>
      <c r="J2389" s="14"/>
      <c r="K2389" s="14"/>
      <c r="L2389" s="14"/>
      <c r="M2389" s="14">
        <v>0</v>
      </c>
      <c r="N2389" s="14"/>
      <c r="O2389" s="191">
        <v>0</v>
      </c>
      <c r="P2389" s="191">
        <v>0</v>
      </c>
      <c r="Q2389" s="191">
        <v>0</v>
      </c>
      <c r="R2389" s="191">
        <v>0</v>
      </c>
      <c r="S2389" s="14">
        <v>2.5</v>
      </c>
      <c r="T2389" s="14"/>
      <c r="U2389" s="14"/>
      <c r="V2389" s="14">
        <v>202003</v>
      </c>
      <c r="W2389" s="14"/>
    </row>
    <row r="2390" spans="1:23" ht="12.2" customHeight="1">
      <c r="A2390" s="14" t="s">
        <v>480</v>
      </c>
      <c r="B2390" s="14">
        <v>8</v>
      </c>
      <c r="C2390" s="14">
        <v>36</v>
      </c>
      <c r="D2390" s="14"/>
      <c r="E2390" s="14"/>
      <c r="F2390" s="14"/>
      <c r="G2390" s="14"/>
      <c r="H2390" s="14"/>
      <c r="I2390" s="14"/>
      <c r="J2390" s="14"/>
      <c r="K2390" s="14"/>
      <c r="L2390" s="14"/>
      <c r="M2390" s="14">
        <v>0</v>
      </c>
      <c r="N2390" s="14"/>
      <c r="O2390" s="191">
        <v>0</v>
      </c>
      <c r="P2390" s="191">
        <v>0</v>
      </c>
      <c r="Q2390" s="191">
        <v>0</v>
      </c>
      <c r="R2390" s="191">
        <v>0</v>
      </c>
      <c r="S2390" s="14"/>
      <c r="T2390" s="14"/>
      <c r="U2390" s="14"/>
      <c r="V2390" s="14">
        <v>202003</v>
      </c>
      <c r="W2390" s="14"/>
    </row>
    <row r="2391" spans="1:23" ht="12.2" customHeight="1">
      <c r="A2391" s="14" t="s">
        <v>480</v>
      </c>
      <c r="B2391" s="14">
        <v>9</v>
      </c>
      <c r="C2391" s="14">
        <v>36</v>
      </c>
      <c r="D2391" s="14">
        <v>0</v>
      </c>
      <c r="E2391" s="14"/>
      <c r="F2391" s="14"/>
      <c r="G2391" s="14"/>
      <c r="H2391" s="14"/>
      <c r="I2391" s="14"/>
      <c r="J2391" s="14"/>
      <c r="K2391" s="14"/>
      <c r="L2391" s="14"/>
      <c r="M2391" s="14">
        <v>0</v>
      </c>
      <c r="N2391" s="14"/>
      <c r="O2391" s="191">
        <v>0</v>
      </c>
      <c r="P2391" s="191">
        <v>0</v>
      </c>
      <c r="Q2391" s="191">
        <v>0</v>
      </c>
      <c r="R2391" s="191">
        <v>0</v>
      </c>
      <c r="S2391" s="14">
        <v>2.25</v>
      </c>
      <c r="T2391" s="14"/>
      <c r="U2391" s="14"/>
      <c r="V2391" s="14">
        <v>202003</v>
      </c>
      <c r="W2391" s="14"/>
    </row>
    <row r="2392" spans="1:23" ht="12.2" customHeight="1">
      <c r="A2392" s="14" t="s">
        <v>480</v>
      </c>
      <c r="B2392" s="14">
        <v>10</v>
      </c>
      <c r="C2392" s="14">
        <v>36</v>
      </c>
      <c r="D2392" s="14">
        <v>0</v>
      </c>
      <c r="E2392" s="14"/>
      <c r="F2392" s="14"/>
      <c r="G2392" s="14"/>
      <c r="H2392" s="14"/>
      <c r="I2392" s="14"/>
      <c r="J2392" s="14"/>
      <c r="K2392" s="14"/>
      <c r="L2392" s="14"/>
      <c r="M2392" s="14">
        <v>0</v>
      </c>
      <c r="N2392" s="14"/>
      <c r="O2392" s="191">
        <v>0</v>
      </c>
      <c r="P2392" s="191">
        <v>0</v>
      </c>
      <c r="Q2392" s="191">
        <v>0</v>
      </c>
      <c r="R2392" s="191">
        <v>0</v>
      </c>
      <c r="S2392" s="14">
        <v>2.17</v>
      </c>
      <c r="T2392" s="14"/>
      <c r="U2392" s="14"/>
      <c r="V2392" s="14">
        <v>202004</v>
      </c>
      <c r="W2392" s="14"/>
    </row>
    <row r="2393" spans="1:23" ht="12.2" customHeight="1">
      <c r="A2393" s="14" t="s">
        <v>480</v>
      </c>
      <c r="B2393" s="14">
        <v>11</v>
      </c>
      <c r="C2393" s="14">
        <v>36</v>
      </c>
      <c r="D2393" s="14">
        <v>0</v>
      </c>
      <c r="E2393" s="14"/>
      <c r="F2393" s="14"/>
      <c r="G2393" s="14"/>
      <c r="H2393" s="14"/>
      <c r="I2393" s="14"/>
      <c r="J2393" s="14"/>
      <c r="K2393" s="14"/>
      <c r="L2393" s="14"/>
      <c r="M2393" s="14">
        <v>0</v>
      </c>
      <c r="N2393" s="14"/>
      <c r="O2393" s="191">
        <v>0</v>
      </c>
      <c r="P2393" s="191">
        <v>0</v>
      </c>
      <c r="Q2393" s="191">
        <v>0</v>
      </c>
      <c r="R2393" s="191">
        <v>0</v>
      </c>
      <c r="S2393" s="14">
        <v>1.75</v>
      </c>
      <c r="T2393" s="14"/>
      <c r="U2393" s="14"/>
      <c r="V2393" s="14">
        <v>202004</v>
      </c>
      <c r="W2393" s="14"/>
    </row>
    <row r="2394" spans="1:23" ht="12.2" customHeight="1">
      <c r="A2394" s="14" t="s">
        <v>480</v>
      </c>
      <c r="B2394" s="14">
        <v>12</v>
      </c>
      <c r="C2394" s="14">
        <v>35.25</v>
      </c>
      <c r="D2394" s="14">
        <v>0</v>
      </c>
      <c r="E2394" s="14">
        <v>0</v>
      </c>
      <c r="F2394" s="14">
        <v>0</v>
      </c>
      <c r="G2394" s="14">
        <v>0</v>
      </c>
      <c r="H2394" s="14">
        <v>0</v>
      </c>
      <c r="I2394" s="14">
        <v>0</v>
      </c>
      <c r="J2394" s="14">
        <v>0</v>
      </c>
      <c r="K2394" s="14">
        <v>0</v>
      </c>
      <c r="L2394" s="14">
        <v>0</v>
      </c>
      <c r="M2394" s="14">
        <v>0</v>
      </c>
      <c r="N2394" s="14">
        <v>0</v>
      </c>
      <c r="O2394" s="191">
        <v>0</v>
      </c>
      <c r="P2394" s="191">
        <v>0</v>
      </c>
      <c r="Q2394" s="191">
        <v>0</v>
      </c>
      <c r="R2394" s="191">
        <v>0</v>
      </c>
      <c r="S2394" s="14">
        <v>0</v>
      </c>
      <c r="T2394" s="14">
        <v>0</v>
      </c>
      <c r="U2394" s="14">
        <v>0</v>
      </c>
      <c r="V2394" s="14">
        <v>202004</v>
      </c>
      <c r="W2394" s="14"/>
    </row>
    <row r="2395" spans="1:23" ht="12.2" customHeight="1">
      <c r="A2395" s="14" t="s">
        <v>480</v>
      </c>
      <c r="B2395" s="14">
        <v>13</v>
      </c>
      <c r="C2395" s="14">
        <v>36</v>
      </c>
      <c r="D2395" s="14">
        <v>0</v>
      </c>
      <c r="E2395" s="14"/>
      <c r="F2395" s="14"/>
      <c r="G2395" s="14"/>
      <c r="H2395" s="14"/>
      <c r="I2395" s="14"/>
      <c r="J2395" s="14"/>
      <c r="K2395" s="14"/>
      <c r="L2395" s="14"/>
      <c r="M2395" s="14">
        <v>0</v>
      </c>
      <c r="N2395" s="14"/>
      <c r="O2395" s="191">
        <v>0</v>
      </c>
      <c r="P2395" s="191">
        <v>0</v>
      </c>
      <c r="Q2395" s="191">
        <v>0</v>
      </c>
      <c r="R2395" s="191">
        <v>0</v>
      </c>
      <c r="S2395" s="14">
        <v>0.5</v>
      </c>
      <c r="T2395" s="14"/>
      <c r="U2395" s="14"/>
      <c r="V2395" s="14">
        <v>202004</v>
      </c>
      <c r="W2395" s="14"/>
    </row>
    <row r="2396" spans="1:23" ht="12.2" customHeight="1">
      <c r="A2396" s="14" t="s">
        <v>480</v>
      </c>
      <c r="B2396" s="14">
        <v>14</v>
      </c>
      <c r="C2396" s="14">
        <v>36</v>
      </c>
      <c r="D2396" s="14">
        <v>0</v>
      </c>
      <c r="E2396" s="14"/>
      <c r="F2396" s="14"/>
      <c r="G2396" s="14"/>
      <c r="H2396" s="14"/>
      <c r="I2396" s="14"/>
      <c r="J2396" s="14"/>
      <c r="K2396" s="14"/>
      <c r="L2396" s="14"/>
      <c r="M2396" s="14">
        <v>0</v>
      </c>
      <c r="N2396" s="14"/>
      <c r="O2396" s="191">
        <v>0</v>
      </c>
      <c r="P2396" s="191">
        <v>0</v>
      </c>
      <c r="Q2396" s="191">
        <v>0</v>
      </c>
      <c r="R2396" s="191">
        <v>0</v>
      </c>
      <c r="S2396" s="14">
        <v>2.17</v>
      </c>
      <c r="T2396" s="14"/>
      <c r="U2396" s="14"/>
      <c r="V2396" s="14">
        <v>202005</v>
      </c>
      <c r="W2396" s="14"/>
    </row>
    <row r="2397" spans="1:23" ht="12.2" customHeight="1">
      <c r="A2397" s="14" t="s">
        <v>480</v>
      </c>
      <c r="B2397" s="14">
        <v>15</v>
      </c>
      <c r="C2397" s="14">
        <v>35.58</v>
      </c>
      <c r="D2397" s="14">
        <v>0</v>
      </c>
      <c r="E2397" s="14">
        <v>0</v>
      </c>
      <c r="F2397" s="14">
        <v>0</v>
      </c>
      <c r="G2397" s="14">
        <v>0</v>
      </c>
      <c r="H2397" s="14">
        <v>0</v>
      </c>
      <c r="I2397" s="14">
        <v>0</v>
      </c>
      <c r="J2397" s="14">
        <v>0</v>
      </c>
      <c r="K2397" s="14">
        <v>0</v>
      </c>
      <c r="L2397" s="14">
        <v>0</v>
      </c>
      <c r="M2397" s="14">
        <v>0</v>
      </c>
      <c r="N2397" s="14">
        <v>0</v>
      </c>
      <c r="O2397" s="191">
        <v>0</v>
      </c>
      <c r="P2397" s="191">
        <v>0</v>
      </c>
      <c r="Q2397" s="191">
        <v>0</v>
      </c>
      <c r="R2397" s="191">
        <v>0</v>
      </c>
      <c r="S2397" s="14">
        <v>0</v>
      </c>
      <c r="T2397" s="14">
        <v>0</v>
      </c>
      <c r="U2397" s="14">
        <v>0</v>
      </c>
      <c r="V2397" s="14">
        <v>202005</v>
      </c>
      <c r="W2397" s="14"/>
    </row>
    <row r="2398" spans="1:23" ht="12.2" customHeight="1">
      <c r="A2398" s="14" t="s">
        <v>480</v>
      </c>
      <c r="B2398" s="14">
        <v>16</v>
      </c>
      <c r="C2398" s="14">
        <v>27</v>
      </c>
      <c r="D2398" s="14"/>
      <c r="E2398" s="14"/>
      <c r="F2398" s="14"/>
      <c r="G2398" s="14"/>
      <c r="H2398" s="14"/>
      <c r="I2398" s="14">
        <v>9</v>
      </c>
      <c r="J2398" s="14"/>
      <c r="K2398" s="14"/>
      <c r="L2398" s="14"/>
      <c r="M2398" s="14">
        <v>0</v>
      </c>
      <c r="N2398" s="14"/>
      <c r="O2398" s="191">
        <v>0</v>
      </c>
      <c r="P2398" s="191">
        <v>0</v>
      </c>
      <c r="Q2398" s="191">
        <v>0</v>
      </c>
      <c r="R2398" s="191">
        <v>0</v>
      </c>
      <c r="S2398" s="14"/>
      <c r="T2398" s="14"/>
      <c r="U2398" s="14"/>
      <c r="V2398" s="14">
        <v>202005</v>
      </c>
      <c r="W2398" s="14"/>
    </row>
    <row r="2399" spans="1:23" ht="12.2" customHeight="1">
      <c r="A2399" s="14" t="s">
        <v>480</v>
      </c>
      <c r="B2399" s="14">
        <v>17</v>
      </c>
      <c r="C2399" s="14">
        <v>36</v>
      </c>
      <c r="D2399" s="14">
        <v>0</v>
      </c>
      <c r="E2399" s="14"/>
      <c r="F2399" s="14"/>
      <c r="G2399" s="14"/>
      <c r="H2399" s="14"/>
      <c r="I2399" s="14"/>
      <c r="J2399" s="14"/>
      <c r="K2399" s="14"/>
      <c r="L2399" s="14"/>
      <c r="M2399" s="14">
        <v>0</v>
      </c>
      <c r="N2399" s="14"/>
      <c r="O2399" s="191">
        <v>0</v>
      </c>
      <c r="P2399" s="191">
        <v>0</v>
      </c>
      <c r="Q2399" s="191">
        <v>0</v>
      </c>
      <c r="R2399" s="191">
        <v>0</v>
      </c>
      <c r="S2399" s="14">
        <v>2.25</v>
      </c>
      <c r="T2399" s="14"/>
      <c r="U2399" s="14"/>
      <c r="V2399" s="14">
        <v>202005</v>
      </c>
      <c r="W2399" s="14"/>
    </row>
    <row r="2400" spans="1:23" ht="12.2" customHeight="1">
      <c r="A2400" s="14" t="s">
        <v>480</v>
      </c>
      <c r="B2400" s="14">
        <v>18</v>
      </c>
      <c r="C2400" s="14">
        <v>17.25</v>
      </c>
      <c r="D2400" s="14">
        <v>0</v>
      </c>
      <c r="E2400" s="14">
        <v>0</v>
      </c>
      <c r="F2400" s="14">
        <v>0</v>
      </c>
      <c r="G2400" s="14">
        <v>9</v>
      </c>
      <c r="H2400" s="14">
        <v>0</v>
      </c>
      <c r="I2400" s="14">
        <v>9</v>
      </c>
      <c r="J2400" s="14">
        <v>0</v>
      </c>
      <c r="K2400" s="14">
        <v>0</v>
      </c>
      <c r="L2400" s="14">
        <v>0</v>
      </c>
      <c r="M2400" s="14">
        <v>0</v>
      </c>
      <c r="N2400" s="14">
        <v>0</v>
      </c>
      <c r="O2400" s="191">
        <v>0</v>
      </c>
      <c r="P2400" s="191">
        <v>0</v>
      </c>
      <c r="Q2400" s="191">
        <v>0</v>
      </c>
      <c r="R2400" s="191">
        <v>0</v>
      </c>
      <c r="S2400" s="14">
        <v>0</v>
      </c>
      <c r="T2400" s="14">
        <v>0</v>
      </c>
      <c r="U2400" s="14">
        <v>0</v>
      </c>
      <c r="V2400" s="14">
        <v>202005</v>
      </c>
      <c r="W2400" s="14"/>
    </row>
    <row r="2401" spans="1:23" ht="12.2" customHeight="1">
      <c r="A2401" s="14" t="s">
        <v>480</v>
      </c>
      <c r="B2401" s="14">
        <v>19</v>
      </c>
      <c r="C2401" s="14">
        <v>36</v>
      </c>
      <c r="D2401" s="14">
        <v>0</v>
      </c>
      <c r="E2401" s="14"/>
      <c r="F2401" s="14"/>
      <c r="G2401" s="14"/>
      <c r="H2401" s="14"/>
      <c r="I2401" s="14"/>
      <c r="J2401" s="14"/>
      <c r="K2401" s="14"/>
      <c r="L2401" s="14"/>
      <c r="M2401" s="14">
        <v>0</v>
      </c>
      <c r="N2401" s="14"/>
      <c r="O2401" s="191">
        <v>0</v>
      </c>
      <c r="P2401" s="191">
        <v>0</v>
      </c>
      <c r="Q2401" s="191">
        <v>0</v>
      </c>
      <c r="R2401" s="191">
        <v>0</v>
      </c>
      <c r="S2401" s="14">
        <v>2.25</v>
      </c>
      <c r="T2401" s="14"/>
      <c r="U2401" s="14"/>
      <c r="V2401" s="14">
        <v>202007</v>
      </c>
      <c r="W2401" s="14"/>
    </row>
    <row r="2402" spans="1:23" ht="12.2" customHeight="1">
      <c r="A2402" s="14" t="s">
        <v>480</v>
      </c>
      <c r="B2402" s="14">
        <v>20</v>
      </c>
      <c r="C2402" s="14">
        <v>36</v>
      </c>
      <c r="D2402" s="14">
        <v>0</v>
      </c>
      <c r="E2402" s="14"/>
      <c r="F2402" s="14"/>
      <c r="G2402" s="14"/>
      <c r="H2402" s="14"/>
      <c r="I2402" s="14"/>
      <c r="J2402" s="14"/>
      <c r="K2402" s="14"/>
      <c r="L2402" s="14"/>
      <c r="M2402" s="14">
        <v>0</v>
      </c>
      <c r="N2402" s="14"/>
      <c r="O2402" s="191">
        <v>0</v>
      </c>
      <c r="P2402" s="191">
        <v>0</v>
      </c>
      <c r="Q2402" s="191">
        <v>0</v>
      </c>
      <c r="R2402" s="191">
        <v>0</v>
      </c>
      <c r="S2402" s="14">
        <v>3.25</v>
      </c>
      <c r="T2402" s="14"/>
      <c r="U2402" s="14"/>
      <c r="V2402" s="14">
        <v>202007</v>
      </c>
      <c r="W2402" s="14"/>
    </row>
    <row r="2403" spans="1:23" ht="12.2" customHeight="1">
      <c r="A2403" s="14" t="s">
        <v>480</v>
      </c>
      <c r="B2403" s="14">
        <v>21</v>
      </c>
      <c r="C2403" s="14">
        <v>27</v>
      </c>
      <c r="D2403" s="14">
        <v>0</v>
      </c>
      <c r="E2403" s="14"/>
      <c r="F2403" s="14"/>
      <c r="G2403" s="14"/>
      <c r="H2403" s="14"/>
      <c r="I2403" s="14">
        <v>9</v>
      </c>
      <c r="J2403" s="14"/>
      <c r="K2403" s="14"/>
      <c r="L2403" s="14"/>
      <c r="M2403" s="14">
        <v>0</v>
      </c>
      <c r="N2403" s="14"/>
      <c r="O2403" s="191">
        <v>0</v>
      </c>
      <c r="P2403" s="191">
        <v>0</v>
      </c>
      <c r="Q2403" s="191">
        <v>0</v>
      </c>
      <c r="R2403" s="191">
        <v>0</v>
      </c>
      <c r="S2403" s="14">
        <v>1.75</v>
      </c>
      <c r="T2403" s="14"/>
      <c r="U2403" s="14"/>
      <c r="V2403" s="14">
        <v>202006</v>
      </c>
      <c r="W2403" s="14"/>
    </row>
    <row r="2404" spans="1:23" ht="12.2" customHeight="1">
      <c r="A2404" s="14" t="s">
        <v>480</v>
      </c>
      <c r="B2404" s="14">
        <v>22</v>
      </c>
      <c r="C2404" s="14">
        <v>36</v>
      </c>
      <c r="D2404" s="14">
        <v>0</v>
      </c>
      <c r="E2404" s="14"/>
      <c r="F2404" s="14"/>
      <c r="G2404" s="14"/>
      <c r="H2404" s="14"/>
      <c r="I2404" s="14"/>
      <c r="J2404" s="14"/>
      <c r="K2404" s="14"/>
      <c r="L2404" s="14"/>
      <c r="M2404" s="14">
        <v>0</v>
      </c>
      <c r="N2404" s="14"/>
      <c r="O2404" s="191">
        <v>0</v>
      </c>
      <c r="P2404" s="191">
        <v>0</v>
      </c>
      <c r="Q2404" s="191">
        <v>0</v>
      </c>
      <c r="R2404" s="191">
        <v>0</v>
      </c>
      <c r="S2404" s="14">
        <v>2</v>
      </c>
      <c r="T2404" s="14"/>
      <c r="U2404" s="14"/>
      <c r="V2404" s="14">
        <v>202006</v>
      </c>
      <c r="W2404" s="14"/>
    </row>
    <row r="2405" spans="1:23" ht="12.2" customHeight="1">
      <c r="A2405" s="14" t="s">
        <v>480</v>
      </c>
      <c r="B2405" s="14">
        <v>23</v>
      </c>
      <c r="C2405" s="14">
        <v>27</v>
      </c>
      <c r="D2405" s="14">
        <v>0</v>
      </c>
      <c r="E2405" s="14"/>
      <c r="F2405" s="14"/>
      <c r="G2405" s="14"/>
      <c r="H2405" s="14"/>
      <c r="I2405" s="14">
        <v>9</v>
      </c>
      <c r="J2405" s="14"/>
      <c r="K2405" s="14"/>
      <c r="L2405" s="14"/>
      <c r="M2405" s="14">
        <v>0</v>
      </c>
      <c r="N2405" s="14"/>
      <c r="O2405" s="191">
        <v>0</v>
      </c>
      <c r="P2405" s="191">
        <v>0</v>
      </c>
      <c r="Q2405" s="191">
        <v>0</v>
      </c>
      <c r="R2405" s="191">
        <v>0</v>
      </c>
      <c r="S2405" s="14">
        <v>1.5</v>
      </c>
      <c r="T2405" s="14"/>
      <c r="U2405" s="14"/>
      <c r="V2405" s="14">
        <v>202007</v>
      </c>
      <c r="W2405" s="14"/>
    </row>
    <row r="2406" spans="1:23" ht="12.2" customHeight="1">
      <c r="A2406" s="14" t="s">
        <v>480</v>
      </c>
      <c r="B2406" s="14">
        <v>24</v>
      </c>
      <c r="C2406" s="14">
        <v>9</v>
      </c>
      <c r="D2406" s="14">
        <v>0</v>
      </c>
      <c r="E2406" s="14"/>
      <c r="F2406" s="14"/>
      <c r="G2406" s="14"/>
      <c r="H2406" s="14">
        <v>27</v>
      </c>
      <c r="I2406" s="14"/>
      <c r="J2406" s="14"/>
      <c r="K2406" s="14"/>
      <c r="L2406" s="14"/>
      <c r="M2406" s="14">
        <v>0</v>
      </c>
      <c r="N2406" s="14"/>
      <c r="O2406" s="191">
        <v>0</v>
      </c>
      <c r="P2406" s="191">
        <v>0</v>
      </c>
      <c r="Q2406" s="191">
        <v>0</v>
      </c>
      <c r="R2406" s="191">
        <v>0</v>
      </c>
      <c r="S2406" s="14">
        <v>2</v>
      </c>
      <c r="T2406" s="14"/>
      <c r="U2406" s="14"/>
      <c r="V2406" s="14">
        <v>202007</v>
      </c>
      <c r="W2406" s="14"/>
    </row>
    <row r="2407" spans="1:23" ht="12.2" customHeight="1">
      <c r="A2407" s="14" t="s">
        <v>480</v>
      </c>
      <c r="B2407" s="14">
        <v>25</v>
      </c>
      <c r="C2407" s="14">
        <v>27</v>
      </c>
      <c r="D2407" s="14"/>
      <c r="E2407" s="14"/>
      <c r="F2407" s="14"/>
      <c r="G2407" s="14">
        <v>9</v>
      </c>
      <c r="H2407" s="14"/>
      <c r="I2407" s="14"/>
      <c r="J2407" s="14"/>
      <c r="K2407" s="14"/>
      <c r="L2407" s="14"/>
      <c r="M2407" s="14">
        <v>0</v>
      </c>
      <c r="N2407" s="14"/>
      <c r="O2407" s="191">
        <v>0</v>
      </c>
      <c r="P2407" s="191">
        <v>0</v>
      </c>
      <c r="Q2407" s="191">
        <v>0</v>
      </c>
      <c r="R2407" s="191">
        <v>0</v>
      </c>
      <c r="S2407" s="14"/>
      <c r="T2407" s="14"/>
      <c r="U2407" s="14"/>
      <c r="V2407" s="14">
        <v>202007</v>
      </c>
      <c r="W2407" s="14"/>
    </row>
    <row r="2408" spans="1:23" ht="12.2" customHeight="1" thickBot="1">
      <c r="A2408" s="14" t="s">
        <v>480</v>
      </c>
      <c r="B2408" s="14">
        <v>26</v>
      </c>
      <c r="C2408" s="14">
        <v>27.25</v>
      </c>
      <c r="D2408" s="14">
        <v>0</v>
      </c>
      <c r="E2408" s="14">
        <v>0</v>
      </c>
      <c r="F2408" s="14">
        <v>0</v>
      </c>
      <c r="G2408" s="14">
        <v>0</v>
      </c>
      <c r="H2408" s="14">
        <v>0</v>
      </c>
      <c r="I2408" s="14">
        <v>0</v>
      </c>
      <c r="J2408" s="14">
        <v>0</v>
      </c>
      <c r="K2408" s="14">
        <v>0</v>
      </c>
      <c r="L2408" s="14">
        <v>0</v>
      </c>
      <c r="M2408" s="14">
        <v>0</v>
      </c>
      <c r="N2408" s="14">
        <v>0</v>
      </c>
      <c r="O2408" s="191">
        <v>0</v>
      </c>
      <c r="P2408" s="191">
        <v>0</v>
      </c>
      <c r="Q2408" s="191">
        <v>0</v>
      </c>
      <c r="R2408" s="191">
        <v>0</v>
      </c>
      <c r="S2408" s="14">
        <v>0</v>
      </c>
      <c r="T2408" s="14">
        <v>0</v>
      </c>
      <c r="U2408" s="14">
        <v>0</v>
      </c>
      <c r="V2408" s="14">
        <v>202007</v>
      </c>
      <c r="W2408" s="14"/>
    </row>
    <row r="2409" spans="1:23" ht="12.2" customHeight="1" thickTop="1">
      <c r="A2409" s="188" t="s">
        <v>1306</v>
      </c>
      <c r="B2409" s="189">
        <v>0</v>
      </c>
      <c r="C2409" s="189">
        <v>835.32999999999993</v>
      </c>
      <c r="D2409" s="189">
        <v>0</v>
      </c>
      <c r="E2409" s="189">
        <v>0</v>
      </c>
      <c r="F2409" s="189">
        <v>0</v>
      </c>
      <c r="G2409" s="189">
        <v>18</v>
      </c>
      <c r="H2409" s="189">
        <v>27</v>
      </c>
      <c r="I2409" s="189">
        <v>45</v>
      </c>
      <c r="J2409" s="189">
        <v>0</v>
      </c>
      <c r="K2409" s="189">
        <v>0</v>
      </c>
      <c r="L2409" s="189">
        <v>0</v>
      </c>
      <c r="M2409" s="189">
        <v>0</v>
      </c>
      <c r="N2409" s="189">
        <v>0</v>
      </c>
      <c r="O2409" s="190">
        <v>0</v>
      </c>
      <c r="P2409" s="190">
        <v>0</v>
      </c>
      <c r="Q2409" s="190">
        <v>0</v>
      </c>
      <c r="R2409" s="190">
        <v>0</v>
      </c>
      <c r="S2409" s="189">
        <v>46.750000000000007</v>
      </c>
      <c r="T2409" s="189">
        <v>0</v>
      </c>
      <c r="U2409" s="189">
        <v>4.17</v>
      </c>
      <c r="V2409" s="189"/>
      <c r="W2409" s="189"/>
    </row>
    <row r="2410" spans="1:23" ht="12.2" customHeight="1">
      <c r="A2410" s="14" t="s">
        <v>462</v>
      </c>
      <c r="B2410" s="14">
        <v>1</v>
      </c>
      <c r="C2410" s="14">
        <v>0</v>
      </c>
      <c r="D2410" s="14">
        <v>0</v>
      </c>
      <c r="E2410" s="14">
        <v>0</v>
      </c>
      <c r="F2410" s="14">
        <v>0</v>
      </c>
      <c r="G2410" s="14">
        <v>0</v>
      </c>
      <c r="H2410" s="14">
        <v>28</v>
      </c>
      <c r="I2410" s="14">
        <v>12</v>
      </c>
      <c r="J2410" s="14">
        <v>0</v>
      </c>
      <c r="K2410" s="14">
        <v>0</v>
      </c>
      <c r="L2410" s="14">
        <v>0</v>
      </c>
      <c r="M2410" s="14">
        <v>0</v>
      </c>
      <c r="N2410" s="14">
        <v>0</v>
      </c>
      <c r="O2410" s="191">
        <v>0</v>
      </c>
      <c r="P2410" s="191">
        <v>0</v>
      </c>
      <c r="Q2410" s="191">
        <v>0</v>
      </c>
      <c r="R2410" s="191">
        <v>0</v>
      </c>
      <c r="S2410" s="14">
        <v>0</v>
      </c>
      <c r="T2410" s="14">
        <v>0</v>
      </c>
      <c r="U2410" s="14">
        <v>0</v>
      </c>
      <c r="V2410" s="14">
        <v>202002</v>
      </c>
      <c r="W2410" s="14"/>
    </row>
    <row r="2411" spans="1:23" ht="12.2" customHeight="1">
      <c r="A2411" s="14" t="s">
        <v>462</v>
      </c>
      <c r="B2411" s="14">
        <v>2</v>
      </c>
      <c r="C2411" s="14">
        <v>0</v>
      </c>
      <c r="D2411" s="14"/>
      <c r="E2411" s="14"/>
      <c r="F2411" s="14"/>
      <c r="G2411" s="14"/>
      <c r="H2411" s="14">
        <v>40</v>
      </c>
      <c r="I2411" s="14"/>
      <c r="J2411" s="14"/>
      <c r="K2411" s="14"/>
      <c r="L2411" s="14"/>
      <c r="M2411" s="14">
        <v>0</v>
      </c>
      <c r="N2411" s="14"/>
      <c r="O2411" s="191">
        <v>0</v>
      </c>
      <c r="P2411" s="191">
        <v>0</v>
      </c>
      <c r="Q2411" s="191">
        <v>0</v>
      </c>
      <c r="R2411" s="191">
        <v>0</v>
      </c>
      <c r="S2411" s="14"/>
      <c r="T2411" s="14"/>
      <c r="U2411" s="14"/>
      <c r="V2411" s="14">
        <v>202002</v>
      </c>
      <c r="W2411" s="14"/>
    </row>
    <row r="2412" spans="1:23" ht="12.2" customHeight="1">
      <c r="A2412" s="14" t="s">
        <v>462</v>
      </c>
      <c r="B2412" s="14">
        <v>3</v>
      </c>
      <c r="C2412" s="14">
        <v>0</v>
      </c>
      <c r="D2412" s="14"/>
      <c r="E2412" s="14"/>
      <c r="F2412" s="14"/>
      <c r="G2412" s="14"/>
      <c r="H2412" s="14">
        <v>40</v>
      </c>
      <c r="I2412" s="14"/>
      <c r="J2412" s="14"/>
      <c r="K2412" s="14"/>
      <c r="L2412" s="14"/>
      <c r="M2412" s="14">
        <v>0</v>
      </c>
      <c r="N2412" s="14"/>
      <c r="O2412" s="191">
        <v>0</v>
      </c>
      <c r="P2412" s="191">
        <v>0</v>
      </c>
      <c r="Q2412" s="191">
        <v>0</v>
      </c>
      <c r="R2412" s="191">
        <v>0</v>
      </c>
      <c r="S2412" s="14"/>
      <c r="T2412" s="14"/>
      <c r="U2412" s="14"/>
      <c r="V2412" s="14">
        <v>202002</v>
      </c>
      <c r="W2412" s="14"/>
    </row>
    <row r="2413" spans="1:23" ht="12.2" customHeight="1">
      <c r="A2413" s="14" t="s">
        <v>462</v>
      </c>
      <c r="B2413" s="14">
        <v>4</v>
      </c>
      <c r="C2413" s="14">
        <v>0</v>
      </c>
      <c r="D2413" s="14"/>
      <c r="E2413" s="14"/>
      <c r="F2413" s="14"/>
      <c r="G2413" s="14"/>
      <c r="H2413" s="14">
        <v>40</v>
      </c>
      <c r="I2413" s="14"/>
      <c r="J2413" s="14"/>
      <c r="K2413" s="14"/>
      <c r="L2413" s="14"/>
      <c r="M2413" s="14">
        <v>0</v>
      </c>
      <c r="N2413" s="14"/>
      <c r="O2413" s="191">
        <v>0</v>
      </c>
      <c r="P2413" s="191">
        <v>0</v>
      </c>
      <c r="Q2413" s="191">
        <v>0</v>
      </c>
      <c r="R2413" s="191">
        <v>0</v>
      </c>
      <c r="S2413" s="14"/>
      <c r="T2413" s="14"/>
      <c r="U2413" s="14"/>
      <c r="V2413" s="14">
        <v>202002</v>
      </c>
      <c r="W2413" s="14"/>
    </row>
    <row r="2414" spans="1:23" ht="12.2" customHeight="1">
      <c r="A2414" s="14" t="s">
        <v>462</v>
      </c>
      <c r="B2414" s="14">
        <v>5</v>
      </c>
      <c r="C2414" s="14">
        <v>0</v>
      </c>
      <c r="D2414" s="14"/>
      <c r="E2414" s="14"/>
      <c r="F2414" s="14"/>
      <c r="G2414" s="14"/>
      <c r="H2414" s="14">
        <v>40</v>
      </c>
      <c r="I2414" s="14"/>
      <c r="J2414" s="14"/>
      <c r="K2414" s="14"/>
      <c r="L2414" s="14"/>
      <c r="M2414" s="14">
        <v>0</v>
      </c>
      <c r="N2414" s="14"/>
      <c r="O2414" s="191">
        <v>0</v>
      </c>
      <c r="P2414" s="191">
        <v>0</v>
      </c>
      <c r="Q2414" s="191">
        <v>0</v>
      </c>
      <c r="R2414" s="191">
        <v>0</v>
      </c>
      <c r="S2414" s="14"/>
      <c r="T2414" s="14"/>
      <c r="U2414" s="14"/>
      <c r="V2414" s="14">
        <v>202003</v>
      </c>
      <c r="W2414" s="14"/>
    </row>
    <row r="2415" spans="1:23" ht="12.2" customHeight="1">
      <c r="A2415" s="14" t="s">
        <v>462</v>
      </c>
      <c r="B2415" s="14">
        <v>6</v>
      </c>
      <c r="C2415" s="14">
        <v>0</v>
      </c>
      <c r="D2415" s="14"/>
      <c r="E2415" s="14"/>
      <c r="F2415" s="14"/>
      <c r="G2415" s="14"/>
      <c r="H2415" s="14">
        <v>40</v>
      </c>
      <c r="I2415" s="14"/>
      <c r="J2415" s="14"/>
      <c r="K2415" s="14"/>
      <c r="L2415" s="14"/>
      <c r="M2415" s="14">
        <v>0</v>
      </c>
      <c r="N2415" s="14"/>
      <c r="O2415" s="191">
        <v>0</v>
      </c>
      <c r="P2415" s="191">
        <v>0</v>
      </c>
      <c r="Q2415" s="191">
        <v>0</v>
      </c>
      <c r="R2415" s="191">
        <v>0</v>
      </c>
      <c r="S2415" s="14"/>
      <c r="T2415" s="14"/>
      <c r="U2415" s="14"/>
      <c r="V2415" s="14">
        <v>202003</v>
      </c>
      <c r="W2415" s="14"/>
    </row>
    <row r="2416" spans="1:23" ht="12.2" customHeight="1">
      <c r="A2416" s="14" t="s">
        <v>462</v>
      </c>
      <c r="B2416" s="14">
        <v>7</v>
      </c>
      <c r="C2416" s="14">
        <v>0</v>
      </c>
      <c r="D2416" s="14"/>
      <c r="E2416" s="14"/>
      <c r="F2416" s="14"/>
      <c r="G2416" s="14"/>
      <c r="H2416" s="14">
        <v>40</v>
      </c>
      <c r="I2416" s="14"/>
      <c r="J2416" s="14"/>
      <c r="K2416" s="14"/>
      <c r="L2416" s="14"/>
      <c r="M2416" s="14">
        <v>0</v>
      </c>
      <c r="N2416" s="14"/>
      <c r="O2416" s="191">
        <v>0</v>
      </c>
      <c r="P2416" s="191">
        <v>0</v>
      </c>
      <c r="Q2416" s="191">
        <v>0</v>
      </c>
      <c r="R2416" s="191">
        <v>0</v>
      </c>
      <c r="S2416" s="14"/>
      <c r="T2416" s="14"/>
      <c r="U2416" s="14"/>
      <c r="V2416" s="14">
        <v>202003</v>
      </c>
      <c r="W2416" s="14"/>
    </row>
    <row r="2417" spans="1:23" ht="12.2" customHeight="1">
      <c r="A2417" s="14" t="s">
        <v>462</v>
      </c>
      <c r="B2417" s="14">
        <v>8</v>
      </c>
      <c r="C2417" s="14">
        <v>0</v>
      </c>
      <c r="D2417" s="14"/>
      <c r="E2417" s="14"/>
      <c r="F2417" s="14"/>
      <c r="G2417" s="14"/>
      <c r="H2417" s="14">
        <v>40</v>
      </c>
      <c r="I2417" s="14"/>
      <c r="J2417" s="14"/>
      <c r="K2417" s="14"/>
      <c r="L2417" s="14"/>
      <c r="M2417" s="14">
        <v>0</v>
      </c>
      <c r="N2417" s="14"/>
      <c r="O2417" s="191">
        <v>0</v>
      </c>
      <c r="P2417" s="191">
        <v>0</v>
      </c>
      <c r="Q2417" s="191">
        <v>0</v>
      </c>
      <c r="R2417" s="191">
        <v>0</v>
      </c>
      <c r="S2417" s="14"/>
      <c r="T2417" s="14"/>
      <c r="U2417" s="14"/>
      <c r="V2417" s="14">
        <v>202003</v>
      </c>
      <c r="W2417" s="14"/>
    </row>
    <row r="2418" spans="1:23" ht="12.2" customHeight="1">
      <c r="A2418" s="14" t="s">
        <v>462</v>
      </c>
      <c r="B2418" s="14">
        <v>9</v>
      </c>
      <c r="C2418" s="14">
        <v>0</v>
      </c>
      <c r="D2418" s="14"/>
      <c r="E2418" s="14"/>
      <c r="F2418" s="14"/>
      <c r="G2418" s="14"/>
      <c r="H2418" s="14">
        <v>40</v>
      </c>
      <c r="I2418" s="14"/>
      <c r="J2418" s="14"/>
      <c r="K2418" s="14"/>
      <c r="L2418" s="14"/>
      <c r="M2418" s="14">
        <v>0</v>
      </c>
      <c r="N2418" s="14"/>
      <c r="O2418" s="191">
        <v>0</v>
      </c>
      <c r="P2418" s="191">
        <v>0</v>
      </c>
      <c r="Q2418" s="191">
        <v>0</v>
      </c>
      <c r="R2418" s="191">
        <v>0</v>
      </c>
      <c r="S2418" s="14"/>
      <c r="T2418" s="14"/>
      <c r="U2418" s="14"/>
      <c r="V2418" s="14">
        <v>202003</v>
      </c>
      <c r="W2418" s="14"/>
    </row>
    <row r="2419" spans="1:23" ht="12.2" customHeight="1">
      <c r="A2419" s="14" t="s">
        <v>462</v>
      </c>
      <c r="B2419" s="14">
        <v>10</v>
      </c>
      <c r="C2419" s="14">
        <v>0</v>
      </c>
      <c r="D2419" s="14"/>
      <c r="E2419" s="14"/>
      <c r="F2419" s="14"/>
      <c r="G2419" s="14"/>
      <c r="H2419" s="14">
        <v>40</v>
      </c>
      <c r="I2419" s="14"/>
      <c r="J2419" s="14"/>
      <c r="K2419" s="14"/>
      <c r="L2419" s="14"/>
      <c r="M2419" s="14">
        <v>0</v>
      </c>
      <c r="N2419" s="14"/>
      <c r="O2419" s="191">
        <v>0</v>
      </c>
      <c r="P2419" s="191">
        <v>0</v>
      </c>
      <c r="Q2419" s="191">
        <v>0</v>
      </c>
      <c r="R2419" s="191">
        <v>0</v>
      </c>
      <c r="S2419" s="14"/>
      <c r="T2419" s="14"/>
      <c r="U2419" s="14"/>
      <c r="V2419" s="14">
        <v>202004</v>
      </c>
      <c r="W2419" s="14"/>
    </row>
    <row r="2420" spans="1:23" ht="12.2" customHeight="1" thickBot="1">
      <c r="A2420" s="14" t="s">
        <v>462</v>
      </c>
      <c r="B2420" s="14">
        <v>11</v>
      </c>
      <c r="C2420" s="14">
        <v>0</v>
      </c>
      <c r="D2420" s="14"/>
      <c r="E2420" s="14"/>
      <c r="F2420" s="14"/>
      <c r="G2420" s="14"/>
      <c r="H2420" s="14">
        <v>40</v>
      </c>
      <c r="I2420" s="14"/>
      <c r="J2420" s="14"/>
      <c r="K2420" s="14"/>
      <c r="L2420" s="14"/>
      <c r="M2420" s="14">
        <v>0</v>
      </c>
      <c r="N2420" s="14"/>
      <c r="O2420" s="191">
        <v>0</v>
      </c>
      <c r="P2420" s="191">
        <v>0</v>
      </c>
      <c r="Q2420" s="191">
        <v>0</v>
      </c>
      <c r="R2420" s="191">
        <v>0</v>
      </c>
      <c r="S2420" s="14"/>
      <c r="T2420" s="14"/>
      <c r="U2420" s="14"/>
      <c r="V2420" s="14">
        <v>202004</v>
      </c>
      <c r="W2420" s="14"/>
    </row>
    <row r="2421" spans="1:23" ht="12.2" customHeight="1" thickTop="1">
      <c r="A2421" s="188" t="s">
        <v>1306</v>
      </c>
      <c r="B2421" s="189">
        <v>0</v>
      </c>
      <c r="C2421" s="189">
        <v>0</v>
      </c>
      <c r="D2421" s="189">
        <v>0</v>
      </c>
      <c r="E2421" s="189">
        <v>0</v>
      </c>
      <c r="F2421" s="189">
        <v>0</v>
      </c>
      <c r="G2421" s="189">
        <v>0</v>
      </c>
      <c r="H2421" s="189">
        <v>428</v>
      </c>
      <c r="I2421" s="189">
        <v>12</v>
      </c>
      <c r="J2421" s="189">
        <v>0</v>
      </c>
      <c r="K2421" s="189">
        <v>0</v>
      </c>
      <c r="L2421" s="189">
        <v>0</v>
      </c>
      <c r="M2421" s="189">
        <v>0</v>
      </c>
      <c r="N2421" s="189">
        <v>0</v>
      </c>
      <c r="O2421" s="190">
        <v>0</v>
      </c>
      <c r="P2421" s="190">
        <v>0</v>
      </c>
      <c r="Q2421" s="190">
        <v>0</v>
      </c>
      <c r="R2421" s="190">
        <v>0</v>
      </c>
      <c r="S2421" s="189">
        <v>0</v>
      </c>
      <c r="T2421" s="189">
        <v>0</v>
      </c>
      <c r="U2421" s="189">
        <v>0</v>
      </c>
      <c r="V2421" s="189"/>
      <c r="W2421" s="189"/>
    </row>
    <row r="2422" spans="1:23" ht="12.2" customHeight="1">
      <c r="A2422" s="14" t="s">
        <v>1054</v>
      </c>
      <c r="B2422" s="14">
        <v>1</v>
      </c>
      <c r="C2422" s="14">
        <v>0</v>
      </c>
      <c r="D2422" s="14"/>
      <c r="E2422" s="14"/>
      <c r="F2422" s="14"/>
      <c r="G2422" s="14">
        <v>32</v>
      </c>
      <c r="H2422" s="14"/>
      <c r="I2422" s="14">
        <v>8</v>
      </c>
      <c r="J2422" s="14"/>
      <c r="K2422" s="14"/>
      <c r="L2422" s="14"/>
      <c r="M2422" s="14">
        <v>0</v>
      </c>
      <c r="N2422" s="14"/>
      <c r="O2422" s="191">
        <v>0</v>
      </c>
      <c r="P2422" s="191">
        <v>0</v>
      </c>
      <c r="Q2422" s="191">
        <v>0</v>
      </c>
      <c r="R2422" s="191">
        <v>0</v>
      </c>
      <c r="S2422" s="14"/>
      <c r="T2422" s="14"/>
      <c r="U2422" s="14"/>
      <c r="V2422" s="14">
        <v>202002</v>
      </c>
      <c r="W2422" s="14"/>
    </row>
    <row r="2423" spans="1:23" ht="12.2" customHeight="1">
      <c r="A2423" s="14" t="s">
        <v>1054</v>
      </c>
      <c r="B2423" s="14">
        <v>2</v>
      </c>
      <c r="C2423" s="14">
        <v>40</v>
      </c>
      <c r="D2423" s="14"/>
      <c r="E2423" s="14"/>
      <c r="F2423" s="14">
        <v>6.25</v>
      </c>
      <c r="G2423" s="14"/>
      <c r="H2423" s="14"/>
      <c r="I2423" s="14"/>
      <c r="J2423" s="14"/>
      <c r="K2423" s="14"/>
      <c r="L2423" s="14"/>
      <c r="M2423" s="14">
        <v>0</v>
      </c>
      <c r="N2423" s="14"/>
      <c r="O2423" s="191">
        <v>0</v>
      </c>
      <c r="P2423" s="191">
        <v>0</v>
      </c>
      <c r="Q2423" s="191">
        <v>0</v>
      </c>
      <c r="R2423" s="191">
        <v>0</v>
      </c>
      <c r="S2423" s="14"/>
      <c r="T2423" s="14"/>
      <c r="U2423" s="14"/>
      <c r="V2423" s="14">
        <v>202002</v>
      </c>
      <c r="W2423" s="14"/>
    </row>
    <row r="2424" spans="1:23" ht="12.2" customHeight="1">
      <c r="A2424" s="14" t="s">
        <v>1054</v>
      </c>
      <c r="B2424" s="14">
        <v>3</v>
      </c>
      <c r="C2424" s="14">
        <v>40</v>
      </c>
      <c r="D2424" s="14"/>
      <c r="E2424" s="14"/>
      <c r="F2424" s="14">
        <v>6.25</v>
      </c>
      <c r="G2424" s="14"/>
      <c r="H2424" s="14"/>
      <c r="I2424" s="14"/>
      <c r="J2424" s="14"/>
      <c r="K2424" s="14"/>
      <c r="L2424" s="14"/>
      <c r="M2424" s="14">
        <v>0</v>
      </c>
      <c r="N2424" s="14"/>
      <c r="O2424" s="191">
        <v>0</v>
      </c>
      <c r="P2424" s="191">
        <v>0</v>
      </c>
      <c r="Q2424" s="191">
        <v>0</v>
      </c>
      <c r="R2424" s="191">
        <v>0</v>
      </c>
      <c r="S2424" s="14"/>
      <c r="T2424" s="14"/>
      <c r="U2424" s="14"/>
      <c r="V2424" s="14">
        <v>202002</v>
      </c>
      <c r="W2424" s="14"/>
    </row>
    <row r="2425" spans="1:23" ht="12.2" customHeight="1">
      <c r="A2425" s="14" t="s">
        <v>1054</v>
      </c>
      <c r="B2425" s="14">
        <v>4</v>
      </c>
      <c r="C2425" s="14">
        <v>40</v>
      </c>
      <c r="D2425" s="14"/>
      <c r="E2425" s="14"/>
      <c r="F2425" s="14">
        <v>6.25</v>
      </c>
      <c r="G2425" s="14"/>
      <c r="H2425" s="14"/>
      <c r="I2425" s="14"/>
      <c r="J2425" s="14"/>
      <c r="K2425" s="14"/>
      <c r="L2425" s="14"/>
      <c r="M2425" s="14">
        <v>0</v>
      </c>
      <c r="N2425" s="14"/>
      <c r="O2425" s="191">
        <v>0</v>
      </c>
      <c r="P2425" s="191">
        <v>0</v>
      </c>
      <c r="Q2425" s="191">
        <v>0</v>
      </c>
      <c r="R2425" s="191">
        <v>0</v>
      </c>
      <c r="S2425" s="14"/>
      <c r="T2425" s="14"/>
      <c r="U2425" s="14"/>
      <c r="V2425" s="14">
        <v>202002</v>
      </c>
      <c r="W2425" s="14"/>
    </row>
    <row r="2426" spans="1:23" ht="12.2" customHeight="1">
      <c r="A2426" s="14" t="s">
        <v>1054</v>
      </c>
      <c r="B2426" s="14">
        <v>5</v>
      </c>
      <c r="C2426" s="14">
        <v>40</v>
      </c>
      <c r="D2426" s="14"/>
      <c r="E2426" s="14"/>
      <c r="F2426" s="14">
        <v>6.25</v>
      </c>
      <c r="G2426" s="14"/>
      <c r="H2426" s="14"/>
      <c r="I2426" s="14"/>
      <c r="J2426" s="14"/>
      <c r="K2426" s="14"/>
      <c r="L2426" s="14"/>
      <c r="M2426" s="14">
        <v>0</v>
      </c>
      <c r="N2426" s="14"/>
      <c r="O2426" s="191">
        <v>0</v>
      </c>
      <c r="P2426" s="191">
        <v>0</v>
      </c>
      <c r="Q2426" s="191">
        <v>0</v>
      </c>
      <c r="R2426" s="191">
        <v>0</v>
      </c>
      <c r="S2426" s="14"/>
      <c r="T2426" s="14"/>
      <c r="U2426" s="14"/>
      <c r="V2426" s="14">
        <v>202002</v>
      </c>
      <c r="W2426" s="14"/>
    </row>
    <row r="2427" spans="1:23" ht="12.2" customHeight="1">
      <c r="A2427" s="14" t="s">
        <v>1054</v>
      </c>
      <c r="B2427" s="14">
        <v>6</v>
      </c>
      <c r="C2427" s="14">
        <v>40</v>
      </c>
      <c r="D2427" s="14"/>
      <c r="E2427" s="14"/>
      <c r="F2427" s="14">
        <v>6.25</v>
      </c>
      <c r="G2427" s="14"/>
      <c r="H2427" s="14"/>
      <c r="I2427" s="14"/>
      <c r="J2427" s="14"/>
      <c r="K2427" s="14"/>
      <c r="L2427" s="14"/>
      <c r="M2427" s="14">
        <v>0</v>
      </c>
      <c r="N2427" s="14"/>
      <c r="O2427" s="191">
        <v>0</v>
      </c>
      <c r="P2427" s="191">
        <v>0</v>
      </c>
      <c r="Q2427" s="191">
        <v>0</v>
      </c>
      <c r="R2427" s="191">
        <v>0</v>
      </c>
      <c r="S2427" s="14"/>
      <c r="T2427" s="14"/>
      <c r="U2427" s="14"/>
      <c r="V2427" s="14">
        <v>202003</v>
      </c>
      <c r="W2427" s="14"/>
    </row>
    <row r="2428" spans="1:23" ht="12.2" customHeight="1">
      <c r="A2428" s="14" t="s">
        <v>1054</v>
      </c>
      <c r="B2428" s="14">
        <v>7</v>
      </c>
      <c r="C2428" s="14">
        <v>40</v>
      </c>
      <c r="D2428" s="14"/>
      <c r="E2428" s="14"/>
      <c r="F2428" s="14">
        <v>6.25</v>
      </c>
      <c r="G2428" s="14"/>
      <c r="H2428" s="14"/>
      <c r="I2428" s="14"/>
      <c r="J2428" s="14"/>
      <c r="K2428" s="14"/>
      <c r="L2428" s="14"/>
      <c r="M2428" s="14">
        <v>0</v>
      </c>
      <c r="N2428" s="14"/>
      <c r="O2428" s="191">
        <v>0</v>
      </c>
      <c r="P2428" s="191">
        <v>0</v>
      </c>
      <c r="Q2428" s="191">
        <v>0</v>
      </c>
      <c r="R2428" s="191">
        <v>0</v>
      </c>
      <c r="S2428" s="14"/>
      <c r="T2428" s="14"/>
      <c r="U2428" s="14"/>
      <c r="V2428" s="14">
        <v>202003</v>
      </c>
      <c r="W2428" s="14"/>
    </row>
    <row r="2429" spans="1:23" ht="12.2" customHeight="1">
      <c r="A2429" s="14" t="s">
        <v>1054</v>
      </c>
      <c r="B2429" s="14">
        <v>8</v>
      </c>
      <c r="C2429" s="14">
        <v>40</v>
      </c>
      <c r="D2429" s="14"/>
      <c r="E2429" s="14"/>
      <c r="F2429" s="14">
        <v>6.25</v>
      </c>
      <c r="G2429" s="14"/>
      <c r="H2429" s="14"/>
      <c r="I2429" s="14"/>
      <c r="J2429" s="14"/>
      <c r="K2429" s="14"/>
      <c r="L2429" s="14"/>
      <c r="M2429" s="14">
        <v>0</v>
      </c>
      <c r="N2429" s="14"/>
      <c r="O2429" s="191">
        <v>0</v>
      </c>
      <c r="P2429" s="191">
        <v>0</v>
      </c>
      <c r="Q2429" s="191">
        <v>0</v>
      </c>
      <c r="R2429" s="191">
        <v>0</v>
      </c>
      <c r="S2429" s="14"/>
      <c r="T2429" s="14"/>
      <c r="U2429" s="14"/>
      <c r="V2429" s="14">
        <v>202003</v>
      </c>
      <c r="W2429" s="14"/>
    </row>
    <row r="2430" spans="1:23" ht="12.2" customHeight="1">
      <c r="A2430" s="14" t="s">
        <v>1054</v>
      </c>
      <c r="B2430" s="14">
        <v>9</v>
      </c>
      <c r="C2430" s="14">
        <v>40</v>
      </c>
      <c r="D2430" s="14"/>
      <c r="E2430" s="14"/>
      <c r="F2430" s="14">
        <v>6.25</v>
      </c>
      <c r="G2430" s="14"/>
      <c r="H2430" s="14"/>
      <c r="I2430" s="14"/>
      <c r="J2430" s="14"/>
      <c r="K2430" s="14"/>
      <c r="L2430" s="14"/>
      <c r="M2430" s="14">
        <v>0</v>
      </c>
      <c r="N2430" s="14"/>
      <c r="O2430" s="191">
        <v>0</v>
      </c>
      <c r="P2430" s="191">
        <v>0</v>
      </c>
      <c r="Q2430" s="191">
        <v>0</v>
      </c>
      <c r="R2430" s="191">
        <v>0</v>
      </c>
      <c r="S2430" s="14"/>
      <c r="T2430" s="14"/>
      <c r="U2430" s="14"/>
      <c r="V2430" s="14">
        <v>202003</v>
      </c>
      <c r="W2430" s="14"/>
    </row>
    <row r="2431" spans="1:23" ht="12.2" customHeight="1">
      <c r="A2431" s="14" t="s">
        <v>1054</v>
      </c>
      <c r="B2431" s="14">
        <v>10</v>
      </c>
      <c r="C2431" s="14">
        <v>40</v>
      </c>
      <c r="D2431" s="14">
        <v>0</v>
      </c>
      <c r="E2431" s="14">
        <v>0</v>
      </c>
      <c r="F2431" s="14">
        <v>9.75</v>
      </c>
      <c r="G2431" s="14">
        <v>0</v>
      </c>
      <c r="H2431" s="14">
        <v>0</v>
      </c>
      <c r="I2431" s="14">
        <v>0</v>
      </c>
      <c r="J2431" s="14">
        <v>0</v>
      </c>
      <c r="K2431" s="14">
        <v>0</v>
      </c>
      <c r="L2431" s="14">
        <v>0</v>
      </c>
      <c r="M2431" s="14">
        <v>90</v>
      </c>
      <c r="N2431" s="14">
        <v>0</v>
      </c>
      <c r="O2431" s="191">
        <v>0</v>
      </c>
      <c r="P2431" s="191">
        <v>0</v>
      </c>
      <c r="Q2431" s="191">
        <v>0</v>
      </c>
      <c r="R2431" s="191">
        <v>0</v>
      </c>
      <c r="S2431" s="14">
        <v>0</v>
      </c>
      <c r="T2431" s="14">
        <v>0</v>
      </c>
      <c r="U2431" s="14">
        <v>0</v>
      </c>
      <c r="V2431" s="14">
        <v>202004</v>
      </c>
      <c r="W2431" s="14"/>
    </row>
    <row r="2432" spans="1:23" ht="12.2" customHeight="1">
      <c r="A2432" s="14" t="s">
        <v>1054</v>
      </c>
      <c r="B2432" s="14">
        <v>11</v>
      </c>
      <c r="C2432" s="14">
        <v>40</v>
      </c>
      <c r="D2432" s="14">
        <v>0</v>
      </c>
      <c r="E2432" s="14">
        <v>0</v>
      </c>
      <c r="F2432" s="14">
        <v>6.75</v>
      </c>
      <c r="G2432" s="14">
        <v>0</v>
      </c>
      <c r="H2432" s="14">
        <v>0</v>
      </c>
      <c r="I2432" s="14">
        <v>0</v>
      </c>
      <c r="J2432" s="14">
        <v>0</v>
      </c>
      <c r="K2432" s="14">
        <v>0</v>
      </c>
      <c r="L2432" s="14">
        <v>0</v>
      </c>
      <c r="M2432" s="14">
        <v>90</v>
      </c>
      <c r="N2432" s="14">
        <v>0</v>
      </c>
      <c r="O2432" s="191">
        <v>0</v>
      </c>
      <c r="P2432" s="191">
        <v>0</v>
      </c>
      <c r="Q2432" s="191">
        <v>0</v>
      </c>
      <c r="R2432" s="191">
        <v>0</v>
      </c>
      <c r="S2432" s="14">
        <v>0</v>
      </c>
      <c r="T2432" s="14">
        <v>0</v>
      </c>
      <c r="U2432" s="14">
        <v>0</v>
      </c>
      <c r="V2432" s="14">
        <v>202004</v>
      </c>
      <c r="W2432" s="14"/>
    </row>
    <row r="2433" spans="1:23" ht="12.2" customHeight="1">
      <c r="A2433" s="14" t="s">
        <v>1054</v>
      </c>
      <c r="B2433" s="14">
        <v>12</v>
      </c>
      <c r="C2433" s="14">
        <v>40</v>
      </c>
      <c r="D2433" s="14">
        <v>0</v>
      </c>
      <c r="E2433" s="14">
        <v>0</v>
      </c>
      <c r="F2433" s="14">
        <v>11.5</v>
      </c>
      <c r="G2433" s="14">
        <v>0</v>
      </c>
      <c r="H2433" s="14">
        <v>0</v>
      </c>
      <c r="I2433" s="14">
        <v>0</v>
      </c>
      <c r="J2433" s="14">
        <v>0</v>
      </c>
      <c r="K2433" s="14">
        <v>0</v>
      </c>
      <c r="L2433" s="14">
        <v>0</v>
      </c>
      <c r="M2433" s="14">
        <v>90</v>
      </c>
      <c r="N2433" s="14">
        <v>0</v>
      </c>
      <c r="O2433" s="191">
        <v>0</v>
      </c>
      <c r="P2433" s="191">
        <v>0</v>
      </c>
      <c r="Q2433" s="191">
        <v>0</v>
      </c>
      <c r="R2433" s="191">
        <v>0</v>
      </c>
      <c r="S2433" s="14">
        <v>0</v>
      </c>
      <c r="T2433" s="14">
        <v>0</v>
      </c>
      <c r="U2433" s="14">
        <v>0</v>
      </c>
      <c r="V2433" s="14">
        <v>202004</v>
      </c>
      <c r="W2433" s="14"/>
    </row>
    <row r="2434" spans="1:23" ht="12.2" customHeight="1">
      <c r="A2434" s="14" t="s">
        <v>1054</v>
      </c>
      <c r="B2434" s="14">
        <v>13</v>
      </c>
      <c r="C2434" s="14">
        <v>40</v>
      </c>
      <c r="D2434" s="14">
        <v>0</v>
      </c>
      <c r="E2434" s="14">
        <v>0</v>
      </c>
      <c r="F2434" s="14">
        <v>8.25</v>
      </c>
      <c r="G2434" s="14">
        <v>0</v>
      </c>
      <c r="H2434" s="14">
        <v>0</v>
      </c>
      <c r="I2434" s="14">
        <v>0</v>
      </c>
      <c r="J2434" s="14">
        <v>0</v>
      </c>
      <c r="K2434" s="14">
        <v>0</v>
      </c>
      <c r="L2434" s="14">
        <v>0</v>
      </c>
      <c r="M2434" s="14">
        <v>90</v>
      </c>
      <c r="N2434" s="14">
        <v>0</v>
      </c>
      <c r="O2434" s="191">
        <v>0</v>
      </c>
      <c r="P2434" s="191">
        <v>0</v>
      </c>
      <c r="Q2434" s="191">
        <v>0</v>
      </c>
      <c r="R2434" s="191">
        <v>0</v>
      </c>
      <c r="S2434" s="14">
        <v>0</v>
      </c>
      <c r="T2434" s="14">
        <v>0</v>
      </c>
      <c r="U2434" s="14">
        <v>0</v>
      </c>
      <c r="V2434" s="14">
        <v>202004</v>
      </c>
      <c r="W2434" s="14"/>
    </row>
    <row r="2435" spans="1:23" ht="12.2" customHeight="1">
      <c r="A2435" s="14" t="s">
        <v>1054</v>
      </c>
      <c r="B2435" s="14">
        <v>14</v>
      </c>
      <c r="C2435" s="14">
        <v>40</v>
      </c>
      <c r="D2435" s="14">
        <v>0</v>
      </c>
      <c r="E2435" s="14">
        <v>0</v>
      </c>
      <c r="F2435" s="14">
        <v>9.25</v>
      </c>
      <c r="G2435" s="14">
        <v>0</v>
      </c>
      <c r="H2435" s="14">
        <v>0</v>
      </c>
      <c r="I2435" s="14">
        <v>0</v>
      </c>
      <c r="J2435" s="14">
        <v>0</v>
      </c>
      <c r="K2435" s="14">
        <v>0</v>
      </c>
      <c r="L2435" s="14">
        <v>0</v>
      </c>
      <c r="M2435" s="14">
        <v>90</v>
      </c>
      <c r="N2435" s="14">
        <v>0</v>
      </c>
      <c r="O2435" s="191">
        <v>0</v>
      </c>
      <c r="P2435" s="191">
        <v>0</v>
      </c>
      <c r="Q2435" s="191">
        <v>0</v>
      </c>
      <c r="R2435" s="191">
        <v>0</v>
      </c>
      <c r="S2435" s="14">
        <v>0</v>
      </c>
      <c r="T2435" s="14">
        <v>0</v>
      </c>
      <c r="U2435" s="14">
        <v>0</v>
      </c>
      <c r="V2435" s="14">
        <v>202005</v>
      </c>
      <c r="W2435" s="14"/>
    </row>
    <row r="2436" spans="1:23" ht="12.2" customHeight="1">
      <c r="A2436" s="14" t="s">
        <v>1054</v>
      </c>
      <c r="B2436" s="14">
        <v>15</v>
      </c>
      <c r="C2436" s="14">
        <v>40</v>
      </c>
      <c r="D2436" s="14">
        <v>0</v>
      </c>
      <c r="E2436" s="14">
        <v>0</v>
      </c>
      <c r="F2436" s="14">
        <v>6.25</v>
      </c>
      <c r="G2436" s="14">
        <v>0</v>
      </c>
      <c r="H2436" s="14">
        <v>0</v>
      </c>
      <c r="I2436" s="14">
        <v>0</v>
      </c>
      <c r="J2436" s="14">
        <v>0</v>
      </c>
      <c r="K2436" s="14">
        <v>0</v>
      </c>
      <c r="L2436" s="14">
        <v>0</v>
      </c>
      <c r="M2436" s="14">
        <v>90</v>
      </c>
      <c r="N2436" s="14">
        <v>0</v>
      </c>
      <c r="O2436" s="191">
        <v>0</v>
      </c>
      <c r="P2436" s="191">
        <v>0</v>
      </c>
      <c r="Q2436" s="191">
        <v>0</v>
      </c>
      <c r="R2436" s="191">
        <v>0</v>
      </c>
      <c r="S2436" s="14">
        <v>0</v>
      </c>
      <c r="T2436" s="14">
        <v>0</v>
      </c>
      <c r="U2436" s="14">
        <v>0</v>
      </c>
      <c r="V2436" s="14">
        <v>202005</v>
      </c>
      <c r="W2436" s="14"/>
    </row>
    <row r="2437" spans="1:23" ht="12.2" customHeight="1">
      <c r="A2437" s="14" t="s">
        <v>1054</v>
      </c>
      <c r="B2437" s="14">
        <v>16</v>
      </c>
      <c r="C2437" s="14">
        <v>32</v>
      </c>
      <c r="D2437" s="14">
        <v>0</v>
      </c>
      <c r="E2437" s="14">
        <v>0</v>
      </c>
      <c r="F2437" s="14">
        <v>5</v>
      </c>
      <c r="G2437" s="14">
        <v>0</v>
      </c>
      <c r="H2437" s="14">
        <v>0</v>
      </c>
      <c r="I2437" s="14">
        <v>8</v>
      </c>
      <c r="J2437" s="14">
        <v>0</v>
      </c>
      <c r="K2437" s="14">
        <v>0</v>
      </c>
      <c r="L2437" s="14">
        <v>0</v>
      </c>
      <c r="M2437" s="14">
        <v>72</v>
      </c>
      <c r="N2437" s="14">
        <v>0</v>
      </c>
      <c r="O2437" s="191">
        <v>0</v>
      </c>
      <c r="P2437" s="191">
        <v>0</v>
      </c>
      <c r="Q2437" s="191">
        <v>0</v>
      </c>
      <c r="R2437" s="191">
        <v>0</v>
      </c>
      <c r="S2437" s="14">
        <v>0</v>
      </c>
      <c r="T2437" s="14">
        <v>0</v>
      </c>
      <c r="U2437" s="14">
        <v>0</v>
      </c>
      <c r="V2437" s="14">
        <v>202005</v>
      </c>
      <c r="W2437" s="14"/>
    </row>
    <row r="2438" spans="1:23" ht="12.2" customHeight="1">
      <c r="A2438" s="14" t="s">
        <v>1054</v>
      </c>
      <c r="B2438" s="14">
        <v>17</v>
      </c>
      <c r="C2438" s="14">
        <v>40</v>
      </c>
      <c r="D2438" s="14">
        <v>0</v>
      </c>
      <c r="E2438" s="14">
        <v>0</v>
      </c>
      <c r="F2438" s="14">
        <v>2.25</v>
      </c>
      <c r="G2438" s="14">
        <v>0</v>
      </c>
      <c r="H2438" s="14">
        <v>0</v>
      </c>
      <c r="I2438" s="14">
        <v>0</v>
      </c>
      <c r="J2438" s="14">
        <v>0</v>
      </c>
      <c r="K2438" s="14">
        <v>0</v>
      </c>
      <c r="L2438" s="14">
        <v>0</v>
      </c>
      <c r="M2438" s="14">
        <v>90</v>
      </c>
      <c r="N2438" s="14">
        <v>0</v>
      </c>
      <c r="O2438" s="191">
        <v>0</v>
      </c>
      <c r="P2438" s="191">
        <v>0</v>
      </c>
      <c r="Q2438" s="191">
        <v>0</v>
      </c>
      <c r="R2438" s="191">
        <v>0</v>
      </c>
      <c r="S2438" s="14">
        <v>0</v>
      </c>
      <c r="T2438" s="14">
        <v>0</v>
      </c>
      <c r="U2438" s="14">
        <v>0</v>
      </c>
      <c r="V2438" s="14">
        <v>202005</v>
      </c>
      <c r="W2438" s="14"/>
    </row>
    <row r="2439" spans="1:23" ht="12.2" customHeight="1">
      <c r="A2439" s="14" t="s">
        <v>1054</v>
      </c>
      <c r="B2439" s="14">
        <v>18</v>
      </c>
      <c r="C2439" s="14">
        <v>32</v>
      </c>
      <c r="D2439" s="14">
        <v>0</v>
      </c>
      <c r="E2439" s="14">
        <v>0</v>
      </c>
      <c r="F2439" s="14">
        <v>5</v>
      </c>
      <c r="G2439" s="14">
        <v>0</v>
      </c>
      <c r="H2439" s="14">
        <v>0</v>
      </c>
      <c r="I2439" s="14">
        <v>8</v>
      </c>
      <c r="J2439" s="14">
        <v>0</v>
      </c>
      <c r="K2439" s="14">
        <v>0</v>
      </c>
      <c r="L2439" s="14">
        <v>0</v>
      </c>
      <c r="M2439" s="14">
        <v>72</v>
      </c>
      <c r="N2439" s="14">
        <v>0</v>
      </c>
      <c r="O2439" s="191">
        <v>0</v>
      </c>
      <c r="P2439" s="191">
        <v>0</v>
      </c>
      <c r="Q2439" s="191">
        <v>0</v>
      </c>
      <c r="R2439" s="191">
        <v>0</v>
      </c>
      <c r="S2439" s="14">
        <v>0</v>
      </c>
      <c r="T2439" s="14">
        <v>0</v>
      </c>
      <c r="U2439" s="14">
        <v>0</v>
      </c>
      <c r="V2439" s="14">
        <v>202005</v>
      </c>
      <c r="W2439" s="14"/>
    </row>
    <row r="2440" spans="1:23" ht="12.2" customHeight="1">
      <c r="A2440" s="14" t="s">
        <v>1054</v>
      </c>
      <c r="B2440" s="14">
        <v>19</v>
      </c>
      <c r="C2440" s="14">
        <v>40</v>
      </c>
      <c r="D2440" s="14">
        <v>0</v>
      </c>
      <c r="E2440" s="14">
        <v>0</v>
      </c>
      <c r="F2440" s="14">
        <v>6.25</v>
      </c>
      <c r="G2440" s="14">
        <v>0</v>
      </c>
      <c r="H2440" s="14">
        <v>0</v>
      </c>
      <c r="I2440" s="14">
        <v>0</v>
      </c>
      <c r="J2440" s="14">
        <v>0</v>
      </c>
      <c r="K2440" s="14">
        <v>0</v>
      </c>
      <c r="L2440" s="14">
        <v>0</v>
      </c>
      <c r="M2440" s="14">
        <v>90</v>
      </c>
      <c r="N2440" s="14">
        <v>0</v>
      </c>
      <c r="O2440" s="191">
        <v>0</v>
      </c>
      <c r="P2440" s="191">
        <v>0</v>
      </c>
      <c r="Q2440" s="191">
        <v>0</v>
      </c>
      <c r="R2440" s="191">
        <v>0</v>
      </c>
      <c r="S2440" s="14">
        <v>0</v>
      </c>
      <c r="T2440" s="14">
        <v>0</v>
      </c>
      <c r="U2440" s="14">
        <v>0</v>
      </c>
      <c r="V2440" s="14">
        <v>202006</v>
      </c>
      <c r="W2440" s="14"/>
    </row>
    <row r="2441" spans="1:23" ht="12.2" customHeight="1">
      <c r="A2441" s="14" t="s">
        <v>1054</v>
      </c>
      <c r="B2441" s="14">
        <v>20</v>
      </c>
      <c r="C2441" s="14">
        <v>40</v>
      </c>
      <c r="D2441" s="14">
        <v>0</v>
      </c>
      <c r="E2441" s="14">
        <v>0</v>
      </c>
      <c r="F2441" s="14">
        <v>7.25</v>
      </c>
      <c r="G2441" s="14">
        <v>0</v>
      </c>
      <c r="H2441" s="14">
        <v>0</v>
      </c>
      <c r="I2441" s="14">
        <v>0</v>
      </c>
      <c r="J2441" s="14">
        <v>0</v>
      </c>
      <c r="K2441" s="14">
        <v>0</v>
      </c>
      <c r="L2441" s="14">
        <v>0</v>
      </c>
      <c r="M2441" s="14">
        <v>90</v>
      </c>
      <c r="N2441" s="14">
        <v>0</v>
      </c>
      <c r="O2441" s="191">
        <v>0</v>
      </c>
      <c r="P2441" s="191">
        <v>0</v>
      </c>
      <c r="Q2441" s="191">
        <v>0</v>
      </c>
      <c r="R2441" s="191">
        <v>0</v>
      </c>
      <c r="S2441" s="14">
        <v>0</v>
      </c>
      <c r="T2441" s="14">
        <v>0</v>
      </c>
      <c r="U2441" s="14">
        <v>0</v>
      </c>
      <c r="V2441" s="14">
        <v>202006</v>
      </c>
      <c r="W2441" s="14"/>
    </row>
    <row r="2442" spans="1:23" ht="12.2" customHeight="1">
      <c r="A2442" s="14" t="s">
        <v>1054</v>
      </c>
      <c r="B2442" s="14">
        <v>21</v>
      </c>
      <c r="C2442" s="14">
        <v>24</v>
      </c>
      <c r="D2442" s="14">
        <v>0</v>
      </c>
      <c r="E2442" s="14">
        <v>0</v>
      </c>
      <c r="F2442" s="14">
        <v>3.75</v>
      </c>
      <c r="G2442" s="14">
        <v>8</v>
      </c>
      <c r="H2442" s="14">
        <v>0</v>
      </c>
      <c r="I2442" s="14">
        <v>8</v>
      </c>
      <c r="J2442" s="14">
        <v>0</v>
      </c>
      <c r="K2442" s="14">
        <v>0</v>
      </c>
      <c r="L2442" s="14">
        <v>0</v>
      </c>
      <c r="M2442" s="14">
        <v>36</v>
      </c>
      <c r="N2442" s="14">
        <v>0</v>
      </c>
      <c r="O2442" s="191">
        <v>0</v>
      </c>
      <c r="P2442" s="191">
        <v>0</v>
      </c>
      <c r="Q2442" s="191">
        <v>0</v>
      </c>
      <c r="R2442" s="191">
        <v>0</v>
      </c>
      <c r="S2442" s="14">
        <v>0</v>
      </c>
      <c r="T2442" s="14">
        <v>0</v>
      </c>
      <c r="U2442" s="14">
        <v>0</v>
      </c>
      <c r="V2442" s="14">
        <v>202006</v>
      </c>
      <c r="W2442" s="14"/>
    </row>
    <row r="2443" spans="1:23" ht="12.2" customHeight="1">
      <c r="A2443" s="14" t="s">
        <v>1054</v>
      </c>
      <c r="B2443" s="14">
        <v>22</v>
      </c>
      <c r="C2443" s="14">
        <v>40</v>
      </c>
      <c r="D2443" s="14">
        <v>0</v>
      </c>
      <c r="E2443" s="14">
        <v>0</v>
      </c>
      <c r="F2443" s="14">
        <v>6.25</v>
      </c>
      <c r="G2443" s="14">
        <v>0</v>
      </c>
      <c r="H2443" s="14">
        <v>0</v>
      </c>
      <c r="I2443" s="14">
        <v>0</v>
      </c>
      <c r="J2443" s="14">
        <v>0</v>
      </c>
      <c r="K2443" s="14">
        <v>0</v>
      </c>
      <c r="L2443" s="14">
        <v>0</v>
      </c>
      <c r="M2443" s="14">
        <v>90</v>
      </c>
      <c r="N2443" s="14">
        <v>0</v>
      </c>
      <c r="O2443" s="191">
        <v>0</v>
      </c>
      <c r="P2443" s="191">
        <v>0</v>
      </c>
      <c r="Q2443" s="191">
        <v>0</v>
      </c>
      <c r="R2443" s="191">
        <v>0</v>
      </c>
      <c r="S2443" s="14">
        <v>0</v>
      </c>
      <c r="T2443" s="14">
        <v>0</v>
      </c>
      <c r="U2443" s="14">
        <v>0</v>
      </c>
      <c r="V2443" s="14">
        <v>202006</v>
      </c>
      <c r="W2443" s="14"/>
    </row>
    <row r="2444" spans="1:23" ht="12.2" customHeight="1">
      <c r="A2444" s="14" t="s">
        <v>1054</v>
      </c>
      <c r="B2444" s="14">
        <v>23</v>
      </c>
      <c r="C2444" s="14">
        <v>32</v>
      </c>
      <c r="D2444" s="14">
        <v>0</v>
      </c>
      <c r="E2444" s="14">
        <v>0</v>
      </c>
      <c r="F2444" s="14">
        <v>2</v>
      </c>
      <c r="G2444" s="14">
        <v>0</v>
      </c>
      <c r="H2444" s="14">
        <v>0</v>
      </c>
      <c r="I2444" s="14">
        <v>8</v>
      </c>
      <c r="J2444" s="14">
        <v>0</v>
      </c>
      <c r="K2444" s="14">
        <v>0</v>
      </c>
      <c r="L2444" s="14">
        <v>0</v>
      </c>
      <c r="M2444" s="14">
        <v>72</v>
      </c>
      <c r="N2444" s="14">
        <v>0</v>
      </c>
      <c r="O2444" s="191">
        <v>0</v>
      </c>
      <c r="P2444" s="191">
        <v>0</v>
      </c>
      <c r="Q2444" s="191">
        <v>0</v>
      </c>
      <c r="R2444" s="191">
        <v>0</v>
      </c>
      <c r="S2444" s="14">
        <v>0</v>
      </c>
      <c r="T2444" s="14">
        <v>0</v>
      </c>
      <c r="U2444" s="14">
        <v>0</v>
      </c>
      <c r="V2444" s="14">
        <v>202007</v>
      </c>
      <c r="W2444" s="14"/>
    </row>
    <row r="2445" spans="1:23" ht="12.2" customHeight="1">
      <c r="A2445" s="14" t="s">
        <v>1054</v>
      </c>
      <c r="B2445" s="14">
        <v>24</v>
      </c>
      <c r="C2445" s="14">
        <v>40</v>
      </c>
      <c r="D2445" s="14">
        <v>0</v>
      </c>
      <c r="E2445" s="14">
        <v>0</v>
      </c>
      <c r="F2445" s="14">
        <v>6.25</v>
      </c>
      <c r="G2445" s="14">
        <v>0</v>
      </c>
      <c r="H2445" s="14">
        <v>0</v>
      </c>
      <c r="I2445" s="14">
        <v>0</v>
      </c>
      <c r="J2445" s="14">
        <v>0</v>
      </c>
      <c r="K2445" s="14">
        <v>0</v>
      </c>
      <c r="L2445" s="14">
        <v>0</v>
      </c>
      <c r="M2445" s="14">
        <v>90</v>
      </c>
      <c r="N2445" s="14">
        <v>0</v>
      </c>
      <c r="O2445" s="191">
        <v>0</v>
      </c>
      <c r="P2445" s="191">
        <v>0</v>
      </c>
      <c r="Q2445" s="191">
        <v>0</v>
      </c>
      <c r="R2445" s="191">
        <v>0</v>
      </c>
      <c r="S2445" s="14">
        <v>0</v>
      </c>
      <c r="T2445" s="14">
        <v>0</v>
      </c>
      <c r="U2445" s="14">
        <v>0</v>
      </c>
      <c r="V2445" s="14">
        <v>202007</v>
      </c>
      <c r="W2445" s="14"/>
    </row>
    <row r="2446" spans="1:23" ht="12.2" customHeight="1">
      <c r="A2446" s="14" t="s">
        <v>1054</v>
      </c>
      <c r="B2446" s="14">
        <v>25</v>
      </c>
      <c r="C2446" s="14">
        <v>40</v>
      </c>
      <c r="D2446" s="14">
        <v>0</v>
      </c>
      <c r="E2446" s="14">
        <v>0</v>
      </c>
      <c r="F2446" s="14">
        <v>6.25</v>
      </c>
      <c r="G2446" s="14">
        <v>0</v>
      </c>
      <c r="H2446" s="14">
        <v>0</v>
      </c>
      <c r="I2446" s="14">
        <v>0</v>
      </c>
      <c r="J2446" s="14">
        <v>0</v>
      </c>
      <c r="K2446" s="14">
        <v>0</v>
      </c>
      <c r="L2446" s="14">
        <v>0</v>
      </c>
      <c r="M2446" s="14">
        <v>90</v>
      </c>
      <c r="N2446" s="14">
        <v>0</v>
      </c>
      <c r="O2446" s="191">
        <v>0</v>
      </c>
      <c r="P2446" s="191">
        <v>0</v>
      </c>
      <c r="Q2446" s="191">
        <v>0</v>
      </c>
      <c r="R2446" s="191">
        <v>0</v>
      </c>
      <c r="S2446" s="14">
        <v>0</v>
      </c>
      <c r="T2446" s="14">
        <v>0</v>
      </c>
      <c r="U2446" s="14">
        <v>0</v>
      </c>
      <c r="V2446" s="14">
        <v>202007</v>
      </c>
      <c r="W2446" s="14"/>
    </row>
    <row r="2447" spans="1:23" ht="12.2" customHeight="1" thickBot="1">
      <c r="A2447" s="14" t="s">
        <v>1054</v>
      </c>
      <c r="B2447" s="14">
        <v>26</v>
      </c>
      <c r="C2447" s="14">
        <v>40</v>
      </c>
      <c r="D2447" s="14">
        <v>0</v>
      </c>
      <c r="E2447" s="14">
        <v>0</v>
      </c>
      <c r="F2447" s="14">
        <v>6.25</v>
      </c>
      <c r="G2447" s="14">
        <v>0</v>
      </c>
      <c r="H2447" s="14">
        <v>0</v>
      </c>
      <c r="I2447" s="14">
        <v>0</v>
      </c>
      <c r="J2447" s="14">
        <v>0</v>
      </c>
      <c r="K2447" s="14">
        <v>0</v>
      </c>
      <c r="L2447" s="14">
        <v>0</v>
      </c>
      <c r="M2447" s="14">
        <v>72</v>
      </c>
      <c r="N2447" s="14">
        <v>0</v>
      </c>
      <c r="O2447" s="191">
        <v>0</v>
      </c>
      <c r="P2447" s="191">
        <v>0</v>
      </c>
      <c r="Q2447" s="191">
        <v>0</v>
      </c>
      <c r="R2447" s="191">
        <v>0</v>
      </c>
      <c r="S2447" s="14">
        <v>0</v>
      </c>
      <c r="T2447" s="14">
        <v>0</v>
      </c>
      <c r="U2447" s="14">
        <v>0</v>
      </c>
      <c r="V2447" s="14">
        <v>202007</v>
      </c>
      <c r="W2447" s="14"/>
    </row>
    <row r="2448" spans="1:23" ht="12.2" customHeight="1" thickTop="1">
      <c r="A2448" s="188" t="s">
        <v>1306</v>
      </c>
      <c r="B2448" s="189">
        <v>0</v>
      </c>
      <c r="C2448" s="189">
        <v>960</v>
      </c>
      <c r="D2448" s="189">
        <v>0</v>
      </c>
      <c r="E2448" s="189">
        <v>0</v>
      </c>
      <c r="F2448" s="189">
        <v>158.25</v>
      </c>
      <c r="G2448" s="189">
        <v>40</v>
      </c>
      <c r="H2448" s="189">
        <v>0</v>
      </c>
      <c r="I2448" s="189">
        <v>40</v>
      </c>
      <c r="J2448" s="189">
        <v>0</v>
      </c>
      <c r="K2448" s="189">
        <v>0</v>
      </c>
      <c r="L2448" s="189">
        <v>0</v>
      </c>
      <c r="M2448" s="189">
        <v>1404</v>
      </c>
      <c r="N2448" s="189">
        <v>0</v>
      </c>
      <c r="O2448" s="190">
        <v>0</v>
      </c>
      <c r="P2448" s="190">
        <v>0</v>
      </c>
      <c r="Q2448" s="190">
        <v>0</v>
      </c>
      <c r="R2448" s="190">
        <v>0</v>
      </c>
      <c r="S2448" s="189">
        <v>0</v>
      </c>
      <c r="T2448" s="189">
        <v>0</v>
      </c>
      <c r="U2448" s="189">
        <v>0</v>
      </c>
      <c r="V2448" s="189"/>
      <c r="W2448" s="189"/>
    </row>
    <row r="2449" spans="1:23" ht="12.2" customHeight="1">
      <c r="A2449" s="14" t="s">
        <v>500</v>
      </c>
      <c r="B2449" s="14">
        <v>1</v>
      </c>
      <c r="C2449" s="14">
        <v>23.07</v>
      </c>
      <c r="D2449" s="14">
        <v>0</v>
      </c>
      <c r="E2449" s="14">
        <v>0</v>
      </c>
      <c r="F2449" s="14">
        <v>0</v>
      </c>
      <c r="G2449" s="14">
        <v>6</v>
      </c>
      <c r="H2449" s="14">
        <v>0</v>
      </c>
      <c r="I2449" s="14">
        <v>8</v>
      </c>
      <c r="J2449" s="14">
        <v>0</v>
      </c>
      <c r="K2449" s="14">
        <v>0</v>
      </c>
      <c r="L2449" s="14">
        <v>0</v>
      </c>
      <c r="M2449" s="14">
        <v>0</v>
      </c>
      <c r="N2449" s="14">
        <v>0</v>
      </c>
      <c r="O2449" s="191">
        <v>17.14</v>
      </c>
      <c r="P2449" s="191">
        <v>0</v>
      </c>
      <c r="Q2449" s="191">
        <v>0</v>
      </c>
      <c r="R2449" s="191">
        <v>0</v>
      </c>
      <c r="S2449" s="14">
        <v>12.87</v>
      </c>
      <c r="T2449" s="14">
        <v>15.17</v>
      </c>
      <c r="U2449" s="14">
        <v>6.52</v>
      </c>
      <c r="V2449" s="14">
        <v>202002</v>
      </c>
      <c r="W2449" s="14"/>
    </row>
    <row r="2450" spans="1:23" ht="12.2" customHeight="1">
      <c r="A2450" s="14" t="s">
        <v>500</v>
      </c>
      <c r="B2450" s="14">
        <v>2</v>
      </c>
      <c r="C2450" s="14">
        <v>38</v>
      </c>
      <c r="D2450" s="14">
        <v>0</v>
      </c>
      <c r="E2450" s="14">
        <v>0.74</v>
      </c>
      <c r="F2450" s="14">
        <v>0</v>
      </c>
      <c r="G2450" s="14">
        <v>0</v>
      </c>
      <c r="H2450" s="14">
        <v>0</v>
      </c>
      <c r="I2450" s="14">
        <v>0</v>
      </c>
      <c r="J2450" s="14">
        <v>0</v>
      </c>
      <c r="K2450" s="14">
        <v>0</v>
      </c>
      <c r="L2450" s="14">
        <v>0</v>
      </c>
      <c r="M2450" s="14">
        <v>0</v>
      </c>
      <c r="N2450" s="14">
        <v>0</v>
      </c>
      <c r="O2450" s="191">
        <v>102.84</v>
      </c>
      <c r="P2450" s="191">
        <v>0</v>
      </c>
      <c r="Q2450" s="191">
        <v>0</v>
      </c>
      <c r="R2450" s="191">
        <v>0</v>
      </c>
      <c r="S2450" s="14">
        <v>0</v>
      </c>
      <c r="T2450" s="14">
        <v>0</v>
      </c>
      <c r="U2450" s="14">
        <v>0</v>
      </c>
      <c r="V2450" s="14">
        <v>202002</v>
      </c>
      <c r="W2450" s="14"/>
    </row>
    <row r="2451" spans="1:23" ht="12.2" customHeight="1">
      <c r="A2451" s="14" t="s">
        <v>500</v>
      </c>
      <c r="B2451" s="14">
        <v>3</v>
      </c>
      <c r="C2451" s="14">
        <v>30</v>
      </c>
      <c r="D2451" s="14">
        <v>1.99</v>
      </c>
      <c r="E2451" s="14">
        <v>3.21</v>
      </c>
      <c r="F2451" s="14">
        <v>2.85</v>
      </c>
      <c r="G2451" s="14">
        <v>8</v>
      </c>
      <c r="H2451" s="14">
        <v>0</v>
      </c>
      <c r="I2451" s="14">
        <v>0</v>
      </c>
      <c r="J2451" s="14">
        <v>0</v>
      </c>
      <c r="K2451" s="14">
        <v>0</v>
      </c>
      <c r="L2451" s="14">
        <v>0</v>
      </c>
      <c r="M2451" s="14">
        <v>0</v>
      </c>
      <c r="N2451" s="14">
        <v>0</v>
      </c>
      <c r="O2451" s="191">
        <v>0</v>
      </c>
      <c r="P2451" s="191">
        <v>0</v>
      </c>
      <c r="Q2451" s="191">
        <v>0</v>
      </c>
      <c r="R2451" s="191">
        <v>0</v>
      </c>
      <c r="S2451" s="14">
        <v>0</v>
      </c>
      <c r="T2451" s="14">
        <v>0</v>
      </c>
      <c r="U2451" s="14">
        <v>0</v>
      </c>
      <c r="V2451" s="14">
        <v>202002</v>
      </c>
      <c r="W2451" s="14"/>
    </row>
    <row r="2452" spans="1:23" ht="12.2" customHeight="1">
      <c r="A2452" s="14" t="s">
        <v>500</v>
      </c>
      <c r="B2452" s="14">
        <v>4</v>
      </c>
      <c r="C2452" s="14">
        <v>38</v>
      </c>
      <c r="D2452" s="14">
        <v>0.63</v>
      </c>
      <c r="E2452" s="14">
        <v>1.6</v>
      </c>
      <c r="F2452" s="14"/>
      <c r="G2452" s="14"/>
      <c r="H2452" s="14"/>
      <c r="I2452" s="14"/>
      <c r="J2452" s="14"/>
      <c r="K2452" s="14"/>
      <c r="L2452" s="14"/>
      <c r="M2452" s="14">
        <v>0</v>
      </c>
      <c r="N2452" s="14"/>
      <c r="O2452" s="191">
        <v>0</v>
      </c>
      <c r="P2452" s="191">
        <v>0</v>
      </c>
      <c r="Q2452" s="191">
        <v>0</v>
      </c>
      <c r="R2452" s="191">
        <v>0</v>
      </c>
      <c r="S2452" s="14"/>
      <c r="T2452" s="14"/>
      <c r="U2452" s="14"/>
      <c r="V2452" s="14">
        <v>202002</v>
      </c>
      <c r="W2452" s="14"/>
    </row>
    <row r="2453" spans="1:23" ht="12.2" customHeight="1">
      <c r="A2453" s="14" t="s">
        <v>500</v>
      </c>
      <c r="B2453" s="14">
        <v>5</v>
      </c>
      <c r="C2453" s="14">
        <v>35.14</v>
      </c>
      <c r="D2453" s="14">
        <v>0</v>
      </c>
      <c r="E2453" s="14">
        <v>0</v>
      </c>
      <c r="F2453" s="14">
        <v>0</v>
      </c>
      <c r="G2453" s="14">
        <v>0</v>
      </c>
      <c r="H2453" s="14">
        <v>0</v>
      </c>
      <c r="I2453" s="14">
        <v>0</v>
      </c>
      <c r="J2453" s="14">
        <v>0</v>
      </c>
      <c r="K2453" s="14">
        <v>0</v>
      </c>
      <c r="L2453" s="14">
        <v>0</v>
      </c>
      <c r="M2453" s="14">
        <v>0</v>
      </c>
      <c r="N2453" s="14">
        <v>0</v>
      </c>
      <c r="O2453" s="191">
        <v>0</v>
      </c>
      <c r="P2453" s="191">
        <v>0</v>
      </c>
      <c r="Q2453" s="191">
        <v>0</v>
      </c>
      <c r="R2453" s="191">
        <v>0</v>
      </c>
      <c r="S2453" s="14">
        <v>0</v>
      </c>
      <c r="T2453" s="14">
        <v>0</v>
      </c>
      <c r="U2453" s="14">
        <v>0</v>
      </c>
      <c r="V2453" s="14">
        <v>202003</v>
      </c>
      <c r="W2453" s="14"/>
    </row>
    <row r="2454" spans="1:23" ht="12.2" customHeight="1">
      <c r="A2454" s="14" t="s">
        <v>500</v>
      </c>
      <c r="B2454" s="14">
        <v>6</v>
      </c>
      <c r="C2454" s="14">
        <v>38</v>
      </c>
      <c r="D2454" s="14">
        <v>0</v>
      </c>
      <c r="E2454" s="14">
        <v>0</v>
      </c>
      <c r="F2454" s="14">
        <v>0</v>
      </c>
      <c r="G2454" s="14">
        <v>0</v>
      </c>
      <c r="H2454" s="14">
        <v>0</v>
      </c>
      <c r="I2454" s="14">
        <v>0</v>
      </c>
      <c r="J2454" s="14">
        <v>0</v>
      </c>
      <c r="K2454" s="14">
        <v>0</v>
      </c>
      <c r="L2454" s="14">
        <v>0</v>
      </c>
      <c r="M2454" s="14">
        <v>0</v>
      </c>
      <c r="N2454" s="14">
        <v>0</v>
      </c>
      <c r="O2454" s="191">
        <v>0</v>
      </c>
      <c r="P2454" s="191">
        <v>0</v>
      </c>
      <c r="Q2454" s="191">
        <v>0</v>
      </c>
      <c r="R2454" s="191">
        <v>0</v>
      </c>
      <c r="S2454" s="14">
        <v>0.98</v>
      </c>
      <c r="T2454" s="14">
        <v>0</v>
      </c>
      <c r="U2454" s="14">
        <v>0</v>
      </c>
      <c r="V2454" s="14">
        <v>202003</v>
      </c>
      <c r="W2454" s="14"/>
    </row>
    <row r="2455" spans="1:23" ht="12.2" customHeight="1">
      <c r="A2455" s="14" t="s">
        <v>500</v>
      </c>
      <c r="B2455" s="14">
        <v>7</v>
      </c>
      <c r="C2455" s="14">
        <v>38</v>
      </c>
      <c r="D2455" s="14">
        <v>0</v>
      </c>
      <c r="E2455" s="14">
        <v>0</v>
      </c>
      <c r="F2455" s="14">
        <v>0</v>
      </c>
      <c r="G2455" s="14">
        <v>0</v>
      </c>
      <c r="H2455" s="14">
        <v>0</v>
      </c>
      <c r="I2455" s="14">
        <v>0</v>
      </c>
      <c r="J2455" s="14">
        <v>0</v>
      </c>
      <c r="K2455" s="14">
        <v>0</v>
      </c>
      <c r="L2455" s="14">
        <v>0</v>
      </c>
      <c r="M2455" s="14">
        <v>0</v>
      </c>
      <c r="N2455" s="14">
        <v>0</v>
      </c>
      <c r="O2455" s="191">
        <v>119.98</v>
      </c>
      <c r="P2455" s="191">
        <v>0</v>
      </c>
      <c r="Q2455" s="191">
        <v>0</v>
      </c>
      <c r="R2455" s="191">
        <v>0</v>
      </c>
      <c r="S2455" s="14">
        <v>2</v>
      </c>
      <c r="T2455" s="14">
        <v>0</v>
      </c>
      <c r="U2455" s="14">
        <v>0.83</v>
      </c>
      <c r="V2455" s="14">
        <v>202003</v>
      </c>
      <c r="W2455" s="14"/>
    </row>
    <row r="2456" spans="1:23" ht="12.2" customHeight="1">
      <c r="A2456" s="14" t="s">
        <v>500</v>
      </c>
      <c r="B2456" s="14">
        <v>8</v>
      </c>
      <c r="C2456" s="14">
        <v>34.35</v>
      </c>
      <c r="D2456" s="14">
        <v>0</v>
      </c>
      <c r="E2456" s="14">
        <v>0</v>
      </c>
      <c r="F2456" s="14">
        <v>0</v>
      </c>
      <c r="G2456" s="14">
        <v>0</v>
      </c>
      <c r="H2456" s="14">
        <v>0</v>
      </c>
      <c r="I2456" s="14">
        <v>0</v>
      </c>
      <c r="J2456" s="14">
        <v>0</v>
      </c>
      <c r="K2456" s="14">
        <v>0</v>
      </c>
      <c r="L2456" s="14">
        <v>0</v>
      </c>
      <c r="M2456" s="14">
        <v>0</v>
      </c>
      <c r="N2456" s="14">
        <v>0</v>
      </c>
      <c r="O2456" s="191">
        <v>0</v>
      </c>
      <c r="P2456" s="191">
        <v>0</v>
      </c>
      <c r="Q2456" s="191">
        <v>0</v>
      </c>
      <c r="R2456" s="191">
        <v>0</v>
      </c>
      <c r="S2456" s="14">
        <v>0</v>
      </c>
      <c r="T2456" s="14">
        <v>0</v>
      </c>
      <c r="U2456" s="14">
        <v>0</v>
      </c>
      <c r="V2456" s="14">
        <v>202003</v>
      </c>
      <c r="W2456" s="14"/>
    </row>
    <row r="2457" spans="1:23" ht="12.2" customHeight="1">
      <c r="A2457" s="14" t="s">
        <v>500</v>
      </c>
      <c r="B2457" s="14">
        <v>9</v>
      </c>
      <c r="C2457" s="14">
        <v>14</v>
      </c>
      <c r="D2457" s="14">
        <v>0</v>
      </c>
      <c r="E2457" s="14">
        <v>0</v>
      </c>
      <c r="F2457" s="14">
        <v>0</v>
      </c>
      <c r="G2457" s="14">
        <v>24</v>
      </c>
      <c r="H2457" s="14">
        <v>0</v>
      </c>
      <c r="I2457" s="14">
        <v>0</v>
      </c>
      <c r="J2457" s="14">
        <v>0</v>
      </c>
      <c r="K2457" s="14">
        <v>0</v>
      </c>
      <c r="L2457" s="14">
        <v>0</v>
      </c>
      <c r="M2457" s="14">
        <v>0</v>
      </c>
      <c r="N2457" s="14">
        <v>0</v>
      </c>
      <c r="O2457" s="191">
        <v>0</v>
      </c>
      <c r="P2457" s="191">
        <v>0</v>
      </c>
      <c r="Q2457" s="191">
        <v>0</v>
      </c>
      <c r="R2457" s="191">
        <v>0</v>
      </c>
      <c r="S2457" s="14">
        <v>2</v>
      </c>
      <c r="T2457" s="14">
        <v>0</v>
      </c>
      <c r="U2457" s="14">
        <v>0.22</v>
      </c>
      <c r="V2457" s="14">
        <v>202003</v>
      </c>
      <c r="W2457" s="14"/>
    </row>
    <row r="2458" spans="1:23" ht="12.2" customHeight="1">
      <c r="A2458" s="14" t="s">
        <v>500</v>
      </c>
      <c r="B2458" s="14">
        <v>10</v>
      </c>
      <c r="C2458" s="14">
        <v>2.08</v>
      </c>
      <c r="D2458" s="14"/>
      <c r="E2458" s="14"/>
      <c r="F2458" s="14"/>
      <c r="G2458" s="14"/>
      <c r="H2458" s="14">
        <v>35.92</v>
      </c>
      <c r="I2458" s="14"/>
      <c r="J2458" s="14"/>
      <c r="K2458" s="14"/>
      <c r="L2458" s="14"/>
      <c r="M2458" s="14">
        <v>0</v>
      </c>
      <c r="N2458" s="14"/>
      <c r="O2458" s="191">
        <v>0</v>
      </c>
      <c r="P2458" s="191">
        <v>0</v>
      </c>
      <c r="Q2458" s="191">
        <v>0</v>
      </c>
      <c r="R2458" s="191">
        <v>0</v>
      </c>
      <c r="S2458" s="14"/>
      <c r="T2458" s="14"/>
      <c r="U2458" s="14"/>
      <c r="V2458" s="14">
        <v>202004</v>
      </c>
      <c r="W2458" s="14"/>
    </row>
    <row r="2459" spans="1:23" ht="12.2" customHeight="1">
      <c r="A2459" s="14" t="s">
        <v>500</v>
      </c>
      <c r="B2459" s="14">
        <v>11</v>
      </c>
      <c r="C2459" s="14">
        <v>38</v>
      </c>
      <c r="D2459" s="14">
        <v>0</v>
      </c>
      <c r="E2459" s="14">
        <v>1.76</v>
      </c>
      <c r="F2459" s="14">
        <v>0</v>
      </c>
      <c r="G2459" s="14"/>
      <c r="H2459" s="14"/>
      <c r="I2459" s="14"/>
      <c r="J2459" s="14"/>
      <c r="K2459" s="14"/>
      <c r="L2459" s="14"/>
      <c r="M2459" s="14">
        <v>0</v>
      </c>
      <c r="N2459" s="14"/>
      <c r="O2459" s="191">
        <v>17.14</v>
      </c>
      <c r="P2459" s="191">
        <v>0</v>
      </c>
      <c r="Q2459" s="191">
        <v>0</v>
      </c>
      <c r="R2459" s="191">
        <v>0</v>
      </c>
      <c r="S2459" s="14">
        <v>2</v>
      </c>
      <c r="T2459" s="14"/>
      <c r="U2459" s="14">
        <v>1.9</v>
      </c>
      <c r="V2459" s="14">
        <v>202004</v>
      </c>
      <c r="W2459" s="14"/>
    </row>
    <row r="2460" spans="1:23" ht="12.2" customHeight="1">
      <c r="A2460" s="14" t="s">
        <v>500</v>
      </c>
      <c r="B2460" s="14">
        <v>12</v>
      </c>
      <c r="C2460" s="14">
        <v>38</v>
      </c>
      <c r="D2460" s="14">
        <v>0</v>
      </c>
      <c r="E2460" s="14">
        <v>0.88</v>
      </c>
      <c r="F2460" s="14">
        <v>0</v>
      </c>
      <c r="G2460" s="14"/>
      <c r="H2460" s="14"/>
      <c r="I2460" s="14"/>
      <c r="J2460" s="14"/>
      <c r="K2460" s="14"/>
      <c r="L2460" s="14"/>
      <c r="M2460" s="14">
        <v>0</v>
      </c>
      <c r="N2460" s="14"/>
      <c r="O2460" s="191">
        <v>85.7</v>
      </c>
      <c r="P2460" s="191">
        <v>0</v>
      </c>
      <c r="Q2460" s="191">
        <v>0</v>
      </c>
      <c r="R2460" s="191">
        <v>0</v>
      </c>
      <c r="S2460" s="14">
        <v>2</v>
      </c>
      <c r="T2460" s="14"/>
      <c r="U2460" s="14">
        <v>0.43</v>
      </c>
      <c r="V2460" s="14">
        <v>202004</v>
      </c>
      <c r="W2460" s="14"/>
    </row>
    <row r="2461" spans="1:23" ht="12.2" customHeight="1">
      <c r="A2461" s="14" t="s">
        <v>500</v>
      </c>
      <c r="B2461" s="14">
        <v>13</v>
      </c>
      <c r="C2461" s="14">
        <v>38</v>
      </c>
      <c r="D2461" s="14">
        <v>0</v>
      </c>
      <c r="E2461" s="14">
        <v>2.6</v>
      </c>
      <c r="F2461" s="14">
        <v>0</v>
      </c>
      <c r="G2461" s="14"/>
      <c r="H2461" s="14"/>
      <c r="I2461" s="14"/>
      <c r="J2461" s="14"/>
      <c r="K2461" s="14"/>
      <c r="L2461" s="14"/>
      <c r="M2461" s="14">
        <v>0</v>
      </c>
      <c r="N2461" s="14"/>
      <c r="O2461" s="191">
        <v>0</v>
      </c>
      <c r="P2461" s="191">
        <v>0</v>
      </c>
      <c r="Q2461" s="191">
        <v>0</v>
      </c>
      <c r="R2461" s="191">
        <v>0</v>
      </c>
      <c r="S2461" s="14">
        <v>2</v>
      </c>
      <c r="T2461" s="14"/>
      <c r="U2461" s="14">
        <v>2.0699999999999998</v>
      </c>
      <c r="V2461" s="14">
        <v>202004</v>
      </c>
      <c r="W2461" s="14"/>
    </row>
    <row r="2462" spans="1:23" ht="12.2" customHeight="1">
      <c r="A2462" s="14" t="s">
        <v>500</v>
      </c>
      <c r="B2462" s="14">
        <v>14</v>
      </c>
      <c r="C2462" s="14">
        <v>38</v>
      </c>
      <c r="D2462" s="14">
        <v>0</v>
      </c>
      <c r="E2462" s="14">
        <v>1.03</v>
      </c>
      <c r="F2462" s="14">
        <v>0</v>
      </c>
      <c r="G2462" s="14"/>
      <c r="H2462" s="14"/>
      <c r="I2462" s="14"/>
      <c r="J2462" s="14"/>
      <c r="K2462" s="14"/>
      <c r="L2462" s="14"/>
      <c r="M2462" s="14">
        <v>0</v>
      </c>
      <c r="N2462" s="14"/>
      <c r="O2462" s="191">
        <v>0</v>
      </c>
      <c r="P2462" s="191">
        <v>0</v>
      </c>
      <c r="Q2462" s="191">
        <v>0</v>
      </c>
      <c r="R2462" s="191">
        <v>0</v>
      </c>
      <c r="S2462" s="14">
        <v>2</v>
      </c>
      <c r="T2462" s="14"/>
      <c r="U2462" s="14">
        <v>0.56999999999999995</v>
      </c>
      <c r="V2462" s="14">
        <v>202005</v>
      </c>
      <c r="W2462" s="14"/>
    </row>
    <row r="2463" spans="1:23" ht="12.2" customHeight="1">
      <c r="A2463" s="14" t="s">
        <v>500</v>
      </c>
      <c r="B2463" s="14">
        <v>15</v>
      </c>
      <c r="C2463" s="14">
        <v>38</v>
      </c>
      <c r="D2463" s="14">
        <v>0</v>
      </c>
      <c r="E2463" s="14">
        <v>2.7</v>
      </c>
      <c r="F2463" s="14">
        <v>0</v>
      </c>
      <c r="G2463" s="14"/>
      <c r="H2463" s="14"/>
      <c r="I2463" s="14"/>
      <c r="J2463" s="14"/>
      <c r="K2463" s="14"/>
      <c r="L2463" s="14"/>
      <c r="M2463" s="14">
        <v>0</v>
      </c>
      <c r="N2463" s="14"/>
      <c r="O2463" s="191">
        <v>17.14</v>
      </c>
      <c r="P2463" s="191">
        <v>0</v>
      </c>
      <c r="Q2463" s="191">
        <v>0</v>
      </c>
      <c r="R2463" s="191">
        <v>0</v>
      </c>
      <c r="S2463" s="14">
        <v>2</v>
      </c>
      <c r="T2463" s="14"/>
      <c r="U2463" s="14">
        <v>4.05</v>
      </c>
      <c r="V2463" s="14">
        <v>202005</v>
      </c>
      <c r="W2463" s="14"/>
    </row>
    <row r="2464" spans="1:23" ht="12.2" customHeight="1">
      <c r="A2464" s="14" t="s">
        <v>500</v>
      </c>
      <c r="B2464" s="14">
        <v>16</v>
      </c>
      <c r="C2464" s="14">
        <v>30</v>
      </c>
      <c r="D2464" s="14">
        <v>0</v>
      </c>
      <c r="E2464" s="14">
        <v>0.62</v>
      </c>
      <c r="F2464" s="14">
        <v>0</v>
      </c>
      <c r="G2464" s="14"/>
      <c r="H2464" s="14"/>
      <c r="I2464" s="14">
        <v>8</v>
      </c>
      <c r="J2464" s="14"/>
      <c r="K2464" s="14"/>
      <c r="L2464" s="14"/>
      <c r="M2464" s="14">
        <v>0</v>
      </c>
      <c r="N2464" s="14"/>
      <c r="O2464" s="191">
        <v>0</v>
      </c>
      <c r="P2464" s="191">
        <v>0</v>
      </c>
      <c r="Q2464" s="191">
        <v>0</v>
      </c>
      <c r="R2464" s="191">
        <v>0</v>
      </c>
      <c r="S2464" s="14">
        <v>2</v>
      </c>
      <c r="T2464" s="14"/>
      <c r="U2464" s="14">
        <v>13.33</v>
      </c>
      <c r="V2464" s="14">
        <v>202005</v>
      </c>
      <c r="W2464" s="14"/>
    </row>
    <row r="2465" spans="1:23" ht="12.2" customHeight="1">
      <c r="A2465" s="14" t="s">
        <v>500</v>
      </c>
      <c r="B2465" s="14">
        <v>17</v>
      </c>
      <c r="C2465" s="14">
        <v>38</v>
      </c>
      <c r="D2465" s="14">
        <v>0</v>
      </c>
      <c r="E2465" s="14"/>
      <c r="F2465" s="14">
        <v>0</v>
      </c>
      <c r="G2465" s="14"/>
      <c r="H2465" s="14"/>
      <c r="I2465" s="14"/>
      <c r="J2465" s="14"/>
      <c r="K2465" s="14"/>
      <c r="L2465" s="14"/>
      <c r="M2465" s="14">
        <v>0</v>
      </c>
      <c r="N2465" s="14"/>
      <c r="O2465" s="191">
        <v>68.56</v>
      </c>
      <c r="P2465" s="191">
        <v>0</v>
      </c>
      <c r="Q2465" s="191">
        <v>0</v>
      </c>
      <c r="R2465" s="191">
        <v>0</v>
      </c>
      <c r="S2465" s="14">
        <v>2</v>
      </c>
      <c r="T2465" s="14"/>
      <c r="U2465" s="14">
        <v>2.75</v>
      </c>
      <c r="V2465" s="14">
        <v>202005</v>
      </c>
      <c r="W2465" s="14"/>
    </row>
    <row r="2466" spans="1:23" ht="12.2" customHeight="1">
      <c r="A2466" s="14" t="s">
        <v>500</v>
      </c>
      <c r="B2466" s="14">
        <v>18</v>
      </c>
      <c r="C2466" s="14">
        <v>0</v>
      </c>
      <c r="D2466" s="14">
        <v>0</v>
      </c>
      <c r="E2466" s="14">
        <v>0</v>
      </c>
      <c r="F2466" s="14">
        <v>0</v>
      </c>
      <c r="G2466" s="14">
        <v>0</v>
      </c>
      <c r="H2466" s="14">
        <v>30</v>
      </c>
      <c r="I2466" s="14">
        <v>8</v>
      </c>
      <c r="J2466" s="14">
        <v>0</v>
      </c>
      <c r="K2466" s="14">
        <v>0</v>
      </c>
      <c r="L2466" s="14">
        <v>0</v>
      </c>
      <c r="M2466" s="14">
        <v>0</v>
      </c>
      <c r="N2466" s="14">
        <v>0</v>
      </c>
      <c r="O2466" s="191">
        <v>0</v>
      </c>
      <c r="P2466" s="191">
        <v>0</v>
      </c>
      <c r="Q2466" s="191">
        <v>0</v>
      </c>
      <c r="R2466" s="191">
        <v>0</v>
      </c>
      <c r="S2466" s="14">
        <v>-26.57</v>
      </c>
      <c r="T2466" s="14">
        <v>0</v>
      </c>
      <c r="U2466" s="14">
        <v>0</v>
      </c>
      <c r="V2466" s="14">
        <v>202005</v>
      </c>
      <c r="W2466" s="14"/>
    </row>
    <row r="2467" spans="1:23" ht="12.2" customHeight="1">
      <c r="A2467" s="14" t="s">
        <v>500</v>
      </c>
      <c r="B2467" s="14">
        <v>19</v>
      </c>
      <c r="C2467" s="14">
        <v>38</v>
      </c>
      <c r="D2467" s="14">
        <v>0</v>
      </c>
      <c r="E2467" s="14">
        <v>3.44</v>
      </c>
      <c r="F2467" s="14">
        <v>0</v>
      </c>
      <c r="G2467" s="14"/>
      <c r="H2467" s="14"/>
      <c r="I2467" s="14"/>
      <c r="J2467" s="14"/>
      <c r="K2467" s="14"/>
      <c r="L2467" s="14"/>
      <c r="M2467" s="14">
        <v>0</v>
      </c>
      <c r="N2467" s="14"/>
      <c r="O2467" s="191">
        <v>17.14</v>
      </c>
      <c r="P2467" s="191">
        <v>0</v>
      </c>
      <c r="Q2467" s="191">
        <v>0</v>
      </c>
      <c r="R2467" s="191">
        <v>0</v>
      </c>
      <c r="S2467" s="14">
        <v>2</v>
      </c>
      <c r="T2467" s="14"/>
      <c r="U2467" s="14">
        <v>2.73</v>
      </c>
      <c r="V2467" s="14">
        <v>202006</v>
      </c>
      <c r="W2467" s="14"/>
    </row>
    <row r="2468" spans="1:23" ht="12.2" customHeight="1">
      <c r="A2468" s="14" t="s">
        <v>500</v>
      </c>
      <c r="B2468" s="14">
        <v>20</v>
      </c>
      <c r="C2468" s="14">
        <v>38</v>
      </c>
      <c r="D2468" s="14">
        <v>0</v>
      </c>
      <c r="E2468" s="14">
        <v>2.95</v>
      </c>
      <c r="F2468" s="14">
        <v>0</v>
      </c>
      <c r="G2468" s="14"/>
      <c r="H2468" s="14"/>
      <c r="I2468" s="14"/>
      <c r="J2468" s="14"/>
      <c r="K2468" s="14"/>
      <c r="L2468" s="14"/>
      <c r="M2468" s="14">
        <v>0</v>
      </c>
      <c r="N2468" s="14"/>
      <c r="O2468" s="191">
        <v>0</v>
      </c>
      <c r="P2468" s="191">
        <v>0</v>
      </c>
      <c r="Q2468" s="191">
        <v>0</v>
      </c>
      <c r="R2468" s="191">
        <v>0</v>
      </c>
      <c r="S2468" s="14">
        <v>2</v>
      </c>
      <c r="T2468" s="14"/>
      <c r="U2468" s="14">
        <v>2.4</v>
      </c>
      <c r="V2468" s="14">
        <v>202007</v>
      </c>
      <c r="W2468" s="14"/>
    </row>
    <row r="2469" spans="1:23" ht="12.2" customHeight="1">
      <c r="A2469" s="14" t="s">
        <v>500</v>
      </c>
      <c r="B2469" s="14">
        <v>21</v>
      </c>
      <c r="C2469" s="14">
        <v>24</v>
      </c>
      <c r="D2469" s="14"/>
      <c r="E2469" s="14"/>
      <c r="F2469" s="14"/>
      <c r="G2469" s="14">
        <v>6</v>
      </c>
      <c r="H2469" s="14"/>
      <c r="I2469" s="14">
        <v>8</v>
      </c>
      <c r="J2469" s="14"/>
      <c r="K2469" s="14"/>
      <c r="L2469" s="14"/>
      <c r="M2469" s="14">
        <v>0</v>
      </c>
      <c r="N2469" s="14"/>
      <c r="O2469" s="191">
        <v>0</v>
      </c>
      <c r="P2469" s="191">
        <v>0</v>
      </c>
      <c r="Q2469" s="191">
        <v>0</v>
      </c>
      <c r="R2469" s="191">
        <v>0</v>
      </c>
      <c r="S2469" s="14"/>
      <c r="T2469" s="14"/>
      <c r="U2469" s="14"/>
      <c r="V2469" s="14">
        <v>202006</v>
      </c>
      <c r="W2469" s="14"/>
    </row>
    <row r="2470" spans="1:23" ht="12.2" customHeight="1">
      <c r="A2470" s="14" t="s">
        <v>500</v>
      </c>
      <c r="B2470" s="14">
        <v>22</v>
      </c>
      <c r="C2470" s="14">
        <v>38</v>
      </c>
      <c r="D2470" s="14">
        <v>0</v>
      </c>
      <c r="E2470" s="14">
        <v>2.5499999999999998</v>
      </c>
      <c r="F2470" s="14">
        <v>0</v>
      </c>
      <c r="G2470" s="14"/>
      <c r="H2470" s="14"/>
      <c r="I2470" s="14"/>
      <c r="J2470" s="14"/>
      <c r="K2470" s="14"/>
      <c r="L2470" s="14"/>
      <c r="M2470" s="14">
        <v>0</v>
      </c>
      <c r="N2470" s="14"/>
      <c r="O2470" s="191">
        <v>102.84</v>
      </c>
      <c r="P2470" s="191">
        <v>0</v>
      </c>
      <c r="Q2470" s="191">
        <v>0</v>
      </c>
      <c r="R2470" s="191">
        <v>0</v>
      </c>
      <c r="S2470" s="14">
        <v>2</v>
      </c>
      <c r="T2470" s="14"/>
      <c r="U2470" s="14">
        <v>8.2200000000000006</v>
      </c>
      <c r="V2470" s="14">
        <v>202006</v>
      </c>
      <c r="W2470" s="14"/>
    </row>
    <row r="2471" spans="1:23" ht="12.2" customHeight="1">
      <c r="A2471" s="14" t="s">
        <v>500</v>
      </c>
      <c r="B2471" s="14">
        <v>23</v>
      </c>
      <c r="C2471" s="14">
        <v>30</v>
      </c>
      <c r="D2471" s="14">
        <v>0</v>
      </c>
      <c r="E2471" s="14">
        <v>1.27</v>
      </c>
      <c r="F2471" s="14">
        <v>0</v>
      </c>
      <c r="G2471" s="14">
        <v>0</v>
      </c>
      <c r="H2471" s="14">
        <v>0</v>
      </c>
      <c r="I2471" s="14">
        <v>8</v>
      </c>
      <c r="J2471" s="14">
        <v>0</v>
      </c>
      <c r="K2471" s="14">
        <v>0</v>
      </c>
      <c r="L2471" s="14">
        <v>0</v>
      </c>
      <c r="M2471" s="14">
        <v>0</v>
      </c>
      <c r="N2471" s="14">
        <v>0</v>
      </c>
      <c r="O2471" s="191">
        <v>0</v>
      </c>
      <c r="P2471" s="191">
        <v>0</v>
      </c>
      <c r="Q2471" s="191">
        <v>0</v>
      </c>
      <c r="R2471" s="191">
        <v>0</v>
      </c>
      <c r="S2471" s="14">
        <v>1.28</v>
      </c>
      <c r="T2471" s="14">
        <v>0</v>
      </c>
      <c r="U2471" s="14">
        <v>0</v>
      </c>
      <c r="V2471" s="14">
        <v>202008</v>
      </c>
      <c r="W2471" s="14"/>
    </row>
    <row r="2472" spans="1:23" ht="12.2" customHeight="1">
      <c r="A2472" s="14" t="s">
        <v>500</v>
      </c>
      <c r="B2472" s="14">
        <v>24</v>
      </c>
      <c r="C2472" s="14">
        <v>38</v>
      </c>
      <c r="D2472" s="14">
        <v>0</v>
      </c>
      <c r="E2472" s="14">
        <v>1.4</v>
      </c>
      <c r="F2472" s="14">
        <v>0</v>
      </c>
      <c r="G2472" s="14"/>
      <c r="H2472" s="14"/>
      <c r="I2472" s="14"/>
      <c r="J2472" s="14"/>
      <c r="K2472" s="14"/>
      <c r="L2472" s="14"/>
      <c r="M2472" s="14">
        <v>0</v>
      </c>
      <c r="N2472" s="14"/>
      <c r="O2472" s="191">
        <v>17.14</v>
      </c>
      <c r="P2472" s="191">
        <v>0</v>
      </c>
      <c r="Q2472" s="191">
        <v>0</v>
      </c>
      <c r="R2472" s="191">
        <v>0</v>
      </c>
      <c r="S2472" s="14">
        <v>2</v>
      </c>
      <c r="T2472" s="14"/>
      <c r="U2472" s="14">
        <v>1.75</v>
      </c>
      <c r="V2472" s="14">
        <v>202008</v>
      </c>
      <c r="W2472" s="14"/>
    </row>
    <row r="2473" spans="1:23" ht="12.2" customHeight="1">
      <c r="A2473" s="14" t="s">
        <v>500</v>
      </c>
      <c r="B2473" s="14">
        <v>25</v>
      </c>
      <c r="C2473" s="14">
        <v>38</v>
      </c>
      <c r="D2473" s="14">
        <v>0</v>
      </c>
      <c r="E2473" s="14">
        <v>0.97</v>
      </c>
      <c r="F2473" s="14">
        <v>0</v>
      </c>
      <c r="G2473" s="14"/>
      <c r="H2473" s="14"/>
      <c r="I2473" s="14"/>
      <c r="J2473" s="14"/>
      <c r="K2473" s="14"/>
      <c r="L2473" s="14"/>
      <c r="M2473" s="14">
        <v>0</v>
      </c>
      <c r="N2473" s="14"/>
      <c r="O2473" s="191">
        <v>0</v>
      </c>
      <c r="P2473" s="191">
        <v>0</v>
      </c>
      <c r="Q2473" s="191">
        <v>0</v>
      </c>
      <c r="R2473" s="191">
        <v>0</v>
      </c>
      <c r="S2473" s="14">
        <v>2</v>
      </c>
      <c r="T2473" s="14"/>
      <c r="U2473" s="14">
        <v>0.63</v>
      </c>
      <c r="V2473" s="14">
        <v>202008</v>
      </c>
      <c r="W2473" s="14"/>
    </row>
    <row r="2474" spans="1:23" ht="12.2" customHeight="1" thickBot="1">
      <c r="A2474" s="14" t="s">
        <v>500</v>
      </c>
      <c r="B2474" s="14">
        <v>26</v>
      </c>
      <c r="C2474" s="14">
        <v>37.79</v>
      </c>
      <c r="D2474" s="14">
        <v>0</v>
      </c>
      <c r="E2474" s="14">
        <v>0</v>
      </c>
      <c r="F2474" s="14">
        <v>0</v>
      </c>
      <c r="G2474" s="14">
        <v>0</v>
      </c>
      <c r="H2474" s="14">
        <v>0</v>
      </c>
      <c r="I2474" s="14">
        <v>0</v>
      </c>
      <c r="J2474" s="14">
        <v>0</v>
      </c>
      <c r="K2474" s="14">
        <v>0</v>
      </c>
      <c r="L2474" s="14">
        <v>0</v>
      </c>
      <c r="M2474" s="14">
        <v>0</v>
      </c>
      <c r="N2474" s="14">
        <v>0</v>
      </c>
      <c r="O2474" s="191">
        <v>0</v>
      </c>
      <c r="P2474" s="191">
        <v>0</v>
      </c>
      <c r="Q2474" s="191">
        <v>0</v>
      </c>
      <c r="R2474" s="191">
        <v>0</v>
      </c>
      <c r="S2474" s="14">
        <v>0</v>
      </c>
      <c r="T2474" s="14">
        <v>0</v>
      </c>
      <c r="U2474" s="14">
        <v>0</v>
      </c>
      <c r="V2474" s="14">
        <v>202008</v>
      </c>
      <c r="W2474" s="14"/>
    </row>
    <row r="2475" spans="1:23" ht="12.2" customHeight="1" thickTop="1">
      <c r="A2475" s="188" t="s">
        <v>1306</v>
      </c>
      <c r="B2475" s="189">
        <v>0</v>
      </c>
      <c r="C2475" s="189">
        <v>830.43000000000006</v>
      </c>
      <c r="D2475" s="189">
        <v>2.62</v>
      </c>
      <c r="E2475" s="189">
        <v>27.720000000000002</v>
      </c>
      <c r="F2475" s="189">
        <v>2.85</v>
      </c>
      <c r="G2475" s="189">
        <v>44</v>
      </c>
      <c r="H2475" s="189">
        <v>65.92</v>
      </c>
      <c r="I2475" s="189">
        <v>40</v>
      </c>
      <c r="J2475" s="189">
        <v>0</v>
      </c>
      <c r="K2475" s="189">
        <v>0</v>
      </c>
      <c r="L2475" s="189">
        <v>0</v>
      </c>
      <c r="M2475" s="189">
        <v>0</v>
      </c>
      <c r="N2475" s="189">
        <v>0</v>
      </c>
      <c r="O2475" s="190">
        <v>565.62</v>
      </c>
      <c r="P2475" s="190">
        <v>0</v>
      </c>
      <c r="Q2475" s="190">
        <v>0</v>
      </c>
      <c r="R2475" s="190">
        <v>0</v>
      </c>
      <c r="S2475" s="189">
        <v>16.559999999999999</v>
      </c>
      <c r="T2475" s="189">
        <v>15.17</v>
      </c>
      <c r="U2475" s="189">
        <v>48.399999999999991</v>
      </c>
      <c r="V2475" s="189"/>
      <c r="W2475" s="189"/>
    </row>
    <row r="2476" spans="1:23" ht="12.2" customHeight="1">
      <c r="A2476" s="14" t="s">
        <v>1181</v>
      </c>
      <c r="B2476" s="14">
        <v>1</v>
      </c>
      <c r="C2476" s="14">
        <v>0</v>
      </c>
      <c r="D2476" s="14">
        <v>0</v>
      </c>
      <c r="E2476" s="14">
        <v>0</v>
      </c>
      <c r="F2476" s="14">
        <v>0</v>
      </c>
      <c r="G2476" s="14">
        <v>28</v>
      </c>
      <c r="H2476" s="14">
        <v>0</v>
      </c>
      <c r="I2476" s="14">
        <v>12</v>
      </c>
      <c r="J2476" s="14">
        <v>0</v>
      </c>
      <c r="K2476" s="14">
        <v>0</v>
      </c>
      <c r="L2476" s="14">
        <v>0</v>
      </c>
      <c r="M2476" s="14">
        <v>0</v>
      </c>
      <c r="N2476" s="14">
        <v>0</v>
      </c>
      <c r="O2476" s="191">
        <v>0</v>
      </c>
      <c r="P2476" s="191">
        <v>0</v>
      </c>
      <c r="Q2476" s="191">
        <v>0</v>
      </c>
      <c r="R2476" s="191">
        <v>0</v>
      </c>
      <c r="S2476" s="14">
        <v>0</v>
      </c>
      <c r="T2476" s="14">
        <v>0</v>
      </c>
      <c r="U2476" s="14">
        <v>0</v>
      </c>
      <c r="V2476" s="14">
        <v>202002</v>
      </c>
      <c r="W2476" s="14"/>
    </row>
    <row r="2477" spans="1:23" ht="12.2" customHeight="1">
      <c r="A2477" s="14" t="s">
        <v>1181</v>
      </c>
      <c r="B2477" s="14">
        <v>2</v>
      </c>
      <c r="C2477" s="14">
        <v>36.58</v>
      </c>
      <c r="D2477" s="14">
        <v>0</v>
      </c>
      <c r="E2477" s="14">
        <v>0</v>
      </c>
      <c r="F2477" s="14">
        <v>0</v>
      </c>
      <c r="G2477" s="14">
        <v>0</v>
      </c>
      <c r="H2477" s="14">
        <v>0</v>
      </c>
      <c r="I2477" s="14">
        <v>0</v>
      </c>
      <c r="J2477" s="14">
        <v>0</v>
      </c>
      <c r="K2477" s="14">
        <v>0</v>
      </c>
      <c r="L2477" s="14">
        <v>0</v>
      </c>
      <c r="M2477" s="14">
        <v>0</v>
      </c>
      <c r="N2477" s="14">
        <v>0</v>
      </c>
      <c r="O2477" s="191">
        <v>0</v>
      </c>
      <c r="P2477" s="191">
        <v>25</v>
      </c>
      <c r="Q2477" s="191">
        <v>0</v>
      </c>
      <c r="R2477" s="191">
        <v>0</v>
      </c>
      <c r="S2477" s="14">
        <v>0</v>
      </c>
      <c r="T2477" s="14">
        <v>0</v>
      </c>
      <c r="U2477" s="14">
        <v>0</v>
      </c>
      <c r="V2477" s="14">
        <v>202002</v>
      </c>
      <c r="W2477" s="14"/>
    </row>
    <row r="2478" spans="1:23" ht="12.2" customHeight="1">
      <c r="A2478" s="14" t="s">
        <v>1181</v>
      </c>
      <c r="B2478" s="14">
        <v>3</v>
      </c>
      <c r="C2478" s="14">
        <v>40</v>
      </c>
      <c r="D2478" s="14">
        <v>0</v>
      </c>
      <c r="E2478" s="14">
        <v>0</v>
      </c>
      <c r="F2478" s="14">
        <v>8.33</v>
      </c>
      <c r="G2478" s="14">
        <v>0</v>
      </c>
      <c r="H2478" s="14">
        <v>0</v>
      </c>
      <c r="I2478" s="14">
        <v>0</v>
      </c>
      <c r="J2478" s="14">
        <v>0</v>
      </c>
      <c r="K2478" s="14">
        <v>0</v>
      </c>
      <c r="L2478" s="14">
        <v>0</v>
      </c>
      <c r="M2478" s="14">
        <v>0</v>
      </c>
      <c r="N2478" s="14">
        <v>0</v>
      </c>
      <c r="O2478" s="191">
        <v>0</v>
      </c>
      <c r="P2478" s="191">
        <v>0</v>
      </c>
      <c r="Q2478" s="191">
        <v>0</v>
      </c>
      <c r="R2478" s="191">
        <v>0</v>
      </c>
      <c r="S2478" s="14">
        <v>0</v>
      </c>
      <c r="T2478" s="14">
        <v>0</v>
      </c>
      <c r="U2478" s="14">
        <v>0</v>
      </c>
      <c r="V2478" s="14">
        <v>202002</v>
      </c>
      <c r="W2478" s="14"/>
    </row>
    <row r="2479" spans="1:23" ht="12.2" customHeight="1">
      <c r="A2479" s="14" t="s">
        <v>1181</v>
      </c>
      <c r="B2479" s="14">
        <v>4</v>
      </c>
      <c r="C2479" s="14">
        <v>40</v>
      </c>
      <c r="D2479" s="14"/>
      <c r="E2479" s="14"/>
      <c r="F2479" s="14">
        <v>2.5</v>
      </c>
      <c r="G2479" s="14"/>
      <c r="H2479" s="14"/>
      <c r="I2479" s="14"/>
      <c r="J2479" s="14"/>
      <c r="K2479" s="14"/>
      <c r="L2479" s="14"/>
      <c r="M2479" s="14">
        <v>0</v>
      </c>
      <c r="N2479" s="14"/>
      <c r="O2479" s="191">
        <v>0</v>
      </c>
      <c r="P2479" s="191">
        <v>0</v>
      </c>
      <c r="Q2479" s="191">
        <v>0</v>
      </c>
      <c r="R2479" s="191">
        <v>0</v>
      </c>
      <c r="S2479" s="14"/>
      <c r="T2479" s="14"/>
      <c r="U2479" s="14"/>
      <c r="V2479" s="14">
        <v>202002</v>
      </c>
      <c r="W2479" s="14"/>
    </row>
    <row r="2480" spans="1:23" ht="12.2" customHeight="1">
      <c r="A2480" s="14" t="s">
        <v>1181</v>
      </c>
      <c r="B2480" s="14">
        <v>5</v>
      </c>
      <c r="C2480" s="14">
        <v>40</v>
      </c>
      <c r="D2480" s="14"/>
      <c r="E2480" s="14"/>
      <c r="F2480" s="14">
        <v>9.42</v>
      </c>
      <c r="G2480" s="14"/>
      <c r="H2480" s="14"/>
      <c r="I2480" s="14"/>
      <c r="J2480" s="14"/>
      <c r="K2480" s="14"/>
      <c r="L2480" s="14"/>
      <c r="M2480" s="14">
        <v>0</v>
      </c>
      <c r="N2480" s="14"/>
      <c r="O2480" s="191">
        <v>0</v>
      </c>
      <c r="P2480" s="191">
        <v>50</v>
      </c>
      <c r="Q2480" s="191">
        <v>0</v>
      </c>
      <c r="R2480" s="191">
        <v>0</v>
      </c>
      <c r="S2480" s="14"/>
      <c r="T2480" s="14"/>
      <c r="U2480" s="14"/>
      <c r="V2480" s="14">
        <v>202002</v>
      </c>
      <c r="W2480" s="14"/>
    </row>
    <row r="2481" spans="1:23" ht="12.2" customHeight="1">
      <c r="A2481" s="14" t="s">
        <v>1181</v>
      </c>
      <c r="B2481" s="14">
        <v>6</v>
      </c>
      <c r="C2481" s="14">
        <v>8</v>
      </c>
      <c r="D2481" s="14"/>
      <c r="E2481" s="14"/>
      <c r="F2481" s="14">
        <v>3.25</v>
      </c>
      <c r="G2481" s="14"/>
      <c r="H2481" s="14">
        <v>32</v>
      </c>
      <c r="I2481" s="14"/>
      <c r="J2481" s="14"/>
      <c r="K2481" s="14"/>
      <c r="L2481" s="14"/>
      <c r="M2481" s="14">
        <v>0</v>
      </c>
      <c r="N2481" s="14"/>
      <c r="O2481" s="191">
        <v>17.14</v>
      </c>
      <c r="P2481" s="191">
        <v>0</v>
      </c>
      <c r="Q2481" s="191">
        <v>0</v>
      </c>
      <c r="R2481" s="191">
        <v>0</v>
      </c>
      <c r="S2481" s="14"/>
      <c r="T2481" s="14"/>
      <c r="U2481" s="14"/>
      <c r="V2481" s="14">
        <v>202003</v>
      </c>
      <c r="W2481" s="14"/>
    </row>
    <row r="2482" spans="1:23" ht="12.2" customHeight="1">
      <c r="A2482" s="14" t="s">
        <v>1181</v>
      </c>
      <c r="B2482" s="14">
        <v>7</v>
      </c>
      <c r="C2482" s="14">
        <v>0</v>
      </c>
      <c r="D2482" s="14"/>
      <c r="E2482" s="14"/>
      <c r="F2482" s="14"/>
      <c r="G2482" s="14"/>
      <c r="H2482" s="14">
        <v>40</v>
      </c>
      <c r="I2482" s="14"/>
      <c r="J2482" s="14"/>
      <c r="K2482" s="14"/>
      <c r="L2482" s="14"/>
      <c r="M2482" s="14">
        <v>0</v>
      </c>
      <c r="N2482" s="14"/>
      <c r="O2482" s="191">
        <v>0</v>
      </c>
      <c r="P2482" s="191">
        <v>0</v>
      </c>
      <c r="Q2482" s="191">
        <v>0</v>
      </c>
      <c r="R2482" s="191">
        <v>0</v>
      </c>
      <c r="S2482" s="14"/>
      <c r="T2482" s="14"/>
      <c r="U2482" s="14"/>
      <c r="V2482" s="14">
        <v>202003</v>
      </c>
      <c r="W2482" s="14"/>
    </row>
    <row r="2483" spans="1:23" ht="12.2" customHeight="1">
      <c r="A2483" s="14" t="s">
        <v>1181</v>
      </c>
      <c r="B2483" s="14">
        <v>8</v>
      </c>
      <c r="C2483" s="14">
        <v>0</v>
      </c>
      <c r="D2483" s="14"/>
      <c r="E2483" s="14"/>
      <c r="F2483" s="14"/>
      <c r="G2483" s="14"/>
      <c r="H2483" s="14">
        <v>40</v>
      </c>
      <c r="I2483" s="14"/>
      <c r="J2483" s="14"/>
      <c r="K2483" s="14"/>
      <c r="L2483" s="14"/>
      <c r="M2483" s="14">
        <v>0</v>
      </c>
      <c r="N2483" s="14"/>
      <c r="O2483" s="191">
        <v>0</v>
      </c>
      <c r="P2483" s="191">
        <v>0</v>
      </c>
      <c r="Q2483" s="191">
        <v>0</v>
      </c>
      <c r="R2483" s="191">
        <v>0</v>
      </c>
      <c r="S2483" s="14"/>
      <c r="T2483" s="14"/>
      <c r="U2483" s="14"/>
      <c r="V2483" s="14">
        <v>202003</v>
      </c>
      <c r="W2483" s="14"/>
    </row>
    <row r="2484" spans="1:23" ht="12.2" customHeight="1">
      <c r="A2484" s="14" t="s">
        <v>1181</v>
      </c>
      <c r="B2484" s="14">
        <v>9</v>
      </c>
      <c r="C2484" s="14">
        <v>40</v>
      </c>
      <c r="D2484" s="14"/>
      <c r="E2484" s="14"/>
      <c r="F2484" s="14">
        <v>7.67</v>
      </c>
      <c r="G2484" s="14"/>
      <c r="H2484" s="14"/>
      <c r="I2484" s="14"/>
      <c r="J2484" s="14"/>
      <c r="K2484" s="14"/>
      <c r="L2484" s="14"/>
      <c r="M2484" s="14">
        <v>0</v>
      </c>
      <c r="N2484" s="14"/>
      <c r="O2484" s="191">
        <v>0</v>
      </c>
      <c r="P2484" s="191">
        <v>0</v>
      </c>
      <c r="Q2484" s="191">
        <v>0</v>
      </c>
      <c r="R2484" s="191">
        <v>0</v>
      </c>
      <c r="S2484" s="14"/>
      <c r="T2484" s="14"/>
      <c r="U2484" s="14"/>
      <c r="V2484" s="14">
        <v>202003</v>
      </c>
      <c r="W2484" s="14"/>
    </row>
    <row r="2485" spans="1:23" ht="12.2" customHeight="1">
      <c r="A2485" s="14" t="s">
        <v>1181</v>
      </c>
      <c r="B2485" s="14">
        <v>10</v>
      </c>
      <c r="C2485" s="14">
        <v>35.5</v>
      </c>
      <c r="D2485" s="14">
        <v>0</v>
      </c>
      <c r="E2485" s="14">
        <v>0</v>
      </c>
      <c r="F2485" s="14">
        <v>0</v>
      </c>
      <c r="G2485" s="14">
        <v>0</v>
      </c>
      <c r="H2485" s="14">
        <v>0</v>
      </c>
      <c r="I2485" s="14">
        <v>0</v>
      </c>
      <c r="J2485" s="14">
        <v>0</v>
      </c>
      <c r="K2485" s="14">
        <v>0</v>
      </c>
      <c r="L2485" s="14">
        <v>0</v>
      </c>
      <c r="M2485" s="14">
        <v>0</v>
      </c>
      <c r="N2485" s="14">
        <v>0</v>
      </c>
      <c r="O2485" s="191">
        <v>0</v>
      </c>
      <c r="P2485" s="191">
        <v>0</v>
      </c>
      <c r="Q2485" s="191">
        <v>0</v>
      </c>
      <c r="R2485" s="191">
        <v>0</v>
      </c>
      <c r="S2485" s="14">
        <v>0</v>
      </c>
      <c r="T2485" s="14">
        <v>0</v>
      </c>
      <c r="U2485" s="14">
        <v>0</v>
      </c>
      <c r="V2485" s="14">
        <v>202004</v>
      </c>
      <c r="W2485" s="14"/>
    </row>
    <row r="2486" spans="1:23" ht="12.2" customHeight="1">
      <c r="A2486" s="14" t="s">
        <v>1181</v>
      </c>
      <c r="B2486" s="14">
        <v>11</v>
      </c>
      <c r="C2486" s="14">
        <v>40</v>
      </c>
      <c r="D2486" s="14">
        <v>0</v>
      </c>
      <c r="E2486" s="14">
        <v>0.01</v>
      </c>
      <c r="F2486" s="14">
        <v>7.33</v>
      </c>
      <c r="G2486" s="14">
        <v>0</v>
      </c>
      <c r="H2486" s="14">
        <v>0</v>
      </c>
      <c r="I2486" s="14">
        <v>0</v>
      </c>
      <c r="J2486" s="14">
        <v>0</v>
      </c>
      <c r="K2486" s="14">
        <v>0</v>
      </c>
      <c r="L2486" s="14">
        <v>0</v>
      </c>
      <c r="M2486" s="14">
        <v>0</v>
      </c>
      <c r="N2486" s="14">
        <v>0</v>
      </c>
      <c r="O2486" s="191">
        <v>119.98</v>
      </c>
      <c r="P2486" s="191">
        <v>0</v>
      </c>
      <c r="Q2486" s="191">
        <v>0</v>
      </c>
      <c r="R2486" s="191">
        <v>0</v>
      </c>
      <c r="S2486" s="14">
        <v>0</v>
      </c>
      <c r="T2486" s="14">
        <v>0</v>
      </c>
      <c r="U2486" s="14">
        <v>0</v>
      </c>
      <c r="V2486" s="14">
        <v>202004</v>
      </c>
      <c r="W2486" s="14"/>
    </row>
    <row r="2487" spans="1:23" ht="12.2" customHeight="1">
      <c r="A2487" s="14" t="s">
        <v>1181</v>
      </c>
      <c r="B2487" s="14">
        <v>12</v>
      </c>
      <c r="C2487" s="14">
        <v>40</v>
      </c>
      <c r="D2487" s="14"/>
      <c r="E2487" s="14"/>
      <c r="F2487" s="14">
        <v>10.42</v>
      </c>
      <c r="G2487" s="14"/>
      <c r="H2487" s="14"/>
      <c r="I2487" s="14"/>
      <c r="J2487" s="14"/>
      <c r="K2487" s="14"/>
      <c r="L2487" s="14"/>
      <c r="M2487" s="14">
        <v>0</v>
      </c>
      <c r="N2487" s="14"/>
      <c r="O2487" s="191">
        <v>0</v>
      </c>
      <c r="P2487" s="191">
        <v>25</v>
      </c>
      <c r="Q2487" s="191">
        <v>0</v>
      </c>
      <c r="R2487" s="191">
        <v>0</v>
      </c>
      <c r="S2487" s="14"/>
      <c r="T2487" s="14"/>
      <c r="U2487" s="14"/>
      <c r="V2487" s="14">
        <v>202004</v>
      </c>
      <c r="W2487" s="14"/>
    </row>
    <row r="2488" spans="1:23" ht="12.2" customHeight="1">
      <c r="A2488" s="14" t="s">
        <v>1181</v>
      </c>
      <c r="B2488" s="14">
        <v>13</v>
      </c>
      <c r="C2488" s="14">
        <v>40</v>
      </c>
      <c r="D2488" s="14"/>
      <c r="E2488" s="14">
        <v>0</v>
      </c>
      <c r="F2488" s="14">
        <v>6.67</v>
      </c>
      <c r="G2488" s="14"/>
      <c r="H2488" s="14"/>
      <c r="I2488" s="14"/>
      <c r="J2488" s="14"/>
      <c r="K2488" s="14"/>
      <c r="L2488" s="14"/>
      <c r="M2488" s="14">
        <v>0</v>
      </c>
      <c r="N2488" s="14"/>
      <c r="O2488" s="191">
        <v>0</v>
      </c>
      <c r="P2488" s="191">
        <v>0</v>
      </c>
      <c r="Q2488" s="191">
        <v>0</v>
      </c>
      <c r="R2488" s="191">
        <v>0</v>
      </c>
      <c r="S2488" s="14"/>
      <c r="T2488" s="14"/>
      <c r="U2488" s="14"/>
      <c r="V2488" s="14">
        <v>202004</v>
      </c>
      <c r="W2488" s="14"/>
    </row>
    <row r="2489" spans="1:23" ht="12.2" customHeight="1">
      <c r="A2489" s="14" t="s">
        <v>1181</v>
      </c>
      <c r="B2489" s="14">
        <v>14</v>
      </c>
      <c r="C2489" s="14">
        <v>40</v>
      </c>
      <c r="D2489" s="14">
        <v>0</v>
      </c>
      <c r="E2489" s="14">
        <v>0</v>
      </c>
      <c r="F2489" s="14">
        <v>4.59</v>
      </c>
      <c r="G2489" s="14">
        <v>0</v>
      </c>
      <c r="H2489" s="14">
        <v>0</v>
      </c>
      <c r="I2489" s="14">
        <v>0</v>
      </c>
      <c r="J2489" s="14">
        <v>0</v>
      </c>
      <c r="K2489" s="14">
        <v>0</v>
      </c>
      <c r="L2489" s="14">
        <v>0</v>
      </c>
      <c r="M2489" s="14">
        <v>0</v>
      </c>
      <c r="N2489" s="14">
        <v>0</v>
      </c>
      <c r="O2489" s="191">
        <v>0</v>
      </c>
      <c r="P2489" s="191">
        <v>0</v>
      </c>
      <c r="Q2489" s="191">
        <v>0</v>
      </c>
      <c r="R2489" s="191">
        <v>0</v>
      </c>
      <c r="S2489" s="14">
        <v>0</v>
      </c>
      <c r="T2489" s="14">
        <v>0</v>
      </c>
      <c r="U2489" s="14">
        <v>0</v>
      </c>
      <c r="V2489" s="14">
        <v>202005</v>
      </c>
      <c r="W2489" s="14"/>
    </row>
    <row r="2490" spans="1:23" ht="12.2" customHeight="1">
      <c r="A2490" s="14" t="s">
        <v>1181</v>
      </c>
      <c r="B2490" s="14">
        <v>15</v>
      </c>
      <c r="C2490" s="14">
        <v>32</v>
      </c>
      <c r="D2490" s="14"/>
      <c r="E2490" s="14"/>
      <c r="F2490" s="14">
        <v>10.92</v>
      </c>
      <c r="G2490" s="14"/>
      <c r="H2490" s="14"/>
      <c r="I2490" s="14">
        <v>8</v>
      </c>
      <c r="J2490" s="14"/>
      <c r="K2490" s="14"/>
      <c r="L2490" s="14"/>
      <c r="M2490" s="14">
        <v>0</v>
      </c>
      <c r="N2490" s="14"/>
      <c r="O2490" s="191">
        <v>0</v>
      </c>
      <c r="P2490" s="191">
        <v>0</v>
      </c>
      <c r="Q2490" s="191">
        <v>0</v>
      </c>
      <c r="R2490" s="191">
        <v>0</v>
      </c>
      <c r="S2490" s="14"/>
      <c r="T2490" s="14"/>
      <c r="U2490" s="14"/>
      <c r="V2490" s="14">
        <v>202005</v>
      </c>
      <c r="W2490" s="14"/>
    </row>
    <row r="2491" spans="1:23" ht="12.2" customHeight="1">
      <c r="A2491" s="14" t="s">
        <v>1181</v>
      </c>
      <c r="B2491" s="14">
        <v>16</v>
      </c>
      <c r="C2491" s="14">
        <v>32</v>
      </c>
      <c r="D2491" s="14"/>
      <c r="E2491" s="14"/>
      <c r="F2491" s="14">
        <v>5.83</v>
      </c>
      <c r="G2491" s="14"/>
      <c r="H2491" s="14"/>
      <c r="I2491" s="14">
        <v>8</v>
      </c>
      <c r="J2491" s="14"/>
      <c r="K2491" s="14"/>
      <c r="L2491" s="14"/>
      <c r="M2491" s="14">
        <v>0</v>
      </c>
      <c r="N2491" s="14">
        <v>0</v>
      </c>
      <c r="O2491" s="191">
        <v>119.98</v>
      </c>
      <c r="P2491" s="191">
        <v>0</v>
      </c>
      <c r="Q2491" s="191">
        <v>0</v>
      </c>
      <c r="R2491" s="191">
        <v>0</v>
      </c>
      <c r="S2491" s="14"/>
      <c r="T2491" s="14"/>
      <c r="U2491" s="14"/>
      <c r="V2491" s="14">
        <v>202005</v>
      </c>
      <c r="W2491" s="14"/>
    </row>
    <row r="2492" spans="1:23" ht="12.2" customHeight="1">
      <c r="A2492" s="14" t="s">
        <v>1181</v>
      </c>
      <c r="B2492" s="14">
        <v>17</v>
      </c>
      <c r="C2492" s="14">
        <v>35.67</v>
      </c>
      <c r="D2492" s="14">
        <v>0</v>
      </c>
      <c r="E2492" s="14">
        <v>0</v>
      </c>
      <c r="F2492" s="14">
        <v>0</v>
      </c>
      <c r="G2492" s="14">
        <v>0</v>
      </c>
      <c r="H2492" s="14">
        <v>0</v>
      </c>
      <c r="I2492" s="14">
        <v>0</v>
      </c>
      <c r="J2492" s="14">
        <v>0</v>
      </c>
      <c r="K2492" s="14">
        <v>0</v>
      </c>
      <c r="L2492" s="14">
        <v>0</v>
      </c>
      <c r="M2492" s="14">
        <v>0</v>
      </c>
      <c r="N2492" s="14">
        <v>0</v>
      </c>
      <c r="O2492" s="191">
        <v>0</v>
      </c>
      <c r="P2492" s="191">
        <v>0</v>
      </c>
      <c r="Q2492" s="191">
        <v>0</v>
      </c>
      <c r="R2492" s="191">
        <v>0</v>
      </c>
      <c r="S2492" s="14">
        <v>0</v>
      </c>
      <c r="T2492" s="14">
        <v>0</v>
      </c>
      <c r="U2492" s="14">
        <v>0</v>
      </c>
      <c r="V2492" s="14">
        <v>202005</v>
      </c>
      <c r="W2492" s="14"/>
    </row>
    <row r="2493" spans="1:23" ht="12.2" customHeight="1">
      <c r="A2493" s="14" t="s">
        <v>1181</v>
      </c>
      <c r="B2493" s="14">
        <v>18</v>
      </c>
      <c r="C2493" s="14">
        <v>32</v>
      </c>
      <c r="D2493" s="14"/>
      <c r="E2493" s="14">
        <v>0</v>
      </c>
      <c r="F2493" s="14">
        <v>3.25</v>
      </c>
      <c r="G2493" s="14"/>
      <c r="H2493" s="14"/>
      <c r="I2493" s="14">
        <v>8</v>
      </c>
      <c r="J2493" s="14"/>
      <c r="K2493" s="14"/>
      <c r="L2493" s="14"/>
      <c r="M2493" s="14">
        <v>0</v>
      </c>
      <c r="N2493" s="14"/>
      <c r="O2493" s="191">
        <v>0</v>
      </c>
      <c r="P2493" s="191">
        <v>0</v>
      </c>
      <c r="Q2493" s="191">
        <v>0</v>
      </c>
      <c r="R2493" s="191">
        <v>0</v>
      </c>
      <c r="S2493" s="14"/>
      <c r="T2493" s="14"/>
      <c r="U2493" s="14"/>
      <c r="V2493" s="14">
        <v>202005</v>
      </c>
      <c r="W2493" s="14"/>
    </row>
    <row r="2494" spans="1:23" ht="12.2" customHeight="1">
      <c r="A2494" s="14" t="s">
        <v>1181</v>
      </c>
      <c r="B2494" s="14">
        <v>19</v>
      </c>
      <c r="C2494" s="14">
        <v>40</v>
      </c>
      <c r="D2494" s="14"/>
      <c r="E2494" s="14"/>
      <c r="F2494" s="14">
        <v>8.58</v>
      </c>
      <c r="G2494" s="14"/>
      <c r="H2494" s="14"/>
      <c r="I2494" s="14"/>
      <c r="J2494" s="14"/>
      <c r="K2494" s="14"/>
      <c r="L2494" s="14"/>
      <c r="M2494" s="14">
        <v>0</v>
      </c>
      <c r="N2494" s="14">
        <v>0</v>
      </c>
      <c r="O2494" s="191">
        <v>0</v>
      </c>
      <c r="P2494" s="191">
        <v>0</v>
      </c>
      <c r="Q2494" s="191">
        <v>0</v>
      </c>
      <c r="R2494" s="191">
        <v>0</v>
      </c>
      <c r="S2494" s="14"/>
      <c r="T2494" s="14"/>
      <c r="U2494" s="14"/>
      <c r="V2494" s="14">
        <v>202006</v>
      </c>
      <c r="W2494" s="14"/>
    </row>
    <row r="2495" spans="1:23" ht="12.2" customHeight="1">
      <c r="A2495" s="14" t="s">
        <v>1181</v>
      </c>
      <c r="B2495" s="14">
        <v>20</v>
      </c>
      <c r="C2495" s="14">
        <v>40</v>
      </c>
      <c r="D2495" s="14"/>
      <c r="E2495" s="14">
        <v>0</v>
      </c>
      <c r="F2495" s="14">
        <v>4.17</v>
      </c>
      <c r="G2495" s="14"/>
      <c r="H2495" s="14"/>
      <c r="I2495" s="14"/>
      <c r="J2495" s="14"/>
      <c r="K2495" s="14"/>
      <c r="L2495" s="14"/>
      <c r="M2495" s="14">
        <v>0</v>
      </c>
      <c r="N2495" s="14"/>
      <c r="O2495" s="191">
        <v>0</v>
      </c>
      <c r="P2495" s="191">
        <v>0</v>
      </c>
      <c r="Q2495" s="191">
        <v>0</v>
      </c>
      <c r="R2495" s="191">
        <v>0</v>
      </c>
      <c r="S2495" s="14"/>
      <c r="T2495" s="14"/>
      <c r="U2495" s="14"/>
      <c r="V2495" s="14">
        <v>202006</v>
      </c>
      <c r="W2495" s="14"/>
    </row>
    <row r="2496" spans="1:23" ht="12.2" customHeight="1">
      <c r="A2496" s="14" t="s">
        <v>1181</v>
      </c>
      <c r="B2496" s="14">
        <v>21</v>
      </c>
      <c r="C2496" s="14">
        <v>32</v>
      </c>
      <c r="D2496" s="14"/>
      <c r="E2496" s="14"/>
      <c r="F2496" s="14">
        <v>3.83</v>
      </c>
      <c r="G2496" s="14"/>
      <c r="H2496" s="14"/>
      <c r="I2496" s="14">
        <v>8</v>
      </c>
      <c r="J2496" s="14"/>
      <c r="K2496" s="14"/>
      <c r="L2496" s="14"/>
      <c r="M2496" s="14">
        <v>0</v>
      </c>
      <c r="N2496" s="14">
        <v>0</v>
      </c>
      <c r="O2496" s="191">
        <v>119.98</v>
      </c>
      <c r="P2496" s="191">
        <v>0</v>
      </c>
      <c r="Q2496" s="191">
        <v>0</v>
      </c>
      <c r="R2496" s="191">
        <v>0</v>
      </c>
      <c r="S2496" s="14"/>
      <c r="T2496" s="14"/>
      <c r="U2496" s="14"/>
      <c r="V2496" s="14">
        <v>202006</v>
      </c>
      <c r="W2496" s="14"/>
    </row>
    <row r="2497" spans="1:23" ht="12.2" customHeight="1">
      <c r="A2497" s="14" t="s">
        <v>1181</v>
      </c>
      <c r="B2497" s="14">
        <v>22</v>
      </c>
      <c r="C2497" s="14">
        <v>40</v>
      </c>
      <c r="D2497" s="14"/>
      <c r="E2497" s="14"/>
      <c r="F2497" s="14">
        <v>1.67</v>
      </c>
      <c r="G2497" s="14"/>
      <c r="H2497" s="14"/>
      <c r="I2497" s="14"/>
      <c r="J2497" s="14"/>
      <c r="K2497" s="14"/>
      <c r="L2497" s="14"/>
      <c r="M2497" s="14">
        <v>0</v>
      </c>
      <c r="N2497" s="14"/>
      <c r="O2497" s="191">
        <v>0</v>
      </c>
      <c r="P2497" s="191">
        <v>0</v>
      </c>
      <c r="Q2497" s="191">
        <v>0</v>
      </c>
      <c r="R2497" s="191">
        <v>0</v>
      </c>
      <c r="S2497" s="14"/>
      <c r="T2497" s="14"/>
      <c r="U2497" s="14"/>
      <c r="V2497" s="14">
        <v>202006</v>
      </c>
      <c r="W2497" s="14"/>
    </row>
    <row r="2498" spans="1:23" ht="12.2" customHeight="1">
      <c r="A2498" s="14" t="s">
        <v>1181</v>
      </c>
      <c r="B2498" s="14">
        <v>23</v>
      </c>
      <c r="C2498" s="14">
        <v>24</v>
      </c>
      <c r="D2498" s="14"/>
      <c r="E2498" s="14"/>
      <c r="F2498" s="14">
        <v>5.75</v>
      </c>
      <c r="G2498" s="14">
        <v>8</v>
      </c>
      <c r="H2498" s="14"/>
      <c r="I2498" s="14">
        <v>8</v>
      </c>
      <c r="J2498" s="14"/>
      <c r="K2498" s="14"/>
      <c r="L2498" s="14"/>
      <c r="M2498" s="14">
        <v>0</v>
      </c>
      <c r="N2498" s="14"/>
      <c r="O2498" s="191">
        <v>17.14</v>
      </c>
      <c r="P2498" s="191">
        <v>0</v>
      </c>
      <c r="Q2498" s="191">
        <v>0</v>
      </c>
      <c r="R2498" s="191">
        <v>0</v>
      </c>
      <c r="S2498" s="14"/>
      <c r="T2498" s="14"/>
      <c r="U2498" s="14"/>
      <c r="V2498" s="14">
        <v>202007</v>
      </c>
      <c r="W2498" s="14"/>
    </row>
    <row r="2499" spans="1:23" ht="12.2" customHeight="1">
      <c r="A2499" s="14" t="s">
        <v>1181</v>
      </c>
      <c r="B2499" s="14">
        <v>24</v>
      </c>
      <c r="C2499" s="14">
        <v>40</v>
      </c>
      <c r="D2499" s="14"/>
      <c r="E2499" s="14"/>
      <c r="F2499" s="14">
        <v>7.08</v>
      </c>
      <c r="G2499" s="14"/>
      <c r="H2499" s="14"/>
      <c r="I2499" s="14"/>
      <c r="J2499" s="14"/>
      <c r="K2499" s="14"/>
      <c r="L2499" s="14"/>
      <c r="M2499" s="14">
        <v>0</v>
      </c>
      <c r="N2499" s="14"/>
      <c r="O2499" s="191">
        <v>0</v>
      </c>
      <c r="P2499" s="191">
        <v>50</v>
      </c>
      <c r="Q2499" s="191">
        <v>0</v>
      </c>
      <c r="R2499" s="191">
        <v>0</v>
      </c>
      <c r="S2499" s="14"/>
      <c r="T2499" s="14"/>
      <c r="U2499" s="14"/>
      <c r="V2499" s="14">
        <v>202007</v>
      </c>
      <c r="W2499" s="14"/>
    </row>
    <row r="2500" spans="1:23" ht="12.2" customHeight="1">
      <c r="A2500" s="14" t="s">
        <v>1181</v>
      </c>
      <c r="B2500" s="14">
        <v>25</v>
      </c>
      <c r="C2500" s="14">
        <v>40</v>
      </c>
      <c r="D2500" s="14"/>
      <c r="E2500" s="14"/>
      <c r="F2500" s="14">
        <v>6.83</v>
      </c>
      <c r="G2500" s="14"/>
      <c r="H2500" s="14"/>
      <c r="I2500" s="14"/>
      <c r="J2500" s="14"/>
      <c r="K2500" s="14"/>
      <c r="L2500" s="14"/>
      <c r="M2500" s="14">
        <v>0</v>
      </c>
      <c r="N2500" s="14">
        <v>0</v>
      </c>
      <c r="O2500" s="191">
        <v>0</v>
      </c>
      <c r="P2500" s="191">
        <v>0</v>
      </c>
      <c r="Q2500" s="191">
        <v>0</v>
      </c>
      <c r="R2500" s="191">
        <v>0</v>
      </c>
      <c r="S2500" s="14"/>
      <c r="T2500" s="14"/>
      <c r="U2500" s="14"/>
      <c r="V2500" s="14">
        <v>202007</v>
      </c>
      <c r="W2500" s="14"/>
    </row>
    <row r="2501" spans="1:23" ht="12.2" customHeight="1">
      <c r="A2501" s="14" t="s">
        <v>1181</v>
      </c>
      <c r="B2501" s="14">
        <v>26</v>
      </c>
      <c r="C2501" s="14">
        <v>40</v>
      </c>
      <c r="D2501" s="14"/>
      <c r="E2501" s="14"/>
      <c r="F2501" s="14">
        <v>5.17</v>
      </c>
      <c r="G2501" s="14"/>
      <c r="H2501" s="14"/>
      <c r="I2501" s="14"/>
      <c r="J2501" s="14"/>
      <c r="K2501" s="14"/>
      <c r="L2501" s="14"/>
      <c r="M2501" s="14">
        <v>0</v>
      </c>
      <c r="N2501" s="14">
        <v>0</v>
      </c>
      <c r="O2501" s="191">
        <v>119.98</v>
      </c>
      <c r="P2501" s="191">
        <v>0</v>
      </c>
      <c r="Q2501" s="191">
        <v>0</v>
      </c>
      <c r="R2501" s="191">
        <v>0</v>
      </c>
      <c r="S2501" s="14"/>
      <c r="T2501" s="14"/>
      <c r="U2501" s="14"/>
      <c r="V2501" s="14">
        <v>202007</v>
      </c>
      <c r="W2501" s="14"/>
    </row>
    <row r="2502" spans="1:23" ht="12.2" customHeight="1">
      <c r="A2502" s="14" t="s">
        <v>1181</v>
      </c>
      <c r="B2502" s="14">
        <v>27</v>
      </c>
      <c r="C2502" s="14">
        <v>0</v>
      </c>
      <c r="D2502" s="14"/>
      <c r="E2502" s="14"/>
      <c r="F2502" s="14"/>
      <c r="G2502" s="14">
        <v>40</v>
      </c>
      <c r="H2502" s="14"/>
      <c r="I2502" s="14"/>
      <c r="J2502" s="14"/>
      <c r="K2502" s="14"/>
      <c r="L2502" s="14"/>
      <c r="M2502" s="14">
        <v>0</v>
      </c>
      <c r="N2502" s="14"/>
      <c r="O2502" s="191">
        <v>0</v>
      </c>
      <c r="P2502" s="191">
        <v>0</v>
      </c>
      <c r="Q2502" s="191">
        <v>0</v>
      </c>
      <c r="R2502" s="191">
        <v>0</v>
      </c>
      <c r="S2502" s="14"/>
      <c r="T2502" s="14"/>
      <c r="U2502" s="14"/>
      <c r="V2502" s="14">
        <v>202008</v>
      </c>
      <c r="W2502" s="14"/>
    </row>
    <row r="2503" spans="1:23" ht="12.2" customHeight="1">
      <c r="A2503" s="14" t="s">
        <v>1181</v>
      </c>
      <c r="B2503" s="14">
        <v>28</v>
      </c>
      <c r="C2503" s="14">
        <v>0</v>
      </c>
      <c r="D2503" s="14"/>
      <c r="E2503" s="14"/>
      <c r="F2503" s="14"/>
      <c r="G2503" s="14">
        <v>40</v>
      </c>
      <c r="H2503" s="14"/>
      <c r="I2503" s="14"/>
      <c r="J2503" s="14"/>
      <c r="K2503" s="14"/>
      <c r="L2503" s="14"/>
      <c r="M2503" s="14">
        <v>0</v>
      </c>
      <c r="N2503" s="14"/>
      <c r="O2503" s="191">
        <v>0</v>
      </c>
      <c r="P2503" s="191">
        <v>0</v>
      </c>
      <c r="Q2503" s="191">
        <v>0</v>
      </c>
      <c r="R2503" s="191">
        <v>0</v>
      </c>
      <c r="S2503" s="14"/>
      <c r="T2503" s="14"/>
      <c r="U2503" s="14"/>
      <c r="V2503" s="14">
        <v>202008</v>
      </c>
      <c r="W2503" s="14"/>
    </row>
    <row r="2504" spans="1:23" ht="12.2" customHeight="1">
      <c r="A2504" s="14" t="s">
        <v>1181</v>
      </c>
      <c r="B2504" s="14">
        <v>29</v>
      </c>
      <c r="C2504" s="14">
        <v>0</v>
      </c>
      <c r="D2504" s="14"/>
      <c r="E2504" s="14"/>
      <c r="F2504" s="14"/>
      <c r="G2504" s="14">
        <v>40</v>
      </c>
      <c r="H2504" s="14"/>
      <c r="I2504" s="14"/>
      <c r="J2504" s="14"/>
      <c r="K2504" s="14"/>
      <c r="L2504" s="14"/>
      <c r="M2504" s="14">
        <v>0</v>
      </c>
      <c r="N2504" s="14"/>
      <c r="O2504" s="191">
        <v>0</v>
      </c>
      <c r="P2504" s="191">
        <v>0</v>
      </c>
      <c r="Q2504" s="191">
        <v>0</v>
      </c>
      <c r="R2504" s="191">
        <v>0</v>
      </c>
      <c r="S2504" s="14"/>
      <c r="T2504" s="14"/>
      <c r="U2504" s="14"/>
      <c r="V2504" s="14">
        <v>202008</v>
      </c>
      <c r="W2504" s="14"/>
    </row>
    <row r="2505" spans="1:23" ht="12.2" customHeight="1">
      <c r="A2505" s="14" t="s">
        <v>1181</v>
      </c>
      <c r="B2505" s="14">
        <v>30</v>
      </c>
      <c r="C2505" s="14">
        <v>32</v>
      </c>
      <c r="D2505" s="14">
        <v>0</v>
      </c>
      <c r="E2505" s="14">
        <v>0</v>
      </c>
      <c r="F2505" s="14">
        <v>0</v>
      </c>
      <c r="G2505" s="14">
        <v>8</v>
      </c>
      <c r="H2505" s="14">
        <v>0</v>
      </c>
      <c r="I2505" s="14">
        <v>0</v>
      </c>
      <c r="J2505" s="14">
        <v>0</v>
      </c>
      <c r="K2505" s="14">
        <v>0</v>
      </c>
      <c r="L2505" s="14">
        <v>0</v>
      </c>
      <c r="M2505" s="14">
        <v>0</v>
      </c>
      <c r="N2505" s="14">
        <v>0</v>
      </c>
      <c r="O2505" s="191">
        <v>0</v>
      </c>
      <c r="P2505" s="191">
        <v>0</v>
      </c>
      <c r="Q2505" s="191">
        <v>0</v>
      </c>
      <c r="R2505" s="191">
        <v>0</v>
      </c>
      <c r="S2505" s="14">
        <v>0</v>
      </c>
      <c r="T2505" s="14">
        <v>0</v>
      </c>
      <c r="U2505" s="14">
        <v>0</v>
      </c>
      <c r="V2505" s="14">
        <v>202008</v>
      </c>
      <c r="W2505" s="14"/>
    </row>
    <row r="2506" spans="1:23" ht="12.2" customHeight="1" thickBot="1">
      <c r="A2506" s="14" t="s">
        <v>1181</v>
      </c>
      <c r="B2506" s="14">
        <v>31</v>
      </c>
      <c r="C2506" s="14">
        <v>36.74</v>
      </c>
      <c r="D2506" s="14">
        <v>0</v>
      </c>
      <c r="E2506" s="14">
        <v>0</v>
      </c>
      <c r="F2506" s="14">
        <v>0</v>
      </c>
      <c r="G2506" s="14">
        <v>0</v>
      </c>
      <c r="H2506" s="14">
        <v>0</v>
      </c>
      <c r="I2506" s="14">
        <v>0</v>
      </c>
      <c r="J2506" s="14">
        <v>0</v>
      </c>
      <c r="K2506" s="14">
        <v>0</v>
      </c>
      <c r="L2506" s="14">
        <v>0</v>
      </c>
      <c r="M2506" s="14">
        <v>0</v>
      </c>
      <c r="N2506" s="14">
        <v>1.34</v>
      </c>
      <c r="O2506" s="191">
        <v>119.98</v>
      </c>
      <c r="P2506" s="191">
        <v>0</v>
      </c>
      <c r="Q2506" s="191">
        <v>0</v>
      </c>
      <c r="R2506" s="191">
        <v>0</v>
      </c>
      <c r="S2506" s="14">
        <v>0</v>
      </c>
      <c r="T2506" s="14">
        <v>0</v>
      </c>
      <c r="U2506" s="14">
        <v>0</v>
      </c>
      <c r="V2506" s="14">
        <v>202008</v>
      </c>
      <c r="W2506" s="14"/>
    </row>
    <row r="2507" spans="1:23" ht="12.2" customHeight="1" thickTop="1">
      <c r="A2507" s="188" t="s">
        <v>1306</v>
      </c>
      <c r="B2507" s="189">
        <v>0</v>
      </c>
      <c r="C2507" s="189">
        <v>896.49000000000012</v>
      </c>
      <c r="D2507" s="189">
        <v>0</v>
      </c>
      <c r="E2507" s="189">
        <v>0.01</v>
      </c>
      <c r="F2507" s="189">
        <v>123.26</v>
      </c>
      <c r="G2507" s="189">
        <v>164</v>
      </c>
      <c r="H2507" s="189">
        <v>112</v>
      </c>
      <c r="I2507" s="189">
        <v>52</v>
      </c>
      <c r="J2507" s="189">
        <v>0</v>
      </c>
      <c r="K2507" s="189">
        <v>0</v>
      </c>
      <c r="L2507" s="189">
        <v>0</v>
      </c>
      <c r="M2507" s="189">
        <v>0</v>
      </c>
      <c r="N2507" s="189">
        <v>1.34</v>
      </c>
      <c r="O2507" s="190">
        <v>634.18000000000006</v>
      </c>
      <c r="P2507" s="190">
        <v>150</v>
      </c>
      <c r="Q2507" s="190">
        <v>0</v>
      </c>
      <c r="R2507" s="190">
        <v>0</v>
      </c>
      <c r="S2507" s="189">
        <v>0</v>
      </c>
      <c r="T2507" s="189">
        <v>0</v>
      </c>
      <c r="U2507" s="189">
        <v>0</v>
      </c>
      <c r="V2507" s="189"/>
      <c r="W2507" s="189"/>
    </row>
    <row r="2508" spans="1:23" ht="12.2" customHeight="1">
      <c r="A2508" s="14" t="s">
        <v>1182</v>
      </c>
      <c r="B2508" s="14">
        <v>1</v>
      </c>
      <c r="C2508" s="14">
        <v>0</v>
      </c>
      <c r="D2508" s="14">
        <v>0</v>
      </c>
      <c r="E2508" s="14">
        <v>0</v>
      </c>
      <c r="F2508" s="14">
        <v>0</v>
      </c>
      <c r="G2508" s="14">
        <v>36</v>
      </c>
      <c r="H2508" s="14">
        <v>0</v>
      </c>
      <c r="I2508" s="14">
        <v>9</v>
      </c>
      <c r="J2508" s="14">
        <v>0</v>
      </c>
      <c r="K2508" s="14">
        <v>0</v>
      </c>
      <c r="L2508" s="14">
        <v>0</v>
      </c>
      <c r="M2508" s="14">
        <v>0</v>
      </c>
      <c r="N2508" s="14">
        <v>0</v>
      </c>
      <c r="O2508" s="191">
        <v>0</v>
      </c>
      <c r="P2508" s="191">
        <v>0</v>
      </c>
      <c r="Q2508" s="191">
        <v>0</v>
      </c>
      <c r="R2508" s="191">
        <v>0</v>
      </c>
      <c r="S2508" s="14">
        <v>0</v>
      </c>
      <c r="T2508" s="14">
        <v>22.34</v>
      </c>
      <c r="U2508" s="14">
        <v>29.15</v>
      </c>
      <c r="V2508" s="14">
        <v>202002</v>
      </c>
      <c r="W2508" s="14"/>
    </row>
    <row r="2509" spans="1:23" ht="12.2" customHeight="1">
      <c r="A2509" s="14" t="s">
        <v>1182</v>
      </c>
      <c r="B2509" s="14">
        <v>2</v>
      </c>
      <c r="C2509" s="14">
        <v>44.5</v>
      </c>
      <c r="D2509" s="14">
        <v>0</v>
      </c>
      <c r="E2509" s="14">
        <v>0</v>
      </c>
      <c r="F2509" s="14">
        <v>0</v>
      </c>
      <c r="G2509" s="14">
        <v>0</v>
      </c>
      <c r="H2509" s="14">
        <v>0</v>
      </c>
      <c r="I2509" s="14">
        <v>0</v>
      </c>
      <c r="J2509" s="14">
        <v>0</v>
      </c>
      <c r="K2509" s="14">
        <v>0</v>
      </c>
      <c r="L2509" s="14">
        <v>0</v>
      </c>
      <c r="M2509" s="14">
        <v>0</v>
      </c>
      <c r="N2509" s="14">
        <v>0</v>
      </c>
      <c r="O2509" s="191">
        <v>0</v>
      </c>
      <c r="P2509" s="191">
        <v>75</v>
      </c>
      <c r="Q2509" s="191">
        <v>0</v>
      </c>
      <c r="R2509" s="191">
        <v>0</v>
      </c>
      <c r="S2509" s="14">
        <v>0</v>
      </c>
      <c r="T2509" s="14">
        <v>0</v>
      </c>
      <c r="U2509" s="14">
        <v>0</v>
      </c>
      <c r="V2509" s="14">
        <v>202002</v>
      </c>
      <c r="W2509" s="14"/>
    </row>
    <row r="2510" spans="1:23" ht="12.2" customHeight="1">
      <c r="A2510" s="14" t="s">
        <v>1182</v>
      </c>
      <c r="B2510" s="14">
        <v>3</v>
      </c>
      <c r="C2510" s="14">
        <v>45</v>
      </c>
      <c r="D2510" s="14"/>
      <c r="E2510" s="14">
        <v>0</v>
      </c>
      <c r="F2510" s="14"/>
      <c r="G2510" s="14"/>
      <c r="H2510" s="14"/>
      <c r="I2510" s="14"/>
      <c r="J2510" s="14"/>
      <c r="K2510" s="14"/>
      <c r="L2510" s="14"/>
      <c r="M2510" s="14"/>
      <c r="N2510" s="14"/>
      <c r="O2510" s="191">
        <v>0</v>
      </c>
      <c r="P2510" s="191">
        <v>75</v>
      </c>
      <c r="Q2510" s="191">
        <v>0</v>
      </c>
      <c r="R2510" s="191">
        <v>0</v>
      </c>
      <c r="S2510" s="14"/>
      <c r="T2510" s="14">
        <v>2.75</v>
      </c>
      <c r="U2510" s="14"/>
      <c r="V2510" s="14">
        <v>202002</v>
      </c>
      <c r="W2510" s="14"/>
    </row>
    <row r="2511" spans="1:23" ht="12.2" customHeight="1">
      <c r="A2511" s="14" t="s">
        <v>1182</v>
      </c>
      <c r="B2511" s="14">
        <v>4</v>
      </c>
      <c r="C2511" s="14">
        <v>45</v>
      </c>
      <c r="D2511" s="14"/>
      <c r="E2511" s="14">
        <v>0</v>
      </c>
      <c r="F2511" s="14">
        <v>0</v>
      </c>
      <c r="G2511" s="14"/>
      <c r="H2511" s="14"/>
      <c r="I2511" s="14"/>
      <c r="J2511" s="14"/>
      <c r="K2511" s="14"/>
      <c r="L2511" s="14"/>
      <c r="M2511" s="14"/>
      <c r="N2511" s="14"/>
      <c r="O2511" s="191">
        <v>0</v>
      </c>
      <c r="P2511" s="191">
        <v>75</v>
      </c>
      <c r="Q2511" s="191">
        <v>0</v>
      </c>
      <c r="R2511" s="191">
        <v>0</v>
      </c>
      <c r="S2511" s="14"/>
      <c r="T2511" s="14">
        <v>1.5</v>
      </c>
      <c r="U2511" s="14">
        <v>1</v>
      </c>
      <c r="V2511" s="14">
        <v>202002</v>
      </c>
      <c r="W2511" s="14"/>
    </row>
    <row r="2512" spans="1:23" ht="12.2" customHeight="1">
      <c r="A2512" s="14" t="s">
        <v>1182</v>
      </c>
      <c r="B2512" s="14">
        <v>5</v>
      </c>
      <c r="C2512" s="14">
        <v>45</v>
      </c>
      <c r="D2512" s="14"/>
      <c r="E2512" s="14">
        <v>0</v>
      </c>
      <c r="F2512" s="14"/>
      <c r="G2512" s="14"/>
      <c r="H2512" s="14"/>
      <c r="I2512" s="14"/>
      <c r="J2512" s="14"/>
      <c r="K2512" s="14"/>
      <c r="L2512" s="14"/>
      <c r="M2512" s="14"/>
      <c r="N2512" s="14"/>
      <c r="O2512" s="191">
        <v>0</v>
      </c>
      <c r="P2512" s="191">
        <v>75</v>
      </c>
      <c r="Q2512" s="191">
        <v>0</v>
      </c>
      <c r="R2512" s="191">
        <v>0</v>
      </c>
      <c r="S2512" s="14"/>
      <c r="T2512" s="14">
        <v>1.25</v>
      </c>
      <c r="U2512" s="14"/>
      <c r="V2512" s="14">
        <v>202002</v>
      </c>
      <c r="W2512" s="14"/>
    </row>
    <row r="2513" spans="1:23" ht="12.2" customHeight="1">
      <c r="A2513" s="14" t="s">
        <v>1182</v>
      </c>
      <c r="B2513" s="14">
        <v>6</v>
      </c>
      <c r="C2513" s="14">
        <v>36</v>
      </c>
      <c r="D2513" s="14"/>
      <c r="E2513" s="14">
        <v>0</v>
      </c>
      <c r="F2513" s="14">
        <v>0</v>
      </c>
      <c r="G2513" s="14"/>
      <c r="H2513" s="14">
        <v>9</v>
      </c>
      <c r="I2513" s="14"/>
      <c r="J2513" s="14"/>
      <c r="K2513" s="14"/>
      <c r="L2513" s="14"/>
      <c r="M2513" s="14"/>
      <c r="N2513" s="14"/>
      <c r="O2513" s="191">
        <v>0</v>
      </c>
      <c r="P2513" s="191">
        <v>50</v>
      </c>
      <c r="Q2513" s="191">
        <v>0</v>
      </c>
      <c r="R2513" s="191">
        <v>0</v>
      </c>
      <c r="S2513" s="14"/>
      <c r="T2513" s="14">
        <v>0.5</v>
      </c>
      <c r="U2513" s="14">
        <v>1.75</v>
      </c>
      <c r="V2513" s="14">
        <v>202003</v>
      </c>
      <c r="W2513" s="14"/>
    </row>
    <row r="2514" spans="1:23" ht="12.2" customHeight="1">
      <c r="A2514" s="14" t="s">
        <v>1182</v>
      </c>
      <c r="B2514" s="14">
        <v>7</v>
      </c>
      <c r="C2514" s="14">
        <v>45</v>
      </c>
      <c r="D2514" s="14"/>
      <c r="E2514" s="14">
        <v>0</v>
      </c>
      <c r="F2514" s="14">
        <v>0</v>
      </c>
      <c r="G2514" s="14"/>
      <c r="H2514" s="14"/>
      <c r="I2514" s="14"/>
      <c r="J2514" s="14"/>
      <c r="K2514" s="14"/>
      <c r="L2514" s="14"/>
      <c r="M2514" s="14"/>
      <c r="N2514" s="14"/>
      <c r="O2514" s="191">
        <v>0</v>
      </c>
      <c r="P2514" s="191">
        <v>75</v>
      </c>
      <c r="Q2514" s="191">
        <v>0</v>
      </c>
      <c r="R2514" s="191">
        <v>0</v>
      </c>
      <c r="S2514" s="14"/>
      <c r="T2514" s="14">
        <v>2.75</v>
      </c>
      <c r="U2514" s="14">
        <v>5</v>
      </c>
      <c r="V2514" s="14">
        <v>202003</v>
      </c>
      <c r="W2514" s="14"/>
    </row>
    <row r="2515" spans="1:23" ht="12.2" customHeight="1">
      <c r="A2515" s="14" t="s">
        <v>1182</v>
      </c>
      <c r="B2515" s="14">
        <v>8</v>
      </c>
      <c r="C2515" s="14">
        <v>45</v>
      </c>
      <c r="D2515" s="14"/>
      <c r="E2515" s="14">
        <v>0</v>
      </c>
      <c r="F2515" s="14">
        <v>0</v>
      </c>
      <c r="G2515" s="14"/>
      <c r="H2515" s="14"/>
      <c r="I2515" s="14"/>
      <c r="J2515" s="14"/>
      <c r="K2515" s="14"/>
      <c r="L2515" s="14"/>
      <c r="M2515" s="14"/>
      <c r="N2515" s="14"/>
      <c r="O2515" s="191">
        <v>0</v>
      </c>
      <c r="P2515" s="191">
        <v>75</v>
      </c>
      <c r="Q2515" s="191">
        <v>0</v>
      </c>
      <c r="R2515" s="191">
        <v>0</v>
      </c>
      <c r="S2515" s="14"/>
      <c r="T2515" s="14">
        <v>4.53</v>
      </c>
      <c r="U2515" s="14">
        <v>1.72</v>
      </c>
      <c r="V2515" s="14">
        <v>202003</v>
      </c>
      <c r="W2515" s="14"/>
    </row>
    <row r="2516" spans="1:23" ht="12.2" customHeight="1">
      <c r="A2516" s="14" t="s">
        <v>1182</v>
      </c>
      <c r="B2516" s="14">
        <v>9</v>
      </c>
      <c r="C2516" s="14">
        <v>45</v>
      </c>
      <c r="D2516" s="14"/>
      <c r="E2516" s="14">
        <v>0</v>
      </c>
      <c r="F2516" s="14">
        <v>0</v>
      </c>
      <c r="G2516" s="14"/>
      <c r="H2516" s="14"/>
      <c r="I2516" s="14"/>
      <c r="J2516" s="14"/>
      <c r="K2516" s="14"/>
      <c r="L2516" s="14"/>
      <c r="M2516" s="14"/>
      <c r="N2516" s="14"/>
      <c r="O2516" s="191">
        <v>0</v>
      </c>
      <c r="P2516" s="191">
        <v>75</v>
      </c>
      <c r="Q2516" s="191">
        <v>0</v>
      </c>
      <c r="R2516" s="191">
        <v>0</v>
      </c>
      <c r="S2516" s="14"/>
      <c r="T2516" s="14">
        <v>1.5</v>
      </c>
      <c r="U2516" s="14">
        <v>5.25</v>
      </c>
      <c r="V2516" s="14">
        <v>202003</v>
      </c>
      <c r="W2516" s="14"/>
    </row>
    <row r="2517" spans="1:23" ht="12.2" customHeight="1">
      <c r="A2517" s="14" t="s">
        <v>1182</v>
      </c>
      <c r="B2517" s="14">
        <v>10</v>
      </c>
      <c r="C2517" s="14">
        <v>45</v>
      </c>
      <c r="D2517" s="14"/>
      <c r="E2517" s="14">
        <v>0</v>
      </c>
      <c r="F2517" s="14">
        <v>0</v>
      </c>
      <c r="G2517" s="14"/>
      <c r="H2517" s="14"/>
      <c r="I2517" s="14"/>
      <c r="J2517" s="14"/>
      <c r="K2517" s="14"/>
      <c r="L2517" s="14"/>
      <c r="M2517" s="14"/>
      <c r="N2517" s="14"/>
      <c r="O2517" s="191">
        <v>0</v>
      </c>
      <c r="P2517" s="191">
        <v>75</v>
      </c>
      <c r="Q2517" s="191">
        <v>0</v>
      </c>
      <c r="R2517" s="191">
        <v>0</v>
      </c>
      <c r="S2517" s="14"/>
      <c r="T2517" s="14">
        <v>1.27</v>
      </c>
      <c r="U2517" s="14">
        <v>1.73</v>
      </c>
      <c r="V2517" s="14">
        <v>202004</v>
      </c>
      <c r="W2517" s="14"/>
    </row>
    <row r="2518" spans="1:23" ht="12.2" customHeight="1">
      <c r="A2518" s="14" t="s">
        <v>1182</v>
      </c>
      <c r="B2518" s="14">
        <v>11</v>
      </c>
      <c r="C2518" s="14">
        <v>44.5</v>
      </c>
      <c r="D2518" s="14">
        <v>0</v>
      </c>
      <c r="E2518" s="14">
        <v>0</v>
      </c>
      <c r="F2518" s="14">
        <v>0</v>
      </c>
      <c r="G2518" s="14">
        <v>0</v>
      </c>
      <c r="H2518" s="14">
        <v>0</v>
      </c>
      <c r="I2518" s="14">
        <v>0</v>
      </c>
      <c r="J2518" s="14">
        <v>0</v>
      </c>
      <c r="K2518" s="14">
        <v>0</v>
      </c>
      <c r="L2518" s="14">
        <v>0</v>
      </c>
      <c r="M2518" s="14">
        <v>0</v>
      </c>
      <c r="N2518" s="14">
        <v>0</v>
      </c>
      <c r="O2518" s="191">
        <v>0</v>
      </c>
      <c r="P2518" s="191">
        <v>0</v>
      </c>
      <c r="Q2518" s="191">
        <v>0</v>
      </c>
      <c r="R2518" s="191">
        <v>0</v>
      </c>
      <c r="S2518" s="14">
        <v>0</v>
      </c>
      <c r="T2518" s="14">
        <v>0</v>
      </c>
      <c r="U2518" s="14">
        <v>0</v>
      </c>
      <c r="V2518" s="14">
        <v>202004</v>
      </c>
      <c r="W2518" s="14"/>
    </row>
    <row r="2519" spans="1:23" ht="12.2" customHeight="1">
      <c r="A2519" s="14" t="s">
        <v>1182</v>
      </c>
      <c r="B2519" s="14">
        <v>12</v>
      </c>
      <c r="C2519" s="14">
        <v>43</v>
      </c>
      <c r="D2519" s="14">
        <v>0</v>
      </c>
      <c r="E2519" s="14">
        <v>0</v>
      </c>
      <c r="F2519" s="14">
        <v>0</v>
      </c>
      <c r="G2519" s="14">
        <v>0</v>
      </c>
      <c r="H2519" s="14">
        <v>0</v>
      </c>
      <c r="I2519" s="14">
        <v>0</v>
      </c>
      <c r="J2519" s="14">
        <v>0</v>
      </c>
      <c r="K2519" s="14">
        <v>0</v>
      </c>
      <c r="L2519" s="14">
        <v>0</v>
      </c>
      <c r="M2519" s="14">
        <v>0</v>
      </c>
      <c r="N2519" s="14">
        <v>0</v>
      </c>
      <c r="O2519" s="191">
        <v>0</v>
      </c>
      <c r="P2519" s="191">
        <v>0</v>
      </c>
      <c r="Q2519" s="191">
        <v>0</v>
      </c>
      <c r="R2519" s="191">
        <v>0</v>
      </c>
      <c r="S2519" s="14">
        <v>0</v>
      </c>
      <c r="T2519" s="14">
        <v>0</v>
      </c>
      <c r="U2519" s="14">
        <v>0</v>
      </c>
      <c r="V2519" s="14">
        <v>202004</v>
      </c>
      <c r="W2519" s="14"/>
    </row>
    <row r="2520" spans="1:23" ht="12.2" customHeight="1">
      <c r="A2520" s="14" t="s">
        <v>1182</v>
      </c>
      <c r="B2520" s="14">
        <v>13</v>
      </c>
      <c r="C2520" s="14">
        <v>27</v>
      </c>
      <c r="D2520" s="14"/>
      <c r="E2520" s="14">
        <v>0</v>
      </c>
      <c r="F2520" s="14">
        <v>0</v>
      </c>
      <c r="G2520" s="14"/>
      <c r="H2520" s="14">
        <v>18</v>
      </c>
      <c r="I2520" s="14"/>
      <c r="J2520" s="14"/>
      <c r="K2520" s="14"/>
      <c r="L2520" s="14"/>
      <c r="M2520" s="14"/>
      <c r="N2520" s="14"/>
      <c r="O2520" s="191">
        <v>0</v>
      </c>
      <c r="P2520" s="191">
        <v>50</v>
      </c>
      <c r="Q2520" s="191">
        <v>0</v>
      </c>
      <c r="R2520" s="191">
        <v>0</v>
      </c>
      <c r="S2520" s="14"/>
      <c r="T2520" s="14">
        <v>0.55000000000000004</v>
      </c>
      <c r="U2520" s="14">
        <v>10.92</v>
      </c>
      <c r="V2520" s="14">
        <v>202004</v>
      </c>
      <c r="W2520" s="14"/>
    </row>
    <row r="2521" spans="1:23" ht="12.2" customHeight="1">
      <c r="A2521" s="14" t="s">
        <v>1182</v>
      </c>
      <c r="B2521" s="14">
        <v>14</v>
      </c>
      <c r="C2521" s="14">
        <v>13.58</v>
      </c>
      <c r="D2521" s="14"/>
      <c r="E2521" s="14">
        <v>0</v>
      </c>
      <c r="F2521" s="14">
        <v>0</v>
      </c>
      <c r="G2521" s="14"/>
      <c r="H2521" s="14">
        <v>31.42</v>
      </c>
      <c r="I2521" s="14"/>
      <c r="J2521" s="14"/>
      <c r="K2521" s="14"/>
      <c r="L2521" s="14"/>
      <c r="M2521" s="14"/>
      <c r="N2521" s="14"/>
      <c r="O2521" s="191">
        <v>0</v>
      </c>
      <c r="P2521" s="191">
        <v>25</v>
      </c>
      <c r="Q2521" s="191">
        <v>0</v>
      </c>
      <c r="R2521" s="191">
        <v>0</v>
      </c>
      <c r="S2521" s="14"/>
      <c r="T2521" s="14">
        <v>0.5</v>
      </c>
      <c r="U2521" s="14">
        <v>3.92</v>
      </c>
      <c r="V2521" s="14">
        <v>202005</v>
      </c>
      <c r="W2521" s="14"/>
    </row>
    <row r="2522" spans="1:23" ht="12.2" customHeight="1">
      <c r="A2522" s="14" t="s">
        <v>1182</v>
      </c>
      <c r="B2522" s="14">
        <v>15</v>
      </c>
      <c r="C2522" s="14">
        <v>45</v>
      </c>
      <c r="D2522" s="14"/>
      <c r="E2522" s="14">
        <v>0</v>
      </c>
      <c r="F2522" s="14">
        <v>0</v>
      </c>
      <c r="G2522" s="14"/>
      <c r="H2522" s="14"/>
      <c r="I2522" s="14"/>
      <c r="J2522" s="14"/>
      <c r="K2522" s="14"/>
      <c r="L2522" s="14"/>
      <c r="M2522" s="14"/>
      <c r="N2522" s="14"/>
      <c r="O2522" s="191">
        <v>0</v>
      </c>
      <c r="P2522" s="191">
        <v>75</v>
      </c>
      <c r="Q2522" s="191">
        <v>0</v>
      </c>
      <c r="R2522" s="191">
        <v>0</v>
      </c>
      <c r="S2522" s="14"/>
      <c r="T2522" s="14">
        <v>1.0900000000000001</v>
      </c>
      <c r="U2522" s="14">
        <v>5.58</v>
      </c>
      <c r="V2522" s="14">
        <v>202005</v>
      </c>
      <c r="W2522" s="14"/>
    </row>
    <row r="2523" spans="1:23" ht="12.2" customHeight="1">
      <c r="A2523" s="14" t="s">
        <v>1182</v>
      </c>
      <c r="B2523" s="14">
        <v>16</v>
      </c>
      <c r="C2523" s="14">
        <v>34.270000000000003</v>
      </c>
      <c r="D2523" s="14">
        <v>0</v>
      </c>
      <c r="E2523" s="14">
        <v>0</v>
      </c>
      <c r="F2523" s="14">
        <v>0</v>
      </c>
      <c r="G2523" s="14">
        <v>0</v>
      </c>
      <c r="H2523" s="14">
        <v>0</v>
      </c>
      <c r="I2523" s="14">
        <v>9</v>
      </c>
      <c r="J2523" s="14">
        <v>0</v>
      </c>
      <c r="K2523" s="14">
        <v>0</v>
      </c>
      <c r="L2523" s="14">
        <v>0</v>
      </c>
      <c r="M2523" s="14">
        <v>0</v>
      </c>
      <c r="N2523" s="14">
        <v>0</v>
      </c>
      <c r="O2523" s="191">
        <v>0</v>
      </c>
      <c r="P2523" s="191">
        <v>0</v>
      </c>
      <c r="Q2523" s="191">
        <v>0</v>
      </c>
      <c r="R2523" s="191">
        <v>0</v>
      </c>
      <c r="S2523" s="14">
        <v>0</v>
      </c>
      <c r="T2523" s="14">
        <v>0</v>
      </c>
      <c r="U2523" s="14">
        <v>0</v>
      </c>
      <c r="V2523" s="14">
        <v>202005</v>
      </c>
      <c r="W2523" s="14"/>
    </row>
    <row r="2524" spans="1:23" ht="12.2" customHeight="1">
      <c r="A2524" s="14" t="s">
        <v>1182</v>
      </c>
      <c r="B2524" s="14">
        <v>17</v>
      </c>
      <c r="C2524" s="14">
        <v>44.55</v>
      </c>
      <c r="D2524" s="14">
        <v>0</v>
      </c>
      <c r="E2524" s="14">
        <v>0</v>
      </c>
      <c r="F2524" s="14">
        <v>0</v>
      </c>
      <c r="G2524" s="14">
        <v>0</v>
      </c>
      <c r="H2524" s="14">
        <v>0</v>
      </c>
      <c r="I2524" s="14">
        <v>0</v>
      </c>
      <c r="J2524" s="14">
        <v>0</v>
      </c>
      <c r="K2524" s="14">
        <v>0</v>
      </c>
      <c r="L2524" s="14">
        <v>0</v>
      </c>
      <c r="M2524" s="14">
        <v>0</v>
      </c>
      <c r="N2524" s="14">
        <v>0</v>
      </c>
      <c r="O2524" s="191">
        <v>0</v>
      </c>
      <c r="P2524" s="191">
        <v>25</v>
      </c>
      <c r="Q2524" s="191">
        <v>0</v>
      </c>
      <c r="R2524" s="191">
        <v>0</v>
      </c>
      <c r="S2524" s="14">
        <v>0</v>
      </c>
      <c r="T2524" s="14">
        <v>0</v>
      </c>
      <c r="U2524" s="14">
        <v>0</v>
      </c>
      <c r="V2524" s="14">
        <v>202006</v>
      </c>
      <c r="W2524" s="14"/>
    </row>
    <row r="2525" spans="1:23" ht="12.2" customHeight="1">
      <c r="A2525" s="14" t="s">
        <v>1182</v>
      </c>
      <c r="B2525" s="14">
        <v>18</v>
      </c>
      <c r="C2525" s="14">
        <v>36</v>
      </c>
      <c r="D2525" s="14"/>
      <c r="E2525" s="14">
        <v>0</v>
      </c>
      <c r="F2525" s="14">
        <v>0</v>
      </c>
      <c r="G2525" s="14"/>
      <c r="H2525" s="14"/>
      <c r="I2525" s="14">
        <v>9</v>
      </c>
      <c r="J2525" s="14"/>
      <c r="K2525" s="14"/>
      <c r="L2525" s="14"/>
      <c r="M2525" s="14"/>
      <c r="N2525" s="14"/>
      <c r="O2525" s="191">
        <v>0</v>
      </c>
      <c r="P2525" s="191">
        <v>75</v>
      </c>
      <c r="Q2525" s="191">
        <v>0</v>
      </c>
      <c r="R2525" s="191">
        <v>0</v>
      </c>
      <c r="S2525" s="14"/>
      <c r="T2525" s="14">
        <v>2.72</v>
      </c>
      <c r="U2525" s="14">
        <v>5.12</v>
      </c>
      <c r="V2525" s="14">
        <v>202006</v>
      </c>
      <c r="W2525" s="14"/>
    </row>
    <row r="2526" spans="1:23" ht="12.2" customHeight="1">
      <c r="A2526" s="14" t="s">
        <v>1182</v>
      </c>
      <c r="B2526" s="14">
        <v>19</v>
      </c>
      <c r="C2526" s="14">
        <v>45</v>
      </c>
      <c r="D2526" s="14"/>
      <c r="E2526" s="14">
        <v>0</v>
      </c>
      <c r="F2526" s="14"/>
      <c r="G2526" s="14"/>
      <c r="H2526" s="14"/>
      <c r="I2526" s="14"/>
      <c r="J2526" s="14"/>
      <c r="K2526" s="14"/>
      <c r="L2526" s="14"/>
      <c r="M2526" s="14"/>
      <c r="N2526" s="14"/>
      <c r="O2526" s="191">
        <v>0</v>
      </c>
      <c r="P2526" s="191">
        <v>0</v>
      </c>
      <c r="Q2526" s="191">
        <v>0</v>
      </c>
      <c r="R2526" s="191">
        <v>0</v>
      </c>
      <c r="S2526" s="14"/>
      <c r="T2526" s="14">
        <v>4.75</v>
      </c>
      <c r="U2526" s="14"/>
      <c r="V2526" s="14">
        <v>202006</v>
      </c>
      <c r="W2526" s="14"/>
    </row>
    <row r="2527" spans="1:23" ht="12.2" customHeight="1">
      <c r="A2527" s="14" t="s">
        <v>1182</v>
      </c>
      <c r="B2527" s="14">
        <v>20</v>
      </c>
      <c r="C2527" s="14">
        <v>45</v>
      </c>
      <c r="D2527" s="14"/>
      <c r="E2527" s="14">
        <v>0</v>
      </c>
      <c r="F2527" s="14"/>
      <c r="G2527" s="14"/>
      <c r="H2527" s="14"/>
      <c r="I2527" s="14"/>
      <c r="J2527" s="14"/>
      <c r="K2527" s="14"/>
      <c r="L2527" s="14"/>
      <c r="M2527" s="14"/>
      <c r="N2527" s="14"/>
      <c r="O2527" s="191">
        <v>0</v>
      </c>
      <c r="P2527" s="191">
        <v>75</v>
      </c>
      <c r="Q2527" s="191">
        <v>0</v>
      </c>
      <c r="R2527" s="191">
        <v>0</v>
      </c>
      <c r="S2527" s="14"/>
      <c r="T2527" s="14">
        <v>0.38</v>
      </c>
      <c r="U2527" s="14"/>
      <c r="V2527" s="14">
        <v>202007</v>
      </c>
      <c r="W2527" s="14"/>
    </row>
    <row r="2528" spans="1:23" ht="12.2" customHeight="1">
      <c r="A2528" s="14" t="s">
        <v>1182</v>
      </c>
      <c r="B2528" s="14">
        <v>21</v>
      </c>
      <c r="C2528" s="14">
        <v>36</v>
      </c>
      <c r="D2528" s="14"/>
      <c r="E2528" s="14">
        <v>0</v>
      </c>
      <c r="F2528" s="14"/>
      <c r="G2528" s="14"/>
      <c r="H2528" s="14"/>
      <c r="I2528" s="14">
        <v>9</v>
      </c>
      <c r="J2528" s="14"/>
      <c r="K2528" s="14"/>
      <c r="L2528" s="14"/>
      <c r="M2528" s="14"/>
      <c r="N2528" s="14"/>
      <c r="O2528" s="191">
        <v>0</v>
      </c>
      <c r="P2528" s="191">
        <v>50</v>
      </c>
      <c r="Q2528" s="191">
        <v>0</v>
      </c>
      <c r="R2528" s="191">
        <v>0</v>
      </c>
      <c r="S2528" s="14"/>
      <c r="T2528" s="14">
        <v>1.55</v>
      </c>
      <c r="U2528" s="14"/>
      <c r="V2528" s="14">
        <v>202008</v>
      </c>
      <c r="W2528" s="14"/>
    </row>
    <row r="2529" spans="1:23" ht="12.2" customHeight="1">
      <c r="A2529" s="14" t="s">
        <v>1182</v>
      </c>
      <c r="B2529" s="14">
        <v>22</v>
      </c>
      <c r="C2529" s="14">
        <v>43.83</v>
      </c>
      <c r="D2529" s="14">
        <v>0</v>
      </c>
      <c r="E2529" s="14">
        <v>0</v>
      </c>
      <c r="F2529" s="14">
        <v>0</v>
      </c>
      <c r="G2529" s="14">
        <v>0</v>
      </c>
      <c r="H2529" s="14">
        <v>0</v>
      </c>
      <c r="I2529" s="14">
        <v>0</v>
      </c>
      <c r="J2529" s="14">
        <v>0</v>
      </c>
      <c r="K2529" s="14">
        <v>0</v>
      </c>
      <c r="L2529" s="14">
        <v>0</v>
      </c>
      <c r="M2529" s="14">
        <v>0</v>
      </c>
      <c r="N2529" s="14">
        <v>0</v>
      </c>
      <c r="O2529" s="191">
        <v>0</v>
      </c>
      <c r="P2529" s="191">
        <v>75</v>
      </c>
      <c r="Q2529" s="191">
        <v>0</v>
      </c>
      <c r="R2529" s="191">
        <v>0</v>
      </c>
      <c r="S2529" s="14">
        <v>0</v>
      </c>
      <c r="T2529" s="14">
        <v>0</v>
      </c>
      <c r="U2529" s="14">
        <v>0</v>
      </c>
      <c r="V2529" s="14">
        <v>202007</v>
      </c>
      <c r="W2529" s="14"/>
    </row>
    <row r="2530" spans="1:23" ht="12.2" customHeight="1">
      <c r="A2530" s="14" t="s">
        <v>1182</v>
      </c>
      <c r="B2530" s="14">
        <v>23</v>
      </c>
      <c r="C2530" s="14">
        <v>36</v>
      </c>
      <c r="D2530" s="14"/>
      <c r="E2530" s="14">
        <v>0</v>
      </c>
      <c r="F2530" s="14">
        <v>0</v>
      </c>
      <c r="G2530" s="14"/>
      <c r="H2530" s="14"/>
      <c r="I2530" s="14">
        <v>9</v>
      </c>
      <c r="J2530" s="14"/>
      <c r="K2530" s="14"/>
      <c r="L2530" s="14"/>
      <c r="M2530" s="14"/>
      <c r="N2530" s="14"/>
      <c r="O2530" s="191">
        <v>0</v>
      </c>
      <c r="P2530" s="191">
        <v>75</v>
      </c>
      <c r="Q2530" s="191">
        <v>0</v>
      </c>
      <c r="R2530" s="191">
        <v>0</v>
      </c>
      <c r="S2530" s="14"/>
      <c r="T2530" s="14">
        <v>0.8</v>
      </c>
      <c r="U2530" s="14">
        <v>8.73</v>
      </c>
      <c r="V2530" s="14">
        <v>202008</v>
      </c>
      <c r="W2530" s="14"/>
    </row>
    <row r="2531" spans="1:23" ht="12.2" customHeight="1">
      <c r="A2531" s="14" t="s">
        <v>1182</v>
      </c>
      <c r="B2531" s="14">
        <v>24</v>
      </c>
      <c r="C2531" s="14">
        <v>5.53</v>
      </c>
      <c r="D2531" s="14"/>
      <c r="E2531" s="14"/>
      <c r="F2531" s="14">
        <v>0</v>
      </c>
      <c r="G2531" s="14"/>
      <c r="H2531" s="14">
        <v>39.47</v>
      </c>
      <c r="I2531" s="14"/>
      <c r="J2531" s="14"/>
      <c r="K2531" s="14"/>
      <c r="L2531" s="14"/>
      <c r="M2531" s="14"/>
      <c r="N2531" s="14"/>
      <c r="O2531" s="191">
        <v>0</v>
      </c>
      <c r="P2531" s="191">
        <v>0</v>
      </c>
      <c r="Q2531" s="191">
        <v>0</v>
      </c>
      <c r="R2531" s="191">
        <v>0</v>
      </c>
      <c r="S2531" s="14"/>
      <c r="T2531" s="14"/>
      <c r="U2531" s="14">
        <v>0</v>
      </c>
      <c r="V2531" s="14">
        <v>202008</v>
      </c>
      <c r="W2531" s="14"/>
    </row>
    <row r="2532" spans="1:23" ht="12.2" customHeight="1">
      <c r="A2532" s="14" t="s">
        <v>1182</v>
      </c>
      <c r="B2532" s="14">
        <v>25</v>
      </c>
      <c r="C2532" s="14">
        <v>45</v>
      </c>
      <c r="D2532" s="14"/>
      <c r="E2532" s="14">
        <v>0</v>
      </c>
      <c r="F2532" s="14"/>
      <c r="G2532" s="14"/>
      <c r="H2532" s="14"/>
      <c r="I2532" s="14"/>
      <c r="J2532" s="14"/>
      <c r="K2532" s="14"/>
      <c r="L2532" s="14"/>
      <c r="M2532" s="14"/>
      <c r="N2532" s="14"/>
      <c r="O2532" s="191">
        <v>0</v>
      </c>
      <c r="P2532" s="191">
        <v>75</v>
      </c>
      <c r="Q2532" s="191">
        <v>0</v>
      </c>
      <c r="R2532" s="191">
        <v>0</v>
      </c>
      <c r="S2532" s="14"/>
      <c r="T2532" s="14">
        <v>1.61</v>
      </c>
      <c r="U2532" s="14"/>
      <c r="V2532" s="14">
        <v>202008</v>
      </c>
      <c r="W2532" s="14"/>
    </row>
    <row r="2533" spans="1:23" ht="12.2" customHeight="1" thickBot="1">
      <c r="A2533" s="14" t="s">
        <v>1182</v>
      </c>
      <c r="B2533" s="14">
        <v>26</v>
      </c>
      <c r="C2533" s="14">
        <v>45</v>
      </c>
      <c r="D2533" s="14"/>
      <c r="E2533" s="14">
        <v>0</v>
      </c>
      <c r="F2533" s="14">
        <v>0</v>
      </c>
      <c r="G2533" s="14"/>
      <c r="H2533" s="14"/>
      <c r="I2533" s="14"/>
      <c r="J2533" s="14"/>
      <c r="K2533" s="14"/>
      <c r="L2533" s="14"/>
      <c r="M2533" s="14"/>
      <c r="N2533" s="14"/>
      <c r="O2533" s="191">
        <v>0</v>
      </c>
      <c r="P2533" s="191">
        <v>75</v>
      </c>
      <c r="Q2533" s="191">
        <v>0</v>
      </c>
      <c r="R2533" s="191">
        <v>0</v>
      </c>
      <c r="S2533" s="14"/>
      <c r="T2533" s="14">
        <v>1.9</v>
      </c>
      <c r="U2533" s="14">
        <v>2.12</v>
      </c>
      <c r="V2533" s="14">
        <v>202008</v>
      </c>
      <c r="W2533" s="14"/>
    </row>
    <row r="2534" spans="1:23" ht="12.2" customHeight="1" thickTop="1">
      <c r="A2534" s="188" t="s">
        <v>1306</v>
      </c>
      <c r="B2534" s="189">
        <v>0</v>
      </c>
      <c r="C2534" s="189">
        <v>984.76</v>
      </c>
      <c r="D2534" s="189">
        <v>0</v>
      </c>
      <c r="E2534" s="189">
        <v>0</v>
      </c>
      <c r="F2534" s="189">
        <v>0</v>
      </c>
      <c r="G2534" s="189">
        <v>36</v>
      </c>
      <c r="H2534" s="189">
        <v>97.89</v>
      </c>
      <c r="I2534" s="189">
        <v>45</v>
      </c>
      <c r="J2534" s="189">
        <v>0</v>
      </c>
      <c r="K2534" s="189">
        <v>0</v>
      </c>
      <c r="L2534" s="189">
        <v>0</v>
      </c>
      <c r="M2534" s="189">
        <v>0</v>
      </c>
      <c r="N2534" s="189">
        <v>0</v>
      </c>
      <c r="O2534" s="190">
        <v>0</v>
      </c>
      <c r="P2534" s="190">
        <v>1325</v>
      </c>
      <c r="Q2534" s="190">
        <v>0</v>
      </c>
      <c r="R2534" s="190">
        <v>0</v>
      </c>
      <c r="S2534" s="189">
        <v>0</v>
      </c>
      <c r="T2534" s="189">
        <v>54.24</v>
      </c>
      <c r="U2534" s="189">
        <v>81.990000000000009</v>
      </c>
      <c r="V2534" s="189"/>
      <c r="W2534" s="189"/>
    </row>
    <row r="2535" spans="1:23" ht="12.2" customHeight="1">
      <c r="A2535" s="14" t="s">
        <v>1209</v>
      </c>
      <c r="B2535" s="14">
        <v>1</v>
      </c>
      <c r="C2535" s="14">
        <v>0</v>
      </c>
      <c r="D2535" s="14"/>
      <c r="E2535" s="14"/>
      <c r="F2535" s="14"/>
      <c r="G2535" s="14">
        <v>8</v>
      </c>
      <c r="H2535" s="14"/>
      <c r="I2535" s="14">
        <v>8</v>
      </c>
      <c r="J2535" s="14"/>
      <c r="K2535" s="14"/>
      <c r="L2535" s="14"/>
      <c r="M2535" s="14">
        <v>0</v>
      </c>
      <c r="N2535" s="14"/>
      <c r="O2535" s="191">
        <v>0</v>
      </c>
      <c r="P2535" s="191">
        <v>0</v>
      </c>
      <c r="Q2535" s="191">
        <v>0</v>
      </c>
      <c r="R2535" s="191">
        <v>0</v>
      </c>
      <c r="S2535" s="14"/>
      <c r="T2535" s="14"/>
      <c r="U2535" s="14"/>
      <c r="V2535" s="14">
        <v>202002</v>
      </c>
      <c r="W2535" s="14"/>
    </row>
    <row r="2536" spans="1:23" ht="12.2" customHeight="1">
      <c r="A2536" s="14" t="s">
        <v>1209</v>
      </c>
      <c r="B2536" s="14">
        <v>2</v>
      </c>
      <c r="C2536" s="14">
        <v>16</v>
      </c>
      <c r="D2536" s="14"/>
      <c r="E2536" s="14"/>
      <c r="F2536" s="14"/>
      <c r="G2536" s="14"/>
      <c r="H2536" s="14"/>
      <c r="I2536" s="14"/>
      <c r="J2536" s="14"/>
      <c r="K2536" s="14"/>
      <c r="L2536" s="14"/>
      <c r="M2536" s="14">
        <v>0</v>
      </c>
      <c r="N2536" s="14"/>
      <c r="O2536" s="191">
        <v>0</v>
      </c>
      <c r="P2536" s="191">
        <v>0</v>
      </c>
      <c r="Q2536" s="191">
        <v>0</v>
      </c>
      <c r="R2536" s="191">
        <v>0</v>
      </c>
      <c r="S2536" s="14"/>
      <c r="T2536" s="14"/>
      <c r="U2536" s="14"/>
      <c r="V2536" s="14">
        <v>202002</v>
      </c>
      <c r="W2536" s="14"/>
    </row>
    <row r="2537" spans="1:23" ht="12.2" customHeight="1">
      <c r="A2537" s="14" t="s">
        <v>1209</v>
      </c>
      <c r="B2537" s="14">
        <v>3</v>
      </c>
      <c r="C2537" s="14">
        <v>16</v>
      </c>
      <c r="D2537" s="14"/>
      <c r="E2537" s="14"/>
      <c r="F2537" s="14"/>
      <c r="G2537" s="14"/>
      <c r="H2537" s="14"/>
      <c r="I2537" s="14"/>
      <c r="J2537" s="14"/>
      <c r="K2537" s="14"/>
      <c r="L2537" s="14"/>
      <c r="M2537" s="14">
        <v>0</v>
      </c>
      <c r="N2537" s="14"/>
      <c r="O2537" s="191">
        <v>0</v>
      </c>
      <c r="P2537" s="191">
        <v>0</v>
      </c>
      <c r="Q2537" s="191">
        <v>0</v>
      </c>
      <c r="R2537" s="191">
        <v>0</v>
      </c>
      <c r="S2537" s="14"/>
      <c r="T2537" s="14"/>
      <c r="U2537" s="14"/>
      <c r="V2537" s="14">
        <v>202002</v>
      </c>
      <c r="W2537" s="14"/>
    </row>
    <row r="2538" spans="1:23" ht="12.2" customHeight="1">
      <c r="A2538" s="14" t="s">
        <v>1209</v>
      </c>
      <c r="B2538" s="14">
        <v>4</v>
      </c>
      <c r="C2538" s="14">
        <v>16</v>
      </c>
      <c r="D2538" s="14"/>
      <c r="E2538" s="14"/>
      <c r="F2538" s="14"/>
      <c r="G2538" s="14"/>
      <c r="H2538" s="14"/>
      <c r="I2538" s="14"/>
      <c r="J2538" s="14"/>
      <c r="K2538" s="14"/>
      <c r="L2538" s="14"/>
      <c r="M2538" s="14">
        <v>0</v>
      </c>
      <c r="N2538" s="14"/>
      <c r="O2538" s="191">
        <v>0</v>
      </c>
      <c r="P2538" s="191">
        <v>0</v>
      </c>
      <c r="Q2538" s="191">
        <v>0</v>
      </c>
      <c r="R2538" s="191">
        <v>0</v>
      </c>
      <c r="S2538" s="14"/>
      <c r="T2538" s="14"/>
      <c r="U2538" s="14"/>
      <c r="V2538" s="14">
        <v>202002</v>
      </c>
      <c r="W2538" s="14"/>
    </row>
    <row r="2539" spans="1:23" ht="12.2" customHeight="1">
      <c r="A2539" s="14" t="s">
        <v>1209</v>
      </c>
      <c r="B2539" s="14">
        <v>5</v>
      </c>
      <c r="C2539" s="14">
        <v>16</v>
      </c>
      <c r="D2539" s="14"/>
      <c r="E2539" s="14"/>
      <c r="F2539" s="14"/>
      <c r="G2539" s="14"/>
      <c r="H2539" s="14"/>
      <c r="I2539" s="14"/>
      <c r="J2539" s="14"/>
      <c r="K2539" s="14"/>
      <c r="L2539" s="14"/>
      <c r="M2539" s="14">
        <v>0</v>
      </c>
      <c r="N2539" s="14"/>
      <c r="O2539" s="191">
        <v>0</v>
      </c>
      <c r="P2539" s="191">
        <v>0</v>
      </c>
      <c r="Q2539" s="191">
        <v>0</v>
      </c>
      <c r="R2539" s="191">
        <v>0</v>
      </c>
      <c r="S2539" s="14"/>
      <c r="T2539" s="14"/>
      <c r="U2539" s="14"/>
      <c r="V2539" s="14">
        <v>202002</v>
      </c>
      <c r="W2539" s="14"/>
    </row>
    <row r="2540" spans="1:23" ht="12.2" customHeight="1">
      <c r="A2540" s="14" t="s">
        <v>1209</v>
      </c>
      <c r="B2540" s="14">
        <v>6</v>
      </c>
      <c r="C2540" s="14">
        <v>16</v>
      </c>
      <c r="D2540" s="14"/>
      <c r="E2540" s="14"/>
      <c r="F2540" s="14"/>
      <c r="G2540" s="14"/>
      <c r="H2540" s="14"/>
      <c r="I2540" s="14"/>
      <c r="J2540" s="14"/>
      <c r="K2540" s="14"/>
      <c r="L2540" s="14"/>
      <c r="M2540" s="14">
        <v>0</v>
      </c>
      <c r="N2540" s="14"/>
      <c r="O2540" s="191">
        <v>0</v>
      </c>
      <c r="P2540" s="191">
        <v>0</v>
      </c>
      <c r="Q2540" s="191">
        <v>0</v>
      </c>
      <c r="R2540" s="191">
        <v>0</v>
      </c>
      <c r="S2540" s="14"/>
      <c r="T2540" s="14"/>
      <c r="U2540" s="14"/>
      <c r="V2540" s="14">
        <v>202003</v>
      </c>
      <c r="W2540" s="14"/>
    </row>
    <row r="2541" spans="1:23" ht="12.2" customHeight="1">
      <c r="A2541" s="14" t="s">
        <v>1209</v>
      </c>
      <c r="B2541" s="14">
        <v>7</v>
      </c>
      <c r="C2541" s="14">
        <v>16</v>
      </c>
      <c r="D2541" s="14"/>
      <c r="E2541" s="14"/>
      <c r="F2541" s="14"/>
      <c r="G2541" s="14"/>
      <c r="H2541" s="14"/>
      <c r="I2541" s="14"/>
      <c r="J2541" s="14"/>
      <c r="K2541" s="14"/>
      <c r="L2541" s="14"/>
      <c r="M2541" s="14">
        <v>0</v>
      </c>
      <c r="N2541" s="14"/>
      <c r="O2541" s="191">
        <v>0</v>
      </c>
      <c r="P2541" s="191">
        <v>0</v>
      </c>
      <c r="Q2541" s="191">
        <v>0</v>
      </c>
      <c r="R2541" s="191">
        <v>0</v>
      </c>
      <c r="S2541" s="14"/>
      <c r="T2541" s="14"/>
      <c r="U2541" s="14"/>
      <c r="V2541" s="14">
        <v>202003</v>
      </c>
      <c r="W2541" s="14"/>
    </row>
    <row r="2542" spans="1:23" ht="12.2" customHeight="1">
      <c r="A2542" s="14" t="s">
        <v>1209</v>
      </c>
      <c r="B2542" s="14">
        <v>8</v>
      </c>
      <c r="C2542" s="14">
        <v>12.5</v>
      </c>
      <c r="D2542" s="14"/>
      <c r="E2542" s="14"/>
      <c r="F2542" s="14"/>
      <c r="G2542" s="14">
        <v>3.5</v>
      </c>
      <c r="H2542" s="14"/>
      <c r="I2542" s="14"/>
      <c r="J2542" s="14"/>
      <c r="K2542" s="14"/>
      <c r="L2542" s="14"/>
      <c r="M2542" s="14">
        <v>0</v>
      </c>
      <c r="N2542" s="14"/>
      <c r="O2542" s="191">
        <v>0</v>
      </c>
      <c r="P2542" s="191">
        <v>0</v>
      </c>
      <c r="Q2542" s="191">
        <v>0</v>
      </c>
      <c r="R2542" s="191">
        <v>0</v>
      </c>
      <c r="S2542" s="14"/>
      <c r="T2542" s="14"/>
      <c r="U2542" s="14"/>
      <c r="V2542" s="14">
        <v>202003</v>
      </c>
      <c r="W2542" s="14"/>
    </row>
    <row r="2543" spans="1:23" ht="12.2" customHeight="1">
      <c r="A2543" s="14" t="s">
        <v>1209</v>
      </c>
      <c r="B2543" s="14">
        <v>9</v>
      </c>
      <c r="C2543" s="14">
        <v>16</v>
      </c>
      <c r="D2543" s="14"/>
      <c r="E2543" s="14"/>
      <c r="F2543" s="14"/>
      <c r="G2543" s="14"/>
      <c r="H2543" s="14"/>
      <c r="I2543" s="14"/>
      <c r="J2543" s="14"/>
      <c r="K2543" s="14"/>
      <c r="L2543" s="14"/>
      <c r="M2543" s="14">
        <v>0</v>
      </c>
      <c r="N2543" s="14"/>
      <c r="O2543" s="191">
        <v>0</v>
      </c>
      <c r="P2543" s="191">
        <v>0</v>
      </c>
      <c r="Q2543" s="191">
        <v>0</v>
      </c>
      <c r="R2543" s="191">
        <v>0</v>
      </c>
      <c r="S2543" s="14"/>
      <c r="T2543" s="14"/>
      <c r="U2543" s="14"/>
      <c r="V2543" s="14">
        <v>202003</v>
      </c>
      <c r="W2543" s="14"/>
    </row>
    <row r="2544" spans="1:23" ht="12.2" customHeight="1">
      <c r="A2544" s="14" t="s">
        <v>1209</v>
      </c>
      <c r="B2544" s="14">
        <v>10</v>
      </c>
      <c r="C2544" s="14">
        <v>16</v>
      </c>
      <c r="D2544" s="14"/>
      <c r="E2544" s="14"/>
      <c r="F2544" s="14"/>
      <c r="G2544" s="14"/>
      <c r="H2544" s="14"/>
      <c r="I2544" s="14"/>
      <c r="J2544" s="14"/>
      <c r="K2544" s="14"/>
      <c r="L2544" s="14"/>
      <c r="M2544" s="14">
        <v>0</v>
      </c>
      <c r="N2544" s="14"/>
      <c r="O2544" s="191">
        <v>0</v>
      </c>
      <c r="P2544" s="191">
        <v>0</v>
      </c>
      <c r="Q2544" s="191">
        <v>0</v>
      </c>
      <c r="R2544" s="191">
        <v>0</v>
      </c>
      <c r="S2544" s="14"/>
      <c r="T2544" s="14"/>
      <c r="U2544" s="14"/>
      <c r="V2544" s="14">
        <v>202004</v>
      </c>
      <c r="W2544" s="14"/>
    </row>
    <row r="2545" spans="1:23" ht="12.2" customHeight="1">
      <c r="A2545" s="14" t="s">
        <v>1209</v>
      </c>
      <c r="B2545" s="14">
        <v>11</v>
      </c>
      <c r="C2545" s="14">
        <v>16</v>
      </c>
      <c r="D2545" s="14"/>
      <c r="E2545" s="14"/>
      <c r="F2545" s="14"/>
      <c r="G2545" s="14"/>
      <c r="H2545" s="14"/>
      <c r="I2545" s="14"/>
      <c r="J2545" s="14"/>
      <c r="K2545" s="14"/>
      <c r="L2545" s="14"/>
      <c r="M2545" s="14">
        <v>0</v>
      </c>
      <c r="N2545" s="14"/>
      <c r="O2545" s="191">
        <v>0</v>
      </c>
      <c r="P2545" s="191">
        <v>0</v>
      </c>
      <c r="Q2545" s="191">
        <v>0</v>
      </c>
      <c r="R2545" s="191">
        <v>0</v>
      </c>
      <c r="S2545" s="14"/>
      <c r="T2545" s="14"/>
      <c r="U2545" s="14"/>
      <c r="V2545" s="14">
        <v>202004</v>
      </c>
      <c r="W2545" s="14"/>
    </row>
    <row r="2546" spans="1:23" ht="12.2" customHeight="1">
      <c r="A2546" s="14" t="s">
        <v>1209</v>
      </c>
      <c r="B2546" s="14">
        <v>12</v>
      </c>
      <c r="C2546" s="14">
        <v>16</v>
      </c>
      <c r="D2546" s="14"/>
      <c r="E2546" s="14"/>
      <c r="F2546" s="14"/>
      <c r="G2546" s="14"/>
      <c r="H2546" s="14"/>
      <c r="I2546" s="14"/>
      <c r="J2546" s="14"/>
      <c r="K2546" s="14"/>
      <c r="L2546" s="14"/>
      <c r="M2546" s="14">
        <v>0</v>
      </c>
      <c r="N2546" s="14"/>
      <c r="O2546" s="191">
        <v>0</v>
      </c>
      <c r="P2546" s="191">
        <v>0</v>
      </c>
      <c r="Q2546" s="191">
        <v>0</v>
      </c>
      <c r="R2546" s="191">
        <v>0</v>
      </c>
      <c r="S2546" s="14"/>
      <c r="T2546" s="14"/>
      <c r="U2546" s="14"/>
      <c r="V2546" s="14">
        <v>202004</v>
      </c>
      <c r="W2546" s="14"/>
    </row>
    <row r="2547" spans="1:23" ht="12.2" customHeight="1">
      <c r="A2547" s="14" t="s">
        <v>1209</v>
      </c>
      <c r="B2547" s="14">
        <v>13</v>
      </c>
      <c r="C2547" s="14">
        <v>16</v>
      </c>
      <c r="D2547" s="14"/>
      <c r="E2547" s="14"/>
      <c r="F2547" s="14"/>
      <c r="G2547" s="14"/>
      <c r="H2547" s="14"/>
      <c r="I2547" s="14"/>
      <c r="J2547" s="14"/>
      <c r="K2547" s="14"/>
      <c r="L2547" s="14"/>
      <c r="M2547" s="14">
        <v>0</v>
      </c>
      <c r="N2547" s="14"/>
      <c r="O2547" s="191">
        <v>0</v>
      </c>
      <c r="P2547" s="191">
        <v>0</v>
      </c>
      <c r="Q2547" s="191">
        <v>0</v>
      </c>
      <c r="R2547" s="191">
        <v>0</v>
      </c>
      <c r="S2547" s="14"/>
      <c r="T2547" s="14"/>
      <c r="U2547" s="14"/>
      <c r="V2547" s="14">
        <v>202004</v>
      </c>
      <c r="W2547" s="14"/>
    </row>
    <row r="2548" spans="1:23" ht="12.2" customHeight="1">
      <c r="A2548" s="14" t="s">
        <v>1209</v>
      </c>
      <c r="B2548" s="14">
        <v>14</v>
      </c>
      <c r="C2548" s="14">
        <v>16</v>
      </c>
      <c r="D2548" s="14"/>
      <c r="E2548" s="14"/>
      <c r="F2548" s="14"/>
      <c r="G2548" s="14"/>
      <c r="H2548" s="14"/>
      <c r="I2548" s="14"/>
      <c r="J2548" s="14"/>
      <c r="K2548" s="14"/>
      <c r="L2548" s="14"/>
      <c r="M2548" s="14">
        <v>0</v>
      </c>
      <c r="N2548" s="14"/>
      <c r="O2548" s="191">
        <v>0</v>
      </c>
      <c r="P2548" s="191">
        <v>0</v>
      </c>
      <c r="Q2548" s="191">
        <v>0</v>
      </c>
      <c r="R2548" s="191">
        <v>0</v>
      </c>
      <c r="S2548" s="14"/>
      <c r="T2548" s="14"/>
      <c r="U2548" s="14"/>
      <c r="V2548" s="14">
        <v>202005</v>
      </c>
      <c r="W2548" s="14"/>
    </row>
    <row r="2549" spans="1:23" ht="12.2" customHeight="1">
      <c r="A2549" s="14" t="s">
        <v>1209</v>
      </c>
      <c r="B2549" s="14">
        <v>15</v>
      </c>
      <c r="C2549" s="14">
        <v>16</v>
      </c>
      <c r="D2549" s="14"/>
      <c r="E2549" s="14"/>
      <c r="F2549" s="14"/>
      <c r="G2549" s="14"/>
      <c r="H2549" s="14"/>
      <c r="I2549" s="14"/>
      <c r="J2549" s="14"/>
      <c r="K2549" s="14"/>
      <c r="L2549" s="14"/>
      <c r="M2549" s="14">
        <v>0</v>
      </c>
      <c r="N2549" s="14"/>
      <c r="O2549" s="191">
        <v>0</v>
      </c>
      <c r="P2549" s="191">
        <v>0</v>
      </c>
      <c r="Q2549" s="191">
        <v>0</v>
      </c>
      <c r="R2549" s="191">
        <v>0</v>
      </c>
      <c r="S2549" s="14"/>
      <c r="T2549" s="14"/>
      <c r="U2549" s="14"/>
      <c r="V2549" s="14">
        <v>202005</v>
      </c>
      <c r="W2549" s="14"/>
    </row>
    <row r="2550" spans="1:23" ht="12.2" customHeight="1">
      <c r="A2550" s="14" t="s">
        <v>1209</v>
      </c>
      <c r="B2550" s="14">
        <v>16</v>
      </c>
      <c r="C2550" s="14">
        <v>8</v>
      </c>
      <c r="D2550" s="14"/>
      <c r="E2550" s="14"/>
      <c r="F2550" s="14"/>
      <c r="G2550" s="14"/>
      <c r="H2550" s="14"/>
      <c r="I2550" s="14">
        <v>8</v>
      </c>
      <c r="J2550" s="14"/>
      <c r="K2550" s="14"/>
      <c r="L2550" s="14"/>
      <c r="M2550" s="14">
        <v>0</v>
      </c>
      <c r="N2550" s="14"/>
      <c r="O2550" s="191">
        <v>0</v>
      </c>
      <c r="P2550" s="191">
        <v>0</v>
      </c>
      <c r="Q2550" s="191">
        <v>0</v>
      </c>
      <c r="R2550" s="191">
        <v>0</v>
      </c>
      <c r="S2550" s="14"/>
      <c r="T2550" s="14"/>
      <c r="U2550" s="14"/>
      <c r="V2550" s="14">
        <v>202005</v>
      </c>
      <c r="W2550" s="14"/>
    </row>
    <row r="2551" spans="1:23" ht="12.2" customHeight="1">
      <c r="A2551" s="14" t="s">
        <v>1209</v>
      </c>
      <c r="B2551" s="14">
        <v>17</v>
      </c>
      <c r="C2551" s="14">
        <v>16</v>
      </c>
      <c r="D2551" s="14"/>
      <c r="E2551" s="14"/>
      <c r="F2551" s="14"/>
      <c r="G2551" s="14"/>
      <c r="H2551" s="14"/>
      <c r="I2551" s="14"/>
      <c r="J2551" s="14"/>
      <c r="K2551" s="14"/>
      <c r="L2551" s="14"/>
      <c r="M2551" s="14">
        <v>0</v>
      </c>
      <c r="N2551" s="14"/>
      <c r="O2551" s="191">
        <v>0</v>
      </c>
      <c r="P2551" s="191">
        <v>0</v>
      </c>
      <c r="Q2551" s="191">
        <v>0</v>
      </c>
      <c r="R2551" s="191">
        <v>0</v>
      </c>
      <c r="S2551" s="14"/>
      <c r="T2551" s="14"/>
      <c r="U2551" s="14"/>
      <c r="V2551" s="14">
        <v>202005</v>
      </c>
      <c r="W2551" s="14"/>
    </row>
    <row r="2552" spans="1:23" ht="12.2" customHeight="1">
      <c r="A2552" s="14" t="s">
        <v>1209</v>
      </c>
      <c r="B2552" s="14">
        <v>18</v>
      </c>
      <c r="C2552" s="14">
        <v>8</v>
      </c>
      <c r="D2552" s="14"/>
      <c r="E2552" s="14"/>
      <c r="F2552" s="14"/>
      <c r="G2552" s="14"/>
      <c r="H2552" s="14"/>
      <c r="I2552" s="14">
        <v>8</v>
      </c>
      <c r="J2552" s="14"/>
      <c r="K2552" s="14"/>
      <c r="L2552" s="14"/>
      <c r="M2552" s="14">
        <v>0</v>
      </c>
      <c r="N2552" s="14"/>
      <c r="O2552" s="191">
        <v>0</v>
      </c>
      <c r="P2552" s="191">
        <v>0</v>
      </c>
      <c r="Q2552" s="191">
        <v>0</v>
      </c>
      <c r="R2552" s="191">
        <v>0</v>
      </c>
      <c r="S2552" s="14"/>
      <c r="T2552" s="14"/>
      <c r="U2552" s="14"/>
      <c r="V2552" s="14">
        <v>202005</v>
      </c>
      <c r="W2552" s="14"/>
    </row>
    <row r="2553" spans="1:23" ht="12.2" customHeight="1">
      <c r="A2553" s="14" t="s">
        <v>1209</v>
      </c>
      <c r="B2553" s="14">
        <v>19</v>
      </c>
      <c r="C2553" s="14">
        <v>16</v>
      </c>
      <c r="D2553" s="14"/>
      <c r="E2553" s="14"/>
      <c r="F2553" s="14"/>
      <c r="G2553" s="14"/>
      <c r="H2553" s="14"/>
      <c r="I2553" s="14"/>
      <c r="J2553" s="14"/>
      <c r="K2553" s="14"/>
      <c r="L2553" s="14"/>
      <c r="M2553" s="14">
        <v>0</v>
      </c>
      <c r="N2553" s="14"/>
      <c r="O2553" s="191">
        <v>0</v>
      </c>
      <c r="P2553" s="191">
        <v>0</v>
      </c>
      <c r="Q2553" s="191">
        <v>0</v>
      </c>
      <c r="R2553" s="191">
        <v>0</v>
      </c>
      <c r="S2553" s="14"/>
      <c r="T2553" s="14"/>
      <c r="U2553" s="14"/>
      <c r="V2553" s="14">
        <v>202006</v>
      </c>
      <c r="W2553" s="14"/>
    </row>
    <row r="2554" spans="1:23" ht="12.2" customHeight="1">
      <c r="A2554" s="14" t="s">
        <v>1209</v>
      </c>
      <c r="B2554" s="14">
        <v>20</v>
      </c>
      <c r="C2554" s="14">
        <v>16</v>
      </c>
      <c r="D2554" s="14"/>
      <c r="E2554" s="14"/>
      <c r="F2554" s="14"/>
      <c r="G2554" s="14"/>
      <c r="H2554" s="14"/>
      <c r="I2554" s="14"/>
      <c r="J2554" s="14"/>
      <c r="K2554" s="14"/>
      <c r="L2554" s="14"/>
      <c r="M2554" s="14">
        <v>0</v>
      </c>
      <c r="N2554" s="14"/>
      <c r="O2554" s="191">
        <v>0</v>
      </c>
      <c r="P2554" s="191">
        <v>0</v>
      </c>
      <c r="Q2554" s="191">
        <v>0</v>
      </c>
      <c r="R2554" s="191">
        <v>0</v>
      </c>
      <c r="S2554" s="14"/>
      <c r="T2554" s="14"/>
      <c r="U2554" s="14"/>
      <c r="V2554" s="14">
        <v>202006</v>
      </c>
      <c r="W2554" s="14"/>
    </row>
    <row r="2555" spans="1:23" ht="12.2" customHeight="1">
      <c r="A2555" s="14" t="s">
        <v>1209</v>
      </c>
      <c r="B2555" s="14">
        <v>21</v>
      </c>
      <c r="C2555" s="14">
        <v>16</v>
      </c>
      <c r="D2555" s="14"/>
      <c r="E2555" s="14"/>
      <c r="F2555" s="14"/>
      <c r="G2555" s="14"/>
      <c r="H2555" s="14"/>
      <c r="I2555" s="14"/>
      <c r="J2555" s="14"/>
      <c r="K2555" s="14"/>
      <c r="L2555" s="14"/>
      <c r="M2555" s="14">
        <v>0</v>
      </c>
      <c r="N2555" s="14"/>
      <c r="O2555" s="191">
        <v>0</v>
      </c>
      <c r="P2555" s="191">
        <v>0</v>
      </c>
      <c r="Q2555" s="191">
        <v>0</v>
      </c>
      <c r="R2555" s="191">
        <v>0</v>
      </c>
      <c r="S2555" s="14"/>
      <c r="T2555" s="14"/>
      <c r="U2555" s="14"/>
      <c r="V2555" s="14">
        <v>202006</v>
      </c>
      <c r="W2555" s="14"/>
    </row>
    <row r="2556" spans="1:23" ht="12.2" customHeight="1">
      <c r="A2556" s="14" t="s">
        <v>1209</v>
      </c>
      <c r="B2556" s="14">
        <v>22</v>
      </c>
      <c r="C2556" s="14">
        <v>16</v>
      </c>
      <c r="D2556" s="14"/>
      <c r="E2556" s="14"/>
      <c r="F2556" s="14"/>
      <c r="G2556" s="14"/>
      <c r="H2556" s="14"/>
      <c r="I2556" s="14"/>
      <c r="J2556" s="14"/>
      <c r="K2556" s="14"/>
      <c r="L2556" s="14"/>
      <c r="M2556" s="14">
        <v>0</v>
      </c>
      <c r="N2556" s="14"/>
      <c r="O2556" s="191">
        <v>0</v>
      </c>
      <c r="P2556" s="191">
        <v>0</v>
      </c>
      <c r="Q2556" s="191">
        <v>0</v>
      </c>
      <c r="R2556" s="191">
        <v>0</v>
      </c>
      <c r="S2556" s="14"/>
      <c r="T2556" s="14"/>
      <c r="U2556" s="14"/>
      <c r="V2556" s="14">
        <v>202007</v>
      </c>
      <c r="W2556" s="14"/>
    </row>
    <row r="2557" spans="1:23" ht="12.2" customHeight="1">
      <c r="A2557" s="14" t="s">
        <v>1209</v>
      </c>
      <c r="B2557" s="14">
        <v>23</v>
      </c>
      <c r="C2557" s="14">
        <v>8</v>
      </c>
      <c r="D2557" s="14"/>
      <c r="E2557" s="14"/>
      <c r="F2557" s="14"/>
      <c r="G2557" s="14"/>
      <c r="H2557" s="14"/>
      <c r="I2557" s="14">
        <v>8</v>
      </c>
      <c r="J2557" s="14"/>
      <c r="K2557" s="14"/>
      <c r="L2557" s="14"/>
      <c r="M2557" s="14">
        <v>0</v>
      </c>
      <c r="N2557" s="14"/>
      <c r="O2557" s="191">
        <v>0</v>
      </c>
      <c r="P2557" s="191">
        <v>0</v>
      </c>
      <c r="Q2557" s="191">
        <v>0</v>
      </c>
      <c r="R2557" s="191">
        <v>0</v>
      </c>
      <c r="S2557" s="14"/>
      <c r="T2557" s="14"/>
      <c r="U2557" s="14"/>
      <c r="V2557" s="14">
        <v>202007</v>
      </c>
      <c r="W2557" s="14"/>
    </row>
    <row r="2558" spans="1:23" ht="12.2" customHeight="1">
      <c r="A2558" s="14" t="s">
        <v>1209</v>
      </c>
      <c r="B2558" s="14">
        <v>24</v>
      </c>
      <c r="C2558" s="14">
        <v>16</v>
      </c>
      <c r="D2558" s="14"/>
      <c r="E2558" s="14"/>
      <c r="F2558" s="14"/>
      <c r="G2558" s="14"/>
      <c r="H2558" s="14"/>
      <c r="I2558" s="14"/>
      <c r="J2558" s="14"/>
      <c r="K2558" s="14"/>
      <c r="L2558" s="14"/>
      <c r="M2558" s="14">
        <v>0</v>
      </c>
      <c r="N2558" s="14"/>
      <c r="O2558" s="191">
        <v>0</v>
      </c>
      <c r="P2558" s="191">
        <v>0</v>
      </c>
      <c r="Q2558" s="191">
        <v>0</v>
      </c>
      <c r="R2558" s="191">
        <v>0</v>
      </c>
      <c r="S2558" s="14"/>
      <c r="T2558" s="14"/>
      <c r="U2558" s="14"/>
      <c r="V2558" s="14">
        <v>202007</v>
      </c>
      <c r="W2558" s="14"/>
    </row>
    <row r="2559" spans="1:23" ht="12.2" customHeight="1">
      <c r="A2559" s="14" t="s">
        <v>1209</v>
      </c>
      <c r="B2559" s="14">
        <v>25</v>
      </c>
      <c r="C2559" s="14">
        <v>16</v>
      </c>
      <c r="D2559" s="14"/>
      <c r="E2559" s="14"/>
      <c r="F2559" s="14"/>
      <c r="G2559" s="14"/>
      <c r="H2559" s="14"/>
      <c r="I2559" s="14"/>
      <c r="J2559" s="14"/>
      <c r="K2559" s="14"/>
      <c r="L2559" s="14"/>
      <c r="M2559" s="14">
        <v>0</v>
      </c>
      <c r="N2559" s="14"/>
      <c r="O2559" s="191">
        <v>0</v>
      </c>
      <c r="P2559" s="191">
        <v>0</v>
      </c>
      <c r="Q2559" s="191">
        <v>0</v>
      </c>
      <c r="R2559" s="191">
        <v>0</v>
      </c>
      <c r="S2559" s="14"/>
      <c r="T2559" s="14"/>
      <c r="U2559" s="14"/>
      <c r="V2559" s="14">
        <v>202007</v>
      </c>
      <c r="W2559" s="14"/>
    </row>
    <row r="2560" spans="1:23" ht="12.2" customHeight="1" thickBot="1">
      <c r="A2560" s="14" t="s">
        <v>1209</v>
      </c>
      <c r="B2560" s="14">
        <v>26</v>
      </c>
      <c r="C2560" s="14">
        <v>16</v>
      </c>
      <c r="D2560" s="14"/>
      <c r="E2560" s="14"/>
      <c r="F2560" s="14"/>
      <c r="G2560" s="14"/>
      <c r="H2560" s="14"/>
      <c r="I2560" s="14"/>
      <c r="J2560" s="14"/>
      <c r="K2560" s="14"/>
      <c r="L2560" s="14"/>
      <c r="M2560" s="14">
        <v>0</v>
      </c>
      <c r="N2560" s="14"/>
      <c r="O2560" s="191">
        <v>0</v>
      </c>
      <c r="P2560" s="191">
        <v>0</v>
      </c>
      <c r="Q2560" s="191">
        <v>0</v>
      </c>
      <c r="R2560" s="191">
        <v>0</v>
      </c>
      <c r="S2560" s="14"/>
      <c r="T2560" s="14"/>
      <c r="U2560" s="14"/>
      <c r="V2560" s="14">
        <v>202007</v>
      </c>
      <c r="W2560" s="14"/>
    </row>
    <row r="2561" spans="1:23" ht="12.2" customHeight="1" thickTop="1">
      <c r="A2561" s="188" t="s">
        <v>1306</v>
      </c>
      <c r="B2561" s="189">
        <v>0</v>
      </c>
      <c r="C2561" s="189">
        <v>372.5</v>
      </c>
      <c r="D2561" s="189">
        <v>0</v>
      </c>
      <c r="E2561" s="189">
        <v>0</v>
      </c>
      <c r="F2561" s="189">
        <v>0</v>
      </c>
      <c r="G2561" s="189">
        <v>11.5</v>
      </c>
      <c r="H2561" s="189">
        <v>0</v>
      </c>
      <c r="I2561" s="189">
        <v>32</v>
      </c>
      <c r="J2561" s="189">
        <v>0</v>
      </c>
      <c r="K2561" s="189">
        <v>0</v>
      </c>
      <c r="L2561" s="189">
        <v>0</v>
      </c>
      <c r="M2561" s="189">
        <v>0</v>
      </c>
      <c r="N2561" s="189">
        <v>0</v>
      </c>
      <c r="O2561" s="190">
        <v>0</v>
      </c>
      <c r="P2561" s="190">
        <v>0</v>
      </c>
      <c r="Q2561" s="190">
        <v>0</v>
      </c>
      <c r="R2561" s="190">
        <v>0</v>
      </c>
      <c r="S2561" s="189">
        <v>0</v>
      </c>
      <c r="T2561" s="189">
        <v>0</v>
      </c>
      <c r="U2561" s="189">
        <v>0</v>
      </c>
      <c r="V2561" s="189"/>
      <c r="W2561" s="189"/>
    </row>
    <row r="2562" spans="1:23" ht="12.2" customHeight="1">
      <c r="A2562" s="14" t="s">
        <v>1199</v>
      </c>
      <c r="B2562" s="14">
        <v>2</v>
      </c>
      <c r="C2562" s="14">
        <v>12.25</v>
      </c>
      <c r="D2562" s="14"/>
      <c r="E2562" s="14"/>
      <c r="F2562" s="14"/>
      <c r="G2562" s="14"/>
      <c r="H2562" s="14"/>
      <c r="I2562" s="14"/>
      <c r="J2562" s="14"/>
      <c r="K2562" s="14"/>
      <c r="L2562" s="14"/>
      <c r="M2562" s="14">
        <v>0</v>
      </c>
      <c r="N2562" s="14"/>
      <c r="O2562" s="191">
        <v>0</v>
      </c>
      <c r="P2562" s="191">
        <v>0</v>
      </c>
      <c r="Q2562" s="191">
        <v>0</v>
      </c>
      <c r="R2562" s="191">
        <v>0</v>
      </c>
      <c r="S2562" s="14"/>
      <c r="T2562" s="14"/>
      <c r="U2562" s="14"/>
      <c r="V2562" s="14">
        <v>202002</v>
      </c>
      <c r="W2562" s="14"/>
    </row>
    <row r="2563" spans="1:23" ht="12.2" customHeight="1">
      <c r="A2563" s="14" t="s">
        <v>1199</v>
      </c>
      <c r="B2563" s="14">
        <v>3</v>
      </c>
      <c r="C2563" s="14">
        <v>4</v>
      </c>
      <c r="D2563" s="14"/>
      <c r="E2563" s="14"/>
      <c r="F2563" s="14"/>
      <c r="G2563" s="14"/>
      <c r="H2563" s="14"/>
      <c r="I2563" s="14"/>
      <c r="J2563" s="14"/>
      <c r="K2563" s="14"/>
      <c r="L2563" s="14"/>
      <c r="M2563" s="14">
        <v>0</v>
      </c>
      <c r="N2563" s="14"/>
      <c r="O2563" s="191">
        <v>0</v>
      </c>
      <c r="P2563" s="191">
        <v>0</v>
      </c>
      <c r="Q2563" s="191">
        <v>0</v>
      </c>
      <c r="R2563" s="191">
        <v>0</v>
      </c>
      <c r="S2563" s="14"/>
      <c r="T2563" s="14"/>
      <c r="U2563" s="14"/>
      <c r="V2563" s="14">
        <v>202002</v>
      </c>
      <c r="W2563" s="14"/>
    </row>
    <row r="2564" spans="1:23" ht="12.2" customHeight="1">
      <c r="A2564" s="14" t="s">
        <v>1199</v>
      </c>
      <c r="B2564" s="14">
        <v>4</v>
      </c>
      <c r="C2564" s="14">
        <v>4</v>
      </c>
      <c r="D2564" s="14"/>
      <c r="E2564" s="14"/>
      <c r="F2564" s="14"/>
      <c r="G2564" s="14"/>
      <c r="H2564" s="14"/>
      <c r="I2564" s="14"/>
      <c r="J2564" s="14"/>
      <c r="K2564" s="14"/>
      <c r="L2564" s="14"/>
      <c r="M2564" s="14">
        <v>0</v>
      </c>
      <c r="N2564" s="14"/>
      <c r="O2564" s="191">
        <v>0</v>
      </c>
      <c r="P2564" s="191">
        <v>0</v>
      </c>
      <c r="Q2564" s="191">
        <v>0</v>
      </c>
      <c r="R2564" s="191">
        <v>0</v>
      </c>
      <c r="S2564" s="14"/>
      <c r="T2564" s="14"/>
      <c r="U2564" s="14"/>
      <c r="V2564" s="14">
        <v>202002</v>
      </c>
      <c r="W2564" s="14"/>
    </row>
    <row r="2565" spans="1:23" ht="12.2" customHeight="1" thickBot="1">
      <c r="A2565" s="14" t="s">
        <v>1199</v>
      </c>
      <c r="B2565" s="14">
        <v>5</v>
      </c>
      <c r="C2565" s="14">
        <v>12.75</v>
      </c>
      <c r="D2565" s="14"/>
      <c r="E2565" s="14"/>
      <c r="F2565" s="14"/>
      <c r="G2565" s="14"/>
      <c r="H2565" s="14"/>
      <c r="I2565" s="14"/>
      <c r="J2565" s="14"/>
      <c r="K2565" s="14"/>
      <c r="L2565" s="14"/>
      <c r="M2565" s="14">
        <v>0</v>
      </c>
      <c r="N2565" s="14"/>
      <c r="O2565" s="191">
        <v>0</v>
      </c>
      <c r="P2565" s="191">
        <v>0</v>
      </c>
      <c r="Q2565" s="191">
        <v>0</v>
      </c>
      <c r="R2565" s="191">
        <v>0</v>
      </c>
      <c r="S2565" s="14"/>
      <c r="T2565" s="14"/>
      <c r="U2565" s="14"/>
      <c r="V2565" s="14">
        <v>202002</v>
      </c>
      <c r="W2565" s="14"/>
    </row>
    <row r="2566" spans="1:23" ht="12.2" customHeight="1" thickTop="1">
      <c r="A2566" s="188" t="s">
        <v>1306</v>
      </c>
      <c r="B2566" s="189">
        <v>0</v>
      </c>
      <c r="C2566" s="189">
        <v>33</v>
      </c>
      <c r="D2566" s="189">
        <v>0</v>
      </c>
      <c r="E2566" s="189">
        <v>0</v>
      </c>
      <c r="F2566" s="189">
        <v>0</v>
      </c>
      <c r="G2566" s="189">
        <v>0</v>
      </c>
      <c r="H2566" s="189">
        <v>0</v>
      </c>
      <c r="I2566" s="189">
        <v>0</v>
      </c>
      <c r="J2566" s="189">
        <v>0</v>
      </c>
      <c r="K2566" s="189">
        <v>0</v>
      </c>
      <c r="L2566" s="189">
        <v>0</v>
      </c>
      <c r="M2566" s="189">
        <v>0</v>
      </c>
      <c r="N2566" s="189">
        <v>0</v>
      </c>
      <c r="O2566" s="190">
        <v>0</v>
      </c>
      <c r="P2566" s="190">
        <v>0</v>
      </c>
      <c r="Q2566" s="190">
        <v>0</v>
      </c>
      <c r="R2566" s="190">
        <v>0</v>
      </c>
      <c r="S2566" s="189">
        <v>0</v>
      </c>
      <c r="T2566" s="189">
        <v>0</v>
      </c>
      <c r="U2566" s="189">
        <v>0</v>
      </c>
      <c r="V2566" s="189"/>
      <c r="W2566" s="189"/>
    </row>
    <row r="2567" spans="1:23" ht="12.2" customHeight="1">
      <c r="A2567" s="14" t="s">
        <v>1183</v>
      </c>
      <c r="B2567" s="14">
        <v>1</v>
      </c>
      <c r="C2567" s="14">
        <v>28</v>
      </c>
      <c r="D2567" s="14">
        <v>0</v>
      </c>
      <c r="E2567" s="14">
        <v>0</v>
      </c>
      <c r="F2567" s="14">
        <v>6.92</v>
      </c>
      <c r="G2567" s="14">
        <v>0</v>
      </c>
      <c r="H2567" s="14">
        <v>0</v>
      </c>
      <c r="I2567" s="14">
        <v>12</v>
      </c>
      <c r="J2567" s="14">
        <v>0</v>
      </c>
      <c r="K2567" s="14">
        <v>0</v>
      </c>
      <c r="L2567" s="14">
        <v>0</v>
      </c>
      <c r="M2567" s="14">
        <v>0</v>
      </c>
      <c r="N2567" s="14">
        <v>0</v>
      </c>
      <c r="O2567" s="191">
        <v>0</v>
      </c>
      <c r="P2567" s="191">
        <v>0</v>
      </c>
      <c r="Q2567" s="191">
        <v>0</v>
      </c>
      <c r="R2567" s="191">
        <v>0</v>
      </c>
      <c r="S2567" s="14">
        <v>0</v>
      </c>
      <c r="T2567" s="14">
        <v>0</v>
      </c>
      <c r="U2567" s="14">
        <v>0</v>
      </c>
      <c r="V2567" s="14">
        <v>202002</v>
      </c>
      <c r="W2567" s="14"/>
    </row>
    <row r="2568" spans="1:23" ht="12.2" customHeight="1">
      <c r="A2568" s="14" t="s">
        <v>1183</v>
      </c>
      <c r="B2568" s="14">
        <v>2</v>
      </c>
      <c r="C2568" s="14">
        <v>24</v>
      </c>
      <c r="D2568" s="14"/>
      <c r="E2568" s="14"/>
      <c r="F2568" s="14">
        <v>13.08</v>
      </c>
      <c r="G2568" s="14"/>
      <c r="H2568" s="14">
        <v>16</v>
      </c>
      <c r="I2568" s="14"/>
      <c r="J2568" s="14"/>
      <c r="K2568" s="14"/>
      <c r="L2568" s="14"/>
      <c r="M2568" s="14">
        <v>0</v>
      </c>
      <c r="N2568" s="14"/>
      <c r="O2568" s="191">
        <v>0</v>
      </c>
      <c r="P2568" s="191">
        <v>0</v>
      </c>
      <c r="Q2568" s="191">
        <v>0</v>
      </c>
      <c r="R2568" s="191">
        <v>0</v>
      </c>
      <c r="S2568" s="14"/>
      <c r="T2568" s="14"/>
      <c r="U2568" s="14"/>
      <c r="V2568" s="14">
        <v>202002</v>
      </c>
      <c r="W2568" s="14"/>
    </row>
    <row r="2569" spans="1:23" ht="12.2" customHeight="1">
      <c r="A2569" s="14" t="s">
        <v>1183</v>
      </c>
      <c r="B2569" s="14">
        <v>3</v>
      </c>
      <c r="C2569" s="14">
        <v>16</v>
      </c>
      <c r="D2569" s="14"/>
      <c r="E2569" s="14"/>
      <c r="F2569" s="14">
        <v>2.83</v>
      </c>
      <c r="G2569" s="14"/>
      <c r="H2569" s="14">
        <v>24</v>
      </c>
      <c r="I2569" s="14"/>
      <c r="J2569" s="14"/>
      <c r="K2569" s="14"/>
      <c r="L2569" s="14"/>
      <c r="M2569" s="14">
        <v>0</v>
      </c>
      <c r="N2569" s="14"/>
      <c r="O2569" s="191">
        <v>0</v>
      </c>
      <c r="P2569" s="191">
        <v>0</v>
      </c>
      <c r="Q2569" s="191">
        <v>0</v>
      </c>
      <c r="R2569" s="191">
        <v>0</v>
      </c>
      <c r="S2569" s="14"/>
      <c r="T2569" s="14"/>
      <c r="U2569" s="14"/>
      <c r="V2569" s="14">
        <v>202002</v>
      </c>
      <c r="W2569" s="14"/>
    </row>
    <row r="2570" spans="1:23" ht="12.2" customHeight="1">
      <c r="A2570" s="14" t="s">
        <v>1183</v>
      </c>
      <c r="B2570" s="14">
        <v>4</v>
      </c>
      <c r="C2570" s="14">
        <v>32</v>
      </c>
      <c r="D2570" s="14"/>
      <c r="E2570" s="14">
        <v>0</v>
      </c>
      <c r="F2570" s="14">
        <v>8</v>
      </c>
      <c r="G2570" s="14">
        <v>8</v>
      </c>
      <c r="H2570" s="14"/>
      <c r="I2570" s="14"/>
      <c r="J2570" s="14"/>
      <c r="K2570" s="14"/>
      <c r="L2570" s="14"/>
      <c r="M2570" s="14">
        <v>0</v>
      </c>
      <c r="N2570" s="14"/>
      <c r="O2570" s="191">
        <v>0</v>
      </c>
      <c r="P2570" s="191">
        <v>0</v>
      </c>
      <c r="Q2570" s="191">
        <v>0</v>
      </c>
      <c r="R2570" s="191">
        <v>0</v>
      </c>
      <c r="S2570" s="14"/>
      <c r="T2570" s="14"/>
      <c r="U2570" s="14"/>
      <c r="V2570" s="14">
        <v>202002</v>
      </c>
      <c r="W2570" s="14"/>
    </row>
    <row r="2571" spans="1:23" ht="12.2" customHeight="1">
      <c r="A2571" s="14" t="s">
        <v>1183</v>
      </c>
      <c r="B2571" s="14">
        <v>5</v>
      </c>
      <c r="C2571" s="14">
        <v>40</v>
      </c>
      <c r="D2571" s="14"/>
      <c r="E2571" s="14"/>
      <c r="F2571" s="14">
        <v>9.33</v>
      </c>
      <c r="G2571" s="14"/>
      <c r="H2571" s="14"/>
      <c r="I2571" s="14"/>
      <c r="J2571" s="14"/>
      <c r="K2571" s="14"/>
      <c r="L2571" s="14"/>
      <c r="M2571" s="14">
        <v>0</v>
      </c>
      <c r="N2571" s="14"/>
      <c r="O2571" s="191">
        <v>0</v>
      </c>
      <c r="P2571" s="191">
        <v>0</v>
      </c>
      <c r="Q2571" s="191">
        <v>0</v>
      </c>
      <c r="R2571" s="191">
        <v>0</v>
      </c>
      <c r="S2571" s="14"/>
      <c r="T2571" s="14"/>
      <c r="U2571" s="14"/>
      <c r="V2571" s="14">
        <v>202002</v>
      </c>
      <c r="W2571" s="14"/>
    </row>
    <row r="2572" spans="1:23" ht="12.2" customHeight="1">
      <c r="A2572" s="14" t="s">
        <v>1183</v>
      </c>
      <c r="B2572" s="14">
        <v>6</v>
      </c>
      <c r="C2572" s="14">
        <v>40</v>
      </c>
      <c r="D2572" s="14"/>
      <c r="E2572" s="14"/>
      <c r="F2572" s="14">
        <v>9.08</v>
      </c>
      <c r="G2572" s="14"/>
      <c r="H2572" s="14"/>
      <c r="I2572" s="14"/>
      <c r="J2572" s="14"/>
      <c r="K2572" s="14"/>
      <c r="L2572" s="14"/>
      <c r="M2572" s="14">
        <v>0</v>
      </c>
      <c r="N2572" s="14"/>
      <c r="O2572" s="191">
        <v>0</v>
      </c>
      <c r="P2572" s="191">
        <v>0</v>
      </c>
      <c r="Q2572" s="191">
        <v>0</v>
      </c>
      <c r="R2572" s="191">
        <v>0</v>
      </c>
      <c r="S2572" s="14"/>
      <c r="T2572" s="14"/>
      <c r="U2572" s="14"/>
      <c r="V2572" s="14">
        <v>202003</v>
      </c>
      <c r="W2572" s="14"/>
    </row>
    <row r="2573" spans="1:23" ht="12.2" customHeight="1">
      <c r="A2573" s="14" t="s">
        <v>1183</v>
      </c>
      <c r="B2573" s="14">
        <v>7</v>
      </c>
      <c r="C2573" s="14">
        <v>40</v>
      </c>
      <c r="D2573" s="14"/>
      <c r="E2573" s="14"/>
      <c r="F2573" s="14">
        <v>12.17</v>
      </c>
      <c r="G2573" s="14"/>
      <c r="H2573" s="14"/>
      <c r="I2573" s="14"/>
      <c r="J2573" s="14"/>
      <c r="K2573" s="14"/>
      <c r="L2573" s="14"/>
      <c r="M2573" s="14">
        <v>0</v>
      </c>
      <c r="N2573" s="14"/>
      <c r="O2573" s="191">
        <v>0</v>
      </c>
      <c r="P2573" s="191">
        <v>0</v>
      </c>
      <c r="Q2573" s="191">
        <v>0</v>
      </c>
      <c r="R2573" s="191">
        <v>0</v>
      </c>
      <c r="S2573" s="14"/>
      <c r="T2573" s="14"/>
      <c r="U2573" s="14"/>
      <c r="V2573" s="14">
        <v>202004</v>
      </c>
      <c r="W2573" s="14"/>
    </row>
    <row r="2574" spans="1:23" ht="12.2" customHeight="1">
      <c r="A2574" s="14" t="s">
        <v>1183</v>
      </c>
      <c r="B2574" s="14">
        <v>8</v>
      </c>
      <c r="C2574" s="14">
        <v>40</v>
      </c>
      <c r="D2574" s="14"/>
      <c r="E2574" s="14"/>
      <c r="F2574" s="14">
        <v>7.58</v>
      </c>
      <c r="G2574" s="14"/>
      <c r="H2574" s="14"/>
      <c r="I2574" s="14"/>
      <c r="J2574" s="14"/>
      <c r="K2574" s="14"/>
      <c r="L2574" s="14"/>
      <c r="M2574" s="14">
        <v>0</v>
      </c>
      <c r="N2574" s="14"/>
      <c r="O2574" s="191">
        <v>0</v>
      </c>
      <c r="P2574" s="191">
        <v>0</v>
      </c>
      <c r="Q2574" s="191">
        <v>0</v>
      </c>
      <c r="R2574" s="191">
        <v>0</v>
      </c>
      <c r="S2574" s="14"/>
      <c r="T2574" s="14"/>
      <c r="U2574" s="14"/>
      <c r="V2574" s="14">
        <v>202004</v>
      </c>
      <c r="W2574" s="14"/>
    </row>
    <row r="2575" spans="1:23" ht="12.2" customHeight="1">
      <c r="A2575" s="14" t="s">
        <v>1183</v>
      </c>
      <c r="B2575" s="14">
        <v>9</v>
      </c>
      <c r="C2575" s="14">
        <v>40</v>
      </c>
      <c r="D2575" s="14"/>
      <c r="E2575" s="14"/>
      <c r="F2575" s="14">
        <v>11.58</v>
      </c>
      <c r="G2575" s="14"/>
      <c r="H2575" s="14"/>
      <c r="I2575" s="14"/>
      <c r="J2575" s="14"/>
      <c r="K2575" s="14"/>
      <c r="L2575" s="14"/>
      <c r="M2575" s="14">
        <v>0</v>
      </c>
      <c r="N2575" s="14"/>
      <c r="O2575" s="191">
        <v>119.98</v>
      </c>
      <c r="P2575" s="191">
        <v>0</v>
      </c>
      <c r="Q2575" s="191">
        <v>0</v>
      </c>
      <c r="R2575" s="191">
        <v>0</v>
      </c>
      <c r="S2575" s="14"/>
      <c r="T2575" s="14"/>
      <c r="U2575" s="14"/>
      <c r="V2575" s="14">
        <v>202004</v>
      </c>
      <c r="W2575" s="14"/>
    </row>
    <row r="2576" spans="1:23" ht="12.2" customHeight="1">
      <c r="A2576" s="14" t="s">
        <v>1183</v>
      </c>
      <c r="B2576" s="14">
        <v>10</v>
      </c>
      <c r="C2576" s="14">
        <v>40</v>
      </c>
      <c r="D2576" s="14"/>
      <c r="E2576" s="14"/>
      <c r="F2576" s="14">
        <v>9.5</v>
      </c>
      <c r="G2576" s="14"/>
      <c r="H2576" s="14"/>
      <c r="I2576" s="14"/>
      <c r="J2576" s="14"/>
      <c r="K2576" s="14"/>
      <c r="L2576" s="14"/>
      <c r="M2576" s="14">
        <v>0</v>
      </c>
      <c r="N2576" s="14"/>
      <c r="O2576" s="191">
        <v>0</v>
      </c>
      <c r="P2576" s="191">
        <v>0</v>
      </c>
      <c r="Q2576" s="191">
        <v>0</v>
      </c>
      <c r="R2576" s="191">
        <v>0</v>
      </c>
      <c r="S2576" s="14"/>
      <c r="T2576" s="14"/>
      <c r="U2576" s="14"/>
      <c r="V2576" s="14">
        <v>202004</v>
      </c>
      <c r="W2576" s="14"/>
    </row>
    <row r="2577" spans="1:23" ht="12.2" customHeight="1">
      <c r="A2577" s="14" t="s">
        <v>1183</v>
      </c>
      <c r="B2577" s="14">
        <v>11</v>
      </c>
      <c r="C2577" s="14">
        <v>0</v>
      </c>
      <c r="D2577" s="14"/>
      <c r="E2577" s="14"/>
      <c r="F2577" s="14"/>
      <c r="G2577" s="14">
        <v>40</v>
      </c>
      <c r="H2577" s="14"/>
      <c r="I2577" s="14"/>
      <c r="J2577" s="14"/>
      <c r="K2577" s="14"/>
      <c r="L2577" s="14"/>
      <c r="M2577" s="14">
        <v>0</v>
      </c>
      <c r="N2577" s="14"/>
      <c r="O2577" s="191">
        <v>0</v>
      </c>
      <c r="P2577" s="191">
        <v>0</v>
      </c>
      <c r="Q2577" s="191">
        <v>0</v>
      </c>
      <c r="R2577" s="191">
        <v>0</v>
      </c>
      <c r="S2577" s="14"/>
      <c r="T2577" s="14"/>
      <c r="U2577" s="14"/>
      <c r="V2577" s="14">
        <v>202004</v>
      </c>
      <c r="W2577" s="14"/>
    </row>
    <row r="2578" spans="1:23" ht="12.2" customHeight="1">
      <c r="A2578" s="14" t="s">
        <v>1183</v>
      </c>
      <c r="B2578" s="14">
        <v>12</v>
      </c>
      <c r="C2578" s="14">
        <v>40</v>
      </c>
      <c r="D2578" s="14"/>
      <c r="E2578" s="14"/>
      <c r="F2578" s="14">
        <v>8.75</v>
      </c>
      <c r="G2578" s="14"/>
      <c r="H2578" s="14"/>
      <c r="I2578" s="14"/>
      <c r="J2578" s="14"/>
      <c r="K2578" s="14"/>
      <c r="L2578" s="14"/>
      <c r="M2578" s="14">
        <v>0</v>
      </c>
      <c r="N2578" s="14"/>
      <c r="O2578" s="191">
        <v>119.98</v>
      </c>
      <c r="P2578" s="191">
        <v>0</v>
      </c>
      <c r="Q2578" s="191">
        <v>0</v>
      </c>
      <c r="R2578" s="191">
        <v>0</v>
      </c>
      <c r="S2578" s="14"/>
      <c r="T2578" s="14"/>
      <c r="U2578" s="14"/>
      <c r="V2578" s="14">
        <v>202004</v>
      </c>
      <c r="W2578" s="14"/>
    </row>
    <row r="2579" spans="1:23" ht="12.2" customHeight="1">
      <c r="A2579" s="14" t="s">
        <v>1183</v>
      </c>
      <c r="B2579" s="14">
        <v>13</v>
      </c>
      <c r="C2579" s="14">
        <v>16</v>
      </c>
      <c r="D2579" s="14"/>
      <c r="E2579" s="14">
        <v>0</v>
      </c>
      <c r="F2579" s="14">
        <v>2.25</v>
      </c>
      <c r="G2579" s="14"/>
      <c r="H2579" s="14">
        <v>24</v>
      </c>
      <c r="I2579" s="14"/>
      <c r="J2579" s="14"/>
      <c r="K2579" s="14"/>
      <c r="L2579" s="14"/>
      <c r="M2579" s="14">
        <v>0</v>
      </c>
      <c r="N2579" s="14"/>
      <c r="O2579" s="191">
        <v>0</v>
      </c>
      <c r="P2579" s="191">
        <v>0</v>
      </c>
      <c r="Q2579" s="191">
        <v>0</v>
      </c>
      <c r="R2579" s="191">
        <v>0</v>
      </c>
      <c r="S2579" s="14"/>
      <c r="T2579" s="14"/>
      <c r="U2579" s="14"/>
      <c r="V2579" s="14">
        <v>202004</v>
      </c>
      <c r="W2579" s="14"/>
    </row>
    <row r="2580" spans="1:23" ht="12.2" customHeight="1">
      <c r="A2580" s="14" t="s">
        <v>1183</v>
      </c>
      <c r="B2580" s="14">
        <v>14</v>
      </c>
      <c r="C2580" s="14">
        <v>40</v>
      </c>
      <c r="D2580" s="14"/>
      <c r="E2580" s="14"/>
      <c r="F2580" s="14">
        <v>22.33</v>
      </c>
      <c r="G2580" s="14"/>
      <c r="H2580" s="14"/>
      <c r="I2580" s="14"/>
      <c r="J2580" s="14"/>
      <c r="K2580" s="14"/>
      <c r="L2580" s="14"/>
      <c r="M2580" s="14">
        <v>0</v>
      </c>
      <c r="N2580" s="14"/>
      <c r="O2580" s="191">
        <v>0</v>
      </c>
      <c r="P2580" s="191">
        <v>0</v>
      </c>
      <c r="Q2580" s="191">
        <v>0</v>
      </c>
      <c r="R2580" s="191">
        <v>0</v>
      </c>
      <c r="S2580" s="14"/>
      <c r="T2580" s="14"/>
      <c r="U2580" s="14"/>
      <c r="V2580" s="14">
        <v>202005</v>
      </c>
      <c r="W2580" s="14"/>
    </row>
    <row r="2581" spans="1:23" ht="12.2" customHeight="1">
      <c r="A2581" s="14" t="s">
        <v>1183</v>
      </c>
      <c r="B2581" s="14">
        <v>15</v>
      </c>
      <c r="C2581" s="14">
        <v>32</v>
      </c>
      <c r="D2581" s="14"/>
      <c r="E2581" s="14">
        <v>0.01</v>
      </c>
      <c r="F2581" s="14">
        <v>2.92</v>
      </c>
      <c r="G2581" s="14"/>
      <c r="H2581" s="14"/>
      <c r="I2581" s="14">
        <v>8</v>
      </c>
      <c r="J2581" s="14"/>
      <c r="K2581" s="14"/>
      <c r="L2581" s="14"/>
      <c r="M2581" s="14">
        <v>0</v>
      </c>
      <c r="N2581" s="14"/>
      <c r="O2581" s="191">
        <v>0</v>
      </c>
      <c r="P2581" s="191">
        <v>0</v>
      </c>
      <c r="Q2581" s="191">
        <v>0</v>
      </c>
      <c r="R2581" s="191">
        <v>0</v>
      </c>
      <c r="S2581" s="14"/>
      <c r="T2581" s="14"/>
      <c r="U2581" s="14"/>
      <c r="V2581" s="14">
        <v>202007</v>
      </c>
      <c r="W2581" s="14"/>
    </row>
    <row r="2582" spans="1:23" ht="12.2" customHeight="1">
      <c r="A2582" s="14" t="s">
        <v>1183</v>
      </c>
      <c r="B2582" s="14">
        <v>16</v>
      </c>
      <c r="C2582" s="14">
        <v>32</v>
      </c>
      <c r="D2582" s="14"/>
      <c r="E2582" s="14"/>
      <c r="F2582" s="14">
        <v>15.58</v>
      </c>
      <c r="G2582" s="14"/>
      <c r="H2582" s="14"/>
      <c r="I2582" s="14">
        <v>8</v>
      </c>
      <c r="J2582" s="14"/>
      <c r="K2582" s="14"/>
      <c r="L2582" s="14"/>
      <c r="M2582" s="14">
        <v>0</v>
      </c>
      <c r="N2582" s="14">
        <v>0</v>
      </c>
      <c r="O2582" s="191">
        <v>0</v>
      </c>
      <c r="P2582" s="191">
        <v>0</v>
      </c>
      <c r="Q2582" s="191">
        <v>0</v>
      </c>
      <c r="R2582" s="191">
        <v>0</v>
      </c>
      <c r="S2582" s="14"/>
      <c r="T2582" s="14"/>
      <c r="U2582" s="14"/>
      <c r="V2582" s="14">
        <v>202007</v>
      </c>
      <c r="W2582" s="14"/>
    </row>
    <row r="2583" spans="1:23" ht="12.2" customHeight="1">
      <c r="A2583" s="14" t="s">
        <v>1183</v>
      </c>
      <c r="B2583" s="14">
        <v>17</v>
      </c>
      <c r="C2583" s="14">
        <v>40</v>
      </c>
      <c r="D2583" s="14"/>
      <c r="E2583" s="14"/>
      <c r="F2583" s="14">
        <v>17.170000000000002</v>
      </c>
      <c r="G2583" s="14"/>
      <c r="H2583" s="14"/>
      <c r="I2583" s="14"/>
      <c r="J2583" s="14"/>
      <c r="K2583" s="14"/>
      <c r="L2583" s="14"/>
      <c r="M2583" s="14">
        <v>0</v>
      </c>
      <c r="N2583" s="14"/>
      <c r="O2583" s="191">
        <v>0</v>
      </c>
      <c r="P2583" s="191">
        <v>0</v>
      </c>
      <c r="Q2583" s="191">
        <v>0</v>
      </c>
      <c r="R2583" s="191">
        <v>0</v>
      </c>
      <c r="S2583" s="14"/>
      <c r="T2583" s="14"/>
      <c r="U2583" s="14"/>
      <c r="V2583" s="14">
        <v>202007</v>
      </c>
      <c r="W2583" s="14"/>
    </row>
    <row r="2584" spans="1:23" ht="12.2" customHeight="1">
      <c r="A2584" s="14" t="s">
        <v>1183</v>
      </c>
      <c r="B2584" s="14">
        <v>18</v>
      </c>
      <c r="C2584" s="14">
        <v>32</v>
      </c>
      <c r="D2584" s="14"/>
      <c r="E2584" s="14"/>
      <c r="F2584" s="14">
        <v>14.75</v>
      </c>
      <c r="G2584" s="14"/>
      <c r="H2584" s="14"/>
      <c r="I2584" s="14">
        <v>8</v>
      </c>
      <c r="J2584" s="14"/>
      <c r="K2584" s="14"/>
      <c r="L2584" s="14"/>
      <c r="M2584" s="14">
        <v>0</v>
      </c>
      <c r="N2584" s="14"/>
      <c r="O2584" s="191">
        <v>119.98</v>
      </c>
      <c r="P2584" s="191">
        <v>0</v>
      </c>
      <c r="Q2584" s="191">
        <v>0</v>
      </c>
      <c r="R2584" s="191">
        <v>0</v>
      </c>
      <c r="S2584" s="14"/>
      <c r="T2584" s="14"/>
      <c r="U2584" s="14"/>
      <c r="V2584" s="14">
        <v>202007</v>
      </c>
      <c r="W2584" s="14"/>
    </row>
    <row r="2585" spans="1:23" ht="12.2" customHeight="1">
      <c r="A2585" s="14" t="s">
        <v>1183</v>
      </c>
      <c r="B2585" s="14">
        <v>19</v>
      </c>
      <c r="C2585" s="14">
        <v>32</v>
      </c>
      <c r="D2585" s="14"/>
      <c r="E2585" s="14"/>
      <c r="F2585" s="14">
        <v>10.33</v>
      </c>
      <c r="G2585" s="14">
        <v>8</v>
      </c>
      <c r="H2585" s="14"/>
      <c r="I2585" s="14"/>
      <c r="J2585" s="14"/>
      <c r="K2585" s="14"/>
      <c r="L2585" s="14"/>
      <c r="M2585" s="14">
        <v>0</v>
      </c>
      <c r="N2585" s="14"/>
      <c r="O2585" s="191">
        <v>0</v>
      </c>
      <c r="P2585" s="191">
        <v>0</v>
      </c>
      <c r="Q2585" s="191">
        <v>0</v>
      </c>
      <c r="R2585" s="191">
        <v>0</v>
      </c>
      <c r="S2585" s="14"/>
      <c r="T2585" s="14"/>
      <c r="U2585" s="14"/>
      <c r="V2585" s="14">
        <v>202007</v>
      </c>
      <c r="W2585" s="14"/>
    </row>
    <row r="2586" spans="1:23" ht="12.2" customHeight="1">
      <c r="A2586" s="14" t="s">
        <v>1183</v>
      </c>
      <c r="B2586" s="14">
        <v>20</v>
      </c>
      <c r="C2586" s="14">
        <v>0</v>
      </c>
      <c r="D2586" s="14"/>
      <c r="E2586" s="14"/>
      <c r="F2586" s="14"/>
      <c r="G2586" s="14">
        <v>40</v>
      </c>
      <c r="H2586" s="14"/>
      <c r="I2586" s="14"/>
      <c r="J2586" s="14"/>
      <c r="K2586" s="14"/>
      <c r="L2586" s="14"/>
      <c r="M2586" s="14">
        <v>0</v>
      </c>
      <c r="N2586" s="14"/>
      <c r="O2586" s="191">
        <v>0</v>
      </c>
      <c r="P2586" s="191">
        <v>0</v>
      </c>
      <c r="Q2586" s="191">
        <v>0</v>
      </c>
      <c r="R2586" s="191">
        <v>0</v>
      </c>
      <c r="S2586" s="14"/>
      <c r="T2586" s="14"/>
      <c r="U2586" s="14"/>
      <c r="V2586" s="14">
        <v>202007</v>
      </c>
      <c r="W2586" s="14"/>
    </row>
    <row r="2587" spans="1:23" ht="12.2" customHeight="1">
      <c r="A2587" s="14" t="s">
        <v>1183</v>
      </c>
      <c r="B2587" s="14">
        <v>21</v>
      </c>
      <c r="C2587" s="14">
        <v>0</v>
      </c>
      <c r="D2587" s="14"/>
      <c r="E2587" s="14"/>
      <c r="F2587" s="14"/>
      <c r="G2587" s="14">
        <v>32</v>
      </c>
      <c r="H2587" s="14"/>
      <c r="I2587" s="14">
        <v>8</v>
      </c>
      <c r="J2587" s="14"/>
      <c r="K2587" s="14"/>
      <c r="L2587" s="14"/>
      <c r="M2587" s="14">
        <v>0</v>
      </c>
      <c r="N2587" s="14"/>
      <c r="O2587" s="191">
        <v>0</v>
      </c>
      <c r="P2587" s="191">
        <v>0</v>
      </c>
      <c r="Q2587" s="191">
        <v>0</v>
      </c>
      <c r="R2587" s="191">
        <v>0</v>
      </c>
      <c r="S2587" s="14"/>
      <c r="T2587" s="14"/>
      <c r="U2587" s="14"/>
      <c r="V2587" s="14">
        <v>202007</v>
      </c>
      <c r="W2587" s="14"/>
    </row>
    <row r="2588" spans="1:23" ht="12.2" customHeight="1">
      <c r="A2588" s="14" t="s">
        <v>1183</v>
      </c>
      <c r="B2588" s="14">
        <v>22</v>
      </c>
      <c r="C2588" s="14">
        <v>40</v>
      </c>
      <c r="D2588" s="14"/>
      <c r="E2588" s="14"/>
      <c r="F2588" s="14">
        <v>19</v>
      </c>
      <c r="G2588" s="14"/>
      <c r="H2588" s="14"/>
      <c r="I2588" s="14"/>
      <c r="J2588" s="14"/>
      <c r="K2588" s="14"/>
      <c r="L2588" s="14"/>
      <c r="M2588" s="14">
        <v>0</v>
      </c>
      <c r="N2588" s="14"/>
      <c r="O2588" s="191">
        <v>0</v>
      </c>
      <c r="P2588" s="191">
        <v>0</v>
      </c>
      <c r="Q2588" s="191">
        <v>0</v>
      </c>
      <c r="R2588" s="191">
        <v>0</v>
      </c>
      <c r="S2588" s="14"/>
      <c r="T2588" s="14"/>
      <c r="U2588" s="14"/>
      <c r="V2588" s="14">
        <v>202007</v>
      </c>
      <c r="W2588" s="14"/>
    </row>
    <row r="2589" spans="1:23" ht="12.2" customHeight="1">
      <c r="A2589" s="14" t="s">
        <v>1183</v>
      </c>
      <c r="B2589" s="14">
        <v>23</v>
      </c>
      <c r="C2589" s="14">
        <v>32</v>
      </c>
      <c r="D2589" s="14"/>
      <c r="E2589" s="14"/>
      <c r="F2589" s="14">
        <v>7.58</v>
      </c>
      <c r="G2589" s="14"/>
      <c r="H2589" s="14"/>
      <c r="I2589" s="14">
        <v>8</v>
      </c>
      <c r="J2589" s="14"/>
      <c r="K2589" s="14"/>
      <c r="L2589" s="14"/>
      <c r="M2589" s="14">
        <v>0</v>
      </c>
      <c r="N2589" s="14"/>
      <c r="O2589" s="191">
        <v>0</v>
      </c>
      <c r="P2589" s="191">
        <v>0</v>
      </c>
      <c r="Q2589" s="191">
        <v>0</v>
      </c>
      <c r="R2589" s="191">
        <v>0</v>
      </c>
      <c r="S2589" s="14"/>
      <c r="T2589" s="14"/>
      <c r="U2589" s="14"/>
      <c r="V2589" s="14">
        <v>202007</v>
      </c>
      <c r="W2589" s="14"/>
    </row>
    <row r="2590" spans="1:23" ht="12.2" customHeight="1">
      <c r="A2590" s="14" t="s">
        <v>1183</v>
      </c>
      <c r="B2590" s="14">
        <v>24</v>
      </c>
      <c r="C2590" s="14">
        <v>40</v>
      </c>
      <c r="D2590" s="14"/>
      <c r="E2590" s="14">
        <v>0</v>
      </c>
      <c r="F2590" s="14">
        <v>15.33</v>
      </c>
      <c r="G2590" s="14"/>
      <c r="H2590" s="14"/>
      <c r="I2590" s="14"/>
      <c r="J2590" s="14"/>
      <c r="K2590" s="14"/>
      <c r="L2590" s="14"/>
      <c r="M2590" s="14">
        <v>0</v>
      </c>
      <c r="N2590" s="14"/>
      <c r="O2590" s="191">
        <v>119.98</v>
      </c>
      <c r="P2590" s="191">
        <v>0</v>
      </c>
      <c r="Q2590" s="191">
        <v>0</v>
      </c>
      <c r="R2590" s="191">
        <v>0</v>
      </c>
      <c r="S2590" s="14"/>
      <c r="T2590" s="14"/>
      <c r="U2590" s="14"/>
      <c r="V2590" s="14">
        <v>202007</v>
      </c>
      <c r="W2590" s="14"/>
    </row>
    <row r="2591" spans="1:23" ht="12.2" customHeight="1">
      <c r="A2591" s="14" t="s">
        <v>1183</v>
      </c>
      <c r="B2591" s="14">
        <v>25</v>
      </c>
      <c r="C2591" s="14">
        <v>0</v>
      </c>
      <c r="D2591" s="14"/>
      <c r="E2591" s="14"/>
      <c r="F2591" s="14"/>
      <c r="G2591" s="14">
        <v>40</v>
      </c>
      <c r="H2591" s="14"/>
      <c r="I2591" s="14"/>
      <c r="J2591" s="14"/>
      <c r="K2591" s="14"/>
      <c r="L2591" s="14"/>
      <c r="M2591" s="14">
        <v>0</v>
      </c>
      <c r="N2591" s="14"/>
      <c r="O2591" s="191">
        <v>0</v>
      </c>
      <c r="P2591" s="191">
        <v>0</v>
      </c>
      <c r="Q2591" s="191">
        <v>0</v>
      </c>
      <c r="R2591" s="191">
        <v>0</v>
      </c>
      <c r="S2591" s="14"/>
      <c r="T2591" s="14"/>
      <c r="U2591" s="14"/>
      <c r="V2591" s="14">
        <v>202007</v>
      </c>
      <c r="W2591" s="14"/>
    </row>
    <row r="2592" spans="1:23" ht="12.2" customHeight="1">
      <c r="A2592" s="14" t="s">
        <v>1183</v>
      </c>
      <c r="B2592" s="14">
        <v>26</v>
      </c>
      <c r="C2592" s="14">
        <v>40</v>
      </c>
      <c r="D2592" s="14"/>
      <c r="E2592" s="14"/>
      <c r="F2592" s="14">
        <v>21.17</v>
      </c>
      <c r="G2592" s="14"/>
      <c r="H2592" s="14"/>
      <c r="I2592" s="14"/>
      <c r="J2592" s="14"/>
      <c r="K2592" s="14"/>
      <c r="L2592" s="14"/>
      <c r="M2592" s="14">
        <v>0</v>
      </c>
      <c r="N2592" s="14"/>
      <c r="O2592" s="191">
        <v>0</v>
      </c>
      <c r="P2592" s="191">
        <v>0</v>
      </c>
      <c r="Q2592" s="191">
        <v>0</v>
      </c>
      <c r="R2592" s="191">
        <v>0</v>
      </c>
      <c r="S2592" s="14"/>
      <c r="T2592" s="14"/>
      <c r="U2592" s="14"/>
      <c r="V2592" s="14">
        <v>202007</v>
      </c>
      <c r="W2592" s="14"/>
    </row>
    <row r="2593" spans="1:23" ht="12.2" customHeight="1">
      <c r="A2593" s="14" t="s">
        <v>1183</v>
      </c>
      <c r="B2593" s="14">
        <v>27</v>
      </c>
      <c r="C2593" s="14">
        <v>40</v>
      </c>
      <c r="D2593" s="14"/>
      <c r="E2593" s="14"/>
      <c r="F2593" s="14">
        <v>3.17</v>
      </c>
      <c r="G2593" s="14"/>
      <c r="H2593" s="14"/>
      <c r="I2593" s="14"/>
      <c r="J2593" s="14"/>
      <c r="K2593" s="14"/>
      <c r="L2593" s="14"/>
      <c r="M2593" s="14">
        <v>0</v>
      </c>
      <c r="N2593" s="14"/>
      <c r="O2593" s="191">
        <v>0</v>
      </c>
      <c r="P2593" s="191">
        <v>0</v>
      </c>
      <c r="Q2593" s="191">
        <v>0</v>
      </c>
      <c r="R2593" s="191">
        <v>0</v>
      </c>
      <c r="S2593" s="14"/>
      <c r="T2593" s="14"/>
      <c r="U2593" s="14"/>
      <c r="V2593" s="14">
        <v>202008</v>
      </c>
      <c r="W2593" s="14"/>
    </row>
    <row r="2594" spans="1:23" ht="12.2" customHeight="1" thickBot="1">
      <c r="A2594" s="14" t="s">
        <v>1183</v>
      </c>
      <c r="B2594" s="14">
        <v>28</v>
      </c>
      <c r="C2594" s="14">
        <v>40</v>
      </c>
      <c r="D2594" s="14"/>
      <c r="E2594" s="14"/>
      <c r="F2594" s="14">
        <v>11.08</v>
      </c>
      <c r="G2594" s="14"/>
      <c r="H2594" s="14"/>
      <c r="I2594" s="14"/>
      <c r="J2594" s="14"/>
      <c r="K2594" s="14"/>
      <c r="L2594" s="14"/>
      <c r="M2594" s="14">
        <v>0</v>
      </c>
      <c r="N2594" s="14"/>
      <c r="O2594" s="191">
        <v>0</v>
      </c>
      <c r="P2594" s="191">
        <v>0</v>
      </c>
      <c r="Q2594" s="191">
        <v>0</v>
      </c>
      <c r="R2594" s="191">
        <v>0</v>
      </c>
      <c r="S2594" s="14"/>
      <c r="T2594" s="14"/>
      <c r="U2594" s="14"/>
      <c r="V2594" s="14">
        <v>202008</v>
      </c>
      <c r="W2594" s="14"/>
    </row>
    <row r="2595" spans="1:23" ht="12.2" customHeight="1" thickTop="1">
      <c r="A2595" s="188" t="s">
        <v>1306</v>
      </c>
      <c r="B2595" s="189">
        <v>0</v>
      </c>
      <c r="C2595" s="189">
        <v>836</v>
      </c>
      <c r="D2595" s="189">
        <v>0</v>
      </c>
      <c r="E2595" s="189">
        <v>0.01</v>
      </c>
      <c r="F2595" s="189">
        <v>261.48</v>
      </c>
      <c r="G2595" s="189">
        <v>168</v>
      </c>
      <c r="H2595" s="189">
        <v>64</v>
      </c>
      <c r="I2595" s="189">
        <v>52</v>
      </c>
      <c r="J2595" s="189">
        <v>0</v>
      </c>
      <c r="K2595" s="189">
        <v>0</v>
      </c>
      <c r="L2595" s="189">
        <v>0</v>
      </c>
      <c r="M2595" s="189">
        <v>0</v>
      </c>
      <c r="N2595" s="189">
        <v>0</v>
      </c>
      <c r="O2595" s="190">
        <v>479.92</v>
      </c>
      <c r="P2595" s="190">
        <v>0</v>
      </c>
      <c r="Q2595" s="190">
        <v>0</v>
      </c>
      <c r="R2595" s="190">
        <v>0</v>
      </c>
      <c r="S2595" s="189">
        <v>0</v>
      </c>
      <c r="T2595" s="189">
        <v>0</v>
      </c>
      <c r="U2595" s="189">
        <v>0</v>
      </c>
      <c r="V2595" s="189"/>
      <c r="W2595" s="189"/>
    </row>
    <row r="2596" spans="1:23" ht="12.2" customHeight="1">
      <c r="A2596" s="14" t="s">
        <v>1010</v>
      </c>
      <c r="B2596" s="14">
        <v>1</v>
      </c>
      <c r="C2596" s="14">
        <v>24</v>
      </c>
      <c r="D2596" s="14"/>
      <c r="E2596" s="14"/>
      <c r="F2596" s="14">
        <v>0.25</v>
      </c>
      <c r="G2596" s="14">
        <v>8</v>
      </c>
      <c r="H2596" s="14"/>
      <c r="I2596" s="14">
        <v>8</v>
      </c>
      <c r="J2596" s="14"/>
      <c r="K2596" s="14"/>
      <c r="L2596" s="14"/>
      <c r="M2596" s="14">
        <v>123</v>
      </c>
      <c r="N2596" s="14"/>
      <c r="O2596" s="191">
        <v>0</v>
      </c>
      <c r="P2596" s="191">
        <v>0</v>
      </c>
      <c r="Q2596" s="191">
        <v>0</v>
      </c>
      <c r="R2596" s="191">
        <v>0</v>
      </c>
      <c r="S2596" s="14"/>
      <c r="T2596" s="14"/>
      <c r="U2596" s="14"/>
      <c r="V2596" s="14">
        <v>202002</v>
      </c>
      <c r="W2596" s="14"/>
    </row>
    <row r="2597" spans="1:23" ht="12.2" customHeight="1">
      <c r="A2597" s="14" t="s">
        <v>1010</v>
      </c>
      <c r="B2597" s="14">
        <v>2</v>
      </c>
      <c r="C2597" s="14">
        <v>40</v>
      </c>
      <c r="D2597" s="14"/>
      <c r="E2597" s="14"/>
      <c r="F2597" s="14">
        <v>0.5</v>
      </c>
      <c r="G2597" s="14"/>
      <c r="H2597" s="14"/>
      <c r="I2597" s="14"/>
      <c r="J2597" s="14"/>
      <c r="K2597" s="14"/>
      <c r="L2597" s="14"/>
      <c r="M2597" s="14">
        <v>205</v>
      </c>
      <c r="N2597" s="14"/>
      <c r="O2597" s="191">
        <v>0</v>
      </c>
      <c r="P2597" s="191">
        <v>0</v>
      </c>
      <c r="Q2597" s="191">
        <v>0</v>
      </c>
      <c r="R2597" s="191">
        <v>0</v>
      </c>
      <c r="S2597" s="14"/>
      <c r="T2597" s="14"/>
      <c r="U2597" s="14"/>
      <c r="V2597" s="14">
        <v>202002</v>
      </c>
      <c r="W2597" s="14"/>
    </row>
    <row r="2598" spans="1:23" ht="12.2" customHeight="1">
      <c r="A2598" s="14" t="s">
        <v>1010</v>
      </c>
      <c r="B2598" s="14">
        <v>3</v>
      </c>
      <c r="C2598" s="14">
        <v>40</v>
      </c>
      <c r="D2598" s="14"/>
      <c r="E2598" s="14"/>
      <c r="F2598" s="14">
        <v>1</v>
      </c>
      <c r="G2598" s="14"/>
      <c r="H2598" s="14"/>
      <c r="I2598" s="14"/>
      <c r="J2598" s="14"/>
      <c r="K2598" s="14"/>
      <c r="L2598" s="14"/>
      <c r="M2598" s="14">
        <v>205</v>
      </c>
      <c r="N2598" s="14"/>
      <c r="O2598" s="191">
        <v>0</v>
      </c>
      <c r="P2598" s="191">
        <v>0</v>
      </c>
      <c r="Q2598" s="191">
        <v>0</v>
      </c>
      <c r="R2598" s="191">
        <v>0</v>
      </c>
      <c r="S2598" s="14"/>
      <c r="T2598" s="14"/>
      <c r="U2598" s="14"/>
      <c r="V2598" s="14">
        <v>202002</v>
      </c>
      <c r="W2598" s="14"/>
    </row>
    <row r="2599" spans="1:23" ht="12.2" customHeight="1">
      <c r="A2599" s="14" t="s">
        <v>1010</v>
      </c>
      <c r="B2599" s="14">
        <v>4</v>
      </c>
      <c r="C2599" s="14">
        <v>32</v>
      </c>
      <c r="D2599" s="14"/>
      <c r="E2599" s="14"/>
      <c r="F2599" s="14">
        <v>0.5</v>
      </c>
      <c r="G2599" s="14">
        <v>8</v>
      </c>
      <c r="H2599" s="14"/>
      <c r="I2599" s="14"/>
      <c r="J2599" s="14"/>
      <c r="K2599" s="14"/>
      <c r="L2599" s="14"/>
      <c r="M2599" s="14">
        <v>164</v>
      </c>
      <c r="N2599" s="14"/>
      <c r="O2599" s="191">
        <v>0</v>
      </c>
      <c r="P2599" s="191">
        <v>0</v>
      </c>
      <c r="Q2599" s="191">
        <v>0</v>
      </c>
      <c r="R2599" s="191">
        <v>0</v>
      </c>
      <c r="S2599" s="14"/>
      <c r="T2599" s="14"/>
      <c r="U2599" s="14"/>
      <c r="V2599" s="14">
        <v>202002</v>
      </c>
      <c r="W2599" s="14"/>
    </row>
    <row r="2600" spans="1:23" ht="12.2" customHeight="1">
      <c r="A2600" s="14" t="s">
        <v>1010</v>
      </c>
      <c r="B2600" s="14">
        <v>5</v>
      </c>
      <c r="C2600" s="14">
        <v>40</v>
      </c>
      <c r="D2600" s="14"/>
      <c r="E2600" s="14"/>
      <c r="F2600" s="14">
        <v>0.25</v>
      </c>
      <c r="G2600" s="14"/>
      <c r="H2600" s="14"/>
      <c r="I2600" s="14"/>
      <c r="J2600" s="14"/>
      <c r="K2600" s="14"/>
      <c r="L2600" s="14"/>
      <c r="M2600" s="14">
        <v>205</v>
      </c>
      <c r="N2600" s="14"/>
      <c r="O2600" s="191">
        <v>0</v>
      </c>
      <c r="P2600" s="191">
        <v>0</v>
      </c>
      <c r="Q2600" s="191">
        <v>0</v>
      </c>
      <c r="R2600" s="191">
        <v>0</v>
      </c>
      <c r="S2600" s="14"/>
      <c r="T2600" s="14"/>
      <c r="U2600" s="14"/>
      <c r="V2600" s="14">
        <v>202002</v>
      </c>
      <c r="W2600" s="14"/>
    </row>
    <row r="2601" spans="1:23" ht="12.2" customHeight="1">
      <c r="A2601" s="14" t="s">
        <v>1010</v>
      </c>
      <c r="B2601" s="14">
        <v>6</v>
      </c>
      <c r="C2601" s="14">
        <v>40</v>
      </c>
      <c r="D2601" s="14"/>
      <c r="E2601" s="14"/>
      <c r="F2601" s="14">
        <v>4.83</v>
      </c>
      <c r="G2601" s="14"/>
      <c r="H2601" s="14"/>
      <c r="I2601" s="14"/>
      <c r="J2601" s="14"/>
      <c r="K2601" s="14"/>
      <c r="L2601" s="14"/>
      <c r="M2601" s="14">
        <v>205</v>
      </c>
      <c r="N2601" s="14"/>
      <c r="O2601" s="191">
        <v>0</v>
      </c>
      <c r="P2601" s="191">
        <v>0</v>
      </c>
      <c r="Q2601" s="191">
        <v>0</v>
      </c>
      <c r="R2601" s="191">
        <v>0</v>
      </c>
      <c r="S2601" s="14"/>
      <c r="T2601" s="14"/>
      <c r="U2601" s="14"/>
      <c r="V2601" s="14">
        <v>202003</v>
      </c>
      <c r="W2601" s="14"/>
    </row>
    <row r="2602" spans="1:23" ht="12.2" customHeight="1">
      <c r="A2602" s="14" t="s">
        <v>1010</v>
      </c>
      <c r="B2602" s="14">
        <v>7</v>
      </c>
      <c r="C2602" s="14">
        <v>40</v>
      </c>
      <c r="D2602" s="14"/>
      <c r="E2602" s="14"/>
      <c r="F2602" s="14">
        <v>3</v>
      </c>
      <c r="G2602" s="14"/>
      <c r="H2602" s="14"/>
      <c r="I2602" s="14"/>
      <c r="J2602" s="14"/>
      <c r="K2602" s="14"/>
      <c r="L2602" s="14"/>
      <c r="M2602" s="14">
        <v>205</v>
      </c>
      <c r="N2602" s="14"/>
      <c r="O2602" s="191">
        <v>0</v>
      </c>
      <c r="P2602" s="191">
        <v>0</v>
      </c>
      <c r="Q2602" s="191">
        <v>0</v>
      </c>
      <c r="R2602" s="191">
        <v>0</v>
      </c>
      <c r="S2602" s="14"/>
      <c r="T2602" s="14"/>
      <c r="U2602" s="14"/>
      <c r="V2602" s="14">
        <v>202003</v>
      </c>
      <c r="W2602" s="14"/>
    </row>
    <row r="2603" spans="1:23" ht="12.2" customHeight="1">
      <c r="A2603" s="14" t="s">
        <v>1010</v>
      </c>
      <c r="B2603" s="14">
        <v>8</v>
      </c>
      <c r="C2603" s="14">
        <v>40</v>
      </c>
      <c r="D2603" s="14"/>
      <c r="E2603" s="14"/>
      <c r="F2603" s="14">
        <v>0.75</v>
      </c>
      <c r="G2603" s="14"/>
      <c r="H2603" s="14"/>
      <c r="I2603" s="14"/>
      <c r="J2603" s="14"/>
      <c r="K2603" s="14"/>
      <c r="L2603" s="14"/>
      <c r="M2603" s="14">
        <v>205</v>
      </c>
      <c r="N2603" s="14"/>
      <c r="O2603" s="191">
        <v>0</v>
      </c>
      <c r="P2603" s="191">
        <v>0</v>
      </c>
      <c r="Q2603" s="191">
        <v>0</v>
      </c>
      <c r="R2603" s="191">
        <v>0</v>
      </c>
      <c r="S2603" s="14"/>
      <c r="T2603" s="14"/>
      <c r="U2603" s="14"/>
      <c r="V2603" s="14">
        <v>202003</v>
      </c>
      <c r="W2603" s="14"/>
    </row>
    <row r="2604" spans="1:23" ht="12.2" customHeight="1">
      <c r="A2604" s="14" t="s">
        <v>1010</v>
      </c>
      <c r="B2604" s="14">
        <v>9</v>
      </c>
      <c r="C2604" s="14">
        <v>40</v>
      </c>
      <c r="D2604" s="14"/>
      <c r="E2604" s="14"/>
      <c r="F2604" s="14">
        <v>0.25</v>
      </c>
      <c r="G2604" s="14"/>
      <c r="H2604" s="14"/>
      <c r="I2604" s="14"/>
      <c r="J2604" s="14"/>
      <c r="K2604" s="14"/>
      <c r="L2604" s="14"/>
      <c r="M2604" s="14">
        <v>205</v>
      </c>
      <c r="N2604" s="14"/>
      <c r="O2604" s="191">
        <v>0</v>
      </c>
      <c r="P2604" s="191">
        <v>0</v>
      </c>
      <c r="Q2604" s="191">
        <v>0</v>
      </c>
      <c r="R2604" s="191">
        <v>0</v>
      </c>
      <c r="S2604" s="14"/>
      <c r="T2604" s="14"/>
      <c r="U2604" s="14"/>
      <c r="V2604" s="14">
        <v>202003</v>
      </c>
      <c r="W2604" s="14"/>
    </row>
    <row r="2605" spans="1:23" ht="12.2" customHeight="1">
      <c r="A2605" s="14" t="s">
        <v>1010</v>
      </c>
      <c r="B2605" s="14">
        <v>10</v>
      </c>
      <c r="C2605" s="14">
        <v>40</v>
      </c>
      <c r="D2605" s="14">
        <v>0</v>
      </c>
      <c r="E2605" s="14">
        <v>0</v>
      </c>
      <c r="F2605" s="14">
        <v>0.25</v>
      </c>
      <c r="G2605" s="14">
        <v>0</v>
      </c>
      <c r="H2605" s="14">
        <v>0</v>
      </c>
      <c r="I2605" s="14">
        <v>0</v>
      </c>
      <c r="J2605" s="14">
        <v>0</v>
      </c>
      <c r="K2605" s="14">
        <v>0</v>
      </c>
      <c r="L2605" s="14">
        <v>0</v>
      </c>
      <c r="M2605" s="14">
        <v>205</v>
      </c>
      <c r="N2605" s="14">
        <v>0</v>
      </c>
      <c r="O2605" s="191">
        <v>0</v>
      </c>
      <c r="P2605" s="191">
        <v>0</v>
      </c>
      <c r="Q2605" s="191">
        <v>0</v>
      </c>
      <c r="R2605" s="191">
        <v>0</v>
      </c>
      <c r="S2605" s="14">
        <v>0</v>
      </c>
      <c r="T2605" s="14">
        <v>0</v>
      </c>
      <c r="U2605" s="14">
        <v>0</v>
      </c>
      <c r="V2605" s="14">
        <v>202004</v>
      </c>
      <c r="W2605" s="14"/>
    </row>
    <row r="2606" spans="1:23" ht="12.2" customHeight="1">
      <c r="A2606" s="14" t="s">
        <v>1010</v>
      </c>
      <c r="B2606" s="14">
        <v>11</v>
      </c>
      <c r="C2606" s="14">
        <v>40</v>
      </c>
      <c r="D2606" s="14"/>
      <c r="E2606" s="14"/>
      <c r="F2606" s="14">
        <v>0.25</v>
      </c>
      <c r="G2606" s="14"/>
      <c r="H2606" s="14"/>
      <c r="I2606" s="14"/>
      <c r="J2606" s="14"/>
      <c r="K2606" s="14"/>
      <c r="L2606" s="14"/>
      <c r="M2606" s="14">
        <v>205</v>
      </c>
      <c r="N2606" s="14"/>
      <c r="O2606" s="191">
        <v>0</v>
      </c>
      <c r="P2606" s="191">
        <v>0</v>
      </c>
      <c r="Q2606" s="191">
        <v>0</v>
      </c>
      <c r="R2606" s="191">
        <v>0</v>
      </c>
      <c r="S2606" s="14"/>
      <c r="T2606" s="14"/>
      <c r="U2606" s="14"/>
      <c r="V2606" s="14">
        <v>202004</v>
      </c>
      <c r="W2606" s="14"/>
    </row>
    <row r="2607" spans="1:23" ht="12.2" customHeight="1">
      <c r="A2607" s="14" t="s">
        <v>1010</v>
      </c>
      <c r="B2607" s="14">
        <v>12</v>
      </c>
      <c r="C2607" s="14">
        <v>40</v>
      </c>
      <c r="D2607" s="14"/>
      <c r="E2607" s="14"/>
      <c r="F2607" s="14"/>
      <c r="G2607" s="14"/>
      <c r="H2607" s="14"/>
      <c r="I2607" s="14"/>
      <c r="J2607" s="14"/>
      <c r="K2607" s="14"/>
      <c r="L2607" s="14"/>
      <c r="M2607" s="14">
        <v>205</v>
      </c>
      <c r="N2607" s="14"/>
      <c r="O2607" s="191">
        <v>0</v>
      </c>
      <c r="P2607" s="191">
        <v>0</v>
      </c>
      <c r="Q2607" s="191">
        <v>0</v>
      </c>
      <c r="R2607" s="191">
        <v>0</v>
      </c>
      <c r="S2607" s="14"/>
      <c r="T2607" s="14"/>
      <c r="U2607" s="14"/>
      <c r="V2607" s="14">
        <v>202004</v>
      </c>
      <c r="W2607" s="14"/>
    </row>
    <row r="2608" spans="1:23" ht="12.2" customHeight="1">
      <c r="A2608" s="14" t="s">
        <v>1010</v>
      </c>
      <c r="B2608" s="14">
        <v>13</v>
      </c>
      <c r="C2608" s="14">
        <v>39.25</v>
      </c>
      <c r="D2608" s="14">
        <v>0</v>
      </c>
      <c r="E2608" s="14">
        <v>0</v>
      </c>
      <c r="F2608" s="14">
        <v>0</v>
      </c>
      <c r="G2608" s="14">
        <v>0</v>
      </c>
      <c r="H2608" s="14">
        <v>0</v>
      </c>
      <c r="I2608" s="14">
        <v>0</v>
      </c>
      <c r="J2608" s="14">
        <v>0</v>
      </c>
      <c r="K2608" s="14">
        <v>0</v>
      </c>
      <c r="L2608" s="14">
        <v>0</v>
      </c>
      <c r="M2608" s="14">
        <v>205</v>
      </c>
      <c r="N2608" s="14">
        <v>0</v>
      </c>
      <c r="O2608" s="191">
        <v>0</v>
      </c>
      <c r="P2608" s="191">
        <v>0</v>
      </c>
      <c r="Q2608" s="191">
        <v>0</v>
      </c>
      <c r="R2608" s="191">
        <v>0</v>
      </c>
      <c r="S2608" s="14">
        <v>0</v>
      </c>
      <c r="T2608" s="14">
        <v>0</v>
      </c>
      <c r="U2608" s="14">
        <v>0</v>
      </c>
      <c r="V2608" s="14">
        <v>202004</v>
      </c>
      <c r="W2608" s="14"/>
    </row>
    <row r="2609" spans="1:23" ht="12.2" customHeight="1">
      <c r="A2609" s="14" t="s">
        <v>1010</v>
      </c>
      <c r="B2609" s="14">
        <v>14</v>
      </c>
      <c r="C2609" s="14">
        <v>16</v>
      </c>
      <c r="D2609" s="14">
        <v>0</v>
      </c>
      <c r="E2609" s="14">
        <v>0</v>
      </c>
      <c r="F2609" s="14">
        <v>0.25</v>
      </c>
      <c r="G2609" s="14">
        <v>0</v>
      </c>
      <c r="H2609" s="14">
        <v>0</v>
      </c>
      <c r="I2609" s="14">
        <v>0</v>
      </c>
      <c r="J2609" s="14">
        <v>0</v>
      </c>
      <c r="K2609" s="14">
        <v>0</v>
      </c>
      <c r="L2609" s="14">
        <v>0</v>
      </c>
      <c r="M2609" s="14">
        <v>82</v>
      </c>
      <c r="N2609" s="14">
        <v>0</v>
      </c>
      <c r="O2609" s="191">
        <v>0</v>
      </c>
      <c r="P2609" s="191">
        <v>0</v>
      </c>
      <c r="Q2609" s="191">
        <v>0</v>
      </c>
      <c r="R2609" s="191">
        <v>0</v>
      </c>
      <c r="S2609" s="14">
        <v>0</v>
      </c>
      <c r="T2609" s="14">
        <v>0</v>
      </c>
      <c r="U2609" s="14">
        <v>0</v>
      </c>
      <c r="V2609" s="14">
        <v>202004</v>
      </c>
      <c r="W2609" s="14"/>
    </row>
    <row r="2610" spans="1:23" ht="12.2" customHeight="1">
      <c r="A2610" s="14" t="s">
        <v>1010</v>
      </c>
      <c r="B2610" s="14">
        <v>18</v>
      </c>
      <c r="C2610" s="14">
        <v>32</v>
      </c>
      <c r="D2610" s="14"/>
      <c r="E2610" s="14"/>
      <c r="F2610" s="14">
        <v>0.25</v>
      </c>
      <c r="G2610" s="14"/>
      <c r="H2610" s="14"/>
      <c r="I2610" s="14">
        <v>8</v>
      </c>
      <c r="J2610" s="14"/>
      <c r="K2610" s="14"/>
      <c r="L2610" s="14"/>
      <c r="M2610" s="14">
        <v>164</v>
      </c>
      <c r="N2610" s="14"/>
      <c r="O2610" s="191">
        <v>0</v>
      </c>
      <c r="P2610" s="191">
        <v>0</v>
      </c>
      <c r="Q2610" s="191">
        <v>0</v>
      </c>
      <c r="R2610" s="191">
        <v>0</v>
      </c>
      <c r="S2610" s="14"/>
      <c r="T2610" s="14"/>
      <c r="U2610" s="14"/>
      <c r="V2610" s="14">
        <v>202005</v>
      </c>
      <c r="W2610" s="14"/>
    </row>
    <row r="2611" spans="1:23" ht="12.2" customHeight="1">
      <c r="A2611" s="14" t="s">
        <v>1010</v>
      </c>
      <c r="B2611" s="14">
        <v>19</v>
      </c>
      <c r="C2611" s="14">
        <v>37.5</v>
      </c>
      <c r="D2611" s="14">
        <v>0</v>
      </c>
      <c r="E2611" s="14">
        <v>0</v>
      </c>
      <c r="F2611" s="14">
        <v>0</v>
      </c>
      <c r="G2611" s="14">
        <v>0</v>
      </c>
      <c r="H2611" s="14">
        <v>0</v>
      </c>
      <c r="I2611" s="14">
        <v>0</v>
      </c>
      <c r="J2611" s="14">
        <v>0</v>
      </c>
      <c r="K2611" s="14">
        <v>0</v>
      </c>
      <c r="L2611" s="14">
        <v>0</v>
      </c>
      <c r="M2611" s="14">
        <v>205</v>
      </c>
      <c r="N2611" s="14">
        <v>1</v>
      </c>
      <c r="O2611" s="191">
        <v>0</v>
      </c>
      <c r="P2611" s="191">
        <v>0</v>
      </c>
      <c r="Q2611" s="191">
        <v>0</v>
      </c>
      <c r="R2611" s="191">
        <v>0</v>
      </c>
      <c r="S2611" s="14">
        <v>0</v>
      </c>
      <c r="T2611" s="14">
        <v>0</v>
      </c>
      <c r="U2611" s="14">
        <v>0</v>
      </c>
      <c r="V2611" s="14">
        <v>202006</v>
      </c>
      <c r="W2611" s="14"/>
    </row>
    <row r="2612" spans="1:23" ht="12.2" customHeight="1">
      <c r="A2612" s="14" t="s">
        <v>1010</v>
      </c>
      <c r="B2612" s="14">
        <v>20</v>
      </c>
      <c r="C2612" s="14">
        <v>40</v>
      </c>
      <c r="D2612" s="14">
        <v>0</v>
      </c>
      <c r="E2612" s="14">
        <v>0</v>
      </c>
      <c r="F2612" s="14">
        <v>0</v>
      </c>
      <c r="G2612" s="14">
        <v>0</v>
      </c>
      <c r="H2612" s="14">
        <v>0</v>
      </c>
      <c r="I2612" s="14">
        <v>0</v>
      </c>
      <c r="J2612" s="14">
        <v>0</v>
      </c>
      <c r="K2612" s="14">
        <v>0</v>
      </c>
      <c r="L2612" s="14">
        <v>0</v>
      </c>
      <c r="M2612" s="14">
        <v>205</v>
      </c>
      <c r="N2612" s="14">
        <v>0</v>
      </c>
      <c r="O2612" s="191">
        <v>0</v>
      </c>
      <c r="P2612" s="191">
        <v>0</v>
      </c>
      <c r="Q2612" s="191">
        <v>0</v>
      </c>
      <c r="R2612" s="191">
        <v>0</v>
      </c>
      <c r="S2612" s="14">
        <v>0</v>
      </c>
      <c r="T2612" s="14">
        <v>0</v>
      </c>
      <c r="U2612" s="14">
        <v>0</v>
      </c>
      <c r="V2612" s="14">
        <v>202006</v>
      </c>
      <c r="W2612" s="14"/>
    </row>
    <row r="2613" spans="1:23" ht="12.2" customHeight="1">
      <c r="A2613" s="14" t="s">
        <v>1010</v>
      </c>
      <c r="B2613" s="14">
        <v>21</v>
      </c>
      <c r="C2613" s="14">
        <v>24</v>
      </c>
      <c r="D2613" s="14">
        <v>0</v>
      </c>
      <c r="E2613" s="14">
        <v>0</v>
      </c>
      <c r="F2613" s="14">
        <v>0</v>
      </c>
      <c r="G2613" s="14">
        <v>8</v>
      </c>
      <c r="H2613" s="14">
        <v>0</v>
      </c>
      <c r="I2613" s="14">
        <v>8</v>
      </c>
      <c r="J2613" s="14">
        <v>0</v>
      </c>
      <c r="K2613" s="14">
        <v>0</v>
      </c>
      <c r="L2613" s="14">
        <v>0</v>
      </c>
      <c r="M2613" s="14">
        <v>123</v>
      </c>
      <c r="N2613" s="14">
        <v>0</v>
      </c>
      <c r="O2613" s="191">
        <v>0</v>
      </c>
      <c r="P2613" s="191">
        <v>0</v>
      </c>
      <c r="Q2613" s="191">
        <v>0</v>
      </c>
      <c r="R2613" s="191">
        <v>0</v>
      </c>
      <c r="S2613" s="14">
        <v>0</v>
      </c>
      <c r="T2613" s="14">
        <v>0</v>
      </c>
      <c r="U2613" s="14">
        <v>0</v>
      </c>
      <c r="V2613" s="14">
        <v>202006</v>
      </c>
      <c r="W2613" s="14"/>
    </row>
    <row r="2614" spans="1:23" ht="12.2" customHeight="1">
      <c r="A2614" s="14" t="s">
        <v>1010</v>
      </c>
      <c r="B2614" s="14">
        <v>22</v>
      </c>
      <c r="C2614" s="14">
        <v>39.75</v>
      </c>
      <c r="D2614" s="14"/>
      <c r="E2614" s="14"/>
      <c r="F2614" s="14"/>
      <c r="G2614" s="14"/>
      <c r="H2614" s="14"/>
      <c r="I2614" s="14"/>
      <c r="J2614" s="14"/>
      <c r="K2614" s="14"/>
      <c r="L2614" s="14"/>
      <c r="M2614" s="14">
        <v>205</v>
      </c>
      <c r="N2614" s="14">
        <v>0.25</v>
      </c>
      <c r="O2614" s="191">
        <v>0</v>
      </c>
      <c r="P2614" s="191">
        <v>0</v>
      </c>
      <c r="Q2614" s="191">
        <v>0</v>
      </c>
      <c r="R2614" s="191">
        <v>0</v>
      </c>
      <c r="S2614" s="14"/>
      <c r="T2614" s="14"/>
      <c r="U2614" s="14"/>
      <c r="V2614" s="14">
        <v>202006</v>
      </c>
      <c r="W2614" s="14"/>
    </row>
    <row r="2615" spans="1:23" ht="12.2" customHeight="1">
      <c r="A2615" s="14" t="s">
        <v>1010</v>
      </c>
      <c r="B2615" s="14">
        <v>23</v>
      </c>
      <c r="C2615" s="14">
        <v>32</v>
      </c>
      <c r="D2615" s="14">
        <v>0</v>
      </c>
      <c r="E2615" s="14">
        <v>0</v>
      </c>
      <c r="F2615" s="14">
        <v>0</v>
      </c>
      <c r="G2615" s="14">
        <v>0</v>
      </c>
      <c r="H2615" s="14">
        <v>0</v>
      </c>
      <c r="I2615" s="14">
        <v>8</v>
      </c>
      <c r="J2615" s="14">
        <v>0</v>
      </c>
      <c r="K2615" s="14">
        <v>0</v>
      </c>
      <c r="L2615" s="14">
        <v>0</v>
      </c>
      <c r="M2615" s="14">
        <v>164</v>
      </c>
      <c r="N2615" s="14">
        <v>0</v>
      </c>
      <c r="O2615" s="191">
        <v>0</v>
      </c>
      <c r="P2615" s="191">
        <v>0</v>
      </c>
      <c r="Q2615" s="191">
        <v>0</v>
      </c>
      <c r="R2615" s="191">
        <v>0</v>
      </c>
      <c r="S2615" s="14">
        <v>0</v>
      </c>
      <c r="T2615" s="14">
        <v>0</v>
      </c>
      <c r="U2615" s="14">
        <v>0</v>
      </c>
      <c r="V2615" s="14">
        <v>202007</v>
      </c>
      <c r="W2615" s="14"/>
    </row>
    <row r="2616" spans="1:23" ht="12.2" customHeight="1">
      <c r="A2616" s="14" t="s">
        <v>1010</v>
      </c>
      <c r="B2616" s="14">
        <v>24</v>
      </c>
      <c r="C2616" s="14">
        <v>40</v>
      </c>
      <c r="D2616" s="14">
        <v>0</v>
      </c>
      <c r="E2616" s="14">
        <v>0</v>
      </c>
      <c r="F2616" s="14">
        <v>0</v>
      </c>
      <c r="G2616" s="14">
        <v>0</v>
      </c>
      <c r="H2616" s="14">
        <v>0</v>
      </c>
      <c r="I2616" s="14">
        <v>0</v>
      </c>
      <c r="J2616" s="14">
        <v>0</v>
      </c>
      <c r="K2616" s="14">
        <v>0</v>
      </c>
      <c r="L2616" s="14">
        <v>0</v>
      </c>
      <c r="M2616" s="14">
        <v>205</v>
      </c>
      <c r="N2616" s="14">
        <v>0</v>
      </c>
      <c r="O2616" s="191">
        <v>0</v>
      </c>
      <c r="P2616" s="191">
        <v>0</v>
      </c>
      <c r="Q2616" s="191">
        <v>0</v>
      </c>
      <c r="R2616" s="191">
        <v>0</v>
      </c>
      <c r="S2616" s="14">
        <v>0</v>
      </c>
      <c r="T2616" s="14">
        <v>0</v>
      </c>
      <c r="U2616" s="14">
        <v>0</v>
      </c>
      <c r="V2616" s="14">
        <v>202007</v>
      </c>
      <c r="W2616" s="14"/>
    </row>
    <row r="2617" spans="1:23" ht="12.2" customHeight="1" thickBot="1">
      <c r="A2617" s="14" t="s">
        <v>1010</v>
      </c>
      <c r="B2617" s="14">
        <v>25</v>
      </c>
      <c r="C2617" s="14">
        <v>39</v>
      </c>
      <c r="D2617" s="14"/>
      <c r="E2617" s="14"/>
      <c r="F2617" s="14"/>
      <c r="G2617" s="14"/>
      <c r="H2617" s="14"/>
      <c r="I2617" s="14"/>
      <c r="J2617" s="14"/>
      <c r="K2617" s="14"/>
      <c r="L2617" s="14"/>
      <c r="M2617" s="14">
        <v>205</v>
      </c>
      <c r="N2617" s="14">
        <v>1</v>
      </c>
      <c r="O2617" s="191">
        <v>0</v>
      </c>
      <c r="P2617" s="191">
        <v>0</v>
      </c>
      <c r="Q2617" s="191">
        <v>0</v>
      </c>
      <c r="R2617" s="191">
        <v>0</v>
      </c>
      <c r="S2617" s="14"/>
      <c r="T2617" s="14"/>
      <c r="U2617" s="14"/>
      <c r="V2617" s="14">
        <v>202007</v>
      </c>
      <c r="W2617" s="14"/>
    </row>
    <row r="2618" spans="1:23" ht="12.2" customHeight="1" thickTop="1">
      <c r="A2618" s="188" t="s">
        <v>1306</v>
      </c>
      <c r="B2618" s="189">
        <v>0</v>
      </c>
      <c r="C2618" s="189">
        <v>795.5</v>
      </c>
      <c r="D2618" s="189">
        <v>0</v>
      </c>
      <c r="E2618" s="189">
        <v>0</v>
      </c>
      <c r="F2618" s="189">
        <v>12.33</v>
      </c>
      <c r="G2618" s="189">
        <v>24</v>
      </c>
      <c r="H2618" s="189">
        <v>0</v>
      </c>
      <c r="I2618" s="189">
        <v>32</v>
      </c>
      <c r="J2618" s="189">
        <v>0</v>
      </c>
      <c r="K2618" s="189">
        <v>0</v>
      </c>
      <c r="L2618" s="189">
        <v>0</v>
      </c>
      <c r="M2618" s="189">
        <v>4100</v>
      </c>
      <c r="N2618" s="189">
        <v>2.25</v>
      </c>
      <c r="O2618" s="190">
        <v>0</v>
      </c>
      <c r="P2618" s="190">
        <v>0</v>
      </c>
      <c r="Q2618" s="190">
        <v>0</v>
      </c>
      <c r="R2618" s="190">
        <v>0</v>
      </c>
      <c r="S2618" s="189">
        <v>0</v>
      </c>
      <c r="T2618" s="189">
        <v>0</v>
      </c>
      <c r="U2618" s="189">
        <v>0</v>
      </c>
      <c r="V2618" s="189"/>
      <c r="W2618" s="189"/>
    </row>
    <row r="2619" spans="1:23" ht="12.2" customHeight="1">
      <c r="A2619" s="14" t="s">
        <v>1184</v>
      </c>
      <c r="B2619" s="14">
        <v>1</v>
      </c>
      <c r="C2619" s="14">
        <v>16</v>
      </c>
      <c r="D2619" s="14">
        <v>0</v>
      </c>
      <c r="E2619" s="14">
        <v>0</v>
      </c>
      <c r="F2619" s="14">
        <v>1.67</v>
      </c>
      <c r="G2619" s="14">
        <v>12</v>
      </c>
      <c r="H2619" s="14">
        <v>0</v>
      </c>
      <c r="I2619" s="14">
        <v>12</v>
      </c>
      <c r="J2619" s="14">
        <v>0</v>
      </c>
      <c r="K2619" s="14">
        <v>0</v>
      </c>
      <c r="L2619" s="14">
        <v>0</v>
      </c>
      <c r="M2619" s="14">
        <v>0</v>
      </c>
      <c r="N2619" s="14">
        <v>0</v>
      </c>
      <c r="O2619" s="191">
        <v>0</v>
      </c>
      <c r="P2619" s="191">
        <v>0</v>
      </c>
      <c r="Q2619" s="191">
        <v>0</v>
      </c>
      <c r="R2619" s="191">
        <v>0</v>
      </c>
      <c r="S2619" s="14">
        <v>0</v>
      </c>
      <c r="T2619" s="14">
        <v>0</v>
      </c>
      <c r="U2619" s="14">
        <v>0</v>
      </c>
      <c r="V2619" s="14">
        <v>202002</v>
      </c>
      <c r="W2619" s="14"/>
    </row>
    <row r="2620" spans="1:23" ht="12.2" customHeight="1">
      <c r="A2620" s="14" t="s">
        <v>1184</v>
      </c>
      <c r="B2620" s="14">
        <v>2</v>
      </c>
      <c r="C2620" s="14">
        <v>40</v>
      </c>
      <c r="D2620" s="14"/>
      <c r="E2620" s="14"/>
      <c r="F2620" s="14">
        <v>5.33</v>
      </c>
      <c r="G2620" s="14"/>
      <c r="H2620" s="14"/>
      <c r="I2620" s="14"/>
      <c r="J2620" s="14"/>
      <c r="K2620" s="14"/>
      <c r="L2620" s="14"/>
      <c r="M2620" s="14">
        <v>0</v>
      </c>
      <c r="N2620" s="14"/>
      <c r="O2620" s="191">
        <v>0</v>
      </c>
      <c r="P2620" s="191">
        <v>0</v>
      </c>
      <c r="Q2620" s="191">
        <v>0</v>
      </c>
      <c r="R2620" s="191">
        <v>0</v>
      </c>
      <c r="S2620" s="14"/>
      <c r="T2620" s="14"/>
      <c r="U2620" s="14"/>
      <c r="V2620" s="14">
        <v>202002</v>
      </c>
      <c r="W2620" s="14"/>
    </row>
    <row r="2621" spans="1:23" ht="12.2" customHeight="1">
      <c r="A2621" s="14" t="s">
        <v>1184</v>
      </c>
      <c r="B2621" s="14">
        <v>3</v>
      </c>
      <c r="C2621" s="14">
        <v>32</v>
      </c>
      <c r="D2621" s="14"/>
      <c r="E2621" s="14"/>
      <c r="F2621" s="14">
        <v>2.83</v>
      </c>
      <c r="G2621" s="14"/>
      <c r="H2621" s="14"/>
      <c r="I2621" s="14"/>
      <c r="J2621" s="14"/>
      <c r="K2621" s="14"/>
      <c r="L2621" s="14">
        <v>8</v>
      </c>
      <c r="M2621" s="14">
        <v>0</v>
      </c>
      <c r="N2621" s="14"/>
      <c r="O2621" s="191">
        <v>0</v>
      </c>
      <c r="P2621" s="191">
        <v>0</v>
      </c>
      <c r="Q2621" s="191">
        <v>0</v>
      </c>
      <c r="R2621" s="191">
        <v>0</v>
      </c>
      <c r="S2621" s="14"/>
      <c r="T2621" s="14"/>
      <c r="U2621" s="14"/>
      <c r="V2621" s="14">
        <v>202002</v>
      </c>
      <c r="W2621" s="14"/>
    </row>
    <row r="2622" spans="1:23" ht="12.2" customHeight="1">
      <c r="A2622" s="14" t="s">
        <v>1184</v>
      </c>
      <c r="B2622" s="14">
        <v>4</v>
      </c>
      <c r="C2622" s="14">
        <v>40</v>
      </c>
      <c r="D2622" s="14"/>
      <c r="E2622" s="14"/>
      <c r="F2622" s="14">
        <v>7.75</v>
      </c>
      <c r="G2622" s="14"/>
      <c r="H2622" s="14"/>
      <c r="I2622" s="14"/>
      <c r="J2622" s="14"/>
      <c r="K2622" s="14"/>
      <c r="L2622" s="14"/>
      <c r="M2622" s="14">
        <v>0</v>
      </c>
      <c r="N2622" s="14"/>
      <c r="O2622" s="191">
        <v>0</v>
      </c>
      <c r="P2622" s="191">
        <v>0</v>
      </c>
      <c r="Q2622" s="191">
        <v>0</v>
      </c>
      <c r="R2622" s="191">
        <v>0</v>
      </c>
      <c r="S2622" s="14"/>
      <c r="T2622" s="14"/>
      <c r="U2622" s="14"/>
      <c r="V2622" s="14">
        <v>202002</v>
      </c>
      <c r="W2622" s="14"/>
    </row>
    <row r="2623" spans="1:23" ht="12.2" customHeight="1">
      <c r="A2623" s="14" t="s">
        <v>1184</v>
      </c>
      <c r="B2623" s="14">
        <v>5</v>
      </c>
      <c r="C2623" s="14">
        <v>40</v>
      </c>
      <c r="D2623" s="14"/>
      <c r="E2623" s="14"/>
      <c r="F2623" s="14">
        <v>6.33</v>
      </c>
      <c r="G2623" s="14"/>
      <c r="H2623" s="14"/>
      <c r="I2623" s="14"/>
      <c r="J2623" s="14"/>
      <c r="K2623" s="14"/>
      <c r="L2623" s="14"/>
      <c r="M2623" s="14">
        <v>0</v>
      </c>
      <c r="N2623" s="14"/>
      <c r="O2623" s="191">
        <v>0</v>
      </c>
      <c r="P2623" s="191">
        <v>0</v>
      </c>
      <c r="Q2623" s="191">
        <v>0</v>
      </c>
      <c r="R2623" s="191">
        <v>0</v>
      </c>
      <c r="S2623" s="14"/>
      <c r="T2623" s="14"/>
      <c r="U2623" s="14"/>
      <c r="V2623" s="14">
        <v>202002</v>
      </c>
      <c r="W2623" s="14"/>
    </row>
    <row r="2624" spans="1:23" ht="12.2" customHeight="1">
      <c r="A2624" s="14" t="s">
        <v>1184</v>
      </c>
      <c r="B2624" s="14">
        <v>6</v>
      </c>
      <c r="C2624" s="14">
        <v>40</v>
      </c>
      <c r="D2624" s="14"/>
      <c r="E2624" s="14"/>
      <c r="F2624" s="14">
        <v>3.42</v>
      </c>
      <c r="G2624" s="14"/>
      <c r="H2624" s="14"/>
      <c r="I2624" s="14"/>
      <c r="J2624" s="14"/>
      <c r="K2624" s="14"/>
      <c r="L2624" s="14"/>
      <c r="M2624" s="14">
        <v>0</v>
      </c>
      <c r="N2624" s="14"/>
      <c r="O2624" s="191">
        <v>0</v>
      </c>
      <c r="P2624" s="191">
        <v>0</v>
      </c>
      <c r="Q2624" s="191">
        <v>0</v>
      </c>
      <c r="R2624" s="191">
        <v>0</v>
      </c>
      <c r="S2624" s="14"/>
      <c r="T2624" s="14"/>
      <c r="U2624" s="14"/>
      <c r="V2624" s="14">
        <v>202003</v>
      </c>
      <c r="W2624" s="14"/>
    </row>
    <row r="2625" spans="1:23" ht="12.2" customHeight="1">
      <c r="A2625" s="14" t="s">
        <v>1184</v>
      </c>
      <c r="B2625" s="14">
        <v>7</v>
      </c>
      <c r="C2625" s="14">
        <v>40</v>
      </c>
      <c r="D2625" s="14"/>
      <c r="E2625" s="14"/>
      <c r="F2625" s="14">
        <v>3.5</v>
      </c>
      <c r="G2625" s="14"/>
      <c r="H2625" s="14"/>
      <c r="I2625" s="14"/>
      <c r="J2625" s="14"/>
      <c r="K2625" s="14"/>
      <c r="L2625" s="14"/>
      <c r="M2625" s="14">
        <v>0</v>
      </c>
      <c r="N2625" s="14"/>
      <c r="O2625" s="191">
        <v>0</v>
      </c>
      <c r="P2625" s="191">
        <v>0</v>
      </c>
      <c r="Q2625" s="191">
        <v>0</v>
      </c>
      <c r="R2625" s="191">
        <v>0</v>
      </c>
      <c r="S2625" s="14"/>
      <c r="T2625" s="14"/>
      <c r="U2625" s="14"/>
      <c r="V2625" s="14">
        <v>202003</v>
      </c>
      <c r="W2625" s="14"/>
    </row>
    <row r="2626" spans="1:23" ht="12.2" customHeight="1">
      <c r="A2626" s="14" t="s">
        <v>1184</v>
      </c>
      <c r="B2626" s="14">
        <v>8</v>
      </c>
      <c r="C2626" s="14">
        <v>40</v>
      </c>
      <c r="D2626" s="14"/>
      <c r="E2626" s="14"/>
      <c r="F2626" s="14">
        <v>1.67</v>
      </c>
      <c r="G2626" s="14"/>
      <c r="H2626" s="14"/>
      <c r="I2626" s="14"/>
      <c r="J2626" s="14"/>
      <c r="K2626" s="14"/>
      <c r="L2626" s="14"/>
      <c r="M2626" s="14">
        <v>0</v>
      </c>
      <c r="N2626" s="14"/>
      <c r="O2626" s="191">
        <v>0</v>
      </c>
      <c r="P2626" s="191">
        <v>0</v>
      </c>
      <c r="Q2626" s="191">
        <v>0</v>
      </c>
      <c r="R2626" s="191">
        <v>0</v>
      </c>
      <c r="S2626" s="14"/>
      <c r="T2626" s="14"/>
      <c r="U2626" s="14"/>
      <c r="V2626" s="14">
        <v>202003</v>
      </c>
      <c r="W2626" s="14"/>
    </row>
    <row r="2627" spans="1:23" ht="12.2" customHeight="1">
      <c r="A2627" s="14" t="s">
        <v>1184</v>
      </c>
      <c r="B2627" s="14">
        <v>9</v>
      </c>
      <c r="C2627" s="14">
        <v>40</v>
      </c>
      <c r="D2627" s="14"/>
      <c r="E2627" s="14"/>
      <c r="F2627" s="14">
        <v>4.42</v>
      </c>
      <c r="G2627" s="14"/>
      <c r="H2627" s="14"/>
      <c r="I2627" s="14"/>
      <c r="J2627" s="14"/>
      <c r="K2627" s="14"/>
      <c r="L2627" s="14"/>
      <c r="M2627" s="14">
        <v>0</v>
      </c>
      <c r="N2627" s="14"/>
      <c r="O2627" s="191">
        <v>0</v>
      </c>
      <c r="P2627" s="191">
        <v>0</v>
      </c>
      <c r="Q2627" s="191">
        <v>0</v>
      </c>
      <c r="R2627" s="191">
        <v>0</v>
      </c>
      <c r="S2627" s="14"/>
      <c r="T2627" s="14"/>
      <c r="U2627" s="14"/>
      <c r="V2627" s="14">
        <v>202003</v>
      </c>
      <c r="W2627" s="14"/>
    </row>
    <row r="2628" spans="1:23" ht="12.2" customHeight="1">
      <c r="A2628" s="14" t="s">
        <v>1184</v>
      </c>
      <c r="B2628" s="14">
        <v>10</v>
      </c>
      <c r="C2628" s="14">
        <v>0</v>
      </c>
      <c r="D2628" s="14"/>
      <c r="E2628" s="14"/>
      <c r="F2628" s="14"/>
      <c r="G2628" s="14">
        <v>40</v>
      </c>
      <c r="H2628" s="14"/>
      <c r="I2628" s="14"/>
      <c r="J2628" s="14"/>
      <c r="K2628" s="14"/>
      <c r="L2628" s="14"/>
      <c r="M2628" s="14">
        <v>0</v>
      </c>
      <c r="N2628" s="14"/>
      <c r="O2628" s="191">
        <v>0</v>
      </c>
      <c r="P2628" s="191">
        <v>0</v>
      </c>
      <c r="Q2628" s="191">
        <v>0</v>
      </c>
      <c r="R2628" s="191">
        <v>0</v>
      </c>
      <c r="S2628" s="14"/>
      <c r="T2628" s="14"/>
      <c r="U2628" s="14"/>
      <c r="V2628" s="14">
        <v>202004</v>
      </c>
      <c r="W2628" s="14"/>
    </row>
    <row r="2629" spans="1:23" ht="12.2" customHeight="1">
      <c r="A2629" s="14" t="s">
        <v>1184</v>
      </c>
      <c r="B2629" s="14">
        <v>11</v>
      </c>
      <c r="C2629" s="14">
        <v>40</v>
      </c>
      <c r="D2629" s="14"/>
      <c r="E2629" s="14"/>
      <c r="F2629" s="14">
        <v>5.17</v>
      </c>
      <c r="G2629" s="14"/>
      <c r="H2629" s="14"/>
      <c r="I2629" s="14"/>
      <c r="J2629" s="14"/>
      <c r="K2629" s="14"/>
      <c r="L2629" s="14"/>
      <c r="M2629" s="14">
        <v>0</v>
      </c>
      <c r="N2629" s="14"/>
      <c r="O2629" s="191">
        <v>0</v>
      </c>
      <c r="P2629" s="191">
        <v>0</v>
      </c>
      <c r="Q2629" s="191">
        <v>0</v>
      </c>
      <c r="R2629" s="191">
        <v>0</v>
      </c>
      <c r="S2629" s="14"/>
      <c r="T2629" s="14"/>
      <c r="U2629" s="14"/>
      <c r="V2629" s="14">
        <v>202004</v>
      </c>
      <c r="W2629" s="14"/>
    </row>
    <row r="2630" spans="1:23" ht="12.2" customHeight="1">
      <c r="A2630" s="14" t="s">
        <v>1184</v>
      </c>
      <c r="B2630" s="14">
        <v>12</v>
      </c>
      <c r="C2630" s="14">
        <v>40</v>
      </c>
      <c r="D2630" s="14"/>
      <c r="E2630" s="14"/>
      <c r="F2630" s="14">
        <v>7.92</v>
      </c>
      <c r="G2630" s="14"/>
      <c r="H2630" s="14"/>
      <c r="I2630" s="14"/>
      <c r="J2630" s="14"/>
      <c r="K2630" s="14"/>
      <c r="L2630" s="14"/>
      <c r="M2630" s="14">
        <v>0</v>
      </c>
      <c r="N2630" s="14"/>
      <c r="O2630" s="191">
        <v>0</v>
      </c>
      <c r="P2630" s="191">
        <v>0</v>
      </c>
      <c r="Q2630" s="191">
        <v>0</v>
      </c>
      <c r="R2630" s="191">
        <v>0</v>
      </c>
      <c r="S2630" s="14"/>
      <c r="T2630" s="14"/>
      <c r="U2630" s="14"/>
      <c r="V2630" s="14">
        <v>202004</v>
      </c>
      <c r="W2630" s="14"/>
    </row>
    <row r="2631" spans="1:23" ht="12.2" customHeight="1">
      <c r="A2631" s="14" t="s">
        <v>1184</v>
      </c>
      <c r="B2631" s="14">
        <v>13</v>
      </c>
      <c r="C2631" s="14">
        <v>40</v>
      </c>
      <c r="D2631" s="14"/>
      <c r="E2631" s="14"/>
      <c r="F2631" s="14">
        <v>3.92</v>
      </c>
      <c r="G2631" s="14"/>
      <c r="H2631" s="14"/>
      <c r="I2631" s="14"/>
      <c r="J2631" s="14"/>
      <c r="K2631" s="14"/>
      <c r="L2631" s="14"/>
      <c r="M2631" s="14">
        <v>0</v>
      </c>
      <c r="N2631" s="14"/>
      <c r="O2631" s="191">
        <v>0</v>
      </c>
      <c r="P2631" s="191">
        <v>0</v>
      </c>
      <c r="Q2631" s="191">
        <v>0</v>
      </c>
      <c r="R2631" s="191">
        <v>0</v>
      </c>
      <c r="S2631" s="14"/>
      <c r="T2631" s="14"/>
      <c r="U2631" s="14"/>
      <c r="V2631" s="14">
        <v>202004</v>
      </c>
      <c r="W2631" s="14"/>
    </row>
    <row r="2632" spans="1:23" ht="12.2" customHeight="1">
      <c r="A2632" s="14" t="s">
        <v>1184</v>
      </c>
      <c r="B2632" s="14">
        <v>14</v>
      </c>
      <c r="C2632" s="14">
        <v>40</v>
      </c>
      <c r="D2632" s="14"/>
      <c r="E2632" s="14"/>
      <c r="F2632" s="14">
        <v>3.67</v>
      </c>
      <c r="G2632" s="14"/>
      <c r="H2632" s="14"/>
      <c r="I2632" s="14"/>
      <c r="J2632" s="14"/>
      <c r="K2632" s="14"/>
      <c r="L2632" s="14"/>
      <c r="M2632" s="14">
        <v>0</v>
      </c>
      <c r="N2632" s="14"/>
      <c r="O2632" s="191">
        <v>0</v>
      </c>
      <c r="P2632" s="191">
        <v>0</v>
      </c>
      <c r="Q2632" s="191">
        <v>0</v>
      </c>
      <c r="R2632" s="191">
        <v>0</v>
      </c>
      <c r="S2632" s="14"/>
      <c r="T2632" s="14"/>
      <c r="U2632" s="14"/>
      <c r="V2632" s="14">
        <v>202005</v>
      </c>
      <c r="W2632" s="14"/>
    </row>
    <row r="2633" spans="1:23" ht="12.2" customHeight="1" thickBot="1">
      <c r="A2633" s="14" t="s">
        <v>1184</v>
      </c>
      <c r="B2633" s="14">
        <v>15</v>
      </c>
      <c r="C2633" s="14">
        <v>32</v>
      </c>
      <c r="D2633" s="14"/>
      <c r="E2633" s="14"/>
      <c r="F2633" s="14">
        <v>5.25</v>
      </c>
      <c r="G2633" s="14"/>
      <c r="H2633" s="14"/>
      <c r="I2633" s="14">
        <v>8</v>
      </c>
      <c r="J2633" s="14"/>
      <c r="K2633" s="14"/>
      <c r="L2633" s="14"/>
      <c r="M2633" s="14">
        <v>0</v>
      </c>
      <c r="N2633" s="14"/>
      <c r="O2633" s="191">
        <v>0</v>
      </c>
      <c r="P2633" s="191">
        <v>0</v>
      </c>
      <c r="Q2633" s="191">
        <v>0</v>
      </c>
      <c r="R2633" s="191">
        <v>0</v>
      </c>
      <c r="S2633" s="14"/>
      <c r="T2633" s="14"/>
      <c r="U2633" s="14"/>
      <c r="V2633" s="14">
        <v>202005</v>
      </c>
      <c r="W2633" s="14"/>
    </row>
    <row r="2634" spans="1:23" ht="12.2" customHeight="1" thickTop="1">
      <c r="A2634" s="188" t="s">
        <v>1306</v>
      </c>
      <c r="B2634" s="189">
        <v>0</v>
      </c>
      <c r="C2634" s="189">
        <v>520</v>
      </c>
      <c r="D2634" s="189">
        <v>0</v>
      </c>
      <c r="E2634" s="189">
        <v>0</v>
      </c>
      <c r="F2634" s="189">
        <v>62.85</v>
      </c>
      <c r="G2634" s="189">
        <v>52</v>
      </c>
      <c r="H2634" s="189">
        <v>0</v>
      </c>
      <c r="I2634" s="189">
        <v>20</v>
      </c>
      <c r="J2634" s="189">
        <v>0</v>
      </c>
      <c r="K2634" s="189">
        <v>0</v>
      </c>
      <c r="L2634" s="189">
        <v>8</v>
      </c>
      <c r="M2634" s="189">
        <v>0</v>
      </c>
      <c r="N2634" s="189">
        <v>0</v>
      </c>
      <c r="O2634" s="190">
        <v>0</v>
      </c>
      <c r="P2634" s="190">
        <v>0</v>
      </c>
      <c r="Q2634" s="190">
        <v>0</v>
      </c>
      <c r="R2634" s="190">
        <v>0</v>
      </c>
      <c r="S2634" s="189">
        <v>0</v>
      </c>
      <c r="T2634" s="189">
        <v>0</v>
      </c>
      <c r="U2634" s="189">
        <v>0</v>
      </c>
      <c r="V2634" s="189"/>
      <c r="W2634" s="189"/>
    </row>
    <row r="2635" spans="1:23" ht="12.2" customHeight="1">
      <c r="A2635" s="14" t="s">
        <v>1450</v>
      </c>
      <c r="B2635" s="14">
        <v>13</v>
      </c>
      <c r="C2635" s="14">
        <v>24</v>
      </c>
      <c r="D2635" s="14">
        <v>0</v>
      </c>
      <c r="E2635" s="14">
        <v>0</v>
      </c>
      <c r="F2635" s="14">
        <v>0.75</v>
      </c>
      <c r="G2635" s="14">
        <v>0</v>
      </c>
      <c r="H2635" s="14">
        <v>0</v>
      </c>
      <c r="I2635" s="14">
        <v>0</v>
      </c>
      <c r="J2635" s="14">
        <v>0</v>
      </c>
      <c r="K2635" s="14">
        <v>0</v>
      </c>
      <c r="L2635" s="14">
        <v>0</v>
      </c>
      <c r="M2635" s="14">
        <v>30</v>
      </c>
      <c r="N2635" s="14">
        <v>0</v>
      </c>
      <c r="O2635" s="191">
        <v>0</v>
      </c>
      <c r="P2635" s="191">
        <v>0</v>
      </c>
      <c r="Q2635" s="191">
        <v>0</v>
      </c>
      <c r="R2635" s="191">
        <v>0</v>
      </c>
      <c r="S2635" s="14">
        <v>0</v>
      </c>
      <c r="T2635" s="14">
        <v>0</v>
      </c>
      <c r="U2635" s="14">
        <v>0</v>
      </c>
      <c r="V2635" s="14">
        <v>202004</v>
      </c>
      <c r="W2635" s="14"/>
    </row>
    <row r="2636" spans="1:23" ht="12.2" customHeight="1">
      <c r="A2636" s="14" t="s">
        <v>1450</v>
      </c>
      <c r="B2636" s="14">
        <v>14</v>
      </c>
      <c r="C2636" s="14">
        <v>40</v>
      </c>
      <c r="D2636" s="14">
        <v>0</v>
      </c>
      <c r="E2636" s="14">
        <v>0</v>
      </c>
      <c r="F2636" s="14">
        <v>2</v>
      </c>
      <c r="G2636" s="14">
        <v>0</v>
      </c>
      <c r="H2636" s="14">
        <v>0</v>
      </c>
      <c r="I2636" s="14">
        <v>0</v>
      </c>
      <c r="J2636" s="14">
        <v>0</v>
      </c>
      <c r="K2636" s="14">
        <v>0</v>
      </c>
      <c r="L2636" s="14">
        <v>0</v>
      </c>
      <c r="M2636" s="14">
        <v>50</v>
      </c>
      <c r="N2636" s="14">
        <v>0</v>
      </c>
      <c r="O2636" s="191">
        <v>0</v>
      </c>
      <c r="P2636" s="191">
        <v>0</v>
      </c>
      <c r="Q2636" s="191">
        <v>0</v>
      </c>
      <c r="R2636" s="191">
        <v>0</v>
      </c>
      <c r="S2636" s="14">
        <v>0</v>
      </c>
      <c r="T2636" s="14">
        <v>0</v>
      </c>
      <c r="U2636" s="14">
        <v>0</v>
      </c>
      <c r="V2636" s="14">
        <v>202005</v>
      </c>
      <c r="W2636" s="14"/>
    </row>
    <row r="2637" spans="1:23" ht="12.2" customHeight="1">
      <c r="A2637" s="14" t="s">
        <v>1450</v>
      </c>
      <c r="B2637" s="14">
        <v>15</v>
      </c>
      <c r="C2637" s="14">
        <v>40</v>
      </c>
      <c r="D2637" s="14">
        <v>0</v>
      </c>
      <c r="E2637" s="14">
        <v>0</v>
      </c>
      <c r="F2637" s="14">
        <v>2.25</v>
      </c>
      <c r="G2637" s="14">
        <v>0</v>
      </c>
      <c r="H2637" s="14">
        <v>0</v>
      </c>
      <c r="I2637" s="14">
        <v>0</v>
      </c>
      <c r="J2637" s="14">
        <v>0</v>
      </c>
      <c r="K2637" s="14">
        <v>0</v>
      </c>
      <c r="L2637" s="14">
        <v>0</v>
      </c>
      <c r="M2637" s="14">
        <v>50</v>
      </c>
      <c r="N2637" s="14">
        <v>0</v>
      </c>
      <c r="O2637" s="191">
        <v>0</v>
      </c>
      <c r="P2637" s="191">
        <v>0</v>
      </c>
      <c r="Q2637" s="191">
        <v>0</v>
      </c>
      <c r="R2637" s="191">
        <v>0</v>
      </c>
      <c r="S2637" s="14">
        <v>0</v>
      </c>
      <c r="T2637" s="14">
        <v>0</v>
      </c>
      <c r="U2637" s="14">
        <v>0</v>
      </c>
      <c r="V2637" s="14">
        <v>202005</v>
      </c>
      <c r="W2637" s="14"/>
    </row>
    <row r="2638" spans="1:23" ht="12.2" customHeight="1">
      <c r="A2638" s="14" t="s">
        <v>1450</v>
      </c>
      <c r="B2638" s="14">
        <v>16</v>
      </c>
      <c r="C2638" s="14">
        <v>32</v>
      </c>
      <c r="D2638" s="14">
        <v>0</v>
      </c>
      <c r="E2638" s="14">
        <v>0</v>
      </c>
      <c r="F2638" s="14">
        <v>1.75</v>
      </c>
      <c r="G2638" s="14">
        <v>0</v>
      </c>
      <c r="H2638" s="14">
        <v>0</v>
      </c>
      <c r="I2638" s="14">
        <v>8</v>
      </c>
      <c r="J2638" s="14">
        <v>0</v>
      </c>
      <c r="K2638" s="14">
        <v>0</v>
      </c>
      <c r="L2638" s="14">
        <v>0</v>
      </c>
      <c r="M2638" s="14">
        <v>40</v>
      </c>
      <c r="N2638" s="14">
        <v>0</v>
      </c>
      <c r="O2638" s="191">
        <v>0</v>
      </c>
      <c r="P2638" s="191">
        <v>0</v>
      </c>
      <c r="Q2638" s="191">
        <v>0</v>
      </c>
      <c r="R2638" s="191">
        <v>0</v>
      </c>
      <c r="S2638" s="14">
        <v>0</v>
      </c>
      <c r="T2638" s="14">
        <v>0</v>
      </c>
      <c r="U2638" s="14">
        <v>0</v>
      </c>
      <c r="V2638" s="14">
        <v>202005</v>
      </c>
      <c r="W2638" s="14"/>
    </row>
    <row r="2639" spans="1:23" ht="12.2" customHeight="1">
      <c r="A2639" s="14" t="s">
        <v>1450</v>
      </c>
      <c r="B2639" s="14">
        <v>17</v>
      </c>
      <c r="C2639" s="14">
        <v>40</v>
      </c>
      <c r="D2639" s="14">
        <v>0</v>
      </c>
      <c r="E2639" s="14">
        <v>0</v>
      </c>
      <c r="F2639" s="14">
        <v>1.75</v>
      </c>
      <c r="G2639" s="14">
        <v>0</v>
      </c>
      <c r="H2639" s="14">
        <v>0</v>
      </c>
      <c r="I2639" s="14">
        <v>0</v>
      </c>
      <c r="J2639" s="14">
        <v>0</v>
      </c>
      <c r="K2639" s="14">
        <v>0</v>
      </c>
      <c r="L2639" s="14">
        <v>0</v>
      </c>
      <c r="M2639" s="14">
        <v>50</v>
      </c>
      <c r="N2639" s="14">
        <v>0</v>
      </c>
      <c r="O2639" s="191">
        <v>0</v>
      </c>
      <c r="P2639" s="191">
        <v>0</v>
      </c>
      <c r="Q2639" s="191">
        <v>0</v>
      </c>
      <c r="R2639" s="191">
        <v>0</v>
      </c>
      <c r="S2639" s="14">
        <v>0</v>
      </c>
      <c r="T2639" s="14">
        <v>0</v>
      </c>
      <c r="U2639" s="14">
        <v>0</v>
      </c>
      <c r="V2639" s="14">
        <v>202005</v>
      </c>
      <c r="W2639" s="14"/>
    </row>
    <row r="2640" spans="1:23" ht="12.2" customHeight="1">
      <c r="A2640" s="14" t="s">
        <v>1450</v>
      </c>
      <c r="B2640" s="14">
        <v>18</v>
      </c>
      <c r="C2640" s="14">
        <v>32</v>
      </c>
      <c r="D2640" s="14">
        <v>0</v>
      </c>
      <c r="E2640" s="14">
        <v>0</v>
      </c>
      <c r="F2640" s="14">
        <v>1.25</v>
      </c>
      <c r="G2640" s="14">
        <v>0</v>
      </c>
      <c r="H2640" s="14">
        <v>0</v>
      </c>
      <c r="I2640" s="14">
        <v>8</v>
      </c>
      <c r="J2640" s="14">
        <v>0</v>
      </c>
      <c r="K2640" s="14">
        <v>0</v>
      </c>
      <c r="L2640" s="14">
        <v>0</v>
      </c>
      <c r="M2640" s="14">
        <v>40</v>
      </c>
      <c r="N2640" s="14">
        <v>0</v>
      </c>
      <c r="O2640" s="191">
        <v>0</v>
      </c>
      <c r="P2640" s="191">
        <v>0</v>
      </c>
      <c r="Q2640" s="191">
        <v>0</v>
      </c>
      <c r="R2640" s="191">
        <v>0</v>
      </c>
      <c r="S2640" s="14">
        <v>0</v>
      </c>
      <c r="T2640" s="14">
        <v>0</v>
      </c>
      <c r="U2640" s="14">
        <v>0</v>
      </c>
      <c r="V2640" s="14">
        <v>202005</v>
      </c>
      <c r="W2640" s="14"/>
    </row>
    <row r="2641" spans="1:23" ht="12.2" customHeight="1">
      <c r="A2641" s="14" t="s">
        <v>1450</v>
      </c>
      <c r="B2641" s="14">
        <v>19</v>
      </c>
      <c r="C2641" s="14">
        <v>40</v>
      </c>
      <c r="D2641" s="14">
        <v>0</v>
      </c>
      <c r="E2641" s="14">
        <v>0</v>
      </c>
      <c r="F2641" s="14">
        <v>0.75</v>
      </c>
      <c r="G2641" s="14">
        <v>0</v>
      </c>
      <c r="H2641" s="14">
        <v>0</v>
      </c>
      <c r="I2641" s="14">
        <v>0</v>
      </c>
      <c r="J2641" s="14">
        <v>0</v>
      </c>
      <c r="K2641" s="14">
        <v>0</v>
      </c>
      <c r="L2641" s="14">
        <v>0</v>
      </c>
      <c r="M2641" s="14">
        <v>50</v>
      </c>
      <c r="N2641" s="14">
        <v>0</v>
      </c>
      <c r="O2641" s="191">
        <v>0</v>
      </c>
      <c r="P2641" s="191">
        <v>0</v>
      </c>
      <c r="Q2641" s="191">
        <v>0</v>
      </c>
      <c r="R2641" s="191">
        <v>0</v>
      </c>
      <c r="S2641" s="14">
        <v>0</v>
      </c>
      <c r="T2641" s="14">
        <v>0</v>
      </c>
      <c r="U2641" s="14">
        <v>0</v>
      </c>
      <c r="V2641" s="14">
        <v>202006</v>
      </c>
      <c r="W2641" s="14"/>
    </row>
    <row r="2642" spans="1:23" ht="12.2" customHeight="1">
      <c r="A2642" s="14" t="s">
        <v>1450</v>
      </c>
      <c r="B2642" s="14">
        <v>20</v>
      </c>
      <c r="C2642" s="14">
        <v>40</v>
      </c>
      <c r="D2642" s="14">
        <v>0</v>
      </c>
      <c r="E2642" s="14">
        <v>0</v>
      </c>
      <c r="F2642" s="14">
        <v>0.75</v>
      </c>
      <c r="G2642" s="14">
        <v>0</v>
      </c>
      <c r="H2642" s="14">
        <v>0</v>
      </c>
      <c r="I2642" s="14">
        <v>0</v>
      </c>
      <c r="J2642" s="14">
        <v>0</v>
      </c>
      <c r="K2642" s="14">
        <v>0</v>
      </c>
      <c r="L2642" s="14">
        <v>0</v>
      </c>
      <c r="M2642" s="14">
        <v>50</v>
      </c>
      <c r="N2642" s="14">
        <v>0</v>
      </c>
      <c r="O2642" s="191">
        <v>0</v>
      </c>
      <c r="P2642" s="191">
        <v>0</v>
      </c>
      <c r="Q2642" s="191">
        <v>0</v>
      </c>
      <c r="R2642" s="191">
        <v>0</v>
      </c>
      <c r="S2642" s="14">
        <v>0</v>
      </c>
      <c r="T2642" s="14">
        <v>0</v>
      </c>
      <c r="U2642" s="14">
        <v>0</v>
      </c>
      <c r="V2642" s="14">
        <v>202006</v>
      </c>
      <c r="W2642" s="14"/>
    </row>
    <row r="2643" spans="1:23" ht="12.2" customHeight="1">
      <c r="A2643" s="14" t="s">
        <v>1450</v>
      </c>
      <c r="B2643" s="14">
        <v>21</v>
      </c>
      <c r="C2643" s="14">
        <v>24</v>
      </c>
      <c r="D2643" s="14">
        <v>0</v>
      </c>
      <c r="E2643" s="14">
        <v>0</v>
      </c>
      <c r="F2643" s="14">
        <v>1</v>
      </c>
      <c r="G2643" s="14">
        <v>8</v>
      </c>
      <c r="H2643" s="14">
        <v>0</v>
      </c>
      <c r="I2643" s="14">
        <v>8</v>
      </c>
      <c r="J2643" s="14">
        <v>0</v>
      </c>
      <c r="K2643" s="14">
        <v>0</v>
      </c>
      <c r="L2643" s="14">
        <v>0</v>
      </c>
      <c r="M2643" s="14">
        <v>30</v>
      </c>
      <c r="N2643" s="14">
        <v>0</v>
      </c>
      <c r="O2643" s="191">
        <v>0</v>
      </c>
      <c r="P2643" s="191">
        <v>0</v>
      </c>
      <c r="Q2643" s="191">
        <v>0</v>
      </c>
      <c r="R2643" s="191">
        <v>0</v>
      </c>
      <c r="S2643" s="14">
        <v>0</v>
      </c>
      <c r="T2643" s="14">
        <v>0</v>
      </c>
      <c r="U2643" s="14">
        <v>0</v>
      </c>
      <c r="V2643" s="14">
        <v>202006</v>
      </c>
      <c r="W2643" s="14"/>
    </row>
    <row r="2644" spans="1:23" ht="12.2" customHeight="1">
      <c r="A2644" s="14" t="s">
        <v>1450</v>
      </c>
      <c r="B2644" s="14">
        <v>22</v>
      </c>
      <c r="C2644" s="14">
        <v>40</v>
      </c>
      <c r="D2644" s="14">
        <v>0</v>
      </c>
      <c r="E2644" s="14">
        <v>0</v>
      </c>
      <c r="F2644" s="14">
        <v>1</v>
      </c>
      <c r="G2644" s="14">
        <v>0</v>
      </c>
      <c r="H2644" s="14">
        <v>0</v>
      </c>
      <c r="I2644" s="14">
        <v>0</v>
      </c>
      <c r="J2644" s="14">
        <v>0</v>
      </c>
      <c r="K2644" s="14">
        <v>0</v>
      </c>
      <c r="L2644" s="14">
        <v>0</v>
      </c>
      <c r="M2644" s="14">
        <v>50</v>
      </c>
      <c r="N2644" s="14">
        <v>0</v>
      </c>
      <c r="O2644" s="191">
        <v>0</v>
      </c>
      <c r="P2644" s="191">
        <v>0</v>
      </c>
      <c r="Q2644" s="191">
        <v>0</v>
      </c>
      <c r="R2644" s="191">
        <v>0</v>
      </c>
      <c r="S2644" s="14">
        <v>0</v>
      </c>
      <c r="T2644" s="14">
        <v>0</v>
      </c>
      <c r="U2644" s="14">
        <v>0</v>
      </c>
      <c r="V2644" s="14">
        <v>202006</v>
      </c>
      <c r="W2644" s="14"/>
    </row>
    <row r="2645" spans="1:23" ht="12.2" customHeight="1">
      <c r="A2645" s="14" t="s">
        <v>1450</v>
      </c>
      <c r="B2645" s="14">
        <v>23</v>
      </c>
      <c r="C2645" s="14">
        <v>32</v>
      </c>
      <c r="D2645" s="14">
        <v>0</v>
      </c>
      <c r="E2645" s="14">
        <v>0</v>
      </c>
      <c r="F2645" s="14">
        <v>0.75</v>
      </c>
      <c r="G2645" s="14">
        <v>0</v>
      </c>
      <c r="H2645" s="14">
        <v>0</v>
      </c>
      <c r="I2645" s="14">
        <v>8</v>
      </c>
      <c r="J2645" s="14">
        <v>0</v>
      </c>
      <c r="K2645" s="14">
        <v>0</v>
      </c>
      <c r="L2645" s="14">
        <v>0</v>
      </c>
      <c r="M2645" s="14">
        <v>40</v>
      </c>
      <c r="N2645" s="14">
        <v>0</v>
      </c>
      <c r="O2645" s="191">
        <v>0</v>
      </c>
      <c r="P2645" s="191">
        <v>0</v>
      </c>
      <c r="Q2645" s="191">
        <v>0</v>
      </c>
      <c r="R2645" s="191">
        <v>0</v>
      </c>
      <c r="S2645" s="14">
        <v>0</v>
      </c>
      <c r="T2645" s="14">
        <v>0</v>
      </c>
      <c r="U2645" s="14">
        <v>0</v>
      </c>
      <c r="V2645" s="14">
        <v>202007</v>
      </c>
      <c r="W2645" s="14"/>
    </row>
    <row r="2646" spans="1:23" ht="12.2" customHeight="1">
      <c r="A2646" s="14" t="s">
        <v>1450</v>
      </c>
      <c r="B2646" s="14">
        <v>24</v>
      </c>
      <c r="C2646" s="14">
        <v>40</v>
      </c>
      <c r="D2646" s="14">
        <v>0</v>
      </c>
      <c r="E2646" s="14">
        <v>0</v>
      </c>
      <c r="F2646" s="14">
        <v>1.25</v>
      </c>
      <c r="G2646" s="14">
        <v>0</v>
      </c>
      <c r="H2646" s="14">
        <v>0</v>
      </c>
      <c r="I2646" s="14">
        <v>0</v>
      </c>
      <c r="J2646" s="14">
        <v>0</v>
      </c>
      <c r="K2646" s="14">
        <v>0</v>
      </c>
      <c r="L2646" s="14">
        <v>0</v>
      </c>
      <c r="M2646" s="14">
        <v>50</v>
      </c>
      <c r="N2646" s="14">
        <v>0</v>
      </c>
      <c r="O2646" s="191">
        <v>0</v>
      </c>
      <c r="P2646" s="191">
        <v>0</v>
      </c>
      <c r="Q2646" s="191">
        <v>0</v>
      </c>
      <c r="R2646" s="191">
        <v>0</v>
      </c>
      <c r="S2646" s="14">
        <v>0</v>
      </c>
      <c r="T2646" s="14">
        <v>0</v>
      </c>
      <c r="U2646" s="14">
        <v>0</v>
      </c>
      <c r="V2646" s="14">
        <v>202007</v>
      </c>
      <c r="W2646" s="14"/>
    </row>
    <row r="2647" spans="1:23" ht="12.2" customHeight="1">
      <c r="A2647" s="14" t="s">
        <v>1450</v>
      </c>
      <c r="B2647" s="14">
        <v>25</v>
      </c>
      <c r="C2647" s="14">
        <v>40</v>
      </c>
      <c r="D2647" s="14">
        <v>0</v>
      </c>
      <c r="E2647" s="14">
        <v>0</v>
      </c>
      <c r="F2647" s="14">
        <v>0.75</v>
      </c>
      <c r="G2647" s="14">
        <v>0</v>
      </c>
      <c r="H2647" s="14">
        <v>0</v>
      </c>
      <c r="I2647" s="14">
        <v>0</v>
      </c>
      <c r="J2647" s="14">
        <v>0</v>
      </c>
      <c r="K2647" s="14">
        <v>0</v>
      </c>
      <c r="L2647" s="14">
        <v>0</v>
      </c>
      <c r="M2647" s="14">
        <v>50</v>
      </c>
      <c r="N2647" s="14">
        <v>0</v>
      </c>
      <c r="O2647" s="191">
        <v>0</v>
      </c>
      <c r="P2647" s="191">
        <v>0</v>
      </c>
      <c r="Q2647" s="191">
        <v>0</v>
      </c>
      <c r="R2647" s="191">
        <v>0</v>
      </c>
      <c r="S2647" s="14">
        <v>0</v>
      </c>
      <c r="T2647" s="14">
        <v>0</v>
      </c>
      <c r="U2647" s="14">
        <v>0</v>
      </c>
      <c r="V2647" s="14">
        <v>202007</v>
      </c>
      <c r="W2647" s="14"/>
    </row>
    <row r="2648" spans="1:23" ht="12.2" customHeight="1" thickBot="1">
      <c r="A2648" s="14" t="s">
        <v>1450</v>
      </c>
      <c r="B2648" s="14">
        <v>26</v>
      </c>
      <c r="C2648" s="14">
        <v>40</v>
      </c>
      <c r="D2648" s="14">
        <v>0</v>
      </c>
      <c r="E2648" s="14">
        <v>0</v>
      </c>
      <c r="F2648" s="14">
        <v>0.5</v>
      </c>
      <c r="G2648" s="14">
        <v>0</v>
      </c>
      <c r="H2648" s="14">
        <v>0</v>
      </c>
      <c r="I2648" s="14">
        <v>0</v>
      </c>
      <c r="J2648" s="14">
        <v>0</v>
      </c>
      <c r="K2648" s="14">
        <v>0</v>
      </c>
      <c r="L2648" s="14">
        <v>0</v>
      </c>
      <c r="M2648" s="14">
        <v>50</v>
      </c>
      <c r="N2648" s="14">
        <v>0</v>
      </c>
      <c r="O2648" s="191">
        <v>0</v>
      </c>
      <c r="P2648" s="191">
        <v>0</v>
      </c>
      <c r="Q2648" s="191">
        <v>0</v>
      </c>
      <c r="R2648" s="191">
        <v>0</v>
      </c>
      <c r="S2648" s="14">
        <v>0</v>
      </c>
      <c r="T2648" s="14">
        <v>0</v>
      </c>
      <c r="U2648" s="14">
        <v>0</v>
      </c>
      <c r="V2648" s="14">
        <v>202007</v>
      </c>
      <c r="W2648" s="14"/>
    </row>
    <row r="2649" spans="1:23" ht="12.2" customHeight="1" thickTop="1">
      <c r="A2649" s="188" t="s">
        <v>1306</v>
      </c>
      <c r="B2649" s="189">
        <v>0</v>
      </c>
      <c r="C2649" s="189">
        <v>504</v>
      </c>
      <c r="D2649" s="189">
        <v>0</v>
      </c>
      <c r="E2649" s="189">
        <v>0</v>
      </c>
      <c r="F2649" s="189">
        <v>16.5</v>
      </c>
      <c r="G2649" s="189">
        <v>8</v>
      </c>
      <c r="H2649" s="189">
        <v>0</v>
      </c>
      <c r="I2649" s="189">
        <v>32</v>
      </c>
      <c r="J2649" s="189">
        <v>0</v>
      </c>
      <c r="K2649" s="189">
        <v>0</v>
      </c>
      <c r="L2649" s="189">
        <v>0</v>
      </c>
      <c r="M2649" s="189">
        <v>630</v>
      </c>
      <c r="N2649" s="189">
        <v>0</v>
      </c>
      <c r="O2649" s="190">
        <v>0</v>
      </c>
      <c r="P2649" s="190">
        <v>0</v>
      </c>
      <c r="Q2649" s="190">
        <v>0</v>
      </c>
      <c r="R2649" s="190">
        <v>0</v>
      </c>
      <c r="S2649" s="189">
        <v>0</v>
      </c>
      <c r="T2649" s="189">
        <v>0</v>
      </c>
      <c r="U2649" s="189">
        <v>0</v>
      </c>
      <c r="V2649" s="189"/>
      <c r="W2649" s="189"/>
    </row>
    <row r="2650" spans="1:23" ht="12.2" customHeight="1">
      <c r="A2650" s="14" t="s">
        <v>481</v>
      </c>
      <c r="B2650" s="14">
        <v>1</v>
      </c>
      <c r="C2650" s="14">
        <v>8</v>
      </c>
      <c r="D2650" s="14">
        <v>0</v>
      </c>
      <c r="E2650" s="14">
        <v>0</v>
      </c>
      <c r="F2650" s="14">
        <v>0</v>
      </c>
      <c r="G2650" s="14">
        <v>5</v>
      </c>
      <c r="H2650" s="14">
        <v>0</v>
      </c>
      <c r="I2650" s="14">
        <v>7</v>
      </c>
      <c r="J2650" s="14">
        <v>0</v>
      </c>
      <c r="K2650" s="14">
        <v>0</v>
      </c>
      <c r="L2650" s="14">
        <v>0</v>
      </c>
      <c r="M2650" s="14">
        <v>0</v>
      </c>
      <c r="N2650" s="14">
        <v>0</v>
      </c>
      <c r="O2650" s="191">
        <v>0</v>
      </c>
      <c r="P2650" s="191">
        <v>0</v>
      </c>
      <c r="Q2650" s="191">
        <v>0</v>
      </c>
      <c r="R2650" s="191">
        <v>0</v>
      </c>
      <c r="S2650" s="14">
        <v>2.75</v>
      </c>
      <c r="T2650" s="14">
        <v>0</v>
      </c>
      <c r="U2650" s="14">
        <v>0</v>
      </c>
      <c r="V2650" s="14">
        <v>202002</v>
      </c>
      <c r="W2650" s="14"/>
    </row>
    <row r="2651" spans="1:23" ht="12.2" customHeight="1">
      <c r="A2651" s="14" t="s">
        <v>481</v>
      </c>
      <c r="B2651" s="14">
        <v>2</v>
      </c>
      <c r="C2651" s="14">
        <v>0</v>
      </c>
      <c r="D2651" s="14"/>
      <c r="E2651" s="14"/>
      <c r="F2651" s="14"/>
      <c r="G2651" s="14">
        <v>20</v>
      </c>
      <c r="H2651" s="14"/>
      <c r="I2651" s="14"/>
      <c r="J2651" s="14"/>
      <c r="K2651" s="14"/>
      <c r="L2651" s="14"/>
      <c r="M2651" s="14"/>
      <c r="N2651" s="14"/>
      <c r="O2651" s="191">
        <v>0</v>
      </c>
      <c r="P2651" s="191">
        <v>0</v>
      </c>
      <c r="Q2651" s="191">
        <v>0</v>
      </c>
      <c r="R2651" s="191">
        <v>0</v>
      </c>
      <c r="S2651" s="14"/>
      <c r="T2651" s="14"/>
      <c r="U2651" s="14"/>
      <c r="V2651" s="14">
        <v>202002</v>
      </c>
      <c r="W2651" s="14"/>
    </row>
    <row r="2652" spans="1:23" ht="12.2" customHeight="1">
      <c r="A2652" s="14" t="s">
        <v>481</v>
      </c>
      <c r="B2652" s="14">
        <v>3</v>
      </c>
      <c r="C2652" s="14">
        <v>20</v>
      </c>
      <c r="D2652" s="14">
        <v>0</v>
      </c>
      <c r="E2652" s="14"/>
      <c r="F2652" s="14"/>
      <c r="G2652" s="14"/>
      <c r="H2652" s="14"/>
      <c r="I2652" s="14"/>
      <c r="J2652" s="14"/>
      <c r="K2652" s="14"/>
      <c r="L2652" s="14"/>
      <c r="M2652" s="14">
        <v>267</v>
      </c>
      <c r="N2652" s="14"/>
      <c r="O2652" s="191">
        <v>0</v>
      </c>
      <c r="P2652" s="191">
        <v>0</v>
      </c>
      <c r="Q2652" s="191">
        <v>0</v>
      </c>
      <c r="R2652" s="191">
        <v>0</v>
      </c>
      <c r="S2652" s="14">
        <v>0.25</v>
      </c>
      <c r="T2652" s="14"/>
      <c r="U2652" s="14"/>
      <c r="V2652" s="14">
        <v>202002</v>
      </c>
      <c r="W2652" s="14"/>
    </row>
    <row r="2653" spans="1:23" ht="12.2" customHeight="1">
      <c r="A2653" s="14" t="s">
        <v>481</v>
      </c>
      <c r="B2653" s="14">
        <v>4</v>
      </c>
      <c r="C2653" s="14">
        <v>20</v>
      </c>
      <c r="D2653" s="14">
        <v>0</v>
      </c>
      <c r="E2653" s="14"/>
      <c r="F2653" s="14"/>
      <c r="G2653" s="14"/>
      <c r="H2653" s="14"/>
      <c r="I2653" s="14"/>
      <c r="J2653" s="14"/>
      <c r="K2653" s="14"/>
      <c r="L2653" s="14"/>
      <c r="M2653" s="14">
        <v>267</v>
      </c>
      <c r="N2653" s="14"/>
      <c r="O2653" s="191">
        <v>0</v>
      </c>
      <c r="P2653" s="191">
        <v>0</v>
      </c>
      <c r="Q2653" s="191">
        <v>0</v>
      </c>
      <c r="R2653" s="191">
        <v>0</v>
      </c>
      <c r="S2653" s="14">
        <v>1.75</v>
      </c>
      <c r="T2653" s="14"/>
      <c r="U2653" s="14"/>
      <c r="V2653" s="14">
        <v>202002</v>
      </c>
      <c r="W2653" s="14"/>
    </row>
    <row r="2654" spans="1:23" ht="12.2" customHeight="1">
      <c r="A2654" s="14" t="s">
        <v>481</v>
      </c>
      <c r="B2654" s="14">
        <v>5</v>
      </c>
      <c r="C2654" s="14">
        <v>20</v>
      </c>
      <c r="D2654" s="14">
        <v>0</v>
      </c>
      <c r="E2654" s="14"/>
      <c r="F2654" s="14"/>
      <c r="G2654" s="14"/>
      <c r="H2654" s="14"/>
      <c r="I2654" s="14"/>
      <c r="J2654" s="14"/>
      <c r="K2654" s="14"/>
      <c r="L2654" s="14"/>
      <c r="M2654" s="14">
        <v>267</v>
      </c>
      <c r="N2654" s="14"/>
      <c r="O2654" s="191">
        <v>0</v>
      </c>
      <c r="P2654" s="191">
        <v>0</v>
      </c>
      <c r="Q2654" s="191">
        <v>0</v>
      </c>
      <c r="R2654" s="191">
        <v>0</v>
      </c>
      <c r="S2654" s="14">
        <v>1.25</v>
      </c>
      <c r="T2654" s="14"/>
      <c r="U2654" s="14"/>
      <c r="V2654" s="14">
        <v>202002</v>
      </c>
      <c r="W2654" s="14"/>
    </row>
    <row r="2655" spans="1:23" ht="12.2" customHeight="1">
      <c r="A2655" s="14" t="s">
        <v>481</v>
      </c>
      <c r="B2655" s="14">
        <v>6</v>
      </c>
      <c r="C2655" s="14">
        <v>20</v>
      </c>
      <c r="D2655" s="14"/>
      <c r="E2655" s="14"/>
      <c r="F2655" s="14"/>
      <c r="G2655" s="14"/>
      <c r="H2655" s="14"/>
      <c r="I2655" s="14"/>
      <c r="J2655" s="14"/>
      <c r="K2655" s="14"/>
      <c r="L2655" s="14"/>
      <c r="M2655" s="14">
        <v>267</v>
      </c>
      <c r="N2655" s="14"/>
      <c r="O2655" s="191">
        <v>0</v>
      </c>
      <c r="P2655" s="191">
        <v>0</v>
      </c>
      <c r="Q2655" s="191">
        <v>0</v>
      </c>
      <c r="R2655" s="191">
        <v>0</v>
      </c>
      <c r="S2655" s="14"/>
      <c r="T2655" s="14"/>
      <c r="U2655" s="14"/>
      <c r="V2655" s="14">
        <v>202003</v>
      </c>
      <c r="W2655" s="14"/>
    </row>
    <row r="2656" spans="1:23" ht="12.2" customHeight="1">
      <c r="A2656" s="14" t="s">
        <v>481</v>
      </c>
      <c r="B2656" s="14">
        <v>7</v>
      </c>
      <c r="C2656" s="14">
        <v>20</v>
      </c>
      <c r="D2656" s="14">
        <v>0</v>
      </c>
      <c r="E2656" s="14"/>
      <c r="F2656" s="14"/>
      <c r="G2656" s="14"/>
      <c r="H2656" s="14"/>
      <c r="I2656" s="14"/>
      <c r="J2656" s="14"/>
      <c r="K2656" s="14"/>
      <c r="L2656" s="14"/>
      <c r="M2656" s="14"/>
      <c r="N2656" s="14"/>
      <c r="O2656" s="191">
        <v>0</v>
      </c>
      <c r="P2656" s="191">
        <v>0</v>
      </c>
      <c r="Q2656" s="191">
        <v>0</v>
      </c>
      <c r="R2656" s="191">
        <v>0</v>
      </c>
      <c r="S2656" s="14">
        <v>1</v>
      </c>
      <c r="T2656" s="14"/>
      <c r="U2656" s="14"/>
      <c r="V2656" s="14">
        <v>202003</v>
      </c>
      <c r="W2656" s="14"/>
    </row>
    <row r="2657" spans="1:23" ht="12.2" customHeight="1">
      <c r="A2657" s="14" t="s">
        <v>481</v>
      </c>
      <c r="B2657" s="14">
        <v>8</v>
      </c>
      <c r="C2657" s="14">
        <v>20</v>
      </c>
      <c r="D2657" s="14">
        <v>0</v>
      </c>
      <c r="E2657" s="14"/>
      <c r="F2657" s="14"/>
      <c r="G2657" s="14"/>
      <c r="H2657" s="14"/>
      <c r="I2657" s="14"/>
      <c r="J2657" s="14"/>
      <c r="K2657" s="14"/>
      <c r="L2657" s="14"/>
      <c r="M2657" s="14"/>
      <c r="N2657" s="14"/>
      <c r="O2657" s="191">
        <v>0</v>
      </c>
      <c r="P2657" s="191">
        <v>0</v>
      </c>
      <c r="Q2657" s="191">
        <v>0</v>
      </c>
      <c r="R2657" s="191">
        <v>0</v>
      </c>
      <c r="S2657" s="14">
        <v>6.25</v>
      </c>
      <c r="T2657" s="14"/>
      <c r="U2657" s="14"/>
      <c r="V2657" s="14">
        <v>202003</v>
      </c>
      <c r="W2657" s="14"/>
    </row>
    <row r="2658" spans="1:23" ht="12.2" customHeight="1">
      <c r="A2658" s="14" t="s">
        <v>481</v>
      </c>
      <c r="B2658" s="14">
        <v>9</v>
      </c>
      <c r="C2658" s="14">
        <v>20</v>
      </c>
      <c r="D2658" s="14">
        <v>0</v>
      </c>
      <c r="E2658" s="14"/>
      <c r="F2658" s="14"/>
      <c r="G2658" s="14"/>
      <c r="H2658" s="14"/>
      <c r="I2658" s="14"/>
      <c r="J2658" s="14"/>
      <c r="K2658" s="14"/>
      <c r="L2658" s="14"/>
      <c r="M2658" s="14"/>
      <c r="N2658" s="14"/>
      <c r="O2658" s="191">
        <v>0</v>
      </c>
      <c r="P2658" s="191">
        <v>0</v>
      </c>
      <c r="Q2658" s="191">
        <v>0</v>
      </c>
      <c r="R2658" s="191">
        <v>0</v>
      </c>
      <c r="S2658" s="14">
        <v>2</v>
      </c>
      <c r="T2658" s="14"/>
      <c r="U2658" s="14"/>
      <c r="V2658" s="14">
        <v>202003</v>
      </c>
      <c r="W2658" s="14"/>
    </row>
    <row r="2659" spans="1:23" ht="12.2" customHeight="1">
      <c r="A2659" s="14" t="s">
        <v>481</v>
      </c>
      <c r="B2659" s="14">
        <v>10</v>
      </c>
      <c r="C2659" s="14">
        <v>20</v>
      </c>
      <c r="D2659" s="14">
        <v>0</v>
      </c>
      <c r="E2659" s="14"/>
      <c r="F2659" s="14"/>
      <c r="G2659" s="14"/>
      <c r="H2659" s="14"/>
      <c r="I2659" s="14"/>
      <c r="J2659" s="14"/>
      <c r="K2659" s="14"/>
      <c r="L2659" s="14"/>
      <c r="M2659" s="14"/>
      <c r="N2659" s="14"/>
      <c r="O2659" s="191">
        <v>0</v>
      </c>
      <c r="P2659" s="191">
        <v>0</v>
      </c>
      <c r="Q2659" s="191">
        <v>0</v>
      </c>
      <c r="R2659" s="191">
        <v>0</v>
      </c>
      <c r="S2659" s="14">
        <v>1.75</v>
      </c>
      <c r="T2659" s="14"/>
      <c r="U2659" s="14"/>
      <c r="V2659" s="14">
        <v>202004</v>
      </c>
      <c r="W2659" s="14"/>
    </row>
    <row r="2660" spans="1:23" ht="12.2" customHeight="1">
      <c r="A2660" s="14" t="s">
        <v>481</v>
      </c>
      <c r="B2660" s="14">
        <v>11</v>
      </c>
      <c r="C2660" s="14">
        <v>20</v>
      </c>
      <c r="D2660" s="14">
        <v>0</v>
      </c>
      <c r="E2660" s="14"/>
      <c r="F2660" s="14"/>
      <c r="G2660" s="14"/>
      <c r="H2660" s="14"/>
      <c r="I2660" s="14"/>
      <c r="J2660" s="14"/>
      <c r="K2660" s="14"/>
      <c r="L2660" s="14"/>
      <c r="M2660" s="14"/>
      <c r="N2660" s="14"/>
      <c r="O2660" s="191">
        <v>0</v>
      </c>
      <c r="P2660" s="191">
        <v>0</v>
      </c>
      <c r="Q2660" s="191">
        <v>0</v>
      </c>
      <c r="R2660" s="191">
        <v>0</v>
      </c>
      <c r="S2660" s="14">
        <v>1</v>
      </c>
      <c r="T2660" s="14"/>
      <c r="U2660" s="14"/>
      <c r="V2660" s="14">
        <v>202004</v>
      </c>
      <c r="W2660" s="14"/>
    </row>
    <row r="2661" spans="1:23" ht="12.2" customHeight="1">
      <c r="A2661" s="14" t="s">
        <v>481</v>
      </c>
      <c r="B2661" s="14">
        <v>12</v>
      </c>
      <c r="C2661" s="14">
        <v>0</v>
      </c>
      <c r="D2661" s="14"/>
      <c r="E2661" s="14"/>
      <c r="F2661" s="14"/>
      <c r="G2661" s="14"/>
      <c r="H2661" s="14">
        <v>20</v>
      </c>
      <c r="I2661" s="14"/>
      <c r="J2661" s="14"/>
      <c r="K2661" s="14"/>
      <c r="L2661" s="14"/>
      <c r="M2661" s="14"/>
      <c r="N2661" s="14"/>
      <c r="O2661" s="191">
        <v>0</v>
      </c>
      <c r="P2661" s="191">
        <v>0</v>
      </c>
      <c r="Q2661" s="191">
        <v>0</v>
      </c>
      <c r="R2661" s="191">
        <v>0</v>
      </c>
      <c r="S2661" s="14"/>
      <c r="T2661" s="14"/>
      <c r="U2661" s="14"/>
      <c r="V2661" s="14">
        <v>202004</v>
      </c>
      <c r="W2661" s="14"/>
    </row>
    <row r="2662" spans="1:23" ht="12.2" customHeight="1">
      <c r="A2662" s="14" t="s">
        <v>481</v>
      </c>
      <c r="B2662" s="14">
        <v>13</v>
      </c>
      <c r="C2662" s="14">
        <v>0</v>
      </c>
      <c r="D2662" s="14"/>
      <c r="E2662" s="14"/>
      <c r="F2662" s="14"/>
      <c r="G2662" s="14"/>
      <c r="H2662" s="14">
        <v>20</v>
      </c>
      <c r="I2662" s="14"/>
      <c r="J2662" s="14"/>
      <c r="K2662" s="14"/>
      <c r="L2662" s="14"/>
      <c r="M2662" s="14"/>
      <c r="N2662" s="14"/>
      <c r="O2662" s="191">
        <v>0</v>
      </c>
      <c r="P2662" s="191">
        <v>0</v>
      </c>
      <c r="Q2662" s="191">
        <v>0</v>
      </c>
      <c r="R2662" s="191">
        <v>0</v>
      </c>
      <c r="S2662" s="14"/>
      <c r="T2662" s="14"/>
      <c r="U2662" s="14"/>
      <c r="V2662" s="14">
        <v>202004</v>
      </c>
      <c r="W2662" s="14"/>
    </row>
    <row r="2663" spans="1:23" ht="12.2" customHeight="1">
      <c r="A2663" s="14" t="s">
        <v>481</v>
      </c>
      <c r="B2663" s="14">
        <v>14</v>
      </c>
      <c r="C2663" s="14">
        <v>0</v>
      </c>
      <c r="D2663" s="14"/>
      <c r="E2663" s="14"/>
      <c r="F2663" s="14"/>
      <c r="G2663" s="14"/>
      <c r="H2663" s="14">
        <v>20</v>
      </c>
      <c r="I2663" s="14"/>
      <c r="J2663" s="14"/>
      <c r="K2663" s="14"/>
      <c r="L2663" s="14"/>
      <c r="M2663" s="14"/>
      <c r="N2663" s="14"/>
      <c r="O2663" s="191">
        <v>0</v>
      </c>
      <c r="P2663" s="191">
        <v>0</v>
      </c>
      <c r="Q2663" s="191">
        <v>0</v>
      </c>
      <c r="R2663" s="191">
        <v>0</v>
      </c>
      <c r="S2663" s="14"/>
      <c r="T2663" s="14"/>
      <c r="U2663" s="14"/>
      <c r="V2663" s="14">
        <v>202005</v>
      </c>
      <c r="W2663" s="14"/>
    </row>
    <row r="2664" spans="1:23" ht="12.2" customHeight="1">
      <c r="A2664" s="14" t="s">
        <v>481</v>
      </c>
      <c r="B2664" s="14">
        <v>15</v>
      </c>
      <c r="C2664" s="14">
        <v>0</v>
      </c>
      <c r="D2664" s="14"/>
      <c r="E2664" s="14"/>
      <c r="F2664" s="14"/>
      <c r="G2664" s="14"/>
      <c r="H2664" s="14">
        <v>20</v>
      </c>
      <c r="I2664" s="14"/>
      <c r="J2664" s="14"/>
      <c r="K2664" s="14"/>
      <c r="L2664" s="14"/>
      <c r="M2664" s="14"/>
      <c r="N2664" s="14"/>
      <c r="O2664" s="191">
        <v>0</v>
      </c>
      <c r="P2664" s="191">
        <v>0</v>
      </c>
      <c r="Q2664" s="191">
        <v>0</v>
      </c>
      <c r="R2664" s="191">
        <v>0</v>
      </c>
      <c r="S2664" s="14"/>
      <c r="T2664" s="14"/>
      <c r="U2664" s="14"/>
      <c r="V2664" s="14">
        <v>202005</v>
      </c>
      <c r="W2664" s="14"/>
    </row>
    <row r="2665" spans="1:23" ht="12.2" customHeight="1">
      <c r="A2665" s="14" t="s">
        <v>481</v>
      </c>
      <c r="B2665" s="14">
        <v>16</v>
      </c>
      <c r="C2665" s="14">
        <v>0</v>
      </c>
      <c r="D2665" s="14"/>
      <c r="E2665" s="14"/>
      <c r="F2665" s="14"/>
      <c r="G2665" s="14"/>
      <c r="H2665" s="14">
        <v>12</v>
      </c>
      <c r="I2665" s="14">
        <v>8</v>
      </c>
      <c r="J2665" s="14"/>
      <c r="K2665" s="14"/>
      <c r="L2665" s="14"/>
      <c r="M2665" s="14"/>
      <c r="N2665" s="14"/>
      <c r="O2665" s="191">
        <v>0</v>
      </c>
      <c r="P2665" s="191">
        <v>0</v>
      </c>
      <c r="Q2665" s="191">
        <v>0</v>
      </c>
      <c r="R2665" s="191">
        <v>0</v>
      </c>
      <c r="S2665" s="14"/>
      <c r="T2665" s="14"/>
      <c r="U2665" s="14"/>
      <c r="V2665" s="14">
        <v>202005</v>
      </c>
      <c r="W2665" s="14"/>
    </row>
    <row r="2666" spans="1:23" ht="12.2" customHeight="1">
      <c r="A2666" s="14" t="s">
        <v>481</v>
      </c>
      <c r="B2666" s="14">
        <v>17</v>
      </c>
      <c r="C2666" s="14">
        <v>0</v>
      </c>
      <c r="D2666" s="14"/>
      <c r="E2666" s="14"/>
      <c r="F2666" s="14"/>
      <c r="G2666" s="14"/>
      <c r="H2666" s="14">
        <v>20</v>
      </c>
      <c r="I2666" s="14"/>
      <c r="J2666" s="14"/>
      <c r="K2666" s="14"/>
      <c r="L2666" s="14"/>
      <c r="M2666" s="14"/>
      <c r="N2666" s="14"/>
      <c r="O2666" s="191">
        <v>0</v>
      </c>
      <c r="P2666" s="191">
        <v>0</v>
      </c>
      <c r="Q2666" s="191">
        <v>0</v>
      </c>
      <c r="R2666" s="191">
        <v>0</v>
      </c>
      <c r="S2666" s="14"/>
      <c r="T2666" s="14"/>
      <c r="U2666" s="14"/>
      <c r="V2666" s="14">
        <v>202005</v>
      </c>
      <c r="W2666" s="14"/>
    </row>
    <row r="2667" spans="1:23" ht="12.2" customHeight="1">
      <c r="A2667" s="14" t="s">
        <v>481</v>
      </c>
      <c r="B2667" s="14">
        <v>18</v>
      </c>
      <c r="C2667" s="14">
        <v>0</v>
      </c>
      <c r="D2667" s="14"/>
      <c r="E2667" s="14"/>
      <c r="F2667" s="14"/>
      <c r="G2667" s="14"/>
      <c r="H2667" s="14">
        <v>12</v>
      </c>
      <c r="I2667" s="14">
        <v>8</v>
      </c>
      <c r="J2667" s="14"/>
      <c r="K2667" s="14"/>
      <c r="L2667" s="14"/>
      <c r="M2667" s="14"/>
      <c r="N2667" s="14"/>
      <c r="O2667" s="191">
        <v>0</v>
      </c>
      <c r="P2667" s="191">
        <v>0</v>
      </c>
      <c r="Q2667" s="191">
        <v>0</v>
      </c>
      <c r="R2667" s="191">
        <v>0</v>
      </c>
      <c r="S2667" s="14"/>
      <c r="T2667" s="14"/>
      <c r="U2667" s="14"/>
      <c r="V2667" s="14">
        <v>202005</v>
      </c>
      <c r="W2667" s="14"/>
    </row>
    <row r="2668" spans="1:23" ht="12.2" customHeight="1">
      <c r="A2668" s="14" t="s">
        <v>481</v>
      </c>
      <c r="B2668" s="14">
        <v>19</v>
      </c>
      <c r="C2668" s="14">
        <v>0</v>
      </c>
      <c r="D2668" s="14"/>
      <c r="E2668" s="14"/>
      <c r="F2668" s="14"/>
      <c r="G2668" s="14"/>
      <c r="H2668" s="14">
        <v>20</v>
      </c>
      <c r="I2668" s="14"/>
      <c r="J2668" s="14"/>
      <c r="K2668" s="14"/>
      <c r="L2668" s="14"/>
      <c r="M2668" s="14"/>
      <c r="N2668" s="14"/>
      <c r="O2668" s="191">
        <v>0</v>
      </c>
      <c r="P2668" s="191">
        <v>0</v>
      </c>
      <c r="Q2668" s="191">
        <v>0</v>
      </c>
      <c r="R2668" s="191">
        <v>0</v>
      </c>
      <c r="S2668" s="14"/>
      <c r="T2668" s="14"/>
      <c r="U2668" s="14"/>
      <c r="V2668" s="14">
        <v>202006</v>
      </c>
      <c r="W2668" s="14"/>
    </row>
    <row r="2669" spans="1:23" ht="12.2" customHeight="1">
      <c r="A2669" s="14" t="s">
        <v>481</v>
      </c>
      <c r="B2669" s="14">
        <v>20</v>
      </c>
      <c r="C2669" s="14">
        <v>20</v>
      </c>
      <c r="D2669" s="14">
        <v>2.25</v>
      </c>
      <c r="E2669" s="14"/>
      <c r="F2669" s="14"/>
      <c r="G2669" s="14"/>
      <c r="H2669" s="14"/>
      <c r="I2669" s="14"/>
      <c r="J2669" s="14"/>
      <c r="K2669" s="14"/>
      <c r="L2669" s="14"/>
      <c r="M2669" s="14"/>
      <c r="N2669" s="14"/>
      <c r="O2669" s="191">
        <v>0</v>
      </c>
      <c r="P2669" s="191">
        <v>0</v>
      </c>
      <c r="Q2669" s="191">
        <v>0</v>
      </c>
      <c r="R2669" s="191">
        <v>0</v>
      </c>
      <c r="S2669" s="14"/>
      <c r="T2669" s="14"/>
      <c r="U2669" s="14"/>
      <c r="V2669" s="14">
        <v>202006</v>
      </c>
      <c r="W2669" s="14"/>
    </row>
    <row r="2670" spans="1:23" ht="12.2" customHeight="1">
      <c r="A2670" s="14" t="s">
        <v>481</v>
      </c>
      <c r="B2670" s="14">
        <v>21</v>
      </c>
      <c r="C2670" s="14">
        <v>15</v>
      </c>
      <c r="D2670" s="14">
        <v>5</v>
      </c>
      <c r="E2670" s="14"/>
      <c r="F2670" s="14"/>
      <c r="G2670" s="14"/>
      <c r="H2670" s="14"/>
      <c r="I2670" s="14">
        <v>5</v>
      </c>
      <c r="J2670" s="14"/>
      <c r="K2670" s="14"/>
      <c r="L2670" s="14"/>
      <c r="M2670" s="14"/>
      <c r="N2670" s="14"/>
      <c r="O2670" s="191">
        <v>0</v>
      </c>
      <c r="P2670" s="191">
        <v>0</v>
      </c>
      <c r="Q2670" s="191">
        <v>0</v>
      </c>
      <c r="R2670" s="191">
        <v>0</v>
      </c>
      <c r="S2670" s="14"/>
      <c r="T2670" s="14"/>
      <c r="U2670" s="14"/>
      <c r="V2670" s="14">
        <v>202006</v>
      </c>
      <c r="W2670" s="14"/>
    </row>
    <row r="2671" spans="1:23" ht="12.2" customHeight="1">
      <c r="A2671" s="14" t="s">
        <v>481</v>
      </c>
      <c r="B2671" s="14">
        <v>22</v>
      </c>
      <c r="C2671" s="14">
        <v>20</v>
      </c>
      <c r="D2671" s="14">
        <v>2.5</v>
      </c>
      <c r="E2671" s="14"/>
      <c r="F2671" s="14"/>
      <c r="G2671" s="14"/>
      <c r="H2671" s="14"/>
      <c r="I2671" s="14"/>
      <c r="J2671" s="14"/>
      <c r="K2671" s="14"/>
      <c r="L2671" s="14"/>
      <c r="M2671" s="14"/>
      <c r="N2671" s="14"/>
      <c r="O2671" s="191">
        <v>0</v>
      </c>
      <c r="P2671" s="191">
        <v>0</v>
      </c>
      <c r="Q2671" s="191">
        <v>0</v>
      </c>
      <c r="R2671" s="191">
        <v>0</v>
      </c>
      <c r="S2671" s="14"/>
      <c r="T2671" s="14"/>
      <c r="U2671" s="14"/>
      <c r="V2671" s="14">
        <v>202006</v>
      </c>
      <c r="W2671" s="14"/>
    </row>
    <row r="2672" spans="1:23" ht="12.2" customHeight="1">
      <c r="A2672" s="14" t="s">
        <v>481</v>
      </c>
      <c r="B2672" s="14">
        <v>23</v>
      </c>
      <c r="C2672" s="14">
        <v>12</v>
      </c>
      <c r="D2672" s="14">
        <v>2</v>
      </c>
      <c r="E2672" s="14"/>
      <c r="F2672" s="14"/>
      <c r="G2672" s="14"/>
      <c r="H2672" s="14"/>
      <c r="I2672" s="14">
        <v>8</v>
      </c>
      <c r="J2672" s="14"/>
      <c r="K2672" s="14"/>
      <c r="L2672" s="14"/>
      <c r="M2672" s="14"/>
      <c r="N2672" s="14"/>
      <c r="O2672" s="191">
        <v>0</v>
      </c>
      <c r="P2672" s="191">
        <v>0</v>
      </c>
      <c r="Q2672" s="191">
        <v>0</v>
      </c>
      <c r="R2672" s="191">
        <v>0</v>
      </c>
      <c r="S2672" s="14"/>
      <c r="T2672" s="14"/>
      <c r="U2672" s="14"/>
      <c r="V2672" s="14">
        <v>202007</v>
      </c>
      <c r="W2672" s="14"/>
    </row>
    <row r="2673" spans="1:23" ht="12.2" customHeight="1">
      <c r="A2673" s="14" t="s">
        <v>481</v>
      </c>
      <c r="B2673" s="14">
        <v>24</v>
      </c>
      <c r="C2673" s="14">
        <v>20</v>
      </c>
      <c r="D2673" s="14">
        <v>0.5</v>
      </c>
      <c r="E2673" s="14"/>
      <c r="F2673" s="14"/>
      <c r="G2673" s="14"/>
      <c r="H2673" s="14"/>
      <c r="I2673" s="14"/>
      <c r="J2673" s="14"/>
      <c r="K2673" s="14"/>
      <c r="L2673" s="14"/>
      <c r="M2673" s="14"/>
      <c r="N2673" s="14"/>
      <c r="O2673" s="191">
        <v>0</v>
      </c>
      <c r="P2673" s="191">
        <v>0</v>
      </c>
      <c r="Q2673" s="191">
        <v>0</v>
      </c>
      <c r="R2673" s="191">
        <v>0</v>
      </c>
      <c r="S2673" s="14"/>
      <c r="T2673" s="14"/>
      <c r="U2673" s="14"/>
      <c r="V2673" s="14">
        <v>202007</v>
      </c>
      <c r="W2673" s="14"/>
    </row>
    <row r="2674" spans="1:23" ht="12.2" customHeight="1">
      <c r="A2674" s="14" t="s">
        <v>481</v>
      </c>
      <c r="B2674" s="14">
        <v>25</v>
      </c>
      <c r="C2674" s="14">
        <v>20</v>
      </c>
      <c r="D2674" s="14">
        <v>5.75</v>
      </c>
      <c r="E2674" s="14"/>
      <c r="F2674" s="14"/>
      <c r="G2674" s="14"/>
      <c r="H2674" s="14"/>
      <c r="I2674" s="14"/>
      <c r="J2674" s="14"/>
      <c r="K2674" s="14"/>
      <c r="L2674" s="14"/>
      <c r="M2674" s="14"/>
      <c r="N2674" s="14"/>
      <c r="O2674" s="191">
        <v>0</v>
      </c>
      <c r="P2674" s="191">
        <v>0</v>
      </c>
      <c r="Q2674" s="191">
        <v>0</v>
      </c>
      <c r="R2674" s="191">
        <v>0</v>
      </c>
      <c r="S2674" s="14"/>
      <c r="T2674" s="14"/>
      <c r="U2674" s="14"/>
      <c r="V2674" s="14">
        <v>202007</v>
      </c>
      <c r="W2674" s="14"/>
    </row>
    <row r="2675" spans="1:23" ht="12.2" customHeight="1" thickBot="1">
      <c r="A2675" s="14" t="s">
        <v>481</v>
      </c>
      <c r="B2675" s="14">
        <v>26</v>
      </c>
      <c r="C2675" s="14">
        <v>20</v>
      </c>
      <c r="D2675" s="14">
        <v>18</v>
      </c>
      <c r="E2675" s="14">
        <v>0</v>
      </c>
      <c r="F2675" s="14">
        <v>0</v>
      </c>
      <c r="G2675" s="14">
        <v>0</v>
      </c>
      <c r="H2675" s="14">
        <v>0</v>
      </c>
      <c r="I2675" s="14">
        <v>0</v>
      </c>
      <c r="J2675" s="14">
        <v>0</v>
      </c>
      <c r="K2675" s="14">
        <v>0</v>
      </c>
      <c r="L2675" s="14">
        <v>0</v>
      </c>
      <c r="M2675" s="14">
        <v>0</v>
      </c>
      <c r="N2675" s="14">
        <v>0</v>
      </c>
      <c r="O2675" s="191">
        <v>0</v>
      </c>
      <c r="P2675" s="191">
        <v>0</v>
      </c>
      <c r="Q2675" s="191">
        <v>0</v>
      </c>
      <c r="R2675" s="191">
        <v>0</v>
      </c>
      <c r="S2675" s="14">
        <v>-18</v>
      </c>
      <c r="T2675" s="14">
        <v>0</v>
      </c>
      <c r="U2675" s="14">
        <v>0</v>
      </c>
      <c r="V2675" s="14">
        <v>202007</v>
      </c>
      <c r="W2675" s="14"/>
    </row>
    <row r="2676" spans="1:23" ht="12.2" customHeight="1" thickTop="1">
      <c r="A2676" s="188" t="s">
        <v>1306</v>
      </c>
      <c r="B2676" s="189">
        <v>0</v>
      </c>
      <c r="C2676" s="189">
        <v>315</v>
      </c>
      <c r="D2676" s="189">
        <v>36</v>
      </c>
      <c r="E2676" s="189">
        <v>0</v>
      </c>
      <c r="F2676" s="189">
        <v>0</v>
      </c>
      <c r="G2676" s="189">
        <v>25</v>
      </c>
      <c r="H2676" s="189">
        <v>144</v>
      </c>
      <c r="I2676" s="189">
        <v>36</v>
      </c>
      <c r="J2676" s="189">
        <v>0</v>
      </c>
      <c r="K2676" s="189">
        <v>0</v>
      </c>
      <c r="L2676" s="189">
        <v>0</v>
      </c>
      <c r="M2676" s="189">
        <v>1068</v>
      </c>
      <c r="N2676" s="189">
        <v>0</v>
      </c>
      <c r="O2676" s="190">
        <v>0</v>
      </c>
      <c r="P2676" s="190">
        <v>0</v>
      </c>
      <c r="Q2676" s="190">
        <v>0</v>
      </c>
      <c r="R2676" s="190">
        <v>0</v>
      </c>
      <c r="S2676" s="189">
        <v>0</v>
      </c>
      <c r="T2676" s="189">
        <v>0</v>
      </c>
      <c r="U2676" s="189">
        <v>0</v>
      </c>
      <c r="V2676" s="189"/>
      <c r="W2676" s="189"/>
    </row>
    <row r="2677" spans="1:23" ht="12.2" customHeight="1">
      <c r="A2677" s="14" t="s">
        <v>1185</v>
      </c>
      <c r="B2677" s="14">
        <v>1</v>
      </c>
      <c r="C2677" s="14">
        <v>3</v>
      </c>
      <c r="D2677" s="14"/>
      <c r="E2677" s="14"/>
      <c r="F2677" s="14"/>
      <c r="G2677" s="14">
        <v>11</v>
      </c>
      <c r="H2677" s="14"/>
      <c r="I2677" s="14">
        <v>4</v>
      </c>
      <c r="J2677" s="14"/>
      <c r="K2677" s="14"/>
      <c r="L2677" s="14"/>
      <c r="M2677" s="14">
        <v>20</v>
      </c>
      <c r="N2677" s="14"/>
      <c r="O2677" s="191">
        <v>0</v>
      </c>
      <c r="P2677" s="191">
        <v>0</v>
      </c>
      <c r="Q2677" s="191">
        <v>0</v>
      </c>
      <c r="R2677" s="191">
        <v>0</v>
      </c>
      <c r="S2677" s="14"/>
      <c r="T2677" s="14"/>
      <c r="U2677" s="14"/>
      <c r="V2677" s="14">
        <v>202002</v>
      </c>
      <c r="W2677" s="14"/>
    </row>
    <row r="2678" spans="1:23" ht="12.2" customHeight="1">
      <c r="A2678" s="14" t="s">
        <v>1185</v>
      </c>
      <c r="B2678" s="14">
        <v>2</v>
      </c>
      <c r="C2678" s="14">
        <v>18</v>
      </c>
      <c r="D2678" s="14">
        <v>3</v>
      </c>
      <c r="E2678" s="14"/>
      <c r="F2678" s="14"/>
      <c r="G2678" s="14"/>
      <c r="H2678" s="14"/>
      <c r="I2678" s="14"/>
      <c r="J2678" s="14"/>
      <c r="K2678" s="14"/>
      <c r="L2678" s="14"/>
      <c r="M2678" s="14">
        <v>163</v>
      </c>
      <c r="N2678" s="14"/>
      <c r="O2678" s="191">
        <v>0</v>
      </c>
      <c r="P2678" s="191">
        <v>0</v>
      </c>
      <c r="Q2678" s="191">
        <v>0</v>
      </c>
      <c r="R2678" s="191">
        <v>0</v>
      </c>
      <c r="S2678" s="14"/>
      <c r="T2678" s="14"/>
      <c r="U2678" s="14"/>
      <c r="V2678" s="14">
        <v>202002</v>
      </c>
      <c r="W2678" s="14"/>
    </row>
    <row r="2679" spans="1:23" ht="12.2" customHeight="1">
      <c r="A2679" s="14" t="s">
        <v>1185</v>
      </c>
      <c r="B2679" s="14">
        <v>3</v>
      </c>
      <c r="C2679" s="14">
        <v>18</v>
      </c>
      <c r="D2679" s="14"/>
      <c r="E2679" s="14"/>
      <c r="F2679" s="14"/>
      <c r="G2679" s="14"/>
      <c r="H2679" s="14"/>
      <c r="I2679" s="14"/>
      <c r="J2679" s="14"/>
      <c r="K2679" s="14"/>
      <c r="L2679" s="14"/>
      <c r="M2679" s="14">
        <v>143</v>
      </c>
      <c r="N2679" s="14"/>
      <c r="O2679" s="191">
        <v>0</v>
      </c>
      <c r="P2679" s="191">
        <v>0</v>
      </c>
      <c r="Q2679" s="191">
        <v>0</v>
      </c>
      <c r="R2679" s="191">
        <v>0</v>
      </c>
      <c r="S2679" s="14"/>
      <c r="T2679" s="14"/>
      <c r="U2679" s="14"/>
      <c r="V2679" s="14">
        <v>202002</v>
      </c>
      <c r="W2679" s="14"/>
    </row>
    <row r="2680" spans="1:23" ht="12.2" customHeight="1">
      <c r="A2680" s="14" t="s">
        <v>1185</v>
      </c>
      <c r="B2680" s="14">
        <v>4</v>
      </c>
      <c r="C2680" s="14">
        <v>18</v>
      </c>
      <c r="D2680" s="14"/>
      <c r="E2680" s="14"/>
      <c r="F2680" s="14"/>
      <c r="G2680" s="14"/>
      <c r="H2680" s="14"/>
      <c r="I2680" s="14"/>
      <c r="J2680" s="14"/>
      <c r="K2680" s="14"/>
      <c r="L2680" s="14"/>
      <c r="M2680" s="14">
        <v>146</v>
      </c>
      <c r="N2680" s="14"/>
      <c r="O2680" s="191">
        <v>0</v>
      </c>
      <c r="P2680" s="191">
        <v>0</v>
      </c>
      <c r="Q2680" s="191">
        <v>0</v>
      </c>
      <c r="R2680" s="191">
        <v>0</v>
      </c>
      <c r="S2680" s="14"/>
      <c r="T2680" s="14"/>
      <c r="U2680" s="14"/>
      <c r="V2680" s="14">
        <v>202002</v>
      </c>
      <c r="W2680" s="14"/>
    </row>
    <row r="2681" spans="1:23" ht="12.2" customHeight="1">
      <c r="A2681" s="14" t="s">
        <v>1185</v>
      </c>
      <c r="B2681" s="14">
        <v>5</v>
      </c>
      <c r="C2681" s="14">
        <v>18</v>
      </c>
      <c r="D2681" s="14"/>
      <c r="E2681" s="14"/>
      <c r="F2681" s="14"/>
      <c r="G2681" s="14"/>
      <c r="H2681" s="14"/>
      <c r="I2681" s="14"/>
      <c r="J2681" s="14"/>
      <c r="K2681" s="14"/>
      <c r="L2681" s="14"/>
      <c r="M2681" s="14">
        <v>143</v>
      </c>
      <c r="N2681" s="14"/>
      <c r="O2681" s="191">
        <v>0</v>
      </c>
      <c r="P2681" s="191">
        <v>0</v>
      </c>
      <c r="Q2681" s="191">
        <v>0</v>
      </c>
      <c r="R2681" s="191">
        <v>0</v>
      </c>
      <c r="S2681" s="14"/>
      <c r="T2681" s="14"/>
      <c r="U2681" s="14"/>
      <c r="V2681" s="14">
        <v>202002</v>
      </c>
      <c r="W2681" s="14"/>
    </row>
    <row r="2682" spans="1:23" ht="12.2" customHeight="1">
      <c r="A2682" s="14" t="s">
        <v>1185</v>
      </c>
      <c r="B2682" s="14">
        <v>6</v>
      </c>
      <c r="C2682" s="14">
        <v>18</v>
      </c>
      <c r="D2682" s="14"/>
      <c r="E2682" s="14"/>
      <c r="F2682" s="14"/>
      <c r="G2682" s="14"/>
      <c r="H2682" s="14"/>
      <c r="I2682" s="14"/>
      <c r="J2682" s="14"/>
      <c r="K2682" s="14"/>
      <c r="L2682" s="14"/>
      <c r="M2682" s="14">
        <v>143</v>
      </c>
      <c r="N2682" s="14"/>
      <c r="O2682" s="191">
        <v>0</v>
      </c>
      <c r="P2682" s="191">
        <v>0</v>
      </c>
      <c r="Q2682" s="191">
        <v>0</v>
      </c>
      <c r="R2682" s="191">
        <v>0</v>
      </c>
      <c r="S2682" s="14"/>
      <c r="T2682" s="14"/>
      <c r="U2682" s="14"/>
      <c r="V2682" s="14">
        <v>202003</v>
      </c>
      <c r="W2682" s="14"/>
    </row>
    <row r="2683" spans="1:23" ht="12.2" customHeight="1">
      <c r="A2683" s="14" t="s">
        <v>1185</v>
      </c>
      <c r="B2683" s="14">
        <v>7</v>
      </c>
      <c r="C2683" s="14">
        <v>18</v>
      </c>
      <c r="D2683" s="14"/>
      <c r="E2683" s="14"/>
      <c r="F2683" s="14"/>
      <c r="G2683" s="14"/>
      <c r="H2683" s="14"/>
      <c r="I2683" s="14"/>
      <c r="J2683" s="14"/>
      <c r="K2683" s="14"/>
      <c r="L2683" s="14"/>
      <c r="M2683" s="14">
        <v>143</v>
      </c>
      <c r="N2683" s="14"/>
      <c r="O2683" s="191">
        <v>0</v>
      </c>
      <c r="P2683" s="191">
        <v>0</v>
      </c>
      <c r="Q2683" s="191">
        <v>0</v>
      </c>
      <c r="R2683" s="191">
        <v>0</v>
      </c>
      <c r="S2683" s="14"/>
      <c r="T2683" s="14"/>
      <c r="U2683" s="14"/>
      <c r="V2683" s="14">
        <v>202003</v>
      </c>
      <c r="W2683" s="14"/>
    </row>
    <row r="2684" spans="1:23" ht="12.2" customHeight="1">
      <c r="A2684" s="14" t="s">
        <v>1185</v>
      </c>
      <c r="B2684" s="14">
        <v>8</v>
      </c>
      <c r="C2684" s="14">
        <v>18</v>
      </c>
      <c r="D2684" s="14"/>
      <c r="E2684" s="14"/>
      <c r="F2684" s="14"/>
      <c r="G2684" s="14"/>
      <c r="H2684" s="14"/>
      <c r="I2684" s="14"/>
      <c r="J2684" s="14"/>
      <c r="K2684" s="14"/>
      <c r="L2684" s="14"/>
      <c r="M2684" s="14">
        <v>143</v>
      </c>
      <c r="N2684" s="14"/>
      <c r="O2684" s="191">
        <v>0</v>
      </c>
      <c r="P2684" s="191">
        <v>0</v>
      </c>
      <c r="Q2684" s="191">
        <v>0</v>
      </c>
      <c r="R2684" s="191">
        <v>0</v>
      </c>
      <c r="S2684" s="14"/>
      <c r="T2684" s="14"/>
      <c r="U2684" s="14"/>
      <c r="V2684" s="14">
        <v>202003</v>
      </c>
      <c r="W2684" s="14"/>
    </row>
    <row r="2685" spans="1:23" ht="12.2" customHeight="1">
      <c r="A2685" s="14" t="s">
        <v>1185</v>
      </c>
      <c r="B2685" s="14">
        <v>9</v>
      </c>
      <c r="C2685" s="14">
        <v>15</v>
      </c>
      <c r="D2685" s="14"/>
      <c r="E2685" s="14"/>
      <c r="F2685" s="14"/>
      <c r="G2685" s="14">
        <v>3</v>
      </c>
      <c r="H2685" s="14"/>
      <c r="I2685" s="14"/>
      <c r="J2685" s="14"/>
      <c r="K2685" s="14"/>
      <c r="L2685" s="14"/>
      <c r="M2685" s="14">
        <v>123</v>
      </c>
      <c r="N2685" s="14"/>
      <c r="O2685" s="191">
        <v>0</v>
      </c>
      <c r="P2685" s="191">
        <v>0</v>
      </c>
      <c r="Q2685" s="191">
        <v>0</v>
      </c>
      <c r="R2685" s="191">
        <v>0</v>
      </c>
      <c r="S2685" s="14"/>
      <c r="T2685" s="14"/>
      <c r="U2685" s="14"/>
      <c r="V2685" s="14">
        <v>202003</v>
      </c>
      <c r="W2685" s="14"/>
    </row>
    <row r="2686" spans="1:23" ht="12.2" customHeight="1">
      <c r="A2686" s="14" t="s">
        <v>1185</v>
      </c>
      <c r="B2686" s="14">
        <v>10</v>
      </c>
      <c r="C2686" s="14">
        <v>18</v>
      </c>
      <c r="D2686" s="14"/>
      <c r="E2686" s="14"/>
      <c r="F2686" s="14"/>
      <c r="G2686" s="14"/>
      <c r="H2686" s="14"/>
      <c r="I2686" s="14"/>
      <c r="J2686" s="14"/>
      <c r="K2686" s="14"/>
      <c r="L2686" s="14"/>
      <c r="M2686" s="14">
        <v>143</v>
      </c>
      <c r="N2686" s="14"/>
      <c r="O2686" s="191">
        <v>0</v>
      </c>
      <c r="P2686" s="191">
        <v>0</v>
      </c>
      <c r="Q2686" s="191">
        <v>0</v>
      </c>
      <c r="R2686" s="191">
        <v>0</v>
      </c>
      <c r="S2686" s="14"/>
      <c r="T2686" s="14"/>
      <c r="U2686" s="14"/>
      <c r="V2686" s="14">
        <v>202004</v>
      </c>
      <c r="W2686" s="14"/>
    </row>
    <row r="2687" spans="1:23" ht="12.2" customHeight="1">
      <c r="A2687" s="14" t="s">
        <v>1185</v>
      </c>
      <c r="B2687" s="14">
        <v>11</v>
      </c>
      <c r="C2687" s="14">
        <v>18</v>
      </c>
      <c r="D2687" s="14">
        <v>0.67</v>
      </c>
      <c r="E2687" s="14"/>
      <c r="F2687" s="14"/>
      <c r="G2687" s="14"/>
      <c r="H2687" s="14"/>
      <c r="I2687" s="14"/>
      <c r="J2687" s="14"/>
      <c r="K2687" s="14"/>
      <c r="L2687" s="14"/>
      <c r="M2687" s="14">
        <v>143</v>
      </c>
      <c r="N2687" s="14"/>
      <c r="O2687" s="191">
        <v>0</v>
      </c>
      <c r="P2687" s="191">
        <v>0</v>
      </c>
      <c r="Q2687" s="191">
        <v>0</v>
      </c>
      <c r="R2687" s="191">
        <v>0</v>
      </c>
      <c r="S2687" s="14"/>
      <c r="T2687" s="14"/>
      <c r="U2687" s="14"/>
      <c r="V2687" s="14">
        <v>202004</v>
      </c>
      <c r="W2687" s="14"/>
    </row>
    <row r="2688" spans="1:23" ht="12.2" customHeight="1">
      <c r="A2688" s="14" t="s">
        <v>1185</v>
      </c>
      <c r="B2688" s="14">
        <v>12</v>
      </c>
      <c r="C2688" s="14">
        <v>18</v>
      </c>
      <c r="D2688" s="14"/>
      <c r="E2688" s="14"/>
      <c r="F2688" s="14"/>
      <c r="G2688" s="14"/>
      <c r="H2688" s="14"/>
      <c r="I2688" s="14"/>
      <c r="J2688" s="14"/>
      <c r="K2688" s="14"/>
      <c r="L2688" s="14"/>
      <c r="M2688" s="14">
        <v>143</v>
      </c>
      <c r="N2688" s="14"/>
      <c r="O2688" s="191">
        <v>0</v>
      </c>
      <c r="P2688" s="191">
        <v>0</v>
      </c>
      <c r="Q2688" s="191">
        <v>0</v>
      </c>
      <c r="R2688" s="191">
        <v>0</v>
      </c>
      <c r="S2688" s="14"/>
      <c r="T2688" s="14"/>
      <c r="U2688" s="14"/>
      <c r="V2688" s="14">
        <v>202004</v>
      </c>
      <c r="W2688" s="14"/>
    </row>
    <row r="2689" spans="1:23" ht="12.2" customHeight="1">
      <c r="A2689" s="14" t="s">
        <v>1185</v>
      </c>
      <c r="B2689" s="14">
        <v>13</v>
      </c>
      <c r="C2689" s="14">
        <v>18</v>
      </c>
      <c r="D2689" s="14"/>
      <c r="E2689" s="14"/>
      <c r="F2689" s="14"/>
      <c r="G2689" s="14"/>
      <c r="H2689" s="14"/>
      <c r="I2689" s="14"/>
      <c r="J2689" s="14"/>
      <c r="K2689" s="14"/>
      <c r="L2689" s="14"/>
      <c r="M2689" s="14">
        <v>143</v>
      </c>
      <c r="N2689" s="14"/>
      <c r="O2689" s="191">
        <v>0</v>
      </c>
      <c r="P2689" s="191">
        <v>0</v>
      </c>
      <c r="Q2689" s="191">
        <v>0</v>
      </c>
      <c r="R2689" s="191">
        <v>0</v>
      </c>
      <c r="S2689" s="14"/>
      <c r="T2689" s="14"/>
      <c r="U2689" s="14"/>
      <c r="V2689" s="14">
        <v>202004</v>
      </c>
      <c r="W2689" s="14"/>
    </row>
    <row r="2690" spans="1:23" ht="12.2" customHeight="1">
      <c r="A2690" s="14" t="s">
        <v>1185</v>
      </c>
      <c r="B2690" s="14">
        <v>14</v>
      </c>
      <c r="C2690" s="14">
        <v>18</v>
      </c>
      <c r="D2690" s="14"/>
      <c r="E2690" s="14"/>
      <c r="F2690" s="14"/>
      <c r="G2690" s="14"/>
      <c r="H2690" s="14"/>
      <c r="I2690" s="14"/>
      <c r="J2690" s="14"/>
      <c r="K2690" s="14"/>
      <c r="L2690" s="14"/>
      <c r="M2690" s="14">
        <v>143</v>
      </c>
      <c r="N2690" s="14"/>
      <c r="O2690" s="191">
        <v>0</v>
      </c>
      <c r="P2690" s="191">
        <v>0</v>
      </c>
      <c r="Q2690" s="191">
        <v>0</v>
      </c>
      <c r="R2690" s="191">
        <v>0</v>
      </c>
      <c r="S2690" s="14"/>
      <c r="T2690" s="14"/>
      <c r="U2690" s="14"/>
      <c r="V2690" s="14">
        <v>202005</v>
      </c>
      <c r="W2690" s="14"/>
    </row>
    <row r="2691" spans="1:23" ht="12.2" customHeight="1">
      <c r="A2691" s="14" t="s">
        <v>1185</v>
      </c>
      <c r="B2691" s="14">
        <v>15</v>
      </c>
      <c r="C2691" s="14">
        <v>18</v>
      </c>
      <c r="D2691" s="14"/>
      <c r="E2691" s="14"/>
      <c r="F2691" s="14"/>
      <c r="G2691" s="14"/>
      <c r="H2691" s="14"/>
      <c r="I2691" s="14"/>
      <c r="J2691" s="14"/>
      <c r="K2691" s="14"/>
      <c r="L2691" s="14"/>
      <c r="M2691" s="14">
        <v>143</v>
      </c>
      <c r="N2691" s="14"/>
      <c r="O2691" s="191">
        <v>0</v>
      </c>
      <c r="P2691" s="191">
        <v>0</v>
      </c>
      <c r="Q2691" s="191">
        <v>0</v>
      </c>
      <c r="R2691" s="191">
        <v>0</v>
      </c>
      <c r="S2691" s="14"/>
      <c r="T2691" s="14"/>
      <c r="U2691" s="14"/>
      <c r="V2691" s="14">
        <v>202005</v>
      </c>
      <c r="W2691" s="14"/>
    </row>
    <row r="2692" spans="1:23" ht="12.2" customHeight="1">
      <c r="A2692" s="14" t="s">
        <v>1185</v>
      </c>
      <c r="B2692" s="14">
        <v>16</v>
      </c>
      <c r="C2692" s="14">
        <v>15</v>
      </c>
      <c r="D2692" s="14"/>
      <c r="E2692" s="14"/>
      <c r="F2692" s="14"/>
      <c r="G2692" s="14"/>
      <c r="H2692" s="14"/>
      <c r="I2692" s="14">
        <v>3</v>
      </c>
      <c r="J2692" s="14"/>
      <c r="K2692" s="14"/>
      <c r="L2692" s="14"/>
      <c r="M2692" s="14">
        <v>123</v>
      </c>
      <c r="N2692" s="14"/>
      <c r="O2692" s="191">
        <v>0</v>
      </c>
      <c r="P2692" s="191">
        <v>0</v>
      </c>
      <c r="Q2692" s="191">
        <v>0</v>
      </c>
      <c r="R2692" s="191">
        <v>0</v>
      </c>
      <c r="S2692" s="14"/>
      <c r="T2692" s="14"/>
      <c r="U2692" s="14"/>
      <c r="V2692" s="14">
        <v>202005</v>
      </c>
      <c r="W2692" s="14"/>
    </row>
    <row r="2693" spans="1:23" ht="12.2" customHeight="1">
      <c r="A2693" s="14" t="s">
        <v>1185</v>
      </c>
      <c r="B2693" s="14">
        <v>17</v>
      </c>
      <c r="C2693" s="14">
        <v>18</v>
      </c>
      <c r="D2693" s="14"/>
      <c r="E2693" s="14"/>
      <c r="F2693" s="14"/>
      <c r="G2693" s="14"/>
      <c r="H2693" s="14"/>
      <c r="I2693" s="14"/>
      <c r="J2693" s="14"/>
      <c r="K2693" s="14"/>
      <c r="L2693" s="14"/>
      <c r="M2693" s="14">
        <v>143</v>
      </c>
      <c r="N2693" s="14"/>
      <c r="O2693" s="191">
        <v>0</v>
      </c>
      <c r="P2693" s="191">
        <v>0</v>
      </c>
      <c r="Q2693" s="191">
        <v>0</v>
      </c>
      <c r="R2693" s="191">
        <v>0</v>
      </c>
      <c r="S2693" s="14"/>
      <c r="T2693" s="14"/>
      <c r="U2693" s="14"/>
      <c r="V2693" s="14">
        <v>202005</v>
      </c>
      <c r="W2693" s="14"/>
    </row>
    <row r="2694" spans="1:23" ht="12.2" customHeight="1">
      <c r="A2694" s="14" t="s">
        <v>1185</v>
      </c>
      <c r="B2694" s="14">
        <v>18</v>
      </c>
      <c r="C2694" s="14">
        <v>14</v>
      </c>
      <c r="D2694" s="14"/>
      <c r="E2694" s="14"/>
      <c r="F2694" s="14"/>
      <c r="G2694" s="14">
        <v>1</v>
      </c>
      <c r="H2694" s="14"/>
      <c r="I2694" s="14">
        <v>3</v>
      </c>
      <c r="J2694" s="14"/>
      <c r="K2694" s="14"/>
      <c r="L2694" s="14"/>
      <c r="M2694" s="14">
        <v>108</v>
      </c>
      <c r="N2694" s="14"/>
      <c r="O2694" s="191">
        <v>0</v>
      </c>
      <c r="P2694" s="191">
        <v>0</v>
      </c>
      <c r="Q2694" s="191">
        <v>0</v>
      </c>
      <c r="R2694" s="191">
        <v>0</v>
      </c>
      <c r="S2694" s="14"/>
      <c r="T2694" s="14"/>
      <c r="U2694" s="14"/>
      <c r="V2694" s="14">
        <v>202005</v>
      </c>
      <c r="W2694" s="14"/>
    </row>
    <row r="2695" spans="1:23" ht="12.2" customHeight="1">
      <c r="A2695" s="14" t="s">
        <v>1185</v>
      </c>
      <c r="B2695" s="14">
        <v>19</v>
      </c>
      <c r="C2695" s="14">
        <v>18</v>
      </c>
      <c r="D2695" s="14"/>
      <c r="E2695" s="14"/>
      <c r="F2695" s="14"/>
      <c r="G2695" s="14"/>
      <c r="H2695" s="14"/>
      <c r="I2695" s="14"/>
      <c r="J2695" s="14"/>
      <c r="K2695" s="14"/>
      <c r="L2695" s="14"/>
      <c r="M2695" s="14">
        <v>143</v>
      </c>
      <c r="N2695" s="14"/>
      <c r="O2695" s="191">
        <v>0</v>
      </c>
      <c r="P2695" s="191">
        <v>0</v>
      </c>
      <c r="Q2695" s="191">
        <v>0</v>
      </c>
      <c r="R2695" s="191">
        <v>0</v>
      </c>
      <c r="S2695" s="14"/>
      <c r="T2695" s="14"/>
      <c r="U2695" s="14"/>
      <c r="V2695" s="14">
        <v>202006</v>
      </c>
      <c r="W2695" s="14"/>
    </row>
    <row r="2696" spans="1:23" ht="12.2" customHeight="1">
      <c r="A2696" s="14" t="s">
        <v>1185</v>
      </c>
      <c r="B2696" s="14">
        <v>20</v>
      </c>
      <c r="C2696" s="14">
        <v>18</v>
      </c>
      <c r="D2696" s="14"/>
      <c r="E2696" s="14"/>
      <c r="F2696" s="14"/>
      <c r="G2696" s="14"/>
      <c r="H2696" s="14"/>
      <c r="I2696" s="14"/>
      <c r="J2696" s="14"/>
      <c r="K2696" s="14"/>
      <c r="L2696" s="14"/>
      <c r="M2696" s="14">
        <v>143</v>
      </c>
      <c r="N2696" s="14"/>
      <c r="O2696" s="191">
        <v>0</v>
      </c>
      <c r="P2696" s="191">
        <v>0</v>
      </c>
      <c r="Q2696" s="191">
        <v>0</v>
      </c>
      <c r="R2696" s="191">
        <v>0</v>
      </c>
      <c r="S2696" s="14"/>
      <c r="T2696" s="14"/>
      <c r="U2696" s="14"/>
      <c r="V2696" s="14">
        <v>202006</v>
      </c>
      <c r="W2696" s="14"/>
    </row>
    <row r="2697" spans="1:23" ht="12.2" customHeight="1">
      <c r="A2697" s="14" t="s">
        <v>1185</v>
      </c>
      <c r="B2697" s="14">
        <v>21</v>
      </c>
      <c r="C2697" s="14">
        <v>11.25</v>
      </c>
      <c r="D2697" s="14"/>
      <c r="E2697" s="14"/>
      <c r="F2697" s="14"/>
      <c r="G2697" s="14">
        <v>3.75</v>
      </c>
      <c r="H2697" s="14"/>
      <c r="I2697" s="14">
        <v>3</v>
      </c>
      <c r="J2697" s="14"/>
      <c r="K2697" s="14"/>
      <c r="L2697" s="14"/>
      <c r="M2697" s="14">
        <v>95</v>
      </c>
      <c r="N2697" s="14"/>
      <c r="O2697" s="191">
        <v>0</v>
      </c>
      <c r="P2697" s="191">
        <v>0</v>
      </c>
      <c r="Q2697" s="191">
        <v>0</v>
      </c>
      <c r="R2697" s="191">
        <v>0</v>
      </c>
      <c r="S2697" s="14"/>
      <c r="T2697" s="14"/>
      <c r="U2697" s="14"/>
      <c r="V2697" s="14">
        <v>202006</v>
      </c>
      <c r="W2697" s="14"/>
    </row>
    <row r="2698" spans="1:23" ht="12.2" customHeight="1">
      <c r="A2698" s="14" t="s">
        <v>1185</v>
      </c>
      <c r="B2698" s="14">
        <v>22</v>
      </c>
      <c r="C2698" s="14">
        <v>18</v>
      </c>
      <c r="D2698" s="14"/>
      <c r="E2698" s="14"/>
      <c r="F2698" s="14"/>
      <c r="G2698" s="14"/>
      <c r="H2698" s="14"/>
      <c r="I2698" s="14"/>
      <c r="J2698" s="14"/>
      <c r="K2698" s="14"/>
      <c r="L2698" s="14"/>
      <c r="M2698" s="14">
        <v>143</v>
      </c>
      <c r="N2698" s="14"/>
      <c r="O2698" s="191">
        <v>0</v>
      </c>
      <c r="P2698" s="191">
        <v>0</v>
      </c>
      <c r="Q2698" s="191">
        <v>0</v>
      </c>
      <c r="R2698" s="191">
        <v>0</v>
      </c>
      <c r="S2698" s="14"/>
      <c r="T2698" s="14"/>
      <c r="U2698" s="14"/>
      <c r="V2698" s="14">
        <v>202006</v>
      </c>
      <c r="W2698" s="14"/>
    </row>
    <row r="2699" spans="1:23" ht="12.2" customHeight="1">
      <c r="A2699" s="14" t="s">
        <v>1185</v>
      </c>
      <c r="B2699" s="14">
        <v>23</v>
      </c>
      <c r="C2699" s="14">
        <v>13</v>
      </c>
      <c r="D2699" s="14"/>
      <c r="E2699" s="14"/>
      <c r="F2699" s="14"/>
      <c r="G2699" s="14">
        <v>2</v>
      </c>
      <c r="H2699" s="14"/>
      <c r="I2699" s="14">
        <v>3</v>
      </c>
      <c r="J2699" s="14"/>
      <c r="K2699" s="14"/>
      <c r="L2699" s="14"/>
      <c r="M2699" s="14">
        <v>95</v>
      </c>
      <c r="N2699" s="14"/>
      <c r="O2699" s="191">
        <v>0</v>
      </c>
      <c r="P2699" s="191">
        <v>0</v>
      </c>
      <c r="Q2699" s="191">
        <v>0</v>
      </c>
      <c r="R2699" s="191">
        <v>0</v>
      </c>
      <c r="S2699" s="14"/>
      <c r="T2699" s="14"/>
      <c r="U2699" s="14"/>
      <c r="V2699" s="14">
        <v>202007</v>
      </c>
      <c r="W2699" s="14"/>
    </row>
    <row r="2700" spans="1:23" ht="12.2" customHeight="1">
      <c r="A2700" s="14" t="s">
        <v>1185</v>
      </c>
      <c r="B2700" s="14">
        <v>24</v>
      </c>
      <c r="C2700" s="14">
        <v>18</v>
      </c>
      <c r="D2700" s="14"/>
      <c r="E2700" s="14"/>
      <c r="F2700" s="14"/>
      <c r="G2700" s="14"/>
      <c r="H2700" s="14"/>
      <c r="I2700" s="14"/>
      <c r="J2700" s="14"/>
      <c r="K2700" s="14"/>
      <c r="L2700" s="14"/>
      <c r="M2700" s="14">
        <v>143</v>
      </c>
      <c r="N2700" s="14"/>
      <c r="O2700" s="191">
        <v>0</v>
      </c>
      <c r="P2700" s="191">
        <v>0</v>
      </c>
      <c r="Q2700" s="191">
        <v>0</v>
      </c>
      <c r="R2700" s="191">
        <v>0</v>
      </c>
      <c r="S2700" s="14"/>
      <c r="T2700" s="14"/>
      <c r="U2700" s="14"/>
      <c r="V2700" s="14">
        <v>202007</v>
      </c>
      <c r="W2700" s="14"/>
    </row>
    <row r="2701" spans="1:23" ht="12.2" customHeight="1">
      <c r="A2701" s="14" t="s">
        <v>1185</v>
      </c>
      <c r="B2701" s="14">
        <v>25</v>
      </c>
      <c r="C2701" s="14">
        <v>18</v>
      </c>
      <c r="D2701" s="14"/>
      <c r="E2701" s="14"/>
      <c r="F2701" s="14"/>
      <c r="G2701" s="14"/>
      <c r="H2701" s="14"/>
      <c r="I2701" s="14"/>
      <c r="J2701" s="14"/>
      <c r="K2701" s="14"/>
      <c r="L2701" s="14"/>
      <c r="M2701" s="14">
        <v>143</v>
      </c>
      <c r="N2701" s="14"/>
      <c r="O2701" s="191">
        <v>0</v>
      </c>
      <c r="P2701" s="191">
        <v>0</v>
      </c>
      <c r="Q2701" s="191">
        <v>0</v>
      </c>
      <c r="R2701" s="191">
        <v>0</v>
      </c>
      <c r="S2701" s="14"/>
      <c r="T2701" s="14"/>
      <c r="U2701" s="14"/>
      <c r="V2701" s="14">
        <v>202007</v>
      </c>
      <c r="W2701" s="14"/>
    </row>
    <row r="2702" spans="1:23" ht="12.2" customHeight="1" thickBot="1">
      <c r="A2702" s="14" t="s">
        <v>1185</v>
      </c>
      <c r="B2702" s="14">
        <v>26</v>
      </c>
      <c r="C2702" s="14">
        <v>18</v>
      </c>
      <c r="D2702" s="14"/>
      <c r="E2702" s="14"/>
      <c r="F2702" s="14"/>
      <c r="G2702" s="14"/>
      <c r="H2702" s="14"/>
      <c r="I2702" s="14"/>
      <c r="J2702" s="14"/>
      <c r="K2702" s="14"/>
      <c r="L2702" s="14"/>
      <c r="M2702" s="14">
        <v>143</v>
      </c>
      <c r="N2702" s="14"/>
      <c r="O2702" s="191">
        <v>0</v>
      </c>
      <c r="P2702" s="191">
        <v>0</v>
      </c>
      <c r="Q2702" s="191">
        <v>0</v>
      </c>
      <c r="R2702" s="191">
        <v>0</v>
      </c>
      <c r="S2702" s="14"/>
      <c r="T2702" s="14"/>
      <c r="U2702" s="14"/>
      <c r="V2702" s="14">
        <v>202007</v>
      </c>
      <c r="W2702" s="14"/>
    </row>
    <row r="2703" spans="1:23" ht="12.2" customHeight="1" thickTop="1">
      <c r="A2703" s="188" t="s">
        <v>1306</v>
      </c>
      <c r="B2703" s="189">
        <v>0</v>
      </c>
      <c r="C2703" s="189">
        <v>431.25</v>
      </c>
      <c r="D2703" s="189">
        <v>3.67</v>
      </c>
      <c r="E2703" s="189">
        <v>0</v>
      </c>
      <c r="F2703" s="189">
        <v>0</v>
      </c>
      <c r="G2703" s="189">
        <v>20.75</v>
      </c>
      <c r="H2703" s="189">
        <v>0</v>
      </c>
      <c r="I2703" s="189">
        <v>16</v>
      </c>
      <c r="J2703" s="189">
        <v>0</v>
      </c>
      <c r="K2703" s="189">
        <v>0</v>
      </c>
      <c r="L2703" s="189">
        <v>0</v>
      </c>
      <c r="M2703" s="189">
        <v>3447</v>
      </c>
      <c r="N2703" s="189">
        <v>0</v>
      </c>
      <c r="O2703" s="190">
        <v>0</v>
      </c>
      <c r="P2703" s="190">
        <v>0</v>
      </c>
      <c r="Q2703" s="190">
        <v>0</v>
      </c>
      <c r="R2703" s="190">
        <v>0</v>
      </c>
      <c r="S2703" s="189">
        <v>0</v>
      </c>
      <c r="T2703" s="189">
        <v>0</v>
      </c>
      <c r="U2703" s="189">
        <v>0</v>
      </c>
      <c r="V2703" s="189"/>
      <c r="W2703" s="189"/>
    </row>
    <row r="2704" spans="1:23" ht="12.2" customHeight="1">
      <c r="A2704" s="14" t="s">
        <v>470</v>
      </c>
      <c r="B2704" s="14">
        <v>1</v>
      </c>
      <c r="C2704" s="14">
        <v>13.8</v>
      </c>
      <c r="D2704" s="14">
        <v>0</v>
      </c>
      <c r="E2704" s="14">
        <v>0</v>
      </c>
      <c r="F2704" s="14">
        <v>0</v>
      </c>
      <c r="G2704" s="14">
        <v>16</v>
      </c>
      <c r="H2704" s="14">
        <v>0</v>
      </c>
      <c r="I2704" s="14">
        <v>8</v>
      </c>
      <c r="J2704" s="14">
        <v>0</v>
      </c>
      <c r="K2704" s="14">
        <v>0</v>
      </c>
      <c r="L2704" s="14">
        <v>0</v>
      </c>
      <c r="M2704" s="14">
        <v>0</v>
      </c>
      <c r="N2704" s="14">
        <v>0</v>
      </c>
      <c r="O2704" s="191">
        <v>0</v>
      </c>
      <c r="P2704" s="191">
        <v>0</v>
      </c>
      <c r="Q2704" s="191">
        <v>0</v>
      </c>
      <c r="R2704" s="191">
        <v>0</v>
      </c>
      <c r="S2704" s="14">
        <v>0</v>
      </c>
      <c r="T2704" s="14">
        <v>0</v>
      </c>
      <c r="U2704" s="14">
        <v>0</v>
      </c>
      <c r="V2704" s="14">
        <v>202002</v>
      </c>
      <c r="W2704" s="14"/>
    </row>
    <row r="2705" spans="1:23" ht="12.2" customHeight="1">
      <c r="A2705" s="14" t="s">
        <v>470</v>
      </c>
      <c r="B2705" s="14">
        <v>2</v>
      </c>
      <c r="C2705" s="14">
        <v>40</v>
      </c>
      <c r="D2705" s="14">
        <v>0</v>
      </c>
      <c r="E2705" s="14">
        <v>2.58</v>
      </c>
      <c r="F2705" s="14">
        <v>0</v>
      </c>
      <c r="G2705" s="14">
        <v>0</v>
      </c>
      <c r="H2705" s="14">
        <v>0</v>
      </c>
      <c r="I2705" s="14">
        <v>0</v>
      </c>
      <c r="J2705" s="14">
        <v>0</v>
      </c>
      <c r="K2705" s="14">
        <v>0</v>
      </c>
      <c r="L2705" s="14">
        <v>0</v>
      </c>
      <c r="M2705" s="14">
        <v>0</v>
      </c>
      <c r="N2705" s="14">
        <v>0</v>
      </c>
      <c r="O2705" s="191">
        <v>0</v>
      </c>
      <c r="P2705" s="191">
        <v>0</v>
      </c>
      <c r="Q2705" s="191">
        <v>0</v>
      </c>
      <c r="R2705" s="191">
        <v>0</v>
      </c>
      <c r="S2705" s="14">
        <v>0</v>
      </c>
      <c r="T2705" s="14">
        <v>0</v>
      </c>
      <c r="U2705" s="14">
        <v>0</v>
      </c>
      <c r="V2705" s="14">
        <v>202002</v>
      </c>
      <c r="W2705" s="14"/>
    </row>
    <row r="2706" spans="1:23" ht="12.2" customHeight="1">
      <c r="A2706" s="14" t="s">
        <v>470</v>
      </c>
      <c r="B2706" s="14">
        <v>3</v>
      </c>
      <c r="C2706" s="14">
        <v>40</v>
      </c>
      <c r="D2706" s="14">
        <v>0</v>
      </c>
      <c r="E2706" s="14">
        <v>4.0999999999999996</v>
      </c>
      <c r="F2706" s="14">
        <v>1.35</v>
      </c>
      <c r="G2706" s="14">
        <v>0</v>
      </c>
      <c r="H2706" s="14">
        <v>0</v>
      </c>
      <c r="I2706" s="14">
        <v>0</v>
      </c>
      <c r="J2706" s="14">
        <v>0</v>
      </c>
      <c r="K2706" s="14">
        <v>0</v>
      </c>
      <c r="L2706" s="14">
        <v>0</v>
      </c>
      <c r="M2706" s="14">
        <v>0</v>
      </c>
      <c r="N2706" s="14">
        <v>0</v>
      </c>
      <c r="O2706" s="191">
        <v>0</v>
      </c>
      <c r="P2706" s="191">
        <v>0</v>
      </c>
      <c r="Q2706" s="191">
        <v>0</v>
      </c>
      <c r="R2706" s="191">
        <v>0</v>
      </c>
      <c r="S2706" s="14">
        <v>0</v>
      </c>
      <c r="T2706" s="14">
        <v>0</v>
      </c>
      <c r="U2706" s="14">
        <v>0</v>
      </c>
      <c r="V2706" s="14">
        <v>202002</v>
      </c>
      <c r="W2706" s="14"/>
    </row>
    <row r="2707" spans="1:23" ht="12.2" customHeight="1">
      <c r="A2707" s="14" t="s">
        <v>470</v>
      </c>
      <c r="B2707" s="14">
        <v>4</v>
      </c>
      <c r="C2707" s="14">
        <v>40</v>
      </c>
      <c r="D2707" s="14"/>
      <c r="E2707" s="14">
        <v>2.97</v>
      </c>
      <c r="F2707" s="14">
        <v>2.48</v>
      </c>
      <c r="G2707" s="14"/>
      <c r="H2707" s="14"/>
      <c r="I2707" s="14"/>
      <c r="J2707" s="14"/>
      <c r="K2707" s="14"/>
      <c r="L2707" s="14"/>
      <c r="M2707" s="14">
        <v>0</v>
      </c>
      <c r="N2707" s="14"/>
      <c r="O2707" s="191">
        <v>0</v>
      </c>
      <c r="P2707" s="191">
        <v>0</v>
      </c>
      <c r="Q2707" s="191">
        <v>0</v>
      </c>
      <c r="R2707" s="191">
        <v>0</v>
      </c>
      <c r="S2707" s="14"/>
      <c r="T2707" s="14"/>
      <c r="U2707" s="14"/>
      <c r="V2707" s="14">
        <v>202002</v>
      </c>
      <c r="W2707" s="14"/>
    </row>
    <row r="2708" spans="1:23" ht="12.2" customHeight="1">
      <c r="A2708" s="14" t="s">
        <v>470</v>
      </c>
      <c r="B2708" s="14">
        <v>5</v>
      </c>
      <c r="C2708" s="14">
        <v>40</v>
      </c>
      <c r="D2708" s="14"/>
      <c r="E2708" s="14">
        <v>2.4300000000000002</v>
      </c>
      <c r="F2708" s="14">
        <v>0.95</v>
      </c>
      <c r="G2708" s="14"/>
      <c r="H2708" s="14"/>
      <c r="I2708" s="14"/>
      <c r="J2708" s="14"/>
      <c r="K2708" s="14"/>
      <c r="L2708" s="14"/>
      <c r="M2708" s="14">
        <v>0</v>
      </c>
      <c r="N2708" s="14"/>
      <c r="O2708" s="191">
        <v>0</v>
      </c>
      <c r="P2708" s="191">
        <v>0</v>
      </c>
      <c r="Q2708" s="191">
        <v>0</v>
      </c>
      <c r="R2708" s="191">
        <v>0</v>
      </c>
      <c r="S2708" s="14"/>
      <c r="T2708" s="14"/>
      <c r="U2708" s="14"/>
      <c r="V2708" s="14">
        <v>202002</v>
      </c>
      <c r="W2708" s="14"/>
    </row>
    <row r="2709" spans="1:23" ht="12.2" customHeight="1">
      <c r="A2709" s="14" t="s">
        <v>470</v>
      </c>
      <c r="B2709" s="14">
        <v>6</v>
      </c>
      <c r="C2709" s="14">
        <v>40</v>
      </c>
      <c r="D2709" s="14"/>
      <c r="E2709" s="14">
        <v>1.42</v>
      </c>
      <c r="F2709" s="14">
        <v>2.3199999999999998</v>
      </c>
      <c r="G2709" s="14"/>
      <c r="H2709" s="14"/>
      <c r="I2709" s="14"/>
      <c r="J2709" s="14"/>
      <c r="K2709" s="14"/>
      <c r="L2709" s="14"/>
      <c r="M2709" s="14">
        <v>0</v>
      </c>
      <c r="N2709" s="14"/>
      <c r="O2709" s="191">
        <v>0</v>
      </c>
      <c r="P2709" s="191">
        <v>0</v>
      </c>
      <c r="Q2709" s="191">
        <v>0</v>
      </c>
      <c r="R2709" s="191">
        <v>0</v>
      </c>
      <c r="S2709" s="14"/>
      <c r="T2709" s="14"/>
      <c r="U2709" s="14"/>
      <c r="V2709" s="14">
        <v>202003</v>
      </c>
      <c r="W2709" s="14"/>
    </row>
    <row r="2710" spans="1:23" ht="12.2" customHeight="1">
      <c r="A2710" s="14" t="s">
        <v>470</v>
      </c>
      <c r="B2710" s="14">
        <v>7</v>
      </c>
      <c r="C2710" s="14">
        <v>40</v>
      </c>
      <c r="D2710" s="14"/>
      <c r="E2710" s="14">
        <v>2.1800000000000002</v>
      </c>
      <c r="F2710" s="14">
        <v>1.03</v>
      </c>
      <c r="G2710" s="14"/>
      <c r="H2710" s="14"/>
      <c r="I2710" s="14"/>
      <c r="J2710" s="14"/>
      <c r="K2710" s="14"/>
      <c r="L2710" s="14"/>
      <c r="M2710" s="14">
        <v>0</v>
      </c>
      <c r="N2710" s="14"/>
      <c r="O2710" s="191">
        <v>0</v>
      </c>
      <c r="P2710" s="191">
        <v>0</v>
      </c>
      <c r="Q2710" s="191">
        <v>0</v>
      </c>
      <c r="R2710" s="191">
        <v>0</v>
      </c>
      <c r="S2710" s="14"/>
      <c r="T2710" s="14"/>
      <c r="U2710" s="14"/>
      <c r="V2710" s="14">
        <v>202003</v>
      </c>
      <c r="W2710" s="14"/>
    </row>
    <row r="2711" spans="1:23" ht="12.2" customHeight="1">
      <c r="A2711" s="14" t="s">
        <v>470</v>
      </c>
      <c r="B2711" s="14">
        <v>8</v>
      </c>
      <c r="C2711" s="14">
        <v>40</v>
      </c>
      <c r="D2711" s="14"/>
      <c r="E2711" s="14">
        <v>6.91</v>
      </c>
      <c r="F2711" s="14">
        <v>5.0199999999999996</v>
      </c>
      <c r="G2711" s="14"/>
      <c r="H2711" s="14"/>
      <c r="I2711" s="14"/>
      <c r="J2711" s="14"/>
      <c r="K2711" s="14"/>
      <c r="L2711" s="14"/>
      <c r="M2711" s="14">
        <v>0</v>
      </c>
      <c r="N2711" s="14"/>
      <c r="O2711" s="191">
        <v>0</v>
      </c>
      <c r="P2711" s="191">
        <v>0</v>
      </c>
      <c r="Q2711" s="191">
        <v>0</v>
      </c>
      <c r="R2711" s="191">
        <v>0</v>
      </c>
      <c r="S2711" s="14"/>
      <c r="T2711" s="14"/>
      <c r="U2711" s="14"/>
      <c r="V2711" s="14">
        <v>202003</v>
      </c>
      <c r="W2711" s="14"/>
    </row>
    <row r="2712" spans="1:23" ht="12.2" customHeight="1">
      <c r="A2712" s="14" t="s">
        <v>470</v>
      </c>
      <c r="B2712" s="14">
        <v>9</v>
      </c>
      <c r="C2712" s="14">
        <v>40</v>
      </c>
      <c r="D2712" s="14"/>
      <c r="E2712" s="14">
        <v>3.66</v>
      </c>
      <c r="F2712" s="14">
        <v>7.95</v>
      </c>
      <c r="G2712" s="14"/>
      <c r="H2712" s="14"/>
      <c r="I2712" s="14"/>
      <c r="J2712" s="14"/>
      <c r="K2712" s="14"/>
      <c r="L2712" s="14"/>
      <c r="M2712" s="14">
        <v>0</v>
      </c>
      <c r="N2712" s="14"/>
      <c r="O2712" s="191">
        <v>119.98</v>
      </c>
      <c r="P2712" s="191">
        <v>0</v>
      </c>
      <c r="Q2712" s="191">
        <v>0</v>
      </c>
      <c r="R2712" s="191">
        <v>0</v>
      </c>
      <c r="S2712" s="14"/>
      <c r="T2712" s="14"/>
      <c r="U2712" s="14"/>
      <c r="V2712" s="14">
        <v>202003</v>
      </c>
      <c r="W2712" s="14"/>
    </row>
    <row r="2713" spans="1:23" ht="12.2" customHeight="1">
      <c r="A2713" s="14" t="s">
        <v>470</v>
      </c>
      <c r="B2713" s="14">
        <v>10</v>
      </c>
      <c r="C2713" s="14">
        <v>40</v>
      </c>
      <c r="D2713" s="14"/>
      <c r="E2713" s="14">
        <v>2.3199999999999998</v>
      </c>
      <c r="F2713" s="14">
        <v>2.88</v>
      </c>
      <c r="G2713" s="14"/>
      <c r="H2713" s="14"/>
      <c r="I2713" s="14"/>
      <c r="J2713" s="14"/>
      <c r="K2713" s="14"/>
      <c r="L2713" s="14"/>
      <c r="M2713" s="14">
        <v>0</v>
      </c>
      <c r="N2713" s="14"/>
      <c r="O2713" s="191">
        <v>0</v>
      </c>
      <c r="P2713" s="191">
        <v>0</v>
      </c>
      <c r="Q2713" s="191">
        <v>0</v>
      </c>
      <c r="R2713" s="191">
        <v>0</v>
      </c>
      <c r="S2713" s="14"/>
      <c r="T2713" s="14"/>
      <c r="U2713" s="14"/>
      <c r="V2713" s="14">
        <v>202004</v>
      </c>
      <c r="W2713" s="14"/>
    </row>
    <row r="2714" spans="1:23" ht="12.2" customHeight="1">
      <c r="A2714" s="14" t="s">
        <v>470</v>
      </c>
      <c r="B2714" s="14">
        <v>11</v>
      </c>
      <c r="C2714" s="14">
        <v>40</v>
      </c>
      <c r="D2714" s="14"/>
      <c r="E2714" s="14">
        <v>1.32</v>
      </c>
      <c r="F2714" s="14">
        <v>1.23</v>
      </c>
      <c r="G2714" s="14"/>
      <c r="H2714" s="14"/>
      <c r="I2714" s="14"/>
      <c r="J2714" s="14"/>
      <c r="K2714" s="14"/>
      <c r="L2714" s="14"/>
      <c r="M2714" s="14">
        <v>0</v>
      </c>
      <c r="N2714" s="14"/>
      <c r="O2714" s="191">
        <v>0</v>
      </c>
      <c r="P2714" s="191">
        <v>0</v>
      </c>
      <c r="Q2714" s="191">
        <v>0</v>
      </c>
      <c r="R2714" s="191">
        <v>0</v>
      </c>
      <c r="S2714" s="14"/>
      <c r="T2714" s="14"/>
      <c r="U2714" s="14"/>
      <c r="V2714" s="14">
        <v>202004</v>
      </c>
      <c r="W2714" s="14"/>
    </row>
    <row r="2715" spans="1:23" ht="12.2" customHeight="1">
      <c r="A2715" s="14" t="s">
        <v>470</v>
      </c>
      <c r="B2715" s="14">
        <v>12</v>
      </c>
      <c r="C2715" s="14">
        <v>40</v>
      </c>
      <c r="D2715" s="14"/>
      <c r="E2715" s="14">
        <v>3.79</v>
      </c>
      <c r="F2715" s="14">
        <v>1.63</v>
      </c>
      <c r="G2715" s="14"/>
      <c r="H2715" s="14"/>
      <c r="I2715" s="14"/>
      <c r="J2715" s="14"/>
      <c r="K2715" s="14"/>
      <c r="L2715" s="14"/>
      <c r="M2715" s="14">
        <v>0</v>
      </c>
      <c r="N2715" s="14"/>
      <c r="O2715" s="191">
        <v>0</v>
      </c>
      <c r="P2715" s="191">
        <v>0</v>
      </c>
      <c r="Q2715" s="191">
        <v>0</v>
      </c>
      <c r="R2715" s="191">
        <v>0</v>
      </c>
      <c r="S2715" s="14"/>
      <c r="T2715" s="14"/>
      <c r="U2715" s="14"/>
      <c r="V2715" s="14">
        <v>202004</v>
      </c>
      <c r="W2715" s="14"/>
    </row>
    <row r="2716" spans="1:23" ht="12.2" customHeight="1">
      <c r="A2716" s="14" t="s">
        <v>470</v>
      </c>
      <c r="B2716" s="14">
        <v>13</v>
      </c>
      <c r="C2716" s="14">
        <v>40</v>
      </c>
      <c r="D2716" s="14"/>
      <c r="E2716" s="14">
        <v>2.66</v>
      </c>
      <c r="F2716" s="14"/>
      <c r="G2716" s="14"/>
      <c r="H2716" s="14"/>
      <c r="I2716" s="14"/>
      <c r="J2716" s="14"/>
      <c r="K2716" s="14"/>
      <c r="L2716" s="14"/>
      <c r="M2716" s="14">
        <v>0</v>
      </c>
      <c r="N2716" s="14"/>
      <c r="O2716" s="191">
        <v>0</v>
      </c>
      <c r="P2716" s="191">
        <v>0</v>
      </c>
      <c r="Q2716" s="191">
        <v>0</v>
      </c>
      <c r="R2716" s="191">
        <v>0</v>
      </c>
      <c r="S2716" s="14"/>
      <c r="T2716" s="14"/>
      <c r="U2716" s="14"/>
      <c r="V2716" s="14">
        <v>202004</v>
      </c>
      <c r="W2716" s="14"/>
    </row>
    <row r="2717" spans="1:23" ht="12.2" customHeight="1">
      <c r="A2717" s="14" t="s">
        <v>470</v>
      </c>
      <c r="B2717" s="14">
        <v>14</v>
      </c>
      <c r="C2717" s="14">
        <v>40</v>
      </c>
      <c r="D2717" s="14"/>
      <c r="E2717" s="14">
        <v>1.67</v>
      </c>
      <c r="F2717" s="14"/>
      <c r="G2717" s="14"/>
      <c r="H2717" s="14"/>
      <c r="I2717" s="14"/>
      <c r="J2717" s="14"/>
      <c r="K2717" s="14"/>
      <c r="L2717" s="14"/>
      <c r="M2717" s="14">
        <v>0</v>
      </c>
      <c r="N2717" s="14"/>
      <c r="O2717" s="191">
        <v>0</v>
      </c>
      <c r="P2717" s="191">
        <v>0</v>
      </c>
      <c r="Q2717" s="191">
        <v>0</v>
      </c>
      <c r="R2717" s="191">
        <v>0</v>
      </c>
      <c r="S2717" s="14"/>
      <c r="T2717" s="14"/>
      <c r="U2717" s="14"/>
      <c r="V2717" s="14">
        <v>202005</v>
      </c>
      <c r="W2717" s="14"/>
    </row>
    <row r="2718" spans="1:23" ht="12.2" customHeight="1">
      <c r="A2718" s="14" t="s">
        <v>470</v>
      </c>
      <c r="B2718" s="14">
        <v>15</v>
      </c>
      <c r="C2718" s="14">
        <v>32</v>
      </c>
      <c r="D2718" s="14"/>
      <c r="E2718" s="14">
        <v>3.2</v>
      </c>
      <c r="F2718" s="14">
        <v>1.92</v>
      </c>
      <c r="G2718" s="14">
        <v>8</v>
      </c>
      <c r="H2718" s="14"/>
      <c r="I2718" s="14"/>
      <c r="J2718" s="14"/>
      <c r="K2718" s="14"/>
      <c r="L2718" s="14"/>
      <c r="M2718" s="14">
        <v>0</v>
      </c>
      <c r="N2718" s="14"/>
      <c r="O2718" s="191">
        <v>0</v>
      </c>
      <c r="P2718" s="191">
        <v>0</v>
      </c>
      <c r="Q2718" s="191">
        <v>0</v>
      </c>
      <c r="R2718" s="191">
        <v>0</v>
      </c>
      <c r="S2718" s="14"/>
      <c r="T2718" s="14"/>
      <c r="U2718" s="14"/>
      <c r="V2718" s="14">
        <v>202005</v>
      </c>
      <c r="W2718" s="14"/>
    </row>
    <row r="2719" spans="1:23" ht="12.2" customHeight="1">
      <c r="A2719" s="14" t="s">
        <v>470</v>
      </c>
      <c r="B2719" s="14">
        <v>16</v>
      </c>
      <c r="C2719" s="14">
        <v>32</v>
      </c>
      <c r="D2719" s="14"/>
      <c r="E2719" s="14">
        <v>3.84</v>
      </c>
      <c r="F2719" s="14">
        <v>3.55</v>
      </c>
      <c r="G2719" s="14"/>
      <c r="H2719" s="14"/>
      <c r="I2719" s="14">
        <v>8</v>
      </c>
      <c r="J2719" s="14"/>
      <c r="K2719" s="14"/>
      <c r="L2719" s="14"/>
      <c r="M2719" s="14">
        <v>0</v>
      </c>
      <c r="N2719" s="14"/>
      <c r="O2719" s="191">
        <v>0</v>
      </c>
      <c r="P2719" s="191">
        <v>0</v>
      </c>
      <c r="Q2719" s="191">
        <v>0</v>
      </c>
      <c r="R2719" s="191">
        <v>0</v>
      </c>
      <c r="S2719" s="14"/>
      <c r="T2719" s="14"/>
      <c r="U2719" s="14"/>
      <c r="V2719" s="14">
        <v>202005</v>
      </c>
      <c r="W2719" s="14"/>
    </row>
    <row r="2720" spans="1:23" ht="12.2" customHeight="1">
      <c r="A2720" s="14" t="s">
        <v>470</v>
      </c>
      <c r="B2720" s="14">
        <v>17</v>
      </c>
      <c r="C2720" s="14">
        <v>32</v>
      </c>
      <c r="D2720" s="14"/>
      <c r="E2720" s="14">
        <v>3.17</v>
      </c>
      <c r="F2720" s="14">
        <v>6.25</v>
      </c>
      <c r="G2720" s="14">
        <v>8</v>
      </c>
      <c r="H2720" s="14"/>
      <c r="I2720" s="14"/>
      <c r="J2720" s="14"/>
      <c r="K2720" s="14"/>
      <c r="L2720" s="14"/>
      <c r="M2720" s="14">
        <v>0</v>
      </c>
      <c r="N2720" s="14"/>
      <c r="O2720" s="191">
        <v>0</v>
      </c>
      <c r="P2720" s="191">
        <v>0</v>
      </c>
      <c r="Q2720" s="191">
        <v>0</v>
      </c>
      <c r="R2720" s="191">
        <v>0</v>
      </c>
      <c r="S2720" s="14"/>
      <c r="T2720" s="14"/>
      <c r="U2720" s="14"/>
      <c r="V2720" s="14">
        <v>202005</v>
      </c>
      <c r="W2720" s="14"/>
    </row>
    <row r="2721" spans="1:23" ht="12.2" customHeight="1">
      <c r="A2721" s="14" t="s">
        <v>470</v>
      </c>
      <c r="B2721" s="14">
        <v>18</v>
      </c>
      <c r="C2721" s="14">
        <v>32</v>
      </c>
      <c r="D2721" s="14"/>
      <c r="E2721" s="14">
        <v>1.53</v>
      </c>
      <c r="F2721" s="14">
        <v>0.03</v>
      </c>
      <c r="G2721" s="14"/>
      <c r="H2721" s="14"/>
      <c r="I2721" s="14">
        <v>8</v>
      </c>
      <c r="J2721" s="14"/>
      <c r="K2721" s="14"/>
      <c r="L2721" s="14"/>
      <c r="M2721" s="14">
        <v>0</v>
      </c>
      <c r="N2721" s="14"/>
      <c r="O2721" s="191">
        <v>102.84</v>
      </c>
      <c r="P2721" s="191">
        <v>0</v>
      </c>
      <c r="Q2721" s="191">
        <v>0</v>
      </c>
      <c r="R2721" s="191">
        <v>0</v>
      </c>
      <c r="S2721" s="14"/>
      <c r="T2721" s="14"/>
      <c r="U2721" s="14"/>
      <c r="V2721" s="14">
        <v>202006</v>
      </c>
      <c r="W2721" s="14"/>
    </row>
    <row r="2722" spans="1:23" ht="12.2" customHeight="1">
      <c r="A2722" s="14" t="s">
        <v>470</v>
      </c>
      <c r="B2722" s="14">
        <v>19</v>
      </c>
      <c r="C2722" s="14">
        <v>40</v>
      </c>
      <c r="D2722" s="14"/>
      <c r="E2722" s="14">
        <v>1.1000000000000001</v>
      </c>
      <c r="F2722" s="14">
        <v>1.1299999999999999</v>
      </c>
      <c r="G2722" s="14"/>
      <c r="H2722" s="14"/>
      <c r="I2722" s="14"/>
      <c r="J2722" s="14"/>
      <c r="K2722" s="14"/>
      <c r="L2722" s="14"/>
      <c r="M2722" s="14">
        <v>0</v>
      </c>
      <c r="N2722" s="14"/>
      <c r="O2722" s="191">
        <v>0</v>
      </c>
      <c r="P2722" s="191">
        <v>0</v>
      </c>
      <c r="Q2722" s="191">
        <v>0</v>
      </c>
      <c r="R2722" s="191">
        <v>0</v>
      </c>
      <c r="S2722" s="14"/>
      <c r="T2722" s="14"/>
      <c r="U2722" s="14"/>
      <c r="V2722" s="14">
        <v>202006</v>
      </c>
      <c r="W2722" s="14"/>
    </row>
    <row r="2723" spans="1:23" ht="12.2" customHeight="1">
      <c r="A2723" s="14" t="s">
        <v>470</v>
      </c>
      <c r="B2723" s="14">
        <v>20</v>
      </c>
      <c r="C2723" s="14">
        <v>40</v>
      </c>
      <c r="D2723" s="14"/>
      <c r="E2723" s="14">
        <v>1.78</v>
      </c>
      <c r="F2723" s="14">
        <v>1.28</v>
      </c>
      <c r="G2723" s="14"/>
      <c r="H2723" s="14"/>
      <c r="I2723" s="14"/>
      <c r="J2723" s="14"/>
      <c r="K2723" s="14"/>
      <c r="L2723" s="14"/>
      <c r="M2723" s="14">
        <v>0</v>
      </c>
      <c r="N2723" s="14"/>
      <c r="O2723" s="191">
        <v>0</v>
      </c>
      <c r="P2723" s="191">
        <v>0</v>
      </c>
      <c r="Q2723" s="191">
        <v>0</v>
      </c>
      <c r="R2723" s="191">
        <v>0</v>
      </c>
      <c r="S2723" s="14"/>
      <c r="T2723" s="14"/>
      <c r="U2723" s="14"/>
      <c r="V2723" s="14">
        <v>202007</v>
      </c>
      <c r="W2723" s="14"/>
    </row>
    <row r="2724" spans="1:23" ht="12.2" customHeight="1">
      <c r="A2724" s="14" t="s">
        <v>470</v>
      </c>
      <c r="B2724" s="14">
        <v>21</v>
      </c>
      <c r="C2724" s="14">
        <v>24</v>
      </c>
      <c r="D2724" s="14"/>
      <c r="E2724" s="14">
        <v>4.25</v>
      </c>
      <c r="F2724" s="14">
        <v>2.0299999999999998</v>
      </c>
      <c r="G2724" s="14">
        <v>8</v>
      </c>
      <c r="H2724" s="14"/>
      <c r="I2724" s="14">
        <v>8</v>
      </c>
      <c r="J2724" s="14"/>
      <c r="K2724" s="14"/>
      <c r="L2724" s="14"/>
      <c r="M2724" s="14">
        <v>0</v>
      </c>
      <c r="N2724" s="14"/>
      <c r="O2724" s="191">
        <v>0</v>
      </c>
      <c r="P2724" s="191">
        <v>0</v>
      </c>
      <c r="Q2724" s="191">
        <v>0</v>
      </c>
      <c r="R2724" s="191">
        <v>0</v>
      </c>
      <c r="S2724" s="14"/>
      <c r="T2724" s="14"/>
      <c r="U2724" s="14"/>
      <c r="V2724" s="14">
        <v>202007</v>
      </c>
      <c r="W2724" s="14"/>
    </row>
    <row r="2725" spans="1:23" ht="12.2" customHeight="1">
      <c r="A2725" s="14" t="s">
        <v>470</v>
      </c>
      <c r="B2725" s="14">
        <v>22</v>
      </c>
      <c r="C2725" s="14">
        <v>32</v>
      </c>
      <c r="D2725" s="14"/>
      <c r="E2725" s="14">
        <v>3.06</v>
      </c>
      <c r="F2725" s="14">
        <v>2.4500000000000002</v>
      </c>
      <c r="G2725" s="14">
        <v>8</v>
      </c>
      <c r="H2725" s="14"/>
      <c r="I2725" s="14"/>
      <c r="J2725" s="14"/>
      <c r="K2725" s="14"/>
      <c r="L2725" s="14"/>
      <c r="M2725" s="14">
        <v>0</v>
      </c>
      <c r="N2725" s="14"/>
      <c r="O2725" s="191">
        <v>0</v>
      </c>
      <c r="P2725" s="191">
        <v>0</v>
      </c>
      <c r="Q2725" s="191">
        <v>0</v>
      </c>
      <c r="R2725" s="191">
        <v>0</v>
      </c>
      <c r="S2725" s="14"/>
      <c r="T2725" s="14"/>
      <c r="U2725" s="14"/>
      <c r="V2725" s="14">
        <v>202007</v>
      </c>
      <c r="W2725" s="14"/>
    </row>
    <row r="2726" spans="1:23" ht="12.2" customHeight="1">
      <c r="A2726" s="14" t="s">
        <v>470</v>
      </c>
      <c r="B2726" s="14">
        <v>23</v>
      </c>
      <c r="C2726" s="14">
        <v>32</v>
      </c>
      <c r="D2726" s="14"/>
      <c r="E2726" s="14">
        <v>0.82</v>
      </c>
      <c r="F2726" s="14">
        <v>0.9</v>
      </c>
      <c r="G2726" s="14"/>
      <c r="H2726" s="14"/>
      <c r="I2726" s="14">
        <v>8</v>
      </c>
      <c r="J2726" s="14"/>
      <c r="K2726" s="14"/>
      <c r="L2726" s="14"/>
      <c r="M2726" s="14">
        <v>0</v>
      </c>
      <c r="N2726" s="14"/>
      <c r="O2726" s="191">
        <v>0</v>
      </c>
      <c r="P2726" s="191">
        <v>0</v>
      </c>
      <c r="Q2726" s="191">
        <v>0</v>
      </c>
      <c r="R2726" s="191">
        <v>0</v>
      </c>
      <c r="S2726" s="14"/>
      <c r="T2726" s="14"/>
      <c r="U2726" s="14"/>
      <c r="V2726" s="14">
        <v>202008</v>
      </c>
      <c r="W2726" s="14"/>
    </row>
    <row r="2727" spans="1:23" ht="12.2" customHeight="1">
      <c r="A2727" s="14" t="s">
        <v>470</v>
      </c>
      <c r="B2727" s="14">
        <v>24</v>
      </c>
      <c r="C2727" s="14">
        <v>40</v>
      </c>
      <c r="D2727" s="14"/>
      <c r="E2727" s="14">
        <v>2.73</v>
      </c>
      <c r="F2727" s="14">
        <v>3</v>
      </c>
      <c r="G2727" s="14"/>
      <c r="H2727" s="14"/>
      <c r="I2727" s="14"/>
      <c r="J2727" s="14"/>
      <c r="K2727" s="14"/>
      <c r="L2727" s="14"/>
      <c r="M2727" s="14">
        <v>0</v>
      </c>
      <c r="N2727" s="14"/>
      <c r="O2727" s="191">
        <v>0</v>
      </c>
      <c r="P2727" s="191">
        <v>0</v>
      </c>
      <c r="Q2727" s="191">
        <v>0</v>
      </c>
      <c r="R2727" s="191">
        <v>0</v>
      </c>
      <c r="S2727" s="14"/>
      <c r="T2727" s="14"/>
      <c r="U2727" s="14"/>
      <c r="V2727" s="14">
        <v>202008</v>
      </c>
      <c r="W2727" s="14"/>
    </row>
    <row r="2728" spans="1:23" ht="12.2" customHeight="1">
      <c r="A2728" s="14" t="s">
        <v>470</v>
      </c>
      <c r="B2728" s="14">
        <v>25</v>
      </c>
      <c r="C2728" s="14">
        <v>40</v>
      </c>
      <c r="D2728" s="14"/>
      <c r="E2728" s="14">
        <v>0.81</v>
      </c>
      <c r="F2728" s="14"/>
      <c r="G2728" s="14"/>
      <c r="H2728" s="14"/>
      <c r="I2728" s="14"/>
      <c r="J2728" s="14"/>
      <c r="K2728" s="14"/>
      <c r="L2728" s="14"/>
      <c r="M2728" s="14">
        <v>0</v>
      </c>
      <c r="N2728" s="14"/>
      <c r="O2728" s="191">
        <v>0</v>
      </c>
      <c r="P2728" s="191">
        <v>0</v>
      </c>
      <c r="Q2728" s="191">
        <v>0</v>
      </c>
      <c r="R2728" s="191">
        <v>0</v>
      </c>
      <c r="S2728" s="14"/>
      <c r="T2728" s="14"/>
      <c r="U2728" s="14"/>
      <c r="V2728" s="14">
        <v>202008</v>
      </c>
      <c r="W2728" s="14"/>
    </row>
    <row r="2729" spans="1:23" ht="12.2" customHeight="1" thickBot="1">
      <c r="A2729" s="14" t="s">
        <v>470</v>
      </c>
      <c r="B2729" s="14">
        <v>26</v>
      </c>
      <c r="C2729" s="14">
        <v>40</v>
      </c>
      <c r="D2729" s="14"/>
      <c r="E2729" s="14">
        <v>1.75</v>
      </c>
      <c r="F2729" s="14">
        <v>5.93</v>
      </c>
      <c r="G2729" s="14"/>
      <c r="H2729" s="14"/>
      <c r="I2729" s="14"/>
      <c r="J2729" s="14"/>
      <c r="K2729" s="14"/>
      <c r="L2729" s="14"/>
      <c r="M2729" s="14">
        <v>0</v>
      </c>
      <c r="N2729" s="14"/>
      <c r="O2729" s="191">
        <v>51.42</v>
      </c>
      <c r="P2729" s="191">
        <v>0</v>
      </c>
      <c r="Q2729" s="191">
        <v>0</v>
      </c>
      <c r="R2729" s="191">
        <v>0</v>
      </c>
      <c r="S2729" s="14"/>
      <c r="T2729" s="14"/>
      <c r="U2729" s="14"/>
      <c r="V2729" s="14">
        <v>202008</v>
      </c>
      <c r="W2729" s="14"/>
    </row>
    <row r="2730" spans="1:23" ht="12.2" customHeight="1" thickTop="1">
      <c r="A2730" s="188" t="s">
        <v>1306</v>
      </c>
      <c r="B2730" s="189">
        <v>0</v>
      </c>
      <c r="C2730" s="189">
        <v>949.8</v>
      </c>
      <c r="D2730" s="189">
        <v>0</v>
      </c>
      <c r="E2730" s="189">
        <v>66.050000000000011</v>
      </c>
      <c r="F2730" s="189">
        <v>55.310000000000009</v>
      </c>
      <c r="G2730" s="189">
        <v>48</v>
      </c>
      <c r="H2730" s="189">
        <v>0</v>
      </c>
      <c r="I2730" s="189">
        <v>40</v>
      </c>
      <c r="J2730" s="189">
        <v>0</v>
      </c>
      <c r="K2730" s="189">
        <v>0</v>
      </c>
      <c r="L2730" s="189">
        <v>0</v>
      </c>
      <c r="M2730" s="189">
        <v>0</v>
      </c>
      <c r="N2730" s="189">
        <v>0</v>
      </c>
      <c r="O2730" s="190">
        <v>274.24</v>
      </c>
      <c r="P2730" s="190">
        <v>0</v>
      </c>
      <c r="Q2730" s="190">
        <v>0</v>
      </c>
      <c r="R2730" s="190">
        <v>0</v>
      </c>
      <c r="S2730" s="189">
        <v>0</v>
      </c>
      <c r="T2730" s="189">
        <v>0</v>
      </c>
      <c r="U2730" s="189">
        <v>0</v>
      </c>
      <c r="V2730" s="189"/>
      <c r="W2730" s="189"/>
    </row>
    <row r="2731" spans="1:23" ht="12.2" customHeight="1">
      <c r="A2731" s="14" t="s">
        <v>777</v>
      </c>
      <c r="B2731" s="14">
        <v>1</v>
      </c>
      <c r="C2731" s="14">
        <v>0</v>
      </c>
      <c r="D2731" s="14">
        <v>0</v>
      </c>
      <c r="E2731" s="14">
        <v>0</v>
      </c>
      <c r="F2731" s="14">
        <v>0</v>
      </c>
      <c r="G2731" s="14">
        <v>18</v>
      </c>
      <c r="H2731" s="14">
        <v>0</v>
      </c>
      <c r="I2731" s="14">
        <v>5</v>
      </c>
      <c r="J2731" s="14">
        <v>0</v>
      </c>
      <c r="K2731" s="14">
        <v>0</v>
      </c>
      <c r="L2731" s="14">
        <v>0</v>
      </c>
      <c r="M2731" s="14">
        <v>0</v>
      </c>
      <c r="N2731" s="14">
        <v>0</v>
      </c>
      <c r="O2731" s="191">
        <v>0</v>
      </c>
      <c r="P2731" s="191">
        <v>0</v>
      </c>
      <c r="Q2731" s="191">
        <v>0</v>
      </c>
      <c r="R2731" s="191">
        <v>0</v>
      </c>
      <c r="S2731" s="14">
        <v>0</v>
      </c>
      <c r="T2731" s="14">
        <v>0</v>
      </c>
      <c r="U2731" s="14">
        <v>0</v>
      </c>
      <c r="V2731" s="14">
        <v>202002</v>
      </c>
      <c r="W2731" s="14"/>
    </row>
    <row r="2732" spans="1:23" ht="12.2" customHeight="1">
      <c r="A2732" s="14" t="s">
        <v>777</v>
      </c>
      <c r="B2732" s="14">
        <v>2</v>
      </c>
      <c r="C2732" s="14">
        <v>27.25</v>
      </c>
      <c r="D2732" s="14">
        <v>0</v>
      </c>
      <c r="E2732" s="14">
        <v>0</v>
      </c>
      <c r="F2732" s="14">
        <v>0</v>
      </c>
      <c r="G2732" s="14">
        <v>0</v>
      </c>
      <c r="H2732" s="14">
        <v>0</v>
      </c>
      <c r="I2732" s="14">
        <v>0</v>
      </c>
      <c r="J2732" s="14">
        <v>0</v>
      </c>
      <c r="K2732" s="14">
        <v>0</v>
      </c>
      <c r="L2732" s="14">
        <v>0</v>
      </c>
      <c r="M2732" s="14">
        <v>0</v>
      </c>
      <c r="N2732" s="14">
        <v>0</v>
      </c>
      <c r="O2732" s="191">
        <v>0</v>
      </c>
      <c r="P2732" s="191">
        <v>0</v>
      </c>
      <c r="Q2732" s="191">
        <v>0</v>
      </c>
      <c r="R2732" s="191">
        <v>0</v>
      </c>
      <c r="S2732" s="14">
        <v>0</v>
      </c>
      <c r="T2732" s="14">
        <v>0</v>
      </c>
      <c r="U2732" s="14">
        <v>0</v>
      </c>
      <c r="V2732" s="14">
        <v>202002</v>
      </c>
      <c r="W2732" s="14"/>
    </row>
    <row r="2733" spans="1:23" ht="12.2" customHeight="1">
      <c r="A2733" s="14" t="s">
        <v>777</v>
      </c>
      <c r="B2733" s="14">
        <v>3</v>
      </c>
      <c r="C2733" s="14">
        <v>28</v>
      </c>
      <c r="D2733" s="14">
        <v>0</v>
      </c>
      <c r="E2733" s="14">
        <v>0</v>
      </c>
      <c r="F2733" s="14">
        <v>0</v>
      </c>
      <c r="G2733" s="14">
        <v>0</v>
      </c>
      <c r="H2733" s="14">
        <v>0</v>
      </c>
      <c r="I2733" s="14">
        <v>0</v>
      </c>
      <c r="J2733" s="14">
        <v>0</v>
      </c>
      <c r="K2733" s="14">
        <v>0</v>
      </c>
      <c r="L2733" s="14">
        <v>0</v>
      </c>
      <c r="M2733" s="14">
        <v>0</v>
      </c>
      <c r="N2733" s="14">
        <v>0</v>
      </c>
      <c r="O2733" s="191">
        <v>0</v>
      </c>
      <c r="P2733" s="191">
        <v>0</v>
      </c>
      <c r="Q2733" s="191">
        <v>0</v>
      </c>
      <c r="R2733" s="191">
        <v>0</v>
      </c>
      <c r="S2733" s="14">
        <v>0</v>
      </c>
      <c r="T2733" s="14">
        <v>0</v>
      </c>
      <c r="U2733" s="14">
        <v>0</v>
      </c>
      <c r="V2733" s="14">
        <v>202002</v>
      </c>
      <c r="W2733" s="14"/>
    </row>
    <row r="2734" spans="1:23" ht="12.2" customHeight="1">
      <c r="A2734" s="14" t="s">
        <v>777</v>
      </c>
      <c r="B2734" s="14">
        <v>4</v>
      </c>
      <c r="C2734" s="14">
        <v>28</v>
      </c>
      <c r="D2734" s="14"/>
      <c r="E2734" s="14"/>
      <c r="F2734" s="14"/>
      <c r="G2734" s="14"/>
      <c r="H2734" s="14"/>
      <c r="I2734" s="14"/>
      <c r="J2734" s="14"/>
      <c r="K2734" s="14"/>
      <c r="L2734" s="14"/>
      <c r="M2734" s="14">
        <v>0</v>
      </c>
      <c r="N2734" s="14"/>
      <c r="O2734" s="191">
        <v>0</v>
      </c>
      <c r="P2734" s="191">
        <v>0</v>
      </c>
      <c r="Q2734" s="191">
        <v>0</v>
      </c>
      <c r="R2734" s="191">
        <v>0</v>
      </c>
      <c r="S2734" s="14"/>
      <c r="T2734" s="14"/>
      <c r="U2734" s="14"/>
      <c r="V2734" s="14">
        <v>202002</v>
      </c>
      <c r="W2734" s="14"/>
    </row>
    <row r="2735" spans="1:23" ht="12.2" customHeight="1">
      <c r="A2735" s="14" t="s">
        <v>777</v>
      </c>
      <c r="B2735" s="14">
        <v>5</v>
      </c>
      <c r="C2735" s="14">
        <v>28</v>
      </c>
      <c r="D2735" s="14"/>
      <c r="E2735" s="14"/>
      <c r="F2735" s="14"/>
      <c r="G2735" s="14"/>
      <c r="H2735" s="14"/>
      <c r="I2735" s="14"/>
      <c r="J2735" s="14"/>
      <c r="K2735" s="14"/>
      <c r="L2735" s="14"/>
      <c r="M2735" s="14">
        <v>0</v>
      </c>
      <c r="N2735" s="14"/>
      <c r="O2735" s="191">
        <v>0</v>
      </c>
      <c r="P2735" s="191">
        <v>0</v>
      </c>
      <c r="Q2735" s="191">
        <v>0</v>
      </c>
      <c r="R2735" s="191">
        <v>0</v>
      </c>
      <c r="S2735" s="14"/>
      <c r="T2735" s="14"/>
      <c r="U2735" s="14"/>
      <c r="V2735" s="14">
        <v>202002</v>
      </c>
      <c r="W2735" s="14"/>
    </row>
    <row r="2736" spans="1:23" ht="12.2" customHeight="1">
      <c r="A2736" s="14" t="s">
        <v>777</v>
      </c>
      <c r="B2736" s="14">
        <v>6</v>
      </c>
      <c r="C2736" s="14">
        <v>28</v>
      </c>
      <c r="D2736" s="14"/>
      <c r="E2736" s="14"/>
      <c r="F2736" s="14"/>
      <c r="G2736" s="14"/>
      <c r="H2736" s="14"/>
      <c r="I2736" s="14"/>
      <c r="J2736" s="14"/>
      <c r="K2736" s="14"/>
      <c r="L2736" s="14"/>
      <c r="M2736" s="14">
        <v>0</v>
      </c>
      <c r="N2736" s="14"/>
      <c r="O2736" s="191">
        <v>0</v>
      </c>
      <c r="P2736" s="191">
        <v>0</v>
      </c>
      <c r="Q2736" s="191">
        <v>0</v>
      </c>
      <c r="R2736" s="191">
        <v>0</v>
      </c>
      <c r="S2736" s="14"/>
      <c r="T2736" s="14"/>
      <c r="U2736" s="14"/>
      <c r="V2736" s="14">
        <v>202003</v>
      </c>
      <c r="W2736" s="14"/>
    </row>
    <row r="2737" spans="1:23" ht="12.2" customHeight="1">
      <c r="A2737" s="14" t="s">
        <v>777</v>
      </c>
      <c r="B2737" s="14">
        <v>7</v>
      </c>
      <c r="C2737" s="14">
        <v>28</v>
      </c>
      <c r="D2737" s="14"/>
      <c r="E2737" s="14"/>
      <c r="F2737" s="14"/>
      <c r="G2737" s="14"/>
      <c r="H2737" s="14"/>
      <c r="I2737" s="14"/>
      <c r="J2737" s="14"/>
      <c r="K2737" s="14"/>
      <c r="L2737" s="14"/>
      <c r="M2737" s="14">
        <v>0</v>
      </c>
      <c r="N2737" s="14"/>
      <c r="O2737" s="191">
        <v>0</v>
      </c>
      <c r="P2737" s="191">
        <v>0</v>
      </c>
      <c r="Q2737" s="191">
        <v>0</v>
      </c>
      <c r="R2737" s="191">
        <v>0</v>
      </c>
      <c r="S2737" s="14"/>
      <c r="T2737" s="14"/>
      <c r="U2737" s="14"/>
      <c r="V2737" s="14">
        <v>202003</v>
      </c>
      <c r="W2737" s="14"/>
    </row>
    <row r="2738" spans="1:23" ht="12.2" customHeight="1">
      <c r="A2738" s="14" t="s">
        <v>777</v>
      </c>
      <c r="B2738" s="14">
        <v>8</v>
      </c>
      <c r="C2738" s="14">
        <v>20</v>
      </c>
      <c r="D2738" s="14"/>
      <c r="E2738" s="14"/>
      <c r="F2738" s="14"/>
      <c r="G2738" s="14">
        <v>8</v>
      </c>
      <c r="H2738" s="14"/>
      <c r="I2738" s="14"/>
      <c r="J2738" s="14"/>
      <c r="K2738" s="14"/>
      <c r="L2738" s="14"/>
      <c r="M2738" s="14">
        <v>0</v>
      </c>
      <c r="N2738" s="14"/>
      <c r="O2738" s="191">
        <v>0</v>
      </c>
      <c r="P2738" s="191">
        <v>0</v>
      </c>
      <c r="Q2738" s="191">
        <v>0</v>
      </c>
      <c r="R2738" s="191">
        <v>0</v>
      </c>
      <c r="S2738" s="14"/>
      <c r="T2738" s="14"/>
      <c r="U2738" s="14"/>
      <c r="V2738" s="14">
        <v>202003</v>
      </c>
      <c r="W2738" s="14"/>
    </row>
    <row r="2739" spans="1:23" ht="12.2" customHeight="1">
      <c r="A2739" s="14" t="s">
        <v>777</v>
      </c>
      <c r="B2739" s="14">
        <v>9</v>
      </c>
      <c r="C2739" s="14">
        <v>23</v>
      </c>
      <c r="D2739" s="14"/>
      <c r="E2739" s="14"/>
      <c r="F2739" s="14"/>
      <c r="G2739" s="14">
        <v>5</v>
      </c>
      <c r="H2739" s="14"/>
      <c r="I2739" s="14"/>
      <c r="J2739" s="14"/>
      <c r="K2739" s="14"/>
      <c r="L2739" s="14"/>
      <c r="M2739" s="14">
        <v>0</v>
      </c>
      <c r="N2739" s="14"/>
      <c r="O2739" s="191">
        <v>0</v>
      </c>
      <c r="P2739" s="191">
        <v>0</v>
      </c>
      <c r="Q2739" s="191">
        <v>0</v>
      </c>
      <c r="R2739" s="191">
        <v>0</v>
      </c>
      <c r="S2739" s="14"/>
      <c r="T2739" s="14"/>
      <c r="U2739" s="14"/>
      <c r="V2739" s="14">
        <v>202003</v>
      </c>
      <c r="W2739" s="14"/>
    </row>
    <row r="2740" spans="1:23" ht="12.2" customHeight="1">
      <c r="A2740" s="14" t="s">
        <v>777</v>
      </c>
      <c r="B2740" s="14">
        <v>10</v>
      </c>
      <c r="C2740" s="14">
        <v>28</v>
      </c>
      <c r="D2740" s="14"/>
      <c r="E2740" s="14"/>
      <c r="F2740" s="14"/>
      <c r="G2740" s="14"/>
      <c r="H2740" s="14"/>
      <c r="I2740" s="14"/>
      <c r="J2740" s="14"/>
      <c r="K2740" s="14"/>
      <c r="L2740" s="14"/>
      <c r="M2740" s="14">
        <v>0</v>
      </c>
      <c r="N2740" s="14"/>
      <c r="O2740" s="191">
        <v>0</v>
      </c>
      <c r="P2740" s="191">
        <v>0</v>
      </c>
      <c r="Q2740" s="191">
        <v>0</v>
      </c>
      <c r="R2740" s="191">
        <v>0</v>
      </c>
      <c r="S2740" s="14"/>
      <c r="T2740" s="14"/>
      <c r="U2740" s="14"/>
      <c r="V2740" s="14">
        <v>202004</v>
      </c>
      <c r="W2740" s="14"/>
    </row>
    <row r="2741" spans="1:23" ht="12.2" customHeight="1">
      <c r="A2741" s="14" t="s">
        <v>777</v>
      </c>
      <c r="B2741" s="14">
        <v>11</v>
      </c>
      <c r="C2741" s="14">
        <v>28</v>
      </c>
      <c r="D2741" s="14"/>
      <c r="E2741" s="14"/>
      <c r="F2741" s="14"/>
      <c r="G2741" s="14"/>
      <c r="H2741" s="14"/>
      <c r="I2741" s="14"/>
      <c r="J2741" s="14"/>
      <c r="K2741" s="14"/>
      <c r="L2741" s="14"/>
      <c r="M2741" s="14">
        <v>0</v>
      </c>
      <c r="N2741" s="14"/>
      <c r="O2741" s="191">
        <v>0</v>
      </c>
      <c r="P2741" s="191">
        <v>0</v>
      </c>
      <c r="Q2741" s="191">
        <v>0</v>
      </c>
      <c r="R2741" s="191">
        <v>0</v>
      </c>
      <c r="S2741" s="14"/>
      <c r="T2741" s="14"/>
      <c r="U2741" s="14"/>
      <c r="V2741" s="14">
        <v>202004</v>
      </c>
      <c r="W2741" s="14"/>
    </row>
    <row r="2742" spans="1:23" ht="12.2" customHeight="1">
      <c r="A2742" s="14" t="s">
        <v>777</v>
      </c>
      <c r="B2742" s="14">
        <v>12</v>
      </c>
      <c r="C2742" s="14">
        <v>28</v>
      </c>
      <c r="D2742" s="14"/>
      <c r="E2742" s="14"/>
      <c r="F2742" s="14"/>
      <c r="G2742" s="14"/>
      <c r="H2742" s="14"/>
      <c r="I2742" s="14"/>
      <c r="J2742" s="14"/>
      <c r="K2742" s="14"/>
      <c r="L2742" s="14"/>
      <c r="M2742" s="14">
        <v>0</v>
      </c>
      <c r="N2742" s="14"/>
      <c r="O2742" s="191">
        <v>0</v>
      </c>
      <c r="P2742" s="191">
        <v>0</v>
      </c>
      <c r="Q2742" s="191">
        <v>0</v>
      </c>
      <c r="R2742" s="191">
        <v>0</v>
      </c>
      <c r="S2742" s="14"/>
      <c r="T2742" s="14"/>
      <c r="U2742" s="14"/>
      <c r="V2742" s="14">
        <v>202004</v>
      </c>
      <c r="W2742" s="14"/>
    </row>
    <row r="2743" spans="1:23" ht="12.2" customHeight="1">
      <c r="A2743" s="14" t="s">
        <v>777</v>
      </c>
      <c r="B2743" s="14">
        <v>13</v>
      </c>
      <c r="C2743" s="14">
        <v>28</v>
      </c>
      <c r="D2743" s="14">
        <v>0</v>
      </c>
      <c r="E2743" s="14">
        <v>0</v>
      </c>
      <c r="F2743" s="14">
        <v>0</v>
      </c>
      <c r="G2743" s="14">
        <v>0</v>
      </c>
      <c r="H2743" s="14">
        <v>0</v>
      </c>
      <c r="I2743" s="14">
        <v>0</v>
      </c>
      <c r="J2743" s="14">
        <v>0</v>
      </c>
      <c r="K2743" s="14">
        <v>0</v>
      </c>
      <c r="L2743" s="14">
        <v>0</v>
      </c>
      <c r="M2743" s="14">
        <v>0</v>
      </c>
      <c r="N2743" s="14">
        <v>0</v>
      </c>
      <c r="O2743" s="191">
        <v>0</v>
      </c>
      <c r="P2743" s="191">
        <v>0</v>
      </c>
      <c r="Q2743" s="191">
        <v>0</v>
      </c>
      <c r="R2743" s="191">
        <v>0</v>
      </c>
      <c r="S2743" s="14">
        <v>0</v>
      </c>
      <c r="T2743" s="14">
        <v>0</v>
      </c>
      <c r="U2743" s="14">
        <v>0</v>
      </c>
      <c r="V2743" s="14">
        <v>202004</v>
      </c>
      <c r="W2743" s="14"/>
    </row>
    <row r="2744" spans="1:23" ht="12.2" customHeight="1">
      <c r="A2744" s="14" t="s">
        <v>777</v>
      </c>
      <c r="B2744" s="14">
        <v>14</v>
      </c>
      <c r="C2744" s="14">
        <v>28</v>
      </c>
      <c r="D2744" s="14">
        <v>0</v>
      </c>
      <c r="E2744" s="14">
        <v>0</v>
      </c>
      <c r="F2744" s="14">
        <v>0</v>
      </c>
      <c r="G2744" s="14">
        <v>0</v>
      </c>
      <c r="H2744" s="14">
        <v>0</v>
      </c>
      <c r="I2744" s="14">
        <v>0</v>
      </c>
      <c r="J2744" s="14">
        <v>0</v>
      </c>
      <c r="K2744" s="14">
        <v>0</v>
      </c>
      <c r="L2744" s="14">
        <v>0</v>
      </c>
      <c r="M2744" s="14">
        <v>0</v>
      </c>
      <c r="N2744" s="14">
        <v>0</v>
      </c>
      <c r="O2744" s="191">
        <v>0</v>
      </c>
      <c r="P2744" s="191">
        <v>0</v>
      </c>
      <c r="Q2744" s="191">
        <v>0</v>
      </c>
      <c r="R2744" s="191">
        <v>0</v>
      </c>
      <c r="S2744" s="14">
        <v>0.5</v>
      </c>
      <c r="T2744" s="14">
        <v>0</v>
      </c>
      <c r="U2744" s="14">
        <v>0</v>
      </c>
      <c r="V2744" s="14">
        <v>202005</v>
      </c>
      <c r="W2744" s="14"/>
    </row>
    <row r="2745" spans="1:23" ht="12.2" customHeight="1">
      <c r="A2745" s="14" t="s">
        <v>777</v>
      </c>
      <c r="B2745" s="14">
        <v>15</v>
      </c>
      <c r="C2745" s="14">
        <v>28</v>
      </c>
      <c r="D2745" s="14">
        <v>0</v>
      </c>
      <c r="E2745" s="14"/>
      <c r="F2745" s="14"/>
      <c r="G2745" s="14"/>
      <c r="H2745" s="14"/>
      <c r="I2745" s="14"/>
      <c r="J2745" s="14"/>
      <c r="K2745" s="14"/>
      <c r="L2745" s="14"/>
      <c r="M2745" s="14">
        <v>0</v>
      </c>
      <c r="N2745" s="14"/>
      <c r="O2745" s="191">
        <v>0</v>
      </c>
      <c r="P2745" s="191">
        <v>0</v>
      </c>
      <c r="Q2745" s="191">
        <v>0</v>
      </c>
      <c r="R2745" s="191">
        <v>0</v>
      </c>
      <c r="S2745" s="14">
        <v>1.5</v>
      </c>
      <c r="T2745" s="14"/>
      <c r="U2745" s="14"/>
      <c r="V2745" s="14">
        <v>202005</v>
      </c>
      <c r="W2745" s="14"/>
    </row>
    <row r="2746" spans="1:23" ht="12.2" customHeight="1">
      <c r="A2746" s="14" t="s">
        <v>777</v>
      </c>
      <c r="B2746" s="14">
        <v>16</v>
      </c>
      <c r="C2746" s="14">
        <v>23</v>
      </c>
      <c r="D2746" s="14">
        <v>0</v>
      </c>
      <c r="E2746" s="14"/>
      <c r="F2746" s="14"/>
      <c r="G2746" s="14"/>
      <c r="H2746" s="14"/>
      <c r="I2746" s="14">
        <v>5</v>
      </c>
      <c r="J2746" s="14"/>
      <c r="K2746" s="14"/>
      <c r="L2746" s="14"/>
      <c r="M2746" s="14">
        <v>0</v>
      </c>
      <c r="N2746" s="14"/>
      <c r="O2746" s="191">
        <v>0</v>
      </c>
      <c r="P2746" s="191">
        <v>0</v>
      </c>
      <c r="Q2746" s="191">
        <v>0</v>
      </c>
      <c r="R2746" s="191">
        <v>0</v>
      </c>
      <c r="S2746" s="14">
        <v>0.25</v>
      </c>
      <c r="T2746" s="14"/>
      <c r="U2746" s="14"/>
      <c r="V2746" s="14">
        <v>202005</v>
      </c>
      <c r="W2746" s="14"/>
    </row>
    <row r="2747" spans="1:23" ht="12.2" customHeight="1">
      <c r="A2747" s="14" t="s">
        <v>777</v>
      </c>
      <c r="B2747" s="14">
        <v>17</v>
      </c>
      <c r="C2747" s="14">
        <v>28</v>
      </c>
      <c r="D2747" s="14">
        <v>0</v>
      </c>
      <c r="E2747" s="14"/>
      <c r="F2747" s="14"/>
      <c r="G2747" s="14"/>
      <c r="H2747" s="14"/>
      <c r="I2747" s="14"/>
      <c r="J2747" s="14"/>
      <c r="K2747" s="14"/>
      <c r="L2747" s="14"/>
      <c r="M2747" s="14">
        <v>0</v>
      </c>
      <c r="N2747" s="14"/>
      <c r="O2747" s="191">
        <v>0</v>
      </c>
      <c r="P2747" s="191">
        <v>0</v>
      </c>
      <c r="Q2747" s="191">
        <v>0</v>
      </c>
      <c r="R2747" s="191">
        <v>0</v>
      </c>
      <c r="S2747" s="14">
        <v>1</v>
      </c>
      <c r="T2747" s="14"/>
      <c r="U2747" s="14"/>
      <c r="V2747" s="14">
        <v>202005</v>
      </c>
      <c r="W2747" s="14"/>
    </row>
    <row r="2748" spans="1:23" ht="12.2" customHeight="1">
      <c r="A2748" s="14" t="s">
        <v>777</v>
      </c>
      <c r="B2748" s="14">
        <v>18</v>
      </c>
      <c r="C2748" s="14">
        <v>23</v>
      </c>
      <c r="D2748" s="14"/>
      <c r="E2748" s="14"/>
      <c r="F2748" s="14"/>
      <c r="G2748" s="14"/>
      <c r="H2748" s="14"/>
      <c r="I2748" s="14">
        <v>5</v>
      </c>
      <c r="J2748" s="14"/>
      <c r="K2748" s="14"/>
      <c r="L2748" s="14"/>
      <c r="M2748" s="14">
        <v>0</v>
      </c>
      <c r="N2748" s="14"/>
      <c r="O2748" s="191">
        <v>0</v>
      </c>
      <c r="P2748" s="191">
        <v>0</v>
      </c>
      <c r="Q2748" s="191">
        <v>0</v>
      </c>
      <c r="R2748" s="191">
        <v>0</v>
      </c>
      <c r="S2748" s="14"/>
      <c r="T2748" s="14"/>
      <c r="U2748" s="14"/>
      <c r="V2748" s="14">
        <v>202005</v>
      </c>
      <c r="W2748" s="14"/>
    </row>
    <row r="2749" spans="1:23" ht="12.2" customHeight="1">
      <c r="A2749" s="14" t="s">
        <v>777</v>
      </c>
      <c r="B2749" s="14">
        <v>19</v>
      </c>
      <c r="C2749" s="14">
        <v>28</v>
      </c>
      <c r="D2749" s="14"/>
      <c r="E2749" s="14"/>
      <c r="F2749" s="14"/>
      <c r="G2749" s="14"/>
      <c r="H2749" s="14"/>
      <c r="I2749" s="14"/>
      <c r="J2749" s="14"/>
      <c r="K2749" s="14"/>
      <c r="L2749" s="14"/>
      <c r="M2749" s="14">
        <v>0</v>
      </c>
      <c r="N2749" s="14"/>
      <c r="O2749" s="191">
        <v>0</v>
      </c>
      <c r="P2749" s="191">
        <v>0</v>
      </c>
      <c r="Q2749" s="191">
        <v>0</v>
      </c>
      <c r="R2749" s="191">
        <v>0</v>
      </c>
      <c r="S2749" s="14"/>
      <c r="T2749" s="14"/>
      <c r="U2749" s="14"/>
      <c r="V2749" s="14">
        <v>202006</v>
      </c>
      <c r="W2749" s="14"/>
    </row>
    <row r="2750" spans="1:23" ht="12.2" customHeight="1">
      <c r="A2750" s="14" t="s">
        <v>777</v>
      </c>
      <c r="B2750" s="14">
        <v>20</v>
      </c>
      <c r="C2750" s="14">
        <v>28</v>
      </c>
      <c r="D2750" s="14"/>
      <c r="E2750" s="14"/>
      <c r="F2750" s="14"/>
      <c r="G2750" s="14"/>
      <c r="H2750" s="14"/>
      <c r="I2750" s="14"/>
      <c r="J2750" s="14"/>
      <c r="K2750" s="14"/>
      <c r="L2750" s="14"/>
      <c r="M2750" s="14">
        <v>0</v>
      </c>
      <c r="N2750" s="14"/>
      <c r="O2750" s="191">
        <v>0</v>
      </c>
      <c r="P2750" s="191">
        <v>0</v>
      </c>
      <c r="Q2750" s="191">
        <v>0</v>
      </c>
      <c r="R2750" s="191">
        <v>0</v>
      </c>
      <c r="S2750" s="14"/>
      <c r="T2750" s="14"/>
      <c r="U2750" s="14"/>
      <c r="V2750" s="14">
        <v>202006</v>
      </c>
      <c r="W2750" s="14"/>
    </row>
    <row r="2751" spans="1:23" ht="12.2" customHeight="1">
      <c r="A2751" s="14" t="s">
        <v>777</v>
      </c>
      <c r="B2751" s="14">
        <v>21</v>
      </c>
      <c r="C2751" s="14">
        <v>20</v>
      </c>
      <c r="D2751" s="14">
        <v>0</v>
      </c>
      <c r="E2751" s="14">
        <v>0</v>
      </c>
      <c r="F2751" s="14">
        <v>0</v>
      </c>
      <c r="G2751" s="14">
        <v>0</v>
      </c>
      <c r="H2751" s="14">
        <v>0</v>
      </c>
      <c r="I2751" s="14">
        <v>5</v>
      </c>
      <c r="J2751" s="14">
        <v>0</v>
      </c>
      <c r="K2751" s="14">
        <v>0</v>
      </c>
      <c r="L2751" s="14">
        <v>0</v>
      </c>
      <c r="M2751" s="14">
        <v>0</v>
      </c>
      <c r="N2751" s="14">
        <v>0</v>
      </c>
      <c r="O2751" s="191">
        <v>0</v>
      </c>
      <c r="P2751" s="191">
        <v>0</v>
      </c>
      <c r="Q2751" s="191">
        <v>0</v>
      </c>
      <c r="R2751" s="191">
        <v>0</v>
      </c>
      <c r="S2751" s="14">
        <v>0</v>
      </c>
      <c r="T2751" s="14">
        <v>0</v>
      </c>
      <c r="U2751" s="14">
        <v>0</v>
      </c>
      <c r="V2751" s="14">
        <v>202006</v>
      </c>
      <c r="W2751" s="14"/>
    </row>
    <row r="2752" spans="1:23" ht="12.2" customHeight="1">
      <c r="A2752" s="14" t="s">
        <v>777</v>
      </c>
      <c r="B2752" s="14">
        <v>22</v>
      </c>
      <c r="C2752" s="14">
        <v>28</v>
      </c>
      <c r="D2752" s="14">
        <v>0</v>
      </c>
      <c r="E2752" s="14"/>
      <c r="F2752" s="14"/>
      <c r="G2752" s="14"/>
      <c r="H2752" s="14"/>
      <c r="I2752" s="14"/>
      <c r="J2752" s="14"/>
      <c r="K2752" s="14"/>
      <c r="L2752" s="14"/>
      <c r="M2752" s="14">
        <v>0</v>
      </c>
      <c r="N2752" s="14"/>
      <c r="O2752" s="191">
        <v>0</v>
      </c>
      <c r="P2752" s="191">
        <v>0</v>
      </c>
      <c r="Q2752" s="191">
        <v>0</v>
      </c>
      <c r="R2752" s="191">
        <v>0</v>
      </c>
      <c r="S2752" s="14">
        <v>1.5</v>
      </c>
      <c r="T2752" s="14"/>
      <c r="U2752" s="14"/>
      <c r="V2752" s="14">
        <v>202006</v>
      </c>
      <c r="W2752" s="14"/>
    </row>
    <row r="2753" spans="1:23" ht="12.2" customHeight="1">
      <c r="A2753" s="14" t="s">
        <v>777</v>
      </c>
      <c r="B2753" s="14">
        <v>23</v>
      </c>
      <c r="C2753" s="14">
        <v>23</v>
      </c>
      <c r="D2753" s="14"/>
      <c r="E2753" s="14"/>
      <c r="F2753" s="14"/>
      <c r="G2753" s="14"/>
      <c r="H2753" s="14"/>
      <c r="I2753" s="14">
        <v>5</v>
      </c>
      <c r="J2753" s="14"/>
      <c r="K2753" s="14"/>
      <c r="L2753" s="14"/>
      <c r="M2753" s="14">
        <v>0</v>
      </c>
      <c r="N2753" s="14"/>
      <c r="O2753" s="191">
        <v>0</v>
      </c>
      <c r="P2753" s="191">
        <v>0</v>
      </c>
      <c r="Q2753" s="191">
        <v>0</v>
      </c>
      <c r="R2753" s="191">
        <v>0</v>
      </c>
      <c r="S2753" s="14"/>
      <c r="T2753" s="14"/>
      <c r="U2753" s="14"/>
      <c r="V2753" s="14">
        <v>202007</v>
      </c>
      <c r="W2753" s="14"/>
    </row>
    <row r="2754" spans="1:23" ht="12.2" customHeight="1">
      <c r="A2754" s="14" t="s">
        <v>777</v>
      </c>
      <c r="B2754" s="14">
        <v>24</v>
      </c>
      <c r="C2754" s="14">
        <v>28</v>
      </c>
      <c r="D2754" s="14">
        <v>0</v>
      </c>
      <c r="E2754" s="14"/>
      <c r="F2754" s="14"/>
      <c r="G2754" s="14"/>
      <c r="H2754" s="14"/>
      <c r="I2754" s="14"/>
      <c r="J2754" s="14"/>
      <c r="K2754" s="14"/>
      <c r="L2754" s="14"/>
      <c r="M2754" s="14">
        <v>0</v>
      </c>
      <c r="N2754" s="14"/>
      <c r="O2754" s="191">
        <v>0</v>
      </c>
      <c r="P2754" s="191">
        <v>0</v>
      </c>
      <c r="Q2754" s="191">
        <v>0</v>
      </c>
      <c r="R2754" s="191">
        <v>0</v>
      </c>
      <c r="S2754" s="14">
        <v>1.5</v>
      </c>
      <c r="T2754" s="14"/>
      <c r="U2754" s="14"/>
      <c r="V2754" s="14">
        <v>202007</v>
      </c>
      <c r="W2754" s="14"/>
    </row>
    <row r="2755" spans="1:23" ht="12.2" customHeight="1">
      <c r="A2755" s="14" t="s">
        <v>777</v>
      </c>
      <c r="B2755" s="14">
        <v>25</v>
      </c>
      <c r="C2755" s="14">
        <v>28</v>
      </c>
      <c r="D2755" s="14">
        <v>0</v>
      </c>
      <c r="E2755" s="14"/>
      <c r="F2755" s="14"/>
      <c r="G2755" s="14"/>
      <c r="H2755" s="14"/>
      <c r="I2755" s="14"/>
      <c r="J2755" s="14"/>
      <c r="K2755" s="14"/>
      <c r="L2755" s="14"/>
      <c r="M2755" s="14">
        <v>0</v>
      </c>
      <c r="N2755" s="14"/>
      <c r="O2755" s="191">
        <v>0</v>
      </c>
      <c r="P2755" s="191">
        <v>0</v>
      </c>
      <c r="Q2755" s="191">
        <v>0</v>
      </c>
      <c r="R2755" s="191">
        <v>0</v>
      </c>
      <c r="S2755" s="14">
        <v>0.5</v>
      </c>
      <c r="T2755" s="14"/>
      <c r="U2755" s="14"/>
      <c r="V2755" s="14">
        <v>202007</v>
      </c>
      <c r="W2755" s="14"/>
    </row>
    <row r="2756" spans="1:23" ht="12.2" customHeight="1" thickBot="1">
      <c r="A2756" s="14" t="s">
        <v>777</v>
      </c>
      <c r="B2756" s="14">
        <v>26</v>
      </c>
      <c r="C2756" s="14">
        <v>28</v>
      </c>
      <c r="D2756" s="14"/>
      <c r="E2756" s="14"/>
      <c r="F2756" s="14"/>
      <c r="G2756" s="14"/>
      <c r="H2756" s="14"/>
      <c r="I2756" s="14"/>
      <c r="J2756" s="14"/>
      <c r="K2756" s="14"/>
      <c r="L2756" s="14"/>
      <c r="M2756" s="14">
        <v>0</v>
      </c>
      <c r="N2756" s="14"/>
      <c r="O2756" s="191">
        <v>0</v>
      </c>
      <c r="P2756" s="191">
        <v>0</v>
      </c>
      <c r="Q2756" s="191">
        <v>0</v>
      </c>
      <c r="R2756" s="191">
        <v>0</v>
      </c>
      <c r="S2756" s="14"/>
      <c r="T2756" s="14"/>
      <c r="U2756" s="14"/>
      <c r="V2756" s="14">
        <v>202007</v>
      </c>
      <c r="W2756" s="14"/>
    </row>
    <row r="2757" spans="1:23" ht="12.2" customHeight="1" thickTop="1">
      <c r="A2757" s="188" t="s">
        <v>1306</v>
      </c>
      <c r="B2757" s="189">
        <v>0</v>
      </c>
      <c r="C2757" s="189">
        <v>663.25</v>
      </c>
      <c r="D2757" s="189">
        <v>0</v>
      </c>
      <c r="E2757" s="189">
        <v>0</v>
      </c>
      <c r="F2757" s="189">
        <v>0</v>
      </c>
      <c r="G2757" s="189">
        <v>31</v>
      </c>
      <c r="H2757" s="189">
        <v>0</v>
      </c>
      <c r="I2757" s="189">
        <v>25</v>
      </c>
      <c r="J2757" s="189">
        <v>0</v>
      </c>
      <c r="K2757" s="189">
        <v>0</v>
      </c>
      <c r="L2757" s="189">
        <v>0</v>
      </c>
      <c r="M2757" s="189">
        <v>0</v>
      </c>
      <c r="N2757" s="189">
        <v>0</v>
      </c>
      <c r="O2757" s="190">
        <v>0</v>
      </c>
      <c r="P2757" s="190">
        <v>0</v>
      </c>
      <c r="Q2757" s="190">
        <v>0</v>
      </c>
      <c r="R2757" s="190">
        <v>0</v>
      </c>
      <c r="S2757" s="189">
        <v>6.75</v>
      </c>
      <c r="T2757" s="189">
        <v>0</v>
      </c>
      <c r="U2757" s="189">
        <v>0</v>
      </c>
      <c r="V2757" s="189"/>
      <c r="W2757" s="189"/>
    </row>
    <row r="2758" spans="1:23" ht="12.2" customHeight="1">
      <c r="A2758" s="14" t="s">
        <v>1205</v>
      </c>
      <c r="B2758" s="14">
        <v>3</v>
      </c>
      <c r="C2758" s="14">
        <v>40</v>
      </c>
      <c r="D2758" s="14">
        <v>0</v>
      </c>
      <c r="E2758" s="14">
        <v>0</v>
      </c>
      <c r="F2758" s="14">
        <v>0</v>
      </c>
      <c r="G2758" s="14">
        <v>0</v>
      </c>
      <c r="H2758" s="14">
        <v>0</v>
      </c>
      <c r="I2758" s="14">
        <v>0</v>
      </c>
      <c r="J2758" s="14">
        <v>0</v>
      </c>
      <c r="K2758" s="14">
        <v>0</v>
      </c>
      <c r="L2758" s="14">
        <v>0</v>
      </c>
      <c r="M2758" s="14">
        <v>300</v>
      </c>
      <c r="N2758" s="14">
        <v>0</v>
      </c>
      <c r="O2758" s="191">
        <v>0</v>
      </c>
      <c r="P2758" s="191">
        <v>0</v>
      </c>
      <c r="Q2758" s="191">
        <v>0</v>
      </c>
      <c r="R2758" s="191">
        <v>0</v>
      </c>
      <c r="S2758" s="14">
        <v>0</v>
      </c>
      <c r="T2758" s="14">
        <v>0</v>
      </c>
      <c r="U2758" s="14">
        <v>0</v>
      </c>
      <c r="V2758" s="14">
        <v>202002</v>
      </c>
      <c r="W2758" s="14"/>
    </row>
    <row r="2759" spans="1:23" ht="12.2" customHeight="1">
      <c r="A2759" s="14" t="s">
        <v>1205</v>
      </c>
      <c r="B2759" s="14">
        <v>4</v>
      </c>
      <c r="C2759" s="14">
        <v>37</v>
      </c>
      <c r="D2759" s="14">
        <v>0</v>
      </c>
      <c r="E2759" s="14">
        <v>0</v>
      </c>
      <c r="F2759" s="14">
        <v>0</v>
      </c>
      <c r="G2759" s="14">
        <v>0</v>
      </c>
      <c r="H2759" s="14">
        <v>0</v>
      </c>
      <c r="I2759" s="14">
        <v>0</v>
      </c>
      <c r="J2759" s="14">
        <v>0</v>
      </c>
      <c r="K2759" s="14">
        <v>0</v>
      </c>
      <c r="L2759" s="14">
        <v>0</v>
      </c>
      <c r="M2759" s="14">
        <v>320</v>
      </c>
      <c r="N2759" s="14">
        <v>0</v>
      </c>
      <c r="O2759" s="191">
        <v>0</v>
      </c>
      <c r="P2759" s="191">
        <v>0</v>
      </c>
      <c r="Q2759" s="191">
        <v>0</v>
      </c>
      <c r="R2759" s="191">
        <v>0</v>
      </c>
      <c r="S2759" s="14">
        <v>0</v>
      </c>
      <c r="T2759" s="14">
        <v>0</v>
      </c>
      <c r="U2759" s="14">
        <v>0</v>
      </c>
      <c r="V2759" s="14">
        <v>202002</v>
      </c>
      <c r="W2759" s="14"/>
    </row>
    <row r="2760" spans="1:23" ht="12.2" customHeight="1">
      <c r="A2760" s="14" t="s">
        <v>1205</v>
      </c>
      <c r="B2760" s="14">
        <v>5</v>
      </c>
      <c r="C2760" s="14">
        <v>39.33</v>
      </c>
      <c r="D2760" s="14">
        <v>0</v>
      </c>
      <c r="E2760" s="14">
        <v>0</v>
      </c>
      <c r="F2760" s="14">
        <v>0</v>
      </c>
      <c r="G2760" s="14">
        <v>0</v>
      </c>
      <c r="H2760" s="14">
        <v>0</v>
      </c>
      <c r="I2760" s="14">
        <v>0</v>
      </c>
      <c r="J2760" s="14">
        <v>0</v>
      </c>
      <c r="K2760" s="14">
        <v>0</v>
      </c>
      <c r="L2760" s="14">
        <v>0</v>
      </c>
      <c r="M2760" s="14">
        <v>300</v>
      </c>
      <c r="N2760" s="14">
        <v>0</v>
      </c>
      <c r="O2760" s="191">
        <v>0</v>
      </c>
      <c r="P2760" s="191">
        <v>0</v>
      </c>
      <c r="Q2760" s="191">
        <v>0</v>
      </c>
      <c r="R2760" s="191">
        <v>0</v>
      </c>
      <c r="S2760" s="14">
        <v>0</v>
      </c>
      <c r="T2760" s="14">
        <v>0</v>
      </c>
      <c r="U2760" s="14">
        <v>0</v>
      </c>
      <c r="V2760" s="14">
        <v>202002</v>
      </c>
      <c r="W2760" s="14"/>
    </row>
    <row r="2761" spans="1:23" ht="12.2" customHeight="1">
      <c r="A2761" s="14" t="s">
        <v>1205</v>
      </c>
      <c r="B2761" s="14">
        <v>6</v>
      </c>
      <c r="C2761" s="14">
        <v>31.83</v>
      </c>
      <c r="D2761" s="14">
        <v>0</v>
      </c>
      <c r="E2761" s="14">
        <v>0</v>
      </c>
      <c r="F2761" s="14">
        <v>0</v>
      </c>
      <c r="G2761" s="14">
        <v>0</v>
      </c>
      <c r="H2761" s="14">
        <v>8</v>
      </c>
      <c r="I2761" s="14">
        <v>0</v>
      </c>
      <c r="J2761" s="14">
        <v>0</v>
      </c>
      <c r="K2761" s="14">
        <v>0</v>
      </c>
      <c r="L2761" s="14">
        <v>0</v>
      </c>
      <c r="M2761" s="14">
        <v>240</v>
      </c>
      <c r="N2761" s="14">
        <v>0.01</v>
      </c>
      <c r="O2761" s="191">
        <v>0</v>
      </c>
      <c r="P2761" s="191">
        <v>0</v>
      </c>
      <c r="Q2761" s="191">
        <v>0</v>
      </c>
      <c r="R2761" s="191">
        <v>0</v>
      </c>
      <c r="S2761" s="14">
        <v>0</v>
      </c>
      <c r="T2761" s="14">
        <v>0</v>
      </c>
      <c r="U2761" s="14">
        <v>0</v>
      </c>
      <c r="V2761" s="14">
        <v>202003</v>
      </c>
      <c r="W2761" s="14"/>
    </row>
    <row r="2762" spans="1:23" ht="12.2" customHeight="1">
      <c r="A2762" s="14" t="s">
        <v>1205</v>
      </c>
      <c r="B2762" s="14">
        <v>7</v>
      </c>
      <c r="C2762" s="14">
        <v>16</v>
      </c>
      <c r="D2762" s="14">
        <v>0</v>
      </c>
      <c r="E2762" s="14">
        <v>0</v>
      </c>
      <c r="F2762" s="14">
        <v>0</v>
      </c>
      <c r="G2762" s="14">
        <v>8</v>
      </c>
      <c r="H2762" s="14">
        <v>16</v>
      </c>
      <c r="I2762" s="14">
        <v>0</v>
      </c>
      <c r="J2762" s="14">
        <v>0</v>
      </c>
      <c r="K2762" s="14">
        <v>0</v>
      </c>
      <c r="L2762" s="14">
        <v>0</v>
      </c>
      <c r="M2762" s="14">
        <v>120</v>
      </c>
      <c r="N2762" s="14">
        <v>0</v>
      </c>
      <c r="O2762" s="191">
        <v>0</v>
      </c>
      <c r="P2762" s="191">
        <v>0</v>
      </c>
      <c r="Q2762" s="191">
        <v>0</v>
      </c>
      <c r="R2762" s="191">
        <v>0</v>
      </c>
      <c r="S2762" s="14">
        <v>0</v>
      </c>
      <c r="T2762" s="14">
        <v>0</v>
      </c>
      <c r="U2762" s="14">
        <v>0</v>
      </c>
      <c r="V2762" s="14">
        <v>202003</v>
      </c>
      <c r="W2762" s="14"/>
    </row>
    <row r="2763" spans="1:23" ht="12.2" customHeight="1">
      <c r="A2763" s="14" t="s">
        <v>1205</v>
      </c>
      <c r="B2763" s="14">
        <v>8</v>
      </c>
      <c r="C2763" s="14">
        <v>37.5</v>
      </c>
      <c r="D2763" s="14"/>
      <c r="E2763" s="14"/>
      <c r="F2763" s="14"/>
      <c r="G2763" s="14"/>
      <c r="H2763" s="14"/>
      <c r="I2763" s="14"/>
      <c r="J2763" s="14"/>
      <c r="K2763" s="14"/>
      <c r="L2763" s="14"/>
      <c r="M2763" s="14">
        <v>300</v>
      </c>
      <c r="N2763" s="14">
        <v>2.5</v>
      </c>
      <c r="O2763" s="191">
        <v>0</v>
      </c>
      <c r="P2763" s="191">
        <v>0</v>
      </c>
      <c r="Q2763" s="191">
        <v>0</v>
      </c>
      <c r="R2763" s="191">
        <v>0</v>
      </c>
      <c r="S2763" s="14"/>
      <c r="T2763" s="14"/>
      <c r="U2763" s="14"/>
      <c r="V2763" s="14">
        <v>202003</v>
      </c>
      <c r="W2763" s="14"/>
    </row>
    <row r="2764" spans="1:23" ht="12.2" customHeight="1">
      <c r="A2764" s="14" t="s">
        <v>1205</v>
      </c>
      <c r="B2764" s="14">
        <v>9</v>
      </c>
      <c r="C2764" s="14">
        <v>40</v>
      </c>
      <c r="D2764" s="14">
        <v>0</v>
      </c>
      <c r="E2764" s="14">
        <v>0</v>
      </c>
      <c r="F2764" s="14">
        <v>0</v>
      </c>
      <c r="G2764" s="14">
        <v>0</v>
      </c>
      <c r="H2764" s="14">
        <v>0</v>
      </c>
      <c r="I2764" s="14">
        <v>0</v>
      </c>
      <c r="J2764" s="14">
        <v>0</v>
      </c>
      <c r="K2764" s="14">
        <v>0</v>
      </c>
      <c r="L2764" s="14">
        <v>0</v>
      </c>
      <c r="M2764" s="14">
        <v>300</v>
      </c>
      <c r="N2764" s="14">
        <v>0</v>
      </c>
      <c r="O2764" s="191">
        <v>0</v>
      </c>
      <c r="P2764" s="191">
        <v>0</v>
      </c>
      <c r="Q2764" s="191">
        <v>0</v>
      </c>
      <c r="R2764" s="191">
        <v>0</v>
      </c>
      <c r="S2764" s="14">
        <v>0</v>
      </c>
      <c r="T2764" s="14">
        <v>0</v>
      </c>
      <c r="U2764" s="14">
        <v>0</v>
      </c>
      <c r="V2764" s="14">
        <v>202003</v>
      </c>
      <c r="W2764" s="14"/>
    </row>
    <row r="2765" spans="1:23" ht="12.2" customHeight="1" thickBot="1">
      <c r="A2765" s="14" t="s">
        <v>1205</v>
      </c>
      <c r="B2765" s="14">
        <v>10</v>
      </c>
      <c r="C2765" s="14">
        <v>8</v>
      </c>
      <c r="D2765" s="14">
        <v>0</v>
      </c>
      <c r="E2765" s="14">
        <v>0</v>
      </c>
      <c r="F2765" s="14">
        <v>0</v>
      </c>
      <c r="G2765" s="14">
        <v>0</v>
      </c>
      <c r="H2765" s="14">
        <v>0</v>
      </c>
      <c r="I2765" s="14">
        <v>0</v>
      </c>
      <c r="J2765" s="14">
        <v>0</v>
      </c>
      <c r="K2765" s="14">
        <v>0</v>
      </c>
      <c r="L2765" s="14">
        <v>0</v>
      </c>
      <c r="M2765" s="14">
        <v>60</v>
      </c>
      <c r="N2765" s="14">
        <v>0</v>
      </c>
      <c r="O2765" s="191">
        <v>0</v>
      </c>
      <c r="P2765" s="191">
        <v>0</v>
      </c>
      <c r="Q2765" s="191">
        <v>0</v>
      </c>
      <c r="R2765" s="191">
        <v>0</v>
      </c>
      <c r="S2765" s="14">
        <v>0</v>
      </c>
      <c r="T2765" s="14">
        <v>0</v>
      </c>
      <c r="U2765" s="14">
        <v>0</v>
      </c>
      <c r="V2765" s="14">
        <v>202003</v>
      </c>
      <c r="W2765" s="14"/>
    </row>
    <row r="2766" spans="1:23" ht="12.2" customHeight="1" thickTop="1">
      <c r="A2766" s="188" t="s">
        <v>1306</v>
      </c>
      <c r="B2766" s="189">
        <v>0</v>
      </c>
      <c r="C2766" s="189">
        <v>249.65999999999997</v>
      </c>
      <c r="D2766" s="189">
        <v>0</v>
      </c>
      <c r="E2766" s="189">
        <v>0</v>
      </c>
      <c r="F2766" s="189">
        <v>0</v>
      </c>
      <c r="G2766" s="189">
        <v>8</v>
      </c>
      <c r="H2766" s="189">
        <v>24</v>
      </c>
      <c r="I2766" s="189">
        <v>0</v>
      </c>
      <c r="J2766" s="189">
        <v>0</v>
      </c>
      <c r="K2766" s="189">
        <v>0</v>
      </c>
      <c r="L2766" s="189">
        <v>0</v>
      </c>
      <c r="M2766" s="189">
        <v>1940</v>
      </c>
      <c r="N2766" s="189">
        <v>2.5099999999999998</v>
      </c>
      <c r="O2766" s="190">
        <v>0</v>
      </c>
      <c r="P2766" s="190">
        <v>0</v>
      </c>
      <c r="Q2766" s="190">
        <v>0</v>
      </c>
      <c r="R2766" s="190">
        <v>0</v>
      </c>
      <c r="S2766" s="189">
        <v>0</v>
      </c>
      <c r="T2766" s="189">
        <v>0</v>
      </c>
      <c r="U2766" s="189">
        <v>0</v>
      </c>
      <c r="V2766" s="189"/>
      <c r="W2766" s="189"/>
    </row>
    <row r="2767" spans="1:23" ht="12.2" customHeight="1">
      <c r="A2767" s="14" t="s">
        <v>778</v>
      </c>
      <c r="B2767" s="14">
        <v>1</v>
      </c>
      <c r="C2767" s="14">
        <v>23</v>
      </c>
      <c r="D2767" s="14"/>
      <c r="E2767" s="14"/>
      <c r="F2767" s="14"/>
      <c r="G2767" s="14">
        <v>8</v>
      </c>
      <c r="H2767" s="14"/>
      <c r="I2767" s="14">
        <v>9</v>
      </c>
      <c r="J2767" s="14"/>
      <c r="K2767" s="14"/>
      <c r="L2767" s="14"/>
      <c r="M2767" s="14">
        <v>0</v>
      </c>
      <c r="N2767" s="14"/>
      <c r="O2767" s="191">
        <v>0</v>
      </c>
      <c r="P2767" s="191">
        <v>0</v>
      </c>
      <c r="Q2767" s="191">
        <v>0</v>
      </c>
      <c r="R2767" s="191">
        <v>0</v>
      </c>
      <c r="S2767" s="14"/>
      <c r="T2767" s="14"/>
      <c r="U2767" s="14"/>
      <c r="V2767" s="14">
        <v>202002</v>
      </c>
      <c r="W2767" s="14"/>
    </row>
    <row r="2768" spans="1:23" ht="12.2" customHeight="1">
      <c r="A2768" s="14" t="s">
        <v>778</v>
      </c>
      <c r="B2768" s="14">
        <v>2</v>
      </c>
      <c r="C2768" s="14">
        <v>40</v>
      </c>
      <c r="D2768" s="14"/>
      <c r="E2768" s="14"/>
      <c r="F2768" s="14"/>
      <c r="G2768" s="14"/>
      <c r="H2768" s="14"/>
      <c r="I2768" s="14"/>
      <c r="J2768" s="14"/>
      <c r="K2768" s="14"/>
      <c r="L2768" s="14"/>
      <c r="M2768" s="14">
        <v>0</v>
      </c>
      <c r="N2768" s="14"/>
      <c r="O2768" s="191">
        <v>0</v>
      </c>
      <c r="P2768" s="191">
        <v>0</v>
      </c>
      <c r="Q2768" s="191">
        <v>0</v>
      </c>
      <c r="R2768" s="191">
        <v>0</v>
      </c>
      <c r="S2768" s="14"/>
      <c r="T2768" s="14"/>
      <c r="U2768" s="14"/>
      <c r="V2768" s="14">
        <v>202002</v>
      </c>
      <c r="W2768" s="14"/>
    </row>
    <row r="2769" spans="1:23" ht="12.2" customHeight="1">
      <c r="A2769" s="14" t="s">
        <v>778</v>
      </c>
      <c r="B2769" s="14">
        <v>3</v>
      </c>
      <c r="C2769" s="14">
        <v>40</v>
      </c>
      <c r="D2769" s="14"/>
      <c r="E2769" s="14"/>
      <c r="F2769" s="14"/>
      <c r="G2769" s="14"/>
      <c r="H2769" s="14"/>
      <c r="I2769" s="14"/>
      <c r="J2769" s="14"/>
      <c r="K2769" s="14"/>
      <c r="L2769" s="14"/>
      <c r="M2769" s="14">
        <v>0</v>
      </c>
      <c r="N2769" s="14"/>
      <c r="O2769" s="191">
        <v>0</v>
      </c>
      <c r="P2769" s="191">
        <v>0</v>
      </c>
      <c r="Q2769" s="191">
        <v>0</v>
      </c>
      <c r="R2769" s="191">
        <v>0</v>
      </c>
      <c r="S2769" s="14"/>
      <c r="T2769" s="14"/>
      <c r="U2769" s="14"/>
      <c r="V2769" s="14">
        <v>202002</v>
      </c>
      <c r="W2769" s="14"/>
    </row>
    <row r="2770" spans="1:23" ht="12.2" customHeight="1">
      <c r="A2770" s="14" t="s">
        <v>778</v>
      </c>
      <c r="B2770" s="14">
        <v>4</v>
      </c>
      <c r="C2770" s="14">
        <v>31</v>
      </c>
      <c r="D2770" s="14"/>
      <c r="E2770" s="14"/>
      <c r="F2770" s="14"/>
      <c r="G2770" s="14">
        <v>9</v>
      </c>
      <c r="H2770" s="14"/>
      <c r="I2770" s="14"/>
      <c r="J2770" s="14"/>
      <c r="K2770" s="14"/>
      <c r="L2770" s="14"/>
      <c r="M2770" s="14">
        <v>0</v>
      </c>
      <c r="N2770" s="14"/>
      <c r="O2770" s="191">
        <v>0</v>
      </c>
      <c r="P2770" s="191">
        <v>0</v>
      </c>
      <c r="Q2770" s="191">
        <v>0</v>
      </c>
      <c r="R2770" s="191">
        <v>0</v>
      </c>
      <c r="S2770" s="14"/>
      <c r="T2770" s="14"/>
      <c r="U2770" s="14"/>
      <c r="V2770" s="14">
        <v>202002</v>
      </c>
      <c r="W2770" s="14"/>
    </row>
    <row r="2771" spans="1:23" ht="12.2" customHeight="1">
      <c r="A2771" s="14" t="s">
        <v>778</v>
      </c>
      <c r="B2771" s="14">
        <v>5</v>
      </c>
      <c r="C2771" s="14">
        <v>40</v>
      </c>
      <c r="D2771" s="14"/>
      <c r="E2771" s="14"/>
      <c r="F2771" s="14"/>
      <c r="G2771" s="14"/>
      <c r="H2771" s="14"/>
      <c r="I2771" s="14"/>
      <c r="J2771" s="14"/>
      <c r="K2771" s="14"/>
      <c r="L2771" s="14"/>
      <c r="M2771" s="14">
        <v>0</v>
      </c>
      <c r="N2771" s="14"/>
      <c r="O2771" s="191">
        <v>0</v>
      </c>
      <c r="P2771" s="191">
        <v>0</v>
      </c>
      <c r="Q2771" s="191">
        <v>0</v>
      </c>
      <c r="R2771" s="191">
        <v>0</v>
      </c>
      <c r="S2771" s="14"/>
      <c r="T2771" s="14"/>
      <c r="U2771" s="14"/>
      <c r="V2771" s="14">
        <v>202002</v>
      </c>
      <c r="W2771" s="14"/>
    </row>
    <row r="2772" spans="1:23" ht="12.2" customHeight="1">
      <c r="A2772" s="14" t="s">
        <v>778</v>
      </c>
      <c r="B2772" s="14">
        <v>6</v>
      </c>
      <c r="C2772" s="14">
        <v>40</v>
      </c>
      <c r="D2772" s="14"/>
      <c r="E2772" s="14"/>
      <c r="F2772" s="14"/>
      <c r="G2772" s="14"/>
      <c r="H2772" s="14"/>
      <c r="I2772" s="14"/>
      <c r="J2772" s="14"/>
      <c r="K2772" s="14"/>
      <c r="L2772" s="14"/>
      <c r="M2772" s="14">
        <v>0</v>
      </c>
      <c r="N2772" s="14"/>
      <c r="O2772" s="191">
        <v>0</v>
      </c>
      <c r="P2772" s="191">
        <v>0</v>
      </c>
      <c r="Q2772" s="191">
        <v>0</v>
      </c>
      <c r="R2772" s="191">
        <v>0</v>
      </c>
      <c r="S2772" s="14"/>
      <c r="T2772" s="14"/>
      <c r="U2772" s="14"/>
      <c r="V2772" s="14">
        <v>202003</v>
      </c>
      <c r="W2772" s="14"/>
    </row>
    <row r="2773" spans="1:23" ht="12.2" customHeight="1">
      <c r="A2773" s="14" t="s">
        <v>778</v>
      </c>
      <c r="B2773" s="14">
        <v>7</v>
      </c>
      <c r="C2773" s="14">
        <v>40</v>
      </c>
      <c r="D2773" s="14"/>
      <c r="E2773" s="14"/>
      <c r="F2773" s="14"/>
      <c r="G2773" s="14"/>
      <c r="H2773" s="14"/>
      <c r="I2773" s="14"/>
      <c r="J2773" s="14"/>
      <c r="K2773" s="14"/>
      <c r="L2773" s="14"/>
      <c r="M2773" s="14">
        <v>0</v>
      </c>
      <c r="N2773" s="14"/>
      <c r="O2773" s="191">
        <v>0</v>
      </c>
      <c r="P2773" s="191">
        <v>0</v>
      </c>
      <c r="Q2773" s="191">
        <v>0</v>
      </c>
      <c r="R2773" s="191">
        <v>0</v>
      </c>
      <c r="S2773" s="14"/>
      <c r="T2773" s="14"/>
      <c r="U2773" s="14"/>
      <c r="V2773" s="14">
        <v>202003</v>
      </c>
      <c r="W2773" s="14"/>
    </row>
    <row r="2774" spans="1:23" ht="12.2" customHeight="1">
      <c r="A2774" s="14" t="s">
        <v>778</v>
      </c>
      <c r="B2774" s="14">
        <v>8</v>
      </c>
      <c r="C2774" s="14">
        <v>40</v>
      </c>
      <c r="D2774" s="14"/>
      <c r="E2774" s="14"/>
      <c r="F2774" s="14"/>
      <c r="G2774" s="14"/>
      <c r="H2774" s="14"/>
      <c r="I2774" s="14"/>
      <c r="J2774" s="14"/>
      <c r="K2774" s="14"/>
      <c r="L2774" s="14"/>
      <c r="M2774" s="14">
        <v>0</v>
      </c>
      <c r="N2774" s="14"/>
      <c r="O2774" s="191">
        <v>0</v>
      </c>
      <c r="P2774" s="191">
        <v>0</v>
      </c>
      <c r="Q2774" s="191">
        <v>0</v>
      </c>
      <c r="R2774" s="191">
        <v>0</v>
      </c>
      <c r="S2774" s="14"/>
      <c r="T2774" s="14"/>
      <c r="U2774" s="14"/>
      <c r="V2774" s="14">
        <v>202003</v>
      </c>
      <c r="W2774" s="14"/>
    </row>
    <row r="2775" spans="1:23" ht="12.2" customHeight="1">
      <c r="A2775" s="14" t="s">
        <v>778</v>
      </c>
      <c r="B2775" s="14">
        <v>9</v>
      </c>
      <c r="C2775" s="14">
        <v>40</v>
      </c>
      <c r="D2775" s="14"/>
      <c r="E2775" s="14"/>
      <c r="F2775" s="14"/>
      <c r="G2775" s="14"/>
      <c r="H2775" s="14"/>
      <c r="I2775" s="14"/>
      <c r="J2775" s="14"/>
      <c r="K2775" s="14"/>
      <c r="L2775" s="14"/>
      <c r="M2775" s="14">
        <v>0</v>
      </c>
      <c r="N2775" s="14"/>
      <c r="O2775" s="191">
        <v>0</v>
      </c>
      <c r="P2775" s="191">
        <v>0</v>
      </c>
      <c r="Q2775" s="191">
        <v>0</v>
      </c>
      <c r="R2775" s="191">
        <v>0</v>
      </c>
      <c r="S2775" s="14"/>
      <c r="T2775" s="14"/>
      <c r="U2775" s="14"/>
      <c r="V2775" s="14">
        <v>202003</v>
      </c>
      <c r="W2775" s="14"/>
    </row>
    <row r="2776" spans="1:23" ht="12.2" customHeight="1">
      <c r="A2776" s="14" t="s">
        <v>778</v>
      </c>
      <c r="B2776" s="14">
        <v>10</v>
      </c>
      <c r="C2776" s="14">
        <v>40</v>
      </c>
      <c r="D2776" s="14"/>
      <c r="E2776" s="14"/>
      <c r="F2776" s="14">
        <v>5</v>
      </c>
      <c r="G2776" s="14"/>
      <c r="H2776" s="14"/>
      <c r="I2776" s="14"/>
      <c r="J2776" s="14"/>
      <c r="K2776" s="14"/>
      <c r="L2776" s="14"/>
      <c r="M2776" s="14">
        <v>0</v>
      </c>
      <c r="N2776" s="14"/>
      <c r="O2776" s="191">
        <v>0</v>
      </c>
      <c r="P2776" s="191">
        <v>0</v>
      </c>
      <c r="Q2776" s="191">
        <v>0</v>
      </c>
      <c r="R2776" s="191">
        <v>0</v>
      </c>
      <c r="S2776" s="14"/>
      <c r="T2776" s="14"/>
      <c r="U2776" s="14"/>
      <c r="V2776" s="14">
        <v>202004</v>
      </c>
      <c r="W2776" s="14"/>
    </row>
    <row r="2777" spans="1:23" ht="12.2" customHeight="1">
      <c r="A2777" s="14" t="s">
        <v>778</v>
      </c>
      <c r="B2777" s="14">
        <v>11</v>
      </c>
      <c r="C2777" s="14">
        <v>40</v>
      </c>
      <c r="D2777" s="14"/>
      <c r="E2777" s="14"/>
      <c r="F2777" s="14"/>
      <c r="G2777" s="14"/>
      <c r="H2777" s="14"/>
      <c r="I2777" s="14"/>
      <c r="J2777" s="14"/>
      <c r="K2777" s="14"/>
      <c r="L2777" s="14"/>
      <c r="M2777" s="14">
        <v>0</v>
      </c>
      <c r="N2777" s="14"/>
      <c r="O2777" s="191">
        <v>0</v>
      </c>
      <c r="P2777" s="191">
        <v>0</v>
      </c>
      <c r="Q2777" s="191">
        <v>0</v>
      </c>
      <c r="R2777" s="191">
        <v>0</v>
      </c>
      <c r="S2777" s="14"/>
      <c r="T2777" s="14"/>
      <c r="U2777" s="14"/>
      <c r="V2777" s="14">
        <v>202004</v>
      </c>
      <c r="W2777" s="14"/>
    </row>
    <row r="2778" spans="1:23" ht="12.2" customHeight="1">
      <c r="A2778" s="14" t="s">
        <v>778</v>
      </c>
      <c r="B2778" s="14">
        <v>12</v>
      </c>
      <c r="C2778" s="14">
        <v>40</v>
      </c>
      <c r="D2778" s="14"/>
      <c r="E2778" s="14"/>
      <c r="F2778" s="14"/>
      <c r="G2778" s="14"/>
      <c r="H2778" s="14"/>
      <c r="I2778" s="14"/>
      <c r="J2778" s="14"/>
      <c r="K2778" s="14"/>
      <c r="L2778" s="14"/>
      <c r="M2778" s="14">
        <v>0</v>
      </c>
      <c r="N2778" s="14"/>
      <c r="O2778" s="191">
        <v>0</v>
      </c>
      <c r="P2778" s="191">
        <v>0</v>
      </c>
      <c r="Q2778" s="191">
        <v>0</v>
      </c>
      <c r="R2778" s="191">
        <v>0</v>
      </c>
      <c r="S2778" s="14"/>
      <c r="T2778" s="14"/>
      <c r="U2778" s="14"/>
      <c r="V2778" s="14">
        <v>202004</v>
      </c>
      <c r="W2778" s="14"/>
    </row>
    <row r="2779" spans="1:23" ht="12.2" customHeight="1">
      <c r="A2779" s="14" t="s">
        <v>778</v>
      </c>
      <c r="B2779" s="14">
        <v>13</v>
      </c>
      <c r="C2779" s="14">
        <v>40</v>
      </c>
      <c r="D2779" s="14"/>
      <c r="E2779" s="14"/>
      <c r="F2779" s="14"/>
      <c r="G2779" s="14"/>
      <c r="H2779" s="14"/>
      <c r="I2779" s="14"/>
      <c r="J2779" s="14"/>
      <c r="K2779" s="14"/>
      <c r="L2779" s="14"/>
      <c r="M2779" s="14">
        <v>0</v>
      </c>
      <c r="N2779" s="14"/>
      <c r="O2779" s="191">
        <v>0</v>
      </c>
      <c r="P2779" s="191">
        <v>0</v>
      </c>
      <c r="Q2779" s="191">
        <v>0</v>
      </c>
      <c r="R2779" s="191">
        <v>0</v>
      </c>
      <c r="S2779" s="14"/>
      <c r="T2779" s="14"/>
      <c r="U2779" s="14"/>
      <c r="V2779" s="14">
        <v>202004</v>
      </c>
      <c r="W2779" s="14"/>
    </row>
    <row r="2780" spans="1:23" ht="12.2" customHeight="1">
      <c r="A2780" s="14" t="s">
        <v>778</v>
      </c>
      <c r="B2780" s="14">
        <v>14</v>
      </c>
      <c r="C2780" s="14">
        <v>40</v>
      </c>
      <c r="D2780" s="14"/>
      <c r="E2780" s="14"/>
      <c r="F2780" s="14"/>
      <c r="G2780" s="14"/>
      <c r="H2780" s="14"/>
      <c r="I2780" s="14"/>
      <c r="J2780" s="14"/>
      <c r="K2780" s="14"/>
      <c r="L2780" s="14"/>
      <c r="M2780" s="14">
        <v>0</v>
      </c>
      <c r="N2780" s="14"/>
      <c r="O2780" s="191">
        <v>0</v>
      </c>
      <c r="P2780" s="191">
        <v>0</v>
      </c>
      <c r="Q2780" s="191">
        <v>0</v>
      </c>
      <c r="R2780" s="191">
        <v>0</v>
      </c>
      <c r="S2780" s="14"/>
      <c r="T2780" s="14"/>
      <c r="U2780" s="14"/>
      <c r="V2780" s="14">
        <v>202005</v>
      </c>
      <c r="W2780" s="14"/>
    </row>
    <row r="2781" spans="1:23" ht="12.2" customHeight="1">
      <c r="A2781" s="14" t="s">
        <v>778</v>
      </c>
      <c r="B2781" s="14">
        <v>15</v>
      </c>
      <c r="C2781" s="14">
        <v>13</v>
      </c>
      <c r="D2781" s="14"/>
      <c r="E2781" s="14"/>
      <c r="F2781" s="14"/>
      <c r="G2781" s="14">
        <v>27</v>
      </c>
      <c r="H2781" s="14"/>
      <c r="I2781" s="14"/>
      <c r="J2781" s="14"/>
      <c r="K2781" s="14"/>
      <c r="L2781" s="14"/>
      <c r="M2781" s="14">
        <v>0</v>
      </c>
      <c r="N2781" s="14"/>
      <c r="O2781" s="191">
        <v>0</v>
      </c>
      <c r="P2781" s="191">
        <v>0</v>
      </c>
      <c r="Q2781" s="191">
        <v>0</v>
      </c>
      <c r="R2781" s="191">
        <v>0</v>
      </c>
      <c r="S2781" s="14"/>
      <c r="T2781" s="14"/>
      <c r="U2781" s="14"/>
      <c r="V2781" s="14">
        <v>202005</v>
      </c>
      <c r="W2781" s="14"/>
    </row>
    <row r="2782" spans="1:23" ht="12.2" customHeight="1">
      <c r="A2782" s="14" t="s">
        <v>778</v>
      </c>
      <c r="B2782" s="14">
        <v>16</v>
      </c>
      <c r="C2782" s="14">
        <v>36</v>
      </c>
      <c r="D2782" s="14"/>
      <c r="E2782" s="14"/>
      <c r="F2782" s="14"/>
      <c r="G2782" s="14"/>
      <c r="H2782" s="14"/>
      <c r="I2782" s="14">
        <v>4</v>
      </c>
      <c r="J2782" s="14"/>
      <c r="K2782" s="14"/>
      <c r="L2782" s="14"/>
      <c r="M2782" s="14">
        <v>0</v>
      </c>
      <c r="N2782" s="14"/>
      <c r="O2782" s="191">
        <v>0</v>
      </c>
      <c r="P2782" s="191">
        <v>0</v>
      </c>
      <c r="Q2782" s="191">
        <v>0</v>
      </c>
      <c r="R2782" s="191">
        <v>0</v>
      </c>
      <c r="S2782" s="14"/>
      <c r="T2782" s="14"/>
      <c r="U2782" s="14"/>
      <c r="V2782" s="14">
        <v>202005</v>
      </c>
      <c r="W2782" s="14"/>
    </row>
    <row r="2783" spans="1:23" ht="12.2" customHeight="1">
      <c r="A2783" s="14" t="s">
        <v>778</v>
      </c>
      <c r="B2783" s="14">
        <v>17</v>
      </c>
      <c r="C2783" s="14">
        <v>40</v>
      </c>
      <c r="D2783" s="14"/>
      <c r="E2783" s="14"/>
      <c r="F2783" s="14"/>
      <c r="G2783" s="14"/>
      <c r="H2783" s="14"/>
      <c r="I2783" s="14"/>
      <c r="J2783" s="14"/>
      <c r="K2783" s="14"/>
      <c r="L2783" s="14"/>
      <c r="M2783" s="14">
        <v>0</v>
      </c>
      <c r="N2783" s="14"/>
      <c r="O2783" s="191">
        <v>0</v>
      </c>
      <c r="P2783" s="191">
        <v>0</v>
      </c>
      <c r="Q2783" s="191">
        <v>0</v>
      </c>
      <c r="R2783" s="191">
        <v>0</v>
      </c>
      <c r="S2783" s="14"/>
      <c r="T2783" s="14"/>
      <c r="U2783" s="14"/>
      <c r="V2783" s="14">
        <v>202005</v>
      </c>
      <c r="W2783" s="14"/>
    </row>
    <row r="2784" spans="1:23" ht="12.2" customHeight="1">
      <c r="A2784" s="14" t="s">
        <v>778</v>
      </c>
      <c r="B2784" s="14">
        <v>18</v>
      </c>
      <c r="C2784" s="14">
        <v>36</v>
      </c>
      <c r="D2784" s="14"/>
      <c r="E2784" s="14"/>
      <c r="F2784" s="14"/>
      <c r="G2784" s="14"/>
      <c r="H2784" s="14"/>
      <c r="I2784" s="14">
        <v>4</v>
      </c>
      <c r="J2784" s="14"/>
      <c r="K2784" s="14"/>
      <c r="L2784" s="14"/>
      <c r="M2784" s="14">
        <v>0</v>
      </c>
      <c r="N2784" s="14"/>
      <c r="O2784" s="191">
        <v>0</v>
      </c>
      <c r="P2784" s="191">
        <v>0</v>
      </c>
      <c r="Q2784" s="191">
        <v>0</v>
      </c>
      <c r="R2784" s="191">
        <v>0</v>
      </c>
      <c r="S2784" s="14"/>
      <c r="T2784" s="14"/>
      <c r="U2784" s="14"/>
      <c r="V2784" s="14">
        <v>202005</v>
      </c>
      <c r="W2784" s="14"/>
    </row>
    <row r="2785" spans="1:23" ht="12.2" customHeight="1">
      <c r="A2785" s="14" t="s">
        <v>778</v>
      </c>
      <c r="B2785" s="14">
        <v>19</v>
      </c>
      <c r="C2785" s="14">
        <v>40</v>
      </c>
      <c r="D2785" s="14"/>
      <c r="E2785" s="14"/>
      <c r="F2785" s="14"/>
      <c r="G2785" s="14"/>
      <c r="H2785" s="14"/>
      <c r="I2785" s="14"/>
      <c r="J2785" s="14"/>
      <c r="K2785" s="14"/>
      <c r="L2785" s="14"/>
      <c r="M2785" s="14">
        <v>0</v>
      </c>
      <c r="N2785" s="14"/>
      <c r="O2785" s="191">
        <v>0</v>
      </c>
      <c r="P2785" s="191">
        <v>0</v>
      </c>
      <c r="Q2785" s="191">
        <v>0</v>
      </c>
      <c r="R2785" s="191">
        <v>0</v>
      </c>
      <c r="S2785" s="14"/>
      <c r="T2785" s="14"/>
      <c r="U2785" s="14"/>
      <c r="V2785" s="14">
        <v>202006</v>
      </c>
      <c r="W2785" s="14"/>
    </row>
    <row r="2786" spans="1:23" ht="12.2" customHeight="1">
      <c r="A2786" s="14" t="s">
        <v>778</v>
      </c>
      <c r="B2786" s="14">
        <v>20</v>
      </c>
      <c r="C2786" s="14">
        <v>31</v>
      </c>
      <c r="D2786" s="14"/>
      <c r="E2786" s="14"/>
      <c r="F2786" s="14"/>
      <c r="G2786" s="14">
        <v>9</v>
      </c>
      <c r="H2786" s="14"/>
      <c r="I2786" s="14"/>
      <c r="J2786" s="14"/>
      <c r="K2786" s="14"/>
      <c r="L2786" s="14"/>
      <c r="M2786" s="14">
        <v>0</v>
      </c>
      <c r="N2786" s="14"/>
      <c r="O2786" s="191">
        <v>0</v>
      </c>
      <c r="P2786" s="191">
        <v>0</v>
      </c>
      <c r="Q2786" s="191">
        <v>0</v>
      </c>
      <c r="R2786" s="191">
        <v>0</v>
      </c>
      <c r="S2786" s="14"/>
      <c r="T2786" s="14"/>
      <c r="U2786" s="14"/>
      <c r="V2786" s="14">
        <v>202006</v>
      </c>
      <c r="W2786" s="14"/>
    </row>
    <row r="2787" spans="1:23" ht="12.2" customHeight="1">
      <c r="A2787" s="14" t="s">
        <v>778</v>
      </c>
      <c r="B2787" s="14">
        <v>21</v>
      </c>
      <c r="C2787" s="14">
        <v>31</v>
      </c>
      <c r="D2787" s="14"/>
      <c r="E2787" s="14"/>
      <c r="F2787" s="14">
        <v>5</v>
      </c>
      <c r="G2787" s="14"/>
      <c r="H2787" s="14"/>
      <c r="I2787" s="14">
        <v>9</v>
      </c>
      <c r="J2787" s="14"/>
      <c r="K2787" s="14"/>
      <c r="L2787" s="14"/>
      <c r="M2787" s="14">
        <v>0</v>
      </c>
      <c r="N2787" s="14"/>
      <c r="O2787" s="191">
        <v>0</v>
      </c>
      <c r="P2787" s="191">
        <v>0</v>
      </c>
      <c r="Q2787" s="191">
        <v>0</v>
      </c>
      <c r="R2787" s="191">
        <v>0</v>
      </c>
      <c r="S2787" s="14"/>
      <c r="T2787" s="14"/>
      <c r="U2787" s="14"/>
      <c r="V2787" s="14">
        <v>202006</v>
      </c>
      <c r="W2787" s="14"/>
    </row>
    <row r="2788" spans="1:23" ht="12.2" customHeight="1">
      <c r="A2788" s="14" t="s">
        <v>778</v>
      </c>
      <c r="B2788" s="14">
        <v>22</v>
      </c>
      <c r="C2788" s="14">
        <v>40</v>
      </c>
      <c r="D2788" s="14"/>
      <c r="E2788" s="14"/>
      <c r="F2788" s="14"/>
      <c r="G2788" s="14"/>
      <c r="H2788" s="14"/>
      <c r="I2788" s="14"/>
      <c r="J2788" s="14"/>
      <c r="K2788" s="14"/>
      <c r="L2788" s="14"/>
      <c r="M2788" s="14">
        <v>0</v>
      </c>
      <c r="N2788" s="14"/>
      <c r="O2788" s="191">
        <v>0</v>
      </c>
      <c r="P2788" s="191">
        <v>0</v>
      </c>
      <c r="Q2788" s="191">
        <v>0</v>
      </c>
      <c r="R2788" s="191">
        <v>0</v>
      </c>
      <c r="S2788" s="14"/>
      <c r="T2788" s="14"/>
      <c r="U2788" s="14"/>
      <c r="V2788" s="14">
        <v>202006</v>
      </c>
      <c r="W2788" s="14"/>
    </row>
    <row r="2789" spans="1:23" ht="12.2" customHeight="1">
      <c r="A2789" s="14" t="s">
        <v>778</v>
      </c>
      <c r="B2789" s="14">
        <v>23</v>
      </c>
      <c r="C2789" s="14">
        <v>36</v>
      </c>
      <c r="D2789" s="14"/>
      <c r="E2789" s="14"/>
      <c r="F2789" s="14"/>
      <c r="G2789" s="14"/>
      <c r="H2789" s="14"/>
      <c r="I2789" s="14">
        <v>4</v>
      </c>
      <c r="J2789" s="14"/>
      <c r="K2789" s="14"/>
      <c r="L2789" s="14"/>
      <c r="M2789" s="14">
        <v>0</v>
      </c>
      <c r="N2789" s="14"/>
      <c r="O2789" s="191">
        <v>0</v>
      </c>
      <c r="P2789" s="191">
        <v>0</v>
      </c>
      <c r="Q2789" s="191">
        <v>0</v>
      </c>
      <c r="R2789" s="191">
        <v>0</v>
      </c>
      <c r="S2789" s="14"/>
      <c r="T2789" s="14"/>
      <c r="U2789" s="14"/>
      <c r="V2789" s="14">
        <v>202007</v>
      </c>
      <c r="W2789" s="14"/>
    </row>
    <row r="2790" spans="1:23" ht="12.2" customHeight="1">
      <c r="A2790" s="14" t="s">
        <v>778</v>
      </c>
      <c r="B2790" s="14">
        <v>24</v>
      </c>
      <c r="C2790" s="14">
        <v>31</v>
      </c>
      <c r="D2790" s="14"/>
      <c r="E2790" s="14"/>
      <c r="F2790" s="14"/>
      <c r="G2790" s="14">
        <v>9</v>
      </c>
      <c r="H2790" s="14"/>
      <c r="I2790" s="14"/>
      <c r="J2790" s="14"/>
      <c r="K2790" s="14"/>
      <c r="L2790" s="14"/>
      <c r="M2790" s="14">
        <v>0</v>
      </c>
      <c r="N2790" s="14"/>
      <c r="O2790" s="191">
        <v>0</v>
      </c>
      <c r="P2790" s="191">
        <v>0</v>
      </c>
      <c r="Q2790" s="191">
        <v>0</v>
      </c>
      <c r="R2790" s="191">
        <v>0</v>
      </c>
      <c r="S2790" s="14"/>
      <c r="T2790" s="14"/>
      <c r="U2790" s="14"/>
      <c r="V2790" s="14">
        <v>202007</v>
      </c>
      <c r="W2790" s="14"/>
    </row>
    <row r="2791" spans="1:23" ht="12.2" customHeight="1">
      <c r="A2791" s="14" t="s">
        <v>778</v>
      </c>
      <c r="B2791" s="14">
        <v>25</v>
      </c>
      <c r="C2791" s="14">
        <v>40</v>
      </c>
      <c r="D2791" s="14"/>
      <c r="E2791" s="14"/>
      <c r="F2791" s="14"/>
      <c r="G2791" s="14"/>
      <c r="H2791" s="14"/>
      <c r="I2791" s="14"/>
      <c r="J2791" s="14"/>
      <c r="K2791" s="14"/>
      <c r="L2791" s="14"/>
      <c r="M2791" s="14">
        <v>0</v>
      </c>
      <c r="N2791" s="14"/>
      <c r="O2791" s="191">
        <v>0</v>
      </c>
      <c r="P2791" s="191">
        <v>0</v>
      </c>
      <c r="Q2791" s="191">
        <v>0</v>
      </c>
      <c r="R2791" s="191">
        <v>0</v>
      </c>
      <c r="S2791" s="14"/>
      <c r="T2791" s="14"/>
      <c r="U2791" s="14"/>
      <c r="V2791" s="14">
        <v>202007</v>
      </c>
      <c r="W2791" s="14"/>
    </row>
    <row r="2792" spans="1:23" ht="12.2" customHeight="1" thickBot="1">
      <c r="A2792" s="14" t="s">
        <v>778</v>
      </c>
      <c r="B2792" s="14">
        <v>26</v>
      </c>
      <c r="C2792" s="14">
        <v>40</v>
      </c>
      <c r="D2792" s="14"/>
      <c r="E2792" s="14"/>
      <c r="F2792" s="14"/>
      <c r="G2792" s="14"/>
      <c r="H2792" s="14"/>
      <c r="I2792" s="14"/>
      <c r="J2792" s="14"/>
      <c r="K2792" s="14"/>
      <c r="L2792" s="14"/>
      <c r="M2792" s="14">
        <v>0</v>
      </c>
      <c r="N2792" s="14"/>
      <c r="O2792" s="191">
        <v>0</v>
      </c>
      <c r="P2792" s="191">
        <v>0</v>
      </c>
      <c r="Q2792" s="191">
        <v>0</v>
      </c>
      <c r="R2792" s="191">
        <v>0</v>
      </c>
      <c r="S2792" s="14"/>
      <c r="T2792" s="14"/>
      <c r="U2792" s="14"/>
      <c r="V2792" s="14">
        <v>202007</v>
      </c>
      <c r="W2792" s="14"/>
    </row>
    <row r="2793" spans="1:23" ht="12.2" customHeight="1" thickTop="1">
      <c r="A2793" s="188" t="s">
        <v>1306</v>
      </c>
      <c r="B2793" s="189">
        <v>0</v>
      </c>
      <c r="C2793" s="189">
        <v>948</v>
      </c>
      <c r="D2793" s="189">
        <v>0</v>
      </c>
      <c r="E2793" s="189">
        <v>0</v>
      </c>
      <c r="F2793" s="189">
        <v>10</v>
      </c>
      <c r="G2793" s="189">
        <v>62</v>
      </c>
      <c r="H2793" s="189">
        <v>0</v>
      </c>
      <c r="I2793" s="189">
        <v>30</v>
      </c>
      <c r="J2793" s="189">
        <v>0</v>
      </c>
      <c r="K2793" s="189">
        <v>0</v>
      </c>
      <c r="L2793" s="189">
        <v>0</v>
      </c>
      <c r="M2793" s="189">
        <v>0</v>
      </c>
      <c r="N2793" s="189">
        <v>0</v>
      </c>
      <c r="O2793" s="190">
        <v>0</v>
      </c>
      <c r="P2793" s="190">
        <v>0</v>
      </c>
      <c r="Q2793" s="190">
        <v>0</v>
      </c>
      <c r="R2793" s="190">
        <v>0</v>
      </c>
      <c r="S2793" s="189">
        <v>0</v>
      </c>
      <c r="T2793" s="189">
        <v>0</v>
      </c>
      <c r="U2793" s="189">
        <v>0</v>
      </c>
      <c r="V2793" s="189"/>
      <c r="W2793" s="189"/>
    </row>
    <row r="2794" spans="1:23" ht="12.2" customHeight="1">
      <c r="A2794" s="14" t="s">
        <v>709</v>
      </c>
      <c r="B2794" s="14">
        <v>1</v>
      </c>
      <c r="C2794" s="14">
        <v>0</v>
      </c>
      <c r="D2794" s="14">
        <v>0</v>
      </c>
      <c r="E2794" s="14">
        <v>0</v>
      </c>
      <c r="F2794" s="14">
        <v>0</v>
      </c>
      <c r="G2794" s="14">
        <v>24</v>
      </c>
      <c r="H2794" s="14">
        <v>0</v>
      </c>
      <c r="I2794" s="14">
        <v>0</v>
      </c>
      <c r="J2794" s="14">
        <v>0</v>
      </c>
      <c r="K2794" s="14">
        <v>0</v>
      </c>
      <c r="L2794" s="14">
        <v>8</v>
      </c>
      <c r="M2794" s="14">
        <v>0</v>
      </c>
      <c r="N2794" s="14">
        <v>0</v>
      </c>
      <c r="O2794" s="191">
        <v>17.14</v>
      </c>
      <c r="P2794" s="191">
        <v>0</v>
      </c>
      <c r="Q2794" s="191">
        <v>0</v>
      </c>
      <c r="R2794" s="191">
        <v>0</v>
      </c>
      <c r="S2794" s="14">
        <v>0</v>
      </c>
      <c r="T2794" s="14">
        <v>0</v>
      </c>
      <c r="U2794" s="14">
        <v>13.23</v>
      </c>
      <c r="V2794" s="14">
        <v>202002</v>
      </c>
      <c r="W2794" s="14"/>
    </row>
    <row r="2795" spans="1:23" ht="12.2" customHeight="1">
      <c r="A2795" s="14" t="s">
        <v>709</v>
      </c>
      <c r="B2795" s="14">
        <v>2</v>
      </c>
      <c r="C2795" s="14">
        <v>32</v>
      </c>
      <c r="D2795" s="14">
        <v>0</v>
      </c>
      <c r="E2795" s="14">
        <v>0</v>
      </c>
      <c r="F2795" s="14">
        <v>0</v>
      </c>
      <c r="G2795" s="14">
        <v>0</v>
      </c>
      <c r="H2795" s="14">
        <v>0</v>
      </c>
      <c r="I2795" s="14">
        <v>0</v>
      </c>
      <c r="J2795" s="14">
        <v>0</v>
      </c>
      <c r="K2795" s="14">
        <v>0</v>
      </c>
      <c r="L2795" s="14">
        <v>0</v>
      </c>
      <c r="M2795" s="14">
        <v>0</v>
      </c>
      <c r="N2795" s="14">
        <v>0</v>
      </c>
      <c r="O2795" s="191">
        <v>0</v>
      </c>
      <c r="P2795" s="191">
        <v>0</v>
      </c>
      <c r="Q2795" s="191">
        <v>0</v>
      </c>
      <c r="R2795" s="191">
        <v>0</v>
      </c>
      <c r="S2795" s="14">
        <v>0</v>
      </c>
      <c r="T2795" s="14">
        <v>0</v>
      </c>
      <c r="U2795" s="14">
        <v>0</v>
      </c>
      <c r="V2795" s="14">
        <v>202002</v>
      </c>
      <c r="W2795" s="14"/>
    </row>
    <row r="2796" spans="1:23" ht="12.2" customHeight="1">
      <c r="A2796" s="14" t="s">
        <v>709</v>
      </c>
      <c r="B2796" s="14">
        <v>3</v>
      </c>
      <c r="C2796" s="14">
        <v>29.12</v>
      </c>
      <c r="D2796" s="14">
        <v>0</v>
      </c>
      <c r="E2796" s="14">
        <v>0</v>
      </c>
      <c r="F2796" s="14">
        <v>0</v>
      </c>
      <c r="G2796" s="14">
        <v>0</v>
      </c>
      <c r="H2796" s="14">
        <v>0</v>
      </c>
      <c r="I2796" s="14">
        <v>0</v>
      </c>
      <c r="J2796" s="14">
        <v>0</v>
      </c>
      <c r="K2796" s="14">
        <v>0</v>
      </c>
      <c r="L2796" s="14">
        <v>0</v>
      </c>
      <c r="M2796" s="14">
        <v>0</v>
      </c>
      <c r="N2796" s="14">
        <v>0</v>
      </c>
      <c r="O2796" s="191">
        <v>0</v>
      </c>
      <c r="P2796" s="191">
        <v>0</v>
      </c>
      <c r="Q2796" s="191">
        <v>0</v>
      </c>
      <c r="R2796" s="191">
        <v>0</v>
      </c>
      <c r="S2796" s="14">
        <v>0</v>
      </c>
      <c r="T2796" s="14">
        <v>0</v>
      </c>
      <c r="U2796" s="14">
        <v>0</v>
      </c>
      <c r="V2796" s="14">
        <v>202002</v>
      </c>
      <c r="W2796" s="14"/>
    </row>
    <row r="2797" spans="1:23" ht="12.2" customHeight="1">
      <c r="A2797" s="14" t="s">
        <v>709</v>
      </c>
      <c r="B2797" s="14">
        <v>4</v>
      </c>
      <c r="C2797" s="14">
        <v>32</v>
      </c>
      <c r="D2797" s="14">
        <v>0</v>
      </c>
      <c r="E2797" s="14">
        <v>2.4500000000000002</v>
      </c>
      <c r="F2797" s="14">
        <v>0</v>
      </c>
      <c r="G2797" s="14">
        <v>0</v>
      </c>
      <c r="H2797" s="14">
        <v>0</v>
      </c>
      <c r="I2797" s="14">
        <v>0</v>
      </c>
      <c r="J2797" s="14">
        <v>0</v>
      </c>
      <c r="K2797" s="14">
        <v>0</v>
      </c>
      <c r="L2797" s="14">
        <v>0</v>
      </c>
      <c r="M2797" s="14">
        <v>0</v>
      </c>
      <c r="N2797" s="14">
        <v>0</v>
      </c>
      <c r="O2797" s="191">
        <v>17.14</v>
      </c>
      <c r="P2797" s="191">
        <v>0</v>
      </c>
      <c r="Q2797" s="191">
        <v>0</v>
      </c>
      <c r="R2797" s="191">
        <v>0</v>
      </c>
      <c r="S2797" s="14">
        <v>0</v>
      </c>
      <c r="T2797" s="14">
        <v>0</v>
      </c>
      <c r="U2797" s="14">
        <v>0</v>
      </c>
      <c r="V2797" s="14">
        <v>202002</v>
      </c>
      <c r="W2797" s="14"/>
    </row>
    <row r="2798" spans="1:23" ht="12.2" customHeight="1">
      <c r="A2798" s="14" t="s">
        <v>709</v>
      </c>
      <c r="B2798" s="14">
        <v>5</v>
      </c>
      <c r="C2798" s="14">
        <v>32</v>
      </c>
      <c r="D2798" s="14">
        <v>0</v>
      </c>
      <c r="E2798" s="14">
        <v>0.87</v>
      </c>
      <c r="F2798" s="14">
        <v>0</v>
      </c>
      <c r="G2798" s="14">
        <v>0</v>
      </c>
      <c r="H2798" s="14">
        <v>0</v>
      </c>
      <c r="I2798" s="14">
        <v>0</v>
      </c>
      <c r="J2798" s="14">
        <v>0</v>
      </c>
      <c r="K2798" s="14">
        <v>0</v>
      </c>
      <c r="L2798" s="14">
        <v>0</v>
      </c>
      <c r="M2798" s="14">
        <v>0</v>
      </c>
      <c r="N2798" s="14">
        <v>0</v>
      </c>
      <c r="O2798" s="191">
        <v>0</v>
      </c>
      <c r="P2798" s="191">
        <v>0</v>
      </c>
      <c r="Q2798" s="191">
        <v>0</v>
      </c>
      <c r="R2798" s="191">
        <v>0</v>
      </c>
      <c r="S2798" s="14">
        <v>0</v>
      </c>
      <c r="T2798" s="14">
        <v>0</v>
      </c>
      <c r="U2798" s="14">
        <v>0</v>
      </c>
      <c r="V2798" s="14">
        <v>202002</v>
      </c>
      <c r="W2798" s="14"/>
    </row>
    <row r="2799" spans="1:23" ht="12.2" customHeight="1">
      <c r="A2799" s="14" t="s">
        <v>709</v>
      </c>
      <c r="B2799" s="14">
        <v>6</v>
      </c>
      <c r="C2799" s="14">
        <v>24</v>
      </c>
      <c r="D2799" s="14">
        <v>5.1100000000000003</v>
      </c>
      <c r="E2799" s="14">
        <v>1.24</v>
      </c>
      <c r="F2799" s="14">
        <v>0.6</v>
      </c>
      <c r="G2799" s="14">
        <v>0</v>
      </c>
      <c r="H2799" s="14">
        <v>0</v>
      </c>
      <c r="I2799" s="14">
        <v>0</v>
      </c>
      <c r="J2799" s="14">
        <v>0</v>
      </c>
      <c r="K2799" s="14">
        <v>0</v>
      </c>
      <c r="L2799" s="14">
        <v>8</v>
      </c>
      <c r="M2799" s="14">
        <v>0</v>
      </c>
      <c r="N2799" s="14">
        <v>0</v>
      </c>
      <c r="O2799" s="191">
        <v>119.98</v>
      </c>
      <c r="P2799" s="191">
        <v>0</v>
      </c>
      <c r="Q2799" s="191">
        <v>0</v>
      </c>
      <c r="R2799" s="191">
        <v>0</v>
      </c>
      <c r="S2799" s="14">
        <v>0</v>
      </c>
      <c r="T2799" s="14">
        <v>0</v>
      </c>
      <c r="U2799" s="14">
        <v>0</v>
      </c>
      <c r="V2799" s="14">
        <v>202003</v>
      </c>
      <c r="W2799" s="14"/>
    </row>
    <row r="2800" spans="1:23" ht="12.2" customHeight="1">
      <c r="A2800" s="14" t="s">
        <v>709</v>
      </c>
      <c r="B2800" s="14">
        <v>7</v>
      </c>
      <c r="C2800" s="14">
        <v>29.11</v>
      </c>
      <c r="D2800" s="14">
        <v>0</v>
      </c>
      <c r="E2800" s="14">
        <v>0</v>
      </c>
      <c r="F2800" s="14">
        <v>0</v>
      </c>
      <c r="G2800" s="14">
        <v>0</v>
      </c>
      <c r="H2800" s="14">
        <v>0</v>
      </c>
      <c r="I2800" s="14">
        <v>0</v>
      </c>
      <c r="J2800" s="14">
        <v>0</v>
      </c>
      <c r="K2800" s="14">
        <v>0</v>
      </c>
      <c r="L2800" s="14">
        <v>0</v>
      </c>
      <c r="M2800" s="14">
        <v>0</v>
      </c>
      <c r="N2800" s="14">
        <v>0</v>
      </c>
      <c r="O2800" s="191">
        <v>0</v>
      </c>
      <c r="P2800" s="191">
        <v>0</v>
      </c>
      <c r="Q2800" s="191">
        <v>0</v>
      </c>
      <c r="R2800" s="191">
        <v>0</v>
      </c>
      <c r="S2800" s="14">
        <v>0</v>
      </c>
      <c r="T2800" s="14">
        <v>0</v>
      </c>
      <c r="U2800" s="14">
        <v>0</v>
      </c>
      <c r="V2800" s="14">
        <v>202003</v>
      </c>
      <c r="W2800" s="14"/>
    </row>
    <row r="2801" spans="1:23" ht="12.2" customHeight="1">
      <c r="A2801" s="14" t="s">
        <v>709</v>
      </c>
      <c r="B2801" s="14">
        <v>8</v>
      </c>
      <c r="C2801" s="14">
        <v>32</v>
      </c>
      <c r="D2801" s="14">
        <v>2.2200000000000002</v>
      </c>
      <c r="E2801" s="14">
        <v>0.98</v>
      </c>
      <c r="F2801" s="14"/>
      <c r="G2801" s="14"/>
      <c r="H2801" s="14"/>
      <c r="I2801" s="14"/>
      <c r="J2801" s="14"/>
      <c r="K2801" s="14"/>
      <c r="L2801" s="14"/>
      <c r="M2801" s="14">
        <v>0</v>
      </c>
      <c r="N2801" s="14"/>
      <c r="O2801" s="191">
        <v>0</v>
      </c>
      <c r="P2801" s="191">
        <v>0</v>
      </c>
      <c r="Q2801" s="191">
        <v>0</v>
      </c>
      <c r="R2801" s="191">
        <v>0</v>
      </c>
      <c r="S2801" s="14"/>
      <c r="T2801" s="14"/>
      <c r="U2801" s="14"/>
      <c r="V2801" s="14">
        <v>202003</v>
      </c>
      <c r="W2801" s="14"/>
    </row>
    <row r="2802" spans="1:23" ht="12.2" customHeight="1">
      <c r="A2802" s="14" t="s">
        <v>709</v>
      </c>
      <c r="B2802" s="14">
        <v>9</v>
      </c>
      <c r="C2802" s="14">
        <v>32</v>
      </c>
      <c r="D2802" s="14">
        <v>1.97</v>
      </c>
      <c r="E2802" s="14">
        <v>0.78</v>
      </c>
      <c r="F2802" s="14"/>
      <c r="G2802" s="14"/>
      <c r="H2802" s="14"/>
      <c r="I2802" s="14"/>
      <c r="J2802" s="14"/>
      <c r="K2802" s="14"/>
      <c r="L2802" s="14"/>
      <c r="M2802" s="14">
        <v>0</v>
      </c>
      <c r="N2802" s="14"/>
      <c r="O2802" s="191">
        <v>0</v>
      </c>
      <c r="P2802" s="191">
        <v>0</v>
      </c>
      <c r="Q2802" s="191">
        <v>0</v>
      </c>
      <c r="R2802" s="191">
        <v>0</v>
      </c>
      <c r="S2802" s="14"/>
      <c r="T2802" s="14"/>
      <c r="U2802" s="14"/>
      <c r="V2802" s="14">
        <v>202003</v>
      </c>
      <c r="W2802" s="14"/>
    </row>
    <row r="2803" spans="1:23" ht="12.2" customHeight="1">
      <c r="A2803" s="14" t="s">
        <v>709</v>
      </c>
      <c r="B2803" s="14">
        <v>10</v>
      </c>
      <c r="C2803" s="14">
        <v>36</v>
      </c>
      <c r="D2803" s="14">
        <v>1.53</v>
      </c>
      <c r="E2803" s="14">
        <v>0.8</v>
      </c>
      <c r="F2803" s="14">
        <v>0</v>
      </c>
      <c r="G2803" s="14">
        <v>0</v>
      </c>
      <c r="H2803" s="14">
        <v>0</v>
      </c>
      <c r="I2803" s="14">
        <v>0</v>
      </c>
      <c r="J2803" s="14">
        <v>0</v>
      </c>
      <c r="K2803" s="14">
        <v>0</v>
      </c>
      <c r="L2803" s="14">
        <v>0</v>
      </c>
      <c r="M2803" s="14">
        <v>0</v>
      </c>
      <c r="N2803" s="14">
        <v>0</v>
      </c>
      <c r="O2803" s="191">
        <v>0</v>
      </c>
      <c r="P2803" s="191">
        <v>0</v>
      </c>
      <c r="Q2803" s="191">
        <v>0</v>
      </c>
      <c r="R2803" s="191">
        <v>0</v>
      </c>
      <c r="S2803" s="14">
        <v>0</v>
      </c>
      <c r="T2803" s="14">
        <v>0</v>
      </c>
      <c r="U2803" s="14">
        <v>0</v>
      </c>
      <c r="V2803" s="14">
        <v>202004</v>
      </c>
      <c r="W2803" s="14"/>
    </row>
    <row r="2804" spans="1:23" ht="12.2" customHeight="1">
      <c r="A2804" s="14" t="s">
        <v>709</v>
      </c>
      <c r="B2804" s="14">
        <v>11</v>
      </c>
      <c r="C2804" s="14">
        <v>36</v>
      </c>
      <c r="D2804" s="14">
        <v>0.48</v>
      </c>
      <c r="E2804" s="14">
        <v>0.95</v>
      </c>
      <c r="F2804" s="14">
        <v>0</v>
      </c>
      <c r="G2804" s="14">
        <v>0</v>
      </c>
      <c r="H2804" s="14">
        <v>0</v>
      </c>
      <c r="I2804" s="14">
        <v>0</v>
      </c>
      <c r="J2804" s="14">
        <v>0</v>
      </c>
      <c r="K2804" s="14">
        <v>0</v>
      </c>
      <c r="L2804" s="14">
        <v>0</v>
      </c>
      <c r="M2804" s="14">
        <v>0</v>
      </c>
      <c r="N2804" s="14">
        <v>0</v>
      </c>
      <c r="O2804" s="191">
        <v>0</v>
      </c>
      <c r="P2804" s="191">
        <v>0</v>
      </c>
      <c r="Q2804" s="191">
        <v>0</v>
      </c>
      <c r="R2804" s="191">
        <v>0</v>
      </c>
      <c r="S2804" s="14">
        <v>0</v>
      </c>
      <c r="T2804" s="14">
        <v>0</v>
      </c>
      <c r="U2804" s="14">
        <v>0</v>
      </c>
      <c r="V2804" s="14">
        <v>202004</v>
      </c>
      <c r="W2804" s="14"/>
    </row>
    <row r="2805" spans="1:23" ht="12.2" customHeight="1">
      <c r="A2805" s="14" t="s">
        <v>709</v>
      </c>
      <c r="B2805" s="14">
        <v>12</v>
      </c>
      <c r="C2805" s="14">
        <v>36</v>
      </c>
      <c r="D2805" s="14">
        <v>0.62</v>
      </c>
      <c r="E2805" s="14">
        <v>2.67</v>
      </c>
      <c r="F2805" s="14">
        <v>0</v>
      </c>
      <c r="G2805" s="14">
        <v>0</v>
      </c>
      <c r="H2805" s="14">
        <v>0</v>
      </c>
      <c r="I2805" s="14">
        <v>0</v>
      </c>
      <c r="J2805" s="14">
        <v>0</v>
      </c>
      <c r="K2805" s="14">
        <v>0</v>
      </c>
      <c r="L2805" s="14">
        <v>0</v>
      </c>
      <c r="M2805" s="14">
        <v>0</v>
      </c>
      <c r="N2805" s="14">
        <v>0</v>
      </c>
      <c r="O2805" s="191">
        <v>0</v>
      </c>
      <c r="P2805" s="191">
        <v>0</v>
      </c>
      <c r="Q2805" s="191">
        <v>0</v>
      </c>
      <c r="R2805" s="191">
        <v>0</v>
      </c>
      <c r="S2805" s="14">
        <v>0</v>
      </c>
      <c r="T2805" s="14">
        <v>0</v>
      </c>
      <c r="U2805" s="14">
        <v>0</v>
      </c>
      <c r="V2805" s="14">
        <v>202004</v>
      </c>
      <c r="W2805" s="14"/>
    </row>
    <row r="2806" spans="1:23" ht="12.2" customHeight="1">
      <c r="A2806" s="14" t="s">
        <v>709</v>
      </c>
      <c r="B2806" s="14">
        <v>13</v>
      </c>
      <c r="C2806" s="14">
        <v>36</v>
      </c>
      <c r="D2806" s="14">
        <v>1.07</v>
      </c>
      <c r="E2806" s="14">
        <v>1.59</v>
      </c>
      <c r="F2806" s="14">
        <v>0</v>
      </c>
      <c r="G2806" s="14">
        <v>0</v>
      </c>
      <c r="H2806" s="14">
        <v>0</v>
      </c>
      <c r="I2806" s="14">
        <v>0</v>
      </c>
      <c r="J2806" s="14">
        <v>0</v>
      </c>
      <c r="K2806" s="14">
        <v>0</v>
      </c>
      <c r="L2806" s="14">
        <v>0</v>
      </c>
      <c r="M2806" s="14">
        <v>0</v>
      </c>
      <c r="N2806" s="14">
        <v>0</v>
      </c>
      <c r="O2806" s="191">
        <v>0</v>
      </c>
      <c r="P2806" s="191">
        <v>0</v>
      </c>
      <c r="Q2806" s="191">
        <v>0</v>
      </c>
      <c r="R2806" s="191">
        <v>0</v>
      </c>
      <c r="S2806" s="14">
        <v>0</v>
      </c>
      <c r="T2806" s="14">
        <v>0</v>
      </c>
      <c r="U2806" s="14">
        <v>0</v>
      </c>
      <c r="V2806" s="14">
        <v>202004</v>
      </c>
      <c r="W2806" s="14"/>
    </row>
    <row r="2807" spans="1:23" ht="12.2" customHeight="1">
      <c r="A2807" s="14" t="s">
        <v>709</v>
      </c>
      <c r="B2807" s="14">
        <v>14</v>
      </c>
      <c r="C2807" s="14">
        <v>36</v>
      </c>
      <c r="D2807" s="14">
        <v>4</v>
      </c>
      <c r="E2807" s="14">
        <v>0.56999999999999995</v>
      </c>
      <c r="F2807" s="14">
        <v>4.5199999999999996</v>
      </c>
      <c r="G2807" s="14"/>
      <c r="H2807" s="14"/>
      <c r="I2807" s="14"/>
      <c r="J2807" s="14"/>
      <c r="K2807" s="14"/>
      <c r="L2807" s="14"/>
      <c r="M2807" s="14">
        <v>0</v>
      </c>
      <c r="N2807" s="14"/>
      <c r="O2807" s="191">
        <v>119.98</v>
      </c>
      <c r="P2807" s="191">
        <v>0</v>
      </c>
      <c r="Q2807" s="191">
        <v>0</v>
      </c>
      <c r="R2807" s="191">
        <v>0</v>
      </c>
      <c r="S2807" s="14"/>
      <c r="T2807" s="14"/>
      <c r="U2807" s="14"/>
      <c r="V2807" s="14">
        <v>202005</v>
      </c>
      <c r="W2807" s="14"/>
    </row>
    <row r="2808" spans="1:23" ht="12.2" customHeight="1">
      <c r="A2808" s="14" t="s">
        <v>709</v>
      </c>
      <c r="B2808" s="14">
        <v>15</v>
      </c>
      <c r="C2808" s="14">
        <v>20</v>
      </c>
      <c r="D2808" s="14">
        <v>0.57999999999999996</v>
      </c>
      <c r="E2808" s="14">
        <v>0.53</v>
      </c>
      <c r="F2808" s="14"/>
      <c r="G2808" s="14"/>
      <c r="H2808" s="14">
        <v>16</v>
      </c>
      <c r="I2808" s="14"/>
      <c r="J2808" s="14"/>
      <c r="K2808" s="14"/>
      <c r="L2808" s="14"/>
      <c r="M2808" s="14">
        <v>0</v>
      </c>
      <c r="N2808" s="14"/>
      <c r="O2808" s="191">
        <v>0</v>
      </c>
      <c r="P2808" s="191">
        <v>0</v>
      </c>
      <c r="Q2808" s="191">
        <v>0</v>
      </c>
      <c r="R2808" s="191">
        <v>0</v>
      </c>
      <c r="S2808" s="14"/>
      <c r="T2808" s="14"/>
      <c r="U2808" s="14"/>
      <c r="V2808" s="14">
        <v>202005</v>
      </c>
      <c r="W2808" s="14"/>
    </row>
    <row r="2809" spans="1:23" ht="12.2" customHeight="1">
      <c r="A2809" s="14" t="s">
        <v>709</v>
      </c>
      <c r="B2809" s="14">
        <v>16</v>
      </c>
      <c r="C2809" s="14">
        <v>28</v>
      </c>
      <c r="D2809" s="14">
        <v>0.17</v>
      </c>
      <c r="E2809" s="14">
        <v>3.28</v>
      </c>
      <c r="F2809" s="14"/>
      <c r="G2809" s="14"/>
      <c r="H2809" s="14"/>
      <c r="I2809" s="14">
        <v>8</v>
      </c>
      <c r="J2809" s="14"/>
      <c r="K2809" s="14"/>
      <c r="L2809" s="14"/>
      <c r="M2809" s="14">
        <v>0</v>
      </c>
      <c r="N2809" s="14"/>
      <c r="O2809" s="191">
        <v>0</v>
      </c>
      <c r="P2809" s="191">
        <v>0</v>
      </c>
      <c r="Q2809" s="191">
        <v>0</v>
      </c>
      <c r="R2809" s="191">
        <v>0</v>
      </c>
      <c r="S2809" s="14"/>
      <c r="T2809" s="14"/>
      <c r="U2809" s="14"/>
      <c r="V2809" s="14">
        <v>202005</v>
      </c>
      <c r="W2809" s="14"/>
    </row>
    <row r="2810" spans="1:23" ht="12.2" customHeight="1">
      <c r="A2810" s="14" t="s">
        <v>709</v>
      </c>
      <c r="B2810" s="14">
        <v>17</v>
      </c>
      <c r="C2810" s="14">
        <v>36</v>
      </c>
      <c r="D2810" s="14">
        <v>1.33</v>
      </c>
      <c r="E2810" s="14">
        <v>0.68</v>
      </c>
      <c r="F2810" s="14"/>
      <c r="G2810" s="14"/>
      <c r="H2810" s="14"/>
      <c r="I2810" s="14"/>
      <c r="J2810" s="14"/>
      <c r="K2810" s="14"/>
      <c r="L2810" s="14"/>
      <c r="M2810" s="14">
        <v>0</v>
      </c>
      <c r="N2810" s="14"/>
      <c r="O2810" s="191">
        <v>0</v>
      </c>
      <c r="P2810" s="191">
        <v>0</v>
      </c>
      <c r="Q2810" s="191">
        <v>0</v>
      </c>
      <c r="R2810" s="191">
        <v>0</v>
      </c>
      <c r="S2810" s="14"/>
      <c r="T2810" s="14"/>
      <c r="U2810" s="14"/>
      <c r="V2810" s="14">
        <v>202007</v>
      </c>
      <c r="W2810" s="14"/>
    </row>
    <row r="2811" spans="1:23" ht="12.2" customHeight="1">
      <c r="A2811" s="14" t="s">
        <v>709</v>
      </c>
      <c r="B2811" s="14">
        <v>18</v>
      </c>
      <c r="C2811" s="14">
        <v>28</v>
      </c>
      <c r="D2811" s="14">
        <v>4</v>
      </c>
      <c r="E2811" s="14">
        <v>1.63</v>
      </c>
      <c r="F2811" s="14">
        <v>0.38</v>
      </c>
      <c r="G2811" s="14"/>
      <c r="H2811" s="14"/>
      <c r="I2811" s="14">
        <v>8</v>
      </c>
      <c r="J2811" s="14"/>
      <c r="K2811" s="14"/>
      <c r="L2811" s="14"/>
      <c r="M2811" s="14">
        <v>0</v>
      </c>
      <c r="N2811" s="14"/>
      <c r="O2811" s="191">
        <v>17.14</v>
      </c>
      <c r="P2811" s="191">
        <v>0</v>
      </c>
      <c r="Q2811" s="191">
        <v>0</v>
      </c>
      <c r="R2811" s="191">
        <v>0</v>
      </c>
      <c r="S2811" s="14"/>
      <c r="T2811" s="14"/>
      <c r="U2811" s="14"/>
      <c r="V2811" s="14">
        <v>202006</v>
      </c>
      <c r="W2811" s="14"/>
    </row>
    <row r="2812" spans="1:23" ht="12.2" customHeight="1">
      <c r="A2812" s="14" t="s">
        <v>709</v>
      </c>
      <c r="B2812" s="14">
        <v>19</v>
      </c>
      <c r="C2812" s="14">
        <v>36</v>
      </c>
      <c r="D2812" s="14">
        <v>3.52</v>
      </c>
      <c r="E2812" s="14">
        <v>3.28</v>
      </c>
      <c r="F2812" s="14"/>
      <c r="G2812" s="14"/>
      <c r="H2812" s="14"/>
      <c r="I2812" s="14"/>
      <c r="J2812" s="14"/>
      <c r="K2812" s="14"/>
      <c r="L2812" s="14"/>
      <c r="M2812" s="14">
        <v>0</v>
      </c>
      <c r="N2812" s="14"/>
      <c r="O2812" s="191">
        <v>119.98</v>
      </c>
      <c r="P2812" s="191">
        <v>0</v>
      </c>
      <c r="Q2812" s="191">
        <v>0</v>
      </c>
      <c r="R2812" s="191">
        <v>0</v>
      </c>
      <c r="S2812" s="14"/>
      <c r="T2812" s="14"/>
      <c r="U2812" s="14"/>
      <c r="V2812" s="14">
        <v>202006</v>
      </c>
      <c r="W2812" s="14"/>
    </row>
    <row r="2813" spans="1:23" ht="12.2" customHeight="1">
      <c r="A2813" s="14" t="s">
        <v>709</v>
      </c>
      <c r="B2813" s="14">
        <v>20</v>
      </c>
      <c r="C2813" s="14">
        <v>36</v>
      </c>
      <c r="D2813" s="14"/>
      <c r="E2813" s="14">
        <v>3.06</v>
      </c>
      <c r="F2813" s="14"/>
      <c r="G2813" s="14"/>
      <c r="H2813" s="14"/>
      <c r="I2813" s="14"/>
      <c r="J2813" s="14"/>
      <c r="K2813" s="14"/>
      <c r="L2813" s="14"/>
      <c r="M2813" s="14">
        <v>0</v>
      </c>
      <c r="N2813" s="14"/>
      <c r="O2813" s="191">
        <v>0</v>
      </c>
      <c r="P2813" s="191">
        <v>0</v>
      </c>
      <c r="Q2813" s="191">
        <v>0</v>
      </c>
      <c r="R2813" s="191">
        <v>0</v>
      </c>
      <c r="S2813" s="14"/>
      <c r="T2813" s="14"/>
      <c r="U2813" s="14"/>
      <c r="V2813" s="14">
        <v>202006</v>
      </c>
      <c r="W2813" s="14"/>
    </row>
    <row r="2814" spans="1:23" ht="12.2" customHeight="1">
      <c r="A2814" s="14" t="s">
        <v>709</v>
      </c>
      <c r="B2814" s="14">
        <v>21</v>
      </c>
      <c r="C2814" s="14">
        <v>28</v>
      </c>
      <c r="D2814" s="14">
        <v>0.7</v>
      </c>
      <c r="E2814" s="14">
        <v>2.85</v>
      </c>
      <c r="F2814" s="14"/>
      <c r="G2814" s="14"/>
      <c r="H2814" s="14"/>
      <c r="I2814" s="14">
        <v>8</v>
      </c>
      <c r="J2814" s="14"/>
      <c r="K2814" s="14"/>
      <c r="L2814" s="14"/>
      <c r="M2814" s="14">
        <v>0</v>
      </c>
      <c r="N2814" s="14"/>
      <c r="O2814" s="191">
        <v>0</v>
      </c>
      <c r="P2814" s="191">
        <v>0</v>
      </c>
      <c r="Q2814" s="191">
        <v>0</v>
      </c>
      <c r="R2814" s="191">
        <v>0</v>
      </c>
      <c r="S2814" s="14"/>
      <c r="T2814" s="14"/>
      <c r="U2814" s="14"/>
      <c r="V2814" s="14">
        <v>202007</v>
      </c>
      <c r="W2814" s="14"/>
    </row>
    <row r="2815" spans="1:23" ht="12.2" customHeight="1">
      <c r="A2815" s="14" t="s">
        <v>709</v>
      </c>
      <c r="B2815" s="14">
        <v>22</v>
      </c>
      <c r="C2815" s="14">
        <v>24</v>
      </c>
      <c r="D2815" s="14">
        <v>1.02</v>
      </c>
      <c r="E2815" s="14">
        <v>1.62</v>
      </c>
      <c r="F2815" s="14"/>
      <c r="G2815" s="14">
        <v>12</v>
      </c>
      <c r="H2815" s="14"/>
      <c r="I2815" s="14"/>
      <c r="J2815" s="14"/>
      <c r="K2815" s="14"/>
      <c r="L2815" s="14"/>
      <c r="M2815" s="14">
        <v>0</v>
      </c>
      <c r="N2815" s="14"/>
      <c r="O2815" s="191">
        <v>0</v>
      </c>
      <c r="P2815" s="191">
        <v>0</v>
      </c>
      <c r="Q2815" s="191">
        <v>0</v>
      </c>
      <c r="R2815" s="191">
        <v>0</v>
      </c>
      <c r="S2815" s="14"/>
      <c r="T2815" s="14"/>
      <c r="U2815" s="14"/>
      <c r="V2815" s="14">
        <v>202007</v>
      </c>
      <c r="W2815" s="14"/>
    </row>
    <row r="2816" spans="1:23" ht="12.2" customHeight="1">
      <c r="A2816" s="14" t="s">
        <v>709</v>
      </c>
      <c r="B2816" s="14">
        <v>23</v>
      </c>
      <c r="C2816" s="14">
        <v>0</v>
      </c>
      <c r="D2816" s="14"/>
      <c r="E2816" s="14"/>
      <c r="F2816" s="14"/>
      <c r="G2816" s="14">
        <v>28</v>
      </c>
      <c r="H2816" s="14"/>
      <c r="I2816" s="14">
        <v>8</v>
      </c>
      <c r="J2816" s="14"/>
      <c r="K2816" s="14"/>
      <c r="L2816" s="14"/>
      <c r="M2816" s="14">
        <v>0</v>
      </c>
      <c r="N2816" s="14"/>
      <c r="O2816" s="191">
        <v>0</v>
      </c>
      <c r="P2816" s="191">
        <v>0</v>
      </c>
      <c r="Q2816" s="191">
        <v>0</v>
      </c>
      <c r="R2816" s="191">
        <v>0</v>
      </c>
      <c r="S2816" s="14"/>
      <c r="T2816" s="14"/>
      <c r="U2816" s="14"/>
      <c r="V2816" s="14">
        <v>202007</v>
      </c>
      <c r="W2816" s="14"/>
    </row>
    <row r="2817" spans="1:23" ht="12.2" customHeight="1">
      <c r="A2817" s="14" t="s">
        <v>709</v>
      </c>
      <c r="B2817" s="14">
        <v>24</v>
      </c>
      <c r="C2817" s="14">
        <v>36</v>
      </c>
      <c r="D2817" s="14">
        <v>1.91</v>
      </c>
      <c r="E2817" s="14">
        <v>2.35</v>
      </c>
      <c r="F2817" s="14">
        <v>0</v>
      </c>
      <c r="G2817" s="14">
        <v>0</v>
      </c>
      <c r="H2817" s="14">
        <v>0</v>
      </c>
      <c r="I2817" s="14">
        <v>0</v>
      </c>
      <c r="J2817" s="14">
        <v>0</v>
      </c>
      <c r="K2817" s="14">
        <v>0</v>
      </c>
      <c r="L2817" s="14">
        <v>0</v>
      </c>
      <c r="M2817" s="14">
        <v>0</v>
      </c>
      <c r="N2817" s="14">
        <v>0</v>
      </c>
      <c r="O2817" s="191">
        <v>0</v>
      </c>
      <c r="P2817" s="191">
        <v>0</v>
      </c>
      <c r="Q2817" s="191">
        <v>0</v>
      </c>
      <c r="R2817" s="191">
        <v>0</v>
      </c>
      <c r="S2817" s="14">
        <v>0</v>
      </c>
      <c r="T2817" s="14">
        <v>0</v>
      </c>
      <c r="U2817" s="14">
        <v>0</v>
      </c>
      <c r="V2817" s="14">
        <v>202008</v>
      </c>
      <c r="W2817" s="14"/>
    </row>
    <row r="2818" spans="1:23" ht="12.2" customHeight="1">
      <c r="A2818" s="14" t="s">
        <v>709</v>
      </c>
      <c r="B2818" s="14">
        <v>25</v>
      </c>
      <c r="C2818" s="14">
        <v>35.71</v>
      </c>
      <c r="D2818" s="14">
        <v>0</v>
      </c>
      <c r="E2818" s="14">
        <v>0</v>
      </c>
      <c r="F2818" s="14">
        <v>0</v>
      </c>
      <c r="G2818" s="14">
        <v>0</v>
      </c>
      <c r="H2818" s="14">
        <v>0</v>
      </c>
      <c r="I2818" s="14">
        <v>0</v>
      </c>
      <c r="J2818" s="14">
        <v>0</v>
      </c>
      <c r="K2818" s="14">
        <v>0</v>
      </c>
      <c r="L2818" s="14">
        <v>0</v>
      </c>
      <c r="M2818" s="14">
        <v>0</v>
      </c>
      <c r="N2818" s="14">
        <v>0</v>
      </c>
      <c r="O2818" s="191">
        <v>0</v>
      </c>
      <c r="P2818" s="191">
        <v>0</v>
      </c>
      <c r="Q2818" s="191">
        <v>0</v>
      </c>
      <c r="R2818" s="191">
        <v>0</v>
      </c>
      <c r="S2818" s="14">
        <v>0</v>
      </c>
      <c r="T2818" s="14">
        <v>0</v>
      </c>
      <c r="U2818" s="14">
        <v>0</v>
      </c>
      <c r="V2818" s="14">
        <v>202008</v>
      </c>
      <c r="W2818" s="14"/>
    </row>
    <row r="2819" spans="1:23" ht="12.2" customHeight="1" thickBot="1">
      <c r="A2819" s="14" t="s">
        <v>709</v>
      </c>
      <c r="B2819" s="14">
        <v>26</v>
      </c>
      <c r="C2819" s="14">
        <v>36</v>
      </c>
      <c r="D2819" s="14">
        <v>0.97</v>
      </c>
      <c r="E2819" s="14">
        <v>1.43</v>
      </c>
      <c r="F2819" s="14"/>
      <c r="G2819" s="14"/>
      <c r="H2819" s="14"/>
      <c r="I2819" s="14"/>
      <c r="J2819" s="14"/>
      <c r="K2819" s="14"/>
      <c r="L2819" s="14"/>
      <c r="M2819" s="14">
        <v>0</v>
      </c>
      <c r="N2819" s="14"/>
      <c r="O2819" s="191">
        <v>0</v>
      </c>
      <c r="P2819" s="191">
        <v>0</v>
      </c>
      <c r="Q2819" s="191">
        <v>0</v>
      </c>
      <c r="R2819" s="191">
        <v>0</v>
      </c>
      <c r="S2819" s="14"/>
      <c r="T2819" s="14"/>
      <c r="U2819" s="14"/>
      <c r="V2819" s="14">
        <v>202008</v>
      </c>
      <c r="W2819" s="14"/>
    </row>
    <row r="2820" spans="1:23" ht="12.2" customHeight="1" thickTop="1">
      <c r="A2820" s="188" t="s">
        <v>1306</v>
      </c>
      <c r="B2820" s="189">
        <v>0</v>
      </c>
      <c r="C2820" s="189">
        <v>765.94</v>
      </c>
      <c r="D2820" s="189">
        <v>31.2</v>
      </c>
      <c r="E2820" s="189">
        <v>33.61</v>
      </c>
      <c r="F2820" s="189">
        <v>5.4999999999999991</v>
      </c>
      <c r="G2820" s="189">
        <v>64</v>
      </c>
      <c r="H2820" s="189">
        <v>16</v>
      </c>
      <c r="I2820" s="189">
        <v>32</v>
      </c>
      <c r="J2820" s="189">
        <v>0</v>
      </c>
      <c r="K2820" s="189">
        <v>0</v>
      </c>
      <c r="L2820" s="189">
        <v>16</v>
      </c>
      <c r="M2820" s="189">
        <v>0</v>
      </c>
      <c r="N2820" s="189">
        <v>0</v>
      </c>
      <c r="O2820" s="190">
        <v>411.36</v>
      </c>
      <c r="P2820" s="190">
        <v>0</v>
      </c>
      <c r="Q2820" s="190">
        <v>0</v>
      </c>
      <c r="R2820" s="190">
        <v>0</v>
      </c>
      <c r="S2820" s="189">
        <v>0</v>
      </c>
      <c r="T2820" s="189">
        <v>0</v>
      </c>
      <c r="U2820" s="189">
        <v>13.23</v>
      </c>
      <c r="V2820" s="189"/>
      <c r="W2820" s="189"/>
    </row>
    <row r="2821" spans="1:23" ht="12.2" customHeight="1">
      <c r="A2821" s="14" t="s">
        <v>1629</v>
      </c>
      <c r="B2821" s="14">
        <v>20</v>
      </c>
      <c r="C2821" s="14">
        <v>37</v>
      </c>
      <c r="D2821" s="14">
        <v>0</v>
      </c>
      <c r="E2821" s="14">
        <v>0</v>
      </c>
      <c r="F2821" s="14">
        <v>0</v>
      </c>
      <c r="G2821" s="14">
        <v>0</v>
      </c>
      <c r="H2821" s="14">
        <v>0</v>
      </c>
      <c r="I2821" s="14">
        <v>0</v>
      </c>
      <c r="J2821" s="14">
        <v>0</v>
      </c>
      <c r="K2821" s="14">
        <v>0</v>
      </c>
      <c r="L2821" s="14">
        <v>0</v>
      </c>
      <c r="M2821" s="14">
        <v>270</v>
      </c>
      <c r="N2821" s="14">
        <v>0</v>
      </c>
      <c r="O2821" s="191">
        <v>0</v>
      </c>
      <c r="P2821" s="191">
        <v>0</v>
      </c>
      <c r="Q2821" s="191">
        <v>0</v>
      </c>
      <c r="R2821" s="191">
        <v>0</v>
      </c>
      <c r="S2821" s="14">
        <v>0</v>
      </c>
      <c r="T2821" s="14">
        <v>0</v>
      </c>
      <c r="U2821" s="14">
        <v>0</v>
      </c>
      <c r="V2821" s="14">
        <v>202006</v>
      </c>
      <c r="W2821" s="14"/>
    </row>
    <row r="2822" spans="1:23" ht="12.2" customHeight="1">
      <c r="A2822" s="14" t="s">
        <v>1629</v>
      </c>
      <c r="B2822" s="14">
        <v>21</v>
      </c>
      <c r="C2822" s="14">
        <v>32</v>
      </c>
      <c r="D2822" s="14">
        <v>0</v>
      </c>
      <c r="E2822" s="14">
        <v>0</v>
      </c>
      <c r="F2822" s="14">
        <v>0</v>
      </c>
      <c r="G2822" s="14">
        <v>0</v>
      </c>
      <c r="H2822" s="14">
        <v>0</v>
      </c>
      <c r="I2822" s="14">
        <v>8</v>
      </c>
      <c r="J2822" s="14">
        <v>0</v>
      </c>
      <c r="K2822" s="14">
        <v>0</v>
      </c>
      <c r="L2822" s="14">
        <v>0</v>
      </c>
      <c r="M2822" s="14">
        <v>216</v>
      </c>
      <c r="N2822" s="14">
        <v>0</v>
      </c>
      <c r="O2822" s="191">
        <v>0</v>
      </c>
      <c r="P2822" s="191">
        <v>0</v>
      </c>
      <c r="Q2822" s="191">
        <v>0</v>
      </c>
      <c r="R2822" s="191">
        <v>0</v>
      </c>
      <c r="S2822" s="14">
        <v>0</v>
      </c>
      <c r="T2822" s="14">
        <v>0</v>
      </c>
      <c r="U2822" s="14">
        <v>0</v>
      </c>
      <c r="V2822" s="14">
        <v>202006</v>
      </c>
      <c r="W2822" s="14"/>
    </row>
    <row r="2823" spans="1:23" ht="12.2" customHeight="1">
      <c r="A2823" s="14" t="s">
        <v>1629</v>
      </c>
      <c r="B2823" s="14">
        <v>22</v>
      </c>
      <c r="C2823" s="14">
        <v>40</v>
      </c>
      <c r="D2823" s="14">
        <v>0</v>
      </c>
      <c r="E2823" s="14">
        <v>0</v>
      </c>
      <c r="F2823" s="14">
        <v>0</v>
      </c>
      <c r="G2823" s="14">
        <v>0</v>
      </c>
      <c r="H2823" s="14">
        <v>0</v>
      </c>
      <c r="I2823" s="14">
        <v>0</v>
      </c>
      <c r="J2823" s="14">
        <v>0</v>
      </c>
      <c r="K2823" s="14">
        <v>0</v>
      </c>
      <c r="L2823" s="14">
        <v>0</v>
      </c>
      <c r="M2823" s="14">
        <v>270</v>
      </c>
      <c r="N2823" s="14">
        <v>0</v>
      </c>
      <c r="O2823" s="191">
        <v>0</v>
      </c>
      <c r="P2823" s="191">
        <v>0</v>
      </c>
      <c r="Q2823" s="191">
        <v>0</v>
      </c>
      <c r="R2823" s="191">
        <v>0</v>
      </c>
      <c r="S2823" s="14">
        <v>0</v>
      </c>
      <c r="T2823" s="14">
        <v>0</v>
      </c>
      <c r="U2823" s="14">
        <v>0</v>
      </c>
      <c r="V2823" s="14">
        <v>202006</v>
      </c>
      <c r="W2823" s="14"/>
    </row>
    <row r="2824" spans="1:23" ht="12.2" customHeight="1">
      <c r="A2824" s="14" t="s">
        <v>1629</v>
      </c>
      <c r="B2824" s="14">
        <v>23</v>
      </c>
      <c r="C2824" s="14">
        <v>32</v>
      </c>
      <c r="D2824" s="14">
        <v>0</v>
      </c>
      <c r="E2824" s="14">
        <v>0</v>
      </c>
      <c r="F2824" s="14">
        <v>0</v>
      </c>
      <c r="G2824" s="14">
        <v>0</v>
      </c>
      <c r="H2824" s="14">
        <v>0</v>
      </c>
      <c r="I2824" s="14">
        <v>8</v>
      </c>
      <c r="J2824" s="14">
        <v>0</v>
      </c>
      <c r="K2824" s="14">
        <v>0</v>
      </c>
      <c r="L2824" s="14">
        <v>0</v>
      </c>
      <c r="M2824" s="14">
        <v>216</v>
      </c>
      <c r="N2824" s="14">
        <v>0</v>
      </c>
      <c r="O2824" s="191">
        <v>0</v>
      </c>
      <c r="P2824" s="191">
        <v>0</v>
      </c>
      <c r="Q2824" s="191">
        <v>0</v>
      </c>
      <c r="R2824" s="191">
        <v>0</v>
      </c>
      <c r="S2824" s="14">
        <v>0</v>
      </c>
      <c r="T2824" s="14">
        <v>0</v>
      </c>
      <c r="U2824" s="14">
        <v>0</v>
      </c>
      <c r="V2824" s="14">
        <v>202007</v>
      </c>
      <c r="W2824" s="14"/>
    </row>
    <row r="2825" spans="1:23" ht="12.2" customHeight="1">
      <c r="A2825" s="14" t="s">
        <v>1629</v>
      </c>
      <c r="B2825" s="14">
        <v>24</v>
      </c>
      <c r="C2825" s="14">
        <v>40</v>
      </c>
      <c r="D2825" s="14">
        <v>0</v>
      </c>
      <c r="E2825" s="14">
        <v>0</v>
      </c>
      <c r="F2825" s="14">
        <v>0</v>
      </c>
      <c r="G2825" s="14">
        <v>0</v>
      </c>
      <c r="H2825" s="14">
        <v>0</v>
      </c>
      <c r="I2825" s="14">
        <v>0</v>
      </c>
      <c r="J2825" s="14">
        <v>0</v>
      </c>
      <c r="K2825" s="14">
        <v>0</v>
      </c>
      <c r="L2825" s="14">
        <v>0</v>
      </c>
      <c r="M2825" s="14">
        <v>270</v>
      </c>
      <c r="N2825" s="14">
        <v>0</v>
      </c>
      <c r="O2825" s="191">
        <v>0</v>
      </c>
      <c r="P2825" s="191">
        <v>0</v>
      </c>
      <c r="Q2825" s="191">
        <v>0</v>
      </c>
      <c r="R2825" s="191">
        <v>0</v>
      </c>
      <c r="S2825" s="14">
        <v>0</v>
      </c>
      <c r="T2825" s="14">
        <v>0</v>
      </c>
      <c r="U2825" s="14">
        <v>0</v>
      </c>
      <c r="V2825" s="14">
        <v>202007</v>
      </c>
      <c r="W2825" s="14"/>
    </row>
    <row r="2826" spans="1:23" ht="12.2" customHeight="1">
      <c r="A2826" s="14" t="s">
        <v>1629</v>
      </c>
      <c r="B2826" s="14">
        <v>25</v>
      </c>
      <c r="C2826" s="14">
        <v>40</v>
      </c>
      <c r="D2826" s="14">
        <v>0</v>
      </c>
      <c r="E2826" s="14">
        <v>0</v>
      </c>
      <c r="F2826" s="14">
        <v>0</v>
      </c>
      <c r="G2826" s="14">
        <v>0</v>
      </c>
      <c r="H2826" s="14">
        <v>0</v>
      </c>
      <c r="I2826" s="14">
        <v>0</v>
      </c>
      <c r="J2826" s="14">
        <v>0</v>
      </c>
      <c r="K2826" s="14">
        <v>0</v>
      </c>
      <c r="L2826" s="14">
        <v>0</v>
      </c>
      <c r="M2826" s="14">
        <v>270</v>
      </c>
      <c r="N2826" s="14">
        <v>0</v>
      </c>
      <c r="O2826" s="191">
        <v>0</v>
      </c>
      <c r="P2826" s="191">
        <v>0</v>
      </c>
      <c r="Q2826" s="191">
        <v>0</v>
      </c>
      <c r="R2826" s="191">
        <v>0</v>
      </c>
      <c r="S2826" s="14">
        <v>0</v>
      </c>
      <c r="T2826" s="14">
        <v>0</v>
      </c>
      <c r="U2826" s="14">
        <v>0</v>
      </c>
      <c r="V2826" s="14">
        <v>202007</v>
      </c>
      <c r="W2826" s="14"/>
    </row>
    <row r="2827" spans="1:23" ht="12.2" customHeight="1" thickBot="1">
      <c r="A2827" s="14" t="s">
        <v>1629</v>
      </c>
      <c r="B2827" s="14">
        <v>26</v>
      </c>
      <c r="C2827" s="14">
        <v>40</v>
      </c>
      <c r="D2827" s="14">
        <v>0</v>
      </c>
      <c r="E2827" s="14">
        <v>0</v>
      </c>
      <c r="F2827" s="14">
        <v>0</v>
      </c>
      <c r="G2827" s="14">
        <v>0</v>
      </c>
      <c r="H2827" s="14">
        <v>0</v>
      </c>
      <c r="I2827" s="14">
        <v>0</v>
      </c>
      <c r="J2827" s="14">
        <v>0</v>
      </c>
      <c r="K2827" s="14">
        <v>0</v>
      </c>
      <c r="L2827" s="14">
        <v>0</v>
      </c>
      <c r="M2827" s="14">
        <v>270</v>
      </c>
      <c r="N2827" s="14">
        <v>0</v>
      </c>
      <c r="O2827" s="191">
        <v>0</v>
      </c>
      <c r="P2827" s="191">
        <v>0</v>
      </c>
      <c r="Q2827" s="191">
        <v>0</v>
      </c>
      <c r="R2827" s="191">
        <v>0</v>
      </c>
      <c r="S2827" s="14">
        <v>0</v>
      </c>
      <c r="T2827" s="14">
        <v>0</v>
      </c>
      <c r="U2827" s="14">
        <v>0</v>
      </c>
      <c r="V2827" s="14">
        <v>202007</v>
      </c>
      <c r="W2827" s="14"/>
    </row>
    <row r="2828" spans="1:23" ht="12.2" customHeight="1" thickTop="1">
      <c r="A2828" s="188" t="s">
        <v>1306</v>
      </c>
      <c r="B2828" s="189">
        <v>0</v>
      </c>
      <c r="C2828" s="189">
        <v>261</v>
      </c>
      <c r="D2828" s="189">
        <v>0</v>
      </c>
      <c r="E2828" s="189">
        <v>0</v>
      </c>
      <c r="F2828" s="189">
        <v>0</v>
      </c>
      <c r="G2828" s="189">
        <v>0</v>
      </c>
      <c r="H2828" s="189">
        <v>0</v>
      </c>
      <c r="I2828" s="189">
        <v>16</v>
      </c>
      <c r="J2828" s="189">
        <v>0</v>
      </c>
      <c r="K2828" s="189">
        <v>0</v>
      </c>
      <c r="L2828" s="189">
        <v>0</v>
      </c>
      <c r="M2828" s="189">
        <v>1782</v>
      </c>
      <c r="N2828" s="189">
        <v>0</v>
      </c>
      <c r="O2828" s="190">
        <v>0</v>
      </c>
      <c r="P2828" s="190">
        <v>0</v>
      </c>
      <c r="Q2828" s="190">
        <v>0</v>
      </c>
      <c r="R2828" s="190">
        <v>0</v>
      </c>
      <c r="S2828" s="189">
        <v>0</v>
      </c>
      <c r="T2828" s="189">
        <v>0</v>
      </c>
      <c r="U2828" s="189">
        <v>0</v>
      </c>
      <c r="V2828" s="189"/>
      <c r="W2828" s="189"/>
    </row>
    <row r="2829" spans="1:23" ht="12.2" customHeight="1">
      <c r="A2829" s="14" t="s">
        <v>495</v>
      </c>
      <c r="B2829" s="14">
        <v>1</v>
      </c>
      <c r="C2829" s="14">
        <v>0</v>
      </c>
      <c r="D2829" s="14">
        <v>0</v>
      </c>
      <c r="E2829" s="14">
        <v>0</v>
      </c>
      <c r="F2829" s="14">
        <v>0</v>
      </c>
      <c r="G2829" s="14">
        <v>12</v>
      </c>
      <c r="H2829" s="14">
        <v>0</v>
      </c>
      <c r="I2829" s="14">
        <v>12</v>
      </c>
      <c r="J2829" s="14">
        <v>0</v>
      </c>
      <c r="K2829" s="14">
        <v>0</v>
      </c>
      <c r="L2829" s="14">
        <v>0</v>
      </c>
      <c r="M2829" s="14">
        <v>0</v>
      </c>
      <c r="N2829" s="14">
        <v>0</v>
      </c>
      <c r="O2829" s="191">
        <v>0</v>
      </c>
      <c r="P2829" s="191">
        <v>0</v>
      </c>
      <c r="Q2829" s="191">
        <v>0</v>
      </c>
      <c r="R2829" s="191">
        <v>0</v>
      </c>
      <c r="S2829" s="14">
        <v>107.75</v>
      </c>
      <c r="T2829" s="14">
        <v>0</v>
      </c>
      <c r="U2829" s="14">
        <v>19.75</v>
      </c>
      <c r="V2829" s="14">
        <v>202002</v>
      </c>
      <c r="W2829" s="14"/>
    </row>
    <row r="2830" spans="1:23" ht="12.2" customHeight="1">
      <c r="A2830" s="14" t="s">
        <v>495</v>
      </c>
      <c r="B2830" s="14">
        <v>2</v>
      </c>
      <c r="C2830" s="14">
        <v>37</v>
      </c>
      <c r="D2830" s="14">
        <v>0</v>
      </c>
      <c r="E2830" s="14"/>
      <c r="F2830" s="14"/>
      <c r="G2830" s="14"/>
      <c r="H2830" s="14"/>
      <c r="I2830" s="14"/>
      <c r="J2830" s="14"/>
      <c r="K2830" s="14"/>
      <c r="L2830" s="14"/>
      <c r="M2830" s="14">
        <v>0</v>
      </c>
      <c r="N2830" s="14"/>
      <c r="O2830" s="191">
        <v>0</v>
      </c>
      <c r="P2830" s="191">
        <v>0</v>
      </c>
      <c r="Q2830" s="191">
        <v>0</v>
      </c>
      <c r="R2830" s="191">
        <v>0</v>
      </c>
      <c r="S2830" s="14">
        <v>2.25</v>
      </c>
      <c r="T2830" s="14"/>
      <c r="U2830" s="14"/>
      <c r="V2830" s="14">
        <v>202002</v>
      </c>
      <c r="W2830" s="14"/>
    </row>
    <row r="2831" spans="1:23" ht="12.2" customHeight="1">
      <c r="A2831" s="14" t="s">
        <v>495</v>
      </c>
      <c r="B2831" s="14">
        <v>3</v>
      </c>
      <c r="C2831" s="14">
        <v>37</v>
      </c>
      <c r="D2831" s="14">
        <v>0</v>
      </c>
      <c r="E2831" s="14"/>
      <c r="F2831" s="14"/>
      <c r="G2831" s="14"/>
      <c r="H2831" s="14"/>
      <c r="I2831" s="14"/>
      <c r="J2831" s="14"/>
      <c r="K2831" s="14"/>
      <c r="L2831" s="14"/>
      <c r="M2831" s="14">
        <v>0</v>
      </c>
      <c r="N2831" s="14"/>
      <c r="O2831" s="191">
        <v>0</v>
      </c>
      <c r="P2831" s="191">
        <v>0</v>
      </c>
      <c r="Q2831" s="191">
        <v>0</v>
      </c>
      <c r="R2831" s="191">
        <v>0</v>
      </c>
      <c r="S2831" s="14">
        <v>1</v>
      </c>
      <c r="T2831" s="14"/>
      <c r="U2831" s="14"/>
      <c r="V2831" s="14">
        <v>202002</v>
      </c>
      <c r="W2831" s="14"/>
    </row>
    <row r="2832" spans="1:23" ht="12.2" customHeight="1">
      <c r="A2832" s="14" t="s">
        <v>495</v>
      </c>
      <c r="B2832" s="14">
        <v>4</v>
      </c>
      <c r="C2832" s="14">
        <v>37</v>
      </c>
      <c r="D2832" s="14">
        <v>0</v>
      </c>
      <c r="E2832" s="14"/>
      <c r="F2832" s="14"/>
      <c r="G2832" s="14"/>
      <c r="H2832" s="14"/>
      <c r="I2832" s="14"/>
      <c r="J2832" s="14"/>
      <c r="K2832" s="14"/>
      <c r="L2832" s="14"/>
      <c r="M2832" s="14">
        <v>0</v>
      </c>
      <c r="N2832" s="14"/>
      <c r="O2832" s="191">
        <v>0</v>
      </c>
      <c r="P2832" s="191">
        <v>0</v>
      </c>
      <c r="Q2832" s="191">
        <v>0</v>
      </c>
      <c r="R2832" s="191">
        <v>0</v>
      </c>
      <c r="S2832" s="14">
        <v>1</v>
      </c>
      <c r="T2832" s="14"/>
      <c r="U2832" s="14"/>
      <c r="V2832" s="14">
        <v>202002</v>
      </c>
      <c r="W2832" s="14"/>
    </row>
    <row r="2833" spans="1:23" ht="12.2" customHeight="1">
      <c r="A2833" s="14" t="s">
        <v>495</v>
      </c>
      <c r="B2833" s="14">
        <v>5</v>
      </c>
      <c r="C2833" s="14">
        <v>34</v>
      </c>
      <c r="D2833" s="14">
        <v>0</v>
      </c>
      <c r="E2833" s="14"/>
      <c r="F2833" s="14"/>
      <c r="G2833" s="14"/>
      <c r="H2833" s="14"/>
      <c r="I2833" s="14"/>
      <c r="J2833" s="14"/>
      <c r="K2833" s="14">
        <v>3</v>
      </c>
      <c r="L2833" s="14"/>
      <c r="M2833" s="14">
        <v>0</v>
      </c>
      <c r="N2833" s="14"/>
      <c r="O2833" s="191">
        <v>0</v>
      </c>
      <c r="P2833" s="191">
        <v>0</v>
      </c>
      <c r="Q2833" s="191">
        <v>0</v>
      </c>
      <c r="R2833" s="191">
        <v>0</v>
      </c>
      <c r="S2833" s="14">
        <v>1</v>
      </c>
      <c r="T2833" s="14"/>
      <c r="U2833" s="14"/>
      <c r="V2833" s="14">
        <v>202002</v>
      </c>
      <c r="W2833" s="14"/>
    </row>
    <row r="2834" spans="1:23" ht="12.2" customHeight="1">
      <c r="A2834" s="14" t="s">
        <v>495</v>
      </c>
      <c r="B2834" s="14">
        <v>6</v>
      </c>
      <c r="C2834" s="14">
        <v>37</v>
      </c>
      <c r="D2834" s="14">
        <v>0</v>
      </c>
      <c r="E2834" s="14"/>
      <c r="F2834" s="14"/>
      <c r="G2834" s="14"/>
      <c r="H2834" s="14"/>
      <c r="I2834" s="14"/>
      <c r="J2834" s="14"/>
      <c r="K2834" s="14"/>
      <c r="L2834" s="14"/>
      <c r="M2834" s="14">
        <v>0</v>
      </c>
      <c r="N2834" s="14"/>
      <c r="O2834" s="191">
        <v>0</v>
      </c>
      <c r="P2834" s="191">
        <v>0</v>
      </c>
      <c r="Q2834" s="191">
        <v>0</v>
      </c>
      <c r="R2834" s="191">
        <v>0</v>
      </c>
      <c r="S2834" s="14">
        <v>1</v>
      </c>
      <c r="T2834" s="14"/>
      <c r="U2834" s="14"/>
      <c r="V2834" s="14">
        <v>202003</v>
      </c>
      <c r="W2834" s="14"/>
    </row>
    <row r="2835" spans="1:23" ht="12.2" customHeight="1">
      <c r="A2835" s="14" t="s">
        <v>495</v>
      </c>
      <c r="B2835" s="14">
        <v>7</v>
      </c>
      <c r="C2835" s="14">
        <v>37</v>
      </c>
      <c r="D2835" s="14">
        <v>0</v>
      </c>
      <c r="E2835" s="14"/>
      <c r="F2835" s="14"/>
      <c r="G2835" s="14"/>
      <c r="H2835" s="14"/>
      <c r="I2835" s="14"/>
      <c r="J2835" s="14"/>
      <c r="K2835" s="14"/>
      <c r="L2835" s="14"/>
      <c r="M2835" s="14">
        <v>0</v>
      </c>
      <c r="N2835" s="14"/>
      <c r="O2835" s="191">
        <v>0</v>
      </c>
      <c r="P2835" s="191">
        <v>0</v>
      </c>
      <c r="Q2835" s="191">
        <v>0</v>
      </c>
      <c r="R2835" s="191">
        <v>0</v>
      </c>
      <c r="S2835" s="14">
        <v>1</v>
      </c>
      <c r="T2835" s="14"/>
      <c r="U2835" s="14"/>
      <c r="V2835" s="14">
        <v>202003</v>
      </c>
      <c r="W2835" s="14"/>
    </row>
    <row r="2836" spans="1:23" ht="12.2" customHeight="1">
      <c r="A2836" s="14" t="s">
        <v>495</v>
      </c>
      <c r="B2836" s="14">
        <v>8</v>
      </c>
      <c r="C2836" s="14">
        <v>37</v>
      </c>
      <c r="D2836" s="14">
        <v>0</v>
      </c>
      <c r="E2836" s="14"/>
      <c r="F2836" s="14"/>
      <c r="G2836" s="14"/>
      <c r="H2836" s="14"/>
      <c r="I2836" s="14"/>
      <c r="J2836" s="14"/>
      <c r="K2836" s="14"/>
      <c r="L2836" s="14"/>
      <c r="M2836" s="14">
        <v>0</v>
      </c>
      <c r="N2836" s="14"/>
      <c r="O2836" s="191">
        <v>0</v>
      </c>
      <c r="P2836" s="191">
        <v>0</v>
      </c>
      <c r="Q2836" s="191">
        <v>0</v>
      </c>
      <c r="R2836" s="191">
        <v>0</v>
      </c>
      <c r="S2836" s="14">
        <v>1</v>
      </c>
      <c r="T2836" s="14"/>
      <c r="U2836" s="14"/>
      <c r="V2836" s="14">
        <v>202003</v>
      </c>
      <c r="W2836" s="14"/>
    </row>
    <row r="2837" spans="1:23" ht="12.2" customHeight="1">
      <c r="A2837" s="14" t="s">
        <v>495</v>
      </c>
      <c r="B2837" s="14">
        <v>9</v>
      </c>
      <c r="C2837" s="14">
        <v>29</v>
      </c>
      <c r="D2837" s="14">
        <v>0</v>
      </c>
      <c r="E2837" s="14"/>
      <c r="F2837" s="14"/>
      <c r="G2837" s="14"/>
      <c r="H2837" s="14"/>
      <c r="I2837" s="14"/>
      <c r="J2837" s="14"/>
      <c r="K2837" s="14"/>
      <c r="L2837" s="14">
        <v>8</v>
      </c>
      <c r="M2837" s="14">
        <v>0</v>
      </c>
      <c r="N2837" s="14"/>
      <c r="O2837" s="191">
        <v>0</v>
      </c>
      <c r="P2837" s="191">
        <v>0</v>
      </c>
      <c r="Q2837" s="191">
        <v>0</v>
      </c>
      <c r="R2837" s="191">
        <v>0</v>
      </c>
      <c r="S2837" s="14">
        <v>0.75</v>
      </c>
      <c r="T2837" s="14"/>
      <c r="U2837" s="14"/>
      <c r="V2837" s="14">
        <v>202003</v>
      </c>
      <c r="W2837" s="14"/>
    </row>
    <row r="2838" spans="1:23" ht="12.2" customHeight="1">
      <c r="A2838" s="14" t="s">
        <v>495</v>
      </c>
      <c r="B2838" s="14">
        <v>10</v>
      </c>
      <c r="C2838" s="14">
        <v>37</v>
      </c>
      <c r="D2838" s="14">
        <v>0</v>
      </c>
      <c r="E2838" s="14"/>
      <c r="F2838" s="14"/>
      <c r="G2838" s="14"/>
      <c r="H2838" s="14"/>
      <c r="I2838" s="14"/>
      <c r="J2838" s="14"/>
      <c r="K2838" s="14"/>
      <c r="L2838" s="14"/>
      <c r="M2838" s="14">
        <v>0</v>
      </c>
      <c r="N2838" s="14"/>
      <c r="O2838" s="191">
        <v>0</v>
      </c>
      <c r="P2838" s="191">
        <v>0</v>
      </c>
      <c r="Q2838" s="191">
        <v>0</v>
      </c>
      <c r="R2838" s="191">
        <v>0</v>
      </c>
      <c r="S2838" s="14">
        <v>1</v>
      </c>
      <c r="T2838" s="14"/>
      <c r="U2838" s="14"/>
      <c r="V2838" s="14">
        <v>202004</v>
      </c>
      <c r="W2838" s="14"/>
    </row>
    <row r="2839" spans="1:23" ht="12.2" customHeight="1">
      <c r="A2839" s="14" t="s">
        <v>495</v>
      </c>
      <c r="B2839" s="14">
        <v>11</v>
      </c>
      <c r="C2839" s="14">
        <v>37</v>
      </c>
      <c r="D2839" s="14">
        <v>0</v>
      </c>
      <c r="E2839" s="14"/>
      <c r="F2839" s="14"/>
      <c r="G2839" s="14"/>
      <c r="H2839" s="14"/>
      <c r="I2839" s="14"/>
      <c r="J2839" s="14"/>
      <c r="K2839" s="14"/>
      <c r="L2839" s="14"/>
      <c r="M2839" s="14">
        <v>0</v>
      </c>
      <c r="N2839" s="14"/>
      <c r="O2839" s="191">
        <v>0</v>
      </c>
      <c r="P2839" s="191">
        <v>0</v>
      </c>
      <c r="Q2839" s="191">
        <v>0</v>
      </c>
      <c r="R2839" s="191">
        <v>0</v>
      </c>
      <c r="S2839" s="14">
        <v>1</v>
      </c>
      <c r="T2839" s="14"/>
      <c r="U2839" s="14"/>
      <c r="V2839" s="14">
        <v>202004</v>
      </c>
      <c r="W2839" s="14"/>
    </row>
    <row r="2840" spans="1:23" ht="12.2" customHeight="1">
      <c r="A2840" s="14" t="s">
        <v>495</v>
      </c>
      <c r="B2840" s="14">
        <v>12</v>
      </c>
      <c r="C2840" s="14">
        <v>37</v>
      </c>
      <c r="D2840" s="14">
        <v>0</v>
      </c>
      <c r="E2840" s="14"/>
      <c r="F2840" s="14"/>
      <c r="G2840" s="14"/>
      <c r="H2840" s="14"/>
      <c r="I2840" s="14"/>
      <c r="J2840" s="14"/>
      <c r="K2840" s="14"/>
      <c r="L2840" s="14"/>
      <c r="M2840" s="14">
        <v>0</v>
      </c>
      <c r="N2840" s="14"/>
      <c r="O2840" s="191">
        <v>0</v>
      </c>
      <c r="P2840" s="191">
        <v>0</v>
      </c>
      <c r="Q2840" s="191">
        <v>0</v>
      </c>
      <c r="R2840" s="191">
        <v>0</v>
      </c>
      <c r="S2840" s="14">
        <v>1</v>
      </c>
      <c r="T2840" s="14"/>
      <c r="U2840" s="14"/>
      <c r="V2840" s="14">
        <v>202004</v>
      </c>
      <c r="W2840" s="14"/>
    </row>
    <row r="2841" spans="1:23" ht="12.2" customHeight="1">
      <c r="A2841" s="14" t="s">
        <v>495</v>
      </c>
      <c r="B2841" s="14">
        <v>13</v>
      </c>
      <c r="C2841" s="14">
        <v>37</v>
      </c>
      <c r="D2841" s="14">
        <v>0</v>
      </c>
      <c r="E2841" s="14"/>
      <c r="F2841" s="14"/>
      <c r="G2841" s="14"/>
      <c r="H2841" s="14"/>
      <c r="I2841" s="14"/>
      <c r="J2841" s="14"/>
      <c r="K2841" s="14"/>
      <c r="L2841" s="14"/>
      <c r="M2841" s="14">
        <v>0</v>
      </c>
      <c r="N2841" s="14"/>
      <c r="O2841" s="191">
        <v>0</v>
      </c>
      <c r="P2841" s="191">
        <v>0</v>
      </c>
      <c r="Q2841" s="191">
        <v>0</v>
      </c>
      <c r="R2841" s="191">
        <v>0</v>
      </c>
      <c r="S2841" s="14">
        <v>2.5</v>
      </c>
      <c r="T2841" s="14"/>
      <c r="U2841" s="14"/>
      <c r="V2841" s="14">
        <v>202004</v>
      </c>
      <c r="W2841" s="14"/>
    </row>
    <row r="2842" spans="1:23" ht="12.2" customHeight="1" thickBot="1">
      <c r="A2842" s="14" t="s">
        <v>495</v>
      </c>
      <c r="B2842" s="14">
        <v>14</v>
      </c>
      <c r="C2842" s="14">
        <v>37</v>
      </c>
      <c r="D2842" s="14">
        <v>0</v>
      </c>
      <c r="E2842" s="14"/>
      <c r="F2842" s="14"/>
      <c r="G2842" s="14"/>
      <c r="H2842" s="14"/>
      <c r="I2842" s="14"/>
      <c r="J2842" s="14"/>
      <c r="K2842" s="14"/>
      <c r="L2842" s="14"/>
      <c r="M2842" s="14">
        <v>0</v>
      </c>
      <c r="N2842" s="14"/>
      <c r="O2842" s="191">
        <v>0</v>
      </c>
      <c r="P2842" s="191">
        <v>0</v>
      </c>
      <c r="Q2842" s="191">
        <v>0</v>
      </c>
      <c r="R2842" s="191">
        <v>0</v>
      </c>
      <c r="S2842" s="14">
        <v>1</v>
      </c>
      <c r="T2842" s="14"/>
      <c r="U2842" s="14"/>
      <c r="V2842" s="14">
        <v>202005</v>
      </c>
      <c r="W2842" s="14"/>
    </row>
    <row r="2843" spans="1:23" ht="12.2" customHeight="1" thickTop="1">
      <c r="A2843" s="188" t="s">
        <v>1306</v>
      </c>
      <c r="B2843" s="189">
        <v>0</v>
      </c>
      <c r="C2843" s="189">
        <v>470</v>
      </c>
      <c r="D2843" s="189">
        <v>0</v>
      </c>
      <c r="E2843" s="189">
        <v>0</v>
      </c>
      <c r="F2843" s="189">
        <v>0</v>
      </c>
      <c r="G2843" s="189">
        <v>12</v>
      </c>
      <c r="H2843" s="189">
        <v>0</v>
      </c>
      <c r="I2843" s="189">
        <v>12</v>
      </c>
      <c r="J2843" s="189">
        <v>0</v>
      </c>
      <c r="K2843" s="189">
        <v>3</v>
      </c>
      <c r="L2843" s="189">
        <v>8</v>
      </c>
      <c r="M2843" s="189">
        <v>0</v>
      </c>
      <c r="N2843" s="189">
        <v>0</v>
      </c>
      <c r="O2843" s="190">
        <v>0</v>
      </c>
      <c r="P2843" s="190">
        <v>0</v>
      </c>
      <c r="Q2843" s="190">
        <v>0</v>
      </c>
      <c r="R2843" s="190">
        <v>0</v>
      </c>
      <c r="S2843" s="189">
        <v>123.25</v>
      </c>
      <c r="T2843" s="189">
        <v>0</v>
      </c>
      <c r="U2843" s="189">
        <v>19.75</v>
      </c>
      <c r="V2843" s="189"/>
      <c r="W2843" s="189"/>
    </row>
    <row r="2844" spans="1:23" ht="12.2" customHeight="1">
      <c r="A2844" s="14" t="s">
        <v>1210</v>
      </c>
      <c r="B2844" s="14">
        <v>4</v>
      </c>
      <c r="C2844" s="14">
        <v>40</v>
      </c>
      <c r="D2844" s="14"/>
      <c r="E2844" s="14"/>
      <c r="F2844" s="14"/>
      <c r="G2844" s="14"/>
      <c r="H2844" s="14"/>
      <c r="I2844" s="14"/>
      <c r="J2844" s="14"/>
      <c r="K2844" s="14"/>
      <c r="L2844" s="14"/>
      <c r="M2844" s="14">
        <v>180</v>
      </c>
      <c r="N2844" s="14"/>
      <c r="O2844" s="191">
        <v>0</v>
      </c>
      <c r="P2844" s="191">
        <v>0</v>
      </c>
      <c r="Q2844" s="191">
        <v>0</v>
      </c>
      <c r="R2844" s="191">
        <v>0</v>
      </c>
      <c r="S2844" s="14"/>
      <c r="T2844" s="14"/>
      <c r="U2844" s="14"/>
      <c r="V2844" s="14">
        <v>202002</v>
      </c>
      <c r="W2844" s="14"/>
    </row>
    <row r="2845" spans="1:23" ht="12.2" customHeight="1">
      <c r="A2845" s="14" t="s">
        <v>1210</v>
      </c>
      <c r="B2845" s="14">
        <v>5</v>
      </c>
      <c r="C2845" s="14">
        <v>40</v>
      </c>
      <c r="D2845" s="14"/>
      <c r="E2845" s="14"/>
      <c r="F2845" s="14"/>
      <c r="G2845" s="14"/>
      <c r="H2845" s="14"/>
      <c r="I2845" s="14"/>
      <c r="J2845" s="14"/>
      <c r="K2845" s="14"/>
      <c r="L2845" s="14"/>
      <c r="M2845" s="14">
        <v>233</v>
      </c>
      <c r="N2845" s="14"/>
      <c r="O2845" s="191">
        <v>0</v>
      </c>
      <c r="P2845" s="191">
        <v>0</v>
      </c>
      <c r="Q2845" s="191">
        <v>0</v>
      </c>
      <c r="R2845" s="191">
        <v>0</v>
      </c>
      <c r="S2845" s="14"/>
      <c r="T2845" s="14"/>
      <c r="U2845" s="14"/>
      <c r="V2845" s="14">
        <v>202002</v>
      </c>
      <c r="W2845" s="14"/>
    </row>
    <row r="2846" spans="1:23" ht="12.2" customHeight="1">
      <c r="A2846" s="14" t="s">
        <v>1210</v>
      </c>
      <c r="B2846" s="14">
        <v>6</v>
      </c>
      <c r="C2846" s="14">
        <v>40</v>
      </c>
      <c r="D2846" s="14"/>
      <c r="E2846" s="14"/>
      <c r="F2846" s="14"/>
      <c r="G2846" s="14"/>
      <c r="H2846" s="14"/>
      <c r="I2846" s="14"/>
      <c r="J2846" s="14"/>
      <c r="K2846" s="14"/>
      <c r="L2846" s="14"/>
      <c r="M2846" s="14">
        <v>296</v>
      </c>
      <c r="N2846" s="14"/>
      <c r="O2846" s="191">
        <v>0</v>
      </c>
      <c r="P2846" s="191">
        <v>0</v>
      </c>
      <c r="Q2846" s="191">
        <v>0</v>
      </c>
      <c r="R2846" s="191">
        <v>0</v>
      </c>
      <c r="S2846" s="14"/>
      <c r="T2846" s="14"/>
      <c r="U2846" s="14"/>
      <c r="V2846" s="14">
        <v>202004</v>
      </c>
      <c r="W2846" s="14"/>
    </row>
    <row r="2847" spans="1:23" ht="12.2" customHeight="1">
      <c r="A2847" s="14" t="s">
        <v>1210</v>
      </c>
      <c r="B2847" s="14">
        <v>7</v>
      </c>
      <c r="C2847" s="14">
        <v>40</v>
      </c>
      <c r="D2847" s="14"/>
      <c r="E2847" s="14"/>
      <c r="F2847" s="14"/>
      <c r="G2847" s="14"/>
      <c r="H2847" s="14"/>
      <c r="I2847" s="14"/>
      <c r="J2847" s="14"/>
      <c r="K2847" s="14"/>
      <c r="L2847" s="14"/>
      <c r="M2847" s="14">
        <v>180</v>
      </c>
      <c r="N2847" s="14"/>
      <c r="O2847" s="191">
        <v>0</v>
      </c>
      <c r="P2847" s="191">
        <v>0</v>
      </c>
      <c r="Q2847" s="191">
        <v>0</v>
      </c>
      <c r="R2847" s="191">
        <v>0</v>
      </c>
      <c r="S2847" s="14"/>
      <c r="T2847" s="14"/>
      <c r="U2847" s="14"/>
      <c r="V2847" s="14">
        <v>202004</v>
      </c>
      <c r="W2847" s="14"/>
    </row>
    <row r="2848" spans="1:23" ht="12.2" customHeight="1">
      <c r="A2848" s="14" t="s">
        <v>1210</v>
      </c>
      <c r="B2848" s="14">
        <v>8</v>
      </c>
      <c r="C2848" s="14">
        <v>40</v>
      </c>
      <c r="D2848" s="14"/>
      <c r="E2848" s="14"/>
      <c r="F2848" s="14"/>
      <c r="G2848" s="14"/>
      <c r="H2848" s="14"/>
      <c r="I2848" s="14"/>
      <c r="J2848" s="14"/>
      <c r="K2848" s="14"/>
      <c r="L2848" s="14"/>
      <c r="M2848" s="14">
        <v>180</v>
      </c>
      <c r="N2848" s="14"/>
      <c r="O2848" s="191">
        <v>0</v>
      </c>
      <c r="P2848" s="191">
        <v>0</v>
      </c>
      <c r="Q2848" s="191">
        <v>0</v>
      </c>
      <c r="R2848" s="191">
        <v>0</v>
      </c>
      <c r="S2848" s="14"/>
      <c r="T2848" s="14"/>
      <c r="U2848" s="14"/>
      <c r="V2848" s="14">
        <v>202003</v>
      </c>
      <c r="W2848" s="14"/>
    </row>
    <row r="2849" spans="1:23" ht="12.2" customHeight="1">
      <c r="A2849" s="14" t="s">
        <v>1210</v>
      </c>
      <c r="B2849" s="14">
        <v>9</v>
      </c>
      <c r="C2849" s="14">
        <v>40</v>
      </c>
      <c r="D2849" s="14"/>
      <c r="E2849" s="14"/>
      <c r="F2849" s="14"/>
      <c r="G2849" s="14"/>
      <c r="H2849" s="14"/>
      <c r="I2849" s="14"/>
      <c r="J2849" s="14"/>
      <c r="K2849" s="14"/>
      <c r="L2849" s="14"/>
      <c r="M2849" s="14">
        <v>180</v>
      </c>
      <c r="N2849" s="14"/>
      <c r="O2849" s="191">
        <v>0</v>
      </c>
      <c r="P2849" s="191">
        <v>0</v>
      </c>
      <c r="Q2849" s="191">
        <v>0</v>
      </c>
      <c r="R2849" s="191">
        <v>0</v>
      </c>
      <c r="S2849" s="14"/>
      <c r="T2849" s="14"/>
      <c r="U2849" s="14"/>
      <c r="V2849" s="14">
        <v>202003</v>
      </c>
      <c r="W2849" s="14"/>
    </row>
    <row r="2850" spans="1:23" ht="12.2" customHeight="1">
      <c r="A2850" s="14" t="s">
        <v>1210</v>
      </c>
      <c r="B2850" s="14">
        <v>10</v>
      </c>
      <c r="C2850" s="14">
        <v>40</v>
      </c>
      <c r="D2850" s="14"/>
      <c r="E2850" s="14"/>
      <c r="F2850" s="14"/>
      <c r="G2850" s="14"/>
      <c r="H2850" s="14"/>
      <c r="I2850" s="14"/>
      <c r="J2850" s="14"/>
      <c r="K2850" s="14"/>
      <c r="L2850" s="14"/>
      <c r="M2850" s="14"/>
      <c r="N2850" s="14"/>
      <c r="O2850" s="191">
        <v>0</v>
      </c>
      <c r="P2850" s="191">
        <v>0</v>
      </c>
      <c r="Q2850" s="191">
        <v>0</v>
      </c>
      <c r="R2850" s="191">
        <v>0</v>
      </c>
      <c r="S2850" s="14"/>
      <c r="T2850" s="14"/>
      <c r="U2850" s="14"/>
      <c r="V2850" s="14">
        <v>202004</v>
      </c>
      <c r="W2850" s="14"/>
    </row>
    <row r="2851" spans="1:23" ht="12.2" customHeight="1">
      <c r="A2851" s="14" t="s">
        <v>1210</v>
      </c>
      <c r="B2851" s="14">
        <v>11</v>
      </c>
      <c r="C2851" s="14">
        <v>40</v>
      </c>
      <c r="D2851" s="14"/>
      <c r="E2851" s="14"/>
      <c r="F2851" s="14"/>
      <c r="G2851" s="14"/>
      <c r="H2851" s="14"/>
      <c r="I2851" s="14"/>
      <c r="J2851" s="14"/>
      <c r="K2851" s="14"/>
      <c r="L2851" s="14"/>
      <c r="M2851" s="14">
        <v>344</v>
      </c>
      <c r="N2851" s="14"/>
      <c r="O2851" s="191">
        <v>0</v>
      </c>
      <c r="P2851" s="191">
        <v>0</v>
      </c>
      <c r="Q2851" s="191">
        <v>0</v>
      </c>
      <c r="R2851" s="191">
        <v>0</v>
      </c>
      <c r="S2851" s="14"/>
      <c r="T2851" s="14"/>
      <c r="U2851" s="14"/>
      <c r="V2851" s="14">
        <v>202004</v>
      </c>
      <c r="W2851" s="14"/>
    </row>
    <row r="2852" spans="1:23" ht="12.2" customHeight="1">
      <c r="A2852" s="14" t="s">
        <v>1210</v>
      </c>
      <c r="B2852" s="14">
        <v>12</v>
      </c>
      <c r="C2852" s="14">
        <v>40</v>
      </c>
      <c r="D2852" s="14"/>
      <c r="E2852" s="14"/>
      <c r="F2852" s="14"/>
      <c r="G2852" s="14"/>
      <c r="H2852" s="14"/>
      <c r="I2852" s="14"/>
      <c r="J2852" s="14"/>
      <c r="K2852" s="14"/>
      <c r="L2852" s="14"/>
      <c r="M2852" s="14"/>
      <c r="N2852" s="14"/>
      <c r="O2852" s="191">
        <v>0</v>
      </c>
      <c r="P2852" s="191">
        <v>0</v>
      </c>
      <c r="Q2852" s="191">
        <v>0</v>
      </c>
      <c r="R2852" s="191">
        <v>0</v>
      </c>
      <c r="S2852" s="14"/>
      <c r="T2852" s="14"/>
      <c r="U2852" s="14"/>
      <c r="V2852" s="14">
        <v>202004</v>
      </c>
      <c r="W2852" s="14"/>
    </row>
    <row r="2853" spans="1:23" ht="12.2" customHeight="1">
      <c r="A2853" s="14" t="s">
        <v>1210</v>
      </c>
      <c r="B2853" s="14">
        <v>13</v>
      </c>
      <c r="C2853" s="14">
        <v>8</v>
      </c>
      <c r="D2853" s="14">
        <v>0</v>
      </c>
      <c r="E2853" s="14">
        <v>0</v>
      </c>
      <c r="F2853" s="14">
        <v>0</v>
      </c>
      <c r="G2853" s="14">
        <v>0</v>
      </c>
      <c r="H2853" s="14">
        <v>0</v>
      </c>
      <c r="I2853" s="14">
        <v>0</v>
      </c>
      <c r="J2853" s="14">
        <v>0</v>
      </c>
      <c r="K2853" s="14">
        <v>0</v>
      </c>
      <c r="L2853" s="14">
        <v>0</v>
      </c>
      <c r="M2853" s="14">
        <v>0</v>
      </c>
      <c r="N2853" s="14">
        <v>0</v>
      </c>
      <c r="O2853" s="191">
        <v>0</v>
      </c>
      <c r="P2853" s="191">
        <v>0</v>
      </c>
      <c r="Q2853" s="191">
        <v>0</v>
      </c>
      <c r="R2853" s="191">
        <v>0</v>
      </c>
      <c r="S2853" s="14">
        <v>0</v>
      </c>
      <c r="T2853" s="14">
        <v>0</v>
      </c>
      <c r="U2853" s="14">
        <v>0</v>
      </c>
      <c r="V2853" s="14">
        <v>202004</v>
      </c>
      <c r="W2853" s="14"/>
    </row>
    <row r="2854" spans="1:23" ht="12.2" customHeight="1">
      <c r="A2854" s="14" t="s">
        <v>1210</v>
      </c>
      <c r="B2854" s="14">
        <v>23</v>
      </c>
      <c r="C2854" s="14">
        <v>32</v>
      </c>
      <c r="D2854" s="14"/>
      <c r="E2854" s="14"/>
      <c r="F2854" s="14"/>
      <c r="G2854" s="14"/>
      <c r="H2854" s="14"/>
      <c r="I2854" s="14">
        <v>8</v>
      </c>
      <c r="J2854" s="14"/>
      <c r="K2854" s="14"/>
      <c r="L2854" s="14"/>
      <c r="M2854" s="14">
        <v>648</v>
      </c>
      <c r="N2854" s="14"/>
      <c r="O2854" s="191">
        <v>0</v>
      </c>
      <c r="P2854" s="191">
        <v>0</v>
      </c>
      <c r="Q2854" s="191">
        <v>0</v>
      </c>
      <c r="R2854" s="191">
        <v>0</v>
      </c>
      <c r="S2854" s="14"/>
      <c r="T2854" s="14"/>
      <c r="U2854" s="14"/>
      <c r="V2854" s="14">
        <v>202007</v>
      </c>
      <c r="W2854" s="14"/>
    </row>
    <row r="2855" spans="1:23" ht="12.2" customHeight="1">
      <c r="A2855" s="14" t="s">
        <v>1210</v>
      </c>
      <c r="B2855" s="14">
        <v>24</v>
      </c>
      <c r="C2855" s="14">
        <v>40</v>
      </c>
      <c r="D2855" s="14"/>
      <c r="E2855" s="14"/>
      <c r="F2855" s="14"/>
      <c r="G2855" s="14"/>
      <c r="H2855" s="14"/>
      <c r="I2855" s="14"/>
      <c r="J2855" s="14"/>
      <c r="K2855" s="14"/>
      <c r="L2855" s="14"/>
      <c r="M2855" s="14">
        <v>476</v>
      </c>
      <c r="N2855" s="14"/>
      <c r="O2855" s="191">
        <v>0</v>
      </c>
      <c r="P2855" s="191">
        <v>0</v>
      </c>
      <c r="Q2855" s="191">
        <v>0</v>
      </c>
      <c r="R2855" s="191">
        <v>0</v>
      </c>
      <c r="S2855" s="14"/>
      <c r="T2855" s="14"/>
      <c r="U2855" s="14"/>
      <c r="V2855" s="14">
        <v>202007</v>
      </c>
      <c r="W2855" s="14"/>
    </row>
    <row r="2856" spans="1:23" ht="12.2" customHeight="1">
      <c r="A2856" s="14" t="s">
        <v>1210</v>
      </c>
      <c r="B2856" s="14">
        <v>25</v>
      </c>
      <c r="C2856" s="14">
        <v>40</v>
      </c>
      <c r="D2856" s="14"/>
      <c r="E2856" s="14"/>
      <c r="F2856" s="14"/>
      <c r="G2856" s="14"/>
      <c r="H2856" s="14"/>
      <c r="I2856" s="14"/>
      <c r="J2856" s="14"/>
      <c r="K2856" s="14"/>
      <c r="L2856" s="14"/>
      <c r="M2856" s="14"/>
      <c r="N2856" s="14"/>
      <c r="O2856" s="191">
        <v>0</v>
      </c>
      <c r="P2856" s="191">
        <v>0</v>
      </c>
      <c r="Q2856" s="191">
        <v>0</v>
      </c>
      <c r="R2856" s="191">
        <v>0</v>
      </c>
      <c r="S2856" s="14"/>
      <c r="T2856" s="14"/>
      <c r="U2856" s="14"/>
      <c r="V2856" s="14">
        <v>202007</v>
      </c>
      <c r="W2856" s="14"/>
    </row>
    <row r="2857" spans="1:23" ht="12.2" customHeight="1" thickBot="1">
      <c r="A2857" s="14" t="s">
        <v>1210</v>
      </c>
      <c r="B2857" s="14">
        <v>26</v>
      </c>
      <c r="C2857" s="14">
        <v>40</v>
      </c>
      <c r="D2857" s="14"/>
      <c r="E2857" s="14"/>
      <c r="F2857" s="14"/>
      <c r="G2857" s="14"/>
      <c r="H2857" s="14"/>
      <c r="I2857" s="14"/>
      <c r="J2857" s="14"/>
      <c r="K2857" s="14"/>
      <c r="L2857" s="14"/>
      <c r="M2857" s="14"/>
      <c r="N2857" s="14"/>
      <c r="O2857" s="191">
        <v>0</v>
      </c>
      <c r="P2857" s="191">
        <v>0</v>
      </c>
      <c r="Q2857" s="191">
        <v>0</v>
      </c>
      <c r="R2857" s="191">
        <v>0</v>
      </c>
      <c r="S2857" s="14"/>
      <c r="T2857" s="14"/>
      <c r="U2857" s="14"/>
      <c r="V2857" s="14">
        <v>202007</v>
      </c>
      <c r="W2857" s="14"/>
    </row>
    <row r="2858" spans="1:23" ht="12.2" customHeight="1" thickTop="1">
      <c r="A2858" s="188" t="s">
        <v>1306</v>
      </c>
      <c r="B2858" s="189">
        <v>0</v>
      </c>
      <c r="C2858" s="189">
        <v>520</v>
      </c>
      <c r="D2858" s="189">
        <v>0</v>
      </c>
      <c r="E2858" s="189">
        <v>0</v>
      </c>
      <c r="F2858" s="189">
        <v>0</v>
      </c>
      <c r="G2858" s="189">
        <v>0</v>
      </c>
      <c r="H2858" s="189">
        <v>0</v>
      </c>
      <c r="I2858" s="189">
        <v>8</v>
      </c>
      <c r="J2858" s="189">
        <v>0</v>
      </c>
      <c r="K2858" s="189">
        <v>0</v>
      </c>
      <c r="L2858" s="189">
        <v>0</v>
      </c>
      <c r="M2858" s="189">
        <v>2717</v>
      </c>
      <c r="N2858" s="189">
        <v>0</v>
      </c>
      <c r="O2858" s="190">
        <v>0</v>
      </c>
      <c r="P2858" s="190">
        <v>0</v>
      </c>
      <c r="Q2858" s="190">
        <v>0</v>
      </c>
      <c r="R2858" s="190">
        <v>0</v>
      </c>
      <c r="S2858" s="189">
        <v>0</v>
      </c>
      <c r="T2858" s="189">
        <v>0</v>
      </c>
      <c r="U2858" s="189">
        <v>0</v>
      </c>
      <c r="V2858" s="189"/>
      <c r="W2858" s="189"/>
    </row>
    <row r="2859" spans="1:23" ht="12.2" customHeight="1">
      <c r="A2859" s="14" t="s">
        <v>779</v>
      </c>
      <c r="B2859" s="14">
        <v>1</v>
      </c>
      <c r="C2859" s="14">
        <v>30</v>
      </c>
      <c r="D2859" s="14"/>
      <c r="E2859" s="14">
        <v>0.84</v>
      </c>
      <c r="F2859" s="14"/>
      <c r="G2859" s="14"/>
      <c r="H2859" s="14"/>
      <c r="I2859" s="14">
        <v>8</v>
      </c>
      <c r="J2859" s="14"/>
      <c r="K2859" s="14"/>
      <c r="L2859" s="14"/>
      <c r="M2859" s="14">
        <v>0</v>
      </c>
      <c r="N2859" s="14"/>
      <c r="O2859" s="191">
        <v>17.14</v>
      </c>
      <c r="P2859" s="191">
        <v>0</v>
      </c>
      <c r="Q2859" s="191">
        <v>0</v>
      </c>
      <c r="R2859" s="191">
        <v>0</v>
      </c>
      <c r="S2859" s="14"/>
      <c r="T2859" s="14"/>
      <c r="U2859" s="14"/>
      <c r="V2859" s="14">
        <v>202002</v>
      </c>
      <c r="W2859" s="14"/>
    </row>
    <row r="2860" spans="1:23" ht="12.2" customHeight="1">
      <c r="A2860" s="14" t="s">
        <v>779</v>
      </c>
      <c r="B2860" s="14">
        <v>2</v>
      </c>
      <c r="C2860" s="14">
        <v>38</v>
      </c>
      <c r="D2860" s="14">
        <v>2</v>
      </c>
      <c r="E2860" s="14">
        <v>0.26</v>
      </c>
      <c r="F2860" s="14">
        <v>6.18</v>
      </c>
      <c r="G2860" s="14"/>
      <c r="H2860" s="14"/>
      <c r="I2860" s="14"/>
      <c r="J2860" s="14"/>
      <c r="K2860" s="14"/>
      <c r="L2860" s="14"/>
      <c r="M2860" s="14">
        <v>0</v>
      </c>
      <c r="N2860" s="14"/>
      <c r="O2860" s="191">
        <v>0</v>
      </c>
      <c r="P2860" s="191">
        <v>0</v>
      </c>
      <c r="Q2860" s="191">
        <v>0</v>
      </c>
      <c r="R2860" s="191">
        <v>0</v>
      </c>
      <c r="S2860" s="14"/>
      <c r="T2860" s="14"/>
      <c r="U2860" s="14"/>
      <c r="V2860" s="14">
        <v>202002</v>
      </c>
      <c r="W2860" s="14"/>
    </row>
    <row r="2861" spans="1:23" ht="12.2" customHeight="1">
      <c r="A2861" s="14" t="s">
        <v>779</v>
      </c>
      <c r="B2861" s="14">
        <v>3</v>
      </c>
      <c r="C2861" s="14">
        <v>38</v>
      </c>
      <c r="D2861" s="14">
        <v>2</v>
      </c>
      <c r="E2861" s="14">
        <v>1.04</v>
      </c>
      <c r="F2861" s="14">
        <v>3.7</v>
      </c>
      <c r="G2861" s="14"/>
      <c r="H2861" s="14"/>
      <c r="I2861" s="14"/>
      <c r="J2861" s="14"/>
      <c r="K2861" s="14"/>
      <c r="L2861" s="14"/>
      <c r="M2861" s="14">
        <v>0</v>
      </c>
      <c r="N2861" s="14"/>
      <c r="O2861" s="191">
        <v>0</v>
      </c>
      <c r="P2861" s="191">
        <v>0</v>
      </c>
      <c r="Q2861" s="191">
        <v>0</v>
      </c>
      <c r="R2861" s="191">
        <v>0</v>
      </c>
      <c r="S2861" s="14"/>
      <c r="T2861" s="14"/>
      <c r="U2861" s="14"/>
      <c r="V2861" s="14">
        <v>202002</v>
      </c>
      <c r="W2861" s="14"/>
    </row>
    <row r="2862" spans="1:23" ht="12.2" customHeight="1">
      <c r="A2862" s="14" t="s">
        <v>779</v>
      </c>
      <c r="B2862" s="14">
        <v>4</v>
      </c>
      <c r="C2862" s="14">
        <v>30</v>
      </c>
      <c r="D2862" s="14">
        <v>2</v>
      </c>
      <c r="E2862" s="14">
        <v>1.07</v>
      </c>
      <c r="F2862" s="14">
        <v>3.43</v>
      </c>
      <c r="G2862" s="14">
        <v>8</v>
      </c>
      <c r="H2862" s="14"/>
      <c r="I2862" s="14"/>
      <c r="J2862" s="14"/>
      <c r="K2862" s="14"/>
      <c r="L2862" s="14"/>
      <c r="M2862" s="14">
        <v>0</v>
      </c>
      <c r="N2862" s="14"/>
      <c r="O2862" s="191">
        <v>0</v>
      </c>
      <c r="P2862" s="191">
        <v>0</v>
      </c>
      <c r="Q2862" s="191">
        <v>0</v>
      </c>
      <c r="R2862" s="191">
        <v>0</v>
      </c>
      <c r="S2862" s="14"/>
      <c r="T2862" s="14"/>
      <c r="U2862" s="14"/>
      <c r="V2862" s="14">
        <v>202002</v>
      </c>
      <c r="W2862" s="14"/>
    </row>
    <row r="2863" spans="1:23" ht="12.2" customHeight="1">
      <c r="A2863" s="14" t="s">
        <v>779</v>
      </c>
      <c r="B2863" s="14">
        <v>5</v>
      </c>
      <c r="C2863" s="14">
        <v>0</v>
      </c>
      <c r="D2863" s="14"/>
      <c r="E2863" s="14"/>
      <c r="F2863" s="14"/>
      <c r="G2863" s="14">
        <v>8</v>
      </c>
      <c r="H2863" s="14">
        <v>30</v>
      </c>
      <c r="I2863" s="14"/>
      <c r="J2863" s="14"/>
      <c r="K2863" s="14"/>
      <c r="L2863" s="14"/>
      <c r="M2863" s="14">
        <v>0</v>
      </c>
      <c r="N2863" s="14"/>
      <c r="O2863" s="191">
        <v>17.14</v>
      </c>
      <c r="P2863" s="191">
        <v>0</v>
      </c>
      <c r="Q2863" s="191">
        <v>0</v>
      </c>
      <c r="R2863" s="191">
        <v>0</v>
      </c>
      <c r="S2863" s="14"/>
      <c r="T2863" s="14"/>
      <c r="U2863" s="14"/>
      <c r="V2863" s="14">
        <v>202003</v>
      </c>
      <c r="W2863" s="14"/>
    </row>
    <row r="2864" spans="1:23" ht="12.2" customHeight="1">
      <c r="A2864" s="14" t="s">
        <v>779</v>
      </c>
      <c r="B2864" s="14">
        <v>6</v>
      </c>
      <c r="C2864" s="14">
        <v>38</v>
      </c>
      <c r="D2864" s="14">
        <v>2</v>
      </c>
      <c r="E2864" s="14">
        <v>1.38</v>
      </c>
      <c r="F2864" s="14">
        <v>2.02</v>
      </c>
      <c r="G2864" s="14"/>
      <c r="H2864" s="14"/>
      <c r="I2864" s="14"/>
      <c r="J2864" s="14"/>
      <c r="K2864" s="14"/>
      <c r="L2864" s="14"/>
      <c r="M2864" s="14">
        <v>0</v>
      </c>
      <c r="N2864" s="14"/>
      <c r="O2864" s="191">
        <v>0</v>
      </c>
      <c r="P2864" s="191">
        <v>0</v>
      </c>
      <c r="Q2864" s="191">
        <v>0</v>
      </c>
      <c r="R2864" s="191">
        <v>0</v>
      </c>
      <c r="S2864" s="14"/>
      <c r="T2864" s="14"/>
      <c r="U2864" s="14"/>
      <c r="V2864" s="14">
        <v>202003</v>
      </c>
      <c r="W2864" s="14"/>
    </row>
    <row r="2865" spans="1:23" ht="12.2" customHeight="1">
      <c r="A2865" s="14" t="s">
        <v>779</v>
      </c>
      <c r="B2865" s="14">
        <v>7</v>
      </c>
      <c r="C2865" s="14">
        <v>38</v>
      </c>
      <c r="D2865" s="14">
        <v>2</v>
      </c>
      <c r="E2865" s="14">
        <v>3.17</v>
      </c>
      <c r="F2865" s="14">
        <v>2.6</v>
      </c>
      <c r="G2865" s="14"/>
      <c r="H2865" s="14"/>
      <c r="I2865" s="14"/>
      <c r="J2865" s="14"/>
      <c r="K2865" s="14"/>
      <c r="L2865" s="14"/>
      <c r="M2865" s="14">
        <v>0</v>
      </c>
      <c r="N2865" s="14"/>
      <c r="O2865" s="191">
        <v>102.84</v>
      </c>
      <c r="P2865" s="191">
        <v>0</v>
      </c>
      <c r="Q2865" s="191">
        <v>0</v>
      </c>
      <c r="R2865" s="191">
        <v>0</v>
      </c>
      <c r="S2865" s="14"/>
      <c r="T2865" s="14"/>
      <c r="U2865" s="14"/>
      <c r="V2865" s="14">
        <v>202003</v>
      </c>
      <c r="W2865" s="14"/>
    </row>
    <row r="2866" spans="1:23" ht="12.2" customHeight="1">
      <c r="A2866" s="14" t="s">
        <v>779</v>
      </c>
      <c r="B2866" s="14">
        <v>8</v>
      </c>
      <c r="C2866" s="14">
        <v>38</v>
      </c>
      <c r="D2866" s="14">
        <v>2</v>
      </c>
      <c r="E2866" s="14">
        <v>1.21</v>
      </c>
      <c r="F2866" s="14">
        <v>4.37</v>
      </c>
      <c r="G2866" s="14"/>
      <c r="H2866" s="14"/>
      <c r="I2866" s="14"/>
      <c r="J2866" s="14"/>
      <c r="K2866" s="14"/>
      <c r="L2866" s="14"/>
      <c r="M2866" s="14">
        <v>0</v>
      </c>
      <c r="N2866" s="14"/>
      <c r="O2866" s="191">
        <v>102.84</v>
      </c>
      <c r="P2866" s="191">
        <v>0</v>
      </c>
      <c r="Q2866" s="191">
        <v>0</v>
      </c>
      <c r="R2866" s="191">
        <v>0</v>
      </c>
      <c r="S2866" s="14"/>
      <c r="T2866" s="14"/>
      <c r="U2866" s="14"/>
      <c r="V2866" s="14">
        <v>202003</v>
      </c>
      <c r="W2866" s="14"/>
    </row>
    <row r="2867" spans="1:23" ht="12.2" customHeight="1">
      <c r="A2867" s="14" t="s">
        <v>779</v>
      </c>
      <c r="B2867" s="14">
        <v>9</v>
      </c>
      <c r="C2867" s="14">
        <v>38</v>
      </c>
      <c r="D2867" s="14">
        <v>2</v>
      </c>
      <c r="E2867" s="14">
        <v>3.52</v>
      </c>
      <c r="F2867" s="14">
        <v>2.35</v>
      </c>
      <c r="G2867" s="14"/>
      <c r="H2867" s="14"/>
      <c r="I2867" s="14"/>
      <c r="J2867" s="14"/>
      <c r="K2867" s="14"/>
      <c r="L2867" s="14"/>
      <c r="M2867" s="14">
        <v>0</v>
      </c>
      <c r="N2867" s="14"/>
      <c r="O2867" s="191">
        <v>0</v>
      </c>
      <c r="P2867" s="191">
        <v>0</v>
      </c>
      <c r="Q2867" s="191">
        <v>0</v>
      </c>
      <c r="R2867" s="191">
        <v>0</v>
      </c>
      <c r="S2867" s="14"/>
      <c r="T2867" s="14"/>
      <c r="U2867" s="14"/>
      <c r="V2867" s="14">
        <v>202003</v>
      </c>
      <c r="W2867" s="14"/>
    </row>
    <row r="2868" spans="1:23" ht="12.2" customHeight="1">
      <c r="A2868" s="14" t="s">
        <v>779</v>
      </c>
      <c r="B2868" s="14">
        <v>10</v>
      </c>
      <c r="C2868" s="14">
        <v>38</v>
      </c>
      <c r="D2868" s="14">
        <v>2</v>
      </c>
      <c r="E2868" s="14">
        <v>1.84</v>
      </c>
      <c r="F2868" s="14">
        <v>3.75</v>
      </c>
      <c r="G2868" s="14"/>
      <c r="H2868" s="14"/>
      <c r="I2868" s="14"/>
      <c r="J2868" s="14"/>
      <c r="K2868" s="14"/>
      <c r="L2868" s="14"/>
      <c r="M2868" s="14">
        <v>0</v>
      </c>
      <c r="N2868" s="14"/>
      <c r="O2868" s="191">
        <v>0</v>
      </c>
      <c r="P2868" s="191">
        <v>0</v>
      </c>
      <c r="Q2868" s="191">
        <v>0</v>
      </c>
      <c r="R2868" s="191">
        <v>0</v>
      </c>
      <c r="S2868" s="14"/>
      <c r="T2868" s="14"/>
      <c r="U2868" s="14"/>
      <c r="V2868" s="14">
        <v>202004</v>
      </c>
      <c r="W2868" s="14"/>
    </row>
    <row r="2869" spans="1:23" ht="12.2" customHeight="1">
      <c r="A2869" s="14" t="s">
        <v>779</v>
      </c>
      <c r="B2869" s="14">
        <v>11</v>
      </c>
      <c r="C2869" s="14">
        <v>38</v>
      </c>
      <c r="D2869" s="14">
        <v>2</v>
      </c>
      <c r="E2869" s="14">
        <v>3.87</v>
      </c>
      <c r="F2869" s="14">
        <v>1.35</v>
      </c>
      <c r="G2869" s="14"/>
      <c r="H2869" s="14"/>
      <c r="I2869" s="14"/>
      <c r="J2869" s="14"/>
      <c r="K2869" s="14"/>
      <c r="L2869" s="14"/>
      <c r="M2869" s="14">
        <v>0</v>
      </c>
      <c r="N2869" s="14"/>
      <c r="O2869" s="191">
        <v>0</v>
      </c>
      <c r="P2869" s="191">
        <v>0</v>
      </c>
      <c r="Q2869" s="191">
        <v>0</v>
      </c>
      <c r="R2869" s="191">
        <v>0</v>
      </c>
      <c r="S2869" s="14"/>
      <c r="T2869" s="14"/>
      <c r="U2869" s="14"/>
      <c r="V2869" s="14">
        <v>202004</v>
      </c>
      <c r="W2869" s="14"/>
    </row>
    <row r="2870" spans="1:23" ht="12.2" customHeight="1">
      <c r="A2870" s="14" t="s">
        <v>779</v>
      </c>
      <c r="B2870" s="14">
        <v>12</v>
      </c>
      <c r="C2870" s="14">
        <v>38</v>
      </c>
      <c r="D2870" s="14">
        <v>2</v>
      </c>
      <c r="E2870" s="14">
        <v>2.39</v>
      </c>
      <c r="F2870" s="14">
        <v>4.0199999999999996</v>
      </c>
      <c r="G2870" s="14"/>
      <c r="H2870" s="14"/>
      <c r="I2870" s="14"/>
      <c r="J2870" s="14"/>
      <c r="K2870" s="14"/>
      <c r="L2870" s="14"/>
      <c r="M2870" s="14">
        <v>0</v>
      </c>
      <c r="N2870" s="14"/>
      <c r="O2870" s="191">
        <v>119.98</v>
      </c>
      <c r="P2870" s="191">
        <v>0</v>
      </c>
      <c r="Q2870" s="191">
        <v>0</v>
      </c>
      <c r="R2870" s="191">
        <v>0</v>
      </c>
      <c r="S2870" s="14"/>
      <c r="T2870" s="14"/>
      <c r="U2870" s="14"/>
      <c r="V2870" s="14">
        <v>202004</v>
      </c>
      <c r="W2870" s="14"/>
    </row>
    <row r="2871" spans="1:23" ht="12.2" customHeight="1">
      <c r="A2871" s="14" t="s">
        <v>779</v>
      </c>
      <c r="B2871" s="14">
        <v>13</v>
      </c>
      <c r="C2871" s="14">
        <v>30</v>
      </c>
      <c r="D2871" s="14">
        <v>2</v>
      </c>
      <c r="E2871" s="14">
        <v>1.4</v>
      </c>
      <c r="F2871" s="14">
        <v>0.28000000000000003</v>
      </c>
      <c r="G2871" s="14">
        <v>8</v>
      </c>
      <c r="H2871" s="14"/>
      <c r="I2871" s="14"/>
      <c r="J2871" s="14"/>
      <c r="K2871" s="14"/>
      <c r="L2871" s="14"/>
      <c r="M2871" s="14">
        <v>0</v>
      </c>
      <c r="N2871" s="14"/>
      <c r="O2871" s="191">
        <v>0</v>
      </c>
      <c r="P2871" s="191">
        <v>0</v>
      </c>
      <c r="Q2871" s="191">
        <v>0</v>
      </c>
      <c r="R2871" s="191">
        <v>0</v>
      </c>
      <c r="S2871" s="14"/>
      <c r="T2871" s="14"/>
      <c r="U2871" s="14"/>
      <c r="V2871" s="14">
        <v>202005</v>
      </c>
      <c r="W2871" s="14"/>
    </row>
    <row r="2872" spans="1:23" ht="12.2" customHeight="1">
      <c r="A2872" s="14" t="s">
        <v>779</v>
      </c>
      <c r="B2872" s="14">
        <v>14</v>
      </c>
      <c r="C2872" s="14">
        <v>24</v>
      </c>
      <c r="D2872" s="14">
        <v>0.37</v>
      </c>
      <c r="E2872" s="14">
        <v>0.08</v>
      </c>
      <c r="F2872" s="14"/>
      <c r="G2872" s="14"/>
      <c r="H2872" s="14"/>
      <c r="I2872" s="14"/>
      <c r="J2872" s="14"/>
      <c r="K2872" s="14"/>
      <c r="L2872" s="14">
        <v>14</v>
      </c>
      <c r="M2872" s="14">
        <v>0</v>
      </c>
      <c r="N2872" s="14"/>
      <c r="O2872" s="191">
        <v>0</v>
      </c>
      <c r="P2872" s="191">
        <v>0</v>
      </c>
      <c r="Q2872" s="191">
        <v>0</v>
      </c>
      <c r="R2872" s="191">
        <v>0</v>
      </c>
      <c r="S2872" s="14"/>
      <c r="T2872" s="14"/>
      <c r="U2872" s="14"/>
      <c r="V2872" s="14">
        <v>202005</v>
      </c>
      <c r="W2872" s="14"/>
    </row>
    <row r="2873" spans="1:23" ht="12.2" customHeight="1">
      <c r="A2873" s="14" t="s">
        <v>779</v>
      </c>
      <c r="B2873" s="14">
        <v>15</v>
      </c>
      <c r="C2873" s="14">
        <v>0</v>
      </c>
      <c r="D2873" s="14"/>
      <c r="E2873" s="14"/>
      <c r="F2873" s="14"/>
      <c r="G2873" s="14"/>
      <c r="H2873" s="14"/>
      <c r="I2873" s="14"/>
      <c r="J2873" s="14"/>
      <c r="K2873" s="14"/>
      <c r="L2873" s="14">
        <v>38</v>
      </c>
      <c r="M2873" s="14">
        <v>0</v>
      </c>
      <c r="N2873" s="14"/>
      <c r="O2873" s="191">
        <v>0</v>
      </c>
      <c r="P2873" s="191">
        <v>0</v>
      </c>
      <c r="Q2873" s="191">
        <v>0</v>
      </c>
      <c r="R2873" s="191">
        <v>0</v>
      </c>
      <c r="S2873" s="14"/>
      <c r="T2873" s="14"/>
      <c r="U2873" s="14"/>
      <c r="V2873" s="14">
        <v>202005</v>
      </c>
      <c r="W2873" s="14"/>
    </row>
    <row r="2874" spans="1:23" ht="12.2" customHeight="1">
      <c r="A2874" s="14" t="s">
        <v>779</v>
      </c>
      <c r="B2874" s="14">
        <v>16</v>
      </c>
      <c r="C2874" s="14">
        <v>30</v>
      </c>
      <c r="D2874" s="14">
        <v>2</v>
      </c>
      <c r="E2874" s="14">
        <v>0.48</v>
      </c>
      <c r="F2874" s="14">
        <v>3.03</v>
      </c>
      <c r="G2874" s="14"/>
      <c r="H2874" s="14"/>
      <c r="I2874" s="14">
        <v>8</v>
      </c>
      <c r="J2874" s="14"/>
      <c r="K2874" s="14"/>
      <c r="L2874" s="14"/>
      <c r="M2874" s="14">
        <v>0</v>
      </c>
      <c r="N2874" s="14"/>
      <c r="O2874" s="191">
        <v>0</v>
      </c>
      <c r="P2874" s="191">
        <v>0</v>
      </c>
      <c r="Q2874" s="191">
        <v>0</v>
      </c>
      <c r="R2874" s="191">
        <v>0</v>
      </c>
      <c r="S2874" s="14"/>
      <c r="T2874" s="14"/>
      <c r="U2874" s="14"/>
      <c r="V2874" s="14">
        <v>202005</v>
      </c>
      <c r="W2874" s="14"/>
    </row>
    <row r="2875" spans="1:23" ht="12.2" customHeight="1">
      <c r="A2875" s="14" t="s">
        <v>779</v>
      </c>
      <c r="B2875" s="14">
        <v>17</v>
      </c>
      <c r="C2875" s="14">
        <v>38</v>
      </c>
      <c r="D2875" s="14">
        <v>1.48</v>
      </c>
      <c r="E2875" s="14">
        <v>0.9</v>
      </c>
      <c r="F2875" s="14">
        <v>4.3</v>
      </c>
      <c r="G2875" s="14">
        <v>0</v>
      </c>
      <c r="H2875" s="14">
        <v>0</v>
      </c>
      <c r="I2875" s="14">
        <v>0</v>
      </c>
      <c r="J2875" s="14">
        <v>0</v>
      </c>
      <c r="K2875" s="14">
        <v>0</v>
      </c>
      <c r="L2875" s="14">
        <v>0</v>
      </c>
      <c r="M2875" s="14">
        <v>0</v>
      </c>
      <c r="N2875" s="14">
        <v>0</v>
      </c>
      <c r="O2875" s="191">
        <v>0</v>
      </c>
      <c r="P2875" s="191">
        <v>0</v>
      </c>
      <c r="Q2875" s="191">
        <v>0</v>
      </c>
      <c r="R2875" s="191">
        <v>0</v>
      </c>
      <c r="S2875" s="14">
        <v>0</v>
      </c>
      <c r="T2875" s="14">
        <v>0</v>
      </c>
      <c r="U2875" s="14">
        <v>0</v>
      </c>
      <c r="V2875" s="14">
        <v>202006</v>
      </c>
      <c r="W2875" s="14"/>
    </row>
    <row r="2876" spans="1:23" ht="12.2" customHeight="1">
      <c r="A2876" s="14" t="s">
        <v>779</v>
      </c>
      <c r="B2876" s="14">
        <v>18</v>
      </c>
      <c r="C2876" s="14">
        <v>29.48</v>
      </c>
      <c r="D2876" s="14">
        <v>0</v>
      </c>
      <c r="E2876" s="14">
        <v>0</v>
      </c>
      <c r="F2876" s="14">
        <v>0</v>
      </c>
      <c r="G2876" s="14">
        <v>0</v>
      </c>
      <c r="H2876" s="14">
        <v>0</v>
      </c>
      <c r="I2876" s="14">
        <v>8</v>
      </c>
      <c r="J2876" s="14">
        <v>0</v>
      </c>
      <c r="K2876" s="14">
        <v>0</v>
      </c>
      <c r="L2876" s="14">
        <v>0</v>
      </c>
      <c r="M2876" s="14">
        <v>0</v>
      </c>
      <c r="N2876" s="14">
        <v>0</v>
      </c>
      <c r="O2876" s="191">
        <v>119.98</v>
      </c>
      <c r="P2876" s="191">
        <v>0</v>
      </c>
      <c r="Q2876" s="191">
        <v>0</v>
      </c>
      <c r="R2876" s="191">
        <v>0</v>
      </c>
      <c r="S2876" s="14">
        <v>0</v>
      </c>
      <c r="T2876" s="14">
        <v>0</v>
      </c>
      <c r="U2876" s="14">
        <v>0</v>
      </c>
      <c r="V2876" s="14">
        <v>202006</v>
      </c>
      <c r="W2876" s="14"/>
    </row>
    <row r="2877" spans="1:23" ht="12.2" customHeight="1">
      <c r="A2877" s="14" t="s">
        <v>779</v>
      </c>
      <c r="B2877" s="14">
        <v>19</v>
      </c>
      <c r="C2877" s="14">
        <v>38</v>
      </c>
      <c r="D2877" s="14">
        <v>2</v>
      </c>
      <c r="E2877" s="14">
        <v>2.04</v>
      </c>
      <c r="F2877" s="14">
        <v>2.67</v>
      </c>
      <c r="G2877" s="14"/>
      <c r="H2877" s="14"/>
      <c r="I2877" s="14"/>
      <c r="J2877" s="14"/>
      <c r="K2877" s="14"/>
      <c r="L2877" s="14"/>
      <c r="M2877" s="14">
        <v>0</v>
      </c>
      <c r="N2877" s="14"/>
      <c r="O2877" s="191">
        <v>0</v>
      </c>
      <c r="P2877" s="191">
        <v>0</v>
      </c>
      <c r="Q2877" s="191">
        <v>0</v>
      </c>
      <c r="R2877" s="191">
        <v>0</v>
      </c>
      <c r="S2877" s="14"/>
      <c r="T2877" s="14"/>
      <c r="U2877" s="14"/>
      <c r="V2877" s="14">
        <v>202006</v>
      </c>
      <c r="W2877" s="14"/>
    </row>
    <row r="2878" spans="1:23" ht="12.2" customHeight="1">
      <c r="A2878" s="14" t="s">
        <v>779</v>
      </c>
      <c r="B2878" s="14">
        <v>20</v>
      </c>
      <c r="C2878" s="14">
        <v>30</v>
      </c>
      <c r="D2878" s="14">
        <v>2</v>
      </c>
      <c r="E2878" s="14">
        <v>2.76</v>
      </c>
      <c r="F2878" s="14">
        <v>2.75</v>
      </c>
      <c r="G2878" s="14">
        <v>8</v>
      </c>
      <c r="H2878" s="14"/>
      <c r="I2878" s="14"/>
      <c r="J2878" s="14"/>
      <c r="K2878" s="14"/>
      <c r="L2878" s="14"/>
      <c r="M2878" s="14">
        <v>0</v>
      </c>
      <c r="N2878" s="14"/>
      <c r="O2878" s="191">
        <v>0</v>
      </c>
      <c r="P2878" s="191">
        <v>0</v>
      </c>
      <c r="Q2878" s="191">
        <v>0</v>
      </c>
      <c r="R2878" s="191">
        <v>0</v>
      </c>
      <c r="S2878" s="14"/>
      <c r="T2878" s="14"/>
      <c r="U2878" s="14"/>
      <c r="V2878" s="14">
        <v>202007</v>
      </c>
      <c r="W2878" s="14"/>
    </row>
    <row r="2879" spans="1:23" ht="12.2" customHeight="1">
      <c r="A2879" s="14" t="s">
        <v>779</v>
      </c>
      <c r="B2879" s="14">
        <v>21</v>
      </c>
      <c r="C2879" s="14">
        <v>30</v>
      </c>
      <c r="D2879" s="14">
        <v>2</v>
      </c>
      <c r="E2879" s="14">
        <v>2.4700000000000002</v>
      </c>
      <c r="F2879" s="14">
        <v>3.52</v>
      </c>
      <c r="G2879" s="14"/>
      <c r="H2879" s="14"/>
      <c r="I2879" s="14">
        <v>8</v>
      </c>
      <c r="J2879" s="14"/>
      <c r="K2879" s="14"/>
      <c r="L2879" s="14"/>
      <c r="M2879" s="14">
        <v>0</v>
      </c>
      <c r="N2879" s="14"/>
      <c r="O2879" s="191">
        <v>0</v>
      </c>
      <c r="P2879" s="191">
        <v>0</v>
      </c>
      <c r="Q2879" s="191">
        <v>0</v>
      </c>
      <c r="R2879" s="191">
        <v>0</v>
      </c>
      <c r="S2879" s="14"/>
      <c r="T2879" s="14"/>
      <c r="U2879" s="14"/>
      <c r="V2879" s="14">
        <v>202007</v>
      </c>
      <c r="W2879" s="14"/>
    </row>
    <row r="2880" spans="1:23" ht="12.2" customHeight="1">
      <c r="A2880" s="14" t="s">
        <v>779</v>
      </c>
      <c r="B2880" s="14">
        <v>22</v>
      </c>
      <c r="C2880" s="14">
        <v>38</v>
      </c>
      <c r="D2880" s="14">
        <v>2</v>
      </c>
      <c r="E2880" s="14">
        <v>1.04</v>
      </c>
      <c r="F2880" s="14">
        <v>4.6500000000000004</v>
      </c>
      <c r="G2880" s="14"/>
      <c r="H2880" s="14"/>
      <c r="I2880" s="14"/>
      <c r="J2880" s="14"/>
      <c r="K2880" s="14"/>
      <c r="L2880" s="14"/>
      <c r="M2880" s="14">
        <v>0</v>
      </c>
      <c r="N2880" s="14"/>
      <c r="O2880" s="191">
        <v>0</v>
      </c>
      <c r="P2880" s="191">
        <v>0</v>
      </c>
      <c r="Q2880" s="191">
        <v>0</v>
      </c>
      <c r="R2880" s="191">
        <v>0</v>
      </c>
      <c r="S2880" s="14"/>
      <c r="T2880" s="14"/>
      <c r="U2880" s="14"/>
      <c r="V2880" s="14">
        <v>202007</v>
      </c>
      <c r="W2880" s="14"/>
    </row>
    <row r="2881" spans="1:23" ht="12.2" customHeight="1">
      <c r="A2881" s="14" t="s">
        <v>779</v>
      </c>
      <c r="B2881" s="14">
        <v>23</v>
      </c>
      <c r="C2881" s="14">
        <v>24</v>
      </c>
      <c r="D2881" s="14">
        <v>0.62</v>
      </c>
      <c r="E2881" s="14">
        <v>0.83</v>
      </c>
      <c r="F2881" s="14"/>
      <c r="G2881" s="14">
        <v>6</v>
      </c>
      <c r="H2881" s="14"/>
      <c r="I2881" s="14">
        <v>8</v>
      </c>
      <c r="J2881" s="14"/>
      <c r="K2881" s="14"/>
      <c r="L2881" s="14"/>
      <c r="M2881" s="14">
        <v>0</v>
      </c>
      <c r="N2881" s="14"/>
      <c r="O2881" s="191">
        <v>0</v>
      </c>
      <c r="P2881" s="191">
        <v>0</v>
      </c>
      <c r="Q2881" s="191">
        <v>0</v>
      </c>
      <c r="R2881" s="191">
        <v>0</v>
      </c>
      <c r="S2881" s="14"/>
      <c r="T2881" s="14"/>
      <c r="U2881" s="14"/>
      <c r="V2881" s="14">
        <v>202007</v>
      </c>
      <c r="W2881" s="14"/>
    </row>
    <row r="2882" spans="1:23" ht="12.2" customHeight="1">
      <c r="A2882" s="14" t="s">
        <v>779</v>
      </c>
      <c r="B2882" s="14">
        <v>24</v>
      </c>
      <c r="C2882" s="14">
        <v>38</v>
      </c>
      <c r="D2882" s="14">
        <v>2</v>
      </c>
      <c r="E2882" s="14">
        <v>1.75</v>
      </c>
      <c r="F2882" s="14">
        <v>14.32</v>
      </c>
      <c r="G2882" s="14"/>
      <c r="H2882" s="14"/>
      <c r="I2882" s="14"/>
      <c r="J2882" s="14"/>
      <c r="K2882" s="14"/>
      <c r="L2882" s="14"/>
      <c r="M2882" s="14">
        <v>0</v>
      </c>
      <c r="N2882" s="14"/>
      <c r="O2882" s="191">
        <v>119.98</v>
      </c>
      <c r="P2882" s="191">
        <v>0</v>
      </c>
      <c r="Q2882" s="191">
        <v>0</v>
      </c>
      <c r="R2882" s="191">
        <v>0</v>
      </c>
      <c r="S2882" s="14"/>
      <c r="T2882" s="14"/>
      <c r="U2882" s="14"/>
      <c r="V2882" s="14">
        <v>202007</v>
      </c>
      <c r="W2882" s="14"/>
    </row>
    <row r="2883" spans="1:23" ht="12.2" customHeight="1">
      <c r="A2883" s="14" t="s">
        <v>779</v>
      </c>
      <c r="B2883" s="14">
        <v>25</v>
      </c>
      <c r="C2883" s="14">
        <v>38</v>
      </c>
      <c r="D2883" s="14">
        <v>2</v>
      </c>
      <c r="E2883" s="14">
        <v>1.63</v>
      </c>
      <c r="F2883" s="14">
        <v>4.18</v>
      </c>
      <c r="G2883" s="14"/>
      <c r="H2883" s="14"/>
      <c r="I2883" s="14"/>
      <c r="J2883" s="14"/>
      <c r="K2883" s="14"/>
      <c r="L2883" s="14"/>
      <c r="M2883" s="14">
        <v>0</v>
      </c>
      <c r="N2883" s="14"/>
      <c r="O2883" s="191">
        <v>0</v>
      </c>
      <c r="P2883" s="191">
        <v>0</v>
      </c>
      <c r="Q2883" s="191">
        <v>0</v>
      </c>
      <c r="R2883" s="191">
        <v>0</v>
      </c>
      <c r="S2883" s="14"/>
      <c r="T2883" s="14"/>
      <c r="U2883" s="14"/>
      <c r="V2883" s="14">
        <v>202007</v>
      </c>
      <c r="W2883" s="14"/>
    </row>
    <row r="2884" spans="1:23" ht="12.2" customHeight="1" thickBot="1">
      <c r="A2884" s="14" t="s">
        <v>779</v>
      </c>
      <c r="B2884" s="14">
        <v>26</v>
      </c>
      <c r="C2884" s="14">
        <v>38</v>
      </c>
      <c r="D2884" s="14">
        <v>2</v>
      </c>
      <c r="E2884" s="14">
        <v>1.35</v>
      </c>
      <c r="F2884" s="14">
        <v>4.45</v>
      </c>
      <c r="G2884" s="14"/>
      <c r="H2884" s="14"/>
      <c r="I2884" s="14"/>
      <c r="J2884" s="14"/>
      <c r="K2884" s="14"/>
      <c r="L2884" s="14"/>
      <c r="M2884" s="14">
        <v>0</v>
      </c>
      <c r="N2884" s="14"/>
      <c r="O2884" s="191">
        <v>0</v>
      </c>
      <c r="P2884" s="191">
        <v>0</v>
      </c>
      <c r="Q2884" s="191">
        <v>0</v>
      </c>
      <c r="R2884" s="191">
        <v>0</v>
      </c>
      <c r="S2884" s="14"/>
      <c r="T2884" s="14"/>
      <c r="U2884" s="14"/>
      <c r="V2884" s="14">
        <v>202008</v>
      </c>
      <c r="W2884" s="14"/>
    </row>
    <row r="2885" spans="1:23" ht="12.2" customHeight="1" thickTop="1">
      <c r="A2885" s="188" t="s">
        <v>1306</v>
      </c>
      <c r="B2885" s="189">
        <v>0</v>
      </c>
      <c r="C2885" s="189">
        <v>827.48</v>
      </c>
      <c r="D2885" s="189">
        <v>40.47</v>
      </c>
      <c r="E2885" s="189">
        <v>37.320000000000007</v>
      </c>
      <c r="F2885" s="189">
        <v>77.920000000000016</v>
      </c>
      <c r="G2885" s="189">
        <v>38</v>
      </c>
      <c r="H2885" s="189">
        <v>30</v>
      </c>
      <c r="I2885" s="189">
        <v>40</v>
      </c>
      <c r="J2885" s="189">
        <v>0</v>
      </c>
      <c r="K2885" s="189">
        <v>0</v>
      </c>
      <c r="L2885" s="189">
        <v>52</v>
      </c>
      <c r="M2885" s="189">
        <v>0</v>
      </c>
      <c r="N2885" s="189">
        <v>0</v>
      </c>
      <c r="O2885" s="190">
        <v>599.9</v>
      </c>
      <c r="P2885" s="190">
        <v>0</v>
      </c>
      <c r="Q2885" s="190">
        <v>0</v>
      </c>
      <c r="R2885" s="190">
        <v>0</v>
      </c>
      <c r="S2885" s="189">
        <v>0</v>
      </c>
      <c r="T2885" s="189">
        <v>0</v>
      </c>
      <c r="U2885" s="189">
        <v>0</v>
      </c>
      <c r="V2885" s="189"/>
      <c r="W2885" s="189"/>
    </row>
    <row r="2886" spans="1:23" ht="12.2" customHeight="1">
      <c r="A2886" s="14" t="s">
        <v>1237</v>
      </c>
      <c r="B2886" s="14">
        <v>1</v>
      </c>
      <c r="C2886" s="14">
        <v>0</v>
      </c>
      <c r="D2886" s="14">
        <v>0</v>
      </c>
      <c r="E2886" s="14">
        <v>0</v>
      </c>
      <c r="F2886" s="14">
        <v>0</v>
      </c>
      <c r="G2886" s="14">
        <v>36</v>
      </c>
      <c r="H2886" s="14">
        <v>0</v>
      </c>
      <c r="I2886" s="14">
        <v>9</v>
      </c>
      <c r="J2886" s="14">
        <v>0</v>
      </c>
      <c r="K2886" s="14">
        <v>0</v>
      </c>
      <c r="L2886" s="14">
        <v>0</v>
      </c>
      <c r="M2886" s="14">
        <v>0</v>
      </c>
      <c r="N2886" s="14">
        <v>19.75</v>
      </c>
      <c r="O2886" s="191">
        <v>0</v>
      </c>
      <c r="P2886" s="191">
        <v>0</v>
      </c>
      <c r="Q2886" s="191">
        <v>0</v>
      </c>
      <c r="R2886" s="191">
        <v>0</v>
      </c>
      <c r="S2886" s="14">
        <v>0</v>
      </c>
      <c r="T2886" s="14">
        <v>0</v>
      </c>
      <c r="U2886" s="14">
        <v>0</v>
      </c>
      <c r="V2886" s="14">
        <v>202002</v>
      </c>
      <c r="W2886" s="14"/>
    </row>
    <row r="2887" spans="1:23" ht="12.2" customHeight="1">
      <c r="A2887" s="14" t="s">
        <v>1237</v>
      </c>
      <c r="B2887" s="14">
        <v>2</v>
      </c>
      <c r="C2887" s="14">
        <v>18</v>
      </c>
      <c r="D2887" s="14">
        <v>0</v>
      </c>
      <c r="E2887" s="14">
        <v>0</v>
      </c>
      <c r="F2887" s="14">
        <v>0</v>
      </c>
      <c r="G2887" s="14">
        <v>0</v>
      </c>
      <c r="H2887" s="14">
        <v>27</v>
      </c>
      <c r="I2887" s="14">
        <v>0</v>
      </c>
      <c r="J2887" s="14">
        <v>0</v>
      </c>
      <c r="K2887" s="14">
        <v>0</v>
      </c>
      <c r="L2887" s="14">
        <v>0</v>
      </c>
      <c r="M2887" s="14">
        <v>0</v>
      </c>
      <c r="N2887" s="14">
        <v>0</v>
      </c>
      <c r="O2887" s="191">
        <v>0</v>
      </c>
      <c r="P2887" s="191">
        <v>0</v>
      </c>
      <c r="Q2887" s="191">
        <v>0</v>
      </c>
      <c r="R2887" s="191">
        <v>0</v>
      </c>
      <c r="S2887" s="14">
        <v>0</v>
      </c>
      <c r="T2887" s="14">
        <v>0</v>
      </c>
      <c r="U2887" s="14">
        <v>0</v>
      </c>
      <c r="V2887" s="14">
        <v>202002</v>
      </c>
      <c r="W2887" s="14"/>
    </row>
    <row r="2888" spans="1:23" ht="12.2" customHeight="1">
      <c r="A2888" s="14" t="s">
        <v>1237</v>
      </c>
      <c r="B2888" s="14">
        <v>3</v>
      </c>
      <c r="C2888" s="14">
        <v>45</v>
      </c>
      <c r="D2888" s="14">
        <v>0</v>
      </c>
      <c r="E2888" s="14">
        <v>0</v>
      </c>
      <c r="F2888" s="14">
        <v>0</v>
      </c>
      <c r="G2888" s="14">
        <v>0</v>
      </c>
      <c r="H2888" s="14">
        <v>0</v>
      </c>
      <c r="I2888" s="14">
        <v>0</v>
      </c>
      <c r="J2888" s="14">
        <v>0</v>
      </c>
      <c r="K2888" s="14">
        <v>0</v>
      </c>
      <c r="L2888" s="14">
        <v>0</v>
      </c>
      <c r="M2888" s="14">
        <v>0</v>
      </c>
      <c r="N2888" s="14">
        <v>0</v>
      </c>
      <c r="O2888" s="191">
        <v>0</v>
      </c>
      <c r="P2888" s="191">
        <v>0</v>
      </c>
      <c r="Q2888" s="191">
        <v>0</v>
      </c>
      <c r="R2888" s="191">
        <v>0</v>
      </c>
      <c r="S2888" s="14">
        <v>0</v>
      </c>
      <c r="T2888" s="14">
        <v>0</v>
      </c>
      <c r="U2888" s="14">
        <v>0</v>
      </c>
      <c r="V2888" s="14">
        <v>202002</v>
      </c>
      <c r="W2888" s="14"/>
    </row>
    <row r="2889" spans="1:23" ht="12.2" customHeight="1">
      <c r="A2889" s="14" t="s">
        <v>1237</v>
      </c>
      <c r="B2889" s="14">
        <v>4</v>
      </c>
      <c r="C2889" s="14">
        <v>45</v>
      </c>
      <c r="D2889" s="14">
        <v>0</v>
      </c>
      <c r="E2889" s="14">
        <v>0</v>
      </c>
      <c r="F2889" s="14">
        <v>0</v>
      </c>
      <c r="G2889" s="14">
        <v>0</v>
      </c>
      <c r="H2889" s="14">
        <v>0</v>
      </c>
      <c r="I2889" s="14">
        <v>0</v>
      </c>
      <c r="J2889" s="14">
        <v>0</v>
      </c>
      <c r="K2889" s="14">
        <v>0</v>
      </c>
      <c r="L2889" s="14">
        <v>0</v>
      </c>
      <c r="M2889" s="14">
        <v>0</v>
      </c>
      <c r="N2889" s="14">
        <v>0</v>
      </c>
      <c r="O2889" s="191">
        <v>0</v>
      </c>
      <c r="P2889" s="191">
        <v>0</v>
      </c>
      <c r="Q2889" s="191">
        <v>0</v>
      </c>
      <c r="R2889" s="191">
        <v>0</v>
      </c>
      <c r="S2889" s="14">
        <v>0</v>
      </c>
      <c r="T2889" s="14">
        <v>0</v>
      </c>
      <c r="U2889" s="14">
        <v>0</v>
      </c>
      <c r="V2889" s="14">
        <v>202002</v>
      </c>
      <c r="W2889" s="14"/>
    </row>
    <row r="2890" spans="1:23" ht="12.2" customHeight="1" thickBot="1">
      <c r="A2890" s="14" t="s">
        <v>1237</v>
      </c>
      <c r="B2890" s="14">
        <v>5</v>
      </c>
      <c r="C2890" s="14">
        <v>45</v>
      </c>
      <c r="D2890" s="14">
        <v>0</v>
      </c>
      <c r="E2890" s="14">
        <v>0</v>
      </c>
      <c r="F2890" s="14">
        <v>0</v>
      </c>
      <c r="G2890" s="14">
        <v>0</v>
      </c>
      <c r="H2890" s="14">
        <v>0</v>
      </c>
      <c r="I2890" s="14">
        <v>0</v>
      </c>
      <c r="J2890" s="14">
        <v>0</v>
      </c>
      <c r="K2890" s="14">
        <v>0</v>
      </c>
      <c r="L2890" s="14">
        <v>0</v>
      </c>
      <c r="M2890" s="14">
        <v>0</v>
      </c>
      <c r="N2890" s="14">
        <v>0</v>
      </c>
      <c r="O2890" s="191">
        <v>0</v>
      </c>
      <c r="P2890" s="191">
        <v>0</v>
      </c>
      <c r="Q2890" s="191">
        <v>0</v>
      </c>
      <c r="R2890" s="191">
        <v>0</v>
      </c>
      <c r="S2890" s="14">
        <v>0</v>
      </c>
      <c r="T2890" s="14">
        <v>0</v>
      </c>
      <c r="U2890" s="14">
        <v>0</v>
      </c>
      <c r="V2890" s="14">
        <v>202002</v>
      </c>
      <c r="W2890" s="14"/>
    </row>
    <row r="2891" spans="1:23" ht="12.2" customHeight="1" thickTop="1">
      <c r="A2891" s="188" t="s">
        <v>1306</v>
      </c>
      <c r="B2891" s="189">
        <v>0</v>
      </c>
      <c r="C2891" s="189">
        <v>153</v>
      </c>
      <c r="D2891" s="189">
        <v>0</v>
      </c>
      <c r="E2891" s="189">
        <v>0</v>
      </c>
      <c r="F2891" s="189">
        <v>0</v>
      </c>
      <c r="G2891" s="189">
        <v>36</v>
      </c>
      <c r="H2891" s="189">
        <v>27</v>
      </c>
      <c r="I2891" s="189">
        <v>9</v>
      </c>
      <c r="J2891" s="189">
        <v>0</v>
      </c>
      <c r="K2891" s="189">
        <v>0</v>
      </c>
      <c r="L2891" s="189">
        <v>0</v>
      </c>
      <c r="M2891" s="189">
        <v>0</v>
      </c>
      <c r="N2891" s="189">
        <v>19.75</v>
      </c>
      <c r="O2891" s="190">
        <v>0</v>
      </c>
      <c r="P2891" s="190">
        <v>0</v>
      </c>
      <c r="Q2891" s="190">
        <v>0</v>
      </c>
      <c r="R2891" s="190">
        <v>0</v>
      </c>
      <c r="S2891" s="189">
        <v>0</v>
      </c>
      <c r="T2891" s="189">
        <v>0</v>
      </c>
      <c r="U2891" s="189">
        <v>0</v>
      </c>
      <c r="V2891" s="189"/>
      <c r="W2891" s="189"/>
    </row>
    <row r="2892" spans="1:23" ht="12.2" customHeight="1">
      <c r="A2892" s="14" t="s">
        <v>1320</v>
      </c>
      <c r="B2892" s="14">
        <v>1</v>
      </c>
      <c r="C2892" s="14">
        <v>13.8</v>
      </c>
      <c r="D2892" s="14">
        <v>0</v>
      </c>
      <c r="E2892" s="14">
        <v>0</v>
      </c>
      <c r="F2892" s="14">
        <v>0</v>
      </c>
      <c r="G2892" s="14">
        <v>16</v>
      </c>
      <c r="H2892" s="14">
        <v>0</v>
      </c>
      <c r="I2892" s="14">
        <v>6</v>
      </c>
      <c r="J2892" s="14">
        <v>0</v>
      </c>
      <c r="K2892" s="14">
        <v>0</v>
      </c>
      <c r="L2892" s="14">
        <v>0</v>
      </c>
      <c r="M2892" s="14">
        <v>0</v>
      </c>
      <c r="N2892" s="14">
        <v>0</v>
      </c>
      <c r="O2892" s="191">
        <v>0</v>
      </c>
      <c r="P2892" s="191">
        <v>0</v>
      </c>
      <c r="Q2892" s="191">
        <v>0</v>
      </c>
      <c r="R2892" s="191">
        <v>0</v>
      </c>
      <c r="S2892" s="14">
        <v>0</v>
      </c>
      <c r="T2892" s="14">
        <v>0</v>
      </c>
      <c r="U2892" s="14">
        <v>0</v>
      </c>
      <c r="V2892" s="14">
        <v>202002</v>
      </c>
      <c r="W2892" s="14"/>
    </row>
    <row r="2893" spans="1:23" ht="12.2" customHeight="1">
      <c r="A2893" s="14" t="s">
        <v>1320</v>
      </c>
      <c r="B2893" s="14">
        <v>2</v>
      </c>
      <c r="C2893" s="14">
        <v>38</v>
      </c>
      <c r="D2893" s="14">
        <v>0</v>
      </c>
      <c r="E2893" s="14">
        <v>1.53</v>
      </c>
      <c r="F2893" s="14">
        <v>6.4</v>
      </c>
      <c r="G2893" s="14">
        <v>0</v>
      </c>
      <c r="H2893" s="14">
        <v>0</v>
      </c>
      <c r="I2893" s="14">
        <v>0</v>
      </c>
      <c r="J2893" s="14">
        <v>0</v>
      </c>
      <c r="K2893" s="14">
        <v>0</v>
      </c>
      <c r="L2893" s="14">
        <v>0</v>
      </c>
      <c r="M2893" s="14">
        <v>0</v>
      </c>
      <c r="N2893" s="14">
        <v>0</v>
      </c>
      <c r="O2893" s="191">
        <v>17.14</v>
      </c>
      <c r="P2893" s="191">
        <v>0</v>
      </c>
      <c r="Q2893" s="191">
        <v>0</v>
      </c>
      <c r="R2893" s="191">
        <v>0</v>
      </c>
      <c r="S2893" s="14">
        <v>0</v>
      </c>
      <c r="T2893" s="14">
        <v>0</v>
      </c>
      <c r="U2893" s="14">
        <v>0</v>
      </c>
      <c r="V2893" s="14">
        <v>202002</v>
      </c>
      <c r="W2893" s="14"/>
    </row>
    <row r="2894" spans="1:23" ht="12.2" customHeight="1">
      <c r="A2894" s="14" t="s">
        <v>1320</v>
      </c>
      <c r="B2894" s="14">
        <v>3</v>
      </c>
      <c r="C2894" s="14">
        <v>38</v>
      </c>
      <c r="D2894" s="14">
        <v>1.8</v>
      </c>
      <c r="E2894" s="14">
        <v>1.04</v>
      </c>
      <c r="F2894" s="14">
        <v>4.1500000000000004</v>
      </c>
      <c r="G2894" s="14">
        <v>0</v>
      </c>
      <c r="H2894" s="14">
        <v>0</v>
      </c>
      <c r="I2894" s="14">
        <v>0</v>
      </c>
      <c r="J2894" s="14">
        <v>0</v>
      </c>
      <c r="K2894" s="14">
        <v>0</v>
      </c>
      <c r="L2894" s="14">
        <v>0</v>
      </c>
      <c r="M2894" s="14">
        <v>0</v>
      </c>
      <c r="N2894" s="14">
        <v>0</v>
      </c>
      <c r="O2894" s="191">
        <v>0</v>
      </c>
      <c r="P2894" s="191">
        <v>0</v>
      </c>
      <c r="Q2894" s="191">
        <v>0</v>
      </c>
      <c r="R2894" s="191">
        <v>0</v>
      </c>
      <c r="S2894" s="14">
        <v>0</v>
      </c>
      <c r="T2894" s="14">
        <v>0</v>
      </c>
      <c r="U2894" s="14">
        <v>0</v>
      </c>
      <c r="V2894" s="14">
        <v>202002</v>
      </c>
      <c r="W2894" s="14"/>
    </row>
    <row r="2895" spans="1:23" ht="12.2" customHeight="1">
      <c r="A2895" s="14" t="s">
        <v>1320</v>
      </c>
      <c r="B2895" s="14">
        <v>4</v>
      </c>
      <c r="C2895" s="14">
        <v>38</v>
      </c>
      <c r="D2895" s="14">
        <v>2</v>
      </c>
      <c r="E2895" s="14">
        <v>2.3199999999999998</v>
      </c>
      <c r="F2895" s="14">
        <v>4.08</v>
      </c>
      <c r="G2895" s="14"/>
      <c r="H2895" s="14"/>
      <c r="I2895" s="14"/>
      <c r="J2895" s="14"/>
      <c r="K2895" s="14"/>
      <c r="L2895" s="14"/>
      <c r="M2895" s="14">
        <v>0</v>
      </c>
      <c r="N2895" s="14"/>
      <c r="O2895" s="191">
        <v>119.98</v>
      </c>
      <c r="P2895" s="191">
        <v>0</v>
      </c>
      <c r="Q2895" s="191">
        <v>0</v>
      </c>
      <c r="R2895" s="191">
        <v>0</v>
      </c>
      <c r="S2895" s="14"/>
      <c r="T2895" s="14"/>
      <c r="U2895" s="14"/>
      <c r="V2895" s="14">
        <v>202002</v>
      </c>
      <c r="W2895" s="14"/>
    </row>
    <row r="2896" spans="1:23" ht="12.2" customHeight="1">
      <c r="A2896" s="14" t="s">
        <v>1320</v>
      </c>
      <c r="B2896" s="14">
        <v>5</v>
      </c>
      <c r="C2896" s="14">
        <v>38</v>
      </c>
      <c r="D2896" s="14">
        <v>0.1</v>
      </c>
      <c r="E2896" s="14">
        <v>2.46</v>
      </c>
      <c r="F2896" s="14"/>
      <c r="G2896" s="14"/>
      <c r="H2896" s="14"/>
      <c r="I2896" s="14"/>
      <c r="J2896" s="14"/>
      <c r="K2896" s="14"/>
      <c r="L2896" s="14"/>
      <c r="M2896" s="14">
        <v>0</v>
      </c>
      <c r="N2896" s="14"/>
      <c r="O2896" s="191">
        <v>0</v>
      </c>
      <c r="P2896" s="191">
        <v>0</v>
      </c>
      <c r="Q2896" s="191">
        <v>0</v>
      </c>
      <c r="R2896" s="191">
        <v>0</v>
      </c>
      <c r="S2896" s="14"/>
      <c r="T2896" s="14"/>
      <c r="U2896" s="14"/>
      <c r="V2896" s="14">
        <v>202002</v>
      </c>
      <c r="W2896" s="14"/>
    </row>
    <row r="2897" spans="1:23" ht="12.2" customHeight="1">
      <c r="A2897" s="14" t="s">
        <v>1320</v>
      </c>
      <c r="B2897" s="14">
        <v>6</v>
      </c>
      <c r="C2897" s="14">
        <v>38</v>
      </c>
      <c r="D2897" s="14"/>
      <c r="E2897" s="14">
        <v>0.57999999999999996</v>
      </c>
      <c r="F2897" s="14"/>
      <c r="G2897" s="14"/>
      <c r="H2897" s="14"/>
      <c r="I2897" s="14"/>
      <c r="J2897" s="14"/>
      <c r="K2897" s="14"/>
      <c r="L2897" s="14"/>
      <c r="M2897" s="14">
        <v>0</v>
      </c>
      <c r="N2897" s="14"/>
      <c r="O2897" s="191">
        <v>0</v>
      </c>
      <c r="P2897" s="191">
        <v>0</v>
      </c>
      <c r="Q2897" s="191">
        <v>0</v>
      </c>
      <c r="R2897" s="191">
        <v>0</v>
      </c>
      <c r="S2897" s="14"/>
      <c r="T2897" s="14"/>
      <c r="U2897" s="14"/>
      <c r="V2897" s="14">
        <v>202003</v>
      </c>
      <c r="W2897" s="14"/>
    </row>
    <row r="2898" spans="1:23" ht="12.2" customHeight="1">
      <c r="A2898" s="14" t="s">
        <v>1320</v>
      </c>
      <c r="B2898" s="14">
        <v>7</v>
      </c>
      <c r="C2898" s="14">
        <v>38</v>
      </c>
      <c r="D2898" s="14">
        <v>0</v>
      </c>
      <c r="E2898" s="14">
        <v>5.91</v>
      </c>
      <c r="F2898" s="14">
        <v>9.01</v>
      </c>
      <c r="G2898" s="14">
        <v>0</v>
      </c>
      <c r="H2898" s="14">
        <v>0</v>
      </c>
      <c r="I2898" s="14">
        <v>0</v>
      </c>
      <c r="J2898" s="14">
        <v>0</v>
      </c>
      <c r="K2898" s="14">
        <v>0</v>
      </c>
      <c r="L2898" s="14">
        <v>0</v>
      </c>
      <c r="M2898" s="14">
        <v>0</v>
      </c>
      <c r="N2898" s="14">
        <v>0</v>
      </c>
      <c r="O2898" s="191">
        <v>0</v>
      </c>
      <c r="P2898" s="191">
        <v>0</v>
      </c>
      <c r="Q2898" s="191">
        <v>0</v>
      </c>
      <c r="R2898" s="191">
        <v>0</v>
      </c>
      <c r="S2898" s="14">
        <v>0</v>
      </c>
      <c r="T2898" s="14">
        <v>0</v>
      </c>
      <c r="U2898" s="14">
        <v>0</v>
      </c>
      <c r="V2898" s="14">
        <v>202003</v>
      </c>
      <c r="W2898" s="14"/>
    </row>
    <row r="2899" spans="1:23" ht="12.2" customHeight="1">
      <c r="A2899" s="14" t="s">
        <v>1320</v>
      </c>
      <c r="B2899" s="14">
        <v>8</v>
      </c>
      <c r="C2899" s="14">
        <v>35.119999999999997</v>
      </c>
      <c r="D2899" s="14">
        <v>0</v>
      </c>
      <c r="E2899" s="14">
        <v>0</v>
      </c>
      <c r="F2899" s="14">
        <v>0</v>
      </c>
      <c r="G2899" s="14">
        <v>0</v>
      </c>
      <c r="H2899" s="14">
        <v>0</v>
      </c>
      <c r="I2899" s="14">
        <v>0</v>
      </c>
      <c r="J2899" s="14">
        <v>0</v>
      </c>
      <c r="K2899" s="14">
        <v>0</v>
      </c>
      <c r="L2899" s="14">
        <v>0</v>
      </c>
      <c r="M2899" s="14">
        <v>0</v>
      </c>
      <c r="N2899" s="14">
        <v>0</v>
      </c>
      <c r="O2899" s="191">
        <v>0</v>
      </c>
      <c r="P2899" s="191">
        <v>0</v>
      </c>
      <c r="Q2899" s="191">
        <v>0</v>
      </c>
      <c r="R2899" s="191">
        <v>0</v>
      </c>
      <c r="S2899" s="14">
        <v>0</v>
      </c>
      <c r="T2899" s="14">
        <v>0</v>
      </c>
      <c r="U2899" s="14">
        <v>0</v>
      </c>
      <c r="V2899" s="14">
        <v>202003</v>
      </c>
      <c r="W2899" s="14"/>
    </row>
    <row r="2900" spans="1:23" ht="12.2" customHeight="1">
      <c r="A2900" s="14" t="s">
        <v>1320</v>
      </c>
      <c r="B2900" s="14">
        <v>9</v>
      </c>
      <c r="C2900" s="14">
        <v>30</v>
      </c>
      <c r="D2900" s="14">
        <v>0</v>
      </c>
      <c r="E2900" s="14">
        <v>2.12</v>
      </c>
      <c r="F2900" s="14">
        <v>0</v>
      </c>
      <c r="G2900" s="14">
        <v>8</v>
      </c>
      <c r="H2900" s="14">
        <v>0</v>
      </c>
      <c r="I2900" s="14">
        <v>0</v>
      </c>
      <c r="J2900" s="14">
        <v>0</v>
      </c>
      <c r="K2900" s="14">
        <v>0</v>
      </c>
      <c r="L2900" s="14">
        <v>0</v>
      </c>
      <c r="M2900" s="14">
        <v>0</v>
      </c>
      <c r="N2900" s="14">
        <v>0</v>
      </c>
      <c r="O2900" s="191">
        <v>102.84</v>
      </c>
      <c r="P2900" s="191">
        <v>0</v>
      </c>
      <c r="Q2900" s="191">
        <v>0</v>
      </c>
      <c r="R2900" s="191">
        <v>0</v>
      </c>
      <c r="S2900" s="14">
        <v>0</v>
      </c>
      <c r="T2900" s="14">
        <v>0</v>
      </c>
      <c r="U2900" s="14">
        <v>0</v>
      </c>
      <c r="V2900" s="14">
        <v>202003</v>
      </c>
      <c r="W2900" s="14"/>
    </row>
    <row r="2901" spans="1:23" ht="12.2" customHeight="1">
      <c r="A2901" s="14" t="s">
        <v>1320</v>
      </c>
      <c r="B2901" s="14">
        <v>10</v>
      </c>
      <c r="C2901" s="14">
        <v>30</v>
      </c>
      <c r="D2901" s="14">
        <v>0</v>
      </c>
      <c r="E2901" s="14">
        <v>0.93</v>
      </c>
      <c r="F2901" s="14">
        <v>0</v>
      </c>
      <c r="G2901" s="14">
        <v>0</v>
      </c>
      <c r="H2901" s="14">
        <v>8</v>
      </c>
      <c r="I2901" s="14">
        <v>0</v>
      </c>
      <c r="J2901" s="14">
        <v>0</v>
      </c>
      <c r="K2901" s="14">
        <v>0</v>
      </c>
      <c r="L2901" s="14">
        <v>0</v>
      </c>
      <c r="M2901" s="14">
        <v>0</v>
      </c>
      <c r="N2901" s="14">
        <v>0</v>
      </c>
      <c r="O2901" s="191">
        <v>17.14</v>
      </c>
      <c r="P2901" s="191">
        <v>0</v>
      </c>
      <c r="Q2901" s="191">
        <v>0</v>
      </c>
      <c r="R2901" s="191">
        <v>0</v>
      </c>
      <c r="S2901" s="14">
        <v>0</v>
      </c>
      <c r="T2901" s="14">
        <v>0</v>
      </c>
      <c r="U2901" s="14">
        <v>0</v>
      </c>
      <c r="V2901" s="14">
        <v>202004</v>
      </c>
      <c r="W2901" s="14"/>
    </row>
    <row r="2902" spans="1:23" ht="12.2" customHeight="1">
      <c r="A2902" s="14" t="s">
        <v>1320</v>
      </c>
      <c r="B2902" s="14">
        <v>11</v>
      </c>
      <c r="C2902" s="14">
        <v>0</v>
      </c>
      <c r="D2902" s="14"/>
      <c r="E2902" s="14"/>
      <c r="F2902" s="14"/>
      <c r="G2902" s="14"/>
      <c r="H2902" s="14">
        <v>38</v>
      </c>
      <c r="I2902" s="14"/>
      <c r="J2902" s="14"/>
      <c r="K2902" s="14"/>
      <c r="L2902" s="14"/>
      <c r="M2902" s="14">
        <v>0</v>
      </c>
      <c r="N2902" s="14"/>
      <c r="O2902" s="191">
        <v>0</v>
      </c>
      <c r="P2902" s="191">
        <v>0</v>
      </c>
      <c r="Q2902" s="191">
        <v>0</v>
      </c>
      <c r="R2902" s="191">
        <v>0</v>
      </c>
      <c r="S2902" s="14"/>
      <c r="T2902" s="14"/>
      <c r="U2902" s="14"/>
      <c r="V2902" s="14">
        <v>202004</v>
      </c>
      <c r="W2902" s="14"/>
    </row>
    <row r="2903" spans="1:23" ht="12.2" customHeight="1">
      <c r="A2903" s="14" t="s">
        <v>1320</v>
      </c>
      <c r="B2903" s="14">
        <v>12</v>
      </c>
      <c r="C2903" s="14">
        <v>33.22</v>
      </c>
      <c r="D2903" s="14">
        <v>0</v>
      </c>
      <c r="E2903" s="14">
        <v>0</v>
      </c>
      <c r="F2903" s="14">
        <v>0</v>
      </c>
      <c r="G2903" s="14">
        <v>0</v>
      </c>
      <c r="H2903" s="14">
        <v>0</v>
      </c>
      <c r="I2903" s="14">
        <v>0</v>
      </c>
      <c r="J2903" s="14">
        <v>0</v>
      </c>
      <c r="K2903" s="14">
        <v>0</v>
      </c>
      <c r="L2903" s="14">
        <v>0</v>
      </c>
      <c r="M2903" s="14">
        <v>0</v>
      </c>
      <c r="N2903" s="14">
        <v>0</v>
      </c>
      <c r="O2903" s="191">
        <v>0</v>
      </c>
      <c r="P2903" s="191">
        <v>0</v>
      </c>
      <c r="Q2903" s="191">
        <v>0</v>
      </c>
      <c r="R2903" s="191">
        <v>0</v>
      </c>
      <c r="S2903" s="14">
        <v>0</v>
      </c>
      <c r="T2903" s="14">
        <v>0</v>
      </c>
      <c r="U2903" s="14">
        <v>0</v>
      </c>
      <c r="V2903" s="14">
        <v>202004</v>
      </c>
      <c r="W2903" s="14"/>
    </row>
    <row r="2904" spans="1:23" ht="12.2" customHeight="1">
      <c r="A2904" s="14" t="s">
        <v>1320</v>
      </c>
      <c r="B2904" s="14">
        <v>13</v>
      </c>
      <c r="C2904" s="14">
        <v>38</v>
      </c>
      <c r="D2904" s="14">
        <v>0</v>
      </c>
      <c r="E2904" s="14">
        <v>3.05</v>
      </c>
      <c r="F2904" s="14">
        <v>0</v>
      </c>
      <c r="G2904" s="14">
        <v>0</v>
      </c>
      <c r="H2904" s="14">
        <v>0</v>
      </c>
      <c r="I2904" s="14">
        <v>0</v>
      </c>
      <c r="J2904" s="14">
        <v>0</v>
      </c>
      <c r="K2904" s="14">
        <v>0</v>
      </c>
      <c r="L2904" s="14">
        <v>0</v>
      </c>
      <c r="M2904" s="14">
        <v>0</v>
      </c>
      <c r="N2904" s="14">
        <v>0</v>
      </c>
      <c r="O2904" s="191">
        <v>0</v>
      </c>
      <c r="P2904" s="191">
        <v>0</v>
      </c>
      <c r="Q2904" s="191">
        <v>0</v>
      </c>
      <c r="R2904" s="191">
        <v>0</v>
      </c>
      <c r="S2904" s="14">
        <v>0</v>
      </c>
      <c r="T2904" s="14">
        <v>0</v>
      </c>
      <c r="U2904" s="14">
        <v>0</v>
      </c>
      <c r="V2904" s="14">
        <v>202004</v>
      </c>
      <c r="W2904" s="14"/>
    </row>
    <row r="2905" spans="1:23" ht="12.2" customHeight="1">
      <c r="A2905" s="14" t="s">
        <v>1320</v>
      </c>
      <c r="B2905" s="14">
        <v>14</v>
      </c>
      <c r="C2905" s="14">
        <v>38</v>
      </c>
      <c r="D2905" s="14">
        <v>2</v>
      </c>
      <c r="E2905" s="14">
        <v>1.1299999999999999</v>
      </c>
      <c r="F2905" s="14">
        <v>2.88</v>
      </c>
      <c r="G2905" s="14"/>
      <c r="H2905" s="14"/>
      <c r="I2905" s="14"/>
      <c r="J2905" s="14"/>
      <c r="K2905" s="14"/>
      <c r="L2905" s="14"/>
      <c r="M2905" s="14">
        <v>0</v>
      </c>
      <c r="N2905" s="14"/>
      <c r="O2905" s="191">
        <v>119.98</v>
      </c>
      <c r="P2905" s="191">
        <v>0</v>
      </c>
      <c r="Q2905" s="191">
        <v>0</v>
      </c>
      <c r="R2905" s="191">
        <v>0</v>
      </c>
      <c r="S2905" s="14"/>
      <c r="T2905" s="14"/>
      <c r="U2905" s="14"/>
      <c r="V2905" s="14">
        <v>202005</v>
      </c>
      <c r="W2905" s="14"/>
    </row>
    <row r="2906" spans="1:23" ht="12.2" customHeight="1">
      <c r="A2906" s="14" t="s">
        <v>1320</v>
      </c>
      <c r="B2906" s="14">
        <v>15</v>
      </c>
      <c r="C2906" s="14">
        <v>30</v>
      </c>
      <c r="D2906" s="14">
        <v>2</v>
      </c>
      <c r="E2906" s="14">
        <v>0.33</v>
      </c>
      <c r="F2906" s="14"/>
      <c r="G2906" s="14">
        <v>8</v>
      </c>
      <c r="H2906" s="14"/>
      <c r="I2906" s="14"/>
      <c r="J2906" s="14"/>
      <c r="K2906" s="14"/>
      <c r="L2906" s="14"/>
      <c r="M2906" s="14">
        <v>0</v>
      </c>
      <c r="N2906" s="14"/>
      <c r="O2906" s="191">
        <v>0</v>
      </c>
      <c r="P2906" s="191">
        <v>0</v>
      </c>
      <c r="Q2906" s="191">
        <v>0</v>
      </c>
      <c r="R2906" s="191">
        <v>0</v>
      </c>
      <c r="S2906" s="14"/>
      <c r="T2906" s="14"/>
      <c r="U2906" s="14"/>
      <c r="V2906" s="14">
        <v>202005</v>
      </c>
      <c r="W2906" s="14"/>
    </row>
    <row r="2907" spans="1:23" ht="12.2" customHeight="1">
      <c r="A2907" s="14" t="s">
        <v>1320</v>
      </c>
      <c r="B2907" s="14">
        <v>16</v>
      </c>
      <c r="C2907" s="14">
        <v>30</v>
      </c>
      <c r="D2907" s="14">
        <v>2</v>
      </c>
      <c r="E2907" s="14">
        <v>2.1800000000000002</v>
      </c>
      <c r="F2907" s="14">
        <v>14.75</v>
      </c>
      <c r="G2907" s="14"/>
      <c r="H2907" s="14"/>
      <c r="I2907" s="14">
        <v>8</v>
      </c>
      <c r="J2907" s="14"/>
      <c r="K2907" s="14"/>
      <c r="L2907" s="14"/>
      <c r="M2907" s="14">
        <v>0</v>
      </c>
      <c r="N2907" s="14"/>
      <c r="O2907" s="191">
        <v>0</v>
      </c>
      <c r="P2907" s="191">
        <v>0</v>
      </c>
      <c r="Q2907" s="191">
        <v>0</v>
      </c>
      <c r="R2907" s="191">
        <v>0</v>
      </c>
      <c r="S2907" s="14"/>
      <c r="T2907" s="14"/>
      <c r="U2907" s="14"/>
      <c r="V2907" s="14">
        <v>202005</v>
      </c>
      <c r="W2907" s="14"/>
    </row>
    <row r="2908" spans="1:23" ht="12.2" customHeight="1">
      <c r="A2908" s="14" t="s">
        <v>1320</v>
      </c>
      <c r="B2908" s="14">
        <v>17</v>
      </c>
      <c r="C2908" s="14">
        <v>38</v>
      </c>
      <c r="D2908" s="14">
        <v>2</v>
      </c>
      <c r="E2908" s="14">
        <v>0.75</v>
      </c>
      <c r="F2908" s="14">
        <v>7.83</v>
      </c>
      <c r="G2908" s="14"/>
      <c r="H2908" s="14"/>
      <c r="I2908" s="14"/>
      <c r="J2908" s="14"/>
      <c r="K2908" s="14"/>
      <c r="L2908" s="14"/>
      <c r="M2908" s="14">
        <v>0</v>
      </c>
      <c r="N2908" s="14"/>
      <c r="O2908" s="191">
        <v>68.56</v>
      </c>
      <c r="P2908" s="191">
        <v>0</v>
      </c>
      <c r="Q2908" s="191">
        <v>0</v>
      </c>
      <c r="R2908" s="191">
        <v>0</v>
      </c>
      <c r="S2908" s="14"/>
      <c r="T2908" s="14"/>
      <c r="U2908" s="14"/>
      <c r="V2908" s="14">
        <v>202005</v>
      </c>
      <c r="W2908" s="14"/>
    </row>
    <row r="2909" spans="1:23" ht="12.2" customHeight="1">
      <c r="A2909" s="14" t="s">
        <v>1320</v>
      </c>
      <c r="B2909" s="14">
        <v>18</v>
      </c>
      <c r="C2909" s="14">
        <v>30</v>
      </c>
      <c r="D2909" s="14">
        <v>0.72</v>
      </c>
      <c r="E2909" s="14">
        <v>1.02</v>
      </c>
      <c r="F2909" s="14"/>
      <c r="G2909" s="14"/>
      <c r="H2909" s="14"/>
      <c r="I2909" s="14">
        <v>8</v>
      </c>
      <c r="J2909" s="14"/>
      <c r="K2909" s="14"/>
      <c r="L2909" s="14"/>
      <c r="M2909" s="14">
        <v>0</v>
      </c>
      <c r="N2909" s="14"/>
      <c r="O2909" s="191">
        <v>0</v>
      </c>
      <c r="P2909" s="191">
        <v>0</v>
      </c>
      <c r="Q2909" s="191">
        <v>0</v>
      </c>
      <c r="R2909" s="191">
        <v>0</v>
      </c>
      <c r="S2909" s="14"/>
      <c r="T2909" s="14"/>
      <c r="U2909" s="14"/>
      <c r="V2909" s="14">
        <v>202005</v>
      </c>
      <c r="W2909" s="14"/>
    </row>
    <row r="2910" spans="1:23" ht="12.2" customHeight="1">
      <c r="A2910" s="14" t="s">
        <v>1320</v>
      </c>
      <c r="B2910" s="14">
        <v>19</v>
      </c>
      <c r="C2910" s="14">
        <v>38</v>
      </c>
      <c r="D2910" s="14">
        <v>2</v>
      </c>
      <c r="E2910" s="14">
        <v>2.64</v>
      </c>
      <c r="F2910" s="14">
        <v>7.58</v>
      </c>
      <c r="G2910" s="14"/>
      <c r="H2910" s="14"/>
      <c r="I2910" s="14"/>
      <c r="J2910" s="14"/>
      <c r="K2910" s="14"/>
      <c r="L2910" s="14"/>
      <c r="M2910" s="14">
        <v>0</v>
      </c>
      <c r="N2910" s="14"/>
      <c r="O2910" s="191">
        <v>102.84</v>
      </c>
      <c r="P2910" s="191">
        <v>0</v>
      </c>
      <c r="Q2910" s="191">
        <v>0</v>
      </c>
      <c r="R2910" s="191">
        <v>0</v>
      </c>
      <c r="S2910" s="14"/>
      <c r="T2910" s="14"/>
      <c r="U2910" s="14"/>
      <c r="V2910" s="14">
        <v>202006</v>
      </c>
      <c r="W2910" s="14"/>
    </row>
    <row r="2911" spans="1:23" ht="12.2" customHeight="1">
      <c r="A2911" s="14" t="s">
        <v>1320</v>
      </c>
      <c r="B2911" s="14">
        <v>20</v>
      </c>
      <c r="C2911" s="14">
        <v>38</v>
      </c>
      <c r="D2911" s="14">
        <v>0.02</v>
      </c>
      <c r="E2911" s="14">
        <v>2.88</v>
      </c>
      <c r="F2911" s="14"/>
      <c r="G2911" s="14"/>
      <c r="H2911" s="14"/>
      <c r="I2911" s="14"/>
      <c r="J2911" s="14"/>
      <c r="K2911" s="14"/>
      <c r="L2911" s="14"/>
      <c r="M2911" s="14">
        <v>0</v>
      </c>
      <c r="N2911" s="14"/>
      <c r="O2911" s="191">
        <v>17.14</v>
      </c>
      <c r="P2911" s="191">
        <v>0</v>
      </c>
      <c r="Q2911" s="191">
        <v>0</v>
      </c>
      <c r="R2911" s="191">
        <v>0</v>
      </c>
      <c r="S2911" s="14"/>
      <c r="T2911" s="14"/>
      <c r="U2911" s="14"/>
      <c r="V2911" s="14">
        <v>202007</v>
      </c>
      <c r="W2911" s="14"/>
    </row>
    <row r="2912" spans="1:23" ht="12.2" customHeight="1">
      <c r="A2912" s="14" t="s">
        <v>1320</v>
      </c>
      <c r="B2912" s="14">
        <v>21</v>
      </c>
      <c r="C2912" s="14">
        <v>30</v>
      </c>
      <c r="D2912" s="14"/>
      <c r="E2912" s="14">
        <v>2.4700000000000002</v>
      </c>
      <c r="F2912" s="14"/>
      <c r="G2912" s="14"/>
      <c r="H2912" s="14"/>
      <c r="I2912" s="14">
        <v>8</v>
      </c>
      <c r="J2912" s="14"/>
      <c r="K2912" s="14"/>
      <c r="L2912" s="14"/>
      <c r="M2912" s="14">
        <v>0</v>
      </c>
      <c r="N2912" s="14"/>
      <c r="O2912" s="191">
        <v>0</v>
      </c>
      <c r="P2912" s="191">
        <v>0</v>
      </c>
      <c r="Q2912" s="191">
        <v>0</v>
      </c>
      <c r="R2912" s="191">
        <v>0</v>
      </c>
      <c r="S2912" s="14"/>
      <c r="T2912" s="14"/>
      <c r="U2912" s="14"/>
      <c r="V2912" s="14">
        <v>202006</v>
      </c>
      <c r="W2912" s="14"/>
    </row>
    <row r="2913" spans="1:23" ht="12.2" customHeight="1">
      <c r="A2913" s="14" t="s">
        <v>1320</v>
      </c>
      <c r="B2913" s="14">
        <v>22</v>
      </c>
      <c r="C2913" s="14">
        <v>38</v>
      </c>
      <c r="D2913" s="14">
        <v>2</v>
      </c>
      <c r="E2913" s="14">
        <v>3.46</v>
      </c>
      <c r="F2913" s="14">
        <v>8.9700000000000006</v>
      </c>
      <c r="G2913" s="14"/>
      <c r="H2913" s="14"/>
      <c r="I2913" s="14"/>
      <c r="J2913" s="14"/>
      <c r="K2913" s="14"/>
      <c r="L2913" s="14"/>
      <c r="M2913" s="14">
        <v>0</v>
      </c>
      <c r="N2913" s="14"/>
      <c r="O2913" s="191">
        <v>17.14</v>
      </c>
      <c r="P2913" s="191">
        <v>0</v>
      </c>
      <c r="Q2913" s="191">
        <v>0</v>
      </c>
      <c r="R2913" s="191">
        <v>0</v>
      </c>
      <c r="S2913" s="14"/>
      <c r="T2913" s="14"/>
      <c r="U2913" s="14"/>
      <c r="V2913" s="14">
        <v>202007</v>
      </c>
      <c r="W2913" s="14"/>
    </row>
    <row r="2914" spans="1:23" ht="12.2" customHeight="1">
      <c r="A2914" s="14" t="s">
        <v>1320</v>
      </c>
      <c r="B2914" s="14">
        <v>23</v>
      </c>
      <c r="C2914" s="14">
        <v>8</v>
      </c>
      <c r="D2914" s="14">
        <v>1.32</v>
      </c>
      <c r="E2914" s="14">
        <v>0.2</v>
      </c>
      <c r="F2914" s="14"/>
      <c r="G2914" s="14">
        <v>22</v>
      </c>
      <c r="H2914" s="14"/>
      <c r="I2914" s="14">
        <v>8</v>
      </c>
      <c r="J2914" s="14"/>
      <c r="K2914" s="14"/>
      <c r="L2914" s="14"/>
      <c r="M2914" s="14">
        <v>0</v>
      </c>
      <c r="N2914" s="14"/>
      <c r="O2914" s="191">
        <v>0</v>
      </c>
      <c r="P2914" s="191">
        <v>0</v>
      </c>
      <c r="Q2914" s="191">
        <v>0</v>
      </c>
      <c r="R2914" s="191">
        <v>0</v>
      </c>
      <c r="S2914" s="14"/>
      <c r="T2914" s="14"/>
      <c r="U2914" s="14"/>
      <c r="V2914" s="14">
        <v>202007</v>
      </c>
      <c r="W2914" s="14"/>
    </row>
    <row r="2915" spans="1:23" ht="12.2" customHeight="1">
      <c r="A2915" s="14" t="s">
        <v>1320</v>
      </c>
      <c r="B2915" s="14">
        <v>24</v>
      </c>
      <c r="C2915" s="14">
        <v>38</v>
      </c>
      <c r="D2915" s="14">
        <v>2</v>
      </c>
      <c r="E2915" s="14">
        <v>1.55</v>
      </c>
      <c r="F2915" s="14">
        <v>4.42</v>
      </c>
      <c r="G2915" s="14"/>
      <c r="H2915" s="14"/>
      <c r="I2915" s="14"/>
      <c r="J2915" s="14"/>
      <c r="K2915" s="14"/>
      <c r="L2915" s="14"/>
      <c r="M2915" s="14">
        <v>0</v>
      </c>
      <c r="N2915" s="14"/>
      <c r="O2915" s="191">
        <v>119.98</v>
      </c>
      <c r="P2915" s="191">
        <v>0</v>
      </c>
      <c r="Q2915" s="191">
        <v>0</v>
      </c>
      <c r="R2915" s="191">
        <v>0</v>
      </c>
      <c r="S2915" s="14"/>
      <c r="T2915" s="14"/>
      <c r="U2915" s="14"/>
      <c r="V2915" s="14">
        <v>202007</v>
      </c>
      <c r="W2915" s="14"/>
    </row>
    <row r="2916" spans="1:23" ht="12.2" customHeight="1">
      <c r="A2916" s="14" t="s">
        <v>1320</v>
      </c>
      <c r="B2916" s="14">
        <v>25</v>
      </c>
      <c r="C2916" s="14">
        <v>38</v>
      </c>
      <c r="D2916" s="14">
        <v>2</v>
      </c>
      <c r="E2916" s="14">
        <v>0.8</v>
      </c>
      <c r="F2916" s="14">
        <v>2.63</v>
      </c>
      <c r="G2916" s="14"/>
      <c r="H2916" s="14"/>
      <c r="I2916" s="14"/>
      <c r="J2916" s="14"/>
      <c r="K2916" s="14"/>
      <c r="L2916" s="14"/>
      <c r="M2916" s="14">
        <v>0</v>
      </c>
      <c r="N2916" s="14"/>
      <c r="O2916" s="191">
        <v>0</v>
      </c>
      <c r="P2916" s="191">
        <v>0</v>
      </c>
      <c r="Q2916" s="191">
        <v>0</v>
      </c>
      <c r="R2916" s="191">
        <v>0</v>
      </c>
      <c r="S2916" s="14"/>
      <c r="T2916" s="14"/>
      <c r="U2916" s="14"/>
      <c r="V2916" s="14">
        <v>202008</v>
      </c>
      <c r="W2916" s="14"/>
    </row>
    <row r="2917" spans="1:23" ht="12.2" customHeight="1" thickBot="1">
      <c r="A2917" s="14" t="s">
        <v>1320</v>
      </c>
      <c r="B2917" s="14">
        <v>26</v>
      </c>
      <c r="C2917" s="14">
        <v>38</v>
      </c>
      <c r="D2917" s="14"/>
      <c r="E2917" s="14">
        <v>1.22</v>
      </c>
      <c r="F2917" s="14"/>
      <c r="G2917" s="14"/>
      <c r="H2917" s="14"/>
      <c r="I2917" s="14"/>
      <c r="J2917" s="14"/>
      <c r="K2917" s="14"/>
      <c r="L2917" s="14"/>
      <c r="M2917" s="14">
        <v>0</v>
      </c>
      <c r="N2917" s="14"/>
      <c r="O2917" s="191">
        <v>102.84</v>
      </c>
      <c r="P2917" s="191">
        <v>0</v>
      </c>
      <c r="Q2917" s="191">
        <v>0</v>
      </c>
      <c r="R2917" s="191">
        <v>0</v>
      </c>
      <c r="S2917" s="14"/>
      <c r="T2917" s="14"/>
      <c r="U2917" s="14"/>
      <c r="V2917" s="14">
        <v>202008</v>
      </c>
      <c r="W2917" s="14"/>
    </row>
    <row r="2918" spans="1:23" ht="12.2" customHeight="1" thickTop="1">
      <c r="A2918" s="188" t="s">
        <v>1306</v>
      </c>
      <c r="B2918" s="189">
        <v>0</v>
      </c>
      <c r="C2918" s="189">
        <v>840.14</v>
      </c>
      <c r="D2918" s="189">
        <v>21.960000000000004</v>
      </c>
      <c r="E2918" s="189">
        <v>40.57</v>
      </c>
      <c r="F2918" s="189">
        <v>72.7</v>
      </c>
      <c r="G2918" s="189">
        <v>54</v>
      </c>
      <c r="H2918" s="189">
        <v>46</v>
      </c>
      <c r="I2918" s="189">
        <v>38</v>
      </c>
      <c r="J2918" s="189">
        <v>0</v>
      </c>
      <c r="K2918" s="189">
        <v>0</v>
      </c>
      <c r="L2918" s="189">
        <v>0</v>
      </c>
      <c r="M2918" s="189">
        <v>0</v>
      </c>
      <c r="N2918" s="189">
        <v>0</v>
      </c>
      <c r="O2918" s="190">
        <v>805.57999999999993</v>
      </c>
      <c r="P2918" s="190">
        <v>0</v>
      </c>
      <c r="Q2918" s="190">
        <v>0</v>
      </c>
      <c r="R2918" s="190">
        <v>0</v>
      </c>
      <c r="S2918" s="189">
        <v>0</v>
      </c>
      <c r="T2918" s="189">
        <v>0</v>
      </c>
      <c r="U2918" s="189">
        <v>0</v>
      </c>
      <c r="V2918" s="189"/>
      <c r="W2918" s="189"/>
    </row>
    <row r="2919" spans="1:23" ht="12.2" customHeight="1">
      <c r="A2919" s="14" t="s">
        <v>1186</v>
      </c>
      <c r="B2919" s="14">
        <v>1</v>
      </c>
      <c r="C2919" s="14">
        <v>0</v>
      </c>
      <c r="D2919" s="14"/>
      <c r="E2919" s="14"/>
      <c r="F2919" s="14"/>
      <c r="G2919" s="14">
        <v>32</v>
      </c>
      <c r="H2919" s="14"/>
      <c r="I2919" s="14">
        <v>8</v>
      </c>
      <c r="J2919" s="14"/>
      <c r="K2919" s="14"/>
      <c r="L2919" s="14"/>
      <c r="M2919" s="14">
        <v>0</v>
      </c>
      <c r="N2919" s="14"/>
      <c r="O2919" s="191">
        <v>0</v>
      </c>
      <c r="P2919" s="191">
        <v>0</v>
      </c>
      <c r="Q2919" s="191">
        <v>0</v>
      </c>
      <c r="R2919" s="191">
        <v>0</v>
      </c>
      <c r="S2919" s="14"/>
      <c r="T2919" s="14"/>
      <c r="U2919" s="14"/>
      <c r="V2919" s="14">
        <v>202002</v>
      </c>
      <c r="W2919" s="14"/>
    </row>
    <row r="2920" spans="1:23" ht="12.2" customHeight="1">
      <c r="A2920" s="14" t="s">
        <v>1186</v>
      </c>
      <c r="B2920" s="14">
        <v>2</v>
      </c>
      <c r="C2920" s="14">
        <v>40</v>
      </c>
      <c r="D2920" s="14"/>
      <c r="E2920" s="14"/>
      <c r="F2920" s="14">
        <v>4.5</v>
      </c>
      <c r="G2920" s="14"/>
      <c r="H2920" s="14"/>
      <c r="I2920" s="14"/>
      <c r="J2920" s="14"/>
      <c r="K2920" s="14"/>
      <c r="L2920" s="14"/>
      <c r="M2920" s="14">
        <v>0</v>
      </c>
      <c r="N2920" s="14"/>
      <c r="O2920" s="191">
        <v>0</v>
      </c>
      <c r="P2920" s="191">
        <v>0</v>
      </c>
      <c r="Q2920" s="191">
        <v>0</v>
      </c>
      <c r="R2920" s="191">
        <v>0</v>
      </c>
      <c r="S2920" s="14"/>
      <c r="T2920" s="14"/>
      <c r="U2920" s="14"/>
      <c r="V2920" s="14">
        <v>202002</v>
      </c>
      <c r="W2920" s="14"/>
    </row>
    <row r="2921" spans="1:23" ht="12.2" customHeight="1">
      <c r="A2921" s="14" t="s">
        <v>1186</v>
      </c>
      <c r="B2921" s="14">
        <v>3</v>
      </c>
      <c r="C2921" s="14">
        <v>40</v>
      </c>
      <c r="D2921" s="14"/>
      <c r="E2921" s="14"/>
      <c r="F2921" s="14">
        <v>6.67</v>
      </c>
      <c r="G2921" s="14"/>
      <c r="H2921" s="14"/>
      <c r="I2921" s="14"/>
      <c r="J2921" s="14"/>
      <c r="K2921" s="14"/>
      <c r="L2921" s="14"/>
      <c r="M2921" s="14">
        <v>0</v>
      </c>
      <c r="N2921" s="14"/>
      <c r="O2921" s="191">
        <v>0</v>
      </c>
      <c r="P2921" s="191">
        <v>0</v>
      </c>
      <c r="Q2921" s="191">
        <v>0</v>
      </c>
      <c r="R2921" s="191">
        <v>0</v>
      </c>
      <c r="S2921" s="14"/>
      <c r="T2921" s="14"/>
      <c r="U2921" s="14"/>
      <c r="V2921" s="14">
        <v>202002</v>
      </c>
      <c r="W2921" s="14"/>
    </row>
    <row r="2922" spans="1:23" ht="12.2" customHeight="1">
      <c r="A2922" s="14" t="s">
        <v>1186</v>
      </c>
      <c r="B2922" s="14">
        <v>4</v>
      </c>
      <c r="C2922" s="14">
        <v>40</v>
      </c>
      <c r="D2922" s="14">
        <v>0</v>
      </c>
      <c r="E2922" s="14">
        <v>0</v>
      </c>
      <c r="F2922" s="14">
        <v>7.33</v>
      </c>
      <c r="G2922" s="14">
        <v>0</v>
      </c>
      <c r="H2922" s="14">
        <v>0</v>
      </c>
      <c r="I2922" s="14">
        <v>0</v>
      </c>
      <c r="J2922" s="14">
        <v>0</v>
      </c>
      <c r="K2922" s="14">
        <v>0</v>
      </c>
      <c r="L2922" s="14">
        <v>0</v>
      </c>
      <c r="M2922" s="14">
        <v>10</v>
      </c>
      <c r="N2922" s="14">
        <v>0</v>
      </c>
      <c r="O2922" s="191">
        <v>0</v>
      </c>
      <c r="P2922" s="191">
        <v>0</v>
      </c>
      <c r="Q2922" s="191">
        <v>0</v>
      </c>
      <c r="R2922" s="191">
        <v>0</v>
      </c>
      <c r="S2922" s="14">
        <v>0</v>
      </c>
      <c r="T2922" s="14">
        <v>0</v>
      </c>
      <c r="U2922" s="14">
        <v>0</v>
      </c>
      <c r="V2922" s="14">
        <v>202002</v>
      </c>
      <c r="W2922" s="14"/>
    </row>
    <row r="2923" spans="1:23" ht="12.2" customHeight="1">
      <c r="A2923" s="14" t="s">
        <v>1186</v>
      </c>
      <c r="B2923" s="14">
        <v>5</v>
      </c>
      <c r="C2923" s="14">
        <v>40</v>
      </c>
      <c r="D2923" s="14"/>
      <c r="E2923" s="14"/>
      <c r="F2923" s="14">
        <v>9</v>
      </c>
      <c r="G2923" s="14"/>
      <c r="H2923" s="14"/>
      <c r="I2923" s="14"/>
      <c r="J2923" s="14"/>
      <c r="K2923" s="14"/>
      <c r="L2923" s="14"/>
      <c r="M2923" s="14">
        <v>0</v>
      </c>
      <c r="N2923" s="14"/>
      <c r="O2923" s="191">
        <v>0</v>
      </c>
      <c r="P2923" s="191">
        <v>0</v>
      </c>
      <c r="Q2923" s="191">
        <v>0</v>
      </c>
      <c r="R2923" s="191">
        <v>0</v>
      </c>
      <c r="S2923" s="14"/>
      <c r="T2923" s="14"/>
      <c r="U2923" s="14"/>
      <c r="V2923" s="14">
        <v>202002</v>
      </c>
      <c r="W2923" s="14"/>
    </row>
    <row r="2924" spans="1:23" ht="12.2" customHeight="1">
      <c r="A2924" s="14" t="s">
        <v>1186</v>
      </c>
      <c r="B2924" s="14">
        <v>6</v>
      </c>
      <c r="C2924" s="14">
        <v>40</v>
      </c>
      <c r="D2924" s="14"/>
      <c r="E2924" s="14"/>
      <c r="F2924" s="14">
        <v>9.25</v>
      </c>
      <c r="G2924" s="14"/>
      <c r="H2924" s="14"/>
      <c r="I2924" s="14"/>
      <c r="J2924" s="14"/>
      <c r="K2924" s="14"/>
      <c r="L2924" s="14"/>
      <c r="M2924" s="14">
        <v>0</v>
      </c>
      <c r="N2924" s="14"/>
      <c r="O2924" s="191">
        <v>0</v>
      </c>
      <c r="P2924" s="191">
        <v>0</v>
      </c>
      <c r="Q2924" s="191">
        <v>0</v>
      </c>
      <c r="R2924" s="191">
        <v>0</v>
      </c>
      <c r="S2924" s="14"/>
      <c r="T2924" s="14"/>
      <c r="U2924" s="14"/>
      <c r="V2924" s="14">
        <v>202003</v>
      </c>
      <c r="W2924" s="14"/>
    </row>
    <row r="2925" spans="1:23" ht="12.2" customHeight="1">
      <c r="A2925" s="14" t="s">
        <v>1186</v>
      </c>
      <c r="B2925" s="14">
        <v>7</v>
      </c>
      <c r="C2925" s="14">
        <v>40</v>
      </c>
      <c r="D2925" s="14"/>
      <c r="E2925" s="14"/>
      <c r="F2925" s="14">
        <v>8.25</v>
      </c>
      <c r="G2925" s="14"/>
      <c r="H2925" s="14"/>
      <c r="I2925" s="14"/>
      <c r="J2925" s="14"/>
      <c r="K2925" s="14"/>
      <c r="L2925" s="14"/>
      <c r="M2925" s="14">
        <v>0</v>
      </c>
      <c r="N2925" s="14"/>
      <c r="O2925" s="191">
        <v>0</v>
      </c>
      <c r="P2925" s="191">
        <v>0</v>
      </c>
      <c r="Q2925" s="191">
        <v>0</v>
      </c>
      <c r="R2925" s="191">
        <v>0</v>
      </c>
      <c r="S2925" s="14"/>
      <c r="T2925" s="14"/>
      <c r="U2925" s="14"/>
      <c r="V2925" s="14">
        <v>202003</v>
      </c>
      <c r="W2925" s="14"/>
    </row>
    <row r="2926" spans="1:23" ht="12.2" customHeight="1">
      <c r="A2926" s="14" t="s">
        <v>1186</v>
      </c>
      <c r="B2926" s="14">
        <v>8</v>
      </c>
      <c r="C2926" s="14">
        <v>40</v>
      </c>
      <c r="D2926" s="14"/>
      <c r="E2926" s="14"/>
      <c r="F2926" s="14">
        <v>9</v>
      </c>
      <c r="G2926" s="14"/>
      <c r="H2926" s="14"/>
      <c r="I2926" s="14"/>
      <c r="J2926" s="14"/>
      <c r="K2926" s="14"/>
      <c r="L2926" s="14"/>
      <c r="M2926" s="14">
        <v>0</v>
      </c>
      <c r="N2926" s="14"/>
      <c r="O2926" s="191">
        <v>0</v>
      </c>
      <c r="P2926" s="191">
        <v>0</v>
      </c>
      <c r="Q2926" s="191">
        <v>0</v>
      </c>
      <c r="R2926" s="191">
        <v>0</v>
      </c>
      <c r="S2926" s="14"/>
      <c r="T2926" s="14"/>
      <c r="U2926" s="14"/>
      <c r="V2926" s="14">
        <v>202003</v>
      </c>
      <c r="W2926" s="14"/>
    </row>
    <row r="2927" spans="1:23" ht="12.2" customHeight="1">
      <c r="A2927" s="14" t="s">
        <v>1186</v>
      </c>
      <c r="B2927" s="14">
        <v>9</v>
      </c>
      <c r="C2927" s="14">
        <v>40</v>
      </c>
      <c r="D2927" s="14"/>
      <c r="E2927" s="14"/>
      <c r="F2927" s="14">
        <v>9.75</v>
      </c>
      <c r="G2927" s="14"/>
      <c r="H2927" s="14"/>
      <c r="I2927" s="14"/>
      <c r="J2927" s="14"/>
      <c r="K2927" s="14"/>
      <c r="L2927" s="14"/>
      <c r="M2927" s="14">
        <v>0</v>
      </c>
      <c r="N2927" s="14"/>
      <c r="O2927" s="191">
        <v>0</v>
      </c>
      <c r="P2927" s="191">
        <v>0</v>
      </c>
      <c r="Q2927" s="191">
        <v>0</v>
      </c>
      <c r="R2927" s="191">
        <v>0</v>
      </c>
      <c r="S2927" s="14"/>
      <c r="T2927" s="14"/>
      <c r="U2927" s="14"/>
      <c r="V2927" s="14">
        <v>202003</v>
      </c>
      <c r="W2927" s="14"/>
    </row>
    <row r="2928" spans="1:23" ht="12.2" customHeight="1">
      <c r="A2928" s="14" t="s">
        <v>1186</v>
      </c>
      <c r="B2928" s="14">
        <v>10</v>
      </c>
      <c r="C2928" s="14">
        <v>40</v>
      </c>
      <c r="D2928" s="14"/>
      <c r="E2928" s="14"/>
      <c r="F2928" s="14">
        <v>9.75</v>
      </c>
      <c r="G2928" s="14"/>
      <c r="H2928" s="14"/>
      <c r="I2928" s="14"/>
      <c r="J2928" s="14"/>
      <c r="K2928" s="14"/>
      <c r="L2928" s="14"/>
      <c r="M2928" s="14">
        <v>0</v>
      </c>
      <c r="N2928" s="14"/>
      <c r="O2928" s="191">
        <v>0</v>
      </c>
      <c r="P2928" s="191">
        <v>0</v>
      </c>
      <c r="Q2928" s="191">
        <v>0</v>
      </c>
      <c r="R2928" s="191">
        <v>0</v>
      </c>
      <c r="S2928" s="14"/>
      <c r="T2928" s="14"/>
      <c r="U2928" s="14"/>
      <c r="V2928" s="14">
        <v>202004</v>
      </c>
      <c r="W2928" s="14"/>
    </row>
    <row r="2929" spans="1:23" ht="12.2" customHeight="1">
      <c r="A2929" s="14" t="s">
        <v>1186</v>
      </c>
      <c r="B2929" s="14">
        <v>11</v>
      </c>
      <c r="C2929" s="14">
        <v>40</v>
      </c>
      <c r="D2929" s="14"/>
      <c r="E2929" s="14"/>
      <c r="F2929" s="14">
        <v>9</v>
      </c>
      <c r="G2929" s="14"/>
      <c r="H2929" s="14"/>
      <c r="I2929" s="14"/>
      <c r="J2929" s="14"/>
      <c r="K2929" s="14"/>
      <c r="L2929" s="14"/>
      <c r="M2929" s="14">
        <v>0</v>
      </c>
      <c r="N2929" s="14"/>
      <c r="O2929" s="191">
        <v>0</v>
      </c>
      <c r="P2929" s="191">
        <v>0</v>
      </c>
      <c r="Q2929" s="191">
        <v>0</v>
      </c>
      <c r="R2929" s="191">
        <v>0</v>
      </c>
      <c r="S2929" s="14"/>
      <c r="T2929" s="14"/>
      <c r="U2929" s="14"/>
      <c r="V2929" s="14">
        <v>202004</v>
      </c>
      <c r="W2929" s="14"/>
    </row>
    <row r="2930" spans="1:23" ht="12.2" customHeight="1">
      <c r="A2930" s="14" t="s">
        <v>1186</v>
      </c>
      <c r="B2930" s="14">
        <v>12</v>
      </c>
      <c r="C2930" s="14">
        <v>40</v>
      </c>
      <c r="D2930" s="14"/>
      <c r="E2930" s="14"/>
      <c r="F2930" s="14">
        <v>9</v>
      </c>
      <c r="G2930" s="14"/>
      <c r="H2930" s="14"/>
      <c r="I2930" s="14"/>
      <c r="J2930" s="14"/>
      <c r="K2930" s="14"/>
      <c r="L2930" s="14"/>
      <c r="M2930" s="14">
        <v>0</v>
      </c>
      <c r="N2930" s="14"/>
      <c r="O2930" s="191">
        <v>0</v>
      </c>
      <c r="P2930" s="191">
        <v>0</v>
      </c>
      <c r="Q2930" s="191">
        <v>0</v>
      </c>
      <c r="R2930" s="191">
        <v>0</v>
      </c>
      <c r="S2930" s="14"/>
      <c r="T2930" s="14"/>
      <c r="U2930" s="14"/>
      <c r="V2930" s="14">
        <v>202004</v>
      </c>
      <c r="W2930" s="14"/>
    </row>
    <row r="2931" spans="1:23" ht="12.2" customHeight="1">
      <c r="A2931" s="14" t="s">
        <v>1186</v>
      </c>
      <c r="B2931" s="14">
        <v>13</v>
      </c>
      <c r="C2931" s="14">
        <v>40</v>
      </c>
      <c r="D2931" s="14"/>
      <c r="E2931" s="14"/>
      <c r="F2931" s="14">
        <v>9</v>
      </c>
      <c r="G2931" s="14"/>
      <c r="H2931" s="14"/>
      <c r="I2931" s="14"/>
      <c r="J2931" s="14"/>
      <c r="K2931" s="14"/>
      <c r="L2931" s="14"/>
      <c r="M2931" s="14">
        <v>0</v>
      </c>
      <c r="N2931" s="14"/>
      <c r="O2931" s="191">
        <v>0</v>
      </c>
      <c r="P2931" s="191">
        <v>0</v>
      </c>
      <c r="Q2931" s="191">
        <v>0</v>
      </c>
      <c r="R2931" s="191">
        <v>0</v>
      </c>
      <c r="S2931" s="14"/>
      <c r="T2931" s="14"/>
      <c r="U2931" s="14"/>
      <c r="V2931" s="14">
        <v>202004</v>
      </c>
      <c r="W2931" s="14"/>
    </row>
    <row r="2932" spans="1:23" ht="12.2" customHeight="1">
      <c r="A2932" s="14" t="s">
        <v>1186</v>
      </c>
      <c r="B2932" s="14">
        <v>14</v>
      </c>
      <c r="C2932" s="14">
        <v>40</v>
      </c>
      <c r="D2932" s="14"/>
      <c r="E2932" s="14"/>
      <c r="F2932" s="14">
        <v>9</v>
      </c>
      <c r="G2932" s="14"/>
      <c r="H2932" s="14"/>
      <c r="I2932" s="14"/>
      <c r="J2932" s="14"/>
      <c r="K2932" s="14"/>
      <c r="L2932" s="14"/>
      <c r="M2932" s="14">
        <v>0</v>
      </c>
      <c r="N2932" s="14"/>
      <c r="O2932" s="191">
        <v>0</v>
      </c>
      <c r="P2932" s="191">
        <v>0</v>
      </c>
      <c r="Q2932" s="191">
        <v>0</v>
      </c>
      <c r="R2932" s="191">
        <v>0</v>
      </c>
      <c r="S2932" s="14"/>
      <c r="T2932" s="14"/>
      <c r="U2932" s="14"/>
      <c r="V2932" s="14">
        <v>202005</v>
      </c>
      <c r="W2932" s="14"/>
    </row>
    <row r="2933" spans="1:23" ht="12.2" customHeight="1">
      <c r="A2933" s="14" t="s">
        <v>1186</v>
      </c>
      <c r="B2933" s="14">
        <v>15</v>
      </c>
      <c r="C2933" s="14">
        <v>40</v>
      </c>
      <c r="D2933" s="14"/>
      <c r="E2933" s="14"/>
      <c r="F2933" s="14"/>
      <c r="G2933" s="14"/>
      <c r="H2933" s="14"/>
      <c r="I2933" s="14"/>
      <c r="J2933" s="14"/>
      <c r="K2933" s="14"/>
      <c r="L2933" s="14"/>
      <c r="M2933" s="14">
        <v>0</v>
      </c>
      <c r="N2933" s="14"/>
      <c r="O2933" s="191">
        <v>0</v>
      </c>
      <c r="P2933" s="191">
        <v>0</v>
      </c>
      <c r="Q2933" s="191">
        <v>0</v>
      </c>
      <c r="R2933" s="191">
        <v>0</v>
      </c>
      <c r="S2933" s="14"/>
      <c r="T2933" s="14"/>
      <c r="U2933" s="14"/>
      <c r="V2933" s="14">
        <v>202005</v>
      </c>
      <c r="W2933" s="14"/>
    </row>
    <row r="2934" spans="1:23" ht="12.2" customHeight="1">
      <c r="A2934" s="14" t="s">
        <v>1186</v>
      </c>
      <c r="B2934" s="14">
        <v>16</v>
      </c>
      <c r="C2934" s="14">
        <v>32</v>
      </c>
      <c r="D2934" s="14"/>
      <c r="E2934" s="14"/>
      <c r="F2934" s="14">
        <v>5.75</v>
      </c>
      <c r="G2934" s="14"/>
      <c r="H2934" s="14"/>
      <c r="I2934" s="14">
        <v>8</v>
      </c>
      <c r="J2934" s="14"/>
      <c r="K2934" s="14"/>
      <c r="L2934" s="14"/>
      <c r="M2934" s="14">
        <v>0</v>
      </c>
      <c r="N2934" s="14"/>
      <c r="O2934" s="191">
        <v>0</v>
      </c>
      <c r="P2934" s="191">
        <v>0</v>
      </c>
      <c r="Q2934" s="191">
        <v>0</v>
      </c>
      <c r="R2934" s="191">
        <v>0</v>
      </c>
      <c r="S2934" s="14"/>
      <c r="T2934" s="14"/>
      <c r="U2934" s="14"/>
      <c r="V2934" s="14">
        <v>202005</v>
      </c>
      <c r="W2934" s="14"/>
    </row>
    <row r="2935" spans="1:23" ht="12.2" customHeight="1">
      <c r="A2935" s="14" t="s">
        <v>1186</v>
      </c>
      <c r="B2935" s="14">
        <v>17</v>
      </c>
      <c r="C2935" s="14">
        <v>40</v>
      </c>
      <c r="D2935" s="14"/>
      <c r="E2935" s="14"/>
      <c r="F2935" s="14">
        <v>9.17</v>
      </c>
      <c r="G2935" s="14"/>
      <c r="H2935" s="14"/>
      <c r="I2935" s="14"/>
      <c r="J2935" s="14"/>
      <c r="K2935" s="14"/>
      <c r="L2935" s="14"/>
      <c r="M2935" s="14">
        <v>0</v>
      </c>
      <c r="N2935" s="14"/>
      <c r="O2935" s="191">
        <v>0</v>
      </c>
      <c r="P2935" s="191">
        <v>0</v>
      </c>
      <c r="Q2935" s="191">
        <v>0</v>
      </c>
      <c r="R2935" s="191">
        <v>0</v>
      </c>
      <c r="S2935" s="14"/>
      <c r="T2935" s="14"/>
      <c r="U2935" s="14"/>
      <c r="V2935" s="14">
        <v>202005</v>
      </c>
      <c r="W2935" s="14"/>
    </row>
    <row r="2936" spans="1:23" ht="12.2" customHeight="1">
      <c r="A2936" s="14" t="s">
        <v>1186</v>
      </c>
      <c r="B2936" s="14">
        <v>18</v>
      </c>
      <c r="C2936" s="14">
        <v>32</v>
      </c>
      <c r="D2936" s="14"/>
      <c r="E2936" s="14"/>
      <c r="F2936" s="14">
        <v>6.75</v>
      </c>
      <c r="G2936" s="14"/>
      <c r="H2936" s="14"/>
      <c r="I2936" s="14">
        <v>8</v>
      </c>
      <c r="J2936" s="14"/>
      <c r="K2936" s="14"/>
      <c r="L2936" s="14"/>
      <c r="M2936" s="14">
        <v>0</v>
      </c>
      <c r="N2936" s="14"/>
      <c r="O2936" s="191">
        <v>0</v>
      </c>
      <c r="P2936" s="191">
        <v>0</v>
      </c>
      <c r="Q2936" s="191">
        <v>0</v>
      </c>
      <c r="R2936" s="191">
        <v>0</v>
      </c>
      <c r="S2936" s="14"/>
      <c r="T2936" s="14"/>
      <c r="U2936" s="14"/>
      <c r="V2936" s="14">
        <v>202005</v>
      </c>
      <c r="W2936" s="14"/>
    </row>
    <row r="2937" spans="1:23" ht="12.2" customHeight="1">
      <c r="A2937" s="14" t="s">
        <v>1186</v>
      </c>
      <c r="B2937" s="14">
        <v>19</v>
      </c>
      <c r="C2937" s="14">
        <v>40</v>
      </c>
      <c r="D2937" s="14"/>
      <c r="E2937" s="14"/>
      <c r="F2937" s="14">
        <v>9</v>
      </c>
      <c r="G2937" s="14"/>
      <c r="H2937" s="14"/>
      <c r="I2937" s="14"/>
      <c r="J2937" s="14"/>
      <c r="K2937" s="14"/>
      <c r="L2937" s="14"/>
      <c r="M2937" s="14">
        <v>0</v>
      </c>
      <c r="N2937" s="14"/>
      <c r="O2937" s="191">
        <v>0</v>
      </c>
      <c r="P2937" s="191">
        <v>0</v>
      </c>
      <c r="Q2937" s="191">
        <v>0</v>
      </c>
      <c r="R2937" s="191">
        <v>0</v>
      </c>
      <c r="S2937" s="14"/>
      <c r="T2937" s="14"/>
      <c r="U2937" s="14"/>
      <c r="V2937" s="14">
        <v>202006</v>
      </c>
      <c r="W2937" s="14"/>
    </row>
    <row r="2938" spans="1:23" ht="12.2" customHeight="1">
      <c r="A2938" s="14" t="s">
        <v>1186</v>
      </c>
      <c r="B2938" s="14">
        <v>20</v>
      </c>
      <c r="C2938" s="14">
        <v>40</v>
      </c>
      <c r="D2938" s="14"/>
      <c r="E2938" s="14"/>
      <c r="F2938" s="14">
        <v>9</v>
      </c>
      <c r="G2938" s="14"/>
      <c r="H2938" s="14"/>
      <c r="I2938" s="14"/>
      <c r="J2938" s="14"/>
      <c r="K2938" s="14"/>
      <c r="L2938" s="14"/>
      <c r="M2938" s="14">
        <v>0</v>
      </c>
      <c r="N2938" s="14"/>
      <c r="O2938" s="191">
        <v>0</v>
      </c>
      <c r="P2938" s="191">
        <v>0</v>
      </c>
      <c r="Q2938" s="191">
        <v>0</v>
      </c>
      <c r="R2938" s="191">
        <v>0</v>
      </c>
      <c r="S2938" s="14"/>
      <c r="T2938" s="14"/>
      <c r="U2938" s="14"/>
      <c r="V2938" s="14">
        <v>202006</v>
      </c>
      <c r="W2938" s="14"/>
    </row>
    <row r="2939" spans="1:23" ht="12.2" customHeight="1">
      <c r="A2939" s="14" t="s">
        <v>1186</v>
      </c>
      <c r="B2939" s="14">
        <v>21</v>
      </c>
      <c r="C2939" s="14">
        <v>32</v>
      </c>
      <c r="D2939" s="14"/>
      <c r="E2939" s="14"/>
      <c r="F2939" s="14">
        <v>6.75</v>
      </c>
      <c r="G2939" s="14"/>
      <c r="H2939" s="14"/>
      <c r="I2939" s="14">
        <v>8</v>
      </c>
      <c r="J2939" s="14"/>
      <c r="K2939" s="14"/>
      <c r="L2939" s="14"/>
      <c r="M2939" s="14">
        <v>0</v>
      </c>
      <c r="N2939" s="14"/>
      <c r="O2939" s="191">
        <v>0</v>
      </c>
      <c r="P2939" s="191">
        <v>0</v>
      </c>
      <c r="Q2939" s="191">
        <v>0</v>
      </c>
      <c r="R2939" s="191">
        <v>0</v>
      </c>
      <c r="S2939" s="14"/>
      <c r="T2939" s="14"/>
      <c r="U2939" s="14"/>
      <c r="V2939" s="14">
        <v>202006</v>
      </c>
      <c r="W2939" s="14"/>
    </row>
    <row r="2940" spans="1:23" ht="12.2" customHeight="1">
      <c r="A2940" s="14" t="s">
        <v>1186</v>
      </c>
      <c r="B2940" s="14">
        <v>22</v>
      </c>
      <c r="C2940" s="14">
        <v>40</v>
      </c>
      <c r="D2940" s="14"/>
      <c r="E2940" s="14"/>
      <c r="F2940" s="14">
        <v>11</v>
      </c>
      <c r="G2940" s="14"/>
      <c r="H2940" s="14"/>
      <c r="I2940" s="14"/>
      <c r="J2940" s="14"/>
      <c r="K2940" s="14"/>
      <c r="L2940" s="14"/>
      <c r="M2940" s="14">
        <v>0</v>
      </c>
      <c r="N2940" s="14"/>
      <c r="O2940" s="191">
        <v>0</v>
      </c>
      <c r="P2940" s="191">
        <v>0</v>
      </c>
      <c r="Q2940" s="191">
        <v>0</v>
      </c>
      <c r="R2940" s="191">
        <v>0</v>
      </c>
      <c r="S2940" s="14"/>
      <c r="T2940" s="14"/>
      <c r="U2940" s="14"/>
      <c r="V2940" s="14">
        <v>202006</v>
      </c>
      <c r="W2940" s="14"/>
    </row>
    <row r="2941" spans="1:23" ht="12.2" customHeight="1">
      <c r="A2941" s="14" t="s">
        <v>1186</v>
      </c>
      <c r="B2941" s="14">
        <v>23</v>
      </c>
      <c r="C2941" s="14">
        <v>32</v>
      </c>
      <c r="D2941" s="14"/>
      <c r="E2941" s="14"/>
      <c r="F2941" s="14">
        <v>7.5</v>
      </c>
      <c r="G2941" s="14"/>
      <c r="H2941" s="14"/>
      <c r="I2941" s="14">
        <v>8</v>
      </c>
      <c r="J2941" s="14"/>
      <c r="K2941" s="14"/>
      <c r="L2941" s="14"/>
      <c r="M2941" s="14">
        <v>0</v>
      </c>
      <c r="N2941" s="14"/>
      <c r="O2941" s="191">
        <v>0</v>
      </c>
      <c r="P2941" s="191">
        <v>0</v>
      </c>
      <c r="Q2941" s="191">
        <v>0</v>
      </c>
      <c r="R2941" s="191">
        <v>0</v>
      </c>
      <c r="S2941" s="14"/>
      <c r="T2941" s="14"/>
      <c r="U2941" s="14"/>
      <c r="V2941" s="14">
        <v>202008</v>
      </c>
      <c r="W2941" s="14"/>
    </row>
    <row r="2942" spans="1:23" ht="12.2" customHeight="1">
      <c r="A2942" s="14" t="s">
        <v>1186</v>
      </c>
      <c r="B2942" s="14">
        <v>24</v>
      </c>
      <c r="C2942" s="14">
        <v>40</v>
      </c>
      <c r="D2942" s="14"/>
      <c r="E2942" s="14"/>
      <c r="F2942" s="14">
        <v>5.5</v>
      </c>
      <c r="G2942" s="14"/>
      <c r="H2942" s="14"/>
      <c r="I2942" s="14"/>
      <c r="J2942" s="14"/>
      <c r="K2942" s="14"/>
      <c r="L2942" s="14"/>
      <c r="M2942" s="14">
        <v>0</v>
      </c>
      <c r="N2942" s="14"/>
      <c r="O2942" s="191">
        <v>0</v>
      </c>
      <c r="P2942" s="191">
        <v>0</v>
      </c>
      <c r="Q2942" s="191">
        <v>0</v>
      </c>
      <c r="R2942" s="191">
        <v>0</v>
      </c>
      <c r="S2942" s="14"/>
      <c r="T2942" s="14"/>
      <c r="U2942" s="14"/>
      <c r="V2942" s="14">
        <v>202008</v>
      </c>
      <c r="W2942" s="14"/>
    </row>
    <row r="2943" spans="1:23" ht="12.2" customHeight="1">
      <c r="A2943" s="14" t="s">
        <v>1186</v>
      </c>
      <c r="B2943" s="14">
        <v>25</v>
      </c>
      <c r="C2943" s="14">
        <v>40</v>
      </c>
      <c r="D2943" s="14"/>
      <c r="E2943" s="14"/>
      <c r="F2943" s="14">
        <v>8.75</v>
      </c>
      <c r="G2943" s="14"/>
      <c r="H2943" s="14"/>
      <c r="I2943" s="14"/>
      <c r="J2943" s="14"/>
      <c r="K2943" s="14"/>
      <c r="L2943" s="14"/>
      <c r="M2943" s="14">
        <v>0</v>
      </c>
      <c r="N2943" s="14"/>
      <c r="O2943" s="191">
        <v>0</v>
      </c>
      <c r="P2943" s="191">
        <v>0</v>
      </c>
      <c r="Q2943" s="191">
        <v>0</v>
      </c>
      <c r="R2943" s="191">
        <v>0</v>
      </c>
      <c r="S2943" s="14"/>
      <c r="T2943" s="14"/>
      <c r="U2943" s="14"/>
      <c r="V2943" s="14">
        <v>202008</v>
      </c>
      <c r="W2943" s="14"/>
    </row>
    <row r="2944" spans="1:23" ht="12.2" customHeight="1" thickBot="1">
      <c r="A2944" s="14" t="s">
        <v>1186</v>
      </c>
      <c r="B2944" s="14">
        <v>26</v>
      </c>
      <c r="C2944" s="14">
        <v>40</v>
      </c>
      <c r="D2944" s="14"/>
      <c r="E2944" s="14"/>
      <c r="F2944" s="14">
        <v>8.5</v>
      </c>
      <c r="G2944" s="14"/>
      <c r="H2944" s="14"/>
      <c r="I2944" s="14"/>
      <c r="J2944" s="14"/>
      <c r="K2944" s="14"/>
      <c r="L2944" s="14"/>
      <c r="M2944" s="14">
        <v>0</v>
      </c>
      <c r="N2944" s="14"/>
      <c r="O2944" s="191">
        <v>0</v>
      </c>
      <c r="P2944" s="191">
        <v>0</v>
      </c>
      <c r="Q2944" s="191">
        <v>0</v>
      </c>
      <c r="R2944" s="191">
        <v>0</v>
      </c>
      <c r="S2944" s="14"/>
      <c r="T2944" s="14"/>
      <c r="U2944" s="14"/>
      <c r="V2944" s="14">
        <v>202008</v>
      </c>
      <c r="W2944" s="14"/>
    </row>
    <row r="2945" spans="1:23" ht="12.2" customHeight="1" thickTop="1">
      <c r="A2945" s="188" t="s">
        <v>1306</v>
      </c>
      <c r="B2945" s="189">
        <v>0</v>
      </c>
      <c r="C2945" s="189">
        <v>968</v>
      </c>
      <c r="D2945" s="189">
        <v>0</v>
      </c>
      <c r="E2945" s="189">
        <v>0</v>
      </c>
      <c r="F2945" s="189">
        <v>197.17000000000002</v>
      </c>
      <c r="G2945" s="189">
        <v>32</v>
      </c>
      <c r="H2945" s="189">
        <v>0</v>
      </c>
      <c r="I2945" s="189">
        <v>40</v>
      </c>
      <c r="J2945" s="189">
        <v>0</v>
      </c>
      <c r="K2945" s="189">
        <v>0</v>
      </c>
      <c r="L2945" s="189">
        <v>0</v>
      </c>
      <c r="M2945" s="189">
        <v>10</v>
      </c>
      <c r="N2945" s="189">
        <v>0</v>
      </c>
      <c r="O2945" s="190">
        <v>0</v>
      </c>
      <c r="P2945" s="190">
        <v>0</v>
      </c>
      <c r="Q2945" s="190">
        <v>0</v>
      </c>
      <c r="R2945" s="190">
        <v>0</v>
      </c>
      <c r="S2945" s="189">
        <v>0</v>
      </c>
      <c r="T2945" s="189">
        <v>0</v>
      </c>
      <c r="U2945" s="189">
        <v>0</v>
      </c>
      <c r="V2945" s="189"/>
      <c r="W2945" s="189"/>
    </row>
    <row r="2946" spans="1:23" ht="12.2" customHeight="1">
      <c r="A2946" s="14" t="s">
        <v>454</v>
      </c>
      <c r="B2946" s="14">
        <v>1</v>
      </c>
      <c r="C2946" s="14">
        <v>2</v>
      </c>
      <c r="D2946" s="14">
        <v>0</v>
      </c>
      <c r="E2946" s="14">
        <v>0</v>
      </c>
      <c r="F2946" s="14">
        <v>0</v>
      </c>
      <c r="G2946" s="14">
        <v>30</v>
      </c>
      <c r="H2946" s="14">
        <v>0</v>
      </c>
      <c r="I2946" s="14">
        <v>8</v>
      </c>
      <c r="J2946" s="14">
        <v>0</v>
      </c>
      <c r="K2946" s="14">
        <v>0</v>
      </c>
      <c r="L2946" s="14">
        <v>0</v>
      </c>
      <c r="M2946" s="14">
        <v>0</v>
      </c>
      <c r="N2946" s="14">
        <v>0</v>
      </c>
      <c r="O2946" s="191">
        <v>0</v>
      </c>
      <c r="P2946" s="191">
        <v>0</v>
      </c>
      <c r="Q2946" s="191">
        <v>0</v>
      </c>
      <c r="R2946" s="191">
        <v>0</v>
      </c>
      <c r="S2946" s="14">
        <v>0</v>
      </c>
      <c r="T2946" s="14">
        <v>0</v>
      </c>
      <c r="U2946" s="14">
        <v>0</v>
      </c>
      <c r="V2946" s="14">
        <v>202002</v>
      </c>
      <c r="W2946" s="14"/>
    </row>
    <row r="2947" spans="1:23" ht="12.2" customHeight="1">
      <c r="A2947" s="14" t="s">
        <v>454</v>
      </c>
      <c r="B2947" s="14">
        <v>2</v>
      </c>
      <c r="C2947" s="14">
        <v>40</v>
      </c>
      <c r="D2947" s="14">
        <v>0</v>
      </c>
      <c r="E2947" s="14">
        <v>0</v>
      </c>
      <c r="F2947" s="14">
        <v>0</v>
      </c>
      <c r="G2947" s="14">
        <v>0</v>
      </c>
      <c r="H2947" s="14">
        <v>0</v>
      </c>
      <c r="I2947" s="14">
        <v>0</v>
      </c>
      <c r="J2947" s="14">
        <v>0</v>
      </c>
      <c r="K2947" s="14">
        <v>0</v>
      </c>
      <c r="L2947" s="14">
        <v>0</v>
      </c>
      <c r="M2947" s="14">
        <v>0</v>
      </c>
      <c r="N2947" s="14">
        <v>0</v>
      </c>
      <c r="O2947" s="191">
        <v>0</v>
      </c>
      <c r="P2947" s="191">
        <v>0</v>
      </c>
      <c r="Q2947" s="191">
        <v>0</v>
      </c>
      <c r="R2947" s="191">
        <v>0</v>
      </c>
      <c r="S2947" s="14">
        <v>0</v>
      </c>
      <c r="T2947" s="14">
        <v>0</v>
      </c>
      <c r="U2947" s="14">
        <v>0</v>
      </c>
      <c r="V2947" s="14">
        <v>202002</v>
      </c>
      <c r="W2947" s="14"/>
    </row>
    <row r="2948" spans="1:23" ht="12.2" customHeight="1">
      <c r="A2948" s="14" t="s">
        <v>454</v>
      </c>
      <c r="B2948" s="14">
        <v>3</v>
      </c>
      <c r="C2948" s="14">
        <v>40</v>
      </c>
      <c r="D2948" s="14">
        <v>0</v>
      </c>
      <c r="E2948" s="14">
        <v>0</v>
      </c>
      <c r="F2948" s="14">
        <v>0</v>
      </c>
      <c r="G2948" s="14">
        <v>0</v>
      </c>
      <c r="H2948" s="14">
        <v>0</v>
      </c>
      <c r="I2948" s="14">
        <v>0</v>
      </c>
      <c r="J2948" s="14">
        <v>0</v>
      </c>
      <c r="K2948" s="14">
        <v>0</v>
      </c>
      <c r="L2948" s="14">
        <v>0</v>
      </c>
      <c r="M2948" s="14">
        <v>0</v>
      </c>
      <c r="N2948" s="14">
        <v>0</v>
      </c>
      <c r="O2948" s="191">
        <v>0</v>
      </c>
      <c r="P2948" s="191">
        <v>0</v>
      </c>
      <c r="Q2948" s="191">
        <v>0</v>
      </c>
      <c r="R2948" s="191">
        <v>0</v>
      </c>
      <c r="S2948" s="14">
        <v>0</v>
      </c>
      <c r="T2948" s="14">
        <v>0</v>
      </c>
      <c r="U2948" s="14">
        <v>0</v>
      </c>
      <c r="V2948" s="14">
        <v>202002</v>
      </c>
      <c r="W2948" s="14"/>
    </row>
    <row r="2949" spans="1:23" ht="12.2" customHeight="1">
      <c r="A2949" s="14" t="s">
        <v>454</v>
      </c>
      <c r="B2949" s="14">
        <v>4</v>
      </c>
      <c r="C2949" s="14">
        <v>40</v>
      </c>
      <c r="D2949" s="14">
        <v>0</v>
      </c>
      <c r="E2949" s="14">
        <v>0</v>
      </c>
      <c r="F2949" s="14">
        <v>0</v>
      </c>
      <c r="G2949" s="14">
        <v>0</v>
      </c>
      <c r="H2949" s="14">
        <v>0</v>
      </c>
      <c r="I2949" s="14">
        <v>0</v>
      </c>
      <c r="J2949" s="14">
        <v>0</v>
      </c>
      <c r="K2949" s="14">
        <v>0</v>
      </c>
      <c r="L2949" s="14">
        <v>0</v>
      </c>
      <c r="M2949" s="14">
        <v>0</v>
      </c>
      <c r="N2949" s="14">
        <v>0</v>
      </c>
      <c r="O2949" s="191">
        <v>0</v>
      </c>
      <c r="P2949" s="191">
        <v>0</v>
      </c>
      <c r="Q2949" s="191">
        <v>0</v>
      </c>
      <c r="R2949" s="191">
        <v>0</v>
      </c>
      <c r="S2949" s="14">
        <v>0</v>
      </c>
      <c r="T2949" s="14">
        <v>0</v>
      </c>
      <c r="U2949" s="14">
        <v>0</v>
      </c>
      <c r="V2949" s="14">
        <v>202002</v>
      </c>
      <c r="W2949" s="14"/>
    </row>
    <row r="2950" spans="1:23" ht="12.2" customHeight="1">
      <c r="A2950" s="14" t="s">
        <v>454</v>
      </c>
      <c r="B2950" s="14">
        <v>5</v>
      </c>
      <c r="C2950" s="14">
        <v>40</v>
      </c>
      <c r="D2950" s="14">
        <v>0</v>
      </c>
      <c r="E2950" s="14">
        <v>1.02</v>
      </c>
      <c r="F2950" s="14">
        <v>0</v>
      </c>
      <c r="G2950" s="14">
        <v>0</v>
      </c>
      <c r="H2950" s="14">
        <v>0</v>
      </c>
      <c r="I2950" s="14">
        <v>0</v>
      </c>
      <c r="J2950" s="14">
        <v>0</v>
      </c>
      <c r="K2950" s="14">
        <v>0</v>
      </c>
      <c r="L2950" s="14">
        <v>0</v>
      </c>
      <c r="M2950" s="14">
        <v>0</v>
      </c>
      <c r="N2950" s="14">
        <v>0</v>
      </c>
      <c r="O2950" s="191">
        <v>0</v>
      </c>
      <c r="P2950" s="191">
        <v>0</v>
      </c>
      <c r="Q2950" s="191">
        <v>0</v>
      </c>
      <c r="R2950" s="191">
        <v>0</v>
      </c>
      <c r="S2950" s="14">
        <v>0</v>
      </c>
      <c r="T2950" s="14">
        <v>0</v>
      </c>
      <c r="U2950" s="14">
        <v>0</v>
      </c>
      <c r="V2950" s="14">
        <v>202002</v>
      </c>
      <c r="W2950" s="14"/>
    </row>
    <row r="2951" spans="1:23" ht="12.2" customHeight="1">
      <c r="A2951" s="14" t="s">
        <v>454</v>
      </c>
      <c r="B2951" s="14">
        <v>6</v>
      </c>
      <c r="C2951" s="14">
        <v>40</v>
      </c>
      <c r="D2951" s="14"/>
      <c r="E2951" s="14">
        <v>1.75</v>
      </c>
      <c r="F2951" s="14">
        <v>1.08</v>
      </c>
      <c r="G2951" s="14"/>
      <c r="H2951" s="14"/>
      <c r="I2951" s="14"/>
      <c r="J2951" s="14"/>
      <c r="K2951" s="14"/>
      <c r="L2951" s="14"/>
      <c r="M2951" s="14">
        <v>0</v>
      </c>
      <c r="N2951" s="14"/>
      <c r="O2951" s="191">
        <v>0</v>
      </c>
      <c r="P2951" s="191">
        <v>0</v>
      </c>
      <c r="Q2951" s="191">
        <v>0</v>
      </c>
      <c r="R2951" s="191">
        <v>0</v>
      </c>
      <c r="S2951" s="14"/>
      <c r="T2951" s="14"/>
      <c r="U2951" s="14"/>
      <c r="V2951" s="14">
        <v>202003</v>
      </c>
      <c r="W2951" s="14"/>
    </row>
    <row r="2952" spans="1:23" ht="12.2" customHeight="1">
      <c r="A2952" s="14" t="s">
        <v>454</v>
      </c>
      <c r="B2952" s="14">
        <v>7</v>
      </c>
      <c r="C2952" s="14">
        <v>40</v>
      </c>
      <c r="D2952" s="14"/>
      <c r="E2952" s="14"/>
      <c r="F2952" s="14">
        <v>1.92</v>
      </c>
      <c r="G2952" s="14"/>
      <c r="H2952" s="14"/>
      <c r="I2952" s="14"/>
      <c r="J2952" s="14"/>
      <c r="K2952" s="14"/>
      <c r="L2952" s="14"/>
      <c r="M2952" s="14">
        <v>0</v>
      </c>
      <c r="N2952" s="14"/>
      <c r="O2952" s="191">
        <v>0</v>
      </c>
      <c r="P2952" s="191">
        <v>0</v>
      </c>
      <c r="Q2952" s="191">
        <v>0</v>
      </c>
      <c r="R2952" s="191">
        <v>0</v>
      </c>
      <c r="S2952" s="14"/>
      <c r="T2952" s="14"/>
      <c r="U2952" s="14"/>
      <c r="V2952" s="14">
        <v>202003</v>
      </c>
      <c r="W2952" s="14"/>
    </row>
    <row r="2953" spans="1:23" ht="12.2" customHeight="1">
      <c r="A2953" s="14" t="s">
        <v>454</v>
      </c>
      <c r="B2953" s="14">
        <v>8</v>
      </c>
      <c r="C2953" s="14">
        <v>40</v>
      </c>
      <c r="D2953" s="14"/>
      <c r="E2953" s="14"/>
      <c r="F2953" s="14">
        <v>4</v>
      </c>
      <c r="G2953" s="14"/>
      <c r="H2953" s="14"/>
      <c r="I2953" s="14"/>
      <c r="J2953" s="14"/>
      <c r="K2953" s="14"/>
      <c r="L2953" s="14"/>
      <c r="M2953" s="14">
        <v>0</v>
      </c>
      <c r="N2953" s="14"/>
      <c r="O2953" s="191">
        <v>0</v>
      </c>
      <c r="P2953" s="191">
        <v>0</v>
      </c>
      <c r="Q2953" s="191">
        <v>0</v>
      </c>
      <c r="R2953" s="191">
        <v>0</v>
      </c>
      <c r="S2953" s="14"/>
      <c r="T2953" s="14"/>
      <c r="U2953" s="14"/>
      <c r="V2953" s="14">
        <v>202003</v>
      </c>
      <c r="W2953" s="14"/>
    </row>
    <row r="2954" spans="1:23" ht="12.2" customHeight="1">
      <c r="A2954" s="14" t="s">
        <v>454</v>
      </c>
      <c r="B2954" s="14">
        <v>9</v>
      </c>
      <c r="C2954" s="14">
        <v>40</v>
      </c>
      <c r="D2954" s="14"/>
      <c r="E2954" s="14">
        <v>0.75</v>
      </c>
      <c r="F2954" s="14">
        <v>0.92</v>
      </c>
      <c r="G2954" s="14"/>
      <c r="H2954" s="14"/>
      <c r="I2954" s="14"/>
      <c r="J2954" s="14"/>
      <c r="K2954" s="14"/>
      <c r="L2954" s="14"/>
      <c r="M2954" s="14">
        <v>0</v>
      </c>
      <c r="N2954" s="14"/>
      <c r="O2954" s="191">
        <v>0</v>
      </c>
      <c r="P2954" s="191">
        <v>0</v>
      </c>
      <c r="Q2954" s="191">
        <v>0</v>
      </c>
      <c r="R2954" s="191">
        <v>0</v>
      </c>
      <c r="S2954" s="14"/>
      <c r="T2954" s="14"/>
      <c r="U2954" s="14"/>
      <c r="V2954" s="14">
        <v>202003</v>
      </c>
      <c r="W2954" s="14"/>
    </row>
    <row r="2955" spans="1:23" ht="12.2" customHeight="1">
      <c r="A2955" s="14" t="s">
        <v>454</v>
      </c>
      <c r="B2955" s="14">
        <v>10</v>
      </c>
      <c r="C2955" s="14">
        <v>40</v>
      </c>
      <c r="D2955" s="14"/>
      <c r="E2955" s="14">
        <v>0.75</v>
      </c>
      <c r="F2955" s="14">
        <v>3.67</v>
      </c>
      <c r="G2955" s="14"/>
      <c r="H2955" s="14"/>
      <c r="I2955" s="14"/>
      <c r="J2955" s="14"/>
      <c r="K2955" s="14"/>
      <c r="L2955" s="14"/>
      <c r="M2955" s="14">
        <v>0</v>
      </c>
      <c r="N2955" s="14"/>
      <c r="O2955" s="191">
        <v>0</v>
      </c>
      <c r="P2955" s="191">
        <v>0</v>
      </c>
      <c r="Q2955" s="191">
        <v>0</v>
      </c>
      <c r="R2955" s="191">
        <v>0</v>
      </c>
      <c r="S2955" s="14"/>
      <c r="T2955" s="14"/>
      <c r="U2955" s="14"/>
      <c r="V2955" s="14">
        <v>202004</v>
      </c>
      <c r="W2955" s="14"/>
    </row>
    <row r="2956" spans="1:23" ht="12.2" customHeight="1">
      <c r="A2956" s="14" t="s">
        <v>454</v>
      </c>
      <c r="B2956" s="14">
        <v>11</v>
      </c>
      <c r="C2956" s="14">
        <v>40</v>
      </c>
      <c r="D2956" s="14"/>
      <c r="E2956" s="14">
        <v>0</v>
      </c>
      <c r="F2956" s="14">
        <v>4.1500000000000004</v>
      </c>
      <c r="G2956" s="14"/>
      <c r="H2956" s="14"/>
      <c r="I2956" s="14"/>
      <c r="J2956" s="14"/>
      <c r="K2956" s="14"/>
      <c r="L2956" s="14"/>
      <c r="M2956" s="14">
        <v>0</v>
      </c>
      <c r="N2956" s="14"/>
      <c r="O2956" s="191">
        <v>0</v>
      </c>
      <c r="P2956" s="191">
        <v>0</v>
      </c>
      <c r="Q2956" s="191">
        <v>0</v>
      </c>
      <c r="R2956" s="191">
        <v>0</v>
      </c>
      <c r="S2956" s="14"/>
      <c r="T2956" s="14"/>
      <c r="U2956" s="14"/>
      <c r="V2956" s="14">
        <v>202004</v>
      </c>
      <c r="W2956" s="14"/>
    </row>
    <row r="2957" spans="1:23" ht="12.2" customHeight="1">
      <c r="A2957" s="14" t="s">
        <v>454</v>
      </c>
      <c r="B2957" s="14">
        <v>12</v>
      </c>
      <c r="C2957" s="14">
        <v>32</v>
      </c>
      <c r="D2957" s="14"/>
      <c r="E2957" s="14"/>
      <c r="F2957" s="14"/>
      <c r="G2957" s="14">
        <v>8</v>
      </c>
      <c r="H2957" s="14"/>
      <c r="I2957" s="14"/>
      <c r="J2957" s="14"/>
      <c r="K2957" s="14"/>
      <c r="L2957" s="14"/>
      <c r="M2957" s="14">
        <v>0</v>
      </c>
      <c r="N2957" s="14"/>
      <c r="O2957" s="191">
        <v>0</v>
      </c>
      <c r="P2957" s="191">
        <v>0</v>
      </c>
      <c r="Q2957" s="191">
        <v>0</v>
      </c>
      <c r="R2957" s="191">
        <v>0</v>
      </c>
      <c r="S2957" s="14"/>
      <c r="T2957" s="14"/>
      <c r="U2957" s="14"/>
      <c r="V2957" s="14">
        <v>202004</v>
      </c>
      <c r="W2957" s="14"/>
    </row>
    <row r="2958" spans="1:23" ht="12.2" customHeight="1">
      <c r="A2958" s="14" t="s">
        <v>454</v>
      </c>
      <c r="B2958" s="14">
        <v>13</v>
      </c>
      <c r="C2958" s="14">
        <v>40</v>
      </c>
      <c r="D2958" s="14"/>
      <c r="E2958" s="14">
        <v>0.33</v>
      </c>
      <c r="F2958" s="14">
        <v>2.5</v>
      </c>
      <c r="G2958" s="14"/>
      <c r="H2958" s="14"/>
      <c r="I2958" s="14"/>
      <c r="J2958" s="14"/>
      <c r="K2958" s="14"/>
      <c r="L2958" s="14"/>
      <c r="M2958" s="14">
        <v>0</v>
      </c>
      <c r="N2958" s="14"/>
      <c r="O2958" s="191">
        <v>0</v>
      </c>
      <c r="P2958" s="191">
        <v>0</v>
      </c>
      <c r="Q2958" s="191">
        <v>0</v>
      </c>
      <c r="R2958" s="191">
        <v>0</v>
      </c>
      <c r="S2958" s="14"/>
      <c r="T2958" s="14"/>
      <c r="U2958" s="14"/>
      <c r="V2958" s="14">
        <v>202004</v>
      </c>
      <c r="W2958" s="14"/>
    </row>
    <row r="2959" spans="1:23" ht="12.2" customHeight="1">
      <c r="A2959" s="14" t="s">
        <v>454</v>
      </c>
      <c r="B2959" s="14">
        <v>14</v>
      </c>
      <c r="C2959" s="14">
        <v>40</v>
      </c>
      <c r="D2959" s="14"/>
      <c r="E2959" s="14">
        <v>1.75</v>
      </c>
      <c r="F2959" s="14">
        <v>0</v>
      </c>
      <c r="G2959" s="14"/>
      <c r="H2959" s="14"/>
      <c r="I2959" s="14"/>
      <c r="J2959" s="14"/>
      <c r="K2959" s="14"/>
      <c r="L2959" s="14"/>
      <c r="M2959" s="14">
        <v>0</v>
      </c>
      <c r="N2959" s="14"/>
      <c r="O2959" s="191">
        <v>0</v>
      </c>
      <c r="P2959" s="191">
        <v>0</v>
      </c>
      <c r="Q2959" s="191">
        <v>0</v>
      </c>
      <c r="R2959" s="191">
        <v>0</v>
      </c>
      <c r="S2959" s="14"/>
      <c r="T2959" s="14"/>
      <c r="U2959" s="14">
        <v>3.35</v>
      </c>
      <c r="V2959" s="14">
        <v>202005</v>
      </c>
      <c r="W2959" s="14"/>
    </row>
    <row r="2960" spans="1:23" ht="12.2" customHeight="1">
      <c r="A2960" s="14" t="s">
        <v>454</v>
      </c>
      <c r="B2960" s="14">
        <v>15</v>
      </c>
      <c r="C2960" s="14">
        <v>32</v>
      </c>
      <c r="D2960" s="14"/>
      <c r="E2960" s="14">
        <v>0.11</v>
      </c>
      <c r="F2960" s="14"/>
      <c r="G2960" s="14">
        <v>8</v>
      </c>
      <c r="H2960" s="14"/>
      <c r="I2960" s="14"/>
      <c r="J2960" s="14"/>
      <c r="K2960" s="14"/>
      <c r="L2960" s="14"/>
      <c r="M2960" s="14">
        <v>0</v>
      </c>
      <c r="N2960" s="14"/>
      <c r="O2960" s="191">
        <v>0</v>
      </c>
      <c r="P2960" s="191">
        <v>0</v>
      </c>
      <c r="Q2960" s="191">
        <v>0</v>
      </c>
      <c r="R2960" s="191">
        <v>0</v>
      </c>
      <c r="S2960" s="14"/>
      <c r="T2960" s="14"/>
      <c r="U2960" s="14"/>
      <c r="V2960" s="14">
        <v>202005</v>
      </c>
      <c r="W2960" s="14"/>
    </row>
    <row r="2961" spans="1:23" ht="12.2" customHeight="1">
      <c r="A2961" s="14" t="s">
        <v>454</v>
      </c>
      <c r="B2961" s="14">
        <v>16</v>
      </c>
      <c r="C2961" s="14">
        <v>32</v>
      </c>
      <c r="D2961" s="14"/>
      <c r="E2961" s="14"/>
      <c r="F2961" s="14">
        <v>0</v>
      </c>
      <c r="G2961" s="14"/>
      <c r="H2961" s="14"/>
      <c r="I2961" s="14">
        <v>8</v>
      </c>
      <c r="J2961" s="14"/>
      <c r="K2961" s="14"/>
      <c r="L2961" s="14"/>
      <c r="M2961" s="14">
        <v>0</v>
      </c>
      <c r="N2961" s="14"/>
      <c r="O2961" s="191">
        <v>0</v>
      </c>
      <c r="P2961" s="191">
        <v>0</v>
      </c>
      <c r="Q2961" s="191">
        <v>0</v>
      </c>
      <c r="R2961" s="191">
        <v>0</v>
      </c>
      <c r="S2961" s="14"/>
      <c r="T2961" s="14"/>
      <c r="U2961" s="14">
        <v>0.83</v>
      </c>
      <c r="V2961" s="14">
        <v>202005</v>
      </c>
      <c r="W2961" s="14"/>
    </row>
    <row r="2962" spans="1:23" ht="12.2" customHeight="1">
      <c r="A2962" s="14" t="s">
        <v>454</v>
      </c>
      <c r="B2962" s="14">
        <v>17</v>
      </c>
      <c r="C2962" s="14">
        <v>40</v>
      </c>
      <c r="D2962" s="14"/>
      <c r="E2962" s="14">
        <v>1.72</v>
      </c>
      <c r="F2962" s="14">
        <v>0</v>
      </c>
      <c r="G2962" s="14"/>
      <c r="H2962" s="14"/>
      <c r="I2962" s="14"/>
      <c r="J2962" s="14"/>
      <c r="K2962" s="14"/>
      <c r="L2962" s="14"/>
      <c r="M2962" s="14">
        <v>0</v>
      </c>
      <c r="N2962" s="14"/>
      <c r="O2962" s="191">
        <v>0</v>
      </c>
      <c r="P2962" s="191">
        <v>0</v>
      </c>
      <c r="Q2962" s="191">
        <v>0</v>
      </c>
      <c r="R2962" s="191">
        <v>0</v>
      </c>
      <c r="S2962" s="14"/>
      <c r="T2962" s="14"/>
      <c r="U2962" s="14">
        <v>0.05</v>
      </c>
      <c r="V2962" s="14">
        <v>202005</v>
      </c>
      <c r="W2962" s="14"/>
    </row>
    <row r="2963" spans="1:23" ht="12.2" customHeight="1">
      <c r="A2963" s="14" t="s">
        <v>454</v>
      </c>
      <c r="B2963" s="14">
        <v>18</v>
      </c>
      <c r="C2963" s="14">
        <v>32</v>
      </c>
      <c r="D2963" s="14"/>
      <c r="E2963" s="14">
        <v>1.24</v>
      </c>
      <c r="F2963" s="14">
        <v>0</v>
      </c>
      <c r="G2963" s="14"/>
      <c r="H2963" s="14"/>
      <c r="I2963" s="14">
        <v>8</v>
      </c>
      <c r="J2963" s="14"/>
      <c r="K2963" s="14"/>
      <c r="L2963" s="14"/>
      <c r="M2963" s="14">
        <v>0</v>
      </c>
      <c r="N2963" s="14"/>
      <c r="O2963" s="191">
        <v>0</v>
      </c>
      <c r="P2963" s="191">
        <v>0</v>
      </c>
      <c r="Q2963" s="191">
        <v>0</v>
      </c>
      <c r="R2963" s="191">
        <v>0</v>
      </c>
      <c r="S2963" s="14"/>
      <c r="T2963" s="14"/>
      <c r="U2963" s="14">
        <v>1.75</v>
      </c>
      <c r="V2963" s="14">
        <v>202005</v>
      </c>
      <c r="W2963" s="14"/>
    </row>
    <row r="2964" spans="1:23" ht="12.2" customHeight="1">
      <c r="A2964" s="14" t="s">
        <v>454</v>
      </c>
      <c r="B2964" s="14">
        <v>19</v>
      </c>
      <c r="C2964" s="14">
        <v>11.92</v>
      </c>
      <c r="D2964" s="14"/>
      <c r="E2964" s="14"/>
      <c r="F2964" s="14"/>
      <c r="G2964" s="14">
        <v>28.08</v>
      </c>
      <c r="H2964" s="14"/>
      <c r="I2964" s="14"/>
      <c r="J2964" s="14"/>
      <c r="K2964" s="14"/>
      <c r="L2964" s="14"/>
      <c r="M2964" s="14">
        <v>0</v>
      </c>
      <c r="N2964" s="14"/>
      <c r="O2964" s="191">
        <v>0</v>
      </c>
      <c r="P2964" s="191">
        <v>0</v>
      </c>
      <c r="Q2964" s="191">
        <v>0</v>
      </c>
      <c r="R2964" s="191">
        <v>0</v>
      </c>
      <c r="S2964" s="14"/>
      <c r="T2964" s="14"/>
      <c r="U2964" s="14"/>
      <c r="V2964" s="14">
        <v>202006</v>
      </c>
      <c r="W2964" s="14"/>
    </row>
    <row r="2965" spans="1:23" ht="12.2" customHeight="1">
      <c r="A2965" s="14" t="s">
        <v>454</v>
      </c>
      <c r="B2965" s="14">
        <v>20</v>
      </c>
      <c r="C2965" s="14">
        <v>32</v>
      </c>
      <c r="D2965" s="14"/>
      <c r="E2965" s="14"/>
      <c r="F2965" s="14">
        <v>0</v>
      </c>
      <c r="G2965" s="14"/>
      <c r="H2965" s="14">
        <v>8</v>
      </c>
      <c r="I2965" s="14"/>
      <c r="J2965" s="14"/>
      <c r="K2965" s="14"/>
      <c r="L2965" s="14"/>
      <c r="M2965" s="14">
        <v>0</v>
      </c>
      <c r="N2965" s="14">
        <v>0</v>
      </c>
      <c r="O2965" s="191">
        <v>0</v>
      </c>
      <c r="P2965" s="191">
        <v>0</v>
      </c>
      <c r="Q2965" s="191">
        <v>0</v>
      </c>
      <c r="R2965" s="191">
        <v>0</v>
      </c>
      <c r="S2965" s="14"/>
      <c r="T2965" s="14"/>
      <c r="U2965" s="14">
        <v>2.08</v>
      </c>
      <c r="V2965" s="14">
        <v>202006</v>
      </c>
      <c r="W2965" s="14"/>
    </row>
    <row r="2966" spans="1:23" ht="12.2" customHeight="1">
      <c r="A2966" s="14" t="s">
        <v>454</v>
      </c>
      <c r="B2966" s="14">
        <v>21</v>
      </c>
      <c r="C2966" s="14">
        <v>32</v>
      </c>
      <c r="D2966" s="14"/>
      <c r="E2966" s="14">
        <v>2.52</v>
      </c>
      <c r="F2966" s="14">
        <v>0</v>
      </c>
      <c r="G2966" s="14"/>
      <c r="H2966" s="14"/>
      <c r="I2966" s="14">
        <v>8</v>
      </c>
      <c r="J2966" s="14"/>
      <c r="K2966" s="14"/>
      <c r="L2966" s="14"/>
      <c r="M2966" s="14">
        <v>0</v>
      </c>
      <c r="N2966" s="14"/>
      <c r="O2966" s="191">
        <v>0</v>
      </c>
      <c r="P2966" s="191">
        <v>0</v>
      </c>
      <c r="Q2966" s="191">
        <v>0</v>
      </c>
      <c r="R2966" s="191">
        <v>0</v>
      </c>
      <c r="S2966" s="14"/>
      <c r="T2966" s="14"/>
      <c r="U2966" s="14">
        <v>4.55</v>
      </c>
      <c r="V2966" s="14">
        <v>202006</v>
      </c>
      <c r="W2966" s="14"/>
    </row>
    <row r="2967" spans="1:23" ht="12.2" customHeight="1" thickBot="1">
      <c r="A2967" s="14" t="s">
        <v>454</v>
      </c>
      <c r="B2967" s="14">
        <v>22</v>
      </c>
      <c r="C2967" s="14">
        <v>40</v>
      </c>
      <c r="D2967" s="14"/>
      <c r="E2967" s="14">
        <v>3.12</v>
      </c>
      <c r="F2967" s="14">
        <v>0</v>
      </c>
      <c r="G2967" s="14"/>
      <c r="H2967" s="14"/>
      <c r="I2967" s="14"/>
      <c r="J2967" s="14"/>
      <c r="K2967" s="14"/>
      <c r="L2967" s="14"/>
      <c r="M2967" s="14">
        <v>0</v>
      </c>
      <c r="N2967" s="14"/>
      <c r="O2967" s="191">
        <v>0</v>
      </c>
      <c r="P2967" s="191">
        <v>0</v>
      </c>
      <c r="Q2967" s="191">
        <v>0</v>
      </c>
      <c r="R2967" s="191">
        <v>0</v>
      </c>
      <c r="S2967" s="14"/>
      <c r="T2967" s="14"/>
      <c r="U2967" s="14">
        <v>8.1</v>
      </c>
      <c r="V2967" s="14">
        <v>202007</v>
      </c>
      <c r="W2967" s="14"/>
    </row>
    <row r="2968" spans="1:23" ht="12.2" customHeight="1" thickTop="1">
      <c r="A2968" s="188" t="s">
        <v>1306</v>
      </c>
      <c r="B2968" s="189">
        <v>0</v>
      </c>
      <c r="C2968" s="189">
        <v>765.92000000000007</v>
      </c>
      <c r="D2968" s="189">
        <v>0</v>
      </c>
      <c r="E2968" s="189">
        <v>15.06</v>
      </c>
      <c r="F2968" s="189">
        <v>18.240000000000002</v>
      </c>
      <c r="G2968" s="189">
        <v>74.08</v>
      </c>
      <c r="H2968" s="189">
        <v>8</v>
      </c>
      <c r="I2968" s="189">
        <v>32</v>
      </c>
      <c r="J2968" s="189">
        <v>0</v>
      </c>
      <c r="K2968" s="189">
        <v>0</v>
      </c>
      <c r="L2968" s="189">
        <v>0</v>
      </c>
      <c r="M2968" s="189">
        <v>0</v>
      </c>
      <c r="N2968" s="189">
        <v>0</v>
      </c>
      <c r="O2968" s="190">
        <v>0</v>
      </c>
      <c r="P2968" s="190">
        <v>0</v>
      </c>
      <c r="Q2968" s="190">
        <v>0</v>
      </c>
      <c r="R2968" s="190">
        <v>0</v>
      </c>
      <c r="S2968" s="189">
        <v>0</v>
      </c>
      <c r="T2968" s="189">
        <v>0</v>
      </c>
      <c r="U2968" s="189">
        <v>20.709999999999997</v>
      </c>
      <c r="V2968" s="189"/>
      <c r="W2968" s="189"/>
    </row>
    <row r="2969" spans="1:23" ht="12.2" customHeight="1">
      <c r="A2969" s="14" t="s">
        <v>1187</v>
      </c>
      <c r="B2969" s="14">
        <v>1</v>
      </c>
      <c r="C2969" s="14">
        <v>0</v>
      </c>
      <c r="D2969" s="14"/>
      <c r="E2969" s="14"/>
      <c r="F2969" s="14"/>
      <c r="G2969" s="14">
        <v>32</v>
      </c>
      <c r="H2969" s="14"/>
      <c r="I2969" s="14">
        <v>8</v>
      </c>
      <c r="J2969" s="14"/>
      <c r="K2969" s="14"/>
      <c r="L2969" s="14"/>
      <c r="M2969" s="14"/>
      <c r="N2969" s="14"/>
      <c r="O2969" s="191">
        <v>0</v>
      </c>
      <c r="P2969" s="191">
        <v>0</v>
      </c>
      <c r="Q2969" s="191">
        <v>0</v>
      </c>
      <c r="R2969" s="191">
        <v>0</v>
      </c>
      <c r="S2969" s="14"/>
      <c r="T2969" s="14"/>
      <c r="U2969" s="14"/>
      <c r="V2969" s="14">
        <v>202002</v>
      </c>
      <c r="W2969" s="14"/>
    </row>
    <row r="2970" spans="1:23" ht="12.2" customHeight="1">
      <c r="A2970" s="14" t="s">
        <v>1187</v>
      </c>
      <c r="B2970" s="14">
        <v>2</v>
      </c>
      <c r="C2970" s="14">
        <v>40</v>
      </c>
      <c r="D2970" s="14"/>
      <c r="E2970" s="14">
        <v>5.25</v>
      </c>
      <c r="F2970" s="14"/>
      <c r="G2970" s="14"/>
      <c r="H2970" s="14"/>
      <c r="I2970" s="14"/>
      <c r="J2970" s="14"/>
      <c r="K2970" s="14"/>
      <c r="L2970" s="14"/>
      <c r="M2970" s="14">
        <v>114</v>
      </c>
      <c r="N2970" s="14"/>
      <c r="O2970" s="191">
        <v>0</v>
      </c>
      <c r="P2970" s="191">
        <v>50</v>
      </c>
      <c r="Q2970" s="191">
        <v>0</v>
      </c>
      <c r="R2970" s="191">
        <v>0</v>
      </c>
      <c r="S2970" s="14"/>
      <c r="T2970" s="14"/>
      <c r="U2970" s="14"/>
      <c r="V2970" s="14">
        <v>202002</v>
      </c>
      <c r="W2970" s="14"/>
    </row>
    <row r="2971" spans="1:23" ht="12.2" customHeight="1">
      <c r="A2971" s="14" t="s">
        <v>1187</v>
      </c>
      <c r="B2971" s="14">
        <v>3</v>
      </c>
      <c r="C2971" s="14">
        <v>40</v>
      </c>
      <c r="D2971" s="14"/>
      <c r="E2971" s="14"/>
      <c r="F2971" s="14">
        <v>7.58</v>
      </c>
      <c r="G2971" s="14"/>
      <c r="H2971" s="14"/>
      <c r="I2971" s="14"/>
      <c r="J2971" s="14"/>
      <c r="K2971" s="14"/>
      <c r="L2971" s="14"/>
      <c r="M2971" s="14">
        <v>228</v>
      </c>
      <c r="N2971" s="14"/>
      <c r="O2971" s="191">
        <v>0</v>
      </c>
      <c r="P2971" s="191">
        <v>0</v>
      </c>
      <c r="Q2971" s="191">
        <v>0</v>
      </c>
      <c r="R2971" s="191">
        <v>0</v>
      </c>
      <c r="S2971" s="14"/>
      <c r="T2971" s="14"/>
      <c r="U2971" s="14"/>
      <c r="V2971" s="14">
        <v>202002</v>
      </c>
      <c r="W2971" s="14"/>
    </row>
    <row r="2972" spans="1:23" ht="12.2" customHeight="1">
      <c r="A2972" s="14" t="s">
        <v>1187</v>
      </c>
      <c r="B2972" s="14">
        <v>4</v>
      </c>
      <c r="C2972" s="14">
        <v>40</v>
      </c>
      <c r="D2972" s="14"/>
      <c r="E2972" s="14">
        <v>2.99</v>
      </c>
      <c r="F2972" s="14">
        <v>3.5</v>
      </c>
      <c r="G2972" s="14"/>
      <c r="H2972" s="14"/>
      <c r="I2972" s="14"/>
      <c r="J2972" s="14"/>
      <c r="K2972" s="14"/>
      <c r="L2972" s="14"/>
      <c r="M2972" s="14">
        <v>57</v>
      </c>
      <c r="N2972" s="14"/>
      <c r="O2972" s="191">
        <v>0</v>
      </c>
      <c r="P2972" s="191">
        <v>75</v>
      </c>
      <c r="Q2972" s="191">
        <v>0</v>
      </c>
      <c r="R2972" s="191">
        <v>0</v>
      </c>
      <c r="S2972" s="14"/>
      <c r="T2972" s="14"/>
      <c r="U2972" s="14"/>
      <c r="V2972" s="14">
        <v>202002</v>
      </c>
      <c r="W2972" s="14"/>
    </row>
    <row r="2973" spans="1:23" ht="12.2" customHeight="1">
      <c r="A2973" s="14" t="s">
        <v>1187</v>
      </c>
      <c r="B2973" s="14">
        <v>5</v>
      </c>
      <c r="C2973" s="14">
        <v>40</v>
      </c>
      <c r="D2973" s="14"/>
      <c r="E2973" s="14">
        <v>2.5</v>
      </c>
      <c r="F2973" s="14">
        <v>2.33</v>
      </c>
      <c r="G2973" s="14"/>
      <c r="H2973" s="14"/>
      <c r="I2973" s="14"/>
      <c r="J2973" s="14"/>
      <c r="K2973" s="14"/>
      <c r="L2973" s="14"/>
      <c r="M2973" s="14">
        <v>85.5</v>
      </c>
      <c r="N2973" s="14"/>
      <c r="O2973" s="191">
        <v>0</v>
      </c>
      <c r="P2973" s="191">
        <v>50</v>
      </c>
      <c r="Q2973" s="191">
        <v>0</v>
      </c>
      <c r="R2973" s="191">
        <v>0</v>
      </c>
      <c r="S2973" s="14"/>
      <c r="T2973" s="14"/>
      <c r="U2973" s="14"/>
      <c r="V2973" s="14">
        <v>202002</v>
      </c>
      <c r="W2973" s="14"/>
    </row>
    <row r="2974" spans="1:23" ht="12.2" customHeight="1">
      <c r="A2974" s="14" t="s">
        <v>1187</v>
      </c>
      <c r="B2974" s="14">
        <v>6</v>
      </c>
      <c r="C2974" s="14">
        <v>40</v>
      </c>
      <c r="D2974" s="14"/>
      <c r="E2974" s="14">
        <v>2.67</v>
      </c>
      <c r="F2974" s="14">
        <v>3.58</v>
      </c>
      <c r="G2974" s="14"/>
      <c r="H2974" s="14"/>
      <c r="I2974" s="14"/>
      <c r="J2974" s="14"/>
      <c r="K2974" s="14"/>
      <c r="L2974" s="14"/>
      <c r="M2974" s="14"/>
      <c r="N2974" s="14"/>
      <c r="O2974" s="191">
        <v>0</v>
      </c>
      <c r="P2974" s="191">
        <v>75</v>
      </c>
      <c r="Q2974" s="191">
        <v>0</v>
      </c>
      <c r="R2974" s="191">
        <v>0</v>
      </c>
      <c r="S2974" s="14"/>
      <c r="T2974" s="14"/>
      <c r="U2974" s="14"/>
      <c r="V2974" s="14">
        <v>202003</v>
      </c>
      <c r="W2974" s="14"/>
    </row>
    <row r="2975" spans="1:23" ht="12.2" customHeight="1">
      <c r="A2975" s="14" t="s">
        <v>1187</v>
      </c>
      <c r="B2975" s="14">
        <v>7</v>
      </c>
      <c r="C2975" s="14">
        <v>40</v>
      </c>
      <c r="D2975" s="14"/>
      <c r="E2975" s="14">
        <v>0.57999999999999996</v>
      </c>
      <c r="F2975" s="14">
        <v>1.42</v>
      </c>
      <c r="G2975" s="14"/>
      <c r="H2975" s="14"/>
      <c r="I2975" s="14"/>
      <c r="J2975" s="14"/>
      <c r="K2975" s="14"/>
      <c r="L2975" s="14"/>
      <c r="M2975" s="14">
        <v>564</v>
      </c>
      <c r="N2975" s="14"/>
      <c r="O2975" s="191">
        <v>0</v>
      </c>
      <c r="P2975" s="191">
        <v>75</v>
      </c>
      <c r="Q2975" s="191">
        <v>0</v>
      </c>
      <c r="R2975" s="191">
        <v>0</v>
      </c>
      <c r="S2975" s="14"/>
      <c r="T2975" s="14"/>
      <c r="U2975" s="14"/>
      <c r="V2975" s="14">
        <v>202003</v>
      </c>
      <c r="W2975" s="14"/>
    </row>
    <row r="2976" spans="1:23" ht="12.2" customHeight="1">
      <c r="A2976" s="14" t="s">
        <v>1187</v>
      </c>
      <c r="B2976" s="14">
        <v>8</v>
      </c>
      <c r="C2976" s="14">
        <v>0</v>
      </c>
      <c r="D2976" s="14">
        <v>0</v>
      </c>
      <c r="E2976" s="14">
        <v>0</v>
      </c>
      <c r="F2976" s="14">
        <v>0</v>
      </c>
      <c r="G2976" s="14">
        <v>0</v>
      </c>
      <c r="H2976" s="14">
        <v>0</v>
      </c>
      <c r="I2976" s="14">
        <v>0</v>
      </c>
      <c r="J2976" s="14">
        <v>0</v>
      </c>
      <c r="K2976" s="14">
        <v>0</v>
      </c>
      <c r="L2976" s="14">
        <v>0</v>
      </c>
      <c r="M2976" s="14">
        <v>0</v>
      </c>
      <c r="N2976" s="14">
        <v>0</v>
      </c>
      <c r="O2976" s="191">
        <v>0</v>
      </c>
      <c r="P2976" s="191">
        <v>0</v>
      </c>
      <c r="Q2976" s="191">
        <v>0</v>
      </c>
      <c r="R2976" s="191">
        <v>0</v>
      </c>
      <c r="S2976" s="14">
        <v>0</v>
      </c>
      <c r="T2976" s="14">
        <v>0</v>
      </c>
      <c r="U2976" s="14">
        <v>0</v>
      </c>
      <c r="V2976" s="14">
        <v>202003</v>
      </c>
      <c r="W2976" s="14"/>
    </row>
    <row r="2977" spans="1:23" ht="12.2" customHeight="1">
      <c r="A2977" s="14" t="s">
        <v>1187</v>
      </c>
      <c r="B2977" s="14">
        <v>9</v>
      </c>
      <c r="C2977" s="14">
        <v>40</v>
      </c>
      <c r="D2977" s="14"/>
      <c r="E2977" s="14">
        <v>2</v>
      </c>
      <c r="F2977" s="14">
        <v>3.5</v>
      </c>
      <c r="G2977" s="14"/>
      <c r="H2977" s="14"/>
      <c r="I2977" s="14"/>
      <c r="J2977" s="14"/>
      <c r="K2977" s="14"/>
      <c r="L2977" s="14"/>
      <c r="M2977" s="14">
        <v>179.6</v>
      </c>
      <c r="N2977" s="14"/>
      <c r="O2977" s="191">
        <v>0</v>
      </c>
      <c r="P2977" s="191">
        <v>0</v>
      </c>
      <c r="Q2977" s="191">
        <v>0</v>
      </c>
      <c r="R2977" s="191">
        <v>0</v>
      </c>
      <c r="S2977" s="14"/>
      <c r="T2977" s="14"/>
      <c r="U2977" s="14"/>
      <c r="V2977" s="14">
        <v>202003</v>
      </c>
      <c r="W2977" s="14"/>
    </row>
    <row r="2978" spans="1:23" ht="12.2" customHeight="1">
      <c r="A2978" s="14" t="s">
        <v>1187</v>
      </c>
      <c r="B2978" s="14">
        <v>10</v>
      </c>
      <c r="C2978" s="14">
        <v>40</v>
      </c>
      <c r="D2978" s="14"/>
      <c r="E2978" s="14">
        <v>1.17</v>
      </c>
      <c r="F2978" s="14">
        <v>3.75</v>
      </c>
      <c r="G2978" s="14"/>
      <c r="H2978" s="14"/>
      <c r="I2978" s="14"/>
      <c r="J2978" s="14"/>
      <c r="K2978" s="14"/>
      <c r="L2978" s="14"/>
      <c r="M2978" s="14">
        <v>348</v>
      </c>
      <c r="N2978" s="14"/>
      <c r="O2978" s="191">
        <v>0</v>
      </c>
      <c r="P2978" s="191">
        <v>50</v>
      </c>
      <c r="Q2978" s="191">
        <v>0</v>
      </c>
      <c r="R2978" s="191">
        <v>0</v>
      </c>
      <c r="S2978" s="14"/>
      <c r="T2978" s="14"/>
      <c r="U2978" s="14"/>
      <c r="V2978" s="14">
        <v>202004</v>
      </c>
      <c r="W2978" s="14"/>
    </row>
    <row r="2979" spans="1:23" ht="12.2" customHeight="1">
      <c r="A2979" s="14" t="s">
        <v>1187</v>
      </c>
      <c r="B2979" s="14">
        <v>11</v>
      </c>
      <c r="C2979" s="14">
        <v>40</v>
      </c>
      <c r="D2979" s="14"/>
      <c r="E2979" s="14">
        <v>5.59</v>
      </c>
      <c r="F2979" s="14">
        <v>7.25</v>
      </c>
      <c r="G2979" s="14"/>
      <c r="H2979" s="14"/>
      <c r="I2979" s="14"/>
      <c r="J2979" s="14"/>
      <c r="K2979" s="14"/>
      <c r="L2979" s="14"/>
      <c r="M2979" s="14">
        <v>429</v>
      </c>
      <c r="N2979" s="14"/>
      <c r="O2979" s="191">
        <v>0</v>
      </c>
      <c r="P2979" s="191">
        <v>0</v>
      </c>
      <c r="Q2979" s="191">
        <v>0</v>
      </c>
      <c r="R2979" s="191">
        <v>0</v>
      </c>
      <c r="S2979" s="14"/>
      <c r="T2979" s="14"/>
      <c r="U2979" s="14"/>
      <c r="V2979" s="14">
        <v>202004</v>
      </c>
      <c r="W2979" s="14"/>
    </row>
    <row r="2980" spans="1:23" ht="12.2" customHeight="1">
      <c r="A2980" s="14" t="s">
        <v>1187</v>
      </c>
      <c r="B2980" s="14">
        <v>12</v>
      </c>
      <c r="C2980" s="14">
        <v>40</v>
      </c>
      <c r="D2980" s="14"/>
      <c r="E2980" s="14">
        <v>6.08</v>
      </c>
      <c r="F2980" s="14">
        <v>7.25</v>
      </c>
      <c r="G2980" s="14"/>
      <c r="H2980" s="14"/>
      <c r="I2980" s="14"/>
      <c r="J2980" s="14"/>
      <c r="K2980" s="14"/>
      <c r="L2980" s="14"/>
      <c r="M2980" s="14">
        <v>285</v>
      </c>
      <c r="N2980" s="14"/>
      <c r="O2980" s="191">
        <v>0</v>
      </c>
      <c r="P2980" s="191">
        <v>0</v>
      </c>
      <c r="Q2980" s="191">
        <v>0</v>
      </c>
      <c r="R2980" s="191">
        <v>0</v>
      </c>
      <c r="S2980" s="14"/>
      <c r="T2980" s="14"/>
      <c r="U2980" s="14"/>
      <c r="V2980" s="14">
        <v>202004</v>
      </c>
      <c r="W2980" s="14"/>
    </row>
    <row r="2981" spans="1:23" ht="12.2" customHeight="1">
      <c r="A2981" s="14" t="s">
        <v>1187</v>
      </c>
      <c r="B2981" s="14">
        <v>13</v>
      </c>
      <c r="C2981" s="14">
        <v>40</v>
      </c>
      <c r="D2981" s="14"/>
      <c r="E2981" s="14">
        <v>3.59</v>
      </c>
      <c r="F2981" s="14">
        <v>1</v>
      </c>
      <c r="G2981" s="14"/>
      <c r="H2981" s="14"/>
      <c r="I2981" s="14"/>
      <c r="J2981" s="14"/>
      <c r="K2981" s="14"/>
      <c r="L2981" s="14"/>
      <c r="M2981" s="14">
        <v>285</v>
      </c>
      <c r="N2981" s="14"/>
      <c r="O2981" s="191">
        <v>0</v>
      </c>
      <c r="P2981" s="191">
        <v>0</v>
      </c>
      <c r="Q2981" s="191">
        <v>0</v>
      </c>
      <c r="R2981" s="191">
        <v>0</v>
      </c>
      <c r="S2981" s="14"/>
      <c r="T2981" s="14"/>
      <c r="U2981" s="14"/>
      <c r="V2981" s="14">
        <v>202004</v>
      </c>
      <c r="W2981" s="14"/>
    </row>
    <row r="2982" spans="1:23" ht="12.2" customHeight="1">
      <c r="A2982" s="14" t="s">
        <v>1187</v>
      </c>
      <c r="B2982" s="14">
        <v>14</v>
      </c>
      <c r="C2982" s="14">
        <v>40</v>
      </c>
      <c r="D2982" s="14"/>
      <c r="E2982" s="14">
        <v>9.01</v>
      </c>
      <c r="F2982" s="14">
        <v>5.33</v>
      </c>
      <c r="G2982" s="14"/>
      <c r="H2982" s="14"/>
      <c r="I2982" s="14"/>
      <c r="J2982" s="14"/>
      <c r="K2982" s="14"/>
      <c r="L2982" s="14"/>
      <c r="M2982" s="14">
        <v>285</v>
      </c>
      <c r="N2982" s="14"/>
      <c r="O2982" s="191">
        <v>0</v>
      </c>
      <c r="P2982" s="191">
        <v>0</v>
      </c>
      <c r="Q2982" s="191">
        <v>0</v>
      </c>
      <c r="R2982" s="191">
        <v>0</v>
      </c>
      <c r="S2982" s="14"/>
      <c r="T2982" s="14"/>
      <c r="U2982" s="14"/>
      <c r="V2982" s="14">
        <v>202005</v>
      </c>
      <c r="W2982" s="14"/>
    </row>
    <row r="2983" spans="1:23" ht="12.2" customHeight="1">
      <c r="A2983" s="14" t="s">
        <v>1187</v>
      </c>
      <c r="B2983" s="14">
        <v>15</v>
      </c>
      <c r="C2983" s="14">
        <v>40</v>
      </c>
      <c r="D2983" s="14"/>
      <c r="E2983" s="14">
        <v>7</v>
      </c>
      <c r="F2983" s="14">
        <v>7.67</v>
      </c>
      <c r="G2983" s="14"/>
      <c r="H2983" s="14"/>
      <c r="I2983" s="14"/>
      <c r="J2983" s="14"/>
      <c r="K2983" s="14"/>
      <c r="L2983" s="14"/>
      <c r="M2983" s="14">
        <v>285</v>
      </c>
      <c r="N2983" s="14"/>
      <c r="O2983" s="191">
        <v>0</v>
      </c>
      <c r="P2983" s="191">
        <v>0</v>
      </c>
      <c r="Q2983" s="191">
        <v>0</v>
      </c>
      <c r="R2983" s="191">
        <v>0</v>
      </c>
      <c r="S2983" s="14"/>
      <c r="T2983" s="14"/>
      <c r="U2983" s="14"/>
      <c r="V2983" s="14">
        <v>202005</v>
      </c>
      <c r="W2983" s="14"/>
    </row>
    <row r="2984" spans="1:23" ht="12.2" customHeight="1">
      <c r="A2984" s="14" t="s">
        <v>1187</v>
      </c>
      <c r="B2984" s="14">
        <v>16</v>
      </c>
      <c r="C2984" s="14">
        <v>24</v>
      </c>
      <c r="D2984" s="14"/>
      <c r="E2984" s="14">
        <v>4.5</v>
      </c>
      <c r="F2984" s="14">
        <v>2.5</v>
      </c>
      <c r="G2984" s="14">
        <v>8</v>
      </c>
      <c r="H2984" s="14"/>
      <c r="I2984" s="14">
        <v>8</v>
      </c>
      <c r="J2984" s="14"/>
      <c r="K2984" s="14"/>
      <c r="L2984" s="14"/>
      <c r="M2984" s="14">
        <v>171</v>
      </c>
      <c r="N2984" s="14"/>
      <c r="O2984" s="191">
        <v>0</v>
      </c>
      <c r="P2984" s="191">
        <v>0</v>
      </c>
      <c r="Q2984" s="191">
        <v>0</v>
      </c>
      <c r="R2984" s="191">
        <v>0</v>
      </c>
      <c r="S2984" s="14"/>
      <c r="T2984" s="14"/>
      <c r="U2984" s="14"/>
      <c r="V2984" s="14">
        <v>202005</v>
      </c>
      <c r="W2984" s="14"/>
    </row>
    <row r="2985" spans="1:23" ht="12.2" customHeight="1">
      <c r="A2985" s="14" t="s">
        <v>1187</v>
      </c>
      <c r="B2985" s="14">
        <v>17</v>
      </c>
      <c r="C2985" s="14">
        <v>40</v>
      </c>
      <c r="D2985" s="14"/>
      <c r="E2985" s="14">
        <v>0.57999999999999996</v>
      </c>
      <c r="F2985" s="14">
        <v>3.42</v>
      </c>
      <c r="G2985" s="14"/>
      <c r="H2985" s="14"/>
      <c r="I2985" s="14"/>
      <c r="J2985" s="14"/>
      <c r="K2985" s="14"/>
      <c r="L2985" s="14"/>
      <c r="M2985" s="14">
        <v>57</v>
      </c>
      <c r="N2985" s="14"/>
      <c r="O2985" s="191">
        <v>0</v>
      </c>
      <c r="P2985" s="191">
        <v>0</v>
      </c>
      <c r="Q2985" s="191">
        <v>0</v>
      </c>
      <c r="R2985" s="191">
        <v>0</v>
      </c>
      <c r="S2985" s="14"/>
      <c r="T2985" s="14"/>
      <c r="U2985" s="14"/>
      <c r="V2985" s="14">
        <v>202005</v>
      </c>
      <c r="W2985" s="14"/>
    </row>
    <row r="2986" spans="1:23" ht="12.2" customHeight="1">
      <c r="A2986" s="14" t="s">
        <v>1187</v>
      </c>
      <c r="B2986" s="14">
        <v>18</v>
      </c>
      <c r="C2986" s="14">
        <v>32</v>
      </c>
      <c r="D2986" s="14"/>
      <c r="E2986" s="14">
        <v>5.34</v>
      </c>
      <c r="F2986" s="14">
        <v>7.42</v>
      </c>
      <c r="G2986" s="14"/>
      <c r="H2986" s="14"/>
      <c r="I2986" s="14">
        <v>8</v>
      </c>
      <c r="J2986" s="14"/>
      <c r="K2986" s="14"/>
      <c r="L2986" s="14"/>
      <c r="M2986" s="14"/>
      <c r="N2986" s="14"/>
      <c r="O2986" s="191">
        <v>0</v>
      </c>
      <c r="P2986" s="191">
        <v>0</v>
      </c>
      <c r="Q2986" s="191">
        <v>0</v>
      </c>
      <c r="R2986" s="191">
        <v>0</v>
      </c>
      <c r="S2986" s="14"/>
      <c r="T2986" s="14"/>
      <c r="U2986" s="14"/>
      <c r="V2986" s="14">
        <v>202005</v>
      </c>
      <c r="W2986" s="14"/>
    </row>
    <row r="2987" spans="1:23" ht="12.2" customHeight="1">
      <c r="A2987" s="14" t="s">
        <v>1187</v>
      </c>
      <c r="B2987" s="14">
        <v>19</v>
      </c>
      <c r="C2987" s="14">
        <v>40</v>
      </c>
      <c r="D2987" s="14"/>
      <c r="E2987" s="14">
        <v>2.99</v>
      </c>
      <c r="F2987" s="14">
        <v>8.08</v>
      </c>
      <c r="G2987" s="14"/>
      <c r="H2987" s="14"/>
      <c r="I2987" s="14"/>
      <c r="J2987" s="14"/>
      <c r="K2987" s="14"/>
      <c r="L2987" s="14"/>
      <c r="M2987" s="14"/>
      <c r="N2987" s="14"/>
      <c r="O2987" s="191">
        <v>0</v>
      </c>
      <c r="P2987" s="191">
        <v>75</v>
      </c>
      <c r="Q2987" s="191">
        <v>0</v>
      </c>
      <c r="R2987" s="191">
        <v>0</v>
      </c>
      <c r="S2987" s="14"/>
      <c r="T2987" s="14"/>
      <c r="U2987" s="14"/>
      <c r="V2987" s="14">
        <v>202006</v>
      </c>
      <c r="W2987" s="14"/>
    </row>
    <row r="2988" spans="1:23" ht="12.2" customHeight="1">
      <c r="A2988" s="14" t="s">
        <v>1187</v>
      </c>
      <c r="B2988" s="14">
        <v>20</v>
      </c>
      <c r="C2988" s="14">
        <v>40</v>
      </c>
      <c r="D2988" s="14"/>
      <c r="E2988" s="14">
        <v>3.49</v>
      </c>
      <c r="F2988" s="14">
        <v>10.42</v>
      </c>
      <c r="G2988" s="14"/>
      <c r="H2988" s="14"/>
      <c r="I2988" s="14"/>
      <c r="J2988" s="14"/>
      <c r="K2988" s="14"/>
      <c r="L2988" s="14"/>
      <c r="M2988" s="14">
        <v>114</v>
      </c>
      <c r="N2988" s="14"/>
      <c r="O2988" s="191">
        <v>0</v>
      </c>
      <c r="P2988" s="191">
        <v>50</v>
      </c>
      <c r="Q2988" s="191">
        <v>0</v>
      </c>
      <c r="R2988" s="191">
        <v>0</v>
      </c>
      <c r="S2988" s="14"/>
      <c r="T2988" s="14"/>
      <c r="U2988" s="14"/>
      <c r="V2988" s="14">
        <v>202006</v>
      </c>
      <c r="W2988" s="14"/>
    </row>
    <row r="2989" spans="1:23" ht="12.2" customHeight="1">
      <c r="A2989" s="14" t="s">
        <v>1187</v>
      </c>
      <c r="B2989" s="14">
        <v>21</v>
      </c>
      <c r="C2989" s="14">
        <v>16</v>
      </c>
      <c r="D2989" s="14">
        <v>0</v>
      </c>
      <c r="E2989" s="14">
        <v>1.5</v>
      </c>
      <c r="F2989" s="14">
        <v>3.58</v>
      </c>
      <c r="G2989" s="14">
        <v>16</v>
      </c>
      <c r="H2989" s="14">
        <v>0</v>
      </c>
      <c r="I2989" s="14">
        <v>8</v>
      </c>
      <c r="J2989" s="14">
        <v>0</v>
      </c>
      <c r="K2989" s="14">
        <v>0</v>
      </c>
      <c r="L2989" s="14">
        <v>0</v>
      </c>
      <c r="M2989" s="14">
        <v>228</v>
      </c>
      <c r="N2989" s="14">
        <v>0</v>
      </c>
      <c r="O2989" s="191">
        <v>0</v>
      </c>
      <c r="P2989" s="191">
        <v>0</v>
      </c>
      <c r="Q2989" s="191">
        <v>0</v>
      </c>
      <c r="R2989" s="191">
        <v>0</v>
      </c>
      <c r="S2989" s="14">
        <v>0</v>
      </c>
      <c r="T2989" s="14">
        <v>0</v>
      </c>
      <c r="U2989" s="14">
        <v>0</v>
      </c>
      <c r="V2989" s="14">
        <v>202006</v>
      </c>
      <c r="W2989" s="14"/>
    </row>
    <row r="2990" spans="1:23" ht="12.2" customHeight="1">
      <c r="A2990" s="14" t="s">
        <v>1187</v>
      </c>
      <c r="B2990" s="14">
        <v>22</v>
      </c>
      <c r="C2990" s="14">
        <v>40</v>
      </c>
      <c r="D2990" s="14">
        <v>0</v>
      </c>
      <c r="E2990" s="14">
        <v>1.46</v>
      </c>
      <c r="F2990" s="14">
        <v>11.28</v>
      </c>
      <c r="G2990" s="14">
        <v>0</v>
      </c>
      <c r="H2990" s="14">
        <v>0</v>
      </c>
      <c r="I2990" s="14">
        <v>0</v>
      </c>
      <c r="J2990" s="14">
        <v>0</v>
      </c>
      <c r="K2990" s="14">
        <v>0</v>
      </c>
      <c r="L2990" s="14">
        <v>0</v>
      </c>
      <c r="M2990" s="14">
        <v>199.6</v>
      </c>
      <c r="N2990" s="14">
        <v>0</v>
      </c>
      <c r="O2990" s="191">
        <v>0</v>
      </c>
      <c r="P2990" s="191">
        <v>50</v>
      </c>
      <c r="Q2990" s="191">
        <v>0</v>
      </c>
      <c r="R2990" s="191">
        <v>0</v>
      </c>
      <c r="S2990" s="14">
        <v>0</v>
      </c>
      <c r="T2990" s="14">
        <v>0</v>
      </c>
      <c r="U2990" s="14">
        <v>0</v>
      </c>
      <c r="V2990" s="14">
        <v>202006</v>
      </c>
      <c r="W2990" s="14"/>
    </row>
    <row r="2991" spans="1:23" ht="12.2" customHeight="1">
      <c r="A2991" s="14" t="s">
        <v>1187</v>
      </c>
      <c r="B2991" s="14">
        <v>23</v>
      </c>
      <c r="C2991" s="14">
        <v>32</v>
      </c>
      <c r="D2991" s="14"/>
      <c r="E2991" s="14">
        <v>0.6</v>
      </c>
      <c r="F2991" s="14">
        <v>9</v>
      </c>
      <c r="G2991" s="14"/>
      <c r="H2991" s="14"/>
      <c r="I2991" s="14">
        <v>8</v>
      </c>
      <c r="J2991" s="14"/>
      <c r="K2991" s="14"/>
      <c r="L2991" s="14"/>
      <c r="M2991" s="14"/>
      <c r="N2991" s="14"/>
      <c r="O2991" s="191">
        <v>0</v>
      </c>
      <c r="P2991" s="191">
        <v>75</v>
      </c>
      <c r="Q2991" s="191">
        <v>0</v>
      </c>
      <c r="R2991" s="191">
        <v>0</v>
      </c>
      <c r="S2991" s="14"/>
      <c r="T2991" s="14"/>
      <c r="U2991" s="14"/>
      <c r="V2991" s="14">
        <v>202007</v>
      </c>
      <c r="W2991" s="14"/>
    </row>
    <row r="2992" spans="1:23" ht="12.2" customHeight="1">
      <c r="A2992" s="14" t="s">
        <v>1187</v>
      </c>
      <c r="B2992" s="14">
        <v>24</v>
      </c>
      <c r="C2992" s="14">
        <v>40</v>
      </c>
      <c r="D2992" s="14"/>
      <c r="E2992" s="14">
        <v>0.22</v>
      </c>
      <c r="F2992" s="14">
        <v>8.02</v>
      </c>
      <c r="G2992" s="14"/>
      <c r="H2992" s="14"/>
      <c r="I2992" s="14"/>
      <c r="J2992" s="14"/>
      <c r="K2992" s="14"/>
      <c r="L2992" s="14"/>
      <c r="M2992" s="14"/>
      <c r="N2992" s="14"/>
      <c r="O2992" s="191">
        <v>0</v>
      </c>
      <c r="P2992" s="191">
        <v>0</v>
      </c>
      <c r="Q2992" s="191">
        <v>0</v>
      </c>
      <c r="R2992" s="191">
        <v>0</v>
      </c>
      <c r="S2992" s="14"/>
      <c r="T2992" s="14"/>
      <c r="U2992" s="14"/>
      <c r="V2992" s="14">
        <v>202007</v>
      </c>
      <c r="W2992" s="14"/>
    </row>
    <row r="2993" spans="1:23" ht="12.2" customHeight="1">
      <c r="A2993" s="14" t="s">
        <v>1187</v>
      </c>
      <c r="B2993" s="14">
        <v>25</v>
      </c>
      <c r="C2993" s="14">
        <v>32</v>
      </c>
      <c r="D2993" s="14"/>
      <c r="E2993" s="14">
        <v>1.64</v>
      </c>
      <c r="F2993" s="14">
        <v>8.83</v>
      </c>
      <c r="G2993" s="14">
        <v>8</v>
      </c>
      <c r="H2993" s="14"/>
      <c r="I2993" s="14"/>
      <c r="J2993" s="14"/>
      <c r="K2993" s="14"/>
      <c r="L2993" s="14"/>
      <c r="M2993" s="14"/>
      <c r="N2993" s="14"/>
      <c r="O2993" s="191">
        <v>0</v>
      </c>
      <c r="P2993" s="191">
        <v>50</v>
      </c>
      <c r="Q2993" s="191">
        <v>0</v>
      </c>
      <c r="R2993" s="191">
        <v>0</v>
      </c>
      <c r="S2993" s="14"/>
      <c r="T2993" s="14"/>
      <c r="U2993" s="14"/>
      <c r="V2993" s="14">
        <v>202007</v>
      </c>
      <c r="W2993" s="14"/>
    </row>
    <row r="2994" spans="1:23" ht="12.2" customHeight="1" thickBot="1">
      <c r="A2994" s="14" t="s">
        <v>1187</v>
      </c>
      <c r="B2994" s="14">
        <v>26</v>
      </c>
      <c r="C2994" s="14">
        <v>40</v>
      </c>
      <c r="D2994" s="14"/>
      <c r="E2994" s="14">
        <v>1.96</v>
      </c>
      <c r="F2994" s="14">
        <v>10.92</v>
      </c>
      <c r="G2994" s="14"/>
      <c r="H2994" s="14"/>
      <c r="I2994" s="14"/>
      <c r="J2994" s="14"/>
      <c r="K2994" s="14"/>
      <c r="L2994" s="14"/>
      <c r="M2994" s="14"/>
      <c r="N2994" s="14"/>
      <c r="O2994" s="191">
        <v>0</v>
      </c>
      <c r="P2994" s="191">
        <v>50</v>
      </c>
      <c r="Q2994" s="191">
        <v>0</v>
      </c>
      <c r="R2994" s="191">
        <v>0</v>
      </c>
      <c r="S2994" s="14"/>
      <c r="T2994" s="14"/>
      <c r="U2994" s="14"/>
      <c r="V2994" s="14">
        <v>202007</v>
      </c>
      <c r="W2994" s="14"/>
    </row>
    <row r="2995" spans="1:23" ht="12.2" customHeight="1" thickTop="1">
      <c r="A2995" s="188" t="s">
        <v>1306</v>
      </c>
      <c r="B2995" s="189">
        <v>0</v>
      </c>
      <c r="C2995" s="189">
        <v>896</v>
      </c>
      <c r="D2995" s="189">
        <v>0</v>
      </c>
      <c r="E2995" s="189">
        <v>72.709999999999994</v>
      </c>
      <c r="F2995" s="189">
        <v>137.63000000000002</v>
      </c>
      <c r="G2995" s="189">
        <v>64</v>
      </c>
      <c r="H2995" s="189">
        <v>0</v>
      </c>
      <c r="I2995" s="189">
        <v>40</v>
      </c>
      <c r="J2995" s="189">
        <v>0</v>
      </c>
      <c r="K2995" s="189">
        <v>0</v>
      </c>
      <c r="L2995" s="189">
        <v>0</v>
      </c>
      <c r="M2995" s="189">
        <v>3914.7</v>
      </c>
      <c r="N2995" s="189">
        <v>0</v>
      </c>
      <c r="O2995" s="190">
        <v>0</v>
      </c>
      <c r="P2995" s="190">
        <v>725</v>
      </c>
      <c r="Q2995" s="190">
        <v>0</v>
      </c>
      <c r="R2995" s="190">
        <v>0</v>
      </c>
      <c r="S2995" s="189">
        <v>0</v>
      </c>
      <c r="T2995" s="189">
        <v>0</v>
      </c>
      <c r="U2995" s="189">
        <v>0</v>
      </c>
      <c r="V2995" s="189"/>
      <c r="W2995" s="189"/>
    </row>
    <row r="2996" spans="1:23" ht="12.2" customHeight="1">
      <c r="A2996" s="14" t="s">
        <v>1011</v>
      </c>
      <c r="B2996" s="14">
        <v>1</v>
      </c>
      <c r="C2996" s="14">
        <v>14.18</v>
      </c>
      <c r="D2996" s="14">
        <v>0</v>
      </c>
      <c r="E2996" s="14">
        <v>0</v>
      </c>
      <c r="F2996" s="14">
        <v>0</v>
      </c>
      <c r="G2996" s="14">
        <v>0</v>
      </c>
      <c r="H2996" s="14">
        <v>16</v>
      </c>
      <c r="I2996" s="14">
        <v>8</v>
      </c>
      <c r="J2996" s="14">
        <v>0</v>
      </c>
      <c r="K2996" s="14">
        <v>0</v>
      </c>
      <c r="L2996" s="14">
        <v>0</v>
      </c>
      <c r="M2996" s="14">
        <v>0</v>
      </c>
      <c r="N2996" s="14">
        <v>21.07</v>
      </c>
      <c r="O2996" s="191">
        <v>0</v>
      </c>
      <c r="P2996" s="191">
        <v>0</v>
      </c>
      <c r="Q2996" s="191">
        <v>0</v>
      </c>
      <c r="R2996" s="191">
        <v>0</v>
      </c>
      <c r="S2996" s="14">
        <v>0</v>
      </c>
      <c r="T2996" s="14">
        <v>0</v>
      </c>
      <c r="U2996" s="14">
        <v>0</v>
      </c>
      <c r="V2996" s="14">
        <v>202002</v>
      </c>
      <c r="W2996" s="14"/>
    </row>
    <row r="2997" spans="1:23" ht="12.2" customHeight="1">
      <c r="A2997" s="14" t="s">
        <v>1011</v>
      </c>
      <c r="B2997" s="14">
        <v>2</v>
      </c>
      <c r="C2997" s="14">
        <v>34.25</v>
      </c>
      <c r="D2997" s="14">
        <v>0</v>
      </c>
      <c r="E2997" s="14">
        <v>0</v>
      </c>
      <c r="F2997" s="14">
        <v>0</v>
      </c>
      <c r="G2997" s="14">
        <v>0</v>
      </c>
      <c r="H2997" s="14">
        <v>0</v>
      </c>
      <c r="I2997" s="14">
        <v>0</v>
      </c>
      <c r="J2997" s="14">
        <v>0</v>
      </c>
      <c r="K2997" s="14">
        <v>0</v>
      </c>
      <c r="L2997" s="14">
        <v>0</v>
      </c>
      <c r="M2997" s="14">
        <v>0</v>
      </c>
      <c r="N2997" s="14">
        <v>5.75</v>
      </c>
      <c r="O2997" s="191">
        <v>0</v>
      </c>
      <c r="P2997" s="191">
        <v>0</v>
      </c>
      <c r="Q2997" s="191">
        <v>0</v>
      </c>
      <c r="R2997" s="191">
        <v>0</v>
      </c>
      <c r="S2997" s="14">
        <v>0</v>
      </c>
      <c r="T2997" s="14">
        <v>0</v>
      </c>
      <c r="U2997" s="14">
        <v>0</v>
      </c>
      <c r="V2997" s="14">
        <v>202002</v>
      </c>
      <c r="W2997" s="14"/>
    </row>
    <row r="2998" spans="1:23" ht="12.2" customHeight="1">
      <c r="A2998" s="14" t="s">
        <v>1011</v>
      </c>
      <c r="B2998" s="14">
        <v>3</v>
      </c>
      <c r="C2998" s="14">
        <v>34.25</v>
      </c>
      <c r="D2998" s="14">
        <v>0</v>
      </c>
      <c r="E2998" s="14">
        <v>0</v>
      </c>
      <c r="F2998" s="14">
        <v>0</v>
      </c>
      <c r="G2998" s="14">
        <v>0</v>
      </c>
      <c r="H2998" s="14">
        <v>0</v>
      </c>
      <c r="I2998" s="14">
        <v>0</v>
      </c>
      <c r="J2998" s="14">
        <v>0</v>
      </c>
      <c r="K2998" s="14">
        <v>0</v>
      </c>
      <c r="L2998" s="14">
        <v>0</v>
      </c>
      <c r="M2998" s="14">
        <v>0</v>
      </c>
      <c r="N2998" s="14">
        <v>5.5</v>
      </c>
      <c r="O2998" s="191">
        <v>0</v>
      </c>
      <c r="P2998" s="191">
        <v>0</v>
      </c>
      <c r="Q2998" s="191">
        <v>0</v>
      </c>
      <c r="R2998" s="191">
        <v>0</v>
      </c>
      <c r="S2998" s="14">
        <v>0</v>
      </c>
      <c r="T2998" s="14">
        <v>0</v>
      </c>
      <c r="U2998" s="14">
        <v>0</v>
      </c>
      <c r="V2998" s="14">
        <v>202002</v>
      </c>
      <c r="W2998" s="14"/>
    </row>
    <row r="2999" spans="1:23" ht="12.2" customHeight="1">
      <c r="A2999" s="14" t="s">
        <v>1011</v>
      </c>
      <c r="B2999" s="14">
        <v>4</v>
      </c>
      <c r="C2999" s="14">
        <v>34</v>
      </c>
      <c r="D2999" s="14">
        <v>0</v>
      </c>
      <c r="E2999" s="14">
        <v>0</v>
      </c>
      <c r="F2999" s="14">
        <v>0</v>
      </c>
      <c r="G2999" s="14">
        <v>0</v>
      </c>
      <c r="H2999" s="14">
        <v>0</v>
      </c>
      <c r="I2999" s="14">
        <v>0</v>
      </c>
      <c r="J2999" s="14">
        <v>0</v>
      </c>
      <c r="K2999" s="14">
        <v>0</v>
      </c>
      <c r="L2999" s="14">
        <v>0</v>
      </c>
      <c r="M2999" s="14">
        <v>0</v>
      </c>
      <c r="N2999" s="14">
        <v>6</v>
      </c>
      <c r="O2999" s="191">
        <v>0</v>
      </c>
      <c r="P2999" s="191">
        <v>0</v>
      </c>
      <c r="Q2999" s="191">
        <v>0</v>
      </c>
      <c r="R2999" s="191">
        <v>0</v>
      </c>
      <c r="S2999" s="14">
        <v>0</v>
      </c>
      <c r="T2999" s="14">
        <v>0</v>
      </c>
      <c r="U2999" s="14">
        <v>0</v>
      </c>
      <c r="V2999" s="14">
        <v>202002</v>
      </c>
      <c r="W2999" s="14"/>
    </row>
    <row r="3000" spans="1:23" ht="12.2" customHeight="1">
      <c r="A3000" s="14" t="s">
        <v>1011</v>
      </c>
      <c r="B3000" s="14">
        <v>5</v>
      </c>
      <c r="C3000" s="14">
        <v>21.75</v>
      </c>
      <c r="D3000" s="14">
        <v>0</v>
      </c>
      <c r="E3000" s="14">
        <v>0</v>
      </c>
      <c r="F3000" s="14">
        <v>0</v>
      </c>
      <c r="G3000" s="14">
        <v>0</v>
      </c>
      <c r="H3000" s="14">
        <v>16</v>
      </c>
      <c r="I3000" s="14">
        <v>0</v>
      </c>
      <c r="J3000" s="14">
        <v>0</v>
      </c>
      <c r="K3000" s="14">
        <v>0</v>
      </c>
      <c r="L3000" s="14">
        <v>0</v>
      </c>
      <c r="M3000" s="14">
        <v>0</v>
      </c>
      <c r="N3000" s="14">
        <v>2.25</v>
      </c>
      <c r="O3000" s="191">
        <v>102.84</v>
      </c>
      <c r="P3000" s="191">
        <v>0</v>
      </c>
      <c r="Q3000" s="191">
        <v>0</v>
      </c>
      <c r="R3000" s="191">
        <v>0</v>
      </c>
      <c r="S3000" s="14">
        <v>0</v>
      </c>
      <c r="T3000" s="14">
        <v>0</v>
      </c>
      <c r="U3000" s="14">
        <v>0</v>
      </c>
      <c r="V3000" s="14">
        <v>202002</v>
      </c>
      <c r="W3000" s="14"/>
    </row>
    <row r="3001" spans="1:23" ht="12.2" customHeight="1">
      <c r="A3001" s="14" t="s">
        <v>1011</v>
      </c>
      <c r="B3001" s="14">
        <v>6</v>
      </c>
      <c r="C3001" s="14">
        <v>32.5</v>
      </c>
      <c r="D3001" s="14">
        <v>0</v>
      </c>
      <c r="E3001" s="14">
        <v>0</v>
      </c>
      <c r="F3001" s="14">
        <v>0</v>
      </c>
      <c r="G3001" s="14">
        <v>0</v>
      </c>
      <c r="H3001" s="14">
        <v>0</v>
      </c>
      <c r="I3001" s="14">
        <v>0</v>
      </c>
      <c r="J3001" s="14">
        <v>0</v>
      </c>
      <c r="K3001" s="14">
        <v>0</v>
      </c>
      <c r="L3001" s="14">
        <v>0</v>
      </c>
      <c r="M3001" s="14">
        <v>0</v>
      </c>
      <c r="N3001" s="14">
        <v>7.5</v>
      </c>
      <c r="O3001" s="191">
        <v>0</v>
      </c>
      <c r="P3001" s="191">
        <v>0</v>
      </c>
      <c r="Q3001" s="191">
        <v>0</v>
      </c>
      <c r="R3001" s="191">
        <v>0</v>
      </c>
      <c r="S3001" s="14">
        <v>0</v>
      </c>
      <c r="T3001" s="14">
        <v>0</v>
      </c>
      <c r="U3001" s="14">
        <v>0</v>
      </c>
      <c r="V3001" s="14">
        <v>202003</v>
      </c>
      <c r="W3001" s="14"/>
    </row>
    <row r="3002" spans="1:23" ht="12.2" customHeight="1">
      <c r="A3002" s="14" t="s">
        <v>1011</v>
      </c>
      <c r="B3002" s="14">
        <v>7</v>
      </c>
      <c r="C3002" s="14">
        <v>13.75</v>
      </c>
      <c r="D3002" s="14">
        <v>0</v>
      </c>
      <c r="E3002" s="14">
        <v>0</v>
      </c>
      <c r="F3002" s="14">
        <v>0</v>
      </c>
      <c r="G3002" s="14">
        <v>0</v>
      </c>
      <c r="H3002" s="14">
        <v>24</v>
      </c>
      <c r="I3002" s="14">
        <v>0</v>
      </c>
      <c r="J3002" s="14">
        <v>0</v>
      </c>
      <c r="K3002" s="14">
        <v>0</v>
      </c>
      <c r="L3002" s="14">
        <v>0</v>
      </c>
      <c r="M3002" s="14">
        <v>0</v>
      </c>
      <c r="N3002" s="14">
        <v>2.25</v>
      </c>
      <c r="O3002" s="191">
        <v>0</v>
      </c>
      <c r="P3002" s="191">
        <v>0</v>
      </c>
      <c r="Q3002" s="191">
        <v>0</v>
      </c>
      <c r="R3002" s="191">
        <v>0</v>
      </c>
      <c r="S3002" s="14">
        <v>0</v>
      </c>
      <c r="T3002" s="14">
        <v>0</v>
      </c>
      <c r="U3002" s="14">
        <v>0</v>
      </c>
      <c r="V3002" s="14">
        <v>202003</v>
      </c>
      <c r="W3002" s="14"/>
    </row>
    <row r="3003" spans="1:23" ht="12.2" customHeight="1">
      <c r="A3003" s="14" t="s">
        <v>1011</v>
      </c>
      <c r="B3003" s="14">
        <v>8</v>
      </c>
      <c r="C3003" s="14">
        <v>20.25</v>
      </c>
      <c r="D3003" s="14">
        <v>0</v>
      </c>
      <c r="E3003" s="14">
        <v>0</v>
      </c>
      <c r="F3003" s="14">
        <v>0</v>
      </c>
      <c r="G3003" s="14">
        <v>0</v>
      </c>
      <c r="H3003" s="14">
        <v>16</v>
      </c>
      <c r="I3003" s="14">
        <v>0</v>
      </c>
      <c r="J3003" s="14">
        <v>0</v>
      </c>
      <c r="K3003" s="14">
        <v>0</v>
      </c>
      <c r="L3003" s="14">
        <v>0</v>
      </c>
      <c r="M3003" s="14">
        <v>0</v>
      </c>
      <c r="N3003" s="14">
        <v>3.75</v>
      </c>
      <c r="O3003" s="191">
        <v>0</v>
      </c>
      <c r="P3003" s="191">
        <v>0</v>
      </c>
      <c r="Q3003" s="191">
        <v>0</v>
      </c>
      <c r="R3003" s="191">
        <v>0</v>
      </c>
      <c r="S3003" s="14">
        <v>0</v>
      </c>
      <c r="T3003" s="14">
        <v>0</v>
      </c>
      <c r="U3003" s="14">
        <v>0</v>
      </c>
      <c r="V3003" s="14">
        <v>202003</v>
      </c>
      <c r="W3003" s="14"/>
    </row>
    <row r="3004" spans="1:23" ht="12.2" customHeight="1">
      <c r="A3004" s="14" t="s">
        <v>1011</v>
      </c>
      <c r="B3004" s="14">
        <v>9</v>
      </c>
      <c r="C3004" s="14">
        <v>26.75</v>
      </c>
      <c r="D3004" s="14">
        <v>0</v>
      </c>
      <c r="E3004" s="14">
        <v>0</v>
      </c>
      <c r="F3004" s="14">
        <v>0</v>
      </c>
      <c r="G3004" s="14">
        <v>8</v>
      </c>
      <c r="H3004" s="14">
        <v>0</v>
      </c>
      <c r="I3004" s="14">
        <v>0</v>
      </c>
      <c r="J3004" s="14">
        <v>0</v>
      </c>
      <c r="K3004" s="14">
        <v>0</v>
      </c>
      <c r="L3004" s="14">
        <v>0</v>
      </c>
      <c r="M3004" s="14">
        <v>0</v>
      </c>
      <c r="N3004" s="14">
        <v>5.25</v>
      </c>
      <c r="O3004" s="191">
        <v>0</v>
      </c>
      <c r="P3004" s="191">
        <v>0</v>
      </c>
      <c r="Q3004" s="191">
        <v>0</v>
      </c>
      <c r="R3004" s="191">
        <v>0</v>
      </c>
      <c r="S3004" s="14">
        <v>0</v>
      </c>
      <c r="T3004" s="14">
        <v>0</v>
      </c>
      <c r="U3004" s="14">
        <v>0</v>
      </c>
      <c r="V3004" s="14">
        <v>202004</v>
      </c>
      <c r="W3004" s="14"/>
    </row>
    <row r="3005" spans="1:23" ht="12.2" customHeight="1">
      <c r="A3005" s="14" t="s">
        <v>1011</v>
      </c>
      <c r="B3005" s="14">
        <v>10</v>
      </c>
      <c r="C3005" s="14">
        <v>7</v>
      </c>
      <c r="D3005" s="14">
        <v>0</v>
      </c>
      <c r="E3005" s="14">
        <v>0</v>
      </c>
      <c r="F3005" s="14">
        <v>0</v>
      </c>
      <c r="G3005" s="14">
        <v>0</v>
      </c>
      <c r="H3005" s="14">
        <v>32</v>
      </c>
      <c r="I3005" s="14">
        <v>0</v>
      </c>
      <c r="J3005" s="14">
        <v>0</v>
      </c>
      <c r="K3005" s="14">
        <v>0</v>
      </c>
      <c r="L3005" s="14">
        <v>0</v>
      </c>
      <c r="M3005" s="14">
        <v>0</v>
      </c>
      <c r="N3005" s="14">
        <v>1</v>
      </c>
      <c r="O3005" s="191">
        <v>0</v>
      </c>
      <c r="P3005" s="191">
        <v>0</v>
      </c>
      <c r="Q3005" s="191">
        <v>0</v>
      </c>
      <c r="R3005" s="191">
        <v>0</v>
      </c>
      <c r="S3005" s="14">
        <v>0</v>
      </c>
      <c r="T3005" s="14">
        <v>0</v>
      </c>
      <c r="U3005" s="14">
        <v>0</v>
      </c>
      <c r="V3005" s="14">
        <v>202004</v>
      </c>
      <c r="W3005" s="14"/>
    </row>
    <row r="3006" spans="1:23" ht="12.2" customHeight="1">
      <c r="A3006" s="14" t="s">
        <v>1011</v>
      </c>
      <c r="B3006" s="14">
        <v>11</v>
      </c>
      <c r="C3006" s="14">
        <v>16</v>
      </c>
      <c r="D3006" s="14">
        <v>0</v>
      </c>
      <c r="E3006" s="14">
        <v>0</v>
      </c>
      <c r="F3006" s="14">
        <v>0</v>
      </c>
      <c r="G3006" s="14">
        <v>0</v>
      </c>
      <c r="H3006" s="14">
        <v>24</v>
      </c>
      <c r="I3006" s="14">
        <v>0</v>
      </c>
      <c r="J3006" s="14">
        <v>0</v>
      </c>
      <c r="K3006" s="14">
        <v>0</v>
      </c>
      <c r="L3006" s="14">
        <v>0</v>
      </c>
      <c r="M3006" s="14">
        <v>0</v>
      </c>
      <c r="N3006" s="14">
        <v>0</v>
      </c>
      <c r="O3006" s="191">
        <v>0</v>
      </c>
      <c r="P3006" s="191">
        <v>0</v>
      </c>
      <c r="Q3006" s="191">
        <v>0</v>
      </c>
      <c r="R3006" s="191">
        <v>0</v>
      </c>
      <c r="S3006" s="14">
        <v>0</v>
      </c>
      <c r="T3006" s="14">
        <v>0</v>
      </c>
      <c r="U3006" s="14">
        <v>0</v>
      </c>
      <c r="V3006" s="14">
        <v>202004</v>
      </c>
      <c r="W3006" s="14"/>
    </row>
    <row r="3007" spans="1:23" ht="12.2" customHeight="1">
      <c r="A3007" s="14" t="s">
        <v>1011</v>
      </c>
      <c r="B3007" s="14">
        <v>12</v>
      </c>
      <c r="C3007" s="14">
        <v>32.25</v>
      </c>
      <c r="D3007" s="14">
        <v>0</v>
      </c>
      <c r="E3007" s="14">
        <v>0</v>
      </c>
      <c r="F3007" s="14">
        <v>0</v>
      </c>
      <c r="G3007" s="14">
        <v>0</v>
      </c>
      <c r="H3007" s="14">
        <v>0</v>
      </c>
      <c r="I3007" s="14">
        <v>0</v>
      </c>
      <c r="J3007" s="14">
        <v>0</v>
      </c>
      <c r="K3007" s="14">
        <v>0</v>
      </c>
      <c r="L3007" s="14">
        <v>0</v>
      </c>
      <c r="M3007" s="14">
        <v>0</v>
      </c>
      <c r="N3007" s="14">
        <v>7.75</v>
      </c>
      <c r="O3007" s="191">
        <v>0</v>
      </c>
      <c r="P3007" s="191">
        <v>0</v>
      </c>
      <c r="Q3007" s="191">
        <v>0</v>
      </c>
      <c r="R3007" s="191">
        <v>0</v>
      </c>
      <c r="S3007" s="14">
        <v>0</v>
      </c>
      <c r="T3007" s="14">
        <v>0</v>
      </c>
      <c r="U3007" s="14">
        <v>0</v>
      </c>
      <c r="V3007" s="14">
        <v>202005</v>
      </c>
      <c r="W3007" s="14"/>
    </row>
    <row r="3008" spans="1:23" ht="12.2" customHeight="1">
      <c r="A3008" s="14" t="s">
        <v>1011</v>
      </c>
      <c r="B3008" s="14">
        <v>13</v>
      </c>
      <c r="C3008" s="14">
        <v>32.75</v>
      </c>
      <c r="D3008" s="14">
        <v>0</v>
      </c>
      <c r="E3008" s="14">
        <v>0</v>
      </c>
      <c r="F3008" s="14">
        <v>0</v>
      </c>
      <c r="G3008" s="14">
        <v>0</v>
      </c>
      <c r="H3008" s="14">
        <v>0</v>
      </c>
      <c r="I3008" s="14">
        <v>0</v>
      </c>
      <c r="J3008" s="14">
        <v>0</v>
      </c>
      <c r="K3008" s="14">
        <v>0</v>
      </c>
      <c r="L3008" s="14">
        <v>0</v>
      </c>
      <c r="M3008" s="14">
        <v>0</v>
      </c>
      <c r="N3008" s="14">
        <v>7.25</v>
      </c>
      <c r="O3008" s="191">
        <v>0</v>
      </c>
      <c r="P3008" s="191">
        <v>0</v>
      </c>
      <c r="Q3008" s="191">
        <v>0</v>
      </c>
      <c r="R3008" s="191">
        <v>0</v>
      </c>
      <c r="S3008" s="14">
        <v>0</v>
      </c>
      <c r="T3008" s="14">
        <v>0</v>
      </c>
      <c r="U3008" s="14">
        <v>0</v>
      </c>
      <c r="V3008" s="14">
        <v>202005</v>
      </c>
      <c r="W3008" s="14"/>
    </row>
    <row r="3009" spans="1:23" ht="12.2" customHeight="1">
      <c r="A3009" s="14" t="s">
        <v>1011</v>
      </c>
      <c r="B3009" s="14">
        <v>14</v>
      </c>
      <c r="C3009" s="14">
        <v>24</v>
      </c>
      <c r="D3009" s="14">
        <v>0</v>
      </c>
      <c r="E3009" s="14">
        <v>0</v>
      </c>
      <c r="F3009" s="14">
        <v>0</v>
      </c>
      <c r="G3009" s="14">
        <v>0</v>
      </c>
      <c r="H3009" s="14">
        <v>16</v>
      </c>
      <c r="I3009" s="14">
        <v>0</v>
      </c>
      <c r="J3009" s="14">
        <v>0</v>
      </c>
      <c r="K3009" s="14">
        <v>0</v>
      </c>
      <c r="L3009" s="14">
        <v>0</v>
      </c>
      <c r="M3009" s="14">
        <v>0</v>
      </c>
      <c r="N3009" s="14">
        <v>0</v>
      </c>
      <c r="O3009" s="191">
        <v>119.98</v>
      </c>
      <c r="P3009" s="191">
        <v>0</v>
      </c>
      <c r="Q3009" s="191">
        <v>0</v>
      </c>
      <c r="R3009" s="191">
        <v>0</v>
      </c>
      <c r="S3009" s="14">
        <v>0</v>
      </c>
      <c r="T3009" s="14">
        <v>0</v>
      </c>
      <c r="U3009" s="14">
        <v>0</v>
      </c>
      <c r="V3009" s="14">
        <v>202005</v>
      </c>
      <c r="W3009" s="14"/>
    </row>
    <row r="3010" spans="1:23" ht="12.2" customHeight="1">
      <c r="A3010" s="14" t="s">
        <v>1011</v>
      </c>
      <c r="B3010" s="14">
        <v>15</v>
      </c>
      <c r="C3010" s="14">
        <v>6.75</v>
      </c>
      <c r="D3010" s="14">
        <v>0</v>
      </c>
      <c r="E3010" s="14">
        <v>0</v>
      </c>
      <c r="F3010" s="14">
        <v>0</v>
      </c>
      <c r="G3010" s="14">
        <v>0</v>
      </c>
      <c r="H3010" s="14">
        <v>24</v>
      </c>
      <c r="I3010" s="14">
        <v>0</v>
      </c>
      <c r="J3010" s="14">
        <v>0</v>
      </c>
      <c r="K3010" s="14">
        <v>0</v>
      </c>
      <c r="L3010" s="14">
        <v>0</v>
      </c>
      <c r="M3010" s="14">
        <v>0</v>
      </c>
      <c r="N3010" s="14">
        <v>9.25</v>
      </c>
      <c r="O3010" s="191">
        <v>0</v>
      </c>
      <c r="P3010" s="191">
        <v>0</v>
      </c>
      <c r="Q3010" s="191">
        <v>0</v>
      </c>
      <c r="R3010" s="191">
        <v>0</v>
      </c>
      <c r="S3010" s="14">
        <v>0</v>
      </c>
      <c r="T3010" s="14">
        <v>0</v>
      </c>
      <c r="U3010" s="14">
        <v>0</v>
      </c>
      <c r="V3010" s="14">
        <v>202005</v>
      </c>
      <c r="W3010" s="14"/>
    </row>
    <row r="3011" spans="1:23" ht="12.2" customHeight="1">
      <c r="A3011" s="14" t="s">
        <v>1011</v>
      </c>
      <c r="B3011" s="14">
        <v>16</v>
      </c>
      <c r="C3011" s="14">
        <v>19.25</v>
      </c>
      <c r="D3011" s="14">
        <v>0</v>
      </c>
      <c r="E3011" s="14">
        <v>0</v>
      </c>
      <c r="F3011" s="14">
        <v>0</v>
      </c>
      <c r="G3011" s="14">
        <v>0</v>
      </c>
      <c r="H3011" s="14">
        <v>8</v>
      </c>
      <c r="I3011" s="14">
        <v>8</v>
      </c>
      <c r="J3011" s="14">
        <v>0</v>
      </c>
      <c r="K3011" s="14">
        <v>0</v>
      </c>
      <c r="L3011" s="14">
        <v>0</v>
      </c>
      <c r="M3011" s="14">
        <v>0</v>
      </c>
      <c r="N3011" s="14">
        <v>4.75</v>
      </c>
      <c r="O3011" s="191">
        <v>0</v>
      </c>
      <c r="P3011" s="191">
        <v>0</v>
      </c>
      <c r="Q3011" s="191">
        <v>0</v>
      </c>
      <c r="R3011" s="191">
        <v>0</v>
      </c>
      <c r="S3011" s="14">
        <v>0</v>
      </c>
      <c r="T3011" s="14">
        <v>0</v>
      </c>
      <c r="U3011" s="14">
        <v>0</v>
      </c>
      <c r="V3011" s="14">
        <v>202007</v>
      </c>
      <c r="W3011" s="14"/>
    </row>
    <row r="3012" spans="1:23" ht="12.2" customHeight="1">
      <c r="A3012" s="14" t="s">
        <v>1011</v>
      </c>
      <c r="B3012" s="14">
        <v>17</v>
      </c>
      <c r="C3012" s="14">
        <v>31.75</v>
      </c>
      <c r="D3012" s="14">
        <v>0</v>
      </c>
      <c r="E3012" s="14">
        <v>0</v>
      </c>
      <c r="F3012" s="14">
        <v>0</v>
      </c>
      <c r="G3012" s="14">
        <v>2.75</v>
      </c>
      <c r="H3012" s="14">
        <v>0</v>
      </c>
      <c r="I3012" s="14">
        <v>0</v>
      </c>
      <c r="J3012" s="14">
        <v>0</v>
      </c>
      <c r="K3012" s="14">
        <v>0</v>
      </c>
      <c r="L3012" s="14">
        <v>0</v>
      </c>
      <c r="M3012" s="14">
        <v>0</v>
      </c>
      <c r="N3012" s="14">
        <v>5.5</v>
      </c>
      <c r="O3012" s="191">
        <v>0</v>
      </c>
      <c r="P3012" s="191">
        <v>0</v>
      </c>
      <c r="Q3012" s="191">
        <v>0</v>
      </c>
      <c r="R3012" s="191">
        <v>0</v>
      </c>
      <c r="S3012" s="14">
        <v>0</v>
      </c>
      <c r="T3012" s="14">
        <v>0</v>
      </c>
      <c r="U3012" s="14">
        <v>0</v>
      </c>
      <c r="V3012" s="14">
        <v>202007</v>
      </c>
      <c r="W3012" s="14"/>
    </row>
    <row r="3013" spans="1:23" ht="12.2" customHeight="1">
      <c r="A3013" s="14" t="s">
        <v>1011</v>
      </c>
      <c r="B3013" s="14">
        <v>18</v>
      </c>
      <c r="C3013" s="14">
        <v>26.75</v>
      </c>
      <c r="D3013" s="14">
        <v>0</v>
      </c>
      <c r="E3013" s="14">
        <v>0</v>
      </c>
      <c r="F3013" s="14">
        <v>0</v>
      </c>
      <c r="G3013" s="14">
        <v>2</v>
      </c>
      <c r="H3013" s="14">
        <v>0</v>
      </c>
      <c r="I3013" s="14">
        <v>8</v>
      </c>
      <c r="J3013" s="14">
        <v>0</v>
      </c>
      <c r="K3013" s="14">
        <v>0</v>
      </c>
      <c r="L3013" s="14">
        <v>0</v>
      </c>
      <c r="M3013" s="14">
        <v>0</v>
      </c>
      <c r="N3013" s="14">
        <v>3.25</v>
      </c>
      <c r="O3013" s="191">
        <v>0</v>
      </c>
      <c r="P3013" s="191">
        <v>0</v>
      </c>
      <c r="Q3013" s="191">
        <v>0</v>
      </c>
      <c r="R3013" s="191">
        <v>0</v>
      </c>
      <c r="S3013" s="14">
        <v>0</v>
      </c>
      <c r="T3013" s="14">
        <v>0</v>
      </c>
      <c r="U3013" s="14">
        <v>0</v>
      </c>
      <c r="V3013" s="14">
        <v>202007</v>
      </c>
      <c r="W3013" s="14"/>
    </row>
    <row r="3014" spans="1:23" ht="12.2" customHeight="1">
      <c r="A3014" s="14" t="s">
        <v>1011</v>
      </c>
      <c r="B3014" s="14">
        <v>19</v>
      </c>
      <c r="C3014" s="14">
        <v>14.25</v>
      </c>
      <c r="D3014" s="14">
        <v>0</v>
      </c>
      <c r="E3014" s="14">
        <v>0</v>
      </c>
      <c r="F3014" s="14">
        <v>0</v>
      </c>
      <c r="G3014" s="14">
        <v>0</v>
      </c>
      <c r="H3014" s="14">
        <v>24</v>
      </c>
      <c r="I3014" s="14">
        <v>0</v>
      </c>
      <c r="J3014" s="14">
        <v>0</v>
      </c>
      <c r="K3014" s="14">
        <v>0</v>
      </c>
      <c r="L3014" s="14">
        <v>0</v>
      </c>
      <c r="M3014" s="14">
        <v>0</v>
      </c>
      <c r="N3014" s="14">
        <v>1.75</v>
      </c>
      <c r="O3014" s="191">
        <v>0</v>
      </c>
      <c r="P3014" s="191">
        <v>0</v>
      </c>
      <c r="Q3014" s="191">
        <v>0</v>
      </c>
      <c r="R3014" s="191">
        <v>0</v>
      </c>
      <c r="S3014" s="14">
        <v>0</v>
      </c>
      <c r="T3014" s="14">
        <v>0</v>
      </c>
      <c r="U3014" s="14">
        <v>0</v>
      </c>
      <c r="V3014" s="14">
        <v>202007</v>
      </c>
      <c r="W3014" s="14"/>
    </row>
    <row r="3015" spans="1:23" ht="12.2" customHeight="1">
      <c r="A3015" s="14" t="s">
        <v>1011</v>
      </c>
      <c r="B3015" s="14">
        <v>20</v>
      </c>
      <c r="C3015" s="14">
        <v>33.75</v>
      </c>
      <c r="D3015" s="14">
        <v>0</v>
      </c>
      <c r="E3015" s="14">
        <v>0</v>
      </c>
      <c r="F3015" s="14">
        <v>0</v>
      </c>
      <c r="G3015" s="14">
        <v>0</v>
      </c>
      <c r="H3015" s="14">
        <v>0</v>
      </c>
      <c r="I3015" s="14">
        <v>0</v>
      </c>
      <c r="J3015" s="14">
        <v>0</v>
      </c>
      <c r="K3015" s="14">
        <v>0</v>
      </c>
      <c r="L3015" s="14">
        <v>0</v>
      </c>
      <c r="M3015" s="14">
        <v>0</v>
      </c>
      <c r="N3015" s="14">
        <v>6.25</v>
      </c>
      <c r="O3015" s="191">
        <v>0</v>
      </c>
      <c r="P3015" s="191">
        <v>0</v>
      </c>
      <c r="Q3015" s="191">
        <v>0</v>
      </c>
      <c r="R3015" s="191">
        <v>0</v>
      </c>
      <c r="S3015" s="14">
        <v>0</v>
      </c>
      <c r="T3015" s="14">
        <v>0</v>
      </c>
      <c r="U3015" s="14">
        <v>0</v>
      </c>
      <c r="V3015" s="14">
        <v>202007</v>
      </c>
      <c r="W3015" s="14"/>
    </row>
    <row r="3016" spans="1:23" ht="12.2" customHeight="1">
      <c r="A3016" s="14" t="s">
        <v>1011</v>
      </c>
      <c r="B3016" s="14">
        <v>21</v>
      </c>
      <c r="C3016" s="14">
        <v>26.25</v>
      </c>
      <c r="D3016" s="14">
        <v>0</v>
      </c>
      <c r="E3016" s="14">
        <v>0</v>
      </c>
      <c r="F3016" s="14">
        <v>0</v>
      </c>
      <c r="G3016" s="14">
        <v>1.25</v>
      </c>
      <c r="H3016" s="14">
        <v>0</v>
      </c>
      <c r="I3016" s="14">
        <v>8</v>
      </c>
      <c r="J3016" s="14">
        <v>0</v>
      </c>
      <c r="K3016" s="14">
        <v>0</v>
      </c>
      <c r="L3016" s="14">
        <v>0</v>
      </c>
      <c r="M3016" s="14">
        <v>0</v>
      </c>
      <c r="N3016" s="14">
        <v>4.5</v>
      </c>
      <c r="O3016" s="191">
        <v>0</v>
      </c>
      <c r="P3016" s="191">
        <v>0</v>
      </c>
      <c r="Q3016" s="191">
        <v>0</v>
      </c>
      <c r="R3016" s="191">
        <v>0</v>
      </c>
      <c r="S3016" s="14">
        <v>0</v>
      </c>
      <c r="T3016" s="14">
        <v>0</v>
      </c>
      <c r="U3016" s="14">
        <v>0</v>
      </c>
      <c r="V3016" s="14">
        <v>202007</v>
      </c>
      <c r="W3016" s="14"/>
    </row>
    <row r="3017" spans="1:23" ht="12.2" customHeight="1">
      <c r="A3017" s="14" t="s">
        <v>1011</v>
      </c>
      <c r="B3017" s="14">
        <v>22</v>
      </c>
      <c r="C3017" s="14">
        <v>28.75</v>
      </c>
      <c r="D3017" s="14">
        <v>0</v>
      </c>
      <c r="E3017" s="14">
        <v>0</v>
      </c>
      <c r="F3017" s="14">
        <v>0</v>
      </c>
      <c r="G3017" s="14">
        <v>0</v>
      </c>
      <c r="H3017" s="14">
        <v>11</v>
      </c>
      <c r="I3017" s="14">
        <v>0</v>
      </c>
      <c r="J3017" s="14">
        <v>0</v>
      </c>
      <c r="K3017" s="14">
        <v>0</v>
      </c>
      <c r="L3017" s="14">
        <v>0</v>
      </c>
      <c r="M3017" s="14">
        <v>0</v>
      </c>
      <c r="N3017" s="14">
        <v>0.25</v>
      </c>
      <c r="O3017" s="191">
        <v>17.14</v>
      </c>
      <c r="P3017" s="191">
        <v>0</v>
      </c>
      <c r="Q3017" s="191">
        <v>0</v>
      </c>
      <c r="R3017" s="191">
        <v>0</v>
      </c>
      <c r="S3017" s="14">
        <v>0</v>
      </c>
      <c r="T3017" s="14">
        <v>0</v>
      </c>
      <c r="U3017" s="14">
        <v>0</v>
      </c>
      <c r="V3017" s="14">
        <v>202007</v>
      </c>
      <c r="W3017" s="14"/>
    </row>
    <row r="3018" spans="1:23" ht="12.2" customHeight="1">
      <c r="A3018" s="14" t="s">
        <v>1011</v>
      </c>
      <c r="B3018" s="14">
        <v>23</v>
      </c>
      <c r="C3018" s="14">
        <v>32</v>
      </c>
      <c r="D3018" s="14">
        <v>0</v>
      </c>
      <c r="E3018" s="14">
        <v>0</v>
      </c>
      <c r="F3018" s="14">
        <v>0</v>
      </c>
      <c r="G3018" s="14">
        <v>0</v>
      </c>
      <c r="H3018" s="14">
        <v>0</v>
      </c>
      <c r="I3018" s="14">
        <v>8</v>
      </c>
      <c r="J3018" s="14">
        <v>0</v>
      </c>
      <c r="K3018" s="14">
        <v>0</v>
      </c>
      <c r="L3018" s="14">
        <v>0</v>
      </c>
      <c r="M3018" s="14">
        <v>0</v>
      </c>
      <c r="N3018" s="14">
        <v>0</v>
      </c>
      <c r="O3018" s="191">
        <v>102.84</v>
      </c>
      <c r="P3018" s="191">
        <v>0</v>
      </c>
      <c r="Q3018" s="191">
        <v>0</v>
      </c>
      <c r="R3018" s="191">
        <v>0</v>
      </c>
      <c r="S3018" s="14">
        <v>0</v>
      </c>
      <c r="T3018" s="14">
        <v>0</v>
      </c>
      <c r="U3018" s="14">
        <v>0</v>
      </c>
      <c r="V3018" s="14">
        <v>202008</v>
      </c>
      <c r="W3018" s="14"/>
    </row>
    <row r="3019" spans="1:23" ht="12.2" customHeight="1">
      <c r="A3019" s="14" t="s">
        <v>1011</v>
      </c>
      <c r="B3019" s="14">
        <v>24</v>
      </c>
      <c r="C3019" s="14">
        <v>37.68</v>
      </c>
      <c r="D3019" s="14"/>
      <c r="E3019" s="14"/>
      <c r="F3019" s="14"/>
      <c r="G3019" s="14"/>
      <c r="H3019" s="14"/>
      <c r="I3019" s="14"/>
      <c r="J3019" s="14"/>
      <c r="K3019" s="14"/>
      <c r="L3019" s="14"/>
      <c r="M3019" s="14">
        <v>0</v>
      </c>
      <c r="N3019" s="14">
        <v>2.3199999999999998</v>
      </c>
      <c r="O3019" s="191">
        <v>0</v>
      </c>
      <c r="P3019" s="191">
        <v>0</v>
      </c>
      <c r="Q3019" s="191">
        <v>0</v>
      </c>
      <c r="R3019" s="191">
        <v>0</v>
      </c>
      <c r="S3019" s="14"/>
      <c r="T3019" s="14"/>
      <c r="U3019" s="14"/>
      <c r="V3019" s="14">
        <v>202008</v>
      </c>
      <c r="W3019" s="14"/>
    </row>
    <row r="3020" spans="1:23" ht="12.2" customHeight="1" thickBot="1">
      <c r="A3020" s="14" t="s">
        <v>1011</v>
      </c>
      <c r="B3020" s="14">
        <v>25</v>
      </c>
      <c r="C3020" s="14">
        <v>24</v>
      </c>
      <c r="D3020" s="14">
        <v>0</v>
      </c>
      <c r="E3020" s="14">
        <v>0</v>
      </c>
      <c r="F3020" s="14">
        <v>0</v>
      </c>
      <c r="G3020" s="14">
        <v>16</v>
      </c>
      <c r="H3020" s="14">
        <v>0</v>
      </c>
      <c r="I3020" s="14">
        <v>0</v>
      </c>
      <c r="J3020" s="14">
        <v>0</v>
      </c>
      <c r="K3020" s="14">
        <v>0</v>
      </c>
      <c r="L3020" s="14">
        <v>0</v>
      </c>
      <c r="M3020" s="14">
        <v>0</v>
      </c>
      <c r="N3020" s="14">
        <v>0</v>
      </c>
      <c r="O3020" s="191">
        <v>0</v>
      </c>
      <c r="P3020" s="191">
        <v>0</v>
      </c>
      <c r="Q3020" s="191">
        <v>0</v>
      </c>
      <c r="R3020" s="191">
        <v>0</v>
      </c>
      <c r="S3020" s="14">
        <v>0</v>
      </c>
      <c r="T3020" s="14">
        <v>0</v>
      </c>
      <c r="U3020" s="14">
        <v>0</v>
      </c>
      <c r="V3020" s="14">
        <v>202008</v>
      </c>
      <c r="W3020" s="14"/>
    </row>
    <row r="3021" spans="1:23" ht="12.2" customHeight="1" thickTop="1">
      <c r="A3021" s="188" t="s">
        <v>1306</v>
      </c>
      <c r="B3021" s="189">
        <v>0</v>
      </c>
      <c r="C3021" s="189">
        <v>624.86</v>
      </c>
      <c r="D3021" s="189">
        <v>0</v>
      </c>
      <c r="E3021" s="189">
        <v>0</v>
      </c>
      <c r="F3021" s="189">
        <v>0</v>
      </c>
      <c r="G3021" s="189">
        <v>30</v>
      </c>
      <c r="H3021" s="189">
        <v>211</v>
      </c>
      <c r="I3021" s="189">
        <v>40</v>
      </c>
      <c r="J3021" s="189">
        <v>0</v>
      </c>
      <c r="K3021" s="189">
        <v>0</v>
      </c>
      <c r="L3021" s="189">
        <v>0</v>
      </c>
      <c r="M3021" s="189">
        <v>0</v>
      </c>
      <c r="N3021" s="189">
        <v>113.13999999999999</v>
      </c>
      <c r="O3021" s="190">
        <v>342.8</v>
      </c>
      <c r="P3021" s="190">
        <v>0</v>
      </c>
      <c r="Q3021" s="190">
        <v>0</v>
      </c>
      <c r="R3021" s="190">
        <v>0</v>
      </c>
      <c r="S3021" s="189">
        <v>0</v>
      </c>
      <c r="T3021" s="189">
        <v>0</v>
      </c>
      <c r="U3021" s="189">
        <v>0</v>
      </c>
      <c r="V3021" s="189"/>
      <c r="W3021" s="189"/>
    </row>
    <row r="3022" spans="1:23" ht="12.2" customHeight="1" thickBot="1">
      <c r="A3022" s="14" t="s">
        <v>1821</v>
      </c>
      <c r="B3022" s="14">
        <v>26</v>
      </c>
      <c r="C3022" s="14">
        <v>40</v>
      </c>
      <c r="D3022" s="14"/>
      <c r="E3022" s="14"/>
      <c r="F3022" s="14">
        <v>9.25</v>
      </c>
      <c r="G3022" s="14"/>
      <c r="H3022" s="14"/>
      <c r="I3022" s="14"/>
      <c r="J3022" s="14"/>
      <c r="K3022" s="14"/>
      <c r="L3022" s="14"/>
      <c r="M3022" s="14"/>
      <c r="N3022" s="14"/>
      <c r="O3022" s="191">
        <v>0</v>
      </c>
      <c r="P3022" s="191">
        <v>0</v>
      </c>
      <c r="Q3022" s="191">
        <v>0</v>
      </c>
      <c r="R3022" s="191">
        <v>0</v>
      </c>
      <c r="S3022" s="14"/>
      <c r="T3022" s="14"/>
      <c r="U3022" s="14"/>
      <c r="V3022" s="14">
        <v>202008</v>
      </c>
      <c r="W3022" s="14"/>
    </row>
    <row r="3023" spans="1:23" ht="12.2" customHeight="1" thickTop="1">
      <c r="A3023" s="188" t="s">
        <v>1306</v>
      </c>
      <c r="B3023" s="189">
        <v>0</v>
      </c>
      <c r="C3023" s="189">
        <v>40</v>
      </c>
      <c r="D3023" s="189">
        <v>0</v>
      </c>
      <c r="E3023" s="189">
        <v>0</v>
      </c>
      <c r="F3023" s="189">
        <v>9.25</v>
      </c>
      <c r="G3023" s="189">
        <v>0</v>
      </c>
      <c r="H3023" s="189">
        <v>0</v>
      </c>
      <c r="I3023" s="189">
        <v>0</v>
      </c>
      <c r="J3023" s="189">
        <v>0</v>
      </c>
      <c r="K3023" s="189">
        <v>0</v>
      </c>
      <c r="L3023" s="189">
        <v>0</v>
      </c>
      <c r="M3023" s="189">
        <v>0</v>
      </c>
      <c r="N3023" s="189">
        <v>0</v>
      </c>
      <c r="O3023" s="190">
        <v>0</v>
      </c>
      <c r="P3023" s="190">
        <v>0</v>
      </c>
      <c r="Q3023" s="190">
        <v>0</v>
      </c>
      <c r="R3023" s="190">
        <v>0</v>
      </c>
      <c r="S3023" s="189">
        <v>0</v>
      </c>
      <c r="T3023" s="189">
        <v>0</v>
      </c>
      <c r="U3023" s="189">
        <v>0</v>
      </c>
      <c r="V3023" s="189"/>
      <c r="W3023" s="189"/>
    </row>
    <row r="3024" spans="1:23" ht="12.2" customHeight="1">
      <c r="A3024" s="14" t="s">
        <v>960</v>
      </c>
      <c r="B3024" s="14">
        <v>1</v>
      </c>
      <c r="C3024" s="14">
        <v>32</v>
      </c>
      <c r="D3024" s="14"/>
      <c r="E3024" s="14">
        <v>0.8</v>
      </c>
      <c r="F3024" s="14"/>
      <c r="G3024" s="14"/>
      <c r="H3024" s="14"/>
      <c r="I3024" s="14">
        <v>8</v>
      </c>
      <c r="J3024" s="14"/>
      <c r="K3024" s="14"/>
      <c r="L3024" s="14"/>
      <c r="M3024" s="14">
        <v>0</v>
      </c>
      <c r="N3024" s="14"/>
      <c r="O3024" s="191">
        <v>0</v>
      </c>
      <c r="P3024" s="191">
        <v>0</v>
      </c>
      <c r="Q3024" s="191">
        <v>0</v>
      </c>
      <c r="R3024" s="191">
        <v>0</v>
      </c>
      <c r="S3024" s="14"/>
      <c r="T3024" s="14"/>
      <c r="U3024" s="14"/>
      <c r="V3024" s="14">
        <v>202002</v>
      </c>
      <c r="W3024" s="14"/>
    </row>
    <row r="3025" spans="1:23" ht="12.2" customHeight="1">
      <c r="A3025" s="14" t="s">
        <v>960</v>
      </c>
      <c r="B3025" s="14">
        <v>2</v>
      </c>
      <c r="C3025" s="14">
        <v>40</v>
      </c>
      <c r="D3025" s="14"/>
      <c r="E3025" s="14">
        <v>2.84</v>
      </c>
      <c r="F3025" s="14">
        <v>1.63</v>
      </c>
      <c r="G3025" s="14"/>
      <c r="H3025" s="14"/>
      <c r="I3025" s="14"/>
      <c r="J3025" s="14"/>
      <c r="K3025" s="14"/>
      <c r="L3025" s="14"/>
      <c r="M3025" s="14">
        <v>0</v>
      </c>
      <c r="N3025" s="14"/>
      <c r="O3025" s="191">
        <v>0</v>
      </c>
      <c r="P3025" s="191">
        <v>0</v>
      </c>
      <c r="Q3025" s="191">
        <v>0</v>
      </c>
      <c r="R3025" s="191">
        <v>0</v>
      </c>
      <c r="S3025" s="14"/>
      <c r="T3025" s="14"/>
      <c r="U3025" s="14"/>
      <c r="V3025" s="14">
        <v>202002</v>
      </c>
      <c r="W3025" s="14"/>
    </row>
    <row r="3026" spans="1:23" ht="12.2" customHeight="1">
      <c r="A3026" s="14" t="s">
        <v>960</v>
      </c>
      <c r="B3026" s="14">
        <v>3</v>
      </c>
      <c r="C3026" s="14">
        <v>24</v>
      </c>
      <c r="D3026" s="14"/>
      <c r="E3026" s="14">
        <v>2.92</v>
      </c>
      <c r="F3026" s="14">
        <v>2.73</v>
      </c>
      <c r="G3026" s="14"/>
      <c r="H3026" s="14">
        <v>16</v>
      </c>
      <c r="I3026" s="14"/>
      <c r="J3026" s="14"/>
      <c r="K3026" s="14"/>
      <c r="L3026" s="14"/>
      <c r="M3026" s="14">
        <v>0</v>
      </c>
      <c r="N3026" s="14"/>
      <c r="O3026" s="191">
        <v>0</v>
      </c>
      <c r="P3026" s="191">
        <v>0</v>
      </c>
      <c r="Q3026" s="191">
        <v>0</v>
      </c>
      <c r="R3026" s="191">
        <v>0</v>
      </c>
      <c r="S3026" s="14"/>
      <c r="T3026" s="14"/>
      <c r="U3026" s="14"/>
      <c r="V3026" s="14">
        <v>202003</v>
      </c>
      <c r="W3026" s="14"/>
    </row>
    <row r="3027" spans="1:23" ht="12.2" customHeight="1">
      <c r="A3027" s="14" t="s">
        <v>960</v>
      </c>
      <c r="B3027" s="14">
        <v>4</v>
      </c>
      <c r="C3027" s="14">
        <v>40</v>
      </c>
      <c r="D3027" s="14"/>
      <c r="E3027" s="14">
        <v>6.14</v>
      </c>
      <c r="F3027" s="14">
        <v>4.87</v>
      </c>
      <c r="G3027" s="14"/>
      <c r="H3027" s="14"/>
      <c r="I3027" s="14"/>
      <c r="J3027" s="14"/>
      <c r="K3027" s="14"/>
      <c r="L3027" s="14"/>
      <c r="M3027" s="14">
        <v>0</v>
      </c>
      <c r="N3027" s="14"/>
      <c r="O3027" s="191">
        <v>0</v>
      </c>
      <c r="P3027" s="191">
        <v>0</v>
      </c>
      <c r="Q3027" s="191">
        <v>0</v>
      </c>
      <c r="R3027" s="191">
        <v>0</v>
      </c>
      <c r="S3027" s="14"/>
      <c r="T3027" s="14"/>
      <c r="U3027" s="14"/>
      <c r="V3027" s="14">
        <v>202002</v>
      </c>
      <c r="W3027" s="14"/>
    </row>
    <row r="3028" spans="1:23" ht="12.2" customHeight="1">
      <c r="A3028" s="14" t="s">
        <v>960</v>
      </c>
      <c r="B3028" s="14">
        <v>5</v>
      </c>
      <c r="C3028" s="14">
        <v>40</v>
      </c>
      <c r="D3028" s="14"/>
      <c r="E3028" s="14">
        <v>4.87</v>
      </c>
      <c r="F3028" s="14"/>
      <c r="G3028" s="14"/>
      <c r="H3028" s="14"/>
      <c r="I3028" s="14"/>
      <c r="J3028" s="14"/>
      <c r="K3028" s="14"/>
      <c r="L3028" s="14"/>
      <c r="M3028" s="14">
        <v>0</v>
      </c>
      <c r="N3028" s="14"/>
      <c r="O3028" s="191">
        <v>0</v>
      </c>
      <c r="P3028" s="191">
        <v>0</v>
      </c>
      <c r="Q3028" s="191">
        <v>0</v>
      </c>
      <c r="R3028" s="191">
        <v>0</v>
      </c>
      <c r="S3028" s="14"/>
      <c r="T3028" s="14"/>
      <c r="U3028" s="14"/>
      <c r="V3028" s="14">
        <v>202002</v>
      </c>
      <c r="W3028" s="14"/>
    </row>
    <row r="3029" spans="1:23" ht="12.2" customHeight="1">
      <c r="A3029" s="14" t="s">
        <v>960</v>
      </c>
      <c r="B3029" s="14">
        <v>6</v>
      </c>
      <c r="C3029" s="14">
        <v>40</v>
      </c>
      <c r="D3029" s="14"/>
      <c r="E3029" s="14">
        <v>3.6</v>
      </c>
      <c r="F3029" s="14">
        <v>2.33</v>
      </c>
      <c r="G3029" s="14"/>
      <c r="H3029" s="14"/>
      <c r="I3029" s="14"/>
      <c r="J3029" s="14"/>
      <c r="K3029" s="14"/>
      <c r="L3029" s="14"/>
      <c r="M3029" s="14">
        <v>0</v>
      </c>
      <c r="N3029" s="14"/>
      <c r="O3029" s="191">
        <v>17.14</v>
      </c>
      <c r="P3029" s="191">
        <v>0</v>
      </c>
      <c r="Q3029" s="191">
        <v>0</v>
      </c>
      <c r="R3029" s="191">
        <v>0</v>
      </c>
      <c r="S3029" s="14"/>
      <c r="T3029" s="14"/>
      <c r="U3029" s="14"/>
      <c r="V3029" s="14">
        <v>202003</v>
      </c>
      <c r="W3029" s="14"/>
    </row>
    <row r="3030" spans="1:23" ht="12.2" customHeight="1">
      <c r="A3030" s="14" t="s">
        <v>960</v>
      </c>
      <c r="B3030" s="14">
        <v>7</v>
      </c>
      <c r="C3030" s="14">
        <v>40</v>
      </c>
      <c r="D3030" s="14"/>
      <c r="E3030" s="14">
        <v>3.86</v>
      </c>
      <c r="F3030" s="14">
        <v>0.82</v>
      </c>
      <c r="G3030" s="14"/>
      <c r="H3030" s="14"/>
      <c r="I3030" s="14"/>
      <c r="J3030" s="14"/>
      <c r="K3030" s="14"/>
      <c r="L3030" s="14"/>
      <c r="M3030" s="14">
        <v>0</v>
      </c>
      <c r="N3030" s="14"/>
      <c r="O3030" s="191">
        <v>0</v>
      </c>
      <c r="P3030" s="191">
        <v>0</v>
      </c>
      <c r="Q3030" s="191">
        <v>0</v>
      </c>
      <c r="R3030" s="191">
        <v>0</v>
      </c>
      <c r="S3030" s="14"/>
      <c r="T3030" s="14"/>
      <c r="U3030" s="14"/>
      <c r="V3030" s="14">
        <v>202003</v>
      </c>
      <c r="W3030" s="14"/>
    </row>
    <row r="3031" spans="1:23" ht="12.2" customHeight="1">
      <c r="A3031" s="14" t="s">
        <v>960</v>
      </c>
      <c r="B3031" s="14">
        <v>8</v>
      </c>
      <c r="C3031" s="14">
        <v>40</v>
      </c>
      <c r="D3031" s="14"/>
      <c r="E3031" s="14">
        <v>2.35</v>
      </c>
      <c r="F3031" s="14">
        <v>2.4300000000000002</v>
      </c>
      <c r="G3031" s="14"/>
      <c r="H3031" s="14"/>
      <c r="I3031" s="14"/>
      <c r="J3031" s="14"/>
      <c r="K3031" s="14"/>
      <c r="L3031" s="14"/>
      <c r="M3031" s="14">
        <v>0</v>
      </c>
      <c r="N3031" s="14"/>
      <c r="O3031" s="191">
        <v>119.98</v>
      </c>
      <c r="P3031" s="191">
        <v>0</v>
      </c>
      <c r="Q3031" s="191">
        <v>0</v>
      </c>
      <c r="R3031" s="191">
        <v>0</v>
      </c>
      <c r="S3031" s="14"/>
      <c r="T3031" s="14"/>
      <c r="U3031" s="14"/>
      <c r="V3031" s="14">
        <v>202003</v>
      </c>
      <c r="W3031" s="14"/>
    </row>
    <row r="3032" spans="1:23" ht="12.2" customHeight="1">
      <c r="A3032" s="14" t="s">
        <v>960</v>
      </c>
      <c r="B3032" s="14">
        <v>9</v>
      </c>
      <c r="C3032" s="14">
        <v>35.17</v>
      </c>
      <c r="D3032" s="14">
        <v>0</v>
      </c>
      <c r="E3032" s="14">
        <v>0</v>
      </c>
      <c r="F3032" s="14">
        <v>0</v>
      </c>
      <c r="G3032" s="14">
        <v>0</v>
      </c>
      <c r="H3032" s="14">
        <v>0</v>
      </c>
      <c r="I3032" s="14">
        <v>0</v>
      </c>
      <c r="J3032" s="14">
        <v>0</v>
      </c>
      <c r="K3032" s="14">
        <v>0</v>
      </c>
      <c r="L3032" s="14">
        <v>0</v>
      </c>
      <c r="M3032" s="14">
        <v>0</v>
      </c>
      <c r="N3032" s="14">
        <v>0</v>
      </c>
      <c r="O3032" s="191">
        <v>0</v>
      </c>
      <c r="P3032" s="191">
        <v>0</v>
      </c>
      <c r="Q3032" s="191">
        <v>0</v>
      </c>
      <c r="R3032" s="191">
        <v>0</v>
      </c>
      <c r="S3032" s="14">
        <v>0</v>
      </c>
      <c r="T3032" s="14">
        <v>0</v>
      </c>
      <c r="U3032" s="14">
        <v>0</v>
      </c>
      <c r="V3032" s="14">
        <v>202004</v>
      </c>
      <c r="W3032" s="14"/>
    </row>
    <row r="3033" spans="1:23" ht="12.2" customHeight="1">
      <c r="A3033" s="14" t="s">
        <v>960</v>
      </c>
      <c r="B3033" s="14">
        <v>10</v>
      </c>
      <c r="C3033" s="14">
        <v>40</v>
      </c>
      <c r="D3033" s="14">
        <v>0</v>
      </c>
      <c r="E3033" s="14">
        <v>1.0900000000000001</v>
      </c>
      <c r="F3033" s="14">
        <v>0</v>
      </c>
      <c r="G3033" s="14">
        <v>0</v>
      </c>
      <c r="H3033" s="14">
        <v>0</v>
      </c>
      <c r="I3033" s="14">
        <v>0</v>
      </c>
      <c r="J3033" s="14">
        <v>0</v>
      </c>
      <c r="K3033" s="14">
        <v>0</v>
      </c>
      <c r="L3033" s="14">
        <v>0</v>
      </c>
      <c r="M3033" s="14">
        <v>0</v>
      </c>
      <c r="N3033" s="14">
        <v>0</v>
      </c>
      <c r="O3033" s="191">
        <v>0</v>
      </c>
      <c r="P3033" s="191">
        <v>0</v>
      </c>
      <c r="Q3033" s="191">
        <v>0</v>
      </c>
      <c r="R3033" s="191">
        <v>0</v>
      </c>
      <c r="S3033" s="14">
        <v>0</v>
      </c>
      <c r="T3033" s="14">
        <v>0</v>
      </c>
      <c r="U3033" s="14">
        <v>0</v>
      </c>
      <c r="V3033" s="14">
        <v>202004</v>
      </c>
      <c r="W3033" s="14"/>
    </row>
    <row r="3034" spans="1:23" ht="12.2" customHeight="1">
      <c r="A3034" s="14" t="s">
        <v>960</v>
      </c>
      <c r="B3034" s="14">
        <v>11</v>
      </c>
      <c r="C3034" s="14">
        <v>40</v>
      </c>
      <c r="D3034" s="14">
        <v>0</v>
      </c>
      <c r="E3034" s="14">
        <v>1.45</v>
      </c>
      <c r="F3034" s="14">
        <v>0</v>
      </c>
      <c r="G3034" s="14">
        <v>0</v>
      </c>
      <c r="H3034" s="14">
        <v>0</v>
      </c>
      <c r="I3034" s="14">
        <v>0</v>
      </c>
      <c r="J3034" s="14">
        <v>0</v>
      </c>
      <c r="K3034" s="14">
        <v>0</v>
      </c>
      <c r="L3034" s="14">
        <v>0</v>
      </c>
      <c r="M3034" s="14">
        <v>0</v>
      </c>
      <c r="N3034" s="14">
        <v>0</v>
      </c>
      <c r="O3034" s="191">
        <v>0</v>
      </c>
      <c r="P3034" s="191">
        <v>0</v>
      </c>
      <c r="Q3034" s="191">
        <v>0</v>
      </c>
      <c r="R3034" s="191">
        <v>0</v>
      </c>
      <c r="S3034" s="14">
        <v>0</v>
      </c>
      <c r="T3034" s="14">
        <v>0</v>
      </c>
      <c r="U3034" s="14">
        <v>0</v>
      </c>
      <c r="V3034" s="14">
        <v>202004</v>
      </c>
      <c r="W3034" s="14"/>
    </row>
    <row r="3035" spans="1:23" ht="12.2" customHeight="1">
      <c r="A3035" s="14" t="s">
        <v>960</v>
      </c>
      <c r="B3035" s="14">
        <v>12</v>
      </c>
      <c r="C3035" s="14">
        <v>32</v>
      </c>
      <c r="D3035" s="14">
        <v>0</v>
      </c>
      <c r="E3035" s="14">
        <v>2.7</v>
      </c>
      <c r="F3035" s="14">
        <v>0</v>
      </c>
      <c r="G3035" s="14">
        <v>8</v>
      </c>
      <c r="H3035" s="14">
        <v>0</v>
      </c>
      <c r="I3035" s="14">
        <v>0</v>
      </c>
      <c r="J3035" s="14">
        <v>0</v>
      </c>
      <c r="K3035" s="14">
        <v>0</v>
      </c>
      <c r="L3035" s="14">
        <v>0</v>
      </c>
      <c r="M3035" s="14">
        <v>0</v>
      </c>
      <c r="N3035" s="14">
        <v>0</v>
      </c>
      <c r="O3035" s="191">
        <v>0</v>
      </c>
      <c r="P3035" s="191">
        <v>0</v>
      </c>
      <c r="Q3035" s="191">
        <v>0</v>
      </c>
      <c r="R3035" s="191">
        <v>0</v>
      </c>
      <c r="S3035" s="14">
        <v>0</v>
      </c>
      <c r="T3035" s="14">
        <v>0</v>
      </c>
      <c r="U3035" s="14">
        <v>0</v>
      </c>
      <c r="V3035" s="14">
        <v>202004</v>
      </c>
      <c r="W3035" s="14"/>
    </row>
    <row r="3036" spans="1:23" ht="12.2" customHeight="1">
      <c r="A3036" s="14" t="s">
        <v>960</v>
      </c>
      <c r="B3036" s="14">
        <v>13</v>
      </c>
      <c r="C3036" s="14">
        <v>31.93</v>
      </c>
      <c r="D3036" s="14">
        <v>0</v>
      </c>
      <c r="E3036" s="14">
        <v>0</v>
      </c>
      <c r="F3036" s="14">
        <v>0</v>
      </c>
      <c r="G3036" s="14">
        <v>8</v>
      </c>
      <c r="H3036" s="14">
        <v>0</v>
      </c>
      <c r="I3036" s="14">
        <v>0</v>
      </c>
      <c r="J3036" s="14">
        <v>0</v>
      </c>
      <c r="K3036" s="14">
        <v>0</v>
      </c>
      <c r="L3036" s="14">
        <v>0</v>
      </c>
      <c r="M3036" s="14">
        <v>0</v>
      </c>
      <c r="N3036" s="14">
        <v>0</v>
      </c>
      <c r="O3036" s="191">
        <v>0</v>
      </c>
      <c r="P3036" s="191">
        <v>0</v>
      </c>
      <c r="Q3036" s="191">
        <v>0</v>
      </c>
      <c r="R3036" s="191">
        <v>0</v>
      </c>
      <c r="S3036" s="14">
        <v>0</v>
      </c>
      <c r="T3036" s="14">
        <v>0</v>
      </c>
      <c r="U3036" s="14">
        <v>0</v>
      </c>
      <c r="V3036" s="14">
        <v>202004</v>
      </c>
      <c r="W3036" s="14"/>
    </row>
    <row r="3037" spans="1:23" ht="12.2" customHeight="1">
      <c r="A3037" s="14" t="s">
        <v>960</v>
      </c>
      <c r="B3037" s="14">
        <v>14</v>
      </c>
      <c r="C3037" s="14">
        <v>39.85</v>
      </c>
      <c r="D3037" s="14">
        <v>0</v>
      </c>
      <c r="E3037" s="14">
        <v>0</v>
      </c>
      <c r="F3037" s="14">
        <v>0</v>
      </c>
      <c r="G3037" s="14">
        <v>0</v>
      </c>
      <c r="H3037" s="14">
        <v>0</v>
      </c>
      <c r="I3037" s="14">
        <v>0</v>
      </c>
      <c r="J3037" s="14">
        <v>0</v>
      </c>
      <c r="K3037" s="14">
        <v>0</v>
      </c>
      <c r="L3037" s="14">
        <v>0</v>
      </c>
      <c r="M3037" s="14">
        <v>0</v>
      </c>
      <c r="N3037" s="14">
        <v>0</v>
      </c>
      <c r="O3037" s="191">
        <v>0</v>
      </c>
      <c r="P3037" s="191">
        <v>0</v>
      </c>
      <c r="Q3037" s="191">
        <v>0</v>
      </c>
      <c r="R3037" s="191">
        <v>0</v>
      </c>
      <c r="S3037" s="14">
        <v>0</v>
      </c>
      <c r="T3037" s="14">
        <v>0</v>
      </c>
      <c r="U3037" s="14">
        <v>0</v>
      </c>
      <c r="V3037" s="14">
        <v>202005</v>
      </c>
      <c r="W3037" s="14"/>
    </row>
    <row r="3038" spans="1:23" ht="12.2" customHeight="1">
      <c r="A3038" s="14" t="s">
        <v>960</v>
      </c>
      <c r="B3038" s="14">
        <v>15</v>
      </c>
      <c r="C3038" s="14">
        <v>40</v>
      </c>
      <c r="D3038" s="14">
        <v>0</v>
      </c>
      <c r="E3038" s="14">
        <v>5.23</v>
      </c>
      <c r="F3038" s="14">
        <v>3.4</v>
      </c>
      <c r="G3038" s="14">
        <v>0</v>
      </c>
      <c r="H3038" s="14">
        <v>0</v>
      </c>
      <c r="I3038" s="14">
        <v>0</v>
      </c>
      <c r="J3038" s="14">
        <v>0</v>
      </c>
      <c r="K3038" s="14">
        <v>0</v>
      </c>
      <c r="L3038" s="14">
        <v>0</v>
      </c>
      <c r="M3038" s="14">
        <v>0</v>
      </c>
      <c r="N3038" s="14">
        <v>0</v>
      </c>
      <c r="O3038" s="191">
        <v>0</v>
      </c>
      <c r="P3038" s="191">
        <v>0</v>
      </c>
      <c r="Q3038" s="191">
        <v>0</v>
      </c>
      <c r="R3038" s="191">
        <v>0</v>
      </c>
      <c r="S3038" s="14">
        <v>0</v>
      </c>
      <c r="T3038" s="14">
        <v>0</v>
      </c>
      <c r="U3038" s="14">
        <v>0</v>
      </c>
      <c r="V3038" s="14">
        <v>202005</v>
      </c>
      <c r="W3038" s="14"/>
    </row>
    <row r="3039" spans="1:23" ht="12.2" customHeight="1">
      <c r="A3039" s="14" t="s">
        <v>960</v>
      </c>
      <c r="B3039" s="14">
        <v>16</v>
      </c>
      <c r="C3039" s="14">
        <v>32</v>
      </c>
      <c r="D3039" s="14"/>
      <c r="E3039" s="14">
        <v>3.84</v>
      </c>
      <c r="F3039" s="14">
        <v>0.67</v>
      </c>
      <c r="G3039" s="14"/>
      <c r="H3039" s="14"/>
      <c r="I3039" s="14">
        <v>8</v>
      </c>
      <c r="J3039" s="14"/>
      <c r="K3039" s="14"/>
      <c r="L3039" s="14"/>
      <c r="M3039" s="14">
        <v>0</v>
      </c>
      <c r="N3039" s="14"/>
      <c r="O3039" s="191">
        <v>0</v>
      </c>
      <c r="P3039" s="191">
        <v>0</v>
      </c>
      <c r="Q3039" s="191">
        <v>0</v>
      </c>
      <c r="R3039" s="191">
        <v>0</v>
      </c>
      <c r="S3039" s="14"/>
      <c r="T3039" s="14"/>
      <c r="U3039" s="14"/>
      <c r="V3039" s="14">
        <v>202005</v>
      </c>
      <c r="W3039" s="14"/>
    </row>
    <row r="3040" spans="1:23" ht="12.2" customHeight="1">
      <c r="A3040" s="14" t="s">
        <v>960</v>
      </c>
      <c r="B3040" s="14">
        <v>17</v>
      </c>
      <c r="C3040" s="14">
        <v>40</v>
      </c>
      <c r="D3040" s="14"/>
      <c r="E3040" s="14">
        <v>4.32</v>
      </c>
      <c r="F3040" s="14">
        <v>21.05</v>
      </c>
      <c r="G3040" s="14"/>
      <c r="H3040" s="14"/>
      <c r="I3040" s="14"/>
      <c r="J3040" s="14"/>
      <c r="K3040" s="14"/>
      <c r="L3040" s="14"/>
      <c r="M3040" s="14">
        <v>0</v>
      </c>
      <c r="N3040" s="14"/>
      <c r="O3040" s="191">
        <v>119.98</v>
      </c>
      <c r="P3040" s="191">
        <v>0</v>
      </c>
      <c r="Q3040" s="191">
        <v>0</v>
      </c>
      <c r="R3040" s="191">
        <v>0</v>
      </c>
      <c r="S3040" s="14"/>
      <c r="T3040" s="14"/>
      <c r="U3040" s="14"/>
      <c r="V3040" s="14">
        <v>202005</v>
      </c>
      <c r="W3040" s="14"/>
    </row>
    <row r="3041" spans="1:23" ht="12.2" customHeight="1">
      <c r="A3041" s="14" t="s">
        <v>960</v>
      </c>
      <c r="B3041" s="14">
        <v>18</v>
      </c>
      <c r="C3041" s="14">
        <v>32</v>
      </c>
      <c r="D3041" s="14"/>
      <c r="E3041" s="14">
        <v>3.77</v>
      </c>
      <c r="F3041" s="14">
        <v>0.75</v>
      </c>
      <c r="G3041" s="14"/>
      <c r="H3041" s="14"/>
      <c r="I3041" s="14">
        <v>8</v>
      </c>
      <c r="J3041" s="14"/>
      <c r="K3041" s="14"/>
      <c r="L3041" s="14"/>
      <c r="M3041" s="14">
        <v>0</v>
      </c>
      <c r="N3041" s="14"/>
      <c r="O3041" s="191">
        <v>0</v>
      </c>
      <c r="P3041" s="191">
        <v>0</v>
      </c>
      <c r="Q3041" s="191">
        <v>0</v>
      </c>
      <c r="R3041" s="191">
        <v>0</v>
      </c>
      <c r="S3041" s="14"/>
      <c r="T3041" s="14"/>
      <c r="U3041" s="14"/>
      <c r="V3041" s="14">
        <v>202006</v>
      </c>
      <c r="W3041" s="14"/>
    </row>
    <row r="3042" spans="1:23" ht="12.2" customHeight="1">
      <c r="A3042" s="14" t="s">
        <v>960</v>
      </c>
      <c r="B3042" s="14">
        <v>19</v>
      </c>
      <c r="C3042" s="14">
        <v>40</v>
      </c>
      <c r="D3042" s="14"/>
      <c r="E3042" s="14">
        <v>3.67</v>
      </c>
      <c r="F3042" s="14">
        <v>0.73</v>
      </c>
      <c r="G3042" s="14"/>
      <c r="H3042" s="14"/>
      <c r="I3042" s="14"/>
      <c r="J3042" s="14"/>
      <c r="K3042" s="14"/>
      <c r="L3042" s="14"/>
      <c r="M3042" s="14">
        <v>0</v>
      </c>
      <c r="N3042" s="14"/>
      <c r="O3042" s="191">
        <v>0</v>
      </c>
      <c r="P3042" s="191">
        <v>0</v>
      </c>
      <c r="Q3042" s="191">
        <v>0</v>
      </c>
      <c r="R3042" s="191">
        <v>0</v>
      </c>
      <c r="S3042" s="14"/>
      <c r="T3042" s="14"/>
      <c r="U3042" s="14"/>
      <c r="V3042" s="14">
        <v>202006</v>
      </c>
      <c r="W3042" s="14"/>
    </row>
    <row r="3043" spans="1:23" ht="12.2" customHeight="1">
      <c r="A3043" s="14" t="s">
        <v>960</v>
      </c>
      <c r="B3043" s="14">
        <v>20</v>
      </c>
      <c r="C3043" s="14">
        <v>40</v>
      </c>
      <c r="D3043" s="14"/>
      <c r="E3043" s="14">
        <v>4.12</v>
      </c>
      <c r="F3043" s="14">
        <v>1.18</v>
      </c>
      <c r="G3043" s="14"/>
      <c r="H3043" s="14"/>
      <c r="I3043" s="14"/>
      <c r="J3043" s="14"/>
      <c r="K3043" s="14"/>
      <c r="L3043" s="14"/>
      <c r="M3043" s="14">
        <v>0</v>
      </c>
      <c r="N3043" s="14"/>
      <c r="O3043" s="191">
        <v>0</v>
      </c>
      <c r="P3043" s="191">
        <v>0</v>
      </c>
      <c r="Q3043" s="191">
        <v>0</v>
      </c>
      <c r="R3043" s="191">
        <v>0</v>
      </c>
      <c r="S3043" s="14"/>
      <c r="T3043" s="14"/>
      <c r="U3043" s="14"/>
      <c r="V3043" s="14">
        <v>202006</v>
      </c>
      <c r="W3043" s="14"/>
    </row>
    <row r="3044" spans="1:23" ht="12.2" customHeight="1">
      <c r="A3044" s="14" t="s">
        <v>960</v>
      </c>
      <c r="B3044" s="14">
        <v>21</v>
      </c>
      <c r="C3044" s="14">
        <v>32</v>
      </c>
      <c r="D3044" s="14"/>
      <c r="E3044" s="14">
        <v>3.93</v>
      </c>
      <c r="F3044" s="14">
        <v>2.02</v>
      </c>
      <c r="G3044" s="14"/>
      <c r="H3044" s="14"/>
      <c r="I3044" s="14">
        <v>8</v>
      </c>
      <c r="J3044" s="14"/>
      <c r="K3044" s="14"/>
      <c r="L3044" s="14"/>
      <c r="M3044" s="14">
        <v>0</v>
      </c>
      <c r="N3044" s="14"/>
      <c r="O3044" s="191">
        <v>0</v>
      </c>
      <c r="P3044" s="191">
        <v>0</v>
      </c>
      <c r="Q3044" s="191">
        <v>0</v>
      </c>
      <c r="R3044" s="191">
        <v>0</v>
      </c>
      <c r="S3044" s="14"/>
      <c r="T3044" s="14"/>
      <c r="U3044" s="14"/>
      <c r="V3044" s="14">
        <v>202006</v>
      </c>
      <c r="W3044" s="14"/>
    </row>
    <row r="3045" spans="1:23" ht="12.2" customHeight="1">
      <c r="A3045" s="14" t="s">
        <v>960</v>
      </c>
      <c r="B3045" s="14">
        <v>22</v>
      </c>
      <c r="C3045" s="14">
        <v>40</v>
      </c>
      <c r="D3045" s="14"/>
      <c r="E3045" s="14">
        <v>2.27</v>
      </c>
      <c r="F3045" s="14">
        <v>1.3</v>
      </c>
      <c r="G3045" s="14"/>
      <c r="H3045" s="14"/>
      <c r="I3045" s="14"/>
      <c r="J3045" s="14"/>
      <c r="K3045" s="14"/>
      <c r="L3045" s="14"/>
      <c r="M3045" s="14">
        <v>0</v>
      </c>
      <c r="N3045" s="14"/>
      <c r="O3045" s="191">
        <v>0</v>
      </c>
      <c r="P3045" s="191">
        <v>0</v>
      </c>
      <c r="Q3045" s="191">
        <v>0</v>
      </c>
      <c r="R3045" s="191">
        <v>0</v>
      </c>
      <c r="S3045" s="14"/>
      <c r="T3045" s="14"/>
      <c r="U3045" s="14"/>
      <c r="V3045" s="14">
        <v>202006</v>
      </c>
      <c r="W3045" s="14"/>
    </row>
    <row r="3046" spans="1:23" ht="12.2" customHeight="1">
      <c r="A3046" s="14" t="s">
        <v>960</v>
      </c>
      <c r="B3046" s="14">
        <v>23</v>
      </c>
      <c r="C3046" s="14">
        <v>24</v>
      </c>
      <c r="D3046" s="14"/>
      <c r="E3046" s="14">
        <v>2.11</v>
      </c>
      <c r="F3046" s="14">
        <v>0.32</v>
      </c>
      <c r="G3046" s="14">
        <v>8</v>
      </c>
      <c r="H3046" s="14"/>
      <c r="I3046" s="14">
        <v>8</v>
      </c>
      <c r="J3046" s="14"/>
      <c r="K3046" s="14"/>
      <c r="L3046" s="14"/>
      <c r="M3046" s="14">
        <v>0</v>
      </c>
      <c r="N3046" s="14"/>
      <c r="O3046" s="191">
        <v>0</v>
      </c>
      <c r="P3046" s="191">
        <v>0</v>
      </c>
      <c r="Q3046" s="191">
        <v>0</v>
      </c>
      <c r="R3046" s="191">
        <v>0</v>
      </c>
      <c r="S3046" s="14"/>
      <c r="T3046" s="14"/>
      <c r="U3046" s="14"/>
      <c r="V3046" s="14">
        <v>202008</v>
      </c>
      <c r="W3046" s="14"/>
    </row>
    <row r="3047" spans="1:23" ht="12.2" customHeight="1">
      <c r="A3047" s="14" t="s">
        <v>960</v>
      </c>
      <c r="B3047" s="14">
        <v>24</v>
      </c>
      <c r="C3047" s="14">
        <v>40</v>
      </c>
      <c r="D3047" s="14"/>
      <c r="E3047" s="14">
        <v>2.31</v>
      </c>
      <c r="F3047" s="14">
        <v>2.38</v>
      </c>
      <c r="G3047" s="14"/>
      <c r="H3047" s="14"/>
      <c r="I3047" s="14"/>
      <c r="J3047" s="14"/>
      <c r="K3047" s="14"/>
      <c r="L3047" s="14"/>
      <c r="M3047" s="14">
        <v>0</v>
      </c>
      <c r="N3047" s="14"/>
      <c r="O3047" s="191">
        <v>0</v>
      </c>
      <c r="P3047" s="191">
        <v>0</v>
      </c>
      <c r="Q3047" s="191">
        <v>0</v>
      </c>
      <c r="R3047" s="191">
        <v>0</v>
      </c>
      <c r="S3047" s="14"/>
      <c r="T3047" s="14"/>
      <c r="U3047" s="14"/>
      <c r="V3047" s="14">
        <v>202008</v>
      </c>
      <c r="W3047" s="14"/>
    </row>
    <row r="3048" spans="1:23" ht="12.2" customHeight="1">
      <c r="A3048" s="14" t="s">
        <v>960</v>
      </c>
      <c r="B3048" s="14">
        <v>25</v>
      </c>
      <c r="C3048" s="14">
        <v>40</v>
      </c>
      <c r="D3048" s="14"/>
      <c r="E3048" s="14">
        <v>1.32</v>
      </c>
      <c r="F3048" s="14"/>
      <c r="G3048" s="14"/>
      <c r="H3048" s="14"/>
      <c r="I3048" s="14"/>
      <c r="J3048" s="14"/>
      <c r="K3048" s="14"/>
      <c r="L3048" s="14"/>
      <c r="M3048" s="14">
        <v>0</v>
      </c>
      <c r="N3048" s="14"/>
      <c r="O3048" s="191">
        <v>0</v>
      </c>
      <c r="P3048" s="191">
        <v>0</v>
      </c>
      <c r="Q3048" s="191">
        <v>0</v>
      </c>
      <c r="R3048" s="191">
        <v>0</v>
      </c>
      <c r="S3048" s="14"/>
      <c r="T3048" s="14"/>
      <c r="U3048" s="14"/>
      <c r="V3048" s="14">
        <v>202008</v>
      </c>
      <c r="W3048" s="14"/>
    </row>
    <row r="3049" spans="1:23" ht="12.2" customHeight="1" thickBot="1">
      <c r="A3049" s="14" t="s">
        <v>960</v>
      </c>
      <c r="B3049" s="14">
        <v>26</v>
      </c>
      <c r="C3049" s="14">
        <v>40</v>
      </c>
      <c r="D3049" s="14"/>
      <c r="E3049" s="14">
        <v>2.44</v>
      </c>
      <c r="F3049" s="14">
        <v>17.03</v>
      </c>
      <c r="G3049" s="14"/>
      <c r="H3049" s="14"/>
      <c r="I3049" s="14"/>
      <c r="J3049" s="14"/>
      <c r="K3049" s="14"/>
      <c r="L3049" s="14"/>
      <c r="M3049" s="14">
        <v>0</v>
      </c>
      <c r="N3049" s="14"/>
      <c r="O3049" s="191">
        <v>119.98</v>
      </c>
      <c r="P3049" s="191">
        <v>0</v>
      </c>
      <c r="Q3049" s="191">
        <v>0</v>
      </c>
      <c r="R3049" s="191">
        <v>0</v>
      </c>
      <c r="S3049" s="14"/>
      <c r="T3049" s="14"/>
      <c r="U3049" s="14"/>
      <c r="V3049" s="14">
        <v>202008</v>
      </c>
      <c r="W3049" s="14"/>
    </row>
    <row r="3050" spans="1:23" ht="12.2" customHeight="1" thickTop="1">
      <c r="A3050" s="188" t="s">
        <v>1306</v>
      </c>
      <c r="B3050" s="189">
        <v>0</v>
      </c>
      <c r="C3050" s="189">
        <v>954.94999999999993</v>
      </c>
      <c r="D3050" s="189">
        <v>0</v>
      </c>
      <c r="E3050" s="189">
        <v>71.95</v>
      </c>
      <c r="F3050" s="189">
        <v>65.64</v>
      </c>
      <c r="G3050" s="189">
        <v>24</v>
      </c>
      <c r="H3050" s="189">
        <v>16</v>
      </c>
      <c r="I3050" s="189">
        <v>40</v>
      </c>
      <c r="J3050" s="189">
        <v>0</v>
      </c>
      <c r="K3050" s="189">
        <v>0</v>
      </c>
      <c r="L3050" s="189">
        <v>0</v>
      </c>
      <c r="M3050" s="189">
        <v>0</v>
      </c>
      <c r="N3050" s="189">
        <v>0</v>
      </c>
      <c r="O3050" s="190">
        <v>377.08</v>
      </c>
      <c r="P3050" s="190">
        <v>0</v>
      </c>
      <c r="Q3050" s="190">
        <v>0</v>
      </c>
      <c r="R3050" s="190">
        <v>0</v>
      </c>
      <c r="S3050" s="189">
        <v>0</v>
      </c>
      <c r="T3050" s="189">
        <v>0</v>
      </c>
      <c r="U3050" s="189">
        <v>0</v>
      </c>
      <c r="V3050" s="189"/>
      <c r="W3050" s="189"/>
    </row>
    <row r="3051" spans="1:23" ht="12.2" customHeight="1">
      <c r="A3051" s="14" t="s">
        <v>484</v>
      </c>
      <c r="B3051" s="14">
        <v>1</v>
      </c>
      <c r="C3051" s="14">
        <v>12.75</v>
      </c>
      <c r="D3051" s="14"/>
      <c r="E3051" s="14"/>
      <c r="F3051" s="14"/>
      <c r="G3051" s="14"/>
      <c r="H3051" s="14"/>
      <c r="I3051" s="14">
        <v>4.25</v>
      </c>
      <c r="J3051" s="14"/>
      <c r="K3051" s="14"/>
      <c r="L3051" s="14"/>
      <c r="M3051" s="14">
        <v>32</v>
      </c>
      <c r="N3051" s="14"/>
      <c r="O3051" s="191">
        <v>0</v>
      </c>
      <c r="P3051" s="191">
        <v>0</v>
      </c>
      <c r="Q3051" s="191">
        <v>0</v>
      </c>
      <c r="R3051" s="191">
        <v>0</v>
      </c>
      <c r="S3051" s="14"/>
      <c r="T3051" s="14"/>
      <c r="U3051" s="14"/>
      <c r="V3051" s="14">
        <v>202002</v>
      </c>
      <c r="W3051" s="14"/>
    </row>
    <row r="3052" spans="1:23" ht="12.2" customHeight="1">
      <c r="A3052" s="14" t="s">
        <v>484</v>
      </c>
      <c r="B3052" s="14">
        <v>2</v>
      </c>
      <c r="C3052" s="14">
        <v>17</v>
      </c>
      <c r="D3052" s="14"/>
      <c r="E3052" s="14"/>
      <c r="F3052" s="14"/>
      <c r="G3052" s="14"/>
      <c r="H3052" s="14"/>
      <c r="I3052" s="14"/>
      <c r="J3052" s="14"/>
      <c r="K3052" s="14"/>
      <c r="L3052" s="14"/>
      <c r="M3052" s="14">
        <v>48</v>
      </c>
      <c r="N3052" s="14"/>
      <c r="O3052" s="191">
        <v>0</v>
      </c>
      <c r="P3052" s="191">
        <v>0</v>
      </c>
      <c r="Q3052" s="191">
        <v>0</v>
      </c>
      <c r="R3052" s="191">
        <v>0</v>
      </c>
      <c r="S3052" s="14"/>
      <c r="T3052" s="14"/>
      <c r="U3052" s="14"/>
      <c r="V3052" s="14">
        <v>202002</v>
      </c>
      <c r="W3052" s="14"/>
    </row>
    <row r="3053" spans="1:23" ht="12.2" customHeight="1">
      <c r="A3053" s="14" t="s">
        <v>484</v>
      </c>
      <c r="B3053" s="14">
        <v>3</v>
      </c>
      <c r="C3053" s="14">
        <v>17</v>
      </c>
      <c r="D3053" s="14"/>
      <c r="E3053" s="14"/>
      <c r="F3053" s="14"/>
      <c r="G3053" s="14"/>
      <c r="H3053" s="14"/>
      <c r="I3053" s="14"/>
      <c r="J3053" s="14"/>
      <c r="K3053" s="14"/>
      <c r="L3053" s="14"/>
      <c r="M3053" s="14">
        <v>48</v>
      </c>
      <c r="N3053" s="14"/>
      <c r="O3053" s="191">
        <v>0</v>
      </c>
      <c r="P3053" s="191">
        <v>0</v>
      </c>
      <c r="Q3053" s="191">
        <v>0</v>
      </c>
      <c r="R3053" s="191">
        <v>0</v>
      </c>
      <c r="S3053" s="14"/>
      <c r="T3053" s="14"/>
      <c r="U3053" s="14"/>
      <c r="V3053" s="14">
        <v>202002</v>
      </c>
      <c r="W3053" s="14"/>
    </row>
    <row r="3054" spans="1:23" ht="12.2" customHeight="1">
      <c r="A3054" s="14" t="s">
        <v>484</v>
      </c>
      <c r="B3054" s="14">
        <v>4</v>
      </c>
      <c r="C3054" s="14">
        <v>17</v>
      </c>
      <c r="D3054" s="14"/>
      <c r="E3054" s="14"/>
      <c r="F3054" s="14"/>
      <c r="G3054" s="14"/>
      <c r="H3054" s="14"/>
      <c r="I3054" s="14"/>
      <c r="J3054" s="14"/>
      <c r="K3054" s="14"/>
      <c r="L3054" s="14"/>
      <c r="M3054" s="14">
        <v>48</v>
      </c>
      <c r="N3054" s="14"/>
      <c r="O3054" s="191">
        <v>0</v>
      </c>
      <c r="P3054" s="191">
        <v>0</v>
      </c>
      <c r="Q3054" s="191">
        <v>0</v>
      </c>
      <c r="R3054" s="191">
        <v>0</v>
      </c>
      <c r="S3054" s="14"/>
      <c r="T3054" s="14"/>
      <c r="U3054" s="14"/>
      <c r="V3054" s="14">
        <v>202002</v>
      </c>
      <c r="W3054" s="14"/>
    </row>
    <row r="3055" spans="1:23" ht="12.2" customHeight="1">
      <c r="A3055" s="14" t="s">
        <v>484</v>
      </c>
      <c r="B3055" s="14">
        <v>5</v>
      </c>
      <c r="C3055" s="14">
        <v>8</v>
      </c>
      <c r="D3055" s="14"/>
      <c r="E3055" s="14"/>
      <c r="F3055" s="14"/>
      <c r="G3055" s="14"/>
      <c r="H3055" s="14">
        <v>9</v>
      </c>
      <c r="I3055" s="14"/>
      <c r="J3055" s="14"/>
      <c r="K3055" s="14"/>
      <c r="L3055" s="14"/>
      <c r="M3055" s="14">
        <v>32</v>
      </c>
      <c r="N3055" s="14"/>
      <c r="O3055" s="191">
        <v>0</v>
      </c>
      <c r="P3055" s="191">
        <v>0</v>
      </c>
      <c r="Q3055" s="191">
        <v>0</v>
      </c>
      <c r="R3055" s="191">
        <v>0</v>
      </c>
      <c r="S3055" s="14"/>
      <c r="T3055" s="14"/>
      <c r="U3055" s="14"/>
      <c r="V3055" s="14">
        <v>202002</v>
      </c>
      <c r="W3055" s="14"/>
    </row>
    <row r="3056" spans="1:23" ht="12.2" customHeight="1">
      <c r="A3056" s="14" t="s">
        <v>484</v>
      </c>
      <c r="B3056" s="14">
        <v>6</v>
      </c>
      <c r="C3056" s="14">
        <v>17</v>
      </c>
      <c r="D3056" s="14"/>
      <c r="E3056" s="14"/>
      <c r="F3056" s="14"/>
      <c r="G3056" s="14"/>
      <c r="H3056" s="14"/>
      <c r="I3056" s="14"/>
      <c r="J3056" s="14"/>
      <c r="K3056" s="14"/>
      <c r="L3056" s="14"/>
      <c r="M3056" s="14">
        <v>48</v>
      </c>
      <c r="N3056" s="14"/>
      <c r="O3056" s="191">
        <v>0</v>
      </c>
      <c r="P3056" s="191">
        <v>0</v>
      </c>
      <c r="Q3056" s="191">
        <v>0</v>
      </c>
      <c r="R3056" s="191">
        <v>0</v>
      </c>
      <c r="S3056" s="14"/>
      <c r="T3056" s="14"/>
      <c r="U3056" s="14"/>
      <c r="V3056" s="14">
        <v>202003</v>
      </c>
      <c r="W3056" s="14"/>
    </row>
    <row r="3057" spans="1:23" ht="12.2" customHeight="1">
      <c r="A3057" s="14" t="s">
        <v>484</v>
      </c>
      <c r="B3057" s="14">
        <v>7</v>
      </c>
      <c r="C3057" s="14">
        <v>17</v>
      </c>
      <c r="D3057" s="14"/>
      <c r="E3057" s="14"/>
      <c r="F3057" s="14"/>
      <c r="G3057" s="14"/>
      <c r="H3057" s="14"/>
      <c r="I3057" s="14"/>
      <c r="J3057" s="14"/>
      <c r="K3057" s="14"/>
      <c r="L3057" s="14"/>
      <c r="M3057" s="14">
        <v>48</v>
      </c>
      <c r="N3057" s="14"/>
      <c r="O3057" s="191">
        <v>0</v>
      </c>
      <c r="P3057" s="191">
        <v>0</v>
      </c>
      <c r="Q3057" s="191">
        <v>0</v>
      </c>
      <c r="R3057" s="191">
        <v>0</v>
      </c>
      <c r="S3057" s="14"/>
      <c r="T3057" s="14"/>
      <c r="U3057" s="14"/>
      <c r="V3057" s="14">
        <v>202003</v>
      </c>
      <c r="W3057" s="14"/>
    </row>
    <row r="3058" spans="1:23" ht="12.2" customHeight="1">
      <c r="A3058" s="14" t="s">
        <v>484</v>
      </c>
      <c r="B3058" s="14">
        <v>8</v>
      </c>
      <c r="C3058" s="14">
        <v>17</v>
      </c>
      <c r="D3058" s="14"/>
      <c r="E3058" s="14"/>
      <c r="F3058" s="14"/>
      <c r="G3058" s="14"/>
      <c r="H3058" s="14"/>
      <c r="I3058" s="14"/>
      <c r="J3058" s="14"/>
      <c r="K3058" s="14"/>
      <c r="L3058" s="14"/>
      <c r="M3058" s="14">
        <v>48</v>
      </c>
      <c r="N3058" s="14"/>
      <c r="O3058" s="191">
        <v>0</v>
      </c>
      <c r="P3058" s="191">
        <v>0</v>
      </c>
      <c r="Q3058" s="191">
        <v>0</v>
      </c>
      <c r="R3058" s="191">
        <v>0</v>
      </c>
      <c r="S3058" s="14"/>
      <c r="T3058" s="14"/>
      <c r="U3058" s="14"/>
      <c r="V3058" s="14">
        <v>202003</v>
      </c>
      <c r="W3058" s="14"/>
    </row>
    <row r="3059" spans="1:23" ht="12.2" customHeight="1">
      <c r="A3059" s="14" t="s">
        <v>484</v>
      </c>
      <c r="B3059" s="14">
        <v>9</v>
      </c>
      <c r="C3059" s="14">
        <v>17</v>
      </c>
      <c r="D3059" s="14"/>
      <c r="E3059" s="14"/>
      <c r="F3059" s="14"/>
      <c r="G3059" s="14"/>
      <c r="H3059" s="14"/>
      <c r="I3059" s="14"/>
      <c r="J3059" s="14"/>
      <c r="K3059" s="14"/>
      <c r="L3059" s="14"/>
      <c r="M3059" s="14">
        <v>48</v>
      </c>
      <c r="N3059" s="14"/>
      <c r="O3059" s="191">
        <v>0</v>
      </c>
      <c r="P3059" s="191">
        <v>0</v>
      </c>
      <c r="Q3059" s="191">
        <v>0</v>
      </c>
      <c r="R3059" s="191">
        <v>0</v>
      </c>
      <c r="S3059" s="14"/>
      <c r="T3059" s="14"/>
      <c r="U3059" s="14"/>
      <c r="V3059" s="14">
        <v>202003</v>
      </c>
      <c r="W3059" s="14"/>
    </row>
    <row r="3060" spans="1:23" ht="12.2" customHeight="1">
      <c r="A3060" s="14" t="s">
        <v>484</v>
      </c>
      <c r="B3060" s="14">
        <v>10</v>
      </c>
      <c r="C3060" s="14">
        <v>17</v>
      </c>
      <c r="D3060" s="14"/>
      <c r="E3060" s="14"/>
      <c r="F3060" s="14"/>
      <c r="G3060" s="14"/>
      <c r="H3060" s="14"/>
      <c r="I3060" s="14"/>
      <c r="J3060" s="14"/>
      <c r="K3060" s="14"/>
      <c r="L3060" s="14"/>
      <c r="M3060" s="14">
        <v>48</v>
      </c>
      <c r="N3060" s="14"/>
      <c r="O3060" s="191">
        <v>0</v>
      </c>
      <c r="P3060" s="191">
        <v>0</v>
      </c>
      <c r="Q3060" s="191">
        <v>0</v>
      </c>
      <c r="R3060" s="191">
        <v>0</v>
      </c>
      <c r="S3060" s="14"/>
      <c r="T3060" s="14"/>
      <c r="U3060" s="14"/>
      <c r="V3060" s="14">
        <v>202004</v>
      </c>
      <c r="W3060" s="14"/>
    </row>
    <row r="3061" spans="1:23" ht="12.2" customHeight="1">
      <c r="A3061" s="14" t="s">
        <v>484</v>
      </c>
      <c r="B3061" s="14">
        <v>11</v>
      </c>
      <c r="C3061" s="14">
        <v>17</v>
      </c>
      <c r="D3061" s="14"/>
      <c r="E3061" s="14"/>
      <c r="F3061" s="14"/>
      <c r="G3061" s="14"/>
      <c r="H3061" s="14"/>
      <c r="I3061" s="14"/>
      <c r="J3061" s="14"/>
      <c r="K3061" s="14"/>
      <c r="L3061" s="14"/>
      <c r="M3061" s="14">
        <v>48</v>
      </c>
      <c r="N3061" s="14"/>
      <c r="O3061" s="191">
        <v>0</v>
      </c>
      <c r="P3061" s="191">
        <v>0</v>
      </c>
      <c r="Q3061" s="191">
        <v>0</v>
      </c>
      <c r="R3061" s="191">
        <v>0</v>
      </c>
      <c r="S3061" s="14"/>
      <c r="T3061" s="14"/>
      <c r="U3061" s="14"/>
      <c r="V3061" s="14">
        <v>202004</v>
      </c>
      <c r="W3061" s="14"/>
    </row>
    <row r="3062" spans="1:23" ht="12.2" customHeight="1">
      <c r="A3062" s="14" t="s">
        <v>484</v>
      </c>
      <c r="B3062" s="14">
        <v>12</v>
      </c>
      <c r="C3062" s="14">
        <v>8</v>
      </c>
      <c r="D3062" s="14"/>
      <c r="E3062" s="14"/>
      <c r="F3062" s="14"/>
      <c r="G3062" s="14">
        <v>9</v>
      </c>
      <c r="H3062" s="14"/>
      <c r="I3062" s="14"/>
      <c r="J3062" s="14"/>
      <c r="K3062" s="14"/>
      <c r="L3062" s="14"/>
      <c r="M3062" s="14">
        <v>32</v>
      </c>
      <c r="N3062" s="14"/>
      <c r="O3062" s="191">
        <v>0</v>
      </c>
      <c r="P3062" s="191">
        <v>0</v>
      </c>
      <c r="Q3062" s="191">
        <v>0</v>
      </c>
      <c r="R3062" s="191">
        <v>0</v>
      </c>
      <c r="S3062" s="14"/>
      <c r="T3062" s="14"/>
      <c r="U3062" s="14"/>
      <c r="V3062" s="14">
        <v>202004</v>
      </c>
      <c r="W3062" s="14"/>
    </row>
    <row r="3063" spans="1:23" ht="12.2" customHeight="1">
      <c r="A3063" s="14" t="s">
        <v>484</v>
      </c>
      <c r="B3063" s="14">
        <v>13</v>
      </c>
      <c r="C3063" s="14">
        <v>8</v>
      </c>
      <c r="D3063" s="14"/>
      <c r="E3063" s="14"/>
      <c r="F3063" s="14"/>
      <c r="G3063" s="14">
        <v>9</v>
      </c>
      <c r="H3063" s="14"/>
      <c r="I3063" s="14"/>
      <c r="J3063" s="14"/>
      <c r="K3063" s="14"/>
      <c r="L3063" s="14"/>
      <c r="M3063" s="14">
        <v>32</v>
      </c>
      <c r="N3063" s="14"/>
      <c r="O3063" s="191">
        <v>0</v>
      </c>
      <c r="P3063" s="191">
        <v>0</v>
      </c>
      <c r="Q3063" s="191">
        <v>0</v>
      </c>
      <c r="R3063" s="191">
        <v>0</v>
      </c>
      <c r="S3063" s="14"/>
      <c r="T3063" s="14"/>
      <c r="U3063" s="14"/>
      <c r="V3063" s="14">
        <v>202004</v>
      </c>
      <c r="W3063" s="14"/>
    </row>
    <row r="3064" spans="1:23" ht="12.2" customHeight="1">
      <c r="A3064" s="14" t="s">
        <v>484</v>
      </c>
      <c r="B3064" s="14">
        <v>14</v>
      </c>
      <c r="C3064" s="14">
        <v>17</v>
      </c>
      <c r="D3064" s="14"/>
      <c r="E3064" s="14"/>
      <c r="F3064" s="14"/>
      <c r="G3064" s="14"/>
      <c r="H3064" s="14"/>
      <c r="I3064" s="14"/>
      <c r="J3064" s="14"/>
      <c r="K3064" s="14"/>
      <c r="L3064" s="14"/>
      <c r="M3064" s="14">
        <v>48</v>
      </c>
      <c r="N3064" s="14"/>
      <c r="O3064" s="191">
        <v>0</v>
      </c>
      <c r="P3064" s="191">
        <v>0</v>
      </c>
      <c r="Q3064" s="191">
        <v>0</v>
      </c>
      <c r="R3064" s="191">
        <v>0</v>
      </c>
      <c r="S3064" s="14"/>
      <c r="T3064" s="14"/>
      <c r="U3064" s="14"/>
      <c r="V3064" s="14">
        <v>202005</v>
      </c>
      <c r="W3064" s="14"/>
    </row>
    <row r="3065" spans="1:23" ht="12.2" customHeight="1">
      <c r="A3065" s="14" t="s">
        <v>484</v>
      </c>
      <c r="B3065" s="14">
        <v>15</v>
      </c>
      <c r="C3065" s="14">
        <v>17</v>
      </c>
      <c r="D3065" s="14"/>
      <c r="E3065" s="14"/>
      <c r="F3065" s="14"/>
      <c r="G3065" s="14"/>
      <c r="H3065" s="14"/>
      <c r="I3065" s="14"/>
      <c r="J3065" s="14"/>
      <c r="K3065" s="14"/>
      <c r="L3065" s="14"/>
      <c r="M3065" s="14">
        <v>48</v>
      </c>
      <c r="N3065" s="14"/>
      <c r="O3065" s="191">
        <v>0</v>
      </c>
      <c r="P3065" s="191">
        <v>0</v>
      </c>
      <c r="Q3065" s="191">
        <v>0</v>
      </c>
      <c r="R3065" s="191">
        <v>0</v>
      </c>
      <c r="S3065" s="14"/>
      <c r="T3065" s="14"/>
      <c r="U3065" s="14"/>
      <c r="V3065" s="14">
        <v>202006</v>
      </c>
      <c r="W3065" s="14"/>
    </row>
    <row r="3066" spans="1:23" ht="12.2" customHeight="1">
      <c r="A3066" s="14" t="s">
        <v>484</v>
      </c>
      <c r="B3066" s="14">
        <v>16</v>
      </c>
      <c r="C3066" s="14">
        <v>8</v>
      </c>
      <c r="D3066" s="14"/>
      <c r="E3066" s="14"/>
      <c r="F3066" s="14"/>
      <c r="G3066" s="14"/>
      <c r="H3066" s="14"/>
      <c r="I3066" s="14">
        <v>9</v>
      </c>
      <c r="J3066" s="14"/>
      <c r="K3066" s="14"/>
      <c r="L3066" s="14"/>
      <c r="M3066" s="14">
        <v>32</v>
      </c>
      <c r="N3066" s="14"/>
      <c r="O3066" s="191">
        <v>0</v>
      </c>
      <c r="P3066" s="191">
        <v>0</v>
      </c>
      <c r="Q3066" s="191">
        <v>0</v>
      </c>
      <c r="R3066" s="191">
        <v>0</v>
      </c>
      <c r="S3066" s="14"/>
      <c r="T3066" s="14"/>
      <c r="U3066" s="14"/>
      <c r="V3066" s="14">
        <v>202006</v>
      </c>
      <c r="W3066" s="14"/>
    </row>
    <row r="3067" spans="1:23" ht="12.2" customHeight="1">
      <c r="A3067" s="14" t="s">
        <v>484</v>
      </c>
      <c r="B3067" s="14">
        <v>17</v>
      </c>
      <c r="C3067" s="14">
        <v>17</v>
      </c>
      <c r="D3067" s="14"/>
      <c r="E3067" s="14"/>
      <c r="F3067" s="14"/>
      <c r="G3067" s="14"/>
      <c r="H3067" s="14"/>
      <c r="I3067" s="14"/>
      <c r="J3067" s="14"/>
      <c r="K3067" s="14"/>
      <c r="L3067" s="14"/>
      <c r="M3067" s="14">
        <v>48</v>
      </c>
      <c r="N3067" s="14"/>
      <c r="O3067" s="191">
        <v>0</v>
      </c>
      <c r="P3067" s="191">
        <v>0</v>
      </c>
      <c r="Q3067" s="191">
        <v>0</v>
      </c>
      <c r="R3067" s="191">
        <v>0</v>
      </c>
      <c r="S3067" s="14"/>
      <c r="T3067" s="14"/>
      <c r="U3067" s="14"/>
      <c r="V3067" s="14">
        <v>202006</v>
      </c>
      <c r="W3067" s="14"/>
    </row>
    <row r="3068" spans="1:23" ht="12.2" customHeight="1">
      <c r="A3068" s="14" t="s">
        <v>484</v>
      </c>
      <c r="B3068" s="14">
        <v>18</v>
      </c>
      <c r="C3068" s="14">
        <v>8</v>
      </c>
      <c r="D3068" s="14"/>
      <c r="E3068" s="14"/>
      <c r="F3068" s="14"/>
      <c r="G3068" s="14"/>
      <c r="H3068" s="14"/>
      <c r="I3068" s="14">
        <v>9</v>
      </c>
      <c r="J3068" s="14"/>
      <c r="K3068" s="14"/>
      <c r="L3068" s="14"/>
      <c r="M3068" s="14">
        <v>32</v>
      </c>
      <c r="N3068" s="14"/>
      <c r="O3068" s="191">
        <v>0</v>
      </c>
      <c r="P3068" s="191">
        <v>0</v>
      </c>
      <c r="Q3068" s="191">
        <v>0</v>
      </c>
      <c r="R3068" s="191">
        <v>0</v>
      </c>
      <c r="S3068" s="14"/>
      <c r="T3068" s="14"/>
      <c r="U3068" s="14"/>
      <c r="V3068" s="14">
        <v>202006</v>
      </c>
      <c r="W3068" s="14"/>
    </row>
    <row r="3069" spans="1:23" ht="12.2" customHeight="1">
      <c r="A3069" s="14" t="s">
        <v>484</v>
      </c>
      <c r="B3069" s="14">
        <v>19</v>
      </c>
      <c r="C3069" s="14">
        <v>17</v>
      </c>
      <c r="D3069" s="14"/>
      <c r="E3069" s="14"/>
      <c r="F3069" s="14"/>
      <c r="G3069" s="14"/>
      <c r="H3069" s="14"/>
      <c r="I3069" s="14"/>
      <c r="J3069" s="14"/>
      <c r="K3069" s="14"/>
      <c r="L3069" s="14"/>
      <c r="M3069" s="14">
        <v>48</v>
      </c>
      <c r="N3069" s="14"/>
      <c r="O3069" s="191">
        <v>0</v>
      </c>
      <c r="P3069" s="191">
        <v>0</v>
      </c>
      <c r="Q3069" s="191">
        <v>0</v>
      </c>
      <c r="R3069" s="191">
        <v>0</v>
      </c>
      <c r="S3069" s="14"/>
      <c r="T3069" s="14"/>
      <c r="U3069" s="14"/>
      <c r="V3069" s="14">
        <v>202006</v>
      </c>
      <c r="W3069" s="14"/>
    </row>
    <row r="3070" spans="1:23" ht="12.2" customHeight="1">
      <c r="A3070" s="14" t="s">
        <v>484</v>
      </c>
      <c r="B3070" s="14">
        <v>20</v>
      </c>
      <c r="C3070" s="14">
        <v>17</v>
      </c>
      <c r="D3070" s="14"/>
      <c r="E3070" s="14"/>
      <c r="F3070" s="14"/>
      <c r="G3070" s="14"/>
      <c r="H3070" s="14"/>
      <c r="I3070" s="14"/>
      <c r="J3070" s="14"/>
      <c r="K3070" s="14"/>
      <c r="L3070" s="14"/>
      <c r="M3070" s="14">
        <v>48</v>
      </c>
      <c r="N3070" s="14"/>
      <c r="O3070" s="191">
        <v>0</v>
      </c>
      <c r="P3070" s="191">
        <v>0</v>
      </c>
      <c r="Q3070" s="191">
        <v>0</v>
      </c>
      <c r="R3070" s="191">
        <v>0</v>
      </c>
      <c r="S3070" s="14"/>
      <c r="T3070" s="14"/>
      <c r="U3070" s="14"/>
      <c r="V3070" s="14">
        <v>202007</v>
      </c>
      <c r="W3070" s="14"/>
    </row>
    <row r="3071" spans="1:23" ht="12.2" customHeight="1">
      <c r="A3071" s="14" t="s">
        <v>484</v>
      </c>
      <c r="B3071" s="14">
        <v>21</v>
      </c>
      <c r="C3071" s="14">
        <v>13.25</v>
      </c>
      <c r="D3071" s="14"/>
      <c r="E3071" s="14"/>
      <c r="F3071" s="14"/>
      <c r="G3071" s="14"/>
      <c r="H3071" s="14"/>
      <c r="I3071" s="14">
        <v>3.75</v>
      </c>
      <c r="J3071" s="14"/>
      <c r="K3071" s="14"/>
      <c r="L3071" s="14"/>
      <c r="M3071" s="14">
        <v>32</v>
      </c>
      <c r="N3071" s="14"/>
      <c r="O3071" s="191">
        <v>0</v>
      </c>
      <c r="P3071" s="191">
        <v>0</v>
      </c>
      <c r="Q3071" s="191">
        <v>0</v>
      </c>
      <c r="R3071" s="191">
        <v>0</v>
      </c>
      <c r="S3071" s="14"/>
      <c r="T3071" s="14"/>
      <c r="U3071" s="14"/>
      <c r="V3071" s="14">
        <v>202006</v>
      </c>
      <c r="W3071" s="14"/>
    </row>
    <row r="3072" spans="1:23" ht="12.2" customHeight="1">
      <c r="A3072" s="14" t="s">
        <v>484</v>
      </c>
      <c r="B3072" s="14">
        <v>22</v>
      </c>
      <c r="C3072" s="14">
        <v>17</v>
      </c>
      <c r="D3072" s="14"/>
      <c r="E3072" s="14"/>
      <c r="F3072" s="14"/>
      <c r="G3072" s="14"/>
      <c r="H3072" s="14"/>
      <c r="I3072" s="14"/>
      <c r="J3072" s="14"/>
      <c r="K3072" s="14"/>
      <c r="L3072" s="14"/>
      <c r="M3072" s="14">
        <v>48</v>
      </c>
      <c r="N3072" s="14"/>
      <c r="O3072" s="191">
        <v>0</v>
      </c>
      <c r="P3072" s="191">
        <v>0</v>
      </c>
      <c r="Q3072" s="191">
        <v>0</v>
      </c>
      <c r="R3072" s="191">
        <v>0</v>
      </c>
      <c r="S3072" s="14"/>
      <c r="T3072" s="14"/>
      <c r="U3072" s="14"/>
      <c r="V3072" s="14">
        <v>202007</v>
      </c>
      <c r="W3072" s="14"/>
    </row>
    <row r="3073" spans="1:23" ht="12.2" customHeight="1">
      <c r="A3073" s="14" t="s">
        <v>484</v>
      </c>
      <c r="B3073" s="14">
        <v>23</v>
      </c>
      <c r="C3073" s="14">
        <v>8</v>
      </c>
      <c r="D3073" s="14"/>
      <c r="E3073" s="14"/>
      <c r="F3073" s="14"/>
      <c r="G3073" s="14"/>
      <c r="H3073" s="14"/>
      <c r="I3073" s="14">
        <v>9</v>
      </c>
      <c r="J3073" s="14"/>
      <c r="K3073" s="14"/>
      <c r="L3073" s="14"/>
      <c r="M3073" s="14">
        <v>32</v>
      </c>
      <c r="N3073" s="14"/>
      <c r="O3073" s="191">
        <v>0</v>
      </c>
      <c r="P3073" s="191">
        <v>0</v>
      </c>
      <c r="Q3073" s="191">
        <v>0</v>
      </c>
      <c r="R3073" s="191">
        <v>0</v>
      </c>
      <c r="S3073" s="14"/>
      <c r="T3073" s="14"/>
      <c r="U3073" s="14"/>
      <c r="V3073" s="14">
        <v>202007</v>
      </c>
      <c r="W3073" s="14"/>
    </row>
    <row r="3074" spans="1:23" ht="12.2" customHeight="1">
      <c r="A3074" s="14" t="s">
        <v>484</v>
      </c>
      <c r="B3074" s="14">
        <v>24</v>
      </c>
      <c r="C3074" s="14">
        <v>17</v>
      </c>
      <c r="D3074" s="14"/>
      <c r="E3074" s="14"/>
      <c r="F3074" s="14"/>
      <c r="G3074" s="14"/>
      <c r="H3074" s="14"/>
      <c r="I3074" s="14"/>
      <c r="J3074" s="14"/>
      <c r="K3074" s="14"/>
      <c r="L3074" s="14"/>
      <c r="M3074" s="14">
        <v>48</v>
      </c>
      <c r="N3074" s="14"/>
      <c r="O3074" s="191">
        <v>0</v>
      </c>
      <c r="P3074" s="191">
        <v>0</v>
      </c>
      <c r="Q3074" s="191">
        <v>0</v>
      </c>
      <c r="R3074" s="191">
        <v>0</v>
      </c>
      <c r="S3074" s="14"/>
      <c r="T3074" s="14"/>
      <c r="U3074" s="14"/>
      <c r="V3074" s="14">
        <v>202007</v>
      </c>
      <c r="W3074" s="14"/>
    </row>
    <row r="3075" spans="1:23" ht="12.2" customHeight="1">
      <c r="A3075" s="14" t="s">
        <v>484</v>
      </c>
      <c r="B3075" s="14">
        <v>25</v>
      </c>
      <c r="C3075" s="14">
        <v>17</v>
      </c>
      <c r="D3075" s="14"/>
      <c r="E3075" s="14"/>
      <c r="F3075" s="14"/>
      <c r="G3075" s="14"/>
      <c r="H3075" s="14"/>
      <c r="I3075" s="14"/>
      <c r="J3075" s="14"/>
      <c r="K3075" s="14"/>
      <c r="L3075" s="14"/>
      <c r="M3075" s="14">
        <v>48</v>
      </c>
      <c r="N3075" s="14"/>
      <c r="O3075" s="191">
        <v>0</v>
      </c>
      <c r="P3075" s="191">
        <v>0</v>
      </c>
      <c r="Q3075" s="191">
        <v>0</v>
      </c>
      <c r="R3075" s="191">
        <v>0</v>
      </c>
      <c r="S3075" s="14"/>
      <c r="T3075" s="14"/>
      <c r="U3075" s="14"/>
      <c r="V3075" s="14">
        <v>202007</v>
      </c>
      <c r="W3075" s="14"/>
    </row>
    <row r="3076" spans="1:23" ht="12.2" customHeight="1" thickBot="1">
      <c r="A3076" s="14" t="s">
        <v>484</v>
      </c>
      <c r="B3076" s="14">
        <v>26</v>
      </c>
      <c r="C3076" s="14">
        <v>17</v>
      </c>
      <c r="D3076" s="14"/>
      <c r="E3076" s="14"/>
      <c r="F3076" s="14"/>
      <c r="G3076" s="14"/>
      <c r="H3076" s="14"/>
      <c r="I3076" s="14"/>
      <c r="J3076" s="14"/>
      <c r="K3076" s="14"/>
      <c r="L3076" s="14"/>
      <c r="M3076" s="14">
        <v>48</v>
      </c>
      <c r="N3076" s="14"/>
      <c r="O3076" s="191">
        <v>0</v>
      </c>
      <c r="P3076" s="191">
        <v>0</v>
      </c>
      <c r="Q3076" s="191">
        <v>0</v>
      </c>
      <c r="R3076" s="191">
        <v>0</v>
      </c>
      <c r="S3076" s="14"/>
      <c r="T3076" s="14"/>
      <c r="U3076" s="14"/>
      <c r="V3076" s="14">
        <v>202007</v>
      </c>
      <c r="W3076" s="14"/>
    </row>
    <row r="3077" spans="1:23" ht="12.2" customHeight="1" thickTop="1">
      <c r="A3077" s="188" t="s">
        <v>1306</v>
      </c>
      <c r="B3077" s="189">
        <v>0</v>
      </c>
      <c r="C3077" s="189">
        <v>380</v>
      </c>
      <c r="D3077" s="189">
        <v>0</v>
      </c>
      <c r="E3077" s="189">
        <v>0</v>
      </c>
      <c r="F3077" s="189">
        <v>0</v>
      </c>
      <c r="G3077" s="189">
        <v>18</v>
      </c>
      <c r="H3077" s="189">
        <v>9</v>
      </c>
      <c r="I3077" s="189">
        <v>35</v>
      </c>
      <c r="J3077" s="189">
        <v>0</v>
      </c>
      <c r="K3077" s="189">
        <v>0</v>
      </c>
      <c r="L3077" s="189">
        <v>0</v>
      </c>
      <c r="M3077" s="189">
        <v>1120</v>
      </c>
      <c r="N3077" s="189">
        <v>0</v>
      </c>
      <c r="O3077" s="190">
        <v>0</v>
      </c>
      <c r="P3077" s="190">
        <v>0</v>
      </c>
      <c r="Q3077" s="190">
        <v>0</v>
      </c>
      <c r="R3077" s="190">
        <v>0</v>
      </c>
      <c r="S3077" s="189">
        <v>0</v>
      </c>
      <c r="T3077" s="189">
        <v>0</v>
      </c>
      <c r="U3077" s="189">
        <v>0</v>
      </c>
      <c r="V3077" s="189"/>
      <c r="W3077" s="189"/>
    </row>
    <row r="3078" spans="1:23" ht="12.2" customHeight="1">
      <c r="A3078" s="14" t="s">
        <v>1221</v>
      </c>
      <c r="B3078" s="14">
        <v>1</v>
      </c>
      <c r="C3078" s="14">
        <v>24</v>
      </c>
      <c r="D3078" s="14">
        <v>0</v>
      </c>
      <c r="E3078" s="14">
        <v>0</v>
      </c>
      <c r="F3078" s="14">
        <v>0</v>
      </c>
      <c r="G3078" s="14">
        <v>8</v>
      </c>
      <c r="H3078" s="14">
        <v>0</v>
      </c>
      <c r="I3078" s="14">
        <v>8</v>
      </c>
      <c r="J3078" s="14">
        <v>0</v>
      </c>
      <c r="K3078" s="14">
        <v>0</v>
      </c>
      <c r="L3078" s="14">
        <v>0</v>
      </c>
      <c r="M3078" s="14">
        <v>162</v>
      </c>
      <c r="N3078" s="14">
        <v>0</v>
      </c>
      <c r="O3078" s="191">
        <v>0</v>
      </c>
      <c r="P3078" s="191">
        <v>0</v>
      </c>
      <c r="Q3078" s="191">
        <v>0</v>
      </c>
      <c r="R3078" s="191">
        <v>0</v>
      </c>
      <c r="S3078" s="14">
        <v>0</v>
      </c>
      <c r="T3078" s="14">
        <v>0</v>
      </c>
      <c r="U3078" s="14">
        <v>196</v>
      </c>
      <c r="V3078" s="14">
        <v>202002</v>
      </c>
      <c r="W3078" s="14"/>
    </row>
    <row r="3079" spans="1:23" ht="12.2" customHeight="1">
      <c r="A3079" s="14" t="s">
        <v>1221</v>
      </c>
      <c r="B3079" s="14">
        <v>2</v>
      </c>
      <c r="C3079" s="14">
        <v>40</v>
      </c>
      <c r="D3079" s="14"/>
      <c r="E3079" s="14"/>
      <c r="F3079" s="14">
        <v>0</v>
      </c>
      <c r="G3079" s="14"/>
      <c r="H3079" s="14"/>
      <c r="I3079" s="14"/>
      <c r="J3079" s="14"/>
      <c r="K3079" s="14"/>
      <c r="L3079" s="14"/>
      <c r="M3079" s="14">
        <v>270</v>
      </c>
      <c r="N3079" s="14"/>
      <c r="O3079" s="191">
        <v>0</v>
      </c>
      <c r="P3079" s="191">
        <v>0</v>
      </c>
      <c r="Q3079" s="191">
        <v>0</v>
      </c>
      <c r="R3079" s="191">
        <v>0</v>
      </c>
      <c r="S3079" s="14"/>
      <c r="T3079" s="14"/>
      <c r="U3079" s="14">
        <v>6.25</v>
      </c>
      <c r="V3079" s="14">
        <v>202002</v>
      </c>
      <c r="W3079" s="14"/>
    </row>
    <row r="3080" spans="1:23" ht="12.2" customHeight="1">
      <c r="A3080" s="14" t="s">
        <v>1221</v>
      </c>
      <c r="B3080" s="14">
        <v>3</v>
      </c>
      <c r="C3080" s="14">
        <v>40</v>
      </c>
      <c r="D3080" s="14"/>
      <c r="E3080" s="14"/>
      <c r="F3080" s="14">
        <v>0</v>
      </c>
      <c r="G3080" s="14"/>
      <c r="H3080" s="14"/>
      <c r="I3080" s="14"/>
      <c r="J3080" s="14"/>
      <c r="K3080" s="14"/>
      <c r="L3080" s="14"/>
      <c r="M3080" s="14">
        <v>270</v>
      </c>
      <c r="N3080" s="14"/>
      <c r="O3080" s="191">
        <v>0</v>
      </c>
      <c r="P3080" s="191">
        <v>0</v>
      </c>
      <c r="Q3080" s="191">
        <v>0</v>
      </c>
      <c r="R3080" s="191">
        <v>0</v>
      </c>
      <c r="S3080" s="14"/>
      <c r="T3080" s="14"/>
      <c r="U3080" s="14">
        <v>4.5</v>
      </c>
      <c r="V3080" s="14">
        <v>202002</v>
      </c>
      <c r="W3080" s="14"/>
    </row>
    <row r="3081" spans="1:23" ht="12.2" customHeight="1">
      <c r="A3081" s="14" t="s">
        <v>1221</v>
      </c>
      <c r="B3081" s="14">
        <v>4</v>
      </c>
      <c r="C3081" s="14">
        <v>40</v>
      </c>
      <c r="D3081" s="14"/>
      <c r="E3081" s="14"/>
      <c r="F3081" s="14">
        <v>0</v>
      </c>
      <c r="G3081" s="14"/>
      <c r="H3081" s="14"/>
      <c r="I3081" s="14"/>
      <c r="J3081" s="14"/>
      <c r="K3081" s="14"/>
      <c r="L3081" s="14"/>
      <c r="M3081" s="14">
        <v>270</v>
      </c>
      <c r="N3081" s="14"/>
      <c r="O3081" s="191">
        <v>0</v>
      </c>
      <c r="P3081" s="191">
        <v>0</v>
      </c>
      <c r="Q3081" s="191">
        <v>0</v>
      </c>
      <c r="R3081" s="191">
        <v>0</v>
      </c>
      <c r="S3081" s="14"/>
      <c r="T3081" s="14"/>
      <c r="U3081" s="14">
        <v>7</v>
      </c>
      <c r="V3081" s="14">
        <v>202002</v>
      </c>
      <c r="W3081" s="14"/>
    </row>
    <row r="3082" spans="1:23" ht="12.2" customHeight="1">
      <c r="A3082" s="14" t="s">
        <v>1221</v>
      </c>
      <c r="B3082" s="14">
        <v>5</v>
      </c>
      <c r="C3082" s="14">
        <v>16</v>
      </c>
      <c r="D3082" s="14"/>
      <c r="E3082" s="14"/>
      <c r="F3082" s="14">
        <v>0</v>
      </c>
      <c r="G3082" s="14"/>
      <c r="H3082" s="14">
        <v>24</v>
      </c>
      <c r="I3082" s="14"/>
      <c r="J3082" s="14"/>
      <c r="K3082" s="14"/>
      <c r="L3082" s="14"/>
      <c r="M3082" s="14">
        <v>108</v>
      </c>
      <c r="N3082" s="14"/>
      <c r="O3082" s="191">
        <v>0</v>
      </c>
      <c r="P3082" s="191">
        <v>0</v>
      </c>
      <c r="Q3082" s="191">
        <v>0</v>
      </c>
      <c r="R3082" s="191">
        <v>0</v>
      </c>
      <c r="S3082" s="14"/>
      <c r="T3082" s="14"/>
      <c r="U3082" s="14">
        <v>2</v>
      </c>
      <c r="V3082" s="14">
        <v>202002</v>
      </c>
      <c r="W3082" s="14"/>
    </row>
    <row r="3083" spans="1:23" ht="12.2" customHeight="1">
      <c r="A3083" s="14" t="s">
        <v>1221</v>
      </c>
      <c r="B3083" s="14">
        <v>6</v>
      </c>
      <c r="C3083" s="14">
        <v>40</v>
      </c>
      <c r="D3083" s="14"/>
      <c r="E3083" s="14"/>
      <c r="F3083" s="14">
        <v>0</v>
      </c>
      <c r="G3083" s="14"/>
      <c r="H3083" s="14"/>
      <c r="I3083" s="14"/>
      <c r="J3083" s="14"/>
      <c r="K3083" s="14"/>
      <c r="L3083" s="14"/>
      <c r="M3083" s="14">
        <v>270</v>
      </c>
      <c r="N3083" s="14"/>
      <c r="O3083" s="191">
        <v>0</v>
      </c>
      <c r="P3083" s="191">
        <v>0</v>
      </c>
      <c r="Q3083" s="191">
        <v>0</v>
      </c>
      <c r="R3083" s="191">
        <v>0</v>
      </c>
      <c r="S3083" s="14"/>
      <c r="T3083" s="14"/>
      <c r="U3083" s="14">
        <v>5.75</v>
      </c>
      <c r="V3083" s="14">
        <v>202003</v>
      </c>
      <c r="W3083" s="14"/>
    </row>
    <row r="3084" spans="1:23" ht="12.2" customHeight="1">
      <c r="A3084" s="14" t="s">
        <v>1221</v>
      </c>
      <c r="B3084" s="14">
        <v>7</v>
      </c>
      <c r="C3084" s="14">
        <v>40</v>
      </c>
      <c r="D3084" s="14"/>
      <c r="E3084" s="14"/>
      <c r="F3084" s="14">
        <v>0</v>
      </c>
      <c r="G3084" s="14"/>
      <c r="H3084" s="14"/>
      <c r="I3084" s="14"/>
      <c r="J3084" s="14"/>
      <c r="K3084" s="14"/>
      <c r="L3084" s="14"/>
      <c r="M3084" s="14">
        <v>270</v>
      </c>
      <c r="N3084" s="14"/>
      <c r="O3084" s="191">
        <v>0</v>
      </c>
      <c r="P3084" s="191">
        <v>0</v>
      </c>
      <c r="Q3084" s="191">
        <v>0</v>
      </c>
      <c r="R3084" s="191">
        <v>0</v>
      </c>
      <c r="S3084" s="14"/>
      <c r="T3084" s="14"/>
      <c r="U3084" s="14">
        <v>6</v>
      </c>
      <c r="V3084" s="14">
        <v>202003</v>
      </c>
      <c r="W3084" s="14"/>
    </row>
    <row r="3085" spans="1:23" ht="12.2" customHeight="1">
      <c r="A3085" s="14" t="s">
        <v>1221</v>
      </c>
      <c r="B3085" s="14">
        <v>8</v>
      </c>
      <c r="C3085" s="14">
        <v>40</v>
      </c>
      <c r="D3085" s="14"/>
      <c r="E3085" s="14"/>
      <c r="F3085" s="14">
        <v>0</v>
      </c>
      <c r="G3085" s="14"/>
      <c r="H3085" s="14"/>
      <c r="I3085" s="14"/>
      <c r="J3085" s="14"/>
      <c r="K3085" s="14"/>
      <c r="L3085" s="14"/>
      <c r="M3085" s="14">
        <v>270</v>
      </c>
      <c r="N3085" s="14"/>
      <c r="O3085" s="191">
        <v>0</v>
      </c>
      <c r="P3085" s="191">
        <v>0</v>
      </c>
      <c r="Q3085" s="191">
        <v>0</v>
      </c>
      <c r="R3085" s="191">
        <v>0</v>
      </c>
      <c r="S3085" s="14"/>
      <c r="T3085" s="14"/>
      <c r="U3085" s="14">
        <v>3.5</v>
      </c>
      <c r="V3085" s="14">
        <v>202003</v>
      </c>
      <c r="W3085" s="14"/>
    </row>
    <row r="3086" spans="1:23" ht="12.2" customHeight="1">
      <c r="A3086" s="14" t="s">
        <v>1221</v>
      </c>
      <c r="B3086" s="14">
        <v>9</v>
      </c>
      <c r="C3086" s="14">
        <v>40</v>
      </c>
      <c r="D3086" s="14"/>
      <c r="E3086" s="14"/>
      <c r="F3086" s="14">
        <v>0</v>
      </c>
      <c r="G3086" s="14"/>
      <c r="H3086" s="14"/>
      <c r="I3086" s="14"/>
      <c r="J3086" s="14"/>
      <c r="K3086" s="14"/>
      <c r="L3086" s="14"/>
      <c r="M3086" s="14">
        <v>270</v>
      </c>
      <c r="N3086" s="14"/>
      <c r="O3086" s="191">
        <v>0</v>
      </c>
      <c r="P3086" s="191">
        <v>0</v>
      </c>
      <c r="Q3086" s="191">
        <v>0</v>
      </c>
      <c r="R3086" s="191">
        <v>0</v>
      </c>
      <c r="S3086" s="14"/>
      <c r="T3086" s="14"/>
      <c r="U3086" s="14">
        <v>4.25</v>
      </c>
      <c r="V3086" s="14">
        <v>202003</v>
      </c>
      <c r="W3086" s="14"/>
    </row>
    <row r="3087" spans="1:23" ht="12.2" customHeight="1">
      <c r="A3087" s="14" t="s">
        <v>1221</v>
      </c>
      <c r="B3087" s="14">
        <v>10</v>
      </c>
      <c r="C3087" s="14">
        <v>40</v>
      </c>
      <c r="D3087" s="14"/>
      <c r="E3087" s="14"/>
      <c r="F3087" s="14">
        <v>0</v>
      </c>
      <c r="G3087" s="14"/>
      <c r="H3087" s="14"/>
      <c r="I3087" s="14"/>
      <c r="J3087" s="14"/>
      <c r="K3087" s="14"/>
      <c r="L3087" s="14"/>
      <c r="M3087" s="14">
        <v>270</v>
      </c>
      <c r="N3087" s="14"/>
      <c r="O3087" s="191">
        <v>0</v>
      </c>
      <c r="P3087" s="191">
        <v>0</v>
      </c>
      <c r="Q3087" s="191">
        <v>0</v>
      </c>
      <c r="R3087" s="191">
        <v>0</v>
      </c>
      <c r="S3087" s="14"/>
      <c r="T3087" s="14"/>
      <c r="U3087" s="14">
        <v>3.25</v>
      </c>
      <c r="V3087" s="14">
        <v>202004</v>
      </c>
      <c r="W3087" s="14"/>
    </row>
    <row r="3088" spans="1:23" ht="12.2" customHeight="1">
      <c r="A3088" s="14" t="s">
        <v>1221</v>
      </c>
      <c r="B3088" s="14">
        <v>11</v>
      </c>
      <c r="C3088" s="14">
        <v>32</v>
      </c>
      <c r="D3088" s="14"/>
      <c r="E3088" s="14"/>
      <c r="F3088" s="14">
        <v>0</v>
      </c>
      <c r="G3088" s="14">
        <v>8</v>
      </c>
      <c r="H3088" s="14"/>
      <c r="I3088" s="14"/>
      <c r="J3088" s="14"/>
      <c r="K3088" s="14"/>
      <c r="L3088" s="14"/>
      <c r="M3088" s="14">
        <v>216</v>
      </c>
      <c r="N3088" s="14"/>
      <c r="O3088" s="191">
        <v>0</v>
      </c>
      <c r="P3088" s="191">
        <v>0</v>
      </c>
      <c r="Q3088" s="191">
        <v>0</v>
      </c>
      <c r="R3088" s="191">
        <v>0</v>
      </c>
      <c r="S3088" s="14"/>
      <c r="T3088" s="14"/>
      <c r="U3088" s="14">
        <v>5.25</v>
      </c>
      <c r="V3088" s="14">
        <v>202004</v>
      </c>
      <c r="W3088" s="14"/>
    </row>
    <row r="3089" spans="1:23" ht="12.2" customHeight="1">
      <c r="A3089" s="14" t="s">
        <v>1221</v>
      </c>
      <c r="B3089" s="14">
        <v>12</v>
      </c>
      <c r="C3089" s="14">
        <v>40</v>
      </c>
      <c r="D3089" s="14"/>
      <c r="E3089" s="14"/>
      <c r="F3089" s="14">
        <v>0</v>
      </c>
      <c r="G3089" s="14"/>
      <c r="H3089" s="14"/>
      <c r="I3089" s="14"/>
      <c r="J3089" s="14"/>
      <c r="K3089" s="14"/>
      <c r="L3089" s="14"/>
      <c r="M3089" s="14">
        <v>270</v>
      </c>
      <c r="N3089" s="14"/>
      <c r="O3089" s="191">
        <v>0</v>
      </c>
      <c r="P3089" s="191">
        <v>0</v>
      </c>
      <c r="Q3089" s="191">
        <v>0</v>
      </c>
      <c r="R3089" s="191">
        <v>0</v>
      </c>
      <c r="S3089" s="14"/>
      <c r="T3089" s="14"/>
      <c r="U3089" s="14">
        <v>3.75</v>
      </c>
      <c r="V3089" s="14">
        <v>202004</v>
      </c>
      <c r="W3089" s="14"/>
    </row>
    <row r="3090" spans="1:23" ht="12.2" customHeight="1">
      <c r="A3090" s="14" t="s">
        <v>1221</v>
      </c>
      <c r="B3090" s="14">
        <v>13</v>
      </c>
      <c r="C3090" s="14">
        <v>40</v>
      </c>
      <c r="D3090" s="14"/>
      <c r="E3090" s="14"/>
      <c r="F3090" s="14">
        <v>0</v>
      </c>
      <c r="G3090" s="14"/>
      <c r="H3090" s="14"/>
      <c r="I3090" s="14"/>
      <c r="J3090" s="14"/>
      <c r="K3090" s="14"/>
      <c r="L3090" s="14"/>
      <c r="M3090" s="14">
        <v>270</v>
      </c>
      <c r="N3090" s="14"/>
      <c r="O3090" s="191">
        <v>0</v>
      </c>
      <c r="P3090" s="191">
        <v>0</v>
      </c>
      <c r="Q3090" s="191">
        <v>0</v>
      </c>
      <c r="R3090" s="191">
        <v>0</v>
      </c>
      <c r="S3090" s="14"/>
      <c r="T3090" s="14"/>
      <c r="U3090" s="14">
        <v>3.25</v>
      </c>
      <c r="V3090" s="14">
        <v>202004</v>
      </c>
      <c r="W3090" s="14"/>
    </row>
    <row r="3091" spans="1:23" ht="12.2" customHeight="1">
      <c r="A3091" s="14" t="s">
        <v>1221</v>
      </c>
      <c r="B3091" s="14">
        <v>14</v>
      </c>
      <c r="C3091" s="14">
        <v>40</v>
      </c>
      <c r="D3091" s="14"/>
      <c r="E3091" s="14"/>
      <c r="F3091" s="14">
        <v>0</v>
      </c>
      <c r="G3091" s="14"/>
      <c r="H3091" s="14"/>
      <c r="I3091" s="14"/>
      <c r="J3091" s="14"/>
      <c r="K3091" s="14"/>
      <c r="L3091" s="14"/>
      <c r="M3091" s="14">
        <v>270</v>
      </c>
      <c r="N3091" s="14"/>
      <c r="O3091" s="191">
        <v>0</v>
      </c>
      <c r="P3091" s="191">
        <v>0</v>
      </c>
      <c r="Q3091" s="191">
        <v>0</v>
      </c>
      <c r="R3091" s="191">
        <v>0</v>
      </c>
      <c r="S3091" s="14"/>
      <c r="T3091" s="14"/>
      <c r="U3091" s="14">
        <v>5.25</v>
      </c>
      <c r="V3091" s="14">
        <v>202005</v>
      </c>
      <c r="W3091" s="14"/>
    </row>
    <row r="3092" spans="1:23" ht="12.2" customHeight="1">
      <c r="A3092" s="14" t="s">
        <v>1221</v>
      </c>
      <c r="B3092" s="14">
        <v>15</v>
      </c>
      <c r="C3092" s="14">
        <v>40</v>
      </c>
      <c r="D3092" s="14"/>
      <c r="E3092" s="14"/>
      <c r="F3092" s="14">
        <v>0</v>
      </c>
      <c r="G3092" s="14"/>
      <c r="H3092" s="14"/>
      <c r="I3092" s="14"/>
      <c r="J3092" s="14"/>
      <c r="K3092" s="14"/>
      <c r="L3092" s="14"/>
      <c r="M3092" s="14">
        <v>270</v>
      </c>
      <c r="N3092" s="14"/>
      <c r="O3092" s="191">
        <v>0</v>
      </c>
      <c r="P3092" s="191">
        <v>0</v>
      </c>
      <c r="Q3092" s="191">
        <v>0</v>
      </c>
      <c r="R3092" s="191">
        <v>0</v>
      </c>
      <c r="S3092" s="14"/>
      <c r="T3092" s="14"/>
      <c r="U3092" s="14">
        <v>6</v>
      </c>
      <c r="V3092" s="14">
        <v>202005</v>
      </c>
      <c r="W3092" s="14"/>
    </row>
    <row r="3093" spans="1:23" ht="12.2" customHeight="1">
      <c r="A3093" s="14" t="s">
        <v>1221</v>
      </c>
      <c r="B3093" s="14">
        <v>16</v>
      </c>
      <c r="C3093" s="14">
        <v>32</v>
      </c>
      <c r="D3093" s="14"/>
      <c r="E3093" s="14"/>
      <c r="F3093" s="14">
        <v>0</v>
      </c>
      <c r="G3093" s="14"/>
      <c r="H3093" s="14"/>
      <c r="I3093" s="14">
        <v>8</v>
      </c>
      <c r="J3093" s="14"/>
      <c r="K3093" s="14"/>
      <c r="L3093" s="14"/>
      <c r="M3093" s="14">
        <v>216</v>
      </c>
      <c r="N3093" s="14"/>
      <c r="O3093" s="191">
        <v>0</v>
      </c>
      <c r="P3093" s="191">
        <v>0</v>
      </c>
      <c r="Q3093" s="191">
        <v>0</v>
      </c>
      <c r="R3093" s="191">
        <v>0</v>
      </c>
      <c r="S3093" s="14"/>
      <c r="T3093" s="14"/>
      <c r="U3093" s="14">
        <v>3.75</v>
      </c>
      <c r="V3093" s="14">
        <v>202005</v>
      </c>
      <c r="W3093" s="14"/>
    </row>
    <row r="3094" spans="1:23" ht="12.2" customHeight="1">
      <c r="A3094" s="14" t="s">
        <v>1221</v>
      </c>
      <c r="B3094" s="14">
        <v>17</v>
      </c>
      <c r="C3094" s="14">
        <v>24</v>
      </c>
      <c r="D3094" s="14"/>
      <c r="E3094" s="14"/>
      <c r="F3094" s="14">
        <v>0</v>
      </c>
      <c r="G3094" s="14">
        <v>16</v>
      </c>
      <c r="H3094" s="14"/>
      <c r="I3094" s="14"/>
      <c r="J3094" s="14"/>
      <c r="K3094" s="14"/>
      <c r="L3094" s="14"/>
      <c r="M3094" s="14">
        <v>162</v>
      </c>
      <c r="N3094" s="14"/>
      <c r="O3094" s="191">
        <v>0</v>
      </c>
      <c r="P3094" s="191">
        <v>0</v>
      </c>
      <c r="Q3094" s="191">
        <v>0</v>
      </c>
      <c r="R3094" s="191">
        <v>0</v>
      </c>
      <c r="S3094" s="14"/>
      <c r="T3094" s="14"/>
      <c r="U3094" s="14">
        <v>4</v>
      </c>
      <c r="V3094" s="14">
        <v>202005</v>
      </c>
      <c r="W3094" s="14"/>
    </row>
    <row r="3095" spans="1:23" ht="12.2" customHeight="1">
      <c r="A3095" s="14" t="s">
        <v>1221</v>
      </c>
      <c r="B3095" s="14">
        <v>18</v>
      </c>
      <c r="C3095" s="14">
        <v>32</v>
      </c>
      <c r="D3095" s="14"/>
      <c r="E3095" s="14"/>
      <c r="F3095" s="14">
        <v>0</v>
      </c>
      <c r="G3095" s="14"/>
      <c r="H3095" s="14"/>
      <c r="I3095" s="14">
        <v>8</v>
      </c>
      <c r="J3095" s="14"/>
      <c r="K3095" s="14"/>
      <c r="L3095" s="14"/>
      <c r="M3095" s="14">
        <v>216</v>
      </c>
      <c r="N3095" s="14"/>
      <c r="O3095" s="191">
        <v>0</v>
      </c>
      <c r="P3095" s="191">
        <v>0</v>
      </c>
      <c r="Q3095" s="191">
        <v>0</v>
      </c>
      <c r="R3095" s="191">
        <v>0</v>
      </c>
      <c r="S3095" s="14"/>
      <c r="T3095" s="14"/>
      <c r="U3095" s="14">
        <v>3</v>
      </c>
      <c r="V3095" s="14">
        <v>202005</v>
      </c>
      <c r="W3095" s="14"/>
    </row>
    <row r="3096" spans="1:23" ht="12.2" customHeight="1">
      <c r="A3096" s="14" t="s">
        <v>1221</v>
      </c>
      <c r="B3096" s="14">
        <v>19</v>
      </c>
      <c r="C3096" s="14">
        <v>40</v>
      </c>
      <c r="D3096" s="14"/>
      <c r="E3096" s="14"/>
      <c r="F3096" s="14">
        <v>0</v>
      </c>
      <c r="G3096" s="14"/>
      <c r="H3096" s="14"/>
      <c r="I3096" s="14"/>
      <c r="J3096" s="14"/>
      <c r="K3096" s="14"/>
      <c r="L3096" s="14"/>
      <c r="M3096" s="14">
        <v>270</v>
      </c>
      <c r="N3096" s="14"/>
      <c r="O3096" s="191">
        <v>0</v>
      </c>
      <c r="P3096" s="191">
        <v>0</v>
      </c>
      <c r="Q3096" s="191">
        <v>0</v>
      </c>
      <c r="R3096" s="191">
        <v>0</v>
      </c>
      <c r="S3096" s="14"/>
      <c r="T3096" s="14"/>
      <c r="U3096" s="14">
        <v>1.5</v>
      </c>
      <c r="V3096" s="14">
        <v>202006</v>
      </c>
      <c r="W3096" s="14"/>
    </row>
    <row r="3097" spans="1:23" ht="12.2" customHeight="1">
      <c r="A3097" s="14" t="s">
        <v>1221</v>
      </c>
      <c r="B3097" s="14">
        <v>20</v>
      </c>
      <c r="C3097" s="14">
        <v>40</v>
      </c>
      <c r="D3097" s="14"/>
      <c r="E3097" s="14"/>
      <c r="F3097" s="14">
        <v>0</v>
      </c>
      <c r="G3097" s="14"/>
      <c r="H3097" s="14"/>
      <c r="I3097" s="14"/>
      <c r="J3097" s="14"/>
      <c r="K3097" s="14"/>
      <c r="L3097" s="14"/>
      <c r="M3097" s="14">
        <v>270</v>
      </c>
      <c r="N3097" s="14"/>
      <c r="O3097" s="191">
        <v>0</v>
      </c>
      <c r="P3097" s="191">
        <v>0</v>
      </c>
      <c r="Q3097" s="191">
        <v>0</v>
      </c>
      <c r="R3097" s="191">
        <v>0</v>
      </c>
      <c r="S3097" s="14"/>
      <c r="T3097" s="14"/>
      <c r="U3097" s="14">
        <v>5</v>
      </c>
      <c r="V3097" s="14">
        <v>202006</v>
      </c>
      <c r="W3097" s="14"/>
    </row>
    <row r="3098" spans="1:23" ht="12.2" customHeight="1">
      <c r="A3098" s="14" t="s">
        <v>1221</v>
      </c>
      <c r="B3098" s="14">
        <v>21</v>
      </c>
      <c r="C3098" s="14">
        <v>24</v>
      </c>
      <c r="D3098" s="14"/>
      <c r="E3098" s="14"/>
      <c r="F3098" s="14">
        <v>0</v>
      </c>
      <c r="G3098" s="14">
        <v>8</v>
      </c>
      <c r="H3098" s="14"/>
      <c r="I3098" s="14">
        <v>8</v>
      </c>
      <c r="J3098" s="14"/>
      <c r="K3098" s="14"/>
      <c r="L3098" s="14"/>
      <c r="M3098" s="14">
        <v>162</v>
      </c>
      <c r="N3098" s="14"/>
      <c r="O3098" s="191">
        <v>0</v>
      </c>
      <c r="P3098" s="191">
        <v>0</v>
      </c>
      <c r="Q3098" s="191">
        <v>0</v>
      </c>
      <c r="R3098" s="191">
        <v>0</v>
      </c>
      <c r="S3098" s="14"/>
      <c r="T3098" s="14"/>
      <c r="U3098" s="14">
        <v>2.75</v>
      </c>
      <c r="V3098" s="14">
        <v>202006</v>
      </c>
      <c r="W3098" s="14"/>
    </row>
    <row r="3099" spans="1:23" ht="12.2" customHeight="1">
      <c r="A3099" s="14" t="s">
        <v>1221</v>
      </c>
      <c r="B3099" s="14">
        <v>22</v>
      </c>
      <c r="C3099" s="14">
        <v>40</v>
      </c>
      <c r="D3099" s="14"/>
      <c r="E3099" s="14"/>
      <c r="F3099" s="14">
        <v>0</v>
      </c>
      <c r="G3099" s="14"/>
      <c r="H3099" s="14"/>
      <c r="I3099" s="14"/>
      <c r="J3099" s="14"/>
      <c r="K3099" s="14"/>
      <c r="L3099" s="14"/>
      <c r="M3099" s="14">
        <v>270</v>
      </c>
      <c r="N3099" s="14"/>
      <c r="O3099" s="191">
        <v>0</v>
      </c>
      <c r="P3099" s="191">
        <v>0</v>
      </c>
      <c r="Q3099" s="191">
        <v>0</v>
      </c>
      <c r="R3099" s="191">
        <v>0</v>
      </c>
      <c r="S3099" s="14"/>
      <c r="T3099" s="14"/>
      <c r="U3099" s="14">
        <v>5</v>
      </c>
      <c r="V3099" s="14">
        <v>202006</v>
      </c>
      <c r="W3099" s="14"/>
    </row>
    <row r="3100" spans="1:23" ht="12.2" customHeight="1">
      <c r="A3100" s="14" t="s">
        <v>1221</v>
      </c>
      <c r="B3100" s="14">
        <v>23</v>
      </c>
      <c r="C3100" s="14">
        <v>32</v>
      </c>
      <c r="D3100" s="14"/>
      <c r="E3100" s="14"/>
      <c r="F3100" s="14">
        <v>0</v>
      </c>
      <c r="G3100" s="14"/>
      <c r="H3100" s="14"/>
      <c r="I3100" s="14">
        <v>8</v>
      </c>
      <c r="J3100" s="14"/>
      <c r="K3100" s="14"/>
      <c r="L3100" s="14"/>
      <c r="M3100" s="14">
        <v>216</v>
      </c>
      <c r="N3100" s="14"/>
      <c r="O3100" s="191">
        <v>0</v>
      </c>
      <c r="P3100" s="191">
        <v>0</v>
      </c>
      <c r="Q3100" s="191">
        <v>0</v>
      </c>
      <c r="R3100" s="191">
        <v>0</v>
      </c>
      <c r="S3100" s="14"/>
      <c r="T3100" s="14"/>
      <c r="U3100" s="14">
        <v>1.75</v>
      </c>
      <c r="V3100" s="14">
        <v>202007</v>
      </c>
      <c r="W3100" s="14"/>
    </row>
    <row r="3101" spans="1:23" ht="12.2" customHeight="1">
      <c r="A3101" s="14" t="s">
        <v>1221</v>
      </c>
      <c r="B3101" s="14">
        <v>24</v>
      </c>
      <c r="C3101" s="14">
        <v>40</v>
      </c>
      <c r="D3101" s="14"/>
      <c r="E3101" s="14"/>
      <c r="F3101" s="14">
        <v>0</v>
      </c>
      <c r="G3101" s="14"/>
      <c r="H3101" s="14"/>
      <c r="I3101" s="14"/>
      <c r="J3101" s="14"/>
      <c r="K3101" s="14"/>
      <c r="L3101" s="14"/>
      <c r="M3101" s="14">
        <v>270</v>
      </c>
      <c r="N3101" s="14"/>
      <c r="O3101" s="191">
        <v>0</v>
      </c>
      <c r="P3101" s="191">
        <v>0</v>
      </c>
      <c r="Q3101" s="191">
        <v>0</v>
      </c>
      <c r="R3101" s="191">
        <v>0</v>
      </c>
      <c r="S3101" s="14"/>
      <c r="T3101" s="14"/>
      <c r="U3101" s="14">
        <v>5</v>
      </c>
      <c r="V3101" s="14">
        <v>202007</v>
      </c>
      <c r="W3101" s="14"/>
    </row>
    <row r="3102" spans="1:23" ht="12.2" customHeight="1">
      <c r="A3102" s="14" t="s">
        <v>1221</v>
      </c>
      <c r="B3102" s="14">
        <v>25</v>
      </c>
      <c r="C3102" s="14">
        <v>39.75</v>
      </c>
      <c r="D3102" s="14">
        <v>0</v>
      </c>
      <c r="E3102" s="14">
        <v>0</v>
      </c>
      <c r="F3102" s="14">
        <v>0</v>
      </c>
      <c r="G3102" s="14">
        <v>0</v>
      </c>
      <c r="H3102" s="14">
        <v>0</v>
      </c>
      <c r="I3102" s="14">
        <v>0</v>
      </c>
      <c r="J3102" s="14">
        <v>0</v>
      </c>
      <c r="K3102" s="14">
        <v>0</v>
      </c>
      <c r="L3102" s="14">
        <v>0</v>
      </c>
      <c r="M3102" s="14">
        <v>270</v>
      </c>
      <c r="N3102" s="14">
        <v>0</v>
      </c>
      <c r="O3102" s="191">
        <v>0</v>
      </c>
      <c r="P3102" s="191">
        <v>0</v>
      </c>
      <c r="Q3102" s="191">
        <v>0</v>
      </c>
      <c r="R3102" s="191">
        <v>0</v>
      </c>
      <c r="S3102" s="14">
        <v>0</v>
      </c>
      <c r="T3102" s="14">
        <v>0</v>
      </c>
      <c r="U3102" s="14">
        <v>0</v>
      </c>
      <c r="V3102" s="14">
        <v>202007</v>
      </c>
      <c r="W3102" s="14"/>
    </row>
    <row r="3103" spans="1:23" ht="12.2" customHeight="1" thickBot="1">
      <c r="A3103" s="14" t="s">
        <v>1221</v>
      </c>
      <c r="B3103" s="14">
        <v>26</v>
      </c>
      <c r="C3103" s="14">
        <v>40</v>
      </c>
      <c r="D3103" s="14"/>
      <c r="E3103" s="14"/>
      <c r="F3103" s="14">
        <v>0</v>
      </c>
      <c r="G3103" s="14"/>
      <c r="H3103" s="14"/>
      <c r="I3103" s="14"/>
      <c r="J3103" s="14"/>
      <c r="K3103" s="14"/>
      <c r="L3103" s="14"/>
      <c r="M3103" s="14">
        <v>270</v>
      </c>
      <c r="N3103" s="14"/>
      <c r="O3103" s="191">
        <v>0</v>
      </c>
      <c r="P3103" s="191">
        <v>0</v>
      </c>
      <c r="Q3103" s="191">
        <v>0</v>
      </c>
      <c r="R3103" s="191">
        <v>0</v>
      </c>
      <c r="S3103" s="14"/>
      <c r="T3103" s="14"/>
      <c r="U3103" s="14">
        <v>5</v>
      </c>
      <c r="V3103" s="14">
        <v>202007</v>
      </c>
      <c r="W3103" s="14"/>
    </row>
    <row r="3104" spans="1:23" ht="12.2" customHeight="1" thickTop="1">
      <c r="A3104" s="188" t="s">
        <v>1306</v>
      </c>
      <c r="B3104" s="189">
        <v>0</v>
      </c>
      <c r="C3104" s="189">
        <v>935.75</v>
      </c>
      <c r="D3104" s="189">
        <v>0</v>
      </c>
      <c r="E3104" s="189">
        <v>0</v>
      </c>
      <c r="F3104" s="189">
        <v>0</v>
      </c>
      <c r="G3104" s="189">
        <v>40</v>
      </c>
      <c r="H3104" s="189">
        <v>24</v>
      </c>
      <c r="I3104" s="189">
        <v>40</v>
      </c>
      <c r="J3104" s="189">
        <v>0</v>
      </c>
      <c r="K3104" s="189">
        <v>0</v>
      </c>
      <c r="L3104" s="189">
        <v>0</v>
      </c>
      <c r="M3104" s="189">
        <v>6318</v>
      </c>
      <c r="N3104" s="189">
        <v>0</v>
      </c>
      <c r="O3104" s="190">
        <v>0</v>
      </c>
      <c r="P3104" s="190">
        <v>0</v>
      </c>
      <c r="Q3104" s="190">
        <v>0</v>
      </c>
      <c r="R3104" s="190">
        <v>0</v>
      </c>
      <c r="S3104" s="189">
        <v>0</v>
      </c>
      <c r="T3104" s="189">
        <v>0</v>
      </c>
      <c r="U3104" s="189">
        <v>298.75</v>
      </c>
      <c r="V3104" s="189"/>
      <c r="W3104" s="189"/>
    </row>
    <row r="3105" spans="1:23" ht="12.2" customHeight="1">
      <c r="A3105" s="14" t="s">
        <v>1238</v>
      </c>
      <c r="B3105" s="14">
        <v>1</v>
      </c>
      <c r="C3105" s="14">
        <v>0</v>
      </c>
      <c r="D3105" s="14"/>
      <c r="E3105" s="14"/>
      <c r="F3105" s="14"/>
      <c r="G3105" s="14">
        <v>32</v>
      </c>
      <c r="H3105" s="14"/>
      <c r="I3105" s="14">
        <v>8</v>
      </c>
      <c r="J3105" s="14"/>
      <c r="K3105" s="14"/>
      <c r="L3105" s="14"/>
      <c r="M3105" s="14">
        <v>0</v>
      </c>
      <c r="N3105" s="14"/>
      <c r="O3105" s="191">
        <v>0</v>
      </c>
      <c r="P3105" s="191">
        <v>0</v>
      </c>
      <c r="Q3105" s="191">
        <v>0</v>
      </c>
      <c r="R3105" s="191">
        <v>0</v>
      </c>
      <c r="S3105" s="14"/>
      <c r="T3105" s="14"/>
      <c r="U3105" s="14"/>
      <c r="V3105" s="14">
        <v>202002</v>
      </c>
      <c r="W3105" s="14"/>
    </row>
    <row r="3106" spans="1:23" ht="12.2" customHeight="1">
      <c r="A3106" s="14" t="s">
        <v>1238</v>
      </c>
      <c r="B3106" s="14">
        <v>2</v>
      </c>
      <c r="C3106" s="14">
        <v>40</v>
      </c>
      <c r="D3106" s="14"/>
      <c r="E3106" s="14">
        <v>1.25</v>
      </c>
      <c r="F3106" s="14">
        <v>13.33</v>
      </c>
      <c r="G3106" s="14"/>
      <c r="H3106" s="14"/>
      <c r="I3106" s="14"/>
      <c r="J3106" s="14"/>
      <c r="K3106" s="14"/>
      <c r="L3106" s="14"/>
      <c r="M3106" s="14">
        <v>0</v>
      </c>
      <c r="N3106" s="14"/>
      <c r="O3106" s="191">
        <v>0</v>
      </c>
      <c r="P3106" s="191">
        <v>100</v>
      </c>
      <c r="Q3106" s="191">
        <v>0</v>
      </c>
      <c r="R3106" s="191">
        <v>0</v>
      </c>
      <c r="S3106" s="14"/>
      <c r="T3106" s="14"/>
      <c r="U3106" s="14"/>
      <c r="V3106" s="14">
        <v>202002</v>
      </c>
      <c r="W3106" s="14"/>
    </row>
    <row r="3107" spans="1:23" ht="12.2" customHeight="1">
      <c r="A3107" s="14" t="s">
        <v>1238</v>
      </c>
      <c r="B3107" s="14">
        <v>3</v>
      </c>
      <c r="C3107" s="14">
        <v>40</v>
      </c>
      <c r="D3107" s="14"/>
      <c r="E3107" s="14">
        <v>0.75</v>
      </c>
      <c r="F3107" s="14">
        <v>11</v>
      </c>
      <c r="G3107" s="14"/>
      <c r="H3107" s="14"/>
      <c r="I3107" s="14"/>
      <c r="J3107" s="14"/>
      <c r="K3107" s="14"/>
      <c r="L3107" s="14"/>
      <c r="M3107" s="14">
        <v>0</v>
      </c>
      <c r="N3107" s="14"/>
      <c r="O3107" s="191">
        <v>0</v>
      </c>
      <c r="P3107" s="191">
        <v>75</v>
      </c>
      <c r="Q3107" s="191">
        <v>0</v>
      </c>
      <c r="R3107" s="191">
        <v>0</v>
      </c>
      <c r="S3107" s="14"/>
      <c r="T3107" s="14"/>
      <c r="U3107" s="14"/>
      <c r="V3107" s="14">
        <v>202002</v>
      </c>
      <c r="W3107" s="14"/>
    </row>
    <row r="3108" spans="1:23" ht="12.2" customHeight="1">
      <c r="A3108" s="14" t="s">
        <v>1238</v>
      </c>
      <c r="B3108" s="14">
        <v>4</v>
      </c>
      <c r="C3108" s="14">
        <v>40</v>
      </c>
      <c r="D3108" s="14"/>
      <c r="E3108" s="14">
        <v>2.75</v>
      </c>
      <c r="F3108" s="14">
        <v>5.75</v>
      </c>
      <c r="G3108" s="14"/>
      <c r="H3108" s="14"/>
      <c r="I3108" s="14"/>
      <c r="J3108" s="14"/>
      <c r="K3108" s="14"/>
      <c r="L3108" s="14"/>
      <c r="M3108" s="14">
        <v>0</v>
      </c>
      <c r="N3108" s="14"/>
      <c r="O3108" s="191">
        <v>0</v>
      </c>
      <c r="P3108" s="191">
        <v>75</v>
      </c>
      <c r="Q3108" s="191">
        <v>0</v>
      </c>
      <c r="R3108" s="191">
        <v>0</v>
      </c>
      <c r="S3108" s="14"/>
      <c r="T3108" s="14"/>
      <c r="U3108" s="14"/>
      <c r="V3108" s="14">
        <v>202003</v>
      </c>
      <c r="W3108" s="14"/>
    </row>
    <row r="3109" spans="1:23" ht="12.2" customHeight="1">
      <c r="A3109" s="14" t="s">
        <v>1238</v>
      </c>
      <c r="B3109" s="14">
        <v>5</v>
      </c>
      <c r="C3109" s="14">
        <v>40</v>
      </c>
      <c r="D3109" s="14"/>
      <c r="E3109" s="14">
        <v>1</v>
      </c>
      <c r="F3109" s="14">
        <v>11.25</v>
      </c>
      <c r="G3109" s="14"/>
      <c r="H3109" s="14"/>
      <c r="I3109" s="14"/>
      <c r="J3109" s="14"/>
      <c r="K3109" s="14"/>
      <c r="L3109" s="14"/>
      <c r="M3109" s="14">
        <v>0</v>
      </c>
      <c r="N3109" s="14"/>
      <c r="O3109" s="191">
        <v>0</v>
      </c>
      <c r="P3109" s="191">
        <v>75</v>
      </c>
      <c r="Q3109" s="191">
        <v>0</v>
      </c>
      <c r="R3109" s="191">
        <v>0</v>
      </c>
      <c r="S3109" s="14"/>
      <c r="T3109" s="14"/>
      <c r="U3109" s="14"/>
      <c r="V3109" s="14">
        <v>202003</v>
      </c>
      <c r="W3109" s="14"/>
    </row>
    <row r="3110" spans="1:23" ht="12.2" customHeight="1">
      <c r="A3110" s="14" t="s">
        <v>1238</v>
      </c>
      <c r="B3110" s="14">
        <v>6</v>
      </c>
      <c r="C3110" s="14">
        <v>40</v>
      </c>
      <c r="D3110" s="14"/>
      <c r="E3110" s="14">
        <v>2.5</v>
      </c>
      <c r="F3110" s="14">
        <v>5.75</v>
      </c>
      <c r="G3110" s="14"/>
      <c r="H3110" s="14"/>
      <c r="I3110" s="14"/>
      <c r="J3110" s="14"/>
      <c r="K3110" s="14"/>
      <c r="L3110" s="14"/>
      <c r="M3110" s="14">
        <v>0</v>
      </c>
      <c r="N3110" s="14"/>
      <c r="O3110" s="191">
        <v>0</v>
      </c>
      <c r="P3110" s="191">
        <v>75</v>
      </c>
      <c r="Q3110" s="191">
        <v>0</v>
      </c>
      <c r="R3110" s="191">
        <v>0</v>
      </c>
      <c r="S3110" s="14"/>
      <c r="T3110" s="14"/>
      <c r="U3110" s="14"/>
      <c r="V3110" s="14">
        <v>202003</v>
      </c>
      <c r="W3110" s="14"/>
    </row>
    <row r="3111" spans="1:23" ht="12.2" customHeight="1">
      <c r="A3111" s="14" t="s">
        <v>1238</v>
      </c>
      <c r="B3111" s="14">
        <v>7</v>
      </c>
      <c r="C3111" s="14">
        <v>40</v>
      </c>
      <c r="D3111" s="14"/>
      <c r="E3111" s="14">
        <v>2</v>
      </c>
      <c r="F3111" s="14">
        <v>6</v>
      </c>
      <c r="G3111" s="14"/>
      <c r="H3111" s="14"/>
      <c r="I3111" s="14"/>
      <c r="J3111" s="14"/>
      <c r="K3111" s="14"/>
      <c r="L3111" s="14"/>
      <c r="M3111" s="14">
        <v>0</v>
      </c>
      <c r="N3111" s="14"/>
      <c r="O3111" s="191">
        <v>0</v>
      </c>
      <c r="P3111" s="191">
        <v>75</v>
      </c>
      <c r="Q3111" s="191">
        <v>0</v>
      </c>
      <c r="R3111" s="191">
        <v>0</v>
      </c>
      <c r="S3111" s="14"/>
      <c r="T3111" s="14"/>
      <c r="U3111" s="14"/>
      <c r="V3111" s="14">
        <v>202003</v>
      </c>
      <c r="W3111" s="14"/>
    </row>
    <row r="3112" spans="1:23" ht="12.2" customHeight="1">
      <c r="A3112" s="14" t="s">
        <v>1238</v>
      </c>
      <c r="B3112" s="14">
        <v>8</v>
      </c>
      <c r="C3112" s="14">
        <v>0</v>
      </c>
      <c r="D3112" s="14"/>
      <c r="E3112" s="14"/>
      <c r="F3112" s="14"/>
      <c r="G3112" s="14"/>
      <c r="H3112" s="14">
        <v>40</v>
      </c>
      <c r="I3112" s="14"/>
      <c r="J3112" s="14"/>
      <c r="K3112" s="14"/>
      <c r="L3112" s="14"/>
      <c r="M3112" s="14">
        <v>0</v>
      </c>
      <c r="N3112" s="14"/>
      <c r="O3112" s="191">
        <v>0</v>
      </c>
      <c r="P3112" s="191">
        <v>0</v>
      </c>
      <c r="Q3112" s="191">
        <v>0</v>
      </c>
      <c r="R3112" s="191">
        <v>0</v>
      </c>
      <c r="S3112" s="14"/>
      <c r="T3112" s="14"/>
      <c r="U3112" s="14"/>
      <c r="V3112" s="14">
        <v>202003</v>
      </c>
      <c r="W3112" s="14"/>
    </row>
    <row r="3113" spans="1:23" ht="12.2" customHeight="1">
      <c r="A3113" s="14" t="s">
        <v>1238</v>
      </c>
      <c r="B3113" s="14">
        <v>9</v>
      </c>
      <c r="C3113" s="14">
        <v>40</v>
      </c>
      <c r="D3113" s="14"/>
      <c r="E3113" s="14">
        <v>2.75</v>
      </c>
      <c r="F3113" s="14">
        <v>5</v>
      </c>
      <c r="G3113" s="14"/>
      <c r="H3113" s="14"/>
      <c r="I3113" s="14"/>
      <c r="J3113" s="14"/>
      <c r="K3113" s="14"/>
      <c r="L3113" s="14"/>
      <c r="M3113" s="14">
        <v>0</v>
      </c>
      <c r="N3113" s="14"/>
      <c r="O3113" s="191">
        <v>0</v>
      </c>
      <c r="P3113" s="191">
        <v>75</v>
      </c>
      <c r="Q3113" s="191">
        <v>0</v>
      </c>
      <c r="R3113" s="191">
        <v>0</v>
      </c>
      <c r="S3113" s="14"/>
      <c r="T3113" s="14"/>
      <c r="U3113" s="14"/>
      <c r="V3113" s="14">
        <v>202003</v>
      </c>
      <c r="W3113" s="14"/>
    </row>
    <row r="3114" spans="1:23" ht="12.2" customHeight="1">
      <c r="A3114" s="14" t="s">
        <v>1238</v>
      </c>
      <c r="B3114" s="14">
        <v>10</v>
      </c>
      <c r="C3114" s="14">
        <v>32</v>
      </c>
      <c r="D3114" s="14"/>
      <c r="E3114" s="14">
        <v>1</v>
      </c>
      <c r="F3114" s="14"/>
      <c r="G3114" s="14">
        <v>8</v>
      </c>
      <c r="H3114" s="14"/>
      <c r="I3114" s="14"/>
      <c r="J3114" s="14"/>
      <c r="K3114" s="14"/>
      <c r="L3114" s="14"/>
      <c r="M3114" s="14">
        <v>0</v>
      </c>
      <c r="N3114" s="14"/>
      <c r="O3114" s="191">
        <v>0</v>
      </c>
      <c r="P3114" s="191">
        <v>50</v>
      </c>
      <c r="Q3114" s="191">
        <v>0</v>
      </c>
      <c r="R3114" s="191">
        <v>0</v>
      </c>
      <c r="S3114" s="14"/>
      <c r="T3114" s="14"/>
      <c r="U3114" s="14"/>
      <c r="V3114" s="14">
        <v>202004</v>
      </c>
      <c r="W3114" s="14"/>
    </row>
    <row r="3115" spans="1:23" ht="12.2" customHeight="1">
      <c r="A3115" s="14" t="s">
        <v>1238</v>
      </c>
      <c r="B3115" s="14">
        <v>11</v>
      </c>
      <c r="C3115" s="14">
        <v>0</v>
      </c>
      <c r="D3115" s="14"/>
      <c r="E3115" s="14"/>
      <c r="F3115" s="14"/>
      <c r="G3115" s="14">
        <v>40</v>
      </c>
      <c r="H3115" s="14"/>
      <c r="I3115" s="14"/>
      <c r="J3115" s="14"/>
      <c r="K3115" s="14"/>
      <c r="L3115" s="14"/>
      <c r="M3115" s="14">
        <v>0</v>
      </c>
      <c r="N3115" s="14"/>
      <c r="O3115" s="191">
        <v>0</v>
      </c>
      <c r="P3115" s="191">
        <v>0</v>
      </c>
      <c r="Q3115" s="191">
        <v>0</v>
      </c>
      <c r="R3115" s="191">
        <v>0</v>
      </c>
      <c r="S3115" s="14"/>
      <c r="T3115" s="14"/>
      <c r="U3115" s="14"/>
      <c r="V3115" s="14">
        <v>202004</v>
      </c>
      <c r="W3115" s="14"/>
    </row>
    <row r="3116" spans="1:23" ht="12.2" customHeight="1">
      <c r="A3116" s="14" t="s">
        <v>1238</v>
      </c>
      <c r="B3116" s="14">
        <v>12</v>
      </c>
      <c r="C3116" s="14">
        <v>37</v>
      </c>
      <c r="D3116" s="14">
        <v>0</v>
      </c>
      <c r="E3116" s="14">
        <v>0</v>
      </c>
      <c r="F3116" s="14">
        <v>0</v>
      </c>
      <c r="G3116" s="14">
        <v>0</v>
      </c>
      <c r="H3116" s="14">
        <v>0</v>
      </c>
      <c r="I3116" s="14">
        <v>0</v>
      </c>
      <c r="J3116" s="14">
        <v>0</v>
      </c>
      <c r="K3116" s="14">
        <v>0</v>
      </c>
      <c r="L3116" s="14">
        <v>0</v>
      </c>
      <c r="M3116" s="14">
        <v>0</v>
      </c>
      <c r="N3116" s="14">
        <v>0</v>
      </c>
      <c r="O3116" s="191">
        <v>0</v>
      </c>
      <c r="P3116" s="191">
        <v>0</v>
      </c>
      <c r="Q3116" s="191">
        <v>0</v>
      </c>
      <c r="R3116" s="191">
        <v>0</v>
      </c>
      <c r="S3116" s="14">
        <v>0</v>
      </c>
      <c r="T3116" s="14">
        <v>0</v>
      </c>
      <c r="U3116" s="14">
        <v>0</v>
      </c>
      <c r="V3116" s="14">
        <v>202004</v>
      </c>
      <c r="W3116" s="14"/>
    </row>
    <row r="3117" spans="1:23" ht="12.2" customHeight="1">
      <c r="A3117" s="14" t="s">
        <v>1238</v>
      </c>
      <c r="B3117" s="14">
        <v>13</v>
      </c>
      <c r="C3117" s="14">
        <v>40</v>
      </c>
      <c r="D3117" s="14">
        <v>0</v>
      </c>
      <c r="E3117" s="14">
        <v>8</v>
      </c>
      <c r="F3117" s="14">
        <v>5.5</v>
      </c>
      <c r="G3117" s="14">
        <v>0</v>
      </c>
      <c r="H3117" s="14">
        <v>0</v>
      </c>
      <c r="I3117" s="14">
        <v>0</v>
      </c>
      <c r="J3117" s="14">
        <v>0</v>
      </c>
      <c r="K3117" s="14">
        <v>0</v>
      </c>
      <c r="L3117" s="14">
        <v>0</v>
      </c>
      <c r="M3117" s="14">
        <v>0</v>
      </c>
      <c r="N3117" s="14">
        <v>0</v>
      </c>
      <c r="O3117" s="191">
        <v>0</v>
      </c>
      <c r="P3117" s="191">
        <v>0</v>
      </c>
      <c r="Q3117" s="191">
        <v>0</v>
      </c>
      <c r="R3117" s="191">
        <v>0</v>
      </c>
      <c r="S3117" s="14">
        <v>0</v>
      </c>
      <c r="T3117" s="14">
        <v>0</v>
      </c>
      <c r="U3117" s="14">
        <v>0</v>
      </c>
      <c r="V3117" s="14">
        <v>202004</v>
      </c>
      <c r="W3117" s="14"/>
    </row>
    <row r="3118" spans="1:23" ht="12.2" customHeight="1">
      <c r="A3118" s="14" t="s">
        <v>1238</v>
      </c>
      <c r="B3118" s="14">
        <v>14</v>
      </c>
      <c r="C3118" s="14">
        <v>40</v>
      </c>
      <c r="D3118" s="14"/>
      <c r="E3118" s="14">
        <v>8</v>
      </c>
      <c r="F3118" s="14">
        <v>6.25</v>
      </c>
      <c r="G3118" s="14"/>
      <c r="H3118" s="14"/>
      <c r="I3118" s="14"/>
      <c r="J3118" s="14"/>
      <c r="K3118" s="14"/>
      <c r="L3118" s="14"/>
      <c r="M3118" s="14">
        <v>0</v>
      </c>
      <c r="N3118" s="14"/>
      <c r="O3118" s="191">
        <v>0</v>
      </c>
      <c r="P3118" s="191">
        <v>0</v>
      </c>
      <c r="Q3118" s="191">
        <v>0</v>
      </c>
      <c r="R3118" s="191">
        <v>0</v>
      </c>
      <c r="S3118" s="14"/>
      <c r="T3118" s="14"/>
      <c r="U3118" s="14"/>
      <c r="V3118" s="14">
        <v>202005</v>
      </c>
      <c r="W3118" s="14"/>
    </row>
    <row r="3119" spans="1:23" ht="12.2" customHeight="1">
      <c r="A3119" s="14" t="s">
        <v>1238</v>
      </c>
      <c r="B3119" s="14">
        <v>15</v>
      </c>
      <c r="C3119" s="14">
        <v>40</v>
      </c>
      <c r="D3119" s="14"/>
      <c r="E3119" s="14">
        <v>8</v>
      </c>
      <c r="F3119" s="14">
        <v>4.5</v>
      </c>
      <c r="G3119" s="14"/>
      <c r="H3119" s="14"/>
      <c r="I3119" s="14"/>
      <c r="J3119" s="14"/>
      <c r="K3119" s="14"/>
      <c r="L3119" s="14"/>
      <c r="M3119" s="14">
        <v>0</v>
      </c>
      <c r="N3119" s="14"/>
      <c r="O3119" s="191">
        <v>0</v>
      </c>
      <c r="P3119" s="191">
        <v>0</v>
      </c>
      <c r="Q3119" s="191">
        <v>0</v>
      </c>
      <c r="R3119" s="191">
        <v>0</v>
      </c>
      <c r="S3119" s="14"/>
      <c r="T3119" s="14"/>
      <c r="U3119" s="14"/>
      <c r="V3119" s="14">
        <v>202005</v>
      </c>
      <c r="W3119" s="14"/>
    </row>
    <row r="3120" spans="1:23" ht="12.2" customHeight="1">
      <c r="A3120" s="14" t="s">
        <v>1238</v>
      </c>
      <c r="B3120" s="14">
        <v>16</v>
      </c>
      <c r="C3120" s="14">
        <v>32</v>
      </c>
      <c r="D3120" s="14"/>
      <c r="E3120" s="14">
        <v>1.5</v>
      </c>
      <c r="F3120" s="14">
        <v>7.75</v>
      </c>
      <c r="G3120" s="14"/>
      <c r="H3120" s="14"/>
      <c r="I3120" s="14">
        <v>8</v>
      </c>
      <c r="J3120" s="14"/>
      <c r="K3120" s="14"/>
      <c r="L3120" s="14"/>
      <c r="M3120" s="14">
        <v>0</v>
      </c>
      <c r="N3120" s="14"/>
      <c r="O3120" s="191">
        <v>0</v>
      </c>
      <c r="P3120" s="191">
        <v>75</v>
      </c>
      <c r="Q3120" s="191">
        <v>0</v>
      </c>
      <c r="R3120" s="191">
        <v>0</v>
      </c>
      <c r="S3120" s="14"/>
      <c r="T3120" s="14"/>
      <c r="U3120" s="14"/>
      <c r="V3120" s="14">
        <v>202005</v>
      </c>
      <c r="W3120" s="14"/>
    </row>
    <row r="3121" spans="1:23" ht="12.2" customHeight="1">
      <c r="A3121" s="14" t="s">
        <v>1238</v>
      </c>
      <c r="B3121" s="14">
        <v>17</v>
      </c>
      <c r="C3121" s="14">
        <v>40</v>
      </c>
      <c r="D3121" s="14"/>
      <c r="E3121" s="14">
        <v>3</v>
      </c>
      <c r="F3121" s="14">
        <v>3.25</v>
      </c>
      <c r="G3121" s="14"/>
      <c r="H3121" s="14"/>
      <c r="I3121" s="14"/>
      <c r="J3121" s="14"/>
      <c r="K3121" s="14"/>
      <c r="L3121" s="14"/>
      <c r="M3121" s="14">
        <v>0</v>
      </c>
      <c r="N3121" s="14"/>
      <c r="O3121" s="191">
        <v>0</v>
      </c>
      <c r="P3121" s="191">
        <v>50</v>
      </c>
      <c r="Q3121" s="191">
        <v>0</v>
      </c>
      <c r="R3121" s="191">
        <v>0</v>
      </c>
      <c r="S3121" s="14"/>
      <c r="T3121" s="14"/>
      <c r="U3121" s="14"/>
      <c r="V3121" s="14">
        <v>202005</v>
      </c>
      <c r="W3121" s="14"/>
    </row>
    <row r="3122" spans="1:23" ht="12.2" customHeight="1">
      <c r="A3122" s="14" t="s">
        <v>1238</v>
      </c>
      <c r="B3122" s="14">
        <v>18</v>
      </c>
      <c r="C3122" s="14">
        <v>32</v>
      </c>
      <c r="D3122" s="14"/>
      <c r="E3122" s="14">
        <v>2.5</v>
      </c>
      <c r="F3122" s="14">
        <v>2.75</v>
      </c>
      <c r="G3122" s="14"/>
      <c r="H3122" s="14"/>
      <c r="I3122" s="14">
        <v>8</v>
      </c>
      <c r="J3122" s="14"/>
      <c r="K3122" s="14"/>
      <c r="L3122" s="14"/>
      <c r="M3122" s="14">
        <v>0</v>
      </c>
      <c r="N3122" s="14"/>
      <c r="O3122" s="191">
        <v>0</v>
      </c>
      <c r="P3122" s="191">
        <v>50</v>
      </c>
      <c r="Q3122" s="191">
        <v>0</v>
      </c>
      <c r="R3122" s="191">
        <v>0</v>
      </c>
      <c r="S3122" s="14"/>
      <c r="T3122" s="14"/>
      <c r="U3122" s="14"/>
      <c r="V3122" s="14">
        <v>202005</v>
      </c>
      <c r="W3122" s="14"/>
    </row>
    <row r="3123" spans="1:23" ht="12.2" customHeight="1">
      <c r="A3123" s="14" t="s">
        <v>1238</v>
      </c>
      <c r="B3123" s="14">
        <v>19</v>
      </c>
      <c r="C3123" s="14">
        <v>40</v>
      </c>
      <c r="D3123" s="14"/>
      <c r="E3123" s="14">
        <v>2.75</v>
      </c>
      <c r="F3123" s="14">
        <v>4.75</v>
      </c>
      <c r="G3123" s="14"/>
      <c r="H3123" s="14"/>
      <c r="I3123" s="14"/>
      <c r="J3123" s="14"/>
      <c r="K3123" s="14"/>
      <c r="L3123" s="14"/>
      <c r="M3123" s="14">
        <v>0</v>
      </c>
      <c r="N3123" s="14"/>
      <c r="O3123" s="191">
        <v>0</v>
      </c>
      <c r="P3123" s="191">
        <v>75</v>
      </c>
      <c r="Q3123" s="191">
        <v>0</v>
      </c>
      <c r="R3123" s="191">
        <v>0</v>
      </c>
      <c r="S3123" s="14"/>
      <c r="T3123" s="14"/>
      <c r="U3123" s="14"/>
      <c r="V3123" s="14">
        <v>202006</v>
      </c>
      <c r="W3123" s="14"/>
    </row>
    <row r="3124" spans="1:23" ht="12.2" customHeight="1">
      <c r="A3124" s="14" t="s">
        <v>1238</v>
      </c>
      <c r="B3124" s="14">
        <v>20</v>
      </c>
      <c r="C3124" s="14">
        <v>40</v>
      </c>
      <c r="D3124" s="14"/>
      <c r="E3124" s="14">
        <v>1.25</v>
      </c>
      <c r="F3124" s="14"/>
      <c r="G3124" s="14"/>
      <c r="H3124" s="14"/>
      <c r="I3124" s="14"/>
      <c r="J3124" s="14"/>
      <c r="K3124" s="14"/>
      <c r="L3124" s="14"/>
      <c r="M3124" s="14">
        <v>0</v>
      </c>
      <c r="N3124" s="14"/>
      <c r="O3124" s="191">
        <v>0</v>
      </c>
      <c r="P3124" s="191">
        <v>0</v>
      </c>
      <c r="Q3124" s="191">
        <v>0</v>
      </c>
      <c r="R3124" s="191">
        <v>0</v>
      </c>
      <c r="S3124" s="14"/>
      <c r="T3124" s="14"/>
      <c r="U3124" s="14"/>
      <c r="V3124" s="14">
        <v>202008</v>
      </c>
      <c r="W3124" s="14"/>
    </row>
    <row r="3125" spans="1:23" ht="12.2" customHeight="1">
      <c r="A3125" s="14" t="s">
        <v>1238</v>
      </c>
      <c r="B3125" s="14">
        <v>21</v>
      </c>
      <c r="C3125" s="14">
        <v>32</v>
      </c>
      <c r="D3125" s="14"/>
      <c r="E3125" s="14">
        <v>2.5</v>
      </c>
      <c r="F3125" s="14">
        <v>1.25</v>
      </c>
      <c r="G3125" s="14"/>
      <c r="H3125" s="14"/>
      <c r="I3125" s="14">
        <v>8</v>
      </c>
      <c r="J3125" s="14"/>
      <c r="K3125" s="14"/>
      <c r="L3125" s="14"/>
      <c r="M3125" s="14">
        <v>0</v>
      </c>
      <c r="N3125" s="14"/>
      <c r="O3125" s="191">
        <v>0</v>
      </c>
      <c r="P3125" s="191">
        <v>50</v>
      </c>
      <c r="Q3125" s="191">
        <v>0</v>
      </c>
      <c r="R3125" s="191">
        <v>0</v>
      </c>
      <c r="S3125" s="14"/>
      <c r="T3125" s="14"/>
      <c r="U3125" s="14"/>
      <c r="V3125" s="14">
        <v>202008</v>
      </c>
      <c r="W3125" s="14"/>
    </row>
    <row r="3126" spans="1:23" ht="12.2" customHeight="1">
      <c r="A3126" s="14" t="s">
        <v>1238</v>
      </c>
      <c r="B3126" s="14">
        <v>22</v>
      </c>
      <c r="C3126" s="14">
        <v>40</v>
      </c>
      <c r="D3126" s="14"/>
      <c r="E3126" s="14">
        <v>2.25</v>
      </c>
      <c r="F3126" s="14">
        <v>2.75</v>
      </c>
      <c r="G3126" s="14"/>
      <c r="H3126" s="14"/>
      <c r="I3126" s="14"/>
      <c r="J3126" s="14"/>
      <c r="K3126" s="14"/>
      <c r="L3126" s="14"/>
      <c r="M3126" s="14">
        <v>0</v>
      </c>
      <c r="N3126" s="14"/>
      <c r="O3126" s="191">
        <v>0</v>
      </c>
      <c r="P3126" s="191">
        <v>75</v>
      </c>
      <c r="Q3126" s="191">
        <v>0</v>
      </c>
      <c r="R3126" s="191">
        <v>0</v>
      </c>
      <c r="S3126" s="14"/>
      <c r="T3126" s="14"/>
      <c r="U3126" s="14"/>
      <c r="V3126" s="14">
        <v>202008</v>
      </c>
      <c r="W3126" s="14"/>
    </row>
    <row r="3127" spans="1:23" ht="12.2" customHeight="1">
      <c r="A3127" s="14" t="s">
        <v>1238</v>
      </c>
      <c r="B3127" s="14">
        <v>23</v>
      </c>
      <c r="C3127" s="14">
        <v>32</v>
      </c>
      <c r="D3127" s="14"/>
      <c r="E3127" s="14">
        <v>2.5</v>
      </c>
      <c r="F3127" s="14">
        <v>8</v>
      </c>
      <c r="G3127" s="14"/>
      <c r="H3127" s="14"/>
      <c r="I3127" s="14">
        <v>8</v>
      </c>
      <c r="J3127" s="14"/>
      <c r="K3127" s="14"/>
      <c r="L3127" s="14"/>
      <c r="M3127" s="14">
        <v>0</v>
      </c>
      <c r="N3127" s="14"/>
      <c r="O3127" s="191">
        <v>0</v>
      </c>
      <c r="P3127" s="191">
        <v>50</v>
      </c>
      <c r="Q3127" s="191">
        <v>0</v>
      </c>
      <c r="R3127" s="191">
        <v>0</v>
      </c>
      <c r="S3127" s="14"/>
      <c r="T3127" s="14"/>
      <c r="U3127" s="14"/>
      <c r="V3127" s="14">
        <v>202008</v>
      </c>
      <c r="W3127" s="14"/>
    </row>
    <row r="3128" spans="1:23" ht="12.2" customHeight="1">
      <c r="A3128" s="14" t="s">
        <v>1238</v>
      </c>
      <c r="B3128" s="14">
        <v>24</v>
      </c>
      <c r="C3128" s="14">
        <v>40</v>
      </c>
      <c r="D3128" s="14"/>
      <c r="E3128" s="14">
        <v>2</v>
      </c>
      <c r="F3128" s="14">
        <v>2.5</v>
      </c>
      <c r="G3128" s="14"/>
      <c r="H3128" s="14"/>
      <c r="I3128" s="14"/>
      <c r="J3128" s="14"/>
      <c r="K3128" s="14"/>
      <c r="L3128" s="14"/>
      <c r="M3128" s="14">
        <v>0</v>
      </c>
      <c r="N3128" s="14"/>
      <c r="O3128" s="191">
        <v>0</v>
      </c>
      <c r="P3128" s="191">
        <v>75</v>
      </c>
      <c r="Q3128" s="191">
        <v>0</v>
      </c>
      <c r="R3128" s="191">
        <v>0</v>
      </c>
      <c r="S3128" s="14"/>
      <c r="T3128" s="14"/>
      <c r="U3128" s="14"/>
      <c r="V3128" s="14">
        <v>202008</v>
      </c>
      <c r="W3128" s="14"/>
    </row>
    <row r="3129" spans="1:23" ht="12.2" customHeight="1">
      <c r="A3129" s="14" t="s">
        <v>1238</v>
      </c>
      <c r="B3129" s="14">
        <v>25</v>
      </c>
      <c r="C3129" s="14">
        <v>0</v>
      </c>
      <c r="D3129" s="14"/>
      <c r="E3129" s="14"/>
      <c r="F3129" s="14"/>
      <c r="G3129" s="14"/>
      <c r="H3129" s="14">
        <v>40</v>
      </c>
      <c r="I3129" s="14"/>
      <c r="J3129" s="14"/>
      <c r="K3129" s="14"/>
      <c r="L3129" s="14"/>
      <c r="M3129" s="14">
        <v>0</v>
      </c>
      <c r="N3129" s="14"/>
      <c r="O3129" s="191">
        <v>0</v>
      </c>
      <c r="P3129" s="191">
        <v>0</v>
      </c>
      <c r="Q3129" s="191">
        <v>0</v>
      </c>
      <c r="R3129" s="191">
        <v>0</v>
      </c>
      <c r="S3129" s="14"/>
      <c r="T3129" s="14"/>
      <c r="U3129" s="14"/>
      <c r="V3129" s="14">
        <v>202008</v>
      </c>
      <c r="W3129" s="14"/>
    </row>
    <row r="3130" spans="1:23" ht="12.2" customHeight="1" thickBot="1">
      <c r="A3130" s="14" t="s">
        <v>1238</v>
      </c>
      <c r="B3130" s="14">
        <v>26</v>
      </c>
      <c r="C3130" s="14">
        <v>40</v>
      </c>
      <c r="D3130" s="14"/>
      <c r="E3130" s="14">
        <v>3.25</v>
      </c>
      <c r="F3130" s="14">
        <v>12</v>
      </c>
      <c r="G3130" s="14"/>
      <c r="H3130" s="14"/>
      <c r="I3130" s="14"/>
      <c r="J3130" s="14"/>
      <c r="K3130" s="14"/>
      <c r="L3130" s="14"/>
      <c r="M3130" s="14">
        <v>0</v>
      </c>
      <c r="N3130" s="14"/>
      <c r="O3130" s="191">
        <v>0</v>
      </c>
      <c r="P3130" s="191">
        <v>75</v>
      </c>
      <c r="Q3130" s="191">
        <v>0</v>
      </c>
      <c r="R3130" s="191">
        <v>0</v>
      </c>
      <c r="S3130" s="14"/>
      <c r="T3130" s="14"/>
      <c r="U3130" s="14"/>
      <c r="V3130" s="14">
        <v>202008</v>
      </c>
      <c r="W3130" s="14"/>
    </row>
    <row r="3131" spans="1:23" ht="12.2" customHeight="1" thickTop="1">
      <c r="A3131" s="188" t="s">
        <v>1306</v>
      </c>
      <c r="B3131" s="189">
        <v>0</v>
      </c>
      <c r="C3131" s="189">
        <v>837</v>
      </c>
      <c r="D3131" s="189">
        <v>0</v>
      </c>
      <c r="E3131" s="189">
        <v>61.5</v>
      </c>
      <c r="F3131" s="189">
        <v>119.33</v>
      </c>
      <c r="G3131" s="189">
        <v>80</v>
      </c>
      <c r="H3131" s="189">
        <v>80</v>
      </c>
      <c r="I3131" s="189">
        <v>40</v>
      </c>
      <c r="J3131" s="189">
        <v>0</v>
      </c>
      <c r="K3131" s="189">
        <v>0</v>
      </c>
      <c r="L3131" s="189">
        <v>0</v>
      </c>
      <c r="M3131" s="189">
        <v>0</v>
      </c>
      <c r="N3131" s="189">
        <v>0</v>
      </c>
      <c r="O3131" s="190">
        <v>0</v>
      </c>
      <c r="P3131" s="190">
        <v>1175</v>
      </c>
      <c r="Q3131" s="190">
        <v>0</v>
      </c>
      <c r="R3131" s="190">
        <v>0</v>
      </c>
      <c r="S3131" s="189">
        <v>0</v>
      </c>
      <c r="T3131" s="189">
        <v>0</v>
      </c>
      <c r="U3131" s="189">
        <v>0</v>
      </c>
      <c r="V3131" s="189"/>
      <c r="W3131" s="189"/>
    </row>
    <row r="3132" spans="1:23" ht="12.2" customHeight="1">
      <c r="A3132" s="14" t="s">
        <v>1702</v>
      </c>
      <c r="B3132" s="14">
        <v>12</v>
      </c>
      <c r="C3132" s="14">
        <v>40</v>
      </c>
      <c r="D3132" s="14">
        <v>0</v>
      </c>
      <c r="E3132" s="14">
        <v>6</v>
      </c>
      <c r="F3132" s="14">
        <v>0</v>
      </c>
      <c r="G3132" s="14">
        <v>0</v>
      </c>
      <c r="H3132" s="14">
        <v>0</v>
      </c>
      <c r="I3132" s="14">
        <v>0</v>
      </c>
      <c r="J3132" s="14">
        <v>0</v>
      </c>
      <c r="K3132" s="14">
        <v>0</v>
      </c>
      <c r="L3132" s="14">
        <v>0</v>
      </c>
      <c r="M3132" s="14">
        <v>100</v>
      </c>
      <c r="N3132" s="14">
        <v>0</v>
      </c>
      <c r="O3132" s="191">
        <v>0</v>
      </c>
      <c r="P3132" s="191">
        <v>0</v>
      </c>
      <c r="Q3132" s="191">
        <v>0</v>
      </c>
      <c r="R3132" s="191">
        <v>0</v>
      </c>
      <c r="S3132" s="14">
        <v>0</v>
      </c>
      <c r="T3132" s="14">
        <v>0</v>
      </c>
      <c r="U3132" s="14">
        <v>0</v>
      </c>
      <c r="V3132" s="14">
        <v>202007</v>
      </c>
      <c r="W3132" s="14"/>
    </row>
    <row r="3133" spans="1:23" ht="12.2" customHeight="1">
      <c r="A3133" s="14" t="s">
        <v>1702</v>
      </c>
      <c r="B3133" s="14">
        <v>13</v>
      </c>
      <c r="C3133" s="14">
        <v>40</v>
      </c>
      <c r="D3133" s="14">
        <v>0</v>
      </c>
      <c r="E3133" s="14">
        <v>5.75</v>
      </c>
      <c r="F3133" s="14">
        <v>0</v>
      </c>
      <c r="G3133" s="14">
        <v>0</v>
      </c>
      <c r="H3133" s="14">
        <v>0</v>
      </c>
      <c r="I3133" s="14">
        <v>0</v>
      </c>
      <c r="J3133" s="14">
        <v>0</v>
      </c>
      <c r="K3133" s="14">
        <v>0</v>
      </c>
      <c r="L3133" s="14">
        <v>0</v>
      </c>
      <c r="M3133" s="14">
        <v>100</v>
      </c>
      <c r="N3133" s="14">
        <v>0</v>
      </c>
      <c r="O3133" s="191">
        <v>0</v>
      </c>
      <c r="P3133" s="191">
        <v>0</v>
      </c>
      <c r="Q3133" s="191">
        <v>0</v>
      </c>
      <c r="R3133" s="191">
        <v>0</v>
      </c>
      <c r="S3133" s="14">
        <v>0</v>
      </c>
      <c r="T3133" s="14">
        <v>0</v>
      </c>
      <c r="U3133" s="14">
        <v>0</v>
      </c>
      <c r="V3133" s="14">
        <v>202007</v>
      </c>
      <c r="W3133" s="14"/>
    </row>
    <row r="3134" spans="1:23" ht="12.2" customHeight="1">
      <c r="A3134" s="14" t="s">
        <v>1702</v>
      </c>
      <c r="B3134" s="14">
        <v>14</v>
      </c>
      <c r="C3134" s="14">
        <v>40</v>
      </c>
      <c r="D3134" s="14">
        <v>0</v>
      </c>
      <c r="E3134" s="14">
        <v>3.25</v>
      </c>
      <c r="F3134" s="14">
        <v>1</v>
      </c>
      <c r="G3134" s="14">
        <v>0</v>
      </c>
      <c r="H3134" s="14">
        <v>0</v>
      </c>
      <c r="I3134" s="14">
        <v>0</v>
      </c>
      <c r="J3134" s="14">
        <v>0</v>
      </c>
      <c r="K3134" s="14">
        <v>0</v>
      </c>
      <c r="L3134" s="14">
        <v>0</v>
      </c>
      <c r="M3134" s="14">
        <v>100</v>
      </c>
      <c r="N3134" s="14">
        <v>0</v>
      </c>
      <c r="O3134" s="191">
        <v>0</v>
      </c>
      <c r="P3134" s="191">
        <v>75</v>
      </c>
      <c r="Q3134" s="191">
        <v>0</v>
      </c>
      <c r="R3134" s="191">
        <v>0</v>
      </c>
      <c r="S3134" s="14">
        <v>0</v>
      </c>
      <c r="T3134" s="14">
        <v>0</v>
      </c>
      <c r="U3134" s="14">
        <v>0</v>
      </c>
      <c r="V3134" s="14">
        <v>202007</v>
      </c>
      <c r="W3134" s="14"/>
    </row>
    <row r="3135" spans="1:23" ht="12.2" customHeight="1">
      <c r="A3135" s="14" t="s">
        <v>1702</v>
      </c>
      <c r="B3135" s="14">
        <v>15</v>
      </c>
      <c r="C3135" s="14">
        <v>40</v>
      </c>
      <c r="D3135" s="14">
        <v>0</v>
      </c>
      <c r="E3135" s="14">
        <v>2</v>
      </c>
      <c r="F3135" s="14">
        <v>0</v>
      </c>
      <c r="G3135" s="14">
        <v>0</v>
      </c>
      <c r="H3135" s="14">
        <v>0</v>
      </c>
      <c r="I3135" s="14">
        <v>0</v>
      </c>
      <c r="J3135" s="14">
        <v>0</v>
      </c>
      <c r="K3135" s="14">
        <v>0</v>
      </c>
      <c r="L3135" s="14">
        <v>0</v>
      </c>
      <c r="M3135" s="14">
        <v>100</v>
      </c>
      <c r="N3135" s="14">
        <v>0</v>
      </c>
      <c r="O3135" s="191">
        <v>0</v>
      </c>
      <c r="P3135" s="191">
        <v>0</v>
      </c>
      <c r="Q3135" s="191">
        <v>0</v>
      </c>
      <c r="R3135" s="191">
        <v>0</v>
      </c>
      <c r="S3135" s="14">
        <v>0</v>
      </c>
      <c r="T3135" s="14">
        <v>0</v>
      </c>
      <c r="U3135" s="14">
        <v>0</v>
      </c>
      <c r="V3135" s="14">
        <v>202007</v>
      </c>
      <c r="W3135" s="14"/>
    </row>
    <row r="3136" spans="1:23" ht="12.2" customHeight="1">
      <c r="A3136" s="14" t="s">
        <v>1702</v>
      </c>
      <c r="B3136" s="14">
        <v>16</v>
      </c>
      <c r="C3136" s="14">
        <v>32</v>
      </c>
      <c r="D3136" s="14">
        <v>0</v>
      </c>
      <c r="E3136" s="14">
        <v>0.75</v>
      </c>
      <c r="F3136" s="14">
        <v>9</v>
      </c>
      <c r="G3136" s="14">
        <v>0</v>
      </c>
      <c r="H3136" s="14">
        <v>0</v>
      </c>
      <c r="I3136" s="14">
        <v>8</v>
      </c>
      <c r="J3136" s="14">
        <v>0</v>
      </c>
      <c r="K3136" s="14">
        <v>0</v>
      </c>
      <c r="L3136" s="14">
        <v>0</v>
      </c>
      <c r="M3136" s="14">
        <v>100</v>
      </c>
      <c r="N3136" s="14">
        <v>0</v>
      </c>
      <c r="O3136" s="191">
        <v>0</v>
      </c>
      <c r="P3136" s="191">
        <v>75</v>
      </c>
      <c r="Q3136" s="191">
        <v>0</v>
      </c>
      <c r="R3136" s="191">
        <v>0</v>
      </c>
      <c r="S3136" s="14">
        <v>0</v>
      </c>
      <c r="T3136" s="14">
        <v>0</v>
      </c>
      <c r="U3136" s="14">
        <v>0</v>
      </c>
      <c r="V3136" s="14">
        <v>202007</v>
      </c>
      <c r="W3136" s="14"/>
    </row>
    <row r="3137" spans="1:23" ht="12.2" customHeight="1">
      <c r="A3137" s="14" t="s">
        <v>1702</v>
      </c>
      <c r="B3137" s="14">
        <v>17</v>
      </c>
      <c r="C3137" s="14">
        <v>0</v>
      </c>
      <c r="D3137" s="14"/>
      <c r="E3137" s="14"/>
      <c r="F3137" s="14"/>
      <c r="G3137" s="14"/>
      <c r="H3137" s="14">
        <v>40</v>
      </c>
      <c r="I3137" s="14"/>
      <c r="J3137" s="14"/>
      <c r="K3137" s="14"/>
      <c r="L3137" s="14"/>
      <c r="M3137" s="14">
        <v>0</v>
      </c>
      <c r="N3137" s="14"/>
      <c r="O3137" s="191">
        <v>0</v>
      </c>
      <c r="P3137" s="191">
        <v>0</v>
      </c>
      <c r="Q3137" s="191">
        <v>0</v>
      </c>
      <c r="R3137" s="191">
        <v>0</v>
      </c>
      <c r="S3137" s="14"/>
      <c r="T3137" s="14"/>
      <c r="U3137" s="14"/>
      <c r="V3137" s="14">
        <v>202007</v>
      </c>
      <c r="W3137" s="14"/>
    </row>
    <row r="3138" spans="1:23" ht="12.2" customHeight="1">
      <c r="A3138" s="14" t="s">
        <v>1702</v>
      </c>
      <c r="B3138" s="14">
        <v>18</v>
      </c>
      <c r="C3138" s="14">
        <v>32</v>
      </c>
      <c r="D3138" s="14">
        <v>0</v>
      </c>
      <c r="E3138" s="14">
        <v>0</v>
      </c>
      <c r="F3138" s="14">
        <v>0.53</v>
      </c>
      <c r="G3138" s="14">
        <v>0</v>
      </c>
      <c r="H3138" s="14">
        <v>0</v>
      </c>
      <c r="I3138" s="14">
        <v>8</v>
      </c>
      <c r="J3138" s="14">
        <v>0</v>
      </c>
      <c r="K3138" s="14">
        <v>0</v>
      </c>
      <c r="L3138" s="14">
        <v>0</v>
      </c>
      <c r="M3138" s="14">
        <v>400</v>
      </c>
      <c r="N3138" s="14">
        <v>0</v>
      </c>
      <c r="O3138" s="191">
        <v>0</v>
      </c>
      <c r="P3138" s="191">
        <v>0</v>
      </c>
      <c r="Q3138" s="191">
        <v>0</v>
      </c>
      <c r="R3138" s="191">
        <v>0</v>
      </c>
      <c r="S3138" s="14">
        <v>0</v>
      </c>
      <c r="T3138" s="14">
        <v>0</v>
      </c>
      <c r="U3138" s="14">
        <v>0</v>
      </c>
      <c r="V3138" s="14">
        <v>202007</v>
      </c>
      <c r="W3138" s="14"/>
    </row>
    <row r="3139" spans="1:23" ht="12.2" customHeight="1">
      <c r="A3139" s="14" t="s">
        <v>1702</v>
      </c>
      <c r="B3139" s="14">
        <v>19</v>
      </c>
      <c r="C3139" s="14">
        <v>40</v>
      </c>
      <c r="D3139" s="14">
        <v>0</v>
      </c>
      <c r="E3139" s="14">
        <v>0</v>
      </c>
      <c r="F3139" s="14">
        <v>4.0199999999999996</v>
      </c>
      <c r="G3139" s="14">
        <v>0</v>
      </c>
      <c r="H3139" s="14">
        <v>0</v>
      </c>
      <c r="I3139" s="14">
        <v>0</v>
      </c>
      <c r="J3139" s="14">
        <v>0</v>
      </c>
      <c r="K3139" s="14">
        <v>0</v>
      </c>
      <c r="L3139" s="14">
        <v>0</v>
      </c>
      <c r="M3139" s="14">
        <v>500</v>
      </c>
      <c r="N3139" s="14">
        <v>0</v>
      </c>
      <c r="O3139" s="191">
        <v>0</v>
      </c>
      <c r="P3139" s="191">
        <v>0</v>
      </c>
      <c r="Q3139" s="191">
        <v>0</v>
      </c>
      <c r="R3139" s="191">
        <v>0</v>
      </c>
      <c r="S3139" s="14">
        <v>0</v>
      </c>
      <c r="T3139" s="14">
        <v>0</v>
      </c>
      <c r="U3139" s="14">
        <v>0</v>
      </c>
      <c r="V3139" s="14">
        <v>202007</v>
      </c>
      <c r="W3139" s="14"/>
    </row>
    <row r="3140" spans="1:23" ht="12.2" customHeight="1">
      <c r="A3140" s="14" t="s">
        <v>1702</v>
      </c>
      <c r="B3140" s="14">
        <v>20</v>
      </c>
      <c r="C3140" s="14">
        <v>35.08</v>
      </c>
      <c r="D3140" s="14">
        <v>0</v>
      </c>
      <c r="E3140" s="14">
        <v>0</v>
      </c>
      <c r="F3140" s="14">
        <v>0</v>
      </c>
      <c r="G3140" s="14">
        <v>0</v>
      </c>
      <c r="H3140" s="14">
        <v>0</v>
      </c>
      <c r="I3140" s="14">
        <v>0</v>
      </c>
      <c r="J3140" s="14">
        <v>0</v>
      </c>
      <c r="K3140" s="14">
        <v>0</v>
      </c>
      <c r="L3140" s="14">
        <v>0</v>
      </c>
      <c r="M3140" s="14">
        <v>400</v>
      </c>
      <c r="N3140" s="14">
        <v>0</v>
      </c>
      <c r="O3140" s="191">
        <v>0</v>
      </c>
      <c r="P3140" s="191">
        <v>0</v>
      </c>
      <c r="Q3140" s="191">
        <v>0</v>
      </c>
      <c r="R3140" s="191">
        <v>0</v>
      </c>
      <c r="S3140" s="14">
        <v>0</v>
      </c>
      <c r="T3140" s="14">
        <v>0</v>
      </c>
      <c r="U3140" s="14">
        <v>0</v>
      </c>
      <c r="V3140" s="14">
        <v>202007</v>
      </c>
      <c r="W3140" s="14"/>
    </row>
    <row r="3141" spans="1:23" ht="12.2" customHeight="1">
      <c r="A3141" s="14" t="s">
        <v>1702</v>
      </c>
      <c r="B3141" s="14">
        <v>21</v>
      </c>
      <c r="C3141" s="14">
        <v>24</v>
      </c>
      <c r="D3141" s="14">
        <v>0</v>
      </c>
      <c r="E3141" s="14">
        <v>0</v>
      </c>
      <c r="F3141" s="14">
        <v>4</v>
      </c>
      <c r="G3141" s="14">
        <v>8</v>
      </c>
      <c r="H3141" s="14">
        <v>0</v>
      </c>
      <c r="I3141" s="14">
        <v>8</v>
      </c>
      <c r="J3141" s="14">
        <v>0</v>
      </c>
      <c r="K3141" s="14">
        <v>0</v>
      </c>
      <c r="L3141" s="14">
        <v>0</v>
      </c>
      <c r="M3141" s="14">
        <v>300</v>
      </c>
      <c r="N3141" s="14">
        <v>0</v>
      </c>
      <c r="O3141" s="191">
        <v>0</v>
      </c>
      <c r="P3141" s="191">
        <v>0</v>
      </c>
      <c r="Q3141" s="191">
        <v>0</v>
      </c>
      <c r="R3141" s="191">
        <v>0</v>
      </c>
      <c r="S3141" s="14">
        <v>0</v>
      </c>
      <c r="T3141" s="14">
        <v>0</v>
      </c>
      <c r="U3141" s="14">
        <v>0</v>
      </c>
      <c r="V3141" s="14">
        <v>202007</v>
      </c>
      <c r="W3141" s="14"/>
    </row>
    <row r="3142" spans="1:23" ht="12.2" customHeight="1">
      <c r="A3142" s="14" t="s">
        <v>1702</v>
      </c>
      <c r="B3142" s="14">
        <v>22</v>
      </c>
      <c r="C3142" s="14">
        <v>40</v>
      </c>
      <c r="D3142" s="14">
        <v>0</v>
      </c>
      <c r="E3142" s="14">
        <v>2.75</v>
      </c>
      <c r="F3142" s="14">
        <v>2.35</v>
      </c>
      <c r="G3142" s="14">
        <v>0</v>
      </c>
      <c r="H3142" s="14">
        <v>0</v>
      </c>
      <c r="I3142" s="14">
        <v>0</v>
      </c>
      <c r="J3142" s="14">
        <v>0</v>
      </c>
      <c r="K3142" s="14">
        <v>0</v>
      </c>
      <c r="L3142" s="14">
        <v>0</v>
      </c>
      <c r="M3142" s="14">
        <v>200</v>
      </c>
      <c r="N3142" s="14">
        <v>0</v>
      </c>
      <c r="O3142" s="191">
        <v>0</v>
      </c>
      <c r="P3142" s="191">
        <v>25</v>
      </c>
      <c r="Q3142" s="191">
        <v>0</v>
      </c>
      <c r="R3142" s="191">
        <v>0</v>
      </c>
      <c r="S3142" s="14">
        <v>0</v>
      </c>
      <c r="T3142" s="14">
        <v>0</v>
      </c>
      <c r="U3142" s="14">
        <v>0</v>
      </c>
      <c r="V3142" s="14">
        <v>202007</v>
      </c>
      <c r="W3142" s="14"/>
    </row>
    <row r="3143" spans="1:23" ht="12.2" customHeight="1">
      <c r="A3143" s="14" t="s">
        <v>1702</v>
      </c>
      <c r="B3143" s="14">
        <v>23</v>
      </c>
      <c r="C3143" s="14">
        <v>32</v>
      </c>
      <c r="D3143" s="14">
        <v>0</v>
      </c>
      <c r="E3143" s="14">
        <v>3.25</v>
      </c>
      <c r="F3143" s="14">
        <v>13</v>
      </c>
      <c r="G3143" s="14">
        <v>0</v>
      </c>
      <c r="H3143" s="14">
        <v>0</v>
      </c>
      <c r="I3143" s="14">
        <v>8</v>
      </c>
      <c r="J3143" s="14">
        <v>0</v>
      </c>
      <c r="K3143" s="14">
        <v>0</v>
      </c>
      <c r="L3143" s="14">
        <v>0</v>
      </c>
      <c r="M3143" s="14">
        <v>100</v>
      </c>
      <c r="N3143" s="14">
        <v>0</v>
      </c>
      <c r="O3143" s="191">
        <v>0</v>
      </c>
      <c r="P3143" s="191">
        <v>75</v>
      </c>
      <c r="Q3143" s="191">
        <v>0</v>
      </c>
      <c r="R3143" s="191">
        <v>0</v>
      </c>
      <c r="S3143" s="14">
        <v>0</v>
      </c>
      <c r="T3143" s="14">
        <v>0</v>
      </c>
      <c r="U3143" s="14">
        <v>0</v>
      </c>
      <c r="V3143" s="14">
        <v>202007</v>
      </c>
      <c r="W3143" s="14"/>
    </row>
    <row r="3144" spans="1:23" ht="12.2" customHeight="1">
      <c r="A3144" s="14" t="s">
        <v>1702</v>
      </c>
      <c r="B3144" s="14">
        <v>24</v>
      </c>
      <c r="C3144" s="14">
        <v>40</v>
      </c>
      <c r="D3144" s="14">
        <v>0</v>
      </c>
      <c r="E3144" s="14">
        <v>3.25</v>
      </c>
      <c r="F3144" s="14">
        <v>4.5</v>
      </c>
      <c r="G3144" s="14">
        <v>0</v>
      </c>
      <c r="H3144" s="14">
        <v>0</v>
      </c>
      <c r="I3144" s="14">
        <v>0</v>
      </c>
      <c r="J3144" s="14">
        <v>0</v>
      </c>
      <c r="K3144" s="14">
        <v>0</v>
      </c>
      <c r="L3144" s="14">
        <v>0</v>
      </c>
      <c r="M3144" s="14">
        <v>100</v>
      </c>
      <c r="N3144" s="14">
        <v>0</v>
      </c>
      <c r="O3144" s="191">
        <v>0</v>
      </c>
      <c r="P3144" s="191">
        <v>75</v>
      </c>
      <c r="Q3144" s="191">
        <v>0</v>
      </c>
      <c r="R3144" s="191">
        <v>0</v>
      </c>
      <c r="S3144" s="14">
        <v>0</v>
      </c>
      <c r="T3144" s="14">
        <v>0</v>
      </c>
      <c r="U3144" s="14">
        <v>0</v>
      </c>
      <c r="V3144" s="14">
        <v>202007</v>
      </c>
      <c r="W3144" s="14"/>
    </row>
    <row r="3145" spans="1:23" ht="12.2" customHeight="1">
      <c r="A3145" s="14" t="s">
        <v>1702</v>
      </c>
      <c r="B3145" s="14">
        <v>25</v>
      </c>
      <c r="C3145" s="14">
        <v>40</v>
      </c>
      <c r="D3145" s="14">
        <v>0</v>
      </c>
      <c r="E3145" s="14">
        <v>3.25</v>
      </c>
      <c r="F3145" s="14">
        <v>7</v>
      </c>
      <c r="G3145" s="14">
        <v>0</v>
      </c>
      <c r="H3145" s="14">
        <v>0</v>
      </c>
      <c r="I3145" s="14">
        <v>0</v>
      </c>
      <c r="J3145" s="14">
        <v>0</v>
      </c>
      <c r="K3145" s="14">
        <v>0</v>
      </c>
      <c r="L3145" s="14">
        <v>0</v>
      </c>
      <c r="M3145" s="14">
        <v>100</v>
      </c>
      <c r="N3145" s="14">
        <v>0</v>
      </c>
      <c r="O3145" s="191">
        <v>0</v>
      </c>
      <c r="P3145" s="191">
        <v>75</v>
      </c>
      <c r="Q3145" s="191">
        <v>0</v>
      </c>
      <c r="R3145" s="191">
        <v>0</v>
      </c>
      <c r="S3145" s="14">
        <v>0</v>
      </c>
      <c r="T3145" s="14">
        <v>0</v>
      </c>
      <c r="U3145" s="14">
        <v>0</v>
      </c>
      <c r="V3145" s="14">
        <v>202007</v>
      </c>
      <c r="W3145" s="14"/>
    </row>
    <row r="3146" spans="1:23" ht="12.2" customHeight="1" thickBot="1">
      <c r="A3146" s="14" t="s">
        <v>1702</v>
      </c>
      <c r="B3146" s="14">
        <v>26</v>
      </c>
      <c r="C3146" s="14">
        <v>40</v>
      </c>
      <c r="D3146" s="14">
        <v>0</v>
      </c>
      <c r="E3146" s="14">
        <v>3.25</v>
      </c>
      <c r="F3146" s="14">
        <v>6.75</v>
      </c>
      <c r="G3146" s="14">
        <v>0</v>
      </c>
      <c r="H3146" s="14">
        <v>0</v>
      </c>
      <c r="I3146" s="14">
        <v>0</v>
      </c>
      <c r="J3146" s="14">
        <v>0</v>
      </c>
      <c r="K3146" s="14">
        <v>0</v>
      </c>
      <c r="L3146" s="14">
        <v>0</v>
      </c>
      <c r="M3146" s="14">
        <v>100</v>
      </c>
      <c r="N3146" s="14">
        <v>0</v>
      </c>
      <c r="O3146" s="191">
        <v>0</v>
      </c>
      <c r="P3146" s="191">
        <v>75</v>
      </c>
      <c r="Q3146" s="191">
        <v>0</v>
      </c>
      <c r="R3146" s="191">
        <v>0</v>
      </c>
      <c r="S3146" s="14">
        <v>0</v>
      </c>
      <c r="T3146" s="14">
        <v>0</v>
      </c>
      <c r="U3146" s="14">
        <v>0</v>
      </c>
      <c r="V3146" s="14">
        <v>202007</v>
      </c>
      <c r="W3146" s="14"/>
    </row>
    <row r="3147" spans="1:23" ht="12.2" customHeight="1" thickTop="1">
      <c r="A3147" s="188" t="s">
        <v>1306</v>
      </c>
      <c r="B3147" s="189">
        <v>0</v>
      </c>
      <c r="C3147" s="189">
        <v>515.07999999999993</v>
      </c>
      <c r="D3147" s="189">
        <v>0</v>
      </c>
      <c r="E3147" s="189">
        <v>33.5</v>
      </c>
      <c r="F3147" s="189">
        <v>52.150000000000006</v>
      </c>
      <c r="G3147" s="189">
        <v>8</v>
      </c>
      <c r="H3147" s="189">
        <v>40</v>
      </c>
      <c r="I3147" s="189">
        <v>32</v>
      </c>
      <c r="J3147" s="189">
        <v>0</v>
      </c>
      <c r="K3147" s="189">
        <v>0</v>
      </c>
      <c r="L3147" s="189">
        <v>0</v>
      </c>
      <c r="M3147" s="189">
        <v>2700</v>
      </c>
      <c r="N3147" s="189">
        <v>0</v>
      </c>
      <c r="O3147" s="190">
        <v>0</v>
      </c>
      <c r="P3147" s="190">
        <v>475</v>
      </c>
      <c r="Q3147" s="190">
        <v>0</v>
      </c>
      <c r="R3147" s="190">
        <v>0</v>
      </c>
      <c r="S3147" s="189">
        <v>0</v>
      </c>
      <c r="T3147" s="189">
        <v>0</v>
      </c>
      <c r="U3147" s="189">
        <v>0</v>
      </c>
      <c r="V3147" s="189"/>
      <c r="W3147" s="189"/>
    </row>
    <row r="3148" spans="1:23" ht="12.2" customHeight="1">
      <c r="A3148" s="14" t="s">
        <v>505</v>
      </c>
      <c r="B3148" s="14">
        <v>1</v>
      </c>
      <c r="C3148" s="14">
        <v>0</v>
      </c>
      <c r="D3148" s="14">
        <v>0</v>
      </c>
      <c r="E3148" s="14">
        <v>0</v>
      </c>
      <c r="F3148" s="14">
        <v>0</v>
      </c>
      <c r="G3148" s="14">
        <v>36</v>
      </c>
      <c r="H3148" s="14">
        <v>0</v>
      </c>
      <c r="I3148" s="14">
        <v>9</v>
      </c>
      <c r="J3148" s="14">
        <v>0</v>
      </c>
      <c r="K3148" s="14">
        <v>0</v>
      </c>
      <c r="L3148" s="14">
        <v>0</v>
      </c>
      <c r="M3148" s="14">
        <v>0</v>
      </c>
      <c r="N3148" s="14">
        <v>33.71</v>
      </c>
      <c r="O3148" s="191">
        <v>0</v>
      </c>
      <c r="P3148" s="191">
        <v>0</v>
      </c>
      <c r="Q3148" s="191">
        <v>0</v>
      </c>
      <c r="R3148" s="191">
        <v>0</v>
      </c>
      <c r="S3148" s="14">
        <v>0</v>
      </c>
      <c r="T3148" s="14">
        <v>0</v>
      </c>
      <c r="U3148" s="14">
        <v>0</v>
      </c>
      <c r="V3148" s="14">
        <v>202002</v>
      </c>
      <c r="W3148" s="14"/>
    </row>
    <row r="3149" spans="1:23" ht="12.2" customHeight="1">
      <c r="A3149" s="14" t="s">
        <v>505</v>
      </c>
      <c r="B3149" s="14">
        <v>2</v>
      </c>
      <c r="C3149" s="14">
        <v>44.75</v>
      </c>
      <c r="D3149" s="14">
        <v>0</v>
      </c>
      <c r="E3149" s="14">
        <v>0</v>
      </c>
      <c r="F3149" s="14">
        <v>0</v>
      </c>
      <c r="G3149" s="14">
        <v>0</v>
      </c>
      <c r="H3149" s="14">
        <v>0</v>
      </c>
      <c r="I3149" s="14">
        <v>0</v>
      </c>
      <c r="J3149" s="14">
        <v>0</v>
      </c>
      <c r="K3149" s="14">
        <v>0</v>
      </c>
      <c r="L3149" s="14">
        <v>0</v>
      </c>
      <c r="M3149" s="14">
        <v>0</v>
      </c>
      <c r="N3149" s="14">
        <v>0</v>
      </c>
      <c r="O3149" s="191">
        <v>0</v>
      </c>
      <c r="P3149" s="191">
        <v>50</v>
      </c>
      <c r="Q3149" s="191">
        <v>0</v>
      </c>
      <c r="R3149" s="191">
        <v>0</v>
      </c>
      <c r="S3149" s="14">
        <v>0</v>
      </c>
      <c r="T3149" s="14">
        <v>0</v>
      </c>
      <c r="U3149" s="14">
        <v>0</v>
      </c>
      <c r="V3149" s="14">
        <v>202002</v>
      </c>
      <c r="W3149" s="14"/>
    </row>
    <row r="3150" spans="1:23" ht="12.2" customHeight="1">
      <c r="A3150" s="14" t="s">
        <v>505</v>
      </c>
      <c r="B3150" s="14">
        <v>3</v>
      </c>
      <c r="C3150" s="14">
        <v>0</v>
      </c>
      <c r="D3150" s="14"/>
      <c r="E3150" s="14"/>
      <c r="F3150" s="14"/>
      <c r="G3150" s="14"/>
      <c r="H3150" s="14">
        <v>45</v>
      </c>
      <c r="I3150" s="14"/>
      <c r="J3150" s="14"/>
      <c r="K3150" s="14"/>
      <c r="L3150" s="14"/>
      <c r="M3150" s="14">
        <v>0</v>
      </c>
      <c r="N3150" s="14"/>
      <c r="O3150" s="191">
        <v>0</v>
      </c>
      <c r="P3150" s="191">
        <v>0</v>
      </c>
      <c r="Q3150" s="191">
        <v>0</v>
      </c>
      <c r="R3150" s="191">
        <v>0</v>
      </c>
      <c r="S3150" s="14"/>
      <c r="T3150" s="14"/>
      <c r="U3150" s="14"/>
      <c r="V3150" s="14">
        <v>202002</v>
      </c>
      <c r="W3150" s="14"/>
    </row>
    <row r="3151" spans="1:23" ht="12.2" customHeight="1">
      <c r="A3151" s="14" t="s">
        <v>505</v>
      </c>
      <c r="B3151" s="14">
        <v>4</v>
      </c>
      <c r="C3151" s="14">
        <v>41</v>
      </c>
      <c r="D3151" s="14">
        <v>0</v>
      </c>
      <c r="E3151" s="14">
        <v>0</v>
      </c>
      <c r="F3151" s="14">
        <v>0</v>
      </c>
      <c r="G3151" s="14">
        <v>0</v>
      </c>
      <c r="H3151" s="14">
        <v>0</v>
      </c>
      <c r="I3151" s="14">
        <v>0</v>
      </c>
      <c r="J3151" s="14">
        <v>0</v>
      </c>
      <c r="K3151" s="14">
        <v>0</v>
      </c>
      <c r="L3151" s="14">
        <v>0</v>
      </c>
      <c r="M3151" s="14">
        <v>0</v>
      </c>
      <c r="N3151" s="14">
        <v>0</v>
      </c>
      <c r="O3151" s="191">
        <v>0</v>
      </c>
      <c r="P3151" s="191">
        <v>0</v>
      </c>
      <c r="Q3151" s="191">
        <v>0</v>
      </c>
      <c r="R3151" s="191">
        <v>0</v>
      </c>
      <c r="S3151" s="14">
        <v>0</v>
      </c>
      <c r="T3151" s="14">
        <v>0</v>
      </c>
      <c r="U3151" s="14">
        <v>0</v>
      </c>
      <c r="V3151" s="14">
        <v>202002</v>
      </c>
      <c r="W3151" s="14"/>
    </row>
    <row r="3152" spans="1:23" ht="12.2" customHeight="1">
      <c r="A3152" s="14" t="s">
        <v>505</v>
      </c>
      <c r="B3152" s="14">
        <v>5</v>
      </c>
      <c r="C3152" s="14">
        <v>45</v>
      </c>
      <c r="D3152" s="14">
        <v>0</v>
      </c>
      <c r="E3152" s="14">
        <v>0</v>
      </c>
      <c r="F3152" s="14">
        <v>0</v>
      </c>
      <c r="G3152" s="14">
        <v>0</v>
      </c>
      <c r="H3152" s="14">
        <v>0</v>
      </c>
      <c r="I3152" s="14">
        <v>0</v>
      </c>
      <c r="J3152" s="14">
        <v>0</v>
      </c>
      <c r="K3152" s="14">
        <v>0</v>
      </c>
      <c r="L3152" s="14">
        <v>0</v>
      </c>
      <c r="M3152" s="14">
        <v>0</v>
      </c>
      <c r="N3152" s="14">
        <v>0</v>
      </c>
      <c r="O3152" s="191">
        <v>0</v>
      </c>
      <c r="P3152" s="191">
        <v>75</v>
      </c>
      <c r="Q3152" s="191">
        <v>0</v>
      </c>
      <c r="R3152" s="191">
        <v>0</v>
      </c>
      <c r="S3152" s="14">
        <v>0</v>
      </c>
      <c r="T3152" s="14">
        <v>0</v>
      </c>
      <c r="U3152" s="14">
        <v>0</v>
      </c>
      <c r="V3152" s="14">
        <v>202002</v>
      </c>
      <c r="W3152" s="14"/>
    </row>
    <row r="3153" spans="1:23" ht="12.2" customHeight="1">
      <c r="A3153" s="14" t="s">
        <v>505</v>
      </c>
      <c r="B3153" s="14">
        <v>6</v>
      </c>
      <c r="C3153" s="14">
        <v>44.75</v>
      </c>
      <c r="D3153" s="14">
        <v>0</v>
      </c>
      <c r="E3153" s="14">
        <v>0</v>
      </c>
      <c r="F3153" s="14">
        <v>0</v>
      </c>
      <c r="G3153" s="14">
        <v>0</v>
      </c>
      <c r="H3153" s="14">
        <v>0</v>
      </c>
      <c r="I3153" s="14">
        <v>0</v>
      </c>
      <c r="J3153" s="14">
        <v>0</v>
      </c>
      <c r="K3153" s="14">
        <v>0</v>
      </c>
      <c r="L3153" s="14">
        <v>0</v>
      </c>
      <c r="M3153" s="14">
        <v>0</v>
      </c>
      <c r="N3153" s="14">
        <v>0</v>
      </c>
      <c r="O3153" s="191">
        <v>0</v>
      </c>
      <c r="P3153" s="191">
        <v>50</v>
      </c>
      <c r="Q3153" s="191">
        <v>0</v>
      </c>
      <c r="R3153" s="191">
        <v>0</v>
      </c>
      <c r="S3153" s="14">
        <v>0</v>
      </c>
      <c r="T3153" s="14">
        <v>0</v>
      </c>
      <c r="U3153" s="14">
        <v>0</v>
      </c>
      <c r="V3153" s="14">
        <v>202003</v>
      </c>
      <c r="W3153" s="14"/>
    </row>
    <row r="3154" spans="1:23" ht="12.2" customHeight="1">
      <c r="A3154" s="14" t="s">
        <v>505</v>
      </c>
      <c r="B3154" s="14">
        <v>7</v>
      </c>
      <c r="C3154" s="14">
        <v>45</v>
      </c>
      <c r="D3154" s="14">
        <v>0</v>
      </c>
      <c r="E3154" s="14">
        <v>0</v>
      </c>
      <c r="F3154" s="14">
        <v>0</v>
      </c>
      <c r="G3154" s="14">
        <v>0</v>
      </c>
      <c r="H3154" s="14">
        <v>0</v>
      </c>
      <c r="I3154" s="14">
        <v>0</v>
      </c>
      <c r="J3154" s="14">
        <v>0</v>
      </c>
      <c r="K3154" s="14">
        <v>0</v>
      </c>
      <c r="L3154" s="14">
        <v>0</v>
      </c>
      <c r="M3154" s="14">
        <v>0</v>
      </c>
      <c r="N3154" s="14">
        <v>0</v>
      </c>
      <c r="O3154" s="191">
        <v>0</v>
      </c>
      <c r="P3154" s="191">
        <v>50</v>
      </c>
      <c r="Q3154" s="191">
        <v>0</v>
      </c>
      <c r="R3154" s="191">
        <v>0</v>
      </c>
      <c r="S3154" s="14">
        <v>0</v>
      </c>
      <c r="T3154" s="14">
        <v>0</v>
      </c>
      <c r="U3154" s="14">
        <v>0</v>
      </c>
      <c r="V3154" s="14">
        <v>202003</v>
      </c>
      <c r="W3154" s="14"/>
    </row>
    <row r="3155" spans="1:23" ht="12.2" customHeight="1">
      <c r="A3155" s="14" t="s">
        <v>505</v>
      </c>
      <c r="B3155" s="14">
        <v>8</v>
      </c>
      <c r="C3155" s="14">
        <v>43</v>
      </c>
      <c r="D3155" s="14">
        <v>0</v>
      </c>
      <c r="E3155" s="14">
        <v>0</v>
      </c>
      <c r="F3155" s="14">
        <v>0</v>
      </c>
      <c r="G3155" s="14">
        <v>0</v>
      </c>
      <c r="H3155" s="14">
        <v>0</v>
      </c>
      <c r="I3155" s="14">
        <v>0</v>
      </c>
      <c r="J3155" s="14">
        <v>0</v>
      </c>
      <c r="K3155" s="14">
        <v>0</v>
      </c>
      <c r="L3155" s="14">
        <v>0</v>
      </c>
      <c r="M3155" s="14">
        <v>0</v>
      </c>
      <c r="N3155" s="14">
        <v>0</v>
      </c>
      <c r="O3155" s="191">
        <v>0</v>
      </c>
      <c r="P3155" s="191">
        <v>50</v>
      </c>
      <c r="Q3155" s="191">
        <v>0</v>
      </c>
      <c r="R3155" s="191">
        <v>0</v>
      </c>
      <c r="S3155" s="14">
        <v>0</v>
      </c>
      <c r="T3155" s="14">
        <v>0</v>
      </c>
      <c r="U3155" s="14">
        <v>0</v>
      </c>
      <c r="V3155" s="14">
        <v>202003</v>
      </c>
      <c r="W3155" s="14"/>
    </row>
    <row r="3156" spans="1:23" ht="12.2" customHeight="1">
      <c r="A3156" s="14" t="s">
        <v>505</v>
      </c>
      <c r="B3156" s="14">
        <v>9</v>
      </c>
      <c r="C3156" s="14">
        <v>40.25</v>
      </c>
      <c r="D3156" s="14">
        <v>0</v>
      </c>
      <c r="E3156" s="14">
        <v>0</v>
      </c>
      <c r="F3156" s="14">
        <v>0</v>
      </c>
      <c r="G3156" s="14">
        <v>0</v>
      </c>
      <c r="H3156" s="14">
        <v>0</v>
      </c>
      <c r="I3156" s="14">
        <v>0</v>
      </c>
      <c r="J3156" s="14">
        <v>0</v>
      </c>
      <c r="K3156" s="14">
        <v>0</v>
      </c>
      <c r="L3156" s="14">
        <v>0</v>
      </c>
      <c r="M3156" s="14">
        <v>0</v>
      </c>
      <c r="N3156" s="14">
        <v>0</v>
      </c>
      <c r="O3156" s="191">
        <v>0</v>
      </c>
      <c r="P3156" s="191">
        <v>25</v>
      </c>
      <c r="Q3156" s="191">
        <v>0</v>
      </c>
      <c r="R3156" s="191">
        <v>0</v>
      </c>
      <c r="S3156" s="14">
        <v>0</v>
      </c>
      <c r="T3156" s="14">
        <v>0</v>
      </c>
      <c r="U3156" s="14">
        <v>0</v>
      </c>
      <c r="V3156" s="14">
        <v>202003</v>
      </c>
      <c r="W3156" s="14"/>
    </row>
    <row r="3157" spans="1:23" ht="12.2" customHeight="1">
      <c r="A3157" s="14" t="s">
        <v>505</v>
      </c>
      <c r="B3157" s="14">
        <v>10</v>
      </c>
      <c r="C3157" s="14">
        <v>45</v>
      </c>
      <c r="D3157" s="14">
        <v>0</v>
      </c>
      <c r="E3157" s="14">
        <v>0</v>
      </c>
      <c r="F3157" s="14">
        <v>0</v>
      </c>
      <c r="G3157" s="14">
        <v>0</v>
      </c>
      <c r="H3157" s="14">
        <v>0</v>
      </c>
      <c r="I3157" s="14">
        <v>0</v>
      </c>
      <c r="J3157" s="14">
        <v>0</v>
      </c>
      <c r="K3157" s="14">
        <v>0</v>
      </c>
      <c r="L3157" s="14">
        <v>0</v>
      </c>
      <c r="M3157" s="14">
        <v>0</v>
      </c>
      <c r="N3157" s="14">
        <v>0</v>
      </c>
      <c r="O3157" s="191">
        <v>0</v>
      </c>
      <c r="P3157" s="191">
        <v>75</v>
      </c>
      <c r="Q3157" s="191">
        <v>0</v>
      </c>
      <c r="R3157" s="191">
        <v>0</v>
      </c>
      <c r="S3157" s="14">
        <v>0</v>
      </c>
      <c r="T3157" s="14">
        <v>0</v>
      </c>
      <c r="U3157" s="14">
        <v>0</v>
      </c>
      <c r="V3157" s="14">
        <v>202004</v>
      </c>
      <c r="W3157" s="14"/>
    </row>
    <row r="3158" spans="1:23" ht="12.2" customHeight="1">
      <c r="A3158" s="14" t="s">
        <v>505</v>
      </c>
      <c r="B3158" s="14">
        <v>11</v>
      </c>
      <c r="C3158" s="14">
        <v>45</v>
      </c>
      <c r="D3158" s="14">
        <v>0</v>
      </c>
      <c r="E3158" s="14">
        <v>0</v>
      </c>
      <c r="F3158" s="14">
        <v>0</v>
      </c>
      <c r="G3158" s="14">
        <v>0</v>
      </c>
      <c r="H3158" s="14">
        <v>0</v>
      </c>
      <c r="I3158" s="14">
        <v>0</v>
      </c>
      <c r="J3158" s="14">
        <v>0</v>
      </c>
      <c r="K3158" s="14">
        <v>0</v>
      </c>
      <c r="L3158" s="14">
        <v>0</v>
      </c>
      <c r="M3158" s="14">
        <v>0</v>
      </c>
      <c r="N3158" s="14">
        <v>0</v>
      </c>
      <c r="O3158" s="191">
        <v>0</v>
      </c>
      <c r="P3158" s="191">
        <v>50</v>
      </c>
      <c r="Q3158" s="191">
        <v>0</v>
      </c>
      <c r="R3158" s="191">
        <v>0</v>
      </c>
      <c r="S3158" s="14">
        <v>0</v>
      </c>
      <c r="T3158" s="14">
        <v>0</v>
      </c>
      <c r="U3158" s="14">
        <v>0</v>
      </c>
      <c r="V3158" s="14">
        <v>202004</v>
      </c>
      <c r="W3158" s="14"/>
    </row>
    <row r="3159" spans="1:23" ht="12.2" customHeight="1">
      <c r="A3159" s="14" t="s">
        <v>505</v>
      </c>
      <c r="B3159" s="14">
        <v>12</v>
      </c>
      <c r="C3159" s="14">
        <v>45</v>
      </c>
      <c r="D3159" s="14">
        <v>0</v>
      </c>
      <c r="E3159" s="14">
        <v>0</v>
      </c>
      <c r="F3159" s="14">
        <v>0</v>
      </c>
      <c r="G3159" s="14">
        <v>0</v>
      </c>
      <c r="H3159" s="14">
        <v>0</v>
      </c>
      <c r="I3159" s="14">
        <v>0</v>
      </c>
      <c r="J3159" s="14">
        <v>0</v>
      </c>
      <c r="K3159" s="14">
        <v>0</v>
      </c>
      <c r="L3159" s="14">
        <v>0</v>
      </c>
      <c r="M3159" s="14">
        <v>0</v>
      </c>
      <c r="N3159" s="14">
        <v>0</v>
      </c>
      <c r="O3159" s="191">
        <v>0</v>
      </c>
      <c r="P3159" s="191">
        <v>0</v>
      </c>
      <c r="Q3159" s="191">
        <v>0</v>
      </c>
      <c r="R3159" s="191">
        <v>0</v>
      </c>
      <c r="S3159" s="14">
        <v>0</v>
      </c>
      <c r="T3159" s="14">
        <v>0</v>
      </c>
      <c r="U3159" s="14">
        <v>0</v>
      </c>
      <c r="V3159" s="14">
        <v>202004</v>
      </c>
      <c r="W3159" s="14"/>
    </row>
    <row r="3160" spans="1:23" ht="12.2" customHeight="1">
      <c r="A3160" s="14" t="s">
        <v>505</v>
      </c>
      <c r="B3160" s="14">
        <v>13</v>
      </c>
      <c r="C3160" s="14">
        <v>45</v>
      </c>
      <c r="D3160" s="14">
        <v>0</v>
      </c>
      <c r="E3160" s="14">
        <v>0</v>
      </c>
      <c r="F3160" s="14">
        <v>0</v>
      </c>
      <c r="G3160" s="14">
        <v>0</v>
      </c>
      <c r="H3160" s="14">
        <v>0</v>
      </c>
      <c r="I3160" s="14">
        <v>0</v>
      </c>
      <c r="J3160" s="14">
        <v>0</v>
      </c>
      <c r="K3160" s="14">
        <v>0</v>
      </c>
      <c r="L3160" s="14">
        <v>0</v>
      </c>
      <c r="M3160" s="14">
        <v>0</v>
      </c>
      <c r="N3160" s="14">
        <v>0</v>
      </c>
      <c r="O3160" s="191">
        <v>0</v>
      </c>
      <c r="P3160" s="191">
        <v>0</v>
      </c>
      <c r="Q3160" s="191">
        <v>0</v>
      </c>
      <c r="R3160" s="191">
        <v>0</v>
      </c>
      <c r="S3160" s="14">
        <v>0</v>
      </c>
      <c r="T3160" s="14">
        <v>0</v>
      </c>
      <c r="U3160" s="14">
        <v>0</v>
      </c>
      <c r="V3160" s="14">
        <v>202004</v>
      </c>
      <c r="W3160" s="14"/>
    </row>
    <row r="3161" spans="1:23" ht="12.2" customHeight="1">
      <c r="A3161" s="14" t="s">
        <v>505</v>
      </c>
      <c r="B3161" s="14">
        <v>14</v>
      </c>
      <c r="C3161" s="14">
        <v>42.5</v>
      </c>
      <c r="D3161" s="14">
        <v>0</v>
      </c>
      <c r="E3161" s="14">
        <v>0</v>
      </c>
      <c r="F3161" s="14">
        <v>0</v>
      </c>
      <c r="G3161" s="14">
        <v>0</v>
      </c>
      <c r="H3161" s="14">
        <v>0</v>
      </c>
      <c r="I3161" s="14">
        <v>0</v>
      </c>
      <c r="J3161" s="14">
        <v>0</v>
      </c>
      <c r="K3161" s="14">
        <v>0</v>
      </c>
      <c r="L3161" s="14">
        <v>0</v>
      </c>
      <c r="M3161" s="14">
        <v>0</v>
      </c>
      <c r="N3161" s="14">
        <v>0</v>
      </c>
      <c r="O3161" s="191">
        <v>0</v>
      </c>
      <c r="P3161" s="191">
        <v>0</v>
      </c>
      <c r="Q3161" s="191">
        <v>0</v>
      </c>
      <c r="R3161" s="191">
        <v>0</v>
      </c>
      <c r="S3161" s="14">
        <v>0</v>
      </c>
      <c r="T3161" s="14">
        <v>0</v>
      </c>
      <c r="U3161" s="14">
        <v>0</v>
      </c>
      <c r="V3161" s="14">
        <v>202005</v>
      </c>
      <c r="W3161" s="14"/>
    </row>
    <row r="3162" spans="1:23" ht="12.2" customHeight="1">
      <c r="A3162" s="14" t="s">
        <v>505</v>
      </c>
      <c r="B3162" s="14">
        <v>15</v>
      </c>
      <c r="C3162" s="14">
        <v>45</v>
      </c>
      <c r="D3162" s="14">
        <v>0</v>
      </c>
      <c r="E3162" s="14">
        <v>0</v>
      </c>
      <c r="F3162" s="14">
        <v>0</v>
      </c>
      <c r="G3162" s="14">
        <v>0</v>
      </c>
      <c r="H3162" s="14">
        <v>0</v>
      </c>
      <c r="I3162" s="14">
        <v>0</v>
      </c>
      <c r="J3162" s="14">
        <v>0</v>
      </c>
      <c r="K3162" s="14">
        <v>0</v>
      </c>
      <c r="L3162" s="14">
        <v>0</v>
      </c>
      <c r="M3162" s="14">
        <v>0</v>
      </c>
      <c r="N3162" s="14">
        <v>0</v>
      </c>
      <c r="O3162" s="191">
        <v>0</v>
      </c>
      <c r="P3162" s="191">
        <v>0</v>
      </c>
      <c r="Q3162" s="191">
        <v>0</v>
      </c>
      <c r="R3162" s="191">
        <v>0</v>
      </c>
      <c r="S3162" s="14">
        <v>0</v>
      </c>
      <c r="T3162" s="14">
        <v>0</v>
      </c>
      <c r="U3162" s="14">
        <v>0</v>
      </c>
      <c r="V3162" s="14">
        <v>202005</v>
      </c>
      <c r="W3162" s="14"/>
    </row>
    <row r="3163" spans="1:23" ht="12.2" customHeight="1">
      <c r="A3163" s="14" t="s">
        <v>505</v>
      </c>
      <c r="B3163" s="14">
        <v>16</v>
      </c>
      <c r="C3163" s="14">
        <v>36</v>
      </c>
      <c r="D3163" s="14">
        <v>0</v>
      </c>
      <c r="E3163" s="14">
        <v>0</v>
      </c>
      <c r="F3163" s="14">
        <v>0</v>
      </c>
      <c r="G3163" s="14">
        <v>0</v>
      </c>
      <c r="H3163" s="14">
        <v>0</v>
      </c>
      <c r="I3163" s="14">
        <v>9</v>
      </c>
      <c r="J3163" s="14">
        <v>0</v>
      </c>
      <c r="K3163" s="14">
        <v>0</v>
      </c>
      <c r="L3163" s="14">
        <v>0</v>
      </c>
      <c r="M3163" s="14">
        <v>0</v>
      </c>
      <c r="N3163" s="14">
        <v>0</v>
      </c>
      <c r="O3163" s="191">
        <v>0</v>
      </c>
      <c r="P3163" s="191">
        <v>0</v>
      </c>
      <c r="Q3163" s="191">
        <v>0</v>
      </c>
      <c r="R3163" s="191">
        <v>0</v>
      </c>
      <c r="S3163" s="14">
        <v>0</v>
      </c>
      <c r="T3163" s="14">
        <v>0</v>
      </c>
      <c r="U3163" s="14">
        <v>0</v>
      </c>
      <c r="V3163" s="14">
        <v>202005</v>
      </c>
      <c r="W3163" s="14"/>
    </row>
    <row r="3164" spans="1:23" ht="12.2" customHeight="1">
      <c r="A3164" s="14" t="s">
        <v>505</v>
      </c>
      <c r="B3164" s="14">
        <v>17</v>
      </c>
      <c r="C3164" s="14">
        <v>45</v>
      </c>
      <c r="D3164" s="14"/>
      <c r="E3164" s="14"/>
      <c r="F3164" s="14"/>
      <c r="G3164" s="14"/>
      <c r="H3164" s="14"/>
      <c r="I3164" s="14"/>
      <c r="J3164" s="14"/>
      <c r="K3164" s="14"/>
      <c r="L3164" s="14"/>
      <c r="M3164" s="14">
        <v>0</v>
      </c>
      <c r="N3164" s="14"/>
      <c r="O3164" s="191">
        <v>0</v>
      </c>
      <c r="P3164" s="191">
        <v>0</v>
      </c>
      <c r="Q3164" s="191">
        <v>0</v>
      </c>
      <c r="R3164" s="191">
        <v>0</v>
      </c>
      <c r="S3164" s="14"/>
      <c r="T3164" s="14"/>
      <c r="U3164" s="14"/>
      <c r="V3164" s="14">
        <v>202005</v>
      </c>
      <c r="W3164" s="14"/>
    </row>
    <row r="3165" spans="1:23" ht="12.2" customHeight="1">
      <c r="A3165" s="14" t="s">
        <v>505</v>
      </c>
      <c r="B3165" s="14">
        <v>18</v>
      </c>
      <c r="C3165" s="14">
        <v>35.08</v>
      </c>
      <c r="D3165" s="14">
        <v>0</v>
      </c>
      <c r="E3165" s="14">
        <v>0</v>
      </c>
      <c r="F3165" s="14">
        <v>0</v>
      </c>
      <c r="G3165" s="14">
        <v>0</v>
      </c>
      <c r="H3165" s="14">
        <v>0</v>
      </c>
      <c r="I3165" s="14">
        <v>9</v>
      </c>
      <c r="J3165" s="14">
        <v>0</v>
      </c>
      <c r="K3165" s="14">
        <v>0</v>
      </c>
      <c r="L3165" s="14">
        <v>0</v>
      </c>
      <c r="M3165" s="14">
        <v>0</v>
      </c>
      <c r="N3165" s="14">
        <v>0</v>
      </c>
      <c r="O3165" s="191">
        <v>0</v>
      </c>
      <c r="P3165" s="191">
        <v>0</v>
      </c>
      <c r="Q3165" s="191">
        <v>0</v>
      </c>
      <c r="R3165" s="191">
        <v>0</v>
      </c>
      <c r="S3165" s="14">
        <v>0</v>
      </c>
      <c r="T3165" s="14">
        <v>0</v>
      </c>
      <c r="U3165" s="14">
        <v>0</v>
      </c>
      <c r="V3165" s="14">
        <v>202005</v>
      </c>
      <c r="W3165" s="14"/>
    </row>
    <row r="3166" spans="1:23" ht="12.2" customHeight="1">
      <c r="A3166" s="14" t="s">
        <v>505</v>
      </c>
      <c r="B3166" s="14">
        <v>19</v>
      </c>
      <c r="C3166" s="14">
        <v>40</v>
      </c>
      <c r="D3166" s="14">
        <v>0</v>
      </c>
      <c r="E3166" s="14">
        <v>0</v>
      </c>
      <c r="F3166" s="14">
        <v>0</v>
      </c>
      <c r="G3166" s="14">
        <v>0</v>
      </c>
      <c r="H3166" s="14">
        <v>0</v>
      </c>
      <c r="I3166" s="14">
        <v>0</v>
      </c>
      <c r="J3166" s="14">
        <v>0</v>
      </c>
      <c r="K3166" s="14">
        <v>0</v>
      </c>
      <c r="L3166" s="14">
        <v>0</v>
      </c>
      <c r="M3166" s="14">
        <v>0</v>
      </c>
      <c r="N3166" s="14">
        <v>0</v>
      </c>
      <c r="O3166" s="191">
        <v>0</v>
      </c>
      <c r="P3166" s="191">
        <v>0</v>
      </c>
      <c r="Q3166" s="191">
        <v>0</v>
      </c>
      <c r="R3166" s="191">
        <v>0</v>
      </c>
      <c r="S3166" s="14">
        <v>0</v>
      </c>
      <c r="T3166" s="14">
        <v>0</v>
      </c>
      <c r="U3166" s="14">
        <v>0</v>
      </c>
      <c r="V3166" s="14">
        <v>202006</v>
      </c>
      <c r="W3166" s="14"/>
    </row>
    <row r="3167" spans="1:23" ht="12.2" customHeight="1">
      <c r="A3167" s="14" t="s">
        <v>505</v>
      </c>
      <c r="B3167" s="14">
        <v>20</v>
      </c>
      <c r="C3167" s="14">
        <v>41.5</v>
      </c>
      <c r="D3167" s="14">
        <v>0</v>
      </c>
      <c r="E3167" s="14">
        <v>0</v>
      </c>
      <c r="F3167" s="14">
        <v>0</v>
      </c>
      <c r="G3167" s="14">
        <v>0</v>
      </c>
      <c r="H3167" s="14">
        <v>0</v>
      </c>
      <c r="I3167" s="14">
        <v>0</v>
      </c>
      <c r="J3167" s="14">
        <v>0</v>
      </c>
      <c r="K3167" s="14">
        <v>0</v>
      </c>
      <c r="L3167" s="14">
        <v>0</v>
      </c>
      <c r="M3167" s="14">
        <v>0</v>
      </c>
      <c r="N3167" s="14">
        <v>0</v>
      </c>
      <c r="O3167" s="191">
        <v>0</v>
      </c>
      <c r="P3167" s="191">
        <v>0</v>
      </c>
      <c r="Q3167" s="191">
        <v>0</v>
      </c>
      <c r="R3167" s="191">
        <v>0</v>
      </c>
      <c r="S3167" s="14">
        <v>0</v>
      </c>
      <c r="T3167" s="14">
        <v>0</v>
      </c>
      <c r="U3167" s="14">
        <v>0</v>
      </c>
      <c r="V3167" s="14">
        <v>202006</v>
      </c>
      <c r="W3167" s="14"/>
    </row>
    <row r="3168" spans="1:23" ht="12.2" customHeight="1">
      <c r="A3168" s="14" t="s">
        <v>505</v>
      </c>
      <c r="B3168" s="14">
        <v>21</v>
      </c>
      <c r="C3168" s="14">
        <v>35.75</v>
      </c>
      <c r="D3168" s="14">
        <v>0</v>
      </c>
      <c r="E3168" s="14">
        <v>0</v>
      </c>
      <c r="F3168" s="14">
        <v>0</v>
      </c>
      <c r="G3168" s="14">
        <v>0</v>
      </c>
      <c r="H3168" s="14">
        <v>0</v>
      </c>
      <c r="I3168" s="14">
        <v>9</v>
      </c>
      <c r="J3168" s="14">
        <v>0</v>
      </c>
      <c r="K3168" s="14">
        <v>0</v>
      </c>
      <c r="L3168" s="14">
        <v>0</v>
      </c>
      <c r="M3168" s="14">
        <v>0</v>
      </c>
      <c r="N3168" s="14">
        <v>0</v>
      </c>
      <c r="O3168" s="191">
        <v>0</v>
      </c>
      <c r="P3168" s="191">
        <v>0</v>
      </c>
      <c r="Q3168" s="191">
        <v>0</v>
      </c>
      <c r="R3168" s="191">
        <v>0</v>
      </c>
      <c r="S3168" s="14">
        <v>0</v>
      </c>
      <c r="T3168" s="14">
        <v>0</v>
      </c>
      <c r="U3168" s="14">
        <v>0</v>
      </c>
      <c r="V3168" s="14">
        <v>202006</v>
      </c>
      <c r="W3168" s="14"/>
    </row>
    <row r="3169" spans="1:23" ht="12.2" customHeight="1">
      <c r="A3169" s="14" t="s">
        <v>505</v>
      </c>
      <c r="B3169" s="14">
        <v>22</v>
      </c>
      <c r="C3169" s="14">
        <v>45</v>
      </c>
      <c r="D3169" s="14">
        <v>0</v>
      </c>
      <c r="E3169" s="14">
        <v>0</v>
      </c>
      <c r="F3169" s="14">
        <v>0</v>
      </c>
      <c r="G3169" s="14">
        <v>0</v>
      </c>
      <c r="H3169" s="14">
        <v>0</v>
      </c>
      <c r="I3169" s="14">
        <v>0</v>
      </c>
      <c r="J3169" s="14">
        <v>0</v>
      </c>
      <c r="K3169" s="14">
        <v>0</v>
      </c>
      <c r="L3169" s="14">
        <v>0</v>
      </c>
      <c r="M3169" s="14">
        <v>0</v>
      </c>
      <c r="N3169" s="14">
        <v>0</v>
      </c>
      <c r="O3169" s="191">
        <v>0</v>
      </c>
      <c r="P3169" s="191">
        <v>0</v>
      </c>
      <c r="Q3169" s="191">
        <v>0</v>
      </c>
      <c r="R3169" s="191">
        <v>0</v>
      </c>
      <c r="S3169" s="14">
        <v>0</v>
      </c>
      <c r="T3169" s="14">
        <v>0</v>
      </c>
      <c r="U3169" s="14">
        <v>0</v>
      </c>
      <c r="V3169" s="14">
        <v>202006</v>
      </c>
      <c r="W3169" s="14"/>
    </row>
    <row r="3170" spans="1:23" ht="12.2" customHeight="1">
      <c r="A3170" s="14" t="s">
        <v>505</v>
      </c>
      <c r="B3170" s="14">
        <v>23</v>
      </c>
      <c r="C3170" s="14">
        <v>36</v>
      </c>
      <c r="D3170" s="14">
        <v>0</v>
      </c>
      <c r="E3170" s="14">
        <v>0</v>
      </c>
      <c r="F3170" s="14">
        <v>0</v>
      </c>
      <c r="G3170" s="14">
        <v>0</v>
      </c>
      <c r="H3170" s="14">
        <v>0</v>
      </c>
      <c r="I3170" s="14">
        <v>9</v>
      </c>
      <c r="J3170" s="14">
        <v>0</v>
      </c>
      <c r="K3170" s="14">
        <v>0</v>
      </c>
      <c r="L3170" s="14">
        <v>0</v>
      </c>
      <c r="M3170" s="14">
        <v>0</v>
      </c>
      <c r="N3170" s="14">
        <v>0</v>
      </c>
      <c r="O3170" s="191">
        <v>0</v>
      </c>
      <c r="P3170" s="191">
        <v>0</v>
      </c>
      <c r="Q3170" s="191">
        <v>0</v>
      </c>
      <c r="R3170" s="191">
        <v>0</v>
      </c>
      <c r="S3170" s="14">
        <v>0</v>
      </c>
      <c r="T3170" s="14">
        <v>0</v>
      </c>
      <c r="U3170" s="14">
        <v>0</v>
      </c>
      <c r="V3170" s="14">
        <v>202007</v>
      </c>
      <c r="W3170" s="14"/>
    </row>
    <row r="3171" spans="1:23" ht="12.2" customHeight="1">
      <c r="A3171" s="14" t="s">
        <v>505</v>
      </c>
      <c r="B3171" s="14">
        <v>24</v>
      </c>
      <c r="C3171" s="14">
        <v>42.83</v>
      </c>
      <c r="D3171" s="14">
        <v>0</v>
      </c>
      <c r="E3171" s="14">
        <v>0</v>
      </c>
      <c r="F3171" s="14">
        <v>0</v>
      </c>
      <c r="G3171" s="14">
        <v>0</v>
      </c>
      <c r="H3171" s="14">
        <v>0</v>
      </c>
      <c r="I3171" s="14">
        <v>0</v>
      </c>
      <c r="J3171" s="14">
        <v>0</v>
      </c>
      <c r="K3171" s="14">
        <v>0</v>
      </c>
      <c r="L3171" s="14">
        <v>0</v>
      </c>
      <c r="M3171" s="14">
        <v>0</v>
      </c>
      <c r="N3171" s="14">
        <v>0</v>
      </c>
      <c r="O3171" s="191">
        <v>0</v>
      </c>
      <c r="P3171" s="191">
        <v>25</v>
      </c>
      <c r="Q3171" s="191">
        <v>0</v>
      </c>
      <c r="R3171" s="191">
        <v>0</v>
      </c>
      <c r="S3171" s="14">
        <v>0</v>
      </c>
      <c r="T3171" s="14">
        <v>0</v>
      </c>
      <c r="U3171" s="14">
        <v>0</v>
      </c>
      <c r="V3171" s="14">
        <v>202008</v>
      </c>
      <c r="W3171" s="14"/>
    </row>
    <row r="3172" spans="1:23" ht="12.2" customHeight="1">
      <c r="A3172" s="14" t="s">
        <v>505</v>
      </c>
      <c r="B3172" s="14">
        <v>25</v>
      </c>
      <c r="C3172" s="14">
        <v>45</v>
      </c>
      <c r="D3172" s="14">
        <v>0</v>
      </c>
      <c r="E3172" s="14">
        <v>0</v>
      </c>
      <c r="F3172" s="14">
        <v>0</v>
      </c>
      <c r="G3172" s="14">
        <v>0</v>
      </c>
      <c r="H3172" s="14">
        <v>0</v>
      </c>
      <c r="I3172" s="14">
        <v>0</v>
      </c>
      <c r="J3172" s="14">
        <v>0</v>
      </c>
      <c r="K3172" s="14">
        <v>0</v>
      </c>
      <c r="L3172" s="14">
        <v>0</v>
      </c>
      <c r="M3172" s="14">
        <v>0</v>
      </c>
      <c r="N3172" s="14">
        <v>0</v>
      </c>
      <c r="O3172" s="191">
        <v>0</v>
      </c>
      <c r="P3172" s="191">
        <v>50</v>
      </c>
      <c r="Q3172" s="191">
        <v>0</v>
      </c>
      <c r="R3172" s="191">
        <v>0</v>
      </c>
      <c r="S3172" s="14">
        <v>0</v>
      </c>
      <c r="T3172" s="14">
        <v>0</v>
      </c>
      <c r="U3172" s="14">
        <v>0</v>
      </c>
      <c r="V3172" s="14">
        <v>202008</v>
      </c>
      <c r="W3172" s="14"/>
    </row>
    <row r="3173" spans="1:23" ht="12.2" customHeight="1" thickBot="1">
      <c r="A3173" s="14" t="s">
        <v>505</v>
      </c>
      <c r="B3173" s="14">
        <v>26</v>
      </c>
      <c r="C3173" s="14">
        <v>44.5</v>
      </c>
      <c r="D3173" s="14">
        <v>0</v>
      </c>
      <c r="E3173" s="14">
        <v>0</v>
      </c>
      <c r="F3173" s="14">
        <v>0</v>
      </c>
      <c r="G3173" s="14">
        <v>0</v>
      </c>
      <c r="H3173" s="14">
        <v>0</v>
      </c>
      <c r="I3173" s="14">
        <v>0</v>
      </c>
      <c r="J3173" s="14">
        <v>0</v>
      </c>
      <c r="K3173" s="14">
        <v>0</v>
      </c>
      <c r="L3173" s="14">
        <v>0</v>
      </c>
      <c r="M3173" s="14">
        <v>0</v>
      </c>
      <c r="N3173" s="14">
        <v>0</v>
      </c>
      <c r="O3173" s="191">
        <v>0</v>
      </c>
      <c r="P3173" s="191">
        <v>25</v>
      </c>
      <c r="Q3173" s="191">
        <v>0</v>
      </c>
      <c r="R3173" s="191">
        <v>0</v>
      </c>
      <c r="S3173" s="14">
        <v>0</v>
      </c>
      <c r="T3173" s="14">
        <v>0</v>
      </c>
      <c r="U3173" s="14">
        <v>0</v>
      </c>
      <c r="V3173" s="14">
        <v>202008</v>
      </c>
      <c r="W3173" s="14"/>
    </row>
    <row r="3174" spans="1:23" ht="12.2" customHeight="1" thickTop="1">
      <c r="A3174" s="188" t="s">
        <v>1306</v>
      </c>
      <c r="B3174" s="189">
        <v>0</v>
      </c>
      <c r="C3174" s="189">
        <v>1017.91</v>
      </c>
      <c r="D3174" s="189">
        <v>0</v>
      </c>
      <c r="E3174" s="189">
        <v>0</v>
      </c>
      <c r="F3174" s="189">
        <v>0</v>
      </c>
      <c r="G3174" s="189">
        <v>36</v>
      </c>
      <c r="H3174" s="189">
        <v>45</v>
      </c>
      <c r="I3174" s="189">
        <v>45</v>
      </c>
      <c r="J3174" s="189">
        <v>0</v>
      </c>
      <c r="K3174" s="189">
        <v>0</v>
      </c>
      <c r="L3174" s="189">
        <v>0</v>
      </c>
      <c r="M3174" s="189">
        <v>0</v>
      </c>
      <c r="N3174" s="189">
        <v>33.71</v>
      </c>
      <c r="O3174" s="190">
        <v>0</v>
      </c>
      <c r="P3174" s="190">
        <v>525</v>
      </c>
      <c r="Q3174" s="190">
        <v>0</v>
      </c>
      <c r="R3174" s="190">
        <v>0</v>
      </c>
      <c r="S3174" s="189">
        <v>0</v>
      </c>
      <c r="T3174" s="189">
        <v>0</v>
      </c>
      <c r="U3174" s="189">
        <v>0</v>
      </c>
      <c r="V3174" s="189"/>
      <c r="W3174" s="189"/>
    </row>
    <row r="3175" spans="1:23" ht="12.2" customHeight="1">
      <c r="A3175" s="14" t="s">
        <v>1188</v>
      </c>
      <c r="B3175" s="14">
        <v>1</v>
      </c>
      <c r="C3175" s="14">
        <v>0</v>
      </c>
      <c r="D3175" s="14">
        <v>0</v>
      </c>
      <c r="E3175" s="14">
        <v>0</v>
      </c>
      <c r="F3175" s="14">
        <v>0</v>
      </c>
      <c r="G3175" s="14">
        <v>32</v>
      </c>
      <c r="H3175" s="14">
        <v>0</v>
      </c>
      <c r="I3175" s="14">
        <v>8</v>
      </c>
      <c r="J3175" s="14">
        <v>0</v>
      </c>
      <c r="K3175" s="14">
        <v>0</v>
      </c>
      <c r="L3175" s="14">
        <v>0</v>
      </c>
      <c r="M3175" s="14">
        <v>0</v>
      </c>
      <c r="N3175" s="14">
        <v>0</v>
      </c>
      <c r="O3175" s="191">
        <v>0</v>
      </c>
      <c r="P3175" s="191">
        <v>0</v>
      </c>
      <c r="Q3175" s="191">
        <v>0</v>
      </c>
      <c r="R3175" s="191">
        <v>0</v>
      </c>
      <c r="S3175" s="14">
        <v>0</v>
      </c>
      <c r="T3175" s="14">
        <v>0</v>
      </c>
      <c r="U3175" s="14">
        <v>0</v>
      </c>
      <c r="V3175" s="14">
        <v>202002</v>
      </c>
      <c r="W3175" s="14"/>
    </row>
    <row r="3176" spans="1:23" ht="12.2" customHeight="1">
      <c r="A3176" s="14" t="s">
        <v>1188</v>
      </c>
      <c r="B3176" s="14">
        <v>2</v>
      </c>
      <c r="C3176" s="14">
        <v>40</v>
      </c>
      <c r="D3176" s="14"/>
      <c r="E3176" s="14"/>
      <c r="F3176" s="14">
        <v>1.5</v>
      </c>
      <c r="G3176" s="14"/>
      <c r="H3176" s="14"/>
      <c r="I3176" s="14"/>
      <c r="J3176" s="14"/>
      <c r="K3176" s="14"/>
      <c r="L3176" s="14"/>
      <c r="M3176" s="14">
        <v>292</v>
      </c>
      <c r="N3176" s="14"/>
      <c r="O3176" s="191">
        <v>0</v>
      </c>
      <c r="P3176" s="191">
        <v>0</v>
      </c>
      <c r="Q3176" s="191">
        <v>0</v>
      </c>
      <c r="R3176" s="191">
        <v>0</v>
      </c>
      <c r="S3176" s="14"/>
      <c r="T3176" s="14"/>
      <c r="U3176" s="14"/>
      <c r="V3176" s="14">
        <v>202002</v>
      </c>
      <c r="W3176" s="14"/>
    </row>
    <row r="3177" spans="1:23" ht="12.2" customHeight="1">
      <c r="A3177" s="14" t="s">
        <v>1188</v>
      </c>
      <c r="B3177" s="14">
        <v>3</v>
      </c>
      <c r="C3177" s="14">
        <v>32</v>
      </c>
      <c r="D3177" s="14"/>
      <c r="E3177" s="14"/>
      <c r="F3177" s="14">
        <v>1</v>
      </c>
      <c r="G3177" s="14">
        <v>8</v>
      </c>
      <c r="H3177" s="14"/>
      <c r="I3177" s="14"/>
      <c r="J3177" s="14"/>
      <c r="K3177" s="14"/>
      <c r="L3177" s="14"/>
      <c r="M3177" s="14">
        <v>331.2</v>
      </c>
      <c r="N3177" s="14"/>
      <c r="O3177" s="191">
        <v>0</v>
      </c>
      <c r="P3177" s="191">
        <v>0</v>
      </c>
      <c r="Q3177" s="191">
        <v>0</v>
      </c>
      <c r="R3177" s="191">
        <v>0</v>
      </c>
      <c r="S3177" s="14"/>
      <c r="T3177" s="14"/>
      <c r="U3177" s="14"/>
      <c r="V3177" s="14">
        <v>202002</v>
      </c>
      <c r="W3177" s="14"/>
    </row>
    <row r="3178" spans="1:23" ht="12.2" customHeight="1">
      <c r="A3178" s="14" t="s">
        <v>1188</v>
      </c>
      <c r="B3178" s="14">
        <v>4</v>
      </c>
      <c r="C3178" s="14">
        <v>32</v>
      </c>
      <c r="D3178" s="14"/>
      <c r="E3178" s="14"/>
      <c r="F3178" s="14">
        <v>1</v>
      </c>
      <c r="G3178" s="14">
        <v>8</v>
      </c>
      <c r="H3178" s="14"/>
      <c r="I3178" s="14"/>
      <c r="J3178" s="14"/>
      <c r="K3178" s="14"/>
      <c r="L3178" s="14"/>
      <c r="M3178" s="14">
        <v>331.2</v>
      </c>
      <c r="N3178" s="14"/>
      <c r="O3178" s="191">
        <v>0</v>
      </c>
      <c r="P3178" s="191">
        <v>0</v>
      </c>
      <c r="Q3178" s="191">
        <v>0</v>
      </c>
      <c r="R3178" s="191">
        <v>0</v>
      </c>
      <c r="S3178" s="14"/>
      <c r="T3178" s="14"/>
      <c r="U3178" s="14"/>
      <c r="V3178" s="14">
        <v>202002</v>
      </c>
      <c r="W3178" s="14"/>
    </row>
    <row r="3179" spans="1:23" ht="12.2" customHeight="1">
      <c r="A3179" s="14" t="s">
        <v>1188</v>
      </c>
      <c r="B3179" s="14">
        <v>5</v>
      </c>
      <c r="C3179" s="14">
        <v>40</v>
      </c>
      <c r="D3179" s="14"/>
      <c r="E3179" s="14"/>
      <c r="F3179" s="14">
        <v>2.25</v>
      </c>
      <c r="G3179" s="14"/>
      <c r="H3179" s="14"/>
      <c r="I3179" s="14"/>
      <c r="J3179" s="14"/>
      <c r="K3179" s="14"/>
      <c r="L3179" s="14"/>
      <c r="M3179" s="14">
        <v>312.60000000000002</v>
      </c>
      <c r="N3179" s="14"/>
      <c r="O3179" s="191">
        <v>0</v>
      </c>
      <c r="P3179" s="191">
        <v>0</v>
      </c>
      <c r="Q3179" s="191">
        <v>0</v>
      </c>
      <c r="R3179" s="191">
        <v>0</v>
      </c>
      <c r="S3179" s="14"/>
      <c r="T3179" s="14"/>
      <c r="U3179" s="14"/>
      <c r="V3179" s="14">
        <v>202002</v>
      </c>
      <c r="W3179" s="14"/>
    </row>
    <row r="3180" spans="1:23" ht="12.2" customHeight="1">
      <c r="A3180" s="14" t="s">
        <v>1188</v>
      </c>
      <c r="B3180" s="14">
        <v>6</v>
      </c>
      <c r="C3180" s="14">
        <v>40</v>
      </c>
      <c r="D3180" s="14"/>
      <c r="E3180" s="14"/>
      <c r="F3180" s="14">
        <v>1</v>
      </c>
      <c r="G3180" s="14"/>
      <c r="H3180" s="14"/>
      <c r="I3180" s="14"/>
      <c r="J3180" s="14"/>
      <c r="K3180" s="14"/>
      <c r="L3180" s="14"/>
      <c r="M3180" s="14">
        <v>292</v>
      </c>
      <c r="N3180" s="14"/>
      <c r="O3180" s="191">
        <v>0</v>
      </c>
      <c r="P3180" s="191">
        <v>0</v>
      </c>
      <c r="Q3180" s="191">
        <v>0</v>
      </c>
      <c r="R3180" s="191">
        <v>0</v>
      </c>
      <c r="S3180" s="14"/>
      <c r="T3180" s="14"/>
      <c r="U3180" s="14"/>
      <c r="V3180" s="14">
        <v>202003</v>
      </c>
      <c r="W3180" s="14"/>
    </row>
    <row r="3181" spans="1:23" ht="12.2" customHeight="1">
      <c r="A3181" s="14" t="s">
        <v>1188</v>
      </c>
      <c r="B3181" s="14">
        <v>7</v>
      </c>
      <c r="C3181" s="14">
        <v>40</v>
      </c>
      <c r="D3181" s="14"/>
      <c r="E3181" s="14"/>
      <c r="F3181" s="14">
        <v>1.25</v>
      </c>
      <c r="G3181" s="14"/>
      <c r="H3181" s="14"/>
      <c r="I3181" s="14"/>
      <c r="J3181" s="14"/>
      <c r="K3181" s="14"/>
      <c r="L3181" s="14"/>
      <c r="M3181" s="14">
        <v>312.60000000000002</v>
      </c>
      <c r="N3181" s="14"/>
      <c r="O3181" s="191">
        <v>0</v>
      </c>
      <c r="P3181" s="191">
        <v>0</v>
      </c>
      <c r="Q3181" s="191">
        <v>0</v>
      </c>
      <c r="R3181" s="191">
        <v>0</v>
      </c>
      <c r="S3181" s="14"/>
      <c r="T3181" s="14"/>
      <c r="U3181" s="14"/>
      <c r="V3181" s="14">
        <v>202003</v>
      </c>
      <c r="W3181" s="14"/>
    </row>
    <row r="3182" spans="1:23" ht="12.2" customHeight="1">
      <c r="A3182" s="14" t="s">
        <v>1188</v>
      </c>
      <c r="B3182" s="14">
        <v>8</v>
      </c>
      <c r="C3182" s="14">
        <v>40</v>
      </c>
      <c r="D3182" s="14"/>
      <c r="E3182" s="14"/>
      <c r="F3182" s="14">
        <v>2</v>
      </c>
      <c r="G3182" s="14"/>
      <c r="H3182" s="14"/>
      <c r="I3182" s="14"/>
      <c r="J3182" s="14"/>
      <c r="K3182" s="14"/>
      <c r="L3182" s="14"/>
      <c r="M3182" s="14">
        <v>292</v>
      </c>
      <c r="N3182" s="14"/>
      <c r="O3182" s="191">
        <v>0</v>
      </c>
      <c r="P3182" s="191">
        <v>0</v>
      </c>
      <c r="Q3182" s="191">
        <v>0</v>
      </c>
      <c r="R3182" s="191">
        <v>0</v>
      </c>
      <c r="S3182" s="14"/>
      <c r="T3182" s="14"/>
      <c r="U3182" s="14"/>
      <c r="V3182" s="14">
        <v>202003</v>
      </c>
      <c r="W3182" s="14"/>
    </row>
    <row r="3183" spans="1:23" ht="12.2" customHeight="1">
      <c r="A3183" s="14" t="s">
        <v>1188</v>
      </c>
      <c r="B3183" s="14">
        <v>9</v>
      </c>
      <c r="C3183" s="14">
        <v>40</v>
      </c>
      <c r="D3183" s="14"/>
      <c r="E3183" s="14"/>
      <c r="F3183" s="14">
        <v>0.75</v>
      </c>
      <c r="G3183" s="14"/>
      <c r="H3183" s="14"/>
      <c r="I3183" s="14"/>
      <c r="J3183" s="14"/>
      <c r="K3183" s="14"/>
      <c r="L3183" s="14"/>
      <c r="M3183" s="14">
        <v>292</v>
      </c>
      <c r="N3183" s="14"/>
      <c r="O3183" s="191">
        <v>0</v>
      </c>
      <c r="P3183" s="191">
        <v>0</v>
      </c>
      <c r="Q3183" s="191">
        <v>0</v>
      </c>
      <c r="R3183" s="191">
        <v>0</v>
      </c>
      <c r="S3183" s="14"/>
      <c r="T3183" s="14"/>
      <c r="U3183" s="14"/>
      <c r="V3183" s="14">
        <v>202003</v>
      </c>
      <c r="W3183" s="14"/>
    </row>
    <row r="3184" spans="1:23" ht="12.2" customHeight="1">
      <c r="A3184" s="14" t="s">
        <v>1188</v>
      </c>
      <c r="B3184" s="14">
        <v>10</v>
      </c>
      <c r="C3184" s="14">
        <v>40</v>
      </c>
      <c r="D3184" s="14"/>
      <c r="E3184" s="14"/>
      <c r="F3184" s="14">
        <v>1</v>
      </c>
      <c r="G3184" s="14"/>
      <c r="H3184" s="14"/>
      <c r="I3184" s="14"/>
      <c r="J3184" s="14"/>
      <c r="K3184" s="14"/>
      <c r="L3184" s="14"/>
      <c r="M3184" s="14">
        <v>292</v>
      </c>
      <c r="N3184" s="14"/>
      <c r="O3184" s="191">
        <v>0</v>
      </c>
      <c r="P3184" s="191">
        <v>0</v>
      </c>
      <c r="Q3184" s="191">
        <v>0</v>
      </c>
      <c r="R3184" s="191">
        <v>0</v>
      </c>
      <c r="S3184" s="14"/>
      <c r="T3184" s="14"/>
      <c r="U3184" s="14"/>
      <c r="V3184" s="14">
        <v>202004</v>
      </c>
      <c r="W3184" s="14"/>
    </row>
    <row r="3185" spans="1:23" ht="12.2" customHeight="1">
      <c r="A3185" s="14" t="s">
        <v>1188</v>
      </c>
      <c r="B3185" s="14">
        <v>11</v>
      </c>
      <c r="C3185" s="14">
        <v>40</v>
      </c>
      <c r="D3185" s="14"/>
      <c r="E3185" s="14"/>
      <c r="F3185" s="14">
        <v>1.25</v>
      </c>
      <c r="G3185" s="14"/>
      <c r="H3185" s="14"/>
      <c r="I3185" s="14"/>
      <c r="J3185" s="14"/>
      <c r="K3185" s="14"/>
      <c r="L3185" s="14"/>
      <c r="M3185" s="14">
        <v>292</v>
      </c>
      <c r="N3185" s="14"/>
      <c r="O3185" s="191">
        <v>0</v>
      </c>
      <c r="P3185" s="191">
        <v>0</v>
      </c>
      <c r="Q3185" s="191">
        <v>0</v>
      </c>
      <c r="R3185" s="191">
        <v>0</v>
      </c>
      <c r="S3185" s="14"/>
      <c r="T3185" s="14"/>
      <c r="U3185" s="14"/>
      <c r="V3185" s="14">
        <v>202004</v>
      </c>
      <c r="W3185" s="14"/>
    </row>
    <row r="3186" spans="1:23" ht="12.2" customHeight="1">
      <c r="A3186" s="14" t="s">
        <v>1188</v>
      </c>
      <c r="B3186" s="14">
        <v>12</v>
      </c>
      <c r="C3186" s="14">
        <v>40</v>
      </c>
      <c r="D3186" s="14"/>
      <c r="E3186" s="14"/>
      <c r="F3186" s="14">
        <v>1.25</v>
      </c>
      <c r="G3186" s="14"/>
      <c r="H3186" s="14"/>
      <c r="I3186" s="14"/>
      <c r="J3186" s="14"/>
      <c r="K3186" s="14"/>
      <c r="L3186" s="14"/>
      <c r="M3186" s="14">
        <v>312.60000000000002</v>
      </c>
      <c r="N3186" s="14"/>
      <c r="O3186" s="191">
        <v>0</v>
      </c>
      <c r="P3186" s="191">
        <v>0</v>
      </c>
      <c r="Q3186" s="191">
        <v>0</v>
      </c>
      <c r="R3186" s="191">
        <v>0</v>
      </c>
      <c r="S3186" s="14"/>
      <c r="T3186" s="14"/>
      <c r="U3186" s="14"/>
      <c r="V3186" s="14">
        <v>202004</v>
      </c>
      <c r="W3186" s="14"/>
    </row>
    <row r="3187" spans="1:23" ht="12.2" customHeight="1">
      <c r="A3187" s="14" t="s">
        <v>1188</v>
      </c>
      <c r="B3187" s="14">
        <v>13</v>
      </c>
      <c r="C3187" s="14">
        <v>40</v>
      </c>
      <c r="D3187" s="14"/>
      <c r="E3187" s="14"/>
      <c r="F3187" s="14">
        <v>0.75</v>
      </c>
      <c r="G3187" s="14"/>
      <c r="H3187" s="14"/>
      <c r="I3187" s="14"/>
      <c r="J3187" s="14"/>
      <c r="K3187" s="14"/>
      <c r="L3187" s="14"/>
      <c r="M3187" s="14">
        <v>195.8</v>
      </c>
      <c r="N3187" s="14"/>
      <c r="O3187" s="191">
        <v>0</v>
      </c>
      <c r="P3187" s="191">
        <v>0</v>
      </c>
      <c r="Q3187" s="191">
        <v>0</v>
      </c>
      <c r="R3187" s="191">
        <v>0</v>
      </c>
      <c r="S3187" s="14"/>
      <c r="T3187" s="14"/>
      <c r="U3187" s="14"/>
      <c r="V3187" s="14">
        <v>202004</v>
      </c>
      <c r="W3187" s="14"/>
    </row>
    <row r="3188" spans="1:23" ht="12.2" customHeight="1">
      <c r="A3188" s="14" t="s">
        <v>1188</v>
      </c>
      <c r="B3188" s="14">
        <v>14</v>
      </c>
      <c r="C3188" s="14">
        <v>40</v>
      </c>
      <c r="D3188" s="14"/>
      <c r="E3188" s="14"/>
      <c r="F3188" s="14">
        <v>1</v>
      </c>
      <c r="G3188" s="14"/>
      <c r="H3188" s="14"/>
      <c r="I3188" s="14"/>
      <c r="J3188" s="14"/>
      <c r="K3188" s="14"/>
      <c r="L3188" s="14"/>
      <c r="M3188" s="14">
        <v>175.2</v>
      </c>
      <c r="N3188" s="14"/>
      <c r="O3188" s="191">
        <v>0</v>
      </c>
      <c r="P3188" s="191">
        <v>0</v>
      </c>
      <c r="Q3188" s="191">
        <v>0</v>
      </c>
      <c r="R3188" s="191">
        <v>0</v>
      </c>
      <c r="S3188" s="14"/>
      <c r="T3188" s="14"/>
      <c r="U3188" s="14"/>
      <c r="V3188" s="14">
        <v>202005</v>
      </c>
      <c r="W3188" s="14"/>
    </row>
    <row r="3189" spans="1:23" ht="12.2" customHeight="1">
      <c r="A3189" s="14" t="s">
        <v>1188</v>
      </c>
      <c r="B3189" s="14">
        <v>15</v>
      </c>
      <c r="C3189" s="14">
        <v>40</v>
      </c>
      <c r="D3189" s="14"/>
      <c r="E3189" s="14"/>
      <c r="F3189" s="14">
        <v>1.25</v>
      </c>
      <c r="G3189" s="14"/>
      <c r="H3189" s="14"/>
      <c r="I3189" s="14"/>
      <c r="J3189" s="14"/>
      <c r="K3189" s="14"/>
      <c r="L3189" s="14"/>
      <c r="M3189" s="14">
        <v>175.2</v>
      </c>
      <c r="N3189" s="14"/>
      <c r="O3189" s="191">
        <v>0</v>
      </c>
      <c r="P3189" s="191">
        <v>0</v>
      </c>
      <c r="Q3189" s="191">
        <v>0</v>
      </c>
      <c r="R3189" s="191">
        <v>0</v>
      </c>
      <c r="S3189" s="14"/>
      <c r="T3189" s="14"/>
      <c r="U3189" s="14"/>
      <c r="V3189" s="14">
        <v>202005</v>
      </c>
      <c r="W3189" s="14"/>
    </row>
    <row r="3190" spans="1:23" ht="12.2" customHeight="1">
      <c r="A3190" s="14" t="s">
        <v>1188</v>
      </c>
      <c r="B3190" s="14">
        <v>16</v>
      </c>
      <c r="C3190" s="14">
        <v>32</v>
      </c>
      <c r="D3190" s="14"/>
      <c r="E3190" s="14"/>
      <c r="F3190" s="14">
        <v>1</v>
      </c>
      <c r="G3190" s="14"/>
      <c r="H3190" s="14"/>
      <c r="I3190" s="14">
        <v>8</v>
      </c>
      <c r="J3190" s="14"/>
      <c r="K3190" s="14"/>
      <c r="L3190" s="14"/>
      <c r="M3190" s="14">
        <v>58.4</v>
      </c>
      <c r="N3190" s="14"/>
      <c r="O3190" s="191">
        <v>0</v>
      </c>
      <c r="P3190" s="191">
        <v>0</v>
      </c>
      <c r="Q3190" s="191">
        <v>0</v>
      </c>
      <c r="R3190" s="191">
        <v>0</v>
      </c>
      <c r="S3190" s="14"/>
      <c r="T3190" s="14"/>
      <c r="U3190" s="14"/>
      <c r="V3190" s="14">
        <v>202005</v>
      </c>
      <c r="W3190" s="14"/>
    </row>
    <row r="3191" spans="1:23" ht="12.2" customHeight="1">
      <c r="A3191" s="14" t="s">
        <v>1188</v>
      </c>
      <c r="B3191" s="14">
        <v>17</v>
      </c>
      <c r="C3191" s="14">
        <v>40</v>
      </c>
      <c r="D3191" s="14"/>
      <c r="E3191" s="14"/>
      <c r="F3191" s="14">
        <v>1</v>
      </c>
      <c r="G3191" s="14"/>
      <c r="H3191" s="14"/>
      <c r="I3191" s="14"/>
      <c r="J3191" s="14"/>
      <c r="K3191" s="14"/>
      <c r="L3191" s="14"/>
      <c r="M3191" s="14">
        <v>258.39999999999998</v>
      </c>
      <c r="N3191" s="14"/>
      <c r="O3191" s="191">
        <v>0</v>
      </c>
      <c r="P3191" s="191">
        <v>0</v>
      </c>
      <c r="Q3191" s="191">
        <v>0</v>
      </c>
      <c r="R3191" s="191">
        <v>0</v>
      </c>
      <c r="S3191" s="14"/>
      <c r="T3191" s="14"/>
      <c r="U3191" s="14"/>
      <c r="V3191" s="14">
        <v>202005</v>
      </c>
      <c r="W3191" s="14"/>
    </row>
    <row r="3192" spans="1:23" ht="12.2" customHeight="1">
      <c r="A3192" s="14" t="s">
        <v>1188</v>
      </c>
      <c r="B3192" s="14">
        <v>18</v>
      </c>
      <c r="C3192" s="14">
        <v>32</v>
      </c>
      <c r="D3192" s="14"/>
      <c r="E3192" s="14"/>
      <c r="F3192" s="14">
        <v>1</v>
      </c>
      <c r="G3192" s="14"/>
      <c r="H3192" s="14"/>
      <c r="I3192" s="14">
        <v>8</v>
      </c>
      <c r="J3192" s="14"/>
      <c r="K3192" s="14"/>
      <c r="L3192" s="14"/>
      <c r="M3192" s="14"/>
      <c r="N3192" s="14"/>
      <c r="O3192" s="191">
        <v>0</v>
      </c>
      <c r="P3192" s="191">
        <v>0</v>
      </c>
      <c r="Q3192" s="191">
        <v>0</v>
      </c>
      <c r="R3192" s="191">
        <v>0</v>
      </c>
      <c r="S3192" s="14"/>
      <c r="T3192" s="14"/>
      <c r="U3192" s="14"/>
      <c r="V3192" s="14">
        <v>202005</v>
      </c>
      <c r="W3192" s="14"/>
    </row>
    <row r="3193" spans="1:23" ht="12.2" customHeight="1">
      <c r="A3193" s="14" t="s">
        <v>1188</v>
      </c>
      <c r="B3193" s="14">
        <v>19</v>
      </c>
      <c r="C3193" s="14">
        <v>40</v>
      </c>
      <c r="D3193" s="14"/>
      <c r="E3193" s="14"/>
      <c r="F3193" s="14">
        <v>1.25</v>
      </c>
      <c r="G3193" s="14"/>
      <c r="H3193" s="14"/>
      <c r="I3193" s="14"/>
      <c r="J3193" s="14"/>
      <c r="K3193" s="14"/>
      <c r="L3193" s="14"/>
      <c r="M3193" s="14">
        <v>274.8</v>
      </c>
      <c r="N3193" s="14"/>
      <c r="O3193" s="191">
        <v>0</v>
      </c>
      <c r="P3193" s="191">
        <v>0</v>
      </c>
      <c r="Q3193" s="191">
        <v>0</v>
      </c>
      <c r="R3193" s="191">
        <v>0</v>
      </c>
      <c r="S3193" s="14"/>
      <c r="T3193" s="14"/>
      <c r="U3193" s="14"/>
      <c r="V3193" s="14">
        <v>202006</v>
      </c>
      <c r="W3193" s="14"/>
    </row>
    <row r="3194" spans="1:23" ht="12.2" customHeight="1">
      <c r="A3194" s="14" t="s">
        <v>1188</v>
      </c>
      <c r="B3194" s="14">
        <v>20</v>
      </c>
      <c r="C3194" s="14">
        <v>40</v>
      </c>
      <c r="D3194" s="14"/>
      <c r="E3194" s="14"/>
      <c r="F3194" s="14">
        <v>1.25</v>
      </c>
      <c r="G3194" s="14"/>
      <c r="H3194" s="14"/>
      <c r="I3194" s="14"/>
      <c r="J3194" s="14"/>
      <c r="K3194" s="14"/>
      <c r="L3194" s="14"/>
      <c r="M3194" s="14">
        <v>175.2</v>
      </c>
      <c r="N3194" s="14"/>
      <c r="O3194" s="191">
        <v>0</v>
      </c>
      <c r="P3194" s="191">
        <v>0</v>
      </c>
      <c r="Q3194" s="191">
        <v>0</v>
      </c>
      <c r="R3194" s="191">
        <v>0</v>
      </c>
      <c r="S3194" s="14"/>
      <c r="T3194" s="14"/>
      <c r="U3194" s="14"/>
      <c r="V3194" s="14">
        <v>202006</v>
      </c>
      <c r="W3194" s="14"/>
    </row>
    <row r="3195" spans="1:23" ht="12.2" customHeight="1">
      <c r="A3195" s="14" t="s">
        <v>1188</v>
      </c>
      <c r="B3195" s="14">
        <v>21</v>
      </c>
      <c r="C3195" s="14">
        <v>24</v>
      </c>
      <c r="D3195" s="14"/>
      <c r="E3195" s="14"/>
      <c r="F3195" s="14">
        <v>1.25</v>
      </c>
      <c r="G3195" s="14">
        <v>8</v>
      </c>
      <c r="H3195" s="14"/>
      <c r="I3195" s="14">
        <v>8</v>
      </c>
      <c r="J3195" s="14"/>
      <c r="K3195" s="14"/>
      <c r="L3195" s="14"/>
      <c r="M3195" s="14">
        <v>58.4</v>
      </c>
      <c r="N3195" s="14"/>
      <c r="O3195" s="191">
        <v>0</v>
      </c>
      <c r="P3195" s="191">
        <v>0</v>
      </c>
      <c r="Q3195" s="191">
        <v>0</v>
      </c>
      <c r="R3195" s="191">
        <v>0</v>
      </c>
      <c r="S3195" s="14"/>
      <c r="T3195" s="14"/>
      <c r="U3195" s="14"/>
      <c r="V3195" s="14">
        <v>202006</v>
      </c>
      <c r="W3195" s="14"/>
    </row>
    <row r="3196" spans="1:23" ht="12.2" customHeight="1">
      <c r="A3196" s="14" t="s">
        <v>1188</v>
      </c>
      <c r="B3196" s="14">
        <v>22</v>
      </c>
      <c r="C3196" s="14">
        <v>40</v>
      </c>
      <c r="D3196" s="14"/>
      <c r="E3196" s="14"/>
      <c r="F3196" s="14">
        <v>1.25</v>
      </c>
      <c r="G3196" s="14"/>
      <c r="H3196" s="14"/>
      <c r="I3196" s="14"/>
      <c r="J3196" s="14"/>
      <c r="K3196" s="14"/>
      <c r="L3196" s="14"/>
      <c r="M3196" s="14">
        <v>233.6</v>
      </c>
      <c r="N3196" s="14"/>
      <c r="O3196" s="191">
        <v>0</v>
      </c>
      <c r="P3196" s="191">
        <v>0</v>
      </c>
      <c r="Q3196" s="191">
        <v>0</v>
      </c>
      <c r="R3196" s="191">
        <v>0</v>
      </c>
      <c r="S3196" s="14"/>
      <c r="T3196" s="14"/>
      <c r="U3196" s="14"/>
      <c r="V3196" s="14">
        <v>202006</v>
      </c>
      <c r="W3196" s="14"/>
    </row>
    <row r="3197" spans="1:23" ht="12.2" customHeight="1">
      <c r="A3197" s="14" t="s">
        <v>1188</v>
      </c>
      <c r="B3197" s="14">
        <v>23</v>
      </c>
      <c r="C3197" s="14">
        <v>32</v>
      </c>
      <c r="D3197" s="14"/>
      <c r="E3197" s="14"/>
      <c r="F3197" s="14">
        <v>1</v>
      </c>
      <c r="G3197" s="14"/>
      <c r="H3197" s="14"/>
      <c r="I3197" s="14">
        <v>8</v>
      </c>
      <c r="J3197" s="14"/>
      <c r="K3197" s="14"/>
      <c r="L3197" s="14"/>
      <c r="M3197" s="14">
        <v>116.8</v>
      </c>
      <c r="N3197" s="14"/>
      <c r="O3197" s="191">
        <v>0</v>
      </c>
      <c r="P3197" s="191">
        <v>0</v>
      </c>
      <c r="Q3197" s="191">
        <v>0</v>
      </c>
      <c r="R3197" s="191">
        <v>0</v>
      </c>
      <c r="S3197" s="14"/>
      <c r="T3197" s="14"/>
      <c r="U3197" s="14"/>
      <c r="V3197" s="14">
        <v>202007</v>
      </c>
      <c r="W3197" s="14"/>
    </row>
    <row r="3198" spans="1:23" ht="12.2" customHeight="1">
      <c r="A3198" s="14" t="s">
        <v>1188</v>
      </c>
      <c r="B3198" s="14">
        <v>24</v>
      </c>
      <c r="C3198" s="14">
        <v>40</v>
      </c>
      <c r="D3198" s="14"/>
      <c r="E3198" s="14"/>
      <c r="F3198" s="14">
        <v>1.25</v>
      </c>
      <c r="G3198" s="14"/>
      <c r="H3198" s="14"/>
      <c r="I3198" s="14"/>
      <c r="J3198" s="14"/>
      <c r="K3198" s="14"/>
      <c r="L3198" s="14"/>
      <c r="M3198" s="14">
        <v>391.8</v>
      </c>
      <c r="N3198" s="14"/>
      <c r="O3198" s="191">
        <v>0</v>
      </c>
      <c r="P3198" s="191">
        <v>0</v>
      </c>
      <c r="Q3198" s="191">
        <v>0</v>
      </c>
      <c r="R3198" s="191">
        <v>0</v>
      </c>
      <c r="S3198" s="14"/>
      <c r="T3198" s="14"/>
      <c r="U3198" s="14"/>
      <c r="V3198" s="14">
        <v>202007</v>
      </c>
      <c r="W3198" s="14"/>
    </row>
    <row r="3199" spans="1:23" ht="12.2" customHeight="1">
      <c r="A3199" s="14" t="s">
        <v>1188</v>
      </c>
      <c r="B3199" s="14">
        <v>25</v>
      </c>
      <c r="C3199" s="14">
        <v>32</v>
      </c>
      <c r="D3199" s="14"/>
      <c r="E3199" s="14"/>
      <c r="F3199" s="14">
        <v>1.5</v>
      </c>
      <c r="G3199" s="14">
        <v>8</v>
      </c>
      <c r="H3199" s="14"/>
      <c r="I3199" s="14"/>
      <c r="J3199" s="14"/>
      <c r="K3199" s="14"/>
      <c r="L3199" s="14"/>
      <c r="M3199" s="14">
        <v>175.2</v>
      </c>
      <c r="N3199" s="14"/>
      <c r="O3199" s="191">
        <v>0</v>
      </c>
      <c r="P3199" s="191">
        <v>0</v>
      </c>
      <c r="Q3199" s="191">
        <v>0</v>
      </c>
      <c r="R3199" s="191">
        <v>0</v>
      </c>
      <c r="S3199" s="14"/>
      <c r="T3199" s="14"/>
      <c r="U3199" s="14"/>
      <c r="V3199" s="14">
        <v>202007</v>
      </c>
      <c r="W3199" s="14"/>
    </row>
    <row r="3200" spans="1:23" ht="12.2" customHeight="1" thickBot="1">
      <c r="A3200" s="14" t="s">
        <v>1188</v>
      </c>
      <c r="B3200" s="14">
        <v>26</v>
      </c>
      <c r="C3200" s="14">
        <v>4.75</v>
      </c>
      <c r="D3200" s="14">
        <v>0</v>
      </c>
      <c r="E3200" s="14">
        <v>0</v>
      </c>
      <c r="F3200" s="14">
        <v>0</v>
      </c>
      <c r="G3200" s="14">
        <v>0</v>
      </c>
      <c r="H3200" s="14">
        <v>0</v>
      </c>
      <c r="I3200" s="14">
        <v>0</v>
      </c>
      <c r="J3200" s="14">
        <v>0</v>
      </c>
      <c r="K3200" s="14">
        <v>0</v>
      </c>
      <c r="L3200" s="14">
        <v>32</v>
      </c>
      <c r="M3200" s="14">
        <v>0</v>
      </c>
      <c r="N3200" s="14">
        <v>1.25</v>
      </c>
      <c r="O3200" s="191">
        <v>0</v>
      </c>
      <c r="P3200" s="191">
        <v>0</v>
      </c>
      <c r="Q3200" s="191">
        <v>0</v>
      </c>
      <c r="R3200" s="191">
        <v>0</v>
      </c>
      <c r="S3200" s="14">
        <v>0</v>
      </c>
      <c r="T3200" s="14">
        <v>0</v>
      </c>
      <c r="U3200" s="14">
        <v>0</v>
      </c>
      <c r="V3200" s="14">
        <v>202008</v>
      </c>
      <c r="W3200" s="14"/>
    </row>
    <row r="3201" spans="1:23" ht="12.2" customHeight="1" thickTop="1">
      <c r="A3201" s="188" t="s">
        <v>1306</v>
      </c>
      <c r="B3201" s="189">
        <v>0</v>
      </c>
      <c r="C3201" s="189">
        <v>900.75</v>
      </c>
      <c r="D3201" s="189">
        <v>0</v>
      </c>
      <c r="E3201" s="189">
        <v>0</v>
      </c>
      <c r="F3201" s="189">
        <v>29</v>
      </c>
      <c r="G3201" s="189">
        <v>64</v>
      </c>
      <c r="H3201" s="189">
        <v>0</v>
      </c>
      <c r="I3201" s="189">
        <v>40</v>
      </c>
      <c r="J3201" s="189">
        <v>0</v>
      </c>
      <c r="K3201" s="189">
        <v>0</v>
      </c>
      <c r="L3201" s="189">
        <v>32</v>
      </c>
      <c r="M3201" s="189">
        <v>5641</v>
      </c>
      <c r="N3201" s="189">
        <v>1.25</v>
      </c>
      <c r="O3201" s="190">
        <v>0</v>
      </c>
      <c r="P3201" s="190">
        <v>0</v>
      </c>
      <c r="Q3201" s="190">
        <v>0</v>
      </c>
      <c r="R3201" s="190">
        <v>0</v>
      </c>
      <c r="S3201" s="189">
        <v>0</v>
      </c>
      <c r="T3201" s="189">
        <v>0</v>
      </c>
      <c r="U3201" s="189">
        <v>0</v>
      </c>
      <c r="V3201" s="189"/>
      <c r="W3201" s="189"/>
    </row>
    <row r="3202" spans="1:23" ht="12.2" customHeight="1">
      <c r="A3202" s="14" t="s">
        <v>476</v>
      </c>
      <c r="B3202" s="14">
        <v>1</v>
      </c>
      <c r="C3202" s="14">
        <v>0</v>
      </c>
      <c r="D3202" s="14"/>
      <c r="E3202" s="14"/>
      <c r="F3202" s="14"/>
      <c r="G3202" s="14">
        <v>30</v>
      </c>
      <c r="H3202" s="14"/>
      <c r="I3202" s="14">
        <v>8</v>
      </c>
      <c r="J3202" s="14"/>
      <c r="K3202" s="14"/>
      <c r="L3202" s="14"/>
      <c r="M3202" s="14">
        <v>0</v>
      </c>
      <c r="N3202" s="14"/>
      <c r="O3202" s="191">
        <v>0</v>
      </c>
      <c r="P3202" s="191">
        <v>0</v>
      </c>
      <c r="Q3202" s="191">
        <v>0</v>
      </c>
      <c r="R3202" s="191">
        <v>0</v>
      </c>
      <c r="S3202" s="14"/>
      <c r="T3202" s="14"/>
      <c r="U3202" s="14"/>
      <c r="V3202" s="14">
        <v>202002</v>
      </c>
      <c r="W3202" s="14"/>
    </row>
    <row r="3203" spans="1:23" ht="12.2" customHeight="1">
      <c r="A3203" s="14" t="s">
        <v>476</v>
      </c>
      <c r="B3203" s="14">
        <v>2</v>
      </c>
      <c r="C3203" s="14">
        <v>38</v>
      </c>
      <c r="D3203" s="14">
        <v>2</v>
      </c>
      <c r="E3203" s="14"/>
      <c r="F3203" s="14">
        <v>7.75</v>
      </c>
      <c r="G3203" s="14"/>
      <c r="H3203" s="14"/>
      <c r="I3203" s="14"/>
      <c r="J3203" s="14"/>
      <c r="K3203" s="14"/>
      <c r="L3203" s="14"/>
      <c r="M3203" s="14">
        <v>0</v>
      </c>
      <c r="N3203" s="14"/>
      <c r="O3203" s="191">
        <v>0</v>
      </c>
      <c r="P3203" s="191">
        <v>0</v>
      </c>
      <c r="Q3203" s="191">
        <v>100</v>
      </c>
      <c r="R3203" s="191">
        <v>0</v>
      </c>
      <c r="S3203" s="14"/>
      <c r="T3203" s="14"/>
      <c r="U3203" s="14"/>
      <c r="V3203" s="14">
        <v>202002</v>
      </c>
      <c r="W3203" s="14"/>
    </row>
    <row r="3204" spans="1:23" ht="12.2" customHeight="1">
      <c r="A3204" s="14" t="s">
        <v>476</v>
      </c>
      <c r="B3204" s="14">
        <v>3</v>
      </c>
      <c r="C3204" s="14">
        <v>38</v>
      </c>
      <c r="D3204" s="14">
        <v>2</v>
      </c>
      <c r="E3204" s="14"/>
      <c r="F3204" s="14">
        <v>0.5</v>
      </c>
      <c r="G3204" s="14"/>
      <c r="H3204" s="14"/>
      <c r="I3204" s="14"/>
      <c r="J3204" s="14"/>
      <c r="K3204" s="14"/>
      <c r="L3204" s="14"/>
      <c r="M3204" s="14">
        <v>0</v>
      </c>
      <c r="N3204" s="14"/>
      <c r="O3204" s="191">
        <v>0</v>
      </c>
      <c r="P3204" s="191">
        <v>0</v>
      </c>
      <c r="Q3204" s="191">
        <v>100</v>
      </c>
      <c r="R3204" s="191">
        <v>0</v>
      </c>
      <c r="S3204" s="14"/>
      <c r="T3204" s="14"/>
      <c r="U3204" s="14"/>
      <c r="V3204" s="14">
        <v>202002</v>
      </c>
      <c r="W3204" s="14"/>
    </row>
    <row r="3205" spans="1:23" ht="12.2" customHeight="1">
      <c r="A3205" s="14" t="s">
        <v>476</v>
      </c>
      <c r="B3205" s="14">
        <v>4</v>
      </c>
      <c r="C3205" s="14">
        <v>38</v>
      </c>
      <c r="D3205" s="14">
        <v>2</v>
      </c>
      <c r="E3205" s="14"/>
      <c r="F3205" s="14">
        <v>1</v>
      </c>
      <c r="G3205" s="14"/>
      <c r="H3205" s="14"/>
      <c r="I3205" s="14"/>
      <c r="J3205" s="14"/>
      <c r="K3205" s="14"/>
      <c r="L3205" s="14"/>
      <c r="M3205" s="14">
        <v>0</v>
      </c>
      <c r="N3205" s="14"/>
      <c r="O3205" s="191">
        <v>0</v>
      </c>
      <c r="P3205" s="191">
        <v>0</v>
      </c>
      <c r="Q3205" s="191">
        <v>0</v>
      </c>
      <c r="R3205" s="191">
        <v>0</v>
      </c>
      <c r="S3205" s="14"/>
      <c r="T3205" s="14"/>
      <c r="U3205" s="14"/>
      <c r="V3205" s="14">
        <v>202002</v>
      </c>
      <c r="W3205" s="14"/>
    </row>
    <row r="3206" spans="1:23" ht="12.2" customHeight="1">
      <c r="A3206" s="14" t="s">
        <v>476</v>
      </c>
      <c r="B3206" s="14">
        <v>5</v>
      </c>
      <c r="C3206" s="14">
        <v>38</v>
      </c>
      <c r="D3206" s="14">
        <v>2</v>
      </c>
      <c r="E3206" s="14"/>
      <c r="F3206" s="14">
        <v>7.5</v>
      </c>
      <c r="G3206" s="14"/>
      <c r="H3206" s="14"/>
      <c r="I3206" s="14"/>
      <c r="J3206" s="14"/>
      <c r="K3206" s="14"/>
      <c r="L3206" s="14"/>
      <c r="M3206" s="14">
        <v>0</v>
      </c>
      <c r="N3206" s="14"/>
      <c r="O3206" s="191">
        <v>0</v>
      </c>
      <c r="P3206" s="191">
        <v>0</v>
      </c>
      <c r="Q3206" s="191">
        <v>150</v>
      </c>
      <c r="R3206" s="191">
        <v>0</v>
      </c>
      <c r="S3206" s="14"/>
      <c r="T3206" s="14"/>
      <c r="U3206" s="14"/>
      <c r="V3206" s="14">
        <v>202002</v>
      </c>
      <c r="W3206" s="14"/>
    </row>
    <row r="3207" spans="1:23" ht="12.2" customHeight="1">
      <c r="A3207" s="14" t="s">
        <v>476</v>
      </c>
      <c r="B3207" s="14">
        <v>6</v>
      </c>
      <c r="C3207" s="14">
        <v>38</v>
      </c>
      <c r="D3207" s="14">
        <v>2</v>
      </c>
      <c r="E3207" s="14"/>
      <c r="F3207" s="14">
        <v>8.5</v>
      </c>
      <c r="G3207" s="14"/>
      <c r="H3207" s="14"/>
      <c r="I3207" s="14"/>
      <c r="J3207" s="14"/>
      <c r="K3207" s="14"/>
      <c r="L3207" s="14"/>
      <c r="M3207" s="14">
        <v>0</v>
      </c>
      <c r="N3207" s="14"/>
      <c r="O3207" s="191">
        <v>0</v>
      </c>
      <c r="P3207" s="191">
        <v>0</v>
      </c>
      <c r="Q3207" s="191">
        <v>100</v>
      </c>
      <c r="R3207" s="191">
        <v>0</v>
      </c>
      <c r="S3207" s="14"/>
      <c r="T3207" s="14"/>
      <c r="U3207" s="14"/>
      <c r="V3207" s="14">
        <v>202003</v>
      </c>
      <c r="W3207" s="14"/>
    </row>
    <row r="3208" spans="1:23" ht="12.2" customHeight="1">
      <c r="A3208" s="14" t="s">
        <v>476</v>
      </c>
      <c r="B3208" s="14">
        <v>7</v>
      </c>
      <c r="C3208" s="14">
        <v>38</v>
      </c>
      <c r="D3208" s="14">
        <v>2</v>
      </c>
      <c r="E3208" s="14"/>
      <c r="F3208" s="14">
        <v>7.5</v>
      </c>
      <c r="G3208" s="14"/>
      <c r="H3208" s="14"/>
      <c r="I3208" s="14"/>
      <c r="J3208" s="14"/>
      <c r="K3208" s="14"/>
      <c r="L3208" s="14"/>
      <c r="M3208" s="14">
        <v>0</v>
      </c>
      <c r="N3208" s="14"/>
      <c r="O3208" s="191">
        <v>0</v>
      </c>
      <c r="P3208" s="191">
        <v>0</v>
      </c>
      <c r="Q3208" s="191">
        <v>150</v>
      </c>
      <c r="R3208" s="191">
        <v>0</v>
      </c>
      <c r="S3208" s="14"/>
      <c r="T3208" s="14"/>
      <c r="U3208" s="14"/>
      <c r="V3208" s="14">
        <v>202003</v>
      </c>
      <c r="W3208" s="14"/>
    </row>
    <row r="3209" spans="1:23" ht="12.2" customHeight="1">
      <c r="A3209" s="14" t="s">
        <v>476</v>
      </c>
      <c r="B3209" s="14">
        <v>8</v>
      </c>
      <c r="C3209" s="14">
        <v>38</v>
      </c>
      <c r="D3209" s="14">
        <v>2</v>
      </c>
      <c r="E3209" s="14"/>
      <c r="F3209" s="14">
        <v>8</v>
      </c>
      <c r="G3209" s="14"/>
      <c r="H3209" s="14"/>
      <c r="I3209" s="14"/>
      <c r="J3209" s="14"/>
      <c r="K3209" s="14"/>
      <c r="L3209" s="14"/>
      <c r="M3209" s="14">
        <v>0</v>
      </c>
      <c r="N3209" s="14"/>
      <c r="O3209" s="191">
        <v>0</v>
      </c>
      <c r="P3209" s="191">
        <v>0</v>
      </c>
      <c r="Q3209" s="191">
        <v>150</v>
      </c>
      <c r="R3209" s="191">
        <v>0</v>
      </c>
      <c r="S3209" s="14"/>
      <c r="T3209" s="14"/>
      <c r="U3209" s="14"/>
      <c r="V3209" s="14">
        <v>202003</v>
      </c>
      <c r="W3209" s="14"/>
    </row>
    <row r="3210" spans="1:23" ht="12.2" customHeight="1">
      <c r="A3210" s="14" t="s">
        <v>476</v>
      </c>
      <c r="B3210" s="14">
        <v>9</v>
      </c>
      <c r="C3210" s="14">
        <v>38</v>
      </c>
      <c r="D3210" s="14">
        <v>2</v>
      </c>
      <c r="E3210" s="14"/>
      <c r="F3210" s="14">
        <v>6.25</v>
      </c>
      <c r="G3210" s="14"/>
      <c r="H3210" s="14"/>
      <c r="I3210" s="14"/>
      <c r="J3210" s="14"/>
      <c r="K3210" s="14"/>
      <c r="L3210" s="14"/>
      <c r="M3210" s="14">
        <v>0</v>
      </c>
      <c r="N3210" s="14"/>
      <c r="O3210" s="191">
        <v>0</v>
      </c>
      <c r="P3210" s="191">
        <v>0</v>
      </c>
      <c r="Q3210" s="191">
        <v>100</v>
      </c>
      <c r="R3210" s="191">
        <v>0</v>
      </c>
      <c r="S3210" s="14"/>
      <c r="T3210" s="14"/>
      <c r="U3210" s="14"/>
      <c r="V3210" s="14">
        <v>202003</v>
      </c>
      <c r="W3210" s="14"/>
    </row>
    <row r="3211" spans="1:23" ht="12.2" customHeight="1">
      <c r="A3211" s="14" t="s">
        <v>476</v>
      </c>
      <c r="B3211" s="14">
        <v>10</v>
      </c>
      <c r="C3211" s="14">
        <v>38</v>
      </c>
      <c r="D3211" s="14">
        <v>2</v>
      </c>
      <c r="E3211" s="14"/>
      <c r="F3211" s="14">
        <v>10.25</v>
      </c>
      <c r="G3211" s="14"/>
      <c r="H3211" s="14"/>
      <c r="I3211" s="14"/>
      <c r="J3211" s="14"/>
      <c r="K3211" s="14"/>
      <c r="L3211" s="14"/>
      <c r="M3211" s="14">
        <v>0</v>
      </c>
      <c r="N3211" s="14"/>
      <c r="O3211" s="191">
        <v>0</v>
      </c>
      <c r="P3211" s="191">
        <v>0</v>
      </c>
      <c r="Q3211" s="191">
        <v>50</v>
      </c>
      <c r="R3211" s="191">
        <v>0</v>
      </c>
      <c r="S3211" s="14"/>
      <c r="T3211" s="14"/>
      <c r="U3211" s="14"/>
      <c r="V3211" s="14">
        <v>202004</v>
      </c>
      <c r="W3211" s="14"/>
    </row>
    <row r="3212" spans="1:23" ht="12.2" customHeight="1">
      <c r="A3212" s="14" t="s">
        <v>476</v>
      </c>
      <c r="B3212" s="14">
        <v>11</v>
      </c>
      <c r="C3212" s="14">
        <v>38</v>
      </c>
      <c r="D3212" s="14">
        <v>2</v>
      </c>
      <c r="E3212" s="14"/>
      <c r="F3212" s="14">
        <v>5.75</v>
      </c>
      <c r="G3212" s="14"/>
      <c r="H3212" s="14"/>
      <c r="I3212" s="14"/>
      <c r="J3212" s="14"/>
      <c r="K3212" s="14"/>
      <c r="L3212" s="14"/>
      <c r="M3212" s="14">
        <v>0</v>
      </c>
      <c r="N3212" s="14"/>
      <c r="O3212" s="191">
        <v>0</v>
      </c>
      <c r="P3212" s="191">
        <v>0</v>
      </c>
      <c r="Q3212" s="191">
        <v>100</v>
      </c>
      <c r="R3212" s="191">
        <v>0</v>
      </c>
      <c r="S3212" s="14"/>
      <c r="T3212" s="14"/>
      <c r="U3212" s="14"/>
      <c r="V3212" s="14">
        <v>202005</v>
      </c>
      <c r="W3212" s="14"/>
    </row>
    <row r="3213" spans="1:23" ht="12.2" customHeight="1">
      <c r="A3213" s="14" t="s">
        <v>476</v>
      </c>
      <c r="B3213" s="14">
        <v>12</v>
      </c>
      <c r="C3213" s="14">
        <v>38</v>
      </c>
      <c r="D3213" s="14">
        <v>2</v>
      </c>
      <c r="E3213" s="14"/>
      <c r="F3213" s="14">
        <v>6.5</v>
      </c>
      <c r="G3213" s="14"/>
      <c r="H3213" s="14"/>
      <c r="I3213" s="14"/>
      <c r="J3213" s="14"/>
      <c r="K3213" s="14"/>
      <c r="L3213" s="14"/>
      <c r="M3213" s="14">
        <v>0</v>
      </c>
      <c r="N3213" s="14"/>
      <c r="O3213" s="191">
        <v>0</v>
      </c>
      <c r="P3213" s="191">
        <v>0</v>
      </c>
      <c r="Q3213" s="191">
        <v>50</v>
      </c>
      <c r="R3213" s="191">
        <v>0</v>
      </c>
      <c r="S3213" s="14"/>
      <c r="T3213" s="14"/>
      <c r="U3213" s="14"/>
      <c r="V3213" s="14">
        <v>202005</v>
      </c>
      <c r="W3213" s="14"/>
    </row>
    <row r="3214" spans="1:23" ht="12.2" customHeight="1">
      <c r="A3214" s="14" t="s">
        <v>476</v>
      </c>
      <c r="B3214" s="14">
        <v>13</v>
      </c>
      <c r="C3214" s="14">
        <v>38</v>
      </c>
      <c r="D3214" s="14">
        <v>2</v>
      </c>
      <c r="E3214" s="14"/>
      <c r="F3214" s="14">
        <v>8.75</v>
      </c>
      <c r="G3214" s="14"/>
      <c r="H3214" s="14"/>
      <c r="I3214" s="14"/>
      <c r="J3214" s="14"/>
      <c r="K3214" s="14"/>
      <c r="L3214" s="14"/>
      <c r="M3214" s="14">
        <v>0</v>
      </c>
      <c r="N3214" s="14"/>
      <c r="O3214" s="191">
        <v>0</v>
      </c>
      <c r="P3214" s="191">
        <v>0</v>
      </c>
      <c r="Q3214" s="191">
        <v>0</v>
      </c>
      <c r="R3214" s="191">
        <v>0</v>
      </c>
      <c r="S3214" s="14"/>
      <c r="T3214" s="14"/>
      <c r="U3214" s="14"/>
      <c r="V3214" s="14">
        <v>202005</v>
      </c>
      <c r="W3214" s="14"/>
    </row>
    <row r="3215" spans="1:23" ht="12.2" customHeight="1">
      <c r="A3215" s="14" t="s">
        <v>476</v>
      </c>
      <c r="B3215" s="14">
        <v>14</v>
      </c>
      <c r="C3215" s="14">
        <v>38</v>
      </c>
      <c r="D3215" s="14">
        <v>2</v>
      </c>
      <c r="E3215" s="14"/>
      <c r="F3215" s="14">
        <v>6.75</v>
      </c>
      <c r="G3215" s="14"/>
      <c r="H3215" s="14"/>
      <c r="I3215" s="14"/>
      <c r="J3215" s="14"/>
      <c r="K3215" s="14"/>
      <c r="L3215" s="14"/>
      <c r="M3215" s="14">
        <v>0</v>
      </c>
      <c r="N3215" s="14"/>
      <c r="O3215" s="191">
        <v>0</v>
      </c>
      <c r="P3215" s="191">
        <v>0</v>
      </c>
      <c r="Q3215" s="191">
        <v>0</v>
      </c>
      <c r="R3215" s="191">
        <v>0</v>
      </c>
      <c r="S3215" s="14"/>
      <c r="T3215" s="14"/>
      <c r="U3215" s="14"/>
      <c r="V3215" s="14">
        <v>202005</v>
      </c>
      <c r="W3215" s="14"/>
    </row>
    <row r="3216" spans="1:23" ht="12.2" customHeight="1">
      <c r="A3216" s="14" t="s">
        <v>476</v>
      </c>
      <c r="B3216" s="14">
        <v>15</v>
      </c>
      <c r="C3216" s="14">
        <v>38</v>
      </c>
      <c r="D3216" s="14">
        <v>2</v>
      </c>
      <c r="E3216" s="14"/>
      <c r="F3216" s="14">
        <v>4</v>
      </c>
      <c r="G3216" s="14"/>
      <c r="H3216" s="14"/>
      <c r="I3216" s="14"/>
      <c r="J3216" s="14"/>
      <c r="K3216" s="14"/>
      <c r="L3216" s="14"/>
      <c r="M3216" s="14">
        <v>0</v>
      </c>
      <c r="N3216" s="14"/>
      <c r="O3216" s="191">
        <v>0</v>
      </c>
      <c r="P3216" s="191">
        <v>0</v>
      </c>
      <c r="Q3216" s="191">
        <v>0</v>
      </c>
      <c r="R3216" s="191">
        <v>0</v>
      </c>
      <c r="S3216" s="14"/>
      <c r="T3216" s="14"/>
      <c r="U3216" s="14"/>
      <c r="V3216" s="14">
        <v>202005</v>
      </c>
      <c r="W3216" s="14"/>
    </row>
    <row r="3217" spans="1:23" ht="12.2" customHeight="1">
      <c r="A3217" s="14" t="s">
        <v>476</v>
      </c>
      <c r="B3217" s="14">
        <v>16</v>
      </c>
      <c r="C3217" s="14">
        <v>30</v>
      </c>
      <c r="D3217" s="14">
        <v>2</v>
      </c>
      <c r="E3217" s="14"/>
      <c r="F3217" s="14">
        <v>1.5</v>
      </c>
      <c r="G3217" s="14"/>
      <c r="H3217" s="14"/>
      <c r="I3217" s="14">
        <v>8</v>
      </c>
      <c r="J3217" s="14"/>
      <c r="K3217" s="14"/>
      <c r="L3217" s="14"/>
      <c r="M3217" s="14">
        <v>0</v>
      </c>
      <c r="N3217" s="14"/>
      <c r="O3217" s="191">
        <v>0</v>
      </c>
      <c r="P3217" s="191">
        <v>0</v>
      </c>
      <c r="Q3217" s="191">
        <v>100</v>
      </c>
      <c r="R3217" s="191">
        <v>0</v>
      </c>
      <c r="S3217" s="14"/>
      <c r="T3217" s="14"/>
      <c r="U3217" s="14"/>
      <c r="V3217" s="14">
        <v>202005</v>
      </c>
      <c r="W3217" s="14"/>
    </row>
    <row r="3218" spans="1:23" ht="12.2" customHeight="1">
      <c r="A3218" s="14" t="s">
        <v>476</v>
      </c>
      <c r="B3218" s="14">
        <v>17</v>
      </c>
      <c r="C3218" s="14">
        <v>38</v>
      </c>
      <c r="D3218" s="14">
        <v>2</v>
      </c>
      <c r="E3218" s="14"/>
      <c r="F3218" s="14">
        <v>17.5</v>
      </c>
      <c r="G3218" s="14"/>
      <c r="H3218" s="14"/>
      <c r="I3218" s="14"/>
      <c r="J3218" s="14"/>
      <c r="K3218" s="14"/>
      <c r="L3218" s="14"/>
      <c r="M3218" s="14">
        <v>0</v>
      </c>
      <c r="N3218" s="14"/>
      <c r="O3218" s="191">
        <v>0</v>
      </c>
      <c r="P3218" s="191">
        <v>0</v>
      </c>
      <c r="Q3218" s="191">
        <v>0</v>
      </c>
      <c r="R3218" s="191">
        <v>0</v>
      </c>
      <c r="S3218" s="14"/>
      <c r="T3218" s="14"/>
      <c r="U3218" s="14"/>
      <c r="V3218" s="14">
        <v>202005</v>
      </c>
      <c r="W3218" s="14"/>
    </row>
    <row r="3219" spans="1:23" ht="12.2" customHeight="1">
      <c r="A3219" s="14" t="s">
        <v>476</v>
      </c>
      <c r="B3219" s="14">
        <v>18</v>
      </c>
      <c r="C3219" s="14">
        <v>30</v>
      </c>
      <c r="D3219" s="14">
        <v>2</v>
      </c>
      <c r="E3219" s="14"/>
      <c r="F3219" s="14">
        <v>3.25</v>
      </c>
      <c r="G3219" s="14"/>
      <c r="H3219" s="14"/>
      <c r="I3219" s="14">
        <v>8</v>
      </c>
      <c r="J3219" s="14"/>
      <c r="K3219" s="14"/>
      <c r="L3219" s="14"/>
      <c r="M3219" s="14">
        <v>0</v>
      </c>
      <c r="N3219" s="14"/>
      <c r="O3219" s="191">
        <v>0</v>
      </c>
      <c r="P3219" s="191">
        <v>0</v>
      </c>
      <c r="Q3219" s="191">
        <v>50</v>
      </c>
      <c r="R3219" s="191">
        <v>0</v>
      </c>
      <c r="S3219" s="14"/>
      <c r="T3219" s="14"/>
      <c r="U3219" s="14"/>
      <c r="V3219" s="14">
        <v>202005</v>
      </c>
      <c r="W3219" s="14"/>
    </row>
    <row r="3220" spans="1:23" ht="12.2" customHeight="1">
      <c r="A3220" s="14" t="s">
        <v>476</v>
      </c>
      <c r="B3220" s="14">
        <v>19</v>
      </c>
      <c r="C3220" s="14">
        <v>38</v>
      </c>
      <c r="D3220" s="14">
        <v>2</v>
      </c>
      <c r="E3220" s="14"/>
      <c r="F3220" s="14">
        <v>11.25</v>
      </c>
      <c r="G3220" s="14"/>
      <c r="H3220" s="14"/>
      <c r="I3220" s="14"/>
      <c r="J3220" s="14"/>
      <c r="K3220" s="14"/>
      <c r="L3220" s="14"/>
      <c r="M3220" s="14">
        <v>0</v>
      </c>
      <c r="N3220" s="14"/>
      <c r="O3220" s="191">
        <v>0</v>
      </c>
      <c r="P3220" s="191">
        <v>0</v>
      </c>
      <c r="Q3220" s="191">
        <v>0</v>
      </c>
      <c r="R3220" s="191">
        <v>0</v>
      </c>
      <c r="S3220" s="14"/>
      <c r="T3220" s="14"/>
      <c r="U3220" s="14"/>
      <c r="V3220" s="14">
        <v>202006</v>
      </c>
      <c r="W3220" s="14"/>
    </row>
    <row r="3221" spans="1:23" ht="12.2" customHeight="1">
      <c r="A3221" s="14" t="s">
        <v>476</v>
      </c>
      <c r="B3221" s="14">
        <v>20</v>
      </c>
      <c r="C3221" s="14">
        <v>38</v>
      </c>
      <c r="D3221" s="14">
        <v>2</v>
      </c>
      <c r="E3221" s="14"/>
      <c r="F3221" s="14">
        <v>6.25</v>
      </c>
      <c r="G3221" s="14"/>
      <c r="H3221" s="14"/>
      <c r="I3221" s="14"/>
      <c r="J3221" s="14"/>
      <c r="K3221" s="14"/>
      <c r="L3221" s="14"/>
      <c r="M3221" s="14">
        <v>0</v>
      </c>
      <c r="N3221" s="14"/>
      <c r="O3221" s="191">
        <v>0</v>
      </c>
      <c r="P3221" s="191">
        <v>0</v>
      </c>
      <c r="Q3221" s="191">
        <v>150</v>
      </c>
      <c r="R3221" s="191">
        <v>0</v>
      </c>
      <c r="S3221" s="14"/>
      <c r="T3221" s="14"/>
      <c r="U3221" s="14"/>
      <c r="V3221" s="14">
        <v>202007</v>
      </c>
      <c r="W3221" s="14"/>
    </row>
    <row r="3222" spans="1:23" ht="12.2" customHeight="1">
      <c r="A3222" s="14" t="s">
        <v>476</v>
      </c>
      <c r="B3222" s="14">
        <v>21</v>
      </c>
      <c r="C3222" s="14">
        <v>29</v>
      </c>
      <c r="D3222" s="14">
        <v>2</v>
      </c>
      <c r="E3222" s="14"/>
      <c r="F3222" s="14">
        <v>2.75</v>
      </c>
      <c r="G3222" s="14">
        <v>1</v>
      </c>
      <c r="H3222" s="14"/>
      <c r="I3222" s="14">
        <v>8</v>
      </c>
      <c r="J3222" s="14"/>
      <c r="K3222" s="14"/>
      <c r="L3222" s="14"/>
      <c r="M3222" s="14">
        <v>0</v>
      </c>
      <c r="N3222" s="14"/>
      <c r="O3222" s="191">
        <v>0</v>
      </c>
      <c r="P3222" s="191">
        <v>0</v>
      </c>
      <c r="Q3222" s="191">
        <v>100</v>
      </c>
      <c r="R3222" s="191">
        <v>0</v>
      </c>
      <c r="S3222" s="14"/>
      <c r="T3222" s="14"/>
      <c r="U3222" s="14"/>
      <c r="V3222" s="14">
        <v>202007</v>
      </c>
      <c r="W3222" s="14"/>
    </row>
    <row r="3223" spans="1:23" ht="12.2" customHeight="1">
      <c r="A3223" s="14" t="s">
        <v>476</v>
      </c>
      <c r="B3223" s="14">
        <v>22</v>
      </c>
      <c r="C3223" s="14">
        <v>38</v>
      </c>
      <c r="D3223" s="14">
        <v>2</v>
      </c>
      <c r="E3223" s="14"/>
      <c r="F3223" s="14">
        <v>10.5</v>
      </c>
      <c r="G3223" s="14"/>
      <c r="H3223" s="14"/>
      <c r="I3223" s="14"/>
      <c r="J3223" s="14"/>
      <c r="K3223" s="14"/>
      <c r="L3223" s="14"/>
      <c r="M3223" s="14">
        <v>0</v>
      </c>
      <c r="N3223" s="14"/>
      <c r="O3223" s="191">
        <v>0</v>
      </c>
      <c r="P3223" s="191">
        <v>0</v>
      </c>
      <c r="Q3223" s="191">
        <v>150</v>
      </c>
      <c r="R3223" s="191">
        <v>0</v>
      </c>
      <c r="S3223" s="14"/>
      <c r="T3223" s="14"/>
      <c r="U3223" s="14"/>
      <c r="V3223" s="14">
        <v>202007</v>
      </c>
      <c r="W3223" s="14"/>
    </row>
    <row r="3224" spans="1:23" ht="12.2" customHeight="1">
      <c r="A3224" s="14" t="s">
        <v>476</v>
      </c>
      <c r="B3224" s="14">
        <v>23</v>
      </c>
      <c r="C3224" s="14">
        <v>30</v>
      </c>
      <c r="D3224" s="14">
        <v>2</v>
      </c>
      <c r="E3224" s="14"/>
      <c r="F3224" s="14">
        <v>6.75</v>
      </c>
      <c r="G3224" s="14"/>
      <c r="H3224" s="14"/>
      <c r="I3224" s="14">
        <v>8</v>
      </c>
      <c r="J3224" s="14"/>
      <c r="K3224" s="14"/>
      <c r="L3224" s="14"/>
      <c r="M3224" s="14">
        <v>0</v>
      </c>
      <c r="N3224" s="14"/>
      <c r="O3224" s="191">
        <v>0</v>
      </c>
      <c r="P3224" s="191">
        <v>0</v>
      </c>
      <c r="Q3224" s="191">
        <v>100</v>
      </c>
      <c r="R3224" s="191">
        <v>0</v>
      </c>
      <c r="S3224" s="14"/>
      <c r="T3224" s="14"/>
      <c r="U3224" s="14"/>
      <c r="V3224" s="14">
        <v>202007</v>
      </c>
      <c r="W3224" s="14"/>
    </row>
    <row r="3225" spans="1:23" ht="12.2" customHeight="1" thickBot="1">
      <c r="A3225" s="14" t="s">
        <v>476</v>
      </c>
      <c r="B3225" s="14">
        <v>24</v>
      </c>
      <c r="C3225" s="14">
        <v>38</v>
      </c>
      <c r="D3225" s="14">
        <v>2</v>
      </c>
      <c r="E3225" s="14"/>
      <c r="F3225" s="14">
        <v>9.25</v>
      </c>
      <c r="G3225" s="14"/>
      <c r="H3225" s="14"/>
      <c r="I3225" s="14"/>
      <c r="J3225" s="14"/>
      <c r="K3225" s="14"/>
      <c r="L3225" s="14"/>
      <c r="M3225" s="14">
        <v>0</v>
      </c>
      <c r="N3225" s="14"/>
      <c r="O3225" s="191">
        <v>0</v>
      </c>
      <c r="P3225" s="191">
        <v>0</v>
      </c>
      <c r="Q3225" s="191">
        <v>150</v>
      </c>
      <c r="R3225" s="191">
        <v>0</v>
      </c>
      <c r="S3225" s="14"/>
      <c r="T3225" s="14"/>
      <c r="U3225" s="14"/>
      <c r="V3225" s="14">
        <v>202007</v>
      </c>
      <c r="W3225" s="14"/>
    </row>
    <row r="3226" spans="1:23" ht="12.2" customHeight="1" thickTop="1">
      <c r="A3226" s="188" t="s">
        <v>1306</v>
      </c>
      <c r="B3226" s="189">
        <v>0</v>
      </c>
      <c r="C3226" s="189">
        <v>841</v>
      </c>
      <c r="D3226" s="189">
        <v>46</v>
      </c>
      <c r="E3226" s="189">
        <v>0</v>
      </c>
      <c r="F3226" s="189">
        <v>158</v>
      </c>
      <c r="G3226" s="189">
        <v>31</v>
      </c>
      <c r="H3226" s="189">
        <v>0</v>
      </c>
      <c r="I3226" s="189">
        <v>40</v>
      </c>
      <c r="J3226" s="189">
        <v>0</v>
      </c>
      <c r="K3226" s="189">
        <v>0</v>
      </c>
      <c r="L3226" s="189">
        <v>0</v>
      </c>
      <c r="M3226" s="189">
        <v>0</v>
      </c>
      <c r="N3226" s="189">
        <v>0</v>
      </c>
      <c r="O3226" s="190">
        <v>0</v>
      </c>
      <c r="P3226" s="190">
        <v>0</v>
      </c>
      <c r="Q3226" s="190">
        <v>1850</v>
      </c>
      <c r="R3226" s="190">
        <v>0</v>
      </c>
      <c r="S3226" s="189">
        <v>0</v>
      </c>
      <c r="T3226" s="189">
        <v>0</v>
      </c>
      <c r="U3226" s="189">
        <v>0</v>
      </c>
      <c r="V3226" s="189"/>
      <c r="W3226" s="189"/>
    </row>
    <row r="3227" spans="1:23" ht="12.2" customHeight="1">
      <c r="A3227" s="14" t="s">
        <v>477</v>
      </c>
      <c r="B3227" s="14">
        <v>1</v>
      </c>
      <c r="C3227" s="14">
        <v>0</v>
      </c>
      <c r="D3227" s="14"/>
      <c r="E3227" s="14"/>
      <c r="F3227" s="14"/>
      <c r="G3227" s="14">
        <v>30</v>
      </c>
      <c r="H3227" s="14"/>
      <c r="I3227" s="14">
        <v>8</v>
      </c>
      <c r="J3227" s="14"/>
      <c r="K3227" s="14"/>
      <c r="L3227" s="14"/>
      <c r="M3227" s="14">
        <v>0</v>
      </c>
      <c r="N3227" s="14"/>
      <c r="O3227" s="191">
        <v>0</v>
      </c>
      <c r="P3227" s="191">
        <v>0</v>
      </c>
      <c r="Q3227" s="191">
        <v>0</v>
      </c>
      <c r="R3227" s="191">
        <v>0</v>
      </c>
      <c r="S3227" s="14"/>
      <c r="T3227" s="14"/>
      <c r="U3227" s="14"/>
      <c r="V3227" s="14">
        <v>202002</v>
      </c>
      <c r="W3227" s="14"/>
    </row>
    <row r="3228" spans="1:23" ht="12.2" customHeight="1">
      <c r="A3228" s="14" t="s">
        <v>477</v>
      </c>
      <c r="B3228" s="14">
        <v>2</v>
      </c>
      <c r="C3228" s="14">
        <v>38</v>
      </c>
      <c r="D3228" s="14">
        <v>2</v>
      </c>
      <c r="E3228" s="14">
        <v>4.5</v>
      </c>
      <c r="F3228" s="14">
        <v>6</v>
      </c>
      <c r="G3228" s="14"/>
      <c r="H3228" s="14"/>
      <c r="I3228" s="14"/>
      <c r="J3228" s="14"/>
      <c r="K3228" s="14"/>
      <c r="L3228" s="14"/>
      <c r="M3228" s="14">
        <v>0</v>
      </c>
      <c r="N3228" s="14"/>
      <c r="O3228" s="191">
        <v>0</v>
      </c>
      <c r="P3228" s="191">
        <v>0</v>
      </c>
      <c r="Q3228" s="191">
        <v>100</v>
      </c>
      <c r="R3228" s="191">
        <v>0</v>
      </c>
      <c r="S3228" s="14"/>
      <c r="T3228" s="14"/>
      <c r="U3228" s="14"/>
      <c r="V3228" s="14">
        <v>202002</v>
      </c>
      <c r="W3228" s="14"/>
    </row>
    <row r="3229" spans="1:23" ht="12.2" customHeight="1">
      <c r="A3229" s="14" t="s">
        <v>477</v>
      </c>
      <c r="B3229" s="14">
        <v>3</v>
      </c>
      <c r="C3229" s="14">
        <v>38</v>
      </c>
      <c r="D3229" s="14">
        <v>2</v>
      </c>
      <c r="E3229" s="14">
        <v>0.5</v>
      </c>
      <c r="F3229" s="14">
        <v>3.5</v>
      </c>
      <c r="G3229" s="14"/>
      <c r="H3229" s="14"/>
      <c r="I3229" s="14"/>
      <c r="J3229" s="14"/>
      <c r="K3229" s="14"/>
      <c r="L3229" s="14"/>
      <c r="M3229" s="14">
        <v>0</v>
      </c>
      <c r="N3229" s="14"/>
      <c r="O3229" s="191">
        <v>0</v>
      </c>
      <c r="P3229" s="191">
        <v>0</v>
      </c>
      <c r="Q3229" s="191">
        <v>100</v>
      </c>
      <c r="R3229" s="191">
        <v>0</v>
      </c>
      <c r="S3229" s="14"/>
      <c r="T3229" s="14"/>
      <c r="U3229" s="14"/>
      <c r="V3229" s="14">
        <v>202002</v>
      </c>
      <c r="W3229" s="14"/>
    </row>
    <row r="3230" spans="1:23" ht="12.2" customHeight="1">
      <c r="A3230" s="14" t="s">
        <v>477</v>
      </c>
      <c r="B3230" s="14">
        <v>4</v>
      </c>
      <c r="C3230" s="14">
        <v>38</v>
      </c>
      <c r="D3230" s="14">
        <v>2</v>
      </c>
      <c r="E3230" s="14">
        <v>1</v>
      </c>
      <c r="F3230" s="14">
        <v>0.5</v>
      </c>
      <c r="G3230" s="14"/>
      <c r="H3230" s="14"/>
      <c r="I3230" s="14"/>
      <c r="J3230" s="14"/>
      <c r="K3230" s="14"/>
      <c r="L3230" s="14"/>
      <c r="M3230" s="14">
        <v>0</v>
      </c>
      <c r="N3230" s="14"/>
      <c r="O3230" s="191">
        <v>0</v>
      </c>
      <c r="P3230" s="191">
        <v>0</v>
      </c>
      <c r="Q3230" s="191">
        <v>0</v>
      </c>
      <c r="R3230" s="191">
        <v>0</v>
      </c>
      <c r="S3230" s="14"/>
      <c r="T3230" s="14"/>
      <c r="U3230" s="14"/>
      <c r="V3230" s="14">
        <v>202003</v>
      </c>
      <c r="W3230" s="14"/>
    </row>
    <row r="3231" spans="1:23" ht="12.2" customHeight="1">
      <c r="A3231" s="14" t="s">
        <v>477</v>
      </c>
      <c r="B3231" s="14">
        <v>5</v>
      </c>
      <c r="C3231" s="14">
        <v>38</v>
      </c>
      <c r="D3231" s="14">
        <v>2</v>
      </c>
      <c r="E3231" s="14">
        <v>1.5</v>
      </c>
      <c r="F3231" s="14">
        <v>8.75</v>
      </c>
      <c r="G3231" s="14"/>
      <c r="H3231" s="14"/>
      <c r="I3231" s="14"/>
      <c r="J3231" s="14"/>
      <c r="K3231" s="14"/>
      <c r="L3231" s="14"/>
      <c r="M3231" s="14">
        <v>0</v>
      </c>
      <c r="N3231" s="14"/>
      <c r="O3231" s="191">
        <v>0</v>
      </c>
      <c r="P3231" s="191">
        <v>0</v>
      </c>
      <c r="Q3231" s="191">
        <v>150</v>
      </c>
      <c r="R3231" s="191">
        <v>0</v>
      </c>
      <c r="S3231" s="14"/>
      <c r="T3231" s="14"/>
      <c r="U3231" s="14"/>
      <c r="V3231" s="14">
        <v>202003</v>
      </c>
      <c r="W3231" s="14"/>
    </row>
    <row r="3232" spans="1:23" ht="12.2" customHeight="1">
      <c r="A3232" s="14" t="s">
        <v>477</v>
      </c>
      <c r="B3232" s="14">
        <v>6</v>
      </c>
      <c r="C3232" s="14">
        <v>38</v>
      </c>
      <c r="D3232" s="14">
        <v>2</v>
      </c>
      <c r="E3232" s="14">
        <v>6.25</v>
      </c>
      <c r="F3232" s="14">
        <v>6.5</v>
      </c>
      <c r="G3232" s="14"/>
      <c r="H3232" s="14"/>
      <c r="I3232" s="14"/>
      <c r="J3232" s="14"/>
      <c r="K3232" s="14"/>
      <c r="L3232" s="14"/>
      <c r="M3232" s="14">
        <v>0</v>
      </c>
      <c r="N3232" s="14"/>
      <c r="O3232" s="191">
        <v>0</v>
      </c>
      <c r="P3232" s="191">
        <v>0</v>
      </c>
      <c r="Q3232" s="191">
        <v>100</v>
      </c>
      <c r="R3232" s="191">
        <v>0</v>
      </c>
      <c r="S3232" s="14"/>
      <c r="T3232" s="14"/>
      <c r="U3232" s="14"/>
      <c r="V3232" s="14">
        <v>202003</v>
      </c>
      <c r="W3232" s="14"/>
    </row>
    <row r="3233" spans="1:23" ht="12.2" customHeight="1">
      <c r="A3233" s="14" t="s">
        <v>477</v>
      </c>
      <c r="B3233" s="14">
        <v>7</v>
      </c>
      <c r="C3233" s="14">
        <v>38</v>
      </c>
      <c r="D3233" s="14">
        <v>2</v>
      </c>
      <c r="E3233" s="14">
        <v>0.75</v>
      </c>
      <c r="F3233" s="14">
        <v>11</v>
      </c>
      <c r="G3233" s="14"/>
      <c r="H3233" s="14"/>
      <c r="I3233" s="14"/>
      <c r="J3233" s="14"/>
      <c r="K3233" s="14"/>
      <c r="L3233" s="14"/>
      <c r="M3233" s="14">
        <v>0</v>
      </c>
      <c r="N3233" s="14"/>
      <c r="O3233" s="191">
        <v>0</v>
      </c>
      <c r="P3233" s="191">
        <v>0</v>
      </c>
      <c r="Q3233" s="191">
        <v>150</v>
      </c>
      <c r="R3233" s="191">
        <v>0</v>
      </c>
      <c r="S3233" s="14"/>
      <c r="T3233" s="14"/>
      <c r="U3233" s="14"/>
      <c r="V3233" s="14">
        <v>202003</v>
      </c>
      <c r="W3233" s="14"/>
    </row>
    <row r="3234" spans="1:23" ht="12.2" customHeight="1">
      <c r="A3234" s="14" t="s">
        <v>477</v>
      </c>
      <c r="B3234" s="14">
        <v>8</v>
      </c>
      <c r="C3234" s="14">
        <v>38</v>
      </c>
      <c r="D3234" s="14">
        <v>2</v>
      </c>
      <c r="E3234" s="14">
        <v>3</v>
      </c>
      <c r="F3234" s="14">
        <v>7.25</v>
      </c>
      <c r="G3234" s="14"/>
      <c r="H3234" s="14"/>
      <c r="I3234" s="14"/>
      <c r="J3234" s="14"/>
      <c r="K3234" s="14"/>
      <c r="L3234" s="14"/>
      <c r="M3234" s="14">
        <v>0</v>
      </c>
      <c r="N3234" s="14"/>
      <c r="O3234" s="191">
        <v>0</v>
      </c>
      <c r="P3234" s="191">
        <v>0</v>
      </c>
      <c r="Q3234" s="191">
        <v>150</v>
      </c>
      <c r="R3234" s="191">
        <v>0</v>
      </c>
      <c r="S3234" s="14"/>
      <c r="T3234" s="14"/>
      <c r="U3234" s="14"/>
      <c r="V3234" s="14">
        <v>202004</v>
      </c>
      <c r="W3234" s="14"/>
    </row>
    <row r="3235" spans="1:23" ht="12.2" customHeight="1">
      <c r="A3235" s="14" t="s">
        <v>477</v>
      </c>
      <c r="B3235" s="14">
        <v>9</v>
      </c>
      <c r="C3235" s="14">
        <v>38</v>
      </c>
      <c r="D3235" s="14">
        <v>2</v>
      </c>
      <c r="E3235" s="14">
        <v>2.5</v>
      </c>
      <c r="F3235" s="14">
        <v>8</v>
      </c>
      <c r="G3235" s="14"/>
      <c r="H3235" s="14"/>
      <c r="I3235" s="14"/>
      <c r="J3235" s="14"/>
      <c r="K3235" s="14"/>
      <c r="L3235" s="14"/>
      <c r="M3235" s="14">
        <v>0</v>
      </c>
      <c r="N3235" s="14"/>
      <c r="O3235" s="191">
        <v>0</v>
      </c>
      <c r="P3235" s="191">
        <v>0</v>
      </c>
      <c r="Q3235" s="191">
        <v>100</v>
      </c>
      <c r="R3235" s="191">
        <v>0</v>
      </c>
      <c r="S3235" s="14"/>
      <c r="T3235" s="14"/>
      <c r="U3235" s="14"/>
      <c r="V3235" s="14">
        <v>202004</v>
      </c>
      <c r="W3235" s="14"/>
    </row>
    <row r="3236" spans="1:23" ht="12.2" customHeight="1">
      <c r="A3236" s="14" t="s">
        <v>477</v>
      </c>
      <c r="B3236" s="14">
        <v>10</v>
      </c>
      <c r="C3236" s="14">
        <v>38</v>
      </c>
      <c r="D3236" s="14">
        <v>2</v>
      </c>
      <c r="E3236" s="14">
        <v>5.5</v>
      </c>
      <c r="F3236" s="14">
        <v>5.75</v>
      </c>
      <c r="G3236" s="14"/>
      <c r="H3236" s="14"/>
      <c r="I3236" s="14"/>
      <c r="J3236" s="14"/>
      <c r="K3236" s="14"/>
      <c r="L3236" s="14"/>
      <c r="M3236" s="14">
        <v>0</v>
      </c>
      <c r="N3236" s="14"/>
      <c r="O3236" s="191">
        <v>0</v>
      </c>
      <c r="P3236" s="191">
        <v>0</v>
      </c>
      <c r="Q3236" s="191">
        <v>50</v>
      </c>
      <c r="R3236" s="191">
        <v>0</v>
      </c>
      <c r="S3236" s="14"/>
      <c r="T3236" s="14"/>
      <c r="U3236" s="14"/>
      <c r="V3236" s="14">
        <v>202004</v>
      </c>
      <c r="W3236" s="14"/>
    </row>
    <row r="3237" spans="1:23" ht="12.2" customHeight="1">
      <c r="A3237" s="14" t="s">
        <v>477</v>
      </c>
      <c r="B3237" s="14">
        <v>11</v>
      </c>
      <c r="C3237" s="14">
        <v>38</v>
      </c>
      <c r="D3237" s="14">
        <v>2</v>
      </c>
      <c r="E3237" s="14">
        <v>1.75</v>
      </c>
      <c r="F3237" s="14">
        <v>3</v>
      </c>
      <c r="G3237" s="14"/>
      <c r="H3237" s="14"/>
      <c r="I3237" s="14"/>
      <c r="J3237" s="14"/>
      <c r="K3237" s="14"/>
      <c r="L3237" s="14"/>
      <c r="M3237" s="14">
        <v>0</v>
      </c>
      <c r="N3237" s="14"/>
      <c r="O3237" s="191">
        <v>0</v>
      </c>
      <c r="P3237" s="191">
        <v>0</v>
      </c>
      <c r="Q3237" s="191">
        <v>100</v>
      </c>
      <c r="R3237" s="191">
        <v>0</v>
      </c>
      <c r="S3237" s="14"/>
      <c r="T3237" s="14"/>
      <c r="U3237" s="14"/>
      <c r="V3237" s="14">
        <v>202004</v>
      </c>
      <c r="W3237" s="14"/>
    </row>
    <row r="3238" spans="1:23" ht="12.2" customHeight="1">
      <c r="A3238" s="14" t="s">
        <v>477</v>
      </c>
      <c r="B3238" s="14">
        <v>12</v>
      </c>
      <c r="C3238" s="14">
        <v>38</v>
      </c>
      <c r="D3238" s="14">
        <v>2</v>
      </c>
      <c r="E3238" s="14">
        <v>5.5</v>
      </c>
      <c r="F3238" s="14">
        <v>4</v>
      </c>
      <c r="G3238" s="14"/>
      <c r="H3238" s="14"/>
      <c r="I3238" s="14"/>
      <c r="J3238" s="14"/>
      <c r="K3238" s="14"/>
      <c r="L3238" s="14"/>
      <c r="M3238" s="14">
        <v>0</v>
      </c>
      <c r="N3238" s="14"/>
      <c r="O3238" s="191">
        <v>0</v>
      </c>
      <c r="P3238" s="191">
        <v>0</v>
      </c>
      <c r="Q3238" s="191">
        <v>50</v>
      </c>
      <c r="R3238" s="191">
        <v>0</v>
      </c>
      <c r="S3238" s="14"/>
      <c r="T3238" s="14"/>
      <c r="U3238" s="14"/>
      <c r="V3238" s="14">
        <v>202004</v>
      </c>
      <c r="W3238" s="14"/>
    </row>
    <row r="3239" spans="1:23" ht="12.2" customHeight="1">
      <c r="A3239" s="14" t="s">
        <v>477</v>
      </c>
      <c r="B3239" s="14">
        <v>13</v>
      </c>
      <c r="C3239" s="14">
        <v>38</v>
      </c>
      <c r="D3239" s="14"/>
      <c r="E3239" s="14">
        <v>4</v>
      </c>
      <c r="F3239" s="14"/>
      <c r="G3239" s="14"/>
      <c r="H3239" s="14"/>
      <c r="I3239" s="14"/>
      <c r="J3239" s="14"/>
      <c r="K3239" s="14"/>
      <c r="L3239" s="14"/>
      <c r="M3239" s="14">
        <v>0</v>
      </c>
      <c r="N3239" s="14"/>
      <c r="O3239" s="191">
        <v>0</v>
      </c>
      <c r="P3239" s="191">
        <v>0</v>
      </c>
      <c r="Q3239" s="191">
        <v>0</v>
      </c>
      <c r="R3239" s="191">
        <v>0</v>
      </c>
      <c r="S3239" s="14"/>
      <c r="T3239" s="14"/>
      <c r="U3239" s="14"/>
      <c r="V3239" s="14">
        <v>202004</v>
      </c>
      <c r="W3239" s="14"/>
    </row>
    <row r="3240" spans="1:23" ht="12.2" customHeight="1">
      <c r="A3240" s="14" t="s">
        <v>477</v>
      </c>
      <c r="B3240" s="14">
        <v>14</v>
      </c>
      <c r="C3240" s="14">
        <v>38</v>
      </c>
      <c r="D3240" s="14">
        <v>1.75</v>
      </c>
      <c r="E3240" s="14">
        <v>4.75</v>
      </c>
      <c r="F3240" s="14"/>
      <c r="G3240" s="14"/>
      <c r="H3240" s="14"/>
      <c r="I3240" s="14"/>
      <c r="J3240" s="14"/>
      <c r="K3240" s="14"/>
      <c r="L3240" s="14"/>
      <c r="M3240" s="14">
        <v>0</v>
      </c>
      <c r="N3240" s="14"/>
      <c r="O3240" s="191">
        <v>0</v>
      </c>
      <c r="P3240" s="191">
        <v>0</v>
      </c>
      <c r="Q3240" s="191">
        <v>0</v>
      </c>
      <c r="R3240" s="191">
        <v>0</v>
      </c>
      <c r="S3240" s="14"/>
      <c r="T3240" s="14"/>
      <c r="U3240" s="14"/>
      <c r="V3240" s="14">
        <v>202005</v>
      </c>
      <c r="W3240" s="14"/>
    </row>
    <row r="3241" spans="1:23" ht="12.2" customHeight="1">
      <c r="A3241" s="14" t="s">
        <v>477</v>
      </c>
      <c r="B3241" s="14">
        <v>15</v>
      </c>
      <c r="C3241" s="14">
        <v>38</v>
      </c>
      <c r="D3241" s="14"/>
      <c r="E3241" s="14">
        <v>3</v>
      </c>
      <c r="F3241" s="14"/>
      <c r="G3241" s="14"/>
      <c r="H3241" s="14"/>
      <c r="I3241" s="14"/>
      <c r="J3241" s="14"/>
      <c r="K3241" s="14"/>
      <c r="L3241" s="14"/>
      <c r="M3241" s="14">
        <v>0</v>
      </c>
      <c r="N3241" s="14"/>
      <c r="O3241" s="191">
        <v>0</v>
      </c>
      <c r="P3241" s="191">
        <v>0</v>
      </c>
      <c r="Q3241" s="191">
        <v>0</v>
      </c>
      <c r="R3241" s="191">
        <v>0</v>
      </c>
      <c r="S3241" s="14"/>
      <c r="T3241" s="14"/>
      <c r="U3241" s="14"/>
      <c r="V3241" s="14">
        <v>202007</v>
      </c>
      <c r="W3241" s="14"/>
    </row>
    <row r="3242" spans="1:23" ht="12.2" customHeight="1">
      <c r="A3242" s="14" t="s">
        <v>477</v>
      </c>
      <c r="B3242" s="14">
        <v>16</v>
      </c>
      <c r="C3242" s="14">
        <v>30</v>
      </c>
      <c r="D3242" s="14">
        <v>2</v>
      </c>
      <c r="E3242" s="14">
        <v>1.25</v>
      </c>
      <c r="F3242" s="14">
        <v>8.25</v>
      </c>
      <c r="G3242" s="14"/>
      <c r="H3242" s="14"/>
      <c r="I3242" s="14">
        <v>8</v>
      </c>
      <c r="J3242" s="14"/>
      <c r="K3242" s="14"/>
      <c r="L3242" s="14"/>
      <c r="M3242" s="14">
        <v>0</v>
      </c>
      <c r="N3242" s="14"/>
      <c r="O3242" s="191">
        <v>0</v>
      </c>
      <c r="P3242" s="191">
        <v>0</v>
      </c>
      <c r="Q3242" s="191">
        <v>100</v>
      </c>
      <c r="R3242" s="191">
        <v>0</v>
      </c>
      <c r="S3242" s="14"/>
      <c r="T3242" s="14"/>
      <c r="U3242" s="14"/>
      <c r="V3242" s="14">
        <v>202007</v>
      </c>
      <c r="W3242" s="14"/>
    </row>
    <row r="3243" spans="1:23" ht="12.2" customHeight="1">
      <c r="A3243" s="14" t="s">
        <v>477</v>
      </c>
      <c r="B3243" s="14">
        <v>17</v>
      </c>
      <c r="C3243" s="14">
        <v>38</v>
      </c>
      <c r="D3243" s="14">
        <v>0.25</v>
      </c>
      <c r="E3243" s="14">
        <v>7.75</v>
      </c>
      <c r="F3243" s="14"/>
      <c r="G3243" s="14"/>
      <c r="H3243" s="14"/>
      <c r="I3243" s="14"/>
      <c r="J3243" s="14"/>
      <c r="K3243" s="14"/>
      <c r="L3243" s="14"/>
      <c r="M3243" s="14">
        <v>0</v>
      </c>
      <c r="N3243" s="14"/>
      <c r="O3243" s="191">
        <v>0</v>
      </c>
      <c r="P3243" s="191">
        <v>0</v>
      </c>
      <c r="Q3243" s="191">
        <v>0</v>
      </c>
      <c r="R3243" s="191">
        <v>0</v>
      </c>
      <c r="S3243" s="14"/>
      <c r="T3243" s="14"/>
      <c r="U3243" s="14"/>
      <c r="V3243" s="14">
        <v>202007</v>
      </c>
      <c r="W3243" s="14"/>
    </row>
    <row r="3244" spans="1:23" ht="12.2" customHeight="1">
      <c r="A3244" s="14" t="s">
        <v>477</v>
      </c>
      <c r="B3244" s="14">
        <v>18</v>
      </c>
      <c r="C3244" s="14">
        <v>30</v>
      </c>
      <c r="D3244" s="14">
        <v>2</v>
      </c>
      <c r="E3244" s="14">
        <v>3.25</v>
      </c>
      <c r="F3244" s="14">
        <v>2.75</v>
      </c>
      <c r="G3244" s="14"/>
      <c r="H3244" s="14"/>
      <c r="I3244" s="14">
        <v>8</v>
      </c>
      <c r="J3244" s="14"/>
      <c r="K3244" s="14"/>
      <c r="L3244" s="14"/>
      <c r="M3244" s="14">
        <v>0</v>
      </c>
      <c r="N3244" s="14"/>
      <c r="O3244" s="191">
        <v>0</v>
      </c>
      <c r="P3244" s="191">
        <v>0</v>
      </c>
      <c r="Q3244" s="191">
        <v>50</v>
      </c>
      <c r="R3244" s="191">
        <v>0</v>
      </c>
      <c r="S3244" s="14"/>
      <c r="T3244" s="14"/>
      <c r="U3244" s="14"/>
      <c r="V3244" s="14">
        <v>202007</v>
      </c>
      <c r="W3244" s="14"/>
    </row>
    <row r="3245" spans="1:23" ht="12.2" customHeight="1">
      <c r="A3245" s="14" t="s">
        <v>477</v>
      </c>
      <c r="B3245" s="14">
        <v>19</v>
      </c>
      <c r="C3245" s="14">
        <v>38</v>
      </c>
      <c r="D3245" s="14">
        <v>2</v>
      </c>
      <c r="E3245" s="14">
        <v>7.75</v>
      </c>
      <c r="F3245" s="14">
        <v>1.5</v>
      </c>
      <c r="G3245" s="14"/>
      <c r="H3245" s="14"/>
      <c r="I3245" s="14"/>
      <c r="J3245" s="14"/>
      <c r="K3245" s="14"/>
      <c r="L3245" s="14"/>
      <c r="M3245" s="14">
        <v>0</v>
      </c>
      <c r="N3245" s="14"/>
      <c r="O3245" s="191">
        <v>0</v>
      </c>
      <c r="P3245" s="191">
        <v>0</v>
      </c>
      <c r="Q3245" s="191">
        <v>0</v>
      </c>
      <c r="R3245" s="191">
        <v>0</v>
      </c>
      <c r="S3245" s="14"/>
      <c r="T3245" s="14"/>
      <c r="U3245" s="14"/>
      <c r="V3245" s="14">
        <v>202007</v>
      </c>
      <c r="W3245" s="14"/>
    </row>
    <row r="3246" spans="1:23" ht="12.2" customHeight="1">
      <c r="A3246" s="14" t="s">
        <v>477</v>
      </c>
      <c r="B3246" s="14">
        <v>20</v>
      </c>
      <c r="C3246" s="14">
        <v>38</v>
      </c>
      <c r="D3246" s="14">
        <v>2</v>
      </c>
      <c r="E3246" s="14">
        <v>2.75</v>
      </c>
      <c r="F3246" s="14">
        <v>10.5</v>
      </c>
      <c r="G3246" s="14"/>
      <c r="H3246" s="14"/>
      <c r="I3246" s="14"/>
      <c r="J3246" s="14"/>
      <c r="K3246" s="14"/>
      <c r="L3246" s="14"/>
      <c r="M3246" s="14">
        <v>0</v>
      </c>
      <c r="N3246" s="14"/>
      <c r="O3246" s="191">
        <v>0</v>
      </c>
      <c r="P3246" s="191">
        <v>0</v>
      </c>
      <c r="Q3246" s="191">
        <v>100</v>
      </c>
      <c r="R3246" s="191">
        <v>0</v>
      </c>
      <c r="S3246" s="14"/>
      <c r="T3246" s="14"/>
      <c r="U3246" s="14"/>
      <c r="V3246" s="14">
        <v>202007</v>
      </c>
      <c r="W3246" s="14"/>
    </row>
    <row r="3247" spans="1:23" ht="12.2" customHeight="1">
      <c r="A3247" s="14" t="s">
        <v>477</v>
      </c>
      <c r="B3247" s="14">
        <v>21</v>
      </c>
      <c r="C3247" s="14">
        <v>24</v>
      </c>
      <c r="D3247" s="14">
        <v>2</v>
      </c>
      <c r="E3247" s="14">
        <v>0.5</v>
      </c>
      <c r="F3247" s="14">
        <v>4.25</v>
      </c>
      <c r="G3247" s="14">
        <v>6</v>
      </c>
      <c r="H3247" s="14"/>
      <c r="I3247" s="14">
        <v>8</v>
      </c>
      <c r="J3247" s="14"/>
      <c r="K3247" s="14"/>
      <c r="L3247" s="14"/>
      <c r="M3247" s="14">
        <v>0</v>
      </c>
      <c r="N3247" s="14"/>
      <c r="O3247" s="191">
        <v>0</v>
      </c>
      <c r="P3247" s="191">
        <v>0</v>
      </c>
      <c r="Q3247" s="191">
        <v>100</v>
      </c>
      <c r="R3247" s="191">
        <v>0</v>
      </c>
      <c r="S3247" s="14"/>
      <c r="T3247" s="14"/>
      <c r="U3247" s="14"/>
      <c r="V3247" s="14">
        <v>202007</v>
      </c>
      <c r="W3247" s="14"/>
    </row>
    <row r="3248" spans="1:23" ht="12.2" customHeight="1">
      <c r="A3248" s="14" t="s">
        <v>477</v>
      </c>
      <c r="B3248" s="14">
        <v>22</v>
      </c>
      <c r="C3248" s="14">
        <v>38</v>
      </c>
      <c r="D3248" s="14">
        <v>2</v>
      </c>
      <c r="E3248" s="14">
        <v>1.5</v>
      </c>
      <c r="F3248" s="14">
        <v>4.5</v>
      </c>
      <c r="G3248" s="14"/>
      <c r="H3248" s="14"/>
      <c r="I3248" s="14"/>
      <c r="J3248" s="14"/>
      <c r="K3248" s="14"/>
      <c r="L3248" s="14"/>
      <c r="M3248" s="14">
        <v>0</v>
      </c>
      <c r="N3248" s="14"/>
      <c r="O3248" s="191">
        <v>0</v>
      </c>
      <c r="P3248" s="191">
        <v>0</v>
      </c>
      <c r="Q3248" s="191">
        <v>150</v>
      </c>
      <c r="R3248" s="191">
        <v>0</v>
      </c>
      <c r="S3248" s="14"/>
      <c r="T3248" s="14"/>
      <c r="U3248" s="14"/>
      <c r="V3248" s="14">
        <v>202007</v>
      </c>
      <c r="W3248" s="14"/>
    </row>
    <row r="3249" spans="1:23" ht="12.2" customHeight="1">
      <c r="A3249" s="14" t="s">
        <v>477</v>
      </c>
      <c r="B3249" s="14">
        <v>23</v>
      </c>
      <c r="C3249" s="14">
        <v>30</v>
      </c>
      <c r="D3249" s="14">
        <v>2</v>
      </c>
      <c r="E3249" s="14">
        <v>1</v>
      </c>
      <c r="F3249" s="14">
        <v>4.25</v>
      </c>
      <c r="G3249" s="14"/>
      <c r="H3249" s="14"/>
      <c r="I3249" s="14">
        <v>8</v>
      </c>
      <c r="J3249" s="14"/>
      <c r="K3249" s="14"/>
      <c r="L3249" s="14"/>
      <c r="M3249" s="14">
        <v>0</v>
      </c>
      <c r="N3249" s="14"/>
      <c r="O3249" s="191">
        <v>0</v>
      </c>
      <c r="P3249" s="191">
        <v>0</v>
      </c>
      <c r="Q3249" s="191">
        <v>100</v>
      </c>
      <c r="R3249" s="191">
        <v>0</v>
      </c>
      <c r="S3249" s="14"/>
      <c r="T3249" s="14"/>
      <c r="U3249" s="14"/>
      <c r="V3249" s="14">
        <v>202007</v>
      </c>
      <c r="W3249" s="14"/>
    </row>
    <row r="3250" spans="1:23" ht="12.2" customHeight="1" thickBot="1">
      <c r="A3250" s="14" t="s">
        <v>477</v>
      </c>
      <c r="B3250" s="14">
        <v>24</v>
      </c>
      <c r="C3250" s="14">
        <v>38</v>
      </c>
      <c r="D3250" s="14">
        <v>2</v>
      </c>
      <c r="E3250" s="14">
        <v>0.75</v>
      </c>
      <c r="F3250" s="14">
        <v>12</v>
      </c>
      <c r="G3250" s="14"/>
      <c r="H3250" s="14"/>
      <c r="I3250" s="14"/>
      <c r="J3250" s="14"/>
      <c r="K3250" s="14"/>
      <c r="L3250" s="14"/>
      <c r="M3250" s="14">
        <v>0</v>
      </c>
      <c r="N3250" s="14"/>
      <c r="O3250" s="191">
        <v>0</v>
      </c>
      <c r="P3250" s="191">
        <v>0</v>
      </c>
      <c r="Q3250" s="191">
        <v>150</v>
      </c>
      <c r="R3250" s="191">
        <v>0</v>
      </c>
      <c r="S3250" s="14"/>
      <c r="T3250" s="14"/>
      <c r="U3250" s="14"/>
      <c r="V3250" s="14">
        <v>202007</v>
      </c>
      <c r="W3250" s="14"/>
    </row>
    <row r="3251" spans="1:23" ht="12.2" customHeight="1" thickTop="1">
      <c r="A3251" s="188" t="s">
        <v>1306</v>
      </c>
      <c r="B3251" s="189">
        <v>0</v>
      </c>
      <c r="C3251" s="189">
        <v>836</v>
      </c>
      <c r="D3251" s="189">
        <v>40</v>
      </c>
      <c r="E3251" s="189">
        <v>71</v>
      </c>
      <c r="F3251" s="189">
        <v>112.25</v>
      </c>
      <c r="G3251" s="189">
        <v>36</v>
      </c>
      <c r="H3251" s="189">
        <v>0</v>
      </c>
      <c r="I3251" s="189">
        <v>40</v>
      </c>
      <c r="J3251" s="189">
        <v>0</v>
      </c>
      <c r="K3251" s="189">
        <v>0</v>
      </c>
      <c r="L3251" s="189">
        <v>0</v>
      </c>
      <c r="M3251" s="189">
        <v>0</v>
      </c>
      <c r="N3251" s="189">
        <v>0</v>
      </c>
      <c r="O3251" s="190">
        <v>0</v>
      </c>
      <c r="P3251" s="190">
        <v>0</v>
      </c>
      <c r="Q3251" s="190">
        <v>1800</v>
      </c>
      <c r="R3251" s="190">
        <v>0</v>
      </c>
      <c r="S3251" s="189">
        <v>0</v>
      </c>
      <c r="T3251" s="189">
        <v>0</v>
      </c>
      <c r="U3251" s="189">
        <v>0</v>
      </c>
      <c r="V3251" s="189"/>
      <c r="W3251" s="189"/>
    </row>
    <row r="3252" spans="1:23" ht="12.2" customHeight="1">
      <c r="A3252" s="14" t="s">
        <v>780</v>
      </c>
      <c r="B3252" s="14">
        <v>1</v>
      </c>
      <c r="C3252" s="14">
        <v>0</v>
      </c>
      <c r="D3252" s="14">
        <v>0</v>
      </c>
      <c r="E3252" s="14">
        <v>0</v>
      </c>
      <c r="F3252" s="14">
        <v>0</v>
      </c>
      <c r="G3252" s="14">
        <v>24</v>
      </c>
      <c r="H3252" s="14">
        <v>0</v>
      </c>
      <c r="I3252" s="14">
        <v>8</v>
      </c>
      <c r="J3252" s="14">
        <v>0</v>
      </c>
      <c r="K3252" s="14">
        <v>0</v>
      </c>
      <c r="L3252" s="14">
        <v>0</v>
      </c>
      <c r="M3252" s="14">
        <v>0</v>
      </c>
      <c r="N3252" s="14">
        <v>0</v>
      </c>
      <c r="O3252" s="191">
        <v>0</v>
      </c>
      <c r="P3252" s="191">
        <v>0</v>
      </c>
      <c r="Q3252" s="191">
        <v>0</v>
      </c>
      <c r="R3252" s="191">
        <v>0</v>
      </c>
      <c r="S3252" s="14">
        <v>0</v>
      </c>
      <c r="T3252" s="14">
        <v>0</v>
      </c>
      <c r="U3252" s="14">
        <v>16</v>
      </c>
      <c r="V3252" s="14">
        <v>202002</v>
      </c>
      <c r="W3252" s="14"/>
    </row>
    <row r="3253" spans="1:23" ht="12.2" customHeight="1">
      <c r="A3253" s="14" t="s">
        <v>780</v>
      </c>
      <c r="B3253" s="14">
        <v>2</v>
      </c>
      <c r="C3253" s="14">
        <v>32</v>
      </c>
      <c r="D3253" s="14">
        <v>5.25</v>
      </c>
      <c r="E3253" s="14"/>
      <c r="F3253" s="14"/>
      <c r="G3253" s="14"/>
      <c r="H3253" s="14"/>
      <c r="I3253" s="14"/>
      <c r="J3253" s="14"/>
      <c r="K3253" s="14"/>
      <c r="L3253" s="14"/>
      <c r="M3253" s="14">
        <v>0</v>
      </c>
      <c r="N3253" s="14"/>
      <c r="O3253" s="191">
        <v>0</v>
      </c>
      <c r="P3253" s="191">
        <v>0</v>
      </c>
      <c r="Q3253" s="191">
        <v>0</v>
      </c>
      <c r="R3253" s="191">
        <v>0</v>
      </c>
      <c r="S3253" s="14"/>
      <c r="T3253" s="14"/>
      <c r="U3253" s="14"/>
      <c r="V3253" s="14">
        <v>202002</v>
      </c>
      <c r="W3253" s="14"/>
    </row>
    <row r="3254" spans="1:23" ht="12.2" customHeight="1">
      <c r="A3254" s="14" t="s">
        <v>780</v>
      </c>
      <c r="B3254" s="14">
        <v>3</v>
      </c>
      <c r="C3254" s="14">
        <v>32</v>
      </c>
      <c r="D3254" s="14">
        <v>4</v>
      </c>
      <c r="E3254" s="14"/>
      <c r="F3254" s="14"/>
      <c r="G3254" s="14"/>
      <c r="H3254" s="14"/>
      <c r="I3254" s="14"/>
      <c r="J3254" s="14"/>
      <c r="K3254" s="14"/>
      <c r="L3254" s="14"/>
      <c r="M3254" s="14">
        <v>0</v>
      </c>
      <c r="N3254" s="14"/>
      <c r="O3254" s="191">
        <v>0</v>
      </c>
      <c r="P3254" s="191">
        <v>0</v>
      </c>
      <c r="Q3254" s="191">
        <v>0</v>
      </c>
      <c r="R3254" s="191">
        <v>0</v>
      </c>
      <c r="S3254" s="14"/>
      <c r="T3254" s="14"/>
      <c r="U3254" s="14"/>
      <c r="V3254" s="14">
        <v>202002</v>
      </c>
      <c r="W3254" s="14"/>
    </row>
    <row r="3255" spans="1:23" ht="12.2" customHeight="1">
      <c r="A3255" s="14" t="s">
        <v>780</v>
      </c>
      <c r="B3255" s="14">
        <v>4</v>
      </c>
      <c r="C3255" s="14">
        <v>32</v>
      </c>
      <c r="D3255" s="14">
        <v>8</v>
      </c>
      <c r="E3255" s="14"/>
      <c r="F3255" s="14">
        <v>0.25</v>
      </c>
      <c r="G3255" s="14"/>
      <c r="H3255" s="14"/>
      <c r="I3255" s="14"/>
      <c r="J3255" s="14"/>
      <c r="K3255" s="14"/>
      <c r="L3255" s="14"/>
      <c r="M3255" s="14">
        <v>0</v>
      </c>
      <c r="N3255" s="14"/>
      <c r="O3255" s="191">
        <v>0</v>
      </c>
      <c r="P3255" s="191">
        <v>0</v>
      </c>
      <c r="Q3255" s="191">
        <v>0</v>
      </c>
      <c r="R3255" s="191">
        <v>0</v>
      </c>
      <c r="S3255" s="14"/>
      <c r="T3255" s="14"/>
      <c r="U3255" s="14"/>
      <c r="V3255" s="14">
        <v>202002</v>
      </c>
      <c r="W3255" s="14"/>
    </row>
    <row r="3256" spans="1:23" ht="12.2" customHeight="1">
      <c r="A3256" s="14" t="s">
        <v>780</v>
      </c>
      <c r="B3256" s="14">
        <v>5</v>
      </c>
      <c r="C3256" s="14">
        <v>32</v>
      </c>
      <c r="D3256" s="14">
        <v>4.5</v>
      </c>
      <c r="E3256" s="14"/>
      <c r="F3256" s="14"/>
      <c r="G3256" s="14"/>
      <c r="H3256" s="14"/>
      <c r="I3256" s="14"/>
      <c r="J3256" s="14"/>
      <c r="K3256" s="14"/>
      <c r="L3256" s="14"/>
      <c r="M3256" s="14">
        <v>0</v>
      </c>
      <c r="N3256" s="14"/>
      <c r="O3256" s="191">
        <v>0</v>
      </c>
      <c r="P3256" s="191">
        <v>0</v>
      </c>
      <c r="Q3256" s="191">
        <v>0</v>
      </c>
      <c r="R3256" s="191">
        <v>0</v>
      </c>
      <c r="S3256" s="14"/>
      <c r="T3256" s="14"/>
      <c r="U3256" s="14"/>
      <c r="V3256" s="14">
        <v>202002</v>
      </c>
      <c r="W3256" s="14"/>
    </row>
    <row r="3257" spans="1:23" ht="12.2" customHeight="1">
      <c r="A3257" s="14" t="s">
        <v>780</v>
      </c>
      <c r="B3257" s="14">
        <v>6</v>
      </c>
      <c r="C3257" s="14">
        <v>32</v>
      </c>
      <c r="D3257" s="14">
        <v>4</v>
      </c>
      <c r="E3257" s="14"/>
      <c r="F3257" s="14"/>
      <c r="G3257" s="14"/>
      <c r="H3257" s="14"/>
      <c r="I3257" s="14"/>
      <c r="J3257" s="14"/>
      <c r="K3257" s="14"/>
      <c r="L3257" s="14"/>
      <c r="M3257" s="14">
        <v>0</v>
      </c>
      <c r="N3257" s="14"/>
      <c r="O3257" s="191">
        <v>0</v>
      </c>
      <c r="P3257" s="191">
        <v>0</v>
      </c>
      <c r="Q3257" s="191">
        <v>0</v>
      </c>
      <c r="R3257" s="191">
        <v>0</v>
      </c>
      <c r="S3257" s="14"/>
      <c r="T3257" s="14"/>
      <c r="U3257" s="14"/>
      <c r="V3257" s="14">
        <v>202003</v>
      </c>
      <c r="W3257" s="14"/>
    </row>
    <row r="3258" spans="1:23" ht="12.2" customHeight="1">
      <c r="A3258" s="14" t="s">
        <v>780</v>
      </c>
      <c r="B3258" s="14">
        <v>7</v>
      </c>
      <c r="C3258" s="14">
        <v>0</v>
      </c>
      <c r="D3258" s="14"/>
      <c r="E3258" s="14"/>
      <c r="F3258" s="14"/>
      <c r="G3258" s="14">
        <v>32</v>
      </c>
      <c r="H3258" s="14"/>
      <c r="I3258" s="14"/>
      <c r="J3258" s="14"/>
      <c r="K3258" s="14"/>
      <c r="L3258" s="14"/>
      <c r="M3258" s="14">
        <v>0</v>
      </c>
      <c r="N3258" s="14"/>
      <c r="O3258" s="191">
        <v>0</v>
      </c>
      <c r="P3258" s="191">
        <v>0</v>
      </c>
      <c r="Q3258" s="191">
        <v>0</v>
      </c>
      <c r="R3258" s="191">
        <v>0</v>
      </c>
      <c r="S3258" s="14"/>
      <c r="T3258" s="14"/>
      <c r="U3258" s="14"/>
      <c r="V3258" s="14">
        <v>202003</v>
      </c>
      <c r="W3258" s="14"/>
    </row>
    <row r="3259" spans="1:23" ht="12.2" customHeight="1">
      <c r="A3259" s="14" t="s">
        <v>780</v>
      </c>
      <c r="B3259" s="14">
        <v>8</v>
      </c>
      <c r="C3259" s="14">
        <v>0</v>
      </c>
      <c r="D3259" s="14"/>
      <c r="E3259" s="14"/>
      <c r="F3259" s="14"/>
      <c r="G3259" s="14"/>
      <c r="H3259" s="14">
        <v>32</v>
      </c>
      <c r="I3259" s="14"/>
      <c r="J3259" s="14"/>
      <c r="K3259" s="14"/>
      <c r="L3259" s="14"/>
      <c r="M3259" s="14">
        <v>0</v>
      </c>
      <c r="N3259" s="14"/>
      <c r="O3259" s="191">
        <v>0</v>
      </c>
      <c r="P3259" s="191">
        <v>0</v>
      </c>
      <c r="Q3259" s="191">
        <v>0</v>
      </c>
      <c r="R3259" s="191">
        <v>0</v>
      </c>
      <c r="S3259" s="14"/>
      <c r="T3259" s="14"/>
      <c r="U3259" s="14"/>
      <c r="V3259" s="14">
        <v>202003</v>
      </c>
      <c r="W3259" s="14"/>
    </row>
    <row r="3260" spans="1:23" ht="12.2" customHeight="1">
      <c r="A3260" s="14" t="s">
        <v>780</v>
      </c>
      <c r="B3260" s="14">
        <v>9</v>
      </c>
      <c r="C3260" s="14">
        <v>32</v>
      </c>
      <c r="D3260" s="14">
        <v>3.75</v>
      </c>
      <c r="E3260" s="14"/>
      <c r="F3260" s="14"/>
      <c r="G3260" s="14"/>
      <c r="H3260" s="14"/>
      <c r="I3260" s="14"/>
      <c r="J3260" s="14"/>
      <c r="K3260" s="14"/>
      <c r="L3260" s="14"/>
      <c r="M3260" s="14">
        <v>0</v>
      </c>
      <c r="N3260" s="14"/>
      <c r="O3260" s="191">
        <v>0</v>
      </c>
      <c r="P3260" s="191">
        <v>0</v>
      </c>
      <c r="Q3260" s="191">
        <v>0</v>
      </c>
      <c r="R3260" s="191">
        <v>0</v>
      </c>
      <c r="S3260" s="14"/>
      <c r="T3260" s="14"/>
      <c r="U3260" s="14"/>
      <c r="V3260" s="14">
        <v>202003</v>
      </c>
      <c r="W3260" s="14"/>
    </row>
    <row r="3261" spans="1:23" ht="12.2" customHeight="1">
      <c r="A3261" s="14" t="s">
        <v>780</v>
      </c>
      <c r="B3261" s="14">
        <v>10</v>
      </c>
      <c r="C3261" s="14">
        <v>32</v>
      </c>
      <c r="D3261" s="14">
        <v>6</v>
      </c>
      <c r="E3261" s="14"/>
      <c r="F3261" s="14"/>
      <c r="G3261" s="14"/>
      <c r="H3261" s="14"/>
      <c r="I3261" s="14"/>
      <c r="J3261" s="14"/>
      <c r="K3261" s="14"/>
      <c r="L3261" s="14"/>
      <c r="M3261" s="14">
        <v>0</v>
      </c>
      <c r="N3261" s="14"/>
      <c r="O3261" s="191">
        <v>0</v>
      </c>
      <c r="P3261" s="191">
        <v>0</v>
      </c>
      <c r="Q3261" s="191">
        <v>0</v>
      </c>
      <c r="R3261" s="191">
        <v>0</v>
      </c>
      <c r="S3261" s="14"/>
      <c r="T3261" s="14"/>
      <c r="U3261" s="14"/>
      <c r="V3261" s="14">
        <v>202004</v>
      </c>
      <c r="W3261" s="14"/>
    </row>
    <row r="3262" spans="1:23" ht="12.2" customHeight="1">
      <c r="A3262" s="14" t="s">
        <v>780</v>
      </c>
      <c r="B3262" s="14">
        <v>11</v>
      </c>
      <c r="C3262" s="14">
        <v>32</v>
      </c>
      <c r="D3262" s="14">
        <v>4</v>
      </c>
      <c r="E3262" s="14"/>
      <c r="F3262" s="14"/>
      <c r="G3262" s="14"/>
      <c r="H3262" s="14"/>
      <c r="I3262" s="14"/>
      <c r="J3262" s="14"/>
      <c r="K3262" s="14"/>
      <c r="L3262" s="14"/>
      <c r="M3262" s="14">
        <v>0</v>
      </c>
      <c r="N3262" s="14"/>
      <c r="O3262" s="191">
        <v>0</v>
      </c>
      <c r="P3262" s="191">
        <v>0</v>
      </c>
      <c r="Q3262" s="191">
        <v>0</v>
      </c>
      <c r="R3262" s="191">
        <v>0</v>
      </c>
      <c r="S3262" s="14"/>
      <c r="T3262" s="14"/>
      <c r="U3262" s="14"/>
      <c r="V3262" s="14">
        <v>202004</v>
      </c>
      <c r="W3262" s="14"/>
    </row>
    <row r="3263" spans="1:23" ht="12.2" customHeight="1">
      <c r="A3263" s="14" t="s">
        <v>780</v>
      </c>
      <c r="B3263" s="14">
        <v>12</v>
      </c>
      <c r="C3263" s="14">
        <v>32</v>
      </c>
      <c r="D3263" s="14">
        <v>6</v>
      </c>
      <c r="E3263" s="14"/>
      <c r="F3263" s="14"/>
      <c r="G3263" s="14"/>
      <c r="H3263" s="14"/>
      <c r="I3263" s="14"/>
      <c r="J3263" s="14"/>
      <c r="K3263" s="14"/>
      <c r="L3263" s="14"/>
      <c r="M3263" s="14">
        <v>0</v>
      </c>
      <c r="N3263" s="14"/>
      <c r="O3263" s="191">
        <v>0</v>
      </c>
      <c r="P3263" s="191">
        <v>0</v>
      </c>
      <c r="Q3263" s="191">
        <v>0</v>
      </c>
      <c r="R3263" s="191">
        <v>0</v>
      </c>
      <c r="S3263" s="14"/>
      <c r="T3263" s="14"/>
      <c r="U3263" s="14"/>
      <c r="V3263" s="14">
        <v>202004</v>
      </c>
      <c r="W3263" s="14"/>
    </row>
    <row r="3264" spans="1:23" ht="12.2" customHeight="1">
      <c r="A3264" s="14" t="s">
        <v>780</v>
      </c>
      <c r="B3264" s="14">
        <v>13</v>
      </c>
      <c r="C3264" s="14">
        <v>32</v>
      </c>
      <c r="D3264" s="14">
        <v>4.5</v>
      </c>
      <c r="E3264" s="14"/>
      <c r="F3264" s="14"/>
      <c r="G3264" s="14"/>
      <c r="H3264" s="14"/>
      <c r="I3264" s="14"/>
      <c r="J3264" s="14"/>
      <c r="K3264" s="14"/>
      <c r="L3264" s="14"/>
      <c r="M3264" s="14">
        <v>0</v>
      </c>
      <c r="N3264" s="14"/>
      <c r="O3264" s="191">
        <v>0</v>
      </c>
      <c r="P3264" s="191">
        <v>0</v>
      </c>
      <c r="Q3264" s="191">
        <v>0</v>
      </c>
      <c r="R3264" s="191">
        <v>0</v>
      </c>
      <c r="S3264" s="14"/>
      <c r="T3264" s="14"/>
      <c r="U3264" s="14"/>
      <c r="V3264" s="14">
        <v>202004</v>
      </c>
      <c r="W3264" s="14"/>
    </row>
    <row r="3265" spans="1:23" ht="12.2" customHeight="1">
      <c r="A3265" s="14" t="s">
        <v>780</v>
      </c>
      <c r="B3265" s="14">
        <v>14</v>
      </c>
      <c r="C3265" s="14">
        <v>32</v>
      </c>
      <c r="D3265" s="14">
        <v>3</v>
      </c>
      <c r="E3265" s="14">
        <v>0</v>
      </c>
      <c r="F3265" s="14">
        <v>0</v>
      </c>
      <c r="G3265" s="14">
        <v>0</v>
      </c>
      <c r="H3265" s="14">
        <v>0</v>
      </c>
      <c r="I3265" s="14">
        <v>0</v>
      </c>
      <c r="J3265" s="14">
        <v>0</v>
      </c>
      <c r="K3265" s="14">
        <v>0</v>
      </c>
      <c r="L3265" s="14">
        <v>0</v>
      </c>
      <c r="M3265" s="14">
        <v>0</v>
      </c>
      <c r="N3265" s="14">
        <v>0</v>
      </c>
      <c r="O3265" s="191">
        <v>0</v>
      </c>
      <c r="P3265" s="191">
        <v>0</v>
      </c>
      <c r="Q3265" s="191">
        <v>0</v>
      </c>
      <c r="R3265" s="191">
        <v>0</v>
      </c>
      <c r="S3265" s="14">
        <v>0</v>
      </c>
      <c r="T3265" s="14">
        <v>0</v>
      </c>
      <c r="U3265" s="14">
        <v>0</v>
      </c>
      <c r="V3265" s="14">
        <v>202005</v>
      </c>
      <c r="W3265" s="14"/>
    </row>
    <row r="3266" spans="1:23" ht="12.2" customHeight="1">
      <c r="A3266" s="14" t="s">
        <v>780</v>
      </c>
      <c r="B3266" s="14">
        <v>15</v>
      </c>
      <c r="C3266" s="14">
        <v>32</v>
      </c>
      <c r="D3266" s="14">
        <v>0.5</v>
      </c>
      <c r="E3266" s="14"/>
      <c r="F3266" s="14"/>
      <c r="G3266" s="14"/>
      <c r="H3266" s="14"/>
      <c r="I3266" s="14"/>
      <c r="J3266" s="14"/>
      <c r="K3266" s="14"/>
      <c r="L3266" s="14"/>
      <c r="M3266" s="14">
        <v>0</v>
      </c>
      <c r="N3266" s="14"/>
      <c r="O3266" s="191">
        <v>0</v>
      </c>
      <c r="P3266" s="191">
        <v>0</v>
      </c>
      <c r="Q3266" s="191">
        <v>0</v>
      </c>
      <c r="R3266" s="191">
        <v>0</v>
      </c>
      <c r="S3266" s="14"/>
      <c r="T3266" s="14"/>
      <c r="U3266" s="14"/>
      <c r="V3266" s="14">
        <v>202005</v>
      </c>
      <c r="W3266" s="14"/>
    </row>
    <row r="3267" spans="1:23" ht="12.2" customHeight="1">
      <c r="A3267" s="14" t="s">
        <v>780</v>
      </c>
      <c r="B3267" s="14">
        <v>16</v>
      </c>
      <c r="C3267" s="14">
        <v>24</v>
      </c>
      <c r="D3267" s="14">
        <v>5.5</v>
      </c>
      <c r="E3267" s="14"/>
      <c r="F3267" s="14"/>
      <c r="G3267" s="14"/>
      <c r="H3267" s="14"/>
      <c r="I3267" s="14">
        <v>8</v>
      </c>
      <c r="J3267" s="14"/>
      <c r="K3267" s="14"/>
      <c r="L3267" s="14"/>
      <c r="M3267" s="14">
        <v>0</v>
      </c>
      <c r="N3267" s="14"/>
      <c r="O3267" s="191">
        <v>0</v>
      </c>
      <c r="P3267" s="191">
        <v>0</v>
      </c>
      <c r="Q3267" s="191">
        <v>0</v>
      </c>
      <c r="R3267" s="191">
        <v>0</v>
      </c>
      <c r="S3267" s="14"/>
      <c r="T3267" s="14"/>
      <c r="U3267" s="14"/>
      <c r="V3267" s="14">
        <v>202005</v>
      </c>
      <c r="W3267" s="14"/>
    </row>
    <row r="3268" spans="1:23" ht="12.2" customHeight="1">
      <c r="A3268" s="14" t="s">
        <v>780</v>
      </c>
      <c r="B3268" s="14">
        <v>17</v>
      </c>
      <c r="C3268" s="14">
        <v>32</v>
      </c>
      <c r="D3268" s="14">
        <v>8</v>
      </c>
      <c r="E3268" s="14"/>
      <c r="F3268" s="14">
        <v>1.25</v>
      </c>
      <c r="G3268" s="14"/>
      <c r="H3268" s="14"/>
      <c r="I3268" s="14"/>
      <c r="J3268" s="14"/>
      <c r="K3268" s="14"/>
      <c r="L3268" s="14"/>
      <c r="M3268" s="14">
        <v>0</v>
      </c>
      <c r="N3268" s="14"/>
      <c r="O3268" s="191">
        <v>0</v>
      </c>
      <c r="P3268" s="191">
        <v>0</v>
      </c>
      <c r="Q3268" s="191">
        <v>0</v>
      </c>
      <c r="R3268" s="191">
        <v>0</v>
      </c>
      <c r="S3268" s="14"/>
      <c r="T3268" s="14"/>
      <c r="U3268" s="14"/>
      <c r="V3268" s="14">
        <v>202005</v>
      </c>
      <c r="W3268" s="14"/>
    </row>
    <row r="3269" spans="1:23" ht="12.2" customHeight="1">
      <c r="A3269" s="14" t="s">
        <v>780</v>
      </c>
      <c r="B3269" s="14">
        <v>18</v>
      </c>
      <c r="C3269" s="14">
        <v>21</v>
      </c>
      <c r="D3269" s="14">
        <v>0</v>
      </c>
      <c r="E3269" s="14">
        <v>0</v>
      </c>
      <c r="F3269" s="14">
        <v>0</v>
      </c>
      <c r="G3269" s="14">
        <v>0</v>
      </c>
      <c r="H3269" s="14">
        <v>0</v>
      </c>
      <c r="I3269" s="14">
        <v>8</v>
      </c>
      <c r="J3269" s="14">
        <v>0</v>
      </c>
      <c r="K3269" s="14">
        <v>0</v>
      </c>
      <c r="L3269" s="14">
        <v>0</v>
      </c>
      <c r="M3269" s="14">
        <v>0</v>
      </c>
      <c r="N3269" s="14">
        <v>0</v>
      </c>
      <c r="O3269" s="191">
        <v>0</v>
      </c>
      <c r="P3269" s="191">
        <v>0</v>
      </c>
      <c r="Q3269" s="191">
        <v>0</v>
      </c>
      <c r="R3269" s="191">
        <v>0</v>
      </c>
      <c r="S3269" s="14">
        <v>0</v>
      </c>
      <c r="T3269" s="14">
        <v>0</v>
      </c>
      <c r="U3269" s="14">
        <v>0</v>
      </c>
      <c r="V3269" s="14">
        <v>202005</v>
      </c>
      <c r="W3269" s="14"/>
    </row>
    <row r="3270" spans="1:23" ht="12.2" customHeight="1">
      <c r="A3270" s="14" t="s">
        <v>780</v>
      </c>
      <c r="B3270" s="14">
        <v>19</v>
      </c>
      <c r="C3270" s="14">
        <v>32</v>
      </c>
      <c r="D3270" s="14">
        <v>6.5</v>
      </c>
      <c r="E3270" s="14"/>
      <c r="F3270" s="14"/>
      <c r="G3270" s="14"/>
      <c r="H3270" s="14"/>
      <c r="I3270" s="14"/>
      <c r="J3270" s="14"/>
      <c r="K3270" s="14"/>
      <c r="L3270" s="14"/>
      <c r="M3270" s="14">
        <v>0</v>
      </c>
      <c r="N3270" s="14"/>
      <c r="O3270" s="191">
        <v>0</v>
      </c>
      <c r="P3270" s="191">
        <v>0</v>
      </c>
      <c r="Q3270" s="191">
        <v>0</v>
      </c>
      <c r="R3270" s="191">
        <v>0</v>
      </c>
      <c r="S3270" s="14"/>
      <c r="T3270" s="14"/>
      <c r="U3270" s="14"/>
      <c r="V3270" s="14">
        <v>202006</v>
      </c>
      <c r="W3270" s="14"/>
    </row>
    <row r="3271" spans="1:23" ht="12.2" customHeight="1">
      <c r="A3271" s="14" t="s">
        <v>780</v>
      </c>
      <c r="B3271" s="14">
        <v>20</v>
      </c>
      <c r="C3271" s="14">
        <v>32</v>
      </c>
      <c r="D3271" s="14">
        <v>7</v>
      </c>
      <c r="E3271" s="14"/>
      <c r="F3271" s="14"/>
      <c r="G3271" s="14"/>
      <c r="H3271" s="14"/>
      <c r="I3271" s="14"/>
      <c r="J3271" s="14"/>
      <c r="K3271" s="14"/>
      <c r="L3271" s="14"/>
      <c r="M3271" s="14">
        <v>0</v>
      </c>
      <c r="N3271" s="14"/>
      <c r="O3271" s="191">
        <v>0</v>
      </c>
      <c r="P3271" s="191">
        <v>0</v>
      </c>
      <c r="Q3271" s="191">
        <v>0</v>
      </c>
      <c r="R3271" s="191">
        <v>0</v>
      </c>
      <c r="S3271" s="14"/>
      <c r="T3271" s="14"/>
      <c r="U3271" s="14"/>
      <c r="V3271" s="14">
        <v>202006</v>
      </c>
      <c r="W3271" s="14"/>
    </row>
    <row r="3272" spans="1:23" ht="12.2" customHeight="1">
      <c r="A3272" s="14" t="s">
        <v>780</v>
      </c>
      <c r="B3272" s="14">
        <v>21</v>
      </c>
      <c r="C3272" s="14">
        <v>24</v>
      </c>
      <c r="D3272" s="14">
        <v>8</v>
      </c>
      <c r="E3272" s="14"/>
      <c r="F3272" s="14">
        <v>4</v>
      </c>
      <c r="G3272" s="14"/>
      <c r="H3272" s="14"/>
      <c r="I3272" s="14">
        <v>8</v>
      </c>
      <c r="J3272" s="14"/>
      <c r="K3272" s="14"/>
      <c r="L3272" s="14"/>
      <c r="M3272" s="14">
        <v>0</v>
      </c>
      <c r="N3272" s="14"/>
      <c r="O3272" s="191">
        <v>0</v>
      </c>
      <c r="P3272" s="191">
        <v>0</v>
      </c>
      <c r="Q3272" s="191">
        <v>0</v>
      </c>
      <c r="R3272" s="191">
        <v>0</v>
      </c>
      <c r="S3272" s="14"/>
      <c r="T3272" s="14"/>
      <c r="U3272" s="14"/>
      <c r="V3272" s="14">
        <v>202006</v>
      </c>
      <c r="W3272" s="14"/>
    </row>
    <row r="3273" spans="1:23" ht="12.2" customHeight="1">
      <c r="A3273" s="14" t="s">
        <v>780</v>
      </c>
      <c r="B3273" s="14">
        <v>22</v>
      </c>
      <c r="C3273" s="14">
        <v>32</v>
      </c>
      <c r="D3273" s="14">
        <v>7</v>
      </c>
      <c r="E3273" s="14"/>
      <c r="F3273" s="14"/>
      <c r="G3273" s="14"/>
      <c r="H3273" s="14"/>
      <c r="I3273" s="14"/>
      <c r="J3273" s="14"/>
      <c r="K3273" s="14"/>
      <c r="L3273" s="14"/>
      <c r="M3273" s="14">
        <v>0</v>
      </c>
      <c r="N3273" s="14"/>
      <c r="O3273" s="191">
        <v>0</v>
      </c>
      <c r="P3273" s="191">
        <v>0</v>
      </c>
      <c r="Q3273" s="191">
        <v>0</v>
      </c>
      <c r="R3273" s="191">
        <v>0</v>
      </c>
      <c r="S3273" s="14"/>
      <c r="T3273" s="14"/>
      <c r="U3273" s="14"/>
      <c r="V3273" s="14">
        <v>202006</v>
      </c>
      <c r="W3273" s="14"/>
    </row>
    <row r="3274" spans="1:23" ht="12.2" customHeight="1">
      <c r="A3274" s="14" t="s">
        <v>780</v>
      </c>
      <c r="B3274" s="14">
        <v>23</v>
      </c>
      <c r="C3274" s="14">
        <v>24</v>
      </c>
      <c r="D3274" s="14">
        <v>4</v>
      </c>
      <c r="E3274" s="14"/>
      <c r="F3274" s="14"/>
      <c r="G3274" s="14"/>
      <c r="H3274" s="14"/>
      <c r="I3274" s="14">
        <v>8</v>
      </c>
      <c r="J3274" s="14"/>
      <c r="K3274" s="14"/>
      <c r="L3274" s="14"/>
      <c r="M3274" s="14">
        <v>0</v>
      </c>
      <c r="N3274" s="14"/>
      <c r="O3274" s="191">
        <v>0</v>
      </c>
      <c r="P3274" s="191">
        <v>0</v>
      </c>
      <c r="Q3274" s="191">
        <v>0</v>
      </c>
      <c r="R3274" s="191">
        <v>0</v>
      </c>
      <c r="S3274" s="14"/>
      <c r="T3274" s="14"/>
      <c r="U3274" s="14"/>
      <c r="V3274" s="14">
        <v>202008</v>
      </c>
      <c r="W3274" s="14"/>
    </row>
    <row r="3275" spans="1:23" ht="12.2" customHeight="1">
      <c r="A3275" s="14" t="s">
        <v>780</v>
      </c>
      <c r="B3275" s="14">
        <v>24</v>
      </c>
      <c r="C3275" s="14">
        <v>16</v>
      </c>
      <c r="D3275" s="14">
        <v>4</v>
      </c>
      <c r="E3275" s="14"/>
      <c r="F3275" s="14"/>
      <c r="G3275" s="14"/>
      <c r="H3275" s="14">
        <v>16</v>
      </c>
      <c r="I3275" s="14"/>
      <c r="J3275" s="14"/>
      <c r="K3275" s="14"/>
      <c r="L3275" s="14"/>
      <c r="M3275" s="14">
        <v>0</v>
      </c>
      <c r="N3275" s="14"/>
      <c r="O3275" s="191">
        <v>0</v>
      </c>
      <c r="P3275" s="191">
        <v>0</v>
      </c>
      <c r="Q3275" s="191">
        <v>0</v>
      </c>
      <c r="R3275" s="191">
        <v>0</v>
      </c>
      <c r="S3275" s="14"/>
      <c r="T3275" s="14"/>
      <c r="U3275" s="14"/>
      <c r="V3275" s="14">
        <v>202008</v>
      </c>
      <c r="W3275" s="14"/>
    </row>
    <row r="3276" spans="1:23" ht="12.2" customHeight="1">
      <c r="A3276" s="14" t="s">
        <v>780</v>
      </c>
      <c r="B3276" s="14">
        <v>25</v>
      </c>
      <c r="C3276" s="14">
        <v>32</v>
      </c>
      <c r="D3276" s="14">
        <v>5</v>
      </c>
      <c r="E3276" s="14"/>
      <c r="F3276" s="14"/>
      <c r="G3276" s="14"/>
      <c r="H3276" s="14"/>
      <c r="I3276" s="14"/>
      <c r="J3276" s="14"/>
      <c r="K3276" s="14"/>
      <c r="L3276" s="14"/>
      <c r="M3276" s="14">
        <v>0</v>
      </c>
      <c r="N3276" s="14"/>
      <c r="O3276" s="191">
        <v>0</v>
      </c>
      <c r="P3276" s="191">
        <v>0</v>
      </c>
      <c r="Q3276" s="191">
        <v>0</v>
      </c>
      <c r="R3276" s="191">
        <v>0</v>
      </c>
      <c r="S3276" s="14"/>
      <c r="T3276" s="14"/>
      <c r="U3276" s="14"/>
      <c r="V3276" s="14">
        <v>202008</v>
      </c>
      <c r="W3276" s="14"/>
    </row>
    <row r="3277" spans="1:23" ht="12.2" customHeight="1" thickBot="1">
      <c r="A3277" s="14" t="s">
        <v>780</v>
      </c>
      <c r="B3277" s="14">
        <v>26</v>
      </c>
      <c r="C3277" s="14">
        <v>32</v>
      </c>
      <c r="D3277" s="14">
        <v>8</v>
      </c>
      <c r="E3277" s="14"/>
      <c r="F3277" s="14">
        <v>2.5</v>
      </c>
      <c r="G3277" s="14"/>
      <c r="H3277" s="14"/>
      <c r="I3277" s="14"/>
      <c r="J3277" s="14"/>
      <c r="K3277" s="14"/>
      <c r="L3277" s="14"/>
      <c r="M3277" s="14">
        <v>0</v>
      </c>
      <c r="N3277" s="14"/>
      <c r="O3277" s="191">
        <v>0</v>
      </c>
      <c r="P3277" s="191">
        <v>0</v>
      </c>
      <c r="Q3277" s="191">
        <v>0</v>
      </c>
      <c r="R3277" s="191">
        <v>0</v>
      </c>
      <c r="S3277" s="14"/>
      <c r="T3277" s="14"/>
      <c r="U3277" s="14"/>
      <c r="V3277" s="14">
        <v>202008</v>
      </c>
      <c r="W3277" s="14"/>
    </row>
    <row r="3278" spans="1:23" ht="12.2" customHeight="1" thickTop="1">
      <c r="A3278" s="188" t="s">
        <v>1306</v>
      </c>
      <c r="B3278" s="189">
        <v>0</v>
      </c>
      <c r="C3278" s="189">
        <v>685</v>
      </c>
      <c r="D3278" s="189">
        <v>116.5</v>
      </c>
      <c r="E3278" s="189">
        <v>0</v>
      </c>
      <c r="F3278" s="189">
        <v>8</v>
      </c>
      <c r="G3278" s="189">
        <v>56</v>
      </c>
      <c r="H3278" s="189">
        <v>48</v>
      </c>
      <c r="I3278" s="189">
        <v>40</v>
      </c>
      <c r="J3278" s="189">
        <v>0</v>
      </c>
      <c r="K3278" s="189">
        <v>0</v>
      </c>
      <c r="L3278" s="189">
        <v>0</v>
      </c>
      <c r="M3278" s="189">
        <v>0</v>
      </c>
      <c r="N3278" s="189">
        <v>0</v>
      </c>
      <c r="O3278" s="190">
        <v>0</v>
      </c>
      <c r="P3278" s="190">
        <v>0</v>
      </c>
      <c r="Q3278" s="190">
        <v>0</v>
      </c>
      <c r="R3278" s="190">
        <v>0</v>
      </c>
      <c r="S3278" s="189">
        <v>0</v>
      </c>
      <c r="T3278" s="189">
        <v>0</v>
      </c>
      <c r="U3278" s="189">
        <v>16</v>
      </c>
      <c r="V3278" s="189"/>
      <c r="W3278" s="189"/>
    </row>
    <row r="3279" spans="1:23" ht="12.2" customHeight="1">
      <c r="A3279" s="14" t="s">
        <v>787</v>
      </c>
      <c r="B3279" s="14">
        <v>1</v>
      </c>
      <c r="C3279" s="14">
        <v>15.67</v>
      </c>
      <c r="D3279" s="14">
        <v>0</v>
      </c>
      <c r="E3279" s="14">
        <v>0</v>
      </c>
      <c r="F3279" s="14">
        <v>0</v>
      </c>
      <c r="G3279" s="14">
        <v>18</v>
      </c>
      <c r="H3279" s="14">
        <v>0</v>
      </c>
      <c r="I3279" s="14">
        <v>9</v>
      </c>
      <c r="J3279" s="14">
        <v>0</v>
      </c>
      <c r="K3279" s="14">
        <v>0</v>
      </c>
      <c r="L3279" s="14">
        <v>0</v>
      </c>
      <c r="M3279" s="14">
        <v>0</v>
      </c>
      <c r="N3279" s="14">
        <v>0</v>
      </c>
      <c r="O3279" s="191">
        <v>0</v>
      </c>
      <c r="P3279" s="191">
        <v>0</v>
      </c>
      <c r="Q3279" s="191">
        <v>0</v>
      </c>
      <c r="R3279" s="191">
        <v>0</v>
      </c>
      <c r="S3279" s="14">
        <v>0</v>
      </c>
      <c r="T3279" s="14">
        <v>0</v>
      </c>
      <c r="U3279" s="14">
        <v>0</v>
      </c>
      <c r="V3279" s="14">
        <v>202002</v>
      </c>
      <c r="W3279" s="14"/>
    </row>
    <row r="3280" spans="1:23" ht="12.2" customHeight="1">
      <c r="A3280" s="14" t="s">
        <v>787</v>
      </c>
      <c r="B3280" s="14">
        <v>2</v>
      </c>
      <c r="C3280" s="14">
        <v>45</v>
      </c>
      <c r="D3280" s="14">
        <v>0</v>
      </c>
      <c r="E3280" s="14">
        <v>0</v>
      </c>
      <c r="F3280" s="14">
        <v>1.92</v>
      </c>
      <c r="G3280" s="14">
        <v>0</v>
      </c>
      <c r="H3280" s="14">
        <v>0</v>
      </c>
      <c r="I3280" s="14">
        <v>0</v>
      </c>
      <c r="J3280" s="14">
        <v>0</v>
      </c>
      <c r="K3280" s="14">
        <v>0</v>
      </c>
      <c r="L3280" s="14">
        <v>0</v>
      </c>
      <c r="M3280" s="14">
        <v>0</v>
      </c>
      <c r="N3280" s="14">
        <v>0</v>
      </c>
      <c r="O3280" s="191">
        <v>0</v>
      </c>
      <c r="P3280" s="191">
        <v>0</v>
      </c>
      <c r="Q3280" s="191">
        <v>0</v>
      </c>
      <c r="R3280" s="191">
        <v>0</v>
      </c>
      <c r="S3280" s="14">
        <v>0</v>
      </c>
      <c r="T3280" s="14">
        <v>0</v>
      </c>
      <c r="U3280" s="14">
        <v>0</v>
      </c>
      <c r="V3280" s="14">
        <v>202002</v>
      </c>
      <c r="W3280" s="14"/>
    </row>
    <row r="3281" spans="1:23" ht="12.2" customHeight="1">
      <c r="A3281" s="14" t="s">
        <v>787</v>
      </c>
      <c r="B3281" s="14">
        <v>3</v>
      </c>
      <c r="C3281" s="14">
        <v>45</v>
      </c>
      <c r="D3281" s="14"/>
      <c r="E3281" s="14"/>
      <c r="F3281" s="14">
        <v>0.42</v>
      </c>
      <c r="G3281" s="14"/>
      <c r="H3281" s="14"/>
      <c r="I3281" s="14"/>
      <c r="J3281" s="14"/>
      <c r="K3281" s="14"/>
      <c r="L3281" s="14"/>
      <c r="M3281" s="14">
        <v>0</v>
      </c>
      <c r="N3281" s="14"/>
      <c r="O3281" s="191">
        <v>0</v>
      </c>
      <c r="P3281" s="191">
        <v>0</v>
      </c>
      <c r="Q3281" s="191">
        <v>0</v>
      </c>
      <c r="R3281" s="191">
        <v>0</v>
      </c>
      <c r="S3281" s="14"/>
      <c r="T3281" s="14"/>
      <c r="U3281" s="14"/>
      <c r="V3281" s="14">
        <v>202002</v>
      </c>
      <c r="W3281" s="14"/>
    </row>
    <row r="3282" spans="1:23" ht="12.2" customHeight="1">
      <c r="A3282" s="14" t="s">
        <v>787</v>
      </c>
      <c r="B3282" s="14">
        <v>4</v>
      </c>
      <c r="C3282" s="14">
        <v>45</v>
      </c>
      <c r="D3282" s="14"/>
      <c r="E3282" s="14"/>
      <c r="F3282" s="14">
        <v>3.58</v>
      </c>
      <c r="G3282" s="14"/>
      <c r="H3282" s="14"/>
      <c r="I3282" s="14"/>
      <c r="J3282" s="14"/>
      <c r="K3282" s="14"/>
      <c r="L3282" s="14"/>
      <c r="M3282" s="14">
        <v>0</v>
      </c>
      <c r="N3282" s="14"/>
      <c r="O3282" s="191">
        <v>0</v>
      </c>
      <c r="P3282" s="191">
        <v>0</v>
      </c>
      <c r="Q3282" s="191">
        <v>0</v>
      </c>
      <c r="R3282" s="191">
        <v>0</v>
      </c>
      <c r="S3282" s="14"/>
      <c r="T3282" s="14"/>
      <c r="U3282" s="14"/>
      <c r="V3282" s="14">
        <v>202003</v>
      </c>
      <c r="W3282" s="14"/>
    </row>
    <row r="3283" spans="1:23" ht="12.2" customHeight="1">
      <c r="A3283" s="14" t="s">
        <v>787</v>
      </c>
      <c r="B3283" s="14">
        <v>5</v>
      </c>
      <c r="C3283" s="14">
        <v>45</v>
      </c>
      <c r="D3283" s="14"/>
      <c r="E3283" s="14"/>
      <c r="F3283" s="14">
        <v>1.67</v>
      </c>
      <c r="G3283" s="14"/>
      <c r="H3283" s="14"/>
      <c r="I3283" s="14"/>
      <c r="J3283" s="14"/>
      <c r="K3283" s="14"/>
      <c r="L3283" s="14"/>
      <c r="M3283" s="14">
        <v>0</v>
      </c>
      <c r="N3283" s="14"/>
      <c r="O3283" s="191">
        <v>0</v>
      </c>
      <c r="P3283" s="191">
        <v>0</v>
      </c>
      <c r="Q3283" s="191">
        <v>0</v>
      </c>
      <c r="R3283" s="191">
        <v>0</v>
      </c>
      <c r="S3283" s="14"/>
      <c r="T3283" s="14"/>
      <c r="U3283" s="14"/>
      <c r="V3283" s="14">
        <v>202003</v>
      </c>
      <c r="W3283" s="14"/>
    </row>
    <row r="3284" spans="1:23" ht="12.2" customHeight="1">
      <c r="A3284" s="14" t="s">
        <v>787</v>
      </c>
      <c r="B3284" s="14">
        <v>6</v>
      </c>
      <c r="C3284" s="14">
        <v>45</v>
      </c>
      <c r="D3284" s="14"/>
      <c r="E3284" s="14"/>
      <c r="F3284" s="14">
        <v>4.75</v>
      </c>
      <c r="G3284" s="14"/>
      <c r="H3284" s="14"/>
      <c r="I3284" s="14"/>
      <c r="J3284" s="14"/>
      <c r="K3284" s="14"/>
      <c r="L3284" s="14"/>
      <c r="M3284" s="14">
        <v>0</v>
      </c>
      <c r="N3284" s="14"/>
      <c r="O3284" s="191">
        <v>0</v>
      </c>
      <c r="P3284" s="191">
        <v>0</v>
      </c>
      <c r="Q3284" s="191">
        <v>0</v>
      </c>
      <c r="R3284" s="191">
        <v>0</v>
      </c>
      <c r="S3284" s="14"/>
      <c r="T3284" s="14"/>
      <c r="U3284" s="14"/>
      <c r="V3284" s="14">
        <v>202003</v>
      </c>
      <c r="W3284" s="14"/>
    </row>
    <row r="3285" spans="1:23" ht="12.2" customHeight="1">
      <c r="A3285" s="14" t="s">
        <v>787</v>
      </c>
      <c r="B3285" s="14">
        <v>7</v>
      </c>
      <c r="C3285" s="14">
        <v>45</v>
      </c>
      <c r="D3285" s="14"/>
      <c r="E3285" s="14"/>
      <c r="F3285" s="14">
        <v>2.67</v>
      </c>
      <c r="G3285" s="14"/>
      <c r="H3285" s="14"/>
      <c r="I3285" s="14"/>
      <c r="J3285" s="14"/>
      <c r="K3285" s="14"/>
      <c r="L3285" s="14"/>
      <c r="M3285" s="14">
        <v>0</v>
      </c>
      <c r="N3285" s="14"/>
      <c r="O3285" s="191">
        <v>0</v>
      </c>
      <c r="P3285" s="191">
        <v>0</v>
      </c>
      <c r="Q3285" s="191">
        <v>0</v>
      </c>
      <c r="R3285" s="191">
        <v>0</v>
      </c>
      <c r="S3285" s="14"/>
      <c r="T3285" s="14"/>
      <c r="U3285" s="14"/>
      <c r="V3285" s="14">
        <v>202003</v>
      </c>
      <c r="W3285" s="14"/>
    </row>
    <row r="3286" spans="1:23" ht="12.2" customHeight="1">
      <c r="A3286" s="14" t="s">
        <v>787</v>
      </c>
      <c r="B3286" s="14">
        <v>8</v>
      </c>
      <c r="C3286" s="14">
        <v>45</v>
      </c>
      <c r="D3286" s="14"/>
      <c r="E3286" s="14"/>
      <c r="F3286" s="14">
        <v>2.5</v>
      </c>
      <c r="G3286" s="14"/>
      <c r="H3286" s="14"/>
      <c r="I3286" s="14"/>
      <c r="J3286" s="14"/>
      <c r="K3286" s="14"/>
      <c r="L3286" s="14"/>
      <c r="M3286" s="14">
        <v>0</v>
      </c>
      <c r="N3286" s="14"/>
      <c r="O3286" s="191">
        <v>0</v>
      </c>
      <c r="P3286" s="191">
        <v>0</v>
      </c>
      <c r="Q3286" s="191">
        <v>0</v>
      </c>
      <c r="R3286" s="191">
        <v>0</v>
      </c>
      <c r="S3286" s="14"/>
      <c r="T3286" s="14"/>
      <c r="U3286" s="14"/>
      <c r="V3286" s="14">
        <v>202003</v>
      </c>
      <c r="W3286" s="14"/>
    </row>
    <row r="3287" spans="1:23" ht="12.2" customHeight="1">
      <c r="A3287" s="14" t="s">
        <v>787</v>
      </c>
      <c r="B3287" s="14">
        <v>9</v>
      </c>
      <c r="C3287" s="14">
        <v>45</v>
      </c>
      <c r="D3287" s="14"/>
      <c r="E3287" s="14"/>
      <c r="F3287" s="14">
        <v>2.75</v>
      </c>
      <c r="G3287" s="14"/>
      <c r="H3287" s="14"/>
      <c r="I3287" s="14"/>
      <c r="J3287" s="14"/>
      <c r="K3287" s="14"/>
      <c r="L3287" s="14"/>
      <c r="M3287" s="14">
        <v>0</v>
      </c>
      <c r="N3287" s="14"/>
      <c r="O3287" s="191">
        <v>0</v>
      </c>
      <c r="P3287" s="191">
        <v>0</v>
      </c>
      <c r="Q3287" s="191">
        <v>0</v>
      </c>
      <c r="R3287" s="191">
        <v>0</v>
      </c>
      <c r="S3287" s="14"/>
      <c r="T3287" s="14"/>
      <c r="U3287" s="14"/>
      <c r="V3287" s="14">
        <v>202003</v>
      </c>
      <c r="W3287" s="14"/>
    </row>
    <row r="3288" spans="1:23" ht="12.2" customHeight="1">
      <c r="A3288" s="14" t="s">
        <v>787</v>
      </c>
      <c r="B3288" s="14">
        <v>10</v>
      </c>
      <c r="C3288" s="14">
        <v>45</v>
      </c>
      <c r="D3288" s="14"/>
      <c r="E3288" s="14"/>
      <c r="F3288" s="14">
        <v>5.42</v>
      </c>
      <c r="G3288" s="14"/>
      <c r="H3288" s="14"/>
      <c r="I3288" s="14"/>
      <c r="J3288" s="14"/>
      <c r="K3288" s="14"/>
      <c r="L3288" s="14"/>
      <c r="M3288" s="14">
        <v>0</v>
      </c>
      <c r="N3288" s="14"/>
      <c r="O3288" s="191">
        <v>0</v>
      </c>
      <c r="P3288" s="191">
        <v>0</v>
      </c>
      <c r="Q3288" s="191">
        <v>0</v>
      </c>
      <c r="R3288" s="191">
        <v>0</v>
      </c>
      <c r="S3288" s="14"/>
      <c r="T3288" s="14"/>
      <c r="U3288" s="14"/>
      <c r="V3288" s="14">
        <v>202007</v>
      </c>
      <c r="W3288" s="14"/>
    </row>
    <row r="3289" spans="1:23" ht="12.2" customHeight="1">
      <c r="A3289" s="14" t="s">
        <v>787</v>
      </c>
      <c r="B3289" s="14">
        <v>11</v>
      </c>
      <c r="C3289" s="14">
        <v>45</v>
      </c>
      <c r="D3289" s="14"/>
      <c r="E3289" s="14"/>
      <c r="F3289" s="14">
        <v>5.5</v>
      </c>
      <c r="G3289" s="14"/>
      <c r="H3289" s="14"/>
      <c r="I3289" s="14"/>
      <c r="J3289" s="14"/>
      <c r="K3289" s="14"/>
      <c r="L3289" s="14"/>
      <c r="M3289" s="14">
        <v>0</v>
      </c>
      <c r="N3289" s="14"/>
      <c r="O3289" s="191">
        <v>0</v>
      </c>
      <c r="P3289" s="191">
        <v>0</v>
      </c>
      <c r="Q3289" s="191">
        <v>0</v>
      </c>
      <c r="R3289" s="191">
        <v>0</v>
      </c>
      <c r="S3289" s="14"/>
      <c r="T3289" s="14"/>
      <c r="U3289" s="14"/>
      <c r="V3289" s="14">
        <v>202007</v>
      </c>
      <c r="W3289" s="14"/>
    </row>
    <row r="3290" spans="1:23" ht="12.2" customHeight="1">
      <c r="A3290" s="14" t="s">
        <v>787</v>
      </c>
      <c r="B3290" s="14">
        <v>12</v>
      </c>
      <c r="C3290" s="14">
        <v>45</v>
      </c>
      <c r="D3290" s="14"/>
      <c r="E3290" s="14"/>
      <c r="F3290" s="14">
        <v>2.75</v>
      </c>
      <c r="G3290" s="14"/>
      <c r="H3290" s="14"/>
      <c r="I3290" s="14"/>
      <c r="J3290" s="14"/>
      <c r="K3290" s="14"/>
      <c r="L3290" s="14"/>
      <c r="M3290" s="14">
        <v>0</v>
      </c>
      <c r="N3290" s="14"/>
      <c r="O3290" s="191">
        <v>0</v>
      </c>
      <c r="P3290" s="191">
        <v>0</v>
      </c>
      <c r="Q3290" s="191">
        <v>0</v>
      </c>
      <c r="R3290" s="191">
        <v>0</v>
      </c>
      <c r="S3290" s="14"/>
      <c r="T3290" s="14"/>
      <c r="U3290" s="14"/>
      <c r="V3290" s="14">
        <v>202007</v>
      </c>
      <c r="W3290" s="14"/>
    </row>
    <row r="3291" spans="1:23" ht="12.2" customHeight="1">
      <c r="A3291" s="14" t="s">
        <v>787</v>
      </c>
      <c r="B3291" s="14">
        <v>13</v>
      </c>
      <c r="C3291" s="14">
        <v>45</v>
      </c>
      <c r="D3291" s="14"/>
      <c r="E3291" s="14"/>
      <c r="F3291" s="14">
        <v>4.33</v>
      </c>
      <c r="G3291" s="14"/>
      <c r="H3291" s="14"/>
      <c r="I3291" s="14"/>
      <c r="J3291" s="14"/>
      <c r="K3291" s="14"/>
      <c r="L3291" s="14"/>
      <c r="M3291" s="14">
        <v>0</v>
      </c>
      <c r="N3291" s="14"/>
      <c r="O3291" s="191">
        <v>0</v>
      </c>
      <c r="P3291" s="191">
        <v>0</v>
      </c>
      <c r="Q3291" s="191">
        <v>0</v>
      </c>
      <c r="R3291" s="191">
        <v>0</v>
      </c>
      <c r="S3291" s="14"/>
      <c r="T3291" s="14"/>
      <c r="U3291" s="14"/>
      <c r="V3291" s="14">
        <v>202007</v>
      </c>
      <c r="W3291" s="14"/>
    </row>
    <row r="3292" spans="1:23" ht="12.2" customHeight="1">
      <c r="A3292" s="14" t="s">
        <v>787</v>
      </c>
      <c r="B3292" s="14">
        <v>14</v>
      </c>
      <c r="C3292" s="14">
        <v>45</v>
      </c>
      <c r="D3292" s="14"/>
      <c r="E3292" s="14"/>
      <c r="F3292" s="14">
        <v>3.25</v>
      </c>
      <c r="G3292" s="14"/>
      <c r="H3292" s="14"/>
      <c r="I3292" s="14"/>
      <c r="J3292" s="14"/>
      <c r="K3292" s="14"/>
      <c r="L3292" s="14"/>
      <c r="M3292" s="14">
        <v>0</v>
      </c>
      <c r="N3292" s="14"/>
      <c r="O3292" s="191">
        <v>0</v>
      </c>
      <c r="P3292" s="191">
        <v>0</v>
      </c>
      <c r="Q3292" s="191">
        <v>0</v>
      </c>
      <c r="R3292" s="191">
        <v>0</v>
      </c>
      <c r="S3292" s="14"/>
      <c r="T3292" s="14"/>
      <c r="U3292" s="14"/>
      <c r="V3292" s="14">
        <v>202007</v>
      </c>
      <c r="W3292" s="14"/>
    </row>
    <row r="3293" spans="1:23" ht="12.2" customHeight="1">
      <c r="A3293" s="14" t="s">
        <v>787</v>
      </c>
      <c r="B3293" s="14">
        <v>15</v>
      </c>
      <c r="C3293" s="14">
        <v>45</v>
      </c>
      <c r="D3293" s="14"/>
      <c r="E3293" s="14"/>
      <c r="F3293" s="14">
        <v>0.5</v>
      </c>
      <c r="G3293" s="14"/>
      <c r="H3293" s="14"/>
      <c r="I3293" s="14"/>
      <c r="J3293" s="14"/>
      <c r="K3293" s="14"/>
      <c r="L3293" s="14"/>
      <c r="M3293" s="14">
        <v>0</v>
      </c>
      <c r="N3293" s="14"/>
      <c r="O3293" s="191">
        <v>0</v>
      </c>
      <c r="P3293" s="191">
        <v>0</v>
      </c>
      <c r="Q3293" s="191">
        <v>0</v>
      </c>
      <c r="R3293" s="191">
        <v>0</v>
      </c>
      <c r="S3293" s="14"/>
      <c r="T3293" s="14"/>
      <c r="U3293" s="14"/>
      <c r="V3293" s="14">
        <v>202007</v>
      </c>
      <c r="W3293" s="14"/>
    </row>
    <row r="3294" spans="1:23" ht="12.2" customHeight="1">
      <c r="A3294" s="14" t="s">
        <v>787</v>
      </c>
      <c r="B3294" s="14">
        <v>16</v>
      </c>
      <c r="C3294" s="14">
        <v>36</v>
      </c>
      <c r="D3294" s="14"/>
      <c r="E3294" s="14"/>
      <c r="F3294" s="14">
        <v>1.75</v>
      </c>
      <c r="G3294" s="14"/>
      <c r="H3294" s="14"/>
      <c r="I3294" s="14">
        <v>9</v>
      </c>
      <c r="J3294" s="14"/>
      <c r="K3294" s="14"/>
      <c r="L3294" s="14"/>
      <c r="M3294" s="14">
        <v>0</v>
      </c>
      <c r="N3294" s="14"/>
      <c r="O3294" s="191">
        <v>0</v>
      </c>
      <c r="P3294" s="191">
        <v>0</v>
      </c>
      <c r="Q3294" s="191">
        <v>0</v>
      </c>
      <c r="R3294" s="191">
        <v>0</v>
      </c>
      <c r="S3294" s="14"/>
      <c r="T3294" s="14"/>
      <c r="U3294" s="14"/>
      <c r="V3294" s="14">
        <v>202007</v>
      </c>
      <c r="W3294" s="14"/>
    </row>
    <row r="3295" spans="1:23" ht="12.2" customHeight="1">
      <c r="A3295" s="14" t="s">
        <v>787</v>
      </c>
      <c r="B3295" s="14">
        <v>17</v>
      </c>
      <c r="C3295" s="14">
        <v>45</v>
      </c>
      <c r="D3295" s="14"/>
      <c r="E3295" s="14"/>
      <c r="F3295" s="14">
        <v>1</v>
      </c>
      <c r="G3295" s="14"/>
      <c r="H3295" s="14"/>
      <c r="I3295" s="14"/>
      <c r="J3295" s="14"/>
      <c r="K3295" s="14"/>
      <c r="L3295" s="14"/>
      <c r="M3295" s="14">
        <v>0</v>
      </c>
      <c r="N3295" s="14"/>
      <c r="O3295" s="191">
        <v>0</v>
      </c>
      <c r="P3295" s="191">
        <v>0</v>
      </c>
      <c r="Q3295" s="191">
        <v>0</v>
      </c>
      <c r="R3295" s="191">
        <v>0</v>
      </c>
      <c r="S3295" s="14"/>
      <c r="T3295" s="14"/>
      <c r="U3295" s="14"/>
      <c r="V3295" s="14">
        <v>202007</v>
      </c>
      <c r="W3295" s="14"/>
    </row>
    <row r="3296" spans="1:23" ht="12.2" customHeight="1">
      <c r="A3296" s="14" t="s">
        <v>787</v>
      </c>
      <c r="B3296" s="14">
        <v>18</v>
      </c>
      <c r="C3296" s="14">
        <v>36</v>
      </c>
      <c r="D3296" s="14"/>
      <c r="E3296" s="14"/>
      <c r="F3296" s="14">
        <v>4.75</v>
      </c>
      <c r="G3296" s="14"/>
      <c r="H3296" s="14"/>
      <c r="I3296" s="14">
        <v>9</v>
      </c>
      <c r="J3296" s="14"/>
      <c r="K3296" s="14"/>
      <c r="L3296" s="14"/>
      <c r="M3296" s="14">
        <v>0</v>
      </c>
      <c r="N3296" s="14"/>
      <c r="O3296" s="191">
        <v>0</v>
      </c>
      <c r="P3296" s="191">
        <v>0</v>
      </c>
      <c r="Q3296" s="191">
        <v>0</v>
      </c>
      <c r="R3296" s="191">
        <v>0</v>
      </c>
      <c r="S3296" s="14"/>
      <c r="T3296" s="14"/>
      <c r="U3296" s="14"/>
      <c r="V3296" s="14">
        <v>202007</v>
      </c>
      <c r="W3296" s="14"/>
    </row>
    <row r="3297" spans="1:23" ht="12.2" customHeight="1">
      <c r="A3297" s="14" t="s">
        <v>787</v>
      </c>
      <c r="B3297" s="14">
        <v>19</v>
      </c>
      <c r="C3297" s="14">
        <v>45</v>
      </c>
      <c r="D3297" s="14"/>
      <c r="E3297" s="14"/>
      <c r="F3297" s="14">
        <v>1</v>
      </c>
      <c r="G3297" s="14"/>
      <c r="H3297" s="14"/>
      <c r="I3297" s="14"/>
      <c r="J3297" s="14"/>
      <c r="K3297" s="14"/>
      <c r="L3297" s="14"/>
      <c r="M3297" s="14">
        <v>0</v>
      </c>
      <c r="N3297" s="14"/>
      <c r="O3297" s="191">
        <v>0</v>
      </c>
      <c r="P3297" s="191">
        <v>0</v>
      </c>
      <c r="Q3297" s="191">
        <v>0</v>
      </c>
      <c r="R3297" s="191">
        <v>0</v>
      </c>
      <c r="S3297" s="14"/>
      <c r="T3297" s="14"/>
      <c r="U3297" s="14"/>
      <c r="V3297" s="14">
        <v>202007</v>
      </c>
      <c r="W3297" s="14"/>
    </row>
    <row r="3298" spans="1:23" ht="12.2" customHeight="1">
      <c r="A3298" s="14" t="s">
        <v>787</v>
      </c>
      <c r="B3298" s="14">
        <v>20</v>
      </c>
      <c r="C3298" s="14">
        <v>45</v>
      </c>
      <c r="D3298" s="14"/>
      <c r="E3298" s="14"/>
      <c r="F3298" s="14">
        <v>2</v>
      </c>
      <c r="G3298" s="14"/>
      <c r="H3298" s="14"/>
      <c r="I3298" s="14"/>
      <c r="J3298" s="14"/>
      <c r="K3298" s="14"/>
      <c r="L3298" s="14"/>
      <c r="M3298" s="14">
        <v>0</v>
      </c>
      <c r="N3298" s="14"/>
      <c r="O3298" s="191">
        <v>0</v>
      </c>
      <c r="P3298" s="191">
        <v>0</v>
      </c>
      <c r="Q3298" s="191">
        <v>0</v>
      </c>
      <c r="R3298" s="191">
        <v>0</v>
      </c>
      <c r="S3298" s="14"/>
      <c r="T3298" s="14"/>
      <c r="U3298" s="14"/>
      <c r="V3298" s="14">
        <v>202007</v>
      </c>
      <c r="W3298" s="14"/>
    </row>
    <row r="3299" spans="1:23" ht="12.2" customHeight="1">
      <c r="A3299" s="14" t="s">
        <v>787</v>
      </c>
      <c r="B3299" s="14">
        <v>21</v>
      </c>
      <c r="C3299" s="14">
        <v>36</v>
      </c>
      <c r="D3299" s="14"/>
      <c r="E3299" s="14"/>
      <c r="F3299" s="14">
        <v>4</v>
      </c>
      <c r="G3299" s="14"/>
      <c r="H3299" s="14"/>
      <c r="I3299" s="14">
        <v>9</v>
      </c>
      <c r="J3299" s="14"/>
      <c r="K3299" s="14"/>
      <c r="L3299" s="14"/>
      <c r="M3299" s="14">
        <v>0</v>
      </c>
      <c r="N3299" s="14"/>
      <c r="O3299" s="191">
        <v>0</v>
      </c>
      <c r="P3299" s="191">
        <v>0</v>
      </c>
      <c r="Q3299" s="191">
        <v>0</v>
      </c>
      <c r="R3299" s="191">
        <v>0</v>
      </c>
      <c r="S3299" s="14"/>
      <c r="T3299" s="14"/>
      <c r="U3299" s="14"/>
      <c r="V3299" s="14">
        <v>202007</v>
      </c>
      <c r="W3299" s="14"/>
    </row>
    <row r="3300" spans="1:23" ht="12.2" customHeight="1">
      <c r="A3300" s="14" t="s">
        <v>787</v>
      </c>
      <c r="B3300" s="14">
        <v>22</v>
      </c>
      <c r="C3300" s="14">
        <v>45</v>
      </c>
      <c r="D3300" s="14"/>
      <c r="E3300" s="14"/>
      <c r="F3300" s="14">
        <v>2.75</v>
      </c>
      <c r="G3300" s="14"/>
      <c r="H3300" s="14"/>
      <c r="I3300" s="14"/>
      <c r="J3300" s="14"/>
      <c r="K3300" s="14"/>
      <c r="L3300" s="14"/>
      <c r="M3300" s="14">
        <v>0</v>
      </c>
      <c r="N3300" s="14"/>
      <c r="O3300" s="191">
        <v>0</v>
      </c>
      <c r="P3300" s="191">
        <v>0</v>
      </c>
      <c r="Q3300" s="191">
        <v>0</v>
      </c>
      <c r="R3300" s="191">
        <v>0</v>
      </c>
      <c r="S3300" s="14"/>
      <c r="T3300" s="14"/>
      <c r="U3300" s="14"/>
      <c r="V3300" s="14">
        <v>202008</v>
      </c>
      <c r="W3300" s="14"/>
    </row>
    <row r="3301" spans="1:23" ht="12.2" customHeight="1">
      <c r="A3301" s="14" t="s">
        <v>787</v>
      </c>
      <c r="B3301" s="14">
        <v>23</v>
      </c>
      <c r="C3301" s="14">
        <v>36</v>
      </c>
      <c r="D3301" s="14"/>
      <c r="E3301" s="14"/>
      <c r="F3301" s="14">
        <v>2.17</v>
      </c>
      <c r="G3301" s="14"/>
      <c r="H3301" s="14"/>
      <c r="I3301" s="14">
        <v>9</v>
      </c>
      <c r="J3301" s="14"/>
      <c r="K3301" s="14"/>
      <c r="L3301" s="14"/>
      <c r="M3301" s="14">
        <v>0</v>
      </c>
      <c r="N3301" s="14"/>
      <c r="O3301" s="191">
        <v>0</v>
      </c>
      <c r="P3301" s="191">
        <v>0</v>
      </c>
      <c r="Q3301" s="191">
        <v>0</v>
      </c>
      <c r="R3301" s="191">
        <v>0</v>
      </c>
      <c r="S3301" s="14"/>
      <c r="T3301" s="14"/>
      <c r="U3301" s="14"/>
      <c r="V3301" s="14">
        <v>202008</v>
      </c>
      <c r="W3301" s="14"/>
    </row>
    <row r="3302" spans="1:23" ht="12.2" customHeight="1">
      <c r="A3302" s="14" t="s">
        <v>787</v>
      </c>
      <c r="B3302" s="14">
        <v>24</v>
      </c>
      <c r="C3302" s="14">
        <v>45</v>
      </c>
      <c r="D3302" s="14"/>
      <c r="E3302" s="14"/>
      <c r="F3302" s="14">
        <v>3.5</v>
      </c>
      <c r="G3302" s="14"/>
      <c r="H3302" s="14"/>
      <c r="I3302" s="14"/>
      <c r="J3302" s="14"/>
      <c r="K3302" s="14"/>
      <c r="L3302" s="14"/>
      <c r="M3302" s="14">
        <v>0</v>
      </c>
      <c r="N3302" s="14"/>
      <c r="O3302" s="191">
        <v>0</v>
      </c>
      <c r="P3302" s="191">
        <v>0</v>
      </c>
      <c r="Q3302" s="191">
        <v>0</v>
      </c>
      <c r="R3302" s="191">
        <v>0</v>
      </c>
      <c r="S3302" s="14"/>
      <c r="T3302" s="14"/>
      <c r="U3302" s="14"/>
      <c r="V3302" s="14">
        <v>202008</v>
      </c>
      <c r="W3302" s="14"/>
    </row>
    <row r="3303" spans="1:23" ht="12.2" customHeight="1">
      <c r="A3303" s="14" t="s">
        <v>787</v>
      </c>
      <c r="B3303" s="14">
        <v>25</v>
      </c>
      <c r="C3303" s="14">
        <v>45</v>
      </c>
      <c r="D3303" s="14"/>
      <c r="E3303" s="14"/>
      <c r="F3303" s="14">
        <v>4.5</v>
      </c>
      <c r="G3303" s="14"/>
      <c r="H3303" s="14"/>
      <c r="I3303" s="14"/>
      <c r="J3303" s="14"/>
      <c r="K3303" s="14"/>
      <c r="L3303" s="14"/>
      <c r="M3303" s="14">
        <v>0</v>
      </c>
      <c r="N3303" s="14"/>
      <c r="O3303" s="191">
        <v>0</v>
      </c>
      <c r="P3303" s="191">
        <v>0</v>
      </c>
      <c r="Q3303" s="191">
        <v>0</v>
      </c>
      <c r="R3303" s="191">
        <v>0</v>
      </c>
      <c r="S3303" s="14"/>
      <c r="T3303" s="14"/>
      <c r="U3303" s="14"/>
      <c r="V3303" s="14">
        <v>202008</v>
      </c>
      <c r="W3303" s="14"/>
    </row>
    <row r="3304" spans="1:23" ht="12.2" customHeight="1" thickBot="1">
      <c r="A3304" s="14" t="s">
        <v>787</v>
      </c>
      <c r="B3304" s="14">
        <v>26</v>
      </c>
      <c r="C3304" s="14">
        <v>45</v>
      </c>
      <c r="D3304" s="14"/>
      <c r="E3304" s="14"/>
      <c r="F3304" s="14">
        <v>1.75</v>
      </c>
      <c r="G3304" s="14"/>
      <c r="H3304" s="14"/>
      <c r="I3304" s="14"/>
      <c r="J3304" s="14"/>
      <c r="K3304" s="14"/>
      <c r="L3304" s="14"/>
      <c r="M3304" s="14">
        <v>0</v>
      </c>
      <c r="N3304" s="14"/>
      <c r="O3304" s="191">
        <v>0</v>
      </c>
      <c r="P3304" s="191">
        <v>0</v>
      </c>
      <c r="Q3304" s="191">
        <v>0</v>
      </c>
      <c r="R3304" s="191">
        <v>0</v>
      </c>
      <c r="S3304" s="14"/>
      <c r="T3304" s="14"/>
      <c r="U3304" s="14"/>
      <c r="V3304" s="14">
        <v>202008</v>
      </c>
      <c r="W3304" s="14"/>
    </row>
    <row r="3305" spans="1:23" ht="12.2" customHeight="1" thickTop="1">
      <c r="A3305" s="188" t="s">
        <v>1306</v>
      </c>
      <c r="B3305" s="189">
        <v>0</v>
      </c>
      <c r="C3305" s="189">
        <v>1104.67</v>
      </c>
      <c r="D3305" s="189">
        <v>0</v>
      </c>
      <c r="E3305" s="189">
        <v>0</v>
      </c>
      <c r="F3305" s="189">
        <v>71.180000000000007</v>
      </c>
      <c r="G3305" s="189">
        <v>18</v>
      </c>
      <c r="H3305" s="189">
        <v>0</v>
      </c>
      <c r="I3305" s="189">
        <v>45</v>
      </c>
      <c r="J3305" s="189">
        <v>0</v>
      </c>
      <c r="K3305" s="189">
        <v>0</v>
      </c>
      <c r="L3305" s="189">
        <v>0</v>
      </c>
      <c r="M3305" s="189">
        <v>0</v>
      </c>
      <c r="N3305" s="189">
        <v>0</v>
      </c>
      <c r="O3305" s="190">
        <v>0</v>
      </c>
      <c r="P3305" s="190">
        <v>0</v>
      </c>
      <c r="Q3305" s="190">
        <v>0</v>
      </c>
      <c r="R3305" s="190">
        <v>0</v>
      </c>
      <c r="S3305" s="189">
        <v>0</v>
      </c>
      <c r="T3305" s="189">
        <v>0</v>
      </c>
      <c r="U3305" s="189">
        <v>0</v>
      </c>
      <c r="V3305" s="189"/>
      <c r="W3305" s="189"/>
    </row>
    <row r="3306" spans="1:23" ht="12.2" customHeight="1">
      <c r="A3306" s="14" t="s">
        <v>1239</v>
      </c>
      <c r="B3306" s="14">
        <v>1</v>
      </c>
      <c r="C3306" s="14">
        <v>22</v>
      </c>
      <c r="D3306" s="14">
        <v>0.27</v>
      </c>
      <c r="E3306" s="14">
        <v>0.97</v>
      </c>
      <c r="F3306" s="14"/>
      <c r="G3306" s="14">
        <v>8</v>
      </c>
      <c r="H3306" s="14"/>
      <c r="I3306" s="14">
        <v>8</v>
      </c>
      <c r="J3306" s="14"/>
      <c r="K3306" s="14"/>
      <c r="L3306" s="14"/>
      <c r="M3306" s="14">
        <v>0</v>
      </c>
      <c r="N3306" s="14"/>
      <c r="O3306" s="191">
        <v>0</v>
      </c>
      <c r="P3306" s="191">
        <v>0</v>
      </c>
      <c r="Q3306" s="191">
        <v>0</v>
      </c>
      <c r="R3306" s="191">
        <v>0</v>
      </c>
      <c r="S3306" s="14"/>
      <c r="T3306" s="14"/>
      <c r="U3306" s="14"/>
      <c r="V3306" s="14">
        <v>202002</v>
      </c>
      <c r="W3306" s="14"/>
    </row>
    <row r="3307" spans="1:23" ht="12.2" customHeight="1">
      <c r="A3307" s="14" t="s">
        <v>1239</v>
      </c>
      <c r="B3307" s="14">
        <v>2</v>
      </c>
      <c r="C3307" s="14">
        <v>38</v>
      </c>
      <c r="D3307" s="14">
        <v>2</v>
      </c>
      <c r="E3307" s="14">
        <v>0.48</v>
      </c>
      <c r="F3307" s="14">
        <v>4.53</v>
      </c>
      <c r="G3307" s="14"/>
      <c r="H3307" s="14"/>
      <c r="I3307" s="14"/>
      <c r="J3307" s="14"/>
      <c r="K3307" s="14"/>
      <c r="L3307" s="14"/>
      <c r="M3307" s="14">
        <v>0</v>
      </c>
      <c r="N3307" s="14"/>
      <c r="O3307" s="191">
        <v>0</v>
      </c>
      <c r="P3307" s="191">
        <v>0</v>
      </c>
      <c r="Q3307" s="191">
        <v>0</v>
      </c>
      <c r="R3307" s="191">
        <v>0</v>
      </c>
      <c r="S3307" s="14"/>
      <c r="T3307" s="14"/>
      <c r="U3307" s="14"/>
      <c r="V3307" s="14">
        <v>202002</v>
      </c>
      <c r="W3307" s="14"/>
    </row>
    <row r="3308" spans="1:23" ht="12.2" customHeight="1">
      <c r="A3308" s="14" t="s">
        <v>1239</v>
      </c>
      <c r="B3308" s="14">
        <v>3</v>
      </c>
      <c r="C3308" s="14">
        <v>30</v>
      </c>
      <c r="D3308" s="14">
        <v>2</v>
      </c>
      <c r="E3308" s="14">
        <v>1.94</v>
      </c>
      <c r="F3308" s="14">
        <v>2.23</v>
      </c>
      <c r="G3308" s="14">
        <v>8</v>
      </c>
      <c r="H3308" s="14"/>
      <c r="I3308" s="14"/>
      <c r="J3308" s="14"/>
      <c r="K3308" s="14"/>
      <c r="L3308" s="14"/>
      <c r="M3308" s="14">
        <v>0</v>
      </c>
      <c r="N3308" s="14"/>
      <c r="O3308" s="191">
        <v>0</v>
      </c>
      <c r="P3308" s="191">
        <v>0</v>
      </c>
      <c r="Q3308" s="191">
        <v>0</v>
      </c>
      <c r="R3308" s="191">
        <v>199.99</v>
      </c>
      <c r="S3308" s="14"/>
      <c r="T3308" s="14"/>
      <c r="U3308" s="14"/>
      <c r="V3308" s="14">
        <v>202002</v>
      </c>
      <c r="W3308" s="14"/>
    </row>
    <row r="3309" spans="1:23" ht="12.2" customHeight="1">
      <c r="A3309" s="14" t="s">
        <v>1239</v>
      </c>
      <c r="B3309" s="14">
        <v>4</v>
      </c>
      <c r="C3309" s="14">
        <v>38</v>
      </c>
      <c r="D3309" s="14">
        <v>2</v>
      </c>
      <c r="E3309" s="14">
        <v>0.55000000000000004</v>
      </c>
      <c r="F3309" s="14">
        <v>2.7</v>
      </c>
      <c r="G3309" s="14"/>
      <c r="H3309" s="14"/>
      <c r="I3309" s="14"/>
      <c r="J3309" s="14"/>
      <c r="K3309" s="14"/>
      <c r="L3309" s="14"/>
      <c r="M3309" s="14">
        <v>0</v>
      </c>
      <c r="N3309" s="14"/>
      <c r="O3309" s="191">
        <v>0</v>
      </c>
      <c r="P3309" s="191">
        <v>0</v>
      </c>
      <c r="Q3309" s="191">
        <v>0</v>
      </c>
      <c r="R3309" s="191">
        <v>0</v>
      </c>
      <c r="S3309" s="14"/>
      <c r="T3309" s="14"/>
      <c r="U3309" s="14"/>
      <c r="V3309" s="14">
        <v>202002</v>
      </c>
      <c r="W3309" s="14"/>
    </row>
    <row r="3310" spans="1:23" ht="12.2" customHeight="1">
      <c r="A3310" s="14" t="s">
        <v>1239</v>
      </c>
      <c r="B3310" s="14">
        <v>5</v>
      </c>
      <c r="C3310" s="14">
        <v>38</v>
      </c>
      <c r="D3310" s="14">
        <v>2</v>
      </c>
      <c r="E3310" s="14">
        <v>2.12</v>
      </c>
      <c r="F3310" s="14">
        <v>5.85</v>
      </c>
      <c r="G3310" s="14"/>
      <c r="H3310" s="14"/>
      <c r="I3310" s="14"/>
      <c r="J3310" s="14"/>
      <c r="K3310" s="14"/>
      <c r="L3310" s="14"/>
      <c r="M3310" s="14">
        <v>0</v>
      </c>
      <c r="N3310" s="14"/>
      <c r="O3310" s="191">
        <v>0</v>
      </c>
      <c r="P3310" s="191">
        <v>0</v>
      </c>
      <c r="Q3310" s="191">
        <v>0</v>
      </c>
      <c r="R3310" s="191">
        <v>0</v>
      </c>
      <c r="S3310" s="14"/>
      <c r="T3310" s="14"/>
      <c r="U3310" s="14"/>
      <c r="V3310" s="14">
        <v>202002</v>
      </c>
      <c r="W3310" s="14"/>
    </row>
    <row r="3311" spans="1:23" ht="12.2" customHeight="1">
      <c r="A3311" s="14" t="s">
        <v>1239</v>
      </c>
      <c r="B3311" s="14">
        <v>6</v>
      </c>
      <c r="C3311" s="14">
        <v>38</v>
      </c>
      <c r="D3311" s="14">
        <v>0.13</v>
      </c>
      <c r="E3311" s="14"/>
      <c r="F3311" s="14"/>
      <c r="G3311" s="14"/>
      <c r="H3311" s="14"/>
      <c r="I3311" s="14"/>
      <c r="J3311" s="14"/>
      <c r="K3311" s="14"/>
      <c r="L3311" s="14"/>
      <c r="M3311" s="14">
        <v>0</v>
      </c>
      <c r="N3311" s="14">
        <v>0</v>
      </c>
      <c r="O3311" s="191">
        <v>0</v>
      </c>
      <c r="P3311" s="191">
        <v>0</v>
      </c>
      <c r="Q3311" s="191">
        <v>0</v>
      </c>
      <c r="R3311" s="191">
        <v>199.99</v>
      </c>
      <c r="S3311" s="14"/>
      <c r="T3311" s="14"/>
      <c r="U3311" s="14"/>
      <c r="V3311" s="14">
        <v>202003</v>
      </c>
      <c r="W3311" s="14"/>
    </row>
    <row r="3312" spans="1:23" ht="12.2" customHeight="1">
      <c r="A3312" s="14" t="s">
        <v>1239</v>
      </c>
      <c r="B3312" s="14">
        <v>7</v>
      </c>
      <c r="C3312" s="14">
        <v>38</v>
      </c>
      <c r="D3312" s="14">
        <v>2</v>
      </c>
      <c r="E3312" s="14">
        <v>0.24</v>
      </c>
      <c r="F3312" s="14">
        <v>0.5</v>
      </c>
      <c r="G3312" s="14"/>
      <c r="H3312" s="14"/>
      <c r="I3312" s="14"/>
      <c r="J3312" s="14"/>
      <c r="K3312" s="14"/>
      <c r="L3312" s="14"/>
      <c r="M3312" s="14">
        <v>0</v>
      </c>
      <c r="N3312" s="14"/>
      <c r="O3312" s="191">
        <v>0</v>
      </c>
      <c r="P3312" s="191">
        <v>0</v>
      </c>
      <c r="Q3312" s="191">
        <v>0</v>
      </c>
      <c r="R3312" s="191">
        <v>0</v>
      </c>
      <c r="S3312" s="14"/>
      <c r="T3312" s="14"/>
      <c r="U3312" s="14"/>
      <c r="V3312" s="14">
        <v>202003</v>
      </c>
      <c r="W3312" s="14"/>
    </row>
    <row r="3313" spans="1:23" ht="12.2" customHeight="1">
      <c r="A3313" s="14" t="s">
        <v>1239</v>
      </c>
      <c r="B3313" s="14">
        <v>8</v>
      </c>
      <c r="C3313" s="14">
        <v>38</v>
      </c>
      <c r="D3313" s="14">
        <v>2</v>
      </c>
      <c r="E3313" s="14">
        <v>2.42</v>
      </c>
      <c r="F3313" s="14">
        <v>2.12</v>
      </c>
      <c r="G3313" s="14"/>
      <c r="H3313" s="14"/>
      <c r="I3313" s="14"/>
      <c r="J3313" s="14"/>
      <c r="K3313" s="14"/>
      <c r="L3313" s="14"/>
      <c r="M3313" s="14">
        <v>0</v>
      </c>
      <c r="N3313" s="14"/>
      <c r="O3313" s="191">
        <v>0</v>
      </c>
      <c r="P3313" s="191">
        <v>0</v>
      </c>
      <c r="Q3313" s="191">
        <v>0</v>
      </c>
      <c r="R3313" s="191">
        <v>0</v>
      </c>
      <c r="S3313" s="14"/>
      <c r="T3313" s="14"/>
      <c r="U3313" s="14"/>
      <c r="V3313" s="14">
        <v>202003</v>
      </c>
      <c r="W3313" s="14"/>
    </row>
    <row r="3314" spans="1:23" ht="12.2" customHeight="1">
      <c r="A3314" s="14" t="s">
        <v>1239</v>
      </c>
      <c r="B3314" s="14">
        <v>9</v>
      </c>
      <c r="C3314" s="14">
        <v>38</v>
      </c>
      <c r="D3314" s="14">
        <v>2</v>
      </c>
      <c r="E3314" s="14">
        <v>4.76</v>
      </c>
      <c r="F3314" s="14">
        <v>0.85</v>
      </c>
      <c r="G3314" s="14"/>
      <c r="H3314" s="14"/>
      <c r="I3314" s="14"/>
      <c r="J3314" s="14"/>
      <c r="K3314" s="14"/>
      <c r="L3314" s="14"/>
      <c r="M3314" s="14">
        <v>0</v>
      </c>
      <c r="N3314" s="14"/>
      <c r="O3314" s="191">
        <v>0</v>
      </c>
      <c r="P3314" s="191">
        <v>0</v>
      </c>
      <c r="Q3314" s="191">
        <v>0</v>
      </c>
      <c r="R3314" s="191">
        <v>199.99</v>
      </c>
      <c r="S3314" s="14"/>
      <c r="T3314" s="14"/>
      <c r="U3314" s="14"/>
      <c r="V3314" s="14">
        <v>202003</v>
      </c>
      <c r="W3314" s="14"/>
    </row>
    <row r="3315" spans="1:23" ht="12.2" customHeight="1">
      <c r="A3315" s="14" t="s">
        <v>1239</v>
      </c>
      <c r="B3315" s="14">
        <v>10</v>
      </c>
      <c r="C3315" s="14">
        <v>38</v>
      </c>
      <c r="D3315" s="14">
        <v>0</v>
      </c>
      <c r="E3315" s="14">
        <v>0</v>
      </c>
      <c r="F3315" s="14">
        <v>0</v>
      </c>
      <c r="G3315" s="14">
        <v>0</v>
      </c>
      <c r="H3315" s="14">
        <v>0</v>
      </c>
      <c r="I3315" s="14">
        <v>0</v>
      </c>
      <c r="J3315" s="14">
        <v>0</v>
      </c>
      <c r="K3315" s="14">
        <v>0</v>
      </c>
      <c r="L3315" s="14">
        <v>0</v>
      </c>
      <c r="M3315" s="14">
        <v>0</v>
      </c>
      <c r="N3315" s="14">
        <v>0</v>
      </c>
      <c r="O3315" s="191">
        <v>0</v>
      </c>
      <c r="P3315" s="191">
        <v>0</v>
      </c>
      <c r="Q3315" s="191">
        <v>0</v>
      </c>
      <c r="R3315" s="191">
        <v>0</v>
      </c>
      <c r="S3315" s="14">
        <v>0</v>
      </c>
      <c r="T3315" s="14">
        <v>0</v>
      </c>
      <c r="U3315" s="14">
        <v>0</v>
      </c>
      <c r="V3315" s="14">
        <v>202004</v>
      </c>
      <c r="W3315" s="14"/>
    </row>
    <row r="3316" spans="1:23" ht="12.2" customHeight="1">
      <c r="A3316" s="14" t="s">
        <v>1239</v>
      </c>
      <c r="B3316" s="14">
        <v>11</v>
      </c>
      <c r="C3316" s="14">
        <v>38</v>
      </c>
      <c r="D3316" s="14">
        <v>0</v>
      </c>
      <c r="E3316" s="14">
        <v>0.4</v>
      </c>
      <c r="F3316" s="14">
        <v>0</v>
      </c>
      <c r="G3316" s="14">
        <v>0</v>
      </c>
      <c r="H3316" s="14">
        <v>0</v>
      </c>
      <c r="I3316" s="14">
        <v>0</v>
      </c>
      <c r="J3316" s="14">
        <v>0</v>
      </c>
      <c r="K3316" s="14">
        <v>0</v>
      </c>
      <c r="L3316" s="14">
        <v>0</v>
      </c>
      <c r="M3316" s="14">
        <v>0</v>
      </c>
      <c r="N3316" s="14">
        <v>0</v>
      </c>
      <c r="O3316" s="191">
        <v>0</v>
      </c>
      <c r="P3316" s="191">
        <v>0</v>
      </c>
      <c r="Q3316" s="191">
        <v>0</v>
      </c>
      <c r="R3316" s="191">
        <v>0</v>
      </c>
      <c r="S3316" s="14">
        <v>0</v>
      </c>
      <c r="T3316" s="14">
        <v>0</v>
      </c>
      <c r="U3316" s="14">
        <v>0</v>
      </c>
      <c r="V3316" s="14">
        <v>202004</v>
      </c>
      <c r="W3316" s="14"/>
    </row>
    <row r="3317" spans="1:23" ht="12.2" customHeight="1">
      <c r="A3317" s="14" t="s">
        <v>1239</v>
      </c>
      <c r="B3317" s="14">
        <v>12</v>
      </c>
      <c r="C3317" s="14">
        <v>30.33</v>
      </c>
      <c r="D3317" s="14">
        <v>0</v>
      </c>
      <c r="E3317" s="14">
        <v>0</v>
      </c>
      <c r="F3317" s="14">
        <v>0</v>
      </c>
      <c r="G3317" s="14">
        <v>0</v>
      </c>
      <c r="H3317" s="14">
        <v>6</v>
      </c>
      <c r="I3317" s="14">
        <v>0</v>
      </c>
      <c r="J3317" s="14">
        <v>0</v>
      </c>
      <c r="K3317" s="14">
        <v>0</v>
      </c>
      <c r="L3317" s="14">
        <v>0</v>
      </c>
      <c r="M3317" s="14">
        <v>0</v>
      </c>
      <c r="N3317" s="14">
        <v>0</v>
      </c>
      <c r="O3317" s="191">
        <v>0</v>
      </c>
      <c r="P3317" s="191">
        <v>0</v>
      </c>
      <c r="Q3317" s="191">
        <v>0</v>
      </c>
      <c r="R3317" s="191">
        <v>199.99</v>
      </c>
      <c r="S3317" s="14">
        <v>0</v>
      </c>
      <c r="T3317" s="14">
        <v>0</v>
      </c>
      <c r="U3317" s="14">
        <v>0</v>
      </c>
      <c r="V3317" s="14">
        <v>202004</v>
      </c>
      <c r="W3317" s="14"/>
    </row>
    <row r="3318" spans="1:23" ht="12.2" customHeight="1">
      <c r="A3318" s="14" t="s">
        <v>1239</v>
      </c>
      <c r="B3318" s="14">
        <v>13</v>
      </c>
      <c r="C3318" s="14">
        <v>0</v>
      </c>
      <c r="D3318" s="14"/>
      <c r="E3318" s="14"/>
      <c r="F3318" s="14"/>
      <c r="G3318" s="14"/>
      <c r="H3318" s="14">
        <v>38</v>
      </c>
      <c r="I3318" s="14"/>
      <c r="J3318" s="14"/>
      <c r="K3318" s="14"/>
      <c r="L3318" s="14"/>
      <c r="M3318" s="14">
        <v>0</v>
      </c>
      <c r="N3318" s="14"/>
      <c r="O3318" s="191">
        <v>0</v>
      </c>
      <c r="P3318" s="191">
        <v>0</v>
      </c>
      <c r="Q3318" s="191">
        <v>0</v>
      </c>
      <c r="R3318" s="191">
        <v>0</v>
      </c>
      <c r="S3318" s="14"/>
      <c r="T3318" s="14"/>
      <c r="U3318" s="14"/>
      <c r="V3318" s="14">
        <v>202005</v>
      </c>
      <c r="W3318" s="14"/>
    </row>
    <row r="3319" spans="1:23" ht="12.2" customHeight="1">
      <c r="A3319" s="14" t="s">
        <v>1239</v>
      </c>
      <c r="B3319" s="14">
        <v>14</v>
      </c>
      <c r="C3319" s="14">
        <v>22</v>
      </c>
      <c r="D3319" s="14">
        <v>2</v>
      </c>
      <c r="E3319" s="14"/>
      <c r="F3319" s="14">
        <v>0.33</v>
      </c>
      <c r="G3319" s="14"/>
      <c r="H3319" s="14">
        <v>16</v>
      </c>
      <c r="I3319" s="14"/>
      <c r="J3319" s="14"/>
      <c r="K3319" s="14"/>
      <c r="L3319" s="14"/>
      <c r="M3319" s="14">
        <v>0</v>
      </c>
      <c r="N3319" s="14"/>
      <c r="O3319" s="191">
        <v>0</v>
      </c>
      <c r="P3319" s="191">
        <v>0</v>
      </c>
      <c r="Q3319" s="191">
        <v>0</v>
      </c>
      <c r="R3319" s="191">
        <v>0</v>
      </c>
      <c r="S3319" s="14"/>
      <c r="T3319" s="14"/>
      <c r="U3319" s="14"/>
      <c r="V3319" s="14">
        <v>202005</v>
      </c>
      <c r="W3319" s="14"/>
    </row>
    <row r="3320" spans="1:23" ht="12.2" customHeight="1">
      <c r="A3320" s="14" t="s">
        <v>1239</v>
      </c>
      <c r="B3320" s="14">
        <v>15</v>
      </c>
      <c r="C3320" s="14">
        <v>38</v>
      </c>
      <c r="D3320" s="14">
        <v>0.92</v>
      </c>
      <c r="E3320" s="14">
        <v>0.62</v>
      </c>
      <c r="F3320" s="14"/>
      <c r="G3320" s="14"/>
      <c r="H3320" s="14"/>
      <c r="I3320" s="14"/>
      <c r="J3320" s="14"/>
      <c r="K3320" s="14"/>
      <c r="L3320" s="14"/>
      <c r="M3320" s="14">
        <v>0</v>
      </c>
      <c r="N3320" s="14"/>
      <c r="O3320" s="191">
        <v>0</v>
      </c>
      <c r="P3320" s="191">
        <v>0</v>
      </c>
      <c r="Q3320" s="191">
        <v>0</v>
      </c>
      <c r="R3320" s="191">
        <v>199.99</v>
      </c>
      <c r="S3320" s="14"/>
      <c r="T3320" s="14"/>
      <c r="U3320" s="14"/>
      <c r="V3320" s="14">
        <v>202005</v>
      </c>
      <c r="W3320" s="14"/>
    </row>
    <row r="3321" spans="1:23" ht="12.2" customHeight="1">
      <c r="A3321" s="14" t="s">
        <v>1239</v>
      </c>
      <c r="B3321" s="14">
        <v>16</v>
      </c>
      <c r="C3321" s="14">
        <v>30</v>
      </c>
      <c r="D3321" s="14">
        <v>2</v>
      </c>
      <c r="E3321" s="14">
        <v>4.5999999999999996</v>
      </c>
      <c r="F3321" s="14">
        <v>2.4</v>
      </c>
      <c r="G3321" s="14"/>
      <c r="H3321" s="14"/>
      <c r="I3321" s="14">
        <v>8</v>
      </c>
      <c r="J3321" s="14"/>
      <c r="K3321" s="14"/>
      <c r="L3321" s="14"/>
      <c r="M3321" s="14">
        <v>0</v>
      </c>
      <c r="N3321" s="14"/>
      <c r="O3321" s="191">
        <v>0</v>
      </c>
      <c r="P3321" s="191">
        <v>0</v>
      </c>
      <c r="Q3321" s="191">
        <v>0</v>
      </c>
      <c r="R3321" s="191">
        <v>0</v>
      </c>
      <c r="S3321" s="14"/>
      <c r="T3321" s="14"/>
      <c r="U3321" s="14"/>
      <c r="V3321" s="14">
        <v>202005</v>
      </c>
      <c r="W3321" s="14"/>
    </row>
    <row r="3322" spans="1:23" ht="12.2" customHeight="1">
      <c r="A3322" s="14" t="s">
        <v>1239</v>
      </c>
      <c r="B3322" s="14">
        <v>17</v>
      </c>
      <c r="C3322" s="14">
        <v>38</v>
      </c>
      <c r="D3322" s="14">
        <v>2</v>
      </c>
      <c r="E3322" s="14">
        <v>4.68</v>
      </c>
      <c r="F3322" s="14">
        <v>9.15</v>
      </c>
      <c r="G3322" s="14"/>
      <c r="H3322" s="14"/>
      <c r="I3322" s="14"/>
      <c r="J3322" s="14"/>
      <c r="K3322" s="14"/>
      <c r="L3322" s="14"/>
      <c r="M3322" s="14">
        <v>0</v>
      </c>
      <c r="N3322" s="14"/>
      <c r="O3322" s="191">
        <v>0</v>
      </c>
      <c r="P3322" s="191">
        <v>0</v>
      </c>
      <c r="Q3322" s="191">
        <v>0</v>
      </c>
      <c r="R3322" s="191">
        <v>0</v>
      </c>
      <c r="S3322" s="14"/>
      <c r="T3322" s="14"/>
      <c r="U3322" s="14"/>
      <c r="V3322" s="14">
        <v>202005</v>
      </c>
      <c r="W3322" s="14"/>
    </row>
    <row r="3323" spans="1:23" ht="12.2" customHeight="1">
      <c r="A3323" s="14" t="s">
        <v>1239</v>
      </c>
      <c r="B3323" s="14">
        <v>18</v>
      </c>
      <c r="C3323" s="14">
        <v>0</v>
      </c>
      <c r="D3323" s="14"/>
      <c r="E3323" s="14"/>
      <c r="F3323" s="14"/>
      <c r="G3323" s="14">
        <v>30</v>
      </c>
      <c r="H3323" s="14"/>
      <c r="I3323" s="14">
        <v>8</v>
      </c>
      <c r="J3323" s="14"/>
      <c r="K3323" s="14"/>
      <c r="L3323" s="14"/>
      <c r="M3323" s="14">
        <v>0</v>
      </c>
      <c r="N3323" s="14"/>
      <c r="O3323" s="191">
        <v>102.84</v>
      </c>
      <c r="P3323" s="191">
        <v>0</v>
      </c>
      <c r="Q3323" s="191">
        <v>0</v>
      </c>
      <c r="R3323" s="191">
        <v>0</v>
      </c>
      <c r="S3323" s="14"/>
      <c r="T3323" s="14"/>
      <c r="U3323" s="14"/>
      <c r="V3323" s="14">
        <v>202006</v>
      </c>
      <c r="W3323" s="14"/>
    </row>
    <row r="3324" spans="1:23" ht="12.2" customHeight="1">
      <c r="A3324" s="14" t="s">
        <v>1239</v>
      </c>
      <c r="B3324" s="14">
        <v>19</v>
      </c>
      <c r="C3324" s="14">
        <v>30</v>
      </c>
      <c r="D3324" s="14">
        <v>1.6</v>
      </c>
      <c r="E3324" s="14">
        <v>0.71</v>
      </c>
      <c r="F3324" s="14"/>
      <c r="G3324" s="14">
        <v>8</v>
      </c>
      <c r="H3324" s="14"/>
      <c r="I3324" s="14"/>
      <c r="J3324" s="14"/>
      <c r="K3324" s="14"/>
      <c r="L3324" s="14"/>
      <c r="M3324" s="14">
        <v>0</v>
      </c>
      <c r="N3324" s="14"/>
      <c r="O3324" s="191">
        <v>0</v>
      </c>
      <c r="P3324" s="191">
        <v>0</v>
      </c>
      <c r="Q3324" s="191">
        <v>0</v>
      </c>
      <c r="R3324" s="191">
        <v>0</v>
      </c>
      <c r="S3324" s="14"/>
      <c r="T3324" s="14"/>
      <c r="U3324" s="14"/>
      <c r="V3324" s="14">
        <v>202006</v>
      </c>
      <c r="W3324" s="14"/>
    </row>
    <row r="3325" spans="1:23" ht="12.2" customHeight="1">
      <c r="A3325" s="14" t="s">
        <v>1239</v>
      </c>
      <c r="B3325" s="14">
        <v>20</v>
      </c>
      <c r="C3325" s="14">
        <v>38</v>
      </c>
      <c r="D3325" s="14">
        <v>2</v>
      </c>
      <c r="E3325" s="14">
        <v>3.3</v>
      </c>
      <c r="F3325" s="14">
        <v>0.23</v>
      </c>
      <c r="G3325" s="14"/>
      <c r="H3325" s="14"/>
      <c r="I3325" s="14"/>
      <c r="J3325" s="14"/>
      <c r="K3325" s="14"/>
      <c r="L3325" s="14"/>
      <c r="M3325" s="14">
        <v>0</v>
      </c>
      <c r="N3325" s="14"/>
      <c r="O3325" s="191">
        <v>0</v>
      </c>
      <c r="P3325" s="191">
        <v>0</v>
      </c>
      <c r="Q3325" s="191">
        <v>0</v>
      </c>
      <c r="R3325" s="191">
        <v>0</v>
      </c>
      <c r="S3325" s="14"/>
      <c r="T3325" s="14"/>
      <c r="U3325" s="14"/>
      <c r="V3325" s="14">
        <v>202007</v>
      </c>
      <c r="W3325" s="14"/>
    </row>
    <row r="3326" spans="1:23" ht="12.2" customHeight="1">
      <c r="A3326" s="14" t="s">
        <v>1239</v>
      </c>
      <c r="B3326" s="14">
        <v>21</v>
      </c>
      <c r="C3326" s="14">
        <v>30</v>
      </c>
      <c r="D3326" s="14">
        <v>2</v>
      </c>
      <c r="E3326" s="14">
        <v>0.13</v>
      </c>
      <c r="F3326" s="14">
        <v>2.2999999999999998</v>
      </c>
      <c r="G3326" s="14"/>
      <c r="H3326" s="14"/>
      <c r="I3326" s="14">
        <v>8</v>
      </c>
      <c r="J3326" s="14"/>
      <c r="K3326" s="14"/>
      <c r="L3326" s="14"/>
      <c r="M3326" s="14">
        <v>0</v>
      </c>
      <c r="N3326" s="14"/>
      <c r="O3326" s="191">
        <v>0</v>
      </c>
      <c r="P3326" s="191">
        <v>0</v>
      </c>
      <c r="Q3326" s="191">
        <v>0</v>
      </c>
      <c r="R3326" s="191">
        <v>0</v>
      </c>
      <c r="S3326" s="14"/>
      <c r="T3326" s="14"/>
      <c r="U3326" s="14"/>
      <c r="V3326" s="14">
        <v>202007</v>
      </c>
      <c r="W3326" s="14"/>
    </row>
    <row r="3327" spans="1:23" ht="12.2" customHeight="1">
      <c r="A3327" s="14" t="s">
        <v>1239</v>
      </c>
      <c r="B3327" s="14">
        <v>22</v>
      </c>
      <c r="C3327" s="14">
        <v>38</v>
      </c>
      <c r="D3327" s="14">
        <v>1.52</v>
      </c>
      <c r="E3327" s="14">
        <v>2.31</v>
      </c>
      <c r="F3327" s="14"/>
      <c r="G3327" s="14"/>
      <c r="H3327" s="14"/>
      <c r="I3327" s="14"/>
      <c r="J3327" s="14"/>
      <c r="K3327" s="14"/>
      <c r="L3327" s="14"/>
      <c r="M3327" s="14">
        <v>0</v>
      </c>
      <c r="N3327" s="14"/>
      <c r="O3327" s="191">
        <v>0</v>
      </c>
      <c r="P3327" s="191">
        <v>0</v>
      </c>
      <c r="Q3327" s="191">
        <v>0</v>
      </c>
      <c r="R3327" s="191">
        <v>0</v>
      </c>
      <c r="S3327" s="14"/>
      <c r="T3327" s="14"/>
      <c r="U3327" s="14"/>
      <c r="V3327" s="14">
        <v>202007</v>
      </c>
      <c r="W3327" s="14"/>
    </row>
    <row r="3328" spans="1:23" ht="12.2" customHeight="1">
      <c r="A3328" s="14" t="s">
        <v>1239</v>
      </c>
      <c r="B3328" s="14">
        <v>23</v>
      </c>
      <c r="C3328" s="14">
        <v>30</v>
      </c>
      <c r="D3328" s="14">
        <v>1.48</v>
      </c>
      <c r="E3328" s="14">
        <v>0.3</v>
      </c>
      <c r="F3328" s="14"/>
      <c r="G3328" s="14"/>
      <c r="H3328" s="14"/>
      <c r="I3328" s="14">
        <v>8</v>
      </c>
      <c r="J3328" s="14"/>
      <c r="K3328" s="14"/>
      <c r="L3328" s="14"/>
      <c r="M3328" s="14">
        <v>0</v>
      </c>
      <c r="N3328" s="14"/>
      <c r="O3328" s="191">
        <v>0</v>
      </c>
      <c r="P3328" s="191">
        <v>0</v>
      </c>
      <c r="Q3328" s="191">
        <v>0</v>
      </c>
      <c r="R3328" s="191">
        <v>0</v>
      </c>
      <c r="S3328" s="14"/>
      <c r="T3328" s="14"/>
      <c r="U3328" s="14"/>
      <c r="V3328" s="14">
        <v>202008</v>
      </c>
      <c r="W3328" s="14"/>
    </row>
    <row r="3329" spans="1:23" ht="12.2" customHeight="1">
      <c r="A3329" s="14" t="s">
        <v>1239</v>
      </c>
      <c r="B3329" s="14">
        <v>24</v>
      </c>
      <c r="C3329" s="14">
        <v>38</v>
      </c>
      <c r="D3329" s="14"/>
      <c r="E3329" s="14">
        <v>1.53</v>
      </c>
      <c r="F3329" s="14"/>
      <c r="G3329" s="14"/>
      <c r="H3329" s="14"/>
      <c r="I3329" s="14"/>
      <c r="J3329" s="14"/>
      <c r="K3329" s="14"/>
      <c r="L3329" s="14"/>
      <c r="M3329" s="14">
        <v>0</v>
      </c>
      <c r="N3329" s="14"/>
      <c r="O3329" s="191">
        <v>0</v>
      </c>
      <c r="P3329" s="191">
        <v>0</v>
      </c>
      <c r="Q3329" s="191">
        <v>0</v>
      </c>
      <c r="R3329" s="191">
        <v>199.99</v>
      </c>
      <c r="S3329" s="14"/>
      <c r="T3329" s="14"/>
      <c r="U3329" s="14"/>
      <c r="V3329" s="14">
        <v>202008</v>
      </c>
      <c r="W3329" s="14"/>
    </row>
    <row r="3330" spans="1:23" ht="12.2" customHeight="1">
      <c r="A3330" s="14" t="s">
        <v>1239</v>
      </c>
      <c r="B3330" s="14">
        <v>25</v>
      </c>
      <c r="C3330" s="14">
        <v>38</v>
      </c>
      <c r="D3330" s="14">
        <v>1.18</v>
      </c>
      <c r="E3330" s="14">
        <v>0.56999999999999995</v>
      </c>
      <c r="F3330" s="14"/>
      <c r="G3330" s="14"/>
      <c r="H3330" s="14"/>
      <c r="I3330" s="14"/>
      <c r="J3330" s="14"/>
      <c r="K3330" s="14"/>
      <c r="L3330" s="14"/>
      <c r="M3330" s="14">
        <v>0</v>
      </c>
      <c r="N3330" s="14"/>
      <c r="O3330" s="191">
        <v>0</v>
      </c>
      <c r="P3330" s="191">
        <v>0</v>
      </c>
      <c r="Q3330" s="191">
        <v>0</v>
      </c>
      <c r="R3330" s="191">
        <v>0</v>
      </c>
      <c r="S3330" s="14"/>
      <c r="T3330" s="14"/>
      <c r="U3330" s="14"/>
      <c r="V3330" s="14">
        <v>202008</v>
      </c>
      <c r="W3330" s="14"/>
    </row>
    <row r="3331" spans="1:23" ht="12.2" customHeight="1" thickBot="1">
      <c r="A3331" s="14" t="s">
        <v>1239</v>
      </c>
      <c r="B3331" s="14">
        <v>26</v>
      </c>
      <c r="C3331" s="14">
        <v>38</v>
      </c>
      <c r="D3331" s="14">
        <v>2</v>
      </c>
      <c r="E3331" s="14">
        <v>4.62</v>
      </c>
      <c r="F3331" s="14">
        <v>2.58</v>
      </c>
      <c r="G3331" s="14"/>
      <c r="H3331" s="14"/>
      <c r="I3331" s="14"/>
      <c r="J3331" s="14"/>
      <c r="K3331" s="14"/>
      <c r="L3331" s="14"/>
      <c r="M3331" s="14">
        <v>0</v>
      </c>
      <c r="N3331" s="14"/>
      <c r="O3331" s="191">
        <v>0</v>
      </c>
      <c r="P3331" s="191">
        <v>0</v>
      </c>
      <c r="Q3331" s="191">
        <v>0</v>
      </c>
      <c r="R3331" s="191">
        <v>0</v>
      </c>
      <c r="S3331" s="14"/>
      <c r="T3331" s="14"/>
      <c r="U3331" s="14"/>
      <c r="V3331" s="14">
        <v>202008</v>
      </c>
      <c r="W3331" s="14"/>
    </row>
    <row r="3332" spans="1:23" ht="12.2" customHeight="1" thickTop="1">
      <c r="A3332" s="188" t="s">
        <v>1306</v>
      </c>
      <c r="B3332" s="189">
        <v>0</v>
      </c>
      <c r="C3332" s="189">
        <v>832.32999999999993</v>
      </c>
      <c r="D3332" s="189">
        <v>33.1</v>
      </c>
      <c r="E3332" s="189">
        <v>37.249999999999993</v>
      </c>
      <c r="F3332" s="189">
        <v>35.770000000000003</v>
      </c>
      <c r="G3332" s="189">
        <v>54</v>
      </c>
      <c r="H3332" s="189">
        <v>60</v>
      </c>
      <c r="I3332" s="189">
        <v>40</v>
      </c>
      <c r="J3332" s="189">
        <v>0</v>
      </c>
      <c r="K3332" s="189">
        <v>0</v>
      </c>
      <c r="L3332" s="189">
        <v>0</v>
      </c>
      <c r="M3332" s="189">
        <v>0</v>
      </c>
      <c r="N3332" s="189">
        <v>0</v>
      </c>
      <c r="O3332" s="190">
        <v>102.84</v>
      </c>
      <c r="P3332" s="190">
        <v>0</v>
      </c>
      <c r="Q3332" s="190">
        <v>0</v>
      </c>
      <c r="R3332" s="190">
        <v>1199.94</v>
      </c>
      <c r="S3332" s="189">
        <v>0</v>
      </c>
      <c r="T3332" s="189">
        <v>0</v>
      </c>
      <c r="U3332" s="189">
        <v>0</v>
      </c>
      <c r="V3332" s="189"/>
      <c r="W3332" s="189"/>
    </row>
    <row r="3333" spans="1:23" ht="12.2" customHeight="1">
      <c r="A3333" s="14" t="s">
        <v>1632</v>
      </c>
      <c r="B3333" s="14">
        <v>21</v>
      </c>
      <c r="C3333" s="14">
        <v>32</v>
      </c>
      <c r="D3333" s="14">
        <v>0</v>
      </c>
      <c r="E3333" s="14">
        <v>0</v>
      </c>
      <c r="F3333" s="14">
        <v>2.25</v>
      </c>
      <c r="G3333" s="14">
        <v>0</v>
      </c>
      <c r="H3333" s="14">
        <v>0</v>
      </c>
      <c r="I3333" s="14">
        <v>8</v>
      </c>
      <c r="J3333" s="14">
        <v>0</v>
      </c>
      <c r="K3333" s="14">
        <v>0</v>
      </c>
      <c r="L3333" s="14">
        <v>0</v>
      </c>
      <c r="M3333" s="14">
        <v>304</v>
      </c>
      <c r="N3333" s="14">
        <v>0</v>
      </c>
      <c r="O3333" s="191">
        <v>0</v>
      </c>
      <c r="P3333" s="191">
        <v>0</v>
      </c>
      <c r="Q3333" s="191">
        <v>0</v>
      </c>
      <c r="R3333" s="191">
        <v>0</v>
      </c>
      <c r="S3333" s="14">
        <v>0</v>
      </c>
      <c r="T3333" s="14">
        <v>0</v>
      </c>
      <c r="U3333" s="14">
        <v>0</v>
      </c>
      <c r="V3333" s="14">
        <v>202007</v>
      </c>
      <c r="W3333" s="14"/>
    </row>
    <row r="3334" spans="1:23" ht="12.2" customHeight="1">
      <c r="A3334" s="14" t="s">
        <v>1632</v>
      </c>
      <c r="B3334" s="14">
        <v>22</v>
      </c>
      <c r="C3334" s="14">
        <v>40</v>
      </c>
      <c r="D3334" s="14">
        <v>0</v>
      </c>
      <c r="E3334" s="14">
        <v>0</v>
      </c>
      <c r="F3334" s="14">
        <v>1.5</v>
      </c>
      <c r="G3334" s="14">
        <v>0</v>
      </c>
      <c r="H3334" s="14">
        <v>0</v>
      </c>
      <c r="I3334" s="14">
        <v>0</v>
      </c>
      <c r="J3334" s="14">
        <v>0</v>
      </c>
      <c r="K3334" s="14">
        <v>0</v>
      </c>
      <c r="L3334" s="14">
        <v>0</v>
      </c>
      <c r="M3334" s="14">
        <v>444</v>
      </c>
      <c r="N3334" s="14">
        <v>0</v>
      </c>
      <c r="O3334" s="191">
        <v>0</v>
      </c>
      <c r="P3334" s="191">
        <v>0</v>
      </c>
      <c r="Q3334" s="191">
        <v>0</v>
      </c>
      <c r="R3334" s="191">
        <v>0</v>
      </c>
      <c r="S3334" s="14">
        <v>0</v>
      </c>
      <c r="T3334" s="14">
        <v>0</v>
      </c>
      <c r="U3334" s="14">
        <v>0</v>
      </c>
      <c r="V3334" s="14">
        <v>202007</v>
      </c>
      <c r="W3334" s="14"/>
    </row>
    <row r="3335" spans="1:23" ht="12.2" customHeight="1">
      <c r="A3335" s="14" t="s">
        <v>1632</v>
      </c>
      <c r="B3335" s="14">
        <v>23</v>
      </c>
      <c r="C3335" s="14">
        <v>32</v>
      </c>
      <c r="D3335" s="14">
        <v>0</v>
      </c>
      <c r="E3335" s="14">
        <v>0</v>
      </c>
      <c r="F3335" s="14">
        <v>0</v>
      </c>
      <c r="G3335" s="14">
        <v>0</v>
      </c>
      <c r="H3335" s="14">
        <v>0</v>
      </c>
      <c r="I3335" s="14">
        <v>8</v>
      </c>
      <c r="J3335" s="14">
        <v>0</v>
      </c>
      <c r="K3335" s="14">
        <v>0</v>
      </c>
      <c r="L3335" s="14">
        <v>0</v>
      </c>
      <c r="M3335" s="14">
        <v>304</v>
      </c>
      <c r="N3335" s="14">
        <v>0</v>
      </c>
      <c r="O3335" s="191">
        <v>0</v>
      </c>
      <c r="P3335" s="191">
        <v>0</v>
      </c>
      <c r="Q3335" s="191">
        <v>0</v>
      </c>
      <c r="R3335" s="191">
        <v>0</v>
      </c>
      <c r="S3335" s="14">
        <v>0</v>
      </c>
      <c r="T3335" s="14">
        <v>0</v>
      </c>
      <c r="U3335" s="14">
        <v>0</v>
      </c>
      <c r="V3335" s="14">
        <v>202008</v>
      </c>
      <c r="W3335" s="14"/>
    </row>
    <row r="3336" spans="1:23" ht="12.2" customHeight="1">
      <c r="A3336" s="14" t="s">
        <v>1632</v>
      </c>
      <c r="B3336" s="14">
        <v>24</v>
      </c>
      <c r="C3336" s="14">
        <v>40</v>
      </c>
      <c r="D3336" s="14">
        <v>0</v>
      </c>
      <c r="E3336" s="14">
        <v>2.02</v>
      </c>
      <c r="F3336" s="14">
        <v>0.77</v>
      </c>
      <c r="G3336" s="14">
        <v>0</v>
      </c>
      <c r="H3336" s="14">
        <v>0</v>
      </c>
      <c r="I3336" s="14">
        <v>0</v>
      </c>
      <c r="J3336" s="14">
        <v>0</v>
      </c>
      <c r="K3336" s="14">
        <v>0</v>
      </c>
      <c r="L3336" s="14">
        <v>0</v>
      </c>
      <c r="M3336" s="14">
        <v>0</v>
      </c>
      <c r="N3336" s="14">
        <v>0</v>
      </c>
      <c r="O3336" s="191">
        <v>0</v>
      </c>
      <c r="P3336" s="191">
        <v>0</v>
      </c>
      <c r="Q3336" s="191">
        <v>0</v>
      </c>
      <c r="R3336" s="191">
        <v>0</v>
      </c>
      <c r="S3336" s="14">
        <v>0</v>
      </c>
      <c r="T3336" s="14">
        <v>0</v>
      </c>
      <c r="U3336" s="14">
        <v>0</v>
      </c>
      <c r="V3336" s="14">
        <v>202008</v>
      </c>
      <c r="W3336" s="14"/>
    </row>
    <row r="3337" spans="1:23" ht="12.2" customHeight="1">
      <c r="A3337" s="14" t="s">
        <v>1632</v>
      </c>
      <c r="B3337" s="14">
        <v>25</v>
      </c>
      <c r="C3337" s="14">
        <v>39.72</v>
      </c>
      <c r="D3337" s="14">
        <v>0</v>
      </c>
      <c r="E3337" s="14">
        <v>0</v>
      </c>
      <c r="F3337" s="14">
        <v>0</v>
      </c>
      <c r="G3337" s="14">
        <v>0</v>
      </c>
      <c r="H3337" s="14">
        <v>0</v>
      </c>
      <c r="I3337" s="14">
        <v>0</v>
      </c>
      <c r="J3337" s="14">
        <v>0</v>
      </c>
      <c r="K3337" s="14">
        <v>0</v>
      </c>
      <c r="L3337" s="14">
        <v>0</v>
      </c>
      <c r="M3337" s="14">
        <v>0</v>
      </c>
      <c r="N3337" s="14">
        <v>0</v>
      </c>
      <c r="O3337" s="191">
        <v>0</v>
      </c>
      <c r="P3337" s="191">
        <v>0</v>
      </c>
      <c r="Q3337" s="191">
        <v>0</v>
      </c>
      <c r="R3337" s="191">
        <v>0</v>
      </c>
      <c r="S3337" s="14">
        <v>0</v>
      </c>
      <c r="T3337" s="14">
        <v>0</v>
      </c>
      <c r="U3337" s="14">
        <v>0</v>
      </c>
      <c r="V3337" s="14">
        <v>202008</v>
      </c>
      <c r="W3337" s="14"/>
    </row>
    <row r="3338" spans="1:23" ht="12.2" customHeight="1" thickBot="1">
      <c r="A3338" s="14" t="s">
        <v>1632</v>
      </c>
      <c r="B3338" s="14">
        <v>26</v>
      </c>
      <c r="C3338" s="14">
        <v>40</v>
      </c>
      <c r="D3338" s="14"/>
      <c r="E3338" s="14"/>
      <c r="F3338" s="14">
        <v>1</v>
      </c>
      <c r="G3338" s="14"/>
      <c r="H3338" s="14"/>
      <c r="I3338" s="14"/>
      <c r="J3338" s="14"/>
      <c r="K3338" s="14"/>
      <c r="L3338" s="14"/>
      <c r="M3338" s="14">
        <v>0</v>
      </c>
      <c r="N3338" s="14"/>
      <c r="O3338" s="191">
        <v>0</v>
      </c>
      <c r="P3338" s="191">
        <v>0</v>
      </c>
      <c r="Q3338" s="191">
        <v>0</v>
      </c>
      <c r="R3338" s="191">
        <v>0</v>
      </c>
      <c r="S3338" s="14"/>
      <c r="T3338" s="14"/>
      <c r="U3338" s="14"/>
      <c r="V3338" s="14">
        <v>202008</v>
      </c>
      <c r="W3338" s="14"/>
    </row>
    <row r="3339" spans="1:23" ht="12.2" customHeight="1" thickTop="1">
      <c r="A3339" s="188" t="s">
        <v>1306</v>
      </c>
      <c r="B3339" s="189">
        <v>0</v>
      </c>
      <c r="C3339" s="189">
        <v>223.72</v>
      </c>
      <c r="D3339" s="189">
        <v>0</v>
      </c>
      <c r="E3339" s="189">
        <v>2.02</v>
      </c>
      <c r="F3339" s="189">
        <v>5.52</v>
      </c>
      <c r="G3339" s="189">
        <v>0</v>
      </c>
      <c r="H3339" s="189">
        <v>0</v>
      </c>
      <c r="I3339" s="189">
        <v>16</v>
      </c>
      <c r="J3339" s="189">
        <v>0</v>
      </c>
      <c r="K3339" s="189">
        <v>0</v>
      </c>
      <c r="L3339" s="189">
        <v>0</v>
      </c>
      <c r="M3339" s="189">
        <v>1052</v>
      </c>
      <c r="N3339" s="189">
        <v>0</v>
      </c>
      <c r="O3339" s="190">
        <v>0</v>
      </c>
      <c r="P3339" s="190">
        <v>0</v>
      </c>
      <c r="Q3339" s="190">
        <v>0</v>
      </c>
      <c r="R3339" s="190">
        <v>0</v>
      </c>
      <c r="S3339" s="189">
        <v>0</v>
      </c>
      <c r="T3339" s="189">
        <v>0</v>
      </c>
      <c r="U3339" s="189">
        <v>0</v>
      </c>
      <c r="V3339" s="189"/>
      <c r="W3339" s="189"/>
    </row>
    <row r="3340" spans="1:23" ht="12.2" customHeight="1">
      <c r="A3340" s="14" t="s">
        <v>846</v>
      </c>
      <c r="B3340" s="14">
        <v>1</v>
      </c>
      <c r="C3340" s="14">
        <v>29.42</v>
      </c>
      <c r="D3340" s="14">
        <v>0</v>
      </c>
      <c r="E3340" s="14">
        <v>0</v>
      </c>
      <c r="F3340" s="14">
        <v>0</v>
      </c>
      <c r="G3340" s="14">
        <v>0</v>
      </c>
      <c r="H3340" s="14">
        <v>0</v>
      </c>
      <c r="I3340" s="14">
        <v>8</v>
      </c>
      <c r="J3340" s="14">
        <v>0</v>
      </c>
      <c r="K3340" s="14">
        <v>0</v>
      </c>
      <c r="L3340" s="14">
        <v>0</v>
      </c>
      <c r="M3340" s="14">
        <v>0</v>
      </c>
      <c r="N3340" s="14">
        <v>0</v>
      </c>
      <c r="O3340" s="191">
        <v>0</v>
      </c>
      <c r="P3340" s="191">
        <v>0</v>
      </c>
      <c r="Q3340" s="191">
        <v>0</v>
      </c>
      <c r="R3340" s="191">
        <v>0</v>
      </c>
      <c r="S3340" s="14">
        <v>0</v>
      </c>
      <c r="T3340" s="14">
        <v>0</v>
      </c>
      <c r="U3340" s="14">
        <v>0</v>
      </c>
      <c r="V3340" s="14">
        <v>202002</v>
      </c>
      <c r="W3340" s="14"/>
    </row>
    <row r="3341" spans="1:23" ht="12.2" customHeight="1">
      <c r="A3341" s="14" t="s">
        <v>846</v>
      </c>
      <c r="B3341" s="14">
        <v>2</v>
      </c>
      <c r="C3341" s="14">
        <v>31.7</v>
      </c>
      <c r="D3341" s="14">
        <v>0</v>
      </c>
      <c r="E3341" s="14">
        <v>0</v>
      </c>
      <c r="F3341" s="14">
        <v>0</v>
      </c>
      <c r="G3341" s="14">
        <v>6</v>
      </c>
      <c r="H3341" s="14">
        <v>0</v>
      </c>
      <c r="I3341" s="14">
        <v>0</v>
      </c>
      <c r="J3341" s="14">
        <v>0</v>
      </c>
      <c r="K3341" s="14">
        <v>0</v>
      </c>
      <c r="L3341" s="14">
        <v>0</v>
      </c>
      <c r="M3341" s="14">
        <v>0</v>
      </c>
      <c r="N3341" s="14">
        <v>0</v>
      </c>
      <c r="O3341" s="191">
        <v>0</v>
      </c>
      <c r="P3341" s="191">
        <v>0</v>
      </c>
      <c r="Q3341" s="191">
        <v>0</v>
      </c>
      <c r="R3341" s="191">
        <v>0</v>
      </c>
      <c r="S3341" s="14">
        <v>0</v>
      </c>
      <c r="T3341" s="14">
        <v>0</v>
      </c>
      <c r="U3341" s="14">
        <v>0</v>
      </c>
      <c r="V3341" s="14">
        <v>202002</v>
      </c>
      <c r="W3341" s="14"/>
    </row>
    <row r="3342" spans="1:23" ht="12.2" customHeight="1">
      <c r="A3342" s="14" t="s">
        <v>846</v>
      </c>
      <c r="B3342" s="14">
        <v>3</v>
      </c>
      <c r="C3342" s="14">
        <v>28.75</v>
      </c>
      <c r="D3342" s="14">
        <v>0</v>
      </c>
      <c r="E3342" s="14">
        <v>0</v>
      </c>
      <c r="F3342" s="14">
        <v>0</v>
      </c>
      <c r="G3342" s="14">
        <v>8</v>
      </c>
      <c r="H3342" s="14">
        <v>0</v>
      </c>
      <c r="I3342" s="14">
        <v>0</v>
      </c>
      <c r="J3342" s="14">
        <v>0</v>
      </c>
      <c r="K3342" s="14">
        <v>0</v>
      </c>
      <c r="L3342" s="14">
        <v>0</v>
      </c>
      <c r="M3342" s="14">
        <v>0</v>
      </c>
      <c r="N3342" s="14">
        <v>0</v>
      </c>
      <c r="O3342" s="191">
        <v>0</v>
      </c>
      <c r="P3342" s="191">
        <v>0</v>
      </c>
      <c r="Q3342" s="191">
        <v>0</v>
      </c>
      <c r="R3342" s="191">
        <v>0</v>
      </c>
      <c r="S3342" s="14">
        <v>0</v>
      </c>
      <c r="T3342" s="14">
        <v>0</v>
      </c>
      <c r="U3342" s="14">
        <v>0</v>
      </c>
      <c r="V3342" s="14">
        <v>202002</v>
      </c>
      <c r="W3342" s="14"/>
    </row>
    <row r="3343" spans="1:23" ht="12.2" customHeight="1">
      <c r="A3343" s="14" t="s">
        <v>846</v>
      </c>
      <c r="B3343" s="14">
        <v>4</v>
      </c>
      <c r="C3343" s="14">
        <v>38</v>
      </c>
      <c r="D3343" s="14">
        <v>0</v>
      </c>
      <c r="E3343" s="14">
        <v>0.61</v>
      </c>
      <c r="F3343" s="14">
        <v>0</v>
      </c>
      <c r="G3343" s="14">
        <v>0</v>
      </c>
      <c r="H3343" s="14">
        <v>0</v>
      </c>
      <c r="I3343" s="14">
        <v>0</v>
      </c>
      <c r="J3343" s="14">
        <v>0</v>
      </c>
      <c r="K3343" s="14">
        <v>0</v>
      </c>
      <c r="L3343" s="14">
        <v>0</v>
      </c>
      <c r="M3343" s="14">
        <v>0</v>
      </c>
      <c r="N3343" s="14">
        <v>0</v>
      </c>
      <c r="O3343" s="191">
        <v>0</v>
      </c>
      <c r="P3343" s="191">
        <v>0</v>
      </c>
      <c r="Q3343" s="191">
        <v>0</v>
      </c>
      <c r="R3343" s="191">
        <v>0</v>
      </c>
      <c r="S3343" s="14">
        <v>0</v>
      </c>
      <c r="T3343" s="14">
        <v>0</v>
      </c>
      <c r="U3343" s="14">
        <v>0</v>
      </c>
      <c r="V3343" s="14">
        <v>202002</v>
      </c>
      <c r="W3343" s="14"/>
    </row>
    <row r="3344" spans="1:23" ht="12.2" customHeight="1">
      <c r="A3344" s="14" t="s">
        <v>846</v>
      </c>
      <c r="B3344" s="14">
        <v>5</v>
      </c>
      <c r="C3344" s="14">
        <v>38</v>
      </c>
      <c r="D3344" s="14">
        <v>0.62</v>
      </c>
      <c r="E3344" s="14">
        <v>0</v>
      </c>
      <c r="F3344" s="14">
        <v>0</v>
      </c>
      <c r="G3344" s="14">
        <v>0</v>
      </c>
      <c r="H3344" s="14">
        <v>0</v>
      </c>
      <c r="I3344" s="14">
        <v>0</v>
      </c>
      <c r="J3344" s="14">
        <v>0</v>
      </c>
      <c r="K3344" s="14">
        <v>0</v>
      </c>
      <c r="L3344" s="14">
        <v>0</v>
      </c>
      <c r="M3344" s="14">
        <v>0</v>
      </c>
      <c r="N3344" s="14">
        <v>0</v>
      </c>
      <c r="O3344" s="191">
        <v>119.98</v>
      </c>
      <c r="P3344" s="191">
        <v>0</v>
      </c>
      <c r="Q3344" s="191">
        <v>0</v>
      </c>
      <c r="R3344" s="191">
        <v>0</v>
      </c>
      <c r="S3344" s="14">
        <v>0</v>
      </c>
      <c r="T3344" s="14">
        <v>0</v>
      </c>
      <c r="U3344" s="14">
        <v>0</v>
      </c>
      <c r="V3344" s="14">
        <v>202002</v>
      </c>
      <c r="W3344" s="14"/>
    </row>
    <row r="3345" spans="1:23" ht="12.2" customHeight="1">
      <c r="A3345" s="14" t="s">
        <v>846</v>
      </c>
      <c r="B3345" s="14">
        <v>6</v>
      </c>
      <c r="C3345" s="14">
        <v>36.44</v>
      </c>
      <c r="D3345" s="14">
        <v>0</v>
      </c>
      <c r="E3345" s="14">
        <v>0</v>
      </c>
      <c r="F3345" s="14">
        <v>0</v>
      </c>
      <c r="G3345" s="14">
        <v>0</v>
      </c>
      <c r="H3345" s="14">
        <v>0</v>
      </c>
      <c r="I3345" s="14">
        <v>0</v>
      </c>
      <c r="J3345" s="14">
        <v>0</v>
      </c>
      <c r="K3345" s="14">
        <v>0</v>
      </c>
      <c r="L3345" s="14">
        <v>0</v>
      </c>
      <c r="M3345" s="14">
        <v>0</v>
      </c>
      <c r="N3345" s="14">
        <v>0</v>
      </c>
      <c r="O3345" s="191">
        <v>0</v>
      </c>
      <c r="P3345" s="191">
        <v>0</v>
      </c>
      <c r="Q3345" s="191">
        <v>0</v>
      </c>
      <c r="R3345" s="191">
        <v>0</v>
      </c>
      <c r="S3345" s="14">
        <v>0</v>
      </c>
      <c r="T3345" s="14">
        <v>0</v>
      </c>
      <c r="U3345" s="14">
        <v>0</v>
      </c>
      <c r="V3345" s="14">
        <v>202003</v>
      </c>
      <c r="W3345" s="14"/>
    </row>
    <row r="3346" spans="1:23" ht="12.2" customHeight="1">
      <c r="A3346" s="14" t="s">
        <v>846</v>
      </c>
      <c r="B3346" s="14">
        <v>7</v>
      </c>
      <c r="C3346" s="14">
        <v>24</v>
      </c>
      <c r="D3346" s="14">
        <v>0</v>
      </c>
      <c r="E3346" s="14">
        <v>0</v>
      </c>
      <c r="F3346" s="14">
        <v>0</v>
      </c>
      <c r="G3346" s="14">
        <v>14</v>
      </c>
      <c r="H3346" s="14">
        <v>0</v>
      </c>
      <c r="I3346" s="14">
        <v>0</v>
      </c>
      <c r="J3346" s="14">
        <v>0</v>
      </c>
      <c r="K3346" s="14">
        <v>0</v>
      </c>
      <c r="L3346" s="14">
        <v>0</v>
      </c>
      <c r="M3346" s="14">
        <v>0</v>
      </c>
      <c r="N3346" s="14">
        <v>0</v>
      </c>
      <c r="O3346" s="191">
        <v>0</v>
      </c>
      <c r="P3346" s="191">
        <v>0</v>
      </c>
      <c r="Q3346" s="191">
        <v>0</v>
      </c>
      <c r="R3346" s="191">
        <v>0</v>
      </c>
      <c r="S3346" s="14">
        <v>0</v>
      </c>
      <c r="T3346" s="14">
        <v>0</v>
      </c>
      <c r="U3346" s="14">
        <v>0</v>
      </c>
      <c r="V3346" s="14">
        <v>202003</v>
      </c>
      <c r="W3346" s="14"/>
    </row>
    <row r="3347" spans="1:23" ht="12.2" customHeight="1">
      <c r="A3347" s="14" t="s">
        <v>846</v>
      </c>
      <c r="B3347" s="14">
        <v>8</v>
      </c>
      <c r="C3347" s="14">
        <v>36.229999999999997</v>
      </c>
      <c r="D3347" s="14">
        <v>0</v>
      </c>
      <c r="E3347" s="14">
        <v>0</v>
      </c>
      <c r="F3347" s="14">
        <v>0</v>
      </c>
      <c r="G3347" s="14">
        <v>0</v>
      </c>
      <c r="H3347" s="14">
        <v>0</v>
      </c>
      <c r="I3347" s="14">
        <v>0</v>
      </c>
      <c r="J3347" s="14">
        <v>0</v>
      </c>
      <c r="K3347" s="14">
        <v>0</v>
      </c>
      <c r="L3347" s="14">
        <v>0</v>
      </c>
      <c r="M3347" s="14">
        <v>0</v>
      </c>
      <c r="N3347" s="14">
        <v>0</v>
      </c>
      <c r="O3347" s="191">
        <v>0</v>
      </c>
      <c r="P3347" s="191">
        <v>0</v>
      </c>
      <c r="Q3347" s="191">
        <v>0</v>
      </c>
      <c r="R3347" s="191">
        <v>0</v>
      </c>
      <c r="S3347" s="14">
        <v>0</v>
      </c>
      <c r="T3347" s="14">
        <v>0</v>
      </c>
      <c r="U3347" s="14">
        <v>0</v>
      </c>
      <c r="V3347" s="14">
        <v>202003</v>
      </c>
      <c r="W3347" s="14"/>
    </row>
    <row r="3348" spans="1:23" ht="12.2" customHeight="1">
      <c r="A3348" s="14" t="s">
        <v>846</v>
      </c>
      <c r="B3348" s="14">
        <v>9</v>
      </c>
      <c r="C3348" s="14">
        <v>20.22</v>
      </c>
      <c r="D3348" s="14">
        <v>0</v>
      </c>
      <c r="E3348" s="14">
        <v>0</v>
      </c>
      <c r="F3348" s="14">
        <v>0</v>
      </c>
      <c r="G3348" s="14">
        <v>0</v>
      </c>
      <c r="H3348" s="14">
        <v>17.12</v>
      </c>
      <c r="I3348" s="14">
        <v>0</v>
      </c>
      <c r="J3348" s="14">
        <v>0</v>
      </c>
      <c r="K3348" s="14">
        <v>0</v>
      </c>
      <c r="L3348" s="14">
        <v>0</v>
      </c>
      <c r="M3348" s="14">
        <v>0</v>
      </c>
      <c r="N3348" s="14">
        <v>0</v>
      </c>
      <c r="O3348" s="191">
        <v>0</v>
      </c>
      <c r="P3348" s="191">
        <v>0</v>
      </c>
      <c r="Q3348" s="191">
        <v>0</v>
      </c>
      <c r="R3348" s="191">
        <v>0</v>
      </c>
      <c r="S3348" s="14">
        <v>0</v>
      </c>
      <c r="T3348" s="14">
        <v>0</v>
      </c>
      <c r="U3348" s="14">
        <v>0</v>
      </c>
      <c r="V3348" s="14">
        <v>202003</v>
      </c>
      <c r="W3348" s="14"/>
    </row>
    <row r="3349" spans="1:23" ht="12.2" customHeight="1">
      <c r="A3349" s="14" t="s">
        <v>846</v>
      </c>
      <c r="B3349" s="14">
        <v>10</v>
      </c>
      <c r="C3349" s="14">
        <v>22</v>
      </c>
      <c r="D3349" s="14">
        <v>0</v>
      </c>
      <c r="E3349" s="14">
        <v>3.38</v>
      </c>
      <c r="F3349" s="14">
        <v>1.8</v>
      </c>
      <c r="G3349" s="14">
        <v>0</v>
      </c>
      <c r="H3349" s="14">
        <v>16</v>
      </c>
      <c r="I3349" s="14">
        <v>0</v>
      </c>
      <c r="J3349" s="14">
        <v>0</v>
      </c>
      <c r="K3349" s="14">
        <v>0</v>
      </c>
      <c r="L3349" s="14">
        <v>0</v>
      </c>
      <c r="M3349" s="14">
        <v>0</v>
      </c>
      <c r="N3349" s="14">
        <v>0</v>
      </c>
      <c r="O3349" s="191">
        <v>102.84</v>
      </c>
      <c r="P3349" s="191">
        <v>0</v>
      </c>
      <c r="Q3349" s="191">
        <v>0</v>
      </c>
      <c r="R3349" s="191">
        <v>0</v>
      </c>
      <c r="S3349" s="14">
        <v>0</v>
      </c>
      <c r="T3349" s="14">
        <v>0</v>
      </c>
      <c r="U3349" s="14">
        <v>0</v>
      </c>
      <c r="V3349" s="14">
        <v>202004</v>
      </c>
      <c r="W3349" s="14"/>
    </row>
    <row r="3350" spans="1:23" ht="12.2" customHeight="1">
      <c r="A3350" s="14" t="s">
        <v>846</v>
      </c>
      <c r="B3350" s="14">
        <v>11</v>
      </c>
      <c r="C3350" s="14">
        <v>38</v>
      </c>
      <c r="D3350" s="14">
        <v>0.21</v>
      </c>
      <c r="E3350" s="14">
        <v>0</v>
      </c>
      <c r="F3350" s="14">
        <v>0.03</v>
      </c>
      <c r="G3350" s="14">
        <v>0</v>
      </c>
      <c r="H3350" s="14">
        <v>0</v>
      </c>
      <c r="I3350" s="14">
        <v>0</v>
      </c>
      <c r="J3350" s="14">
        <v>0</v>
      </c>
      <c r="K3350" s="14">
        <v>0</v>
      </c>
      <c r="L3350" s="14">
        <v>0</v>
      </c>
      <c r="M3350" s="14">
        <v>0</v>
      </c>
      <c r="N3350" s="14">
        <v>0</v>
      </c>
      <c r="O3350" s="191">
        <v>0</v>
      </c>
      <c r="P3350" s="191">
        <v>0</v>
      </c>
      <c r="Q3350" s="191">
        <v>0</v>
      </c>
      <c r="R3350" s="191">
        <v>0</v>
      </c>
      <c r="S3350" s="14">
        <v>0</v>
      </c>
      <c r="T3350" s="14">
        <v>0</v>
      </c>
      <c r="U3350" s="14">
        <v>0</v>
      </c>
      <c r="V3350" s="14">
        <v>202004</v>
      </c>
      <c r="W3350" s="14"/>
    </row>
    <row r="3351" spans="1:23" ht="12.2" customHeight="1">
      <c r="A3351" s="14" t="s">
        <v>846</v>
      </c>
      <c r="B3351" s="14">
        <v>12</v>
      </c>
      <c r="C3351" s="14">
        <v>38</v>
      </c>
      <c r="D3351" s="14">
        <v>0.98</v>
      </c>
      <c r="E3351" s="14"/>
      <c r="F3351" s="14"/>
      <c r="G3351" s="14"/>
      <c r="H3351" s="14"/>
      <c r="I3351" s="14"/>
      <c r="J3351" s="14"/>
      <c r="K3351" s="14"/>
      <c r="L3351" s="14"/>
      <c r="M3351" s="14">
        <v>0</v>
      </c>
      <c r="N3351" s="14"/>
      <c r="O3351" s="191">
        <v>0</v>
      </c>
      <c r="P3351" s="191">
        <v>0</v>
      </c>
      <c r="Q3351" s="191">
        <v>0</v>
      </c>
      <c r="R3351" s="191">
        <v>0</v>
      </c>
      <c r="S3351" s="14"/>
      <c r="T3351" s="14"/>
      <c r="U3351" s="14"/>
      <c r="V3351" s="14">
        <v>202004</v>
      </c>
      <c r="W3351" s="14"/>
    </row>
    <row r="3352" spans="1:23" ht="12.2" customHeight="1">
      <c r="A3352" s="14" t="s">
        <v>846</v>
      </c>
      <c r="B3352" s="14">
        <v>13</v>
      </c>
      <c r="C3352" s="14">
        <v>38</v>
      </c>
      <c r="D3352" s="14">
        <v>0</v>
      </c>
      <c r="E3352" s="14">
        <v>0</v>
      </c>
      <c r="F3352" s="14">
        <v>0</v>
      </c>
      <c r="G3352" s="14">
        <v>0</v>
      </c>
      <c r="H3352" s="14">
        <v>0</v>
      </c>
      <c r="I3352" s="14">
        <v>0</v>
      </c>
      <c r="J3352" s="14">
        <v>0</v>
      </c>
      <c r="K3352" s="14">
        <v>0</v>
      </c>
      <c r="L3352" s="14">
        <v>0</v>
      </c>
      <c r="M3352" s="14">
        <v>0</v>
      </c>
      <c r="N3352" s="14">
        <v>0</v>
      </c>
      <c r="O3352" s="191">
        <v>0</v>
      </c>
      <c r="P3352" s="191">
        <v>0</v>
      </c>
      <c r="Q3352" s="191">
        <v>0</v>
      </c>
      <c r="R3352" s="191">
        <v>0</v>
      </c>
      <c r="S3352" s="14">
        <v>0</v>
      </c>
      <c r="T3352" s="14">
        <v>0</v>
      </c>
      <c r="U3352" s="14">
        <v>0</v>
      </c>
      <c r="V3352" s="14">
        <v>202005</v>
      </c>
      <c r="W3352" s="14"/>
    </row>
    <row r="3353" spans="1:23" ht="12.2" customHeight="1">
      <c r="A3353" s="14" t="s">
        <v>846</v>
      </c>
      <c r="B3353" s="14">
        <v>14</v>
      </c>
      <c r="C3353" s="14">
        <v>8</v>
      </c>
      <c r="D3353" s="14"/>
      <c r="E3353" s="14"/>
      <c r="F3353" s="14"/>
      <c r="G3353" s="14"/>
      <c r="H3353" s="14">
        <v>30</v>
      </c>
      <c r="I3353" s="14"/>
      <c r="J3353" s="14"/>
      <c r="K3353" s="14"/>
      <c r="L3353" s="14"/>
      <c r="M3353" s="14">
        <v>0</v>
      </c>
      <c r="N3353" s="14"/>
      <c r="O3353" s="191">
        <v>0</v>
      </c>
      <c r="P3353" s="191">
        <v>0</v>
      </c>
      <c r="Q3353" s="191">
        <v>0</v>
      </c>
      <c r="R3353" s="191">
        <v>0</v>
      </c>
      <c r="S3353" s="14"/>
      <c r="T3353" s="14"/>
      <c r="U3353" s="14"/>
      <c r="V3353" s="14">
        <v>202005</v>
      </c>
      <c r="W3353" s="14"/>
    </row>
    <row r="3354" spans="1:23" ht="12.2" customHeight="1">
      <c r="A3354" s="14" t="s">
        <v>846</v>
      </c>
      <c r="B3354" s="14">
        <v>15</v>
      </c>
      <c r="C3354" s="14">
        <v>0</v>
      </c>
      <c r="D3354" s="14">
        <v>0</v>
      </c>
      <c r="E3354" s="14">
        <v>0</v>
      </c>
      <c r="F3354" s="14">
        <v>0</v>
      </c>
      <c r="G3354" s="14">
        <v>0</v>
      </c>
      <c r="H3354" s="14">
        <v>38</v>
      </c>
      <c r="I3354" s="14">
        <v>0</v>
      </c>
      <c r="J3354" s="14">
        <v>0</v>
      </c>
      <c r="K3354" s="14">
        <v>0</v>
      </c>
      <c r="L3354" s="14">
        <v>0</v>
      </c>
      <c r="M3354" s="14">
        <v>0</v>
      </c>
      <c r="N3354" s="14">
        <v>0</v>
      </c>
      <c r="O3354" s="191">
        <v>0</v>
      </c>
      <c r="P3354" s="191">
        <v>0</v>
      </c>
      <c r="Q3354" s="191">
        <v>0</v>
      </c>
      <c r="R3354" s="191">
        <v>0</v>
      </c>
      <c r="S3354" s="14">
        <v>0</v>
      </c>
      <c r="T3354" s="14">
        <v>0</v>
      </c>
      <c r="U3354" s="14">
        <v>0</v>
      </c>
      <c r="V3354" s="14">
        <v>202005</v>
      </c>
      <c r="W3354" s="14"/>
    </row>
    <row r="3355" spans="1:23" ht="12.2" customHeight="1">
      <c r="A3355" s="14" t="s">
        <v>846</v>
      </c>
      <c r="B3355" s="14">
        <v>16</v>
      </c>
      <c r="C3355" s="14">
        <v>22.73</v>
      </c>
      <c r="D3355" s="14">
        <v>0</v>
      </c>
      <c r="E3355" s="14">
        <v>0</v>
      </c>
      <c r="F3355" s="14">
        <v>0</v>
      </c>
      <c r="G3355" s="14">
        <v>0</v>
      </c>
      <c r="H3355" s="14">
        <v>0</v>
      </c>
      <c r="I3355" s="14">
        <v>8</v>
      </c>
      <c r="J3355" s="14">
        <v>0</v>
      </c>
      <c r="K3355" s="14">
        <v>0</v>
      </c>
      <c r="L3355" s="14">
        <v>0</v>
      </c>
      <c r="M3355" s="14">
        <v>0</v>
      </c>
      <c r="N3355" s="14">
        <v>0</v>
      </c>
      <c r="O3355" s="191">
        <v>102.84</v>
      </c>
      <c r="P3355" s="191">
        <v>0</v>
      </c>
      <c r="Q3355" s="191">
        <v>0</v>
      </c>
      <c r="R3355" s="191">
        <v>0</v>
      </c>
      <c r="S3355" s="14">
        <v>0</v>
      </c>
      <c r="T3355" s="14">
        <v>0</v>
      </c>
      <c r="U3355" s="14">
        <v>0</v>
      </c>
      <c r="V3355" s="14">
        <v>202005</v>
      </c>
      <c r="W3355" s="14"/>
    </row>
    <row r="3356" spans="1:23" ht="12.2" customHeight="1">
      <c r="A3356" s="14" t="s">
        <v>846</v>
      </c>
      <c r="B3356" s="14">
        <v>17</v>
      </c>
      <c r="C3356" s="14">
        <v>31.93</v>
      </c>
      <c r="D3356" s="14"/>
      <c r="E3356" s="14"/>
      <c r="F3356" s="14"/>
      <c r="G3356" s="14"/>
      <c r="H3356" s="14">
        <v>6.07</v>
      </c>
      <c r="I3356" s="14"/>
      <c r="J3356" s="14"/>
      <c r="K3356" s="14"/>
      <c r="L3356" s="14"/>
      <c r="M3356" s="14">
        <v>0</v>
      </c>
      <c r="N3356" s="14">
        <v>0</v>
      </c>
      <c r="O3356" s="191">
        <v>0</v>
      </c>
      <c r="P3356" s="191">
        <v>0</v>
      </c>
      <c r="Q3356" s="191">
        <v>0</v>
      </c>
      <c r="R3356" s="191">
        <v>0</v>
      </c>
      <c r="S3356" s="14"/>
      <c r="T3356" s="14"/>
      <c r="U3356" s="14"/>
      <c r="V3356" s="14">
        <v>202005</v>
      </c>
      <c r="W3356" s="14"/>
    </row>
    <row r="3357" spans="1:23" ht="12.2" customHeight="1">
      <c r="A3357" s="14" t="s">
        <v>846</v>
      </c>
      <c r="B3357" s="14">
        <v>18</v>
      </c>
      <c r="C3357" s="14">
        <v>30</v>
      </c>
      <c r="D3357" s="14">
        <v>0</v>
      </c>
      <c r="E3357" s="14">
        <v>0</v>
      </c>
      <c r="F3357" s="14">
        <v>0</v>
      </c>
      <c r="G3357" s="14">
        <v>0</v>
      </c>
      <c r="H3357" s="14">
        <v>0</v>
      </c>
      <c r="I3357" s="14">
        <v>8</v>
      </c>
      <c r="J3357" s="14">
        <v>0</v>
      </c>
      <c r="K3357" s="14">
        <v>0</v>
      </c>
      <c r="L3357" s="14">
        <v>0</v>
      </c>
      <c r="M3357" s="14">
        <v>0</v>
      </c>
      <c r="N3357" s="14">
        <v>0</v>
      </c>
      <c r="O3357" s="191">
        <v>0</v>
      </c>
      <c r="P3357" s="191">
        <v>0</v>
      </c>
      <c r="Q3357" s="191">
        <v>0</v>
      </c>
      <c r="R3357" s="191">
        <v>0</v>
      </c>
      <c r="S3357" s="14">
        <v>0</v>
      </c>
      <c r="T3357" s="14">
        <v>0</v>
      </c>
      <c r="U3357" s="14">
        <v>0</v>
      </c>
      <c r="V3357" s="14">
        <v>202005</v>
      </c>
      <c r="W3357" s="14"/>
    </row>
    <row r="3358" spans="1:23" ht="12.2" customHeight="1">
      <c r="A3358" s="14" t="s">
        <v>846</v>
      </c>
      <c r="B3358" s="14">
        <v>19</v>
      </c>
      <c r="C3358" s="14">
        <v>35.43</v>
      </c>
      <c r="D3358" s="14">
        <v>0</v>
      </c>
      <c r="E3358" s="14">
        <v>0</v>
      </c>
      <c r="F3358" s="14">
        <v>0</v>
      </c>
      <c r="G3358" s="14">
        <v>1.87</v>
      </c>
      <c r="H3358" s="14">
        <v>0</v>
      </c>
      <c r="I3358" s="14">
        <v>0</v>
      </c>
      <c r="J3358" s="14">
        <v>0</v>
      </c>
      <c r="K3358" s="14">
        <v>0</v>
      </c>
      <c r="L3358" s="14">
        <v>0</v>
      </c>
      <c r="M3358" s="14">
        <v>0</v>
      </c>
      <c r="N3358" s="14">
        <v>0</v>
      </c>
      <c r="O3358" s="191">
        <v>0</v>
      </c>
      <c r="P3358" s="191">
        <v>0</v>
      </c>
      <c r="Q3358" s="191">
        <v>0</v>
      </c>
      <c r="R3358" s="191">
        <v>0</v>
      </c>
      <c r="S3358" s="14">
        <v>0</v>
      </c>
      <c r="T3358" s="14">
        <v>0</v>
      </c>
      <c r="U3358" s="14">
        <v>0</v>
      </c>
      <c r="V3358" s="14">
        <v>202007</v>
      </c>
      <c r="W3358" s="14"/>
    </row>
    <row r="3359" spans="1:23" ht="12.2" customHeight="1">
      <c r="A3359" s="14" t="s">
        <v>846</v>
      </c>
      <c r="B3359" s="14">
        <v>20</v>
      </c>
      <c r="C3359" s="14">
        <v>38</v>
      </c>
      <c r="D3359" s="14">
        <v>0.95</v>
      </c>
      <c r="E3359" s="14">
        <v>0.56999999999999995</v>
      </c>
      <c r="F3359" s="14">
        <v>0</v>
      </c>
      <c r="G3359" s="14">
        <v>0</v>
      </c>
      <c r="H3359" s="14">
        <v>0</v>
      </c>
      <c r="I3359" s="14">
        <v>0</v>
      </c>
      <c r="J3359" s="14">
        <v>0</v>
      </c>
      <c r="K3359" s="14">
        <v>0</v>
      </c>
      <c r="L3359" s="14">
        <v>0</v>
      </c>
      <c r="M3359" s="14">
        <v>0</v>
      </c>
      <c r="N3359" s="14">
        <v>0</v>
      </c>
      <c r="O3359" s="191">
        <v>102.84</v>
      </c>
      <c r="P3359" s="191">
        <v>0</v>
      </c>
      <c r="Q3359" s="191">
        <v>0</v>
      </c>
      <c r="R3359" s="191">
        <v>0</v>
      </c>
      <c r="S3359" s="14">
        <v>0</v>
      </c>
      <c r="T3359" s="14">
        <v>0</v>
      </c>
      <c r="U3359" s="14">
        <v>0</v>
      </c>
      <c r="V3359" s="14">
        <v>202007</v>
      </c>
      <c r="W3359" s="14"/>
    </row>
    <row r="3360" spans="1:23" ht="12.2" customHeight="1">
      <c r="A3360" s="14" t="s">
        <v>846</v>
      </c>
      <c r="B3360" s="14">
        <v>21</v>
      </c>
      <c r="C3360" s="14">
        <v>30</v>
      </c>
      <c r="D3360" s="14">
        <v>1.72</v>
      </c>
      <c r="E3360" s="14">
        <v>2.21</v>
      </c>
      <c r="F3360" s="14">
        <v>3.58</v>
      </c>
      <c r="G3360" s="14">
        <v>0</v>
      </c>
      <c r="H3360" s="14">
        <v>0</v>
      </c>
      <c r="I3360" s="14">
        <v>8</v>
      </c>
      <c r="J3360" s="14">
        <v>0</v>
      </c>
      <c r="K3360" s="14">
        <v>0</v>
      </c>
      <c r="L3360" s="14">
        <v>0</v>
      </c>
      <c r="M3360" s="14">
        <v>0</v>
      </c>
      <c r="N3360" s="14">
        <v>0</v>
      </c>
      <c r="O3360" s="191">
        <v>17.14</v>
      </c>
      <c r="P3360" s="191">
        <v>0</v>
      </c>
      <c r="Q3360" s="191">
        <v>0</v>
      </c>
      <c r="R3360" s="191">
        <v>0</v>
      </c>
      <c r="S3360" s="14">
        <v>0</v>
      </c>
      <c r="T3360" s="14">
        <v>0</v>
      </c>
      <c r="U3360" s="14">
        <v>0</v>
      </c>
      <c r="V3360" s="14">
        <v>202006</v>
      </c>
      <c r="W3360" s="14"/>
    </row>
    <row r="3361" spans="1:23" ht="12.2" customHeight="1">
      <c r="A3361" s="14" t="s">
        <v>846</v>
      </c>
      <c r="B3361" s="14">
        <v>22</v>
      </c>
      <c r="C3361" s="14">
        <v>38</v>
      </c>
      <c r="D3361" s="14">
        <v>1.8</v>
      </c>
      <c r="E3361" s="14">
        <v>2.29</v>
      </c>
      <c r="F3361" s="14">
        <v>0.93</v>
      </c>
      <c r="G3361" s="14">
        <v>0</v>
      </c>
      <c r="H3361" s="14">
        <v>0</v>
      </c>
      <c r="I3361" s="14">
        <v>0</v>
      </c>
      <c r="J3361" s="14">
        <v>0</v>
      </c>
      <c r="K3361" s="14">
        <v>0</v>
      </c>
      <c r="L3361" s="14">
        <v>0</v>
      </c>
      <c r="M3361" s="14">
        <v>0</v>
      </c>
      <c r="N3361" s="14">
        <v>0</v>
      </c>
      <c r="O3361" s="191">
        <v>0</v>
      </c>
      <c r="P3361" s="191">
        <v>0</v>
      </c>
      <c r="Q3361" s="191">
        <v>0</v>
      </c>
      <c r="R3361" s="191">
        <v>0</v>
      </c>
      <c r="S3361" s="14">
        <v>0</v>
      </c>
      <c r="T3361" s="14">
        <v>0</v>
      </c>
      <c r="U3361" s="14">
        <v>0</v>
      </c>
      <c r="V3361" s="14">
        <v>202008</v>
      </c>
      <c r="W3361" s="14"/>
    </row>
    <row r="3362" spans="1:23" ht="12.2" customHeight="1">
      <c r="A3362" s="14" t="s">
        <v>846</v>
      </c>
      <c r="B3362" s="14">
        <v>23</v>
      </c>
      <c r="C3362" s="14">
        <v>24</v>
      </c>
      <c r="D3362" s="14">
        <v>2</v>
      </c>
      <c r="E3362" s="14">
        <v>0.77</v>
      </c>
      <c r="F3362" s="14">
        <v>1.07</v>
      </c>
      <c r="G3362" s="14">
        <v>6</v>
      </c>
      <c r="H3362" s="14"/>
      <c r="I3362" s="14">
        <v>8</v>
      </c>
      <c r="J3362" s="14"/>
      <c r="K3362" s="14"/>
      <c r="L3362" s="14"/>
      <c r="M3362" s="14">
        <v>0</v>
      </c>
      <c r="N3362" s="14"/>
      <c r="O3362" s="191">
        <v>0</v>
      </c>
      <c r="P3362" s="191">
        <v>0</v>
      </c>
      <c r="Q3362" s="191">
        <v>0</v>
      </c>
      <c r="R3362" s="191">
        <v>0</v>
      </c>
      <c r="S3362" s="14"/>
      <c r="T3362" s="14"/>
      <c r="U3362" s="14"/>
      <c r="V3362" s="14">
        <v>202008</v>
      </c>
      <c r="W3362" s="14"/>
    </row>
    <row r="3363" spans="1:23" ht="12.2" customHeight="1">
      <c r="A3363" s="14" t="s">
        <v>846</v>
      </c>
      <c r="B3363" s="14">
        <v>24</v>
      </c>
      <c r="C3363" s="14">
        <v>35</v>
      </c>
      <c r="D3363" s="14">
        <v>1.33</v>
      </c>
      <c r="E3363" s="14">
        <v>0.85</v>
      </c>
      <c r="F3363" s="14"/>
      <c r="G3363" s="14">
        <v>3</v>
      </c>
      <c r="H3363" s="14"/>
      <c r="I3363" s="14"/>
      <c r="J3363" s="14"/>
      <c r="K3363" s="14"/>
      <c r="L3363" s="14"/>
      <c r="M3363" s="14">
        <v>0</v>
      </c>
      <c r="N3363" s="14"/>
      <c r="O3363" s="191">
        <v>0</v>
      </c>
      <c r="P3363" s="191">
        <v>0</v>
      </c>
      <c r="Q3363" s="191">
        <v>0</v>
      </c>
      <c r="R3363" s="191">
        <v>0</v>
      </c>
      <c r="S3363" s="14"/>
      <c r="T3363" s="14"/>
      <c r="U3363" s="14"/>
      <c r="V3363" s="14">
        <v>202008</v>
      </c>
      <c r="W3363" s="14"/>
    </row>
    <row r="3364" spans="1:23" ht="12.2" customHeight="1">
      <c r="A3364" s="14" t="s">
        <v>846</v>
      </c>
      <c r="B3364" s="14">
        <v>25</v>
      </c>
      <c r="C3364" s="14">
        <v>38</v>
      </c>
      <c r="D3364" s="14">
        <v>2</v>
      </c>
      <c r="E3364" s="14">
        <v>0.1</v>
      </c>
      <c r="F3364" s="14">
        <v>9.8000000000000007</v>
      </c>
      <c r="G3364" s="14"/>
      <c r="H3364" s="14"/>
      <c r="I3364" s="14"/>
      <c r="J3364" s="14"/>
      <c r="K3364" s="14"/>
      <c r="L3364" s="14"/>
      <c r="M3364" s="14">
        <v>0</v>
      </c>
      <c r="N3364" s="14"/>
      <c r="O3364" s="191">
        <v>119.98</v>
      </c>
      <c r="P3364" s="191">
        <v>0</v>
      </c>
      <c r="Q3364" s="191">
        <v>0</v>
      </c>
      <c r="R3364" s="191">
        <v>0</v>
      </c>
      <c r="S3364" s="14"/>
      <c r="T3364" s="14"/>
      <c r="U3364" s="14"/>
      <c r="V3364" s="14">
        <v>202008</v>
      </c>
      <c r="W3364" s="14"/>
    </row>
    <row r="3365" spans="1:23" ht="12.2" customHeight="1" thickBot="1">
      <c r="A3365" s="14" t="s">
        <v>846</v>
      </c>
      <c r="B3365" s="14">
        <v>26</v>
      </c>
      <c r="C3365" s="14">
        <v>31.8</v>
      </c>
      <c r="D3365" s="14">
        <v>0</v>
      </c>
      <c r="E3365" s="14">
        <v>0</v>
      </c>
      <c r="F3365" s="14">
        <v>0</v>
      </c>
      <c r="G3365" s="14">
        <v>6</v>
      </c>
      <c r="H3365" s="14">
        <v>0</v>
      </c>
      <c r="I3365" s="14">
        <v>0</v>
      </c>
      <c r="J3365" s="14">
        <v>0</v>
      </c>
      <c r="K3365" s="14">
        <v>0</v>
      </c>
      <c r="L3365" s="14">
        <v>0</v>
      </c>
      <c r="M3365" s="14">
        <v>0</v>
      </c>
      <c r="N3365" s="14">
        <v>0</v>
      </c>
      <c r="O3365" s="191">
        <v>0</v>
      </c>
      <c r="P3365" s="191">
        <v>0</v>
      </c>
      <c r="Q3365" s="191">
        <v>0</v>
      </c>
      <c r="R3365" s="191">
        <v>0</v>
      </c>
      <c r="S3365" s="14">
        <v>0</v>
      </c>
      <c r="T3365" s="14">
        <v>0</v>
      </c>
      <c r="U3365" s="14">
        <v>0</v>
      </c>
      <c r="V3365" s="14">
        <v>202008</v>
      </c>
      <c r="W3365" s="14"/>
    </row>
    <row r="3366" spans="1:23" ht="12.2" customHeight="1" thickTop="1">
      <c r="A3366" s="188" t="s">
        <v>1306</v>
      </c>
      <c r="B3366" s="189">
        <v>0</v>
      </c>
      <c r="C3366" s="189">
        <v>781.65</v>
      </c>
      <c r="D3366" s="189">
        <v>11.61</v>
      </c>
      <c r="E3366" s="189">
        <v>10.78</v>
      </c>
      <c r="F3366" s="189">
        <v>17.21</v>
      </c>
      <c r="G3366" s="189">
        <v>44.870000000000005</v>
      </c>
      <c r="H3366" s="189">
        <v>107.19</v>
      </c>
      <c r="I3366" s="189">
        <v>40</v>
      </c>
      <c r="J3366" s="189">
        <v>0</v>
      </c>
      <c r="K3366" s="189">
        <v>0</v>
      </c>
      <c r="L3366" s="189">
        <v>0</v>
      </c>
      <c r="M3366" s="189">
        <v>0</v>
      </c>
      <c r="N3366" s="189">
        <v>0</v>
      </c>
      <c r="O3366" s="190">
        <v>565.62</v>
      </c>
      <c r="P3366" s="190">
        <v>0</v>
      </c>
      <c r="Q3366" s="190">
        <v>0</v>
      </c>
      <c r="R3366" s="190">
        <v>0</v>
      </c>
      <c r="S3366" s="189">
        <v>0</v>
      </c>
      <c r="T3366" s="189">
        <v>0</v>
      </c>
      <c r="U3366" s="189">
        <v>0</v>
      </c>
      <c r="V3366" s="189"/>
      <c r="W3366" s="189"/>
    </row>
    <row r="3367" spans="1:23" ht="12.2" customHeight="1">
      <c r="A3367" s="14" t="s">
        <v>487</v>
      </c>
      <c r="B3367" s="14">
        <v>1</v>
      </c>
      <c r="C3367" s="14">
        <v>0</v>
      </c>
      <c r="D3367" s="14"/>
      <c r="E3367" s="14"/>
      <c r="F3367" s="14"/>
      <c r="G3367" s="14"/>
      <c r="H3367" s="14">
        <v>32</v>
      </c>
      <c r="I3367" s="14">
        <v>8</v>
      </c>
      <c r="J3367" s="14"/>
      <c r="K3367" s="14"/>
      <c r="L3367" s="14"/>
      <c r="M3367" s="14"/>
      <c r="N3367" s="14"/>
      <c r="O3367" s="191">
        <v>0</v>
      </c>
      <c r="P3367" s="191">
        <v>0</v>
      </c>
      <c r="Q3367" s="191">
        <v>0</v>
      </c>
      <c r="R3367" s="191">
        <v>0</v>
      </c>
      <c r="S3367" s="14"/>
      <c r="T3367" s="14"/>
      <c r="U3367" s="14"/>
      <c r="V3367" s="14">
        <v>202002</v>
      </c>
      <c r="W3367" s="14"/>
    </row>
    <row r="3368" spans="1:23" ht="12.2" customHeight="1">
      <c r="A3368" s="14" t="s">
        <v>487</v>
      </c>
      <c r="B3368" s="14">
        <v>2</v>
      </c>
      <c r="C3368" s="14">
        <v>0</v>
      </c>
      <c r="D3368" s="14"/>
      <c r="E3368" s="14"/>
      <c r="F3368" s="14"/>
      <c r="G3368" s="14"/>
      <c r="H3368" s="14">
        <v>40</v>
      </c>
      <c r="I3368" s="14"/>
      <c r="J3368" s="14"/>
      <c r="K3368" s="14"/>
      <c r="L3368" s="14"/>
      <c r="M3368" s="14">
        <v>366</v>
      </c>
      <c r="N3368" s="14"/>
      <c r="O3368" s="191">
        <v>0</v>
      </c>
      <c r="P3368" s="191">
        <v>0</v>
      </c>
      <c r="Q3368" s="191">
        <v>0</v>
      </c>
      <c r="R3368" s="191">
        <v>0</v>
      </c>
      <c r="S3368" s="14"/>
      <c r="T3368" s="14"/>
      <c r="U3368" s="14"/>
      <c r="V3368" s="14">
        <v>202002</v>
      </c>
      <c r="W3368" s="14"/>
    </row>
    <row r="3369" spans="1:23" ht="12.2" customHeight="1">
      <c r="A3369" s="14" t="s">
        <v>487</v>
      </c>
      <c r="B3369" s="14">
        <v>3</v>
      </c>
      <c r="C3369" s="14">
        <v>0</v>
      </c>
      <c r="D3369" s="14"/>
      <c r="E3369" s="14"/>
      <c r="F3369" s="14"/>
      <c r="G3369" s="14"/>
      <c r="H3369" s="14">
        <v>40</v>
      </c>
      <c r="I3369" s="14"/>
      <c r="J3369" s="14"/>
      <c r="K3369" s="14"/>
      <c r="L3369" s="14"/>
      <c r="M3369" s="14">
        <v>112</v>
      </c>
      <c r="N3369" s="14"/>
      <c r="O3369" s="191">
        <v>0</v>
      </c>
      <c r="P3369" s="191">
        <v>0</v>
      </c>
      <c r="Q3369" s="191">
        <v>0</v>
      </c>
      <c r="R3369" s="191">
        <v>0</v>
      </c>
      <c r="S3369" s="14"/>
      <c r="T3369" s="14"/>
      <c r="U3369" s="14"/>
      <c r="V3369" s="14">
        <v>202002</v>
      </c>
      <c r="W3369" s="14"/>
    </row>
    <row r="3370" spans="1:23" ht="12.2" customHeight="1">
      <c r="A3370" s="14" t="s">
        <v>487</v>
      </c>
      <c r="B3370" s="14">
        <v>4</v>
      </c>
      <c r="C3370" s="14">
        <v>0</v>
      </c>
      <c r="D3370" s="14"/>
      <c r="E3370" s="14"/>
      <c r="F3370" s="14"/>
      <c r="G3370" s="14">
        <v>8</v>
      </c>
      <c r="H3370" s="14">
        <v>32</v>
      </c>
      <c r="I3370" s="14"/>
      <c r="J3370" s="14"/>
      <c r="K3370" s="14"/>
      <c r="L3370" s="14"/>
      <c r="M3370" s="14">
        <v>72</v>
      </c>
      <c r="N3370" s="14"/>
      <c r="O3370" s="191">
        <v>0</v>
      </c>
      <c r="P3370" s="191">
        <v>0</v>
      </c>
      <c r="Q3370" s="191">
        <v>0</v>
      </c>
      <c r="R3370" s="191">
        <v>0</v>
      </c>
      <c r="S3370" s="14"/>
      <c r="T3370" s="14"/>
      <c r="U3370" s="14"/>
      <c r="V3370" s="14">
        <v>202002</v>
      </c>
      <c r="W3370" s="14"/>
    </row>
    <row r="3371" spans="1:23" ht="12.2" customHeight="1">
      <c r="A3371" s="14" t="s">
        <v>487</v>
      </c>
      <c r="B3371" s="14">
        <v>5</v>
      </c>
      <c r="C3371" s="14">
        <v>0</v>
      </c>
      <c r="D3371" s="14"/>
      <c r="E3371" s="14"/>
      <c r="F3371" s="14"/>
      <c r="G3371" s="14">
        <v>8</v>
      </c>
      <c r="H3371" s="14">
        <v>32</v>
      </c>
      <c r="I3371" s="14"/>
      <c r="J3371" s="14"/>
      <c r="K3371" s="14"/>
      <c r="L3371" s="14"/>
      <c r="M3371" s="14">
        <v>36</v>
      </c>
      <c r="N3371" s="14"/>
      <c r="O3371" s="191">
        <v>0</v>
      </c>
      <c r="P3371" s="191">
        <v>0</v>
      </c>
      <c r="Q3371" s="191">
        <v>0</v>
      </c>
      <c r="R3371" s="191">
        <v>0</v>
      </c>
      <c r="S3371" s="14"/>
      <c r="T3371" s="14"/>
      <c r="U3371" s="14"/>
      <c r="V3371" s="14">
        <v>202002</v>
      </c>
      <c r="W3371" s="14"/>
    </row>
    <row r="3372" spans="1:23" ht="12.2" customHeight="1">
      <c r="A3372" s="14" t="s">
        <v>487</v>
      </c>
      <c r="B3372" s="14">
        <v>6</v>
      </c>
      <c r="C3372" s="14">
        <v>0</v>
      </c>
      <c r="D3372" s="14"/>
      <c r="E3372" s="14"/>
      <c r="F3372" s="14"/>
      <c r="G3372" s="14"/>
      <c r="H3372" s="14">
        <v>40</v>
      </c>
      <c r="I3372" s="14"/>
      <c r="J3372" s="14"/>
      <c r="K3372" s="14"/>
      <c r="L3372" s="14"/>
      <c r="M3372" s="14">
        <v>72</v>
      </c>
      <c r="N3372" s="14"/>
      <c r="O3372" s="191">
        <v>0</v>
      </c>
      <c r="P3372" s="191">
        <v>0</v>
      </c>
      <c r="Q3372" s="191">
        <v>0</v>
      </c>
      <c r="R3372" s="191">
        <v>0</v>
      </c>
      <c r="S3372" s="14"/>
      <c r="T3372" s="14"/>
      <c r="U3372" s="14"/>
      <c r="V3372" s="14">
        <v>202003</v>
      </c>
      <c r="W3372" s="14"/>
    </row>
    <row r="3373" spans="1:23" ht="12.2" customHeight="1">
      <c r="A3373" s="14" t="s">
        <v>487</v>
      </c>
      <c r="B3373" s="14">
        <v>7</v>
      </c>
      <c r="C3373" s="14">
        <v>0</v>
      </c>
      <c r="D3373" s="14"/>
      <c r="E3373" s="14"/>
      <c r="F3373" s="14"/>
      <c r="G3373" s="14"/>
      <c r="H3373" s="14">
        <v>40</v>
      </c>
      <c r="I3373" s="14"/>
      <c r="J3373" s="14"/>
      <c r="K3373" s="14"/>
      <c r="L3373" s="14"/>
      <c r="M3373" s="14">
        <v>54</v>
      </c>
      <c r="N3373" s="14"/>
      <c r="O3373" s="191">
        <v>0</v>
      </c>
      <c r="P3373" s="191">
        <v>0</v>
      </c>
      <c r="Q3373" s="191">
        <v>0</v>
      </c>
      <c r="R3373" s="191">
        <v>0</v>
      </c>
      <c r="S3373" s="14"/>
      <c r="T3373" s="14"/>
      <c r="U3373" s="14"/>
      <c r="V3373" s="14">
        <v>202003</v>
      </c>
      <c r="W3373" s="14"/>
    </row>
    <row r="3374" spans="1:23" ht="12.2" customHeight="1">
      <c r="A3374" s="14" t="s">
        <v>487</v>
      </c>
      <c r="B3374" s="14">
        <v>8</v>
      </c>
      <c r="C3374" s="14">
        <v>0</v>
      </c>
      <c r="D3374" s="14"/>
      <c r="E3374" s="14"/>
      <c r="F3374" s="14"/>
      <c r="G3374" s="14"/>
      <c r="H3374" s="14">
        <v>40</v>
      </c>
      <c r="I3374" s="14"/>
      <c r="J3374" s="14"/>
      <c r="K3374" s="14"/>
      <c r="L3374" s="14"/>
      <c r="M3374" s="14">
        <v>201</v>
      </c>
      <c r="N3374" s="14"/>
      <c r="O3374" s="191">
        <v>0</v>
      </c>
      <c r="P3374" s="191">
        <v>0</v>
      </c>
      <c r="Q3374" s="191">
        <v>0</v>
      </c>
      <c r="R3374" s="191">
        <v>0</v>
      </c>
      <c r="S3374" s="14"/>
      <c r="T3374" s="14"/>
      <c r="U3374" s="14"/>
      <c r="V3374" s="14">
        <v>202003</v>
      </c>
      <c r="W3374" s="14"/>
    </row>
    <row r="3375" spans="1:23" ht="12.2" customHeight="1">
      <c r="A3375" s="14" t="s">
        <v>487</v>
      </c>
      <c r="B3375" s="14">
        <v>9</v>
      </c>
      <c r="C3375" s="14">
        <v>0</v>
      </c>
      <c r="D3375" s="14"/>
      <c r="E3375" s="14"/>
      <c r="F3375" s="14"/>
      <c r="G3375" s="14"/>
      <c r="H3375" s="14">
        <v>40</v>
      </c>
      <c r="I3375" s="14"/>
      <c r="J3375" s="14"/>
      <c r="K3375" s="14"/>
      <c r="L3375" s="14"/>
      <c r="M3375" s="14">
        <v>260</v>
      </c>
      <c r="N3375" s="14"/>
      <c r="O3375" s="191">
        <v>0</v>
      </c>
      <c r="P3375" s="191">
        <v>0</v>
      </c>
      <c r="Q3375" s="191">
        <v>0</v>
      </c>
      <c r="R3375" s="191">
        <v>0</v>
      </c>
      <c r="S3375" s="14"/>
      <c r="T3375" s="14"/>
      <c r="U3375" s="14"/>
      <c r="V3375" s="14">
        <v>202003</v>
      </c>
      <c r="W3375" s="14"/>
    </row>
    <row r="3376" spans="1:23" ht="12.2" customHeight="1">
      <c r="A3376" s="14" t="s">
        <v>487</v>
      </c>
      <c r="B3376" s="14">
        <v>10</v>
      </c>
      <c r="C3376" s="14">
        <v>0</v>
      </c>
      <c r="D3376" s="14"/>
      <c r="E3376" s="14"/>
      <c r="F3376" s="14"/>
      <c r="G3376" s="14"/>
      <c r="H3376" s="14">
        <v>40</v>
      </c>
      <c r="I3376" s="14"/>
      <c r="J3376" s="14"/>
      <c r="K3376" s="14"/>
      <c r="L3376" s="14"/>
      <c r="M3376" s="14">
        <v>382</v>
      </c>
      <c r="N3376" s="14"/>
      <c r="O3376" s="191">
        <v>0</v>
      </c>
      <c r="P3376" s="191">
        <v>0</v>
      </c>
      <c r="Q3376" s="191">
        <v>0</v>
      </c>
      <c r="R3376" s="191">
        <v>0</v>
      </c>
      <c r="S3376" s="14"/>
      <c r="T3376" s="14"/>
      <c r="U3376" s="14"/>
      <c r="V3376" s="14">
        <v>202004</v>
      </c>
      <c r="W3376" s="14"/>
    </row>
    <row r="3377" spans="1:23" ht="12.2" customHeight="1">
      <c r="A3377" s="14" t="s">
        <v>487</v>
      </c>
      <c r="B3377" s="14">
        <v>11</v>
      </c>
      <c r="C3377" s="14">
        <v>0</v>
      </c>
      <c r="D3377" s="14"/>
      <c r="E3377" s="14"/>
      <c r="F3377" s="14"/>
      <c r="G3377" s="14"/>
      <c r="H3377" s="14">
        <v>40</v>
      </c>
      <c r="I3377" s="14"/>
      <c r="J3377" s="14"/>
      <c r="K3377" s="14"/>
      <c r="L3377" s="14"/>
      <c r="M3377" s="14">
        <v>72</v>
      </c>
      <c r="N3377" s="14"/>
      <c r="O3377" s="191">
        <v>0</v>
      </c>
      <c r="P3377" s="191">
        <v>0</v>
      </c>
      <c r="Q3377" s="191">
        <v>0</v>
      </c>
      <c r="R3377" s="191">
        <v>0</v>
      </c>
      <c r="S3377" s="14"/>
      <c r="T3377" s="14"/>
      <c r="U3377" s="14"/>
      <c r="V3377" s="14">
        <v>202004</v>
      </c>
      <c r="W3377" s="14"/>
    </row>
    <row r="3378" spans="1:23" ht="12.2" customHeight="1">
      <c r="A3378" s="14" t="s">
        <v>487</v>
      </c>
      <c r="B3378" s="14">
        <v>12</v>
      </c>
      <c r="C3378" s="14">
        <v>0</v>
      </c>
      <c r="D3378" s="14"/>
      <c r="E3378" s="14"/>
      <c r="F3378" s="14"/>
      <c r="G3378" s="14"/>
      <c r="H3378" s="14">
        <v>40</v>
      </c>
      <c r="I3378" s="14"/>
      <c r="J3378" s="14"/>
      <c r="K3378" s="14"/>
      <c r="L3378" s="14"/>
      <c r="M3378" s="14">
        <v>344</v>
      </c>
      <c r="N3378" s="14"/>
      <c r="O3378" s="191">
        <v>0</v>
      </c>
      <c r="P3378" s="191">
        <v>0</v>
      </c>
      <c r="Q3378" s="191">
        <v>0</v>
      </c>
      <c r="R3378" s="191">
        <v>0</v>
      </c>
      <c r="S3378" s="14"/>
      <c r="T3378" s="14"/>
      <c r="U3378" s="14"/>
      <c r="V3378" s="14">
        <v>202004</v>
      </c>
      <c r="W3378" s="14"/>
    </row>
    <row r="3379" spans="1:23" ht="12.2" customHeight="1">
      <c r="A3379" s="14" t="s">
        <v>487</v>
      </c>
      <c r="B3379" s="14">
        <v>13</v>
      </c>
      <c r="C3379" s="14">
        <v>0</v>
      </c>
      <c r="D3379" s="14"/>
      <c r="E3379" s="14"/>
      <c r="F3379" s="14"/>
      <c r="G3379" s="14"/>
      <c r="H3379" s="14">
        <v>40</v>
      </c>
      <c r="I3379" s="14"/>
      <c r="J3379" s="14"/>
      <c r="K3379" s="14"/>
      <c r="L3379" s="14"/>
      <c r="M3379" s="14"/>
      <c r="N3379" s="14"/>
      <c r="O3379" s="191">
        <v>0</v>
      </c>
      <c r="P3379" s="191">
        <v>0</v>
      </c>
      <c r="Q3379" s="191">
        <v>0</v>
      </c>
      <c r="R3379" s="191">
        <v>0</v>
      </c>
      <c r="S3379" s="14"/>
      <c r="T3379" s="14"/>
      <c r="U3379" s="14"/>
      <c r="V3379" s="14">
        <v>202004</v>
      </c>
      <c r="W3379" s="14"/>
    </row>
    <row r="3380" spans="1:23" ht="12.2" customHeight="1">
      <c r="A3380" s="14" t="s">
        <v>487</v>
      </c>
      <c r="B3380" s="14">
        <v>14</v>
      </c>
      <c r="C3380" s="14">
        <v>0</v>
      </c>
      <c r="D3380" s="14"/>
      <c r="E3380" s="14"/>
      <c r="F3380" s="14"/>
      <c r="G3380" s="14"/>
      <c r="H3380" s="14">
        <v>40</v>
      </c>
      <c r="I3380" s="14"/>
      <c r="J3380" s="14"/>
      <c r="K3380" s="14"/>
      <c r="L3380" s="14"/>
      <c r="M3380" s="14"/>
      <c r="N3380" s="14"/>
      <c r="O3380" s="191">
        <v>0</v>
      </c>
      <c r="P3380" s="191">
        <v>0</v>
      </c>
      <c r="Q3380" s="191">
        <v>0</v>
      </c>
      <c r="R3380" s="191">
        <v>0</v>
      </c>
      <c r="S3380" s="14"/>
      <c r="T3380" s="14"/>
      <c r="U3380" s="14"/>
      <c r="V3380" s="14">
        <v>202005</v>
      </c>
      <c r="W3380" s="14"/>
    </row>
    <row r="3381" spans="1:23" ht="12.2" customHeight="1">
      <c r="A3381" s="14" t="s">
        <v>487</v>
      </c>
      <c r="B3381" s="14">
        <v>15</v>
      </c>
      <c r="C3381" s="14">
        <v>8</v>
      </c>
      <c r="D3381" s="14"/>
      <c r="E3381" s="14"/>
      <c r="F3381" s="14">
        <v>3</v>
      </c>
      <c r="G3381" s="14"/>
      <c r="H3381" s="14">
        <v>32</v>
      </c>
      <c r="I3381" s="14"/>
      <c r="J3381" s="14"/>
      <c r="K3381" s="14"/>
      <c r="L3381" s="14"/>
      <c r="M3381" s="14">
        <v>54</v>
      </c>
      <c r="N3381" s="14"/>
      <c r="O3381" s="191">
        <v>0</v>
      </c>
      <c r="P3381" s="191">
        <v>0</v>
      </c>
      <c r="Q3381" s="191">
        <v>0</v>
      </c>
      <c r="R3381" s="191">
        <v>0</v>
      </c>
      <c r="S3381" s="14"/>
      <c r="T3381" s="14"/>
      <c r="U3381" s="14"/>
      <c r="V3381" s="14">
        <v>202005</v>
      </c>
      <c r="W3381" s="14"/>
    </row>
    <row r="3382" spans="1:23" ht="12.2" customHeight="1">
      <c r="A3382" s="14" t="s">
        <v>487</v>
      </c>
      <c r="B3382" s="14">
        <v>16</v>
      </c>
      <c r="C3382" s="14">
        <v>0</v>
      </c>
      <c r="D3382" s="14"/>
      <c r="E3382" s="14"/>
      <c r="F3382" s="14"/>
      <c r="G3382" s="14"/>
      <c r="H3382" s="14">
        <v>32</v>
      </c>
      <c r="I3382" s="14">
        <v>8</v>
      </c>
      <c r="J3382" s="14"/>
      <c r="K3382" s="14"/>
      <c r="L3382" s="14"/>
      <c r="M3382" s="14"/>
      <c r="N3382" s="14"/>
      <c r="O3382" s="191">
        <v>0</v>
      </c>
      <c r="P3382" s="191">
        <v>0</v>
      </c>
      <c r="Q3382" s="191">
        <v>0</v>
      </c>
      <c r="R3382" s="191">
        <v>0</v>
      </c>
      <c r="S3382" s="14"/>
      <c r="T3382" s="14"/>
      <c r="U3382" s="14"/>
      <c r="V3382" s="14">
        <v>202005</v>
      </c>
      <c r="W3382" s="14"/>
    </row>
    <row r="3383" spans="1:23" ht="12.2" customHeight="1">
      <c r="A3383" s="14" t="s">
        <v>487</v>
      </c>
      <c r="B3383" s="14">
        <v>17</v>
      </c>
      <c r="C3383" s="14">
        <v>0</v>
      </c>
      <c r="D3383" s="14"/>
      <c r="E3383" s="14"/>
      <c r="F3383" s="14"/>
      <c r="G3383" s="14"/>
      <c r="H3383" s="14">
        <v>40</v>
      </c>
      <c r="I3383" s="14"/>
      <c r="J3383" s="14"/>
      <c r="K3383" s="14"/>
      <c r="L3383" s="14"/>
      <c r="M3383" s="14">
        <v>428</v>
      </c>
      <c r="N3383" s="14"/>
      <c r="O3383" s="191">
        <v>0</v>
      </c>
      <c r="P3383" s="191">
        <v>0</v>
      </c>
      <c r="Q3383" s="191">
        <v>0</v>
      </c>
      <c r="R3383" s="191">
        <v>0</v>
      </c>
      <c r="S3383" s="14"/>
      <c r="T3383" s="14"/>
      <c r="U3383" s="14"/>
      <c r="V3383" s="14">
        <v>202005</v>
      </c>
      <c r="W3383" s="14"/>
    </row>
    <row r="3384" spans="1:23" ht="12.2" customHeight="1">
      <c r="A3384" s="14" t="s">
        <v>487</v>
      </c>
      <c r="B3384" s="14">
        <v>18</v>
      </c>
      <c r="C3384" s="14">
        <v>0</v>
      </c>
      <c r="D3384" s="14"/>
      <c r="E3384" s="14"/>
      <c r="F3384" s="14"/>
      <c r="G3384" s="14"/>
      <c r="H3384" s="14">
        <v>32</v>
      </c>
      <c r="I3384" s="14">
        <v>8</v>
      </c>
      <c r="J3384" s="14"/>
      <c r="K3384" s="14"/>
      <c r="L3384" s="14"/>
      <c r="M3384" s="14">
        <v>100</v>
      </c>
      <c r="N3384" s="14"/>
      <c r="O3384" s="191">
        <v>0</v>
      </c>
      <c r="P3384" s="191">
        <v>0</v>
      </c>
      <c r="Q3384" s="191">
        <v>0</v>
      </c>
      <c r="R3384" s="191">
        <v>0</v>
      </c>
      <c r="S3384" s="14"/>
      <c r="T3384" s="14"/>
      <c r="U3384" s="14"/>
      <c r="V3384" s="14">
        <v>202005</v>
      </c>
      <c r="W3384" s="14"/>
    </row>
    <row r="3385" spans="1:23" ht="12.2" customHeight="1">
      <c r="A3385" s="14" t="s">
        <v>487</v>
      </c>
      <c r="B3385" s="14">
        <v>19</v>
      </c>
      <c r="C3385" s="14">
        <v>0</v>
      </c>
      <c r="D3385" s="14"/>
      <c r="E3385" s="14"/>
      <c r="F3385" s="14"/>
      <c r="G3385" s="14">
        <v>8</v>
      </c>
      <c r="H3385" s="14">
        <v>32</v>
      </c>
      <c r="I3385" s="14"/>
      <c r="J3385" s="14"/>
      <c r="K3385" s="14"/>
      <c r="L3385" s="14"/>
      <c r="M3385" s="14">
        <v>293</v>
      </c>
      <c r="N3385" s="14"/>
      <c r="O3385" s="191">
        <v>0</v>
      </c>
      <c r="P3385" s="191">
        <v>0</v>
      </c>
      <c r="Q3385" s="191">
        <v>0</v>
      </c>
      <c r="R3385" s="191">
        <v>0</v>
      </c>
      <c r="S3385" s="14"/>
      <c r="T3385" s="14"/>
      <c r="U3385" s="14"/>
      <c r="V3385" s="14">
        <v>202007</v>
      </c>
      <c r="W3385" s="14"/>
    </row>
    <row r="3386" spans="1:23" ht="12.2" customHeight="1">
      <c r="A3386" s="14" t="s">
        <v>487</v>
      </c>
      <c r="B3386" s="14">
        <v>20</v>
      </c>
      <c r="C3386" s="14">
        <v>0</v>
      </c>
      <c r="D3386" s="14"/>
      <c r="E3386" s="14"/>
      <c r="F3386" s="14"/>
      <c r="G3386" s="14"/>
      <c r="H3386" s="14">
        <v>40</v>
      </c>
      <c r="I3386" s="14"/>
      <c r="J3386" s="14"/>
      <c r="K3386" s="14"/>
      <c r="L3386" s="14"/>
      <c r="M3386" s="14">
        <v>72</v>
      </c>
      <c r="N3386" s="14"/>
      <c r="O3386" s="191">
        <v>0</v>
      </c>
      <c r="P3386" s="191">
        <v>0</v>
      </c>
      <c r="Q3386" s="191">
        <v>0</v>
      </c>
      <c r="R3386" s="191">
        <v>0</v>
      </c>
      <c r="S3386" s="14"/>
      <c r="T3386" s="14"/>
      <c r="U3386" s="14"/>
      <c r="V3386" s="14">
        <v>202007</v>
      </c>
      <c r="W3386" s="14"/>
    </row>
    <row r="3387" spans="1:23" ht="12.2" customHeight="1">
      <c r="A3387" s="14" t="s">
        <v>487</v>
      </c>
      <c r="B3387" s="14">
        <v>21</v>
      </c>
      <c r="C3387" s="14">
        <v>0</v>
      </c>
      <c r="D3387" s="14"/>
      <c r="E3387" s="14"/>
      <c r="F3387" s="14"/>
      <c r="G3387" s="14"/>
      <c r="H3387" s="14">
        <v>32</v>
      </c>
      <c r="I3387" s="14">
        <v>8</v>
      </c>
      <c r="J3387" s="14"/>
      <c r="K3387" s="14"/>
      <c r="L3387" s="14"/>
      <c r="M3387" s="14">
        <v>458</v>
      </c>
      <c r="N3387" s="14"/>
      <c r="O3387" s="191">
        <v>0</v>
      </c>
      <c r="P3387" s="191">
        <v>0</v>
      </c>
      <c r="Q3387" s="191">
        <v>0</v>
      </c>
      <c r="R3387" s="191">
        <v>0</v>
      </c>
      <c r="S3387" s="14"/>
      <c r="T3387" s="14"/>
      <c r="U3387" s="14"/>
      <c r="V3387" s="14">
        <v>202007</v>
      </c>
      <c r="W3387" s="14"/>
    </row>
    <row r="3388" spans="1:23" ht="12.2" customHeight="1">
      <c r="A3388" s="14" t="s">
        <v>487</v>
      </c>
      <c r="B3388" s="14">
        <v>22</v>
      </c>
      <c r="C3388" s="14">
        <v>0</v>
      </c>
      <c r="D3388" s="14"/>
      <c r="E3388" s="14"/>
      <c r="F3388" s="14"/>
      <c r="G3388" s="14"/>
      <c r="H3388" s="14">
        <v>40</v>
      </c>
      <c r="I3388" s="14"/>
      <c r="J3388" s="14"/>
      <c r="K3388" s="14"/>
      <c r="L3388" s="14"/>
      <c r="M3388" s="14">
        <v>468</v>
      </c>
      <c r="N3388" s="14"/>
      <c r="O3388" s="191">
        <v>0</v>
      </c>
      <c r="P3388" s="191">
        <v>0</v>
      </c>
      <c r="Q3388" s="191">
        <v>0</v>
      </c>
      <c r="R3388" s="191">
        <v>0</v>
      </c>
      <c r="S3388" s="14"/>
      <c r="T3388" s="14"/>
      <c r="U3388" s="14"/>
      <c r="V3388" s="14">
        <v>202007</v>
      </c>
      <c r="W3388" s="14"/>
    </row>
    <row r="3389" spans="1:23" ht="12.2" customHeight="1">
      <c r="A3389" s="14" t="s">
        <v>487</v>
      </c>
      <c r="B3389" s="14">
        <v>23</v>
      </c>
      <c r="C3389" s="14">
        <v>0</v>
      </c>
      <c r="D3389" s="14"/>
      <c r="E3389" s="14"/>
      <c r="F3389" s="14"/>
      <c r="G3389" s="14"/>
      <c r="H3389" s="14">
        <v>32</v>
      </c>
      <c r="I3389" s="14">
        <v>8</v>
      </c>
      <c r="J3389" s="14"/>
      <c r="K3389" s="14"/>
      <c r="L3389" s="14"/>
      <c r="M3389" s="14">
        <v>36</v>
      </c>
      <c r="N3389" s="14"/>
      <c r="O3389" s="191">
        <v>0</v>
      </c>
      <c r="P3389" s="191">
        <v>0</v>
      </c>
      <c r="Q3389" s="191">
        <v>0</v>
      </c>
      <c r="R3389" s="191">
        <v>0</v>
      </c>
      <c r="S3389" s="14"/>
      <c r="T3389" s="14"/>
      <c r="U3389" s="14"/>
      <c r="V3389" s="14">
        <v>202007</v>
      </c>
      <c r="W3389" s="14"/>
    </row>
    <row r="3390" spans="1:23" ht="12.2" customHeight="1">
      <c r="A3390" s="14" t="s">
        <v>487</v>
      </c>
      <c r="B3390" s="14">
        <v>24</v>
      </c>
      <c r="C3390" s="14">
        <v>0</v>
      </c>
      <c r="D3390" s="14"/>
      <c r="E3390" s="14"/>
      <c r="F3390" s="14"/>
      <c r="G3390" s="14"/>
      <c r="H3390" s="14">
        <v>40</v>
      </c>
      <c r="I3390" s="14"/>
      <c r="J3390" s="14"/>
      <c r="K3390" s="14"/>
      <c r="L3390" s="14"/>
      <c r="M3390" s="14">
        <v>122</v>
      </c>
      <c r="N3390" s="14"/>
      <c r="O3390" s="191">
        <v>0</v>
      </c>
      <c r="P3390" s="191">
        <v>0</v>
      </c>
      <c r="Q3390" s="191">
        <v>0</v>
      </c>
      <c r="R3390" s="191">
        <v>0</v>
      </c>
      <c r="S3390" s="14"/>
      <c r="T3390" s="14"/>
      <c r="U3390" s="14"/>
      <c r="V3390" s="14">
        <v>202007</v>
      </c>
      <c r="W3390" s="14"/>
    </row>
    <row r="3391" spans="1:23" ht="12.2" customHeight="1">
      <c r="A3391" s="14" t="s">
        <v>487</v>
      </c>
      <c r="B3391" s="14">
        <v>25</v>
      </c>
      <c r="C3391" s="14">
        <v>0</v>
      </c>
      <c r="D3391" s="14"/>
      <c r="E3391" s="14"/>
      <c r="F3391" s="14"/>
      <c r="G3391" s="14"/>
      <c r="H3391" s="14">
        <v>40</v>
      </c>
      <c r="I3391" s="14"/>
      <c r="J3391" s="14"/>
      <c r="K3391" s="14"/>
      <c r="L3391" s="14"/>
      <c r="M3391" s="14">
        <v>140</v>
      </c>
      <c r="N3391" s="14"/>
      <c r="O3391" s="191">
        <v>0</v>
      </c>
      <c r="P3391" s="191">
        <v>0</v>
      </c>
      <c r="Q3391" s="191">
        <v>0</v>
      </c>
      <c r="R3391" s="191">
        <v>0</v>
      </c>
      <c r="S3391" s="14"/>
      <c r="T3391" s="14"/>
      <c r="U3391" s="14"/>
      <c r="V3391" s="14">
        <v>202008</v>
      </c>
      <c r="W3391" s="14"/>
    </row>
    <row r="3392" spans="1:23" ht="12.2" customHeight="1" thickBot="1">
      <c r="A3392" s="14" t="s">
        <v>487</v>
      </c>
      <c r="B3392" s="14">
        <v>26</v>
      </c>
      <c r="C3392" s="14">
        <v>0</v>
      </c>
      <c r="D3392" s="14"/>
      <c r="E3392" s="14"/>
      <c r="F3392" s="14"/>
      <c r="G3392" s="14"/>
      <c r="H3392" s="14">
        <v>40</v>
      </c>
      <c r="I3392" s="14"/>
      <c r="J3392" s="14"/>
      <c r="K3392" s="14"/>
      <c r="L3392" s="14"/>
      <c r="M3392" s="14">
        <v>214</v>
      </c>
      <c r="N3392" s="14"/>
      <c r="O3392" s="191">
        <v>0</v>
      </c>
      <c r="P3392" s="191">
        <v>0</v>
      </c>
      <c r="Q3392" s="191">
        <v>0</v>
      </c>
      <c r="R3392" s="191">
        <v>0</v>
      </c>
      <c r="S3392" s="14"/>
      <c r="T3392" s="14"/>
      <c r="U3392" s="14"/>
      <c r="V3392" s="14">
        <v>202007</v>
      </c>
      <c r="W3392" s="14"/>
    </row>
    <row r="3393" spans="1:23" ht="12.2" customHeight="1" thickTop="1">
      <c r="A3393" s="188" t="s">
        <v>1306</v>
      </c>
      <c r="B3393" s="189">
        <v>0</v>
      </c>
      <c r="C3393" s="189">
        <v>8</v>
      </c>
      <c r="D3393" s="189">
        <v>0</v>
      </c>
      <c r="E3393" s="189">
        <v>0</v>
      </c>
      <c r="F3393" s="189">
        <v>3</v>
      </c>
      <c r="G3393" s="189">
        <v>24</v>
      </c>
      <c r="H3393" s="189">
        <v>968</v>
      </c>
      <c r="I3393" s="189">
        <v>40</v>
      </c>
      <c r="J3393" s="189">
        <v>0</v>
      </c>
      <c r="K3393" s="189">
        <v>0</v>
      </c>
      <c r="L3393" s="189">
        <v>0</v>
      </c>
      <c r="M3393" s="189">
        <v>4356</v>
      </c>
      <c r="N3393" s="189">
        <v>0</v>
      </c>
      <c r="O3393" s="190">
        <v>0</v>
      </c>
      <c r="P3393" s="190">
        <v>0</v>
      </c>
      <c r="Q3393" s="190">
        <v>0</v>
      </c>
      <c r="R3393" s="190">
        <v>0</v>
      </c>
      <c r="S3393" s="189">
        <v>0</v>
      </c>
      <c r="T3393" s="189">
        <v>0</v>
      </c>
      <c r="U3393" s="189">
        <v>0</v>
      </c>
      <c r="V3393" s="189"/>
      <c r="W3393" s="189"/>
    </row>
    <row r="3394" spans="1:23" ht="12.2" customHeight="1">
      <c r="A3394" s="14" t="s">
        <v>464</v>
      </c>
      <c r="B3394" s="14">
        <v>1</v>
      </c>
      <c r="C3394" s="14">
        <v>0</v>
      </c>
      <c r="D3394" s="14">
        <v>0</v>
      </c>
      <c r="E3394" s="14">
        <v>0</v>
      </c>
      <c r="F3394" s="14">
        <v>0</v>
      </c>
      <c r="G3394" s="14">
        <v>30</v>
      </c>
      <c r="H3394" s="14">
        <v>0</v>
      </c>
      <c r="I3394" s="14">
        <v>8</v>
      </c>
      <c r="J3394" s="14">
        <v>0</v>
      </c>
      <c r="K3394" s="14">
        <v>0</v>
      </c>
      <c r="L3394" s="14">
        <v>0</v>
      </c>
      <c r="M3394" s="14">
        <v>0</v>
      </c>
      <c r="N3394" s="14">
        <v>0</v>
      </c>
      <c r="O3394" s="191">
        <v>0</v>
      </c>
      <c r="P3394" s="191">
        <v>0</v>
      </c>
      <c r="Q3394" s="191">
        <v>0</v>
      </c>
      <c r="R3394" s="191">
        <v>0</v>
      </c>
      <c r="S3394" s="14">
        <v>257.94</v>
      </c>
      <c r="T3394" s="14">
        <v>0</v>
      </c>
      <c r="U3394" s="14">
        <v>0</v>
      </c>
      <c r="V3394" s="14">
        <v>202002</v>
      </c>
      <c r="W3394" s="14"/>
    </row>
    <row r="3395" spans="1:23" ht="12.2" customHeight="1">
      <c r="A3395" s="14" t="s">
        <v>464</v>
      </c>
      <c r="B3395" s="14">
        <v>2</v>
      </c>
      <c r="C3395" s="14">
        <v>38</v>
      </c>
      <c r="D3395" s="14">
        <v>0</v>
      </c>
      <c r="E3395" s="14">
        <v>4</v>
      </c>
      <c r="F3395" s="14">
        <v>10.18</v>
      </c>
      <c r="G3395" s="14"/>
      <c r="H3395" s="14"/>
      <c r="I3395" s="14"/>
      <c r="J3395" s="14"/>
      <c r="K3395" s="14"/>
      <c r="L3395" s="14"/>
      <c r="M3395" s="14">
        <v>0</v>
      </c>
      <c r="N3395" s="14"/>
      <c r="O3395" s="191">
        <v>0</v>
      </c>
      <c r="P3395" s="191">
        <v>0</v>
      </c>
      <c r="Q3395" s="191">
        <v>0</v>
      </c>
      <c r="R3395" s="191">
        <v>0</v>
      </c>
      <c r="S3395" s="14">
        <v>2</v>
      </c>
      <c r="T3395" s="14"/>
      <c r="U3395" s="14"/>
      <c r="V3395" s="14">
        <v>202002</v>
      </c>
      <c r="W3395" s="14"/>
    </row>
    <row r="3396" spans="1:23" ht="12.2" customHeight="1">
      <c r="A3396" s="14" t="s">
        <v>464</v>
      </c>
      <c r="B3396" s="14">
        <v>3</v>
      </c>
      <c r="C3396" s="14">
        <v>38</v>
      </c>
      <c r="D3396" s="14">
        <v>0</v>
      </c>
      <c r="E3396" s="14">
        <v>0.56000000000000005</v>
      </c>
      <c r="F3396" s="14">
        <v>12.57</v>
      </c>
      <c r="G3396" s="14"/>
      <c r="H3396" s="14"/>
      <c r="I3396" s="14"/>
      <c r="J3396" s="14"/>
      <c r="K3396" s="14"/>
      <c r="L3396" s="14"/>
      <c r="M3396" s="14">
        <v>0</v>
      </c>
      <c r="N3396" s="14"/>
      <c r="O3396" s="191">
        <v>0</v>
      </c>
      <c r="P3396" s="191">
        <v>75</v>
      </c>
      <c r="Q3396" s="191">
        <v>0</v>
      </c>
      <c r="R3396" s="191">
        <v>0</v>
      </c>
      <c r="S3396" s="14">
        <v>2</v>
      </c>
      <c r="T3396" s="14"/>
      <c r="U3396" s="14"/>
      <c r="V3396" s="14">
        <v>202002</v>
      </c>
      <c r="W3396" s="14"/>
    </row>
    <row r="3397" spans="1:23" ht="12.2" customHeight="1">
      <c r="A3397" s="14" t="s">
        <v>464</v>
      </c>
      <c r="B3397" s="14">
        <v>4</v>
      </c>
      <c r="C3397" s="14">
        <v>38</v>
      </c>
      <c r="D3397" s="14">
        <v>0</v>
      </c>
      <c r="E3397" s="14">
        <v>8.34</v>
      </c>
      <c r="F3397" s="14">
        <v>7.55</v>
      </c>
      <c r="G3397" s="14"/>
      <c r="H3397" s="14"/>
      <c r="I3397" s="14"/>
      <c r="J3397" s="14"/>
      <c r="K3397" s="14"/>
      <c r="L3397" s="14"/>
      <c r="M3397" s="14">
        <v>0</v>
      </c>
      <c r="N3397" s="14"/>
      <c r="O3397" s="191">
        <v>0</v>
      </c>
      <c r="P3397" s="191">
        <v>0</v>
      </c>
      <c r="Q3397" s="191">
        <v>0</v>
      </c>
      <c r="R3397" s="191">
        <v>0</v>
      </c>
      <c r="S3397" s="14">
        <v>2</v>
      </c>
      <c r="T3397" s="14"/>
      <c r="U3397" s="14"/>
      <c r="V3397" s="14">
        <v>202002</v>
      </c>
      <c r="W3397" s="14"/>
    </row>
    <row r="3398" spans="1:23" ht="12.2" customHeight="1">
      <c r="A3398" s="14" t="s">
        <v>464</v>
      </c>
      <c r="B3398" s="14">
        <v>5</v>
      </c>
      <c r="C3398" s="14">
        <v>38</v>
      </c>
      <c r="D3398" s="14">
        <v>0</v>
      </c>
      <c r="E3398" s="14">
        <v>2.66</v>
      </c>
      <c r="F3398" s="14">
        <v>6.4</v>
      </c>
      <c r="G3398" s="14"/>
      <c r="H3398" s="14"/>
      <c r="I3398" s="14"/>
      <c r="J3398" s="14"/>
      <c r="K3398" s="14"/>
      <c r="L3398" s="14"/>
      <c r="M3398" s="14">
        <v>0</v>
      </c>
      <c r="N3398" s="14"/>
      <c r="O3398" s="191">
        <v>0</v>
      </c>
      <c r="P3398" s="191">
        <v>50</v>
      </c>
      <c r="Q3398" s="191">
        <v>0</v>
      </c>
      <c r="R3398" s="191">
        <v>0</v>
      </c>
      <c r="S3398" s="14">
        <v>2</v>
      </c>
      <c r="T3398" s="14"/>
      <c r="U3398" s="14"/>
      <c r="V3398" s="14">
        <v>202002</v>
      </c>
      <c r="W3398" s="14"/>
    </row>
    <row r="3399" spans="1:23" ht="12.2" customHeight="1">
      <c r="A3399" s="14" t="s">
        <v>464</v>
      </c>
      <c r="B3399" s="14">
        <v>6</v>
      </c>
      <c r="C3399" s="14">
        <v>38</v>
      </c>
      <c r="D3399" s="14">
        <v>0</v>
      </c>
      <c r="E3399" s="14">
        <v>4.5</v>
      </c>
      <c r="F3399" s="14">
        <v>6.93</v>
      </c>
      <c r="G3399" s="14"/>
      <c r="H3399" s="14"/>
      <c r="I3399" s="14"/>
      <c r="J3399" s="14"/>
      <c r="K3399" s="14"/>
      <c r="L3399" s="14"/>
      <c r="M3399" s="14">
        <v>0</v>
      </c>
      <c r="N3399" s="14"/>
      <c r="O3399" s="191">
        <v>0</v>
      </c>
      <c r="P3399" s="191">
        <v>0</v>
      </c>
      <c r="Q3399" s="191">
        <v>0</v>
      </c>
      <c r="R3399" s="191">
        <v>0</v>
      </c>
      <c r="S3399" s="14">
        <v>2</v>
      </c>
      <c r="T3399" s="14"/>
      <c r="U3399" s="14"/>
      <c r="V3399" s="14">
        <v>202003</v>
      </c>
      <c r="W3399" s="14"/>
    </row>
    <row r="3400" spans="1:23" ht="12.2" customHeight="1">
      <c r="A3400" s="14" t="s">
        <v>464</v>
      </c>
      <c r="B3400" s="14">
        <v>7</v>
      </c>
      <c r="C3400" s="14">
        <v>38</v>
      </c>
      <c r="D3400" s="14">
        <v>0</v>
      </c>
      <c r="E3400" s="14">
        <v>5.49</v>
      </c>
      <c r="F3400" s="14">
        <v>9.17</v>
      </c>
      <c r="G3400" s="14"/>
      <c r="H3400" s="14"/>
      <c r="I3400" s="14"/>
      <c r="J3400" s="14"/>
      <c r="K3400" s="14"/>
      <c r="L3400" s="14"/>
      <c r="M3400" s="14">
        <v>0</v>
      </c>
      <c r="N3400" s="14"/>
      <c r="O3400" s="191">
        <v>0</v>
      </c>
      <c r="P3400" s="191">
        <v>0</v>
      </c>
      <c r="Q3400" s="191">
        <v>0</v>
      </c>
      <c r="R3400" s="191">
        <v>0</v>
      </c>
      <c r="S3400" s="14">
        <v>2</v>
      </c>
      <c r="T3400" s="14"/>
      <c r="U3400" s="14"/>
      <c r="V3400" s="14">
        <v>202003</v>
      </c>
      <c r="W3400" s="14"/>
    </row>
    <row r="3401" spans="1:23" ht="12.2" customHeight="1">
      <c r="A3401" s="14" t="s">
        <v>464</v>
      </c>
      <c r="B3401" s="14">
        <v>8</v>
      </c>
      <c r="C3401" s="14">
        <v>38</v>
      </c>
      <c r="D3401" s="14">
        <v>0</v>
      </c>
      <c r="E3401" s="14">
        <v>3.58</v>
      </c>
      <c r="F3401" s="14">
        <v>9.2200000000000006</v>
      </c>
      <c r="G3401" s="14"/>
      <c r="H3401" s="14"/>
      <c r="I3401" s="14"/>
      <c r="J3401" s="14"/>
      <c r="K3401" s="14"/>
      <c r="L3401" s="14"/>
      <c r="M3401" s="14">
        <v>0</v>
      </c>
      <c r="N3401" s="14"/>
      <c r="O3401" s="191">
        <v>0</v>
      </c>
      <c r="P3401" s="191">
        <v>0</v>
      </c>
      <c r="Q3401" s="191">
        <v>0</v>
      </c>
      <c r="R3401" s="191">
        <v>0</v>
      </c>
      <c r="S3401" s="14">
        <v>2</v>
      </c>
      <c r="T3401" s="14"/>
      <c r="U3401" s="14"/>
      <c r="V3401" s="14">
        <v>202004</v>
      </c>
      <c r="W3401" s="14"/>
    </row>
    <row r="3402" spans="1:23" ht="12.2" customHeight="1">
      <c r="A3402" s="14" t="s">
        <v>464</v>
      </c>
      <c r="B3402" s="14">
        <v>9</v>
      </c>
      <c r="C3402" s="14">
        <v>38</v>
      </c>
      <c r="D3402" s="14">
        <v>0</v>
      </c>
      <c r="E3402" s="14">
        <v>6.77</v>
      </c>
      <c r="F3402" s="14">
        <v>9.1300000000000008</v>
      </c>
      <c r="G3402" s="14"/>
      <c r="H3402" s="14"/>
      <c r="I3402" s="14"/>
      <c r="J3402" s="14"/>
      <c r="K3402" s="14"/>
      <c r="L3402" s="14"/>
      <c r="M3402" s="14">
        <v>0</v>
      </c>
      <c r="N3402" s="14"/>
      <c r="O3402" s="191">
        <v>0</v>
      </c>
      <c r="P3402" s="191">
        <v>0</v>
      </c>
      <c r="Q3402" s="191">
        <v>0</v>
      </c>
      <c r="R3402" s="191">
        <v>0</v>
      </c>
      <c r="S3402" s="14">
        <v>2</v>
      </c>
      <c r="T3402" s="14"/>
      <c r="U3402" s="14"/>
      <c r="V3402" s="14">
        <v>202004</v>
      </c>
      <c r="W3402" s="14"/>
    </row>
    <row r="3403" spans="1:23" ht="12.2" customHeight="1">
      <c r="A3403" s="14" t="s">
        <v>464</v>
      </c>
      <c r="B3403" s="14">
        <v>10</v>
      </c>
      <c r="C3403" s="14">
        <v>38</v>
      </c>
      <c r="D3403" s="14">
        <v>0</v>
      </c>
      <c r="E3403" s="14">
        <v>6.85</v>
      </c>
      <c r="F3403" s="14">
        <v>7.73</v>
      </c>
      <c r="G3403" s="14"/>
      <c r="H3403" s="14"/>
      <c r="I3403" s="14"/>
      <c r="J3403" s="14"/>
      <c r="K3403" s="14"/>
      <c r="L3403" s="14"/>
      <c r="M3403" s="14">
        <v>0</v>
      </c>
      <c r="N3403" s="14"/>
      <c r="O3403" s="191">
        <v>0</v>
      </c>
      <c r="P3403" s="191">
        <v>0</v>
      </c>
      <c r="Q3403" s="191">
        <v>0</v>
      </c>
      <c r="R3403" s="191">
        <v>0</v>
      </c>
      <c r="S3403" s="14">
        <v>2</v>
      </c>
      <c r="T3403" s="14"/>
      <c r="U3403" s="14"/>
      <c r="V3403" s="14">
        <v>202004</v>
      </c>
      <c r="W3403" s="14"/>
    </row>
    <row r="3404" spans="1:23" ht="12.2" customHeight="1">
      <c r="A3404" s="14" t="s">
        <v>464</v>
      </c>
      <c r="B3404" s="14">
        <v>11</v>
      </c>
      <c r="C3404" s="14">
        <v>38</v>
      </c>
      <c r="D3404" s="14">
        <v>0</v>
      </c>
      <c r="E3404" s="14">
        <v>1.43</v>
      </c>
      <c r="F3404" s="14">
        <v>12.17</v>
      </c>
      <c r="G3404" s="14"/>
      <c r="H3404" s="14"/>
      <c r="I3404" s="14"/>
      <c r="J3404" s="14"/>
      <c r="K3404" s="14"/>
      <c r="L3404" s="14"/>
      <c r="M3404" s="14">
        <v>0</v>
      </c>
      <c r="N3404" s="14"/>
      <c r="O3404" s="191">
        <v>0</v>
      </c>
      <c r="P3404" s="191">
        <v>50</v>
      </c>
      <c r="Q3404" s="191">
        <v>0</v>
      </c>
      <c r="R3404" s="191">
        <v>0</v>
      </c>
      <c r="S3404" s="14">
        <v>2</v>
      </c>
      <c r="T3404" s="14"/>
      <c r="U3404" s="14"/>
      <c r="V3404" s="14">
        <v>202004</v>
      </c>
      <c r="W3404" s="14"/>
    </row>
    <row r="3405" spans="1:23" ht="12.2" customHeight="1">
      <c r="A3405" s="14" t="s">
        <v>464</v>
      </c>
      <c r="B3405" s="14">
        <v>12</v>
      </c>
      <c r="C3405" s="14">
        <v>38</v>
      </c>
      <c r="D3405" s="14">
        <v>0</v>
      </c>
      <c r="E3405" s="14">
        <v>4.9400000000000004</v>
      </c>
      <c r="F3405" s="14">
        <v>3.08</v>
      </c>
      <c r="G3405" s="14"/>
      <c r="H3405" s="14"/>
      <c r="I3405" s="14"/>
      <c r="J3405" s="14"/>
      <c r="K3405" s="14"/>
      <c r="L3405" s="14"/>
      <c r="M3405" s="14">
        <v>0</v>
      </c>
      <c r="N3405" s="14"/>
      <c r="O3405" s="191">
        <v>0</v>
      </c>
      <c r="P3405" s="191">
        <v>0</v>
      </c>
      <c r="Q3405" s="191">
        <v>0</v>
      </c>
      <c r="R3405" s="191">
        <v>0</v>
      </c>
      <c r="S3405" s="14">
        <v>2</v>
      </c>
      <c r="T3405" s="14"/>
      <c r="U3405" s="14"/>
      <c r="V3405" s="14">
        <v>202005</v>
      </c>
      <c r="W3405" s="14"/>
    </row>
    <row r="3406" spans="1:23" ht="12.2" customHeight="1">
      <c r="A3406" s="14" t="s">
        <v>464</v>
      </c>
      <c r="B3406" s="14">
        <v>13</v>
      </c>
      <c r="C3406" s="14">
        <v>38</v>
      </c>
      <c r="D3406" s="14"/>
      <c r="E3406" s="14">
        <v>5.55</v>
      </c>
      <c r="F3406" s="14"/>
      <c r="G3406" s="14"/>
      <c r="H3406" s="14"/>
      <c r="I3406" s="14"/>
      <c r="J3406" s="14"/>
      <c r="K3406" s="14"/>
      <c r="L3406" s="14"/>
      <c r="M3406" s="14">
        <v>0</v>
      </c>
      <c r="N3406" s="14"/>
      <c r="O3406" s="191">
        <v>0</v>
      </c>
      <c r="P3406" s="191">
        <v>0</v>
      </c>
      <c r="Q3406" s="191">
        <v>0</v>
      </c>
      <c r="R3406" s="191">
        <v>0</v>
      </c>
      <c r="S3406" s="14"/>
      <c r="T3406" s="14"/>
      <c r="U3406" s="14"/>
      <c r="V3406" s="14">
        <v>202005</v>
      </c>
      <c r="W3406" s="14"/>
    </row>
    <row r="3407" spans="1:23" ht="12.2" customHeight="1">
      <c r="A3407" s="14" t="s">
        <v>464</v>
      </c>
      <c r="B3407" s="14">
        <v>14</v>
      </c>
      <c r="C3407" s="14">
        <v>38</v>
      </c>
      <c r="D3407" s="14">
        <v>0</v>
      </c>
      <c r="E3407" s="14">
        <v>5.35</v>
      </c>
      <c r="F3407" s="14">
        <v>8.27</v>
      </c>
      <c r="G3407" s="14"/>
      <c r="H3407" s="14"/>
      <c r="I3407" s="14"/>
      <c r="J3407" s="14"/>
      <c r="K3407" s="14"/>
      <c r="L3407" s="14"/>
      <c r="M3407" s="14">
        <v>0</v>
      </c>
      <c r="N3407" s="14"/>
      <c r="O3407" s="191">
        <v>0</v>
      </c>
      <c r="P3407" s="191">
        <v>0</v>
      </c>
      <c r="Q3407" s="191">
        <v>0</v>
      </c>
      <c r="R3407" s="191">
        <v>0</v>
      </c>
      <c r="S3407" s="14">
        <v>2</v>
      </c>
      <c r="T3407" s="14"/>
      <c r="U3407" s="14"/>
      <c r="V3407" s="14">
        <v>202005</v>
      </c>
      <c r="W3407" s="14"/>
    </row>
    <row r="3408" spans="1:23" ht="12.2" customHeight="1">
      <c r="A3408" s="14" t="s">
        <v>464</v>
      </c>
      <c r="B3408" s="14">
        <v>15</v>
      </c>
      <c r="C3408" s="14">
        <v>38</v>
      </c>
      <c r="D3408" s="14">
        <v>0</v>
      </c>
      <c r="E3408" s="14">
        <v>3.87</v>
      </c>
      <c r="F3408" s="14">
        <v>1.5</v>
      </c>
      <c r="G3408" s="14"/>
      <c r="H3408" s="14"/>
      <c r="I3408" s="14"/>
      <c r="J3408" s="14"/>
      <c r="K3408" s="14"/>
      <c r="L3408" s="14"/>
      <c r="M3408" s="14">
        <v>0</v>
      </c>
      <c r="N3408" s="14"/>
      <c r="O3408" s="191">
        <v>0</v>
      </c>
      <c r="P3408" s="191">
        <v>0</v>
      </c>
      <c r="Q3408" s="191">
        <v>0</v>
      </c>
      <c r="R3408" s="191">
        <v>0</v>
      </c>
      <c r="S3408" s="14">
        <v>2</v>
      </c>
      <c r="T3408" s="14"/>
      <c r="U3408" s="14"/>
      <c r="V3408" s="14">
        <v>202005</v>
      </c>
      <c r="W3408" s="14"/>
    </row>
    <row r="3409" spans="1:23" ht="12.2" customHeight="1">
      <c r="A3409" s="14" t="s">
        <v>464</v>
      </c>
      <c r="B3409" s="14">
        <v>16</v>
      </c>
      <c r="C3409" s="14">
        <v>30</v>
      </c>
      <c r="D3409" s="14">
        <v>0</v>
      </c>
      <c r="E3409" s="14">
        <v>8.01</v>
      </c>
      <c r="F3409" s="14">
        <v>3.1</v>
      </c>
      <c r="G3409" s="14"/>
      <c r="H3409" s="14"/>
      <c r="I3409" s="14">
        <v>8</v>
      </c>
      <c r="J3409" s="14"/>
      <c r="K3409" s="14"/>
      <c r="L3409" s="14"/>
      <c r="M3409" s="14">
        <v>0</v>
      </c>
      <c r="N3409" s="14"/>
      <c r="O3409" s="191">
        <v>0</v>
      </c>
      <c r="P3409" s="191">
        <v>0</v>
      </c>
      <c r="Q3409" s="191">
        <v>0</v>
      </c>
      <c r="R3409" s="191">
        <v>0</v>
      </c>
      <c r="S3409" s="14">
        <v>2</v>
      </c>
      <c r="T3409" s="14"/>
      <c r="U3409" s="14"/>
      <c r="V3409" s="14">
        <v>202005</v>
      </c>
      <c r="W3409" s="14"/>
    </row>
    <row r="3410" spans="1:23" ht="12.2" customHeight="1">
      <c r="A3410" s="14" t="s">
        <v>464</v>
      </c>
      <c r="B3410" s="14">
        <v>17</v>
      </c>
      <c r="C3410" s="14">
        <v>38</v>
      </c>
      <c r="D3410" s="14"/>
      <c r="E3410" s="14">
        <v>4</v>
      </c>
      <c r="F3410" s="14"/>
      <c r="G3410" s="14"/>
      <c r="H3410" s="14"/>
      <c r="I3410" s="14"/>
      <c r="J3410" s="14"/>
      <c r="K3410" s="14"/>
      <c r="L3410" s="14"/>
      <c r="M3410" s="14">
        <v>0</v>
      </c>
      <c r="N3410" s="14"/>
      <c r="O3410" s="191">
        <v>0</v>
      </c>
      <c r="P3410" s="191">
        <v>0</v>
      </c>
      <c r="Q3410" s="191">
        <v>0</v>
      </c>
      <c r="R3410" s="191">
        <v>0</v>
      </c>
      <c r="S3410" s="14"/>
      <c r="T3410" s="14"/>
      <c r="U3410" s="14"/>
      <c r="V3410" s="14">
        <v>202005</v>
      </c>
      <c r="W3410" s="14"/>
    </row>
    <row r="3411" spans="1:23" ht="12.2" customHeight="1">
      <c r="A3411" s="14" t="s">
        <v>464</v>
      </c>
      <c r="B3411" s="14">
        <v>18</v>
      </c>
      <c r="C3411" s="14">
        <v>30</v>
      </c>
      <c r="D3411" s="14">
        <v>0</v>
      </c>
      <c r="E3411" s="14">
        <v>9.7100000000000009</v>
      </c>
      <c r="F3411" s="14">
        <v>5.13</v>
      </c>
      <c r="G3411" s="14"/>
      <c r="H3411" s="14"/>
      <c r="I3411" s="14">
        <v>8</v>
      </c>
      <c r="J3411" s="14"/>
      <c r="K3411" s="14"/>
      <c r="L3411" s="14"/>
      <c r="M3411" s="14">
        <v>0</v>
      </c>
      <c r="N3411" s="14"/>
      <c r="O3411" s="191">
        <v>0</v>
      </c>
      <c r="P3411" s="191">
        <v>0</v>
      </c>
      <c r="Q3411" s="191">
        <v>0</v>
      </c>
      <c r="R3411" s="191">
        <v>0</v>
      </c>
      <c r="S3411" s="14">
        <v>2</v>
      </c>
      <c r="T3411" s="14"/>
      <c r="U3411" s="14"/>
      <c r="V3411" s="14">
        <v>202006</v>
      </c>
      <c r="W3411" s="14"/>
    </row>
    <row r="3412" spans="1:23" ht="12.2" customHeight="1">
      <c r="A3412" s="14" t="s">
        <v>464</v>
      </c>
      <c r="B3412" s="14">
        <v>19</v>
      </c>
      <c r="C3412" s="14">
        <v>38</v>
      </c>
      <c r="D3412" s="14">
        <v>0</v>
      </c>
      <c r="E3412" s="14">
        <v>4.5599999999999996</v>
      </c>
      <c r="F3412" s="14">
        <v>10.72</v>
      </c>
      <c r="G3412" s="14"/>
      <c r="H3412" s="14"/>
      <c r="I3412" s="14"/>
      <c r="J3412" s="14"/>
      <c r="K3412" s="14"/>
      <c r="L3412" s="14"/>
      <c r="M3412" s="14">
        <v>0</v>
      </c>
      <c r="N3412" s="14"/>
      <c r="O3412" s="191">
        <v>0</v>
      </c>
      <c r="P3412" s="191">
        <v>25</v>
      </c>
      <c r="Q3412" s="191">
        <v>0</v>
      </c>
      <c r="R3412" s="191">
        <v>0</v>
      </c>
      <c r="S3412" s="14">
        <v>2</v>
      </c>
      <c r="T3412" s="14"/>
      <c r="U3412" s="14"/>
      <c r="V3412" s="14">
        <v>202006</v>
      </c>
      <c r="W3412" s="14"/>
    </row>
    <row r="3413" spans="1:23" ht="12.2" customHeight="1">
      <c r="A3413" s="14" t="s">
        <v>464</v>
      </c>
      <c r="B3413" s="14">
        <v>20</v>
      </c>
      <c r="C3413" s="14">
        <v>38</v>
      </c>
      <c r="D3413" s="14">
        <v>0</v>
      </c>
      <c r="E3413" s="14">
        <v>2.66</v>
      </c>
      <c r="F3413" s="14">
        <v>6.2</v>
      </c>
      <c r="G3413" s="14"/>
      <c r="H3413" s="14"/>
      <c r="I3413" s="14"/>
      <c r="J3413" s="14"/>
      <c r="K3413" s="14"/>
      <c r="L3413" s="14"/>
      <c r="M3413" s="14">
        <v>0</v>
      </c>
      <c r="N3413" s="14"/>
      <c r="O3413" s="191">
        <v>0</v>
      </c>
      <c r="P3413" s="191">
        <v>50</v>
      </c>
      <c r="Q3413" s="191">
        <v>0</v>
      </c>
      <c r="R3413" s="191">
        <v>0</v>
      </c>
      <c r="S3413" s="14">
        <v>2</v>
      </c>
      <c r="T3413" s="14"/>
      <c r="U3413" s="14"/>
      <c r="V3413" s="14">
        <v>202006</v>
      </c>
      <c r="W3413" s="14"/>
    </row>
    <row r="3414" spans="1:23" ht="12.2" customHeight="1">
      <c r="A3414" s="14" t="s">
        <v>464</v>
      </c>
      <c r="B3414" s="14">
        <v>21</v>
      </c>
      <c r="C3414" s="14">
        <v>24</v>
      </c>
      <c r="D3414" s="14">
        <v>0</v>
      </c>
      <c r="E3414" s="14">
        <v>2.4</v>
      </c>
      <c r="F3414" s="14">
        <v>0.92</v>
      </c>
      <c r="G3414" s="14">
        <v>6</v>
      </c>
      <c r="H3414" s="14"/>
      <c r="I3414" s="14">
        <v>8</v>
      </c>
      <c r="J3414" s="14"/>
      <c r="K3414" s="14"/>
      <c r="L3414" s="14"/>
      <c r="M3414" s="14">
        <v>0</v>
      </c>
      <c r="N3414" s="14"/>
      <c r="O3414" s="191">
        <v>0</v>
      </c>
      <c r="P3414" s="191">
        <v>0</v>
      </c>
      <c r="Q3414" s="191">
        <v>0</v>
      </c>
      <c r="R3414" s="191">
        <v>0</v>
      </c>
      <c r="S3414" s="14">
        <v>2</v>
      </c>
      <c r="T3414" s="14"/>
      <c r="U3414" s="14"/>
      <c r="V3414" s="14">
        <v>202007</v>
      </c>
      <c r="W3414" s="14"/>
    </row>
    <row r="3415" spans="1:23" ht="12.2" customHeight="1">
      <c r="A3415" s="14" t="s">
        <v>464</v>
      </c>
      <c r="B3415" s="14">
        <v>22</v>
      </c>
      <c r="C3415" s="14">
        <v>32</v>
      </c>
      <c r="D3415" s="14">
        <v>0</v>
      </c>
      <c r="E3415" s="14">
        <v>4.62</v>
      </c>
      <c r="F3415" s="14">
        <v>5.67</v>
      </c>
      <c r="G3415" s="14">
        <v>6</v>
      </c>
      <c r="H3415" s="14"/>
      <c r="I3415" s="14"/>
      <c r="J3415" s="14"/>
      <c r="K3415" s="14"/>
      <c r="L3415" s="14"/>
      <c r="M3415" s="14">
        <v>0</v>
      </c>
      <c r="N3415" s="14"/>
      <c r="O3415" s="191">
        <v>0</v>
      </c>
      <c r="P3415" s="191">
        <v>25</v>
      </c>
      <c r="Q3415" s="191">
        <v>0</v>
      </c>
      <c r="R3415" s="191">
        <v>0</v>
      </c>
      <c r="S3415" s="14">
        <v>2</v>
      </c>
      <c r="T3415" s="14"/>
      <c r="U3415" s="14"/>
      <c r="V3415" s="14">
        <v>202007</v>
      </c>
      <c r="W3415" s="14"/>
    </row>
    <row r="3416" spans="1:23" ht="12.2" customHeight="1">
      <c r="A3416" s="14" t="s">
        <v>464</v>
      </c>
      <c r="B3416" s="14">
        <v>23</v>
      </c>
      <c r="C3416" s="14">
        <v>30</v>
      </c>
      <c r="D3416" s="14">
        <v>0</v>
      </c>
      <c r="E3416" s="14">
        <v>1.69</v>
      </c>
      <c r="F3416" s="14">
        <v>3.13</v>
      </c>
      <c r="G3416" s="14"/>
      <c r="H3416" s="14"/>
      <c r="I3416" s="14">
        <v>8</v>
      </c>
      <c r="J3416" s="14"/>
      <c r="K3416" s="14"/>
      <c r="L3416" s="14"/>
      <c r="M3416" s="14">
        <v>0</v>
      </c>
      <c r="N3416" s="14"/>
      <c r="O3416" s="191">
        <v>0</v>
      </c>
      <c r="P3416" s="191">
        <v>0</v>
      </c>
      <c r="Q3416" s="191">
        <v>0</v>
      </c>
      <c r="R3416" s="191">
        <v>0</v>
      </c>
      <c r="S3416" s="14">
        <v>2</v>
      </c>
      <c r="T3416" s="14"/>
      <c r="U3416" s="14"/>
      <c r="V3416" s="14">
        <v>202007</v>
      </c>
      <c r="W3416" s="14"/>
    </row>
    <row r="3417" spans="1:23" ht="12.2" customHeight="1">
      <c r="A3417" s="14" t="s">
        <v>464</v>
      </c>
      <c r="B3417" s="14">
        <v>24</v>
      </c>
      <c r="C3417" s="14">
        <v>38</v>
      </c>
      <c r="D3417" s="14">
        <v>0</v>
      </c>
      <c r="E3417" s="14">
        <v>5.4</v>
      </c>
      <c r="F3417" s="14">
        <v>8.25</v>
      </c>
      <c r="G3417" s="14"/>
      <c r="H3417" s="14"/>
      <c r="I3417" s="14"/>
      <c r="J3417" s="14"/>
      <c r="K3417" s="14"/>
      <c r="L3417" s="14"/>
      <c r="M3417" s="14">
        <v>0</v>
      </c>
      <c r="N3417" s="14"/>
      <c r="O3417" s="191">
        <v>0</v>
      </c>
      <c r="P3417" s="191">
        <v>0</v>
      </c>
      <c r="Q3417" s="191">
        <v>0</v>
      </c>
      <c r="R3417" s="191">
        <v>0</v>
      </c>
      <c r="S3417" s="14">
        <v>2</v>
      </c>
      <c r="T3417" s="14"/>
      <c r="U3417" s="14"/>
      <c r="V3417" s="14">
        <v>202007</v>
      </c>
      <c r="W3417" s="14"/>
    </row>
    <row r="3418" spans="1:23" ht="12.2" customHeight="1">
      <c r="A3418" s="14" t="s">
        <v>464</v>
      </c>
      <c r="B3418" s="14">
        <v>25</v>
      </c>
      <c r="C3418" s="14">
        <v>38</v>
      </c>
      <c r="D3418" s="14">
        <v>0</v>
      </c>
      <c r="E3418" s="14">
        <v>5.87</v>
      </c>
      <c r="F3418" s="14"/>
      <c r="G3418" s="14"/>
      <c r="H3418" s="14"/>
      <c r="I3418" s="14"/>
      <c r="J3418" s="14"/>
      <c r="K3418" s="14"/>
      <c r="L3418" s="14"/>
      <c r="M3418" s="14">
        <v>0</v>
      </c>
      <c r="N3418" s="14"/>
      <c r="O3418" s="191">
        <v>0</v>
      </c>
      <c r="P3418" s="191">
        <v>0</v>
      </c>
      <c r="Q3418" s="191">
        <v>0</v>
      </c>
      <c r="R3418" s="191">
        <v>0</v>
      </c>
      <c r="S3418" s="14">
        <v>1.82</v>
      </c>
      <c r="T3418" s="14"/>
      <c r="U3418" s="14"/>
      <c r="V3418" s="14">
        <v>202008</v>
      </c>
      <c r="W3418" s="14"/>
    </row>
    <row r="3419" spans="1:23" ht="12.2" customHeight="1" thickBot="1">
      <c r="A3419" s="14" t="s">
        <v>464</v>
      </c>
      <c r="B3419" s="14">
        <v>26</v>
      </c>
      <c r="C3419" s="14">
        <v>38</v>
      </c>
      <c r="D3419" s="14">
        <v>0</v>
      </c>
      <c r="E3419" s="14">
        <v>7.36</v>
      </c>
      <c r="F3419" s="14">
        <v>6.05</v>
      </c>
      <c r="G3419" s="14"/>
      <c r="H3419" s="14"/>
      <c r="I3419" s="14"/>
      <c r="J3419" s="14"/>
      <c r="K3419" s="14"/>
      <c r="L3419" s="14"/>
      <c r="M3419" s="14">
        <v>0</v>
      </c>
      <c r="N3419" s="14"/>
      <c r="O3419" s="191">
        <v>0</v>
      </c>
      <c r="P3419" s="191">
        <v>0</v>
      </c>
      <c r="Q3419" s="191">
        <v>0</v>
      </c>
      <c r="R3419" s="191">
        <v>0</v>
      </c>
      <c r="S3419" s="14">
        <v>2</v>
      </c>
      <c r="T3419" s="14"/>
      <c r="U3419" s="14"/>
      <c r="V3419" s="14">
        <v>202008</v>
      </c>
      <c r="W3419" s="14"/>
    </row>
    <row r="3420" spans="1:23" ht="12.2" customHeight="1" thickTop="1">
      <c r="A3420" s="188" t="s">
        <v>1306</v>
      </c>
      <c r="B3420" s="189">
        <v>0</v>
      </c>
      <c r="C3420" s="189">
        <v>906</v>
      </c>
      <c r="D3420" s="189">
        <v>0</v>
      </c>
      <c r="E3420" s="189">
        <v>120.16999999999999</v>
      </c>
      <c r="F3420" s="189">
        <v>153.07000000000002</v>
      </c>
      <c r="G3420" s="189">
        <v>42</v>
      </c>
      <c r="H3420" s="189">
        <v>0</v>
      </c>
      <c r="I3420" s="189">
        <v>40</v>
      </c>
      <c r="J3420" s="189">
        <v>0</v>
      </c>
      <c r="K3420" s="189">
        <v>0</v>
      </c>
      <c r="L3420" s="189">
        <v>0</v>
      </c>
      <c r="M3420" s="189">
        <v>0</v>
      </c>
      <c r="N3420" s="189">
        <v>0</v>
      </c>
      <c r="O3420" s="190">
        <v>0</v>
      </c>
      <c r="P3420" s="190">
        <v>275</v>
      </c>
      <c r="Q3420" s="190">
        <v>0</v>
      </c>
      <c r="R3420" s="190">
        <v>0</v>
      </c>
      <c r="S3420" s="189">
        <v>303.76</v>
      </c>
      <c r="T3420" s="189">
        <v>0</v>
      </c>
      <c r="U3420" s="189">
        <v>0</v>
      </c>
      <c r="V3420" s="189"/>
      <c r="W3420" s="189"/>
    </row>
    <row r="3421" spans="1:23" ht="12.2" customHeight="1">
      <c r="A3421" s="14" t="s">
        <v>1820</v>
      </c>
      <c r="B3421" s="14">
        <v>23</v>
      </c>
      <c r="C3421" s="14">
        <v>24</v>
      </c>
      <c r="D3421" s="14">
        <v>0</v>
      </c>
      <c r="E3421" s="14">
        <v>0</v>
      </c>
      <c r="F3421" s="14">
        <v>1</v>
      </c>
      <c r="G3421" s="14">
        <v>8</v>
      </c>
      <c r="H3421" s="14">
        <v>0</v>
      </c>
      <c r="I3421" s="14">
        <v>8</v>
      </c>
      <c r="J3421" s="14">
        <v>0</v>
      </c>
      <c r="K3421" s="14">
        <v>0</v>
      </c>
      <c r="L3421" s="14">
        <v>0</v>
      </c>
      <c r="M3421" s="14">
        <v>60</v>
      </c>
      <c r="N3421" s="14">
        <v>0</v>
      </c>
      <c r="O3421" s="191">
        <v>0</v>
      </c>
      <c r="P3421" s="191">
        <v>0</v>
      </c>
      <c r="Q3421" s="191">
        <v>0</v>
      </c>
      <c r="R3421" s="191">
        <v>0</v>
      </c>
      <c r="S3421" s="14">
        <v>0</v>
      </c>
      <c r="T3421" s="14">
        <v>0</v>
      </c>
      <c r="U3421" s="14">
        <v>0</v>
      </c>
      <c r="V3421" s="14">
        <v>202008</v>
      </c>
      <c r="W3421" s="14"/>
    </row>
    <row r="3422" spans="1:23" ht="12.2" customHeight="1">
      <c r="A3422" s="14" t="s">
        <v>1820</v>
      </c>
      <c r="B3422" s="14">
        <v>24</v>
      </c>
      <c r="C3422" s="14">
        <v>40</v>
      </c>
      <c r="D3422" s="14">
        <v>0</v>
      </c>
      <c r="E3422" s="14">
        <v>0</v>
      </c>
      <c r="F3422" s="14">
        <v>1.75</v>
      </c>
      <c r="G3422" s="14">
        <v>0</v>
      </c>
      <c r="H3422" s="14">
        <v>0</v>
      </c>
      <c r="I3422" s="14">
        <v>0</v>
      </c>
      <c r="J3422" s="14">
        <v>0</v>
      </c>
      <c r="K3422" s="14">
        <v>0</v>
      </c>
      <c r="L3422" s="14">
        <v>0</v>
      </c>
      <c r="M3422" s="14">
        <v>100</v>
      </c>
      <c r="N3422" s="14">
        <v>0</v>
      </c>
      <c r="O3422" s="191">
        <v>0</v>
      </c>
      <c r="P3422" s="191">
        <v>0</v>
      </c>
      <c r="Q3422" s="191">
        <v>0</v>
      </c>
      <c r="R3422" s="191">
        <v>0</v>
      </c>
      <c r="S3422" s="14">
        <v>0</v>
      </c>
      <c r="T3422" s="14">
        <v>0</v>
      </c>
      <c r="U3422" s="14">
        <v>0</v>
      </c>
      <c r="V3422" s="14">
        <v>202008</v>
      </c>
      <c r="W3422" s="14"/>
    </row>
    <row r="3423" spans="1:23" ht="12.2" customHeight="1">
      <c r="A3423" s="14" t="s">
        <v>1820</v>
      </c>
      <c r="B3423" s="14">
        <v>25</v>
      </c>
      <c r="C3423" s="14">
        <v>40</v>
      </c>
      <c r="D3423" s="14">
        <v>0</v>
      </c>
      <c r="E3423" s="14">
        <v>0</v>
      </c>
      <c r="F3423" s="14">
        <v>0</v>
      </c>
      <c r="G3423" s="14">
        <v>0</v>
      </c>
      <c r="H3423" s="14">
        <v>0</v>
      </c>
      <c r="I3423" s="14">
        <v>0</v>
      </c>
      <c r="J3423" s="14">
        <v>0</v>
      </c>
      <c r="K3423" s="14">
        <v>0</v>
      </c>
      <c r="L3423" s="14">
        <v>0</v>
      </c>
      <c r="M3423" s="14">
        <v>100</v>
      </c>
      <c r="N3423" s="14">
        <v>0</v>
      </c>
      <c r="O3423" s="191">
        <v>0</v>
      </c>
      <c r="P3423" s="191">
        <v>0</v>
      </c>
      <c r="Q3423" s="191">
        <v>0</v>
      </c>
      <c r="R3423" s="191">
        <v>0</v>
      </c>
      <c r="S3423" s="14">
        <v>0</v>
      </c>
      <c r="T3423" s="14">
        <v>0</v>
      </c>
      <c r="U3423" s="14">
        <v>0</v>
      </c>
      <c r="V3423" s="14">
        <v>202008</v>
      </c>
      <c r="W3423" s="14"/>
    </row>
    <row r="3424" spans="1:23" ht="12.2" customHeight="1" thickBot="1">
      <c r="A3424" s="14" t="s">
        <v>1820</v>
      </c>
      <c r="B3424" s="14">
        <v>26</v>
      </c>
      <c r="C3424" s="14">
        <v>40</v>
      </c>
      <c r="D3424" s="14">
        <v>0</v>
      </c>
      <c r="E3424" s="14">
        <v>0</v>
      </c>
      <c r="F3424" s="14">
        <v>1</v>
      </c>
      <c r="G3424" s="14">
        <v>0</v>
      </c>
      <c r="H3424" s="14">
        <v>0</v>
      </c>
      <c r="I3424" s="14">
        <v>0</v>
      </c>
      <c r="J3424" s="14">
        <v>0</v>
      </c>
      <c r="K3424" s="14">
        <v>0</v>
      </c>
      <c r="L3424" s="14">
        <v>0</v>
      </c>
      <c r="M3424" s="14">
        <v>100</v>
      </c>
      <c r="N3424" s="14">
        <v>0</v>
      </c>
      <c r="O3424" s="191">
        <v>0</v>
      </c>
      <c r="P3424" s="191">
        <v>0</v>
      </c>
      <c r="Q3424" s="191">
        <v>0</v>
      </c>
      <c r="R3424" s="191">
        <v>0</v>
      </c>
      <c r="S3424" s="14">
        <v>0</v>
      </c>
      <c r="T3424" s="14">
        <v>0</v>
      </c>
      <c r="U3424" s="14">
        <v>0</v>
      </c>
      <c r="V3424" s="14">
        <v>202008</v>
      </c>
      <c r="W3424" s="14"/>
    </row>
    <row r="3425" spans="1:23" ht="12.2" customHeight="1" thickTop="1">
      <c r="A3425" s="188" t="s">
        <v>1306</v>
      </c>
      <c r="B3425" s="189">
        <v>0</v>
      </c>
      <c r="C3425" s="189">
        <v>144</v>
      </c>
      <c r="D3425" s="189">
        <v>0</v>
      </c>
      <c r="E3425" s="189">
        <v>0</v>
      </c>
      <c r="F3425" s="189">
        <v>3.75</v>
      </c>
      <c r="G3425" s="189">
        <v>8</v>
      </c>
      <c r="H3425" s="189">
        <v>0</v>
      </c>
      <c r="I3425" s="189">
        <v>8</v>
      </c>
      <c r="J3425" s="189">
        <v>0</v>
      </c>
      <c r="K3425" s="189">
        <v>0</v>
      </c>
      <c r="L3425" s="189">
        <v>0</v>
      </c>
      <c r="M3425" s="189">
        <v>360</v>
      </c>
      <c r="N3425" s="189">
        <v>0</v>
      </c>
      <c r="O3425" s="190">
        <v>0</v>
      </c>
      <c r="P3425" s="190">
        <v>0</v>
      </c>
      <c r="Q3425" s="190">
        <v>0</v>
      </c>
      <c r="R3425" s="190">
        <v>0</v>
      </c>
      <c r="S3425" s="189">
        <v>0</v>
      </c>
      <c r="T3425" s="189">
        <v>0</v>
      </c>
      <c r="U3425" s="189">
        <v>0</v>
      </c>
      <c r="V3425" s="189"/>
      <c r="W3425" s="189"/>
    </row>
    <row r="3426" spans="1:23" ht="12.2" customHeight="1">
      <c r="A3426" s="14" t="s">
        <v>486</v>
      </c>
      <c r="B3426" s="14">
        <v>1</v>
      </c>
      <c r="C3426" s="14">
        <v>0</v>
      </c>
      <c r="D3426" s="14">
        <v>0</v>
      </c>
      <c r="E3426" s="14">
        <v>0</v>
      </c>
      <c r="F3426" s="14">
        <v>0</v>
      </c>
      <c r="G3426" s="14">
        <v>32</v>
      </c>
      <c r="H3426" s="14">
        <v>0</v>
      </c>
      <c r="I3426" s="14">
        <v>8</v>
      </c>
      <c r="J3426" s="14">
        <v>0</v>
      </c>
      <c r="K3426" s="14">
        <v>0</v>
      </c>
      <c r="L3426" s="14">
        <v>0</v>
      </c>
      <c r="M3426" s="14">
        <v>0</v>
      </c>
      <c r="N3426" s="14">
        <v>0</v>
      </c>
      <c r="O3426" s="191">
        <v>0</v>
      </c>
      <c r="P3426" s="191">
        <v>0</v>
      </c>
      <c r="Q3426" s="191">
        <v>0</v>
      </c>
      <c r="R3426" s="191">
        <v>0</v>
      </c>
      <c r="S3426" s="14">
        <v>0</v>
      </c>
      <c r="T3426" s="14">
        <v>0</v>
      </c>
      <c r="U3426" s="14">
        <v>15.8</v>
      </c>
      <c r="V3426" s="14">
        <v>202002</v>
      </c>
      <c r="W3426" s="14"/>
    </row>
    <row r="3427" spans="1:23" ht="12.2" customHeight="1">
      <c r="A3427" s="14" t="s">
        <v>486</v>
      </c>
      <c r="B3427" s="14">
        <v>2</v>
      </c>
      <c r="C3427" s="14">
        <v>40</v>
      </c>
      <c r="D3427" s="14"/>
      <c r="E3427" s="14"/>
      <c r="F3427" s="14">
        <v>4</v>
      </c>
      <c r="G3427" s="14"/>
      <c r="H3427" s="14"/>
      <c r="I3427" s="14"/>
      <c r="J3427" s="14"/>
      <c r="K3427" s="14"/>
      <c r="L3427" s="14"/>
      <c r="M3427" s="14">
        <v>0</v>
      </c>
      <c r="N3427" s="14"/>
      <c r="O3427" s="191">
        <v>0</v>
      </c>
      <c r="P3427" s="191">
        <v>0</v>
      </c>
      <c r="Q3427" s="191">
        <v>0</v>
      </c>
      <c r="R3427" s="191">
        <v>0</v>
      </c>
      <c r="S3427" s="14"/>
      <c r="T3427" s="14"/>
      <c r="U3427" s="14"/>
      <c r="V3427" s="14">
        <v>202002</v>
      </c>
      <c r="W3427" s="14"/>
    </row>
    <row r="3428" spans="1:23" ht="12.2" customHeight="1">
      <c r="A3428" s="14" t="s">
        <v>486</v>
      </c>
      <c r="B3428" s="14">
        <v>3</v>
      </c>
      <c r="C3428" s="14">
        <v>40</v>
      </c>
      <c r="D3428" s="14"/>
      <c r="E3428" s="14"/>
      <c r="F3428" s="14">
        <v>4</v>
      </c>
      <c r="G3428" s="14"/>
      <c r="H3428" s="14"/>
      <c r="I3428" s="14"/>
      <c r="J3428" s="14"/>
      <c r="K3428" s="14"/>
      <c r="L3428" s="14"/>
      <c r="M3428" s="14">
        <v>0</v>
      </c>
      <c r="N3428" s="14"/>
      <c r="O3428" s="191">
        <v>0</v>
      </c>
      <c r="P3428" s="191">
        <v>0</v>
      </c>
      <c r="Q3428" s="191">
        <v>0</v>
      </c>
      <c r="R3428" s="191">
        <v>0</v>
      </c>
      <c r="S3428" s="14"/>
      <c r="T3428" s="14"/>
      <c r="U3428" s="14"/>
      <c r="V3428" s="14">
        <v>202002</v>
      </c>
      <c r="W3428" s="14"/>
    </row>
    <row r="3429" spans="1:23" ht="12.2" customHeight="1">
      <c r="A3429" s="14" t="s">
        <v>486</v>
      </c>
      <c r="B3429" s="14">
        <v>4</v>
      </c>
      <c r="C3429" s="14">
        <v>40</v>
      </c>
      <c r="D3429" s="14"/>
      <c r="E3429" s="14"/>
      <c r="F3429" s="14">
        <v>3.75</v>
      </c>
      <c r="G3429" s="14"/>
      <c r="H3429" s="14"/>
      <c r="I3429" s="14"/>
      <c r="J3429" s="14"/>
      <c r="K3429" s="14"/>
      <c r="L3429" s="14"/>
      <c r="M3429" s="14">
        <v>0</v>
      </c>
      <c r="N3429" s="14"/>
      <c r="O3429" s="191">
        <v>0</v>
      </c>
      <c r="P3429" s="191">
        <v>0</v>
      </c>
      <c r="Q3429" s="191">
        <v>0</v>
      </c>
      <c r="R3429" s="191">
        <v>0</v>
      </c>
      <c r="S3429" s="14"/>
      <c r="T3429" s="14"/>
      <c r="U3429" s="14"/>
      <c r="V3429" s="14">
        <v>202002</v>
      </c>
      <c r="W3429" s="14"/>
    </row>
    <row r="3430" spans="1:23" ht="12.2" customHeight="1">
      <c r="A3430" s="14" t="s">
        <v>486</v>
      </c>
      <c r="B3430" s="14">
        <v>5</v>
      </c>
      <c r="C3430" s="14">
        <v>40</v>
      </c>
      <c r="D3430" s="14"/>
      <c r="E3430" s="14"/>
      <c r="F3430" s="14">
        <v>3.75</v>
      </c>
      <c r="G3430" s="14"/>
      <c r="H3430" s="14"/>
      <c r="I3430" s="14"/>
      <c r="J3430" s="14"/>
      <c r="K3430" s="14"/>
      <c r="L3430" s="14"/>
      <c r="M3430" s="14">
        <v>0</v>
      </c>
      <c r="N3430" s="14"/>
      <c r="O3430" s="191">
        <v>0</v>
      </c>
      <c r="P3430" s="191">
        <v>0</v>
      </c>
      <c r="Q3430" s="191">
        <v>0</v>
      </c>
      <c r="R3430" s="191">
        <v>0</v>
      </c>
      <c r="S3430" s="14"/>
      <c r="T3430" s="14"/>
      <c r="U3430" s="14"/>
      <c r="V3430" s="14">
        <v>202002</v>
      </c>
      <c r="W3430" s="14"/>
    </row>
    <row r="3431" spans="1:23" ht="12.2" customHeight="1">
      <c r="A3431" s="14" t="s">
        <v>486</v>
      </c>
      <c r="B3431" s="14">
        <v>6</v>
      </c>
      <c r="C3431" s="14">
        <v>28.25</v>
      </c>
      <c r="D3431" s="14"/>
      <c r="E3431" s="14"/>
      <c r="F3431" s="14">
        <v>3.05</v>
      </c>
      <c r="G3431" s="14"/>
      <c r="H3431" s="14"/>
      <c r="I3431" s="14"/>
      <c r="J3431" s="14">
        <v>11.75</v>
      </c>
      <c r="K3431" s="14"/>
      <c r="L3431" s="14"/>
      <c r="M3431" s="14">
        <v>0</v>
      </c>
      <c r="N3431" s="14"/>
      <c r="O3431" s="191">
        <v>0</v>
      </c>
      <c r="P3431" s="191">
        <v>0</v>
      </c>
      <c r="Q3431" s="191">
        <v>0</v>
      </c>
      <c r="R3431" s="191">
        <v>0</v>
      </c>
      <c r="S3431" s="14"/>
      <c r="T3431" s="14"/>
      <c r="U3431" s="14"/>
      <c r="V3431" s="14">
        <v>202003</v>
      </c>
      <c r="W3431" s="14"/>
    </row>
    <row r="3432" spans="1:23" ht="12.2" customHeight="1">
      <c r="A3432" s="14" t="s">
        <v>486</v>
      </c>
      <c r="B3432" s="14">
        <v>7</v>
      </c>
      <c r="C3432" s="14">
        <v>40</v>
      </c>
      <c r="D3432" s="14"/>
      <c r="E3432" s="14"/>
      <c r="F3432" s="14">
        <v>3.75</v>
      </c>
      <c r="G3432" s="14"/>
      <c r="H3432" s="14"/>
      <c r="I3432" s="14"/>
      <c r="J3432" s="14"/>
      <c r="K3432" s="14"/>
      <c r="L3432" s="14"/>
      <c r="M3432" s="14">
        <v>0</v>
      </c>
      <c r="N3432" s="14"/>
      <c r="O3432" s="191">
        <v>0</v>
      </c>
      <c r="P3432" s="191">
        <v>0</v>
      </c>
      <c r="Q3432" s="191">
        <v>0</v>
      </c>
      <c r="R3432" s="191">
        <v>0</v>
      </c>
      <c r="S3432" s="14"/>
      <c r="T3432" s="14"/>
      <c r="U3432" s="14"/>
      <c r="V3432" s="14">
        <v>202003</v>
      </c>
      <c r="W3432" s="14"/>
    </row>
    <row r="3433" spans="1:23" ht="12.2" customHeight="1">
      <c r="A3433" s="14" t="s">
        <v>486</v>
      </c>
      <c r="B3433" s="14">
        <v>8</v>
      </c>
      <c r="C3433" s="14">
        <v>40</v>
      </c>
      <c r="D3433" s="14"/>
      <c r="E3433" s="14"/>
      <c r="F3433" s="14">
        <v>3.75</v>
      </c>
      <c r="G3433" s="14"/>
      <c r="H3433" s="14"/>
      <c r="I3433" s="14"/>
      <c r="J3433" s="14"/>
      <c r="K3433" s="14"/>
      <c r="L3433" s="14"/>
      <c r="M3433" s="14">
        <v>0</v>
      </c>
      <c r="N3433" s="14"/>
      <c r="O3433" s="191">
        <v>0</v>
      </c>
      <c r="P3433" s="191">
        <v>0</v>
      </c>
      <c r="Q3433" s="191">
        <v>0</v>
      </c>
      <c r="R3433" s="191">
        <v>0</v>
      </c>
      <c r="S3433" s="14"/>
      <c r="T3433" s="14"/>
      <c r="U3433" s="14"/>
      <c r="V3433" s="14">
        <v>202003</v>
      </c>
      <c r="W3433" s="14"/>
    </row>
    <row r="3434" spans="1:23" ht="12.2" customHeight="1">
      <c r="A3434" s="14" t="s">
        <v>486</v>
      </c>
      <c r="B3434" s="14">
        <v>9</v>
      </c>
      <c r="C3434" s="14">
        <v>40</v>
      </c>
      <c r="D3434" s="14"/>
      <c r="E3434" s="14"/>
      <c r="F3434" s="14">
        <v>3.75</v>
      </c>
      <c r="G3434" s="14"/>
      <c r="H3434" s="14"/>
      <c r="I3434" s="14"/>
      <c r="J3434" s="14"/>
      <c r="K3434" s="14"/>
      <c r="L3434" s="14"/>
      <c r="M3434" s="14">
        <v>0</v>
      </c>
      <c r="N3434" s="14"/>
      <c r="O3434" s="191">
        <v>0</v>
      </c>
      <c r="P3434" s="191">
        <v>0</v>
      </c>
      <c r="Q3434" s="191">
        <v>0</v>
      </c>
      <c r="R3434" s="191">
        <v>0</v>
      </c>
      <c r="S3434" s="14"/>
      <c r="T3434" s="14"/>
      <c r="U3434" s="14"/>
      <c r="V3434" s="14">
        <v>202003</v>
      </c>
      <c r="W3434" s="14"/>
    </row>
    <row r="3435" spans="1:23" ht="12.2" customHeight="1">
      <c r="A3435" s="14" t="s">
        <v>486</v>
      </c>
      <c r="B3435" s="14">
        <v>10</v>
      </c>
      <c r="C3435" s="14">
        <v>40</v>
      </c>
      <c r="D3435" s="14"/>
      <c r="E3435" s="14"/>
      <c r="F3435" s="14">
        <v>3.75</v>
      </c>
      <c r="G3435" s="14"/>
      <c r="H3435" s="14"/>
      <c r="I3435" s="14"/>
      <c r="J3435" s="14"/>
      <c r="K3435" s="14"/>
      <c r="L3435" s="14"/>
      <c r="M3435" s="14">
        <v>0</v>
      </c>
      <c r="N3435" s="14"/>
      <c r="O3435" s="191">
        <v>0</v>
      </c>
      <c r="P3435" s="191">
        <v>0</v>
      </c>
      <c r="Q3435" s="191">
        <v>0</v>
      </c>
      <c r="R3435" s="191">
        <v>0</v>
      </c>
      <c r="S3435" s="14"/>
      <c r="T3435" s="14"/>
      <c r="U3435" s="14"/>
      <c r="V3435" s="14">
        <v>202004</v>
      </c>
      <c r="W3435" s="14"/>
    </row>
    <row r="3436" spans="1:23" ht="12.2" customHeight="1">
      <c r="A3436" s="14" t="s">
        <v>486</v>
      </c>
      <c r="B3436" s="14">
        <v>11</v>
      </c>
      <c r="C3436" s="14">
        <v>40</v>
      </c>
      <c r="D3436" s="14"/>
      <c r="E3436" s="14"/>
      <c r="F3436" s="14">
        <v>3.75</v>
      </c>
      <c r="G3436" s="14"/>
      <c r="H3436" s="14"/>
      <c r="I3436" s="14"/>
      <c r="J3436" s="14"/>
      <c r="K3436" s="14"/>
      <c r="L3436" s="14"/>
      <c r="M3436" s="14">
        <v>0</v>
      </c>
      <c r="N3436" s="14"/>
      <c r="O3436" s="191">
        <v>0</v>
      </c>
      <c r="P3436" s="191">
        <v>0</v>
      </c>
      <c r="Q3436" s="191">
        <v>0</v>
      </c>
      <c r="R3436" s="191">
        <v>0</v>
      </c>
      <c r="S3436" s="14"/>
      <c r="T3436" s="14"/>
      <c r="U3436" s="14"/>
      <c r="V3436" s="14">
        <v>202004</v>
      </c>
      <c r="W3436" s="14"/>
    </row>
    <row r="3437" spans="1:23" ht="12.2" customHeight="1">
      <c r="A3437" s="14" t="s">
        <v>486</v>
      </c>
      <c r="B3437" s="14">
        <v>12</v>
      </c>
      <c r="C3437" s="14">
        <v>40</v>
      </c>
      <c r="D3437" s="14"/>
      <c r="E3437" s="14"/>
      <c r="F3437" s="14">
        <v>3.5</v>
      </c>
      <c r="G3437" s="14"/>
      <c r="H3437" s="14"/>
      <c r="I3437" s="14"/>
      <c r="J3437" s="14"/>
      <c r="K3437" s="14"/>
      <c r="L3437" s="14"/>
      <c r="M3437" s="14">
        <v>0</v>
      </c>
      <c r="N3437" s="14"/>
      <c r="O3437" s="191">
        <v>0</v>
      </c>
      <c r="P3437" s="191">
        <v>0</v>
      </c>
      <c r="Q3437" s="191">
        <v>0</v>
      </c>
      <c r="R3437" s="191">
        <v>0</v>
      </c>
      <c r="S3437" s="14"/>
      <c r="T3437" s="14"/>
      <c r="U3437" s="14"/>
      <c r="V3437" s="14">
        <v>202004</v>
      </c>
      <c r="W3437" s="14"/>
    </row>
    <row r="3438" spans="1:23" ht="12.2" customHeight="1">
      <c r="A3438" s="14" t="s">
        <v>486</v>
      </c>
      <c r="B3438" s="14">
        <v>13</v>
      </c>
      <c r="C3438" s="14">
        <v>40</v>
      </c>
      <c r="D3438" s="14"/>
      <c r="E3438" s="14"/>
      <c r="F3438" s="14">
        <v>3.75</v>
      </c>
      <c r="G3438" s="14"/>
      <c r="H3438" s="14"/>
      <c r="I3438" s="14"/>
      <c r="J3438" s="14"/>
      <c r="K3438" s="14"/>
      <c r="L3438" s="14"/>
      <c r="M3438" s="14">
        <v>0</v>
      </c>
      <c r="N3438" s="14"/>
      <c r="O3438" s="191">
        <v>0</v>
      </c>
      <c r="P3438" s="191">
        <v>0</v>
      </c>
      <c r="Q3438" s="191">
        <v>0</v>
      </c>
      <c r="R3438" s="191">
        <v>0</v>
      </c>
      <c r="S3438" s="14"/>
      <c r="T3438" s="14"/>
      <c r="U3438" s="14"/>
      <c r="V3438" s="14">
        <v>202004</v>
      </c>
      <c r="W3438" s="14"/>
    </row>
    <row r="3439" spans="1:23" ht="12.2" customHeight="1">
      <c r="A3439" s="14" t="s">
        <v>486</v>
      </c>
      <c r="B3439" s="14">
        <v>14</v>
      </c>
      <c r="C3439" s="14">
        <v>40</v>
      </c>
      <c r="D3439" s="14"/>
      <c r="E3439" s="14"/>
      <c r="F3439" s="14">
        <v>3.75</v>
      </c>
      <c r="G3439" s="14"/>
      <c r="H3439" s="14"/>
      <c r="I3439" s="14"/>
      <c r="J3439" s="14"/>
      <c r="K3439" s="14"/>
      <c r="L3439" s="14"/>
      <c r="M3439" s="14">
        <v>0</v>
      </c>
      <c r="N3439" s="14"/>
      <c r="O3439" s="191">
        <v>0</v>
      </c>
      <c r="P3439" s="191">
        <v>0</v>
      </c>
      <c r="Q3439" s="191">
        <v>0</v>
      </c>
      <c r="R3439" s="191">
        <v>0</v>
      </c>
      <c r="S3439" s="14"/>
      <c r="T3439" s="14"/>
      <c r="U3439" s="14"/>
      <c r="V3439" s="14">
        <v>202005</v>
      </c>
      <c r="W3439" s="14"/>
    </row>
    <row r="3440" spans="1:23" ht="12.2" customHeight="1">
      <c r="A3440" s="14" t="s">
        <v>486</v>
      </c>
      <c r="B3440" s="14">
        <v>15</v>
      </c>
      <c r="C3440" s="14">
        <v>40</v>
      </c>
      <c r="D3440" s="14"/>
      <c r="E3440" s="14"/>
      <c r="F3440" s="14">
        <v>3.75</v>
      </c>
      <c r="G3440" s="14"/>
      <c r="H3440" s="14"/>
      <c r="I3440" s="14"/>
      <c r="J3440" s="14"/>
      <c r="K3440" s="14"/>
      <c r="L3440" s="14"/>
      <c r="M3440" s="14">
        <v>0</v>
      </c>
      <c r="N3440" s="14"/>
      <c r="O3440" s="191">
        <v>0</v>
      </c>
      <c r="P3440" s="191">
        <v>0</v>
      </c>
      <c r="Q3440" s="191">
        <v>0</v>
      </c>
      <c r="R3440" s="191">
        <v>0</v>
      </c>
      <c r="S3440" s="14"/>
      <c r="T3440" s="14"/>
      <c r="U3440" s="14"/>
      <c r="V3440" s="14">
        <v>202005</v>
      </c>
      <c r="W3440" s="14"/>
    </row>
    <row r="3441" spans="1:23" ht="12.2" customHeight="1">
      <c r="A3441" s="14" t="s">
        <v>486</v>
      </c>
      <c r="B3441" s="14">
        <v>16</v>
      </c>
      <c r="C3441" s="14">
        <v>32</v>
      </c>
      <c r="D3441" s="14"/>
      <c r="E3441" s="14"/>
      <c r="F3441" s="14">
        <v>6</v>
      </c>
      <c r="G3441" s="14"/>
      <c r="H3441" s="14"/>
      <c r="I3441" s="14">
        <v>8</v>
      </c>
      <c r="J3441" s="14"/>
      <c r="K3441" s="14"/>
      <c r="L3441" s="14"/>
      <c r="M3441" s="14">
        <v>0</v>
      </c>
      <c r="N3441" s="14"/>
      <c r="O3441" s="191">
        <v>0</v>
      </c>
      <c r="P3441" s="191">
        <v>0</v>
      </c>
      <c r="Q3441" s="191">
        <v>0</v>
      </c>
      <c r="R3441" s="191">
        <v>0</v>
      </c>
      <c r="S3441" s="14"/>
      <c r="T3441" s="14"/>
      <c r="U3441" s="14"/>
      <c r="V3441" s="14">
        <v>202005</v>
      </c>
      <c r="W3441" s="14"/>
    </row>
    <row r="3442" spans="1:23" ht="12.2" customHeight="1">
      <c r="A3442" s="14" t="s">
        <v>486</v>
      </c>
      <c r="B3442" s="14">
        <v>17</v>
      </c>
      <c r="C3442" s="14">
        <v>40</v>
      </c>
      <c r="D3442" s="14"/>
      <c r="E3442" s="14"/>
      <c r="F3442" s="14">
        <v>7.75</v>
      </c>
      <c r="G3442" s="14"/>
      <c r="H3442" s="14"/>
      <c r="I3442" s="14"/>
      <c r="J3442" s="14"/>
      <c r="K3442" s="14"/>
      <c r="L3442" s="14"/>
      <c r="M3442" s="14">
        <v>0</v>
      </c>
      <c r="N3442" s="14"/>
      <c r="O3442" s="191">
        <v>0</v>
      </c>
      <c r="P3442" s="191">
        <v>0</v>
      </c>
      <c r="Q3442" s="191">
        <v>0</v>
      </c>
      <c r="R3442" s="191">
        <v>0</v>
      </c>
      <c r="S3442" s="14"/>
      <c r="T3442" s="14"/>
      <c r="U3442" s="14"/>
      <c r="V3442" s="14">
        <v>202005</v>
      </c>
      <c r="W3442" s="14"/>
    </row>
    <row r="3443" spans="1:23" ht="12.2" customHeight="1">
      <c r="A3443" s="14" t="s">
        <v>486</v>
      </c>
      <c r="B3443" s="14">
        <v>18</v>
      </c>
      <c r="C3443" s="14">
        <v>32</v>
      </c>
      <c r="D3443" s="14"/>
      <c r="E3443" s="14"/>
      <c r="F3443" s="14">
        <v>6</v>
      </c>
      <c r="G3443" s="14"/>
      <c r="H3443" s="14"/>
      <c r="I3443" s="14">
        <v>8</v>
      </c>
      <c r="J3443" s="14"/>
      <c r="K3443" s="14"/>
      <c r="L3443" s="14"/>
      <c r="M3443" s="14">
        <v>0</v>
      </c>
      <c r="N3443" s="14"/>
      <c r="O3443" s="191">
        <v>0</v>
      </c>
      <c r="P3443" s="191">
        <v>0</v>
      </c>
      <c r="Q3443" s="191">
        <v>0</v>
      </c>
      <c r="R3443" s="191">
        <v>0</v>
      </c>
      <c r="S3443" s="14"/>
      <c r="T3443" s="14"/>
      <c r="U3443" s="14"/>
      <c r="V3443" s="14">
        <v>202005</v>
      </c>
      <c r="W3443" s="14"/>
    </row>
    <row r="3444" spans="1:23" ht="12.2" customHeight="1">
      <c r="A3444" s="14" t="s">
        <v>486</v>
      </c>
      <c r="B3444" s="14">
        <v>19</v>
      </c>
      <c r="C3444" s="14">
        <v>40</v>
      </c>
      <c r="D3444" s="14"/>
      <c r="E3444" s="14"/>
      <c r="F3444" s="14">
        <v>8.25</v>
      </c>
      <c r="G3444" s="14"/>
      <c r="H3444" s="14"/>
      <c r="I3444" s="14"/>
      <c r="J3444" s="14"/>
      <c r="K3444" s="14"/>
      <c r="L3444" s="14"/>
      <c r="M3444" s="14">
        <v>0</v>
      </c>
      <c r="N3444" s="14"/>
      <c r="O3444" s="191">
        <v>0</v>
      </c>
      <c r="P3444" s="191">
        <v>0</v>
      </c>
      <c r="Q3444" s="191">
        <v>0</v>
      </c>
      <c r="R3444" s="191">
        <v>0</v>
      </c>
      <c r="S3444" s="14"/>
      <c r="T3444" s="14"/>
      <c r="U3444" s="14"/>
      <c r="V3444" s="14">
        <v>202006</v>
      </c>
      <c r="W3444" s="14"/>
    </row>
    <row r="3445" spans="1:23" ht="12.2" customHeight="1">
      <c r="A3445" s="14" t="s">
        <v>486</v>
      </c>
      <c r="B3445" s="14">
        <v>20</v>
      </c>
      <c r="C3445" s="14">
        <v>40</v>
      </c>
      <c r="D3445" s="14"/>
      <c r="E3445" s="14"/>
      <c r="F3445" s="14">
        <v>7.25</v>
      </c>
      <c r="G3445" s="14"/>
      <c r="H3445" s="14"/>
      <c r="I3445" s="14"/>
      <c r="J3445" s="14"/>
      <c r="K3445" s="14"/>
      <c r="L3445" s="14"/>
      <c r="M3445" s="14">
        <v>0</v>
      </c>
      <c r="N3445" s="14"/>
      <c r="O3445" s="191">
        <v>0</v>
      </c>
      <c r="P3445" s="191">
        <v>0</v>
      </c>
      <c r="Q3445" s="191">
        <v>0</v>
      </c>
      <c r="R3445" s="191">
        <v>0</v>
      </c>
      <c r="S3445" s="14"/>
      <c r="T3445" s="14"/>
      <c r="U3445" s="14"/>
      <c r="V3445" s="14">
        <v>202006</v>
      </c>
      <c r="W3445" s="14"/>
    </row>
    <row r="3446" spans="1:23" ht="12.2" customHeight="1">
      <c r="A3446" s="14" t="s">
        <v>486</v>
      </c>
      <c r="B3446" s="14">
        <v>21</v>
      </c>
      <c r="C3446" s="14">
        <v>24</v>
      </c>
      <c r="D3446" s="14"/>
      <c r="E3446" s="14"/>
      <c r="F3446" s="14">
        <v>5.25</v>
      </c>
      <c r="G3446" s="14">
        <v>8</v>
      </c>
      <c r="H3446" s="14"/>
      <c r="I3446" s="14">
        <v>8</v>
      </c>
      <c r="J3446" s="14"/>
      <c r="K3446" s="14"/>
      <c r="L3446" s="14"/>
      <c r="M3446" s="14">
        <v>0</v>
      </c>
      <c r="N3446" s="14"/>
      <c r="O3446" s="191">
        <v>0</v>
      </c>
      <c r="P3446" s="191">
        <v>0</v>
      </c>
      <c r="Q3446" s="191">
        <v>0</v>
      </c>
      <c r="R3446" s="191">
        <v>0</v>
      </c>
      <c r="S3446" s="14"/>
      <c r="T3446" s="14"/>
      <c r="U3446" s="14"/>
      <c r="V3446" s="14">
        <v>202006</v>
      </c>
      <c r="W3446" s="14"/>
    </row>
    <row r="3447" spans="1:23" ht="12.2" customHeight="1">
      <c r="A3447" s="14" t="s">
        <v>486</v>
      </c>
      <c r="B3447" s="14">
        <v>22</v>
      </c>
      <c r="C3447" s="14">
        <v>40</v>
      </c>
      <c r="D3447" s="14"/>
      <c r="E3447" s="14"/>
      <c r="F3447" s="14">
        <v>9.75</v>
      </c>
      <c r="G3447" s="14"/>
      <c r="H3447" s="14"/>
      <c r="I3447" s="14"/>
      <c r="J3447" s="14"/>
      <c r="K3447" s="14"/>
      <c r="L3447" s="14"/>
      <c r="M3447" s="14">
        <v>0</v>
      </c>
      <c r="N3447" s="14"/>
      <c r="O3447" s="191">
        <v>0</v>
      </c>
      <c r="P3447" s="191">
        <v>0</v>
      </c>
      <c r="Q3447" s="191">
        <v>0</v>
      </c>
      <c r="R3447" s="191">
        <v>0</v>
      </c>
      <c r="S3447" s="14"/>
      <c r="T3447" s="14"/>
      <c r="U3447" s="14"/>
      <c r="V3447" s="14">
        <v>202006</v>
      </c>
      <c r="W3447" s="14"/>
    </row>
    <row r="3448" spans="1:23" ht="12.2" customHeight="1">
      <c r="A3448" s="14" t="s">
        <v>486</v>
      </c>
      <c r="B3448" s="14">
        <v>23</v>
      </c>
      <c r="C3448" s="14">
        <v>32</v>
      </c>
      <c r="D3448" s="14"/>
      <c r="E3448" s="14"/>
      <c r="F3448" s="14">
        <v>5</v>
      </c>
      <c r="G3448" s="14"/>
      <c r="H3448" s="14"/>
      <c r="I3448" s="14">
        <v>8</v>
      </c>
      <c r="J3448" s="14"/>
      <c r="K3448" s="14"/>
      <c r="L3448" s="14"/>
      <c r="M3448" s="14">
        <v>0</v>
      </c>
      <c r="N3448" s="14"/>
      <c r="O3448" s="191">
        <v>0</v>
      </c>
      <c r="P3448" s="191">
        <v>0</v>
      </c>
      <c r="Q3448" s="191">
        <v>0</v>
      </c>
      <c r="R3448" s="191">
        <v>0</v>
      </c>
      <c r="S3448" s="14"/>
      <c r="T3448" s="14"/>
      <c r="U3448" s="14"/>
      <c r="V3448" s="14">
        <v>202007</v>
      </c>
      <c r="W3448" s="14"/>
    </row>
    <row r="3449" spans="1:23" ht="12.2" customHeight="1">
      <c r="A3449" s="14" t="s">
        <v>486</v>
      </c>
      <c r="B3449" s="14">
        <v>24</v>
      </c>
      <c r="C3449" s="14">
        <v>40</v>
      </c>
      <c r="D3449" s="14"/>
      <c r="E3449" s="14"/>
      <c r="F3449" s="14">
        <v>6.25</v>
      </c>
      <c r="G3449" s="14"/>
      <c r="H3449" s="14"/>
      <c r="I3449" s="14"/>
      <c r="J3449" s="14"/>
      <c r="K3449" s="14"/>
      <c r="L3449" s="14"/>
      <c r="M3449" s="14">
        <v>0</v>
      </c>
      <c r="N3449" s="14"/>
      <c r="O3449" s="191">
        <v>0</v>
      </c>
      <c r="P3449" s="191">
        <v>0</v>
      </c>
      <c r="Q3449" s="191">
        <v>0</v>
      </c>
      <c r="R3449" s="191">
        <v>0</v>
      </c>
      <c r="S3449" s="14"/>
      <c r="T3449" s="14"/>
      <c r="U3449" s="14"/>
      <c r="V3449" s="14">
        <v>202007</v>
      </c>
      <c r="W3449" s="14"/>
    </row>
    <row r="3450" spans="1:23" ht="12.2" customHeight="1">
      <c r="A3450" s="14" t="s">
        <v>486</v>
      </c>
      <c r="B3450" s="14">
        <v>25</v>
      </c>
      <c r="C3450" s="14">
        <v>40</v>
      </c>
      <c r="D3450" s="14"/>
      <c r="E3450" s="14"/>
      <c r="F3450" s="14">
        <v>6.25</v>
      </c>
      <c r="G3450" s="14"/>
      <c r="H3450" s="14"/>
      <c r="I3450" s="14"/>
      <c r="J3450" s="14"/>
      <c r="K3450" s="14"/>
      <c r="L3450" s="14"/>
      <c r="M3450" s="14">
        <v>0</v>
      </c>
      <c r="N3450" s="14"/>
      <c r="O3450" s="191">
        <v>0</v>
      </c>
      <c r="P3450" s="191">
        <v>0</v>
      </c>
      <c r="Q3450" s="191">
        <v>0</v>
      </c>
      <c r="R3450" s="191">
        <v>0</v>
      </c>
      <c r="S3450" s="14"/>
      <c r="T3450" s="14"/>
      <c r="U3450" s="14"/>
      <c r="V3450" s="14">
        <v>202007</v>
      </c>
      <c r="W3450" s="14"/>
    </row>
    <row r="3451" spans="1:23" ht="12.2" customHeight="1" thickBot="1">
      <c r="A3451" s="14" t="s">
        <v>486</v>
      </c>
      <c r="B3451" s="14">
        <v>26</v>
      </c>
      <c r="C3451" s="14">
        <v>40</v>
      </c>
      <c r="D3451" s="14"/>
      <c r="E3451" s="14"/>
      <c r="F3451" s="14">
        <v>6</v>
      </c>
      <c r="G3451" s="14"/>
      <c r="H3451" s="14"/>
      <c r="I3451" s="14"/>
      <c r="J3451" s="14"/>
      <c r="K3451" s="14"/>
      <c r="L3451" s="14"/>
      <c r="M3451" s="14">
        <v>0</v>
      </c>
      <c r="N3451" s="14"/>
      <c r="O3451" s="191">
        <v>0</v>
      </c>
      <c r="P3451" s="191">
        <v>0</v>
      </c>
      <c r="Q3451" s="191">
        <v>0</v>
      </c>
      <c r="R3451" s="191">
        <v>0</v>
      </c>
      <c r="S3451" s="14"/>
      <c r="T3451" s="14"/>
      <c r="U3451" s="14"/>
      <c r="V3451" s="14">
        <v>202007</v>
      </c>
      <c r="W3451" s="14"/>
    </row>
    <row r="3452" spans="1:23" ht="12.2" customHeight="1" thickTop="1">
      <c r="A3452" s="188" t="s">
        <v>1306</v>
      </c>
      <c r="B3452" s="189">
        <v>0</v>
      </c>
      <c r="C3452" s="189">
        <v>948.25</v>
      </c>
      <c r="D3452" s="189">
        <v>0</v>
      </c>
      <c r="E3452" s="189">
        <v>0</v>
      </c>
      <c r="F3452" s="189">
        <v>125.8</v>
      </c>
      <c r="G3452" s="189">
        <v>40</v>
      </c>
      <c r="H3452" s="189">
        <v>0</v>
      </c>
      <c r="I3452" s="189">
        <v>40</v>
      </c>
      <c r="J3452" s="189">
        <v>11.75</v>
      </c>
      <c r="K3452" s="189">
        <v>0</v>
      </c>
      <c r="L3452" s="189">
        <v>0</v>
      </c>
      <c r="M3452" s="189">
        <v>0</v>
      </c>
      <c r="N3452" s="189">
        <v>0</v>
      </c>
      <c r="O3452" s="190">
        <v>0</v>
      </c>
      <c r="P3452" s="190">
        <v>0</v>
      </c>
      <c r="Q3452" s="190">
        <v>0</v>
      </c>
      <c r="R3452" s="190">
        <v>0</v>
      </c>
      <c r="S3452" s="189">
        <v>0</v>
      </c>
      <c r="T3452" s="189">
        <v>0</v>
      </c>
      <c r="U3452" s="189">
        <v>15.8</v>
      </c>
      <c r="V3452" s="189"/>
      <c r="W3452" s="189"/>
    </row>
    <row r="3453" spans="1:23" ht="12.2" customHeight="1">
      <c r="A3453" s="14" t="s">
        <v>1538</v>
      </c>
      <c r="B3453" s="14">
        <v>17</v>
      </c>
      <c r="C3453" s="14">
        <v>0</v>
      </c>
      <c r="D3453" s="14"/>
      <c r="E3453" s="14"/>
      <c r="F3453" s="14"/>
      <c r="G3453" s="14"/>
      <c r="H3453" s="14"/>
      <c r="I3453" s="14"/>
      <c r="J3453" s="14"/>
      <c r="K3453" s="14"/>
      <c r="L3453" s="14"/>
      <c r="M3453" s="14">
        <v>0</v>
      </c>
      <c r="N3453" s="14"/>
      <c r="O3453" s="191">
        <v>0</v>
      </c>
      <c r="P3453" s="191">
        <v>0</v>
      </c>
      <c r="Q3453" s="191">
        <v>0</v>
      </c>
      <c r="R3453" s="191">
        <v>0</v>
      </c>
      <c r="S3453" s="14"/>
      <c r="T3453" s="14"/>
      <c r="U3453" s="14"/>
      <c r="V3453" s="14">
        <v>202005</v>
      </c>
      <c r="W3453" s="14"/>
    </row>
    <row r="3454" spans="1:23" ht="12.2" customHeight="1">
      <c r="A3454" s="14" t="s">
        <v>1538</v>
      </c>
      <c r="B3454" s="14">
        <v>18</v>
      </c>
      <c r="C3454" s="14">
        <v>40</v>
      </c>
      <c r="D3454" s="14"/>
      <c r="E3454" s="14"/>
      <c r="F3454" s="14">
        <v>4.75</v>
      </c>
      <c r="G3454" s="14"/>
      <c r="H3454" s="14"/>
      <c r="I3454" s="14"/>
      <c r="J3454" s="14"/>
      <c r="K3454" s="14"/>
      <c r="L3454" s="14"/>
      <c r="M3454" s="14">
        <v>0</v>
      </c>
      <c r="N3454" s="14"/>
      <c r="O3454" s="191">
        <v>0</v>
      </c>
      <c r="P3454" s="191">
        <v>0</v>
      </c>
      <c r="Q3454" s="191">
        <v>0</v>
      </c>
      <c r="R3454" s="191">
        <v>0</v>
      </c>
      <c r="S3454" s="14"/>
      <c r="T3454" s="14"/>
      <c r="U3454" s="14"/>
      <c r="V3454" s="14">
        <v>202005</v>
      </c>
      <c r="W3454" s="14"/>
    </row>
    <row r="3455" spans="1:23" ht="12.2" customHeight="1">
      <c r="A3455" s="14" t="s">
        <v>1538</v>
      </c>
      <c r="B3455" s="14">
        <v>19</v>
      </c>
      <c r="C3455" s="14">
        <v>8.25</v>
      </c>
      <c r="D3455" s="14"/>
      <c r="E3455" s="14"/>
      <c r="F3455" s="14"/>
      <c r="G3455" s="14"/>
      <c r="H3455" s="14"/>
      <c r="I3455" s="14"/>
      <c r="J3455" s="14"/>
      <c r="K3455" s="14"/>
      <c r="L3455" s="14"/>
      <c r="M3455" s="14">
        <v>0</v>
      </c>
      <c r="N3455" s="14"/>
      <c r="O3455" s="191">
        <v>0</v>
      </c>
      <c r="P3455" s="191">
        <v>0</v>
      </c>
      <c r="Q3455" s="191">
        <v>0</v>
      </c>
      <c r="R3455" s="191">
        <v>0</v>
      </c>
      <c r="S3455" s="14"/>
      <c r="T3455" s="14"/>
      <c r="U3455" s="14"/>
      <c r="V3455" s="14">
        <v>202006</v>
      </c>
      <c r="W3455" s="14"/>
    </row>
    <row r="3456" spans="1:23" ht="12.2" customHeight="1">
      <c r="A3456" s="14" t="s">
        <v>1538</v>
      </c>
      <c r="B3456" s="14">
        <v>26</v>
      </c>
      <c r="C3456" s="14">
        <v>36</v>
      </c>
      <c r="D3456" s="14"/>
      <c r="E3456" s="14"/>
      <c r="F3456" s="14"/>
      <c r="G3456" s="14"/>
      <c r="H3456" s="14"/>
      <c r="I3456" s="14"/>
      <c r="J3456" s="14"/>
      <c r="K3456" s="14"/>
      <c r="L3456" s="14"/>
      <c r="M3456" s="14">
        <v>0</v>
      </c>
      <c r="N3456" s="14"/>
      <c r="O3456" s="191">
        <v>0</v>
      </c>
      <c r="P3456" s="191">
        <v>0</v>
      </c>
      <c r="Q3456" s="191">
        <v>0</v>
      </c>
      <c r="R3456" s="191">
        <v>0</v>
      </c>
      <c r="S3456" s="14"/>
      <c r="T3456" s="14"/>
      <c r="U3456" s="14"/>
      <c r="V3456" s="14">
        <v>202007</v>
      </c>
      <c r="W3456" s="14"/>
    </row>
    <row r="3457" spans="1:23" ht="12.2" customHeight="1">
      <c r="A3457" s="14" t="s">
        <v>1538</v>
      </c>
      <c r="B3457" s="14">
        <v>27</v>
      </c>
      <c r="C3457" s="14">
        <v>33.75</v>
      </c>
      <c r="D3457" s="14"/>
      <c r="E3457" s="14"/>
      <c r="F3457" s="14"/>
      <c r="G3457" s="14"/>
      <c r="H3457" s="14"/>
      <c r="I3457" s="14"/>
      <c r="J3457" s="14"/>
      <c r="K3457" s="14"/>
      <c r="L3457" s="14"/>
      <c r="M3457" s="14">
        <v>0</v>
      </c>
      <c r="N3457" s="14"/>
      <c r="O3457" s="191">
        <v>0</v>
      </c>
      <c r="P3457" s="191">
        <v>0</v>
      </c>
      <c r="Q3457" s="191">
        <v>0</v>
      </c>
      <c r="R3457" s="191">
        <v>0</v>
      </c>
      <c r="S3457" s="14"/>
      <c r="T3457" s="14"/>
      <c r="U3457" s="14"/>
      <c r="V3457" s="14">
        <v>202008</v>
      </c>
      <c r="W3457" s="14"/>
    </row>
    <row r="3458" spans="1:23" ht="12.2" customHeight="1">
      <c r="A3458" s="14" t="s">
        <v>1538</v>
      </c>
      <c r="B3458" s="14">
        <v>28</v>
      </c>
      <c r="C3458" s="14">
        <v>36</v>
      </c>
      <c r="D3458" s="14"/>
      <c r="E3458" s="14"/>
      <c r="F3458" s="14"/>
      <c r="G3458" s="14"/>
      <c r="H3458" s="14"/>
      <c r="I3458" s="14"/>
      <c r="J3458" s="14"/>
      <c r="K3458" s="14"/>
      <c r="L3458" s="14"/>
      <c r="M3458" s="14">
        <v>0</v>
      </c>
      <c r="N3458" s="14"/>
      <c r="O3458" s="191">
        <v>0</v>
      </c>
      <c r="P3458" s="191">
        <v>0</v>
      </c>
      <c r="Q3458" s="191">
        <v>0</v>
      </c>
      <c r="R3458" s="191">
        <v>0</v>
      </c>
      <c r="S3458" s="14"/>
      <c r="T3458" s="14"/>
      <c r="U3458" s="14"/>
      <c r="V3458" s="14">
        <v>202008</v>
      </c>
      <c r="W3458" s="14"/>
    </row>
    <row r="3459" spans="1:23" ht="12.2" customHeight="1">
      <c r="A3459" s="14" t="s">
        <v>1538</v>
      </c>
      <c r="B3459" s="14">
        <v>29</v>
      </c>
      <c r="C3459" s="14">
        <v>17.25</v>
      </c>
      <c r="D3459" s="14"/>
      <c r="E3459" s="14"/>
      <c r="F3459" s="14"/>
      <c r="G3459" s="14"/>
      <c r="H3459" s="14"/>
      <c r="I3459" s="14"/>
      <c r="J3459" s="14"/>
      <c r="K3459" s="14"/>
      <c r="L3459" s="14"/>
      <c r="M3459" s="14">
        <v>0</v>
      </c>
      <c r="N3459" s="14"/>
      <c r="O3459" s="191">
        <v>0</v>
      </c>
      <c r="P3459" s="191">
        <v>0</v>
      </c>
      <c r="Q3459" s="191">
        <v>0</v>
      </c>
      <c r="R3459" s="191">
        <v>0</v>
      </c>
      <c r="S3459" s="14"/>
      <c r="T3459" s="14"/>
      <c r="U3459" s="14"/>
      <c r="V3459" s="14">
        <v>202008</v>
      </c>
      <c r="W3459" s="14"/>
    </row>
    <row r="3460" spans="1:23" ht="12.2" customHeight="1" thickBot="1">
      <c r="A3460" s="14" t="s">
        <v>1538</v>
      </c>
      <c r="B3460" s="14">
        <v>30</v>
      </c>
      <c r="C3460" s="14">
        <v>27</v>
      </c>
      <c r="D3460" s="14"/>
      <c r="E3460" s="14"/>
      <c r="F3460" s="14"/>
      <c r="G3460" s="14"/>
      <c r="H3460" s="14"/>
      <c r="I3460" s="14"/>
      <c r="J3460" s="14"/>
      <c r="K3460" s="14"/>
      <c r="L3460" s="14"/>
      <c r="M3460" s="14">
        <v>0</v>
      </c>
      <c r="N3460" s="14"/>
      <c r="O3460" s="191">
        <v>0</v>
      </c>
      <c r="P3460" s="191">
        <v>0</v>
      </c>
      <c r="Q3460" s="191">
        <v>0</v>
      </c>
      <c r="R3460" s="191">
        <v>0</v>
      </c>
      <c r="S3460" s="14"/>
      <c r="T3460" s="14"/>
      <c r="U3460" s="14"/>
      <c r="V3460" s="14">
        <v>202008</v>
      </c>
      <c r="W3460" s="14"/>
    </row>
    <row r="3461" spans="1:23" ht="12.2" customHeight="1" thickTop="1">
      <c r="A3461" s="188" t="s">
        <v>1306</v>
      </c>
      <c r="B3461" s="189">
        <v>0</v>
      </c>
      <c r="C3461" s="189">
        <v>198.25</v>
      </c>
      <c r="D3461" s="189">
        <v>0</v>
      </c>
      <c r="E3461" s="189">
        <v>0</v>
      </c>
      <c r="F3461" s="189">
        <v>4.75</v>
      </c>
      <c r="G3461" s="189">
        <v>0</v>
      </c>
      <c r="H3461" s="189">
        <v>0</v>
      </c>
      <c r="I3461" s="189">
        <v>0</v>
      </c>
      <c r="J3461" s="189">
        <v>0</v>
      </c>
      <c r="K3461" s="189">
        <v>0</v>
      </c>
      <c r="L3461" s="189">
        <v>0</v>
      </c>
      <c r="M3461" s="189">
        <v>0</v>
      </c>
      <c r="N3461" s="189">
        <v>0</v>
      </c>
      <c r="O3461" s="190">
        <v>0</v>
      </c>
      <c r="P3461" s="190">
        <v>0</v>
      </c>
      <c r="Q3461" s="190">
        <v>0</v>
      </c>
      <c r="R3461" s="190">
        <v>0</v>
      </c>
      <c r="S3461" s="189">
        <v>0</v>
      </c>
      <c r="T3461" s="189">
        <v>0</v>
      </c>
      <c r="U3461" s="189">
        <v>0</v>
      </c>
      <c r="V3461" s="189"/>
      <c r="W3461" s="189"/>
    </row>
    <row r="3462" spans="1:23" ht="12.2" customHeight="1">
      <c r="A3462" s="14" t="s">
        <v>782</v>
      </c>
      <c r="B3462" s="14">
        <v>1</v>
      </c>
      <c r="C3462" s="14">
        <v>22</v>
      </c>
      <c r="D3462" s="14">
        <v>0</v>
      </c>
      <c r="E3462" s="14">
        <v>0</v>
      </c>
      <c r="F3462" s="14">
        <v>0.9</v>
      </c>
      <c r="G3462" s="14">
        <v>8</v>
      </c>
      <c r="H3462" s="14">
        <v>0</v>
      </c>
      <c r="I3462" s="14">
        <v>8</v>
      </c>
      <c r="J3462" s="14">
        <v>0</v>
      </c>
      <c r="K3462" s="14">
        <v>0</v>
      </c>
      <c r="L3462" s="14">
        <v>0</v>
      </c>
      <c r="M3462" s="14">
        <v>0</v>
      </c>
      <c r="N3462" s="14">
        <v>0</v>
      </c>
      <c r="O3462" s="191">
        <v>17.14</v>
      </c>
      <c r="P3462" s="191">
        <v>0</v>
      </c>
      <c r="Q3462" s="191">
        <v>0</v>
      </c>
      <c r="R3462" s="191">
        <v>142.85</v>
      </c>
      <c r="S3462" s="14">
        <v>33.159999999999997</v>
      </c>
      <c r="T3462" s="14">
        <v>106.72</v>
      </c>
      <c r="U3462" s="14">
        <v>0</v>
      </c>
      <c r="V3462" s="14">
        <v>202002</v>
      </c>
      <c r="W3462" s="14"/>
    </row>
    <row r="3463" spans="1:23" ht="12.2" customHeight="1">
      <c r="A3463" s="14" t="s">
        <v>782</v>
      </c>
      <c r="B3463" s="14">
        <v>2</v>
      </c>
      <c r="C3463" s="14">
        <v>38</v>
      </c>
      <c r="D3463" s="14">
        <v>0</v>
      </c>
      <c r="E3463" s="14">
        <v>0</v>
      </c>
      <c r="F3463" s="14">
        <v>3.25</v>
      </c>
      <c r="G3463" s="14"/>
      <c r="H3463" s="14"/>
      <c r="I3463" s="14"/>
      <c r="J3463" s="14"/>
      <c r="K3463" s="14"/>
      <c r="L3463" s="14"/>
      <c r="M3463" s="14">
        <v>0</v>
      </c>
      <c r="N3463" s="14"/>
      <c r="O3463" s="191">
        <v>0</v>
      </c>
      <c r="P3463" s="191">
        <v>0</v>
      </c>
      <c r="Q3463" s="191">
        <v>0</v>
      </c>
      <c r="R3463" s="191">
        <v>0</v>
      </c>
      <c r="S3463" s="14">
        <v>2</v>
      </c>
      <c r="T3463" s="14">
        <v>0.69</v>
      </c>
      <c r="U3463" s="14"/>
      <c r="V3463" s="14">
        <v>202002</v>
      </c>
      <c r="W3463" s="14"/>
    </row>
    <row r="3464" spans="1:23" ht="12.2" customHeight="1">
      <c r="A3464" s="14" t="s">
        <v>782</v>
      </c>
      <c r="B3464" s="14">
        <v>3</v>
      </c>
      <c r="C3464" s="14">
        <v>38</v>
      </c>
      <c r="D3464" s="14">
        <v>0</v>
      </c>
      <c r="E3464" s="14">
        <v>0</v>
      </c>
      <c r="F3464" s="14">
        <v>1.55</v>
      </c>
      <c r="G3464" s="14"/>
      <c r="H3464" s="14"/>
      <c r="I3464" s="14"/>
      <c r="J3464" s="14"/>
      <c r="K3464" s="14"/>
      <c r="L3464" s="14"/>
      <c r="M3464" s="14">
        <v>0</v>
      </c>
      <c r="N3464" s="14"/>
      <c r="O3464" s="191">
        <v>0</v>
      </c>
      <c r="P3464" s="191">
        <v>0</v>
      </c>
      <c r="Q3464" s="191">
        <v>0</v>
      </c>
      <c r="R3464" s="191">
        <v>0</v>
      </c>
      <c r="S3464" s="14">
        <v>2</v>
      </c>
      <c r="T3464" s="14">
        <v>2.65</v>
      </c>
      <c r="U3464" s="14"/>
      <c r="V3464" s="14">
        <v>202002</v>
      </c>
      <c r="W3464" s="14"/>
    </row>
    <row r="3465" spans="1:23" ht="12.2" customHeight="1">
      <c r="A3465" s="14" t="s">
        <v>782</v>
      </c>
      <c r="B3465" s="14">
        <v>4</v>
      </c>
      <c r="C3465" s="14">
        <v>38</v>
      </c>
      <c r="D3465" s="14">
        <v>0</v>
      </c>
      <c r="E3465" s="14">
        <v>0</v>
      </c>
      <c r="F3465" s="14"/>
      <c r="G3465" s="14"/>
      <c r="H3465" s="14"/>
      <c r="I3465" s="14"/>
      <c r="J3465" s="14"/>
      <c r="K3465" s="14"/>
      <c r="L3465" s="14"/>
      <c r="M3465" s="14">
        <v>0</v>
      </c>
      <c r="N3465" s="14"/>
      <c r="O3465" s="191">
        <v>0</v>
      </c>
      <c r="P3465" s="191">
        <v>0</v>
      </c>
      <c r="Q3465" s="191">
        <v>0</v>
      </c>
      <c r="R3465" s="191">
        <v>199.99</v>
      </c>
      <c r="S3465" s="14">
        <v>0.62</v>
      </c>
      <c r="T3465" s="14">
        <v>0.02</v>
      </c>
      <c r="U3465" s="14"/>
      <c r="V3465" s="14">
        <v>202002</v>
      </c>
      <c r="W3465" s="14"/>
    </row>
    <row r="3466" spans="1:23" ht="12.2" customHeight="1">
      <c r="A3466" s="14" t="s">
        <v>782</v>
      </c>
      <c r="B3466" s="14">
        <v>5</v>
      </c>
      <c r="C3466" s="14">
        <v>0</v>
      </c>
      <c r="D3466" s="14"/>
      <c r="E3466" s="14"/>
      <c r="F3466" s="14"/>
      <c r="G3466" s="14">
        <v>38</v>
      </c>
      <c r="H3466" s="14"/>
      <c r="I3466" s="14"/>
      <c r="J3466" s="14"/>
      <c r="K3466" s="14"/>
      <c r="L3466" s="14"/>
      <c r="M3466" s="14">
        <v>0</v>
      </c>
      <c r="N3466" s="14"/>
      <c r="O3466" s="191">
        <v>0</v>
      </c>
      <c r="P3466" s="191">
        <v>0</v>
      </c>
      <c r="Q3466" s="191">
        <v>0</v>
      </c>
      <c r="R3466" s="191">
        <v>0</v>
      </c>
      <c r="S3466" s="14"/>
      <c r="T3466" s="14"/>
      <c r="U3466" s="14"/>
      <c r="V3466" s="14">
        <v>202002</v>
      </c>
      <c r="W3466" s="14"/>
    </row>
    <row r="3467" spans="1:23" ht="12.2" customHeight="1">
      <c r="A3467" s="14" t="s">
        <v>782</v>
      </c>
      <c r="B3467" s="14">
        <v>6</v>
      </c>
      <c r="C3467" s="14">
        <v>37.5</v>
      </c>
      <c r="D3467" s="14">
        <v>0</v>
      </c>
      <c r="E3467" s="14">
        <v>0</v>
      </c>
      <c r="F3467" s="14">
        <v>0</v>
      </c>
      <c r="G3467" s="14">
        <v>0</v>
      </c>
      <c r="H3467" s="14">
        <v>0</v>
      </c>
      <c r="I3467" s="14">
        <v>0</v>
      </c>
      <c r="J3467" s="14">
        <v>0</v>
      </c>
      <c r="K3467" s="14">
        <v>0</v>
      </c>
      <c r="L3467" s="14">
        <v>0</v>
      </c>
      <c r="M3467" s="14">
        <v>0</v>
      </c>
      <c r="N3467" s="14">
        <v>0</v>
      </c>
      <c r="O3467" s="191">
        <v>0</v>
      </c>
      <c r="P3467" s="191">
        <v>0</v>
      </c>
      <c r="Q3467" s="191">
        <v>0</v>
      </c>
      <c r="R3467" s="191">
        <v>0</v>
      </c>
      <c r="S3467" s="14">
        <v>0</v>
      </c>
      <c r="T3467" s="14">
        <v>0</v>
      </c>
      <c r="U3467" s="14">
        <v>0</v>
      </c>
      <c r="V3467" s="14">
        <v>202003</v>
      </c>
      <c r="W3467" s="14"/>
    </row>
    <row r="3468" spans="1:23" ht="12.2" customHeight="1">
      <c r="A3468" s="14" t="s">
        <v>782</v>
      </c>
      <c r="B3468" s="14">
        <v>7</v>
      </c>
      <c r="C3468" s="14">
        <v>23.98</v>
      </c>
      <c r="D3468" s="14">
        <v>0</v>
      </c>
      <c r="E3468" s="14">
        <v>0</v>
      </c>
      <c r="F3468" s="14">
        <v>0</v>
      </c>
      <c r="G3468" s="14">
        <v>12.25</v>
      </c>
      <c r="H3468" s="14">
        <v>0</v>
      </c>
      <c r="I3468" s="14">
        <v>0</v>
      </c>
      <c r="J3468" s="14">
        <v>0</v>
      </c>
      <c r="K3468" s="14">
        <v>0</v>
      </c>
      <c r="L3468" s="14">
        <v>0</v>
      </c>
      <c r="M3468" s="14">
        <v>0</v>
      </c>
      <c r="N3468" s="14">
        <v>0</v>
      </c>
      <c r="O3468" s="191">
        <v>0</v>
      </c>
      <c r="P3468" s="191">
        <v>0</v>
      </c>
      <c r="Q3468" s="191">
        <v>0</v>
      </c>
      <c r="R3468" s="191">
        <v>199.99</v>
      </c>
      <c r="S3468" s="14">
        <v>0</v>
      </c>
      <c r="T3468" s="14">
        <v>0</v>
      </c>
      <c r="U3468" s="14">
        <v>0</v>
      </c>
      <c r="V3468" s="14">
        <v>202003</v>
      </c>
      <c r="W3468" s="14"/>
    </row>
    <row r="3469" spans="1:23" ht="12.2" customHeight="1">
      <c r="A3469" s="14" t="s">
        <v>782</v>
      </c>
      <c r="B3469" s="14">
        <v>8</v>
      </c>
      <c r="C3469" s="14">
        <v>25.82</v>
      </c>
      <c r="D3469" s="14"/>
      <c r="E3469" s="14">
        <v>0</v>
      </c>
      <c r="F3469" s="14"/>
      <c r="G3469" s="14"/>
      <c r="H3469" s="14">
        <v>12.18</v>
      </c>
      <c r="I3469" s="14"/>
      <c r="J3469" s="14"/>
      <c r="K3469" s="14"/>
      <c r="L3469" s="14"/>
      <c r="M3469" s="14">
        <v>0</v>
      </c>
      <c r="N3469" s="14"/>
      <c r="O3469" s="191">
        <v>0</v>
      </c>
      <c r="P3469" s="191">
        <v>0</v>
      </c>
      <c r="Q3469" s="191">
        <v>0</v>
      </c>
      <c r="R3469" s="191">
        <v>0</v>
      </c>
      <c r="S3469" s="14"/>
      <c r="T3469" s="14">
        <v>0.05</v>
      </c>
      <c r="U3469" s="14"/>
      <c r="V3469" s="14">
        <v>202003</v>
      </c>
      <c r="W3469" s="14"/>
    </row>
    <row r="3470" spans="1:23" ht="12.2" customHeight="1">
      <c r="A3470" s="14" t="s">
        <v>782</v>
      </c>
      <c r="B3470" s="14">
        <v>9</v>
      </c>
      <c r="C3470" s="14">
        <v>38</v>
      </c>
      <c r="D3470" s="14">
        <v>0</v>
      </c>
      <c r="E3470" s="14">
        <v>0</v>
      </c>
      <c r="F3470" s="14"/>
      <c r="G3470" s="14"/>
      <c r="H3470" s="14"/>
      <c r="I3470" s="14"/>
      <c r="J3470" s="14"/>
      <c r="K3470" s="14"/>
      <c r="L3470" s="14"/>
      <c r="M3470" s="14">
        <v>0</v>
      </c>
      <c r="N3470" s="14"/>
      <c r="O3470" s="191">
        <v>0</v>
      </c>
      <c r="P3470" s="191">
        <v>0</v>
      </c>
      <c r="Q3470" s="191">
        <v>0</v>
      </c>
      <c r="R3470" s="191">
        <v>0</v>
      </c>
      <c r="S3470" s="14">
        <v>0.78</v>
      </c>
      <c r="T3470" s="14">
        <v>0</v>
      </c>
      <c r="U3470" s="14"/>
      <c r="V3470" s="14">
        <v>202003</v>
      </c>
      <c r="W3470" s="14"/>
    </row>
    <row r="3471" spans="1:23" ht="12.2" customHeight="1">
      <c r="A3471" s="14" t="s">
        <v>782</v>
      </c>
      <c r="B3471" s="14">
        <v>10</v>
      </c>
      <c r="C3471" s="14">
        <v>38</v>
      </c>
      <c r="D3471" s="14">
        <v>0</v>
      </c>
      <c r="E3471" s="14">
        <v>0</v>
      </c>
      <c r="F3471" s="14">
        <v>0</v>
      </c>
      <c r="G3471" s="14">
        <v>0</v>
      </c>
      <c r="H3471" s="14">
        <v>0</v>
      </c>
      <c r="I3471" s="14">
        <v>0</v>
      </c>
      <c r="J3471" s="14">
        <v>0</v>
      </c>
      <c r="K3471" s="14">
        <v>0</v>
      </c>
      <c r="L3471" s="14">
        <v>0</v>
      </c>
      <c r="M3471" s="14">
        <v>0</v>
      </c>
      <c r="N3471" s="14">
        <v>0</v>
      </c>
      <c r="O3471" s="191">
        <v>0</v>
      </c>
      <c r="P3471" s="191">
        <v>0</v>
      </c>
      <c r="Q3471" s="191">
        <v>0</v>
      </c>
      <c r="R3471" s="191">
        <v>171.42000000000002</v>
      </c>
      <c r="S3471" s="14">
        <v>2</v>
      </c>
      <c r="T3471" s="14">
        <v>1.74</v>
      </c>
      <c r="U3471" s="14">
        <v>0</v>
      </c>
      <c r="V3471" s="14">
        <v>202004</v>
      </c>
      <c r="W3471" s="14"/>
    </row>
    <row r="3472" spans="1:23" ht="12.2" customHeight="1">
      <c r="A3472" s="14" t="s">
        <v>782</v>
      </c>
      <c r="B3472" s="14">
        <v>11</v>
      </c>
      <c r="C3472" s="14">
        <v>38</v>
      </c>
      <c r="D3472" s="14"/>
      <c r="E3472" s="14">
        <v>0</v>
      </c>
      <c r="F3472" s="14"/>
      <c r="G3472" s="14"/>
      <c r="H3472" s="14"/>
      <c r="I3472" s="14"/>
      <c r="J3472" s="14"/>
      <c r="K3472" s="14"/>
      <c r="L3472" s="14"/>
      <c r="M3472" s="14">
        <v>0</v>
      </c>
      <c r="N3472" s="14"/>
      <c r="O3472" s="191">
        <v>0</v>
      </c>
      <c r="P3472" s="191">
        <v>25</v>
      </c>
      <c r="Q3472" s="191">
        <v>0</v>
      </c>
      <c r="R3472" s="191">
        <v>0</v>
      </c>
      <c r="S3472" s="14"/>
      <c r="T3472" s="14">
        <v>0.7</v>
      </c>
      <c r="U3472" s="14"/>
      <c r="V3472" s="14">
        <v>202004</v>
      </c>
      <c r="W3472" s="14"/>
    </row>
    <row r="3473" spans="1:23" ht="12.2" customHeight="1">
      <c r="A3473" s="14" t="s">
        <v>782</v>
      </c>
      <c r="B3473" s="14">
        <v>12</v>
      </c>
      <c r="C3473" s="14">
        <v>37.93</v>
      </c>
      <c r="D3473" s="14">
        <v>0</v>
      </c>
      <c r="E3473" s="14">
        <v>0</v>
      </c>
      <c r="F3473" s="14">
        <v>0</v>
      </c>
      <c r="G3473" s="14">
        <v>0</v>
      </c>
      <c r="H3473" s="14">
        <v>0</v>
      </c>
      <c r="I3473" s="14">
        <v>0</v>
      </c>
      <c r="J3473" s="14">
        <v>0</v>
      </c>
      <c r="K3473" s="14">
        <v>0</v>
      </c>
      <c r="L3473" s="14">
        <v>0</v>
      </c>
      <c r="M3473" s="14">
        <v>0</v>
      </c>
      <c r="N3473" s="14">
        <v>0</v>
      </c>
      <c r="O3473" s="191">
        <v>0</v>
      </c>
      <c r="P3473" s="191">
        <v>0</v>
      </c>
      <c r="Q3473" s="191">
        <v>0</v>
      </c>
      <c r="R3473" s="191">
        <v>0</v>
      </c>
      <c r="S3473" s="14">
        <v>0</v>
      </c>
      <c r="T3473" s="14">
        <v>0</v>
      </c>
      <c r="U3473" s="14">
        <v>0</v>
      </c>
      <c r="V3473" s="14">
        <v>202004</v>
      </c>
      <c r="W3473" s="14"/>
    </row>
    <row r="3474" spans="1:23" ht="12.2" customHeight="1">
      <c r="A3474" s="14" t="s">
        <v>782</v>
      </c>
      <c r="B3474" s="14">
        <v>13</v>
      </c>
      <c r="C3474" s="14">
        <v>11.78</v>
      </c>
      <c r="D3474" s="14">
        <v>0</v>
      </c>
      <c r="E3474" s="14">
        <v>0</v>
      </c>
      <c r="F3474" s="14">
        <v>0</v>
      </c>
      <c r="G3474" s="14">
        <v>24</v>
      </c>
      <c r="H3474" s="14">
        <v>0</v>
      </c>
      <c r="I3474" s="14">
        <v>0</v>
      </c>
      <c r="J3474" s="14">
        <v>0</v>
      </c>
      <c r="K3474" s="14">
        <v>0</v>
      </c>
      <c r="L3474" s="14">
        <v>0</v>
      </c>
      <c r="M3474" s="14">
        <v>0</v>
      </c>
      <c r="N3474" s="14">
        <v>0</v>
      </c>
      <c r="O3474" s="191">
        <v>85.7</v>
      </c>
      <c r="P3474" s="191">
        <v>0</v>
      </c>
      <c r="Q3474" s="191">
        <v>0</v>
      </c>
      <c r="R3474" s="191">
        <v>199.99</v>
      </c>
      <c r="S3474" s="14">
        <v>0</v>
      </c>
      <c r="T3474" s="14">
        <v>0</v>
      </c>
      <c r="U3474" s="14">
        <v>0</v>
      </c>
      <c r="V3474" s="14">
        <v>202004</v>
      </c>
      <c r="W3474" s="14"/>
    </row>
    <row r="3475" spans="1:23" ht="12.2" customHeight="1">
      <c r="A3475" s="14" t="s">
        <v>782</v>
      </c>
      <c r="B3475" s="14">
        <v>14</v>
      </c>
      <c r="C3475" s="14">
        <v>30</v>
      </c>
      <c r="D3475" s="14">
        <v>0</v>
      </c>
      <c r="E3475" s="14">
        <v>0</v>
      </c>
      <c r="F3475" s="14"/>
      <c r="G3475" s="14">
        <v>8</v>
      </c>
      <c r="H3475" s="14"/>
      <c r="I3475" s="14"/>
      <c r="J3475" s="14"/>
      <c r="K3475" s="14"/>
      <c r="L3475" s="14"/>
      <c r="M3475" s="14">
        <v>0</v>
      </c>
      <c r="N3475" s="14"/>
      <c r="O3475" s="191">
        <v>0</v>
      </c>
      <c r="P3475" s="191">
        <v>0</v>
      </c>
      <c r="Q3475" s="191">
        <v>0</v>
      </c>
      <c r="R3475" s="191">
        <v>0</v>
      </c>
      <c r="S3475" s="14">
        <v>0.17</v>
      </c>
      <c r="T3475" s="14">
        <v>0</v>
      </c>
      <c r="U3475" s="14"/>
      <c r="V3475" s="14">
        <v>202005</v>
      </c>
      <c r="W3475" s="14"/>
    </row>
    <row r="3476" spans="1:23" ht="12.2" customHeight="1">
      <c r="A3476" s="14" t="s">
        <v>782</v>
      </c>
      <c r="B3476" s="14">
        <v>15</v>
      </c>
      <c r="C3476" s="14">
        <v>30</v>
      </c>
      <c r="D3476" s="14">
        <v>0</v>
      </c>
      <c r="E3476" s="14">
        <v>0</v>
      </c>
      <c r="F3476" s="14"/>
      <c r="G3476" s="14">
        <v>8</v>
      </c>
      <c r="H3476" s="14"/>
      <c r="I3476" s="14"/>
      <c r="J3476" s="14"/>
      <c r="K3476" s="14"/>
      <c r="L3476" s="14"/>
      <c r="M3476" s="14">
        <v>0</v>
      </c>
      <c r="N3476" s="14"/>
      <c r="O3476" s="191">
        <v>0</v>
      </c>
      <c r="P3476" s="191">
        <v>0</v>
      </c>
      <c r="Q3476" s="191">
        <v>0</v>
      </c>
      <c r="R3476" s="191">
        <v>28.57</v>
      </c>
      <c r="S3476" s="14">
        <v>1.08</v>
      </c>
      <c r="T3476" s="14">
        <v>0.35</v>
      </c>
      <c r="U3476" s="14"/>
      <c r="V3476" s="14">
        <v>202005</v>
      </c>
      <c r="W3476" s="14"/>
    </row>
    <row r="3477" spans="1:23" ht="12.2" customHeight="1">
      <c r="A3477" s="14" t="s">
        <v>782</v>
      </c>
      <c r="B3477" s="14">
        <v>16</v>
      </c>
      <c r="C3477" s="14">
        <v>23.94</v>
      </c>
      <c r="D3477" s="14">
        <v>0</v>
      </c>
      <c r="E3477" s="14">
        <v>0</v>
      </c>
      <c r="F3477" s="14">
        <v>0</v>
      </c>
      <c r="G3477" s="14">
        <v>6</v>
      </c>
      <c r="H3477" s="14">
        <v>0</v>
      </c>
      <c r="I3477" s="14">
        <v>8</v>
      </c>
      <c r="J3477" s="14">
        <v>0</v>
      </c>
      <c r="K3477" s="14">
        <v>0</v>
      </c>
      <c r="L3477" s="14">
        <v>0</v>
      </c>
      <c r="M3477" s="14">
        <v>0</v>
      </c>
      <c r="N3477" s="14">
        <v>0</v>
      </c>
      <c r="O3477" s="191">
        <v>17.14</v>
      </c>
      <c r="P3477" s="191">
        <v>0</v>
      </c>
      <c r="Q3477" s="191">
        <v>0</v>
      </c>
      <c r="R3477" s="191">
        <v>171.42000000000002</v>
      </c>
      <c r="S3477" s="14">
        <v>0</v>
      </c>
      <c r="T3477" s="14">
        <v>0</v>
      </c>
      <c r="U3477" s="14">
        <v>0</v>
      </c>
      <c r="V3477" s="14">
        <v>202005</v>
      </c>
      <c r="W3477" s="14"/>
    </row>
    <row r="3478" spans="1:23" ht="12.2" customHeight="1">
      <c r="A3478" s="14" t="s">
        <v>782</v>
      </c>
      <c r="B3478" s="14">
        <v>17</v>
      </c>
      <c r="C3478" s="14">
        <v>38</v>
      </c>
      <c r="D3478" s="14">
        <v>0</v>
      </c>
      <c r="E3478" s="14">
        <v>0</v>
      </c>
      <c r="F3478" s="14">
        <v>0.56000000000000005</v>
      </c>
      <c r="G3478" s="14">
        <v>0</v>
      </c>
      <c r="H3478" s="14">
        <v>0</v>
      </c>
      <c r="I3478" s="14">
        <v>0</v>
      </c>
      <c r="J3478" s="14">
        <v>0</v>
      </c>
      <c r="K3478" s="14">
        <v>0</v>
      </c>
      <c r="L3478" s="14">
        <v>0</v>
      </c>
      <c r="M3478" s="14">
        <v>0</v>
      </c>
      <c r="N3478" s="14">
        <v>0</v>
      </c>
      <c r="O3478" s="191">
        <v>0</v>
      </c>
      <c r="P3478" s="191">
        <v>0</v>
      </c>
      <c r="Q3478" s="191">
        <v>0</v>
      </c>
      <c r="R3478" s="191">
        <v>0</v>
      </c>
      <c r="S3478" s="14">
        <v>2</v>
      </c>
      <c r="T3478" s="14">
        <v>2.23</v>
      </c>
      <c r="U3478" s="14">
        <v>0</v>
      </c>
      <c r="V3478" s="14">
        <v>202005</v>
      </c>
      <c r="W3478" s="14"/>
    </row>
    <row r="3479" spans="1:23" ht="12.2" customHeight="1">
      <c r="A3479" s="14" t="s">
        <v>782</v>
      </c>
      <c r="B3479" s="14">
        <v>18</v>
      </c>
      <c r="C3479" s="14">
        <v>8</v>
      </c>
      <c r="D3479" s="14">
        <v>0</v>
      </c>
      <c r="E3479" s="14">
        <v>0</v>
      </c>
      <c r="F3479" s="14"/>
      <c r="G3479" s="14"/>
      <c r="H3479" s="14">
        <v>22</v>
      </c>
      <c r="I3479" s="14">
        <v>8</v>
      </c>
      <c r="J3479" s="14"/>
      <c r="K3479" s="14"/>
      <c r="L3479" s="14"/>
      <c r="M3479" s="14">
        <v>0</v>
      </c>
      <c r="N3479" s="14"/>
      <c r="O3479" s="191">
        <v>0</v>
      </c>
      <c r="P3479" s="191">
        <v>0</v>
      </c>
      <c r="Q3479" s="191">
        <v>0</v>
      </c>
      <c r="R3479" s="191">
        <v>0</v>
      </c>
      <c r="S3479" s="14">
        <v>0.27</v>
      </c>
      <c r="T3479" s="14">
        <v>0</v>
      </c>
      <c r="U3479" s="14"/>
      <c r="V3479" s="14">
        <v>202006</v>
      </c>
      <c r="W3479" s="14"/>
    </row>
    <row r="3480" spans="1:23" ht="12.2" customHeight="1">
      <c r="A3480" s="14" t="s">
        <v>782</v>
      </c>
      <c r="B3480" s="14">
        <v>19</v>
      </c>
      <c r="C3480" s="14">
        <v>38</v>
      </c>
      <c r="D3480" s="14">
        <v>0</v>
      </c>
      <c r="E3480" s="14">
        <v>0</v>
      </c>
      <c r="F3480" s="14">
        <v>0.38</v>
      </c>
      <c r="G3480" s="14">
        <v>0</v>
      </c>
      <c r="H3480" s="14">
        <v>0</v>
      </c>
      <c r="I3480" s="14">
        <v>0</v>
      </c>
      <c r="J3480" s="14">
        <v>0</v>
      </c>
      <c r="K3480" s="14">
        <v>0</v>
      </c>
      <c r="L3480" s="14">
        <v>0</v>
      </c>
      <c r="M3480" s="14">
        <v>0</v>
      </c>
      <c r="N3480" s="14">
        <v>0</v>
      </c>
      <c r="O3480" s="191">
        <v>119.98</v>
      </c>
      <c r="P3480" s="191">
        <v>0</v>
      </c>
      <c r="Q3480" s="191">
        <v>0</v>
      </c>
      <c r="R3480" s="191">
        <v>199.99</v>
      </c>
      <c r="S3480" s="14">
        <v>2</v>
      </c>
      <c r="T3480" s="14">
        <v>3.45</v>
      </c>
      <c r="U3480" s="14">
        <v>0</v>
      </c>
      <c r="V3480" s="14">
        <v>202006</v>
      </c>
      <c r="W3480" s="14"/>
    </row>
    <row r="3481" spans="1:23" ht="12.2" customHeight="1">
      <c r="A3481" s="14" t="s">
        <v>782</v>
      </c>
      <c r="B3481" s="14">
        <v>20</v>
      </c>
      <c r="C3481" s="14">
        <v>38</v>
      </c>
      <c r="D3481" s="14">
        <v>0</v>
      </c>
      <c r="E3481" s="14">
        <v>0</v>
      </c>
      <c r="F3481" s="14"/>
      <c r="G3481" s="14"/>
      <c r="H3481" s="14"/>
      <c r="I3481" s="14"/>
      <c r="J3481" s="14"/>
      <c r="K3481" s="14"/>
      <c r="L3481" s="14"/>
      <c r="M3481" s="14">
        <v>0</v>
      </c>
      <c r="N3481" s="14"/>
      <c r="O3481" s="191">
        <v>0</v>
      </c>
      <c r="P3481" s="191">
        <v>0</v>
      </c>
      <c r="Q3481" s="191">
        <v>0</v>
      </c>
      <c r="R3481" s="191">
        <v>0</v>
      </c>
      <c r="S3481" s="14">
        <v>1.97</v>
      </c>
      <c r="T3481" s="14">
        <v>1.91</v>
      </c>
      <c r="U3481" s="14"/>
      <c r="V3481" s="14">
        <v>202007</v>
      </c>
      <c r="W3481" s="14"/>
    </row>
    <row r="3482" spans="1:23" ht="12.2" customHeight="1">
      <c r="A3482" s="14" t="s">
        <v>782</v>
      </c>
      <c r="B3482" s="14">
        <v>21</v>
      </c>
      <c r="C3482" s="14">
        <v>23.55</v>
      </c>
      <c r="D3482" s="14">
        <v>0</v>
      </c>
      <c r="E3482" s="14">
        <v>0</v>
      </c>
      <c r="F3482" s="14">
        <v>0</v>
      </c>
      <c r="G3482" s="14">
        <v>6</v>
      </c>
      <c r="H3482" s="14">
        <v>0</v>
      </c>
      <c r="I3482" s="14">
        <v>8</v>
      </c>
      <c r="J3482" s="14">
        <v>0</v>
      </c>
      <c r="K3482" s="14">
        <v>0</v>
      </c>
      <c r="L3482" s="14">
        <v>0</v>
      </c>
      <c r="M3482" s="14">
        <v>0</v>
      </c>
      <c r="N3482" s="14">
        <v>0</v>
      </c>
      <c r="O3482" s="191">
        <v>0</v>
      </c>
      <c r="P3482" s="191">
        <v>0</v>
      </c>
      <c r="Q3482" s="191">
        <v>0</v>
      </c>
      <c r="R3482" s="191">
        <v>28.57</v>
      </c>
      <c r="S3482" s="14">
        <v>0</v>
      </c>
      <c r="T3482" s="14">
        <v>0</v>
      </c>
      <c r="U3482" s="14">
        <v>0</v>
      </c>
      <c r="V3482" s="14">
        <v>202006</v>
      </c>
      <c r="W3482" s="14"/>
    </row>
    <row r="3483" spans="1:23" ht="12.2" customHeight="1">
      <c r="A3483" s="14" t="s">
        <v>782</v>
      </c>
      <c r="B3483" s="14">
        <v>22</v>
      </c>
      <c r="C3483" s="14">
        <v>31.55</v>
      </c>
      <c r="D3483" s="14">
        <v>0</v>
      </c>
      <c r="E3483" s="14">
        <v>0</v>
      </c>
      <c r="F3483" s="14">
        <v>0</v>
      </c>
      <c r="G3483" s="14">
        <v>6</v>
      </c>
      <c r="H3483" s="14">
        <v>0</v>
      </c>
      <c r="I3483" s="14">
        <v>0</v>
      </c>
      <c r="J3483" s="14">
        <v>0</v>
      </c>
      <c r="K3483" s="14">
        <v>0</v>
      </c>
      <c r="L3483" s="14">
        <v>0</v>
      </c>
      <c r="M3483" s="14">
        <v>0</v>
      </c>
      <c r="N3483" s="14">
        <v>0</v>
      </c>
      <c r="O3483" s="191">
        <v>0</v>
      </c>
      <c r="P3483" s="191">
        <v>0</v>
      </c>
      <c r="Q3483" s="191">
        <v>0</v>
      </c>
      <c r="R3483" s="191">
        <v>171.42000000000002</v>
      </c>
      <c r="S3483" s="14">
        <v>0</v>
      </c>
      <c r="T3483" s="14">
        <v>0</v>
      </c>
      <c r="U3483" s="14">
        <v>0</v>
      </c>
      <c r="V3483" s="14">
        <v>202007</v>
      </c>
      <c r="W3483" s="14"/>
    </row>
    <row r="3484" spans="1:23" ht="12.2" customHeight="1">
      <c r="A3484" s="14" t="s">
        <v>782</v>
      </c>
      <c r="B3484" s="14">
        <v>23</v>
      </c>
      <c r="C3484" s="14">
        <v>24</v>
      </c>
      <c r="D3484" s="14"/>
      <c r="E3484" s="14">
        <v>0</v>
      </c>
      <c r="F3484" s="14"/>
      <c r="G3484" s="14">
        <v>6</v>
      </c>
      <c r="H3484" s="14"/>
      <c r="I3484" s="14">
        <v>8</v>
      </c>
      <c r="J3484" s="14"/>
      <c r="K3484" s="14"/>
      <c r="L3484" s="14"/>
      <c r="M3484" s="14">
        <v>0</v>
      </c>
      <c r="N3484" s="14"/>
      <c r="O3484" s="191">
        <v>0</v>
      </c>
      <c r="P3484" s="191">
        <v>0</v>
      </c>
      <c r="Q3484" s="191">
        <v>0</v>
      </c>
      <c r="R3484" s="191">
        <v>0</v>
      </c>
      <c r="S3484" s="14"/>
      <c r="T3484" s="14">
        <v>0.08</v>
      </c>
      <c r="U3484" s="14"/>
      <c r="V3484" s="14">
        <v>202007</v>
      </c>
      <c r="W3484" s="14"/>
    </row>
    <row r="3485" spans="1:23" ht="12.2" customHeight="1">
      <c r="A3485" s="14" t="s">
        <v>782</v>
      </c>
      <c r="B3485" s="14">
        <v>24</v>
      </c>
      <c r="C3485" s="14">
        <v>29.35</v>
      </c>
      <c r="D3485" s="14">
        <v>0</v>
      </c>
      <c r="E3485" s="14">
        <v>0</v>
      </c>
      <c r="F3485" s="14">
        <v>0</v>
      </c>
      <c r="G3485" s="14">
        <v>8</v>
      </c>
      <c r="H3485" s="14">
        <v>0</v>
      </c>
      <c r="I3485" s="14">
        <v>0</v>
      </c>
      <c r="J3485" s="14">
        <v>0</v>
      </c>
      <c r="K3485" s="14">
        <v>0</v>
      </c>
      <c r="L3485" s="14">
        <v>0</v>
      </c>
      <c r="M3485" s="14">
        <v>0</v>
      </c>
      <c r="N3485" s="14">
        <v>0</v>
      </c>
      <c r="O3485" s="191">
        <v>0</v>
      </c>
      <c r="P3485" s="191">
        <v>0</v>
      </c>
      <c r="Q3485" s="191">
        <v>0</v>
      </c>
      <c r="R3485" s="191">
        <v>0</v>
      </c>
      <c r="S3485" s="14">
        <v>0</v>
      </c>
      <c r="T3485" s="14">
        <v>0</v>
      </c>
      <c r="U3485" s="14">
        <v>0</v>
      </c>
      <c r="V3485" s="14">
        <v>202007</v>
      </c>
      <c r="W3485" s="14"/>
    </row>
    <row r="3486" spans="1:23" ht="12.2" customHeight="1">
      <c r="A3486" s="14" t="s">
        <v>782</v>
      </c>
      <c r="B3486" s="14">
        <v>25</v>
      </c>
      <c r="C3486" s="14">
        <v>38</v>
      </c>
      <c r="D3486" s="14">
        <v>0</v>
      </c>
      <c r="E3486" s="14">
        <v>0</v>
      </c>
      <c r="F3486" s="14">
        <v>2.3199999999999998</v>
      </c>
      <c r="G3486" s="14"/>
      <c r="H3486" s="14"/>
      <c r="I3486" s="14"/>
      <c r="J3486" s="14"/>
      <c r="K3486" s="14"/>
      <c r="L3486" s="14"/>
      <c r="M3486" s="14">
        <v>0</v>
      </c>
      <c r="N3486" s="14"/>
      <c r="O3486" s="191">
        <v>102.84</v>
      </c>
      <c r="P3486" s="191">
        <v>25</v>
      </c>
      <c r="Q3486" s="191">
        <v>0</v>
      </c>
      <c r="R3486" s="191">
        <v>199.99</v>
      </c>
      <c r="S3486" s="14">
        <v>2</v>
      </c>
      <c r="T3486" s="14">
        <v>1.67</v>
      </c>
      <c r="U3486" s="14"/>
      <c r="V3486" s="14">
        <v>202008</v>
      </c>
      <c r="W3486" s="14"/>
    </row>
    <row r="3487" spans="1:23" ht="12.2" customHeight="1" thickBot="1">
      <c r="A3487" s="14" t="s">
        <v>782</v>
      </c>
      <c r="B3487" s="14">
        <v>26</v>
      </c>
      <c r="C3487" s="14">
        <v>14</v>
      </c>
      <c r="D3487" s="14">
        <v>0</v>
      </c>
      <c r="E3487" s="14">
        <v>0</v>
      </c>
      <c r="F3487" s="14"/>
      <c r="G3487" s="14">
        <v>24</v>
      </c>
      <c r="H3487" s="14"/>
      <c r="I3487" s="14"/>
      <c r="J3487" s="14"/>
      <c r="K3487" s="14"/>
      <c r="L3487" s="14"/>
      <c r="M3487" s="14">
        <v>0</v>
      </c>
      <c r="N3487" s="14"/>
      <c r="O3487" s="191">
        <v>0</v>
      </c>
      <c r="P3487" s="191">
        <v>0</v>
      </c>
      <c r="Q3487" s="191">
        <v>0</v>
      </c>
      <c r="R3487" s="191">
        <v>0</v>
      </c>
      <c r="S3487" s="14">
        <v>0.08</v>
      </c>
      <c r="T3487" s="14">
        <v>0.15</v>
      </c>
      <c r="U3487" s="14"/>
      <c r="V3487" s="14">
        <v>202008</v>
      </c>
      <c r="W3487" s="14"/>
    </row>
    <row r="3488" spans="1:23" ht="12.2" customHeight="1" thickTop="1">
      <c r="A3488" s="188" t="s">
        <v>1306</v>
      </c>
      <c r="B3488" s="189">
        <v>0</v>
      </c>
      <c r="C3488" s="189">
        <v>753.40000000000009</v>
      </c>
      <c r="D3488" s="189">
        <v>0</v>
      </c>
      <c r="E3488" s="189">
        <v>0</v>
      </c>
      <c r="F3488" s="189">
        <v>8.9599999999999991</v>
      </c>
      <c r="G3488" s="189">
        <v>154.25</v>
      </c>
      <c r="H3488" s="189">
        <v>34.18</v>
      </c>
      <c r="I3488" s="189">
        <v>40</v>
      </c>
      <c r="J3488" s="189">
        <v>0</v>
      </c>
      <c r="K3488" s="189">
        <v>0</v>
      </c>
      <c r="L3488" s="189">
        <v>0</v>
      </c>
      <c r="M3488" s="189">
        <v>0</v>
      </c>
      <c r="N3488" s="189">
        <v>0</v>
      </c>
      <c r="O3488" s="190">
        <v>342.79999999999995</v>
      </c>
      <c r="P3488" s="190">
        <v>50</v>
      </c>
      <c r="Q3488" s="190">
        <v>0</v>
      </c>
      <c r="R3488" s="190">
        <v>1714.2</v>
      </c>
      <c r="S3488" s="189">
        <v>50.129999999999995</v>
      </c>
      <c r="T3488" s="189">
        <v>122.41</v>
      </c>
      <c r="U3488" s="189">
        <v>0</v>
      </c>
      <c r="V3488" s="189"/>
      <c r="W3488" s="189"/>
    </row>
    <row r="3489" spans="1:23" ht="12.2" customHeight="1">
      <c r="A3489" s="14" t="s">
        <v>1200</v>
      </c>
      <c r="B3489" s="14">
        <v>1</v>
      </c>
      <c r="C3489" s="14">
        <v>28.5</v>
      </c>
      <c r="D3489" s="14"/>
      <c r="E3489" s="14"/>
      <c r="F3489" s="14"/>
      <c r="G3489" s="14">
        <v>3.5</v>
      </c>
      <c r="H3489" s="14"/>
      <c r="I3489" s="14">
        <v>8</v>
      </c>
      <c r="J3489" s="14"/>
      <c r="K3489" s="14"/>
      <c r="L3489" s="14"/>
      <c r="M3489" s="14"/>
      <c r="N3489" s="14"/>
      <c r="O3489" s="191">
        <v>0</v>
      </c>
      <c r="P3489" s="191">
        <v>0</v>
      </c>
      <c r="Q3489" s="191">
        <v>0</v>
      </c>
      <c r="R3489" s="191">
        <v>0</v>
      </c>
      <c r="S3489" s="14"/>
      <c r="T3489" s="14"/>
      <c r="U3489" s="14"/>
      <c r="V3489" s="14">
        <v>202002</v>
      </c>
      <c r="W3489" s="14"/>
    </row>
    <row r="3490" spans="1:23" ht="12.2" customHeight="1">
      <c r="A3490" s="14" t="s">
        <v>1200</v>
      </c>
      <c r="B3490" s="14">
        <v>2</v>
      </c>
      <c r="C3490" s="14">
        <v>40</v>
      </c>
      <c r="D3490" s="14"/>
      <c r="E3490" s="14"/>
      <c r="F3490" s="14"/>
      <c r="G3490" s="14"/>
      <c r="H3490" s="14"/>
      <c r="I3490" s="14"/>
      <c r="J3490" s="14"/>
      <c r="K3490" s="14"/>
      <c r="L3490" s="14"/>
      <c r="M3490" s="14"/>
      <c r="N3490" s="14"/>
      <c r="O3490" s="191">
        <v>0</v>
      </c>
      <c r="P3490" s="191">
        <v>0</v>
      </c>
      <c r="Q3490" s="191">
        <v>0</v>
      </c>
      <c r="R3490" s="191">
        <v>0</v>
      </c>
      <c r="S3490" s="14"/>
      <c r="T3490" s="14"/>
      <c r="U3490" s="14"/>
      <c r="V3490" s="14">
        <v>202002</v>
      </c>
      <c r="W3490" s="14"/>
    </row>
    <row r="3491" spans="1:23" ht="12.2" customHeight="1">
      <c r="A3491" s="14" t="s">
        <v>1200</v>
      </c>
      <c r="B3491" s="14">
        <v>2</v>
      </c>
      <c r="C3491" s="14">
        <v>40</v>
      </c>
      <c r="D3491" s="14"/>
      <c r="E3491" s="14"/>
      <c r="F3491" s="14"/>
      <c r="G3491" s="14"/>
      <c r="H3491" s="14"/>
      <c r="I3491" s="14"/>
      <c r="J3491" s="14"/>
      <c r="K3491" s="14"/>
      <c r="L3491" s="14"/>
      <c r="M3491" s="14"/>
      <c r="N3491" s="14"/>
      <c r="O3491" s="191">
        <v>0</v>
      </c>
      <c r="P3491" s="191">
        <v>0</v>
      </c>
      <c r="Q3491" s="191">
        <v>0</v>
      </c>
      <c r="R3491" s="191">
        <v>0</v>
      </c>
      <c r="S3491" s="14"/>
      <c r="T3491" s="14"/>
      <c r="U3491" s="14"/>
      <c r="V3491" s="14">
        <v>202002</v>
      </c>
      <c r="W3491" s="14"/>
    </row>
    <row r="3492" spans="1:23" ht="12.2" customHeight="1">
      <c r="A3492" s="14" t="s">
        <v>1200</v>
      </c>
      <c r="B3492" s="14">
        <v>3</v>
      </c>
      <c r="C3492" s="14">
        <v>40</v>
      </c>
      <c r="D3492" s="14"/>
      <c r="E3492" s="14"/>
      <c r="F3492" s="14"/>
      <c r="G3492" s="14"/>
      <c r="H3492" s="14"/>
      <c r="I3492" s="14"/>
      <c r="J3492" s="14"/>
      <c r="K3492" s="14"/>
      <c r="L3492" s="14"/>
      <c r="M3492" s="14"/>
      <c r="N3492" s="14"/>
      <c r="O3492" s="191">
        <v>0</v>
      </c>
      <c r="P3492" s="191">
        <v>0</v>
      </c>
      <c r="Q3492" s="191">
        <v>0</v>
      </c>
      <c r="R3492" s="191">
        <v>0</v>
      </c>
      <c r="S3492" s="14"/>
      <c r="T3492" s="14"/>
      <c r="U3492" s="14"/>
      <c r="V3492" s="14">
        <v>202002</v>
      </c>
      <c r="W3492" s="14"/>
    </row>
    <row r="3493" spans="1:23" ht="12.2" customHeight="1">
      <c r="A3493" s="14" t="s">
        <v>1200</v>
      </c>
      <c r="B3493" s="14">
        <v>4</v>
      </c>
      <c r="C3493" s="14">
        <v>40</v>
      </c>
      <c r="D3493" s="14"/>
      <c r="E3493" s="14"/>
      <c r="F3493" s="14"/>
      <c r="G3493" s="14"/>
      <c r="H3493" s="14"/>
      <c r="I3493" s="14"/>
      <c r="J3493" s="14"/>
      <c r="K3493" s="14"/>
      <c r="L3493" s="14"/>
      <c r="M3493" s="14"/>
      <c r="N3493" s="14"/>
      <c r="O3493" s="191">
        <v>0</v>
      </c>
      <c r="P3493" s="191">
        <v>0</v>
      </c>
      <c r="Q3493" s="191">
        <v>0</v>
      </c>
      <c r="R3493" s="191">
        <v>0</v>
      </c>
      <c r="S3493" s="14"/>
      <c r="T3493" s="14"/>
      <c r="U3493" s="14"/>
      <c r="V3493" s="14">
        <v>202002</v>
      </c>
      <c r="W3493" s="14"/>
    </row>
    <row r="3494" spans="1:23" ht="12.2" customHeight="1">
      <c r="A3494" s="14" t="s">
        <v>1200</v>
      </c>
      <c r="B3494" s="14">
        <v>5</v>
      </c>
      <c r="C3494" s="14">
        <v>40</v>
      </c>
      <c r="D3494" s="14"/>
      <c r="E3494" s="14"/>
      <c r="F3494" s="14"/>
      <c r="G3494" s="14"/>
      <c r="H3494" s="14"/>
      <c r="I3494" s="14"/>
      <c r="J3494" s="14"/>
      <c r="K3494" s="14"/>
      <c r="L3494" s="14"/>
      <c r="M3494" s="14"/>
      <c r="N3494" s="14"/>
      <c r="O3494" s="191">
        <v>0</v>
      </c>
      <c r="P3494" s="191">
        <v>0</v>
      </c>
      <c r="Q3494" s="191">
        <v>0</v>
      </c>
      <c r="R3494" s="191">
        <v>0</v>
      </c>
      <c r="S3494" s="14"/>
      <c r="T3494" s="14"/>
      <c r="U3494" s="14"/>
      <c r="V3494" s="14">
        <v>202002</v>
      </c>
      <c r="W3494" s="14"/>
    </row>
    <row r="3495" spans="1:23" ht="12.2" customHeight="1">
      <c r="A3495" s="14" t="s">
        <v>1200</v>
      </c>
      <c r="B3495" s="14">
        <v>6</v>
      </c>
      <c r="C3495" s="14">
        <v>40</v>
      </c>
      <c r="D3495" s="14"/>
      <c r="E3495" s="14"/>
      <c r="F3495" s="14"/>
      <c r="G3495" s="14"/>
      <c r="H3495" s="14"/>
      <c r="I3495" s="14"/>
      <c r="J3495" s="14"/>
      <c r="K3495" s="14"/>
      <c r="L3495" s="14"/>
      <c r="M3495" s="14"/>
      <c r="N3495" s="14"/>
      <c r="O3495" s="191">
        <v>0</v>
      </c>
      <c r="P3495" s="191">
        <v>0</v>
      </c>
      <c r="Q3495" s="191">
        <v>0</v>
      </c>
      <c r="R3495" s="191">
        <v>0</v>
      </c>
      <c r="S3495" s="14"/>
      <c r="T3495" s="14"/>
      <c r="U3495" s="14"/>
      <c r="V3495" s="14">
        <v>202003</v>
      </c>
      <c r="W3495" s="14"/>
    </row>
    <row r="3496" spans="1:23" ht="12.2" customHeight="1">
      <c r="A3496" s="14" t="s">
        <v>1200</v>
      </c>
      <c r="B3496" s="14">
        <v>7</v>
      </c>
      <c r="C3496" s="14">
        <v>40</v>
      </c>
      <c r="D3496" s="14"/>
      <c r="E3496" s="14"/>
      <c r="F3496" s="14"/>
      <c r="G3496" s="14"/>
      <c r="H3496" s="14"/>
      <c r="I3496" s="14"/>
      <c r="J3496" s="14"/>
      <c r="K3496" s="14"/>
      <c r="L3496" s="14"/>
      <c r="M3496" s="14"/>
      <c r="N3496" s="14"/>
      <c r="O3496" s="191">
        <v>0</v>
      </c>
      <c r="P3496" s="191">
        <v>0</v>
      </c>
      <c r="Q3496" s="191">
        <v>0</v>
      </c>
      <c r="R3496" s="191">
        <v>0</v>
      </c>
      <c r="S3496" s="14"/>
      <c r="T3496" s="14"/>
      <c r="U3496" s="14"/>
      <c r="V3496" s="14">
        <v>202003</v>
      </c>
      <c r="W3496" s="14"/>
    </row>
    <row r="3497" spans="1:23" ht="12.2" customHeight="1">
      <c r="A3497" s="14" t="s">
        <v>1200</v>
      </c>
      <c r="B3497" s="14">
        <v>8</v>
      </c>
      <c r="C3497" s="14">
        <v>40</v>
      </c>
      <c r="D3497" s="14"/>
      <c r="E3497" s="14"/>
      <c r="F3497" s="14"/>
      <c r="G3497" s="14"/>
      <c r="H3497" s="14"/>
      <c r="I3497" s="14"/>
      <c r="J3497" s="14"/>
      <c r="K3497" s="14"/>
      <c r="L3497" s="14"/>
      <c r="M3497" s="14"/>
      <c r="N3497" s="14"/>
      <c r="O3497" s="191">
        <v>0</v>
      </c>
      <c r="P3497" s="191">
        <v>0</v>
      </c>
      <c r="Q3497" s="191">
        <v>0</v>
      </c>
      <c r="R3497" s="191">
        <v>0</v>
      </c>
      <c r="S3497" s="14"/>
      <c r="T3497" s="14"/>
      <c r="U3497" s="14"/>
      <c r="V3497" s="14">
        <v>202003</v>
      </c>
      <c r="W3497" s="14"/>
    </row>
    <row r="3498" spans="1:23" ht="12.2" customHeight="1">
      <c r="A3498" s="14" t="s">
        <v>1200</v>
      </c>
      <c r="B3498" s="14">
        <v>9</v>
      </c>
      <c r="C3498" s="14">
        <v>40</v>
      </c>
      <c r="D3498" s="14"/>
      <c r="E3498" s="14"/>
      <c r="F3498" s="14"/>
      <c r="G3498" s="14"/>
      <c r="H3498" s="14"/>
      <c r="I3498" s="14"/>
      <c r="J3498" s="14"/>
      <c r="K3498" s="14"/>
      <c r="L3498" s="14"/>
      <c r="M3498" s="14"/>
      <c r="N3498" s="14"/>
      <c r="O3498" s="191">
        <v>0</v>
      </c>
      <c r="P3498" s="191">
        <v>0</v>
      </c>
      <c r="Q3498" s="191">
        <v>0</v>
      </c>
      <c r="R3498" s="191">
        <v>0</v>
      </c>
      <c r="S3498" s="14"/>
      <c r="T3498" s="14"/>
      <c r="U3498" s="14"/>
      <c r="V3498" s="14">
        <v>202003</v>
      </c>
      <c r="W3498" s="14"/>
    </row>
    <row r="3499" spans="1:23" ht="12.2" customHeight="1">
      <c r="A3499" s="14" t="s">
        <v>1200</v>
      </c>
      <c r="B3499" s="14">
        <v>10</v>
      </c>
      <c r="C3499" s="14">
        <v>40</v>
      </c>
      <c r="D3499" s="14"/>
      <c r="E3499" s="14"/>
      <c r="F3499" s="14"/>
      <c r="G3499" s="14"/>
      <c r="H3499" s="14"/>
      <c r="I3499" s="14"/>
      <c r="J3499" s="14"/>
      <c r="K3499" s="14"/>
      <c r="L3499" s="14"/>
      <c r="M3499" s="14"/>
      <c r="N3499" s="14"/>
      <c r="O3499" s="191">
        <v>0</v>
      </c>
      <c r="P3499" s="191">
        <v>0</v>
      </c>
      <c r="Q3499" s="191">
        <v>0</v>
      </c>
      <c r="R3499" s="191">
        <v>0</v>
      </c>
      <c r="S3499" s="14"/>
      <c r="T3499" s="14"/>
      <c r="U3499" s="14"/>
      <c r="V3499" s="14">
        <v>202004</v>
      </c>
      <c r="W3499" s="14"/>
    </row>
    <row r="3500" spans="1:23" ht="12.2" customHeight="1">
      <c r="A3500" s="14" t="s">
        <v>1200</v>
      </c>
      <c r="B3500" s="14">
        <v>11</v>
      </c>
      <c r="C3500" s="14">
        <v>40</v>
      </c>
      <c r="D3500" s="14"/>
      <c r="E3500" s="14"/>
      <c r="F3500" s="14"/>
      <c r="G3500" s="14"/>
      <c r="H3500" s="14"/>
      <c r="I3500" s="14"/>
      <c r="J3500" s="14"/>
      <c r="K3500" s="14"/>
      <c r="L3500" s="14"/>
      <c r="M3500" s="14"/>
      <c r="N3500" s="14"/>
      <c r="O3500" s="191">
        <v>0</v>
      </c>
      <c r="P3500" s="191">
        <v>0</v>
      </c>
      <c r="Q3500" s="191">
        <v>0</v>
      </c>
      <c r="R3500" s="191">
        <v>0</v>
      </c>
      <c r="S3500" s="14"/>
      <c r="T3500" s="14"/>
      <c r="U3500" s="14"/>
      <c r="V3500" s="14">
        <v>202004</v>
      </c>
      <c r="W3500" s="14"/>
    </row>
    <row r="3501" spans="1:23" ht="12.2" customHeight="1">
      <c r="A3501" s="14" t="s">
        <v>1200</v>
      </c>
      <c r="B3501" s="14">
        <v>12</v>
      </c>
      <c r="C3501" s="14">
        <v>40</v>
      </c>
      <c r="D3501" s="14"/>
      <c r="E3501" s="14"/>
      <c r="F3501" s="14"/>
      <c r="G3501" s="14"/>
      <c r="H3501" s="14"/>
      <c r="I3501" s="14"/>
      <c r="J3501" s="14"/>
      <c r="K3501" s="14"/>
      <c r="L3501" s="14"/>
      <c r="M3501" s="14"/>
      <c r="N3501" s="14"/>
      <c r="O3501" s="191">
        <v>0</v>
      </c>
      <c r="P3501" s="191">
        <v>0</v>
      </c>
      <c r="Q3501" s="191">
        <v>0</v>
      </c>
      <c r="R3501" s="191">
        <v>0</v>
      </c>
      <c r="S3501" s="14"/>
      <c r="T3501" s="14"/>
      <c r="U3501" s="14"/>
      <c r="V3501" s="14">
        <v>202004</v>
      </c>
      <c r="W3501" s="14"/>
    </row>
    <row r="3502" spans="1:23" ht="12.2" customHeight="1">
      <c r="A3502" s="14" t="s">
        <v>1200</v>
      </c>
      <c r="B3502" s="14">
        <v>13</v>
      </c>
      <c r="C3502" s="14">
        <v>40</v>
      </c>
      <c r="D3502" s="14"/>
      <c r="E3502" s="14"/>
      <c r="F3502" s="14"/>
      <c r="G3502" s="14"/>
      <c r="H3502" s="14"/>
      <c r="I3502" s="14"/>
      <c r="J3502" s="14"/>
      <c r="K3502" s="14"/>
      <c r="L3502" s="14"/>
      <c r="M3502" s="14"/>
      <c r="N3502" s="14"/>
      <c r="O3502" s="191">
        <v>0</v>
      </c>
      <c r="P3502" s="191">
        <v>0</v>
      </c>
      <c r="Q3502" s="191">
        <v>0</v>
      </c>
      <c r="R3502" s="191">
        <v>0</v>
      </c>
      <c r="S3502" s="14"/>
      <c r="T3502" s="14"/>
      <c r="U3502" s="14"/>
      <c r="V3502" s="14">
        <v>202004</v>
      </c>
      <c r="W3502" s="14"/>
    </row>
    <row r="3503" spans="1:23" ht="12.2" customHeight="1">
      <c r="A3503" s="14" t="s">
        <v>1200</v>
      </c>
      <c r="B3503" s="14">
        <v>14</v>
      </c>
      <c r="C3503" s="14">
        <v>40</v>
      </c>
      <c r="D3503" s="14"/>
      <c r="E3503" s="14"/>
      <c r="F3503" s="14"/>
      <c r="G3503" s="14"/>
      <c r="H3503" s="14"/>
      <c r="I3503" s="14"/>
      <c r="J3503" s="14"/>
      <c r="K3503" s="14"/>
      <c r="L3503" s="14"/>
      <c r="M3503" s="14"/>
      <c r="N3503" s="14"/>
      <c r="O3503" s="191">
        <v>0</v>
      </c>
      <c r="P3503" s="191">
        <v>0</v>
      </c>
      <c r="Q3503" s="191">
        <v>0</v>
      </c>
      <c r="R3503" s="191">
        <v>0</v>
      </c>
      <c r="S3503" s="14"/>
      <c r="T3503" s="14"/>
      <c r="U3503" s="14"/>
      <c r="V3503" s="14">
        <v>202005</v>
      </c>
      <c r="W3503" s="14"/>
    </row>
    <row r="3504" spans="1:23" ht="12.2" customHeight="1">
      <c r="A3504" s="14" t="s">
        <v>1200</v>
      </c>
      <c r="B3504" s="14">
        <v>15</v>
      </c>
      <c r="C3504" s="14">
        <v>40</v>
      </c>
      <c r="D3504" s="14"/>
      <c r="E3504" s="14"/>
      <c r="F3504" s="14"/>
      <c r="G3504" s="14"/>
      <c r="H3504" s="14"/>
      <c r="I3504" s="14"/>
      <c r="J3504" s="14"/>
      <c r="K3504" s="14"/>
      <c r="L3504" s="14"/>
      <c r="M3504" s="14"/>
      <c r="N3504" s="14"/>
      <c r="O3504" s="191">
        <v>0</v>
      </c>
      <c r="P3504" s="191">
        <v>0</v>
      </c>
      <c r="Q3504" s="191">
        <v>0</v>
      </c>
      <c r="R3504" s="191">
        <v>0</v>
      </c>
      <c r="S3504" s="14"/>
      <c r="T3504" s="14"/>
      <c r="U3504" s="14"/>
      <c r="V3504" s="14">
        <v>202005</v>
      </c>
      <c r="W3504" s="14"/>
    </row>
    <row r="3505" spans="1:23" ht="12.2" customHeight="1">
      <c r="A3505" s="14" t="s">
        <v>1200</v>
      </c>
      <c r="B3505" s="14">
        <v>16</v>
      </c>
      <c r="C3505" s="14">
        <v>32</v>
      </c>
      <c r="D3505" s="14"/>
      <c r="E3505" s="14"/>
      <c r="F3505" s="14"/>
      <c r="G3505" s="14"/>
      <c r="H3505" s="14"/>
      <c r="I3505" s="14">
        <v>8</v>
      </c>
      <c r="J3505" s="14"/>
      <c r="K3505" s="14"/>
      <c r="L3505" s="14"/>
      <c r="M3505" s="14"/>
      <c r="N3505" s="14"/>
      <c r="O3505" s="191">
        <v>0</v>
      </c>
      <c r="P3505" s="191">
        <v>0</v>
      </c>
      <c r="Q3505" s="191">
        <v>0</v>
      </c>
      <c r="R3505" s="191">
        <v>0</v>
      </c>
      <c r="S3505" s="14"/>
      <c r="T3505" s="14"/>
      <c r="U3505" s="14"/>
      <c r="V3505" s="14">
        <v>202005</v>
      </c>
      <c r="W3505" s="14"/>
    </row>
    <row r="3506" spans="1:23" ht="12.2" customHeight="1">
      <c r="A3506" s="14" t="s">
        <v>1200</v>
      </c>
      <c r="B3506" s="14">
        <v>17</v>
      </c>
      <c r="C3506" s="14">
        <v>40</v>
      </c>
      <c r="D3506" s="14"/>
      <c r="E3506" s="14"/>
      <c r="F3506" s="14"/>
      <c r="G3506" s="14"/>
      <c r="H3506" s="14"/>
      <c r="I3506" s="14"/>
      <c r="J3506" s="14"/>
      <c r="K3506" s="14"/>
      <c r="L3506" s="14"/>
      <c r="M3506" s="14"/>
      <c r="N3506" s="14"/>
      <c r="O3506" s="191">
        <v>0</v>
      </c>
      <c r="P3506" s="191">
        <v>0</v>
      </c>
      <c r="Q3506" s="191">
        <v>0</v>
      </c>
      <c r="R3506" s="191">
        <v>0</v>
      </c>
      <c r="S3506" s="14"/>
      <c r="T3506" s="14"/>
      <c r="U3506" s="14"/>
      <c r="V3506" s="14">
        <v>202005</v>
      </c>
      <c r="W3506" s="14"/>
    </row>
    <row r="3507" spans="1:23" ht="12.2" customHeight="1">
      <c r="A3507" s="14" t="s">
        <v>1200</v>
      </c>
      <c r="B3507" s="14">
        <v>18</v>
      </c>
      <c r="C3507" s="14">
        <v>32</v>
      </c>
      <c r="D3507" s="14"/>
      <c r="E3507" s="14"/>
      <c r="F3507" s="14"/>
      <c r="G3507" s="14"/>
      <c r="H3507" s="14"/>
      <c r="I3507" s="14">
        <v>8</v>
      </c>
      <c r="J3507" s="14"/>
      <c r="K3507" s="14"/>
      <c r="L3507" s="14"/>
      <c r="M3507" s="14"/>
      <c r="N3507" s="14"/>
      <c r="O3507" s="191">
        <v>0</v>
      </c>
      <c r="P3507" s="191">
        <v>0</v>
      </c>
      <c r="Q3507" s="191">
        <v>0</v>
      </c>
      <c r="R3507" s="191">
        <v>0</v>
      </c>
      <c r="S3507" s="14"/>
      <c r="T3507" s="14"/>
      <c r="U3507" s="14"/>
      <c r="V3507" s="14">
        <v>202005</v>
      </c>
      <c r="W3507" s="14"/>
    </row>
    <row r="3508" spans="1:23" ht="12.2" customHeight="1">
      <c r="A3508" s="14" t="s">
        <v>1200</v>
      </c>
      <c r="B3508" s="14">
        <v>19</v>
      </c>
      <c r="C3508" s="14">
        <v>40</v>
      </c>
      <c r="D3508" s="14"/>
      <c r="E3508" s="14"/>
      <c r="F3508" s="14"/>
      <c r="G3508" s="14"/>
      <c r="H3508" s="14"/>
      <c r="I3508" s="14"/>
      <c r="J3508" s="14"/>
      <c r="K3508" s="14"/>
      <c r="L3508" s="14"/>
      <c r="M3508" s="14"/>
      <c r="N3508" s="14"/>
      <c r="O3508" s="191">
        <v>0</v>
      </c>
      <c r="P3508" s="191">
        <v>0</v>
      </c>
      <c r="Q3508" s="191">
        <v>0</v>
      </c>
      <c r="R3508" s="191">
        <v>0</v>
      </c>
      <c r="S3508" s="14"/>
      <c r="T3508" s="14"/>
      <c r="U3508" s="14"/>
      <c r="V3508" s="14">
        <v>202006</v>
      </c>
      <c r="W3508" s="14"/>
    </row>
    <row r="3509" spans="1:23" ht="12.2" customHeight="1">
      <c r="A3509" s="14" t="s">
        <v>1200</v>
      </c>
      <c r="B3509" s="14">
        <v>20</v>
      </c>
      <c r="C3509" s="14">
        <v>40</v>
      </c>
      <c r="D3509" s="14"/>
      <c r="E3509" s="14"/>
      <c r="F3509" s="14"/>
      <c r="G3509" s="14"/>
      <c r="H3509" s="14"/>
      <c r="I3509" s="14"/>
      <c r="J3509" s="14"/>
      <c r="K3509" s="14"/>
      <c r="L3509" s="14"/>
      <c r="M3509" s="14"/>
      <c r="N3509" s="14"/>
      <c r="O3509" s="191">
        <v>0</v>
      </c>
      <c r="P3509" s="191">
        <v>0</v>
      </c>
      <c r="Q3509" s="191">
        <v>0</v>
      </c>
      <c r="R3509" s="191">
        <v>0</v>
      </c>
      <c r="S3509" s="14"/>
      <c r="T3509" s="14"/>
      <c r="U3509" s="14"/>
      <c r="V3509" s="14">
        <v>202006</v>
      </c>
      <c r="W3509" s="14"/>
    </row>
    <row r="3510" spans="1:23" ht="12.2" customHeight="1">
      <c r="A3510" s="14" t="s">
        <v>1200</v>
      </c>
      <c r="B3510" s="14">
        <v>21</v>
      </c>
      <c r="C3510" s="14">
        <v>24</v>
      </c>
      <c r="D3510" s="14"/>
      <c r="E3510" s="14"/>
      <c r="F3510" s="14"/>
      <c r="G3510" s="14">
        <v>8</v>
      </c>
      <c r="H3510" s="14"/>
      <c r="I3510" s="14">
        <v>8</v>
      </c>
      <c r="J3510" s="14"/>
      <c r="K3510" s="14"/>
      <c r="L3510" s="14"/>
      <c r="M3510" s="14"/>
      <c r="N3510" s="14"/>
      <c r="O3510" s="191">
        <v>0</v>
      </c>
      <c r="P3510" s="191">
        <v>0</v>
      </c>
      <c r="Q3510" s="191">
        <v>0</v>
      </c>
      <c r="R3510" s="191">
        <v>0</v>
      </c>
      <c r="S3510" s="14"/>
      <c r="T3510" s="14"/>
      <c r="U3510" s="14"/>
      <c r="V3510" s="14">
        <v>202006</v>
      </c>
      <c r="W3510" s="14"/>
    </row>
    <row r="3511" spans="1:23" ht="12.2" customHeight="1">
      <c r="A3511" s="14" t="s">
        <v>1200</v>
      </c>
      <c r="B3511" s="14">
        <v>22</v>
      </c>
      <c r="C3511" s="14">
        <v>40</v>
      </c>
      <c r="D3511" s="14"/>
      <c r="E3511" s="14"/>
      <c r="F3511" s="14"/>
      <c r="G3511" s="14"/>
      <c r="H3511" s="14"/>
      <c r="I3511" s="14"/>
      <c r="J3511" s="14"/>
      <c r="K3511" s="14"/>
      <c r="L3511" s="14"/>
      <c r="M3511" s="14"/>
      <c r="N3511" s="14"/>
      <c r="O3511" s="191">
        <v>0</v>
      </c>
      <c r="P3511" s="191">
        <v>0</v>
      </c>
      <c r="Q3511" s="191">
        <v>0</v>
      </c>
      <c r="R3511" s="191">
        <v>0</v>
      </c>
      <c r="S3511" s="14"/>
      <c r="T3511" s="14"/>
      <c r="U3511" s="14"/>
      <c r="V3511" s="14">
        <v>202007</v>
      </c>
      <c r="W3511" s="14"/>
    </row>
    <row r="3512" spans="1:23" ht="12.2" customHeight="1">
      <c r="A3512" s="14" t="s">
        <v>1200</v>
      </c>
      <c r="B3512" s="14">
        <v>23</v>
      </c>
      <c r="C3512" s="14">
        <v>32</v>
      </c>
      <c r="D3512" s="14"/>
      <c r="E3512" s="14"/>
      <c r="F3512" s="14"/>
      <c r="G3512" s="14"/>
      <c r="H3512" s="14"/>
      <c r="I3512" s="14">
        <v>8</v>
      </c>
      <c r="J3512" s="14"/>
      <c r="K3512" s="14"/>
      <c r="L3512" s="14"/>
      <c r="M3512" s="14"/>
      <c r="N3512" s="14"/>
      <c r="O3512" s="191">
        <v>0</v>
      </c>
      <c r="P3512" s="191">
        <v>0</v>
      </c>
      <c r="Q3512" s="191">
        <v>0</v>
      </c>
      <c r="R3512" s="191">
        <v>0</v>
      </c>
      <c r="S3512" s="14"/>
      <c r="T3512" s="14"/>
      <c r="U3512" s="14"/>
      <c r="V3512" s="14">
        <v>202007</v>
      </c>
      <c r="W3512" s="14"/>
    </row>
    <row r="3513" spans="1:23" ht="12.2" customHeight="1">
      <c r="A3513" s="14" t="s">
        <v>1200</v>
      </c>
      <c r="B3513" s="14">
        <v>24</v>
      </c>
      <c r="C3513" s="14">
        <v>40</v>
      </c>
      <c r="D3513" s="14"/>
      <c r="E3513" s="14"/>
      <c r="F3513" s="14"/>
      <c r="G3513" s="14"/>
      <c r="H3513" s="14"/>
      <c r="I3513" s="14"/>
      <c r="J3513" s="14"/>
      <c r="K3513" s="14"/>
      <c r="L3513" s="14"/>
      <c r="M3513" s="14"/>
      <c r="N3513" s="14"/>
      <c r="O3513" s="191">
        <v>0</v>
      </c>
      <c r="P3513" s="191">
        <v>0</v>
      </c>
      <c r="Q3513" s="191">
        <v>0</v>
      </c>
      <c r="R3513" s="191">
        <v>0</v>
      </c>
      <c r="S3513" s="14"/>
      <c r="T3513" s="14"/>
      <c r="U3513" s="14"/>
      <c r="V3513" s="14">
        <v>202007</v>
      </c>
      <c r="W3513" s="14"/>
    </row>
    <row r="3514" spans="1:23" ht="12.2" customHeight="1">
      <c r="A3514" s="14" t="s">
        <v>1200</v>
      </c>
      <c r="B3514" s="14">
        <v>25</v>
      </c>
      <c r="C3514" s="14">
        <v>40</v>
      </c>
      <c r="D3514" s="14"/>
      <c r="E3514" s="14"/>
      <c r="F3514" s="14"/>
      <c r="G3514" s="14"/>
      <c r="H3514" s="14"/>
      <c r="I3514" s="14"/>
      <c r="J3514" s="14"/>
      <c r="K3514" s="14"/>
      <c r="L3514" s="14"/>
      <c r="M3514" s="14"/>
      <c r="N3514" s="14"/>
      <c r="O3514" s="191">
        <v>0</v>
      </c>
      <c r="P3514" s="191">
        <v>0</v>
      </c>
      <c r="Q3514" s="191">
        <v>0</v>
      </c>
      <c r="R3514" s="191">
        <v>0</v>
      </c>
      <c r="S3514" s="14"/>
      <c r="T3514" s="14"/>
      <c r="U3514" s="14"/>
      <c r="V3514" s="14">
        <v>202007</v>
      </c>
      <c r="W3514" s="14"/>
    </row>
    <row r="3515" spans="1:23" ht="12.2" customHeight="1" thickBot="1">
      <c r="A3515" s="14" t="s">
        <v>1200</v>
      </c>
      <c r="B3515" s="14">
        <v>26</v>
      </c>
      <c r="C3515" s="14">
        <v>32</v>
      </c>
      <c r="D3515" s="14"/>
      <c r="E3515" s="14"/>
      <c r="F3515" s="14"/>
      <c r="G3515" s="14">
        <v>8</v>
      </c>
      <c r="H3515" s="14"/>
      <c r="I3515" s="14"/>
      <c r="J3515" s="14"/>
      <c r="K3515" s="14"/>
      <c r="L3515" s="14"/>
      <c r="M3515" s="14"/>
      <c r="N3515" s="14"/>
      <c r="O3515" s="191">
        <v>0</v>
      </c>
      <c r="P3515" s="191">
        <v>0</v>
      </c>
      <c r="Q3515" s="191">
        <v>0</v>
      </c>
      <c r="R3515" s="191">
        <v>0</v>
      </c>
      <c r="S3515" s="14"/>
      <c r="T3515" s="14"/>
      <c r="U3515" s="14"/>
      <c r="V3515" s="14">
        <v>202007</v>
      </c>
      <c r="W3515" s="14"/>
    </row>
    <row r="3516" spans="1:23" ht="12.2" customHeight="1" thickTop="1">
      <c r="A3516" s="188" t="s">
        <v>1306</v>
      </c>
      <c r="B3516" s="189">
        <v>0</v>
      </c>
      <c r="C3516" s="189">
        <v>1020.5</v>
      </c>
      <c r="D3516" s="189">
        <v>0</v>
      </c>
      <c r="E3516" s="189">
        <v>0</v>
      </c>
      <c r="F3516" s="189">
        <v>0</v>
      </c>
      <c r="G3516" s="189">
        <v>19.5</v>
      </c>
      <c r="H3516" s="189">
        <v>0</v>
      </c>
      <c r="I3516" s="189">
        <v>40</v>
      </c>
      <c r="J3516" s="189">
        <v>0</v>
      </c>
      <c r="K3516" s="189">
        <v>0</v>
      </c>
      <c r="L3516" s="189">
        <v>0</v>
      </c>
      <c r="M3516" s="189">
        <v>0</v>
      </c>
      <c r="N3516" s="189">
        <v>0</v>
      </c>
      <c r="O3516" s="190">
        <v>0</v>
      </c>
      <c r="P3516" s="190">
        <v>0</v>
      </c>
      <c r="Q3516" s="190">
        <v>0</v>
      </c>
      <c r="R3516" s="190">
        <v>0</v>
      </c>
      <c r="S3516" s="189">
        <v>0</v>
      </c>
      <c r="T3516" s="189">
        <v>0</v>
      </c>
      <c r="U3516" s="189">
        <v>0</v>
      </c>
      <c r="V3516" s="189"/>
      <c r="W3516" s="189"/>
    </row>
    <row r="3517" spans="1:23" ht="12.2" customHeight="1">
      <c r="A3517" s="14" t="s">
        <v>1201</v>
      </c>
      <c r="B3517" s="14">
        <v>1</v>
      </c>
      <c r="C3517" s="14">
        <v>0</v>
      </c>
      <c r="D3517" s="14"/>
      <c r="E3517" s="14"/>
      <c r="F3517" s="14"/>
      <c r="G3517" s="14">
        <v>36</v>
      </c>
      <c r="H3517" s="14"/>
      <c r="I3517" s="14">
        <v>9</v>
      </c>
      <c r="J3517" s="14"/>
      <c r="K3517" s="14"/>
      <c r="L3517" s="14"/>
      <c r="M3517" s="14">
        <v>0</v>
      </c>
      <c r="N3517" s="14"/>
      <c r="O3517" s="191">
        <v>0</v>
      </c>
      <c r="P3517" s="191">
        <v>0</v>
      </c>
      <c r="Q3517" s="191">
        <v>0</v>
      </c>
      <c r="R3517" s="191">
        <v>0</v>
      </c>
      <c r="S3517" s="14"/>
      <c r="T3517" s="14"/>
      <c r="U3517" s="14"/>
      <c r="V3517" s="14">
        <v>202002</v>
      </c>
      <c r="W3517" s="14"/>
    </row>
    <row r="3518" spans="1:23" ht="12.2" customHeight="1">
      <c r="A3518" s="14" t="s">
        <v>1201</v>
      </c>
      <c r="B3518" s="14">
        <v>2</v>
      </c>
      <c r="C3518" s="14">
        <v>45</v>
      </c>
      <c r="D3518" s="14"/>
      <c r="E3518" s="14">
        <v>6</v>
      </c>
      <c r="F3518" s="14">
        <v>11</v>
      </c>
      <c r="G3518" s="14"/>
      <c r="H3518" s="14"/>
      <c r="I3518" s="14"/>
      <c r="J3518" s="14"/>
      <c r="K3518" s="14"/>
      <c r="L3518" s="14"/>
      <c r="M3518" s="14">
        <v>0</v>
      </c>
      <c r="N3518" s="14"/>
      <c r="O3518" s="191">
        <v>0</v>
      </c>
      <c r="P3518" s="191">
        <v>0</v>
      </c>
      <c r="Q3518" s="191">
        <v>0</v>
      </c>
      <c r="R3518" s="191">
        <v>0</v>
      </c>
      <c r="S3518" s="14"/>
      <c r="T3518" s="14"/>
      <c r="U3518" s="14"/>
      <c r="V3518" s="14">
        <v>202002</v>
      </c>
      <c r="W3518" s="14"/>
    </row>
    <row r="3519" spans="1:23" ht="12.2" customHeight="1">
      <c r="A3519" s="14" t="s">
        <v>1201</v>
      </c>
      <c r="B3519" s="14">
        <v>3</v>
      </c>
      <c r="C3519" s="14">
        <v>45</v>
      </c>
      <c r="D3519" s="14"/>
      <c r="E3519" s="14">
        <v>5.75</v>
      </c>
      <c r="F3519" s="14">
        <v>0.75</v>
      </c>
      <c r="G3519" s="14"/>
      <c r="H3519" s="14"/>
      <c r="I3519" s="14"/>
      <c r="J3519" s="14"/>
      <c r="K3519" s="14"/>
      <c r="L3519" s="14"/>
      <c r="M3519" s="14">
        <v>0</v>
      </c>
      <c r="N3519" s="14"/>
      <c r="O3519" s="191">
        <v>0</v>
      </c>
      <c r="P3519" s="191">
        <v>0</v>
      </c>
      <c r="Q3519" s="191">
        <v>0</v>
      </c>
      <c r="R3519" s="191">
        <v>0</v>
      </c>
      <c r="S3519" s="14"/>
      <c r="T3519" s="14"/>
      <c r="U3519" s="14"/>
      <c r="V3519" s="14">
        <v>202002</v>
      </c>
      <c r="W3519" s="14"/>
    </row>
    <row r="3520" spans="1:23" ht="12.2" customHeight="1">
      <c r="A3520" s="14" t="s">
        <v>1201</v>
      </c>
      <c r="B3520" s="14">
        <v>4</v>
      </c>
      <c r="C3520" s="14">
        <v>45</v>
      </c>
      <c r="D3520" s="14">
        <v>0</v>
      </c>
      <c r="E3520" s="14">
        <v>0</v>
      </c>
      <c r="F3520" s="14">
        <v>0</v>
      </c>
      <c r="G3520" s="14">
        <v>0</v>
      </c>
      <c r="H3520" s="14">
        <v>0</v>
      </c>
      <c r="I3520" s="14">
        <v>0</v>
      </c>
      <c r="J3520" s="14">
        <v>0</v>
      </c>
      <c r="K3520" s="14">
        <v>0</v>
      </c>
      <c r="L3520" s="14">
        <v>0</v>
      </c>
      <c r="M3520" s="14">
        <v>258</v>
      </c>
      <c r="N3520" s="14">
        <v>0</v>
      </c>
      <c r="O3520" s="191">
        <v>0</v>
      </c>
      <c r="P3520" s="191">
        <v>0</v>
      </c>
      <c r="Q3520" s="191">
        <v>0</v>
      </c>
      <c r="R3520" s="191">
        <v>0</v>
      </c>
      <c r="S3520" s="14">
        <v>0</v>
      </c>
      <c r="T3520" s="14">
        <v>0</v>
      </c>
      <c r="U3520" s="14">
        <v>0</v>
      </c>
      <c r="V3520" s="14">
        <v>202002</v>
      </c>
      <c r="W3520" s="14"/>
    </row>
    <row r="3521" spans="1:23" ht="12.2" customHeight="1">
      <c r="A3521" s="14" t="s">
        <v>1201</v>
      </c>
      <c r="B3521" s="14">
        <v>5</v>
      </c>
      <c r="C3521" s="14">
        <v>45</v>
      </c>
      <c r="D3521" s="14"/>
      <c r="E3521" s="14">
        <v>7.25</v>
      </c>
      <c r="F3521" s="14">
        <v>5.75</v>
      </c>
      <c r="G3521" s="14"/>
      <c r="H3521" s="14"/>
      <c r="I3521" s="14"/>
      <c r="J3521" s="14"/>
      <c r="K3521" s="14"/>
      <c r="L3521" s="14"/>
      <c r="M3521" s="14">
        <v>0</v>
      </c>
      <c r="N3521" s="14"/>
      <c r="O3521" s="191">
        <v>0</v>
      </c>
      <c r="P3521" s="191">
        <v>0</v>
      </c>
      <c r="Q3521" s="191">
        <v>0</v>
      </c>
      <c r="R3521" s="191">
        <v>0</v>
      </c>
      <c r="S3521" s="14"/>
      <c r="T3521" s="14"/>
      <c r="U3521" s="14"/>
      <c r="V3521" s="14">
        <v>202002</v>
      </c>
      <c r="W3521" s="14"/>
    </row>
    <row r="3522" spans="1:23" ht="12.2" customHeight="1">
      <c r="A3522" s="14" t="s">
        <v>1201</v>
      </c>
      <c r="B3522" s="14">
        <v>6</v>
      </c>
      <c r="C3522" s="14">
        <v>45</v>
      </c>
      <c r="D3522" s="14"/>
      <c r="E3522" s="14">
        <v>4.75</v>
      </c>
      <c r="F3522" s="14">
        <v>0.5</v>
      </c>
      <c r="G3522" s="14"/>
      <c r="H3522" s="14"/>
      <c r="I3522" s="14"/>
      <c r="J3522" s="14"/>
      <c r="K3522" s="14"/>
      <c r="L3522" s="14"/>
      <c r="M3522" s="14">
        <v>0</v>
      </c>
      <c r="N3522" s="14"/>
      <c r="O3522" s="191">
        <v>0</v>
      </c>
      <c r="P3522" s="191">
        <v>0</v>
      </c>
      <c r="Q3522" s="191">
        <v>0</v>
      </c>
      <c r="R3522" s="191">
        <v>0</v>
      </c>
      <c r="S3522" s="14"/>
      <c r="T3522" s="14"/>
      <c r="U3522" s="14"/>
      <c r="V3522" s="14">
        <v>202003</v>
      </c>
      <c r="W3522" s="14"/>
    </row>
    <row r="3523" spans="1:23" ht="12.2" customHeight="1">
      <c r="A3523" s="14" t="s">
        <v>1201</v>
      </c>
      <c r="B3523" s="14">
        <v>7</v>
      </c>
      <c r="C3523" s="14">
        <v>45</v>
      </c>
      <c r="D3523" s="14"/>
      <c r="E3523" s="14">
        <v>4.75</v>
      </c>
      <c r="F3523" s="14">
        <v>2.75</v>
      </c>
      <c r="G3523" s="14"/>
      <c r="H3523" s="14"/>
      <c r="I3523" s="14"/>
      <c r="J3523" s="14"/>
      <c r="K3523" s="14"/>
      <c r="L3523" s="14"/>
      <c r="M3523" s="14">
        <v>0</v>
      </c>
      <c r="N3523" s="14"/>
      <c r="O3523" s="191">
        <v>0</v>
      </c>
      <c r="P3523" s="191">
        <v>50</v>
      </c>
      <c r="Q3523" s="191">
        <v>0</v>
      </c>
      <c r="R3523" s="191">
        <v>0</v>
      </c>
      <c r="S3523" s="14"/>
      <c r="T3523" s="14"/>
      <c r="U3523" s="14"/>
      <c r="V3523" s="14">
        <v>202003</v>
      </c>
      <c r="W3523" s="14"/>
    </row>
    <row r="3524" spans="1:23" ht="12.2" customHeight="1">
      <c r="A3524" s="14" t="s">
        <v>1201</v>
      </c>
      <c r="B3524" s="14">
        <v>8</v>
      </c>
      <c r="C3524" s="14">
        <v>45</v>
      </c>
      <c r="D3524" s="14"/>
      <c r="E3524" s="14">
        <v>2.75</v>
      </c>
      <c r="F3524" s="14">
        <v>2</v>
      </c>
      <c r="G3524" s="14"/>
      <c r="H3524" s="14"/>
      <c r="I3524" s="14"/>
      <c r="J3524" s="14"/>
      <c r="K3524" s="14"/>
      <c r="L3524" s="14"/>
      <c r="M3524" s="14">
        <v>0</v>
      </c>
      <c r="N3524" s="14"/>
      <c r="O3524" s="191">
        <v>0</v>
      </c>
      <c r="P3524" s="191">
        <v>50</v>
      </c>
      <c r="Q3524" s="191">
        <v>0</v>
      </c>
      <c r="R3524" s="191">
        <v>0</v>
      </c>
      <c r="S3524" s="14"/>
      <c r="T3524" s="14"/>
      <c r="U3524" s="14"/>
      <c r="V3524" s="14">
        <v>202003</v>
      </c>
      <c r="W3524" s="14"/>
    </row>
    <row r="3525" spans="1:23" ht="12.2" customHeight="1">
      <c r="A3525" s="14" t="s">
        <v>1201</v>
      </c>
      <c r="B3525" s="14">
        <v>9</v>
      </c>
      <c r="C3525" s="14">
        <v>45</v>
      </c>
      <c r="D3525" s="14"/>
      <c r="E3525" s="14">
        <v>1</v>
      </c>
      <c r="F3525" s="14">
        <v>0.25</v>
      </c>
      <c r="G3525" s="14"/>
      <c r="H3525" s="14"/>
      <c r="I3525" s="14"/>
      <c r="J3525" s="14"/>
      <c r="K3525" s="14"/>
      <c r="L3525" s="14"/>
      <c r="M3525" s="14">
        <v>0</v>
      </c>
      <c r="N3525" s="14"/>
      <c r="O3525" s="191">
        <v>0</v>
      </c>
      <c r="P3525" s="191">
        <v>75</v>
      </c>
      <c r="Q3525" s="191">
        <v>0</v>
      </c>
      <c r="R3525" s="191">
        <v>0</v>
      </c>
      <c r="S3525" s="14"/>
      <c r="T3525" s="14"/>
      <c r="U3525" s="14"/>
      <c r="V3525" s="14">
        <v>202003</v>
      </c>
      <c r="W3525" s="14"/>
    </row>
    <row r="3526" spans="1:23" ht="12.2" customHeight="1">
      <c r="A3526" s="14" t="s">
        <v>1201</v>
      </c>
      <c r="B3526" s="14">
        <v>10</v>
      </c>
      <c r="C3526" s="14">
        <v>29.22</v>
      </c>
      <c r="D3526" s="14"/>
      <c r="E3526" s="14">
        <v>2.16</v>
      </c>
      <c r="F3526" s="14"/>
      <c r="G3526" s="14"/>
      <c r="H3526" s="14">
        <v>15.78</v>
      </c>
      <c r="I3526" s="14"/>
      <c r="J3526" s="14"/>
      <c r="K3526" s="14"/>
      <c r="L3526" s="14"/>
      <c r="M3526" s="14">
        <v>0</v>
      </c>
      <c r="N3526" s="14"/>
      <c r="O3526" s="191">
        <v>0</v>
      </c>
      <c r="P3526" s="191">
        <v>0</v>
      </c>
      <c r="Q3526" s="191">
        <v>0</v>
      </c>
      <c r="R3526" s="191">
        <v>0</v>
      </c>
      <c r="S3526" s="14"/>
      <c r="T3526" s="14"/>
      <c r="U3526" s="14"/>
      <c r="V3526" s="14">
        <v>202004</v>
      </c>
      <c r="W3526" s="14"/>
    </row>
    <row r="3527" spans="1:23" ht="12.2" customHeight="1">
      <c r="A3527" s="14" t="s">
        <v>1201</v>
      </c>
      <c r="B3527" s="14">
        <v>11</v>
      </c>
      <c r="C3527" s="14">
        <v>45</v>
      </c>
      <c r="D3527" s="14"/>
      <c r="E3527" s="14">
        <v>2.92</v>
      </c>
      <c r="F3527" s="14">
        <v>4.9000000000000004</v>
      </c>
      <c r="G3527" s="14"/>
      <c r="H3527" s="14"/>
      <c r="I3527" s="14"/>
      <c r="J3527" s="14"/>
      <c r="K3527" s="14"/>
      <c r="L3527" s="14"/>
      <c r="M3527" s="14">
        <v>0</v>
      </c>
      <c r="N3527" s="14"/>
      <c r="O3527" s="191">
        <v>0</v>
      </c>
      <c r="P3527" s="191">
        <v>75</v>
      </c>
      <c r="Q3527" s="191">
        <v>0</v>
      </c>
      <c r="R3527" s="191">
        <v>0</v>
      </c>
      <c r="S3527" s="14"/>
      <c r="T3527" s="14"/>
      <c r="U3527" s="14"/>
      <c r="V3527" s="14">
        <v>202004</v>
      </c>
      <c r="W3527" s="14"/>
    </row>
    <row r="3528" spans="1:23" ht="12.2" customHeight="1">
      <c r="A3528" s="14" t="s">
        <v>1201</v>
      </c>
      <c r="B3528" s="14">
        <v>12</v>
      </c>
      <c r="C3528" s="14">
        <v>45</v>
      </c>
      <c r="D3528" s="14"/>
      <c r="E3528" s="14">
        <v>2</v>
      </c>
      <c r="F3528" s="14">
        <v>9.6199999999999992</v>
      </c>
      <c r="G3528" s="14"/>
      <c r="H3528" s="14"/>
      <c r="I3528" s="14"/>
      <c r="J3528" s="14"/>
      <c r="K3528" s="14"/>
      <c r="L3528" s="14"/>
      <c r="M3528" s="14">
        <v>0</v>
      </c>
      <c r="N3528" s="14"/>
      <c r="O3528" s="191">
        <v>0</v>
      </c>
      <c r="P3528" s="191">
        <v>0</v>
      </c>
      <c r="Q3528" s="191">
        <v>0</v>
      </c>
      <c r="R3528" s="191">
        <v>0</v>
      </c>
      <c r="S3528" s="14"/>
      <c r="T3528" s="14"/>
      <c r="U3528" s="14"/>
      <c r="V3528" s="14">
        <v>202004</v>
      </c>
      <c r="W3528" s="14"/>
    </row>
    <row r="3529" spans="1:23" ht="12.2" customHeight="1">
      <c r="A3529" s="14" t="s">
        <v>1201</v>
      </c>
      <c r="B3529" s="14">
        <v>13</v>
      </c>
      <c r="C3529" s="14">
        <v>45</v>
      </c>
      <c r="D3529" s="14"/>
      <c r="E3529" s="14">
        <v>6.86</v>
      </c>
      <c r="F3529" s="14">
        <v>4.8</v>
      </c>
      <c r="G3529" s="14"/>
      <c r="H3529" s="14"/>
      <c r="I3529" s="14"/>
      <c r="J3529" s="14"/>
      <c r="K3529" s="14"/>
      <c r="L3529" s="14"/>
      <c r="M3529" s="14">
        <v>0</v>
      </c>
      <c r="N3529" s="14"/>
      <c r="O3529" s="191">
        <v>0</v>
      </c>
      <c r="P3529" s="191">
        <v>0</v>
      </c>
      <c r="Q3529" s="191">
        <v>0</v>
      </c>
      <c r="R3529" s="191">
        <v>0</v>
      </c>
      <c r="S3529" s="14"/>
      <c r="T3529" s="14"/>
      <c r="U3529" s="14"/>
      <c r="V3529" s="14">
        <v>202004</v>
      </c>
      <c r="W3529" s="14"/>
    </row>
    <row r="3530" spans="1:23" ht="12.2" customHeight="1">
      <c r="A3530" s="14" t="s">
        <v>1201</v>
      </c>
      <c r="B3530" s="14">
        <v>14</v>
      </c>
      <c r="C3530" s="14">
        <v>45</v>
      </c>
      <c r="D3530" s="14"/>
      <c r="E3530" s="14">
        <v>5.2</v>
      </c>
      <c r="F3530" s="14"/>
      <c r="G3530" s="14"/>
      <c r="H3530" s="14"/>
      <c r="I3530" s="14"/>
      <c r="J3530" s="14"/>
      <c r="K3530" s="14"/>
      <c r="L3530" s="14"/>
      <c r="M3530" s="14">
        <v>0</v>
      </c>
      <c r="N3530" s="14"/>
      <c r="O3530" s="191">
        <v>0</v>
      </c>
      <c r="P3530" s="191">
        <v>0</v>
      </c>
      <c r="Q3530" s="191">
        <v>0</v>
      </c>
      <c r="R3530" s="191">
        <v>0</v>
      </c>
      <c r="S3530" s="14"/>
      <c r="T3530" s="14"/>
      <c r="U3530" s="14"/>
      <c r="V3530" s="14">
        <v>202005</v>
      </c>
      <c r="W3530" s="14"/>
    </row>
    <row r="3531" spans="1:23" ht="12.2" customHeight="1">
      <c r="A3531" s="14" t="s">
        <v>1201</v>
      </c>
      <c r="B3531" s="14">
        <v>15</v>
      </c>
      <c r="C3531" s="14">
        <v>45</v>
      </c>
      <c r="D3531" s="14"/>
      <c r="E3531" s="14">
        <v>4.49</v>
      </c>
      <c r="F3531" s="14">
        <v>7.0000000000000007E-2</v>
      </c>
      <c r="G3531" s="14"/>
      <c r="H3531" s="14"/>
      <c r="I3531" s="14"/>
      <c r="J3531" s="14"/>
      <c r="K3531" s="14"/>
      <c r="L3531" s="14"/>
      <c r="M3531" s="14">
        <v>0</v>
      </c>
      <c r="N3531" s="14"/>
      <c r="O3531" s="191">
        <v>0</v>
      </c>
      <c r="P3531" s="191">
        <v>0</v>
      </c>
      <c r="Q3531" s="191">
        <v>0</v>
      </c>
      <c r="R3531" s="191">
        <v>0</v>
      </c>
      <c r="S3531" s="14"/>
      <c r="T3531" s="14"/>
      <c r="U3531" s="14"/>
      <c r="V3531" s="14">
        <v>202005</v>
      </c>
      <c r="W3531" s="14"/>
    </row>
    <row r="3532" spans="1:23" ht="12.2" customHeight="1">
      <c r="A3532" s="14" t="s">
        <v>1201</v>
      </c>
      <c r="B3532" s="14">
        <v>16</v>
      </c>
      <c r="C3532" s="14">
        <v>36</v>
      </c>
      <c r="D3532" s="14"/>
      <c r="E3532" s="14">
        <v>7.35</v>
      </c>
      <c r="F3532" s="14">
        <v>6.02</v>
      </c>
      <c r="G3532" s="14"/>
      <c r="H3532" s="14"/>
      <c r="I3532" s="14">
        <v>9</v>
      </c>
      <c r="J3532" s="14"/>
      <c r="K3532" s="14"/>
      <c r="L3532" s="14"/>
      <c r="M3532" s="14">
        <v>0</v>
      </c>
      <c r="N3532" s="14"/>
      <c r="O3532" s="191">
        <v>0</v>
      </c>
      <c r="P3532" s="191">
        <v>0</v>
      </c>
      <c r="Q3532" s="191">
        <v>0</v>
      </c>
      <c r="R3532" s="191">
        <v>0</v>
      </c>
      <c r="S3532" s="14"/>
      <c r="T3532" s="14"/>
      <c r="U3532" s="14"/>
      <c r="V3532" s="14">
        <v>202005</v>
      </c>
      <c r="W3532" s="14"/>
    </row>
    <row r="3533" spans="1:23" ht="12.2" customHeight="1">
      <c r="A3533" s="14" t="s">
        <v>1201</v>
      </c>
      <c r="B3533" s="14">
        <v>17</v>
      </c>
      <c r="C3533" s="14">
        <v>45</v>
      </c>
      <c r="D3533" s="14"/>
      <c r="E3533" s="14">
        <v>4.7300000000000004</v>
      </c>
      <c r="F3533" s="14">
        <v>1.2</v>
      </c>
      <c r="G3533" s="14"/>
      <c r="H3533" s="14"/>
      <c r="I3533" s="14"/>
      <c r="J3533" s="14"/>
      <c r="K3533" s="14"/>
      <c r="L3533" s="14"/>
      <c r="M3533" s="14">
        <v>0</v>
      </c>
      <c r="N3533" s="14"/>
      <c r="O3533" s="191">
        <v>0</v>
      </c>
      <c r="P3533" s="191">
        <v>0</v>
      </c>
      <c r="Q3533" s="191">
        <v>0</v>
      </c>
      <c r="R3533" s="191">
        <v>0</v>
      </c>
      <c r="S3533" s="14"/>
      <c r="T3533" s="14"/>
      <c r="U3533" s="14"/>
      <c r="V3533" s="14">
        <v>202005</v>
      </c>
      <c r="W3533" s="14"/>
    </row>
    <row r="3534" spans="1:23" ht="12.2" customHeight="1">
      <c r="A3534" s="14" t="s">
        <v>1201</v>
      </c>
      <c r="B3534" s="14">
        <v>18</v>
      </c>
      <c r="C3534" s="14">
        <v>36</v>
      </c>
      <c r="D3534" s="14">
        <v>0</v>
      </c>
      <c r="E3534" s="14">
        <v>5.22</v>
      </c>
      <c r="F3534" s="14">
        <v>0</v>
      </c>
      <c r="G3534" s="14">
        <v>0</v>
      </c>
      <c r="H3534" s="14">
        <v>0</v>
      </c>
      <c r="I3534" s="14">
        <v>9</v>
      </c>
      <c r="J3534" s="14">
        <v>0</v>
      </c>
      <c r="K3534" s="14">
        <v>0</v>
      </c>
      <c r="L3534" s="14">
        <v>0</v>
      </c>
      <c r="M3534" s="14">
        <v>0</v>
      </c>
      <c r="N3534" s="14">
        <v>0</v>
      </c>
      <c r="O3534" s="191">
        <v>0</v>
      </c>
      <c r="P3534" s="191">
        <v>0</v>
      </c>
      <c r="Q3534" s="191">
        <v>0</v>
      </c>
      <c r="R3534" s="191">
        <v>0</v>
      </c>
      <c r="S3534" s="14">
        <v>0</v>
      </c>
      <c r="T3534" s="14">
        <v>0</v>
      </c>
      <c r="U3534" s="14">
        <v>0</v>
      </c>
      <c r="V3534" s="14">
        <v>202006</v>
      </c>
      <c r="W3534" s="14"/>
    </row>
    <row r="3535" spans="1:23" ht="12.2" customHeight="1">
      <c r="A3535" s="14" t="s">
        <v>1201</v>
      </c>
      <c r="B3535" s="14">
        <v>19</v>
      </c>
      <c r="C3535" s="14">
        <v>39.5</v>
      </c>
      <c r="D3535" s="14">
        <v>0</v>
      </c>
      <c r="E3535" s="14">
        <v>0</v>
      </c>
      <c r="F3535" s="14">
        <v>0</v>
      </c>
      <c r="G3535" s="14">
        <v>0</v>
      </c>
      <c r="H3535" s="14">
        <v>0</v>
      </c>
      <c r="I3535" s="14">
        <v>0</v>
      </c>
      <c r="J3535" s="14">
        <v>0</v>
      </c>
      <c r="K3535" s="14">
        <v>0</v>
      </c>
      <c r="L3535" s="14">
        <v>0</v>
      </c>
      <c r="M3535" s="14">
        <v>0</v>
      </c>
      <c r="N3535" s="14">
        <v>0</v>
      </c>
      <c r="O3535" s="191">
        <v>0</v>
      </c>
      <c r="P3535" s="191">
        <v>0</v>
      </c>
      <c r="Q3535" s="191">
        <v>0</v>
      </c>
      <c r="R3535" s="191">
        <v>0</v>
      </c>
      <c r="S3535" s="14">
        <v>0</v>
      </c>
      <c r="T3535" s="14">
        <v>0</v>
      </c>
      <c r="U3535" s="14">
        <v>0</v>
      </c>
      <c r="V3535" s="14">
        <v>202006</v>
      </c>
      <c r="W3535" s="14"/>
    </row>
    <row r="3536" spans="1:23" ht="12.2" customHeight="1">
      <c r="A3536" s="14" t="s">
        <v>1201</v>
      </c>
      <c r="B3536" s="14">
        <v>20</v>
      </c>
      <c r="C3536" s="14">
        <v>45</v>
      </c>
      <c r="D3536" s="14">
        <v>0</v>
      </c>
      <c r="E3536" s="14">
        <v>6.15</v>
      </c>
      <c r="F3536" s="14">
        <v>3.09</v>
      </c>
      <c r="G3536" s="14">
        <v>0</v>
      </c>
      <c r="H3536" s="14">
        <v>0</v>
      </c>
      <c r="I3536" s="14">
        <v>0</v>
      </c>
      <c r="J3536" s="14">
        <v>0</v>
      </c>
      <c r="K3536" s="14">
        <v>0</v>
      </c>
      <c r="L3536" s="14">
        <v>0</v>
      </c>
      <c r="M3536" s="14">
        <v>0</v>
      </c>
      <c r="N3536" s="14">
        <v>0</v>
      </c>
      <c r="O3536" s="191">
        <v>0</v>
      </c>
      <c r="P3536" s="191">
        <v>0</v>
      </c>
      <c r="Q3536" s="191">
        <v>0</v>
      </c>
      <c r="R3536" s="191">
        <v>0</v>
      </c>
      <c r="S3536" s="14">
        <v>0</v>
      </c>
      <c r="T3536" s="14">
        <v>0</v>
      </c>
      <c r="U3536" s="14">
        <v>0</v>
      </c>
      <c r="V3536" s="14">
        <v>202006</v>
      </c>
      <c r="W3536" s="14"/>
    </row>
    <row r="3537" spans="1:23" ht="12.2" customHeight="1">
      <c r="A3537" s="14" t="s">
        <v>1201</v>
      </c>
      <c r="B3537" s="14">
        <v>21</v>
      </c>
      <c r="C3537" s="14">
        <v>27.53</v>
      </c>
      <c r="D3537" s="14">
        <v>0</v>
      </c>
      <c r="E3537" s="14">
        <v>0</v>
      </c>
      <c r="F3537" s="14">
        <v>0</v>
      </c>
      <c r="G3537" s="14">
        <v>0</v>
      </c>
      <c r="H3537" s="14">
        <v>0</v>
      </c>
      <c r="I3537" s="14">
        <v>9</v>
      </c>
      <c r="J3537" s="14">
        <v>0</v>
      </c>
      <c r="K3537" s="14">
        <v>0</v>
      </c>
      <c r="L3537" s="14">
        <v>0</v>
      </c>
      <c r="M3537" s="14">
        <v>0</v>
      </c>
      <c r="N3537" s="14">
        <v>0</v>
      </c>
      <c r="O3537" s="191">
        <v>0</v>
      </c>
      <c r="P3537" s="191">
        <v>0</v>
      </c>
      <c r="Q3537" s="191">
        <v>0</v>
      </c>
      <c r="R3537" s="191">
        <v>0</v>
      </c>
      <c r="S3537" s="14">
        <v>0</v>
      </c>
      <c r="T3537" s="14">
        <v>0</v>
      </c>
      <c r="U3537" s="14">
        <v>0</v>
      </c>
      <c r="V3537" s="14">
        <v>202006</v>
      </c>
      <c r="W3537" s="14"/>
    </row>
    <row r="3538" spans="1:23" ht="12.2" customHeight="1">
      <c r="A3538" s="14" t="s">
        <v>1201</v>
      </c>
      <c r="B3538" s="14">
        <v>22</v>
      </c>
      <c r="C3538" s="14">
        <v>45</v>
      </c>
      <c r="D3538" s="14"/>
      <c r="E3538" s="14">
        <v>4.25</v>
      </c>
      <c r="F3538" s="14"/>
      <c r="G3538" s="14"/>
      <c r="H3538" s="14"/>
      <c r="I3538" s="14"/>
      <c r="J3538" s="14"/>
      <c r="K3538" s="14"/>
      <c r="L3538" s="14"/>
      <c r="M3538" s="14">
        <v>0</v>
      </c>
      <c r="N3538" s="14"/>
      <c r="O3538" s="191">
        <v>0</v>
      </c>
      <c r="P3538" s="191">
        <v>0</v>
      </c>
      <c r="Q3538" s="191">
        <v>0</v>
      </c>
      <c r="R3538" s="191">
        <v>0</v>
      </c>
      <c r="S3538" s="14"/>
      <c r="T3538" s="14"/>
      <c r="U3538" s="14"/>
      <c r="V3538" s="14">
        <v>202007</v>
      </c>
      <c r="W3538" s="14"/>
    </row>
    <row r="3539" spans="1:23" ht="12.2" customHeight="1">
      <c r="A3539" s="14" t="s">
        <v>1201</v>
      </c>
      <c r="B3539" s="14">
        <v>23</v>
      </c>
      <c r="C3539" s="14">
        <v>36</v>
      </c>
      <c r="D3539" s="14">
        <v>0</v>
      </c>
      <c r="E3539" s="14">
        <v>0.28000000000000003</v>
      </c>
      <c r="F3539" s="14">
        <v>0</v>
      </c>
      <c r="G3539" s="14">
        <v>0</v>
      </c>
      <c r="H3539" s="14">
        <v>0</v>
      </c>
      <c r="I3539" s="14">
        <v>9</v>
      </c>
      <c r="J3539" s="14">
        <v>0</v>
      </c>
      <c r="K3539" s="14">
        <v>0</v>
      </c>
      <c r="L3539" s="14">
        <v>0</v>
      </c>
      <c r="M3539" s="14">
        <v>0</v>
      </c>
      <c r="N3539" s="14">
        <v>0</v>
      </c>
      <c r="O3539" s="191">
        <v>0</v>
      </c>
      <c r="P3539" s="191">
        <v>0</v>
      </c>
      <c r="Q3539" s="191">
        <v>0</v>
      </c>
      <c r="R3539" s="191">
        <v>0</v>
      </c>
      <c r="S3539" s="14">
        <v>0</v>
      </c>
      <c r="T3539" s="14">
        <v>0</v>
      </c>
      <c r="U3539" s="14">
        <v>0</v>
      </c>
      <c r="V3539" s="14">
        <v>202008</v>
      </c>
      <c r="W3539" s="14"/>
    </row>
    <row r="3540" spans="1:23" ht="12.2" customHeight="1">
      <c r="A3540" s="14" t="s">
        <v>1201</v>
      </c>
      <c r="B3540" s="14">
        <v>24</v>
      </c>
      <c r="C3540" s="14">
        <v>45</v>
      </c>
      <c r="D3540" s="14"/>
      <c r="E3540" s="14">
        <v>3.16</v>
      </c>
      <c r="F3540" s="14"/>
      <c r="G3540" s="14"/>
      <c r="H3540" s="14"/>
      <c r="I3540" s="14"/>
      <c r="J3540" s="14"/>
      <c r="K3540" s="14"/>
      <c r="L3540" s="14"/>
      <c r="M3540" s="14">
        <v>0</v>
      </c>
      <c r="N3540" s="14"/>
      <c r="O3540" s="191">
        <v>0</v>
      </c>
      <c r="P3540" s="191">
        <v>25</v>
      </c>
      <c r="Q3540" s="191">
        <v>0</v>
      </c>
      <c r="R3540" s="191">
        <v>0</v>
      </c>
      <c r="S3540" s="14"/>
      <c r="T3540" s="14"/>
      <c r="U3540" s="14"/>
      <c r="V3540" s="14">
        <v>202008</v>
      </c>
      <c r="W3540" s="14"/>
    </row>
    <row r="3541" spans="1:23" ht="12.2" customHeight="1">
      <c r="A3541" s="14" t="s">
        <v>1201</v>
      </c>
      <c r="B3541" s="14">
        <v>25</v>
      </c>
      <c r="C3541" s="14">
        <v>45</v>
      </c>
      <c r="D3541" s="14"/>
      <c r="E3541" s="14">
        <v>1.8</v>
      </c>
      <c r="F3541" s="14"/>
      <c r="G3541" s="14"/>
      <c r="H3541" s="14"/>
      <c r="I3541" s="14"/>
      <c r="J3541" s="14"/>
      <c r="K3541" s="14"/>
      <c r="L3541" s="14"/>
      <c r="M3541" s="14">
        <v>0</v>
      </c>
      <c r="N3541" s="14"/>
      <c r="O3541" s="191">
        <v>0</v>
      </c>
      <c r="P3541" s="191">
        <v>0</v>
      </c>
      <c r="Q3541" s="191">
        <v>0</v>
      </c>
      <c r="R3541" s="191">
        <v>0</v>
      </c>
      <c r="S3541" s="14"/>
      <c r="T3541" s="14"/>
      <c r="U3541" s="14"/>
      <c r="V3541" s="14">
        <v>202007</v>
      </c>
      <c r="W3541" s="14"/>
    </row>
    <row r="3542" spans="1:23" ht="12.2" customHeight="1" thickBot="1">
      <c r="A3542" s="14" t="s">
        <v>1201</v>
      </c>
      <c r="B3542" s="14">
        <v>26</v>
      </c>
      <c r="C3542" s="14">
        <v>29.88</v>
      </c>
      <c r="D3542" s="14">
        <v>0</v>
      </c>
      <c r="E3542" s="14">
        <v>0</v>
      </c>
      <c r="F3542" s="14">
        <v>0</v>
      </c>
      <c r="G3542" s="14">
        <v>9</v>
      </c>
      <c r="H3542" s="14">
        <v>0</v>
      </c>
      <c r="I3542" s="14">
        <v>0</v>
      </c>
      <c r="J3542" s="14">
        <v>0</v>
      </c>
      <c r="K3542" s="14">
        <v>0</v>
      </c>
      <c r="L3542" s="14">
        <v>0</v>
      </c>
      <c r="M3542" s="14">
        <v>0</v>
      </c>
      <c r="N3542" s="14">
        <v>0</v>
      </c>
      <c r="O3542" s="191">
        <v>0</v>
      </c>
      <c r="P3542" s="191">
        <v>25</v>
      </c>
      <c r="Q3542" s="191">
        <v>0</v>
      </c>
      <c r="R3542" s="191">
        <v>0</v>
      </c>
      <c r="S3542" s="14">
        <v>0</v>
      </c>
      <c r="T3542" s="14">
        <v>0</v>
      </c>
      <c r="U3542" s="14">
        <v>0</v>
      </c>
      <c r="V3542" s="14">
        <v>202008</v>
      </c>
      <c r="W3542" s="14"/>
    </row>
    <row r="3543" spans="1:23" ht="12.2" customHeight="1" thickTop="1">
      <c r="A3543" s="188" t="s">
        <v>1306</v>
      </c>
      <c r="B3543" s="189">
        <v>0</v>
      </c>
      <c r="C3543" s="189">
        <v>1044.1300000000001</v>
      </c>
      <c r="D3543" s="189">
        <v>0</v>
      </c>
      <c r="E3543" s="189">
        <v>88.820000000000007</v>
      </c>
      <c r="F3543" s="189">
        <v>52.699999999999996</v>
      </c>
      <c r="G3543" s="189">
        <v>45</v>
      </c>
      <c r="H3543" s="189">
        <v>15.78</v>
      </c>
      <c r="I3543" s="189">
        <v>45</v>
      </c>
      <c r="J3543" s="189">
        <v>0</v>
      </c>
      <c r="K3543" s="189">
        <v>0</v>
      </c>
      <c r="L3543" s="189">
        <v>0</v>
      </c>
      <c r="M3543" s="189">
        <v>258</v>
      </c>
      <c r="N3543" s="189">
        <v>0</v>
      </c>
      <c r="O3543" s="190">
        <v>0</v>
      </c>
      <c r="P3543" s="190">
        <v>300</v>
      </c>
      <c r="Q3543" s="190">
        <v>0</v>
      </c>
      <c r="R3543" s="190">
        <v>0</v>
      </c>
      <c r="S3543" s="189">
        <v>0</v>
      </c>
      <c r="T3543" s="189">
        <v>0</v>
      </c>
      <c r="U3543" s="189">
        <v>0</v>
      </c>
      <c r="V3543" s="189"/>
      <c r="W3543" s="189"/>
    </row>
    <row r="3544" spans="1:23" ht="12.2" customHeight="1">
      <c r="A3544" s="14" t="s">
        <v>507</v>
      </c>
      <c r="B3544" s="14">
        <v>1</v>
      </c>
      <c r="C3544" s="14">
        <v>0</v>
      </c>
      <c r="D3544" s="14">
        <v>0</v>
      </c>
      <c r="E3544" s="14">
        <v>0</v>
      </c>
      <c r="F3544" s="14">
        <v>0</v>
      </c>
      <c r="G3544" s="14">
        <v>8</v>
      </c>
      <c r="H3544" s="14">
        <v>0</v>
      </c>
      <c r="I3544" s="14">
        <v>8</v>
      </c>
      <c r="J3544" s="14">
        <v>0</v>
      </c>
      <c r="K3544" s="14">
        <v>0</v>
      </c>
      <c r="L3544" s="14">
        <v>0</v>
      </c>
      <c r="M3544" s="14">
        <v>0</v>
      </c>
      <c r="N3544" s="14">
        <v>4</v>
      </c>
      <c r="O3544" s="191">
        <v>0</v>
      </c>
      <c r="P3544" s="191">
        <v>0</v>
      </c>
      <c r="Q3544" s="191">
        <v>0</v>
      </c>
      <c r="R3544" s="191">
        <v>0</v>
      </c>
      <c r="S3544" s="14">
        <v>0</v>
      </c>
      <c r="T3544" s="14">
        <v>0</v>
      </c>
      <c r="U3544" s="14">
        <v>0</v>
      </c>
      <c r="V3544" s="14">
        <v>202002</v>
      </c>
      <c r="W3544" s="14"/>
    </row>
    <row r="3545" spans="1:23" ht="12.2" customHeight="1">
      <c r="A3545" s="14" t="s">
        <v>507</v>
      </c>
      <c r="B3545" s="14">
        <v>2</v>
      </c>
      <c r="C3545" s="14">
        <v>16</v>
      </c>
      <c r="D3545" s="14"/>
      <c r="E3545" s="14"/>
      <c r="F3545" s="14"/>
      <c r="G3545" s="14"/>
      <c r="H3545" s="14"/>
      <c r="I3545" s="14"/>
      <c r="J3545" s="14"/>
      <c r="K3545" s="14"/>
      <c r="L3545" s="14"/>
      <c r="M3545" s="14">
        <v>0</v>
      </c>
      <c r="N3545" s="14"/>
      <c r="O3545" s="191">
        <v>0</v>
      </c>
      <c r="P3545" s="191">
        <v>0</v>
      </c>
      <c r="Q3545" s="191">
        <v>0</v>
      </c>
      <c r="R3545" s="191">
        <v>0</v>
      </c>
      <c r="S3545" s="14"/>
      <c r="T3545" s="14"/>
      <c r="U3545" s="14"/>
      <c r="V3545" s="14">
        <v>202002</v>
      </c>
      <c r="W3545" s="14"/>
    </row>
    <row r="3546" spans="1:23" ht="12.2" customHeight="1">
      <c r="A3546" s="14" t="s">
        <v>507</v>
      </c>
      <c r="B3546" s="14">
        <v>3</v>
      </c>
      <c r="C3546" s="14">
        <v>16</v>
      </c>
      <c r="D3546" s="14"/>
      <c r="E3546" s="14"/>
      <c r="F3546" s="14"/>
      <c r="G3546" s="14"/>
      <c r="H3546" s="14"/>
      <c r="I3546" s="14"/>
      <c r="J3546" s="14"/>
      <c r="K3546" s="14"/>
      <c r="L3546" s="14"/>
      <c r="M3546" s="14">
        <v>0</v>
      </c>
      <c r="N3546" s="14"/>
      <c r="O3546" s="191">
        <v>0</v>
      </c>
      <c r="P3546" s="191">
        <v>0</v>
      </c>
      <c r="Q3546" s="191">
        <v>0</v>
      </c>
      <c r="R3546" s="191">
        <v>0</v>
      </c>
      <c r="S3546" s="14"/>
      <c r="T3546" s="14"/>
      <c r="U3546" s="14"/>
      <c r="V3546" s="14">
        <v>202002</v>
      </c>
      <c r="W3546" s="14"/>
    </row>
    <row r="3547" spans="1:23" ht="12.2" customHeight="1">
      <c r="A3547" s="14" t="s">
        <v>507</v>
      </c>
      <c r="B3547" s="14">
        <v>4</v>
      </c>
      <c r="C3547" s="14">
        <v>16</v>
      </c>
      <c r="D3547" s="14"/>
      <c r="E3547" s="14"/>
      <c r="F3547" s="14"/>
      <c r="G3547" s="14"/>
      <c r="H3547" s="14"/>
      <c r="I3547" s="14"/>
      <c r="J3547" s="14"/>
      <c r="K3547" s="14"/>
      <c r="L3547" s="14"/>
      <c r="M3547" s="14">
        <v>0</v>
      </c>
      <c r="N3547" s="14"/>
      <c r="O3547" s="191">
        <v>0</v>
      </c>
      <c r="P3547" s="191">
        <v>0</v>
      </c>
      <c r="Q3547" s="191">
        <v>0</v>
      </c>
      <c r="R3547" s="191">
        <v>0</v>
      </c>
      <c r="S3547" s="14"/>
      <c r="T3547" s="14"/>
      <c r="U3547" s="14"/>
      <c r="V3547" s="14">
        <v>202002</v>
      </c>
      <c r="W3547" s="14"/>
    </row>
    <row r="3548" spans="1:23" ht="12.2" customHeight="1">
      <c r="A3548" s="14" t="s">
        <v>507</v>
      </c>
      <c r="B3548" s="14">
        <v>5</v>
      </c>
      <c r="C3548" s="14">
        <v>0</v>
      </c>
      <c r="D3548" s="14"/>
      <c r="E3548" s="14"/>
      <c r="F3548" s="14"/>
      <c r="G3548" s="14"/>
      <c r="H3548" s="14">
        <v>16</v>
      </c>
      <c r="I3548" s="14"/>
      <c r="J3548" s="14"/>
      <c r="K3548" s="14"/>
      <c r="L3548" s="14"/>
      <c r="M3548" s="14">
        <v>0</v>
      </c>
      <c r="N3548" s="14"/>
      <c r="O3548" s="191">
        <v>0</v>
      </c>
      <c r="P3548" s="191">
        <v>0</v>
      </c>
      <c r="Q3548" s="191">
        <v>0</v>
      </c>
      <c r="R3548" s="191">
        <v>0</v>
      </c>
      <c r="S3548" s="14"/>
      <c r="T3548" s="14"/>
      <c r="U3548" s="14"/>
      <c r="V3548" s="14">
        <v>202002</v>
      </c>
      <c r="W3548" s="14"/>
    </row>
    <row r="3549" spans="1:23" ht="12.2" customHeight="1">
      <c r="A3549" s="14" t="s">
        <v>507</v>
      </c>
      <c r="B3549" s="14">
        <v>6</v>
      </c>
      <c r="C3549" s="14">
        <v>16</v>
      </c>
      <c r="D3549" s="14"/>
      <c r="E3549" s="14"/>
      <c r="F3549" s="14"/>
      <c r="G3549" s="14"/>
      <c r="H3549" s="14"/>
      <c r="I3549" s="14"/>
      <c r="J3549" s="14"/>
      <c r="K3549" s="14"/>
      <c r="L3549" s="14"/>
      <c r="M3549" s="14">
        <v>0</v>
      </c>
      <c r="N3549" s="14"/>
      <c r="O3549" s="191">
        <v>0</v>
      </c>
      <c r="P3549" s="191">
        <v>0</v>
      </c>
      <c r="Q3549" s="191">
        <v>0</v>
      </c>
      <c r="R3549" s="191">
        <v>0</v>
      </c>
      <c r="S3549" s="14"/>
      <c r="T3549" s="14"/>
      <c r="U3549" s="14"/>
      <c r="V3549" s="14">
        <v>202003</v>
      </c>
      <c r="W3549" s="14"/>
    </row>
    <row r="3550" spans="1:23" ht="12.2" customHeight="1">
      <c r="A3550" s="14" t="s">
        <v>507</v>
      </c>
      <c r="B3550" s="14">
        <v>7</v>
      </c>
      <c r="C3550" s="14">
        <v>16</v>
      </c>
      <c r="D3550" s="14"/>
      <c r="E3550" s="14"/>
      <c r="F3550" s="14"/>
      <c r="G3550" s="14"/>
      <c r="H3550" s="14"/>
      <c r="I3550" s="14"/>
      <c r="J3550" s="14"/>
      <c r="K3550" s="14"/>
      <c r="L3550" s="14"/>
      <c r="M3550" s="14">
        <v>0</v>
      </c>
      <c r="N3550" s="14"/>
      <c r="O3550" s="191">
        <v>0</v>
      </c>
      <c r="P3550" s="191">
        <v>0</v>
      </c>
      <c r="Q3550" s="191">
        <v>0</v>
      </c>
      <c r="R3550" s="191">
        <v>0</v>
      </c>
      <c r="S3550" s="14"/>
      <c r="T3550" s="14"/>
      <c r="U3550" s="14"/>
      <c r="V3550" s="14">
        <v>202003</v>
      </c>
      <c r="W3550" s="14"/>
    </row>
    <row r="3551" spans="1:23" ht="12.2" customHeight="1">
      <c r="A3551" s="14" t="s">
        <v>507</v>
      </c>
      <c r="B3551" s="14">
        <v>8</v>
      </c>
      <c r="C3551" s="14">
        <v>16</v>
      </c>
      <c r="D3551" s="14"/>
      <c r="E3551" s="14"/>
      <c r="F3551" s="14"/>
      <c r="G3551" s="14"/>
      <c r="H3551" s="14"/>
      <c r="I3551" s="14"/>
      <c r="J3551" s="14"/>
      <c r="K3551" s="14"/>
      <c r="L3551" s="14"/>
      <c r="M3551" s="14">
        <v>0</v>
      </c>
      <c r="N3551" s="14"/>
      <c r="O3551" s="191">
        <v>0</v>
      </c>
      <c r="P3551" s="191">
        <v>0</v>
      </c>
      <c r="Q3551" s="191">
        <v>0</v>
      </c>
      <c r="R3551" s="191">
        <v>0</v>
      </c>
      <c r="S3551" s="14"/>
      <c r="T3551" s="14"/>
      <c r="U3551" s="14"/>
      <c r="V3551" s="14">
        <v>202003</v>
      </c>
      <c r="W3551" s="14"/>
    </row>
    <row r="3552" spans="1:23" ht="12.2" customHeight="1">
      <c r="A3552" s="14" t="s">
        <v>507</v>
      </c>
      <c r="B3552" s="14">
        <v>9</v>
      </c>
      <c r="C3552" s="14">
        <v>16</v>
      </c>
      <c r="D3552" s="14"/>
      <c r="E3552" s="14"/>
      <c r="F3552" s="14"/>
      <c r="G3552" s="14"/>
      <c r="H3552" s="14"/>
      <c r="I3552" s="14"/>
      <c r="J3552" s="14"/>
      <c r="K3552" s="14"/>
      <c r="L3552" s="14"/>
      <c r="M3552" s="14">
        <v>0</v>
      </c>
      <c r="N3552" s="14"/>
      <c r="O3552" s="191">
        <v>0</v>
      </c>
      <c r="P3552" s="191">
        <v>0</v>
      </c>
      <c r="Q3552" s="191">
        <v>0</v>
      </c>
      <c r="R3552" s="191">
        <v>0</v>
      </c>
      <c r="S3552" s="14"/>
      <c r="T3552" s="14"/>
      <c r="U3552" s="14"/>
      <c r="V3552" s="14">
        <v>202003</v>
      </c>
      <c r="W3552" s="14"/>
    </row>
    <row r="3553" spans="1:23" ht="12.2" customHeight="1">
      <c r="A3553" s="14" t="s">
        <v>507</v>
      </c>
      <c r="B3553" s="14">
        <v>10</v>
      </c>
      <c r="C3553" s="14">
        <v>16</v>
      </c>
      <c r="D3553" s="14"/>
      <c r="E3553" s="14"/>
      <c r="F3553" s="14"/>
      <c r="G3553" s="14"/>
      <c r="H3553" s="14"/>
      <c r="I3553" s="14"/>
      <c r="J3553" s="14"/>
      <c r="K3553" s="14"/>
      <c r="L3553" s="14"/>
      <c r="M3553" s="14">
        <v>0</v>
      </c>
      <c r="N3553" s="14"/>
      <c r="O3553" s="191">
        <v>0</v>
      </c>
      <c r="P3553" s="191">
        <v>0</v>
      </c>
      <c r="Q3553" s="191">
        <v>0</v>
      </c>
      <c r="R3553" s="191">
        <v>0</v>
      </c>
      <c r="S3553" s="14"/>
      <c r="T3553" s="14"/>
      <c r="U3553" s="14"/>
      <c r="V3553" s="14">
        <v>202004</v>
      </c>
      <c r="W3553" s="14"/>
    </row>
    <row r="3554" spans="1:23" ht="12.2" customHeight="1">
      <c r="A3554" s="14" t="s">
        <v>507</v>
      </c>
      <c r="B3554" s="14">
        <v>11</v>
      </c>
      <c r="C3554" s="14">
        <v>16</v>
      </c>
      <c r="D3554" s="14"/>
      <c r="E3554" s="14"/>
      <c r="F3554" s="14"/>
      <c r="G3554" s="14"/>
      <c r="H3554" s="14"/>
      <c r="I3554" s="14"/>
      <c r="J3554" s="14"/>
      <c r="K3554" s="14"/>
      <c r="L3554" s="14"/>
      <c r="M3554" s="14">
        <v>0</v>
      </c>
      <c r="N3554" s="14"/>
      <c r="O3554" s="191">
        <v>0</v>
      </c>
      <c r="P3554" s="191">
        <v>0</v>
      </c>
      <c r="Q3554" s="191">
        <v>0</v>
      </c>
      <c r="R3554" s="191">
        <v>0</v>
      </c>
      <c r="S3554" s="14"/>
      <c r="T3554" s="14"/>
      <c r="U3554" s="14"/>
      <c r="V3554" s="14">
        <v>202004</v>
      </c>
      <c r="W3554" s="14"/>
    </row>
    <row r="3555" spans="1:23" ht="12.2" customHeight="1">
      <c r="A3555" s="14" t="s">
        <v>507</v>
      </c>
      <c r="B3555" s="14">
        <v>12</v>
      </c>
      <c r="C3555" s="14">
        <v>0</v>
      </c>
      <c r="D3555" s="14"/>
      <c r="E3555" s="14"/>
      <c r="F3555" s="14"/>
      <c r="G3555" s="14"/>
      <c r="H3555" s="14">
        <v>16</v>
      </c>
      <c r="I3555" s="14"/>
      <c r="J3555" s="14"/>
      <c r="K3555" s="14"/>
      <c r="L3555" s="14"/>
      <c r="M3555" s="14">
        <v>0</v>
      </c>
      <c r="N3555" s="14"/>
      <c r="O3555" s="191">
        <v>0</v>
      </c>
      <c r="P3555" s="191">
        <v>0</v>
      </c>
      <c r="Q3555" s="191">
        <v>0</v>
      </c>
      <c r="R3555" s="191">
        <v>0</v>
      </c>
      <c r="S3555" s="14"/>
      <c r="T3555" s="14"/>
      <c r="U3555" s="14"/>
      <c r="V3555" s="14">
        <v>202004</v>
      </c>
      <c r="W3555" s="14"/>
    </row>
    <row r="3556" spans="1:23" ht="12.2" customHeight="1">
      <c r="A3556" s="14" t="s">
        <v>507</v>
      </c>
      <c r="B3556" s="14">
        <v>13</v>
      </c>
      <c r="C3556" s="14">
        <v>8</v>
      </c>
      <c r="D3556" s="14"/>
      <c r="E3556" s="14"/>
      <c r="F3556" s="14"/>
      <c r="G3556" s="14"/>
      <c r="H3556" s="14">
        <v>8</v>
      </c>
      <c r="I3556" s="14"/>
      <c r="J3556" s="14"/>
      <c r="K3556" s="14"/>
      <c r="L3556" s="14"/>
      <c r="M3556" s="14">
        <v>0</v>
      </c>
      <c r="N3556" s="14"/>
      <c r="O3556" s="191">
        <v>0</v>
      </c>
      <c r="P3556" s="191">
        <v>0</v>
      </c>
      <c r="Q3556" s="191">
        <v>0</v>
      </c>
      <c r="R3556" s="191">
        <v>0</v>
      </c>
      <c r="S3556" s="14"/>
      <c r="T3556" s="14"/>
      <c r="U3556" s="14"/>
      <c r="V3556" s="14">
        <v>202004</v>
      </c>
      <c r="W3556" s="14"/>
    </row>
    <row r="3557" spans="1:23" ht="12.2" customHeight="1">
      <c r="A3557" s="14" t="s">
        <v>507</v>
      </c>
      <c r="B3557" s="14">
        <v>14</v>
      </c>
      <c r="C3557" s="14">
        <v>16</v>
      </c>
      <c r="D3557" s="14"/>
      <c r="E3557" s="14"/>
      <c r="F3557" s="14"/>
      <c r="G3557" s="14"/>
      <c r="H3557" s="14"/>
      <c r="I3557" s="14"/>
      <c r="J3557" s="14"/>
      <c r="K3557" s="14"/>
      <c r="L3557" s="14"/>
      <c r="M3557" s="14">
        <v>0</v>
      </c>
      <c r="N3557" s="14"/>
      <c r="O3557" s="191">
        <v>0</v>
      </c>
      <c r="P3557" s="191">
        <v>0</v>
      </c>
      <c r="Q3557" s="191">
        <v>0</v>
      </c>
      <c r="R3557" s="191">
        <v>0</v>
      </c>
      <c r="S3557" s="14"/>
      <c r="T3557" s="14"/>
      <c r="U3557" s="14"/>
      <c r="V3557" s="14">
        <v>202005</v>
      </c>
      <c r="W3557" s="14"/>
    </row>
    <row r="3558" spans="1:23" ht="12.2" customHeight="1">
      <c r="A3558" s="14" t="s">
        <v>507</v>
      </c>
      <c r="B3558" s="14">
        <v>15</v>
      </c>
      <c r="C3558" s="14">
        <v>0</v>
      </c>
      <c r="D3558" s="14"/>
      <c r="E3558" s="14"/>
      <c r="F3558" s="14"/>
      <c r="G3558" s="14">
        <v>16</v>
      </c>
      <c r="H3558" s="14"/>
      <c r="I3558" s="14"/>
      <c r="J3558" s="14"/>
      <c r="K3558" s="14"/>
      <c r="L3558" s="14"/>
      <c r="M3558" s="14">
        <v>0</v>
      </c>
      <c r="N3558" s="14"/>
      <c r="O3558" s="191">
        <v>0</v>
      </c>
      <c r="P3558" s="191">
        <v>0</v>
      </c>
      <c r="Q3558" s="191">
        <v>0</v>
      </c>
      <c r="R3558" s="191">
        <v>0</v>
      </c>
      <c r="S3558" s="14"/>
      <c r="T3558" s="14"/>
      <c r="U3558" s="14"/>
      <c r="V3558" s="14">
        <v>202005</v>
      </c>
      <c r="W3558" s="14"/>
    </row>
    <row r="3559" spans="1:23" ht="12.2" customHeight="1">
      <c r="A3559" s="14" t="s">
        <v>507</v>
      </c>
      <c r="B3559" s="14">
        <v>16</v>
      </c>
      <c r="C3559" s="14">
        <v>8</v>
      </c>
      <c r="D3559" s="14"/>
      <c r="E3559" s="14"/>
      <c r="F3559" s="14"/>
      <c r="G3559" s="14"/>
      <c r="H3559" s="14"/>
      <c r="I3559" s="14">
        <v>8</v>
      </c>
      <c r="J3559" s="14"/>
      <c r="K3559" s="14"/>
      <c r="L3559" s="14"/>
      <c r="M3559" s="14">
        <v>0</v>
      </c>
      <c r="N3559" s="14"/>
      <c r="O3559" s="191">
        <v>0</v>
      </c>
      <c r="P3559" s="191">
        <v>0</v>
      </c>
      <c r="Q3559" s="191">
        <v>0</v>
      </c>
      <c r="R3559" s="191">
        <v>0</v>
      </c>
      <c r="S3559" s="14"/>
      <c r="T3559" s="14"/>
      <c r="U3559" s="14"/>
      <c r="V3559" s="14">
        <v>202005</v>
      </c>
      <c r="W3559" s="14"/>
    </row>
    <row r="3560" spans="1:23" ht="12.2" customHeight="1">
      <c r="A3560" s="14" t="s">
        <v>507</v>
      </c>
      <c r="B3560" s="14">
        <v>17</v>
      </c>
      <c r="C3560" s="14">
        <v>16</v>
      </c>
      <c r="D3560" s="14"/>
      <c r="E3560" s="14"/>
      <c r="F3560" s="14"/>
      <c r="G3560" s="14"/>
      <c r="H3560" s="14"/>
      <c r="I3560" s="14"/>
      <c r="J3560" s="14"/>
      <c r="K3560" s="14"/>
      <c r="L3560" s="14"/>
      <c r="M3560" s="14">
        <v>0</v>
      </c>
      <c r="N3560" s="14"/>
      <c r="O3560" s="191">
        <v>0</v>
      </c>
      <c r="P3560" s="191">
        <v>0</v>
      </c>
      <c r="Q3560" s="191">
        <v>0</v>
      </c>
      <c r="R3560" s="191">
        <v>0</v>
      </c>
      <c r="S3560" s="14"/>
      <c r="T3560" s="14"/>
      <c r="U3560" s="14"/>
      <c r="V3560" s="14">
        <v>202005</v>
      </c>
      <c r="W3560" s="14"/>
    </row>
    <row r="3561" spans="1:23" ht="12.2" customHeight="1">
      <c r="A3561" s="14" t="s">
        <v>507</v>
      </c>
      <c r="B3561" s="14">
        <v>18</v>
      </c>
      <c r="C3561" s="14">
        <v>8</v>
      </c>
      <c r="D3561" s="14"/>
      <c r="E3561" s="14"/>
      <c r="F3561" s="14"/>
      <c r="G3561" s="14"/>
      <c r="H3561" s="14"/>
      <c r="I3561" s="14">
        <v>8</v>
      </c>
      <c r="J3561" s="14"/>
      <c r="K3561" s="14"/>
      <c r="L3561" s="14"/>
      <c r="M3561" s="14">
        <v>0</v>
      </c>
      <c r="N3561" s="14"/>
      <c r="O3561" s="191">
        <v>0</v>
      </c>
      <c r="P3561" s="191">
        <v>0</v>
      </c>
      <c r="Q3561" s="191">
        <v>0</v>
      </c>
      <c r="R3561" s="191">
        <v>0</v>
      </c>
      <c r="S3561" s="14"/>
      <c r="T3561" s="14"/>
      <c r="U3561" s="14"/>
      <c r="V3561" s="14">
        <v>202006</v>
      </c>
      <c r="W3561" s="14"/>
    </row>
    <row r="3562" spans="1:23" ht="12.2" customHeight="1">
      <c r="A3562" s="14" t="s">
        <v>507</v>
      </c>
      <c r="B3562" s="14">
        <v>19</v>
      </c>
      <c r="C3562" s="14">
        <v>16</v>
      </c>
      <c r="D3562" s="14"/>
      <c r="E3562" s="14"/>
      <c r="F3562" s="14"/>
      <c r="G3562" s="14"/>
      <c r="H3562" s="14"/>
      <c r="I3562" s="14"/>
      <c r="J3562" s="14"/>
      <c r="K3562" s="14"/>
      <c r="L3562" s="14"/>
      <c r="M3562" s="14">
        <v>0</v>
      </c>
      <c r="N3562" s="14"/>
      <c r="O3562" s="191">
        <v>0</v>
      </c>
      <c r="P3562" s="191">
        <v>0</v>
      </c>
      <c r="Q3562" s="191">
        <v>0</v>
      </c>
      <c r="R3562" s="191">
        <v>0</v>
      </c>
      <c r="S3562" s="14"/>
      <c r="T3562" s="14"/>
      <c r="U3562" s="14"/>
      <c r="V3562" s="14">
        <v>202007</v>
      </c>
      <c r="W3562" s="14"/>
    </row>
    <row r="3563" spans="1:23" ht="12.2" customHeight="1">
      <c r="A3563" s="14" t="s">
        <v>507</v>
      </c>
      <c r="B3563" s="14">
        <v>20</v>
      </c>
      <c r="C3563" s="14">
        <v>16</v>
      </c>
      <c r="D3563" s="14"/>
      <c r="E3563" s="14"/>
      <c r="F3563" s="14"/>
      <c r="G3563" s="14"/>
      <c r="H3563" s="14"/>
      <c r="I3563" s="14"/>
      <c r="J3563" s="14"/>
      <c r="K3563" s="14"/>
      <c r="L3563" s="14"/>
      <c r="M3563" s="14">
        <v>0</v>
      </c>
      <c r="N3563" s="14"/>
      <c r="O3563" s="191">
        <v>0</v>
      </c>
      <c r="P3563" s="191">
        <v>0</v>
      </c>
      <c r="Q3563" s="191">
        <v>0</v>
      </c>
      <c r="R3563" s="191">
        <v>0</v>
      </c>
      <c r="S3563" s="14"/>
      <c r="T3563" s="14"/>
      <c r="U3563" s="14"/>
      <c r="V3563" s="14">
        <v>202006</v>
      </c>
      <c r="W3563" s="14"/>
    </row>
    <row r="3564" spans="1:23" ht="12.2" customHeight="1">
      <c r="A3564" s="14" t="s">
        <v>507</v>
      </c>
      <c r="B3564" s="14">
        <v>21</v>
      </c>
      <c r="C3564" s="14">
        <v>16</v>
      </c>
      <c r="D3564" s="14"/>
      <c r="E3564" s="14"/>
      <c r="F3564" s="14"/>
      <c r="G3564" s="14"/>
      <c r="H3564" s="14"/>
      <c r="I3564" s="14"/>
      <c r="J3564" s="14"/>
      <c r="K3564" s="14"/>
      <c r="L3564" s="14"/>
      <c r="M3564" s="14">
        <v>0</v>
      </c>
      <c r="N3564" s="14"/>
      <c r="O3564" s="191">
        <v>0</v>
      </c>
      <c r="P3564" s="191">
        <v>0</v>
      </c>
      <c r="Q3564" s="191">
        <v>0</v>
      </c>
      <c r="R3564" s="191">
        <v>0</v>
      </c>
      <c r="S3564" s="14"/>
      <c r="T3564" s="14"/>
      <c r="U3564" s="14"/>
      <c r="V3564" s="14">
        <v>202007</v>
      </c>
      <c r="W3564" s="14"/>
    </row>
    <row r="3565" spans="1:23" ht="12.2" customHeight="1">
      <c r="A3565" s="14" t="s">
        <v>507</v>
      </c>
      <c r="B3565" s="14">
        <v>22</v>
      </c>
      <c r="C3565" s="14">
        <v>16</v>
      </c>
      <c r="D3565" s="14"/>
      <c r="E3565" s="14"/>
      <c r="F3565" s="14"/>
      <c r="G3565" s="14"/>
      <c r="H3565" s="14"/>
      <c r="I3565" s="14"/>
      <c r="J3565" s="14"/>
      <c r="K3565" s="14"/>
      <c r="L3565" s="14"/>
      <c r="M3565" s="14">
        <v>0</v>
      </c>
      <c r="N3565" s="14"/>
      <c r="O3565" s="191">
        <v>0</v>
      </c>
      <c r="P3565" s="191">
        <v>0</v>
      </c>
      <c r="Q3565" s="191">
        <v>0</v>
      </c>
      <c r="R3565" s="191">
        <v>0</v>
      </c>
      <c r="S3565" s="14"/>
      <c r="T3565" s="14"/>
      <c r="U3565" s="14"/>
      <c r="V3565" s="14">
        <v>202007</v>
      </c>
      <c r="W3565" s="14"/>
    </row>
    <row r="3566" spans="1:23" ht="12.2" customHeight="1">
      <c r="A3566" s="14" t="s">
        <v>507</v>
      </c>
      <c r="B3566" s="14">
        <v>23</v>
      </c>
      <c r="C3566" s="14">
        <v>8</v>
      </c>
      <c r="D3566" s="14"/>
      <c r="E3566" s="14"/>
      <c r="F3566" s="14"/>
      <c r="G3566" s="14"/>
      <c r="H3566" s="14"/>
      <c r="I3566" s="14">
        <v>8</v>
      </c>
      <c r="J3566" s="14"/>
      <c r="K3566" s="14"/>
      <c r="L3566" s="14"/>
      <c r="M3566" s="14">
        <v>0</v>
      </c>
      <c r="N3566" s="14"/>
      <c r="O3566" s="191">
        <v>0</v>
      </c>
      <c r="P3566" s="191">
        <v>0</v>
      </c>
      <c r="Q3566" s="191">
        <v>0</v>
      </c>
      <c r="R3566" s="191">
        <v>0</v>
      </c>
      <c r="S3566" s="14"/>
      <c r="T3566" s="14"/>
      <c r="U3566" s="14"/>
      <c r="V3566" s="14">
        <v>202007</v>
      </c>
      <c r="W3566" s="14"/>
    </row>
    <row r="3567" spans="1:23" ht="12.2" customHeight="1">
      <c r="A3567" s="14" t="s">
        <v>507</v>
      </c>
      <c r="B3567" s="14">
        <v>24</v>
      </c>
      <c r="C3567" s="14">
        <v>16</v>
      </c>
      <c r="D3567" s="14"/>
      <c r="E3567" s="14"/>
      <c r="F3567" s="14"/>
      <c r="G3567" s="14"/>
      <c r="H3567" s="14"/>
      <c r="I3567" s="14"/>
      <c r="J3567" s="14"/>
      <c r="K3567" s="14"/>
      <c r="L3567" s="14"/>
      <c r="M3567" s="14">
        <v>0</v>
      </c>
      <c r="N3567" s="14"/>
      <c r="O3567" s="191">
        <v>0</v>
      </c>
      <c r="P3567" s="191">
        <v>0</v>
      </c>
      <c r="Q3567" s="191">
        <v>0</v>
      </c>
      <c r="R3567" s="191">
        <v>0</v>
      </c>
      <c r="S3567" s="14"/>
      <c r="T3567" s="14"/>
      <c r="U3567" s="14"/>
      <c r="V3567" s="14">
        <v>202007</v>
      </c>
      <c r="W3567" s="14"/>
    </row>
    <row r="3568" spans="1:23" ht="12.2" customHeight="1">
      <c r="A3568" s="14" t="s">
        <v>507</v>
      </c>
      <c r="B3568" s="14">
        <v>25</v>
      </c>
      <c r="C3568" s="14">
        <v>16</v>
      </c>
      <c r="D3568" s="14"/>
      <c r="E3568" s="14"/>
      <c r="F3568" s="14"/>
      <c r="G3568" s="14"/>
      <c r="H3568" s="14"/>
      <c r="I3568" s="14"/>
      <c r="J3568" s="14"/>
      <c r="K3568" s="14"/>
      <c r="L3568" s="14"/>
      <c r="M3568" s="14">
        <v>0</v>
      </c>
      <c r="N3568" s="14"/>
      <c r="O3568" s="191">
        <v>0</v>
      </c>
      <c r="P3568" s="191">
        <v>0</v>
      </c>
      <c r="Q3568" s="191">
        <v>0</v>
      </c>
      <c r="R3568" s="191">
        <v>0</v>
      </c>
      <c r="S3568" s="14"/>
      <c r="T3568" s="14"/>
      <c r="U3568" s="14"/>
      <c r="V3568" s="14">
        <v>202007</v>
      </c>
      <c r="W3568" s="14"/>
    </row>
    <row r="3569" spans="1:23" ht="12.2" customHeight="1" thickBot="1">
      <c r="A3569" s="14" t="s">
        <v>507</v>
      </c>
      <c r="B3569" s="14">
        <v>26</v>
      </c>
      <c r="C3569" s="14">
        <v>0</v>
      </c>
      <c r="D3569" s="14"/>
      <c r="E3569" s="14"/>
      <c r="F3569" s="14"/>
      <c r="G3569" s="14"/>
      <c r="H3569" s="14">
        <v>16</v>
      </c>
      <c r="I3569" s="14"/>
      <c r="J3569" s="14"/>
      <c r="K3569" s="14"/>
      <c r="L3569" s="14"/>
      <c r="M3569" s="14">
        <v>0</v>
      </c>
      <c r="N3569" s="14"/>
      <c r="O3569" s="191">
        <v>0</v>
      </c>
      <c r="P3569" s="191">
        <v>0</v>
      </c>
      <c r="Q3569" s="191">
        <v>0</v>
      </c>
      <c r="R3569" s="191">
        <v>0</v>
      </c>
      <c r="S3569" s="14"/>
      <c r="T3569" s="14"/>
      <c r="U3569" s="14"/>
      <c r="V3569" s="14">
        <v>202007</v>
      </c>
      <c r="W3569" s="14"/>
    </row>
    <row r="3570" spans="1:23" ht="12.2" customHeight="1" thickTop="1">
      <c r="A3570" s="188" t="s">
        <v>1306</v>
      </c>
      <c r="B3570" s="189">
        <v>0</v>
      </c>
      <c r="C3570" s="189">
        <v>304</v>
      </c>
      <c r="D3570" s="189">
        <v>0</v>
      </c>
      <c r="E3570" s="189">
        <v>0</v>
      </c>
      <c r="F3570" s="189">
        <v>0</v>
      </c>
      <c r="G3570" s="189">
        <v>24</v>
      </c>
      <c r="H3570" s="189">
        <v>56</v>
      </c>
      <c r="I3570" s="189">
        <v>32</v>
      </c>
      <c r="J3570" s="189">
        <v>0</v>
      </c>
      <c r="K3570" s="189">
        <v>0</v>
      </c>
      <c r="L3570" s="189">
        <v>0</v>
      </c>
      <c r="M3570" s="189">
        <v>0</v>
      </c>
      <c r="N3570" s="189">
        <v>4</v>
      </c>
      <c r="O3570" s="190">
        <v>0</v>
      </c>
      <c r="P3570" s="190">
        <v>0</v>
      </c>
      <c r="Q3570" s="190">
        <v>0</v>
      </c>
      <c r="R3570" s="190">
        <v>0</v>
      </c>
      <c r="S3570" s="189">
        <v>0</v>
      </c>
      <c r="T3570" s="189">
        <v>0</v>
      </c>
      <c r="U3570" s="189">
        <v>0</v>
      </c>
      <c r="V3570" s="189"/>
      <c r="W3570" s="189"/>
    </row>
    <row r="3571" spans="1:23" ht="12.2" customHeight="1">
      <c r="A3571" s="14" t="s">
        <v>469</v>
      </c>
      <c r="B3571" s="14">
        <v>1</v>
      </c>
      <c r="C3571" s="14">
        <v>0</v>
      </c>
      <c r="D3571" s="14">
        <v>0</v>
      </c>
      <c r="E3571" s="14">
        <v>0</v>
      </c>
      <c r="F3571" s="14">
        <v>0</v>
      </c>
      <c r="G3571" s="14">
        <v>30</v>
      </c>
      <c r="H3571" s="14">
        <v>0</v>
      </c>
      <c r="I3571" s="14">
        <v>8</v>
      </c>
      <c r="J3571" s="14">
        <v>0</v>
      </c>
      <c r="K3571" s="14">
        <v>0</v>
      </c>
      <c r="L3571" s="14">
        <v>0</v>
      </c>
      <c r="M3571" s="14">
        <v>0</v>
      </c>
      <c r="N3571" s="14">
        <v>0</v>
      </c>
      <c r="O3571" s="191">
        <v>0</v>
      </c>
      <c r="P3571" s="191">
        <v>0</v>
      </c>
      <c r="Q3571" s="191">
        <v>0</v>
      </c>
      <c r="R3571" s="191">
        <v>0</v>
      </c>
      <c r="S3571" s="14">
        <v>207.07</v>
      </c>
      <c r="T3571" s="14">
        <v>138.15</v>
      </c>
      <c r="U3571" s="14">
        <v>260.43</v>
      </c>
      <c r="V3571" s="14">
        <v>202002</v>
      </c>
      <c r="W3571" s="14"/>
    </row>
    <row r="3572" spans="1:23" ht="12.2" customHeight="1">
      <c r="A3572" s="14" t="s">
        <v>469</v>
      </c>
      <c r="B3572" s="14">
        <v>2</v>
      </c>
      <c r="C3572" s="14">
        <v>16</v>
      </c>
      <c r="D3572" s="14">
        <v>0</v>
      </c>
      <c r="E3572" s="14">
        <v>0</v>
      </c>
      <c r="F3572" s="14">
        <v>0</v>
      </c>
      <c r="G3572" s="14"/>
      <c r="H3572" s="14">
        <v>22</v>
      </c>
      <c r="I3572" s="14"/>
      <c r="J3572" s="14"/>
      <c r="K3572" s="14"/>
      <c r="L3572" s="14"/>
      <c r="M3572" s="14">
        <v>0</v>
      </c>
      <c r="N3572" s="14"/>
      <c r="O3572" s="191">
        <v>119.98</v>
      </c>
      <c r="P3572" s="191">
        <v>0</v>
      </c>
      <c r="Q3572" s="191">
        <v>0</v>
      </c>
      <c r="R3572" s="191">
        <v>0</v>
      </c>
      <c r="S3572" s="14">
        <v>2</v>
      </c>
      <c r="T3572" s="14">
        <v>0.52</v>
      </c>
      <c r="U3572" s="14">
        <v>2.5299999999999998</v>
      </c>
      <c r="V3572" s="14">
        <v>202002</v>
      </c>
      <c r="W3572" s="14"/>
    </row>
    <row r="3573" spans="1:23" ht="12.2" customHeight="1">
      <c r="A3573" s="14" t="s">
        <v>469</v>
      </c>
      <c r="B3573" s="14">
        <v>3</v>
      </c>
      <c r="C3573" s="14">
        <v>38</v>
      </c>
      <c r="D3573" s="14">
        <v>0</v>
      </c>
      <c r="E3573" s="14">
        <v>0</v>
      </c>
      <c r="F3573" s="14">
        <v>0</v>
      </c>
      <c r="G3573" s="14"/>
      <c r="H3573" s="14"/>
      <c r="I3573" s="14"/>
      <c r="J3573" s="14"/>
      <c r="K3573" s="14"/>
      <c r="L3573" s="14"/>
      <c r="M3573" s="14">
        <v>0</v>
      </c>
      <c r="N3573" s="14"/>
      <c r="O3573" s="191">
        <v>0</v>
      </c>
      <c r="P3573" s="191">
        <v>0</v>
      </c>
      <c r="Q3573" s="191">
        <v>0</v>
      </c>
      <c r="R3573" s="191">
        <v>0</v>
      </c>
      <c r="S3573" s="14">
        <v>2</v>
      </c>
      <c r="T3573" s="14">
        <v>1.95</v>
      </c>
      <c r="U3573" s="14">
        <v>6.57</v>
      </c>
      <c r="V3573" s="14">
        <v>202002</v>
      </c>
      <c r="W3573" s="14"/>
    </row>
    <row r="3574" spans="1:23" ht="12.2" customHeight="1">
      <c r="A3574" s="14" t="s">
        <v>469</v>
      </c>
      <c r="B3574" s="14">
        <v>4</v>
      </c>
      <c r="C3574" s="14">
        <v>38</v>
      </c>
      <c r="D3574" s="14">
        <v>0</v>
      </c>
      <c r="E3574" s="14">
        <v>0</v>
      </c>
      <c r="F3574" s="14">
        <v>0</v>
      </c>
      <c r="G3574" s="14"/>
      <c r="H3574" s="14"/>
      <c r="I3574" s="14"/>
      <c r="J3574" s="14"/>
      <c r="K3574" s="14"/>
      <c r="L3574" s="14"/>
      <c r="M3574" s="14">
        <v>0</v>
      </c>
      <c r="N3574" s="14"/>
      <c r="O3574" s="191">
        <v>0</v>
      </c>
      <c r="P3574" s="191">
        <v>0</v>
      </c>
      <c r="Q3574" s="191">
        <v>0</v>
      </c>
      <c r="R3574" s="191">
        <v>0</v>
      </c>
      <c r="S3574" s="14">
        <v>2</v>
      </c>
      <c r="T3574" s="14">
        <v>0.73</v>
      </c>
      <c r="U3574" s="14">
        <v>2.65</v>
      </c>
      <c r="V3574" s="14">
        <v>202002</v>
      </c>
      <c r="W3574" s="14"/>
    </row>
    <row r="3575" spans="1:23" ht="12.2" customHeight="1">
      <c r="A3575" s="14" t="s">
        <v>469</v>
      </c>
      <c r="B3575" s="14">
        <v>5</v>
      </c>
      <c r="C3575" s="14">
        <v>38</v>
      </c>
      <c r="D3575" s="14">
        <v>0</v>
      </c>
      <c r="E3575" s="14"/>
      <c r="F3575" s="14">
        <v>0</v>
      </c>
      <c r="G3575" s="14"/>
      <c r="H3575" s="14"/>
      <c r="I3575" s="14"/>
      <c r="J3575" s="14"/>
      <c r="K3575" s="14"/>
      <c r="L3575" s="14"/>
      <c r="M3575" s="14">
        <v>0</v>
      </c>
      <c r="N3575" s="14">
        <v>0</v>
      </c>
      <c r="O3575" s="191">
        <v>0</v>
      </c>
      <c r="P3575" s="191">
        <v>0</v>
      </c>
      <c r="Q3575" s="191">
        <v>0</v>
      </c>
      <c r="R3575" s="191">
        <v>0</v>
      </c>
      <c r="S3575" s="14">
        <v>2</v>
      </c>
      <c r="T3575" s="14"/>
      <c r="U3575" s="14">
        <v>0.83</v>
      </c>
      <c r="V3575" s="14">
        <v>202002</v>
      </c>
      <c r="W3575" s="14"/>
    </row>
    <row r="3576" spans="1:23" ht="12.2" customHeight="1">
      <c r="A3576" s="14" t="s">
        <v>469</v>
      </c>
      <c r="B3576" s="14">
        <v>6</v>
      </c>
      <c r="C3576" s="14">
        <v>32</v>
      </c>
      <c r="D3576" s="14">
        <v>0</v>
      </c>
      <c r="E3576" s="14">
        <v>0</v>
      </c>
      <c r="F3576" s="14">
        <v>0</v>
      </c>
      <c r="G3576" s="14">
        <v>6</v>
      </c>
      <c r="H3576" s="14"/>
      <c r="I3576" s="14"/>
      <c r="J3576" s="14"/>
      <c r="K3576" s="14"/>
      <c r="L3576" s="14"/>
      <c r="M3576" s="14">
        <v>0</v>
      </c>
      <c r="N3576" s="14"/>
      <c r="O3576" s="191">
        <v>0</v>
      </c>
      <c r="P3576" s="191">
        <v>0</v>
      </c>
      <c r="Q3576" s="191">
        <v>0</v>
      </c>
      <c r="R3576" s="191">
        <v>0</v>
      </c>
      <c r="S3576" s="14">
        <v>2</v>
      </c>
      <c r="T3576" s="14">
        <v>0.77</v>
      </c>
      <c r="U3576" s="14">
        <v>1.9</v>
      </c>
      <c r="V3576" s="14">
        <v>202003</v>
      </c>
      <c r="W3576" s="14"/>
    </row>
    <row r="3577" spans="1:23" ht="12.2" customHeight="1">
      <c r="A3577" s="14" t="s">
        <v>469</v>
      </c>
      <c r="B3577" s="14">
        <v>7</v>
      </c>
      <c r="C3577" s="14">
        <v>38</v>
      </c>
      <c r="D3577" s="14">
        <v>0</v>
      </c>
      <c r="E3577" s="14">
        <v>0</v>
      </c>
      <c r="F3577" s="14">
        <v>0</v>
      </c>
      <c r="G3577" s="14"/>
      <c r="H3577" s="14"/>
      <c r="I3577" s="14"/>
      <c r="J3577" s="14"/>
      <c r="K3577" s="14"/>
      <c r="L3577" s="14"/>
      <c r="M3577" s="14">
        <v>0</v>
      </c>
      <c r="N3577" s="14"/>
      <c r="O3577" s="191">
        <v>0</v>
      </c>
      <c r="P3577" s="191">
        <v>0</v>
      </c>
      <c r="Q3577" s="191">
        <v>0</v>
      </c>
      <c r="R3577" s="191">
        <v>0</v>
      </c>
      <c r="S3577" s="14">
        <v>2</v>
      </c>
      <c r="T3577" s="14">
        <v>1.5</v>
      </c>
      <c r="U3577" s="14">
        <v>4.05</v>
      </c>
      <c r="V3577" s="14">
        <v>202003</v>
      </c>
      <c r="W3577" s="14"/>
    </row>
    <row r="3578" spans="1:23" ht="12.2" customHeight="1">
      <c r="A3578" s="14" t="s">
        <v>469</v>
      </c>
      <c r="B3578" s="14">
        <v>8</v>
      </c>
      <c r="C3578" s="14">
        <v>38</v>
      </c>
      <c r="D3578" s="14">
        <v>0</v>
      </c>
      <c r="E3578" s="14">
        <v>0</v>
      </c>
      <c r="F3578" s="14">
        <v>0</v>
      </c>
      <c r="G3578" s="14"/>
      <c r="H3578" s="14"/>
      <c r="I3578" s="14"/>
      <c r="J3578" s="14"/>
      <c r="K3578" s="14"/>
      <c r="L3578" s="14"/>
      <c r="M3578" s="14">
        <v>0</v>
      </c>
      <c r="N3578" s="14"/>
      <c r="O3578" s="191">
        <v>0</v>
      </c>
      <c r="P3578" s="191">
        <v>0</v>
      </c>
      <c r="Q3578" s="191">
        <v>0</v>
      </c>
      <c r="R3578" s="191">
        <v>0</v>
      </c>
      <c r="S3578" s="14">
        <v>2</v>
      </c>
      <c r="T3578" s="14">
        <v>2.2799999999999998</v>
      </c>
      <c r="U3578" s="14">
        <v>3.52</v>
      </c>
      <c r="V3578" s="14">
        <v>202003</v>
      </c>
      <c r="W3578" s="14"/>
    </row>
    <row r="3579" spans="1:23" ht="12.2" customHeight="1">
      <c r="A3579" s="14" t="s">
        <v>469</v>
      </c>
      <c r="B3579" s="14">
        <v>9</v>
      </c>
      <c r="C3579" s="14">
        <v>38</v>
      </c>
      <c r="D3579" s="14">
        <v>0</v>
      </c>
      <c r="E3579" s="14">
        <v>0</v>
      </c>
      <c r="F3579" s="14">
        <v>0</v>
      </c>
      <c r="G3579" s="14"/>
      <c r="H3579" s="14"/>
      <c r="I3579" s="14"/>
      <c r="J3579" s="14"/>
      <c r="K3579" s="14"/>
      <c r="L3579" s="14"/>
      <c r="M3579" s="14">
        <v>0</v>
      </c>
      <c r="N3579" s="14"/>
      <c r="O3579" s="191">
        <v>0</v>
      </c>
      <c r="P3579" s="191">
        <v>0</v>
      </c>
      <c r="Q3579" s="191">
        <v>0</v>
      </c>
      <c r="R3579" s="191">
        <v>0</v>
      </c>
      <c r="S3579" s="14">
        <v>2</v>
      </c>
      <c r="T3579" s="14">
        <v>1.42</v>
      </c>
      <c r="U3579" s="14">
        <v>4.18</v>
      </c>
      <c r="V3579" s="14">
        <v>202003</v>
      </c>
      <c r="W3579" s="14"/>
    </row>
    <row r="3580" spans="1:23" ht="12.2" customHeight="1">
      <c r="A3580" s="14" t="s">
        <v>469</v>
      </c>
      <c r="B3580" s="14">
        <v>10</v>
      </c>
      <c r="C3580" s="14">
        <v>38</v>
      </c>
      <c r="D3580" s="14">
        <v>0</v>
      </c>
      <c r="E3580" s="14">
        <v>0</v>
      </c>
      <c r="F3580" s="14"/>
      <c r="G3580" s="14"/>
      <c r="H3580" s="14"/>
      <c r="I3580" s="14"/>
      <c r="J3580" s="14"/>
      <c r="K3580" s="14"/>
      <c r="L3580" s="14"/>
      <c r="M3580" s="14">
        <v>0</v>
      </c>
      <c r="N3580" s="14"/>
      <c r="O3580" s="191">
        <v>0</v>
      </c>
      <c r="P3580" s="191">
        <v>0</v>
      </c>
      <c r="Q3580" s="191">
        <v>0</v>
      </c>
      <c r="R3580" s="191">
        <v>0</v>
      </c>
      <c r="S3580" s="14">
        <v>0.6</v>
      </c>
      <c r="T3580" s="14">
        <v>0.28000000000000003</v>
      </c>
      <c r="U3580" s="14"/>
      <c r="V3580" s="14">
        <v>202004</v>
      </c>
      <c r="W3580" s="14"/>
    </row>
    <row r="3581" spans="1:23" ht="12.2" customHeight="1">
      <c r="A3581" s="14" t="s">
        <v>469</v>
      </c>
      <c r="B3581" s="14">
        <v>11</v>
      </c>
      <c r="C3581" s="14">
        <v>38</v>
      </c>
      <c r="D3581" s="14">
        <v>0</v>
      </c>
      <c r="E3581" s="14">
        <v>0</v>
      </c>
      <c r="F3581" s="14">
        <v>0</v>
      </c>
      <c r="G3581" s="14"/>
      <c r="H3581" s="14"/>
      <c r="I3581" s="14"/>
      <c r="J3581" s="14"/>
      <c r="K3581" s="14"/>
      <c r="L3581" s="14"/>
      <c r="M3581" s="14">
        <v>0</v>
      </c>
      <c r="N3581" s="14"/>
      <c r="O3581" s="191">
        <v>102.84</v>
      </c>
      <c r="P3581" s="191">
        <v>0</v>
      </c>
      <c r="Q3581" s="191">
        <v>0</v>
      </c>
      <c r="R3581" s="191">
        <v>0</v>
      </c>
      <c r="S3581" s="14">
        <v>2</v>
      </c>
      <c r="T3581" s="14">
        <v>1.52</v>
      </c>
      <c r="U3581" s="14">
        <v>3.1</v>
      </c>
      <c r="V3581" s="14">
        <v>202004</v>
      </c>
      <c r="W3581" s="14"/>
    </row>
    <row r="3582" spans="1:23" ht="12.2" customHeight="1">
      <c r="A3582" s="14" t="s">
        <v>469</v>
      </c>
      <c r="B3582" s="14">
        <v>12</v>
      </c>
      <c r="C3582" s="14">
        <v>38</v>
      </c>
      <c r="D3582" s="14">
        <v>0</v>
      </c>
      <c r="E3582" s="14">
        <v>0</v>
      </c>
      <c r="F3582" s="14">
        <v>0</v>
      </c>
      <c r="G3582" s="14"/>
      <c r="H3582" s="14"/>
      <c r="I3582" s="14"/>
      <c r="J3582" s="14"/>
      <c r="K3582" s="14"/>
      <c r="L3582" s="14"/>
      <c r="M3582" s="14">
        <v>0</v>
      </c>
      <c r="N3582" s="14"/>
      <c r="O3582" s="191">
        <v>0</v>
      </c>
      <c r="P3582" s="191">
        <v>0</v>
      </c>
      <c r="Q3582" s="191">
        <v>0</v>
      </c>
      <c r="R3582" s="191">
        <v>0</v>
      </c>
      <c r="S3582" s="14">
        <v>2</v>
      </c>
      <c r="T3582" s="14">
        <v>1.48</v>
      </c>
      <c r="U3582" s="14">
        <v>4.62</v>
      </c>
      <c r="V3582" s="14">
        <v>202004</v>
      </c>
      <c r="W3582" s="14"/>
    </row>
    <row r="3583" spans="1:23" ht="12.2" customHeight="1">
      <c r="A3583" s="14" t="s">
        <v>469</v>
      </c>
      <c r="B3583" s="14">
        <v>13</v>
      </c>
      <c r="C3583" s="14">
        <v>38</v>
      </c>
      <c r="D3583" s="14">
        <v>0</v>
      </c>
      <c r="E3583" s="14">
        <v>0</v>
      </c>
      <c r="F3583" s="14"/>
      <c r="G3583" s="14"/>
      <c r="H3583" s="14"/>
      <c r="I3583" s="14"/>
      <c r="J3583" s="14"/>
      <c r="K3583" s="14"/>
      <c r="L3583" s="14"/>
      <c r="M3583" s="14">
        <v>0</v>
      </c>
      <c r="N3583" s="14"/>
      <c r="O3583" s="191">
        <v>0</v>
      </c>
      <c r="P3583" s="191">
        <v>0</v>
      </c>
      <c r="Q3583" s="191">
        <v>0</v>
      </c>
      <c r="R3583" s="191">
        <v>0</v>
      </c>
      <c r="S3583" s="14">
        <v>1.45</v>
      </c>
      <c r="T3583" s="14">
        <v>1.8</v>
      </c>
      <c r="U3583" s="14"/>
      <c r="V3583" s="14">
        <v>202004</v>
      </c>
      <c r="W3583" s="14"/>
    </row>
    <row r="3584" spans="1:23" ht="12.2" customHeight="1">
      <c r="A3584" s="14" t="s">
        <v>469</v>
      </c>
      <c r="B3584" s="14">
        <v>14</v>
      </c>
      <c r="C3584" s="14">
        <v>38</v>
      </c>
      <c r="D3584" s="14">
        <v>0</v>
      </c>
      <c r="E3584" s="14">
        <v>0</v>
      </c>
      <c r="F3584" s="14">
        <v>0</v>
      </c>
      <c r="G3584" s="14"/>
      <c r="H3584" s="14"/>
      <c r="I3584" s="14"/>
      <c r="J3584" s="14"/>
      <c r="K3584" s="14"/>
      <c r="L3584" s="14"/>
      <c r="M3584" s="14">
        <v>0</v>
      </c>
      <c r="N3584" s="14"/>
      <c r="O3584" s="191">
        <v>0</v>
      </c>
      <c r="P3584" s="191">
        <v>0</v>
      </c>
      <c r="Q3584" s="191">
        <v>0</v>
      </c>
      <c r="R3584" s="191">
        <v>0</v>
      </c>
      <c r="S3584" s="14">
        <v>2</v>
      </c>
      <c r="T3584" s="14">
        <v>1.71</v>
      </c>
      <c r="U3584" s="14">
        <v>5.33</v>
      </c>
      <c r="V3584" s="14">
        <v>202005</v>
      </c>
      <c r="W3584" s="14"/>
    </row>
    <row r="3585" spans="1:23" ht="12.2" customHeight="1">
      <c r="A3585" s="14" t="s">
        <v>469</v>
      </c>
      <c r="B3585" s="14">
        <v>15</v>
      </c>
      <c r="C3585" s="14">
        <v>37.869999999999997</v>
      </c>
      <c r="D3585" s="14">
        <v>0</v>
      </c>
      <c r="E3585" s="14">
        <v>0</v>
      </c>
      <c r="F3585" s="14">
        <v>0</v>
      </c>
      <c r="G3585" s="14">
        <v>0</v>
      </c>
      <c r="H3585" s="14">
        <v>0</v>
      </c>
      <c r="I3585" s="14">
        <v>0</v>
      </c>
      <c r="J3585" s="14">
        <v>0</v>
      </c>
      <c r="K3585" s="14">
        <v>0</v>
      </c>
      <c r="L3585" s="14">
        <v>0</v>
      </c>
      <c r="M3585" s="14">
        <v>0</v>
      </c>
      <c r="N3585" s="14">
        <v>0</v>
      </c>
      <c r="O3585" s="191">
        <v>0</v>
      </c>
      <c r="P3585" s="191">
        <v>0</v>
      </c>
      <c r="Q3585" s="191">
        <v>0</v>
      </c>
      <c r="R3585" s="191">
        <v>0</v>
      </c>
      <c r="S3585" s="14">
        <v>0</v>
      </c>
      <c r="T3585" s="14">
        <v>0</v>
      </c>
      <c r="U3585" s="14">
        <v>0</v>
      </c>
      <c r="V3585" s="14">
        <v>202005</v>
      </c>
      <c r="W3585" s="14"/>
    </row>
    <row r="3586" spans="1:23" ht="12.2" customHeight="1">
      <c r="A3586" s="14" t="s">
        <v>469</v>
      </c>
      <c r="B3586" s="14">
        <v>16</v>
      </c>
      <c r="C3586" s="14">
        <v>30</v>
      </c>
      <c r="D3586" s="14">
        <v>0</v>
      </c>
      <c r="E3586" s="14"/>
      <c r="F3586" s="14"/>
      <c r="G3586" s="14"/>
      <c r="H3586" s="14"/>
      <c r="I3586" s="14">
        <v>8</v>
      </c>
      <c r="J3586" s="14"/>
      <c r="K3586" s="14"/>
      <c r="L3586" s="14"/>
      <c r="M3586" s="14">
        <v>0</v>
      </c>
      <c r="N3586" s="14"/>
      <c r="O3586" s="191">
        <v>17.14</v>
      </c>
      <c r="P3586" s="191">
        <v>0</v>
      </c>
      <c r="Q3586" s="191">
        <v>0</v>
      </c>
      <c r="R3586" s="191">
        <v>0</v>
      </c>
      <c r="S3586" s="14">
        <v>0.92</v>
      </c>
      <c r="T3586" s="14"/>
      <c r="U3586" s="14"/>
      <c r="V3586" s="14">
        <v>202005</v>
      </c>
      <c r="W3586" s="14"/>
    </row>
    <row r="3587" spans="1:23" ht="12.2" customHeight="1">
      <c r="A3587" s="14" t="s">
        <v>469</v>
      </c>
      <c r="B3587" s="14">
        <v>17</v>
      </c>
      <c r="C3587" s="14">
        <v>31.41</v>
      </c>
      <c r="D3587" s="14">
        <v>0</v>
      </c>
      <c r="E3587" s="14">
        <v>0</v>
      </c>
      <c r="F3587" s="14">
        <v>0</v>
      </c>
      <c r="G3587" s="14">
        <v>6</v>
      </c>
      <c r="H3587" s="14">
        <v>0</v>
      </c>
      <c r="I3587" s="14">
        <v>0</v>
      </c>
      <c r="J3587" s="14">
        <v>0</v>
      </c>
      <c r="K3587" s="14">
        <v>0</v>
      </c>
      <c r="L3587" s="14">
        <v>0</v>
      </c>
      <c r="M3587" s="14">
        <v>0</v>
      </c>
      <c r="N3587" s="14">
        <v>0</v>
      </c>
      <c r="O3587" s="191">
        <v>0</v>
      </c>
      <c r="P3587" s="191">
        <v>0</v>
      </c>
      <c r="Q3587" s="191">
        <v>0</v>
      </c>
      <c r="R3587" s="191">
        <v>0</v>
      </c>
      <c r="S3587" s="14">
        <v>0</v>
      </c>
      <c r="T3587" s="14">
        <v>0</v>
      </c>
      <c r="U3587" s="14">
        <v>0</v>
      </c>
      <c r="V3587" s="14">
        <v>202005</v>
      </c>
      <c r="W3587" s="14"/>
    </row>
    <row r="3588" spans="1:23" ht="12.2" customHeight="1">
      <c r="A3588" s="14" t="s">
        <v>469</v>
      </c>
      <c r="B3588" s="14">
        <v>18</v>
      </c>
      <c r="C3588" s="14">
        <v>30</v>
      </c>
      <c r="D3588" s="14">
        <v>0</v>
      </c>
      <c r="E3588" s="14">
        <v>0</v>
      </c>
      <c r="F3588" s="14">
        <v>0</v>
      </c>
      <c r="G3588" s="14"/>
      <c r="H3588" s="14"/>
      <c r="I3588" s="14">
        <v>8</v>
      </c>
      <c r="J3588" s="14"/>
      <c r="K3588" s="14"/>
      <c r="L3588" s="14"/>
      <c r="M3588" s="14">
        <v>0</v>
      </c>
      <c r="N3588" s="14"/>
      <c r="O3588" s="191">
        <v>0</v>
      </c>
      <c r="P3588" s="191">
        <v>0</v>
      </c>
      <c r="Q3588" s="191">
        <v>0</v>
      </c>
      <c r="R3588" s="191">
        <v>0</v>
      </c>
      <c r="S3588" s="14">
        <v>2</v>
      </c>
      <c r="T3588" s="14">
        <v>0.67</v>
      </c>
      <c r="U3588" s="14">
        <v>3.57</v>
      </c>
      <c r="V3588" s="14">
        <v>202006</v>
      </c>
      <c r="W3588" s="14"/>
    </row>
    <row r="3589" spans="1:23" ht="12.2" customHeight="1">
      <c r="A3589" s="14" t="s">
        <v>469</v>
      </c>
      <c r="B3589" s="14">
        <v>19</v>
      </c>
      <c r="C3589" s="14">
        <v>38</v>
      </c>
      <c r="D3589" s="14">
        <v>0</v>
      </c>
      <c r="E3589" s="14">
        <v>0</v>
      </c>
      <c r="F3589" s="14">
        <v>0</v>
      </c>
      <c r="G3589" s="14"/>
      <c r="H3589" s="14"/>
      <c r="I3589" s="14"/>
      <c r="J3589" s="14"/>
      <c r="K3589" s="14"/>
      <c r="L3589" s="14"/>
      <c r="M3589" s="14">
        <v>0</v>
      </c>
      <c r="N3589" s="14"/>
      <c r="O3589" s="191">
        <v>0</v>
      </c>
      <c r="P3589" s="191">
        <v>0</v>
      </c>
      <c r="Q3589" s="191">
        <v>0</v>
      </c>
      <c r="R3589" s="191">
        <v>0</v>
      </c>
      <c r="S3589" s="14">
        <v>2</v>
      </c>
      <c r="T3589" s="14">
        <v>0.62</v>
      </c>
      <c r="U3589" s="14">
        <v>0.62</v>
      </c>
      <c r="V3589" s="14">
        <v>202006</v>
      </c>
      <c r="W3589" s="14"/>
    </row>
    <row r="3590" spans="1:23" ht="12.2" customHeight="1">
      <c r="A3590" s="14" t="s">
        <v>469</v>
      </c>
      <c r="B3590" s="14">
        <v>20</v>
      </c>
      <c r="C3590" s="14">
        <v>38</v>
      </c>
      <c r="D3590" s="14">
        <v>0</v>
      </c>
      <c r="E3590" s="14">
        <v>0</v>
      </c>
      <c r="F3590" s="14">
        <v>0</v>
      </c>
      <c r="G3590" s="14"/>
      <c r="H3590" s="14"/>
      <c r="I3590" s="14"/>
      <c r="J3590" s="14"/>
      <c r="K3590" s="14"/>
      <c r="L3590" s="14"/>
      <c r="M3590" s="14">
        <v>0</v>
      </c>
      <c r="N3590" s="14"/>
      <c r="O3590" s="191">
        <v>119.98</v>
      </c>
      <c r="P3590" s="191">
        <v>0</v>
      </c>
      <c r="Q3590" s="191">
        <v>0</v>
      </c>
      <c r="R3590" s="191">
        <v>0</v>
      </c>
      <c r="S3590" s="14">
        <v>2</v>
      </c>
      <c r="T3590" s="14">
        <v>1.1299999999999999</v>
      </c>
      <c r="U3590" s="14">
        <v>1.37</v>
      </c>
      <c r="V3590" s="14">
        <v>202006</v>
      </c>
      <c r="W3590" s="14"/>
    </row>
    <row r="3591" spans="1:23" ht="12.2" customHeight="1">
      <c r="A3591" s="14" t="s">
        <v>469</v>
      </c>
      <c r="B3591" s="14">
        <v>21</v>
      </c>
      <c r="C3591" s="14">
        <v>30</v>
      </c>
      <c r="D3591" s="14">
        <v>0</v>
      </c>
      <c r="E3591" s="14">
        <v>0</v>
      </c>
      <c r="F3591" s="14">
        <v>0</v>
      </c>
      <c r="G3591" s="14"/>
      <c r="H3591" s="14"/>
      <c r="I3591" s="14">
        <v>8</v>
      </c>
      <c r="J3591" s="14"/>
      <c r="K3591" s="14"/>
      <c r="L3591" s="14"/>
      <c r="M3591" s="14">
        <v>0</v>
      </c>
      <c r="N3591" s="14"/>
      <c r="O3591" s="191">
        <v>0</v>
      </c>
      <c r="P3591" s="191">
        <v>0</v>
      </c>
      <c r="Q3591" s="191">
        <v>0</v>
      </c>
      <c r="R3591" s="191">
        <v>0</v>
      </c>
      <c r="S3591" s="14">
        <v>2</v>
      </c>
      <c r="T3591" s="14">
        <v>1.06</v>
      </c>
      <c r="U3591" s="14">
        <v>0.15</v>
      </c>
      <c r="V3591" s="14">
        <v>202007</v>
      </c>
      <c r="W3591" s="14"/>
    </row>
    <row r="3592" spans="1:23" ht="12.2" customHeight="1">
      <c r="A3592" s="14" t="s">
        <v>469</v>
      </c>
      <c r="B3592" s="14">
        <v>22</v>
      </c>
      <c r="C3592" s="14">
        <v>38</v>
      </c>
      <c r="D3592" s="14">
        <v>0</v>
      </c>
      <c r="E3592" s="14">
        <v>0</v>
      </c>
      <c r="F3592" s="14">
        <v>0</v>
      </c>
      <c r="G3592" s="14"/>
      <c r="H3592" s="14"/>
      <c r="I3592" s="14"/>
      <c r="J3592" s="14"/>
      <c r="K3592" s="14"/>
      <c r="L3592" s="14"/>
      <c r="M3592" s="14">
        <v>0</v>
      </c>
      <c r="N3592" s="14"/>
      <c r="O3592" s="191">
        <v>0</v>
      </c>
      <c r="P3592" s="191">
        <v>0</v>
      </c>
      <c r="Q3592" s="191">
        <v>0</v>
      </c>
      <c r="R3592" s="191">
        <v>0</v>
      </c>
      <c r="S3592" s="14">
        <v>2</v>
      </c>
      <c r="T3592" s="14">
        <v>0.97</v>
      </c>
      <c r="U3592" s="14">
        <v>1.48</v>
      </c>
      <c r="V3592" s="14">
        <v>202007</v>
      </c>
      <c r="W3592" s="14"/>
    </row>
    <row r="3593" spans="1:23" ht="12.2" customHeight="1">
      <c r="A3593" s="14" t="s">
        <v>469</v>
      </c>
      <c r="B3593" s="14">
        <v>23</v>
      </c>
      <c r="C3593" s="14">
        <v>30</v>
      </c>
      <c r="D3593" s="14">
        <v>0</v>
      </c>
      <c r="E3593" s="14">
        <v>0</v>
      </c>
      <c r="F3593" s="14">
        <v>0</v>
      </c>
      <c r="G3593" s="14"/>
      <c r="H3593" s="14"/>
      <c r="I3593" s="14">
        <v>8</v>
      </c>
      <c r="J3593" s="14"/>
      <c r="K3593" s="14"/>
      <c r="L3593" s="14"/>
      <c r="M3593" s="14">
        <v>0</v>
      </c>
      <c r="N3593" s="14"/>
      <c r="O3593" s="191">
        <v>0</v>
      </c>
      <c r="P3593" s="191">
        <v>0</v>
      </c>
      <c r="Q3593" s="191">
        <v>0</v>
      </c>
      <c r="R3593" s="191">
        <v>0</v>
      </c>
      <c r="S3593" s="14">
        <v>2</v>
      </c>
      <c r="T3593" s="14">
        <v>1.97</v>
      </c>
      <c r="U3593" s="14">
        <v>0.6</v>
      </c>
      <c r="V3593" s="14">
        <v>202008</v>
      </c>
      <c r="W3593" s="14"/>
    </row>
    <row r="3594" spans="1:23" ht="12.2" customHeight="1">
      <c r="A3594" s="14" t="s">
        <v>469</v>
      </c>
      <c r="B3594" s="14">
        <v>24</v>
      </c>
      <c r="C3594" s="14">
        <v>38</v>
      </c>
      <c r="D3594" s="14">
        <v>0</v>
      </c>
      <c r="E3594" s="14">
        <v>0</v>
      </c>
      <c r="F3594" s="14">
        <v>0</v>
      </c>
      <c r="G3594" s="14"/>
      <c r="H3594" s="14"/>
      <c r="I3594" s="14"/>
      <c r="J3594" s="14"/>
      <c r="K3594" s="14"/>
      <c r="L3594" s="14"/>
      <c r="M3594" s="14">
        <v>0</v>
      </c>
      <c r="N3594" s="14"/>
      <c r="O3594" s="191">
        <v>0</v>
      </c>
      <c r="P3594" s="191">
        <v>0</v>
      </c>
      <c r="Q3594" s="191">
        <v>0</v>
      </c>
      <c r="R3594" s="191">
        <v>0</v>
      </c>
      <c r="S3594" s="14">
        <v>2</v>
      </c>
      <c r="T3594" s="14">
        <v>0.91</v>
      </c>
      <c r="U3594" s="14">
        <v>0.82</v>
      </c>
      <c r="V3594" s="14">
        <v>202008</v>
      </c>
      <c r="W3594" s="14"/>
    </row>
    <row r="3595" spans="1:23" ht="12.2" customHeight="1">
      <c r="A3595" s="14" t="s">
        <v>469</v>
      </c>
      <c r="B3595" s="14">
        <v>25</v>
      </c>
      <c r="C3595" s="14">
        <v>38</v>
      </c>
      <c r="D3595" s="14">
        <v>0</v>
      </c>
      <c r="E3595" s="14">
        <v>0</v>
      </c>
      <c r="F3595" s="14">
        <v>0</v>
      </c>
      <c r="G3595" s="14"/>
      <c r="H3595" s="14"/>
      <c r="I3595" s="14"/>
      <c r="J3595" s="14"/>
      <c r="K3595" s="14"/>
      <c r="L3595" s="14"/>
      <c r="M3595" s="14">
        <v>0</v>
      </c>
      <c r="N3595" s="14"/>
      <c r="O3595" s="191">
        <v>0</v>
      </c>
      <c r="P3595" s="191">
        <v>0</v>
      </c>
      <c r="Q3595" s="191">
        <v>0</v>
      </c>
      <c r="R3595" s="191">
        <v>0</v>
      </c>
      <c r="S3595" s="14">
        <v>2</v>
      </c>
      <c r="T3595" s="14">
        <v>0.85</v>
      </c>
      <c r="U3595" s="14">
        <v>1.95</v>
      </c>
      <c r="V3595" s="14">
        <v>202008</v>
      </c>
      <c r="W3595" s="14"/>
    </row>
    <row r="3596" spans="1:23" ht="12.2" customHeight="1" thickBot="1">
      <c r="A3596" s="14" t="s">
        <v>469</v>
      </c>
      <c r="B3596" s="14">
        <v>26</v>
      </c>
      <c r="C3596" s="14">
        <v>37.020000000000003</v>
      </c>
      <c r="D3596" s="14">
        <v>0</v>
      </c>
      <c r="E3596" s="14">
        <v>0</v>
      </c>
      <c r="F3596" s="14">
        <v>0</v>
      </c>
      <c r="G3596" s="14">
        <v>0</v>
      </c>
      <c r="H3596" s="14">
        <v>0</v>
      </c>
      <c r="I3596" s="14">
        <v>0</v>
      </c>
      <c r="J3596" s="14">
        <v>0</v>
      </c>
      <c r="K3596" s="14">
        <v>0</v>
      </c>
      <c r="L3596" s="14">
        <v>0</v>
      </c>
      <c r="M3596" s="14">
        <v>0</v>
      </c>
      <c r="N3596" s="14">
        <v>0</v>
      </c>
      <c r="O3596" s="191">
        <v>0</v>
      </c>
      <c r="P3596" s="191">
        <v>0</v>
      </c>
      <c r="Q3596" s="191">
        <v>0</v>
      </c>
      <c r="R3596" s="191">
        <v>0</v>
      </c>
      <c r="S3596" s="14">
        <v>0</v>
      </c>
      <c r="T3596" s="14">
        <v>0</v>
      </c>
      <c r="U3596" s="14">
        <v>0</v>
      </c>
      <c r="V3596" s="14">
        <v>202008</v>
      </c>
      <c r="W3596" s="14"/>
    </row>
    <row r="3597" spans="1:23" ht="12.2" customHeight="1" thickTop="1">
      <c r="A3597" s="188" t="s">
        <v>1306</v>
      </c>
      <c r="B3597" s="189">
        <v>0</v>
      </c>
      <c r="C3597" s="189">
        <v>882.3</v>
      </c>
      <c r="D3597" s="189">
        <v>0</v>
      </c>
      <c r="E3597" s="189">
        <v>0</v>
      </c>
      <c r="F3597" s="189">
        <v>0</v>
      </c>
      <c r="G3597" s="189">
        <v>42</v>
      </c>
      <c r="H3597" s="189">
        <v>22</v>
      </c>
      <c r="I3597" s="189">
        <v>40</v>
      </c>
      <c r="J3597" s="189">
        <v>0</v>
      </c>
      <c r="K3597" s="189">
        <v>0</v>
      </c>
      <c r="L3597" s="189">
        <v>0</v>
      </c>
      <c r="M3597" s="189">
        <v>0</v>
      </c>
      <c r="N3597" s="189">
        <v>0</v>
      </c>
      <c r="O3597" s="190">
        <v>359.94</v>
      </c>
      <c r="P3597" s="190">
        <v>0</v>
      </c>
      <c r="Q3597" s="190">
        <v>0</v>
      </c>
      <c r="R3597" s="190">
        <v>0</v>
      </c>
      <c r="S3597" s="189">
        <v>248.04</v>
      </c>
      <c r="T3597" s="189">
        <v>162.29000000000002</v>
      </c>
      <c r="U3597" s="189">
        <v>310.27</v>
      </c>
      <c r="V3597" s="189"/>
      <c r="W3597" s="189"/>
    </row>
    <row r="3598" spans="1:23" ht="12.2" customHeight="1">
      <c r="A3598" s="14" t="s">
        <v>1211</v>
      </c>
      <c r="B3598" s="14">
        <v>1</v>
      </c>
      <c r="C3598" s="14">
        <v>0</v>
      </c>
      <c r="D3598" s="14"/>
      <c r="E3598" s="14"/>
      <c r="F3598" s="14"/>
      <c r="G3598" s="14">
        <v>32</v>
      </c>
      <c r="H3598" s="14"/>
      <c r="I3598" s="14">
        <v>8</v>
      </c>
      <c r="J3598" s="14"/>
      <c r="K3598" s="14"/>
      <c r="L3598" s="14"/>
      <c r="M3598" s="14">
        <v>0</v>
      </c>
      <c r="N3598" s="14"/>
      <c r="O3598" s="191">
        <v>0</v>
      </c>
      <c r="P3598" s="191">
        <v>0</v>
      </c>
      <c r="Q3598" s="191">
        <v>0</v>
      </c>
      <c r="R3598" s="191">
        <v>0</v>
      </c>
      <c r="S3598" s="14"/>
      <c r="T3598" s="14"/>
      <c r="U3598" s="14"/>
      <c r="V3598" s="14">
        <v>202002</v>
      </c>
      <c r="W3598" s="14"/>
    </row>
    <row r="3599" spans="1:23" ht="12.2" customHeight="1">
      <c r="A3599" s="14" t="s">
        <v>1211</v>
      </c>
      <c r="B3599" s="14">
        <v>2</v>
      </c>
      <c r="C3599" s="14">
        <v>40</v>
      </c>
      <c r="D3599" s="14">
        <v>0</v>
      </c>
      <c r="E3599" s="14">
        <v>1.33</v>
      </c>
      <c r="F3599" s="14">
        <v>3.25</v>
      </c>
      <c r="G3599" s="14">
        <v>0</v>
      </c>
      <c r="H3599" s="14">
        <v>0</v>
      </c>
      <c r="I3599" s="14">
        <v>0</v>
      </c>
      <c r="J3599" s="14">
        <v>0</v>
      </c>
      <c r="K3599" s="14">
        <v>0</v>
      </c>
      <c r="L3599" s="14">
        <v>0</v>
      </c>
      <c r="M3599" s="14">
        <v>65</v>
      </c>
      <c r="N3599" s="14">
        <v>0</v>
      </c>
      <c r="O3599" s="191">
        <v>0</v>
      </c>
      <c r="P3599" s="191">
        <v>50</v>
      </c>
      <c r="Q3599" s="191">
        <v>0</v>
      </c>
      <c r="R3599" s="191">
        <v>0</v>
      </c>
      <c r="S3599" s="14">
        <v>0</v>
      </c>
      <c r="T3599" s="14">
        <v>0</v>
      </c>
      <c r="U3599" s="14">
        <v>0</v>
      </c>
      <c r="V3599" s="14">
        <v>202002</v>
      </c>
      <c r="W3599" s="14"/>
    </row>
    <row r="3600" spans="1:23" ht="12.2" customHeight="1">
      <c r="A3600" s="14" t="s">
        <v>1211</v>
      </c>
      <c r="B3600" s="14">
        <v>3</v>
      </c>
      <c r="C3600" s="14">
        <v>32</v>
      </c>
      <c r="D3600" s="14">
        <v>0</v>
      </c>
      <c r="E3600" s="14">
        <v>1.92</v>
      </c>
      <c r="F3600" s="14">
        <v>0.25</v>
      </c>
      <c r="G3600" s="14">
        <v>8</v>
      </c>
      <c r="H3600" s="14">
        <v>0</v>
      </c>
      <c r="I3600" s="14">
        <v>0</v>
      </c>
      <c r="J3600" s="14">
        <v>0</v>
      </c>
      <c r="K3600" s="14">
        <v>0</v>
      </c>
      <c r="L3600" s="14">
        <v>0</v>
      </c>
      <c r="M3600" s="14">
        <v>32</v>
      </c>
      <c r="N3600" s="14">
        <v>0</v>
      </c>
      <c r="O3600" s="191">
        <v>0</v>
      </c>
      <c r="P3600" s="191">
        <v>50</v>
      </c>
      <c r="Q3600" s="191">
        <v>0</v>
      </c>
      <c r="R3600" s="191">
        <v>0</v>
      </c>
      <c r="S3600" s="14">
        <v>0</v>
      </c>
      <c r="T3600" s="14">
        <v>0</v>
      </c>
      <c r="U3600" s="14">
        <v>0</v>
      </c>
      <c r="V3600" s="14">
        <v>202002</v>
      </c>
      <c r="W3600" s="14"/>
    </row>
    <row r="3601" spans="1:23" ht="12.2" customHeight="1">
      <c r="A3601" s="14" t="s">
        <v>1211</v>
      </c>
      <c r="B3601" s="14">
        <v>4</v>
      </c>
      <c r="C3601" s="14">
        <v>40</v>
      </c>
      <c r="D3601" s="14">
        <v>0</v>
      </c>
      <c r="E3601" s="14">
        <v>2.5099999999999998</v>
      </c>
      <c r="F3601" s="14">
        <v>12.33</v>
      </c>
      <c r="G3601" s="14">
        <v>0</v>
      </c>
      <c r="H3601" s="14">
        <v>0</v>
      </c>
      <c r="I3601" s="14">
        <v>0</v>
      </c>
      <c r="J3601" s="14">
        <v>0</v>
      </c>
      <c r="K3601" s="14">
        <v>0</v>
      </c>
      <c r="L3601" s="14">
        <v>0</v>
      </c>
      <c r="M3601" s="14">
        <v>64</v>
      </c>
      <c r="N3601" s="14">
        <v>0</v>
      </c>
      <c r="O3601" s="191">
        <v>0</v>
      </c>
      <c r="P3601" s="191">
        <v>75</v>
      </c>
      <c r="Q3601" s="191">
        <v>0</v>
      </c>
      <c r="R3601" s="191">
        <v>0</v>
      </c>
      <c r="S3601" s="14">
        <v>0</v>
      </c>
      <c r="T3601" s="14">
        <v>0</v>
      </c>
      <c r="U3601" s="14">
        <v>0</v>
      </c>
      <c r="V3601" s="14">
        <v>202002</v>
      </c>
      <c r="W3601" s="14"/>
    </row>
    <row r="3602" spans="1:23" ht="12.2" customHeight="1">
      <c r="A3602" s="14" t="s">
        <v>1211</v>
      </c>
      <c r="B3602" s="14">
        <v>5</v>
      </c>
      <c r="C3602" s="14">
        <v>40</v>
      </c>
      <c r="D3602" s="14">
        <v>0</v>
      </c>
      <c r="E3602" s="14">
        <v>2.5099999999999998</v>
      </c>
      <c r="F3602" s="14">
        <v>5.33</v>
      </c>
      <c r="G3602" s="14">
        <v>0</v>
      </c>
      <c r="H3602" s="14">
        <v>0</v>
      </c>
      <c r="I3602" s="14">
        <v>0</v>
      </c>
      <c r="J3602" s="14">
        <v>0</v>
      </c>
      <c r="K3602" s="14">
        <v>0</v>
      </c>
      <c r="L3602" s="14">
        <v>0</v>
      </c>
      <c r="M3602" s="14">
        <v>32</v>
      </c>
      <c r="N3602" s="14">
        <v>0</v>
      </c>
      <c r="O3602" s="191">
        <v>0</v>
      </c>
      <c r="P3602" s="191">
        <v>75</v>
      </c>
      <c r="Q3602" s="191">
        <v>0</v>
      </c>
      <c r="R3602" s="191">
        <v>0</v>
      </c>
      <c r="S3602" s="14">
        <v>0</v>
      </c>
      <c r="T3602" s="14">
        <v>0</v>
      </c>
      <c r="U3602" s="14">
        <v>0</v>
      </c>
      <c r="V3602" s="14">
        <v>202002</v>
      </c>
      <c r="W3602" s="14"/>
    </row>
    <row r="3603" spans="1:23" ht="12.2" customHeight="1">
      <c r="A3603" s="14" t="s">
        <v>1211</v>
      </c>
      <c r="B3603" s="14">
        <v>6</v>
      </c>
      <c r="C3603" s="14">
        <v>40</v>
      </c>
      <c r="D3603" s="14">
        <v>0</v>
      </c>
      <c r="E3603" s="14">
        <v>0.68</v>
      </c>
      <c r="F3603" s="14">
        <v>2.75</v>
      </c>
      <c r="G3603" s="14">
        <v>0</v>
      </c>
      <c r="H3603" s="14">
        <v>0</v>
      </c>
      <c r="I3603" s="14">
        <v>0</v>
      </c>
      <c r="J3603" s="14">
        <v>0</v>
      </c>
      <c r="K3603" s="14">
        <v>0</v>
      </c>
      <c r="L3603" s="14">
        <v>0</v>
      </c>
      <c r="M3603" s="14">
        <v>32</v>
      </c>
      <c r="N3603" s="14">
        <v>0</v>
      </c>
      <c r="O3603" s="191">
        <v>0</v>
      </c>
      <c r="P3603" s="191">
        <v>75</v>
      </c>
      <c r="Q3603" s="191">
        <v>0</v>
      </c>
      <c r="R3603" s="191">
        <v>0</v>
      </c>
      <c r="S3603" s="14">
        <v>0</v>
      </c>
      <c r="T3603" s="14">
        <v>0</v>
      </c>
      <c r="U3603" s="14">
        <v>0</v>
      </c>
      <c r="V3603" s="14">
        <v>202003</v>
      </c>
      <c r="W3603" s="14"/>
    </row>
    <row r="3604" spans="1:23" ht="12.2" customHeight="1">
      <c r="A3604" s="14" t="s">
        <v>1211</v>
      </c>
      <c r="B3604" s="14">
        <v>7</v>
      </c>
      <c r="C3604" s="14">
        <v>40</v>
      </c>
      <c r="D3604" s="14">
        <v>0</v>
      </c>
      <c r="E3604" s="14">
        <v>3.23</v>
      </c>
      <c r="F3604" s="14">
        <v>3.82</v>
      </c>
      <c r="G3604" s="14">
        <v>0</v>
      </c>
      <c r="H3604" s="14">
        <v>0</v>
      </c>
      <c r="I3604" s="14">
        <v>0</v>
      </c>
      <c r="J3604" s="14">
        <v>0</v>
      </c>
      <c r="K3604" s="14">
        <v>0</v>
      </c>
      <c r="L3604" s="14">
        <v>0</v>
      </c>
      <c r="M3604" s="14">
        <v>32</v>
      </c>
      <c r="N3604" s="14">
        <v>0</v>
      </c>
      <c r="O3604" s="191">
        <v>0</v>
      </c>
      <c r="P3604" s="191">
        <v>75</v>
      </c>
      <c r="Q3604" s="191">
        <v>0</v>
      </c>
      <c r="R3604" s="191">
        <v>0</v>
      </c>
      <c r="S3604" s="14">
        <v>0</v>
      </c>
      <c r="T3604" s="14">
        <v>0</v>
      </c>
      <c r="U3604" s="14">
        <v>0</v>
      </c>
      <c r="V3604" s="14">
        <v>202003</v>
      </c>
      <c r="W3604" s="14"/>
    </row>
    <row r="3605" spans="1:23" ht="12.2" customHeight="1">
      <c r="A3605" s="14" t="s">
        <v>1211</v>
      </c>
      <c r="B3605" s="14">
        <v>8</v>
      </c>
      <c r="C3605" s="14">
        <v>40</v>
      </c>
      <c r="D3605" s="14">
        <v>0</v>
      </c>
      <c r="E3605" s="14">
        <v>4.0999999999999996</v>
      </c>
      <c r="F3605" s="14">
        <v>5.38</v>
      </c>
      <c r="G3605" s="14">
        <v>0</v>
      </c>
      <c r="H3605" s="14">
        <v>0</v>
      </c>
      <c r="I3605" s="14">
        <v>0</v>
      </c>
      <c r="J3605" s="14">
        <v>0</v>
      </c>
      <c r="K3605" s="14">
        <v>0</v>
      </c>
      <c r="L3605" s="14">
        <v>0</v>
      </c>
      <c r="M3605" s="14">
        <v>32</v>
      </c>
      <c r="N3605" s="14">
        <v>0</v>
      </c>
      <c r="O3605" s="191">
        <v>0</v>
      </c>
      <c r="P3605" s="191">
        <v>75</v>
      </c>
      <c r="Q3605" s="191">
        <v>0</v>
      </c>
      <c r="R3605" s="191">
        <v>0</v>
      </c>
      <c r="S3605" s="14">
        <v>0</v>
      </c>
      <c r="T3605" s="14">
        <v>0</v>
      </c>
      <c r="U3605" s="14">
        <v>0</v>
      </c>
      <c r="V3605" s="14">
        <v>202003</v>
      </c>
      <c r="W3605" s="14"/>
    </row>
    <row r="3606" spans="1:23" ht="12.2" customHeight="1">
      <c r="A3606" s="14" t="s">
        <v>1211</v>
      </c>
      <c r="B3606" s="14">
        <v>9</v>
      </c>
      <c r="C3606" s="14">
        <v>40</v>
      </c>
      <c r="D3606" s="14">
        <v>0</v>
      </c>
      <c r="E3606" s="14">
        <v>1.45</v>
      </c>
      <c r="F3606" s="14">
        <v>14.22</v>
      </c>
      <c r="G3606" s="14">
        <v>0</v>
      </c>
      <c r="H3606" s="14">
        <v>0</v>
      </c>
      <c r="I3606" s="14">
        <v>0</v>
      </c>
      <c r="J3606" s="14">
        <v>0</v>
      </c>
      <c r="K3606" s="14">
        <v>0</v>
      </c>
      <c r="L3606" s="14">
        <v>0</v>
      </c>
      <c r="M3606" s="14">
        <v>16</v>
      </c>
      <c r="N3606" s="14">
        <v>0</v>
      </c>
      <c r="O3606" s="191">
        <v>0</v>
      </c>
      <c r="P3606" s="191">
        <v>100</v>
      </c>
      <c r="Q3606" s="191">
        <v>0</v>
      </c>
      <c r="R3606" s="191">
        <v>0</v>
      </c>
      <c r="S3606" s="14">
        <v>0</v>
      </c>
      <c r="T3606" s="14">
        <v>0</v>
      </c>
      <c r="U3606" s="14">
        <v>0</v>
      </c>
      <c r="V3606" s="14">
        <v>202004</v>
      </c>
      <c r="W3606" s="14"/>
    </row>
    <row r="3607" spans="1:23" ht="12.2" customHeight="1">
      <c r="A3607" s="14" t="s">
        <v>1211</v>
      </c>
      <c r="B3607" s="14">
        <v>10</v>
      </c>
      <c r="C3607" s="14">
        <v>40</v>
      </c>
      <c r="D3607" s="14">
        <v>0</v>
      </c>
      <c r="E3607" s="14">
        <v>6.42</v>
      </c>
      <c r="F3607" s="14">
        <v>0</v>
      </c>
      <c r="G3607" s="14">
        <v>0</v>
      </c>
      <c r="H3607" s="14">
        <v>0</v>
      </c>
      <c r="I3607" s="14">
        <v>0</v>
      </c>
      <c r="J3607" s="14">
        <v>0</v>
      </c>
      <c r="K3607" s="14">
        <v>0</v>
      </c>
      <c r="L3607" s="14">
        <v>0</v>
      </c>
      <c r="M3607" s="14">
        <v>160</v>
      </c>
      <c r="N3607" s="14">
        <v>0</v>
      </c>
      <c r="O3607" s="191">
        <v>0</v>
      </c>
      <c r="P3607" s="191">
        <v>0</v>
      </c>
      <c r="Q3607" s="191">
        <v>0</v>
      </c>
      <c r="R3607" s="191">
        <v>0</v>
      </c>
      <c r="S3607" s="14">
        <v>0</v>
      </c>
      <c r="T3607" s="14">
        <v>0</v>
      </c>
      <c r="U3607" s="14">
        <v>0</v>
      </c>
      <c r="V3607" s="14">
        <v>202004</v>
      </c>
      <c r="W3607" s="14"/>
    </row>
    <row r="3608" spans="1:23" ht="12.2" customHeight="1">
      <c r="A3608" s="14" t="s">
        <v>1211</v>
      </c>
      <c r="B3608" s="14">
        <v>11</v>
      </c>
      <c r="C3608" s="14">
        <v>40</v>
      </c>
      <c r="D3608" s="14">
        <v>0</v>
      </c>
      <c r="E3608" s="14">
        <v>3.65</v>
      </c>
      <c r="F3608" s="14">
        <v>0</v>
      </c>
      <c r="G3608" s="14">
        <v>0</v>
      </c>
      <c r="H3608" s="14">
        <v>0</v>
      </c>
      <c r="I3608" s="14">
        <v>0</v>
      </c>
      <c r="J3608" s="14">
        <v>0</v>
      </c>
      <c r="K3608" s="14">
        <v>0</v>
      </c>
      <c r="L3608" s="14">
        <v>0</v>
      </c>
      <c r="M3608" s="14">
        <v>96</v>
      </c>
      <c r="N3608" s="14">
        <v>0</v>
      </c>
      <c r="O3608" s="191">
        <v>0</v>
      </c>
      <c r="P3608" s="191">
        <v>25</v>
      </c>
      <c r="Q3608" s="191">
        <v>0</v>
      </c>
      <c r="R3608" s="191">
        <v>0</v>
      </c>
      <c r="S3608" s="14">
        <v>0</v>
      </c>
      <c r="T3608" s="14">
        <v>0</v>
      </c>
      <c r="U3608" s="14">
        <v>0</v>
      </c>
      <c r="V3608" s="14">
        <v>202004</v>
      </c>
      <c r="W3608" s="14"/>
    </row>
    <row r="3609" spans="1:23" ht="12.2" customHeight="1">
      <c r="A3609" s="14" t="s">
        <v>1211</v>
      </c>
      <c r="B3609" s="14">
        <v>12</v>
      </c>
      <c r="C3609" s="14">
        <v>0</v>
      </c>
      <c r="D3609" s="14">
        <v>0</v>
      </c>
      <c r="E3609" s="14">
        <v>0</v>
      </c>
      <c r="F3609" s="14">
        <v>0</v>
      </c>
      <c r="G3609" s="14">
        <v>0</v>
      </c>
      <c r="H3609" s="14">
        <v>40</v>
      </c>
      <c r="I3609" s="14">
        <v>0</v>
      </c>
      <c r="J3609" s="14">
        <v>0</v>
      </c>
      <c r="K3609" s="14">
        <v>0</v>
      </c>
      <c r="L3609" s="14">
        <v>0</v>
      </c>
      <c r="M3609" s="14">
        <v>0</v>
      </c>
      <c r="N3609" s="14">
        <v>0</v>
      </c>
      <c r="O3609" s="191">
        <v>0</v>
      </c>
      <c r="P3609" s="191">
        <v>0</v>
      </c>
      <c r="Q3609" s="191">
        <v>0</v>
      </c>
      <c r="R3609" s="191">
        <v>0</v>
      </c>
      <c r="S3609" s="14">
        <v>0</v>
      </c>
      <c r="T3609" s="14">
        <v>0</v>
      </c>
      <c r="U3609" s="14">
        <v>0</v>
      </c>
      <c r="V3609" s="14">
        <v>202004</v>
      </c>
      <c r="W3609" s="14"/>
    </row>
    <row r="3610" spans="1:23" ht="12.2" customHeight="1">
      <c r="A3610" s="14" t="s">
        <v>1211</v>
      </c>
      <c r="B3610" s="14">
        <v>13</v>
      </c>
      <c r="C3610" s="14">
        <v>40</v>
      </c>
      <c r="D3610" s="14">
        <v>0</v>
      </c>
      <c r="E3610" s="14">
        <v>9.27</v>
      </c>
      <c r="F3610" s="14">
        <v>0</v>
      </c>
      <c r="G3610" s="14">
        <v>0</v>
      </c>
      <c r="H3610" s="14">
        <v>0</v>
      </c>
      <c r="I3610" s="14">
        <v>0</v>
      </c>
      <c r="J3610" s="14">
        <v>0</v>
      </c>
      <c r="K3610" s="14">
        <v>0</v>
      </c>
      <c r="L3610" s="14">
        <v>0</v>
      </c>
      <c r="M3610" s="14">
        <v>96</v>
      </c>
      <c r="N3610" s="14">
        <v>0</v>
      </c>
      <c r="O3610" s="191">
        <v>0</v>
      </c>
      <c r="P3610" s="191">
        <v>0</v>
      </c>
      <c r="Q3610" s="191">
        <v>0</v>
      </c>
      <c r="R3610" s="191">
        <v>0</v>
      </c>
      <c r="S3610" s="14">
        <v>0</v>
      </c>
      <c r="T3610" s="14">
        <v>0</v>
      </c>
      <c r="U3610" s="14">
        <v>0</v>
      </c>
      <c r="V3610" s="14">
        <v>202004</v>
      </c>
      <c r="W3610" s="14"/>
    </row>
    <row r="3611" spans="1:23" ht="12.2" customHeight="1">
      <c r="A3611" s="14" t="s">
        <v>1211</v>
      </c>
      <c r="B3611" s="14">
        <v>14</v>
      </c>
      <c r="C3611" s="14">
        <v>40</v>
      </c>
      <c r="D3611" s="14">
        <v>0</v>
      </c>
      <c r="E3611" s="14">
        <v>9.17</v>
      </c>
      <c r="F3611" s="14">
        <v>3.35</v>
      </c>
      <c r="G3611" s="14">
        <v>0</v>
      </c>
      <c r="H3611" s="14">
        <v>0</v>
      </c>
      <c r="I3611" s="14">
        <v>0</v>
      </c>
      <c r="J3611" s="14">
        <v>0</v>
      </c>
      <c r="K3611" s="14">
        <v>0</v>
      </c>
      <c r="L3611" s="14">
        <v>0</v>
      </c>
      <c r="M3611" s="14">
        <v>128</v>
      </c>
      <c r="N3611" s="14">
        <v>0</v>
      </c>
      <c r="O3611" s="191">
        <v>0</v>
      </c>
      <c r="P3611" s="191">
        <v>0</v>
      </c>
      <c r="Q3611" s="191">
        <v>0</v>
      </c>
      <c r="R3611" s="191">
        <v>0</v>
      </c>
      <c r="S3611" s="14">
        <v>0</v>
      </c>
      <c r="T3611" s="14">
        <v>0</v>
      </c>
      <c r="U3611" s="14">
        <v>0</v>
      </c>
      <c r="V3611" s="14">
        <v>202005</v>
      </c>
      <c r="W3611" s="14"/>
    </row>
    <row r="3612" spans="1:23" ht="12.2" customHeight="1">
      <c r="A3612" s="14" t="s">
        <v>1211</v>
      </c>
      <c r="B3612" s="14">
        <v>15</v>
      </c>
      <c r="C3612" s="14">
        <v>40</v>
      </c>
      <c r="D3612" s="14">
        <v>0</v>
      </c>
      <c r="E3612" s="14">
        <v>9.09</v>
      </c>
      <c r="F3612" s="14">
        <v>0</v>
      </c>
      <c r="G3612" s="14">
        <v>0</v>
      </c>
      <c r="H3612" s="14">
        <v>0</v>
      </c>
      <c r="I3612" s="14">
        <v>0</v>
      </c>
      <c r="J3612" s="14">
        <v>0</v>
      </c>
      <c r="K3612" s="14">
        <v>0</v>
      </c>
      <c r="L3612" s="14">
        <v>0</v>
      </c>
      <c r="M3612" s="14">
        <v>128</v>
      </c>
      <c r="N3612" s="14">
        <v>0</v>
      </c>
      <c r="O3612" s="191">
        <v>0</v>
      </c>
      <c r="P3612" s="191">
        <v>0</v>
      </c>
      <c r="Q3612" s="191">
        <v>0</v>
      </c>
      <c r="R3612" s="191">
        <v>0</v>
      </c>
      <c r="S3612" s="14">
        <v>0</v>
      </c>
      <c r="T3612" s="14">
        <v>0</v>
      </c>
      <c r="U3612" s="14">
        <v>0</v>
      </c>
      <c r="V3612" s="14">
        <v>202005</v>
      </c>
      <c r="W3612" s="14"/>
    </row>
    <row r="3613" spans="1:23" ht="12.2" customHeight="1">
      <c r="A3613" s="14" t="s">
        <v>1211</v>
      </c>
      <c r="B3613" s="14">
        <v>16</v>
      </c>
      <c r="C3613" s="14">
        <v>32</v>
      </c>
      <c r="D3613" s="14">
        <v>0</v>
      </c>
      <c r="E3613" s="14">
        <v>7.75</v>
      </c>
      <c r="F3613" s="14">
        <v>10.5</v>
      </c>
      <c r="G3613" s="14">
        <v>0</v>
      </c>
      <c r="H3613" s="14">
        <v>0</v>
      </c>
      <c r="I3613" s="14">
        <v>8</v>
      </c>
      <c r="J3613" s="14">
        <v>0</v>
      </c>
      <c r="K3613" s="14">
        <v>0</v>
      </c>
      <c r="L3613" s="14">
        <v>0</v>
      </c>
      <c r="M3613" s="14">
        <v>128</v>
      </c>
      <c r="N3613" s="14">
        <v>0</v>
      </c>
      <c r="O3613" s="191">
        <v>0</v>
      </c>
      <c r="P3613" s="191">
        <v>0</v>
      </c>
      <c r="Q3613" s="191">
        <v>0</v>
      </c>
      <c r="R3613" s="191">
        <v>0</v>
      </c>
      <c r="S3613" s="14">
        <v>0</v>
      </c>
      <c r="T3613" s="14">
        <v>0</v>
      </c>
      <c r="U3613" s="14">
        <v>0</v>
      </c>
      <c r="V3613" s="14">
        <v>202005</v>
      </c>
      <c r="W3613" s="14"/>
    </row>
    <row r="3614" spans="1:23" ht="12.2" customHeight="1">
      <c r="A3614" s="14" t="s">
        <v>1211</v>
      </c>
      <c r="B3614" s="14">
        <v>17</v>
      </c>
      <c r="C3614" s="14">
        <v>0</v>
      </c>
      <c r="D3614" s="14"/>
      <c r="E3614" s="14"/>
      <c r="F3614" s="14"/>
      <c r="G3614" s="14"/>
      <c r="H3614" s="14">
        <v>40</v>
      </c>
      <c r="I3614" s="14"/>
      <c r="J3614" s="14"/>
      <c r="K3614" s="14"/>
      <c r="L3614" s="14"/>
      <c r="M3614" s="14">
        <v>0</v>
      </c>
      <c r="N3614" s="14"/>
      <c r="O3614" s="191">
        <v>0</v>
      </c>
      <c r="P3614" s="191">
        <v>0</v>
      </c>
      <c r="Q3614" s="191">
        <v>0</v>
      </c>
      <c r="R3614" s="191">
        <v>0</v>
      </c>
      <c r="S3614" s="14"/>
      <c r="T3614" s="14"/>
      <c r="U3614" s="14"/>
      <c r="V3614" s="14">
        <v>202005</v>
      </c>
      <c r="W3614" s="14"/>
    </row>
    <row r="3615" spans="1:23" ht="12.2" customHeight="1">
      <c r="A3615" s="14" t="s">
        <v>1211</v>
      </c>
      <c r="B3615" s="14">
        <v>18</v>
      </c>
      <c r="C3615" s="14">
        <v>0</v>
      </c>
      <c r="D3615" s="14"/>
      <c r="E3615" s="14"/>
      <c r="F3615" s="14"/>
      <c r="G3615" s="14"/>
      <c r="H3615" s="14">
        <v>32</v>
      </c>
      <c r="I3615" s="14">
        <v>8</v>
      </c>
      <c r="J3615" s="14"/>
      <c r="K3615" s="14"/>
      <c r="L3615" s="14"/>
      <c r="M3615" s="14">
        <v>0</v>
      </c>
      <c r="N3615" s="14"/>
      <c r="O3615" s="191">
        <v>0</v>
      </c>
      <c r="P3615" s="191">
        <v>0</v>
      </c>
      <c r="Q3615" s="191">
        <v>0</v>
      </c>
      <c r="R3615" s="191">
        <v>0</v>
      </c>
      <c r="S3615" s="14"/>
      <c r="T3615" s="14"/>
      <c r="U3615" s="14"/>
      <c r="V3615" s="14">
        <v>202006</v>
      </c>
      <c r="W3615" s="14"/>
    </row>
    <row r="3616" spans="1:23" ht="12.2" customHeight="1">
      <c r="A3616" s="14" t="s">
        <v>1211</v>
      </c>
      <c r="B3616" s="14">
        <v>19</v>
      </c>
      <c r="C3616" s="14">
        <v>0</v>
      </c>
      <c r="D3616" s="14"/>
      <c r="E3616" s="14"/>
      <c r="F3616" s="14"/>
      <c r="G3616" s="14"/>
      <c r="H3616" s="14">
        <v>40</v>
      </c>
      <c r="I3616" s="14"/>
      <c r="J3616" s="14"/>
      <c r="K3616" s="14"/>
      <c r="L3616" s="14"/>
      <c r="M3616" s="14">
        <v>0</v>
      </c>
      <c r="N3616" s="14"/>
      <c r="O3616" s="191">
        <v>0</v>
      </c>
      <c r="P3616" s="191">
        <v>0</v>
      </c>
      <c r="Q3616" s="191">
        <v>0</v>
      </c>
      <c r="R3616" s="191">
        <v>0</v>
      </c>
      <c r="S3616" s="14"/>
      <c r="T3616" s="14"/>
      <c r="U3616" s="14"/>
      <c r="V3616" s="14">
        <v>202006</v>
      </c>
      <c r="W3616" s="14"/>
    </row>
    <row r="3617" spans="1:23" ht="12.2" customHeight="1">
      <c r="A3617" s="14" t="s">
        <v>1211</v>
      </c>
      <c r="B3617" s="14">
        <v>20</v>
      </c>
      <c r="C3617" s="14">
        <v>0</v>
      </c>
      <c r="D3617" s="14"/>
      <c r="E3617" s="14"/>
      <c r="F3617" s="14"/>
      <c r="G3617" s="14"/>
      <c r="H3617" s="14">
        <v>40</v>
      </c>
      <c r="I3617" s="14"/>
      <c r="J3617" s="14"/>
      <c r="K3617" s="14"/>
      <c r="L3617" s="14"/>
      <c r="M3617" s="14">
        <v>0</v>
      </c>
      <c r="N3617" s="14"/>
      <c r="O3617" s="191">
        <v>0</v>
      </c>
      <c r="P3617" s="191">
        <v>0</v>
      </c>
      <c r="Q3617" s="191">
        <v>0</v>
      </c>
      <c r="R3617" s="191">
        <v>0</v>
      </c>
      <c r="S3617" s="14"/>
      <c r="T3617" s="14"/>
      <c r="U3617" s="14"/>
      <c r="V3617" s="14">
        <v>202006</v>
      </c>
      <c r="W3617" s="14"/>
    </row>
    <row r="3618" spans="1:23" ht="12.2" customHeight="1">
      <c r="A3618" s="14" t="s">
        <v>1211</v>
      </c>
      <c r="B3618" s="14">
        <v>21</v>
      </c>
      <c r="C3618" s="14">
        <v>0</v>
      </c>
      <c r="D3618" s="14"/>
      <c r="E3618" s="14"/>
      <c r="F3618" s="14"/>
      <c r="G3618" s="14"/>
      <c r="H3618" s="14">
        <v>32</v>
      </c>
      <c r="I3618" s="14">
        <v>8</v>
      </c>
      <c r="J3618" s="14"/>
      <c r="K3618" s="14"/>
      <c r="L3618" s="14"/>
      <c r="M3618" s="14">
        <v>0</v>
      </c>
      <c r="N3618" s="14"/>
      <c r="O3618" s="191">
        <v>0</v>
      </c>
      <c r="P3618" s="191">
        <v>0</v>
      </c>
      <c r="Q3618" s="191">
        <v>0</v>
      </c>
      <c r="R3618" s="191">
        <v>0</v>
      </c>
      <c r="S3618" s="14"/>
      <c r="T3618" s="14"/>
      <c r="U3618" s="14"/>
      <c r="V3618" s="14">
        <v>202006</v>
      </c>
      <c r="W3618" s="14"/>
    </row>
    <row r="3619" spans="1:23" ht="12.2" customHeight="1">
      <c r="A3619" s="14" t="s">
        <v>1211</v>
      </c>
      <c r="B3619" s="14">
        <v>22</v>
      </c>
      <c r="C3619" s="14">
        <v>40</v>
      </c>
      <c r="D3619" s="14">
        <v>0</v>
      </c>
      <c r="E3619" s="14">
        <v>3.92</v>
      </c>
      <c r="F3619" s="14">
        <v>7.12</v>
      </c>
      <c r="G3619" s="14">
        <v>0</v>
      </c>
      <c r="H3619" s="14">
        <v>0</v>
      </c>
      <c r="I3619" s="14">
        <v>0</v>
      </c>
      <c r="J3619" s="14">
        <v>0</v>
      </c>
      <c r="K3619" s="14">
        <v>0</v>
      </c>
      <c r="L3619" s="14">
        <v>0</v>
      </c>
      <c r="M3619" s="14">
        <v>32</v>
      </c>
      <c r="N3619" s="14">
        <v>0</v>
      </c>
      <c r="O3619" s="191">
        <v>0</v>
      </c>
      <c r="P3619" s="191">
        <v>75</v>
      </c>
      <c r="Q3619" s="191">
        <v>0</v>
      </c>
      <c r="R3619" s="191">
        <v>0</v>
      </c>
      <c r="S3619" s="14">
        <v>0</v>
      </c>
      <c r="T3619" s="14">
        <v>0</v>
      </c>
      <c r="U3619" s="14">
        <v>0</v>
      </c>
      <c r="V3619" s="14">
        <v>202008</v>
      </c>
      <c r="W3619" s="14"/>
    </row>
    <row r="3620" spans="1:23" ht="12.2" customHeight="1">
      <c r="A3620" s="14" t="s">
        <v>1211</v>
      </c>
      <c r="B3620" s="14">
        <v>23</v>
      </c>
      <c r="C3620" s="14">
        <v>32</v>
      </c>
      <c r="D3620" s="14">
        <v>0</v>
      </c>
      <c r="E3620" s="14">
        <v>0.67</v>
      </c>
      <c r="F3620" s="14">
        <v>11.97</v>
      </c>
      <c r="G3620" s="14">
        <v>0</v>
      </c>
      <c r="H3620" s="14">
        <v>0</v>
      </c>
      <c r="I3620" s="14">
        <v>8</v>
      </c>
      <c r="J3620" s="14">
        <v>0</v>
      </c>
      <c r="K3620" s="14">
        <v>0</v>
      </c>
      <c r="L3620" s="14">
        <v>0</v>
      </c>
      <c r="M3620" s="14">
        <v>32</v>
      </c>
      <c r="N3620" s="14">
        <v>0</v>
      </c>
      <c r="O3620" s="191">
        <v>0</v>
      </c>
      <c r="P3620" s="191">
        <v>75</v>
      </c>
      <c r="Q3620" s="191">
        <v>0</v>
      </c>
      <c r="R3620" s="191">
        <v>0</v>
      </c>
      <c r="S3620" s="14">
        <v>0</v>
      </c>
      <c r="T3620" s="14">
        <v>0</v>
      </c>
      <c r="U3620" s="14">
        <v>0</v>
      </c>
      <c r="V3620" s="14">
        <v>202008</v>
      </c>
      <c r="W3620" s="14"/>
    </row>
    <row r="3621" spans="1:23" ht="12.2" customHeight="1">
      <c r="A3621" s="14" t="s">
        <v>1211</v>
      </c>
      <c r="B3621" s="14">
        <v>24</v>
      </c>
      <c r="C3621" s="14">
        <v>40</v>
      </c>
      <c r="D3621" s="14">
        <v>0</v>
      </c>
      <c r="E3621" s="14">
        <v>1.49</v>
      </c>
      <c r="F3621" s="14">
        <v>6.87</v>
      </c>
      <c r="G3621" s="14">
        <v>0</v>
      </c>
      <c r="H3621" s="14">
        <v>0</v>
      </c>
      <c r="I3621" s="14">
        <v>0</v>
      </c>
      <c r="J3621" s="14">
        <v>0</v>
      </c>
      <c r="K3621" s="14">
        <v>0</v>
      </c>
      <c r="L3621" s="14">
        <v>0</v>
      </c>
      <c r="M3621" s="14">
        <v>32</v>
      </c>
      <c r="N3621" s="14">
        <v>0</v>
      </c>
      <c r="O3621" s="191">
        <v>0</v>
      </c>
      <c r="P3621" s="191">
        <v>75</v>
      </c>
      <c r="Q3621" s="191">
        <v>0</v>
      </c>
      <c r="R3621" s="191">
        <v>0</v>
      </c>
      <c r="S3621" s="14">
        <v>0</v>
      </c>
      <c r="T3621" s="14">
        <v>0</v>
      </c>
      <c r="U3621" s="14">
        <v>0</v>
      </c>
      <c r="V3621" s="14">
        <v>202008</v>
      </c>
      <c r="W3621" s="14"/>
    </row>
    <row r="3622" spans="1:23" ht="12.2" customHeight="1">
      <c r="A3622" s="14" t="s">
        <v>1211</v>
      </c>
      <c r="B3622" s="14">
        <v>25</v>
      </c>
      <c r="C3622" s="14">
        <v>40</v>
      </c>
      <c r="D3622" s="14">
        <v>0</v>
      </c>
      <c r="E3622" s="14">
        <v>4.21</v>
      </c>
      <c r="F3622" s="14">
        <v>1.83</v>
      </c>
      <c r="G3622" s="14">
        <v>0</v>
      </c>
      <c r="H3622" s="14">
        <v>0</v>
      </c>
      <c r="I3622" s="14">
        <v>0</v>
      </c>
      <c r="J3622" s="14">
        <v>0</v>
      </c>
      <c r="K3622" s="14">
        <v>0</v>
      </c>
      <c r="L3622" s="14">
        <v>0</v>
      </c>
      <c r="M3622" s="14">
        <v>32</v>
      </c>
      <c r="N3622" s="14">
        <v>0</v>
      </c>
      <c r="O3622" s="191">
        <v>0</v>
      </c>
      <c r="P3622" s="191">
        <v>75</v>
      </c>
      <c r="Q3622" s="191">
        <v>0</v>
      </c>
      <c r="R3622" s="191">
        <v>0</v>
      </c>
      <c r="S3622" s="14">
        <v>0</v>
      </c>
      <c r="T3622" s="14">
        <v>0</v>
      </c>
      <c r="U3622" s="14">
        <v>0</v>
      </c>
      <c r="V3622" s="14">
        <v>202008</v>
      </c>
      <c r="W3622" s="14"/>
    </row>
    <row r="3623" spans="1:23" ht="12.2" customHeight="1" thickBot="1">
      <c r="A3623" s="14" t="s">
        <v>1211</v>
      </c>
      <c r="B3623" s="14">
        <v>26</v>
      </c>
      <c r="C3623" s="14">
        <v>40</v>
      </c>
      <c r="D3623" s="14">
        <v>0</v>
      </c>
      <c r="E3623" s="14">
        <v>8.17</v>
      </c>
      <c r="F3623" s="14">
        <v>1</v>
      </c>
      <c r="G3623" s="14">
        <v>0</v>
      </c>
      <c r="H3623" s="14">
        <v>0</v>
      </c>
      <c r="I3623" s="14">
        <v>0</v>
      </c>
      <c r="J3623" s="14">
        <v>0</v>
      </c>
      <c r="K3623" s="14">
        <v>0</v>
      </c>
      <c r="L3623" s="14">
        <v>0</v>
      </c>
      <c r="M3623" s="14">
        <v>64</v>
      </c>
      <c r="N3623" s="14">
        <v>0</v>
      </c>
      <c r="O3623" s="191">
        <v>0</v>
      </c>
      <c r="P3623" s="191">
        <v>50</v>
      </c>
      <c r="Q3623" s="191">
        <v>0</v>
      </c>
      <c r="R3623" s="191">
        <v>0</v>
      </c>
      <c r="S3623" s="14">
        <v>0</v>
      </c>
      <c r="T3623" s="14">
        <v>0</v>
      </c>
      <c r="U3623" s="14">
        <v>0</v>
      </c>
      <c r="V3623" s="14">
        <v>202008</v>
      </c>
      <c r="W3623" s="14"/>
    </row>
    <row r="3624" spans="1:23" ht="12.2" customHeight="1" thickTop="1">
      <c r="A3624" s="188" t="s">
        <v>1306</v>
      </c>
      <c r="B3624" s="189">
        <v>0</v>
      </c>
      <c r="C3624" s="189">
        <v>736</v>
      </c>
      <c r="D3624" s="189">
        <v>0</v>
      </c>
      <c r="E3624" s="189">
        <v>81.540000000000006</v>
      </c>
      <c r="F3624" s="189">
        <v>89.97</v>
      </c>
      <c r="G3624" s="189">
        <v>40</v>
      </c>
      <c r="H3624" s="189">
        <v>224</v>
      </c>
      <c r="I3624" s="189">
        <v>40</v>
      </c>
      <c r="J3624" s="189">
        <v>0</v>
      </c>
      <c r="K3624" s="189">
        <v>0</v>
      </c>
      <c r="L3624" s="189">
        <v>0</v>
      </c>
      <c r="M3624" s="189">
        <v>1233</v>
      </c>
      <c r="N3624" s="189">
        <v>0</v>
      </c>
      <c r="O3624" s="190">
        <v>0</v>
      </c>
      <c r="P3624" s="190">
        <v>950</v>
      </c>
      <c r="Q3624" s="190">
        <v>0</v>
      </c>
      <c r="R3624" s="190">
        <v>0</v>
      </c>
      <c r="S3624" s="189">
        <v>0</v>
      </c>
      <c r="T3624" s="189">
        <v>0</v>
      </c>
      <c r="U3624" s="189">
        <v>0</v>
      </c>
      <c r="V3624" s="189"/>
      <c r="W3624" s="189"/>
    </row>
    <row r="3625" spans="1:23" ht="12.2" customHeight="1">
      <c r="A3625" s="14" t="s">
        <v>483</v>
      </c>
      <c r="B3625" s="14">
        <v>1</v>
      </c>
      <c r="C3625" s="14">
        <v>0</v>
      </c>
      <c r="D3625" s="14">
        <v>0</v>
      </c>
      <c r="E3625" s="14">
        <v>0</v>
      </c>
      <c r="F3625" s="14">
        <v>0</v>
      </c>
      <c r="G3625" s="14">
        <v>32</v>
      </c>
      <c r="H3625" s="14">
        <v>0</v>
      </c>
      <c r="I3625" s="14">
        <v>8</v>
      </c>
      <c r="J3625" s="14">
        <v>0</v>
      </c>
      <c r="K3625" s="14">
        <v>0</v>
      </c>
      <c r="L3625" s="14">
        <v>0</v>
      </c>
      <c r="M3625" s="14">
        <v>0</v>
      </c>
      <c r="N3625" s="14">
        <v>0</v>
      </c>
      <c r="O3625" s="191">
        <v>0</v>
      </c>
      <c r="P3625" s="191">
        <v>0</v>
      </c>
      <c r="Q3625" s="191">
        <v>0</v>
      </c>
      <c r="R3625" s="191">
        <v>0</v>
      </c>
      <c r="S3625" s="14">
        <v>0</v>
      </c>
      <c r="T3625" s="14">
        <v>0</v>
      </c>
      <c r="U3625" s="14">
        <v>143</v>
      </c>
      <c r="V3625" s="14">
        <v>202002</v>
      </c>
      <c r="W3625" s="14"/>
    </row>
    <row r="3626" spans="1:23" ht="12.2" customHeight="1">
      <c r="A3626" s="14" t="s">
        <v>483</v>
      </c>
      <c r="B3626" s="14">
        <v>2</v>
      </c>
      <c r="C3626" s="14">
        <v>40</v>
      </c>
      <c r="D3626" s="14"/>
      <c r="E3626" s="14"/>
      <c r="F3626" s="14">
        <v>0</v>
      </c>
      <c r="G3626" s="14"/>
      <c r="H3626" s="14"/>
      <c r="I3626" s="14"/>
      <c r="J3626" s="14"/>
      <c r="K3626" s="14"/>
      <c r="L3626" s="14"/>
      <c r="M3626" s="14"/>
      <c r="N3626" s="14"/>
      <c r="O3626" s="191">
        <v>0</v>
      </c>
      <c r="P3626" s="191">
        <v>0</v>
      </c>
      <c r="Q3626" s="191">
        <v>0</v>
      </c>
      <c r="R3626" s="191">
        <v>0</v>
      </c>
      <c r="S3626" s="14"/>
      <c r="T3626" s="14"/>
      <c r="U3626" s="14">
        <v>7</v>
      </c>
      <c r="V3626" s="14">
        <v>202002</v>
      </c>
      <c r="W3626" s="14"/>
    </row>
    <row r="3627" spans="1:23" ht="12.2" customHeight="1">
      <c r="A3627" s="14" t="s">
        <v>483</v>
      </c>
      <c r="B3627" s="14">
        <v>3</v>
      </c>
      <c r="C3627" s="14">
        <v>40</v>
      </c>
      <c r="D3627" s="14"/>
      <c r="E3627" s="14"/>
      <c r="F3627" s="14">
        <v>0</v>
      </c>
      <c r="G3627" s="14"/>
      <c r="H3627" s="14"/>
      <c r="I3627" s="14"/>
      <c r="J3627" s="14"/>
      <c r="K3627" s="14"/>
      <c r="L3627" s="14"/>
      <c r="M3627" s="14"/>
      <c r="N3627" s="14"/>
      <c r="O3627" s="191">
        <v>0</v>
      </c>
      <c r="P3627" s="191">
        <v>0</v>
      </c>
      <c r="Q3627" s="191">
        <v>0</v>
      </c>
      <c r="R3627" s="191">
        <v>0</v>
      </c>
      <c r="S3627" s="14"/>
      <c r="T3627" s="14"/>
      <c r="U3627" s="14">
        <v>6</v>
      </c>
      <c r="V3627" s="14">
        <v>202002</v>
      </c>
      <c r="W3627" s="14"/>
    </row>
    <row r="3628" spans="1:23" ht="12.2" customHeight="1">
      <c r="A3628" s="14" t="s">
        <v>483</v>
      </c>
      <c r="B3628" s="14">
        <v>4</v>
      </c>
      <c r="C3628" s="14">
        <v>40</v>
      </c>
      <c r="D3628" s="14"/>
      <c r="E3628" s="14"/>
      <c r="F3628" s="14">
        <v>0</v>
      </c>
      <c r="G3628" s="14"/>
      <c r="H3628" s="14"/>
      <c r="I3628" s="14"/>
      <c r="J3628" s="14"/>
      <c r="K3628" s="14"/>
      <c r="L3628" s="14"/>
      <c r="M3628" s="14"/>
      <c r="N3628" s="14"/>
      <c r="O3628" s="191">
        <v>0</v>
      </c>
      <c r="P3628" s="191">
        <v>0</v>
      </c>
      <c r="Q3628" s="191">
        <v>0</v>
      </c>
      <c r="R3628" s="191">
        <v>0</v>
      </c>
      <c r="S3628" s="14"/>
      <c r="T3628" s="14"/>
      <c r="U3628" s="14">
        <v>3.5</v>
      </c>
      <c r="V3628" s="14">
        <v>202002</v>
      </c>
      <c r="W3628" s="14"/>
    </row>
    <row r="3629" spans="1:23" ht="12.2" customHeight="1">
      <c r="A3629" s="14" t="s">
        <v>483</v>
      </c>
      <c r="B3629" s="14">
        <v>5</v>
      </c>
      <c r="C3629" s="14">
        <v>40</v>
      </c>
      <c r="D3629" s="14"/>
      <c r="E3629" s="14"/>
      <c r="F3629" s="14">
        <v>0</v>
      </c>
      <c r="G3629" s="14"/>
      <c r="H3629" s="14"/>
      <c r="I3629" s="14"/>
      <c r="J3629" s="14"/>
      <c r="K3629" s="14"/>
      <c r="L3629" s="14"/>
      <c r="M3629" s="14"/>
      <c r="N3629" s="14"/>
      <c r="O3629" s="191">
        <v>0</v>
      </c>
      <c r="P3629" s="191">
        <v>0</v>
      </c>
      <c r="Q3629" s="191">
        <v>0</v>
      </c>
      <c r="R3629" s="191">
        <v>0</v>
      </c>
      <c r="S3629" s="14"/>
      <c r="T3629" s="14"/>
      <c r="U3629" s="14">
        <v>6</v>
      </c>
      <c r="V3629" s="14">
        <v>202002</v>
      </c>
      <c r="W3629" s="14"/>
    </row>
    <row r="3630" spans="1:23" ht="12.2" customHeight="1">
      <c r="A3630" s="14" t="s">
        <v>483</v>
      </c>
      <c r="B3630" s="14">
        <v>6</v>
      </c>
      <c r="C3630" s="14">
        <v>32</v>
      </c>
      <c r="D3630" s="14"/>
      <c r="E3630" s="14"/>
      <c r="F3630" s="14">
        <v>0</v>
      </c>
      <c r="G3630" s="14">
        <v>8</v>
      </c>
      <c r="H3630" s="14"/>
      <c r="I3630" s="14"/>
      <c r="J3630" s="14"/>
      <c r="K3630" s="14"/>
      <c r="L3630" s="14"/>
      <c r="M3630" s="14"/>
      <c r="N3630" s="14"/>
      <c r="O3630" s="191">
        <v>0</v>
      </c>
      <c r="P3630" s="191">
        <v>0</v>
      </c>
      <c r="Q3630" s="191">
        <v>0</v>
      </c>
      <c r="R3630" s="191">
        <v>0</v>
      </c>
      <c r="S3630" s="14"/>
      <c r="T3630" s="14"/>
      <c r="U3630" s="14">
        <v>6</v>
      </c>
      <c r="V3630" s="14">
        <v>202003</v>
      </c>
      <c r="W3630" s="14"/>
    </row>
    <row r="3631" spans="1:23" ht="12.2" customHeight="1">
      <c r="A3631" s="14" t="s">
        <v>483</v>
      </c>
      <c r="B3631" s="14">
        <v>7</v>
      </c>
      <c r="C3631" s="14">
        <v>38</v>
      </c>
      <c r="D3631" s="14">
        <v>0</v>
      </c>
      <c r="E3631" s="14">
        <v>0</v>
      </c>
      <c r="F3631" s="14">
        <v>0</v>
      </c>
      <c r="G3631" s="14">
        <v>0</v>
      </c>
      <c r="H3631" s="14">
        <v>0</v>
      </c>
      <c r="I3631" s="14">
        <v>0</v>
      </c>
      <c r="J3631" s="14">
        <v>0</v>
      </c>
      <c r="K3631" s="14">
        <v>0</v>
      </c>
      <c r="L3631" s="14">
        <v>0</v>
      </c>
      <c r="M3631" s="14">
        <v>0</v>
      </c>
      <c r="N3631" s="14">
        <v>0</v>
      </c>
      <c r="O3631" s="191">
        <v>0</v>
      </c>
      <c r="P3631" s="191">
        <v>0</v>
      </c>
      <c r="Q3631" s="191">
        <v>0</v>
      </c>
      <c r="R3631" s="191">
        <v>0</v>
      </c>
      <c r="S3631" s="14">
        <v>0</v>
      </c>
      <c r="T3631" s="14">
        <v>0</v>
      </c>
      <c r="U3631" s="14">
        <v>0</v>
      </c>
      <c r="V3631" s="14">
        <v>202003</v>
      </c>
      <c r="W3631" s="14"/>
    </row>
    <row r="3632" spans="1:23" ht="12.2" customHeight="1">
      <c r="A3632" s="14" t="s">
        <v>483</v>
      </c>
      <c r="B3632" s="14">
        <v>8</v>
      </c>
      <c r="C3632" s="14">
        <v>40</v>
      </c>
      <c r="D3632" s="14"/>
      <c r="E3632" s="14"/>
      <c r="F3632" s="14">
        <v>0</v>
      </c>
      <c r="G3632" s="14"/>
      <c r="H3632" s="14"/>
      <c r="I3632" s="14"/>
      <c r="J3632" s="14"/>
      <c r="K3632" s="14"/>
      <c r="L3632" s="14"/>
      <c r="M3632" s="14"/>
      <c r="N3632" s="14"/>
      <c r="O3632" s="191">
        <v>0</v>
      </c>
      <c r="P3632" s="191">
        <v>0</v>
      </c>
      <c r="Q3632" s="191">
        <v>0</v>
      </c>
      <c r="R3632" s="191">
        <v>0</v>
      </c>
      <c r="S3632" s="14"/>
      <c r="T3632" s="14"/>
      <c r="U3632" s="14">
        <v>4.5</v>
      </c>
      <c r="V3632" s="14">
        <v>202003</v>
      </c>
      <c r="W3632" s="14"/>
    </row>
    <row r="3633" spans="1:23" ht="12.2" customHeight="1">
      <c r="A3633" s="14" t="s">
        <v>483</v>
      </c>
      <c r="B3633" s="14">
        <v>9</v>
      </c>
      <c r="C3633" s="14">
        <v>40</v>
      </c>
      <c r="D3633" s="14">
        <v>0</v>
      </c>
      <c r="E3633" s="14">
        <v>0</v>
      </c>
      <c r="F3633" s="14">
        <v>60</v>
      </c>
      <c r="G3633" s="14">
        <v>0</v>
      </c>
      <c r="H3633" s="14">
        <v>0</v>
      </c>
      <c r="I3633" s="14">
        <v>0</v>
      </c>
      <c r="J3633" s="14">
        <v>0</v>
      </c>
      <c r="K3633" s="14">
        <v>0</v>
      </c>
      <c r="L3633" s="14">
        <v>0</v>
      </c>
      <c r="M3633" s="14">
        <v>0</v>
      </c>
      <c r="N3633" s="14">
        <v>0</v>
      </c>
      <c r="O3633" s="191">
        <v>0</v>
      </c>
      <c r="P3633" s="191">
        <v>0</v>
      </c>
      <c r="Q3633" s="191">
        <v>0</v>
      </c>
      <c r="R3633" s="191">
        <v>0</v>
      </c>
      <c r="S3633" s="14">
        <v>0</v>
      </c>
      <c r="T3633" s="14">
        <v>0</v>
      </c>
      <c r="U3633" s="14">
        <v>-56</v>
      </c>
      <c r="V3633" s="14">
        <v>202003</v>
      </c>
      <c r="W3633" s="14"/>
    </row>
    <row r="3634" spans="1:23" ht="12.2" customHeight="1">
      <c r="A3634" s="14" t="s">
        <v>483</v>
      </c>
      <c r="B3634" s="14">
        <v>10</v>
      </c>
      <c r="C3634" s="14">
        <v>40</v>
      </c>
      <c r="D3634" s="14"/>
      <c r="E3634" s="14"/>
      <c r="F3634" s="14">
        <v>0</v>
      </c>
      <c r="G3634" s="14"/>
      <c r="H3634" s="14"/>
      <c r="I3634" s="14"/>
      <c r="J3634" s="14"/>
      <c r="K3634" s="14"/>
      <c r="L3634" s="14"/>
      <c r="M3634" s="14"/>
      <c r="N3634" s="14"/>
      <c r="O3634" s="191">
        <v>0</v>
      </c>
      <c r="P3634" s="191">
        <v>0</v>
      </c>
      <c r="Q3634" s="191">
        <v>0</v>
      </c>
      <c r="R3634" s="191">
        <v>0</v>
      </c>
      <c r="S3634" s="14"/>
      <c r="T3634" s="14"/>
      <c r="U3634" s="14">
        <v>5.5</v>
      </c>
      <c r="V3634" s="14">
        <v>202004</v>
      </c>
      <c r="W3634" s="14"/>
    </row>
    <row r="3635" spans="1:23" ht="12.2" customHeight="1">
      <c r="A3635" s="14" t="s">
        <v>483</v>
      </c>
      <c r="B3635" s="14">
        <v>11</v>
      </c>
      <c r="C3635" s="14">
        <v>40</v>
      </c>
      <c r="D3635" s="14"/>
      <c r="E3635" s="14"/>
      <c r="F3635" s="14">
        <v>0</v>
      </c>
      <c r="G3635" s="14"/>
      <c r="H3635" s="14"/>
      <c r="I3635" s="14"/>
      <c r="J3635" s="14"/>
      <c r="K3635" s="14"/>
      <c r="L3635" s="14"/>
      <c r="M3635" s="14"/>
      <c r="N3635" s="14"/>
      <c r="O3635" s="191">
        <v>0</v>
      </c>
      <c r="P3635" s="191">
        <v>0</v>
      </c>
      <c r="Q3635" s="191">
        <v>0</v>
      </c>
      <c r="R3635" s="191">
        <v>0</v>
      </c>
      <c r="S3635" s="14"/>
      <c r="T3635" s="14"/>
      <c r="U3635" s="14">
        <v>4.5</v>
      </c>
      <c r="V3635" s="14">
        <v>202004</v>
      </c>
      <c r="W3635" s="14"/>
    </row>
    <row r="3636" spans="1:23" ht="12.2" customHeight="1">
      <c r="A3636" s="14" t="s">
        <v>483</v>
      </c>
      <c r="B3636" s="14">
        <v>12</v>
      </c>
      <c r="C3636" s="14">
        <v>40</v>
      </c>
      <c r="D3636" s="14"/>
      <c r="E3636" s="14"/>
      <c r="F3636" s="14">
        <v>0</v>
      </c>
      <c r="G3636" s="14"/>
      <c r="H3636" s="14"/>
      <c r="I3636" s="14"/>
      <c r="J3636" s="14"/>
      <c r="K3636" s="14"/>
      <c r="L3636" s="14"/>
      <c r="M3636" s="14"/>
      <c r="N3636" s="14"/>
      <c r="O3636" s="191">
        <v>0</v>
      </c>
      <c r="P3636" s="191">
        <v>0</v>
      </c>
      <c r="Q3636" s="191">
        <v>0</v>
      </c>
      <c r="R3636" s="191">
        <v>0</v>
      </c>
      <c r="S3636" s="14"/>
      <c r="T3636" s="14"/>
      <c r="U3636" s="14">
        <v>3.75</v>
      </c>
      <c r="V3636" s="14">
        <v>202004</v>
      </c>
      <c r="W3636" s="14"/>
    </row>
    <row r="3637" spans="1:23" ht="12.2" customHeight="1">
      <c r="A3637" s="14" t="s">
        <v>483</v>
      </c>
      <c r="B3637" s="14">
        <v>13</v>
      </c>
      <c r="C3637" s="14">
        <v>40</v>
      </c>
      <c r="D3637" s="14">
        <v>0</v>
      </c>
      <c r="E3637" s="14">
        <v>0</v>
      </c>
      <c r="F3637" s="14">
        <v>0</v>
      </c>
      <c r="G3637" s="14">
        <v>0</v>
      </c>
      <c r="H3637" s="14">
        <v>0</v>
      </c>
      <c r="I3637" s="14">
        <v>0</v>
      </c>
      <c r="J3637" s="14">
        <v>0</v>
      </c>
      <c r="K3637" s="14">
        <v>0</v>
      </c>
      <c r="L3637" s="14">
        <v>0</v>
      </c>
      <c r="M3637" s="14">
        <v>0</v>
      </c>
      <c r="N3637" s="14">
        <v>0</v>
      </c>
      <c r="O3637" s="191">
        <v>0</v>
      </c>
      <c r="P3637" s="191">
        <v>0</v>
      </c>
      <c r="Q3637" s="191">
        <v>0</v>
      </c>
      <c r="R3637" s="191">
        <v>0</v>
      </c>
      <c r="S3637" s="14">
        <v>0</v>
      </c>
      <c r="T3637" s="14">
        <v>0</v>
      </c>
      <c r="U3637" s="14">
        <v>0.75</v>
      </c>
      <c r="V3637" s="14">
        <v>202004</v>
      </c>
      <c r="W3637" s="14"/>
    </row>
    <row r="3638" spans="1:23" ht="12.2" customHeight="1">
      <c r="A3638" s="14" t="s">
        <v>483</v>
      </c>
      <c r="B3638" s="14">
        <v>14</v>
      </c>
      <c r="C3638" s="14">
        <v>40</v>
      </c>
      <c r="D3638" s="14"/>
      <c r="E3638" s="14"/>
      <c r="F3638" s="14">
        <v>0</v>
      </c>
      <c r="G3638" s="14"/>
      <c r="H3638" s="14"/>
      <c r="I3638" s="14"/>
      <c r="J3638" s="14"/>
      <c r="K3638" s="14"/>
      <c r="L3638" s="14"/>
      <c r="M3638" s="14"/>
      <c r="N3638" s="14"/>
      <c r="O3638" s="191">
        <v>0</v>
      </c>
      <c r="P3638" s="191">
        <v>0</v>
      </c>
      <c r="Q3638" s="191">
        <v>0</v>
      </c>
      <c r="R3638" s="191">
        <v>0</v>
      </c>
      <c r="S3638" s="14"/>
      <c r="T3638" s="14"/>
      <c r="U3638" s="14">
        <v>0.75</v>
      </c>
      <c r="V3638" s="14">
        <v>202005</v>
      </c>
      <c r="W3638" s="14"/>
    </row>
    <row r="3639" spans="1:23" ht="12.2" customHeight="1">
      <c r="A3639" s="14" t="s">
        <v>483</v>
      </c>
      <c r="B3639" s="14">
        <v>15</v>
      </c>
      <c r="C3639" s="14">
        <v>40</v>
      </c>
      <c r="D3639" s="14"/>
      <c r="E3639" s="14"/>
      <c r="F3639" s="14">
        <v>0</v>
      </c>
      <c r="G3639" s="14"/>
      <c r="H3639" s="14"/>
      <c r="I3639" s="14"/>
      <c r="J3639" s="14"/>
      <c r="K3639" s="14"/>
      <c r="L3639" s="14"/>
      <c r="M3639" s="14"/>
      <c r="N3639" s="14"/>
      <c r="O3639" s="191">
        <v>0</v>
      </c>
      <c r="P3639" s="191">
        <v>0</v>
      </c>
      <c r="Q3639" s="191">
        <v>0</v>
      </c>
      <c r="R3639" s="191">
        <v>0</v>
      </c>
      <c r="S3639" s="14"/>
      <c r="T3639" s="14"/>
      <c r="U3639" s="14">
        <v>0.5</v>
      </c>
      <c r="V3639" s="14">
        <v>202005</v>
      </c>
      <c r="W3639" s="14"/>
    </row>
    <row r="3640" spans="1:23" ht="12.2" customHeight="1">
      <c r="A3640" s="14" t="s">
        <v>483</v>
      </c>
      <c r="B3640" s="14">
        <v>16</v>
      </c>
      <c r="C3640" s="14">
        <v>32</v>
      </c>
      <c r="D3640" s="14"/>
      <c r="E3640" s="14"/>
      <c r="F3640" s="14">
        <v>0</v>
      </c>
      <c r="G3640" s="14"/>
      <c r="H3640" s="14"/>
      <c r="I3640" s="14">
        <v>8</v>
      </c>
      <c r="J3640" s="14"/>
      <c r="K3640" s="14"/>
      <c r="L3640" s="14"/>
      <c r="M3640" s="14"/>
      <c r="N3640" s="14"/>
      <c r="O3640" s="191">
        <v>0</v>
      </c>
      <c r="P3640" s="191">
        <v>0</v>
      </c>
      <c r="Q3640" s="191">
        <v>0</v>
      </c>
      <c r="R3640" s="191">
        <v>0</v>
      </c>
      <c r="S3640" s="14"/>
      <c r="T3640" s="14"/>
      <c r="U3640" s="14">
        <v>1</v>
      </c>
      <c r="V3640" s="14">
        <v>202005</v>
      </c>
      <c r="W3640" s="14"/>
    </row>
    <row r="3641" spans="1:23" ht="12.2" customHeight="1">
      <c r="A3641" s="14" t="s">
        <v>483</v>
      </c>
      <c r="B3641" s="14">
        <v>17</v>
      </c>
      <c r="C3641" s="14">
        <v>40</v>
      </c>
      <c r="D3641" s="14"/>
      <c r="E3641" s="14"/>
      <c r="F3641" s="14">
        <v>0</v>
      </c>
      <c r="G3641" s="14"/>
      <c r="H3641" s="14"/>
      <c r="I3641" s="14"/>
      <c r="J3641" s="14"/>
      <c r="K3641" s="14"/>
      <c r="L3641" s="14"/>
      <c r="M3641" s="14"/>
      <c r="N3641" s="14"/>
      <c r="O3641" s="191">
        <v>0</v>
      </c>
      <c r="P3641" s="191">
        <v>0</v>
      </c>
      <c r="Q3641" s="191">
        <v>0</v>
      </c>
      <c r="R3641" s="191">
        <v>0</v>
      </c>
      <c r="S3641" s="14"/>
      <c r="T3641" s="14"/>
      <c r="U3641" s="14">
        <v>0.5</v>
      </c>
      <c r="V3641" s="14">
        <v>202005</v>
      </c>
      <c r="W3641" s="14"/>
    </row>
    <row r="3642" spans="1:23" ht="12.2" customHeight="1">
      <c r="A3642" s="14" t="s">
        <v>483</v>
      </c>
      <c r="B3642" s="14">
        <v>18</v>
      </c>
      <c r="C3642" s="14">
        <v>32</v>
      </c>
      <c r="D3642" s="14"/>
      <c r="E3642" s="14"/>
      <c r="F3642" s="14">
        <v>0</v>
      </c>
      <c r="G3642" s="14"/>
      <c r="H3642" s="14"/>
      <c r="I3642" s="14">
        <v>8</v>
      </c>
      <c r="J3642" s="14"/>
      <c r="K3642" s="14"/>
      <c r="L3642" s="14"/>
      <c r="M3642" s="14"/>
      <c r="N3642" s="14"/>
      <c r="O3642" s="191">
        <v>0</v>
      </c>
      <c r="P3642" s="191">
        <v>0</v>
      </c>
      <c r="Q3642" s="191">
        <v>0</v>
      </c>
      <c r="R3642" s="191">
        <v>0</v>
      </c>
      <c r="S3642" s="14"/>
      <c r="T3642" s="14"/>
      <c r="U3642" s="14">
        <v>0.5</v>
      </c>
      <c r="V3642" s="14">
        <v>202005</v>
      </c>
      <c r="W3642" s="14"/>
    </row>
    <row r="3643" spans="1:23" ht="12.2" customHeight="1">
      <c r="A3643" s="14" t="s">
        <v>483</v>
      </c>
      <c r="B3643" s="14">
        <v>19</v>
      </c>
      <c r="C3643" s="14">
        <v>40</v>
      </c>
      <c r="D3643" s="14"/>
      <c r="E3643" s="14"/>
      <c r="F3643" s="14">
        <v>0</v>
      </c>
      <c r="G3643" s="14"/>
      <c r="H3643" s="14"/>
      <c r="I3643" s="14"/>
      <c r="J3643" s="14"/>
      <c r="K3643" s="14"/>
      <c r="L3643" s="14"/>
      <c r="M3643" s="14"/>
      <c r="N3643" s="14"/>
      <c r="O3643" s="191">
        <v>0</v>
      </c>
      <c r="P3643" s="191">
        <v>0</v>
      </c>
      <c r="Q3643" s="191">
        <v>0</v>
      </c>
      <c r="R3643" s="191">
        <v>0</v>
      </c>
      <c r="S3643" s="14"/>
      <c r="T3643" s="14"/>
      <c r="U3643" s="14">
        <v>2</v>
      </c>
      <c r="V3643" s="14">
        <v>202006</v>
      </c>
      <c r="W3643" s="14"/>
    </row>
    <row r="3644" spans="1:23" ht="12.2" customHeight="1">
      <c r="A3644" s="14" t="s">
        <v>483</v>
      </c>
      <c r="B3644" s="14">
        <v>20</v>
      </c>
      <c r="C3644" s="14">
        <v>40</v>
      </c>
      <c r="D3644" s="14"/>
      <c r="E3644" s="14"/>
      <c r="F3644" s="14">
        <v>0</v>
      </c>
      <c r="G3644" s="14"/>
      <c r="H3644" s="14"/>
      <c r="I3644" s="14"/>
      <c r="J3644" s="14"/>
      <c r="K3644" s="14"/>
      <c r="L3644" s="14"/>
      <c r="M3644" s="14"/>
      <c r="N3644" s="14"/>
      <c r="O3644" s="191">
        <v>0</v>
      </c>
      <c r="P3644" s="191">
        <v>0</v>
      </c>
      <c r="Q3644" s="191">
        <v>0</v>
      </c>
      <c r="R3644" s="191">
        <v>0</v>
      </c>
      <c r="S3644" s="14"/>
      <c r="T3644" s="14"/>
      <c r="U3644" s="14">
        <v>3.5</v>
      </c>
      <c r="V3644" s="14">
        <v>202006</v>
      </c>
      <c r="W3644" s="14"/>
    </row>
    <row r="3645" spans="1:23" ht="12.2" customHeight="1">
      <c r="A3645" s="14" t="s">
        <v>483</v>
      </c>
      <c r="B3645" s="14">
        <v>21</v>
      </c>
      <c r="C3645" s="14">
        <v>24</v>
      </c>
      <c r="D3645" s="14"/>
      <c r="E3645" s="14"/>
      <c r="F3645" s="14">
        <v>0</v>
      </c>
      <c r="G3645" s="14">
        <v>8</v>
      </c>
      <c r="H3645" s="14"/>
      <c r="I3645" s="14">
        <v>8</v>
      </c>
      <c r="J3645" s="14"/>
      <c r="K3645" s="14"/>
      <c r="L3645" s="14"/>
      <c r="M3645" s="14"/>
      <c r="N3645" s="14"/>
      <c r="O3645" s="191">
        <v>0</v>
      </c>
      <c r="P3645" s="191">
        <v>0</v>
      </c>
      <c r="Q3645" s="191">
        <v>0</v>
      </c>
      <c r="R3645" s="191">
        <v>0</v>
      </c>
      <c r="S3645" s="14"/>
      <c r="T3645" s="14"/>
      <c r="U3645" s="14">
        <v>3.5</v>
      </c>
      <c r="V3645" s="14">
        <v>202006</v>
      </c>
      <c r="W3645" s="14"/>
    </row>
    <row r="3646" spans="1:23" ht="12.2" customHeight="1">
      <c r="A3646" s="14" t="s">
        <v>483</v>
      </c>
      <c r="B3646" s="14">
        <v>22</v>
      </c>
      <c r="C3646" s="14">
        <v>40</v>
      </c>
      <c r="D3646" s="14">
        <v>0</v>
      </c>
      <c r="E3646" s="14">
        <v>0</v>
      </c>
      <c r="F3646" s="14">
        <v>20</v>
      </c>
      <c r="G3646" s="14">
        <v>0</v>
      </c>
      <c r="H3646" s="14">
        <v>0</v>
      </c>
      <c r="I3646" s="14">
        <v>0</v>
      </c>
      <c r="J3646" s="14">
        <v>0</v>
      </c>
      <c r="K3646" s="14">
        <v>0</v>
      </c>
      <c r="L3646" s="14">
        <v>0</v>
      </c>
      <c r="M3646" s="14">
        <v>0</v>
      </c>
      <c r="N3646" s="14">
        <v>0</v>
      </c>
      <c r="O3646" s="191">
        <v>0</v>
      </c>
      <c r="P3646" s="191">
        <v>0</v>
      </c>
      <c r="Q3646" s="191">
        <v>0</v>
      </c>
      <c r="R3646" s="191">
        <v>0</v>
      </c>
      <c r="S3646" s="14">
        <v>0</v>
      </c>
      <c r="T3646" s="14">
        <v>0</v>
      </c>
      <c r="U3646" s="14">
        <v>-15.5</v>
      </c>
      <c r="V3646" s="14">
        <v>202006</v>
      </c>
      <c r="W3646" s="14"/>
    </row>
    <row r="3647" spans="1:23" ht="12.2" customHeight="1">
      <c r="A3647" s="14" t="s">
        <v>483</v>
      </c>
      <c r="B3647" s="14">
        <v>23</v>
      </c>
      <c r="C3647" s="14">
        <v>32</v>
      </c>
      <c r="D3647" s="14"/>
      <c r="E3647" s="14"/>
      <c r="F3647" s="14">
        <v>0</v>
      </c>
      <c r="G3647" s="14"/>
      <c r="H3647" s="14"/>
      <c r="I3647" s="14">
        <v>8</v>
      </c>
      <c r="J3647" s="14"/>
      <c r="K3647" s="14"/>
      <c r="L3647" s="14"/>
      <c r="M3647" s="14"/>
      <c r="N3647" s="14"/>
      <c r="O3647" s="191">
        <v>0</v>
      </c>
      <c r="P3647" s="191">
        <v>0</v>
      </c>
      <c r="Q3647" s="191">
        <v>0</v>
      </c>
      <c r="R3647" s="191">
        <v>0</v>
      </c>
      <c r="S3647" s="14"/>
      <c r="T3647" s="14"/>
      <c r="U3647" s="14">
        <v>2.5</v>
      </c>
      <c r="V3647" s="14">
        <v>202007</v>
      </c>
      <c r="W3647" s="14"/>
    </row>
    <row r="3648" spans="1:23" ht="12.2" customHeight="1">
      <c r="A3648" s="14" t="s">
        <v>483</v>
      </c>
      <c r="B3648" s="14">
        <v>24</v>
      </c>
      <c r="C3648" s="14">
        <v>40</v>
      </c>
      <c r="D3648" s="14"/>
      <c r="E3648" s="14"/>
      <c r="F3648" s="14">
        <v>0</v>
      </c>
      <c r="G3648" s="14"/>
      <c r="H3648" s="14"/>
      <c r="I3648" s="14"/>
      <c r="J3648" s="14"/>
      <c r="K3648" s="14"/>
      <c r="L3648" s="14"/>
      <c r="M3648" s="14"/>
      <c r="N3648" s="14"/>
      <c r="O3648" s="191">
        <v>0</v>
      </c>
      <c r="P3648" s="191">
        <v>0</v>
      </c>
      <c r="Q3648" s="191">
        <v>0</v>
      </c>
      <c r="R3648" s="191">
        <v>0</v>
      </c>
      <c r="S3648" s="14"/>
      <c r="T3648" s="14"/>
      <c r="U3648" s="14">
        <v>4.5</v>
      </c>
      <c r="V3648" s="14">
        <v>202007</v>
      </c>
      <c r="W3648" s="14"/>
    </row>
    <row r="3649" spans="1:23" ht="12.2" customHeight="1">
      <c r="A3649" s="14" t="s">
        <v>483</v>
      </c>
      <c r="B3649" s="14">
        <v>25</v>
      </c>
      <c r="C3649" s="14">
        <v>40</v>
      </c>
      <c r="D3649" s="14"/>
      <c r="E3649" s="14"/>
      <c r="F3649" s="14">
        <v>0</v>
      </c>
      <c r="G3649" s="14"/>
      <c r="H3649" s="14"/>
      <c r="I3649" s="14"/>
      <c r="J3649" s="14"/>
      <c r="K3649" s="14"/>
      <c r="L3649" s="14"/>
      <c r="M3649" s="14"/>
      <c r="N3649" s="14"/>
      <c r="O3649" s="191">
        <v>0</v>
      </c>
      <c r="P3649" s="191">
        <v>0</v>
      </c>
      <c r="Q3649" s="191">
        <v>0</v>
      </c>
      <c r="R3649" s="191">
        <v>0</v>
      </c>
      <c r="S3649" s="14"/>
      <c r="T3649" s="14"/>
      <c r="U3649" s="14">
        <v>5</v>
      </c>
      <c r="V3649" s="14">
        <v>202007</v>
      </c>
      <c r="W3649" s="14"/>
    </row>
    <row r="3650" spans="1:23" ht="12.2" customHeight="1" thickBot="1">
      <c r="A3650" s="14" t="s">
        <v>483</v>
      </c>
      <c r="B3650" s="14">
        <v>26</v>
      </c>
      <c r="C3650" s="14">
        <v>40</v>
      </c>
      <c r="D3650" s="14"/>
      <c r="E3650" s="14"/>
      <c r="F3650" s="14">
        <v>0</v>
      </c>
      <c r="G3650" s="14"/>
      <c r="H3650" s="14"/>
      <c r="I3650" s="14"/>
      <c r="J3650" s="14"/>
      <c r="K3650" s="14"/>
      <c r="L3650" s="14"/>
      <c r="M3650" s="14"/>
      <c r="N3650" s="14"/>
      <c r="O3650" s="191">
        <v>0</v>
      </c>
      <c r="P3650" s="191">
        <v>0</v>
      </c>
      <c r="Q3650" s="191">
        <v>0</v>
      </c>
      <c r="R3650" s="191">
        <v>0</v>
      </c>
      <c r="S3650" s="14"/>
      <c r="T3650" s="14"/>
      <c r="U3650" s="14">
        <v>5</v>
      </c>
      <c r="V3650" s="14">
        <v>202007</v>
      </c>
      <c r="W3650" s="14"/>
    </row>
    <row r="3651" spans="1:23" ht="12.2" customHeight="1" thickTop="1">
      <c r="A3651" s="188" t="s">
        <v>1306</v>
      </c>
      <c r="B3651" s="189">
        <v>0</v>
      </c>
      <c r="C3651" s="189">
        <v>950</v>
      </c>
      <c r="D3651" s="189">
        <v>0</v>
      </c>
      <c r="E3651" s="189">
        <v>0</v>
      </c>
      <c r="F3651" s="189">
        <v>80</v>
      </c>
      <c r="G3651" s="189">
        <v>48</v>
      </c>
      <c r="H3651" s="189">
        <v>0</v>
      </c>
      <c r="I3651" s="189">
        <v>40</v>
      </c>
      <c r="J3651" s="189">
        <v>0</v>
      </c>
      <c r="K3651" s="189">
        <v>0</v>
      </c>
      <c r="L3651" s="189">
        <v>0</v>
      </c>
      <c r="M3651" s="189">
        <v>0</v>
      </c>
      <c r="N3651" s="189">
        <v>0</v>
      </c>
      <c r="O3651" s="190">
        <v>0</v>
      </c>
      <c r="P3651" s="190">
        <v>0</v>
      </c>
      <c r="Q3651" s="190">
        <v>0</v>
      </c>
      <c r="R3651" s="190">
        <v>0</v>
      </c>
      <c r="S3651" s="189">
        <v>0</v>
      </c>
      <c r="T3651" s="189">
        <v>0</v>
      </c>
      <c r="U3651" s="189">
        <v>148.25</v>
      </c>
      <c r="V3651" s="189"/>
      <c r="W3651" s="189"/>
    </row>
    <row r="3652" spans="1:23" ht="12.2" customHeight="1">
      <c r="A3652" s="14" t="s">
        <v>783</v>
      </c>
      <c r="B3652" s="14">
        <v>1</v>
      </c>
      <c r="C3652" s="14">
        <v>0</v>
      </c>
      <c r="D3652" s="14">
        <v>0</v>
      </c>
      <c r="E3652" s="14">
        <v>0</v>
      </c>
      <c r="F3652" s="14">
        <v>0</v>
      </c>
      <c r="G3652" s="14">
        <v>36</v>
      </c>
      <c r="H3652" s="14">
        <v>0</v>
      </c>
      <c r="I3652" s="14">
        <v>9</v>
      </c>
      <c r="J3652" s="14">
        <v>0</v>
      </c>
      <c r="K3652" s="14">
        <v>0</v>
      </c>
      <c r="L3652" s="14">
        <v>0</v>
      </c>
      <c r="M3652" s="14">
        <v>0</v>
      </c>
      <c r="N3652" s="14">
        <v>73.94</v>
      </c>
      <c r="O3652" s="191">
        <v>0</v>
      </c>
      <c r="P3652" s="191">
        <v>0</v>
      </c>
      <c r="Q3652" s="191">
        <v>0</v>
      </c>
      <c r="R3652" s="191">
        <v>0</v>
      </c>
      <c r="S3652" s="14">
        <v>0</v>
      </c>
      <c r="T3652" s="14">
        <v>0</v>
      </c>
      <c r="U3652" s="14">
        <v>0</v>
      </c>
      <c r="V3652" s="14">
        <v>202002</v>
      </c>
      <c r="W3652" s="14"/>
    </row>
    <row r="3653" spans="1:23" ht="12.2" customHeight="1">
      <c r="A3653" s="14" t="s">
        <v>783</v>
      </c>
      <c r="B3653" s="14">
        <v>2</v>
      </c>
      <c r="C3653" s="14">
        <v>40.33</v>
      </c>
      <c r="D3653" s="14">
        <v>0</v>
      </c>
      <c r="E3653" s="14">
        <v>0</v>
      </c>
      <c r="F3653" s="14">
        <v>0</v>
      </c>
      <c r="G3653" s="14">
        <v>0</v>
      </c>
      <c r="H3653" s="14">
        <v>0</v>
      </c>
      <c r="I3653" s="14">
        <v>0</v>
      </c>
      <c r="J3653" s="14">
        <v>0</v>
      </c>
      <c r="K3653" s="14">
        <v>0</v>
      </c>
      <c r="L3653" s="14">
        <v>0</v>
      </c>
      <c r="M3653" s="14">
        <v>0</v>
      </c>
      <c r="N3653" s="14">
        <v>0</v>
      </c>
      <c r="O3653" s="191">
        <v>0</v>
      </c>
      <c r="P3653" s="191">
        <v>0</v>
      </c>
      <c r="Q3653" s="191">
        <v>0</v>
      </c>
      <c r="R3653" s="191">
        <v>0</v>
      </c>
      <c r="S3653" s="14">
        <v>0</v>
      </c>
      <c r="T3653" s="14">
        <v>0</v>
      </c>
      <c r="U3653" s="14">
        <v>0</v>
      </c>
      <c r="V3653" s="14">
        <v>202003</v>
      </c>
      <c r="W3653" s="14"/>
    </row>
    <row r="3654" spans="1:23" ht="12.2" customHeight="1">
      <c r="A3654" s="14" t="s">
        <v>783</v>
      </c>
      <c r="B3654" s="14">
        <v>3</v>
      </c>
      <c r="C3654" s="14">
        <v>43.42</v>
      </c>
      <c r="D3654" s="14">
        <v>0</v>
      </c>
      <c r="E3654" s="14">
        <v>0</v>
      </c>
      <c r="F3654" s="14">
        <v>0</v>
      </c>
      <c r="G3654" s="14">
        <v>0</v>
      </c>
      <c r="H3654" s="14">
        <v>0</v>
      </c>
      <c r="I3654" s="14">
        <v>0</v>
      </c>
      <c r="J3654" s="14">
        <v>0</v>
      </c>
      <c r="K3654" s="14">
        <v>0</v>
      </c>
      <c r="L3654" s="14">
        <v>0</v>
      </c>
      <c r="M3654" s="14">
        <v>0</v>
      </c>
      <c r="N3654" s="14">
        <v>0</v>
      </c>
      <c r="O3654" s="191">
        <v>0</v>
      </c>
      <c r="P3654" s="191">
        <v>0</v>
      </c>
      <c r="Q3654" s="191">
        <v>0</v>
      </c>
      <c r="R3654" s="191">
        <v>0</v>
      </c>
      <c r="S3654" s="14">
        <v>0</v>
      </c>
      <c r="T3654" s="14">
        <v>0</v>
      </c>
      <c r="U3654" s="14">
        <v>0</v>
      </c>
      <c r="V3654" s="14">
        <v>202003</v>
      </c>
      <c r="W3654" s="14"/>
    </row>
    <row r="3655" spans="1:23" ht="12.2" customHeight="1">
      <c r="A3655" s="14" t="s">
        <v>783</v>
      </c>
      <c r="B3655" s="14">
        <v>4</v>
      </c>
      <c r="C3655" s="14">
        <v>41</v>
      </c>
      <c r="D3655" s="14">
        <v>0</v>
      </c>
      <c r="E3655" s="14">
        <v>0</v>
      </c>
      <c r="F3655" s="14">
        <v>0</v>
      </c>
      <c r="G3655" s="14">
        <v>0</v>
      </c>
      <c r="H3655" s="14">
        <v>0</v>
      </c>
      <c r="I3655" s="14">
        <v>0</v>
      </c>
      <c r="J3655" s="14">
        <v>0</v>
      </c>
      <c r="K3655" s="14">
        <v>0</v>
      </c>
      <c r="L3655" s="14">
        <v>0</v>
      </c>
      <c r="M3655" s="14">
        <v>0</v>
      </c>
      <c r="N3655" s="14">
        <v>0</v>
      </c>
      <c r="O3655" s="191">
        <v>0</v>
      </c>
      <c r="P3655" s="191">
        <v>0</v>
      </c>
      <c r="Q3655" s="191">
        <v>0</v>
      </c>
      <c r="R3655" s="191">
        <v>0</v>
      </c>
      <c r="S3655" s="14">
        <v>0</v>
      </c>
      <c r="T3655" s="14">
        <v>0</v>
      </c>
      <c r="U3655" s="14">
        <v>0</v>
      </c>
      <c r="V3655" s="14">
        <v>202003</v>
      </c>
      <c r="W3655" s="14"/>
    </row>
    <row r="3656" spans="1:23" ht="12.2" customHeight="1">
      <c r="A3656" s="14" t="s">
        <v>783</v>
      </c>
      <c r="B3656" s="14">
        <v>5</v>
      </c>
      <c r="C3656" s="14">
        <v>28.25</v>
      </c>
      <c r="D3656" s="14">
        <v>0</v>
      </c>
      <c r="E3656" s="14">
        <v>0</v>
      </c>
      <c r="F3656" s="14">
        <v>0</v>
      </c>
      <c r="G3656" s="14">
        <v>9</v>
      </c>
      <c r="H3656" s="14">
        <v>0</v>
      </c>
      <c r="I3656" s="14">
        <v>0</v>
      </c>
      <c r="J3656" s="14">
        <v>0</v>
      </c>
      <c r="K3656" s="14">
        <v>0</v>
      </c>
      <c r="L3656" s="14">
        <v>0</v>
      </c>
      <c r="M3656" s="14">
        <v>0</v>
      </c>
      <c r="N3656" s="14">
        <v>0</v>
      </c>
      <c r="O3656" s="191">
        <v>0</v>
      </c>
      <c r="P3656" s="191">
        <v>0</v>
      </c>
      <c r="Q3656" s="191">
        <v>0</v>
      </c>
      <c r="R3656" s="191">
        <v>0</v>
      </c>
      <c r="S3656" s="14">
        <v>0</v>
      </c>
      <c r="T3656" s="14">
        <v>0</v>
      </c>
      <c r="U3656" s="14">
        <v>0</v>
      </c>
      <c r="V3656" s="14">
        <v>202003</v>
      </c>
      <c r="W3656" s="14"/>
    </row>
    <row r="3657" spans="1:23" ht="12.2" customHeight="1">
      <c r="A3657" s="14" t="s">
        <v>783</v>
      </c>
      <c r="B3657" s="14">
        <v>6</v>
      </c>
      <c r="C3657" s="14">
        <v>41.75</v>
      </c>
      <c r="D3657" s="14">
        <v>0</v>
      </c>
      <c r="E3657" s="14">
        <v>0</v>
      </c>
      <c r="F3657" s="14">
        <v>0</v>
      </c>
      <c r="G3657" s="14">
        <v>0</v>
      </c>
      <c r="H3657" s="14">
        <v>0</v>
      </c>
      <c r="I3657" s="14">
        <v>0</v>
      </c>
      <c r="J3657" s="14">
        <v>0</v>
      </c>
      <c r="K3657" s="14">
        <v>0</v>
      </c>
      <c r="L3657" s="14">
        <v>0</v>
      </c>
      <c r="M3657" s="14">
        <v>0</v>
      </c>
      <c r="N3657" s="14">
        <v>2.7</v>
      </c>
      <c r="O3657" s="191">
        <v>0</v>
      </c>
      <c r="P3657" s="191">
        <v>75</v>
      </c>
      <c r="Q3657" s="191">
        <v>0</v>
      </c>
      <c r="R3657" s="191">
        <v>0</v>
      </c>
      <c r="S3657" s="14">
        <v>0</v>
      </c>
      <c r="T3657" s="14">
        <v>0</v>
      </c>
      <c r="U3657" s="14">
        <v>0</v>
      </c>
      <c r="V3657" s="14">
        <v>202003</v>
      </c>
      <c r="W3657" s="14"/>
    </row>
    <row r="3658" spans="1:23" ht="12.2" customHeight="1">
      <c r="A3658" s="14" t="s">
        <v>783</v>
      </c>
      <c r="B3658" s="14">
        <v>7</v>
      </c>
      <c r="C3658" s="14">
        <v>45</v>
      </c>
      <c r="D3658" s="14">
        <v>0</v>
      </c>
      <c r="E3658" s="14">
        <v>0</v>
      </c>
      <c r="F3658" s="14">
        <v>0</v>
      </c>
      <c r="G3658" s="14">
        <v>0</v>
      </c>
      <c r="H3658" s="14">
        <v>0</v>
      </c>
      <c r="I3658" s="14">
        <v>0</v>
      </c>
      <c r="J3658" s="14">
        <v>0</v>
      </c>
      <c r="K3658" s="14">
        <v>0</v>
      </c>
      <c r="L3658" s="14">
        <v>0</v>
      </c>
      <c r="M3658" s="14">
        <v>0</v>
      </c>
      <c r="N3658" s="14">
        <v>0</v>
      </c>
      <c r="O3658" s="191">
        <v>0</v>
      </c>
      <c r="P3658" s="191">
        <v>0</v>
      </c>
      <c r="Q3658" s="191">
        <v>0</v>
      </c>
      <c r="R3658" s="191">
        <v>0</v>
      </c>
      <c r="S3658" s="14">
        <v>0</v>
      </c>
      <c r="T3658" s="14">
        <v>0</v>
      </c>
      <c r="U3658" s="14">
        <v>0</v>
      </c>
      <c r="V3658" s="14">
        <v>202004</v>
      </c>
      <c r="W3658" s="14"/>
    </row>
    <row r="3659" spans="1:23" ht="12.2" customHeight="1">
      <c r="A3659" s="14" t="s">
        <v>783</v>
      </c>
      <c r="B3659" s="14">
        <v>8</v>
      </c>
      <c r="C3659" s="14">
        <v>45</v>
      </c>
      <c r="D3659" s="14">
        <v>0</v>
      </c>
      <c r="E3659" s="14">
        <v>0</v>
      </c>
      <c r="F3659" s="14">
        <v>0</v>
      </c>
      <c r="G3659" s="14">
        <v>0</v>
      </c>
      <c r="H3659" s="14">
        <v>0</v>
      </c>
      <c r="I3659" s="14">
        <v>0</v>
      </c>
      <c r="J3659" s="14">
        <v>0</v>
      </c>
      <c r="K3659" s="14">
        <v>0</v>
      </c>
      <c r="L3659" s="14">
        <v>0</v>
      </c>
      <c r="M3659" s="14">
        <v>0</v>
      </c>
      <c r="N3659" s="14">
        <v>0</v>
      </c>
      <c r="O3659" s="191">
        <v>0</v>
      </c>
      <c r="P3659" s="191">
        <v>0</v>
      </c>
      <c r="Q3659" s="191">
        <v>0</v>
      </c>
      <c r="R3659" s="191">
        <v>0</v>
      </c>
      <c r="S3659" s="14">
        <v>0</v>
      </c>
      <c r="T3659" s="14">
        <v>0</v>
      </c>
      <c r="U3659" s="14">
        <v>0</v>
      </c>
      <c r="V3659" s="14">
        <v>202004</v>
      </c>
      <c r="W3659" s="14"/>
    </row>
    <row r="3660" spans="1:23" ht="12.2" customHeight="1">
      <c r="A3660" s="14" t="s">
        <v>783</v>
      </c>
      <c r="B3660" s="14">
        <v>9</v>
      </c>
      <c r="C3660" s="14">
        <v>45</v>
      </c>
      <c r="D3660" s="14">
        <v>0</v>
      </c>
      <c r="E3660" s="14">
        <v>0</v>
      </c>
      <c r="F3660" s="14">
        <v>0</v>
      </c>
      <c r="G3660" s="14">
        <v>0</v>
      </c>
      <c r="H3660" s="14">
        <v>0</v>
      </c>
      <c r="I3660" s="14">
        <v>0</v>
      </c>
      <c r="J3660" s="14">
        <v>0</v>
      </c>
      <c r="K3660" s="14">
        <v>0</v>
      </c>
      <c r="L3660" s="14">
        <v>0</v>
      </c>
      <c r="M3660" s="14">
        <v>0</v>
      </c>
      <c r="N3660" s="14">
        <v>0</v>
      </c>
      <c r="O3660" s="191">
        <v>0</v>
      </c>
      <c r="P3660" s="191">
        <v>50</v>
      </c>
      <c r="Q3660" s="191">
        <v>0</v>
      </c>
      <c r="R3660" s="191">
        <v>0</v>
      </c>
      <c r="S3660" s="14">
        <v>0</v>
      </c>
      <c r="T3660" s="14">
        <v>0</v>
      </c>
      <c r="U3660" s="14">
        <v>0</v>
      </c>
      <c r="V3660" s="14">
        <v>202004</v>
      </c>
      <c r="W3660" s="14"/>
    </row>
    <row r="3661" spans="1:23" ht="12.2" customHeight="1">
      <c r="A3661" s="14" t="s">
        <v>783</v>
      </c>
      <c r="B3661" s="14">
        <v>10</v>
      </c>
      <c r="C3661" s="14">
        <v>45</v>
      </c>
      <c r="D3661" s="14">
        <v>0</v>
      </c>
      <c r="E3661" s="14">
        <v>0</v>
      </c>
      <c r="F3661" s="14">
        <v>0</v>
      </c>
      <c r="G3661" s="14">
        <v>0</v>
      </c>
      <c r="H3661" s="14">
        <v>0</v>
      </c>
      <c r="I3661" s="14">
        <v>0</v>
      </c>
      <c r="J3661" s="14">
        <v>0</v>
      </c>
      <c r="K3661" s="14">
        <v>0</v>
      </c>
      <c r="L3661" s="14">
        <v>0</v>
      </c>
      <c r="M3661" s="14">
        <v>0</v>
      </c>
      <c r="N3661" s="14">
        <v>0</v>
      </c>
      <c r="O3661" s="191">
        <v>0</v>
      </c>
      <c r="P3661" s="191">
        <v>75</v>
      </c>
      <c r="Q3661" s="191">
        <v>0</v>
      </c>
      <c r="R3661" s="191">
        <v>0</v>
      </c>
      <c r="S3661" s="14">
        <v>0</v>
      </c>
      <c r="T3661" s="14">
        <v>0</v>
      </c>
      <c r="U3661" s="14">
        <v>0</v>
      </c>
      <c r="V3661" s="14">
        <v>202004</v>
      </c>
      <c r="W3661" s="14"/>
    </row>
    <row r="3662" spans="1:23" ht="12.2" customHeight="1">
      <c r="A3662" s="14" t="s">
        <v>783</v>
      </c>
      <c r="B3662" s="14">
        <v>11</v>
      </c>
      <c r="C3662" s="14">
        <v>42.5</v>
      </c>
      <c r="D3662" s="14"/>
      <c r="E3662" s="14"/>
      <c r="F3662" s="14"/>
      <c r="G3662" s="14"/>
      <c r="H3662" s="14"/>
      <c r="I3662" s="14"/>
      <c r="J3662" s="14"/>
      <c r="K3662" s="14"/>
      <c r="L3662" s="14"/>
      <c r="M3662" s="14">
        <v>0</v>
      </c>
      <c r="N3662" s="14">
        <v>2.5</v>
      </c>
      <c r="O3662" s="191">
        <v>0</v>
      </c>
      <c r="P3662" s="191">
        <v>50</v>
      </c>
      <c r="Q3662" s="191">
        <v>0</v>
      </c>
      <c r="R3662" s="191">
        <v>0</v>
      </c>
      <c r="S3662" s="14"/>
      <c r="T3662" s="14"/>
      <c r="U3662" s="14"/>
      <c r="V3662" s="14">
        <v>202004</v>
      </c>
      <c r="W3662" s="14"/>
    </row>
    <row r="3663" spans="1:23" ht="12.2" customHeight="1">
      <c r="A3663" s="14" t="s">
        <v>783</v>
      </c>
      <c r="B3663" s="14">
        <v>12</v>
      </c>
      <c r="C3663" s="14">
        <v>31.25</v>
      </c>
      <c r="D3663" s="14"/>
      <c r="E3663" s="14"/>
      <c r="F3663" s="14"/>
      <c r="G3663" s="14">
        <v>9</v>
      </c>
      <c r="H3663" s="14"/>
      <c r="I3663" s="14"/>
      <c r="J3663" s="14"/>
      <c r="K3663" s="14"/>
      <c r="L3663" s="14"/>
      <c r="M3663" s="14">
        <v>0</v>
      </c>
      <c r="N3663" s="14">
        <v>4.75</v>
      </c>
      <c r="O3663" s="191">
        <v>0</v>
      </c>
      <c r="P3663" s="191">
        <v>0</v>
      </c>
      <c r="Q3663" s="191">
        <v>0</v>
      </c>
      <c r="R3663" s="191">
        <v>0</v>
      </c>
      <c r="S3663" s="14"/>
      <c r="T3663" s="14"/>
      <c r="U3663" s="14"/>
      <c r="V3663" s="14">
        <v>202004</v>
      </c>
      <c r="W3663" s="14"/>
    </row>
    <row r="3664" spans="1:23" ht="12.2" customHeight="1">
      <c r="A3664" s="14" t="s">
        <v>783</v>
      </c>
      <c r="B3664" s="14">
        <v>13</v>
      </c>
      <c r="C3664" s="14">
        <v>45</v>
      </c>
      <c r="D3664" s="14">
        <v>0</v>
      </c>
      <c r="E3664" s="14">
        <v>0</v>
      </c>
      <c r="F3664" s="14">
        <v>0</v>
      </c>
      <c r="G3664" s="14">
        <v>0</v>
      </c>
      <c r="H3664" s="14">
        <v>0</v>
      </c>
      <c r="I3664" s="14">
        <v>0</v>
      </c>
      <c r="J3664" s="14">
        <v>0</v>
      </c>
      <c r="K3664" s="14">
        <v>0</v>
      </c>
      <c r="L3664" s="14">
        <v>0</v>
      </c>
      <c r="M3664" s="14">
        <v>0</v>
      </c>
      <c r="N3664" s="14">
        <v>0</v>
      </c>
      <c r="O3664" s="191">
        <v>0</v>
      </c>
      <c r="P3664" s="191">
        <v>0</v>
      </c>
      <c r="Q3664" s="191">
        <v>0</v>
      </c>
      <c r="R3664" s="191">
        <v>0</v>
      </c>
      <c r="S3664" s="14">
        <v>0</v>
      </c>
      <c r="T3664" s="14">
        <v>0</v>
      </c>
      <c r="U3664" s="14">
        <v>0</v>
      </c>
      <c r="V3664" s="14">
        <v>202005</v>
      </c>
      <c r="W3664" s="14"/>
    </row>
    <row r="3665" spans="1:23" ht="12.2" customHeight="1">
      <c r="A3665" s="14" t="s">
        <v>783</v>
      </c>
      <c r="B3665" s="14">
        <v>14</v>
      </c>
      <c r="C3665" s="14">
        <v>45</v>
      </c>
      <c r="D3665" s="14"/>
      <c r="E3665" s="14"/>
      <c r="F3665" s="14"/>
      <c r="G3665" s="14"/>
      <c r="H3665" s="14"/>
      <c r="I3665" s="14"/>
      <c r="J3665" s="14"/>
      <c r="K3665" s="14"/>
      <c r="L3665" s="14"/>
      <c r="M3665" s="14">
        <v>0</v>
      </c>
      <c r="N3665" s="14"/>
      <c r="O3665" s="191">
        <v>0</v>
      </c>
      <c r="P3665" s="191">
        <v>75</v>
      </c>
      <c r="Q3665" s="191">
        <v>0</v>
      </c>
      <c r="R3665" s="191">
        <v>0</v>
      </c>
      <c r="S3665" s="14"/>
      <c r="T3665" s="14"/>
      <c r="U3665" s="14"/>
      <c r="V3665" s="14">
        <v>202005</v>
      </c>
      <c r="W3665" s="14"/>
    </row>
    <row r="3666" spans="1:23" ht="12.2" customHeight="1">
      <c r="A3666" s="14" t="s">
        <v>783</v>
      </c>
      <c r="B3666" s="14">
        <v>15</v>
      </c>
      <c r="C3666" s="14">
        <v>39.659999999999997</v>
      </c>
      <c r="D3666" s="14"/>
      <c r="E3666" s="14"/>
      <c r="F3666" s="14"/>
      <c r="G3666" s="14"/>
      <c r="H3666" s="14"/>
      <c r="I3666" s="14"/>
      <c r="J3666" s="14"/>
      <c r="K3666" s="14"/>
      <c r="L3666" s="14"/>
      <c r="M3666" s="14">
        <v>0</v>
      </c>
      <c r="N3666" s="14">
        <v>5.34</v>
      </c>
      <c r="O3666" s="191">
        <v>0</v>
      </c>
      <c r="P3666" s="191">
        <v>50</v>
      </c>
      <c r="Q3666" s="191">
        <v>0</v>
      </c>
      <c r="R3666" s="191">
        <v>0</v>
      </c>
      <c r="S3666" s="14"/>
      <c r="T3666" s="14"/>
      <c r="U3666" s="14"/>
      <c r="V3666" s="14">
        <v>202005</v>
      </c>
      <c r="W3666" s="14"/>
    </row>
    <row r="3667" spans="1:23" ht="12.2" customHeight="1">
      <c r="A3667" s="14" t="s">
        <v>783</v>
      </c>
      <c r="B3667" s="14">
        <v>16</v>
      </c>
      <c r="C3667" s="14">
        <v>36</v>
      </c>
      <c r="D3667" s="14">
        <v>0</v>
      </c>
      <c r="E3667" s="14">
        <v>0</v>
      </c>
      <c r="F3667" s="14">
        <v>0</v>
      </c>
      <c r="G3667" s="14">
        <v>0</v>
      </c>
      <c r="H3667" s="14">
        <v>0</v>
      </c>
      <c r="I3667" s="14">
        <v>9</v>
      </c>
      <c r="J3667" s="14">
        <v>0</v>
      </c>
      <c r="K3667" s="14">
        <v>0</v>
      </c>
      <c r="L3667" s="14">
        <v>0</v>
      </c>
      <c r="M3667" s="14">
        <v>0</v>
      </c>
      <c r="N3667" s="14">
        <v>0</v>
      </c>
      <c r="O3667" s="191">
        <v>0</v>
      </c>
      <c r="P3667" s="191">
        <v>75</v>
      </c>
      <c r="Q3667" s="191">
        <v>0</v>
      </c>
      <c r="R3667" s="191">
        <v>0</v>
      </c>
      <c r="S3667" s="14">
        <v>0</v>
      </c>
      <c r="T3667" s="14">
        <v>0</v>
      </c>
      <c r="U3667" s="14">
        <v>0</v>
      </c>
      <c r="V3667" s="14">
        <v>202005</v>
      </c>
      <c r="W3667" s="14"/>
    </row>
    <row r="3668" spans="1:23" ht="12.2" customHeight="1">
      <c r="A3668" s="14" t="s">
        <v>783</v>
      </c>
      <c r="B3668" s="14">
        <v>17</v>
      </c>
      <c r="C3668" s="14">
        <v>35.659999999999997</v>
      </c>
      <c r="D3668" s="14"/>
      <c r="E3668" s="14"/>
      <c r="F3668" s="14"/>
      <c r="G3668" s="14"/>
      <c r="H3668" s="14"/>
      <c r="I3668" s="14"/>
      <c r="J3668" s="14"/>
      <c r="K3668" s="14"/>
      <c r="L3668" s="14"/>
      <c r="M3668" s="14">
        <v>0</v>
      </c>
      <c r="N3668" s="14">
        <v>9.34</v>
      </c>
      <c r="O3668" s="191">
        <v>0</v>
      </c>
      <c r="P3668" s="191">
        <v>25</v>
      </c>
      <c r="Q3668" s="191">
        <v>0</v>
      </c>
      <c r="R3668" s="191">
        <v>0</v>
      </c>
      <c r="S3668" s="14"/>
      <c r="T3668" s="14"/>
      <c r="U3668" s="14"/>
      <c r="V3668" s="14">
        <v>202005</v>
      </c>
      <c r="W3668" s="14"/>
    </row>
    <row r="3669" spans="1:23" ht="12.2" customHeight="1">
      <c r="A3669" s="14" t="s">
        <v>783</v>
      </c>
      <c r="B3669" s="14">
        <v>18</v>
      </c>
      <c r="C3669" s="14">
        <v>31.5</v>
      </c>
      <c r="D3669" s="14"/>
      <c r="E3669" s="14"/>
      <c r="F3669" s="14"/>
      <c r="G3669" s="14"/>
      <c r="H3669" s="14"/>
      <c r="I3669" s="14">
        <v>9</v>
      </c>
      <c r="J3669" s="14"/>
      <c r="K3669" s="14"/>
      <c r="L3669" s="14"/>
      <c r="M3669" s="14">
        <v>0</v>
      </c>
      <c r="N3669" s="14">
        <v>4.5</v>
      </c>
      <c r="O3669" s="191">
        <v>0</v>
      </c>
      <c r="P3669" s="191">
        <v>0</v>
      </c>
      <c r="Q3669" s="191">
        <v>0</v>
      </c>
      <c r="R3669" s="191">
        <v>0</v>
      </c>
      <c r="S3669" s="14"/>
      <c r="T3669" s="14"/>
      <c r="U3669" s="14"/>
      <c r="V3669" s="14">
        <v>202005</v>
      </c>
      <c r="W3669" s="14"/>
    </row>
    <row r="3670" spans="1:23" ht="12.2" customHeight="1">
      <c r="A3670" s="14" t="s">
        <v>783</v>
      </c>
      <c r="B3670" s="14">
        <v>19</v>
      </c>
      <c r="C3670" s="14">
        <v>35.82</v>
      </c>
      <c r="D3670" s="14"/>
      <c r="E3670" s="14"/>
      <c r="F3670" s="14"/>
      <c r="G3670" s="14"/>
      <c r="H3670" s="14"/>
      <c r="I3670" s="14"/>
      <c r="J3670" s="14"/>
      <c r="K3670" s="14"/>
      <c r="L3670" s="14"/>
      <c r="M3670" s="14">
        <v>0</v>
      </c>
      <c r="N3670" s="14">
        <v>9.18</v>
      </c>
      <c r="O3670" s="191">
        <v>0</v>
      </c>
      <c r="P3670" s="191">
        <v>0</v>
      </c>
      <c r="Q3670" s="191">
        <v>0</v>
      </c>
      <c r="R3670" s="191">
        <v>0</v>
      </c>
      <c r="S3670" s="14"/>
      <c r="T3670" s="14"/>
      <c r="U3670" s="14"/>
      <c r="V3670" s="14">
        <v>202007</v>
      </c>
      <c r="W3670" s="14"/>
    </row>
    <row r="3671" spans="1:23" ht="12.2" customHeight="1">
      <c r="A3671" s="14" t="s">
        <v>783</v>
      </c>
      <c r="B3671" s="14">
        <v>20</v>
      </c>
      <c r="C3671" s="14">
        <v>38.25</v>
      </c>
      <c r="D3671" s="14"/>
      <c r="E3671" s="14"/>
      <c r="F3671" s="14"/>
      <c r="G3671" s="14"/>
      <c r="H3671" s="14"/>
      <c r="I3671" s="14"/>
      <c r="J3671" s="14"/>
      <c r="K3671" s="14"/>
      <c r="L3671" s="14"/>
      <c r="M3671" s="14">
        <v>0</v>
      </c>
      <c r="N3671" s="14">
        <v>6.75</v>
      </c>
      <c r="O3671" s="191">
        <v>0</v>
      </c>
      <c r="P3671" s="191">
        <v>0</v>
      </c>
      <c r="Q3671" s="191">
        <v>0</v>
      </c>
      <c r="R3671" s="191">
        <v>0</v>
      </c>
      <c r="S3671" s="14"/>
      <c r="T3671" s="14"/>
      <c r="U3671" s="14"/>
      <c r="V3671" s="14">
        <v>202007</v>
      </c>
      <c r="W3671" s="14"/>
    </row>
    <row r="3672" spans="1:23" ht="12.2" customHeight="1">
      <c r="A3672" s="14" t="s">
        <v>783</v>
      </c>
      <c r="B3672" s="14">
        <v>21</v>
      </c>
      <c r="C3672" s="14">
        <v>29.5</v>
      </c>
      <c r="D3672" s="14"/>
      <c r="E3672" s="14"/>
      <c r="F3672" s="14"/>
      <c r="G3672" s="14"/>
      <c r="H3672" s="14"/>
      <c r="I3672" s="14">
        <v>9</v>
      </c>
      <c r="J3672" s="14"/>
      <c r="K3672" s="14"/>
      <c r="L3672" s="14"/>
      <c r="M3672" s="14">
        <v>0</v>
      </c>
      <c r="N3672" s="14">
        <v>6.5</v>
      </c>
      <c r="O3672" s="191">
        <v>0</v>
      </c>
      <c r="P3672" s="191">
        <v>0</v>
      </c>
      <c r="Q3672" s="191">
        <v>0</v>
      </c>
      <c r="R3672" s="191">
        <v>0</v>
      </c>
      <c r="S3672" s="14"/>
      <c r="T3672" s="14"/>
      <c r="U3672" s="14"/>
      <c r="V3672" s="14">
        <v>202008</v>
      </c>
      <c r="W3672" s="14"/>
    </row>
    <row r="3673" spans="1:23" ht="12.2" customHeight="1">
      <c r="A3673" s="14" t="s">
        <v>783</v>
      </c>
      <c r="B3673" s="14">
        <v>22</v>
      </c>
      <c r="C3673" s="14">
        <v>45</v>
      </c>
      <c r="D3673" s="14">
        <v>0</v>
      </c>
      <c r="E3673" s="14">
        <v>0</v>
      </c>
      <c r="F3673" s="14">
        <v>0</v>
      </c>
      <c r="G3673" s="14">
        <v>0</v>
      </c>
      <c r="H3673" s="14">
        <v>0</v>
      </c>
      <c r="I3673" s="14">
        <v>0</v>
      </c>
      <c r="J3673" s="14">
        <v>0</v>
      </c>
      <c r="K3673" s="14">
        <v>0</v>
      </c>
      <c r="L3673" s="14">
        <v>0</v>
      </c>
      <c r="M3673" s="14">
        <v>0</v>
      </c>
      <c r="N3673" s="14">
        <v>0</v>
      </c>
      <c r="O3673" s="191">
        <v>0</v>
      </c>
      <c r="P3673" s="191">
        <v>0</v>
      </c>
      <c r="Q3673" s="191">
        <v>0</v>
      </c>
      <c r="R3673" s="191">
        <v>0</v>
      </c>
      <c r="S3673" s="14">
        <v>0</v>
      </c>
      <c r="T3673" s="14">
        <v>0</v>
      </c>
      <c r="U3673" s="14">
        <v>0</v>
      </c>
      <c r="V3673" s="14">
        <v>202008</v>
      </c>
      <c r="W3673" s="14"/>
    </row>
    <row r="3674" spans="1:23" ht="12.2" customHeight="1">
      <c r="A3674" s="14" t="s">
        <v>783</v>
      </c>
      <c r="B3674" s="14">
        <v>23</v>
      </c>
      <c r="C3674" s="14">
        <v>34.33</v>
      </c>
      <c r="D3674" s="14"/>
      <c r="E3674" s="14"/>
      <c r="F3674" s="14"/>
      <c r="G3674" s="14"/>
      <c r="H3674" s="14"/>
      <c r="I3674" s="14">
        <v>9</v>
      </c>
      <c r="J3674" s="14"/>
      <c r="K3674" s="14"/>
      <c r="L3674" s="14"/>
      <c r="M3674" s="14">
        <v>0</v>
      </c>
      <c r="N3674" s="14">
        <v>1.67</v>
      </c>
      <c r="O3674" s="191">
        <v>0</v>
      </c>
      <c r="P3674" s="191">
        <v>0</v>
      </c>
      <c r="Q3674" s="191">
        <v>0</v>
      </c>
      <c r="R3674" s="191">
        <v>0</v>
      </c>
      <c r="S3674" s="14"/>
      <c r="T3674" s="14"/>
      <c r="U3674" s="14"/>
      <c r="V3674" s="14">
        <v>202007</v>
      </c>
      <c r="W3674" s="14"/>
    </row>
    <row r="3675" spans="1:23" ht="12.2" customHeight="1">
      <c r="A3675" s="14" t="s">
        <v>783</v>
      </c>
      <c r="B3675" s="14">
        <v>24</v>
      </c>
      <c r="C3675" s="14">
        <v>43.33</v>
      </c>
      <c r="D3675" s="14"/>
      <c r="E3675" s="14"/>
      <c r="F3675" s="14"/>
      <c r="G3675" s="14"/>
      <c r="H3675" s="14"/>
      <c r="I3675" s="14"/>
      <c r="J3675" s="14"/>
      <c r="K3675" s="14"/>
      <c r="L3675" s="14"/>
      <c r="M3675" s="14">
        <v>0</v>
      </c>
      <c r="N3675" s="14">
        <v>1.67</v>
      </c>
      <c r="O3675" s="191">
        <v>0</v>
      </c>
      <c r="P3675" s="191">
        <v>50</v>
      </c>
      <c r="Q3675" s="191">
        <v>0</v>
      </c>
      <c r="R3675" s="191">
        <v>0</v>
      </c>
      <c r="S3675" s="14"/>
      <c r="T3675" s="14"/>
      <c r="U3675" s="14"/>
      <c r="V3675" s="14">
        <v>202007</v>
      </c>
      <c r="W3675" s="14"/>
    </row>
    <row r="3676" spans="1:23" ht="12.2" customHeight="1">
      <c r="A3676" s="14" t="s">
        <v>783</v>
      </c>
      <c r="B3676" s="14">
        <v>25</v>
      </c>
      <c r="C3676" s="14">
        <v>45</v>
      </c>
      <c r="D3676" s="14">
        <v>0</v>
      </c>
      <c r="E3676" s="14">
        <v>0</v>
      </c>
      <c r="F3676" s="14">
        <v>0</v>
      </c>
      <c r="G3676" s="14">
        <v>0</v>
      </c>
      <c r="H3676" s="14">
        <v>0</v>
      </c>
      <c r="I3676" s="14">
        <v>0</v>
      </c>
      <c r="J3676" s="14">
        <v>0</v>
      </c>
      <c r="K3676" s="14">
        <v>0</v>
      </c>
      <c r="L3676" s="14">
        <v>0</v>
      </c>
      <c r="M3676" s="14">
        <v>0</v>
      </c>
      <c r="N3676" s="14">
        <v>0</v>
      </c>
      <c r="O3676" s="191">
        <v>0</v>
      </c>
      <c r="P3676" s="191">
        <v>25</v>
      </c>
      <c r="Q3676" s="191">
        <v>0</v>
      </c>
      <c r="R3676" s="191">
        <v>0</v>
      </c>
      <c r="S3676" s="14">
        <v>0</v>
      </c>
      <c r="T3676" s="14">
        <v>0</v>
      </c>
      <c r="U3676" s="14">
        <v>0</v>
      </c>
      <c r="V3676" s="14">
        <v>202008</v>
      </c>
      <c r="W3676" s="14"/>
    </row>
    <row r="3677" spans="1:23" ht="12.2" customHeight="1" thickBot="1">
      <c r="A3677" s="14" t="s">
        <v>783</v>
      </c>
      <c r="B3677" s="14">
        <v>26</v>
      </c>
      <c r="C3677" s="14">
        <v>45</v>
      </c>
      <c r="D3677" s="14">
        <v>0</v>
      </c>
      <c r="E3677" s="14">
        <v>0</v>
      </c>
      <c r="F3677" s="14">
        <v>0</v>
      </c>
      <c r="G3677" s="14">
        <v>0</v>
      </c>
      <c r="H3677" s="14">
        <v>0</v>
      </c>
      <c r="I3677" s="14">
        <v>0</v>
      </c>
      <c r="J3677" s="14">
        <v>0</v>
      </c>
      <c r="K3677" s="14">
        <v>0</v>
      </c>
      <c r="L3677" s="14">
        <v>0</v>
      </c>
      <c r="M3677" s="14">
        <v>0</v>
      </c>
      <c r="N3677" s="14">
        <v>0</v>
      </c>
      <c r="O3677" s="191">
        <v>0</v>
      </c>
      <c r="P3677" s="191">
        <v>0</v>
      </c>
      <c r="Q3677" s="191">
        <v>0</v>
      </c>
      <c r="R3677" s="191">
        <v>0</v>
      </c>
      <c r="S3677" s="14">
        <v>0</v>
      </c>
      <c r="T3677" s="14">
        <v>0</v>
      </c>
      <c r="U3677" s="14">
        <v>0</v>
      </c>
      <c r="V3677" s="14">
        <v>202008</v>
      </c>
      <c r="W3677" s="14"/>
    </row>
    <row r="3678" spans="1:23" ht="12.2" customHeight="1" thickTop="1">
      <c r="A3678" s="188" t="s">
        <v>1306</v>
      </c>
      <c r="B3678" s="189">
        <v>0</v>
      </c>
      <c r="C3678" s="189">
        <v>997.55</v>
      </c>
      <c r="D3678" s="189">
        <v>0</v>
      </c>
      <c r="E3678" s="189">
        <v>0</v>
      </c>
      <c r="F3678" s="189">
        <v>0</v>
      </c>
      <c r="G3678" s="189">
        <v>54</v>
      </c>
      <c r="H3678" s="189">
        <v>0</v>
      </c>
      <c r="I3678" s="189">
        <v>45</v>
      </c>
      <c r="J3678" s="189">
        <v>0</v>
      </c>
      <c r="K3678" s="189">
        <v>0</v>
      </c>
      <c r="L3678" s="189">
        <v>0</v>
      </c>
      <c r="M3678" s="189">
        <v>0</v>
      </c>
      <c r="N3678" s="189">
        <v>128.84</v>
      </c>
      <c r="O3678" s="190">
        <v>0</v>
      </c>
      <c r="P3678" s="190">
        <v>550</v>
      </c>
      <c r="Q3678" s="190">
        <v>0</v>
      </c>
      <c r="R3678" s="190">
        <v>0</v>
      </c>
      <c r="S3678" s="189">
        <v>0</v>
      </c>
      <c r="T3678" s="189">
        <v>0</v>
      </c>
      <c r="U3678" s="189">
        <v>0</v>
      </c>
      <c r="V3678" s="189"/>
      <c r="W3678" s="189"/>
    </row>
    <row r="3679" spans="1:23" ht="12.2" customHeight="1">
      <c r="A3679" s="14" t="s">
        <v>502</v>
      </c>
      <c r="B3679" s="14">
        <v>1</v>
      </c>
      <c r="C3679" s="14">
        <v>0</v>
      </c>
      <c r="D3679" s="14">
        <v>0</v>
      </c>
      <c r="E3679" s="14">
        <v>0</v>
      </c>
      <c r="F3679" s="14">
        <v>0</v>
      </c>
      <c r="G3679" s="14">
        <v>32</v>
      </c>
      <c r="H3679" s="14">
        <v>0</v>
      </c>
      <c r="I3679" s="14">
        <v>8</v>
      </c>
      <c r="J3679" s="14">
        <v>0</v>
      </c>
      <c r="K3679" s="14">
        <v>0</v>
      </c>
      <c r="L3679" s="14">
        <v>0</v>
      </c>
      <c r="M3679" s="14">
        <v>0</v>
      </c>
      <c r="N3679" s="14">
        <v>0</v>
      </c>
      <c r="O3679" s="191">
        <v>0</v>
      </c>
      <c r="P3679" s="191">
        <v>0</v>
      </c>
      <c r="Q3679" s="191">
        <v>0</v>
      </c>
      <c r="R3679" s="191">
        <v>0</v>
      </c>
      <c r="S3679" s="14">
        <v>0</v>
      </c>
      <c r="T3679" s="14">
        <v>0</v>
      </c>
      <c r="U3679" s="14">
        <v>0</v>
      </c>
      <c r="V3679" s="14">
        <v>202002</v>
      </c>
      <c r="W3679" s="14"/>
    </row>
    <row r="3680" spans="1:23" ht="12.2" customHeight="1">
      <c r="A3680" s="14" t="s">
        <v>502</v>
      </c>
      <c r="B3680" s="14">
        <v>2</v>
      </c>
      <c r="C3680" s="14">
        <v>40</v>
      </c>
      <c r="D3680" s="14">
        <v>0</v>
      </c>
      <c r="E3680" s="14">
        <v>1.75</v>
      </c>
      <c r="F3680" s="14">
        <v>0</v>
      </c>
      <c r="G3680" s="14">
        <v>0</v>
      </c>
      <c r="H3680" s="14">
        <v>0</v>
      </c>
      <c r="I3680" s="14">
        <v>0</v>
      </c>
      <c r="J3680" s="14">
        <v>0</v>
      </c>
      <c r="K3680" s="14">
        <v>0</v>
      </c>
      <c r="L3680" s="14">
        <v>0</v>
      </c>
      <c r="M3680" s="14">
        <v>0</v>
      </c>
      <c r="N3680" s="14">
        <v>0</v>
      </c>
      <c r="O3680" s="191">
        <v>0</v>
      </c>
      <c r="P3680" s="191">
        <v>0</v>
      </c>
      <c r="Q3680" s="191">
        <v>0</v>
      </c>
      <c r="R3680" s="191">
        <v>0</v>
      </c>
      <c r="S3680" s="14">
        <v>0</v>
      </c>
      <c r="T3680" s="14">
        <v>0</v>
      </c>
      <c r="U3680" s="14">
        <v>0</v>
      </c>
      <c r="V3680" s="14">
        <v>202002</v>
      </c>
      <c r="W3680" s="14"/>
    </row>
    <row r="3681" spans="1:23" ht="12.2" customHeight="1">
      <c r="A3681" s="14" t="s">
        <v>502</v>
      </c>
      <c r="B3681" s="14">
        <v>3</v>
      </c>
      <c r="C3681" s="14">
        <v>40</v>
      </c>
      <c r="D3681" s="14">
        <v>0</v>
      </c>
      <c r="E3681" s="14">
        <v>0</v>
      </c>
      <c r="F3681" s="14">
        <v>3.58</v>
      </c>
      <c r="G3681" s="14">
        <v>0</v>
      </c>
      <c r="H3681" s="14">
        <v>0</v>
      </c>
      <c r="I3681" s="14">
        <v>0</v>
      </c>
      <c r="J3681" s="14">
        <v>0</v>
      </c>
      <c r="K3681" s="14">
        <v>0</v>
      </c>
      <c r="L3681" s="14">
        <v>0</v>
      </c>
      <c r="M3681" s="14">
        <v>0</v>
      </c>
      <c r="N3681" s="14">
        <v>0</v>
      </c>
      <c r="O3681" s="191">
        <v>0</v>
      </c>
      <c r="P3681" s="191">
        <v>0</v>
      </c>
      <c r="Q3681" s="191">
        <v>0</v>
      </c>
      <c r="R3681" s="191">
        <v>0</v>
      </c>
      <c r="S3681" s="14">
        <v>0</v>
      </c>
      <c r="T3681" s="14">
        <v>0</v>
      </c>
      <c r="U3681" s="14">
        <v>0</v>
      </c>
      <c r="V3681" s="14">
        <v>202002</v>
      </c>
      <c r="W3681" s="14"/>
    </row>
    <row r="3682" spans="1:23" ht="12.2" customHeight="1">
      <c r="A3682" s="14" t="s">
        <v>502</v>
      </c>
      <c r="B3682" s="14">
        <v>4</v>
      </c>
      <c r="C3682" s="14">
        <v>40</v>
      </c>
      <c r="D3682" s="14"/>
      <c r="E3682" s="14">
        <v>3.75</v>
      </c>
      <c r="F3682" s="14">
        <v>8.5</v>
      </c>
      <c r="G3682" s="14"/>
      <c r="H3682" s="14"/>
      <c r="I3682" s="14"/>
      <c r="J3682" s="14"/>
      <c r="K3682" s="14"/>
      <c r="L3682" s="14"/>
      <c r="M3682" s="14">
        <v>0</v>
      </c>
      <c r="N3682" s="14"/>
      <c r="O3682" s="191">
        <v>0</v>
      </c>
      <c r="P3682" s="191">
        <v>75</v>
      </c>
      <c r="Q3682" s="191">
        <v>0</v>
      </c>
      <c r="R3682" s="191">
        <v>0</v>
      </c>
      <c r="S3682" s="14"/>
      <c r="T3682" s="14"/>
      <c r="U3682" s="14"/>
      <c r="V3682" s="14">
        <v>202002</v>
      </c>
      <c r="W3682" s="14"/>
    </row>
    <row r="3683" spans="1:23" ht="12.2" customHeight="1">
      <c r="A3683" s="14" t="s">
        <v>502</v>
      </c>
      <c r="B3683" s="14">
        <v>5</v>
      </c>
      <c r="C3683" s="14">
        <v>40</v>
      </c>
      <c r="D3683" s="14"/>
      <c r="E3683" s="14">
        <v>3.75</v>
      </c>
      <c r="F3683" s="14"/>
      <c r="G3683" s="14"/>
      <c r="H3683" s="14"/>
      <c r="I3683" s="14"/>
      <c r="J3683" s="14"/>
      <c r="K3683" s="14"/>
      <c r="L3683" s="14"/>
      <c r="M3683" s="14">
        <v>0</v>
      </c>
      <c r="N3683" s="14"/>
      <c r="O3683" s="191">
        <v>0</v>
      </c>
      <c r="P3683" s="191">
        <v>0</v>
      </c>
      <c r="Q3683" s="191">
        <v>0</v>
      </c>
      <c r="R3683" s="191">
        <v>0</v>
      </c>
      <c r="S3683" s="14"/>
      <c r="T3683" s="14"/>
      <c r="U3683" s="14"/>
      <c r="V3683" s="14">
        <v>202002</v>
      </c>
      <c r="W3683" s="14"/>
    </row>
    <row r="3684" spans="1:23" ht="12.2" customHeight="1">
      <c r="A3684" s="14" t="s">
        <v>502</v>
      </c>
      <c r="B3684" s="14">
        <v>6</v>
      </c>
      <c r="C3684" s="14">
        <v>40</v>
      </c>
      <c r="D3684" s="14"/>
      <c r="E3684" s="14"/>
      <c r="F3684" s="14">
        <v>1.85</v>
      </c>
      <c r="G3684" s="14"/>
      <c r="H3684" s="14"/>
      <c r="I3684" s="14"/>
      <c r="J3684" s="14"/>
      <c r="K3684" s="14"/>
      <c r="L3684" s="14"/>
      <c r="M3684" s="14">
        <v>0</v>
      </c>
      <c r="N3684" s="14"/>
      <c r="O3684" s="191">
        <v>0</v>
      </c>
      <c r="P3684" s="191">
        <v>0</v>
      </c>
      <c r="Q3684" s="191">
        <v>0</v>
      </c>
      <c r="R3684" s="191">
        <v>0</v>
      </c>
      <c r="S3684" s="14"/>
      <c r="T3684" s="14"/>
      <c r="U3684" s="14"/>
      <c r="V3684" s="14">
        <v>202003</v>
      </c>
      <c r="W3684" s="14"/>
    </row>
    <row r="3685" spans="1:23" ht="12.2" customHeight="1">
      <c r="A3685" s="14" t="s">
        <v>502</v>
      </c>
      <c r="B3685" s="14">
        <v>7</v>
      </c>
      <c r="C3685" s="14">
        <v>40</v>
      </c>
      <c r="D3685" s="14"/>
      <c r="E3685" s="14">
        <v>4.92</v>
      </c>
      <c r="F3685" s="14">
        <v>3.33</v>
      </c>
      <c r="G3685" s="14"/>
      <c r="H3685" s="14"/>
      <c r="I3685" s="14"/>
      <c r="J3685" s="14"/>
      <c r="K3685" s="14"/>
      <c r="L3685" s="14"/>
      <c r="M3685" s="14">
        <v>0</v>
      </c>
      <c r="N3685" s="14"/>
      <c r="O3685" s="191">
        <v>0</v>
      </c>
      <c r="P3685" s="191">
        <v>0</v>
      </c>
      <c r="Q3685" s="191">
        <v>0</v>
      </c>
      <c r="R3685" s="191">
        <v>0</v>
      </c>
      <c r="S3685" s="14"/>
      <c r="T3685" s="14"/>
      <c r="U3685" s="14"/>
      <c r="V3685" s="14">
        <v>202003</v>
      </c>
      <c r="W3685" s="14"/>
    </row>
    <row r="3686" spans="1:23" ht="12.2" customHeight="1">
      <c r="A3686" s="14" t="s">
        <v>502</v>
      </c>
      <c r="B3686" s="14">
        <v>8</v>
      </c>
      <c r="C3686" s="14">
        <v>39.42</v>
      </c>
      <c r="D3686" s="14">
        <v>0</v>
      </c>
      <c r="E3686" s="14">
        <v>0</v>
      </c>
      <c r="F3686" s="14">
        <v>0</v>
      </c>
      <c r="G3686" s="14">
        <v>0</v>
      </c>
      <c r="H3686" s="14">
        <v>0</v>
      </c>
      <c r="I3686" s="14">
        <v>0</v>
      </c>
      <c r="J3686" s="14">
        <v>0</v>
      </c>
      <c r="K3686" s="14">
        <v>0</v>
      </c>
      <c r="L3686" s="14">
        <v>0</v>
      </c>
      <c r="M3686" s="14">
        <v>0</v>
      </c>
      <c r="N3686" s="14">
        <v>0</v>
      </c>
      <c r="O3686" s="191">
        <v>0</v>
      </c>
      <c r="P3686" s="191">
        <v>25</v>
      </c>
      <c r="Q3686" s="191">
        <v>0</v>
      </c>
      <c r="R3686" s="191">
        <v>0</v>
      </c>
      <c r="S3686" s="14">
        <v>0</v>
      </c>
      <c r="T3686" s="14">
        <v>0</v>
      </c>
      <c r="U3686" s="14">
        <v>0</v>
      </c>
      <c r="V3686" s="14">
        <v>202004</v>
      </c>
      <c r="W3686" s="14"/>
    </row>
    <row r="3687" spans="1:23" ht="12.2" customHeight="1">
      <c r="A3687" s="14" t="s">
        <v>502</v>
      </c>
      <c r="B3687" s="14">
        <v>9</v>
      </c>
      <c r="C3687" s="14">
        <v>39.15</v>
      </c>
      <c r="D3687" s="14">
        <v>0</v>
      </c>
      <c r="E3687" s="14">
        <v>0</v>
      </c>
      <c r="F3687" s="14">
        <v>0</v>
      </c>
      <c r="G3687" s="14">
        <v>0</v>
      </c>
      <c r="H3687" s="14">
        <v>0</v>
      </c>
      <c r="I3687" s="14">
        <v>0</v>
      </c>
      <c r="J3687" s="14">
        <v>0</v>
      </c>
      <c r="K3687" s="14">
        <v>0</v>
      </c>
      <c r="L3687" s="14">
        <v>0</v>
      </c>
      <c r="M3687" s="14">
        <v>0</v>
      </c>
      <c r="N3687" s="14">
        <v>0</v>
      </c>
      <c r="O3687" s="191">
        <v>0</v>
      </c>
      <c r="P3687" s="191">
        <v>0</v>
      </c>
      <c r="Q3687" s="191">
        <v>0</v>
      </c>
      <c r="R3687" s="191">
        <v>0</v>
      </c>
      <c r="S3687" s="14">
        <v>0</v>
      </c>
      <c r="T3687" s="14">
        <v>0</v>
      </c>
      <c r="U3687" s="14">
        <v>0</v>
      </c>
      <c r="V3687" s="14">
        <v>202004</v>
      </c>
      <c r="W3687" s="14"/>
    </row>
    <row r="3688" spans="1:23" ht="12.2" customHeight="1">
      <c r="A3688" s="14" t="s">
        <v>502</v>
      </c>
      <c r="B3688" s="14">
        <v>10</v>
      </c>
      <c r="C3688" s="14">
        <v>40</v>
      </c>
      <c r="D3688" s="14">
        <v>0</v>
      </c>
      <c r="E3688" s="14">
        <v>3.25</v>
      </c>
      <c r="F3688" s="14">
        <v>8.94</v>
      </c>
      <c r="G3688" s="14">
        <v>0</v>
      </c>
      <c r="H3688" s="14">
        <v>0</v>
      </c>
      <c r="I3688" s="14">
        <v>0</v>
      </c>
      <c r="J3688" s="14">
        <v>0</v>
      </c>
      <c r="K3688" s="14">
        <v>0</v>
      </c>
      <c r="L3688" s="14">
        <v>0</v>
      </c>
      <c r="M3688" s="14">
        <v>0</v>
      </c>
      <c r="N3688" s="14">
        <v>0</v>
      </c>
      <c r="O3688" s="191">
        <v>0</v>
      </c>
      <c r="P3688" s="191">
        <v>75</v>
      </c>
      <c r="Q3688" s="191">
        <v>0</v>
      </c>
      <c r="R3688" s="191">
        <v>0</v>
      </c>
      <c r="S3688" s="14">
        <v>0</v>
      </c>
      <c r="T3688" s="14">
        <v>0</v>
      </c>
      <c r="U3688" s="14">
        <v>0</v>
      </c>
      <c r="V3688" s="14">
        <v>202004</v>
      </c>
      <c r="W3688" s="14"/>
    </row>
    <row r="3689" spans="1:23" ht="12.2" customHeight="1">
      <c r="A3689" s="14" t="s">
        <v>502</v>
      </c>
      <c r="B3689" s="14">
        <v>11</v>
      </c>
      <c r="C3689" s="14">
        <v>32</v>
      </c>
      <c r="D3689" s="14"/>
      <c r="E3689" s="14">
        <v>2.83</v>
      </c>
      <c r="F3689" s="14"/>
      <c r="G3689" s="14">
        <v>8</v>
      </c>
      <c r="H3689" s="14"/>
      <c r="I3689" s="14"/>
      <c r="J3689" s="14"/>
      <c r="K3689" s="14"/>
      <c r="L3689" s="14"/>
      <c r="M3689" s="14">
        <v>0</v>
      </c>
      <c r="N3689" s="14"/>
      <c r="O3689" s="191">
        <v>0</v>
      </c>
      <c r="P3689" s="191">
        <v>50</v>
      </c>
      <c r="Q3689" s="191">
        <v>0</v>
      </c>
      <c r="R3689" s="191">
        <v>0</v>
      </c>
      <c r="S3689" s="14"/>
      <c r="T3689" s="14"/>
      <c r="U3689" s="14"/>
      <c r="V3689" s="14">
        <v>202004</v>
      </c>
      <c r="W3689" s="14"/>
    </row>
    <row r="3690" spans="1:23" ht="12.2" customHeight="1">
      <c r="A3690" s="14" t="s">
        <v>502</v>
      </c>
      <c r="B3690" s="14">
        <v>12</v>
      </c>
      <c r="C3690" s="14">
        <v>32</v>
      </c>
      <c r="D3690" s="14"/>
      <c r="E3690" s="14">
        <v>4.5</v>
      </c>
      <c r="F3690" s="14">
        <v>2.65</v>
      </c>
      <c r="G3690" s="14">
        <v>8</v>
      </c>
      <c r="H3690" s="14"/>
      <c r="I3690" s="14"/>
      <c r="J3690" s="14"/>
      <c r="K3690" s="14"/>
      <c r="L3690" s="14"/>
      <c r="M3690" s="14">
        <v>0</v>
      </c>
      <c r="N3690" s="14"/>
      <c r="O3690" s="191">
        <v>0</v>
      </c>
      <c r="P3690" s="191">
        <v>0</v>
      </c>
      <c r="Q3690" s="191">
        <v>0</v>
      </c>
      <c r="R3690" s="191">
        <v>0</v>
      </c>
      <c r="S3690" s="14"/>
      <c r="T3690" s="14"/>
      <c r="U3690" s="14"/>
      <c r="V3690" s="14">
        <v>202004</v>
      </c>
      <c r="W3690" s="14"/>
    </row>
    <row r="3691" spans="1:23" ht="12.2" customHeight="1">
      <c r="A3691" s="14" t="s">
        <v>502</v>
      </c>
      <c r="B3691" s="14">
        <v>13</v>
      </c>
      <c r="C3691" s="14">
        <v>40</v>
      </c>
      <c r="D3691" s="14"/>
      <c r="E3691" s="14">
        <v>6.25</v>
      </c>
      <c r="F3691" s="14">
        <v>2.5</v>
      </c>
      <c r="G3691" s="14"/>
      <c r="H3691" s="14"/>
      <c r="I3691" s="14"/>
      <c r="J3691" s="14"/>
      <c r="K3691" s="14"/>
      <c r="L3691" s="14"/>
      <c r="M3691" s="14">
        <v>0</v>
      </c>
      <c r="N3691" s="14"/>
      <c r="O3691" s="191">
        <v>0</v>
      </c>
      <c r="P3691" s="191">
        <v>0</v>
      </c>
      <c r="Q3691" s="191">
        <v>0</v>
      </c>
      <c r="R3691" s="191">
        <v>0</v>
      </c>
      <c r="S3691" s="14"/>
      <c r="T3691" s="14"/>
      <c r="U3691" s="14"/>
      <c r="V3691" s="14">
        <v>202004</v>
      </c>
      <c r="W3691" s="14"/>
    </row>
    <row r="3692" spans="1:23" ht="12.2" customHeight="1">
      <c r="A3692" s="14" t="s">
        <v>502</v>
      </c>
      <c r="B3692" s="14">
        <v>14</v>
      </c>
      <c r="C3692" s="14">
        <v>40</v>
      </c>
      <c r="D3692" s="14">
        <v>0</v>
      </c>
      <c r="E3692" s="14">
        <v>3.83</v>
      </c>
      <c r="F3692" s="14">
        <v>0</v>
      </c>
      <c r="G3692" s="14">
        <v>0</v>
      </c>
      <c r="H3692" s="14">
        <v>0</v>
      </c>
      <c r="I3692" s="14">
        <v>0</v>
      </c>
      <c r="J3692" s="14">
        <v>0</v>
      </c>
      <c r="K3692" s="14">
        <v>0</v>
      </c>
      <c r="L3692" s="14">
        <v>0</v>
      </c>
      <c r="M3692" s="14">
        <v>0</v>
      </c>
      <c r="N3692" s="14">
        <v>0</v>
      </c>
      <c r="O3692" s="191">
        <v>0</v>
      </c>
      <c r="P3692" s="191">
        <v>0</v>
      </c>
      <c r="Q3692" s="191">
        <v>0</v>
      </c>
      <c r="R3692" s="191">
        <v>0</v>
      </c>
      <c r="S3692" s="14">
        <v>0</v>
      </c>
      <c r="T3692" s="14">
        <v>0</v>
      </c>
      <c r="U3692" s="14">
        <v>0</v>
      </c>
      <c r="V3692" s="14">
        <v>202005</v>
      </c>
      <c r="W3692" s="14"/>
    </row>
    <row r="3693" spans="1:23" ht="12.2" customHeight="1">
      <c r="A3693" s="14" t="s">
        <v>502</v>
      </c>
      <c r="B3693" s="14">
        <v>15</v>
      </c>
      <c r="C3693" s="14">
        <v>37.82</v>
      </c>
      <c r="D3693" s="14">
        <v>0</v>
      </c>
      <c r="E3693" s="14">
        <v>0</v>
      </c>
      <c r="F3693" s="14">
        <v>0</v>
      </c>
      <c r="G3693" s="14">
        <v>0</v>
      </c>
      <c r="H3693" s="14">
        <v>0</v>
      </c>
      <c r="I3693" s="14">
        <v>0</v>
      </c>
      <c r="J3693" s="14">
        <v>0</v>
      </c>
      <c r="K3693" s="14">
        <v>0</v>
      </c>
      <c r="L3693" s="14">
        <v>0</v>
      </c>
      <c r="M3693" s="14">
        <v>0</v>
      </c>
      <c r="N3693" s="14">
        <v>0</v>
      </c>
      <c r="O3693" s="191">
        <v>0</v>
      </c>
      <c r="P3693" s="191">
        <v>0</v>
      </c>
      <c r="Q3693" s="191">
        <v>0</v>
      </c>
      <c r="R3693" s="191">
        <v>0</v>
      </c>
      <c r="S3693" s="14">
        <v>0</v>
      </c>
      <c r="T3693" s="14">
        <v>0</v>
      </c>
      <c r="U3693" s="14">
        <v>0</v>
      </c>
      <c r="V3693" s="14">
        <v>202005</v>
      </c>
      <c r="W3693" s="14"/>
    </row>
    <row r="3694" spans="1:23" ht="12.2" customHeight="1">
      <c r="A3694" s="14" t="s">
        <v>502</v>
      </c>
      <c r="B3694" s="14">
        <v>16</v>
      </c>
      <c r="C3694" s="14">
        <v>32</v>
      </c>
      <c r="D3694" s="14">
        <v>0</v>
      </c>
      <c r="E3694" s="14">
        <v>1.5</v>
      </c>
      <c r="F3694" s="14">
        <v>3.79</v>
      </c>
      <c r="G3694" s="14">
        <v>0</v>
      </c>
      <c r="H3694" s="14">
        <v>0</v>
      </c>
      <c r="I3694" s="14">
        <v>8</v>
      </c>
      <c r="J3694" s="14">
        <v>0</v>
      </c>
      <c r="K3694" s="14">
        <v>0</v>
      </c>
      <c r="L3694" s="14">
        <v>0</v>
      </c>
      <c r="M3694" s="14">
        <v>0</v>
      </c>
      <c r="N3694" s="14">
        <v>0</v>
      </c>
      <c r="O3694" s="191">
        <v>0</v>
      </c>
      <c r="P3694" s="191">
        <v>0</v>
      </c>
      <c r="Q3694" s="191">
        <v>0</v>
      </c>
      <c r="R3694" s="191">
        <v>0</v>
      </c>
      <c r="S3694" s="14">
        <v>0</v>
      </c>
      <c r="T3694" s="14">
        <v>0</v>
      </c>
      <c r="U3694" s="14">
        <v>0</v>
      </c>
      <c r="V3694" s="14">
        <v>202005</v>
      </c>
      <c r="W3694" s="14"/>
    </row>
    <row r="3695" spans="1:23" ht="12.2" customHeight="1">
      <c r="A3695" s="14" t="s">
        <v>502</v>
      </c>
      <c r="B3695" s="14">
        <v>17</v>
      </c>
      <c r="C3695" s="14">
        <v>40</v>
      </c>
      <c r="D3695" s="14"/>
      <c r="E3695" s="14">
        <v>5.0999999999999996</v>
      </c>
      <c r="F3695" s="14"/>
      <c r="G3695" s="14"/>
      <c r="H3695" s="14"/>
      <c r="I3695" s="14"/>
      <c r="J3695" s="14"/>
      <c r="K3695" s="14"/>
      <c r="L3695" s="14"/>
      <c r="M3695" s="14">
        <v>0</v>
      </c>
      <c r="N3695" s="14"/>
      <c r="O3695" s="191">
        <v>0</v>
      </c>
      <c r="P3695" s="191">
        <v>0</v>
      </c>
      <c r="Q3695" s="191">
        <v>0</v>
      </c>
      <c r="R3695" s="191">
        <v>0</v>
      </c>
      <c r="S3695" s="14"/>
      <c r="T3695" s="14"/>
      <c r="U3695" s="14"/>
      <c r="V3695" s="14">
        <v>202005</v>
      </c>
      <c r="W3695" s="14"/>
    </row>
    <row r="3696" spans="1:23" ht="12.2" customHeight="1">
      <c r="A3696" s="14" t="s">
        <v>502</v>
      </c>
      <c r="B3696" s="14">
        <v>18</v>
      </c>
      <c r="C3696" s="14">
        <v>32</v>
      </c>
      <c r="D3696" s="14"/>
      <c r="E3696" s="14">
        <v>1.58</v>
      </c>
      <c r="F3696" s="14"/>
      <c r="G3696" s="14"/>
      <c r="H3696" s="14"/>
      <c r="I3696" s="14">
        <v>8</v>
      </c>
      <c r="J3696" s="14"/>
      <c r="K3696" s="14"/>
      <c r="L3696" s="14"/>
      <c r="M3696" s="14">
        <v>0</v>
      </c>
      <c r="N3696" s="14"/>
      <c r="O3696" s="191">
        <v>0</v>
      </c>
      <c r="P3696" s="191">
        <v>25</v>
      </c>
      <c r="Q3696" s="191">
        <v>0</v>
      </c>
      <c r="R3696" s="191">
        <v>0</v>
      </c>
      <c r="S3696" s="14"/>
      <c r="T3696" s="14"/>
      <c r="U3696" s="14"/>
      <c r="V3696" s="14">
        <v>202006</v>
      </c>
      <c r="W3696" s="14"/>
    </row>
    <row r="3697" spans="1:23" ht="12.2" customHeight="1">
      <c r="A3697" s="14" t="s">
        <v>502</v>
      </c>
      <c r="B3697" s="14">
        <v>19</v>
      </c>
      <c r="C3697" s="14">
        <v>40</v>
      </c>
      <c r="D3697" s="14"/>
      <c r="E3697" s="14">
        <v>3.3</v>
      </c>
      <c r="F3697" s="14">
        <v>2.12</v>
      </c>
      <c r="G3697" s="14"/>
      <c r="H3697" s="14"/>
      <c r="I3697" s="14"/>
      <c r="J3697" s="14"/>
      <c r="K3697" s="14"/>
      <c r="L3697" s="14"/>
      <c r="M3697" s="14">
        <v>0</v>
      </c>
      <c r="N3697" s="14"/>
      <c r="O3697" s="191">
        <v>0</v>
      </c>
      <c r="P3697" s="191">
        <v>75</v>
      </c>
      <c r="Q3697" s="191">
        <v>0</v>
      </c>
      <c r="R3697" s="191">
        <v>0</v>
      </c>
      <c r="S3697" s="14"/>
      <c r="T3697" s="14"/>
      <c r="U3697" s="14"/>
      <c r="V3697" s="14">
        <v>202006</v>
      </c>
      <c r="W3697" s="14"/>
    </row>
    <row r="3698" spans="1:23" ht="12.2" customHeight="1">
      <c r="A3698" s="14" t="s">
        <v>502</v>
      </c>
      <c r="B3698" s="14">
        <v>20</v>
      </c>
      <c r="C3698" s="14">
        <v>32</v>
      </c>
      <c r="D3698" s="14"/>
      <c r="E3698" s="14">
        <v>0.17</v>
      </c>
      <c r="F3698" s="14">
        <v>4.8499999999999996</v>
      </c>
      <c r="G3698" s="14">
        <v>8</v>
      </c>
      <c r="H3698" s="14"/>
      <c r="I3698" s="14"/>
      <c r="J3698" s="14"/>
      <c r="K3698" s="14"/>
      <c r="L3698" s="14"/>
      <c r="M3698" s="14">
        <v>0</v>
      </c>
      <c r="N3698" s="14"/>
      <c r="O3698" s="191">
        <v>0</v>
      </c>
      <c r="P3698" s="191">
        <v>0</v>
      </c>
      <c r="Q3698" s="191">
        <v>0</v>
      </c>
      <c r="R3698" s="191">
        <v>0</v>
      </c>
      <c r="S3698" s="14"/>
      <c r="T3698" s="14"/>
      <c r="U3698" s="14"/>
      <c r="V3698" s="14">
        <v>202006</v>
      </c>
      <c r="W3698" s="14"/>
    </row>
    <row r="3699" spans="1:23" ht="12.2" customHeight="1">
      <c r="A3699" s="14" t="s">
        <v>502</v>
      </c>
      <c r="B3699" s="14">
        <v>21</v>
      </c>
      <c r="C3699" s="14">
        <v>32</v>
      </c>
      <c r="D3699" s="14"/>
      <c r="E3699" s="14">
        <v>0.75</v>
      </c>
      <c r="F3699" s="14">
        <v>0.25</v>
      </c>
      <c r="G3699" s="14"/>
      <c r="H3699" s="14"/>
      <c r="I3699" s="14">
        <v>8</v>
      </c>
      <c r="J3699" s="14"/>
      <c r="K3699" s="14"/>
      <c r="L3699" s="14"/>
      <c r="M3699" s="14">
        <v>0</v>
      </c>
      <c r="N3699" s="14"/>
      <c r="O3699" s="191">
        <v>0</v>
      </c>
      <c r="P3699" s="191">
        <v>50</v>
      </c>
      <c r="Q3699" s="191">
        <v>0</v>
      </c>
      <c r="R3699" s="191">
        <v>0</v>
      </c>
      <c r="S3699" s="14"/>
      <c r="T3699" s="14"/>
      <c r="U3699" s="14"/>
      <c r="V3699" s="14">
        <v>202008</v>
      </c>
      <c r="W3699" s="14"/>
    </row>
    <row r="3700" spans="1:23" ht="12.2" customHeight="1">
      <c r="A3700" s="14" t="s">
        <v>502</v>
      </c>
      <c r="B3700" s="14">
        <v>22</v>
      </c>
      <c r="C3700" s="14">
        <v>40</v>
      </c>
      <c r="D3700" s="14"/>
      <c r="E3700" s="14">
        <v>2.72</v>
      </c>
      <c r="F3700" s="14">
        <v>4.07</v>
      </c>
      <c r="G3700" s="14"/>
      <c r="H3700" s="14"/>
      <c r="I3700" s="14"/>
      <c r="J3700" s="14"/>
      <c r="K3700" s="14"/>
      <c r="L3700" s="14"/>
      <c r="M3700" s="14">
        <v>0</v>
      </c>
      <c r="N3700" s="14"/>
      <c r="O3700" s="191">
        <v>0</v>
      </c>
      <c r="P3700" s="191">
        <v>75</v>
      </c>
      <c r="Q3700" s="191">
        <v>0</v>
      </c>
      <c r="R3700" s="191">
        <v>0</v>
      </c>
      <c r="S3700" s="14"/>
      <c r="T3700" s="14"/>
      <c r="U3700" s="14"/>
      <c r="V3700" s="14">
        <v>202008</v>
      </c>
      <c r="W3700" s="14"/>
    </row>
    <row r="3701" spans="1:23" ht="12.2" customHeight="1">
      <c r="A3701" s="14" t="s">
        <v>502</v>
      </c>
      <c r="B3701" s="14">
        <v>23</v>
      </c>
      <c r="C3701" s="14">
        <v>32</v>
      </c>
      <c r="D3701" s="14">
        <v>0</v>
      </c>
      <c r="E3701" s="14">
        <v>0.91</v>
      </c>
      <c r="F3701" s="14">
        <v>13.35</v>
      </c>
      <c r="G3701" s="14">
        <v>0</v>
      </c>
      <c r="H3701" s="14">
        <v>0</v>
      </c>
      <c r="I3701" s="14">
        <v>8</v>
      </c>
      <c r="J3701" s="14">
        <v>0</v>
      </c>
      <c r="K3701" s="14">
        <v>0</v>
      </c>
      <c r="L3701" s="14">
        <v>0</v>
      </c>
      <c r="M3701" s="14">
        <v>0</v>
      </c>
      <c r="N3701" s="14">
        <v>0</v>
      </c>
      <c r="O3701" s="191">
        <v>0</v>
      </c>
      <c r="P3701" s="191">
        <v>25</v>
      </c>
      <c r="Q3701" s="191">
        <v>0</v>
      </c>
      <c r="R3701" s="191">
        <v>0</v>
      </c>
      <c r="S3701" s="14">
        <v>0</v>
      </c>
      <c r="T3701" s="14">
        <v>0</v>
      </c>
      <c r="U3701" s="14">
        <v>0</v>
      </c>
      <c r="V3701" s="14">
        <v>202007</v>
      </c>
      <c r="W3701" s="14"/>
    </row>
    <row r="3702" spans="1:23" ht="12.2" customHeight="1">
      <c r="A3702" s="14" t="s">
        <v>502</v>
      </c>
      <c r="B3702" s="14">
        <v>24</v>
      </c>
      <c r="C3702" s="14">
        <v>40</v>
      </c>
      <c r="D3702" s="14"/>
      <c r="E3702" s="14">
        <v>5.99</v>
      </c>
      <c r="F3702" s="14">
        <v>3.13</v>
      </c>
      <c r="G3702" s="14"/>
      <c r="H3702" s="14"/>
      <c r="I3702" s="14"/>
      <c r="J3702" s="14"/>
      <c r="K3702" s="14"/>
      <c r="L3702" s="14"/>
      <c r="M3702" s="14">
        <v>0</v>
      </c>
      <c r="N3702" s="14"/>
      <c r="O3702" s="191">
        <v>0</v>
      </c>
      <c r="P3702" s="191">
        <v>0</v>
      </c>
      <c r="Q3702" s="191">
        <v>0</v>
      </c>
      <c r="R3702" s="191">
        <v>0</v>
      </c>
      <c r="S3702" s="14"/>
      <c r="T3702" s="14"/>
      <c r="U3702" s="14"/>
      <c r="V3702" s="14">
        <v>202007</v>
      </c>
      <c r="W3702" s="14"/>
    </row>
    <row r="3703" spans="1:23" ht="12.2" customHeight="1">
      <c r="A3703" s="14" t="s">
        <v>502</v>
      </c>
      <c r="B3703" s="14">
        <v>25</v>
      </c>
      <c r="C3703" s="14">
        <v>39.08</v>
      </c>
      <c r="D3703" s="14">
        <v>0</v>
      </c>
      <c r="E3703" s="14">
        <v>0</v>
      </c>
      <c r="F3703" s="14">
        <v>0</v>
      </c>
      <c r="G3703" s="14">
        <v>0</v>
      </c>
      <c r="H3703" s="14">
        <v>0</v>
      </c>
      <c r="I3703" s="14">
        <v>0</v>
      </c>
      <c r="J3703" s="14">
        <v>0</v>
      </c>
      <c r="K3703" s="14">
        <v>0</v>
      </c>
      <c r="L3703" s="14">
        <v>0</v>
      </c>
      <c r="M3703" s="14">
        <v>0</v>
      </c>
      <c r="N3703" s="14">
        <v>0</v>
      </c>
      <c r="O3703" s="191">
        <v>0</v>
      </c>
      <c r="P3703" s="191">
        <v>50</v>
      </c>
      <c r="Q3703" s="191">
        <v>0</v>
      </c>
      <c r="R3703" s="191">
        <v>0</v>
      </c>
      <c r="S3703" s="14">
        <v>0</v>
      </c>
      <c r="T3703" s="14">
        <v>0</v>
      </c>
      <c r="U3703" s="14">
        <v>0</v>
      </c>
      <c r="V3703" s="14">
        <v>202007</v>
      </c>
      <c r="W3703" s="14"/>
    </row>
    <row r="3704" spans="1:23" ht="12.2" customHeight="1" thickBot="1">
      <c r="A3704" s="14" t="s">
        <v>502</v>
      </c>
      <c r="B3704" s="14">
        <v>26</v>
      </c>
      <c r="C3704" s="14">
        <v>32</v>
      </c>
      <c r="D3704" s="14"/>
      <c r="E3704" s="14">
        <v>2.5</v>
      </c>
      <c r="F3704" s="14">
        <v>4.45</v>
      </c>
      <c r="G3704" s="14">
        <v>8</v>
      </c>
      <c r="H3704" s="14"/>
      <c r="I3704" s="14"/>
      <c r="J3704" s="14"/>
      <c r="K3704" s="14"/>
      <c r="L3704" s="14"/>
      <c r="M3704" s="14">
        <v>0</v>
      </c>
      <c r="N3704" s="14"/>
      <c r="O3704" s="191">
        <v>0</v>
      </c>
      <c r="P3704" s="191">
        <v>0</v>
      </c>
      <c r="Q3704" s="191">
        <v>0</v>
      </c>
      <c r="R3704" s="191">
        <v>0</v>
      </c>
      <c r="S3704" s="14"/>
      <c r="T3704" s="14"/>
      <c r="U3704" s="14"/>
      <c r="V3704" s="14">
        <v>202007</v>
      </c>
      <c r="W3704" s="14"/>
    </row>
    <row r="3705" spans="1:23" ht="12.2" customHeight="1" thickTop="1">
      <c r="A3705" s="188" t="s">
        <v>1306</v>
      </c>
      <c r="B3705" s="189">
        <v>0</v>
      </c>
      <c r="C3705" s="189">
        <v>931.46999999999991</v>
      </c>
      <c r="D3705" s="189">
        <v>0</v>
      </c>
      <c r="E3705" s="189">
        <v>59.35</v>
      </c>
      <c r="F3705" s="189">
        <v>67.36</v>
      </c>
      <c r="G3705" s="189">
        <v>64</v>
      </c>
      <c r="H3705" s="189">
        <v>0</v>
      </c>
      <c r="I3705" s="189">
        <v>40</v>
      </c>
      <c r="J3705" s="189">
        <v>0</v>
      </c>
      <c r="K3705" s="189">
        <v>0</v>
      </c>
      <c r="L3705" s="189">
        <v>0</v>
      </c>
      <c r="M3705" s="189">
        <v>0</v>
      </c>
      <c r="N3705" s="189">
        <v>0</v>
      </c>
      <c r="O3705" s="190">
        <v>0</v>
      </c>
      <c r="P3705" s="190">
        <v>525</v>
      </c>
      <c r="Q3705" s="190">
        <v>0</v>
      </c>
      <c r="R3705" s="190">
        <v>0</v>
      </c>
      <c r="S3705" s="189">
        <v>0</v>
      </c>
      <c r="T3705" s="189">
        <v>0</v>
      </c>
      <c r="U3705" s="189">
        <v>0</v>
      </c>
      <c r="V3705" s="189"/>
      <c r="W3705" s="189"/>
    </row>
    <row r="3706" spans="1:23" ht="12.2" customHeight="1">
      <c r="A3706" s="14" t="s">
        <v>1328</v>
      </c>
      <c r="B3706" s="14">
        <v>6</v>
      </c>
      <c r="C3706" s="14">
        <v>32</v>
      </c>
      <c r="D3706" s="14">
        <v>0.92</v>
      </c>
      <c r="E3706" s="14"/>
      <c r="F3706" s="14"/>
      <c r="G3706" s="14"/>
      <c r="H3706" s="14"/>
      <c r="I3706" s="14"/>
      <c r="J3706" s="14"/>
      <c r="K3706" s="14"/>
      <c r="L3706" s="14"/>
      <c r="M3706" s="14"/>
      <c r="N3706" s="14"/>
      <c r="O3706" s="191">
        <v>0</v>
      </c>
      <c r="P3706" s="191">
        <v>0</v>
      </c>
      <c r="Q3706" s="191">
        <v>0</v>
      </c>
      <c r="R3706" s="191">
        <v>0</v>
      </c>
      <c r="S3706" s="14"/>
      <c r="T3706" s="14"/>
      <c r="U3706" s="14"/>
      <c r="V3706" s="14">
        <v>202003</v>
      </c>
      <c r="W3706" s="14"/>
    </row>
    <row r="3707" spans="1:23" ht="12.2" customHeight="1">
      <c r="A3707" s="14" t="s">
        <v>1328</v>
      </c>
      <c r="B3707" s="14">
        <v>7</v>
      </c>
      <c r="C3707" s="14">
        <v>32</v>
      </c>
      <c r="D3707" s="14"/>
      <c r="E3707" s="14"/>
      <c r="F3707" s="14"/>
      <c r="G3707" s="14"/>
      <c r="H3707" s="14"/>
      <c r="I3707" s="14"/>
      <c r="J3707" s="14"/>
      <c r="K3707" s="14"/>
      <c r="L3707" s="14"/>
      <c r="M3707" s="14"/>
      <c r="N3707" s="14"/>
      <c r="O3707" s="191">
        <v>0</v>
      </c>
      <c r="P3707" s="191">
        <v>0</v>
      </c>
      <c r="Q3707" s="191">
        <v>0</v>
      </c>
      <c r="R3707" s="191">
        <v>0</v>
      </c>
      <c r="S3707" s="14"/>
      <c r="T3707" s="14"/>
      <c r="U3707" s="14"/>
      <c r="V3707" s="14">
        <v>202003</v>
      </c>
      <c r="W3707" s="14"/>
    </row>
    <row r="3708" spans="1:23" ht="12.2" customHeight="1">
      <c r="A3708" s="14" t="s">
        <v>1328</v>
      </c>
      <c r="B3708" s="14">
        <v>8</v>
      </c>
      <c r="C3708" s="14">
        <v>32</v>
      </c>
      <c r="D3708" s="14"/>
      <c r="E3708" s="14"/>
      <c r="F3708" s="14"/>
      <c r="G3708" s="14"/>
      <c r="H3708" s="14"/>
      <c r="I3708" s="14"/>
      <c r="J3708" s="14"/>
      <c r="K3708" s="14"/>
      <c r="L3708" s="14"/>
      <c r="M3708" s="14"/>
      <c r="N3708" s="14"/>
      <c r="O3708" s="191">
        <v>0</v>
      </c>
      <c r="P3708" s="191">
        <v>0</v>
      </c>
      <c r="Q3708" s="191">
        <v>0</v>
      </c>
      <c r="R3708" s="191">
        <v>0</v>
      </c>
      <c r="S3708" s="14"/>
      <c r="T3708" s="14"/>
      <c r="U3708" s="14"/>
      <c r="V3708" s="14">
        <v>202003</v>
      </c>
      <c r="W3708" s="14"/>
    </row>
    <row r="3709" spans="1:23" ht="12.2" customHeight="1">
      <c r="A3709" s="14" t="s">
        <v>1328</v>
      </c>
      <c r="B3709" s="14">
        <v>9</v>
      </c>
      <c r="C3709" s="14">
        <v>23.25</v>
      </c>
      <c r="D3709" s="14">
        <v>0.67</v>
      </c>
      <c r="E3709" s="14"/>
      <c r="F3709" s="14"/>
      <c r="G3709" s="14"/>
      <c r="H3709" s="14">
        <v>8.75</v>
      </c>
      <c r="I3709" s="14"/>
      <c r="J3709" s="14"/>
      <c r="K3709" s="14"/>
      <c r="L3709" s="14"/>
      <c r="M3709" s="14"/>
      <c r="N3709" s="14"/>
      <c r="O3709" s="191">
        <v>0</v>
      </c>
      <c r="P3709" s="191">
        <v>0</v>
      </c>
      <c r="Q3709" s="191">
        <v>0</v>
      </c>
      <c r="R3709" s="191">
        <v>0</v>
      </c>
      <c r="S3709" s="14"/>
      <c r="T3709" s="14"/>
      <c r="U3709" s="14"/>
      <c r="V3709" s="14">
        <v>202003</v>
      </c>
      <c r="W3709" s="14"/>
    </row>
    <row r="3710" spans="1:23" ht="12.2" customHeight="1">
      <c r="A3710" s="14" t="s">
        <v>1328</v>
      </c>
      <c r="B3710" s="14">
        <v>10</v>
      </c>
      <c r="C3710" s="14">
        <v>32</v>
      </c>
      <c r="D3710" s="14"/>
      <c r="E3710" s="14"/>
      <c r="F3710" s="14"/>
      <c r="G3710" s="14"/>
      <c r="H3710" s="14"/>
      <c r="I3710" s="14"/>
      <c r="J3710" s="14"/>
      <c r="K3710" s="14"/>
      <c r="L3710" s="14"/>
      <c r="M3710" s="14"/>
      <c r="N3710" s="14"/>
      <c r="O3710" s="191">
        <v>0</v>
      </c>
      <c r="P3710" s="191">
        <v>0</v>
      </c>
      <c r="Q3710" s="191">
        <v>0</v>
      </c>
      <c r="R3710" s="191">
        <v>0</v>
      </c>
      <c r="S3710" s="14"/>
      <c r="T3710" s="14"/>
      <c r="U3710" s="14"/>
      <c r="V3710" s="14">
        <v>202004</v>
      </c>
      <c r="W3710" s="14"/>
    </row>
    <row r="3711" spans="1:23" ht="12.2" customHeight="1">
      <c r="A3711" s="14" t="s">
        <v>1328</v>
      </c>
      <c r="B3711" s="14">
        <v>11</v>
      </c>
      <c r="C3711" s="14">
        <v>32</v>
      </c>
      <c r="D3711" s="14">
        <v>2</v>
      </c>
      <c r="E3711" s="14"/>
      <c r="F3711" s="14"/>
      <c r="G3711" s="14"/>
      <c r="H3711" s="14"/>
      <c r="I3711" s="14"/>
      <c r="J3711" s="14"/>
      <c r="K3711" s="14"/>
      <c r="L3711" s="14"/>
      <c r="M3711" s="14"/>
      <c r="N3711" s="14"/>
      <c r="O3711" s="191">
        <v>0</v>
      </c>
      <c r="P3711" s="191">
        <v>0</v>
      </c>
      <c r="Q3711" s="191">
        <v>0</v>
      </c>
      <c r="R3711" s="191">
        <v>0</v>
      </c>
      <c r="S3711" s="14"/>
      <c r="T3711" s="14"/>
      <c r="U3711" s="14"/>
      <c r="V3711" s="14">
        <v>202004</v>
      </c>
      <c r="W3711" s="14"/>
    </row>
    <row r="3712" spans="1:23" ht="12.2" customHeight="1">
      <c r="A3712" s="14" t="s">
        <v>1328</v>
      </c>
      <c r="B3712" s="14">
        <v>12</v>
      </c>
      <c r="C3712" s="14">
        <v>8</v>
      </c>
      <c r="D3712" s="14"/>
      <c r="E3712" s="14"/>
      <c r="F3712" s="14"/>
      <c r="G3712" s="14"/>
      <c r="H3712" s="14">
        <v>24</v>
      </c>
      <c r="I3712" s="14"/>
      <c r="J3712" s="14"/>
      <c r="K3712" s="14"/>
      <c r="L3712" s="14"/>
      <c r="M3712" s="14"/>
      <c r="N3712" s="14"/>
      <c r="O3712" s="191">
        <v>0</v>
      </c>
      <c r="P3712" s="191">
        <v>0</v>
      </c>
      <c r="Q3712" s="191">
        <v>0</v>
      </c>
      <c r="R3712" s="191">
        <v>0</v>
      </c>
      <c r="S3712" s="14"/>
      <c r="T3712" s="14"/>
      <c r="U3712" s="14"/>
      <c r="V3712" s="14">
        <v>202004</v>
      </c>
      <c r="W3712" s="14"/>
    </row>
    <row r="3713" spans="1:23" ht="12.2" customHeight="1" thickBot="1">
      <c r="A3713" s="14" t="s">
        <v>1328</v>
      </c>
      <c r="B3713" s="14">
        <v>13</v>
      </c>
      <c r="C3713" s="14">
        <v>8</v>
      </c>
      <c r="D3713" s="14">
        <v>0</v>
      </c>
      <c r="E3713" s="14">
        <v>0</v>
      </c>
      <c r="F3713" s="14">
        <v>0</v>
      </c>
      <c r="G3713" s="14">
        <v>0</v>
      </c>
      <c r="H3713" s="14">
        <v>0</v>
      </c>
      <c r="I3713" s="14">
        <v>0</v>
      </c>
      <c r="J3713" s="14">
        <v>0</v>
      </c>
      <c r="K3713" s="14">
        <v>0</v>
      </c>
      <c r="L3713" s="14">
        <v>0</v>
      </c>
      <c r="M3713" s="14">
        <v>0</v>
      </c>
      <c r="N3713" s="14">
        <v>0</v>
      </c>
      <c r="O3713" s="191">
        <v>0</v>
      </c>
      <c r="P3713" s="191">
        <v>0</v>
      </c>
      <c r="Q3713" s="191">
        <v>0</v>
      </c>
      <c r="R3713" s="191">
        <v>0</v>
      </c>
      <c r="S3713" s="14">
        <v>0</v>
      </c>
      <c r="T3713" s="14">
        <v>0</v>
      </c>
      <c r="U3713" s="14">
        <v>0</v>
      </c>
      <c r="V3713" s="14">
        <v>202004</v>
      </c>
      <c r="W3713" s="14"/>
    </row>
    <row r="3714" spans="1:23" ht="12.2" customHeight="1" thickTop="1">
      <c r="A3714" s="188" t="s">
        <v>1306</v>
      </c>
      <c r="B3714" s="189">
        <v>0</v>
      </c>
      <c r="C3714" s="189">
        <v>199.25</v>
      </c>
      <c r="D3714" s="189">
        <v>3.59</v>
      </c>
      <c r="E3714" s="189">
        <v>0</v>
      </c>
      <c r="F3714" s="189">
        <v>0</v>
      </c>
      <c r="G3714" s="189">
        <v>0</v>
      </c>
      <c r="H3714" s="189">
        <v>32.75</v>
      </c>
      <c r="I3714" s="189">
        <v>0</v>
      </c>
      <c r="J3714" s="189">
        <v>0</v>
      </c>
      <c r="K3714" s="189">
        <v>0</v>
      </c>
      <c r="L3714" s="189">
        <v>0</v>
      </c>
      <c r="M3714" s="189">
        <v>0</v>
      </c>
      <c r="N3714" s="189">
        <v>0</v>
      </c>
      <c r="O3714" s="190">
        <v>0</v>
      </c>
      <c r="P3714" s="190">
        <v>0</v>
      </c>
      <c r="Q3714" s="190">
        <v>0</v>
      </c>
      <c r="R3714" s="190">
        <v>0</v>
      </c>
      <c r="S3714" s="189">
        <v>0</v>
      </c>
      <c r="T3714" s="189">
        <v>0</v>
      </c>
      <c r="U3714" s="189">
        <v>0</v>
      </c>
      <c r="V3714" s="189"/>
      <c r="W3714" s="189"/>
    </row>
    <row r="3715" spans="1:23" ht="12.2" customHeight="1">
      <c r="A3715" s="14" t="s">
        <v>1537</v>
      </c>
      <c r="B3715" s="14">
        <v>15</v>
      </c>
      <c r="C3715" s="14">
        <v>37.5</v>
      </c>
      <c r="D3715" s="14">
        <v>0</v>
      </c>
      <c r="E3715" s="14">
        <v>0</v>
      </c>
      <c r="F3715" s="14">
        <v>0</v>
      </c>
      <c r="G3715" s="14">
        <v>0</v>
      </c>
      <c r="H3715" s="14">
        <v>0</v>
      </c>
      <c r="I3715" s="14">
        <v>0</v>
      </c>
      <c r="J3715" s="14">
        <v>0</v>
      </c>
      <c r="K3715" s="14">
        <v>0</v>
      </c>
      <c r="L3715" s="14">
        <v>0</v>
      </c>
      <c r="M3715" s="14">
        <v>0</v>
      </c>
      <c r="N3715" s="14">
        <v>0</v>
      </c>
      <c r="O3715" s="191">
        <v>0</v>
      </c>
      <c r="P3715" s="191">
        <v>0</v>
      </c>
      <c r="Q3715" s="191">
        <v>0</v>
      </c>
      <c r="R3715" s="191">
        <v>0</v>
      </c>
      <c r="S3715" s="14">
        <v>0</v>
      </c>
      <c r="T3715" s="14">
        <v>0</v>
      </c>
      <c r="U3715" s="14">
        <v>0</v>
      </c>
      <c r="V3715" s="14">
        <v>202005</v>
      </c>
      <c r="W3715" s="14"/>
    </row>
    <row r="3716" spans="1:23" ht="12.2" customHeight="1">
      <c r="A3716" s="14" t="s">
        <v>1537</v>
      </c>
      <c r="B3716" s="14">
        <v>16</v>
      </c>
      <c r="C3716" s="14">
        <v>32</v>
      </c>
      <c r="D3716" s="14">
        <v>0</v>
      </c>
      <c r="E3716" s="14">
        <v>2.5</v>
      </c>
      <c r="F3716" s="14">
        <v>9</v>
      </c>
      <c r="G3716" s="14">
        <v>0</v>
      </c>
      <c r="H3716" s="14">
        <v>0</v>
      </c>
      <c r="I3716" s="14">
        <v>8</v>
      </c>
      <c r="J3716" s="14">
        <v>0</v>
      </c>
      <c r="K3716" s="14">
        <v>0</v>
      </c>
      <c r="L3716" s="14">
        <v>0</v>
      </c>
      <c r="M3716" s="14">
        <v>0</v>
      </c>
      <c r="N3716" s="14">
        <v>0</v>
      </c>
      <c r="O3716" s="191">
        <v>0</v>
      </c>
      <c r="P3716" s="191">
        <v>50</v>
      </c>
      <c r="Q3716" s="191">
        <v>0</v>
      </c>
      <c r="R3716" s="191">
        <v>0</v>
      </c>
      <c r="S3716" s="14">
        <v>0</v>
      </c>
      <c r="T3716" s="14">
        <v>0</v>
      </c>
      <c r="U3716" s="14">
        <v>0</v>
      </c>
      <c r="V3716" s="14">
        <v>202005</v>
      </c>
      <c r="W3716" s="14"/>
    </row>
    <row r="3717" spans="1:23" ht="12.2" customHeight="1">
      <c r="A3717" s="14" t="s">
        <v>1537</v>
      </c>
      <c r="B3717" s="14">
        <v>17</v>
      </c>
      <c r="C3717" s="14">
        <v>40</v>
      </c>
      <c r="D3717" s="14"/>
      <c r="E3717" s="14">
        <v>5</v>
      </c>
      <c r="F3717" s="14">
        <v>11.75</v>
      </c>
      <c r="G3717" s="14"/>
      <c r="H3717" s="14"/>
      <c r="I3717" s="14"/>
      <c r="J3717" s="14"/>
      <c r="K3717" s="14"/>
      <c r="L3717" s="14"/>
      <c r="M3717" s="14">
        <v>0</v>
      </c>
      <c r="N3717" s="14"/>
      <c r="O3717" s="191">
        <v>0</v>
      </c>
      <c r="P3717" s="191">
        <v>0</v>
      </c>
      <c r="Q3717" s="191">
        <v>0</v>
      </c>
      <c r="R3717" s="191">
        <v>0</v>
      </c>
      <c r="S3717" s="14"/>
      <c r="T3717" s="14"/>
      <c r="U3717" s="14"/>
      <c r="V3717" s="14">
        <v>202005</v>
      </c>
      <c r="W3717" s="14"/>
    </row>
    <row r="3718" spans="1:23" ht="12.2" customHeight="1">
      <c r="A3718" s="14" t="s">
        <v>1537</v>
      </c>
      <c r="B3718" s="14">
        <v>18</v>
      </c>
      <c r="C3718" s="14">
        <v>32</v>
      </c>
      <c r="D3718" s="14"/>
      <c r="E3718" s="14">
        <v>1.5</v>
      </c>
      <c r="F3718" s="14">
        <v>9</v>
      </c>
      <c r="G3718" s="14"/>
      <c r="H3718" s="14"/>
      <c r="I3718" s="14">
        <v>8</v>
      </c>
      <c r="J3718" s="14"/>
      <c r="K3718" s="14"/>
      <c r="L3718" s="14"/>
      <c r="M3718" s="14">
        <v>0</v>
      </c>
      <c r="N3718" s="14"/>
      <c r="O3718" s="191">
        <v>0</v>
      </c>
      <c r="P3718" s="191">
        <v>0</v>
      </c>
      <c r="Q3718" s="191">
        <v>0</v>
      </c>
      <c r="R3718" s="191">
        <v>0</v>
      </c>
      <c r="S3718" s="14"/>
      <c r="T3718" s="14"/>
      <c r="U3718" s="14"/>
      <c r="V3718" s="14">
        <v>202005</v>
      </c>
      <c r="W3718" s="14"/>
    </row>
    <row r="3719" spans="1:23" ht="12.2" customHeight="1">
      <c r="A3719" s="14" t="s">
        <v>1537</v>
      </c>
      <c r="B3719" s="14">
        <v>19</v>
      </c>
      <c r="C3719" s="14">
        <v>40</v>
      </c>
      <c r="D3719" s="14"/>
      <c r="E3719" s="14">
        <v>2.75</v>
      </c>
      <c r="F3719" s="14">
        <v>8.75</v>
      </c>
      <c r="G3719" s="14"/>
      <c r="H3719" s="14"/>
      <c r="I3719" s="14"/>
      <c r="J3719" s="14"/>
      <c r="K3719" s="14"/>
      <c r="L3719" s="14"/>
      <c r="M3719" s="14">
        <v>0</v>
      </c>
      <c r="N3719" s="14"/>
      <c r="O3719" s="191">
        <v>0</v>
      </c>
      <c r="P3719" s="191">
        <v>75</v>
      </c>
      <c r="Q3719" s="191">
        <v>0</v>
      </c>
      <c r="R3719" s="191">
        <v>0</v>
      </c>
      <c r="S3719" s="14"/>
      <c r="T3719" s="14"/>
      <c r="U3719" s="14"/>
      <c r="V3719" s="14">
        <v>202006</v>
      </c>
      <c r="W3719" s="14"/>
    </row>
    <row r="3720" spans="1:23" ht="12.2" customHeight="1">
      <c r="A3720" s="14" t="s">
        <v>1537</v>
      </c>
      <c r="B3720" s="14">
        <v>20</v>
      </c>
      <c r="C3720" s="14">
        <v>40</v>
      </c>
      <c r="D3720" s="14"/>
      <c r="E3720" s="14">
        <v>2.5</v>
      </c>
      <c r="F3720" s="14">
        <v>13.25</v>
      </c>
      <c r="G3720" s="14"/>
      <c r="H3720" s="14"/>
      <c r="I3720" s="14"/>
      <c r="J3720" s="14"/>
      <c r="K3720" s="14"/>
      <c r="L3720" s="14"/>
      <c r="M3720" s="14">
        <v>0</v>
      </c>
      <c r="N3720" s="14"/>
      <c r="O3720" s="191">
        <v>0</v>
      </c>
      <c r="P3720" s="191">
        <v>75</v>
      </c>
      <c r="Q3720" s="191">
        <v>0</v>
      </c>
      <c r="R3720" s="191">
        <v>0</v>
      </c>
      <c r="S3720" s="14"/>
      <c r="T3720" s="14"/>
      <c r="U3720" s="14"/>
      <c r="V3720" s="14">
        <v>202006</v>
      </c>
      <c r="W3720" s="14"/>
    </row>
    <row r="3721" spans="1:23" ht="12.2" customHeight="1">
      <c r="A3721" s="14" t="s">
        <v>1537</v>
      </c>
      <c r="B3721" s="14">
        <v>21</v>
      </c>
      <c r="C3721" s="14">
        <v>32</v>
      </c>
      <c r="D3721" s="14"/>
      <c r="E3721" s="14">
        <v>2.25</v>
      </c>
      <c r="F3721" s="14">
        <v>4</v>
      </c>
      <c r="G3721" s="14"/>
      <c r="H3721" s="14"/>
      <c r="I3721" s="14">
        <v>8</v>
      </c>
      <c r="J3721" s="14"/>
      <c r="K3721" s="14"/>
      <c r="L3721" s="14"/>
      <c r="M3721" s="14">
        <v>0</v>
      </c>
      <c r="N3721" s="14"/>
      <c r="O3721" s="191">
        <v>0</v>
      </c>
      <c r="P3721" s="191">
        <v>50</v>
      </c>
      <c r="Q3721" s="191">
        <v>0</v>
      </c>
      <c r="R3721" s="191">
        <v>0</v>
      </c>
      <c r="S3721" s="14"/>
      <c r="T3721" s="14"/>
      <c r="U3721" s="14"/>
      <c r="V3721" s="14">
        <v>202006</v>
      </c>
      <c r="W3721" s="14"/>
    </row>
    <row r="3722" spans="1:23" ht="12.2" customHeight="1" thickBot="1">
      <c r="A3722" s="14" t="s">
        <v>1537</v>
      </c>
      <c r="B3722" s="14">
        <v>22</v>
      </c>
      <c r="C3722" s="14">
        <v>40</v>
      </c>
      <c r="D3722" s="14"/>
      <c r="E3722" s="14">
        <v>2.5</v>
      </c>
      <c r="F3722" s="14">
        <v>14.5</v>
      </c>
      <c r="G3722" s="14"/>
      <c r="H3722" s="14"/>
      <c r="I3722" s="14"/>
      <c r="J3722" s="14"/>
      <c r="K3722" s="14"/>
      <c r="L3722" s="14"/>
      <c r="M3722" s="14">
        <v>0</v>
      </c>
      <c r="N3722" s="14"/>
      <c r="O3722" s="191">
        <v>0</v>
      </c>
      <c r="P3722" s="191">
        <v>75</v>
      </c>
      <c r="Q3722" s="191">
        <v>0</v>
      </c>
      <c r="R3722" s="191">
        <v>0</v>
      </c>
      <c r="S3722" s="14"/>
      <c r="T3722" s="14"/>
      <c r="U3722" s="14"/>
      <c r="V3722" s="14">
        <v>202007</v>
      </c>
      <c r="W3722" s="14"/>
    </row>
    <row r="3723" spans="1:23" ht="12.2" customHeight="1" thickTop="1">
      <c r="A3723" s="188" t="s">
        <v>1306</v>
      </c>
      <c r="B3723" s="189">
        <v>0</v>
      </c>
      <c r="C3723" s="189">
        <v>293.5</v>
      </c>
      <c r="D3723" s="189">
        <v>0</v>
      </c>
      <c r="E3723" s="189">
        <v>19</v>
      </c>
      <c r="F3723" s="189">
        <v>70.25</v>
      </c>
      <c r="G3723" s="189">
        <v>0</v>
      </c>
      <c r="H3723" s="189">
        <v>0</v>
      </c>
      <c r="I3723" s="189">
        <v>24</v>
      </c>
      <c r="J3723" s="189">
        <v>0</v>
      </c>
      <c r="K3723" s="189">
        <v>0</v>
      </c>
      <c r="L3723" s="189">
        <v>0</v>
      </c>
      <c r="M3723" s="189">
        <v>0</v>
      </c>
      <c r="N3723" s="189">
        <v>0</v>
      </c>
      <c r="O3723" s="190">
        <v>0</v>
      </c>
      <c r="P3723" s="190">
        <v>325</v>
      </c>
      <c r="Q3723" s="190">
        <v>0</v>
      </c>
      <c r="R3723" s="190">
        <v>0</v>
      </c>
      <c r="S3723" s="189">
        <v>0</v>
      </c>
      <c r="T3723" s="189">
        <v>0</v>
      </c>
      <c r="U3723" s="189">
        <v>0</v>
      </c>
      <c r="V3723" s="189"/>
      <c r="W3723" s="189"/>
    </row>
    <row r="3724" spans="1:23" ht="12.2" customHeight="1">
      <c r="A3724" s="14" t="s">
        <v>1202</v>
      </c>
      <c r="B3724" s="14">
        <v>1</v>
      </c>
      <c r="C3724" s="14">
        <v>0</v>
      </c>
      <c r="D3724" s="14">
        <v>0</v>
      </c>
      <c r="E3724" s="14">
        <v>0</v>
      </c>
      <c r="F3724" s="14">
        <v>0</v>
      </c>
      <c r="G3724" s="14">
        <v>32</v>
      </c>
      <c r="H3724" s="14">
        <v>0</v>
      </c>
      <c r="I3724" s="14">
        <v>8</v>
      </c>
      <c r="J3724" s="14">
        <v>0</v>
      </c>
      <c r="K3724" s="14">
        <v>0</v>
      </c>
      <c r="L3724" s="14">
        <v>0</v>
      </c>
      <c r="M3724" s="14">
        <v>0</v>
      </c>
      <c r="N3724" s="14">
        <v>0</v>
      </c>
      <c r="O3724" s="191">
        <v>0</v>
      </c>
      <c r="P3724" s="191">
        <v>0</v>
      </c>
      <c r="Q3724" s="191">
        <v>0</v>
      </c>
      <c r="R3724" s="191">
        <v>0</v>
      </c>
      <c r="S3724" s="14">
        <v>0</v>
      </c>
      <c r="T3724" s="14">
        <v>100.24</v>
      </c>
      <c r="U3724" s="14">
        <v>177.98</v>
      </c>
      <c r="V3724" s="14">
        <v>202002</v>
      </c>
      <c r="W3724" s="14"/>
    </row>
    <row r="3725" spans="1:23" ht="12.2" customHeight="1">
      <c r="A3725" s="14" t="s">
        <v>1202</v>
      </c>
      <c r="B3725" s="14">
        <v>2</v>
      </c>
      <c r="C3725" s="14">
        <v>40</v>
      </c>
      <c r="D3725" s="14"/>
      <c r="E3725" s="14">
        <v>0</v>
      </c>
      <c r="F3725" s="14">
        <v>0</v>
      </c>
      <c r="G3725" s="14"/>
      <c r="H3725" s="14"/>
      <c r="I3725" s="14"/>
      <c r="J3725" s="14"/>
      <c r="K3725" s="14"/>
      <c r="L3725" s="14"/>
      <c r="M3725" s="14">
        <v>0</v>
      </c>
      <c r="N3725" s="14"/>
      <c r="O3725" s="191">
        <v>0</v>
      </c>
      <c r="P3725" s="191">
        <v>0</v>
      </c>
      <c r="Q3725" s="191">
        <v>0</v>
      </c>
      <c r="R3725" s="191">
        <v>0</v>
      </c>
      <c r="S3725" s="14"/>
      <c r="T3725" s="14">
        <v>5.12</v>
      </c>
      <c r="U3725" s="14">
        <v>8.2200000000000006</v>
      </c>
      <c r="V3725" s="14">
        <v>202002</v>
      </c>
      <c r="W3725" s="14"/>
    </row>
    <row r="3726" spans="1:23" ht="12.2" customHeight="1">
      <c r="A3726" s="14" t="s">
        <v>1202</v>
      </c>
      <c r="B3726" s="14">
        <v>3</v>
      </c>
      <c r="C3726" s="14">
        <v>40</v>
      </c>
      <c r="D3726" s="14"/>
      <c r="E3726" s="14">
        <v>0</v>
      </c>
      <c r="F3726" s="14">
        <v>0</v>
      </c>
      <c r="G3726" s="14"/>
      <c r="H3726" s="14"/>
      <c r="I3726" s="14"/>
      <c r="J3726" s="14"/>
      <c r="K3726" s="14"/>
      <c r="L3726" s="14"/>
      <c r="M3726" s="14">
        <v>0</v>
      </c>
      <c r="N3726" s="14"/>
      <c r="O3726" s="191">
        <v>0</v>
      </c>
      <c r="P3726" s="191">
        <v>25</v>
      </c>
      <c r="Q3726" s="191">
        <v>0</v>
      </c>
      <c r="R3726" s="191">
        <v>0</v>
      </c>
      <c r="S3726" s="14"/>
      <c r="T3726" s="14">
        <v>1.29</v>
      </c>
      <c r="U3726" s="14">
        <v>4.97</v>
      </c>
      <c r="V3726" s="14">
        <v>202002</v>
      </c>
      <c r="W3726" s="14"/>
    </row>
    <row r="3727" spans="1:23" ht="12.2" customHeight="1">
      <c r="A3727" s="14" t="s">
        <v>1202</v>
      </c>
      <c r="B3727" s="14">
        <v>4</v>
      </c>
      <c r="C3727" s="14">
        <v>40</v>
      </c>
      <c r="D3727" s="14"/>
      <c r="E3727" s="14">
        <v>0</v>
      </c>
      <c r="F3727" s="14">
        <v>0</v>
      </c>
      <c r="G3727" s="14"/>
      <c r="H3727" s="14"/>
      <c r="I3727" s="14"/>
      <c r="J3727" s="14"/>
      <c r="K3727" s="14"/>
      <c r="L3727" s="14"/>
      <c r="M3727" s="14">
        <v>0</v>
      </c>
      <c r="N3727" s="14"/>
      <c r="O3727" s="191">
        <v>0</v>
      </c>
      <c r="P3727" s="191">
        <v>25</v>
      </c>
      <c r="Q3727" s="191">
        <v>0</v>
      </c>
      <c r="R3727" s="191">
        <v>0</v>
      </c>
      <c r="S3727" s="14"/>
      <c r="T3727" s="14">
        <v>5.2</v>
      </c>
      <c r="U3727" s="14">
        <v>6.7</v>
      </c>
      <c r="V3727" s="14">
        <v>202002</v>
      </c>
      <c r="W3727" s="14"/>
    </row>
    <row r="3728" spans="1:23" ht="12.2" customHeight="1">
      <c r="A3728" s="14" t="s">
        <v>1202</v>
      </c>
      <c r="B3728" s="14">
        <v>5</v>
      </c>
      <c r="C3728" s="14">
        <v>40</v>
      </c>
      <c r="D3728" s="14"/>
      <c r="E3728" s="14">
        <v>0</v>
      </c>
      <c r="F3728" s="14">
        <v>0</v>
      </c>
      <c r="G3728" s="14"/>
      <c r="H3728" s="14"/>
      <c r="I3728" s="14"/>
      <c r="J3728" s="14"/>
      <c r="K3728" s="14"/>
      <c r="L3728" s="14"/>
      <c r="M3728" s="14">
        <v>0</v>
      </c>
      <c r="N3728" s="14"/>
      <c r="O3728" s="191">
        <v>0</v>
      </c>
      <c r="P3728" s="191">
        <v>0</v>
      </c>
      <c r="Q3728" s="191">
        <v>0</v>
      </c>
      <c r="R3728" s="191">
        <v>0</v>
      </c>
      <c r="S3728" s="14"/>
      <c r="T3728" s="14">
        <v>2.23</v>
      </c>
      <c r="U3728" s="14">
        <v>4.5999999999999996</v>
      </c>
      <c r="V3728" s="14">
        <v>202002</v>
      </c>
      <c r="W3728" s="14"/>
    </row>
    <row r="3729" spans="1:23" ht="12.2" customHeight="1">
      <c r="A3729" s="14" t="s">
        <v>1202</v>
      </c>
      <c r="B3729" s="14">
        <v>6</v>
      </c>
      <c r="C3729" s="14">
        <v>40</v>
      </c>
      <c r="D3729" s="14"/>
      <c r="E3729" s="14">
        <v>0</v>
      </c>
      <c r="F3729" s="14">
        <v>0</v>
      </c>
      <c r="G3729" s="14"/>
      <c r="H3729" s="14"/>
      <c r="I3729" s="14"/>
      <c r="J3729" s="14"/>
      <c r="K3729" s="14"/>
      <c r="L3729" s="14"/>
      <c r="M3729" s="14">
        <v>0</v>
      </c>
      <c r="N3729" s="14"/>
      <c r="O3729" s="191">
        <v>0</v>
      </c>
      <c r="P3729" s="191">
        <v>25</v>
      </c>
      <c r="Q3729" s="191">
        <v>0</v>
      </c>
      <c r="R3729" s="191">
        <v>0</v>
      </c>
      <c r="S3729" s="14"/>
      <c r="T3729" s="14">
        <v>3.82</v>
      </c>
      <c r="U3729" s="14">
        <v>3.8</v>
      </c>
      <c r="V3729" s="14">
        <v>202003</v>
      </c>
      <c r="W3729" s="14"/>
    </row>
    <row r="3730" spans="1:23" ht="12.2" customHeight="1">
      <c r="A3730" s="14" t="s">
        <v>1202</v>
      </c>
      <c r="B3730" s="14">
        <v>7</v>
      </c>
      <c r="C3730" s="14">
        <v>40</v>
      </c>
      <c r="D3730" s="14"/>
      <c r="E3730" s="14">
        <v>0</v>
      </c>
      <c r="F3730" s="14">
        <v>0</v>
      </c>
      <c r="G3730" s="14"/>
      <c r="H3730" s="14"/>
      <c r="I3730" s="14"/>
      <c r="J3730" s="14"/>
      <c r="K3730" s="14"/>
      <c r="L3730" s="14"/>
      <c r="M3730" s="14">
        <v>0</v>
      </c>
      <c r="N3730" s="14"/>
      <c r="O3730" s="191">
        <v>0</v>
      </c>
      <c r="P3730" s="191">
        <v>0</v>
      </c>
      <c r="Q3730" s="191">
        <v>0</v>
      </c>
      <c r="R3730" s="191">
        <v>0</v>
      </c>
      <c r="S3730" s="14"/>
      <c r="T3730" s="14">
        <v>2.84</v>
      </c>
      <c r="U3730" s="14">
        <v>6.18</v>
      </c>
      <c r="V3730" s="14">
        <v>202003</v>
      </c>
      <c r="W3730" s="14"/>
    </row>
    <row r="3731" spans="1:23" ht="12.2" customHeight="1">
      <c r="A3731" s="14" t="s">
        <v>1202</v>
      </c>
      <c r="B3731" s="14">
        <v>8</v>
      </c>
      <c r="C3731" s="14">
        <v>40</v>
      </c>
      <c r="D3731" s="14"/>
      <c r="E3731" s="14">
        <v>0</v>
      </c>
      <c r="F3731" s="14">
        <v>0</v>
      </c>
      <c r="G3731" s="14"/>
      <c r="H3731" s="14"/>
      <c r="I3731" s="14"/>
      <c r="J3731" s="14"/>
      <c r="K3731" s="14"/>
      <c r="L3731" s="14"/>
      <c r="M3731" s="14">
        <v>0</v>
      </c>
      <c r="N3731" s="14"/>
      <c r="O3731" s="191">
        <v>0</v>
      </c>
      <c r="P3731" s="191">
        <v>25</v>
      </c>
      <c r="Q3731" s="191">
        <v>0</v>
      </c>
      <c r="R3731" s="191">
        <v>0</v>
      </c>
      <c r="S3731" s="14"/>
      <c r="T3731" s="14">
        <v>1.56</v>
      </c>
      <c r="U3731" s="14">
        <v>9.3699999999999992</v>
      </c>
      <c r="V3731" s="14">
        <v>202003</v>
      </c>
      <c r="W3731" s="14"/>
    </row>
    <row r="3732" spans="1:23" ht="12.2" customHeight="1">
      <c r="A3732" s="14" t="s">
        <v>1202</v>
      </c>
      <c r="B3732" s="14">
        <v>9</v>
      </c>
      <c r="C3732" s="14">
        <v>24</v>
      </c>
      <c r="D3732" s="14"/>
      <c r="E3732" s="14">
        <v>0</v>
      </c>
      <c r="F3732" s="14">
        <v>0</v>
      </c>
      <c r="G3732" s="14">
        <v>16</v>
      </c>
      <c r="H3732" s="14"/>
      <c r="I3732" s="14"/>
      <c r="J3732" s="14"/>
      <c r="K3732" s="14"/>
      <c r="L3732" s="14"/>
      <c r="M3732" s="14">
        <v>0</v>
      </c>
      <c r="N3732" s="14"/>
      <c r="O3732" s="191">
        <v>0</v>
      </c>
      <c r="P3732" s="191">
        <v>0</v>
      </c>
      <c r="Q3732" s="191">
        <v>0</v>
      </c>
      <c r="R3732" s="191">
        <v>0</v>
      </c>
      <c r="S3732" s="14"/>
      <c r="T3732" s="14">
        <v>0.76</v>
      </c>
      <c r="U3732" s="14">
        <v>3.88</v>
      </c>
      <c r="V3732" s="14">
        <v>202003</v>
      </c>
      <c r="W3732" s="14"/>
    </row>
    <row r="3733" spans="1:23" ht="12.2" customHeight="1">
      <c r="A3733" s="14" t="s">
        <v>1202</v>
      </c>
      <c r="B3733" s="14">
        <v>10</v>
      </c>
      <c r="C3733" s="14">
        <v>24</v>
      </c>
      <c r="D3733" s="14"/>
      <c r="E3733" s="14">
        <v>0</v>
      </c>
      <c r="F3733" s="14">
        <v>0</v>
      </c>
      <c r="G3733" s="14">
        <v>16</v>
      </c>
      <c r="H3733" s="14"/>
      <c r="I3733" s="14"/>
      <c r="J3733" s="14"/>
      <c r="K3733" s="14"/>
      <c r="L3733" s="14"/>
      <c r="M3733" s="14">
        <v>0</v>
      </c>
      <c r="N3733" s="14"/>
      <c r="O3733" s="191">
        <v>0</v>
      </c>
      <c r="P3733" s="191">
        <v>0</v>
      </c>
      <c r="Q3733" s="191">
        <v>0</v>
      </c>
      <c r="R3733" s="191">
        <v>0</v>
      </c>
      <c r="S3733" s="14"/>
      <c r="T3733" s="14">
        <v>2.0499999999999998</v>
      </c>
      <c r="U3733" s="14">
        <v>5.12</v>
      </c>
      <c r="V3733" s="14">
        <v>202004</v>
      </c>
      <c r="W3733" s="14"/>
    </row>
    <row r="3734" spans="1:23" ht="12.2" customHeight="1">
      <c r="A3734" s="14" t="s">
        <v>1202</v>
      </c>
      <c r="B3734" s="14">
        <v>11</v>
      </c>
      <c r="C3734" s="14">
        <v>40</v>
      </c>
      <c r="D3734" s="14"/>
      <c r="E3734" s="14">
        <v>0</v>
      </c>
      <c r="F3734" s="14">
        <v>0</v>
      </c>
      <c r="G3734" s="14"/>
      <c r="H3734" s="14"/>
      <c r="I3734" s="14"/>
      <c r="J3734" s="14"/>
      <c r="K3734" s="14"/>
      <c r="L3734" s="14"/>
      <c r="M3734" s="14">
        <v>0</v>
      </c>
      <c r="N3734" s="14"/>
      <c r="O3734" s="191">
        <v>0</v>
      </c>
      <c r="P3734" s="191">
        <v>50</v>
      </c>
      <c r="Q3734" s="191">
        <v>0</v>
      </c>
      <c r="R3734" s="191">
        <v>0</v>
      </c>
      <c r="S3734" s="14"/>
      <c r="T3734" s="14">
        <v>2.4500000000000002</v>
      </c>
      <c r="U3734" s="14">
        <v>10.33</v>
      </c>
      <c r="V3734" s="14">
        <v>202004</v>
      </c>
      <c r="W3734" s="14"/>
    </row>
    <row r="3735" spans="1:23" ht="12.2" customHeight="1">
      <c r="A3735" s="14" t="s">
        <v>1202</v>
      </c>
      <c r="B3735" s="14">
        <v>12</v>
      </c>
      <c r="C3735" s="14">
        <v>24</v>
      </c>
      <c r="D3735" s="14"/>
      <c r="E3735" s="14">
        <v>0</v>
      </c>
      <c r="F3735" s="14">
        <v>0</v>
      </c>
      <c r="G3735" s="14"/>
      <c r="H3735" s="14">
        <v>16</v>
      </c>
      <c r="I3735" s="14"/>
      <c r="J3735" s="14"/>
      <c r="K3735" s="14"/>
      <c r="L3735" s="14"/>
      <c r="M3735" s="14">
        <v>0</v>
      </c>
      <c r="N3735" s="14"/>
      <c r="O3735" s="191">
        <v>0</v>
      </c>
      <c r="P3735" s="191">
        <v>0</v>
      </c>
      <c r="Q3735" s="191">
        <v>0</v>
      </c>
      <c r="R3735" s="191">
        <v>0</v>
      </c>
      <c r="S3735" s="14"/>
      <c r="T3735" s="14">
        <v>2.67</v>
      </c>
      <c r="U3735" s="14">
        <v>0.97</v>
      </c>
      <c r="V3735" s="14">
        <v>202005</v>
      </c>
      <c r="W3735" s="14"/>
    </row>
    <row r="3736" spans="1:23" ht="12.2" customHeight="1">
      <c r="A3736" s="14" t="s">
        <v>1202</v>
      </c>
      <c r="B3736" s="14">
        <v>13</v>
      </c>
      <c r="C3736" s="14">
        <v>40</v>
      </c>
      <c r="D3736" s="14"/>
      <c r="E3736" s="14">
        <v>0</v>
      </c>
      <c r="F3736" s="14">
        <v>0</v>
      </c>
      <c r="G3736" s="14"/>
      <c r="H3736" s="14"/>
      <c r="I3736" s="14"/>
      <c r="J3736" s="14"/>
      <c r="K3736" s="14"/>
      <c r="L3736" s="14"/>
      <c r="M3736" s="14">
        <v>0</v>
      </c>
      <c r="N3736" s="14"/>
      <c r="O3736" s="191">
        <v>0</v>
      </c>
      <c r="P3736" s="191">
        <v>25</v>
      </c>
      <c r="Q3736" s="191">
        <v>0</v>
      </c>
      <c r="R3736" s="191">
        <v>0</v>
      </c>
      <c r="S3736" s="14"/>
      <c r="T3736" s="14">
        <v>3.89</v>
      </c>
      <c r="U3736" s="14">
        <v>8.3699999999999992</v>
      </c>
      <c r="V3736" s="14">
        <v>202005</v>
      </c>
      <c r="W3736" s="14"/>
    </row>
    <row r="3737" spans="1:23" ht="12.2" customHeight="1">
      <c r="A3737" s="14" t="s">
        <v>1202</v>
      </c>
      <c r="B3737" s="14">
        <v>14</v>
      </c>
      <c r="C3737" s="14">
        <v>21.1</v>
      </c>
      <c r="D3737" s="14"/>
      <c r="E3737" s="14">
        <v>0</v>
      </c>
      <c r="F3737" s="14">
        <v>0</v>
      </c>
      <c r="G3737" s="14"/>
      <c r="H3737" s="14">
        <v>18.899999999999999</v>
      </c>
      <c r="I3737" s="14"/>
      <c r="J3737" s="14"/>
      <c r="K3737" s="14"/>
      <c r="L3737" s="14"/>
      <c r="M3737" s="14">
        <v>0</v>
      </c>
      <c r="N3737" s="14"/>
      <c r="O3737" s="191">
        <v>0</v>
      </c>
      <c r="P3737" s="191">
        <v>0</v>
      </c>
      <c r="Q3737" s="191">
        <v>0</v>
      </c>
      <c r="R3737" s="191">
        <v>0</v>
      </c>
      <c r="S3737" s="14"/>
      <c r="T3737" s="14">
        <v>0.93</v>
      </c>
      <c r="U3737" s="14">
        <v>2.2200000000000002</v>
      </c>
      <c r="V3737" s="14">
        <v>202005</v>
      </c>
      <c r="W3737" s="14"/>
    </row>
    <row r="3738" spans="1:23" ht="12.2" customHeight="1">
      <c r="A3738" s="14" t="s">
        <v>1202</v>
      </c>
      <c r="B3738" s="14">
        <v>15</v>
      </c>
      <c r="C3738" s="14">
        <v>24</v>
      </c>
      <c r="D3738" s="14"/>
      <c r="E3738" s="14">
        <v>0</v>
      </c>
      <c r="F3738" s="14">
        <v>0</v>
      </c>
      <c r="G3738" s="14"/>
      <c r="H3738" s="14">
        <v>16</v>
      </c>
      <c r="I3738" s="14"/>
      <c r="J3738" s="14"/>
      <c r="K3738" s="14"/>
      <c r="L3738" s="14"/>
      <c r="M3738" s="14">
        <v>0</v>
      </c>
      <c r="N3738" s="14"/>
      <c r="O3738" s="191">
        <v>0</v>
      </c>
      <c r="P3738" s="191">
        <v>0</v>
      </c>
      <c r="Q3738" s="191">
        <v>0</v>
      </c>
      <c r="R3738" s="191">
        <v>0</v>
      </c>
      <c r="S3738" s="14"/>
      <c r="T3738" s="14">
        <v>3.53</v>
      </c>
      <c r="U3738" s="14">
        <v>2.73</v>
      </c>
      <c r="V3738" s="14">
        <v>202005</v>
      </c>
      <c r="W3738" s="14"/>
    </row>
    <row r="3739" spans="1:23" ht="12.2" customHeight="1">
      <c r="A3739" s="14" t="s">
        <v>1202</v>
      </c>
      <c r="B3739" s="14">
        <v>16</v>
      </c>
      <c r="C3739" s="14">
        <v>32</v>
      </c>
      <c r="D3739" s="14"/>
      <c r="E3739" s="14">
        <v>0</v>
      </c>
      <c r="F3739" s="14">
        <v>0</v>
      </c>
      <c r="G3739" s="14"/>
      <c r="H3739" s="14"/>
      <c r="I3739" s="14">
        <v>8</v>
      </c>
      <c r="J3739" s="14"/>
      <c r="K3739" s="14"/>
      <c r="L3739" s="14"/>
      <c r="M3739" s="14">
        <v>0</v>
      </c>
      <c r="N3739" s="14"/>
      <c r="O3739" s="191">
        <v>0</v>
      </c>
      <c r="P3739" s="191">
        <v>0</v>
      </c>
      <c r="Q3739" s="191">
        <v>0</v>
      </c>
      <c r="R3739" s="191">
        <v>0</v>
      </c>
      <c r="S3739" s="14"/>
      <c r="T3739" s="14">
        <v>6.92</v>
      </c>
      <c r="U3739" s="14">
        <v>3.88</v>
      </c>
      <c r="V3739" s="14">
        <v>202005</v>
      </c>
      <c r="W3739" s="14"/>
    </row>
    <row r="3740" spans="1:23" ht="12.2" customHeight="1">
      <c r="A3740" s="14" t="s">
        <v>1202</v>
      </c>
      <c r="B3740" s="14">
        <v>17</v>
      </c>
      <c r="C3740" s="14">
        <v>40</v>
      </c>
      <c r="D3740" s="14"/>
      <c r="E3740" s="14">
        <v>0</v>
      </c>
      <c r="F3740" s="14">
        <v>0</v>
      </c>
      <c r="G3740" s="14"/>
      <c r="H3740" s="14"/>
      <c r="I3740" s="14"/>
      <c r="J3740" s="14"/>
      <c r="K3740" s="14"/>
      <c r="L3740" s="14"/>
      <c r="M3740" s="14">
        <v>0</v>
      </c>
      <c r="N3740" s="14"/>
      <c r="O3740" s="191">
        <v>0</v>
      </c>
      <c r="P3740" s="191">
        <v>0</v>
      </c>
      <c r="Q3740" s="191">
        <v>0</v>
      </c>
      <c r="R3740" s="191">
        <v>0</v>
      </c>
      <c r="S3740" s="14"/>
      <c r="T3740" s="14">
        <v>2.99</v>
      </c>
      <c r="U3740" s="14">
        <v>4.97</v>
      </c>
      <c r="V3740" s="14">
        <v>202005</v>
      </c>
      <c r="W3740" s="14"/>
    </row>
    <row r="3741" spans="1:23" ht="12.2" customHeight="1">
      <c r="A3741" s="14" t="s">
        <v>1202</v>
      </c>
      <c r="B3741" s="14">
        <v>18</v>
      </c>
      <c r="C3741" s="14">
        <v>32</v>
      </c>
      <c r="D3741" s="14"/>
      <c r="E3741" s="14">
        <v>0</v>
      </c>
      <c r="F3741" s="14">
        <v>0</v>
      </c>
      <c r="G3741" s="14"/>
      <c r="H3741" s="14"/>
      <c r="I3741" s="14">
        <v>8</v>
      </c>
      <c r="J3741" s="14"/>
      <c r="K3741" s="14"/>
      <c r="L3741" s="14"/>
      <c r="M3741" s="14">
        <v>0</v>
      </c>
      <c r="N3741" s="14"/>
      <c r="O3741" s="191">
        <v>0</v>
      </c>
      <c r="P3741" s="191">
        <v>0</v>
      </c>
      <c r="Q3741" s="191">
        <v>0</v>
      </c>
      <c r="R3741" s="191">
        <v>0</v>
      </c>
      <c r="S3741" s="14"/>
      <c r="T3741" s="14">
        <v>1.75</v>
      </c>
      <c r="U3741" s="14">
        <v>0.65</v>
      </c>
      <c r="V3741" s="14">
        <v>202006</v>
      </c>
      <c r="W3741" s="14"/>
    </row>
    <row r="3742" spans="1:23" ht="12.2" customHeight="1">
      <c r="A3742" s="14" t="s">
        <v>1202</v>
      </c>
      <c r="B3742" s="14">
        <v>19</v>
      </c>
      <c r="C3742" s="14">
        <v>40</v>
      </c>
      <c r="D3742" s="14"/>
      <c r="E3742" s="14">
        <v>0</v>
      </c>
      <c r="F3742" s="14">
        <v>0</v>
      </c>
      <c r="G3742" s="14"/>
      <c r="H3742" s="14"/>
      <c r="I3742" s="14"/>
      <c r="J3742" s="14"/>
      <c r="K3742" s="14"/>
      <c r="L3742" s="14"/>
      <c r="M3742" s="14">
        <v>0</v>
      </c>
      <c r="N3742" s="14"/>
      <c r="O3742" s="191">
        <v>0</v>
      </c>
      <c r="P3742" s="191">
        <v>0</v>
      </c>
      <c r="Q3742" s="191">
        <v>0</v>
      </c>
      <c r="R3742" s="191">
        <v>0</v>
      </c>
      <c r="S3742" s="14"/>
      <c r="T3742" s="14">
        <v>5.4</v>
      </c>
      <c r="U3742" s="14">
        <v>1.92</v>
      </c>
      <c r="V3742" s="14">
        <v>202006</v>
      </c>
      <c r="W3742" s="14"/>
    </row>
    <row r="3743" spans="1:23" ht="12.2" customHeight="1">
      <c r="A3743" s="14" t="s">
        <v>1202</v>
      </c>
      <c r="B3743" s="14">
        <v>20</v>
      </c>
      <c r="C3743" s="14">
        <v>40</v>
      </c>
      <c r="D3743" s="14"/>
      <c r="E3743" s="14">
        <v>0</v>
      </c>
      <c r="F3743" s="14">
        <v>0</v>
      </c>
      <c r="G3743" s="14"/>
      <c r="H3743" s="14"/>
      <c r="I3743" s="14"/>
      <c r="J3743" s="14"/>
      <c r="K3743" s="14"/>
      <c r="L3743" s="14"/>
      <c r="M3743" s="14">
        <v>0</v>
      </c>
      <c r="N3743" s="14"/>
      <c r="O3743" s="191">
        <v>0</v>
      </c>
      <c r="P3743" s="191">
        <v>25</v>
      </c>
      <c r="Q3743" s="191">
        <v>0</v>
      </c>
      <c r="R3743" s="191">
        <v>0</v>
      </c>
      <c r="S3743" s="14"/>
      <c r="T3743" s="14">
        <v>1.03</v>
      </c>
      <c r="U3743" s="14">
        <v>7.55</v>
      </c>
      <c r="V3743" s="14">
        <v>202006</v>
      </c>
      <c r="W3743" s="14"/>
    </row>
    <row r="3744" spans="1:23" ht="12.2" customHeight="1">
      <c r="A3744" s="14" t="s">
        <v>1202</v>
      </c>
      <c r="B3744" s="14">
        <v>21</v>
      </c>
      <c r="C3744" s="14">
        <v>32</v>
      </c>
      <c r="D3744" s="14"/>
      <c r="E3744" s="14">
        <v>0</v>
      </c>
      <c r="F3744" s="14">
        <v>0</v>
      </c>
      <c r="G3744" s="14"/>
      <c r="H3744" s="14"/>
      <c r="I3744" s="14">
        <v>8</v>
      </c>
      <c r="J3744" s="14"/>
      <c r="K3744" s="14"/>
      <c r="L3744" s="14"/>
      <c r="M3744" s="14">
        <v>0</v>
      </c>
      <c r="N3744" s="14"/>
      <c r="O3744" s="191">
        <v>0</v>
      </c>
      <c r="P3744" s="191">
        <v>25</v>
      </c>
      <c r="Q3744" s="191">
        <v>0</v>
      </c>
      <c r="R3744" s="191">
        <v>0</v>
      </c>
      <c r="S3744" s="14"/>
      <c r="T3744" s="14">
        <v>1.62</v>
      </c>
      <c r="U3744" s="14">
        <v>1.33</v>
      </c>
      <c r="V3744" s="14">
        <v>202006</v>
      </c>
      <c r="W3744" s="14"/>
    </row>
    <row r="3745" spans="1:23" ht="12.2" customHeight="1">
      <c r="A3745" s="14" t="s">
        <v>1202</v>
      </c>
      <c r="B3745" s="14">
        <v>22</v>
      </c>
      <c r="C3745" s="14">
        <v>40</v>
      </c>
      <c r="D3745" s="14"/>
      <c r="E3745" s="14">
        <v>0</v>
      </c>
      <c r="F3745" s="14">
        <v>0</v>
      </c>
      <c r="G3745" s="14"/>
      <c r="H3745" s="14"/>
      <c r="I3745" s="14"/>
      <c r="J3745" s="14"/>
      <c r="K3745" s="14"/>
      <c r="L3745" s="14"/>
      <c r="M3745" s="14">
        <v>0</v>
      </c>
      <c r="N3745" s="14"/>
      <c r="O3745" s="191">
        <v>0</v>
      </c>
      <c r="P3745" s="191">
        <v>25</v>
      </c>
      <c r="Q3745" s="191">
        <v>0</v>
      </c>
      <c r="R3745" s="191">
        <v>0</v>
      </c>
      <c r="S3745" s="14"/>
      <c r="T3745" s="14">
        <v>4.22</v>
      </c>
      <c r="U3745" s="14">
        <v>9.2200000000000006</v>
      </c>
      <c r="V3745" s="14">
        <v>202007</v>
      </c>
      <c r="W3745" s="14"/>
    </row>
    <row r="3746" spans="1:23" ht="12.2" customHeight="1">
      <c r="A3746" s="14" t="s">
        <v>1202</v>
      </c>
      <c r="B3746" s="14">
        <v>23</v>
      </c>
      <c r="C3746" s="14">
        <v>32</v>
      </c>
      <c r="D3746" s="14"/>
      <c r="E3746" s="14">
        <v>0</v>
      </c>
      <c r="F3746" s="14">
        <v>0</v>
      </c>
      <c r="G3746" s="14"/>
      <c r="H3746" s="14"/>
      <c r="I3746" s="14">
        <v>8</v>
      </c>
      <c r="J3746" s="14"/>
      <c r="K3746" s="14"/>
      <c r="L3746" s="14"/>
      <c r="M3746" s="14">
        <v>0</v>
      </c>
      <c r="N3746" s="14"/>
      <c r="O3746" s="191">
        <v>0</v>
      </c>
      <c r="P3746" s="191">
        <v>0</v>
      </c>
      <c r="Q3746" s="191">
        <v>0</v>
      </c>
      <c r="R3746" s="191">
        <v>0</v>
      </c>
      <c r="S3746" s="14"/>
      <c r="T3746" s="14">
        <v>3.73</v>
      </c>
      <c r="U3746" s="14">
        <v>6.08</v>
      </c>
      <c r="V3746" s="14">
        <v>202007</v>
      </c>
      <c r="W3746" s="14"/>
    </row>
    <row r="3747" spans="1:23" ht="12.2" customHeight="1">
      <c r="A3747" s="14" t="s">
        <v>1202</v>
      </c>
      <c r="B3747" s="14">
        <v>24</v>
      </c>
      <c r="C3747" s="14">
        <v>40</v>
      </c>
      <c r="D3747" s="14"/>
      <c r="E3747" s="14">
        <v>0</v>
      </c>
      <c r="F3747" s="14">
        <v>0</v>
      </c>
      <c r="G3747" s="14"/>
      <c r="H3747" s="14"/>
      <c r="I3747" s="14"/>
      <c r="J3747" s="14"/>
      <c r="K3747" s="14"/>
      <c r="L3747" s="14"/>
      <c r="M3747" s="14">
        <v>0</v>
      </c>
      <c r="N3747" s="14"/>
      <c r="O3747" s="191">
        <v>0</v>
      </c>
      <c r="P3747" s="191">
        <v>0</v>
      </c>
      <c r="Q3747" s="191">
        <v>0</v>
      </c>
      <c r="R3747" s="191">
        <v>0</v>
      </c>
      <c r="S3747" s="14"/>
      <c r="T3747" s="14">
        <v>4</v>
      </c>
      <c r="U3747" s="14">
        <v>4.3</v>
      </c>
      <c r="V3747" s="14">
        <v>202008</v>
      </c>
      <c r="W3747" s="14"/>
    </row>
    <row r="3748" spans="1:23" ht="12.2" customHeight="1">
      <c r="A3748" s="14" t="s">
        <v>1202</v>
      </c>
      <c r="B3748" s="14">
        <v>25</v>
      </c>
      <c r="C3748" s="14">
        <v>40</v>
      </c>
      <c r="D3748" s="14"/>
      <c r="E3748" s="14">
        <v>0</v>
      </c>
      <c r="F3748" s="14">
        <v>0</v>
      </c>
      <c r="G3748" s="14"/>
      <c r="H3748" s="14"/>
      <c r="I3748" s="14"/>
      <c r="J3748" s="14"/>
      <c r="K3748" s="14"/>
      <c r="L3748" s="14"/>
      <c r="M3748" s="14">
        <v>0</v>
      </c>
      <c r="N3748" s="14"/>
      <c r="O3748" s="191">
        <v>0</v>
      </c>
      <c r="P3748" s="191">
        <v>25</v>
      </c>
      <c r="Q3748" s="191">
        <v>0</v>
      </c>
      <c r="R3748" s="191">
        <v>0</v>
      </c>
      <c r="S3748" s="14"/>
      <c r="T3748" s="14">
        <v>5.58</v>
      </c>
      <c r="U3748" s="14">
        <v>5.12</v>
      </c>
      <c r="V3748" s="14">
        <v>202008</v>
      </c>
      <c r="W3748" s="14"/>
    </row>
    <row r="3749" spans="1:23" ht="12.2" customHeight="1" thickBot="1">
      <c r="A3749" s="14" t="s">
        <v>1202</v>
      </c>
      <c r="B3749" s="14">
        <v>26</v>
      </c>
      <c r="C3749" s="14">
        <v>32</v>
      </c>
      <c r="D3749" s="14"/>
      <c r="E3749" s="14">
        <v>0</v>
      </c>
      <c r="F3749" s="14">
        <v>0</v>
      </c>
      <c r="G3749" s="14">
        <v>8</v>
      </c>
      <c r="H3749" s="14"/>
      <c r="I3749" s="14"/>
      <c r="J3749" s="14"/>
      <c r="K3749" s="14"/>
      <c r="L3749" s="14"/>
      <c r="M3749" s="14">
        <v>0</v>
      </c>
      <c r="N3749" s="14"/>
      <c r="O3749" s="191">
        <v>0</v>
      </c>
      <c r="P3749" s="191">
        <v>0</v>
      </c>
      <c r="Q3749" s="191">
        <v>0</v>
      </c>
      <c r="R3749" s="191">
        <v>0</v>
      </c>
      <c r="S3749" s="14"/>
      <c r="T3749" s="14">
        <v>5.71</v>
      </c>
      <c r="U3749" s="14">
        <v>5.97</v>
      </c>
      <c r="V3749" s="14">
        <v>202008</v>
      </c>
      <c r="W3749" s="14"/>
    </row>
    <row r="3750" spans="1:23" ht="12.2" customHeight="1" thickTop="1">
      <c r="A3750" s="188" t="s">
        <v>1306</v>
      </c>
      <c r="B3750" s="189">
        <v>0</v>
      </c>
      <c r="C3750" s="189">
        <v>877.1</v>
      </c>
      <c r="D3750" s="189">
        <v>0</v>
      </c>
      <c r="E3750" s="189">
        <v>0</v>
      </c>
      <c r="F3750" s="189">
        <v>0</v>
      </c>
      <c r="G3750" s="189">
        <v>72</v>
      </c>
      <c r="H3750" s="189">
        <v>50.9</v>
      </c>
      <c r="I3750" s="189">
        <v>40</v>
      </c>
      <c r="J3750" s="189">
        <v>0</v>
      </c>
      <c r="K3750" s="189">
        <v>0</v>
      </c>
      <c r="L3750" s="189">
        <v>0</v>
      </c>
      <c r="M3750" s="189">
        <v>0</v>
      </c>
      <c r="N3750" s="189">
        <v>0</v>
      </c>
      <c r="O3750" s="190">
        <v>0</v>
      </c>
      <c r="P3750" s="190">
        <v>275</v>
      </c>
      <c r="Q3750" s="190">
        <v>0</v>
      </c>
      <c r="R3750" s="190">
        <v>0</v>
      </c>
      <c r="S3750" s="189">
        <v>0</v>
      </c>
      <c r="T3750" s="189">
        <v>181.53000000000003</v>
      </c>
      <c r="U3750" s="189">
        <v>306.42999999999995</v>
      </c>
      <c r="V3750" s="189"/>
      <c r="W3750" s="189"/>
    </row>
    <row r="3751" spans="1:23" ht="12.2" customHeight="1">
      <c r="A3751" s="14" t="s">
        <v>1021</v>
      </c>
      <c r="B3751" s="14">
        <v>1</v>
      </c>
      <c r="C3751" s="14">
        <v>16.22</v>
      </c>
      <c r="D3751" s="14">
        <v>0</v>
      </c>
      <c r="E3751" s="14">
        <v>0</v>
      </c>
      <c r="F3751" s="14">
        <v>0</v>
      </c>
      <c r="G3751" s="14">
        <v>8</v>
      </c>
      <c r="H3751" s="14">
        <v>0</v>
      </c>
      <c r="I3751" s="14">
        <v>8</v>
      </c>
      <c r="J3751" s="14">
        <v>0</v>
      </c>
      <c r="K3751" s="14">
        <v>0</v>
      </c>
      <c r="L3751" s="14">
        <v>0</v>
      </c>
      <c r="M3751" s="14">
        <v>0</v>
      </c>
      <c r="N3751" s="14">
        <v>0</v>
      </c>
      <c r="O3751" s="191">
        <v>0</v>
      </c>
      <c r="P3751" s="191">
        <v>0</v>
      </c>
      <c r="Q3751" s="191">
        <v>0</v>
      </c>
      <c r="R3751" s="191">
        <v>0</v>
      </c>
      <c r="S3751" s="14">
        <v>0</v>
      </c>
      <c r="T3751" s="14">
        <v>0</v>
      </c>
      <c r="U3751" s="14">
        <v>0</v>
      </c>
      <c r="V3751" s="14">
        <v>202002</v>
      </c>
      <c r="W3751" s="14"/>
    </row>
    <row r="3752" spans="1:23" ht="12.2" customHeight="1">
      <c r="A3752" s="14" t="s">
        <v>1021</v>
      </c>
      <c r="B3752" s="14">
        <v>2</v>
      </c>
      <c r="C3752" s="14">
        <v>34.33</v>
      </c>
      <c r="D3752" s="14">
        <v>0</v>
      </c>
      <c r="E3752" s="14">
        <v>0</v>
      </c>
      <c r="F3752" s="14">
        <v>0</v>
      </c>
      <c r="G3752" s="14">
        <v>0</v>
      </c>
      <c r="H3752" s="14">
        <v>0</v>
      </c>
      <c r="I3752" s="14">
        <v>0</v>
      </c>
      <c r="J3752" s="14">
        <v>0</v>
      </c>
      <c r="K3752" s="14">
        <v>0</v>
      </c>
      <c r="L3752" s="14">
        <v>0</v>
      </c>
      <c r="M3752" s="14">
        <v>0</v>
      </c>
      <c r="N3752" s="14">
        <v>0</v>
      </c>
      <c r="O3752" s="191">
        <v>0</v>
      </c>
      <c r="P3752" s="191">
        <v>0</v>
      </c>
      <c r="Q3752" s="191">
        <v>0</v>
      </c>
      <c r="R3752" s="191">
        <v>0</v>
      </c>
      <c r="S3752" s="14">
        <v>0</v>
      </c>
      <c r="T3752" s="14">
        <v>0</v>
      </c>
      <c r="U3752" s="14">
        <v>0</v>
      </c>
      <c r="V3752" s="14">
        <v>202002</v>
      </c>
      <c r="W3752" s="14"/>
    </row>
    <row r="3753" spans="1:23" ht="12.2" customHeight="1">
      <c r="A3753" s="14" t="s">
        <v>1021</v>
      </c>
      <c r="B3753" s="14">
        <v>3</v>
      </c>
      <c r="C3753" s="14">
        <v>33.729999999999997</v>
      </c>
      <c r="D3753" s="14">
        <v>0</v>
      </c>
      <c r="E3753" s="14">
        <v>0</v>
      </c>
      <c r="F3753" s="14">
        <v>0</v>
      </c>
      <c r="G3753" s="14">
        <v>0</v>
      </c>
      <c r="H3753" s="14">
        <v>0</v>
      </c>
      <c r="I3753" s="14">
        <v>0</v>
      </c>
      <c r="J3753" s="14">
        <v>0</v>
      </c>
      <c r="K3753" s="14">
        <v>0</v>
      </c>
      <c r="L3753" s="14">
        <v>0</v>
      </c>
      <c r="M3753" s="14">
        <v>0</v>
      </c>
      <c r="N3753" s="14">
        <v>0</v>
      </c>
      <c r="O3753" s="191">
        <v>0</v>
      </c>
      <c r="P3753" s="191">
        <v>0</v>
      </c>
      <c r="Q3753" s="191">
        <v>0</v>
      </c>
      <c r="R3753" s="191">
        <v>0</v>
      </c>
      <c r="S3753" s="14">
        <v>0</v>
      </c>
      <c r="T3753" s="14">
        <v>0</v>
      </c>
      <c r="U3753" s="14">
        <v>0</v>
      </c>
      <c r="V3753" s="14">
        <v>202002</v>
      </c>
      <c r="W3753" s="14"/>
    </row>
    <row r="3754" spans="1:23" ht="12.2" customHeight="1">
      <c r="A3754" s="14" t="s">
        <v>1021</v>
      </c>
      <c r="B3754" s="14">
        <v>4</v>
      </c>
      <c r="C3754" s="14">
        <v>27.95</v>
      </c>
      <c r="D3754" s="14">
        <v>0</v>
      </c>
      <c r="E3754" s="14">
        <v>0</v>
      </c>
      <c r="F3754" s="14">
        <v>0</v>
      </c>
      <c r="G3754" s="14">
        <v>0</v>
      </c>
      <c r="H3754" s="14">
        <v>0</v>
      </c>
      <c r="I3754" s="14">
        <v>0</v>
      </c>
      <c r="J3754" s="14">
        <v>0</v>
      </c>
      <c r="K3754" s="14">
        <v>0</v>
      </c>
      <c r="L3754" s="14">
        <v>0</v>
      </c>
      <c r="M3754" s="14">
        <v>0</v>
      </c>
      <c r="N3754" s="14">
        <v>0</v>
      </c>
      <c r="O3754" s="191">
        <v>0</v>
      </c>
      <c r="P3754" s="191">
        <v>0</v>
      </c>
      <c r="Q3754" s="191">
        <v>0</v>
      </c>
      <c r="R3754" s="191">
        <v>0</v>
      </c>
      <c r="S3754" s="14">
        <v>0</v>
      </c>
      <c r="T3754" s="14">
        <v>0</v>
      </c>
      <c r="U3754" s="14">
        <v>0</v>
      </c>
      <c r="V3754" s="14">
        <v>202002</v>
      </c>
      <c r="W3754" s="14"/>
    </row>
    <row r="3755" spans="1:23" ht="12.2" customHeight="1">
      <c r="A3755" s="14" t="s">
        <v>1021</v>
      </c>
      <c r="B3755" s="14">
        <v>5</v>
      </c>
      <c r="C3755" s="14">
        <v>22.6</v>
      </c>
      <c r="D3755" s="14">
        <v>0</v>
      </c>
      <c r="E3755" s="14">
        <v>0</v>
      </c>
      <c r="F3755" s="14">
        <v>0</v>
      </c>
      <c r="G3755" s="14">
        <v>8</v>
      </c>
      <c r="H3755" s="14">
        <v>0</v>
      </c>
      <c r="I3755" s="14">
        <v>0</v>
      </c>
      <c r="J3755" s="14">
        <v>0</v>
      </c>
      <c r="K3755" s="14">
        <v>0</v>
      </c>
      <c r="L3755" s="14">
        <v>0</v>
      </c>
      <c r="M3755" s="14">
        <v>0</v>
      </c>
      <c r="N3755" s="14">
        <v>0</v>
      </c>
      <c r="O3755" s="191">
        <v>0</v>
      </c>
      <c r="P3755" s="191">
        <v>0</v>
      </c>
      <c r="Q3755" s="191">
        <v>0</v>
      </c>
      <c r="R3755" s="191">
        <v>0</v>
      </c>
      <c r="S3755" s="14">
        <v>0</v>
      </c>
      <c r="T3755" s="14">
        <v>0</v>
      </c>
      <c r="U3755" s="14">
        <v>0</v>
      </c>
      <c r="V3755" s="14">
        <v>202002</v>
      </c>
      <c r="W3755" s="14"/>
    </row>
    <row r="3756" spans="1:23" ht="12.2" customHeight="1">
      <c r="A3756" s="14" t="s">
        <v>1021</v>
      </c>
      <c r="B3756" s="14">
        <v>6</v>
      </c>
      <c r="C3756" s="14">
        <v>30.23</v>
      </c>
      <c r="D3756" s="14">
        <v>0</v>
      </c>
      <c r="E3756" s="14">
        <v>0</v>
      </c>
      <c r="F3756" s="14">
        <v>0</v>
      </c>
      <c r="G3756" s="14">
        <v>0</v>
      </c>
      <c r="H3756" s="14">
        <v>0</v>
      </c>
      <c r="I3756" s="14">
        <v>0</v>
      </c>
      <c r="J3756" s="14">
        <v>0</v>
      </c>
      <c r="K3756" s="14">
        <v>0</v>
      </c>
      <c r="L3756" s="14">
        <v>0</v>
      </c>
      <c r="M3756" s="14">
        <v>0</v>
      </c>
      <c r="N3756" s="14">
        <v>0</v>
      </c>
      <c r="O3756" s="191">
        <v>0</v>
      </c>
      <c r="P3756" s="191">
        <v>0</v>
      </c>
      <c r="Q3756" s="191">
        <v>0</v>
      </c>
      <c r="R3756" s="191">
        <v>0</v>
      </c>
      <c r="S3756" s="14">
        <v>0</v>
      </c>
      <c r="T3756" s="14">
        <v>0</v>
      </c>
      <c r="U3756" s="14">
        <v>0</v>
      </c>
      <c r="V3756" s="14">
        <v>202003</v>
      </c>
      <c r="W3756" s="14"/>
    </row>
    <row r="3757" spans="1:23" ht="12.2" customHeight="1">
      <c r="A3757" s="14" t="s">
        <v>1021</v>
      </c>
      <c r="B3757" s="14">
        <v>7</v>
      </c>
      <c r="C3757" s="14">
        <v>26.55</v>
      </c>
      <c r="D3757" s="14">
        <v>0</v>
      </c>
      <c r="E3757" s="14">
        <v>0</v>
      </c>
      <c r="F3757" s="14">
        <v>0</v>
      </c>
      <c r="G3757" s="14">
        <v>0</v>
      </c>
      <c r="H3757" s="14">
        <v>0</v>
      </c>
      <c r="I3757" s="14">
        <v>0</v>
      </c>
      <c r="J3757" s="14">
        <v>0</v>
      </c>
      <c r="K3757" s="14">
        <v>0</v>
      </c>
      <c r="L3757" s="14">
        <v>0</v>
      </c>
      <c r="M3757" s="14">
        <v>0</v>
      </c>
      <c r="N3757" s="14">
        <v>0</v>
      </c>
      <c r="O3757" s="191">
        <v>0</v>
      </c>
      <c r="P3757" s="191">
        <v>0</v>
      </c>
      <c r="Q3757" s="191">
        <v>0</v>
      </c>
      <c r="R3757" s="191">
        <v>0</v>
      </c>
      <c r="S3757" s="14">
        <v>0</v>
      </c>
      <c r="T3757" s="14">
        <v>0</v>
      </c>
      <c r="U3757" s="14">
        <v>0</v>
      </c>
      <c r="V3757" s="14">
        <v>202003</v>
      </c>
      <c r="W3757" s="14"/>
    </row>
    <row r="3758" spans="1:23" ht="12.2" customHeight="1">
      <c r="A3758" s="14" t="s">
        <v>1021</v>
      </c>
      <c r="B3758" s="14">
        <v>8</v>
      </c>
      <c r="C3758" s="14">
        <v>18.899999999999999</v>
      </c>
      <c r="D3758" s="14">
        <v>0</v>
      </c>
      <c r="E3758" s="14">
        <v>0</v>
      </c>
      <c r="F3758" s="14">
        <v>0</v>
      </c>
      <c r="G3758" s="14">
        <v>6</v>
      </c>
      <c r="H3758" s="14">
        <v>8</v>
      </c>
      <c r="I3758" s="14">
        <v>0</v>
      </c>
      <c r="J3758" s="14">
        <v>0</v>
      </c>
      <c r="K3758" s="14">
        <v>0</v>
      </c>
      <c r="L3758" s="14">
        <v>0</v>
      </c>
      <c r="M3758" s="14">
        <v>0</v>
      </c>
      <c r="N3758" s="14">
        <v>0</v>
      </c>
      <c r="O3758" s="191">
        <v>0</v>
      </c>
      <c r="P3758" s="191">
        <v>0</v>
      </c>
      <c r="Q3758" s="191">
        <v>0</v>
      </c>
      <c r="R3758" s="191">
        <v>0</v>
      </c>
      <c r="S3758" s="14">
        <v>0</v>
      </c>
      <c r="T3758" s="14">
        <v>0</v>
      </c>
      <c r="U3758" s="14">
        <v>0</v>
      </c>
      <c r="V3758" s="14">
        <v>202003</v>
      </c>
      <c r="W3758" s="14"/>
    </row>
    <row r="3759" spans="1:23" ht="12.2" customHeight="1">
      <c r="A3759" s="14" t="s">
        <v>1021</v>
      </c>
      <c r="B3759" s="14">
        <v>9</v>
      </c>
      <c r="C3759" s="14">
        <v>27.77</v>
      </c>
      <c r="D3759" s="14">
        <v>0</v>
      </c>
      <c r="E3759" s="14">
        <v>0</v>
      </c>
      <c r="F3759" s="14">
        <v>0</v>
      </c>
      <c r="G3759" s="14">
        <v>0</v>
      </c>
      <c r="H3759" s="14">
        <v>0</v>
      </c>
      <c r="I3759" s="14">
        <v>0</v>
      </c>
      <c r="J3759" s="14">
        <v>0</v>
      </c>
      <c r="K3759" s="14">
        <v>0</v>
      </c>
      <c r="L3759" s="14">
        <v>0</v>
      </c>
      <c r="M3759" s="14">
        <v>0</v>
      </c>
      <c r="N3759" s="14">
        <v>0</v>
      </c>
      <c r="O3759" s="191">
        <v>0</v>
      </c>
      <c r="P3759" s="191">
        <v>0</v>
      </c>
      <c r="Q3759" s="191">
        <v>0</v>
      </c>
      <c r="R3759" s="191">
        <v>0</v>
      </c>
      <c r="S3759" s="14">
        <v>0</v>
      </c>
      <c r="T3759" s="14">
        <v>0</v>
      </c>
      <c r="U3759" s="14">
        <v>0</v>
      </c>
      <c r="V3759" s="14">
        <v>202003</v>
      </c>
      <c r="W3759" s="14"/>
    </row>
    <row r="3760" spans="1:23" ht="12.2" customHeight="1">
      <c r="A3760" s="14" t="s">
        <v>1021</v>
      </c>
      <c r="B3760" s="14">
        <v>10</v>
      </c>
      <c r="C3760" s="14">
        <v>26.15</v>
      </c>
      <c r="D3760" s="14">
        <v>0</v>
      </c>
      <c r="E3760" s="14">
        <v>0</v>
      </c>
      <c r="F3760" s="14">
        <v>0</v>
      </c>
      <c r="G3760" s="14">
        <v>0</v>
      </c>
      <c r="H3760" s="14">
        <v>0</v>
      </c>
      <c r="I3760" s="14">
        <v>0</v>
      </c>
      <c r="J3760" s="14">
        <v>0</v>
      </c>
      <c r="K3760" s="14">
        <v>0</v>
      </c>
      <c r="L3760" s="14">
        <v>0</v>
      </c>
      <c r="M3760" s="14">
        <v>0</v>
      </c>
      <c r="N3760" s="14">
        <v>0</v>
      </c>
      <c r="O3760" s="191">
        <v>0</v>
      </c>
      <c r="P3760" s="191">
        <v>0</v>
      </c>
      <c r="Q3760" s="191">
        <v>0</v>
      </c>
      <c r="R3760" s="191">
        <v>0</v>
      </c>
      <c r="S3760" s="14">
        <v>0</v>
      </c>
      <c r="T3760" s="14">
        <v>0</v>
      </c>
      <c r="U3760" s="14">
        <v>0</v>
      </c>
      <c r="V3760" s="14">
        <v>202004</v>
      </c>
      <c r="W3760" s="14"/>
    </row>
    <row r="3761" spans="1:23" ht="12.2" customHeight="1">
      <c r="A3761" s="14" t="s">
        <v>1021</v>
      </c>
      <c r="B3761" s="14">
        <v>11</v>
      </c>
      <c r="C3761" s="14">
        <v>28.63</v>
      </c>
      <c r="D3761" s="14">
        <v>0</v>
      </c>
      <c r="E3761" s="14">
        <v>0</v>
      </c>
      <c r="F3761" s="14">
        <v>0</v>
      </c>
      <c r="G3761" s="14">
        <v>0</v>
      </c>
      <c r="H3761" s="14">
        <v>0</v>
      </c>
      <c r="I3761" s="14">
        <v>0</v>
      </c>
      <c r="J3761" s="14">
        <v>0</v>
      </c>
      <c r="K3761" s="14">
        <v>0</v>
      </c>
      <c r="L3761" s="14">
        <v>0</v>
      </c>
      <c r="M3761" s="14">
        <v>0</v>
      </c>
      <c r="N3761" s="14">
        <v>0</v>
      </c>
      <c r="O3761" s="191">
        <v>0</v>
      </c>
      <c r="P3761" s="191">
        <v>0</v>
      </c>
      <c r="Q3761" s="191">
        <v>0</v>
      </c>
      <c r="R3761" s="191">
        <v>0</v>
      </c>
      <c r="S3761" s="14">
        <v>0</v>
      </c>
      <c r="T3761" s="14">
        <v>0</v>
      </c>
      <c r="U3761" s="14">
        <v>0</v>
      </c>
      <c r="V3761" s="14">
        <v>202004</v>
      </c>
      <c r="W3761" s="14"/>
    </row>
    <row r="3762" spans="1:23" ht="12.2" customHeight="1">
      <c r="A3762" s="14" t="s">
        <v>1021</v>
      </c>
      <c r="B3762" s="14">
        <v>12</v>
      </c>
      <c r="C3762" s="14">
        <v>23.02</v>
      </c>
      <c r="D3762" s="14">
        <v>0</v>
      </c>
      <c r="E3762" s="14">
        <v>0</v>
      </c>
      <c r="F3762" s="14">
        <v>0</v>
      </c>
      <c r="G3762" s="14">
        <v>0</v>
      </c>
      <c r="H3762" s="14">
        <v>0</v>
      </c>
      <c r="I3762" s="14">
        <v>0</v>
      </c>
      <c r="J3762" s="14">
        <v>0</v>
      </c>
      <c r="K3762" s="14">
        <v>0</v>
      </c>
      <c r="L3762" s="14">
        <v>0</v>
      </c>
      <c r="M3762" s="14">
        <v>0</v>
      </c>
      <c r="N3762" s="14">
        <v>0</v>
      </c>
      <c r="O3762" s="191">
        <v>0</v>
      </c>
      <c r="P3762" s="191">
        <v>0</v>
      </c>
      <c r="Q3762" s="191">
        <v>0</v>
      </c>
      <c r="R3762" s="191">
        <v>0</v>
      </c>
      <c r="S3762" s="14">
        <v>0</v>
      </c>
      <c r="T3762" s="14">
        <v>0</v>
      </c>
      <c r="U3762" s="14">
        <v>0</v>
      </c>
      <c r="V3762" s="14">
        <v>202004</v>
      </c>
      <c r="W3762" s="14"/>
    </row>
    <row r="3763" spans="1:23" ht="12.2" customHeight="1">
      <c r="A3763" s="14" t="s">
        <v>1021</v>
      </c>
      <c r="B3763" s="14">
        <v>13</v>
      </c>
      <c r="C3763" s="14">
        <v>18.68</v>
      </c>
      <c r="D3763" s="14">
        <v>0</v>
      </c>
      <c r="E3763" s="14">
        <v>0</v>
      </c>
      <c r="F3763" s="14">
        <v>0</v>
      </c>
      <c r="G3763" s="14">
        <v>0</v>
      </c>
      <c r="H3763" s="14">
        <v>0</v>
      </c>
      <c r="I3763" s="14">
        <v>0</v>
      </c>
      <c r="J3763" s="14">
        <v>0</v>
      </c>
      <c r="K3763" s="14">
        <v>0</v>
      </c>
      <c r="L3763" s="14">
        <v>0</v>
      </c>
      <c r="M3763" s="14">
        <v>0</v>
      </c>
      <c r="N3763" s="14">
        <v>0</v>
      </c>
      <c r="O3763" s="191">
        <v>0</v>
      </c>
      <c r="P3763" s="191">
        <v>0</v>
      </c>
      <c r="Q3763" s="191">
        <v>0</v>
      </c>
      <c r="R3763" s="191">
        <v>0</v>
      </c>
      <c r="S3763" s="14">
        <v>0</v>
      </c>
      <c r="T3763" s="14">
        <v>0</v>
      </c>
      <c r="U3763" s="14">
        <v>0</v>
      </c>
      <c r="V3763" s="14">
        <v>202004</v>
      </c>
      <c r="W3763" s="14"/>
    </row>
    <row r="3764" spans="1:23" ht="12.2" customHeight="1">
      <c r="A3764" s="14" t="s">
        <v>1021</v>
      </c>
      <c r="B3764" s="14">
        <v>14</v>
      </c>
      <c r="C3764" s="14">
        <v>4.1500000000000004</v>
      </c>
      <c r="D3764" s="14"/>
      <c r="E3764" s="14"/>
      <c r="F3764" s="14"/>
      <c r="G3764" s="14"/>
      <c r="H3764" s="14">
        <v>33.85</v>
      </c>
      <c r="I3764" s="14"/>
      <c r="J3764" s="14"/>
      <c r="K3764" s="14"/>
      <c r="L3764" s="14"/>
      <c r="M3764" s="14">
        <v>0</v>
      </c>
      <c r="N3764" s="14"/>
      <c r="O3764" s="191">
        <v>0</v>
      </c>
      <c r="P3764" s="191">
        <v>0</v>
      </c>
      <c r="Q3764" s="191">
        <v>0</v>
      </c>
      <c r="R3764" s="191">
        <v>0</v>
      </c>
      <c r="S3764" s="14"/>
      <c r="T3764" s="14"/>
      <c r="U3764" s="14"/>
      <c r="V3764" s="14">
        <v>202005</v>
      </c>
      <c r="W3764" s="14"/>
    </row>
    <row r="3765" spans="1:23" ht="12.2" customHeight="1">
      <c r="A3765" s="14" t="s">
        <v>1021</v>
      </c>
      <c r="B3765" s="14">
        <v>15</v>
      </c>
      <c r="C3765" s="14">
        <v>0</v>
      </c>
      <c r="D3765" s="14"/>
      <c r="E3765" s="14"/>
      <c r="F3765" s="14"/>
      <c r="G3765" s="14"/>
      <c r="H3765" s="14">
        <v>38</v>
      </c>
      <c r="I3765" s="14"/>
      <c r="J3765" s="14"/>
      <c r="K3765" s="14"/>
      <c r="L3765" s="14"/>
      <c r="M3765" s="14">
        <v>0</v>
      </c>
      <c r="N3765" s="14"/>
      <c r="O3765" s="191">
        <v>0</v>
      </c>
      <c r="P3765" s="191">
        <v>0</v>
      </c>
      <c r="Q3765" s="191">
        <v>0</v>
      </c>
      <c r="R3765" s="191">
        <v>0</v>
      </c>
      <c r="S3765" s="14"/>
      <c r="T3765" s="14"/>
      <c r="U3765" s="14"/>
      <c r="V3765" s="14">
        <v>202005</v>
      </c>
      <c r="W3765" s="14"/>
    </row>
    <row r="3766" spans="1:23" ht="12.2" customHeight="1">
      <c r="A3766" s="14" t="s">
        <v>1021</v>
      </c>
      <c r="B3766" s="14">
        <v>16</v>
      </c>
      <c r="C3766" s="14">
        <v>0</v>
      </c>
      <c r="D3766" s="14"/>
      <c r="E3766" s="14"/>
      <c r="F3766" s="14"/>
      <c r="G3766" s="14"/>
      <c r="H3766" s="14">
        <v>30</v>
      </c>
      <c r="I3766" s="14">
        <v>8</v>
      </c>
      <c r="J3766" s="14"/>
      <c r="K3766" s="14"/>
      <c r="L3766" s="14"/>
      <c r="M3766" s="14">
        <v>0</v>
      </c>
      <c r="N3766" s="14"/>
      <c r="O3766" s="191">
        <v>0</v>
      </c>
      <c r="P3766" s="191">
        <v>0</v>
      </c>
      <c r="Q3766" s="191">
        <v>0</v>
      </c>
      <c r="R3766" s="191">
        <v>0</v>
      </c>
      <c r="S3766" s="14"/>
      <c r="T3766" s="14"/>
      <c r="U3766" s="14"/>
      <c r="V3766" s="14">
        <v>202005</v>
      </c>
      <c r="W3766" s="14"/>
    </row>
    <row r="3767" spans="1:23" ht="12.2" customHeight="1">
      <c r="A3767" s="14" t="s">
        <v>1021</v>
      </c>
      <c r="B3767" s="14">
        <v>17</v>
      </c>
      <c r="C3767" s="14">
        <v>0</v>
      </c>
      <c r="D3767" s="14"/>
      <c r="E3767" s="14"/>
      <c r="F3767" s="14"/>
      <c r="G3767" s="14"/>
      <c r="H3767" s="14">
        <v>38</v>
      </c>
      <c r="I3767" s="14"/>
      <c r="J3767" s="14"/>
      <c r="K3767" s="14"/>
      <c r="L3767" s="14"/>
      <c r="M3767" s="14">
        <v>0</v>
      </c>
      <c r="N3767" s="14"/>
      <c r="O3767" s="191">
        <v>0</v>
      </c>
      <c r="P3767" s="191">
        <v>0</v>
      </c>
      <c r="Q3767" s="191">
        <v>0</v>
      </c>
      <c r="R3767" s="191">
        <v>0</v>
      </c>
      <c r="S3767" s="14"/>
      <c r="T3767" s="14"/>
      <c r="U3767" s="14"/>
      <c r="V3767" s="14">
        <v>202005</v>
      </c>
      <c r="W3767" s="14"/>
    </row>
    <row r="3768" spans="1:23" ht="12.2" customHeight="1">
      <c r="A3768" s="14" t="s">
        <v>1021</v>
      </c>
      <c r="B3768" s="14">
        <v>18</v>
      </c>
      <c r="C3768" s="14">
        <v>14.63</v>
      </c>
      <c r="D3768" s="14">
        <v>0</v>
      </c>
      <c r="E3768" s="14">
        <v>0</v>
      </c>
      <c r="F3768" s="14">
        <v>0</v>
      </c>
      <c r="G3768" s="14">
        <v>0</v>
      </c>
      <c r="H3768" s="14">
        <v>0</v>
      </c>
      <c r="I3768" s="14">
        <v>8</v>
      </c>
      <c r="J3768" s="14">
        <v>0</v>
      </c>
      <c r="K3768" s="14">
        <v>0</v>
      </c>
      <c r="L3768" s="14">
        <v>0</v>
      </c>
      <c r="M3768" s="14">
        <v>0</v>
      </c>
      <c r="N3768" s="14">
        <v>0</v>
      </c>
      <c r="O3768" s="191">
        <v>0</v>
      </c>
      <c r="P3768" s="191">
        <v>0</v>
      </c>
      <c r="Q3768" s="191">
        <v>0</v>
      </c>
      <c r="R3768" s="191">
        <v>0</v>
      </c>
      <c r="S3768" s="14">
        <v>0</v>
      </c>
      <c r="T3768" s="14">
        <v>0</v>
      </c>
      <c r="U3768" s="14">
        <v>0</v>
      </c>
      <c r="V3768" s="14">
        <v>202006</v>
      </c>
      <c r="W3768" s="14"/>
    </row>
    <row r="3769" spans="1:23" ht="12.2" customHeight="1">
      <c r="A3769" s="14" t="s">
        <v>1021</v>
      </c>
      <c r="B3769" s="14">
        <v>19</v>
      </c>
      <c r="C3769" s="14">
        <v>10.17</v>
      </c>
      <c r="D3769" s="14">
        <v>0</v>
      </c>
      <c r="E3769" s="14">
        <v>0</v>
      </c>
      <c r="F3769" s="14">
        <v>0</v>
      </c>
      <c r="G3769" s="14">
        <v>14</v>
      </c>
      <c r="H3769" s="14">
        <v>0</v>
      </c>
      <c r="I3769" s="14">
        <v>0</v>
      </c>
      <c r="J3769" s="14">
        <v>0</v>
      </c>
      <c r="K3769" s="14">
        <v>0</v>
      </c>
      <c r="L3769" s="14">
        <v>0</v>
      </c>
      <c r="M3769" s="14">
        <v>0</v>
      </c>
      <c r="N3769" s="14">
        <v>0</v>
      </c>
      <c r="O3769" s="191">
        <v>0</v>
      </c>
      <c r="P3769" s="191">
        <v>0</v>
      </c>
      <c r="Q3769" s="191">
        <v>0</v>
      </c>
      <c r="R3769" s="191">
        <v>0</v>
      </c>
      <c r="S3769" s="14">
        <v>0</v>
      </c>
      <c r="T3769" s="14">
        <v>0</v>
      </c>
      <c r="U3769" s="14">
        <v>0</v>
      </c>
      <c r="V3769" s="14">
        <v>202006</v>
      </c>
      <c r="W3769" s="14"/>
    </row>
    <row r="3770" spans="1:23" ht="12.2" customHeight="1">
      <c r="A3770" s="14" t="s">
        <v>1021</v>
      </c>
      <c r="B3770" s="14">
        <v>20</v>
      </c>
      <c r="C3770" s="14">
        <v>20.18</v>
      </c>
      <c r="D3770" s="14">
        <v>0</v>
      </c>
      <c r="E3770" s="14">
        <v>0</v>
      </c>
      <c r="F3770" s="14">
        <v>0</v>
      </c>
      <c r="G3770" s="14">
        <v>0</v>
      </c>
      <c r="H3770" s="14">
        <v>0</v>
      </c>
      <c r="I3770" s="14">
        <v>0</v>
      </c>
      <c r="J3770" s="14">
        <v>0</v>
      </c>
      <c r="K3770" s="14">
        <v>0</v>
      </c>
      <c r="L3770" s="14">
        <v>0</v>
      </c>
      <c r="M3770" s="14">
        <v>0</v>
      </c>
      <c r="N3770" s="14">
        <v>0</v>
      </c>
      <c r="O3770" s="191">
        <v>0</v>
      </c>
      <c r="P3770" s="191">
        <v>0</v>
      </c>
      <c r="Q3770" s="191">
        <v>0</v>
      </c>
      <c r="R3770" s="191">
        <v>0</v>
      </c>
      <c r="S3770" s="14">
        <v>0</v>
      </c>
      <c r="T3770" s="14">
        <v>0</v>
      </c>
      <c r="U3770" s="14">
        <v>0</v>
      </c>
      <c r="V3770" s="14">
        <v>202006</v>
      </c>
      <c r="W3770" s="14"/>
    </row>
    <row r="3771" spans="1:23" ht="12.2" customHeight="1">
      <c r="A3771" s="14" t="s">
        <v>1021</v>
      </c>
      <c r="B3771" s="14">
        <v>21</v>
      </c>
      <c r="C3771" s="14">
        <v>14.6</v>
      </c>
      <c r="D3771" s="14">
        <v>0</v>
      </c>
      <c r="E3771" s="14">
        <v>0</v>
      </c>
      <c r="F3771" s="14">
        <v>0</v>
      </c>
      <c r="G3771" s="14">
        <v>6</v>
      </c>
      <c r="H3771" s="14">
        <v>0</v>
      </c>
      <c r="I3771" s="14">
        <v>8</v>
      </c>
      <c r="J3771" s="14">
        <v>0</v>
      </c>
      <c r="K3771" s="14">
        <v>0</v>
      </c>
      <c r="L3771" s="14">
        <v>0</v>
      </c>
      <c r="M3771" s="14">
        <v>0</v>
      </c>
      <c r="N3771" s="14">
        <v>0</v>
      </c>
      <c r="O3771" s="191">
        <v>0</v>
      </c>
      <c r="P3771" s="191">
        <v>0</v>
      </c>
      <c r="Q3771" s="191">
        <v>0</v>
      </c>
      <c r="R3771" s="191">
        <v>0</v>
      </c>
      <c r="S3771" s="14">
        <v>0</v>
      </c>
      <c r="T3771" s="14">
        <v>0</v>
      </c>
      <c r="U3771" s="14">
        <v>0</v>
      </c>
      <c r="V3771" s="14">
        <v>202006</v>
      </c>
      <c r="W3771" s="14"/>
    </row>
    <row r="3772" spans="1:23" ht="12.2" customHeight="1">
      <c r="A3772" s="14" t="s">
        <v>1021</v>
      </c>
      <c r="B3772" s="14">
        <v>22</v>
      </c>
      <c r="C3772" s="14">
        <v>26.73</v>
      </c>
      <c r="D3772" s="14">
        <v>0</v>
      </c>
      <c r="E3772" s="14">
        <v>0</v>
      </c>
      <c r="F3772" s="14">
        <v>0</v>
      </c>
      <c r="G3772" s="14">
        <v>0</v>
      </c>
      <c r="H3772" s="14">
        <v>0</v>
      </c>
      <c r="I3772" s="14">
        <v>0</v>
      </c>
      <c r="J3772" s="14">
        <v>0</v>
      </c>
      <c r="K3772" s="14">
        <v>0</v>
      </c>
      <c r="L3772" s="14">
        <v>0</v>
      </c>
      <c r="M3772" s="14">
        <v>0</v>
      </c>
      <c r="N3772" s="14">
        <v>0</v>
      </c>
      <c r="O3772" s="191">
        <v>0</v>
      </c>
      <c r="P3772" s="191">
        <v>0</v>
      </c>
      <c r="Q3772" s="191">
        <v>0</v>
      </c>
      <c r="R3772" s="191">
        <v>0</v>
      </c>
      <c r="S3772" s="14">
        <v>0</v>
      </c>
      <c r="T3772" s="14">
        <v>0</v>
      </c>
      <c r="U3772" s="14">
        <v>0</v>
      </c>
      <c r="V3772" s="14">
        <v>202007</v>
      </c>
      <c r="W3772" s="14"/>
    </row>
    <row r="3773" spans="1:23" ht="12.2" customHeight="1">
      <c r="A3773" s="14" t="s">
        <v>1021</v>
      </c>
      <c r="B3773" s="14">
        <v>23</v>
      </c>
      <c r="C3773" s="14">
        <v>21.88</v>
      </c>
      <c r="D3773" s="14">
        <v>0</v>
      </c>
      <c r="E3773" s="14">
        <v>0</v>
      </c>
      <c r="F3773" s="14">
        <v>0</v>
      </c>
      <c r="G3773" s="14">
        <v>0</v>
      </c>
      <c r="H3773" s="14">
        <v>6</v>
      </c>
      <c r="I3773" s="14">
        <v>8</v>
      </c>
      <c r="J3773" s="14">
        <v>0</v>
      </c>
      <c r="K3773" s="14">
        <v>0</v>
      </c>
      <c r="L3773" s="14">
        <v>0</v>
      </c>
      <c r="M3773" s="14">
        <v>0</v>
      </c>
      <c r="N3773" s="14">
        <v>0</v>
      </c>
      <c r="O3773" s="191">
        <v>0</v>
      </c>
      <c r="P3773" s="191">
        <v>0</v>
      </c>
      <c r="Q3773" s="191">
        <v>0</v>
      </c>
      <c r="R3773" s="191">
        <v>0</v>
      </c>
      <c r="S3773" s="14">
        <v>0</v>
      </c>
      <c r="T3773" s="14">
        <v>0</v>
      </c>
      <c r="U3773" s="14">
        <v>0</v>
      </c>
      <c r="V3773" s="14">
        <v>202007</v>
      </c>
      <c r="W3773" s="14"/>
    </row>
    <row r="3774" spans="1:23" ht="12.2" customHeight="1">
      <c r="A3774" s="14" t="s">
        <v>1021</v>
      </c>
      <c r="B3774" s="14">
        <v>24</v>
      </c>
      <c r="C3774" s="14">
        <v>34.119999999999997</v>
      </c>
      <c r="D3774" s="14">
        <v>0</v>
      </c>
      <c r="E3774" s="14">
        <v>0</v>
      </c>
      <c r="F3774" s="14">
        <v>0</v>
      </c>
      <c r="G3774" s="14">
        <v>0</v>
      </c>
      <c r="H3774" s="14">
        <v>0</v>
      </c>
      <c r="I3774" s="14">
        <v>0</v>
      </c>
      <c r="J3774" s="14">
        <v>0</v>
      </c>
      <c r="K3774" s="14">
        <v>0</v>
      </c>
      <c r="L3774" s="14">
        <v>0</v>
      </c>
      <c r="M3774" s="14">
        <v>0</v>
      </c>
      <c r="N3774" s="14">
        <v>0</v>
      </c>
      <c r="O3774" s="191">
        <v>0</v>
      </c>
      <c r="P3774" s="191">
        <v>0</v>
      </c>
      <c r="Q3774" s="191">
        <v>0</v>
      </c>
      <c r="R3774" s="191">
        <v>0</v>
      </c>
      <c r="S3774" s="14">
        <v>0</v>
      </c>
      <c r="T3774" s="14">
        <v>0</v>
      </c>
      <c r="U3774" s="14">
        <v>0</v>
      </c>
      <c r="V3774" s="14">
        <v>202007</v>
      </c>
      <c r="W3774" s="14"/>
    </row>
    <row r="3775" spans="1:23" ht="12.2" customHeight="1">
      <c r="A3775" s="14" t="s">
        <v>1021</v>
      </c>
      <c r="B3775" s="14">
        <v>25</v>
      </c>
      <c r="C3775" s="14">
        <v>36.549999999999997</v>
      </c>
      <c r="D3775" s="14">
        <v>0</v>
      </c>
      <c r="E3775" s="14">
        <v>0</v>
      </c>
      <c r="F3775" s="14">
        <v>0</v>
      </c>
      <c r="G3775" s="14">
        <v>0</v>
      </c>
      <c r="H3775" s="14">
        <v>0</v>
      </c>
      <c r="I3775" s="14">
        <v>0</v>
      </c>
      <c r="J3775" s="14">
        <v>0</v>
      </c>
      <c r="K3775" s="14">
        <v>0</v>
      </c>
      <c r="L3775" s="14">
        <v>0</v>
      </c>
      <c r="M3775" s="14">
        <v>0</v>
      </c>
      <c r="N3775" s="14">
        <v>0</v>
      </c>
      <c r="O3775" s="191">
        <v>0</v>
      </c>
      <c r="P3775" s="191">
        <v>0</v>
      </c>
      <c r="Q3775" s="191">
        <v>0</v>
      </c>
      <c r="R3775" s="191">
        <v>0</v>
      </c>
      <c r="S3775" s="14">
        <v>0</v>
      </c>
      <c r="T3775" s="14">
        <v>0</v>
      </c>
      <c r="U3775" s="14">
        <v>0</v>
      </c>
      <c r="V3775" s="14">
        <v>202007</v>
      </c>
      <c r="W3775" s="14"/>
    </row>
    <row r="3776" spans="1:23" ht="12.2" customHeight="1" thickBot="1">
      <c r="A3776" s="14" t="s">
        <v>1021</v>
      </c>
      <c r="B3776" s="14">
        <v>26</v>
      </c>
      <c r="C3776" s="14">
        <v>22.72</v>
      </c>
      <c r="D3776" s="14">
        <v>0</v>
      </c>
      <c r="E3776" s="14">
        <v>0</v>
      </c>
      <c r="F3776" s="14">
        <v>0</v>
      </c>
      <c r="G3776" s="14">
        <v>6</v>
      </c>
      <c r="H3776" s="14">
        <v>0</v>
      </c>
      <c r="I3776" s="14">
        <v>0</v>
      </c>
      <c r="J3776" s="14">
        <v>0</v>
      </c>
      <c r="K3776" s="14">
        <v>0</v>
      </c>
      <c r="L3776" s="14">
        <v>0</v>
      </c>
      <c r="M3776" s="14">
        <v>0</v>
      </c>
      <c r="N3776" s="14">
        <v>0</v>
      </c>
      <c r="O3776" s="191">
        <v>0</v>
      </c>
      <c r="P3776" s="191">
        <v>0</v>
      </c>
      <c r="Q3776" s="191">
        <v>0</v>
      </c>
      <c r="R3776" s="191">
        <v>0</v>
      </c>
      <c r="S3776" s="14">
        <v>0</v>
      </c>
      <c r="T3776" s="14">
        <v>0</v>
      </c>
      <c r="U3776" s="14">
        <v>0</v>
      </c>
      <c r="V3776" s="14">
        <v>202007</v>
      </c>
      <c r="W3776" s="14"/>
    </row>
    <row r="3777" spans="1:23" ht="12.2" customHeight="1" thickTop="1">
      <c r="A3777" s="188" t="s">
        <v>1306</v>
      </c>
      <c r="B3777" s="189">
        <v>0</v>
      </c>
      <c r="C3777" s="189">
        <v>540.49</v>
      </c>
      <c r="D3777" s="189">
        <v>0</v>
      </c>
      <c r="E3777" s="189">
        <v>0</v>
      </c>
      <c r="F3777" s="189">
        <v>0</v>
      </c>
      <c r="G3777" s="189">
        <v>48</v>
      </c>
      <c r="H3777" s="189">
        <v>153.85</v>
      </c>
      <c r="I3777" s="189">
        <v>40</v>
      </c>
      <c r="J3777" s="189">
        <v>0</v>
      </c>
      <c r="K3777" s="189">
        <v>0</v>
      </c>
      <c r="L3777" s="189">
        <v>0</v>
      </c>
      <c r="M3777" s="189">
        <v>0</v>
      </c>
      <c r="N3777" s="189">
        <v>0</v>
      </c>
      <c r="O3777" s="190">
        <v>0</v>
      </c>
      <c r="P3777" s="190">
        <v>0</v>
      </c>
      <c r="Q3777" s="190">
        <v>0</v>
      </c>
      <c r="R3777" s="190">
        <v>0</v>
      </c>
      <c r="S3777" s="189">
        <v>0</v>
      </c>
      <c r="T3777" s="189">
        <v>0</v>
      </c>
      <c r="U3777" s="189">
        <v>0</v>
      </c>
      <c r="V3777" s="189"/>
      <c r="W3777" s="189"/>
    </row>
    <row r="3778" spans="1:23" ht="12.2" customHeight="1">
      <c r="A3778" s="14" t="s">
        <v>1240</v>
      </c>
      <c r="B3778" s="14">
        <v>1</v>
      </c>
      <c r="C3778" s="14">
        <v>0</v>
      </c>
      <c r="D3778" s="14"/>
      <c r="E3778" s="14"/>
      <c r="F3778" s="14"/>
      <c r="G3778" s="14"/>
      <c r="H3778" s="14"/>
      <c r="I3778" s="14"/>
      <c r="J3778" s="14"/>
      <c r="K3778" s="14"/>
      <c r="L3778" s="14"/>
      <c r="M3778" s="14">
        <v>0</v>
      </c>
      <c r="N3778" s="14"/>
      <c r="O3778" s="191">
        <v>0</v>
      </c>
      <c r="P3778" s="191">
        <v>0</v>
      </c>
      <c r="Q3778" s="191">
        <v>0</v>
      </c>
      <c r="R3778" s="191">
        <v>0</v>
      </c>
      <c r="S3778" s="14"/>
      <c r="T3778" s="14"/>
      <c r="U3778" s="14"/>
      <c r="V3778" s="14">
        <v>202002</v>
      </c>
      <c r="W3778" s="14"/>
    </row>
    <row r="3779" spans="1:23" ht="12.2" customHeight="1">
      <c r="A3779" s="14" t="s">
        <v>1240</v>
      </c>
      <c r="B3779" s="14">
        <v>2</v>
      </c>
      <c r="C3779" s="14">
        <v>8.25</v>
      </c>
      <c r="D3779" s="14"/>
      <c r="E3779" s="14"/>
      <c r="F3779" s="14"/>
      <c r="G3779" s="14"/>
      <c r="H3779" s="14"/>
      <c r="I3779" s="14"/>
      <c r="J3779" s="14"/>
      <c r="K3779" s="14"/>
      <c r="L3779" s="14"/>
      <c r="M3779" s="14">
        <v>0</v>
      </c>
      <c r="N3779" s="14"/>
      <c r="O3779" s="191">
        <v>0</v>
      </c>
      <c r="P3779" s="191">
        <v>0</v>
      </c>
      <c r="Q3779" s="191">
        <v>0</v>
      </c>
      <c r="R3779" s="191">
        <v>0</v>
      </c>
      <c r="S3779" s="14"/>
      <c r="T3779" s="14"/>
      <c r="U3779" s="14"/>
      <c r="V3779" s="14">
        <v>202002</v>
      </c>
      <c r="W3779" s="14"/>
    </row>
    <row r="3780" spans="1:23" ht="12.2" customHeight="1">
      <c r="A3780" s="14" t="s">
        <v>1240</v>
      </c>
      <c r="B3780" s="14">
        <v>3</v>
      </c>
      <c r="C3780" s="14">
        <v>32.5</v>
      </c>
      <c r="D3780" s="14"/>
      <c r="E3780" s="14"/>
      <c r="F3780" s="14"/>
      <c r="G3780" s="14"/>
      <c r="H3780" s="14"/>
      <c r="I3780" s="14"/>
      <c r="J3780" s="14"/>
      <c r="K3780" s="14"/>
      <c r="L3780" s="14"/>
      <c r="M3780" s="14">
        <v>0</v>
      </c>
      <c r="N3780" s="14"/>
      <c r="O3780" s="191">
        <v>0</v>
      </c>
      <c r="P3780" s="191">
        <v>0</v>
      </c>
      <c r="Q3780" s="191">
        <v>0</v>
      </c>
      <c r="R3780" s="191">
        <v>0</v>
      </c>
      <c r="S3780" s="14"/>
      <c r="T3780" s="14"/>
      <c r="U3780" s="14"/>
      <c r="V3780" s="14">
        <v>202002</v>
      </c>
      <c r="W3780" s="14"/>
    </row>
    <row r="3781" spans="1:23" ht="12.2" customHeight="1">
      <c r="A3781" s="14" t="s">
        <v>1240</v>
      </c>
      <c r="B3781" s="14">
        <v>4</v>
      </c>
      <c r="C3781" s="14">
        <v>35.5</v>
      </c>
      <c r="D3781" s="14"/>
      <c r="E3781" s="14"/>
      <c r="F3781" s="14"/>
      <c r="G3781" s="14"/>
      <c r="H3781" s="14"/>
      <c r="I3781" s="14"/>
      <c r="J3781" s="14"/>
      <c r="K3781" s="14"/>
      <c r="L3781" s="14"/>
      <c r="M3781" s="14">
        <v>0</v>
      </c>
      <c r="N3781" s="14"/>
      <c r="O3781" s="191">
        <v>0</v>
      </c>
      <c r="P3781" s="191">
        <v>0</v>
      </c>
      <c r="Q3781" s="191">
        <v>0</v>
      </c>
      <c r="R3781" s="191">
        <v>0</v>
      </c>
      <c r="S3781" s="14"/>
      <c r="T3781" s="14"/>
      <c r="U3781" s="14"/>
      <c r="V3781" s="14">
        <v>202002</v>
      </c>
      <c r="W3781" s="14"/>
    </row>
    <row r="3782" spans="1:23" ht="12.2" customHeight="1">
      <c r="A3782" s="14" t="s">
        <v>1240</v>
      </c>
      <c r="B3782" s="14">
        <v>5</v>
      </c>
      <c r="C3782" s="14">
        <v>36</v>
      </c>
      <c r="D3782" s="14"/>
      <c r="E3782" s="14"/>
      <c r="F3782" s="14"/>
      <c r="G3782" s="14"/>
      <c r="H3782" s="14"/>
      <c r="I3782" s="14"/>
      <c r="J3782" s="14"/>
      <c r="K3782" s="14"/>
      <c r="L3782" s="14"/>
      <c r="M3782" s="14">
        <v>0</v>
      </c>
      <c r="N3782" s="14"/>
      <c r="O3782" s="191">
        <v>0</v>
      </c>
      <c r="P3782" s="191">
        <v>0</v>
      </c>
      <c r="Q3782" s="191">
        <v>0</v>
      </c>
      <c r="R3782" s="191">
        <v>0</v>
      </c>
      <c r="S3782" s="14"/>
      <c r="T3782" s="14"/>
      <c r="U3782" s="14"/>
      <c r="V3782" s="14">
        <v>202003</v>
      </c>
      <c r="W3782" s="14"/>
    </row>
    <row r="3783" spans="1:23" ht="12.2" customHeight="1">
      <c r="A3783" s="14" t="s">
        <v>1240</v>
      </c>
      <c r="B3783" s="14">
        <v>6</v>
      </c>
      <c r="C3783" s="14">
        <v>11</v>
      </c>
      <c r="D3783" s="14"/>
      <c r="E3783" s="14"/>
      <c r="F3783" s="14"/>
      <c r="G3783" s="14"/>
      <c r="H3783" s="14"/>
      <c r="I3783" s="14"/>
      <c r="J3783" s="14"/>
      <c r="K3783" s="14"/>
      <c r="L3783" s="14"/>
      <c r="M3783" s="14">
        <v>0</v>
      </c>
      <c r="N3783" s="14"/>
      <c r="O3783" s="191">
        <v>0</v>
      </c>
      <c r="P3783" s="191">
        <v>0</v>
      </c>
      <c r="Q3783" s="191">
        <v>0</v>
      </c>
      <c r="R3783" s="191">
        <v>0</v>
      </c>
      <c r="S3783" s="14"/>
      <c r="T3783" s="14"/>
      <c r="U3783" s="14"/>
      <c r="V3783" s="14">
        <v>202003</v>
      </c>
      <c r="W3783" s="14"/>
    </row>
    <row r="3784" spans="1:23" ht="12.2" customHeight="1">
      <c r="A3784" s="14" t="s">
        <v>1240</v>
      </c>
      <c r="B3784" s="14">
        <v>7</v>
      </c>
      <c r="C3784" s="14">
        <v>13.25</v>
      </c>
      <c r="D3784" s="14"/>
      <c r="E3784" s="14"/>
      <c r="F3784" s="14"/>
      <c r="G3784" s="14"/>
      <c r="H3784" s="14"/>
      <c r="I3784" s="14"/>
      <c r="J3784" s="14"/>
      <c r="K3784" s="14"/>
      <c r="L3784" s="14"/>
      <c r="M3784" s="14">
        <v>0</v>
      </c>
      <c r="N3784" s="14"/>
      <c r="O3784" s="191">
        <v>0</v>
      </c>
      <c r="P3784" s="191">
        <v>0</v>
      </c>
      <c r="Q3784" s="191">
        <v>0</v>
      </c>
      <c r="R3784" s="191">
        <v>0</v>
      </c>
      <c r="S3784" s="14"/>
      <c r="T3784" s="14"/>
      <c r="U3784" s="14"/>
      <c r="V3784" s="14">
        <v>202003</v>
      </c>
      <c r="W3784" s="14"/>
    </row>
    <row r="3785" spans="1:23" ht="12.2" customHeight="1">
      <c r="A3785" s="14" t="s">
        <v>1240</v>
      </c>
      <c r="B3785" s="14">
        <v>8</v>
      </c>
      <c r="C3785" s="14">
        <v>35.75</v>
      </c>
      <c r="D3785" s="14"/>
      <c r="E3785" s="14"/>
      <c r="F3785" s="14"/>
      <c r="G3785" s="14"/>
      <c r="H3785" s="14"/>
      <c r="I3785" s="14"/>
      <c r="J3785" s="14"/>
      <c r="K3785" s="14"/>
      <c r="L3785" s="14"/>
      <c r="M3785" s="14">
        <v>0</v>
      </c>
      <c r="N3785" s="14"/>
      <c r="O3785" s="191">
        <v>0</v>
      </c>
      <c r="P3785" s="191">
        <v>0</v>
      </c>
      <c r="Q3785" s="191">
        <v>0</v>
      </c>
      <c r="R3785" s="191">
        <v>0</v>
      </c>
      <c r="S3785" s="14"/>
      <c r="T3785" s="14"/>
      <c r="U3785" s="14"/>
      <c r="V3785" s="14">
        <v>202003</v>
      </c>
      <c r="W3785" s="14"/>
    </row>
    <row r="3786" spans="1:23" ht="12.2" customHeight="1">
      <c r="A3786" s="14" t="s">
        <v>1240</v>
      </c>
      <c r="B3786" s="14">
        <v>9</v>
      </c>
      <c r="C3786" s="14">
        <v>8.5</v>
      </c>
      <c r="D3786" s="14"/>
      <c r="E3786" s="14"/>
      <c r="F3786" s="14"/>
      <c r="G3786" s="14"/>
      <c r="H3786" s="14"/>
      <c r="I3786" s="14"/>
      <c r="J3786" s="14"/>
      <c r="K3786" s="14"/>
      <c r="L3786" s="14"/>
      <c r="M3786" s="14">
        <v>0</v>
      </c>
      <c r="N3786" s="14"/>
      <c r="O3786" s="191">
        <v>0</v>
      </c>
      <c r="P3786" s="191">
        <v>0</v>
      </c>
      <c r="Q3786" s="191">
        <v>0</v>
      </c>
      <c r="R3786" s="191">
        <v>0</v>
      </c>
      <c r="S3786" s="14"/>
      <c r="T3786" s="14"/>
      <c r="U3786" s="14"/>
      <c r="V3786" s="14">
        <v>202003</v>
      </c>
      <c r="W3786" s="14"/>
    </row>
    <row r="3787" spans="1:23" ht="12.2" customHeight="1">
      <c r="A3787" s="14" t="s">
        <v>1240</v>
      </c>
      <c r="B3787" s="14">
        <v>10</v>
      </c>
      <c r="C3787" s="14">
        <v>15.5</v>
      </c>
      <c r="D3787" s="14"/>
      <c r="E3787" s="14"/>
      <c r="F3787" s="14"/>
      <c r="G3787" s="14"/>
      <c r="H3787" s="14"/>
      <c r="I3787" s="14"/>
      <c r="J3787" s="14"/>
      <c r="K3787" s="14"/>
      <c r="L3787" s="14"/>
      <c r="M3787" s="14">
        <v>0</v>
      </c>
      <c r="N3787" s="14"/>
      <c r="O3787" s="191">
        <v>0</v>
      </c>
      <c r="P3787" s="191">
        <v>0</v>
      </c>
      <c r="Q3787" s="191">
        <v>0</v>
      </c>
      <c r="R3787" s="191">
        <v>0</v>
      </c>
      <c r="S3787" s="14"/>
      <c r="T3787" s="14"/>
      <c r="U3787" s="14"/>
      <c r="V3787" s="14">
        <v>202004</v>
      </c>
      <c r="W3787" s="14"/>
    </row>
    <row r="3788" spans="1:23" ht="12.2" customHeight="1">
      <c r="A3788" s="14" t="s">
        <v>1240</v>
      </c>
      <c r="B3788" s="14">
        <v>11</v>
      </c>
      <c r="C3788" s="14">
        <v>6</v>
      </c>
      <c r="D3788" s="14"/>
      <c r="E3788" s="14"/>
      <c r="F3788" s="14"/>
      <c r="G3788" s="14"/>
      <c r="H3788" s="14"/>
      <c r="I3788" s="14"/>
      <c r="J3788" s="14"/>
      <c r="K3788" s="14"/>
      <c r="L3788" s="14"/>
      <c r="M3788" s="14">
        <v>0</v>
      </c>
      <c r="N3788" s="14"/>
      <c r="O3788" s="191">
        <v>0</v>
      </c>
      <c r="P3788" s="191">
        <v>0</v>
      </c>
      <c r="Q3788" s="191">
        <v>0</v>
      </c>
      <c r="R3788" s="191">
        <v>0</v>
      </c>
      <c r="S3788" s="14"/>
      <c r="T3788" s="14"/>
      <c r="U3788" s="14"/>
      <c r="V3788" s="14">
        <v>202004</v>
      </c>
      <c r="W3788" s="14"/>
    </row>
    <row r="3789" spans="1:23" ht="12.2" customHeight="1">
      <c r="A3789" s="14" t="s">
        <v>1240</v>
      </c>
      <c r="B3789" s="14">
        <v>12</v>
      </c>
      <c r="C3789" s="14">
        <v>22.75</v>
      </c>
      <c r="D3789" s="14"/>
      <c r="E3789" s="14"/>
      <c r="F3789" s="14"/>
      <c r="G3789" s="14"/>
      <c r="H3789" s="14"/>
      <c r="I3789" s="14"/>
      <c r="J3789" s="14"/>
      <c r="K3789" s="14"/>
      <c r="L3789" s="14"/>
      <c r="M3789" s="14">
        <v>0</v>
      </c>
      <c r="N3789" s="14"/>
      <c r="O3789" s="191">
        <v>0</v>
      </c>
      <c r="P3789" s="191">
        <v>0</v>
      </c>
      <c r="Q3789" s="191">
        <v>0</v>
      </c>
      <c r="R3789" s="191">
        <v>0</v>
      </c>
      <c r="S3789" s="14"/>
      <c r="T3789" s="14"/>
      <c r="U3789" s="14"/>
      <c r="V3789" s="14">
        <v>202004</v>
      </c>
      <c r="W3789" s="14"/>
    </row>
    <row r="3790" spans="1:23" ht="12.2" customHeight="1">
      <c r="A3790" s="14" t="s">
        <v>1240</v>
      </c>
      <c r="B3790" s="14">
        <v>13</v>
      </c>
      <c r="C3790" s="14">
        <v>36.75</v>
      </c>
      <c r="D3790" s="14"/>
      <c r="E3790" s="14"/>
      <c r="F3790" s="14"/>
      <c r="G3790" s="14"/>
      <c r="H3790" s="14"/>
      <c r="I3790" s="14"/>
      <c r="J3790" s="14"/>
      <c r="K3790" s="14"/>
      <c r="L3790" s="14"/>
      <c r="M3790" s="14">
        <v>0</v>
      </c>
      <c r="N3790" s="14"/>
      <c r="O3790" s="191">
        <v>0</v>
      </c>
      <c r="P3790" s="191">
        <v>0</v>
      </c>
      <c r="Q3790" s="191">
        <v>0</v>
      </c>
      <c r="R3790" s="191">
        <v>0</v>
      </c>
      <c r="S3790" s="14"/>
      <c r="T3790" s="14"/>
      <c r="U3790" s="14"/>
      <c r="V3790" s="14">
        <v>202004</v>
      </c>
      <c r="W3790" s="14"/>
    </row>
    <row r="3791" spans="1:23" ht="12.2" customHeight="1">
      <c r="A3791" s="14" t="s">
        <v>1240</v>
      </c>
      <c r="B3791" s="14">
        <v>14</v>
      </c>
      <c r="C3791" s="14">
        <v>38</v>
      </c>
      <c r="D3791" s="14"/>
      <c r="E3791" s="14"/>
      <c r="F3791" s="14"/>
      <c r="G3791" s="14"/>
      <c r="H3791" s="14"/>
      <c r="I3791" s="14"/>
      <c r="J3791" s="14"/>
      <c r="K3791" s="14"/>
      <c r="L3791" s="14"/>
      <c r="M3791" s="14">
        <v>0</v>
      </c>
      <c r="N3791" s="14"/>
      <c r="O3791" s="191">
        <v>0</v>
      </c>
      <c r="P3791" s="191">
        <v>0</v>
      </c>
      <c r="Q3791" s="191">
        <v>0</v>
      </c>
      <c r="R3791" s="191">
        <v>0</v>
      </c>
      <c r="S3791" s="14"/>
      <c r="T3791" s="14"/>
      <c r="U3791" s="14"/>
      <c r="V3791" s="14">
        <v>202005</v>
      </c>
      <c r="W3791" s="14"/>
    </row>
    <row r="3792" spans="1:23" ht="12.2" customHeight="1">
      <c r="A3792" s="14" t="s">
        <v>1240</v>
      </c>
      <c r="B3792" s="14">
        <v>15</v>
      </c>
      <c r="C3792" s="14">
        <v>34.5</v>
      </c>
      <c r="D3792" s="14"/>
      <c r="E3792" s="14"/>
      <c r="F3792" s="14"/>
      <c r="G3792" s="14"/>
      <c r="H3792" s="14"/>
      <c r="I3792" s="14"/>
      <c r="J3792" s="14"/>
      <c r="K3792" s="14"/>
      <c r="L3792" s="14"/>
      <c r="M3792" s="14">
        <v>0</v>
      </c>
      <c r="N3792" s="14"/>
      <c r="O3792" s="191">
        <v>0</v>
      </c>
      <c r="P3792" s="191">
        <v>0</v>
      </c>
      <c r="Q3792" s="191">
        <v>0</v>
      </c>
      <c r="R3792" s="191">
        <v>0</v>
      </c>
      <c r="S3792" s="14"/>
      <c r="T3792" s="14"/>
      <c r="U3792" s="14"/>
      <c r="V3792" s="14">
        <v>202005</v>
      </c>
      <c r="W3792" s="14"/>
    </row>
    <row r="3793" spans="1:23" ht="12.2" customHeight="1">
      <c r="A3793" s="14" t="s">
        <v>1240</v>
      </c>
      <c r="B3793" s="14">
        <v>16</v>
      </c>
      <c r="C3793" s="14">
        <v>29.25</v>
      </c>
      <c r="D3793" s="14"/>
      <c r="E3793" s="14"/>
      <c r="F3793" s="14"/>
      <c r="G3793" s="14"/>
      <c r="H3793" s="14"/>
      <c r="I3793" s="14"/>
      <c r="J3793" s="14"/>
      <c r="K3793" s="14"/>
      <c r="L3793" s="14"/>
      <c r="M3793" s="14">
        <v>0</v>
      </c>
      <c r="N3793" s="14"/>
      <c r="O3793" s="191">
        <v>0</v>
      </c>
      <c r="P3793" s="191">
        <v>0</v>
      </c>
      <c r="Q3793" s="191">
        <v>0</v>
      </c>
      <c r="R3793" s="191">
        <v>0</v>
      </c>
      <c r="S3793" s="14"/>
      <c r="T3793" s="14"/>
      <c r="U3793" s="14"/>
      <c r="V3793" s="14">
        <v>202005</v>
      </c>
      <c r="W3793" s="14"/>
    </row>
    <row r="3794" spans="1:23" ht="12.2" customHeight="1">
      <c r="A3794" s="14" t="s">
        <v>1240</v>
      </c>
      <c r="B3794" s="14">
        <v>17</v>
      </c>
      <c r="C3794" s="14">
        <v>38.75</v>
      </c>
      <c r="D3794" s="14"/>
      <c r="E3794" s="14"/>
      <c r="F3794" s="14"/>
      <c r="G3794" s="14"/>
      <c r="H3794" s="14"/>
      <c r="I3794" s="14"/>
      <c r="J3794" s="14"/>
      <c r="K3794" s="14"/>
      <c r="L3794" s="14"/>
      <c r="M3794" s="14">
        <v>0</v>
      </c>
      <c r="N3794" s="14"/>
      <c r="O3794" s="191">
        <v>0</v>
      </c>
      <c r="P3794" s="191">
        <v>0</v>
      </c>
      <c r="Q3794" s="191">
        <v>0</v>
      </c>
      <c r="R3794" s="191">
        <v>0</v>
      </c>
      <c r="S3794" s="14"/>
      <c r="T3794" s="14"/>
      <c r="U3794" s="14"/>
      <c r="V3794" s="14">
        <v>202005</v>
      </c>
      <c r="W3794" s="14"/>
    </row>
    <row r="3795" spans="1:23" ht="12.2" customHeight="1">
      <c r="A3795" s="14" t="s">
        <v>1240</v>
      </c>
      <c r="B3795" s="14">
        <v>18</v>
      </c>
      <c r="C3795" s="14">
        <v>31.5</v>
      </c>
      <c r="D3795" s="14"/>
      <c r="E3795" s="14"/>
      <c r="F3795" s="14"/>
      <c r="G3795" s="14"/>
      <c r="H3795" s="14"/>
      <c r="I3795" s="14"/>
      <c r="J3795" s="14"/>
      <c r="K3795" s="14"/>
      <c r="L3795" s="14"/>
      <c r="M3795" s="14">
        <v>0</v>
      </c>
      <c r="N3795" s="14"/>
      <c r="O3795" s="191">
        <v>0</v>
      </c>
      <c r="P3795" s="191">
        <v>0</v>
      </c>
      <c r="Q3795" s="191">
        <v>0</v>
      </c>
      <c r="R3795" s="191">
        <v>0</v>
      </c>
      <c r="S3795" s="14"/>
      <c r="T3795" s="14"/>
      <c r="U3795" s="14"/>
      <c r="V3795" s="14">
        <v>202005</v>
      </c>
      <c r="W3795" s="14"/>
    </row>
    <row r="3796" spans="1:23" ht="12.2" customHeight="1">
      <c r="A3796" s="14" t="s">
        <v>1240</v>
      </c>
      <c r="B3796" s="14">
        <v>19</v>
      </c>
      <c r="C3796" s="14">
        <v>37.5</v>
      </c>
      <c r="D3796" s="14"/>
      <c r="E3796" s="14"/>
      <c r="F3796" s="14"/>
      <c r="G3796" s="14"/>
      <c r="H3796" s="14"/>
      <c r="I3796" s="14"/>
      <c r="J3796" s="14"/>
      <c r="K3796" s="14"/>
      <c r="L3796" s="14"/>
      <c r="M3796" s="14">
        <v>0</v>
      </c>
      <c r="N3796" s="14"/>
      <c r="O3796" s="191">
        <v>0</v>
      </c>
      <c r="P3796" s="191">
        <v>0</v>
      </c>
      <c r="Q3796" s="191">
        <v>0</v>
      </c>
      <c r="R3796" s="191">
        <v>0</v>
      </c>
      <c r="S3796" s="14"/>
      <c r="T3796" s="14"/>
      <c r="U3796" s="14"/>
      <c r="V3796" s="14">
        <v>202006</v>
      </c>
      <c r="W3796" s="14"/>
    </row>
    <row r="3797" spans="1:23" ht="12.2" customHeight="1">
      <c r="A3797" s="14" t="s">
        <v>1240</v>
      </c>
      <c r="B3797" s="14">
        <v>20</v>
      </c>
      <c r="C3797" s="14">
        <v>37</v>
      </c>
      <c r="D3797" s="14"/>
      <c r="E3797" s="14"/>
      <c r="F3797" s="14"/>
      <c r="G3797" s="14"/>
      <c r="H3797" s="14"/>
      <c r="I3797" s="14"/>
      <c r="J3797" s="14"/>
      <c r="K3797" s="14"/>
      <c r="L3797" s="14"/>
      <c r="M3797" s="14">
        <v>0</v>
      </c>
      <c r="N3797" s="14"/>
      <c r="O3797" s="191">
        <v>0</v>
      </c>
      <c r="P3797" s="191">
        <v>0</v>
      </c>
      <c r="Q3797" s="191">
        <v>0</v>
      </c>
      <c r="R3797" s="191">
        <v>0</v>
      </c>
      <c r="S3797" s="14"/>
      <c r="T3797" s="14"/>
      <c r="U3797" s="14"/>
      <c r="V3797" s="14">
        <v>202006</v>
      </c>
      <c r="W3797" s="14"/>
    </row>
    <row r="3798" spans="1:23" ht="12.2" customHeight="1">
      <c r="A3798" s="14" t="s">
        <v>1240</v>
      </c>
      <c r="B3798" s="14">
        <v>21</v>
      </c>
      <c r="C3798" s="14">
        <v>27.5</v>
      </c>
      <c r="D3798" s="14"/>
      <c r="E3798" s="14"/>
      <c r="F3798" s="14"/>
      <c r="G3798" s="14"/>
      <c r="H3798" s="14"/>
      <c r="I3798" s="14"/>
      <c r="J3798" s="14"/>
      <c r="K3798" s="14"/>
      <c r="L3798" s="14"/>
      <c r="M3798" s="14">
        <v>0</v>
      </c>
      <c r="N3798" s="14"/>
      <c r="O3798" s="191">
        <v>0</v>
      </c>
      <c r="P3798" s="191">
        <v>0</v>
      </c>
      <c r="Q3798" s="191">
        <v>0</v>
      </c>
      <c r="R3798" s="191">
        <v>0</v>
      </c>
      <c r="S3798" s="14"/>
      <c r="T3798" s="14"/>
      <c r="U3798" s="14"/>
      <c r="V3798" s="14">
        <v>202006</v>
      </c>
      <c r="W3798" s="14"/>
    </row>
    <row r="3799" spans="1:23" ht="12.2" customHeight="1">
      <c r="A3799" s="14" t="s">
        <v>1240</v>
      </c>
      <c r="B3799" s="14">
        <v>22</v>
      </c>
      <c r="C3799" s="14">
        <v>31</v>
      </c>
      <c r="D3799" s="14"/>
      <c r="E3799" s="14"/>
      <c r="F3799" s="14"/>
      <c r="G3799" s="14"/>
      <c r="H3799" s="14"/>
      <c r="I3799" s="14"/>
      <c r="J3799" s="14"/>
      <c r="K3799" s="14"/>
      <c r="L3799" s="14"/>
      <c r="M3799" s="14">
        <v>0</v>
      </c>
      <c r="N3799" s="14"/>
      <c r="O3799" s="191">
        <v>0</v>
      </c>
      <c r="P3799" s="191">
        <v>0</v>
      </c>
      <c r="Q3799" s="191">
        <v>0</v>
      </c>
      <c r="R3799" s="191">
        <v>0</v>
      </c>
      <c r="S3799" s="14"/>
      <c r="T3799" s="14"/>
      <c r="U3799" s="14"/>
      <c r="V3799" s="14">
        <v>202006</v>
      </c>
      <c r="W3799" s="14"/>
    </row>
    <row r="3800" spans="1:23" ht="12.2" customHeight="1">
      <c r="A3800" s="14" t="s">
        <v>1240</v>
      </c>
      <c r="B3800" s="14">
        <v>23</v>
      </c>
      <c r="C3800" s="14">
        <v>25.5</v>
      </c>
      <c r="D3800" s="14"/>
      <c r="E3800" s="14"/>
      <c r="F3800" s="14"/>
      <c r="G3800" s="14"/>
      <c r="H3800" s="14"/>
      <c r="I3800" s="14"/>
      <c r="J3800" s="14"/>
      <c r="K3800" s="14"/>
      <c r="L3800" s="14"/>
      <c r="M3800" s="14">
        <v>0</v>
      </c>
      <c r="N3800" s="14"/>
      <c r="O3800" s="191">
        <v>0</v>
      </c>
      <c r="P3800" s="191">
        <v>0</v>
      </c>
      <c r="Q3800" s="191">
        <v>0</v>
      </c>
      <c r="R3800" s="191">
        <v>0</v>
      </c>
      <c r="S3800" s="14"/>
      <c r="T3800" s="14"/>
      <c r="U3800" s="14"/>
      <c r="V3800" s="14">
        <v>202007</v>
      </c>
      <c r="W3800" s="14"/>
    </row>
    <row r="3801" spans="1:23" ht="12.2" customHeight="1">
      <c r="A3801" s="14" t="s">
        <v>1240</v>
      </c>
      <c r="B3801" s="14">
        <v>24</v>
      </c>
      <c r="C3801" s="14">
        <v>30</v>
      </c>
      <c r="D3801" s="14"/>
      <c r="E3801" s="14"/>
      <c r="F3801" s="14"/>
      <c r="G3801" s="14"/>
      <c r="H3801" s="14"/>
      <c r="I3801" s="14"/>
      <c r="J3801" s="14"/>
      <c r="K3801" s="14"/>
      <c r="L3801" s="14"/>
      <c r="M3801" s="14">
        <v>0</v>
      </c>
      <c r="N3801" s="14"/>
      <c r="O3801" s="191">
        <v>0</v>
      </c>
      <c r="P3801" s="191">
        <v>0</v>
      </c>
      <c r="Q3801" s="191">
        <v>0</v>
      </c>
      <c r="R3801" s="191">
        <v>0</v>
      </c>
      <c r="S3801" s="14"/>
      <c r="T3801" s="14"/>
      <c r="U3801" s="14"/>
      <c r="V3801" s="14">
        <v>202007</v>
      </c>
      <c r="W3801" s="14"/>
    </row>
    <row r="3802" spans="1:23" ht="12.2" customHeight="1">
      <c r="A3802" s="14" t="s">
        <v>1240</v>
      </c>
      <c r="B3802" s="14">
        <v>25</v>
      </c>
      <c r="C3802" s="14">
        <v>33.75</v>
      </c>
      <c r="D3802" s="14"/>
      <c r="E3802" s="14"/>
      <c r="F3802" s="14"/>
      <c r="G3802" s="14"/>
      <c r="H3802" s="14"/>
      <c r="I3802" s="14"/>
      <c r="J3802" s="14"/>
      <c r="K3802" s="14"/>
      <c r="L3802" s="14"/>
      <c r="M3802" s="14">
        <v>0</v>
      </c>
      <c r="N3802" s="14"/>
      <c r="O3802" s="191">
        <v>0</v>
      </c>
      <c r="P3802" s="191">
        <v>0</v>
      </c>
      <c r="Q3802" s="191">
        <v>0</v>
      </c>
      <c r="R3802" s="191">
        <v>0</v>
      </c>
      <c r="S3802" s="14"/>
      <c r="T3802" s="14"/>
      <c r="U3802" s="14"/>
      <c r="V3802" s="14">
        <v>202007</v>
      </c>
      <c r="W3802" s="14"/>
    </row>
    <row r="3803" spans="1:23" ht="12.2" customHeight="1">
      <c r="A3803" s="14" t="s">
        <v>1240</v>
      </c>
      <c r="B3803" s="14">
        <v>26</v>
      </c>
      <c r="C3803" s="14">
        <v>33.5</v>
      </c>
      <c r="D3803" s="14"/>
      <c r="E3803" s="14"/>
      <c r="F3803" s="14"/>
      <c r="G3803" s="14"/>
      <c r="H3803" s="14"/>
      <c r="I3803" s="14"/>
      <c r="J3803" s="14"/>
      <c r="K3803" s="14"/>
      <c r="L3803" s="14"/>
      <c r="M3803" s="14">
        <v>0</v>
      </c>
      <c r="N3803" s="14"/>
      <c r="O3803" s="191">
        <v>0</v>
      </c>
      <c r="P3803" s="191">
        <v>0</v>
      </c>
      <c r="Q3803" s="191">
        <v>0</v>
      </c>
      <c r="R3803" s="191">
        <v>0</v>
      </c>
      <c r="S3803" s="14"/>
      <c r="T3803" s="14"/>
      <c r="U3803" s="14"/>
      <c r="V3803" s="14">
        <v>202007</v>
      </c>
      <c r="W3803" s="14"/>
    </row>
    <row r="3804" spans="1:23" ht="12.2" customHeight="1">
      <c r="A3804" s="14" t="s">
        <v>1240</v>
      </c>
      <c r="B3804" s="14">
        <v>27</v>
      </c>
      <c r="C3804" s="14">
        <v>33.25</v>
      </c>
      <c r="D3804" s="14"/>
      <c r="E3804" s="14"/>
      <c r="F3804" s="14"/>
      <c r="G3804" s="14"/>
      <c r="H3804" s="14"/>
      <c r="I3804" s="14"/>
      <c r="J3804" s="14"/>
      <c r="K3804" s="14"/>
      <c r="L3804" s="14"/>
      <c r="M3804" s="14">
        <v>0</v>
      </c>
      <c r="N3804" s="14"/>
      <c r="O3804" s="191">
        <v>0</v>
      </c>
      <c r="P3804" s="191">
        <v>0</v>
      </c>
      <c r="Q3804" s="191">
        <v>0</v>
      </c>
      <c r="R3804" s="191">
        <v>0</v>
      </c>
      <c r="S3804" s="14"/>
      <c r="T3804" s="14"/>
      <c r="U3804" s="14"/>
      <c r="V3804" s="14">
        <v>202008</v>
      </c>
      <c r="W3804" s="14"/>
    </row>
    <row r="3805" spans="1:23" ht="12.2" customHeight="1">
      <c r="A3805" s="14" t="s">
        <v>1240</v>
      </c>
      <c r="B3805" s="14">
        <v>28</v>
      </c>
      <c r="C3805" s="14">
        <v>34</v>
      </c>
      <c r="D3805" s="14"/>
      <c r="E3805" s="14"/>
      <c r="F3805" s="14"/>
      <c r="G3805" s="14"/>
      <c r="H3805" s="14"/>
      <c r="I3805" s="14"/>
      <c r="J3805" s="14"/>
      <c r="K3805" s="14"/>
      <c r="L3805" s="14"/>
      <c r="M3805" s="14">
        <v>0</v>
      </c>
      <c r="N3805" s="14"/>
      <c r="O3805" s="191">
        <v>0</v>
      </c>
      <c r="P3805" s="191">
        <v>0</v>
      </c>
      <c r="Q3805" s="191">
        <v>0</v>
      </c>
      <c r="R3805" s="191">
        <v>0</v>
      </c>
      <c r="S3805" s="14"/>
      <c r="T3805" s="14"/>
      <c r="U3805" s="14"/>
      <c r="V3805" s="14">
        <v>202008</v>
      </c>
      <c r="W3805" s="14"/>
    </row>
    <row r="3806" spans="1:23" ht="12.2" customHeight="1">
      <c r="A3806" s="14" t="s">
        <v>1240</v>
      </c>
      <c r="B3806" s="14">
        <v>29</v>
      </c>
      <c r="C3806" s="14">
        <v>34.5</v>
      </c>
      <c r="D3806" s="14"/>
      <c r="E3806" s="14"/>
      <c r="F3806" s="14"/>
      <c r="G3806" s="14"/>
      <c r="H3806" s="14"/>
      <c r="I3806" s="14"/>
      <c r="J3806" s="14"/>
      <c r="K3806" s="14"/>
      <c r="L3806" s="14"/>
      <c r="M3806" s="14">
        <v>0</v>
      </c>
      <c r="N3806" s="14"/>
      <c r="O3806" s="191">
        <v>0</v>
      </c>
      <c r="P3806" s="191">
        <v>0</v>
      </c>
      <c r="Q3806" s="191">
        <v>0</v>
      </c>
      <c r="R3806" s="191">
        <v>0</v>
      </c>
      <c r="S3806" s="14"/>
      <c r="T3806" s="14"/>
      <c r="U3806" s="14"/>
      <c r="V3806" s="14">
        <v>202008</v>
      </c>
      <c r="W3806" s="14"/>
    </row>
    <row r="3807" spans="1:23" ht="12.2" customHeight="1">
      <c r="A3807" s="14" t="s">
        <v>1240</v>
      </c>
      <c r="B3807" s="14">
        <v>30</v>
      </c>
      <c r="C3807" s="14">
        <v>39.75</v>
      </c>
      <c r="D3807" s="14"/>
      <c r="E3807" s="14"/>
      <c r="F3807" s="14"/>
      <c r="G3807" s="14"/>
      <c r="H3807" s="14"/>
      <c r="I3807" s="14"/>
      <c r="J3807" s="14"/>
      <c r="K3807" s="14"/>
      <c r="L3807" s="14"/>
      <c r="M3807" s="14">
        <v>0</v>
      </c>
      <c r="N3807" s="14"/>
      <c r="O3807" s="191">
        <v>0</v>
      </c>
      <c r="P3807" s="191">
        <v>0</v>
      </c>
      <c r="Q3807" s="191">
        <v>0</v>
      </c>
      <c r="R3807" s="191">
        <v>0</v>
      </c>
      <c r="S3807" s="14"/>
      <c r="T3807" s="14"/>
      <c r="U3807" s="14"/>
      <c r="V3807" s="14">
        <v>202008</v>
      </c>
      <c r="W3807" s="14"/>
    </row>
    <row r="3808" spans="1:23" ht="12.2" customHeight="1" thickBot="1">
      <c r="A3808" s="14" t="s">
        <v>1240</v>
      </c>
      <c r="B3808" s="14">
        <v>31</v>
      </c>
      <c r="C3808" s="14">
        <v>33</v>
      </c>
      <c r="D3808" s="14"/>
      <c r="E3808" s="14"/>
      <c r="F3808" s="14"/>
      <c r="G3808" s="14"/>
      <c r="H3808" s="14"/>
      <c r="I3808" s="14"/>
      <c r="J3808" s="14"/>
      <c r="K3808" s="14"/>
      <c r="L3808" s="14"/>
      <c r="M3808" s="14">
        <v>0</v>
      </c>
      <c r="N3808" s="14"/>
      <c r="O3808" s="191">
        <v>0</v>
      </c>
      <c r="P3808" s="191">
        <v>0</v>
      </c>
      <c r="Q3808" s="191">
        <v>0</v>
      </c>
      <c r="R3808" s="191">
        <v>0</v>
      </c>
      <c r="S3808" s="14"/>
      <c r="T3808" s="14"/>
      <c r="U3808" s="14"/>
      <c r="V3808" s="14">
        <v>202008</v>
      </c>
      <c r="W3808" s="14"/>
    </row>
    <row r="3809" spans="1:23" ht="12.2" customHeight="1" thickTop="1">
      <c r="A3809" s="188" t="s">
        <v>1306</v>
      </c>
      <c r="B3809" s="189">
        <v>0</v>
      </c>
      <c r="C3809" s="189">
        <v>864</v>
      </c>
      <c r="D3809" s="189">
        <v>0</v>
      </c>
      <c r="E3809" s="189">
        <v>0</v>
      </c>
      <c r="F3809" s="189">
        <v>0</v>
      </c>
      <c r="G3809" s="189">
        <v>0</v>
      </c>
      <c r="H3809" s="189">
        <v>0</v>
      </c>
      <c r="I3809" s="189">
        <v>0</v>
      </c>
      <c r="J3809" s="189">
        <v>0</v>
      </c>
      <c r="K3809" s="189">
        <v>0</v>
      </c>
      <c r="L3809" s="189">
        <v>0</v>
      </c>
      <c r="M3809" s="189">
        <v>0</v>
      </c>
      <c r="N3809" s="189">
        <v>0</v>
      </c>
      <c r="O3809" s="190">
        <v>0</v>
      </c>
      <c r="P3809" s="190">
        <v>0</v>
      </c>
      <c r="Q3809" s="190">
        <v>0</v>
      </c>
      <c r="R3809" s="190">
        <v>0</v>
      </c>
      <c r="S3809" s="189">
        <v>0</v>
      </c>
      <c r="T3809" s="189">
        <v>0</v>
      </c>
      <c r="U3809" s="189">
        <v>0</v>
      </c>
      <c r="V3809" s="189"/>
      <c r="W3809" s="189"/>
    </row>
    <row r="3810" spans="1:23" ht="12.2" customHeight="1">
      <c r="A3810" s="14" t="s">
        <v>1212</v>
      </c>
      <c r="B3810" s="14">
        <v>1</v>
      </c>
      <c r="C3810" s="14">
        <v>0</v>
      </c>
      <c r="D3810" s="14"/>
      <c r="E3810" s="14"/>
      <c r="F3810" s="14"/>
      <c r="G3810" s="14">
        <v>16.5</v>
      </c>
      <c r="H3810" s="14"/>
      <c r="I3810" s="14">
        <v>5.5</v>
      </c>
      <c r="J3810" s="14"/>
      <c r="K3810" s="14"/>
      <c r="L3810" s="14"/>
      <c r="M3810" s="14">
        <v>0</v>
      </c>
      <c r="N3810" s="14"/>
      <c r="O3810" s="191">
        <v>0</v>
      </c>
      <c r="P3810" s="191">
        <v>0</v>
      </c>
      <c r="Q3810" s="191">
        <v>0</v>
      </c>
      <c r="R3810" s="191">
        <v>0</v>
      </c>
      <c r="S3810" s="14"/>
      <c r="T3810" s="14"/>
      <c r="U3810" s="14"/>
      <c r="V3810" s="14">
        <v>202002</v>
      </c>
      <c r="W3810" s="14"/>
    </row>
    <row r="3811" spans="1:23" ht="12.2" customHeight="1">
      <c r="A3811" s="14" t="s">
        <v>1212</v>
      </c>
      <c r="B3811" s="14">
        <v>2</v>
      </c>
      <c r="C3811" s="14">
        <v>22</v>
      </c>
      <c r="D3811" s="14"/>
      <c r="E3811" s="14"/>
      <c r="F3811" s="14"/>
      <c r="G3811" s="14"/>
      <c r="H3811" s="14"/>
      <c r="I3811" s="14"/>
      <c r="J3811" s="14"/>
      <c r="K3811" s="14"/>
      <c r="L3811" s="14"/>
      <c r="M3811" s="14">
        <v>0</v>
      </c>
      <c r="N3811" s="14"/>
      <c r="O3811" s="191">
        <v>0</v>
      </c>
      <c r="P3811" s="191">
        <v>0</v>
      </c>
      <c r="Q3811" s="191">
        <v>0</v>
      </c>
      <c r="R3811" s="191">
        <v>0</v>
      </c>
      <c r="S3811" s="14"/>
      <c r="T3811" s="14"/>
      <c r="U3811" s="14"/>
      <c r="V3811" s="14">
        <v>202002</v>
      </c>
      <c r="W3811" s="14"/>
    </row>
    <row r="3812" spans="1:23" ht="12.2" customHeight="1">
      <c r="A3812" s="14" t="s">
        <v>1212</v>
      </c>
      <c r="B3812" s="14">
        <v>3</v>
      </c>
      <c r="C3812" s="14">
        <v>11</v>
      </c>
      <c r="D3812" s="14"/>
      <c r="E3812" s="14"/>
      <c r="F3812" s="14"/>
      <c r="G3812" s="14"/>
      <c r="H3812" s="14">
        <v>11</v>
      </c>
      <c r="I3812" s="14"/>
      <c r="J3812" s="14"/>
      <c r="K3812" s="14"/>
      <c r="L3812" s="14"/>
      <c r="M3812" s="14">
        <v>0</v>
      </c>
      <c r="N3812" s="14"/>
      <c r="O3812" s="191">
        <v>0</v>
      </c>
      <c r="P3812" s="191">
        <v>0</v>
      </c>
      <c r="Q3812" s="191">
        <v>0</v>
      </c>
      <c r="R3812" s="191">
        <v>0</v>
      </c>
      <c r="S3812" s="14"/>
      <c r="T3812" s="14"/>
      <c r="U3812" s="14"/>
      <c r="V3812" s="14">
        <v>202002</v>
      </c>
      <c r="W3812" s="14"/>
    </row>
    <row r="3813" spans="1:23" ht="12.2" customHeight="1">
      <c r="A3813" s="14" t="s">
        <v>1212</v>
      </c>
      <c r="B3813" s="14">
        <v>4</v>
      </c>
      <c r="C3813" s="14">
        <v>22</v>
      </c>
      <c r="D3813" s="14"/>
      <c r="E3813" s="14"/>
      <c r="F3813" s="14"/>
      <c r="G3813" s="14"/>
      <c r="H3813" s="14"/>
      <c r="I3813" s="14"/>
      <c r="J3813" s="14"/>
      <c r="K3813" s="14"/>
      <c r="L3813" s="14"/>
      <c r="M3813" s="14">
        <v>0</v>
      </c>
      <c r="N3813" s="14"/>
      <c r="O3813" s="191">
        <v>0</v>
      </c>
      <c r="P3813" s="191">
        <v>0</v>
      </c>
      <c r="Q3813" s="191">
        <v>0</v>
      </c>
      <c r="R3813" s="191">
        <v>0</v>
      </c>
      <c r="S3813" s="14"/>
      <c r="T3813" s="14"/>
      <c r="U3813" s="14"/>
      <c r="V3813" s="14">
        <v>202002</v>
      </c>
      <c r="W3813" s="14"/>
    </row>
    <row r="3814" spans="1:23" ht="12.2" customHeight="1">
      <c r="A3814" s="14" t="s">
        <v>1212</v>
      </c>
      <c r="B3814" s="14">
        <v>5</v>
      </c>
      <c r="C3814" s="14">
        <v>22</v>
      </c>
      <c r="D3814" s="14"/>
      <c r="E3814" s="14"/>
      <c r="F3814" s="14"/>
      <c r="G3814" s="14"/>
      <c r="H3814" s="14"/>
      <c r="I3814" s="14"/>
      <c r="J3814" s="14"/>
      <c r="K3814" s="14"/>
      <c r="L3814" s="14"/>
      <c r="M3814" s="14">
        <v>0</v>
      </c>
      <c r="N3814" s="14"/>
      <c r="O3814" s="191">
        <v>0</v>
      </c>
      <c r="P3814" s="191">
        <v>0</v>
      </c>
      <c r="Q3814" s="191">
        <v>0</v>
      </c>
      <c r="R3814" s="191">
        <v>0</v>
      </c>
      <c r="S3814" s="14"/>
      <c r="T3814" s="14"/>
      <c r="U3814" s="14"/>
      <c r="V3814" s="14">
        <v>202002</v>
      </c>
      <c r="W3814" s="14"/>
    </row>
    <row r="3815" spans="1:23" ht="12.2" customHeight="1">
      <c r="A3815" s="14" t="s">
        <v>1212</v>
      </c>
      <c r="B3815" s="14">
        <v>6</v>
      </c>
      <c r="C3815" s="14">
        <v>22</v>
      </c>
      <c r="D3815" s="14"/>
      <c r="E3815" s="14"/>
      <c r="F3815" s="14"/>
      <c r="G3815" s="14"/>
      <c r="H3815" s="14"/>
      <c r="I3815" s="14"/>
      <c r="J3815" s="14"/>
      <c r="K3815" s="14"/>
      <c r="L3815" s="14"/>
      <c r="M3815" s="14">
        <v>0</v>
      </c>
      <c r="N3815" s="14"/>
      <c r="O3815" s="191">
        <v>0</v>
      </c>
      <c r="P3815" s="191">
        <v>0</v>
      </c>
      <c r="Q3815" s="191">
        <v>0</v>
      </c>
      <c r="R3815" s="191">
        <v>0</v>
      </c>
      <c r="S3815" s="14"/>
      <c r="T3815" s="14"/>
      <c r="U3815" s="14"/>
      <c r="V3815" s="14">
        <v>202003</v>
      </c>
      <c r="W3815" s="14"/>
    </row>
    <row r="3816" spans="1:23" ht="12.2" customHeight="1">
      <c r="A3816" s="14" t="s">
        <v>1212</v>
      </c>
      <c r="B3816" s="14">
        <v>7</v>
      </c>
      <c r="C3816" s="14">
        <v>22</v>
      </c>
      <c r="D3816" s="14"/>
      <c r="E3816" s="14"/>
      <c r="F3816" s="14"/>
      <c r="G3816" s="14"/>
      <c r="H3816" s="14"/>
      <c r="I3816" s="14"/>
      <c r="J3816" s="14"/>
      <c r="K3816" s="14"/>
      <c r="L3816" s="14"/>
      <c r="M3816" s="14">
        <v>0</v>
      </c>
      <c r="N3816" s="14"/>
      <c r="O3816" s="191">
        <v>0</v>
      </c>
      <c r="P3816" s="191">
        <v>0</v>
      </c>
      <c r="Q3816" s="191">
        <v>0</v>
      </c>
      <c r="R3816" s="191">
        <v>0</v>
      </c>
      <c r="S3816" s="14"/>
      <c r="T3816" s="14"/>
      <c r="U3816" s="14"/>
      <c r="V3816" s="14">
        <v>202003</v>
      </c>
      <c r="W3816" s="14"/>
    </row>
    <row r="3817" spans="1:23" ht="12.2" customHeight="1">
      <c r="A3817" s="14" t="s">
        <v>1212</v>
      </c>
      <c r="B3817" s="14">
        <v>8</v>
      </c>
      <c r="C3817" s="14">
        <v>22</v>
      </c>
      <c r="D3817" s="14"/>
      <c r="E3817" s="14"/>
      <c r="F3817" s="14"/>
      <c r="G3817" s="14"/>
      <c r="H3817" s="14"/>
      <c r="I3817" s="14"/>
      <c r="J3817" s="14"/>
      <c r="K3817" s="14"/>
      <c r="L3817" s="14"/>
      <c r="M3817" s="14">
        <v>0</v>
      </c>
      <c r="N3817" s="14"/>
      <c r="O3817" s="191">
        <v>0</v>
      </c>
      <c r="P3817" s="191">
        <v>0</v>
      </c>
      <c r="Q3817" s="191">
        <v>0</v>
      </c>
      <c r="R3817" s="191">
        <v>0</v>
      </c>
      <c r="S3817" s="14"/>
      <c r="T3817" s="14"/>
      <c r="U3817" s="14"/>
      <c r="V3817" s="14">
        <v>202003</v>
      </c>
      <c r="W3817" s="14"/>
    </row>
    <row r="3818" spans="1:23" ht="12.2" customHeight="1">
      <c r="A3818" s="14" t="s">
        <v>1212</v>
      </c>
      <c r="B3818" s="14">
        <v>9</v>
      </c>
      <c r="C3818" s="14">
        <v>22</v>
      </c>
      <c r="D3818" s="14"/>
      <c r="E3818" s="14"/>
      <c r="F3818" s="14"/>
      <c r="G3818" s="14"/>
      <c r="H3818" s="14"/>
      <c r="I3818" s="14"/>
      <c r="J3818" s="14"/>
      <c r="K3818" s="14"/>
      <c r="L3818" s="14"/>
      <c r="M3818" s="14">
        <v>0</v>
      </c>
      <c r="N3818" s="14"/>
      <c r="O3818" s="191">
        <v>0</v>
      </c>
      <c r="P3818" s="191">
        <v>0</v>
      </c>
      <c r="Q3818" s="191">
        <v>0</v>
      </c>
      <c r="R3818" s="191">
        <v>0</v>
      </c>
      <c r="S3818" s="14"/>
      <c r="T3818" s="14"/>
      <c r="U3818" s="14"/>
      <c r="V3818" s="14">
        <v>202003</v>
      </c>
      <c r="W3818" s="14"/>
    </row>
    <row r="3819" spans="1:23" ht="12.2" customHeight="1">
      <c r="A3819" s="14" t="s">
        <v>1212</v>
      </c>
      <c r="B3819" s="14">
        <v>10</v>
      </c>
      <c r="C3819" s="14">
        <v>22</v>
      </c>
      <c r="D3819" s="14"/>
      <c r="E3819" s="14"/>
      <c r="F3819" s="14"/>
      <c r="G3819" s="14"/>
      <c r="H3819" s="14"/>
      <c r="I3819" s="14"/>
      <c r="J3819" s="14"/>
      <c r="K3819" s="14"/>
      <c r="L3819" s="14"/>
      <c r="M3819" s="14">
        <v>0</v>
      </c>
      <c r="N3819" s="14"/>
      <c r="O3819" s="191">
        <v>0</v>
      </c>
      <c r="P3819" s="191">
        <v>0</v>
      </c>
      <c r="Q3819" s="191">
        <v>0</v>
      </c>
      <c r="R3819" s="191">
        <v>0</v>
      </c>
      <c r="S3819" s="14"/>
      <c r="T3819" s="14"/>
      <c r="U3819" s="14"/>
      <c r="V3819" s="14">
        <v>202004</v>
      </c>
      <c r="W3819" s="14"/>
    </row>
    <row r="3820" spans="1:23" ht="12.2" customHeight="1">
      <c r="A3820" s="14" t="s">
        <v>1212</v>
      </c>
      <c r="B3820" s="14">
        <v>11</v>
      </c>
      <c r="C3820" s="14">
        <v>22</v>
      </c>
      <c r="D3820" s="14"/>
      <c r="E3820" s="14"/>
      <c r="F3820" s="14"/>
      <c r="G3820" s="14"/>
      <c r="H3820" s="14"/>
      <c r="I3820" s="14"/>
      <c r="J3820" s="14"/>
      <c r="K3820" s="14"/>
      <c r="L3820" s="14"/>
      <c r="M3820" s="14">
        <v>0</v>
      </c>
      <c r="N3820" s="14"/>
      <c r="O3820" s="191">
        <v>0</v>
      </c>
      <c r="P3820" s="191">
        <v>0</v>
      </c>
      <c r="Q3820" s="191">
        <v>0</v>
      </c>
      <c r="R3820" s="191">
        <v>0</v>
      </c>
      <c r="S3820" s="14"/>
      <c r="T3820" s="14"/>
      <c r="U3820" s="14"/>
      <c r="V3820" s="14">
        <v>202004</v>
      </c>
      <c r="W3820" s="14"/>
    </row>
    <row r="3821" spans="1:23" ht="12.2" customHeight="1">
      <c r="A3821" s="14" t="s">
        <v>1212</v>
      </c>
      <c r="B3821" s="14">
        <v>12</v>
      </c>
      <c r="C3821" s="14">
        <v>22</v>
      </c>
      <c r="D3821" s="14"/>
      <c r="E3821" s="14"/>
      <c r="F3821" s="14"/>
      <c r="G3821" s="14"/>
      <c r="H3821" s="14"/>
      <c r="I3821" s="14"/>
      <c r="J3821" s="14"/>
      <c r="K3821" s="14"/>
      <c r="L3821" s="14"/>
      <c r="M3821" s="14">
        <v>0</v>
      </c>
      <c r="N3821" s="14"/>
      <c r="O3821" s="191">
        <v>0</v>
      </c>
      <c r="P3821" s="191">
        <v>0</v>
      </c>
      <c r="Q3821" s="191">
        <v>0</v>
      </c>
      <c r="R3821" s="191">
        <v>0</v>
      </c>
      <c r="S3821" s="14"/>
      <c r="T3821" s="14"/>
      <c r="U3821" s="14"/>
      <c r="V3821" s="14">
        <v>202004</v>
      </c>
      <c r="W3821" s="14"/>
    </row>
    <row r="3822" spans="1:23" ht="12.2" customHeight="1">
      <c r="A3822" s="14" t="s">
        <v>1212</v>
      </c>
      <c r="B3822" s="14">
        <v>13</v>
      </c>
      <c r="C3822" s="14">
        <v>22</v>
      </c>
      <c r="D3822" s="14"/>
      <c r="E3822" s="14"/>
      <c r="F3822" s="14"/>
      <c r="G3822" s="14"/>
      <c r="H3822" s="14"/>
      <c r="I3822" s="14"/>
      <c r="J3822" s="14"/>
      <c r="K3822" s="14"/>
      <c r="L3822" s="14"/>
      <c r="M3822" s="14">
        <v>0</v>
      </c>
      <c r="N3822" s="14"/>
      <c r="O3822" s="191">
        <v>0</v>
      </c>
      <c r="P3822" s="191">
        <v>0</v>
      </c>
      <c r="Q3822" s="191">
        <v>0</v>
      </c>
      <c r="R3822" s="191">
        <v>0</v>
      </c>
      <c r="S3822" s="14"/>
      <c r="T3822" s="14"/>
      <c r="U3822" s="14"/>
      <c r="V3822" s="14">
        <v>202004</v>
      </c>
      <c r="W3822" s="14"/>
    </row>
    <row r="3823" spans="1:23" ht="12.2" customHeight="1">
      <c r="A3823" s="14" t="s">
        <v>1212</v>
      </c>
      <c r="B3823" s="14">
        <v>14</v>
      </c>
      <c r="C3823" s="14">
        <v>22</v>
      </c>
      <c r="D3823" s="14"/>
      <c r="E3823" s="14"/>
      <c r="F3823" s="14"/>
      <c r="G3823" s="14"/>
      <c r="H3823" s="14"/>
      <c r="I3823" s="14"/>
      <c r="J3823" s="14"/>
      <c r="K3823" s="14"/>
      <c r="L3823" s="14"/>
      <c r="M3823" s="14">
        <v>0</v>
      </c>
      <c r="N3823" s="14"/>
      <c r="O3823" s="191">
        <v>0</v>
      </c>
      <c r="P3823" s="191">
        <v>0</v>
      </c>
      <c r="Q3823" s="191">
        <v>0</v>
      </c>
      <c r="R3823" s="191">
        <v>0</v>
      </c>
      <c r="S3823" s="14"/>
      <c r="T3823" s="14"/>
      <c r="U3823" s="14"/>
      <c r="V3823" s="14">
        <v>202005</v>
      </c>
      <c r="W3823" s="14"/>
    </row>
    <row r="3824" spans="1:23" ht="12.2" customHeight="1">
      <c r="A3824" s="14" t="s">
        <v>1212</v>
      </c>
      <c r="B3824" s="14">
        <v>15</v>
      </c>
      <c r="C3824" s="14">
        <v>22</v>
      </c>
      <c r="D3824" s="14"/>
      <c r="E3824" s="14"/>
      <c r="F3824" s="14"/>
      <c r="G3824" s="14"/>
      <c r="H3824" s="14"/>
      <c r="I3824" s="14"/>
      <c r="J3824" s="14"/>
      <c r="K3824" s="14"/>
      <c r="L3824" s="14"/>
      <c r="M3824" s="14">
        <v>0</v>
      </c>
      <c r="N3824" s="14"/>
      <c r="O3824" s="191">
        <v>0</v>
      </c>
      <c r="P3824" s="191">
        <v>0</v>
      </c>
      <c r="Q3824" s="191">
        <v>0</v>
      </c>
      <c r="R3824" s="191">
        <v>0</v>
      </c>
      <c r="S3824" s="14"/>
      <c r="T3824" s="14"/>
      <c r="U3824" s="14"/>
      <c r="V3824" s="14">
        <v>202005</v>
      </c>
      <c r="W3824" s="14"/>
    </row>
    <row r="3825" spans="1:23" ht="12.2" customHeight="1">
      <c r="A3825" s="14" t="s">
        <v>1212</v>
      </c>
      <c r="B3825" s="14">
        <v>16</v>
      </c>
      <c r="C3825" s="14">
        <v>16.5</v>
      </c>
      <c r="D3825" s="14"/>
      <c r="E3825" s="14"/>
      <c r="F3825" s="14"/>
      <c r="G3825" s="14"/>
      <c r="H3825" s="14"/>
      <c r="I3825" s="14">
        <v>5.5</v>
      </c>
      <c r="J3825" s="14"/>
      <c r="K3825" s="14"/>
      <c r="L3825" s="14"/>
      <c r="M3825" s="14">
        <v>0</v>
      </c>
      <c r="N3825" s="14"/>
      <c r="O3825" s="191">
        <v>0</v>
      </c>
      <c r="P3825" s="191">
        <v>0</v>
      </c>
      <c r="Q3825" s="191">
        <v>0</v>
      </c>
      <c r="R3825" s="191">
        <v>0</v>
      </c>
      <c r="S3825" s="14"/>
      <c r="T3825" s="14"/>
      <c r="U3825" s="14"/>
      <c r="V3825" s="14">
        <v>202005</v>
      </c>
      <c r="W3825" s="14"/>
    </row>
    <row r="3826" spans="1:23" ht="12.2" customHeight="1">
      <c r="A3826" s="14" t="s">
        <v>1212</v>
      </c>
      <c r="B3826" s="14">
        <v>17</v>
      </c>
      <c r="C3826" s="14">
        <v>22</v>
      </c>
      <c r="D3826" s="14"/>
      <c r="E3826" s="14"/>
      <c r="F3826" s="14"/>
      <c r="G3826" s="14"/>
      <c r="H3826" s="14"/>
      <c r="I3826" s="14"/>
      <c r="J3826" s="14"/>
      <c r="K3826" s="14"/>
      <c r="L3826" s="14"/>
      <c r="M3826" s="14">
        <v>0</v>
      </c>
      <c r="N3826" s="14"/>
      <c r="O3826" s="191">
        <v>0</v>
      </c>
      <c r="P3826" s="191">
        <v>0</v>
      </c>
      <c r="Q3826" s="191">
        <v>0</v>
      </c>
      <c r="R3826" s="191">
        <v>0</v>
      </c>
      <c r="S3826" s="14"/>
      <c r="T3826" s="14"/>
      <c r="U3826" s="14"/>
      <c r="V3826" s="14">
        <v>202005</v>
      </c>
      <c r="W3826" s="14"/>
    </row>
    <row r="3827" spans="1:23" ht="12.2" customHeight="1">
      <c r="A3827" s="14" t="s">
        <v>1212</v>
      </c>
      <c r="B3827" s="14">
        <v>18</v>
      </c>
      <c r="C3827" s="14">
        <v>16.5</v>
      </c>
      <c r="D3827" s="14"/>
      <c r="E3827" s="14"/>
      <c r="F3827" s="14"/>
      <c r="G3827" s="14"/>
      <c r="H3827" s="14"/>
      <c r="I3827" s="14">
        <v>5.5</v>
      </c>
      <c r="J3827" s="14"/>
      <c r="K3827" s="14"/>
      <c r="L3827" s="14"/>
      <c r="M3827" s="14">
        <v>0</v>
      </c>
      <c r="N3827" s="14"/>
      <c r="O3827" s="191">
        <v>0</v>
      </c>
      <c r="P3827" s="191">
        <v>0</v>
      </c>
      <c r="Q3827" s="191">
        <v>0</v>
      </c>
      <c r="R3827" s="191">
        <v>0</v>
      </c>
      <c r="S3827" s="14"/>
      <c r="T3827" s="14"/>
      <c r="U3827" s="14"/>
      <c r="V3827" s="14">
        <v>202006</v>
      </c>
      <c r="W3827" s="14"/>
    </row>
    <row r="3828" spans="1:23" ht="12.2" customHeight="1">
      <c r="A3828" s="14" t="s">
        <v>1212</v>
      </c>
      <c r="B3828" s="14">
        <v>19</v>
      </c>
      <c r="C3828" s="14">
        <v>22</v>
      </c>
      <c r="D3828" s="14"/>
      <c r="E3828" s="14"/>
      <c r="F3828" s="14"/>
      <c r="G3828" s="14"/>
      <c r="H3828" s="14"/>
      <c r="I3828" s="14"/>
      <c r="J3828" s="14"/>
      <c r="K3828" s="14"/>
      <c r="L3828" s="14"/>
      <c r="M3828" s="14">
        <v>0</v>
      </c>
      <c r="N3828" s="14"/>
      <c r="O3828" s="191">
        <v>0</v>
      </c>
      <c r="P3828" s="191">
        <v>0</v>
      </c>
      <c r="Q3828" s="191">
        <v>0</v>
      </c>
      <c r="R3828" s="191">
        <v>0</v>
      </c>
      <c r="S3828" s="14"/>
      <c r="T3828" s="14"/>
      <c r="U3828" s="14"/>
      <c r="V3828" s="14">
        <v>202006</v>
      </c>
      <c r="W3828" s="14"/>
    </row>
    <row r="3829" spans="1:23" ht="12.2" customHeight="1">
      <c r="A3829" s="14" t="s">
        <v>1212</v>
      </c>
      <c r="B3829" s="14">
        <v>20</v>
      </c>
      <c r="C3829" s="14">
        <v>22</v>
      </c>
      <c r="D3829" s="14"/>
      <c r="E3829" s="14"/>
      <c r="F3829" s="14"/>
      <c r="G3829" s="14"/>
      <c r="H3829" s="14"/>
      <c r="I3829" s="14"/>
      <c r="J3829" s="14"/>
      <c r="K3829" s="14"/>
      <c r="L3829" s="14"/>
      <c r="M3829" s="14">
        <v>0</v>
      </c>
      <c r="N3829" s="14"/>
      <c r="O3829" s="191">
        <v>0</v>
      </c>
      <c r="P3829" s="191">
        <v>0</v>
      </c>
      <c r="Q3829" s="191">
        <v>0</v>
      </c>
      <c r="R3829" s="191">
        <v>0</v>
      </c>
      <c r="S3829" s="14"/>
      <c r="T3829" s="14"/>
      <c r="U3829" s="14"/>
      <c r="V3829" s="14">
        <v>202006</v>
      </c>
      <c r="W3829" s="14"/>
    </row>
    <row r="3830" spans="1:23" ht="12.2" customHeight="1">
      <c r="A3830" s="14" t="s">
        <v>1212</v>
      </c>
      <c r="B3830" s="14">
        <v>21</v>
      </c>
      <c r="C3830" s="14">
        <v>16.5</v>
      </c>
      <c r="D3830" s="14"/>
      <c r="E3830" s="14"/>
      <c r="F3830" s="14"/>
      <c r="G3830" s="14"/>
      <c r="H3830" s="14"/>
      <c r="I3830" s="14">
        <v>5.5</v>
      </c>
      <c r="J3830" s="14"/>
      <c r="K3830" s="14"/>
      <c r="L3830" s="14"/>
      <c r="M3830" s="14">
        <v>0</v>
      </c>
      <c r="N3830" s="14"/>
      <c r="O3830" s="191">
        <v>0</v>
      </c>
      <c r="P3830" s="191">
        <v>0</v>
      </c>
      <c r="Q3830" s="191">
        <v>0</v>
      </c>
      <c r="R3830" s="191">
        <v>0</v>
      </c>
      <c r="S3830" s="14"/>
      <c r="T3830" s="14"/>
      <c r="U3830" s="14"/>
      <c r="V3830" s="14">
        <v>202006</v>
      </c>
      <c r="W3830" s="14"/>
    </row>
    <row r="3831" spans="1:23" ht="12.2" customHeight="1">
      <c r="A3831" s="14" t="s">
        <v>1212</v>
      </c>
      <c r="B3831" s="14">
        <v>22</v>
      </c>
      <c r="C3831" s="14">
        <v>22</v>
      </c>
      <c r="D3831" s="14"/>
      <c r="E3831" s="14"/>
      <c r="F3831" s="14"/>
      <c r="G3831" s="14"/>
      <c r="H3831" s="14"/>
      <c r="I3831" s="14"/>
      <c r="J3831" s="14"/>
      <c r="K3831" s="14"/>
      <c r="L3831" s="14"/>
      <c r="M3831" s="14">
        <v>0</v>
      </c>
      <c r="N3831" s="14"/>
      <c r="O3831" s="191">
        <v>0</v>
      </c>
      <c r="P3831" s="191">
        <v>0</v>
      </c>
      <c r="Q3831" s="191">
        <v>0</v>
      </c>
      <c r="R3831" s="191">
        <v>0</v>
      </c>
      <c r="S3831" s="14"/>
      <c r="T3831" s="14"/>
      <c r="U3831" s="14"/>
      <c r="V3831" s="14">
        <v>202006</v>
      </c>
      <c r="W3831" s="14"/>
    </row>
    <row r="3832" spans="1:23" ht="12.2" customHeight="1">
      <c r="A3832" s="14" t="s">
        <v>1212</v>
      </c>
      <c r="B3832" s="14">
        <v>23</v>
      </c>
      <c r="C3832" s="14">
        <v>16.5</v>
      </c>
      <c r="D3832" s="14"/>
      <c r="E3832" s="14"/>
      <c r="F3832" s="14"/>
      <c r="G3832" s="14"/>
      <c r="H3832" s="14"/>
      <c r="I3832" s="14">
        <v>5.5</v>
      </c>
      <c r="J3832" s="14"/>
      <c r="K3832" s="14"/>
      <c r="L3832" s="14"/>
      <c r="M3832" s="14">
        <v>0</v>
      </c>
      <c r="N3832" s="14"/>
      <c r="O3832" s="191">
        <v>0</v>
      </c>
      <c r="P3832" s="191">
        <v>0</v>
      </c>
      <c r="Q3832" s="191">
        <v>0</v>
      </c>
      <c r="R3832" s="191">
        <v>0</v>
      </c>
      <c r="S3832" s="14"/>
      <c r="T3832" s="14"/>
      <c r="U3832" s="14"/>
      <c r="V3832" s="14">
        <v>202007</v>
      </c>
      <c r="W3832" s="14"/>
    </row>
    <row r="3833" spans="1:23" ht="12.2" customHeight="1">
      <c r="A3833" s="14" t="s">
        <v>1212</v>
      </c>
      <c r="B3833" s="14">
        <v>24</v>
      </c>
      <c r="C3833" s="14">
        <v>22</v>
      </c>
      <c r="D3833" s="14"/>
      <c r="E3833" s="14"/>
      <c r="F3833" s="14"/>
      <c r="G3833" s="14"/>
      <c r="H3833" s="14"/>
      <c r="I3833" s="14"/>
      <c r="J3833" s="14"/>
      <c r="K3833" s="14"/>
      <c r="L3833" s="14"/>
      <c r="M3833" s="14">
        <v>0</v>
      </c>
      <c r="N3833" s="14"/>
      <c r="O3833" s="191">
        <v>0</v>
      </c>
      <c r="P3833" s="191">
        <v>0</v>
      </c>
      <c r="Q3833" s="191">
        <v>0</v>
      </c>
      <c r="R3833" s="191">
        <v>0</v>
      </c>
      <c r="S3833" s="14"/>
      <c r="T3833" s="14"/>
      <c r="U3833" s="14"/>
      <c r="V3833" s="14">
        <v>202007</v>
      </c>
      <c r="W3833" s="14"/>
    </row>
    <row r="3834" spans="1:23" ht="12.2" customHeight="1">
      <c r="A3834" s="14" t="s">
        <v>1212</v>
      </c>
      <c r="B3834" s="14">
        <v>25</v>
      </c>
      <c r="C3834" s="14">
        <v>22</v>
      </c>
      <c r="D3834" s="14"/>
      <c r="E3834" s="14"/>
      <c r="F3834" s="14"/>
      <c r="G3834" s="14"/>
      <c r="H3834" s="14"/>
      <c r="I3834" s="14"/>
      <c r="J3834" s="14"/>
      <c r="K3834" s="14"/>
      <c r="L3834" s="14"/>
      <c r="M3834" s="14">
        <v>0</v>
      </c>
      <c r="N3834" s="14"/>
      <c r="O3834" s="191">
        <v>0</v>
      </c>
      <c r="P3834" s="191">
        <v>0</v>
      </c>
      <c r="Q3834" s="191">
        <v>0</v>
      </c>
      <c r="R3834" s="191">
        <v>0</v>
      </c>
      <c r="S3834" s="14"/>
      <c r="T3834" s="14"/>
      <c r="U3834" s="14"/>
      <c r="V3834" s="14">
        <v>202007</v>
      </c>
      <c r="W3834" s="14"/>
    </row>
    <row r="3835" spans="1:23" ht="12.2" customHeight="1" thickBot="1">
      <c r="A3835" s="14" t="s">
        <v>1212</v>
      </c>
      <c r="B3835" s="14">
        <v>26</v>
      </c>
      <c r="C3835" s="14">
        <v>22</v>
      </c>
      <c r="D3835" s="14"/>
      <c r="E3835" s="14"/>
      <c r="F3835" s="14"/>
      <c r="G3835" s="14"/>
      <c r="H3835" s="14"/>
      <c r="I3835" s="14"/>
      <c r="J3835" s="14"/>
      <c r="K3835" s="14"/>
      <c r="L3835" s="14"/>
      <c r="M3835" s="14">
        <v>0</v>
      </c>
      <c r="N3835" s="14"/>
      <c r="O3835" s="191">
        <v>0</v>
      </c>
      <c r="P3835" s="191">
        <v>0</v>
      </c>
      <c r="Q3835" s="191">
        <v>0</v>
      </c>
      <c r="R3835" s="191">
        <v>0</v>
      </c>
      <c r="S3835" s="14"/>
      <c r="T3835" s="14"/>
      <c r="U3835" s="14"/>
      <c r="V3835" s="14">
        <v>202007</v>
      </c>
      <c r="W3835" s="14"/>
    </row>
    <row r="3836" spans="1:23" ht="12.2" customHeight="1" thickTop="1">
      <c r="A3836" s="188" t="s">
        <v>1306</v>
      </c>
      <c r="B3836" s="189">
        <v>0</v>
      </c>
      <c r="C3836" s="189">
        <v>517</v>
      </c>
      <c r="D3836" s="189">
        <v>0</v>
      </c>
      <c r="E3836" s="189">
        <v>0</v>
      </c>
      <c r="F3836" s="189">
        <v>0</v>
      </c>
      <c r="G3836" s="189">
        <v>16.5</v>
      </c>
      <c r="H3836" s="189">
        <v>11</v>
      </c>
      <c r="I3836" s="189">
        <v>27.5</v>
      </c>
      <c r="J3836" s="189">
        <v>0</v>
      </c>
      <c r="K3836" s="189">
        <v>0</v>
      </c>
      <c r="L3836" s="189">
        <v>0</v>
      </c>
      <c r="M3836" s="189">
        <v>0</v>
      </c>
      <c r="N3836" s="189">
        <v>0</v>
      </c>
      <c r="O3836" s="190">
        <v>0</v>
      </c>
      <c r="P3836" s="190">
        <v>0</v>
      </c>
      <c r="Q3836" s="190">
        <v>0</v>
      </c>
      <c r="R3836" s="190">
        <v>0</v>
      </c>
      <c r="S3836" s="189">
        <v>0</v>
      </c>
      <c r="T3836" s="189">
        <v>0</v>
      </c>
      <c r="U3836" s="189">
        <v>0</v>
      </c>
      <c r="V3836" s="189"/>
      <c r="W3836" s="189"/>
    </row>
    <row r="3837" spans="1:23" ht="12.2" customHeight="1">
      <c r="A3837" s="14" t="s">
        <v>1189</v>
      </c>
      <c r="B3837" s="14">
        <v>1</v>
      </c>
      <c r="C3837" s="14">
        <v>0</v>
      </c>
      <c r="D3837" s="14">
        <v>0</v>
      </c>
      <c r="E3837" s="14">
        <v>0</v>
      </c>
      <c r="F3837" s="14">
        <v>0</v>
      </c>
      <c r="G3837" s="14">
        <v>28</v>
      </c>
      <c r="H3837" s="14">
        <v>0</v>
      </c>
      <c r="I3837" s="14">
        <v>12</v>
      </c>
      <c r="J3837" s="14">
        <v>0</v>
      </c>
      <c r="K3837" s="14">
        <v>0</v>
      </c>
      <c r="L3837" s="14">
        <v>0</v>
      </c>
      <c r="M3837" s="14">
        <v>0</v>
      </c>
      <c r="N3837" s="14">
        <v>0</v>
      </c>
      <c r="O3837" s="191">
        <v>0</v>
      </c>
      <c r="P3837" s="191">
        <v>0</v>
      </c>
      <c r="Q3837" s="191">
        <v>0</v>
      </c>
      <c r="R3837" s="191">
        <v>0</v>
      </c>
      <c r="S3837" s="14">
        <v>0</v>
      </c>
      <c r="T3837" s="14">
        <v>0</v>
      </c>
      <c r="U3837" s="14">
        <v>0</v>
      </c>
      <c r="V3837" s="14">
        <v>202002</v>
      </c>
      <c r="W3837" s="14"/>
    </row>
    <row r="3838" spans="1:23" ht="12.2" customHeight="1">
      <c r="A3838" s="14" t="s">
        <v>1189</v>
      </c>
      <c r="B3838" s="14">
        <v>2</v>
      </c>
      <c r="C3838" s="14">
        <v>40</v>
      </c>
      <c r="D3838" s="14"/>
      <c r="E3838" s="14"/>
      <c r="F3838" s="14">
        <v>13.75</v>
      </c>
      <c r="G3838" s="14"/>
      <c r="H3838" s="14"/>
      <c r="I3838" s="14"/>
      <c r="J3838" s="14"/>
      <c r="K3838" s="14"/>
      <c r="L3838" s="14"/>
      <c r="M3838" s="14">
        <v>0</v>
      </c>
      <c r="N3838" s="14"/>
      <c r="O3838" s="191">
        <v>0</v>
      </c>
      <c r="P3838" s="191">
        <v>25</v>
      </c>
      <c r="Q3838" s="191">
        <v>0</v>
      </c>
      <c r="R3838" s="191">
        <v>0</v>
      </c>
      <c r="S3838" s="14"/>
      <c r="T3838" s="14"/>
      <c r="U3838" s="14"/>
      <c r="V3838" s="14">
        <v>202002</v>
      </c>
      <c r="W3838" s="14"/>
    </row>
    <row r="3839" spans="1:23" ht="12.2" customHeight="1">
      <c r="A3839" s="14" t="s">
        <v>1189</v>
      </c>
      <c r="B3839" s="14">
        <v>3</v>
      </c>
      <c r="C3839" s="14">
        <v>40</v>
      </c>
      <c r="D3839" s="14"/>
      <c r="E3839" s="14"/>
      <c r="F3839" s="14">
        <v>3.5</v>
      </c>
      <c r="G3839" s="14"/>
      <c r="H3839" s="14"/>
      <c r="I3839" s="14"/>
      <c r="J3839" s="14"/>
      <c r="K3839" s="14"/>
      <c r="L3839" s="14"/>
      <c r="M3839" s="14">
        <v>0</v>
      </c>
      <c r="N3839" s="14"/>
      <c r="O3839" s="191">
        <v>0</v>
      </c>
      <c r="P3839" s="191">
        <v>0</v>
      </c>
      <c r="Q3839" s="191">
        <v>0</v>
      </c>
      <c r="R3839" s="191">
        <v>0</v>
      </c>
      <c r="S3839" s="14"/>
      <c r="T3839" s="14"/>
      <c r="U3839" s="14"/>
      <c r="V3839" s="14">
        <v>202002</v>
      </c>
      <c r="W3839" s="14"/>
    </row>
    <row r="3840" spans="1:23" ht="12.2" customHeight="1">
      <c r="A3840" s="14" t="s">
        <v>1189</v>
      </c>
      <c r="B3840" s="14">
        <v>4</v>
      </c>
      <c r="C3840" s="14">
        <v>40</v>
      </c>
      <c r="D3840" s="14"/>
      <c r="E3840" s="14"/>
      <c r="F3840" s="14">
        <v>19.75</v>
      </c>
      <c r="G3840" s="14"/>
      <c r="H3840" s="14"/>
      <c r="I3840" s="14"/>
      <c r="J3840" s="14"/>
      <c r="K3840" s="14"/>
      <c r="L3840" s="14"/>
      <c r="M3840" s="14">
        <v>0</v>
      </c>
      <c r="N3840" s="14"/>
      <c r="O3840" s="191">
        <v>0</v>
      </c>
      <c r="P3840" s="191">
        <v>50</v>
      </c>
      <c r="Q3840" s="191">
        <v>0</v>
      </c>
      <c r="R3840" s="191">
        <v>0</v>
      </c>
      <c r="S3840" s="14"/>
      <c r="T3840" s="14"/>
      <c r="U3840" s="14"/>
      <c r="V3840" s="14">
        <v>202002</v>
      </c>
      <c r="W3840" s="14"/>
    </row>
    <row r="3841" spans="1:23" ht="12.2" customHeight="1">
      <c r="A3841" s="14" t="s">
        <v>1189</v>
      </c>
      <c r="B3841" s="14">
        <v>5</v>
      </c>
      <c r="C3841" s="14">
        <v>40</v>
      </c>
      <c r="D3841" s="14"/>
      <c r="E3841" s="14"/>
      <c r="F3841" s="14">
        <v>20</v>
      </c>
      <c r="G3841" s="14"/>
      <c r="H3841" s="14"/>
      <c r="I3841" s="14"/>
      <c r="J3841" s="14"/>
      <c r="K3841" s="14"/>
      <c r="L3841" s="14"/>
      <c r="M3841" s="14">
        <v>0</v>
      </c>
      <c r="N3841" s="14"/>
      <c r="O3841" s="191">
        <v>119.98</v>
      </c>
      <c r="P3841" s="191">
        <v>50</v>
      </c>
      <c r="Q3841" s="191">
        <v>0</v>
      </c>
      <c r="R3841" s="191">
        <v>0</v>
      </c>
      <c r="S3841" s="14"/>
      <c r="T3841" s="14"/>
      <c r="U3841" s="14"/>
      <c r="V3841" s="14">
        <v>202002</v>
      </c>
      <c r="W3841" s="14"/>
    </row>
    <row r="3842" spans="1:23" ht="12.2" customHeight="1">
      <c r="A3842" s="14" t="s">
        <v>1189</v>
      </c>
      <c r="B3842" s="14">
        <v>6</v>
      </c>
      <c r="C3842" s="14">
        <v>7.75</v>
      </c>
      <c r="D3842" s="14">
        <v>0</v>
      </c>
      <c r="E3842" s="14">
        <v>0</v>
      </c>
      <c r="F3842" s="14">
        <v>0</v>
      </c>
      <c r="G3842" s="14">
        <v>32</v>
      </c>
      <c r="H3842" s="14">
        <v>0</v>
      </c>
      <c r="I3842" s="14">
        <v>0</v>
      </c>
      <c r="J3842" s="14">
        <v>0</v>
      </c>
      <c r="K3842" s="14">
        <v>0</v>
      </c>
      <c r="L3842" s="14">
        <v>0</v>
      </c>
      <c r="M3842" s="14">
        <v>0</v>
      </c>
      <c r="N3842" s="14">
        <v>0</v>
      </c>
      <c r="O3842" s="191">
        <v>0</v>
      </c>
      <c r="P3842" s="191">
        <v>0</v>
      </c>
      <c r="Q3842" s="191">
        <v>0</v>
      </c>
      <c r="R3842" s="191">
        <v>0</v>
      </c>
      <c r="S3842" s="14">
        <v>0</v>
      </c>
      <c r="T3842" s="14">
        <v>0</v>
      </c>
      <c r="U3842" s="14">
        <v>0</v>
      </c>
      <c r="V3842" s="14">
        <v>202003</v>
      </c>
      <c r="W3842" s="14"/>
    </row>
    <row r="3843" spans="1:23" ht="12.2" customHeight="1">
      <c r="A3843" s="14" t="s">
        <v>1189</v>
      </c>
      <c r="B3843" s="14">
        <v>7</v>
      </c>
      <c r="C3843" s="14">
        <v>35.25</v>
      </c>
      <c r="D3843" s="14">
        <v>0</v>
      </c>
      <c r="E3843" s="14">
        <v>0</v>
      </c>
      <c r="F3843" s="14">
        <v>0</v>
      </c>
      <c r="G3843" s="14">
        <v>0</v>
      </c>
      <c r="H3843" s="14">
        <v>0</v>
      </c>
      <c r="I3843" s="14">
        <v>0</v>
      </c>
      <c r="J3843" s="14">
        <v>0</v>
      </c>
      <c r="K3843" s="14">
        <v>0</v>
      </c>
      <c r="L3843" s="14">
        <v>0</v>
      </c>
      <c r="M3843" s="14">
        <v>0</v>
      </c>
      <c r="N3843" s="14">
        <v>0</v>
      </c>
      <c r="O3843" s="191">
        <v>0</v>
      </c>
      <c r="P3843" s="191">
        <v>50</v>
      </c>
      <c r="Q3843" s="191">
        <v>0</v>
      </c>
      <c r="R3843" s="191">
        <v>0</v>
      </c>
      <c r="S3843" s="14">
        <v>0</v>
      </c>
      <c r="T3843" s="14">
        <v>0</v>
      </c>
      <c r="U3843" s="14">
        <v>0</v>
      </c>
      <c r="V3843" s="14">
        <v>202003</v>
      </c>
      <c r="W3843" s="14"/>
    </row>
    <row r="3844" spans="1:23" ht="12.2" customHeight="1">
      <c r="A3844" s="14" t="s">
        <v>1189</v>
      </c>
      <c r="B3844" s="14">
        <v>8</v>
      </c>
      <c r="C3844" s="14">
        <v>40</v>
      </c>
      <c r="D3844" s="14">
        <v>0</v>
      </c>
      <c r="E3844" s="14">
        <v>0</v>
      </c>
      <c r="F3844" s="14">
        <v>0</v>
      </c>
      <c r="G3844" s="14">
        <v>0</v>
      </c>
      <c r="H3844" s="14">
        <v>0</v>
      </c>
      <c r="I3844" s="14">
        <v>0</v>
      </c>
      <c r="J3844" s="14">
        <v>0</v>
      </c>
      <c r="K3844" s="14">
        <v>0</v>
      </c>
      <c r="L3844" s="14">
        <v>0</v>
      </c>
      <c r="M3844" s="14">
        <v>0</v>
      </c>
      <c r="N3844" s="14">
        <v>0</v>
      </c>
      <c r="O3844" s="191">
        <v>0</v>
      </c>
      <c r="P3844" s="191">
        <v>25</v>
      </c>
      <c r="Q3844" s="191">
        <v>0</v>
      </c>
      <c r="R3844" s="191">
        <v>0</v>
      </c>
      <c r="S3844" s="14">
        <v>0</v>
      </c>
      <c r="T3844" s="14">
        <v>0</v>
      </c>
      <c r="U3844" s="14">
        <v>0</v>
      </c>
      <c r="V3844" s="14">
        <v>202003</v>
      </c>
      <c r="W3844" s="14"/>
    </row>
    <row r="3845" spans="1:23" ht="12.2" customHeight="1">
      <c r="A3845" s="14" t="s">
        <v>1189</v>
      </c>
      <c r="B3845" s="14">
        <v>9</v>
      </c>
      <c r="C3845" s="14">
        <v>40</v>
      </c>
      <c r="D3845" s="14">
        <v>0</v>
      </c>
      <c r="E3845" s="14">
        <v>0</v>
      </c>
      <c r="F3845" s="14">
        <v>9.75</v>
      </c>
      <c r="G3845" s="14">
        <v>0</v>
      </c>
      <c r="H3845" s="14">
        <v>0</v>
      </c>
      <c r="I3845" s="14">
        <v>0</v>
      </c>
      <c r="J3845" s="14">
        <v>0</v>
      </c>
      <c r="K3845" s="14">
        <v>0</v>
      </c>
      <c r="L3845" s="14">
        <v>0</v>
      </c>
      <c r="M3845" s="14">
        <v>0</v>
      </c>
      <c r="N3845" s="14">
        <v>0</v>
      </c>
      <c r="O3845" s="191">
        <v>0</v>
      </c>
      <c r="P3845" s="191">
        <v>50</v>
      </c>
      <c r="Q3845" s="191">
        <v>0</v>
      </c>
      <c r="R3845" s="191">
        <v>0</v>
      </c>
      <c r="S3845" s="14">
        <v>0</v>
      </c>
      <c r="T3845" s="14">
        <v>0</v>
      </c>
      <c r="U3845" s="14">
        <v>0</v>
      </c>
      <c r="V3845" s="14">
        <v>202003</v>
      </c>
      <c r="W3845" s="14"/>
    </row>
    <row r="3846" spans="1:23" ht="12.2" customHeight="1">
      <c r="A3846" s="14" t="s">
        <v>1189</v>
      </c>
      <c r="B3846" s="14">
        <v>10</v>
      </c>
      <c r="C3846" s="14">
        <v>35.75</v>
      </c>
      <c r="D3846" s="14">
        <v>0</v>
      </c>
      <c r="E3846" s="14">
        <v>0</v>
      </c>
      <c r="F3846" s="14">
        <v>0</v>
      </c>
      <c r="G3846" s="14">
        <v>0</v>
      </c>
      <c r="H3846" s="14">
        <v>0</v>
      </c>
      <c r="I3846" s="14">
        <v>0</v>
      </c>
      <c r="J3846" s="14">
        <v>0</v>
      </c>
      <c r="K3846" s="14">
        <v>0</v>
      </c>
      <c r="L3846" s="14">
        <v>0</v>
      </c>
      <c r="M3846" s="14">
        <v>0</v>
      </c>
      <c r="N3846" s="14">
        <v>0</v>
      </c>
      <c r="O3846" s="191">
        <v>0</v>
      </c>
      <c r="P3846" s="191">
        <v>50</v>
      </c>
      <c r="Q3846" s="191">
        <v>0</v>
      </c>
      <c r="R3846" s="191">
        <v>0</v>
      </c>
      <c r="S3846" s="14">
        <v>0</v>
      </c>
      <c r="T3846" s="14">
        <v>0</v>
      </c>
      <c r="U3846" s="14">
        <v>0</v>
      </c>
      <c r="V3846" s="14">
        <v>202004</v>
      </c>
      <c r="W3846" s="14"/>
    </row>
    <row r="3847" spans="1:23" ht="12.2" customHeight="1">
      <c r="A3847" s="14" t="s">
        <v>1189</v>
      </c>
      <c r="B3847" s="14">
        <v>11</v>
      </c>
      <c r="C3847" s="14">
        <v>40</v>
      </c>
      <c r="D3847" s="14">
        <v>0</v>
      </c>
      <c r="E3847" s="14">
        <v>0</v>
      </c>
      <c r="F3847" s="14">
        <v>18</v>
      </c>
      <c r="G3847" s="14">
        <v>0</v>
      </c>
      <c r="H3847" s="14">
        <v>0</v>
      </c>
      <c r="I3847" s="14">
        <v>0</v>
      </c>
      <c r="J3847" s="14">
        <v>0</v>
      </c>
      <c r="K3847" s="14">
        <v>0</v>
      </c>
      <c r="L3847" s="14">
        <v>0</v>
      </c>
      <c r="M3847" s="14">
        <v>0</v>
      </c>
      <c r="N3847" s="14">
        <v>0</v>
      </c>
      <c r="O3847" s="191">
        <v>119.98</v>
      </c>
      <c r="P3847" s="191">
        <v>50</v>
      </c>
      <c r="Q3847" s="191">
        <v>0</v>
      </c>
      <c r="R3847" s="191">
        <v>0</v>
      </c>
      <c r="S3847" s="14">
        <v>0</v>
      </c>
      <c r="T3847" s="14">
        <v>0</v>
      </c>
      <c r="U3847" s="14">
        <v>0</v>
      </c>
      <c r="V3847" s="14">
        <v>202004</v>
      </c>
      <c r="W3847" s="14"/>
    </row>
    <row r="3848" spans="1:23" ht="12.2" customHeight="1">
      <c r="A3848" s="14" t="s">
        <v>1189</v>
      </c>
      <c r="B3848" s="14">
        <v>12</v>
      </c>
      <c r="C3848" s="14">
        <v>16</v>
      </c>
      <c r="D3848" s="14"/>
      <c r="E3848" s="14"/>
      <c r="F3848" s="14">
        <v>5.75</v>
      </c>
      <c r="G3848" s="14"/>
      <c r="H3848" s="14">
        <v>24</v>
      </c>
      <c r="I3848" s="14"/>
      <c r="J3848" s="14"/>
      <c r="K3848" s="14"/>
      <c r="L3848" s="14"/>
      <c r="M3848" s="14">
        <v>0</v>
      </c>
      <c r="N3848" s="14">
        <v>0</v>
      </c>
      <c r="O3848" s="191">
        <v>0</v>
      </c>
      <c r="P3848" s="191">
        <v>0</v>
      </c>
      <c r="Q3848" s="191">
        <v>0</v>
      </c>
      <c r="R3848" s="191">
        <v>0</v>
      </c>
      <c r="S3848" s="14"/>
      <c r="T3848" s="14"/>
      <c r="U3848" s="14"/>
      <c r="V3848" s="14">
        <v>202004</v>
      </c>
      <c r="W3848" s="14"/>
    </row>
    <row r="3849" spans="1:23" ht="12.2" customHeight="1">
      <c r="A3849" s="14" t="s">
        <v>1189</v>
      </c>
      <c r="B3849" s="14">
        <v>13</v>
      </c>
      <c r="C3849" s="14">
        <v>0</v>
      </c>
      <c r="D3849" s="14"/>
      <c r="E3849" s="14"/>
      <c r="F3849" s="14"/>
      <c r="G3849" s="14"/>
      <c r="H3849" s="14">
        <v>40</v>
      </c>
      <c r="I3849" s="14"/>
      <c r="J3849" s="14"/>
      <c r="K3849" s="14"/>
      <c r="L3849" s="14"/>
      <c r="M3849" s="14">
        <v>0</v>
      </c>
      <c r="N3849" s="14"/>
      <c r="O3849" s="191">
        <v>0</v>
      </c>
      <c r="P3849" s="191">
        <v>0</v>
      </c>
      <c r="Q3849" s="191">
        <v>0</v>
      </c>
      <c r="R3849" s="191">
        <v>0</v>
      </c>
      <c r="S3849" s="14"/>
      <c r="T3849" s="14"/>
      <c r="U3849" s="14"/>
      <c r="V3849" s="14">
        <v>202004</v>
      </c>
      <c r="W3849" s="14"/>
    </row>
    <row r="3850" spans="1:23" ht="12.2" customHeight="1">
      <c r="A3850" s="14" t="s">
        <v>1189</v>
      </c>
      <c r="B3850" s="14">
        <v>14</v>
      </c>
      <c r="C3850" s="14">
        <v>40</v>
      </c>
      <c r="D3850" s="14"/>
      <c r="E3850" s="14"/>
      <c r="F3850" s="14">
        <v>12.5</v>
      </c>
      <c r="G3850" s="14"/>
      <c r="H3850" s="14"/>
      <c r="I3850" s="14"/>
      <c r="J3850" s="14"/>
      <c r="K3850" s="14"/>
      <c r="L3850" s="14"/>
      <c r="M3850" s="14">
        <v>0</v>
      </c>
      <c r="N3850" s="14"/>
      <c r="O3850" s="191">
        <v>0</v>
      </c>
      <c r="P3850" s="191">
        <v>25</v>
      </c>
      <c r="Q3850" s="191">
        <v>0</v>
      </c>
      <c r="R3850" s="191">
        <v>0</v>
      </c>
      <c r="S3850" s="14"/>
      <c r="T3850" s="14"/>
      <c r="U3850" s="14"/>
      <c r="V3850" s="14">
        <v>202005</v>
      </c>
      <c r="W3850" s="14"/>
    </row>
    <row r="3851" spans="1:23" ht="12.2" customHeight="1">
      <c r="A3851" s="14" t="s">
        <v>1189</v>
      </c>
      <c r="B3851" s="14">
        <v>15</v>
      </c>
      <c r="C3851" s="14">
        <v>32</v>
      </c>
      <c r="D3851" s="14"/>
      <c r="E3851" s="14"/>
      <c r="F3851" s="14">
        <v>11.75</v>
      </c>
      <c r="G3851" s="14"/>
      <c r="H3851" s="14"/>
      <c r="I3851" s="14">
        <v>8</v>
      </c>
      <c r="J3851" s="14"/>
      <c r="K3851" s="14"/>
      <c r="L3851" s="14"/>
      <c r="M3851" s="14">
        <v>0</v>
      </c>
      <c r="N3851" s="14"/>
      <c r="O3851" s="191">
        <v>17.14</v>
      </c>
      <c r="P3851" s="191">
        <v>50</v>
      </c>
      <c r="Q3851" s="191">
        <v>0</v>
      </c>
      <c r="R3851" s="191">
        <v>0</v>
      </c>
      <c r="S3851" s="14"/>
      <c r="T3851" s="14"/>
      <c r="U3851" s="14"/>
      <c r="V3851" s="14">
        <v>202005</v>
      </c>
      <c r="W3851" s="14"/>
    </row>
    <row r="3852" spans="1:23" ht="12.2" customHeight="1">
      <c r="A3852" s="14" t="s">
        <v>1189</v>
      </c>
      <c r="B3852" s="14">
        <v>16</v>
      </c>
      <c r="C3852" s="14">
        <v>32</v>
      </c>
      <c r="D3852" s="14"/>
      <c r="E3852" s="14"/>
      <c r="F3852" s="14">
        <v>7.75</v>
      </c>
      <c r="G3852" s="14"/>
      <c r="H3852" s="14"/>
      <c r="I3852" s="14">
        <v>8</v>
      </c>
      <c r="J3852" s="14"/>
      <c r="K3852" s="14"/>
      <c r="L3852" s="14"/>
      <c r="M3852" s="14">
        <v>0</v>
      </c>
      <c r="N3852" s="14"/>
      <c r="O3852" s="191">
        <v>0</v>
      </c>
      <c r="P3852" s="191">
        <v>75</v>
      </c>
      <c r="Q3852" s="191">
        <v>0</v>
      </c>
      <c r="R3852" s="191">
        <v>0</v>
      </c>
      <c r="S3852" s="14"/>
      <c r="T3852" s="14"/>
      <c r="U3852" s="14"/>
      <c r="V3852" s="14">
        <v>202005</v>
      </c>
      <c r="W3852" s="14"/>
    </row>
    <row r="3853" spans="1:23" ht="12.2" customHeight="1">
      <c r="A3853" s="14" t="s">
        <v>1189</v>
      </c>
      <c r="B3853" s="14">
        <v>17</v>
      </c>
      <c r="C3853" s="14">
        <v>40</v>
      </c>
      <c r="D3853" s="14"/>
      <c r="E3853" s="14"/>
      <c r="F3853" s="14">
        <v>9.23</v>
      </c>
      <c r="G3853" s="14"/>
      <c r="H3853" s="14"/>
      <c r="I3853" s="14"/>
      <c r="J3853" s="14"/>
      <c r="K3853" s="14"/>
      <c r="L3853" s="14"/>
      <c r="M3853" s="14">
        <v>0</v>
      </c>
      <c r="N3853" s="14"/>
      <c r="O3853" s="191">
        <v>119.98</v>
      </c>
      <c r="P3853" s="191">
        <v>50</v>
      </c>
      <c r="Q3853" s="191">
        <v>0</v>
      </c>
      <c r="R3853" s="191">
        <v>0</v>
      </c>
      <c r="S3853" s="14"/>
      <c r="T3853" s="14"/>
      <c r="U3853" s="14"/>
      <c r="V3853" s="14">
        <v>202005</v>
      </c>
      <c r="W3853" s="14"/>
    </row>
    <row r="3854" spans="1:23" ht="12.2" customHeight="1" thickBot="1">
      <c r="A3854" s="14" t="s">
        <v>1189</v>
      </c>
      <c r="B3854" s="14">
        <v>18</v>
      </c>
      <c r="C3854" s="14">
        <v>32</v>
      </c>
      <c r="D3854" s="14"/>
      <c r="E3854" s="14"/>
      <c r="F3854" s="14">
        <v>11.75</v>
      </c>
      <c r="G3854" s="14"/>
      <c r="H3854" s="14"/>
      <c r="I3854" s="14">
        <v>8</v>
      </c>
      <c r="J3854" s="14"/>
      <c r="K3854" s="14"/>
      <c r="L3854" s="14"/>
      <c r="M3854" s="14">
        <v>0</v>
      </c>
      <c r="N3854" s="14"/>
      <c r="O3854" s="191">
        <v>0</v>
      </c>
      <c r="P3854" s="191">
        <v>50</v>
      </c>
      <c r="Q3854" s="191">
        <v>0</v>
      </c>
      <c r="R3854" s="191">
        <v>0</v>
      </c>
      <c r="S3854" s="14"/>
      <c r="T3854" s="14"/>
      <c r="U3854" s="14"/>
      <c r="V3854" s="14">
        <v>202005</v>
      </c>
      <c r="W3854" s="14"/>
    </row>
    <row r="3855" spans="1:23" ht="12.2" customHeight="1" thickTop="1">
      <c r="A3855" s="188" t="s">
        <v>1306</v>
      </c>
      <c r="B3855" s="189">
        <v>0</v>
      </c>
      <c r="C3855" s="189">
        <v>550.75</v>
      </c>
      <c r="D3855" s="189">
        <v>0</v>
      </c>
      <c r="E3855" s="189">
        <v>0</v>
      </c>
      <c r="F3855" s="189">
        <v>143.48000000000002</v>
      </c>
      <c r="G3855" s="189">
        <v>60</v>
      </c>
      <c r="H3855" s="189">
        <v>64</v>
      </c>
      <c r="I3855" s="189">
        <v>36</v>
      </c>
      <c r="J3855" s="189">
        <v>0</v>
      </c>
      <c r="K3855" s="189">
        <v>0</v>
      </c>
      <c r="L3855" s="189">
        <v>0</v>
      </c>
      <c r="M3855" s="189">
        <v>0</v>
      </c>
      <c r="N3855" s="189">
        <v>0</v>
      </c>
      <c r="O3855" s="190">
        <v>377.08000000000004</v>
      </c>
      <c r="P3855" s="190">
        <v>600</v>
      </c>
      <c r="Q3855" s="190">
        <v>0</v>
      </c>
      <c r="R3855" s="190">
        <v>0</v>
      </c>
      <c r="S3855" s="189">
        <v>0</v>
      </c>
      <c r="T3855" s="189">
        <v>0</v>
      </c>
      <c r="U3855" s="189">
        <v>0</v>
      </c>
      <c r="V3855" s="189"/>
      <c r="W3855" s="189"/>
    </row>
    <row r="3856" spans="1:23" ht="12.2" customHeight="1">
      <c r="A3856" s="14" t="s">
        <v>452</v>
      </c>
      <c r="B3856" s="14">
        <v>1</v>
      </c>
      <c r="C3856" s="14">
        <v>0</v>
      </c>
      <c r="D3856" s="14"/>
      <c r="E3856" s="14"/>
      <c r="F3856" s="14"/>
      <c r="G3856" s="14">
        <v>36</v>
      </c>
      <c r="H3856" s="14"/>
      <c r="I3856" s="14">
        <v>9</v>
      </c>
      <c r="J3856" s="14"/>
      <c r="K3856" s="14"/>
      <c r="L3856" s="14"/>
      <c r="M3856" s="14">
        <v>0</v>
      </c>
      <c r="N3856" s="14"/>
      <c r="O3856" s="191">
        <v>0</v>
      </c>
      <c r="P3856" s="191">
        <v>0</v>
      </c>
      <c r="Q3856" s="191">
        <v>0</v>
      </c>
      <c r="R3856" s="191">
        <v>0</v>
      </c>
      <c r="S3856" s="14"/>
      <c r="T3856" s="14"/>
      <c r="U3856" s="14"/>
      <c r="V3856" s="14">
        <v>202002</v>
      </c>
      <c r="W3856" s="14"/>
    </row>
    <row r="3857" spans="1:23" ht="12.2" customHeight="1">
      <c r="A3857" s="14" t="s">
        <v>452</v>
      </c>
      <c r="B3857" s="14">
        <v>2</v>
      </c>
      <c r="C3857" s="14">
        <v>45</v>
      </c>
      <c r="D3857" s="14"/>
      <c r="E3857" s="14">
        <v>2.7</v>
      </c>
      <c r="F3857" s="14">
        <v>3.8</v>
      </c>
      <c r="G3857" s="14"/>
      <c r="H3857" s="14"/>
      <c r="I3857" s="14"/>
      <c r="J3857" s="14"/>
      <c r="K3857" s="14"/>
      <c r="L3857" s="14"/>
      <c r="M3857" s="14">
        <v>0</v>
      </c>
      <c r="N3857" s="14"/>
      <c r="O3857" s="191">
        <v>0</v>
      </c>
      <c r="P3857" s="191">
        <v>25</v>
      </c>
      <c r="Q3857" s="191">
        <v>0</v>
      </c>
      <c r="R3857" s="191">
        <v>0</v>
      </c>
      <c r="S3857" s="14"/>
      <c r="T3857" s="14"/>
      <c r="U3857" s="14"/>
      <c r="V3857" s="14">
        <v>202002</v>
      </c>
      <c r="W3857" s="14"/>
    </row>
    <row r="3858" spans="1:23" ht="12.2" customHeight="1">
      <c r="A3858" s="14" t="s">
        <v>452</v>
      </c>
      <c r="B3858" s="14">
        <v>3</v>
      </c>
      <c r="C3858" s="14">
        <v>45</v>
      </c>
      <c r="D3858" s="14"/>
      <c r="E3858" s="14">
        <v>0.48</v>
      </c>
      <c r="F3858" s="14">
        <v>9.25</v>
      </c>
      <c r="G3858" s="14"/>
      <c r="H3858" s="14"/>
      <c r="I3858" s="14"/>
      <c r="J3858" s="14"/>
      <c r="K3858" s="14"/>
      <c r="L3858" s="14"/>
      <c r="M3858" s="14">
        <v>0</v>
      </c>
      <c r="N3858" s="14"/>
      <c r="O3858" s="191">
        <v>0</v>
      </c>
      <c r="P3858" s="191">
        <v>75</v>
      </c>
      <c r="Q3858" s="191">
        <v>0</v>
      </c>
      <c r="R3858" s="191">
        <v>0</v>
      </c>
      <c r="S3858" s="14"/>
      <c r="T3858" s="14"/>
      <c r="U3858" s="14"/>
      <c r="V3858" s="14">
        <v>202002</v>
      </c>
      <c r="W3858" s="14"/>
    </row>
    <row r="3859" spans="1:23" ht="12.2" customHeight="1">
      <c r="A3859" s="14" t="s">
        <v>452</v>
      </c>
      <c r="B3859" s="14">
        <v>4</v>
      </c>
      <c r="C3859" s="14">
        <v>45</v>
      </c>
      <c r="D3859" s="14"/>
      <c r="E3859" s="14">
        <v>0.63</v>
      </c>
      <c r="F3859" s="14">
        <v>1.38</v>
      </c>
      <c r="G3859" s="14"/>
      <c r="H3859" s="14"/>
      <c r="I3859" s="14"/>
      <c r="J3859" s="14"/>
      <c r="K3859" s="14"/>
      <c r="L3859" s="14"/>
      <c r="M3859" s="14">
        <v>0</v>
      </c>
      <c r="N3859" s="14"/>
      <c r="O3859" s="191">
        <v>0</v>
      </c>
      <c r="P3859" s="191">
        <v>0</v>
      </c>
      <c r="Q3859" s="191">
        <v>0</v>
      </c>
      <c r="R3859" s="191">
        <v>0</v>
      </c>
      <c r="S3859" s="14"/>
      <c r="T3859" s="14"/>
      <c r="U3859" s="14"/>
      <c r="V3859" s="14">
        <v>202002</v>
      </c>
      <c r="W3859" s="14"/>
    </row>
    <row r="3860" spans="1:23" ht="12.2" customHeight="1">
      <c r="A3860" s="14" t="s">
        <v>452</v>
      </c>
      <c r="B3860" s="14">
        <v>5</v>
      </c>
      <c r="C3860" s="14">
        <v>45</v>
      </c>
      <c r="D3860" s="14"/>
      <c r="E3860" s="14">
        <v>0.54</v>
      </c>
      <c r="F3860" s="14">
        <v>4.2699999999999996</v>
      </c>
      <c r="G3860" s="14"/>
      <c r="H3860" s="14"/>
      <c r="I3860" s="14"/>
      <c r="J3860" s="14"/>
      <c r="K3860" s="14"/>
      <c r="L3860" s="14"/>
      <c r="M3860" s="14">
        <v>0</v>
      </c>
      <c r="N3860" s="14"/>
      <c r="O3860" s="191">
        <v>0</v>
      </c>
      <c r="P3860" s="191">
        <v>0</v>
      </c>
      <c r="Q3860" s="191">
        <v>0</v>
      </c>
      <c r="R3860" s="191">
        <v>0</v>
      </c>
      <c r="S3860" s="14"/>
      <c r="T3860" s="14"/>
      <c r="U3860" s="14"/>
      <c r="V3860" s="14">
        <v>202002</v>
      </c>
      <c r="W3860" s="14"/>
    </row>
    <row r="3861" spans="1:23" ht="12.2" customHeight="1">
      <c r="A3861" s="14" t="s">
        <v>452</v>
      </c>
      <c r="B3861" s="14">
        <v>6</v>
      </c>
      <c r="C3861" s="14">
        <v>45</v>
      </c>
      <c r="D3861" s="14"/>
      <c r="E3861" s="14">
        <v>1.76</v>
      </c>
      <c r="F3861" s="14">
        <v>7.33</v>
      </c>
      <c r="G3861" s="14"/>
      <c r="H3861" s="14"/>
      <c r="I3861" s="14"/>
      <c r="J3861" s="14"/>
      <c r="K3861" s="14"/>
      <c r="L3861" s="14"/>
      <c r="M3861" s="14">
        <v>0</v>
      </c>
      <c r="N3861" s="14"/>
      <c r="O3861" s="191">
        <v>0</v>
      </c>
      <c r="P3861" s="191">
        <v>100</v>
      </c>
      <c r="Q3861" s="191">
        <v>0</v>
      </c>
      <c r="R3861" s="191">
        <v>0</v>
      </c>
      <c r="S3861" s="14"/>
      <c r="T3861" s="14"/>
      <c r="U3861" s="14"/>
      <c r="V3861" s="14">
        <v>202003</v>
      </c>
      <c r="W3861" s="14"/>
    </row>
    <row r="3862" spans="1:23" ht="12.2" customHeight="1">
      <c r="A3862" s="14" t="s">
        <v>452</v>
      </c>
      <c r="B3862" s="14">
        <v>7</v>
      </c>
      <c r="C3862" s="14">
        <v>45</v>
      </c>
      <c r="D3862" s="14"/>
      <c r="E3862" s="14">
        <v>1.74</v>
      </c>
      <c r="F3862" s="14">
        <v>7.7</v>
      </c>
      <c r="G3862" s="14"/>
      <c r="H3862" s="14"/>
      <c r="I3862" s="14"/>
      <c r="J3862" s="14"/>
      <c r="K3862" s="14"/>
      <c r="L3862" s="14"/>
      <c r="M3862" s="14">
        <v>0</v>
      </c>
      <c r="N3862" s="14"/>
      <c r="O3862" s="191">
        <v>0</v>
      </c>
      <c r="P3862" s="191">
        <v>50</v>
      </c>
      <c r="Q3862" s="191">
        <v>0</v>
      </c>
      <c r="R3862" s="191">
        <v>0</v>
      </c>
      <c r="S3862" s="14"/>
      <c r="T3862" s="14"/>
      <c r="U3862" s="14"/>
      <c r="V3862" s="14">
        <v>202003</v>
      </c>
      <c r="W3862" s="14"/>
    </row>
    <row r="3863" spans="1:23" ht="12.2" customHeight="1">
      <c r="A3863" s="14" t="s">
        <v>452</v>
      </c>
      <c r="B3863" s="14">
        <v>8</v>
      </c>
      <c r="C3863" s="14">
        <v>45</v>
      </c>
      <c r="D3863" s="14"/>
      <c r="E3863" s="14">
        <v>0.27</v>
      </c>
      <c r="F3863" s="14">
        <v>3.32</v>
      </c>
      <c r="G3863" s="14"/>
      <c r="H3863" s="14"/>
      <c r="I3863" s="14"/>
      <c r="J3863" s="14"/>
      <c r="K3863" s="14"/>
      <c r="L3863" s="14"/>
      <c r="M3863" s="14">
        <v>0</v>
      </c>
      <c r="N3863" s="14"/>
      <c r="O3863" s="191">
        <v>0</v>
      </c>
      <c r="P3863" s="191">
        <v>0</v>
      </c>
      <c r="Q3863" s="191">
        <v>0</v>
      </c>
      <c r="R3863" s="191">
        <v>0</v>
      </c>
      <c r="S3863" s="14"/>
      <c r="T3863" s="14"/>
      <c r="U3863" s="14"/>
      <c r="V3863" s="14">
        <v>202003</v>
      </c>
      <c r="W3863" s="14"/>
    </row>
    <row r="3864" spans="1:23" ht="12.2" customHeight="1">
      <c r="A3864" s="14" t="s">
        <v>452</v>
      </c>
      <c r="B3864" s="14">
        <v>9</v>
      </c>
      <c r="C3864" s="14">
        <v>45</v>
      </c>
      <c r="D3864" s="14"/>
      <c r="E3864" s="14">
        <v>0.23</v>
      </c>
      <c r="F3864" s="14">
        <v>1.75</v>
      </c>
      <c r="G3864" s="14"/>
      <c r="H3864" s="14"/>
      <c r="I3864" s="14"/>
      <c r="J3864" s="14"/>
      <c r="K3864" s="14"/>
      <c r="L3864" s="14"/>
      <c r="M3864" s="14">
        <v>0</v>
      </c>
      <c r="N3864" s="14"/>
      <c r="O3864" s="191">
        <v>0</v>
      </c>
      <c r="P3864" s="191">
        <v>0</v>
      </c>
      <c r="Q3864" s="191">
        <v>0</v>
      </c>
      <c r="R3864" s="191">
        <v>0</v>
      </c>
      <c r="S3864" s="14"/>
      <c r="T3864" s="14"/>
      <c r="U3864" s="14"/>
      <c r="V3864" s="14">
        <v>202003</v>
      </c>
      <c r="W3864" s="14"/>
    </row>
    <row r="3865" spans="1:23" ht="12.2" customHeight="1">
      <c r="A3865" s="14" t="s">
        <v>452</v>
      </c>
      <c r="B3865" s="14">
        <v>10</v>
      </c>
      <c r="C3865" s="14">
        <v>32.729999999999997</v>
      </c>
      <c r="D3865" s="14">
        <v>0</v>
      </c>
      <c r="E3865" s="14">
        <v>0.55000000000000004</v>
      </c>
      <c r="F3865" s="14">
        <v>4.8</v>
      </c>
      <c r="G3865" s="14">
        <v>0</v>
      </c>
      <c r="H3865" s="14">
        <v>12.27</v>
      </c>
      <c r="I3865" s="14">
        <v>0</v>
      </c>
      <c r="J3865" s="14">
        <v>0</v>
      </c>
      <c r="K3865" s="14">
        <v>0</v>
      </c>
      <c r="L3865" s="14">
        <v>0</v>
      </c>
      <c r="M3865" s="14">
        <v>0</v>
      </c>
      <c r="N3865" s="14">
        <v>0</v>
      </c>
      <c r="O3865" s="191">
        <v>0</v>
      </c>
      <c r="P3865" s="191">
        <v>50</v>
      </c>
      <c r="Q3865" s="191">
        <v>0</v>
      </c>
      <c r="R3865" s="191">
        <v>0</v>
      </c>
      <c r="S3865" s="14">
        <v>0</v>
      </c>
      <c r="T3865" s="14">
        <v>0</v>
      </c>
      <c r="U3865" s="14">
        <v>0</v>
      </c>
      <c r="V3865" s="14">
        <v>202004</v>
      </c>
      <c r="W3865" s="14"/>
    </row>
    <row r="3866" spans="1:23" ht="12.2" customHeight="1">
      <c r="A3866" s="14" t="s">
        <v>452</v>
      </c>
      <c r="B3866" s="14">
        <v>11</v>
      </c>
      <c r="C3866" s="14">
        <v>45</v>
      </c>
      <c r="D3866" s="14"/>
      <c r="E3866" s="14">
        <v>5.96</v>
      </c>
      <c r="F3866" s="14">
        <v>5.25</v>
      </c>
      <c r="G3866" s="14"/>
      <c r="H3866" s="14"/>
      <c r="I3866" s="14"/>
      <c r="J3866" s="14"/>
      <c r="K3866" s="14"/>
      <c r="L3866" s="14"/>
      <c r="M3866" s="14">
        <v>0</v>
      </c>
      <c r="N3866" s="14"/>
      <c r="O3866" s="191">
        <v>0</v>
      </c>
      <c r="P3866" s="191">
        <v>0</v>
      </c>
      <c r="Q3866" s="191">
        <v>0</v>
      </c>
      <c r="R3866" s="191">
        <v>0</v>
      </c>
      <c r="S3866" s="14"/>
      <c r="T3866" s="14"/>
      <c r="U3866" s="14"/>
      <c r="V3866" s="14">
        <v>202004</v>
      </c>
      <c r="W3866" s="14"/>
    </row>
    <row r="3867" spans="1:23" ht="12.2" customHeight="1">
      <c r="A3867" s="14" t="s">
        <v>452</v>
      </c>
      <c r="B3867" s="14">
        <v>12</v>
      </c>
      <c r="C3867" s="14">
        <v>45</v>
      </c>
      <c r="D3867" s="14"/>
      <c r="E3867" s="14">
        <v>5.65</v>
      </c>
      <c r="F3867" s="14">
        <v>4.08</v>
      </c>
      <c r="G3867" s="14"/>
      <c r="H3867" s="14"/>
      <c r="I3867" s="14"/>
      <c r="J3867" s="14"/>
      <c r="K3867" s="14"/>
      <c r="L3867" s="14"/>
      <c r="M3867" s="14">
        <v>0</v>
      </c>
      <c r="N3867" s="14"/>
      <c r="O3867" s="191">
        <v>0</v>
      </c>
      <c r="P3867" s="191">
        <v>0</v>
      </c>
      <c r="Q3867" s="191">
        <v>0</v>
      </c>
      <c r="R3867" s="191">
        <v>0</v>
      </c>
      <c r="S3867" s="14"/>
      <c r="T3867" s="14"/>
      <c r="U3867" s="14"/>
      <c r="V3867" s="14">
        <v>202004</v>
      </c>
      <c r="W3867" s="14"/>
    </row>
    <row r="3868" spans="1:23" ht="12.2" customHeight="1">
      <c r="A3868" s="14" t="s">
        <v>452</v>
      </c>
      <c r="B3868" s="14">
        <v>13</v>
      </c>
      <c r="C3868" s="14">
        <v>45</v>
      </c>
      <c r="D3868" s="14"/>
      <c r="E3868" s="14">
        <v>2.5299999999999998</v>
      </c>
      <c r="F3868" s="14">
        <v>1.18</v>
      </c>
      <c r="G3868" s="14"/>
      <c r="H3868" s="14"/>
      <c r="I3868" s="14"/>
      <c r="J3868" s="14"/>
      <c r="K3868" s="14"/>
      <c r="L3868" s="14"/>
      <c r="M3868" s="14">
        <v>0</v>
      </c>
      <c r="N3868" s="14"/>
      <c r="O3868" s="191">
        <v>0</v>
      </c>
      <c r="P3868" s="191">
        <v>0</v>
      </c>
      <c r="Q3868" s="191">
        <v>0</v>
      </c>
      <c r="R3868" s="191">
        <v>0</v>
      </c>
      <c r="S3868" s="14"/>
      <c r="T3868" s="14"/>
      <c r="U3868" s="14"/>
      <c r="V3868" s="14">
        <v>202004</v>
      </c>
      <c r="W3868" s="14"/>
    </row>
    <row r="3869" spans="1:23" ht="12.2" customHeight="1">
      <c r="A3869" s="14" t="s">
        <v>452</v>
      </c>
      <c r="B3869" s="14">
        <v>14</v>
      </c>
      <c r="C3869" s="14">
        <v>45</v>
      </c>
      <c r="D3869" s="14"/>
      <c r="E3869" s="14">
        <v>6.83</v>
      </c>
      <c r="F3869" s="14">
        <v>4.07</v>
      </c>
      <c r="G3869" s="14"/>
      <c r="H3869" s="14"/>
      <c r="I3869" s="14"/>
      <c r="J3869" s="14"/>
      <c r="K3869" s="14"/>
      <c r="L3869" s="14"/>
      <c r="M3869" s="14">
        <v>0</v>
      </c>
      <c r="N3869" s="14"/>
      <c r="O3869" s="191">
        <v>0</v>
      </c>
      <c r="P3869" s="191">
        <v>0</v>
      </c>
      <c r="Q3869" s="191">
        <v>0</v>
      </c>
      <c r="R3869" s="191">
        <v>0</v>
      </c>
      <c r="S3869" s="14"/>
      <c r="T3869" s="14"/>
      <c r="U3869" s="14"/>
      <c r="V3869" s="14">
        <v>202005</v>
      </c>
      <c r="W3869" s="14"/>
    </row>
    <row r="3870" spans="1:23" ht="12.2" customHeight="1">
      <c r="A3870" s="14" t="s">
        <v>452</v>
      </c>
      <c r="B3870" s="14">
        <v>15</v>
      </c>
      <c r="C3870" s="14">
        <v>45</v>
      </c>
      <c r="D3870" s="14"/>
      <c r="E3870" s="14">
        <v>4.42</v>
      </c>
      <c r="F3870" s="14">
        <v>5.35</v>
      </c>
      <c r="G3870" s="14"/>
      <c r="H3870" s="14"/>
      <c r="I3870" s="14"/>
      <c r="J3870" s="14"/>
      <c r="K3870" s="14"/>
      <c r="L3870" s="14"/>
      <c r="M3870" s="14">
        <v>0</v>
      </c>
      <c r="N3870" s="14"/>
      <c r="O3870" s="191">
        <v>0</v>
      </c>
      <c r="P3870" s="191">
        <v>0</v>
      </c>
      <c r="Q3870" s="191">
        <v>0</v>
      </c>
      <c r="R3870" s="191">
        <v>0</v>
      </c>
      <c r="S3870" s="14"/>
      <c r="T3870" s="14"/>
      <c r="U3870" s="14"/>
      <c r="V3870" s="14">
        <v>202005</v>
      </c>
      <c r="W3870" s="14"/>
    </row>
    <row r="3871" spans="1:23" ht="12.2" customHeight="1">
      <c r="A3871" s="14" t="s">
        <v>452</v>
      </c>
      <c r="B3871" s="14">
        <v>16</v>
      </c>
      <c r="C3871" s="14">
        <v>36</v>
      </c>
      <c r="D3871" s="14"/>
      <c r="E3871" s="14">
        <v>3.28</v>
      </c>
      <c r="F3871" s="14">
        <v>3.68</v>
      </c>
      <c r="G3871" s="14"/>
      <c r="H3871" s="14"/>
      <c r="I3871" s="14">
        <v>9</v>
      </c>
      <c r="J3871" s="14"/>
      <c r="K3871" s="14"/>
      <c r="L3871" s="14"/>
      <c r="M3871" s="14">
        <v>0</v>
      </c>
      <c r="N3871" s="14"/>
      <c r="O3871" s="191">
        <v>0</v>
      </c>
      <c r="P3871" s="191">
        <v>25</v>
      </c>
      <c r="Q3871" s="191">
        <v>0</v>
      </c>
      <c r="R3871" s="191">
        <v>0</v>
      </c>
      <c r="S3871" s="14"/>
      <c r="T3871" s="14"/>
      <c r="U3871" s="14"/>
      <c r="V3871" s="14">
        <v>202005</v>
      </c>
      <c r="W3871" s="14"/>
    </row>
    <row r="3872" spans="1:23" ht="12.2" customHeight="1">
      <c r="A3872" s="14" t="s">
        <v>452</v>
      </c>
      <c r="B3872" s="14">
        <v>17</v>
      </c>
      <c r="C3872" s="14">
        <v>45</v>
      </c>
      <c r="D3872" s="14"/>
      <c r="E3872" s="14">
        <v>2.33</v>
      </c>
      <c r="F3872" s="14">
        <v>3.55</v>
      </c>
      <c r="G3872" s="14"/>
      <c r="H3872" s="14"/>
      <c r="I3872" s="14"/>
      <c r="J3872" s="14"/>
      <c r="K3872" s="14"/>
      <c r="L3872" s="14"/>
      <c r="M3872" s="14">
        <v>0</v>
      </c>
      <c r="N3872" s="14"/>
      <c r="O3872" s="191">
        <v>0</v>
      </c>
      <c r="P3872" s="191">
        <v>0</v>
      </c>
      <c r="Q3872" s="191">
        <v>0</v>
      </c>
      <c r="R3872" s="191">
        <v>0</v>
      </c>
      <c r="S3872" s="14"/>
      <c r="T3872" s="14"/>
      <c r="U3872" s="14"/>
      <c r="V3872" s="14">
        <v>202005</v>
      </c>
      <c r="W3872" s="14"/>
    </row>
    <row r="3873" spans="1:23" ht="12.2" customHeight="1">
      <c r="A3873" s="14" t="s">
        <v>452</v>
      </c>
      <c r="B3873" s="14">
        <v>18</v>
      </c>
      <c r="C3873" s="14">
        <v>36</v>
      </c>
      <c r="D3873" s="14"/>
      <c r="E3873" s="14">
        <v>4.24</v>
      </c>
      <c r="F3873" s="14">
        <v>3.12</v>
      </c>
      <c r="G3873" s="14"/>
      <c r="H3873" s="14"/>
      <c r="I3873" s="14">
        <v>9</v>
      </c>
      <c r="J3873" s="14"/>
      <c r="K3873" s="14"/>
      <c r="L3873" s="14"/>
      <c r="M3873" s="14">
        <v>0</v>
      </c>
      <c r="N3873" s="14"/>
      <c r="O3873" s="191">
        <v>0</v>
      </c>
      <c r="P3873" s="191">
        <v>0</v>
      </c>
      <c r="Q3873" s="191">
        <v>0</v>
      </c>
      <c r="R3873" s="191">
        <v>0</v>
      </c>
      <c r="S3873" s="14"/>
      <c r="T3873" s="14"/>
      <c r="U3873" s="14"/>
      <c r="V3873" s="14">
        <v>202005</v>
      </c>
      <c r="W3873" s="14"/>
    </row>
    <row r="3874" spans="1:23" ht="12.2" customHeight="1">
      <c r="A3874" s="14" t="s">
        <v>452</v>
      </c>
      <c r="B3874" s="14">
        <v>19</v>
      </c>
      <c r="C3874" s="14">
        <v>45</v>
      </c>
      <c r="D3874" s="14"/>
      <c r="E3874" s="14">
        <v>0.49</v>
      </c>
      <c r="F3874" s="14">
        <v>3.85</v>
      </c>
      <c r="G3874" s="14"/>
      <c r="H3874" s="14"/>
      <c r="I3874" s="14"/>
      <c r="J3874" s="14"/>
      <c r="K3874" s="14"/>
      <c r="L3874" s="14"/>
      <c r="M3874" s="14">
        <v>0</v>
      </c>
      <c r="N3874" s="14"/>
      <c r="O3874" s="191">
        <v>0</v>
      </c>
      <c r="P3874" s="191">
        <v>75</v>
      </c>
      <c r="Q3874" s="191">
        <v>0</v>
      </c>
      <c r="R3874" s="191">
        <v>0</v>
      </c>
      <c r="S3874" s="14"/>
      <c r="T3874" s="14"/>
      <c r="U3874" s="14"/>
      <c r="V3874" s="14">
        <v>202006</v>
      </c>
      <c r="W3874" s="14"/>
    </row>
    <row r="3875" spans="1:23" ht="12.2" customHeight="1">
      <c r="A3875" s="14" t="s">
        <v>452</v>
      </c>
      <c r="B3875" s="14">
        <v>20</v>
      </c>
      <c r="C3875" s="14">
        <v>45</v>
      </c>
      <c r="D3875" s="14"/>
      <c r="E3875" s="14">
        <v>0.74</v>
      </c>
      <c r="F3875" s="14">
        <v>8.65</v>
      </c>
      <c r="G3875" s="14"/>
      <c r="H3875" s="14"/>
      <c r="I3875" s="14"/>
      <c r="J3875" s="14"/>
      <c r="K3875" s="14"/>
      <c r="L3875" s="14"/>
      <c r="M3875" s="14">
        <v>0</v>
      </c>
      <c r="N3875" s="14"/>
      <c r="O3875" s="191">
        <v>0</v>
      </c>
      <c r="P3875" s="191">
        <v>50</v>
      </c>
      <c r="Q3875" s="191">
        <v>0</v>
      </c>
      <c r="R3875" s="191">
        <v>0</v>
      </c>
      <c r="S3875" s="14"/>
      <c r="T3875" s="14"/>
      <c r="U3875" s="14"/>
      <c r="V3875" s="14">
        <v>202006</v>
      </c>
      <c r="W3875" s="14"/>
    </row>
    <row r="3876" spans="1:23" ht="12.2" customHeight="1">
      <c r="A3876" s="14" t="s">
        <v>452</v>
      </c>
      <c r="B3876" s="14">
        <v>21</v>
      </c>
      <c r="C3876" s="14">
        <v>27</v>
      </c>
      <c r="D3876" s="14"/>
      <c r="E3876" s="14">
        <v>1.75</v>
      </c>
      <c r="F3876" s="14">
        <v>3.12</v>
      </c>
      <c r="G3876" s="14">
        <v>9</v>
      </c>
      <c r="H3876" s="14"/>
      <c r="I3876" s="14">
        <v>9</v>
      </c>
      <c r="J3876" s="14"/>
      <c r="K3876" s="14"/>
      <c r="L3876" s="14"/>
      <c r="M3876" s="14">
        <v>0</v>
      </c>
      <c r="N3876" s="14"/>
      <c r="O3876" s="191">
        <v>0</v>
      </c>
      <c r="P3876" s="191">
        <v>0</v>
      </c>
      <c r="Q3876" s="191">
        <v>0</v>
      </c>
      <c r="R3876" s="191">
        <v>0</v>
      </c>
      <c r="S3876" s="14"/>
      <c r="T3876" s="14"/>
      <c r="U3876" s="14"/>
      <c r="V3876" s="14">
        <v>202006</v>
      </c>
      <c r="W3876" s="14"/>
    </row>
    <row r="3877" spans="1:23" ht="12.2" customHeight="1">
      <c r="A3877" s="14" t="s">
        <v>452</v>
      </c>
      <c r="B3877" s="14">
        <v>22</v>
      </c>
      <c r="C3877" s="14">
        <v>45</v>
      </c>
      <c r="D3877" s="14"/>
      <c r="E3877" s="14">
        <v>1.83</v>
      </c>
      <c r="F3877" s="14">
        <v>8.5500000000000007</v>
      </c>
      <c r="G3877" s="14"/>
      <c r="H3877" s="14"/>
      <c r="I3877" s="14"/>
      <c r="J3877" s="14"/>
      <c r="K3877" s="14"/>
      <c r="L3877" s="14"/>
      <c r="M3877" s="14">
        <v>0</v>
      </c>
      <c r="N3877" s="14"/>
      <c r="O3877" s="191">
        <v>0</v>
      </c>
      <c r="P3877" s="191">
        <v>50</v>
      </c>
      <c r="Q3877" s="191">
        <v>0</v>
      </c>
      <c r="R3877" s="191">
        <v>0</v>
      </c>
      <c r="S3877" s="14"/>
      <c r="T3877" s="14"/>
      <c r="U3877" s="14"/>
      <c r="V3877" s="14">
        <v>202006</v>
      </c>
      <c r="W3877" s="14"/>
    </row>
    <row r="3878" spans="1:23" ht="12.2" customHeight="1">
      <c r="A3878" s="14" t="s">
        <v>452</v>
      </c>
      <c r="B3878" s="14">
        <v>23</v>
      </c>
      <c r="C3878" s="14">
        <v>36</v>
      </c>
      <c r="D3878" s="14"/>
      <c r="E3878" s="14">
        <v>0.46</v>
      </c>
      <c r="F3878" s="14">
        <v>5.4</v>
      </c>
      <c r="G3878" s="14"/>
      <c r="H3878" s="14"/>
      <c r="I3878" s="14">
        <v>9</v>
      </c>
      <c r="J3878" s="14"/>
      <c r="K3878" s="14"/>
      <c r="L3878" s="14"/>
      <c r="M3878" s="14">
        <v>0</v>
      </c>
      <c r="N3878" s="14"/>
      <c r="O3878" s="191">
        <v>0</v>
      </c>
      <c r="P3878" s="191">
        <v>75</v>
      </c>
      <c r="Q3878" s="191">
        <v>0</v>
      </c>
      <c r="R3878" s="191">
        <v>0</v>
      </c>
      <c r="S3878" s="14"/>
      <c r="T3878" s="14"/>
      <c r="U3878" s="14"/>
      <c r="V3878" s="14">
        <v>202007</v>
      </c>
      <c r="W3878" s="14"/>
    </row>
    <row r="3879" spans="1:23" ht="12.2" customHeight="1">
      <c r="A3879" s="14" t="s">
        <v>452</v>
      </c>
      <c r="B3879" s="14">
        <v>24</v>
      </c>
      <c r="C3879" s="14">
        <v>45</v>
      </c>
      <c r="D3879" s="14"/>
      <c r="E3879" s="14"/>
      <c r="F3879" s="14">
        <v>5.85</v>
      </c>
      <c r="G3879" s="14"/>
      <c r="H3879" s="14"/>
      <c r="I3879" s="14"/>
      <c r="J3879" s="14"/>
      <c r="K3879" s="14"/>
      <c r="L3879" s="14"/>
      <c r="M3879" s="14">
        <v>0</v>
      </c>
      <c r="N3879" s="14">
        <v>0</v>
      </c>
      <c r="O3879" s="191">
        <v>0</v>
      </c>
      <c r="P3879" s="191">
        <v>0</v>
      </c>
      <c r="Q3879" s="191">
        <v>0</v>
      </c>
      <c r="R3879" s="191">
        <v>0</v>
      </c>
      <c r="S3879" s="14"/>
      <c r="T3879" s="14"/>
      <c r="U3879" s="14"/>
      <c r="V3879" s="14">
        <v>202007</v>
      </c>
      <c r="W3879" s="14"/>
    </row>
    <row r="3880" spans="1:23" ht="12.2" customHeight="1">
      <c r="A3880" s="14" t="s">
        <v>452</v>
      </c>
      <c r="B3880" s="14">
        <v>25</v>
      </c>
      <c r="C3880" s="14">
        <v>45</v>
      </c>
      <c r="D3880" s="14"/>
      <c r="E3880" s="14">
        <v>0.71</v>
      </c>
      <c r="F3880" s="14">
        <v>5.48</v>
      </c>
      <c r="G3880" s="14"/>
      <c r="H3880" s="14"/>
      <c r="I3880" s="14"/>
      <c r="J3880" s="14"/>
      <c r="K3880" s="14"/>
      <c r="L3880" s="14"/>
      <c r="M3880" s="14">
        <v>0</v>
      </c>
      <c r="N3880" s="14"/>
      <c r="O3880" s="191">
        <v>0</v>
      </c>
      <c r="P3880" s="191">
        <v>50</v>
      </c>
      <c r="Q3880" s="191">
        <v>0</v>
      </c>
      <c r="R3880" s="191">
        <v>0</v>
      </c>
      <c r="S3880" s="14"/>
      <c r="T3880" s="14"/>
      <c r="U3880" s="14"/>
      <c r="V3880" s="14">
        <v>202007</v>
      </c>
      <c r="W3880" s="14"/>
    </row>
    <row r="3881" spans="1:23" ht="12.2" customHeight="1" thickBot="1">
      <c r="A3881" s="14" t="s">
        <v>452</v>
      </c>
      <c r="B3881" s="14">
        <v>26</v>
      </c>
      <c r="C3881" s="14">
        <v>45</v>
      </c>
      <c r="D3881" s="14"/>
      <c r="E3881" s="14">
        <v>0.71</v>
      </c>
      <c r="F3881" s="14">
        <v>7.02</v>
      </c>
      <c r="G3881" s="14"/>
      <c r="H3881" s="14"/>
      <c r="I3881" s="14"/>
      <c r="J3881" s="14"/>
      <c r="K3881" s="14"/>
      <c r="L3881" s="14"/>
      <c r="M3881" s="14">
        <v>0</v>
      </c>
      <c r="N3881" s="14"/>
      <c r="O3881" s="191">
        <v>0</v>
      </c>
      <c r="P3881" s="191">
        <v>50</v>
      </c>
      <c r="Q3881" s="191">
        <v>0</v>
      </c>
      <c r="R3881" s="191">
        <v>0</v>
      </c>
      <c r="S3881" s="14"/>
      <c r="T3881" s="14"/>
      <c r="U3881" s="14"/>
      <c r="V3881" s="14">
        <v>202008</v>
      </c>
      <c r="W3881" s="14"/>
    </row>
    <row r="3882" spans="1:23" ht="12.2" customHeight="1" thickTop="1">
      <c r="A3882" s="188" t="s">
        <v>1306</v>
      </c>
      <c r="B3882" s="189">
        <v>0</v>
      </c>
      <c r="C3882" s="189">
        <v>1067.73</v>
      </c>
      <c r="D3882" s="189">
        <v>0</v>
      </c>
      <c r="E3882" s="189">
        <v>50.83</v>
      </c>
      <c r="F3882" s="189">
        <v>121.79999999999998</v>
      </c>
      <c r="G3882" s="189">
        <v>45</v>
      </c>
      <c r="H3882" s="189">
        <v>12.27</v>
      </c>
      <c r="I3882" s="189">
        <v>45</v>
      </c>
      <c r="J3882" s="189">
        <v>0</v>
      </c>
      <c r="K3882" s="189">
        <v>0</v>
      </c>
      <c r="L3882" s="189">
        <v>0</v>
      </c>
      <c r="M3882" s="189">
        <v>0</v>
      </c>
      <c r="N3882" s="189">
        <v>0</v>
      </c>
      <c r="O3882" s="190">
        <v>0</v>
      </c>
      <c r="P3882" s="190">
        <v>675</v>
      </c>
      <c r="Q3882" s="190">
        <v>0</v>
      </c>
      <c r="R3882" s="190">
        <v>0</v>
      </c>
      <c r="S3882" s="189">
        <v>0</v>
      </c>
      <c r="T3882" s="189">
        <v>0</v>
      </c>
      <c r="U3882" s="189">
        <v>0</v>
      </c>
      <c r="V3882" s="189"/>
      <c r="W3882" s="189"/>
    </row>
    <row r="3883" spans="1:23" ht="12.2" customHeight="1">
      <c r="A3883" s="14" t="s">
        <v>1190</v>
      </c>
      <c r="B3883" s="14">
        <v>1</v>
      </c>
      <c r="C3883" s="14">
        <v>24</v>
      </c>
      <c r="D3883" s="14">
        <v>0</v>
      </c>
      <c r="E3883" s="14">
        <v>0</v>
      </c>
      <c r="F3883" s="14">
        <v>0</v>
      </c>
      <c r="G3883" s="14">
        <v>8</v>
      </c>
      <c r="H3883" s="14">
        <v>0</v>
      </c>
      <c r="I3883" s="14">
        <v>8</v>
      </c>
      <c r="J3883" s="14">
        <v>0</v>
      </c>
      <c r="K3883" s="14">
        <v>0</v>
      </c>
      <c r="L3883" s="14">
        <v>0</v>
      </c>
      <c r="M3883" s="14">
        <v>108</v>
      </c>
      <c r="N3883" s="14">
        <v>0</v>
      </c>
      <c r="O3883" s="191">
        <v>0</v>
      </c>
      <c r="P3883" s="191">
        <v>0</v>
      </c>
      <c r="Q3883" s="191">
        <v>0</v>
      </c>
      <c r="R3883" s="191">
        <v>0</v>
      </c>
      <c r="S3883" s="14">
        <v>0</v>
      </c>
      <c r="T3883" s="14">
        <v>0</v>
      </c>
      <c r="U3883" s="14">
        <v>6.5</v>
      </c>
      <c r="V3883" s="14">
        <v>202002</v>
      </c>
      <c r="W3883" s="14"/>
    </row>
    <row r="3884" spans="1:23" ht="12.2" customHeight="1">
      <c r="A3884" s="14" t="s">
        <v>1190</v>
      </c>
      <c r="B3884" s="14">
        <v>2</v>
      </c>
      <c r="C3884" s="14">
        <v>40</v>
      </c>
      <c r="D3884" s="14"/>
      <c r="E3884" s="14"/>
      <c r="F3884" s="14">
        <v>0</v>
      </c>
      <c r="G3884" s="14"/>
      <c r="H3884" s="14"/>
      <c r="I3884" s="14"/>
      <c r="J3884" s="14"/>
      <c r="K3884" s="14"/>
      <c r="L3884" s="14"/>
      <c r="M3884" s="14">
        <v>180</v>
      </c>
      <c r="N3884" s="14"/>
      <c r="O3884" s="191">
        <v>0</v>
      </c>
      <c r="P3884" s="191">
        <v>0</v>
      </c>
      <c r="Q3884" s="191">
        <v>0</v>
      </c>
      <c r="R3884" s="191">
        <v>0</v>
      </c>
      <c r="S3884" s="14"/>
      <c r="T3884" s="14"/>
      <c r="U3884" s="14">
        <v>0.5</v>
      </c>
      <c r="V3884" s="14">
        <v>202002</v>
      </c>
      <c r="W3884" s="14"/>
    </row>
    <row r="3885" spans="1:23" ht="12.2" customHeight="1">
      <c r="A3885" s="14" t="s">
        <v>1190</v>
      </c>
      <c r="B3885" s="14">
        <v>3</v>
      </c>
      <c r="C3885" s="14">
        <v>37.25</v>
      </c>
      <c r="D3885" s="14">
        <v>0</v>
      </c>
      <c r="E3885" s="14">
        <v>0</v>
      </c>
      <c r="F3885" s="14">
        <v>0</v>
      </c>
      <c r="G3885" s="14">
        <v>0</v>
      </c>
      <c r="H3885" s="14">
        <v>0</v>
      </c>
      <c r="I3885" s="14">
        <v>0</v>
      </c>
      <c r="J3885" s="14">
        <v>0</v>
      </c>
      <c r="K3885" s="14">
        <v>0</v>
      </c>
      <c r="L3885" s="14">
        <v>0</v>
      </c>
      <c r="M3885" s="14">
        <v>180</v>
      </c>
      <c r="N3885" s="14">
        <v>0</v>
      </c>
      <c r="O3885" s="191">
        <v>0</v>
      </c>
      <c r="P3885" s="191">
        <v>0</v>
      </c>
      <c r="Q3885" s="191">
        <v>0</v>
      </c>
      <c r="R3885" s="191">
        <v>0</v>
      </c>
      <c r="S3885" s="14">
        <v>0</v>
      </c>
      <c r="T3885" s="14">
        <v>0</v>
      </c>
      <c r="U3885" s="14">
        <v>0</v>
      </c>
      <c r="V3885" s="14">
        <v>202002</v>
      </c>
      <c r="W3885" s="14"/>
    </row>
    <row r="3886" spans="1:23" ht="12.2" customHeight="1">
      <c r="A3886" s="14" t="s">
        <v>1190</v>
      </c>
      <c r="B3886" s="14">
        <v>4</v>
      </c>
      <c r="C3886" s="14">
        <v>40</v>
      </c>
      <c r="D3886" s="14"/>
      <c r="E3886" s="14"/>
      <c r="F3886" s="14"/>
      <c r="G3886" s="14"/>
      <c r="H3886" s="14"/>
      <c r="I3886" s="14"/>
      <c r="J3886" s="14"/>
      <c r="K3886" s="14"/>
      <c r="L3886" s="14"/>
      <c r="M3886" s="14">
        <v>180</v>
      </c>
      <c r="N3886" s="14"/>
      <c r="O3886" s="191">
        <v>0</v>
      </c>
      <c r="P3886" s="191">
        <v>0</v>
      </c>
      <c r="Q3886" s="191">
        <v>0</v>
      </c>
      <c r="R3886" s="191">
        <v>0</v>
      </c>
      <c r="S3886" s="14"/>
      <c r="T3886" s="14"/>
      <c r="U3886" s="14"/>
      <c r="V3886" s="14">
        <v>202002</v>
      </c>
      <c r="W3886" s="14"/>
    </row>
    <row r="3887" spans="1:23" ht="12.2" customHeight="1">
      <c r="A3887" s="14" t="s">
        <v>1190</v>
      </c>
      <c r="B3887" s="14">
        <v>5</v>
      </c>
      <c r="C3887" s="14">
        <v>36.25</v>
      </c>
      <c r="D3887" s="14">
        <v>0</v>
      </c>
      <c r="E3887" s="14">
        <v>0</v>
      </c>
      <c r="F3887" s="14">
        <v>0</v>
      </c>
      <c r="G3887" s="14">
        <v>0</v>
      </c>
      <c r="H3887" s="14">
        <v>1.75</v>
      </c>
      <c r="I3887" s="14">
        <v>0</v>
      </c>
      <c r="J3887" s="14">
        <v>0</v>
      </c>
      <c r="K3887" s="14">
        <v>0</v>
      </c>
      <c r="L3887" s="14">
        <v>0</v>
      </c>
      <c r="M3887" s="14">
        <v>180</v>
      </c>
      <c r="N3887" s="14">
        <v>0</v>
      </c>
      <c r="O3887" s="191">
        <v>0</v>
      </c>
      <c r="P3887" s="191">
        <v>0</v>
      </c>
      <c r="Q3887" s="191">
        <v>0</v>
      </c>
      <c r="R3887" s="191">
        <v>0</v>
      </c>
      <c r="S3887" s="14">
        <v>0</v>
      </c>
      <c r="T3887" s="14">
        <v>0</v>
      </c>
      <c r="U3887" s="14">
        <v>0</v>
      </c>
      <c r="V3887" s="14">
        <v>202002</v>
      </c>
      <c r="W3887" s="14"/>
    </row>
    <row r="3888" spans="1:23" ht="12.2" customHeight="1">
      <c r="A3888" s="14" t="s">
        <v>1190</v>
      </c>
      <c r="B3888" s="14">
        <v>6</v>
      </c>
      <c r="C3888" s="14">
        <v>38.5</v>
      </c>
      <c r="D3888" s="14">
        <v>0</v>
      </c>
      <c r="E3888" s="14">
        <v>0</v>
      </c>
      <c r="F3888" s="14">
        <v>0</v>
      </c>
      <c r="G3888" s="14">
        <v>0</v>
      </c>
      <c r="H3888" s="14">
        <v>0</v>
      </c>
      <c r="I3888" s="14">
        <v>0</v>
      </c>
      <c r="J3888" s="14">
        <v>0</v>
      </c>
      <c r="K3888" s="14">
        <v>0</v>
      </c>
      <c r="L3888" s="14">
        <v>0</v>
      </c>
      <c r="M3888" s="14">
        <v>180</v>
      </c>
      <c r="N3888" s="14">
        <v>0</v>
      </c>
      <c r="O3888" s="191">
        <v>0</v>
      </c>
      <c r="P3888" s="191">
        <v>0</v>
      </c>
      <c r="Q3888" s="191">
        <v>0</v>
      </c>
      <c r="R3888" s="191">
        <v>0</v>
      </c>
      <c r="S3888" s="14">
        <v>0</v>
      </c>
      <c r="T3888" s="14">
        <v>0</v>
      </c>
      <c r="U3888" s="14">
        <v>0</v>
      </c>
      <c r="V3888" s="14">
        <v>202003</v>
      </c>
      <c r="W3888" s="14"/>
    </row>
    <row r="3889" spans="1:23" ht="12.2" customHeight="1">
      <c r="A3889" s="14" t="s">
        <v>1190</v>
      </c>
      <c r="B3889" s="14">
        <v>7</v>
      </c>
      <c r="C3889" s="14">
        <v>32</v>
      </c>
      <c r="D3889" s="14"/>
      <c r="E3889" s="14"/>
      <c r="F3889" s="14">
        <v>0</v>
      </c>
      <c r="G3889" s="14">
        <v>8</v>
      </c>
      <c r="H3889" s="14"/>
      <c r="I3889" s="14"/>
      <c r="J3889" s="14"/>
      <c r="K3889" s="14"/>
      <c r="L3889" s="14"/>
      <c r="M3889" s="14">
        <v>144</v>
      </c>
      <c r="N3889" s="14"/>
      <c r="O3889" s="191">
        <v>0</v>
      </c>
      <c r="P3889" s="191">
        <v>0</v>
      </c>
      <c r="Q3889" s="191">
        <v>0</v>
      </c>
      <c r="R3889" s="191">
        <v>0</v>
      </c>
      <c r="S3889" s="14"/>
      <c r="T3889" s="14"/>
      <c r="U3889" s="14">
        <v>0.5</v>
      </c>
      <c r="V3889" s="14">
        <v>202003</v>
      </c>
      <c r="W3889" s="14"/>
    </row>
    <row r="3890" spans="1:23" ht="12.2" customHeight="1">
      <c r="A3890" s="14" t="s">
        <v>1190</v>
      </c>
      <c r="B3890" s="14">
        <v>8</v>
      </c>
      <c r="C3890" s="14">
        <v>40</v>
      </c>
      <c r="D3890" s="14"/>
      <c r="E3890" s="14"/>
      <c r="F3890" s="14"/>
      <c r="G3890" s="14"/>
      <c r="H3890" s="14"/>
      <c r="I3890" s="14"/>
      <c r="J3890" s="14"/>
      <c r="K3890" s="14"/>
      <c r="L3890" s="14"/>
      <c r="M3890" s="14">
        <v>180</v>
      </c>
      <c r="N3890" s="14"/>
      <c r="O3890" s="191">
        <v>0</v>
      </c>
      <c r="P3890" s="191">
        <v>0</v>
      </c>
      <c r="Q3890" s="191">
        <v>0</v>
      </c>
      <c r="R3890" s="191">
        <v>0</v>
      </c>
      <c r="S3890" s="14"/>
      <c r="T3890" s="14"/>
      <c r="U3890" s="14"/>
      <c r="V3890" s="14">
        <v>202003</v>
      </c>
      <c r="W3890" s="14"/>
    </row>
    <row r="3891" spans="1:23" ht="12.2" customHeight="1">
      <c r="A3891" s="14" t="s">
        <v>1190</v>
      </c>
      <c r="B3891" s="14">
        <v>9</v>
      </c>
      <c r="C3891" s="14">
        <v>40</v>
      </c>
      <c r="D3891" s="14"/>
      <c r="E3891" s="14"/>
      <c r="F3891" s="14">
        <v>0</v>
      </c>
      <c r="G3891" s="14"/>
      <c r="H3891" s="14"/>
      <c r="I3891" s="14"/>
      <c r="J3891" s="14"/>
      <c r="K3891" s="14"/>
      <c r="L3891" s="14"/>
      <c r="M3891" s="14">
        <v>180</v>
      </c>
      <c r="N3891" s="14"/>
      <c r="O3891" s="191">
        <v>0</v>
      </c>
      <c r="P3891" s="191">
        <v>0</v>
      </c>
      <c r="Q3891" s="191">
        <v>0</v>
      </c>
      <c r="R3891" s="191">
        <v>0</v>
      </c>
      <c r="S3891" s="14"/>
      <c r="T3891" s="14"/>
      <c r="U3891" s="14">
        <v>3</v>
      </c>
      <c r="V3891" s="14">
        <v>202003</v>
      </c>
      <c r="W3891" s="14"/>
    </row>
    <row r="3892" spans="1:23" ht="12.2" customHeight="1">
      <c r="A3892" s="14" t="s">
        <v>1190</v>
      </c>
      <c r="B3892" s="14">
        <v>10</v>
      </c>
      <c r="C3892" s="14">
        <v>32</v>
      </c>
      <c r="D3892" s="14"/>
      <c r="E3892" s="14"/>
      <c r="F3892" s="14"/>
      <c r="G3892" s="14"/>
      <c r="H3892" s="14">
        <v>8</v>
      </c>
      <c r="I3892" s="14"/>
      <c r="J3892" s="14"/>
      <c r="K3892" s="14"/>
      <c r="L3892" s="14"/>
      <c r="M3892" s="14">
        <v>144</v>
      </c>
      <c r="N3892" s="14"/>
      <c r="O3892" s="191">
        <v>0</v>
      </c>
      <c r="P3892" s="191">
        <v>0</v>
      </c>
      <c r="Q3892" s="191">
        <v>0</v>
      </c>
      <c r="R3892" s="191">
        <v>0</v>
      </c>
      <c r="S3892" s="14"/>
      <c r="T3892" s="14"/>
      <c r="U3892" s="14"/>
      <c r="V3892" s="14">
        <v>202004</v>
      </c>
      <c r="W3892" s="14"/>
    </row>
    <row r="3893" spans="1:23" ht="12.2" customHeight="1">
      <c r="A3893" s="14" t="s">
        <v>1190</v>
      </c>
      <c r="B3893" s="14">
        <v>11</v>
      </c>
      <c r="C3893" s="14">
        <v>40</v>
      </c>
      <c r="D3893" s="14"/>
      <c r="E3893" s="14"/>
      <c r="F3893" s="14">
        <v>0</v>
      </c>
      <c r="G3893" s="14"/>
      <c r="H3893" s="14"/>
      <c r="I3893" s="14"/>
      <c r="J3893" s="14"/>
      <c r="K3893" s="14"/>
      <c r="L3893" s="14"/>
      <c r="M3893" s="14">
        <v>180</v>
      </c>
      <c r="N3893" s="14"/>
      <c r="O3893" s="191">
        <v>0</v>
      </c>
      <c r="P3893" s="191">
        <v>0</v>
      </c>
      <c r="Q3893" s="191">
        <v>0</v>
      </c>
      <c r="R3893" s="191">
        <v>0</v>
      </c>
      <c r="S3893" s="14"/>
      <c r="T3893" s="14"/>
      <c r="U3893" s="14">
        <v>0.25</v>
      </c>
      <c r="V3893" s="14">
        <v>202004</v>
      </c>
      <c r="W3893" s="14"/>
    </row>
    <row r="3894" spans="1:23" ht="12.2" customHeight="1">
      <c r="A3894" s="14" t="s">
        <v>1190</v>
      </c>
      <c r="B3894" s="14">
        <v>12</v>
      </c>
      <c r="C3894" s="14">
        <v>0</v>
      </c>
      <c r="D3894" s="14"/>
      <c r="E3894" s="14"/>
      <c r="F3894" s="14"/>
      <c r="G3894" s="14"/>
      <c r="H3894" s="14">
        <v>40</v>
      </c>
      <c r="I3894" s="14"/>
      <c r="J3894" s="14"/>
      <c r="K3894" s="14"/>
      <c r="L3894" s="14"/>
      <c r="M3894" s="14"/>
      <c r="N3894" s="14"/>
      <c r="O3894" s="191">
        <v>0</v>
      </c>
      <c r="P3894" s="191">
        <v>0</v>
      </c>
      <c r="Q3894" s="191">
        <v>0</v>
      </c>
      <c r="R3894" s="191">
        <v>0</v>
      </c>
      <c r="S3894" s="14"/>
      <c r="T3894" s="14"/>
      <c r="U3894" s="14"/>
      <c r="V3894" s="14">
        <v>202004</v>
      </c>
      <c r="W3894" s="14"/>
    </row>
    <row r="3895" spans="1:23" ht="12.2" customHeight="1">
      <c r="A3895" s="14" t="s">
        <v>1190</v>
      </c>
      <c r="B3895" s="14">
        <v>13</v>
      </c>
      <c r="C3895" s="14">
        <v>8</v>
      </c>
      <c r="D3895" s="14">
        <v>0</v>
      </c>
      <c r="E3895" s="14">
        <v>0</v>
      </c>
      <c r="F3895" s="14">
        <v>10.75</v>
      </c>
      <c r="G3895" s="14">
        <v>0</v>
      </c>
      <c r="H3895" s="14">
        <v>0</v>
      </c>
      <c r="I3895" s="14">
        <v>0</v>
      </c>
      <c r="J3895" s="14">
        <v>0</v>
      </c>
      <c r="K3895" s="14">
        <v>0</v>
      </c>
      <c r="L3895" s="14">
        <v>0</v>
      </c>
      <c r="M3895" s="14">
        <v>36</v>
      </c>
      <c r="N3895" s="14">
        <v>0</v>
      </c>
      <c r="O3895" s="191">
        <v>0</v>
      </c>
      <c r="P3895" s="191">
        <v>0</v>
      </c>
      <c r="Q3895" s="191">
        <v>0</v>
      </c>
      <c r="R3895" s="191">
        <v>0</v>
      </c>
      <c r="S3895" s="14">
        <v>0</v>
      </c>
      <c r="T3895" s="14">
        <v>0</v>
      </c>
      <c r="U3895" s="14">
        <v>-10.75</v>
      </c>
      <c r="V3895" s="14">
        <v>202004</v>
      </c>
      <c r="W3895" s="14"/>
    </row>
    <row r="3896" spans="1:23" ht="12.2" customHeight="1">
      <c r="A3896" s="14" t="s">
        <v>1190</v>
      </c>
      <c r="B3896" s="14">
        <v>23</v>
      </c>
      <c r="C3896" s="14">
        <v>32</v>
      </c>
      <c r="D3896" s="14"/>
      <c r="E3896" s="14"/>
      <c r="F3896" s="14"/>
      <c r="G3896" s="14"/>
      <c r="H3896" s="14"/>
      <c r="I3896" s="14">
        <v>8</v>
      </c>
      <c r="J3896" s="14"/>
      <c r="K3896" s="14"/>
      <c r="L3896" s="14"/>
      <c r="M3896" s="14"/>
      <c r="N3896" s="14"/>
      <c r="O3896" s="191">
        <v>0</v>
      </c>
      <c r="P3896" s="191">
        <v>0</v>
      </c>
      <c r="Q3896" s="191">
        <v>0</v>
      </c>
      <c r="R3896" s="191">
        <v>0</v>
      </c>
      <c r="S3896" s="14"/>
      <c r="T3896" s="14"/>
      <c r="U3896" s="14"/>
      <c r="V3896" s="14">
        <v>202007</v>
      </c>
      <c r="W3896" s="14"/>
    </row>
    <row r="3897" spans="1:23" ht="12.2" customHeight="1">
      <c r="A3897" s="14" t="s">
        <v>1190</v>
      </c>
      <c r="B3897" s="14">
        <v>24</v>
      </c>
      <c r="C3897" s="14">
        <v>38.25</v>
      </c>
      <c r="D3897" s="14"/>
      <c r="E3897" s="14"/>
      <c r="F3897" s="14"/>
      <c r="G3897" s="14">
        <v>1.75</v>
      </c>
      <c r="H3897" s="14"/>
      <c r="I3897" s="14"/>
      <c r="J3897" s="14"/>
      <c r="K3897" s="14"/>
      <c r="L3897" s="14"/>
      <c r="M3897" s="14"/>
      <c r="N3897" s="14"/>
      <c r="O3897" s="191">
        <v>0</v>
      </c>
      <c r="P3897" s="191">
        <v>0</v>
      </c>
      <c r="Q3897" s="191">
        <v>0</v>
      </c>
      <c r="R3897" s="191">
        <v>0</v>
      </c>
      <c r="S3897" s="14"/>
      <c r="T3897" s="14"/>
      <c r="U3897" s="14"/>
      <c r="V3897" s="14">
        <v>202007</v>
      </c>
      <c r="W3897" s="14"/>
    </row>
    <row r="3898" spans="1:23" ht="12.2" customHeight="1">
      <c r="A3898" s="14" t="s">
        <v>1190</v>
      </c>
      <c r="B3898" s="14">
        <v>25</v>
      </c>
      <c r="C3898" s="14">
        <v>40</v>
      </c>
      <c r="D3898" s="14"/>
      <c r="E3898" s="14"/>
      <c r="F3898" s="14">
        <v>0</v>
      </c>
      <c r="G3898" s="14"/>
      <c r="H3898" s="14"/>
      <c r="I3898" s="14"/>
      <c r="J3898" s="14"/>
      <c r="K3898" s="14"/>
      <c r="L3898" s="14"/>
      <c r="M3898" s="14">
        <v>144</v>
      </c>
      <c r="N3898" s="14"/>
      <c r="O3898" s="191">
        <v>0</v>
      </c>
      <c r="P3898" s="191">
        <v>0</v>
      </c>
      <c r="Q3898" s="191">
        <v>0</v>
      </c>
      <c r="R3898" s="191">
        <v>0</v>
      </c>
      <c r="S3898" s="14"/>
      <c r="T3898" s="14"/>
      <c r="U3898" s="14">
        <v>1.25</v>
      </c>
      <c r="V3898" s="14">
        <v>202007</v>
      </c>
      <c r="W3898" s="14"/>
    </row>
    <row r="3899" spans="1:23" ht="12.2" customHeight="1" thickBot="1">
      <c r="A3899" s="14" t="s">
        <v>1190</v>
      </c>
      <c r="B3899" s="14">
        <v>26</v>
      </c>
      <c r="C3899" s="14">
        <v>40</v>
      </c>
      <c r="D3899" s="14"/>
      <c r="E3899" s="14"/>
      <c r="F3899" s="14">
        <v>0</v>
      </c>
      <c r="G3899" s="14"/>
      <c r="H3899" s="14"/>
      <c r="I3899" s="14"/>
      <c r="J3899" s="14"/>
      <c r="K3899" s="14"/>
      <c r="L3899" s="14"/>
      <c r="M3899" s="14">
        <v>72</v>
      </c>
      <c r="N3899" s="14"/>
      <c r="O3899" s="191">
        <v>0</v>
      </c>
      <c r="P3899" s="191">
        <v>0</v>
      </c>
      <c r="Q3899" s="191">
        <v>0</v>
      </c>
      <c r="R3899" s="191">
        <v>0</v>
      </c>
      <c r="S3899" s="14"/>
      <c r="T3899" s="14"/>
      <c r="U3899" s="14">
        <v>2</v>
      </c>
      <c r="V3899" s="14">
        <v>202007</v>
      </c>
      <c r="W3899" s="14"/>
    </row>
    <row r="3900" spans="1:23" ht="12.2" customHeight="1" thickTop="1">
      <c r="A3900" s="188" t="s">
        <v>1306</v>
      </c>
      <c r="B3900" s="189">
        <v>0</v>
      </c>
      <c r="C3900" s="189">
        <v>558.25</v>
      </c>
      <c r="D3900" s="189">
        <v>0</v>
      </c>
      <c r="E3900" s="189">
        <v>0</v>
      </c>
      <c r="F3900" s="189">
        <v>10.75</v>
      </c>
      <c r="G3900" s="189">
        <v>17.75</v>
      </c>
      <c r="H3900" s="189">
        <v>49.75</v>
      </c>
      <c r="I3900" s="189">
        <v>16</v>
      </c>
      <c r="J3900" s="189">
        <v>0</v>
      </c>
      <c r="K3900" s="189">
        <v>0</v>
      </c>
      <c r="L3900" s="189">
        <v>0</v>
      </c>
      <c r="M3900" s="189">
        <v>2088</v>
      </c>
      <c r="N3900" s="189">
        <v>0</v>
      </c>
      <c r="O3900" s="190">
        <v>0</v>
      </c>
      <c r="P3900" s="190">
        <v>0</v>
      </c>
      <c r="Q3900" s="190">
        <v>0</v>
      </c>
      <c r="R3900" s="190">
        <v>0</v>
      </c>
      <c r="S3900" s="189">
        <v>0</v>
      </c>
      <c r="T3900" s="189">
        <v>0</v>
      </c>
      <c r="U3900" s="189">
        <v>3.25</v>
      </c>
      <c r="V3900" s="189"/>
      <c r="W3900" s="189"/>
    </row>
    <row r="3901" spans="1:23" ht="12.2" customHeight="1">
      <c r="A3901" s="14" t="s">
        <v>1241</v>
      </c>
      <c r="B3901" s="14">
        <v>1</v>
      </c>
      <c r="C3901" s="14">
        <v>0</v>
      </c>
      <c r="D3901" s="14"/>
      <c r="E3901" s="14"/>
      <c r="F3901" s="14"/>
      <c r="G3901" s="14">
        <v>36</v>
      </c>
      <c r="H3901" s="14"/>
      <c r="I3901" s="14">
        <v>9</v>
      </c>
      <c r="J3901" s="14"/>
      <c r="K3901" s="14"/>
      <c r="L3901" s="14"/>
      <c r="M3901" s="14">
        <v>0</v>
      </c>
      <c r="N3901" s="14"/>
      <c r="O3901" s="191">
        <v>0</v>
      </c>
      <c r="P3901" s="191">
        <v>0</v>
      </c>
      <c r="Q3901" s="191">
        <v>0</v>
      </c>
      <c r="R3901" s="191">
        <v>0</v>
      </c>
      <c r="S3901" s="14"/>
      <c r="T3901" s="14"/>
      <c r="U3901" s="14"/>
      <c r="V3901" s="14">
        <v>202002</v>
      </c>
      <c r="W3901" s="14"/>
    </row>
    <row r="3902" spans="1:23" ht="12.2" customHeight="1">
      <c r="A3902" s="14" t="s">
        <v>1241</v>
      </c>
      <c r="B3902" s="14">
        <v>2</v>
      </c>
      <c r="C3902" s="14">
        <v>43.01</v>
      </c>
      <c r="D3902" s="14">
        <v>0</v>
      </c>
      <c r="E3902" s="14">
        <v>0</v>
      </c>
      <c r="F3902" s="14">
        <v>0</v>
      </c>
      <c r="G3902" s="14">
        <v>0</v>
      </c>
      <c r="H3902" s="14">
        <v>0</v>
      </c>
      <c r="I3902" s="14">
        <v>0</v>
      </c>
      <c r="J3902" s="14">
        <v>0</v>
      </c>
      <c r="K3902" s="14">
        <v>0</v>
      </c>
      <c r="L3902" s="14">
        <v>0</v>
      </c>
      <c r="M3902" s="14">
        <v>0</v>
      </c>
      <c r="N3902" s="14">
        <v>0</v>
      </c>
      <c r="O3902" s="191">
        <v>0</v>
      </c>
      <c r="P3902" s="191">
        <v>0</v>
      </c>
      <c r="Q3902" s="191">
        <v>0</v>
      </c>
      <c r="R3902" s="191">
        <v>0</v>
      </c>
      <c r="S3902" s="14">
        <v>0</v>
      </c>
      <c r="T3902" s="14">
        <v>0</v>
      </c>
      <c r="U3902" s="14">
        <v>0</v>
      </c>
      <c r="V3902" s="14">
        <v>202002</v>
      </c>
      <c r="W3902" s="14"/>
    </row>
    <row r="3903" spans="1:23" ht="12.2" customHeight="1">
      <c r="A3903" s="14" t="s">
        <v>1241</v>
      </c>
      <c r="B3903" s="14">
        <v>3</v>
      </c>
      <c r="C3903" s="14">
        <v>45</v>
      </c>
      <c r="D3903" s="14">
        <v>0</v>
      </c>
      <c r="E3903" s="14">
        <v>2.3199999999999998</v>
      </c>
      <c r="F3903" s="14">
        <v>1.43</v>
      </c>
      <c r="G3903" s="14">
        <v>0</v>
      </c>
      <c r="H3903" s="14">
        <v>0</v>
      </c>
      <c r="I3903" s="14">
        <v>0</v>
      </c>
      <c r="J3903" s="14">
        <v>0</v>
      </c>
      <c r="K3903" s="14">
        <v>0</v>
      </c>
      <c r="L3903" s="14">
        <v>0</v>
      </c>
      <c r="M3903" s="14">
        <v>0</v>
      </c>
      <c r="N3903" s="14">
        <v>0</v>
      </c>
      <c r="O3903" s="191">
        <v>0</v>
      </c>
      <c r="P3903" s="191">
        <v>0</v>
      </c>
      <c r="Q3903" s="191">
        <v>0</v>
      </c>
      <c r="R3903" s="191">
        <v>0</v>
      </c>
      <c r="S3903" s="14">
        <v>0</v>
      </c>
      <c r="T3903" s="14">
        <v>0</v>
      </c>
      <c r="U3903" s="14">
        <v>0</v>
      </c>
      <c r="V3903" s="14">
        <v>202002</v>
      </c>
      <c r="W3903" s="14"/>
    </row>
    <row r="3904" spans="1:23" ht="12.2" customHeight="1">
      <c r="A3904" s="14" t="s">
        <v>1241</v>
      </c>
      <c r="B3904" s="14">
        <v>4</v>
      </c>
      <c r="C3904" s="14">
        <v>45</v>
      </c>
      <c r="D3904" s="14">
        <v>0</v>
      </c>
      <c r="E3904" s="14">
        <v>2.5</v>
      </c>
      <c r="F3904" s="14">
        <v>7.58</v>
      </c>
      <c r="G3904" s="14">
        <v>0</v>
      </c>
      <c r="H3904" s="14">
        <v>0</v>
      </c>
      <c r="I3904" s="14">
        <v>0</v>
      </c>
      <c r="J3904" s="14">
        <v>0</v>
      </c>
      <c r="K3904" s="14">
        <v>0</v>
      </c>
      <c r="L3904" s="14">
        <v>0</v>
      </c>
      <c r="M3904" s="14">
        <v>0</v>
      </c>
      <c r="N3904" s="14">
        <v>0</v>
      </c>
      <c r="O3904" s="191">
        <v>0</v>
      </c>
      <c r="P3904" s="191">
        <v>0</v>
      </c>
      <c r="Q3904" s="191">
        <v>0</v>
      </c>
      <c r="R3904" s="191">
        <v>0</v>
      </c>
      <c r="S3904" s="14">
        <v>0</v>
      </c>
      <c r="T3904" s="14">
        <v>0</v>
      </c>
      <c r="U3904" s="14">
        <v>0</v>
      </c>
      <c r="V3904" s="14">
        <v>202002</v>
      </c>
      <c r="W3904" s="14"/>
    </row>
    <row r="3905" spans="1:23" ht="12.2" customHeight="1">
      <c r="A3905" s="14" t="s">
        <v>1241</v>
      </c>
      <c r="B3905" s="14">
        <v>5</v>
      </c>
      <c r="C3905" s="14">
        <v>45</v>
      </c>
      <c r="D3905" s="14">
        <v>0</v>
      </c>
      <c r="E3905" s="14">
        <v>2.57</v>
      </c>
      <c r="F3905" s="14">
        <v>0</v>
      </c>
      <c r="G3905" s="14">
        <v>0</v>
      </c>
      <c r="H3905" s="14">
        <v>0</v>
      </c>
      <c r="I3905" s="14">
        <v>0</v>
      </c>
      <c r="J3905" s="14">
        <v>0</v>
      </c>
      <c r="K3905" s="14">
        <v>0</v>
      </c>
      <c r="L3905" s="14">
        <v>0</v>
      </c>
      <c r="M3905" s="14">
        <v>0</v>
      </c>
      <c r="N3905" s="14">
        <v>0</v>
      </c>
      <c r="O3905" s="191">
        <v>0</v>
      </c>
      <c r="P3905" s="191">
        <v>0</v>
      </c>
      <c r="Q3905" s="191">
        <v>0</v>
      </c>
      <c r="R3905" s="191">
        <v>0</v>
      </c>
      <c r="S3905" s="14">
        <v>0</v>
      </c>
      <c r="T3905" s="14">
        <v>0</v>
      </c>
      <c r="U3905" s="14">
        <v>0</v>
      </c>
      <c r="V3905" s="14">
        <v>202003</v>
      </c>
      <c r="W3905" s="14"/>
    </row>
    <row r="3906" spans="1:23" ht="12.2" customHeight="1">
      <c r="A3906" s="14" t="s">
        <v>1241</v>
      </c>
      <c r="B3906" s="14">
        <v>6</v>
      </c>
      <c r="C3906" s="14">
        <v>45</v>
      </c>
      <c r="D3906" s="14">
        <v>0</v>
      </c>
      <c r="E3906" s="14">
        <v>2.95</v>
      </c>
      <c r="F3906" s="14">
        <v>0.45</v>
      </c>
      <c r="G3906" s="14">
        <v>0</v>
      </c>
      <c r="H3906" s="14">
        <v>0</v>
      </c>
      <c r="I3906" s="14">
        <v>0</v>
      </c>
      <c r="J3906" s="14">
        <v>0</v>
      </c>
      <c r="K3906" s="14">
        <v>0</v>
      </c>
      <c r="L3906" s="14">
        <v>0</v>
      </c>
      <c r="M3906" s="14">
        <v>0</v>
      </c>
      <c r="N3906" s="14">
        <v>0</v>
      </c>
      <c r="O3906" s="191">
        <v>0</v>
      </c>
      <c r="P3906" s="191">
        <v>0</v>
      </c>
      <c r="Q3906" s="191">
        <v>0</v>
      </c>
      <c r="R3906" s="191">
        <v>0</v>
      </c>
      <c r="S3906" s="14">
        <v>0</v>
      </c>
      <c r="T3906" s="14">
        <v>0</v>
      </c>
      <c r="U3906" s="14">
        <v>0</v>
      </c>
      <c r="V3906" s="14">
        <v>202003</v>
      </c>
      <c r="W3906" s="14"/>
    </row>
    <row r="3907" spans="1:23" ht="12.2" customHeight="1">
      <c r="A3907" s="14" t="s">
        <v>1241</v>
      </c>
      <c r="B3907" s="14">
        <v>7</v>
      </c>
      <c r="C3907" s="14">
        <v>45</v>
      </c>
      <c r="D3907" s="14"/>
      <c r="E3907" s="14">
        <v>1.34</v>
      </c>
      <c r="F3907" s="14">
        <v>6.82</v>
      </c>
      <c r="G3907" s="14"/>
      <c r="H3907" s="14"/>
      <c r="I3907" s="14"/>
      <c r="J3907" s="14"/>
      <c r="K3907" s="14"/>
      <c r="L3907" s="14"/>
      <c r="M3907" s="14">
        <v>0</v>
      </c>
      <c r="N3907" s="14"/>
      <c r="O3907" s="191">
        <v>0</v>
      </c>
      <c r="P3907" s="191">
        <v>0</v>
      </c>
      <c r="Q3907" s="191">
        <v>0</v>
      </c>
      <c r="R3907" s="191">
        <v>0</v>
      </c>
      <c r="S3907" s="14"/>
      <c r="T3907" s="14"/>
      <c r="U3907" s="14"/>
      <c r="V3907" s="14">
        <v>202003</v>
      </c>
      <c r="W3907" s="14"/>
    </row>
    <row r="3908" spans="1:23" ht="12.2" customHeight="1">
      <c r="A3908" s="14" t="s">
        <v>1241</v>
      </c>
      <c r="B3908" s="14">
        <v>8</v>
      </c>
      <c r="C3908" s="14">
        <v>45</v>
      </c>
      <c r="D3908" s="14"/>
      <c r="E3908" s="14">
        <v>0.25</v>
      </c>
      <c r="F3908" s="14">
        <v>9.83</v>
      </c>
      <c r="G3908" s="14"/>
      <c r="H3908" s="14"/>
      <c r="I3908" s="14"/>
      <c r="J3908" s="14"/>
      <c r="K3908" s="14"/>
      <c r="L3908" s="14"/>
      <c r="M3908" s="14">
        <v>0</v>
      </c>
      <c r="N3908" s="14"/>
      <c r="O3908" s="191">
        <v>0</v>
      </c>
      <c r="P3908" s="191">
        <v>0</v>
      </c>
      <c r="Q3908" s="191">
        <v>0</v>
      </c>
      <c r="R3908" s="191">
        <v>0</v>
      </c>
      <c r="S3908" s="14"/>
      <c r="T3908" s="14"/>
      <c r="U3908" s="14"/>
      <c r="V3908" s="14">
        <v>202003</v>
      </c>
      <c r="W3908" s="14"/>
    </row>
    <row r="3909" spans="1:23" ht="12.2" customHeight="1">
      <c r="A3909" s="14" t="s">
        <v>1241</v>
      </c>
      <c r="B3909" s="14">
        <v>9</v>
      </c>
      <c r="C3909" s="14">
        <v>39</v>
      </c>
      <c r="D3909" s="14">
        <v>0</v>
      </c>
      <c r="E3909" s="14">
        <v>0</v>
      </c>
      <c r="F3909" s="14">
        <v>0</v>
      </c>
      <c r="G3909" s="14">
        <v>0</v>
      </c>
      <c r="H3909" s="14">
        <v>0</v>
      </c>
      <c r="I3909" s="14">
        <v>0</v>
      </c>
      <c r="J3909" s="14">
        <v>0</v>
      </c>
      <c r="K3909" s="14">
        <v>0</v>
      </c>
      <c r="L3909" s="14">
        <v>0</v>
      </c>
      <c r="M3909" s="14">
        <v>0</v>
      </c>
      <c r="N3909" s="14">
        <v>0</v>
      </c>
      <c r="O3909" s="191">
        <v>0</v>
      </c>
      <c r="P3909" s="191">
        <v>0</v>
      </c>
      <c r="Q3909" s="191">
        <v>0</v>
      </c>
      <c r="R3909" s="191">
        <v>0</v>
      </c>
      <c r="S3909" s="14">
        <v>0</v>
      </c>
      <c r="T3909" s="14">
        <v>0</v>
      </c>
      <c r="U3909" s="14">
        <v>0</v>
      </c>
      <c r="V3909" s="14">
        <v>202003</v>
      </c>
      <c r="W3909" s="14"/>
    </row>
    <row r="3910" spans="1:23" ht="12.2" customHeight="1">
      <c r="A3910" s="14" t="s">
        <v>1241</v>
      </c>
      <c r="B3910" s="14">
        <v>10</v>
      </c>
      <c r="C3910" s="14">
        <v>45</v>
      </c>
      <c r="D3910" s="14"/>
      <c r="E3910" s="14">
        <v>3.61</v>
      </c>
      <c r="F3910" s="14">
        <v>9.25</v>
      </c>
      <c r="G3910" s="14"/>
      <c r="H3910" s="14"/>
      <c r="I3910" s="14"/>
      <c r="J3910" s="14"/>
      <c r="K3910" s="14"/>
      <c r="L3910" s="14"/>
      <c r="M3910" s="14">
        <v>0</v>
      </c>
      <c r="N3910" s="14"/>
      <c r="O3910" s="191">
        <v>0</v>
      </c>
      <c r="P3910" s="191">
        <v>0</v>
      </c>
      <c r="Q3910" s="191">
        <v>0</v>
      </c>
      <c r="R3910" s="191">
        <v>0</v>
      </c>
      <c r="S3910" s="14"/>
      <c r="T3910" s="14"/>
      <c r="U3910" s="14"/>
      <c r="V3910" s="14">
        <v>202004</v>
      </c>
      <c r="W3910" s="14"/>
    </row>
    <row r="3911" spans="1:23" ht="12.2" customHeight="1">
      <c r="A3911" s="14" t="s">
        <v>1241</v>
      </c>
      <c r="B3911" s="14">
        <v>11</v>
      </c>
      <c r="C3911" s="14">
        <v>45</v>
      </c>
      <c r="D3911" s="14"/>
      <c r="E3911" s="14">
        <v>0.68</v>
      </c>
      <c r="F3911" s="14">
        <v>2.65</v>
      </c>
      <c r="G3911" s="14"/>
      <c r="H3911" s="14"/>
      <c r="I3911" s="14"/>
      <c r="J3911" s="14"/>
      <c r="K3911" s="14"/>
      <c r="L3911" s="14"/>
      <c r="M3911" s="14">
        <v>0</v>
      </c>
      <c r="N3911" s="14"/>
      <c r="O3911" s="191">
        <v>0</v>
      </c>
      <c r="P3911" s="191">
        <v>0</v>
      </c>
      <c r="Q3911" s="191">
        <v>0</v>
      </c>
      <c r="R3911" s="191">
        <v>0</v>
      </c>
      <c r="S3911" s="14"/>
      <c r="T3911" s="14"/>
      <c r="U3911" s="14"/>
      <c r="V3911" s="14">
        <v>202004</v>
      </c>
      <c r="W3911" s="14"/>
    </row>
    <row r="3912" spans="1:23" ht="12.2" customHeight="1">
      <c r="A3912" s="14" t="s">
        <v>1241</v>
      </c>
      <c r="B3912" s="14">
        <v>12</v>
      </c>
      <c r="C3912" s="14">
        <v>45</v>
      </c>
      <c r="D3912" s="14"/>
      <c r="E3912" s="14">
        <v>3.25</v>
      </c>
      <c r="F3912" s="14">
        <v>11.35</v>
      </c>
      <c r="G3912" s="14"/>
      <c r="H3912" s="14"/>
      <c r="I3912" s="14"/>
      <c r="J3912" s="14"/>
      <c r="K3912" s="14"/>
      <c r="L3912" s="14"/>
      <c r="M3912" s="14">
        <v>0</v>
      </c>
      <c r="N3912" s="14"/>
      <c r="O3912" s="191">
        <v>0</v>
      </c>
      <c r="P3912" s="191">
        <v>0</v>
      </c>
      <c r="Q3912" s="191">
        <v>0</v>
      </c>
      <c r="R3912" s="191">
        <v>0</v>
      </c>
      <c r="S3912" s="14"/>
      <c r="T3912" s="14"/>
      <c r="U3912" s="14"/>
      <c r="V3912" s="14">
        <v>202004</v>
      </c>
      <c r="W3912" s="14"/>
    </row>
    <row r="3913" spans="1:23" ht="12.2" customHeight="1">
      <c r="A3913" s="14" t="s">
        <v>1241</v>
      </c>
      <c r="B3913" s="14">
        <v>13</v>
      </c>
      <c r="C3913" s="14">
        <v>45</v>
      </c>
      <c r="D3913" s="14"/>
      <c r="E3913" s="14">
        <v>4.3499999999999996</v>
      </c>
      <c r="F3913" s="14">
        <v>4.42</v>
      </c>
      <c r="G3913" s="14"/>
      <c r="H3913" s="14"/>
      <c r="I3913" s="14"/>
      <c r="J3913" s="14"/>
      <c r="K3913" s="14"/>
      <c r="L3913" s="14"/>
      <c r="M3913" s="14">
        <v>0</v>
      </c>
      <c r="N3913" s="14"/>
      <c r="O3913" s="191">
        <v>0</v>
      </c>
      <c r="P3913" s="191">
        <v>0</v>
      </c>
      <c r="Q3913" s="191">
        <v>0</v>
      </c>
      <c r="R3913" s="191">
        <v>0</v>
      </c>
      <c r="S3913" s="14"/>
      <c r="T3913" s="14"/>
      <c r="U3913" s="14"/>
      <c r="V3913" s="14">
        <v>202004</v>
      </c>
      <c r="W3913" s="14"/>
    </row>
    <row r="3914" spans="1:23" ht="12.2" customHeight="1">
      <c r="A3914" s="14" t="s">
        <v>1241</v>
      </c>
      <c r="B3914" s="14">
        <v>14</v>
      </c>
      <c r="C3914" s="14">
        <v>45</v>
      </c>
      <c r="D3914" s="14"/>
      <c r="E3914" s="14">
        <v>7.47</v>
      </c>
      <c r="F3914" s="14">
        <v>7.67</v>
      </c>
      <c r="G3914" s="14"/>
      <c r="H3914" s="14"/>
      <c r="I3914" s="14"/>
      <c r="J3914" s="14"/>
      <c r="K3914" s="14"/>
      <c r="L3914" s="14"/>
      <c r="M3914" s="14">
        <v>0</v>
      </c>
      <c r="N3914" s="14"/>
      <c r="O3914" s="191">
        <v>0</v>
      </c>
      <c r="P3914" s="191">
        <v>0</v>
      </c>
      <c r="Q3914" s="191">
        <v>0</v>
      </c>
      <c r="R3914" s="191">
        <v>0</v>
      </c>
      <c r="S3914" s="14"/>
      <c r="T3914" s="14"/>
      <c r="U3914" s="14"/>
      <c r="V3914" s="14">
        <v>202005</v>
      </c>
      <c r="W3914" s="14"/>
    </row>
    <row r="3915" spans="1:23" ht="12.2" customHeight="1">
      <c r="A3915" s="14" t="s">
        <v>1241</v>
      </c>
      <c r="B3915" s="14">
        <v>15</v>
      </c>
      <c r="C3915" s="14">
        <v>45</v>
      </c>
      <c r="D3915" s="14"/>
      <c r="E3915" s="14">
        <v>4.7699999999999996</v>
      </c>
      <c r="F3915" s="14">
        <v>5</v>
      </c>
      <c r="G3915" s="14"/>
      <c r="H3915" s="14"/>
      <c r="I3915" s="14"/>
      <c r="J3915" s="14"/>
      <c r="K3915" s="14"/>
      <c r="L3915" s="14"/>
      <c r="M3915" s="14">
        <v>0</v>
      </c>
      <c r="N3915" s="14"/>
      <c r="O3915" s="191">
        <v>0</v>
      </c>
      <c r="P3915" s="191">
        <v>0</v>
      </c>
      <c r="Q3915" s="191">
        <v>0</v>
      </c>
      <c r="R3915" s="191">
        <v>0</v>
      </c>
      <c r="S3915" s="14"/>
      <c r="T3915" s="14"/>
      <c r="U3915" s="14"/>
      <c r="V3915" s="14">
        <v>202005</v>
      </c>
      <c r="W3915" s="14"/>
    </row>
    <row r="3916" spans="1:23" ht="12.2" customHeight="1">
      <c r="A3916" s="14" t="s">
        <v>1241</v>
      </c>
      <c r="B3916" s="14">
        <v>16</v>
      </c>
      <c r="C3916" s="14">
        <v>36</v>
      </c>
      <c r="D3916" s="14"/>
      <c r="E3916" s="14">
        <v>1.43</v>
      </c>
      <c r="F3916" s="14">
        <v>4.93</v>
      </c>
      <c r="G3916" s="14"/>
      <c r="H3916" s="14"/>
      <c r="I3916" s="14">
        <v>9</v>
      </c>
      <c r="J3916" s="14"/>
      <c r="K3916" s="14"/>
      <c r="L3916" s="14"/>
      <c r="M3916" s="14">
        <v>0</v>
      </c>
      <c r="N3916" s="14"/>
      <c r="O3916" s="191">
        <v>0</v>
      </c>
      <c r="P3916" s="191">
        <v>0</v>
      </c>
      <c r="Q3916" s="191">
        <v>0</v>
      </c>
      <c r="R3916" s="191">
        <v>0</v>
      </c>
      <c r="S3916" s="14"/>
      <c r="T3916" s="14"/>
      <c r="U3916" s="14"/>
      <c r="V3916" s="14">
        <v>202005</v>
      </c>
      <c r="W3916" s="14"/>
    </row>
    <row r="3917" spans="1:23" ht="12.2" customHeight="1">
      <c r="A3917" s="14" t="s">
        <v>1241</v>
      </c>
      <c r="B3917" s="14">
        <v>17</v>
      </c>
      <c r="C3917" s="14">
        <v>45</v>
      </c>
      <c r="D3917" s="14"/>
      <c r="E3917" s="14">
        <v>1.3</v>
      </c>
      <c r="F3917" s="14"/>
      <c r="G3917" s="14"/>
      <c r="H3917" s="14"/>
      <c r="I3917" s="14"/>
      <c r="J3917" s="14"/>
      <c r="K3917" s="14"/>
      <c r="L3917" s="14"/>
      <c r="M3917" s="14">
        <v>0</v>
      </c>
      <c r="N3917" s="14"/>
      <c r="O3917" s="191">
        <v>0</v>
      </c>
      <c r="P3917" s="191">
        <v>0</v>
      </c>
      <c r="Q3917" s="191">
        <v>0</v>
      </c>
      <c r="R3917" s="191">
        <v>0</v>
      </c>
      <c r="S3917" s="14"/>
      <c r="T3917" s="14"/>
      <c r="U3917" s="14"/>
      <c r="V3917" s="14">
        <v>202005</v>
      </c>
      <c r="W3917" s="14"/>
    </row>
    <row r="3918" spans="1:23" ht="12.2" customHeight="1">
      <c r="A3918" s="14" t="s">
        <v>1241</v>
      </c>
      <c r="B3918" s="14">
        <v>18</v>
      </c>
      <c r="C3918" s="14">
        <v>36</v>
      </c>
      <c r="D3918" s="14"/>
      <c r="E3918" s="14">
        <v>2.0099999999999998</v>
      </c>
      <c r="F3918" s="14"/>
      <c r="G3918" s="14"/>
      <c r="H3918" s="14"/>
      <c r="I3918" s="14">
        <v>9</v>
      </c>
      <c r="J3918" s="14"/>
      <c r="K3918" s="14"/>
      <c r="L3918" s="14"/>
      <c r="M3918" s="14">
        <v>0</v>
      </c>
      <c r="N3918" s="14"/>
      <c r="O3918" s="191">
        <v>0</v>
      </c>
      <c r="P3918" s="191">
        <v>0</v>
      </c>
      <c r="Q3918" s="191">
        <v>0</v>
      </c>
      <c r="R3918" s="191">
        <v>0</v>
      </c>
      <c r="S3918" s="14"/>
      <c r="T3918" s="14"/>
      <c r="U3918" s="14"/>
      <c r="V3918" s="14">
        <v>202006</v>
      </c>
      <c r="W3918" s="14"/>
    </row>
    <row r="3919" spans="1:23" ht="12.2" customHeight="1">
      <c r="A3919" s="14" t="s">
        <v>1241</v>
      </c>
      <c r="B3919" s="14">
        <v>19</v>
      </c>
      <c r="C3919" s="14">
        <v>45</v>
      </c>
      <c r="D3919" s="14">
        <v>0</v>
      </c>
      <c r="E3919" s="14">
        <v>3.18</v>
      </c>
      <c r="F3919" s="14">
        <v>5.31</v>
      </c>
      <c r="G3919" s="14">
        <v>0</v>
      </c>
      <c r="H3919" s="14">
        <v>0</v>
      </c>
      <c r="I3919" s="14">
        <v>0</v>
      </c>
      <c r="J3919" s="14">
        <v>0</v>
      </c>
      <c r="K3919" s="14">
        <v>0</v>
      </c>
      <c r="L3919" s="14">
        <v>0</v>
      </c>
      <c r="M3919" s="14">
        <v>0</v>
      </c>
      <c r="N3919" s="14">
        <v>0</v>
      </c>
      <c r="O3919" s="191">
        <v>0</v>
      </c>
      <c r="P3919" s="191">
        <v>0</v>
      </c>
      <c r="Q3919" s="191">
        <v>0</v>
      </c>
      <c r="R3919" s="191">
        <v>0</v>
      </c>
      <c r="S3919" s="14">
        <v>0</v>
      </c>
      <c r="T3919" s="14">
        <v>0</v>
      </c>
      <c r="U3919" s="14">
        <v>0</v>
      </c>
      <c r="V3919" s="14">
        <v>202006</v>
      </c>
      <c r="W3919" s="14"/>
    </row>
    <row r="3920" spans="1:23" ht="12.2" customHeight="1">
      <c r="A3920" s="14" t="s">
        <v>1241</v>
      </c>
      <c r="B3920" s="14">
        <v>20</v>
      </c>
      <c r="C3920" s="14">
        <v>44.33</v>
      </c>
      <c r="D3920" s="14">
        <v>0</v>
      </c>
      <c r="E3920" s="14">
        <v>0</v>
      </c>
      <c r="F3920" s="14">
        <v>0</v>
      </c>
      <c r="G3920" s="14">
        <v>0</v>
      </c>
      <c r="H3920" s="14">
        <v>0</v>
      </c>
      <c r="I3920" s="14">
        <v>0</v>
      </c>
      <c r="J3920" s="14">
        <v>0</v>
      </c>
      <c r="K3920" s="14">
        <v>0</v>
      </c>
      <c r="L3920" s="14">
        <v>0</v>
      </c>
      <c r="M3920" s="14">
        <v>0</v>
      </c>
      <c r="N3920" s="14">
        <v>0</v>
      </c>
      <c r="O3920" s="191">
        <v>0</v>
      </c>
      <c r="P3920" s="191">
        <v>0</v>
      </c>
      <c r="Q3920" s="191">
        <v>0</v>
      </c>
      <c r="R3920" s="191">
        <v>0</v>
      </c>
      <c r="S3920" s="14">
        <v>0</v>
      </c>
      <c r="T3920" s="14">
        <v>0</v>
      </c>
      <c r="U3920" s="14">
        <v>0</v>
      </c>
      <c r="V3920" s="14">
        <v>202006</v>
      </c>
      <c r="W3920" s="14"/>
    </row>
    <row r="3921" spans="1:23" ht="12.2" customHeight="1">
      <c r="A3921" s="14" t="s">
        <v>1241</v>
      </c>
      <c r="B3921" s="14">
        <v>21</v>
      </c>
      <c r="C3921" s="14">
        <v>32.29</v>
      </c>
      <c r="D3921" s="14"/>
      <c r="E3921" s="14"/>
      <c r="F3921" s="14"/>
      <c r="G3921" s="14"/>
      <c r="H3921" s="14"/>
      <c r="I3921" s="14">
        <v>9</v>
      </c>
      <c r="J3921" s="14"/>
      <c r="K3921" s="14"/>
      <c r="L3921" s="14"/>
      <c r="M3921" s="14">
        <v>0</v>
      </c>
      <c r="N3921" s="14">
        <v>3.71</v>
      </c>
      <c r="O3921" s="191">
        <v>0</v>
      </c>
      <c r="P3921" s="191">
        <v>0</v>
      </c>
      <c r="Q3921" s="191">
        <v>0</v>
      </c>
      <c r="R3921" s="191">
        <v>0</v>
      </c>
      <c r="S3921" s="14"/>
      <c r="T3921" s="14"/>
      <c r="U3921" s="14"/>
      <c r="V3921" s="14">
        <v>202008</v>
      </c>
      <c r="W3921" s="14"/>
    </row>
    <row r="3922" spans="1:23" ht="12.2" customHeight="1">
      <c r="A3922" s="14" t="s">
        <v>1241</v>
      </c>
      <c r="B3922" s="14">
        <v>22</v>
      </c>
      <c r="C3922" s="14">
        <v>45</v>
      </c>
      <c r="D3922" s="14"/>
      <c r="E3922" s="14">
        <v>3.08</v>
      </c>
      <c r="F3922" s="14">
        <v>0.52</v>
      </c>
      <c r="G3922" s="14"/>
      <c r="H3922" s="14"/>
      <c r="I3922" s="14"/>
      <c r="J3922" s="14"/>
      <c r="K3922" s="14"/>
      <c r="L3922" s="14"/>
      <c r="M3922" s="14">
        <v>0</v>
      </c>
      <c r="N3922" s="14"/>
      <c r="O3922" s="191">
        <v>0</v>
      </c>
      <c r="P3922" s="191">
        <v>0</v>
      </c>
      <c r="Q3922" s="191">
        <v>0</v>
      </c>
      <c r="R3922" s="191">
        <v>0</v>
      </c>
      <c r="S3922" s="14"/>
      <c r="T3922" s="14"/>
      <c r="U3922" s="14"/>
      <c r="V3922" s="14">
        <v>202007</v>
      </c>
      <c r="W3922" s="14"/>
    </row>
    <row r="3923" spans="1:23" ht="12.2" customHeight="1">
      <c r="A3923" s="14" t="s">
        <v>1241</v>
      </c>
      <c r="B3923" s="14">
        <v>23</v>
      </c>
      <c r="C3923" s="14">
        <v>36</v>
      </c>
      <c r="D3923" s="14"/>
      <c r="E3923" s="14">
        <v>1.57</v>
      </c>
      <c r="F3923" s="14">
        <v>10.43</v>
      </c>
      <c r="G3923" s="14"/>
      <c r="H3923" s="14"/>
      <c r="I3923" s="14">
        <v>9</v>
      </c>
      <c r="J3923" s="14"/>
      <c r="K3923" s="14"/>
      <c r="L3923" s="14"/>
      <c r="M3923" s="14">
        <v>0</v>
      </c>
      <c r="N3923" s="14"/>
      <c r="O3923" s="191">
        <v>0</v>
      </c>
      <c r="P3923" s="191">
        <v>0</v>
      </c>
      <c r="Q3923" s="191">
        <v>0</v>
      </c>
      <c r="R3923" s="191">
        <v>0</v>
      </c>
      <c r="S3923" s="14"/>
      <c r="T3923" s="14"/>
      <c r="U3923" s="14"/>
      <c r="V3923" s="14">
        <v>202007</v>
      </c>
      <c r="W3923" s="14"/>
    </row>
    <row r="3924" spans="1:23" ht="12.2" customHeight="1">
      <c r="A3924" s="14" t="s">
        <v>1241</v>
      </c>
      <c r="B3924" s="14">
        <v>24</v>
      </c>
      <c r="C3924" s="14">
        <v>0</v>
      </c>
      <c r="D3924" s="14"/>
      <c r="E3924" s="14"/>
      <c r="F3924" s="14"/>
      <c r="G3924" s="14"/>
      <c r="H3924" s="14">
        <v>45</v>
      </c>
      <c r="I3924" s="14"/>
      <c r="J3924" s="14"/>
      <c r="K3924" s="14"/>
      <c r="L3924" s="14"/>
      <c r="M3924" s="14">
        <v>0</v>
      </c>
      <c r="N3924" s="14"/>
      <c r="O3924" s="191">
        <v>0</v>
      </c>
      <c r="P3924" s="191">
        <v>0</v>
      </c>
      <c r="Q3924" s="191">
        <v>0</v>
      </c>
      <c r="R3924" s="191">
        <v>0</v>
      </c>
      <c r="S3924" s="14"/>
      <c r="T3924" s="14"/>
      <c r="U3924" s="14"/>
      <c r="V3924" s="14">
        <v>202007</v>
      </c>
      <c r="W3924" s="14"/>
    </row>
    <row r="3925" spans="1:23" ht="12.2" customHeight="1">
      <c r="A3925" s="14" t="s">
        <v>1241</v>
      </c>
      <c r="B3925" s="14">
        <v>25</v>
      </c>
      <c r="C3925" s="14">
        <v>45</v>
      </c>
      <c r="D3925" s="14"/>
      <c r="E3925" s="14">
        <v>4.32</v>
      </c>
      <c r="F3925" s="14">
        <v>5.23</v>
      </c>
      <c r="G3925" s="14"/>
      <c r="H3925" s="14"/>
      <c r="I3925" s="14"/>
      <c r="J3925" s="14"/>
      <c r="K3925" s="14"/>
      <c r="L3925" s="14"/>
      <c r="M3925" s="14">
        <v>0</v>
      </c>
      <c r="N3925" s="14"/>
      <c r="O3925" s="191">
        <v>0</v>
      </c>
      <c r="P3925" s="191">
        <v>0</v>
      </c>
      <c r="Q3925" s="191">
        <v>0</v>
      </c>
      <c r="R3925" s="191">
        <v>0</v>
      </c>
      <c r="S3925" s="14"/>
      <c r="T3925" s="14"/>
      <c r="U3925" s="14"/>
      <c r="V3925" s="14">
        <v>202007</v>
      </c>
      <c r="W3925" s="14"/>
    </row>
    <row r="3926" spans="1:23" ht="12.2" customHeight="1" thickBot="1">
      <c r="A3926" s="14" t="s">
        <v>1241</v>
      </c>
      <c r="B3926" s="14">
        <v>26</v>
      </c>
      <c r="C3926" s="14">
        <v>45</v>
      </c>
      <c r="D3926" s="14"/>
      <c r="E3926" s="14">
        <v>5.38</v>
      </c>
      <c r="F3926" s="14">
        <v>7.5</v>
      </c>
      <c r="G3926" s="14"/>
      <c r="H3926" s="14"/>
      <c r="I3926" s="14"/>
      <c r="J3926" s="14"/>
      <c r="K3926" s="14"/>
      <c r="L3926" s="14"/>
      <c r="M3926" s="14">
        <v>0</v>
      </c>
      <c r="N3926" s="14"/>
      <c r="O3926" s="191">
        <v>0</v>
      </c>
      <c r="P3926" s="191">
        <v>0</v>
      </c>
      <c r="Q3926" s="191">
        <v>0</v>
      </c>
      <c r="R3926" s="191">
        <v>0</v>
      </c>
      <c r="S3926" s="14"/>
      <c r="T3926" s="14"/>
      <c r="U3926" s="14"/>
      <c r="V3926" s="14">
        <v>202007</v>
      </c>
      <c r="W3926" s="14"/>
    </row>
    <row r="3927" spans="1:23" ht="12.2" customHeight="1" thickTop="1">
      <c r="A3927" s="188" t="s">
        <v>1306</v>
      </c>
      <c r="B3927" s="189">
        <v>0</v>
      </c>
      <c r="C3927" s="189">
        <v>1031.6300000000001</v>
      </c>
      <c r="D3927" s="189">
        <v>0</v>
      </c>
      <c r="E3927" s="189">
        <v>58.330000000000005</v>
      </c>
      <c r="F3927" s="189">
        <v>100.37</v>
      </c>
      <c r="G3927" s="189">
        <v>36</v>
      </c>
      <c r="H3927" s="189">
        <v>45</v>
      </c>
      <c r="I3927" s="189">
        <v>45</v>
      </c>
      <c r="J3927" s="189">
        <v>0</v>
      </c>
      <c r="K3927" s="189">
        <v>0</v>
      </c>
      <c r="L3927" s="189">
        <v>0</v>
      </c>
      <c r="M3927" s="189">
        <v>0</v>
      </c>
      <c r="N3927" s="189">
        <v>3.71</v>
      </c>
      <c r="O3927" s="190">
        <v>0</v>
      </c>
      <c r="P3927" s="190">
        <v>0</v>
      </c>
      <c r="Q3927" s="190">
        <v>0</v>
      </c>
      <c r="R3927" s="190">
        <v>0</v>
      </c>
      <c r="S3927" s="189">
        <v>0</v>
      </c>
      <c r="T3927" s="189">
        <v>0</v>
      </c>
      <c r="U3927" s="189">
        <v>0</v>
      </c>
      <c r="V3927" s="189"/>
      <c r="W3927" s="189"/>
    </row>
    <row r="3928" spans="1:23" ht="12.2" customHeight="1">
      <c r="A3928" s="14" t="s">
        <v>913</v>
      </c>
      <c r="B3928" s="14">
        <v>1</v>
      </c>
      <c r="C3928" s="14">
        <v>0</v>
      </c>
      <c r="D3928" s="14"/>
      <c r="E3928" s="14"/>
      <c r="F3928" s="14"/>
      <c r="G3928" s="14">
        <v>32</v>
      </c>
      <c r="H3928" s="14"/>
      <c r="I3928" s="14">
        <v>8</v>
      </c>
      <c r="J3928" s="14"/>
      <c r="K3928" s="14"/>
      <c r="L3928" s="14"/>
      <c r="M3928" s="14">
        <v>0</v>
      </c>
      <c r="N3928" s="14"/>
      <c r="O3928" s="191">
        <v>0</v>
      </c>
      <c r="P3928" s="191">
        <v>0</v>
      </c>
      <c r="Q3928" s="191">
        <v>0</v>
      </c>
      <c r="R3928" s="191">
        <v>28.57</v>
      </c>
      <c r="S3928" s="14"/>
      <c r="T3928" s="14"/>
      <c r="U3928" s="14"/>
      <c r="V3928" s="14">
        <v>202002</v>
      </c>
      <c r="W3928" s="14"/>
    </row>
    <row r="3929" spans="1:23" ht="12.2" customHeight="1">
      <c r="A3929" s="14" t="s">
        <v>913</v>
      </c>
      <c r="B3929" s="14">
        <v>2</v>
      </c>
      <c r="C3929" s="14">
        <v>39.020000000000003</v>
      </c>
      <c r="D3929" s="14">
        <v>0</v>
      </c>
      <c r="E3929" s="14">
        <v>0</v>
      </c>
      <c r="F3929" s="14">
        <v>0</v>
      </c>
      <c r="G3929" s="14">
        <v>0</v>
      </c>
      <c r="H3929" s="14">
        <v>0</v>
      </c>
      <c r="I3929" s="14">
        <v>0</v>
      </c>
      <c r="J3929" s="14">
        <v>0</v>
      </c>
      <c r="K3929" s="14">
        <v>0</v>
      </c>
      <c r="L3929" s="14">
        <v>0</v>
      </c>
      <c r="M3929" s="14">
        <v>0</v>
      </c>
      <c r="N3929" s="14">
        <v>0</v>
      </c>
      <c r="O3929" s="191">
        <v>0</v>
      </c>
      <c r="P3929" s="191">
        <v>0</v>
      </c>
      <c r="Q3929" s="191">
        <v>0</v>
      </c>
      <c r="R3929" s="191">
        <v>199.99</v>
      </c>
      <c r="S3929" s="14">
        <v>0</v>
      </c>
      <c r="T3929" s="14">
        <v>0</v>
      </c>
      <c r="U3929" s="14">
        <v>0</v>
      </c>
      <c r="V3929" s="14">
        <v>202002</v>
      </c>
      <c r="W3929" s="14"/>
    </row>
    <row r="3930" spans="1:23" ht="12.2" customHeight="1">
      <c r="A3930" s="14" t="s">
        <v>913</v>
      </c>
      <c r="B3930" s="14">
        <v>3</v>
      </c>
      <c r="C3930" s="14">
        <v>40</v>
      </c>
      <c r="D3930" s="14">
        <v>0</v>
      </c>
      <c r="E3930" s="14">
        <v>0.69</v>
      </c>
      <c r="F3930" s="14">
        <v>1.17</v>
      </c>
      <c r="G3930" s="14">
        <v>0</v>
      </c>
      <c r="H3930" s="14">
        <v>0</v>
      </c>
      <c r="I3930" s="14">
        <v>0</v>
      </c>
      <c r="J3930" s="14">
        <v>0</v>
      </c>
      <c r="K3930" s="14">
        <v>0</v>
      </c>
      <c r="L3930" s="14">
        <v>0</v>
      </c>
      <c r="M3930" s="14">
        <v>0</v>
      </c>
      <c r="N3930" s="14">
        <v>0</v>
      </c>
      <c r="O3930" s="191">
        <v>0</v>
      </c>
      <c r="P3930" s="191">
        <v>0</v>
      </c>
      <c r="Q3930" s="191">
        <v>0</v>
      </c>
      <c r="R3930" s="191">
        <v>0</v>
      </c>
      <c r="S3930" s="14">
        <v>0</v>
      </c>
      <c r="T3930" s="14">
        <v>0</v>
      </c>
      <c r="U3930" s="14">
        <v>0</v>
      </c>
      <c r="V3930" s="14">
        <v>202002</v>
      </c>
      <c r="W3930" s="14"/>
    </row>
    <row r="3931" spans="1:23" ht="12.2" customHeight="1">
      <c r="A3931" s="14" t="s">
        <v>913</v>
      </c>
      <c r="B3931" s="14">
        <v>4</v>
      </c>
      <c r="C3931" s="14">
        <v>40</v>
      </c>
      <c r="D3931" s="14"/>
      <c r="E3931" s="14">
        <v>1.61</v>
      </c>
      <c r="F3931" s="14">
        <v>2.57</v>
      </c>
      <c r="G3931" s="14"/>
      <c r="H3931" s="14"/>
      <c r="I3931" s="14"/>
      <c r="J3931" s="14"/>
      <c r="K3931" s="14"/>
      <c r="L3931" s="14"/>
      <c r="M3931" s="14">
        <v>0</v>
      </c>
      <c r="N3931" s="14"/>
      <c r="O3931" s="191">
        <v>0</v>
      </c>
      <c r="P3931" s="191">
        <v>0</v>
      </c>
      <c r="Q3931" s="191">
        <v>0</v>
      </c>
      <c r="R3931" s="191">
        <v>0</v>
      </c>
      <c r="S3931" s="14"/>
      <c r="T3931" s="14"/>
      <c r="U3931" s="14"/>
      <c r="V3931" s="14">
        <v>202002</v>
      </c>
      <c r="W3931" s="14"/>
    </row>
    <row r="3932" spans="1:23" ht="12.2" customHeight="1">
      <c r="A3932" s="14" t="s">
        <v>913</v>
      </c>
      <c r="B3932" s="14">
        <v>5</v>
      </c>
      <c r="C3932" s="14">
        <v>40</v>
      </c>
      <c r="D3932" s="14"/>
      <c r="E3932" s="14">
        <v>1.08</v>
      </c>
      <c r="F3932" s="14">
        <v>2.0699999999999998</v>
      </c>
      <c r="G3932" s="14"/>
      <c r="H3932" s="14"/>
      <c r="I3932" s="14"/>
      <c r="J3932" s="14"/>
      <c r="K3932" s="14"/>
      <c r="L3932" s="14"/>
      <c r="M3932" s="14">
        <v>0</v>
      </c>
      <c r="N3932" s="14"/>
      <c r="O3932" s="191">
        <v>0</v>
      </c>
      <c r="P3932" s="191">
        <v>0</v>
      </c>
      <c r="Q3932" s="191">
        <v>0</v>
      </c>
      <c r="R3932" s="191">
        <v>199.99</v>
      </c>
      <c r="S3932" s="14"/>
      <c r="T3932" s="14"/>
      <c r="U3932" s="14"/>
      <c r="V3932" s="14">
        <v>202002</v>
      </c>
      <c r="W3932" s="14"/>
    </row>
    <row r="3933" spans="1:23" ht="12.2" customHeight="1">
      <c r="A3933" s="14" t="s">
        <v>913</v>
      </c>
      <c r="B3933" s="14">
        <v>6</v>
      </c>
      <c r="C3933" s="14">
        <v>38.340000000000003</v>
      </c>
      <c r="D3933" s="14">
        <v>0</v>
      </c>
      <c r="E3933" s="14">
        <v>0</v>
      </c>
      <c r="F3933" s="14">
        <v>0</v>
      </c>
      <c r="G3933" s="14">
        <v>0</v>
      </c>
      <c r="H3933" s="14">
        <v>0</v>
      </c>
      <c r="I3933" s="14">
        <v>0</v>
      </c>
      <c r="J3933" s="14">
        <v>0</v>
      </c>
      <c r="K3933" s="14">
        <v>0</v>
      </c>
      <c r="L3933" s="14">
        <v>0</v>
      </c>
      <c r="M3933" s="14">
        <v>0</v>
      </c>
      <c r="N3933" s="14">
        <v>0</v>
      </c>
      <c r="O3933" s="191">
        <v>0</v>
      </c>
      <c r="P3933" s="191">
        <v>0</v>
      </c>
      <c r="Q3933" s="191">
        <v>0</v>
      </c>
      <c r="R3933" s="191">
        <v>0</v>
      </c>
      <c r="S3933" s="14">
        <v>0</v>
      </c>
      <c r="T3933" s="14">
        <v>0</v>
      </c>
      <c r="U3933" s="14">
        <v>0</v>
      </c>
      <c r="V3933" s="14">
        <v>202003</v>
      </c>
      <c r="W3933" s="14"/>
    </row>
    <row r="3934" spans="1:23" ht="12.2" customHeight="1">
      <c r="A3934" s="14" t="s">
        <v>913</v>
      </c>
      <c r="B3934" s="14">
        <v>7</v>
      </c>
      <c r="C3934" s="14">
        <v>5.98</v>
      </c>
      <c r="D3934" s="14">
        <v>0</v>
      </c>
      <c r="E3934" s="14">
        <v>0</v>
      </c>
      <c r="F3934" s="14">
        <v>0</v>
      </c>
      <c r="G3934" s="14">
        <v>0</v>
      </c>
      <c r="H3934" s="14">
        <v>32</v>
      </c>
      <c r="I3934" s="14">
        <v>0</v>
      </c>
      <c r="J3934" s="14">
        <v>0</v>
      </c>
      <c r="K3934" s="14">
        <v>0</v>
      </c>
      <c r="L3934" s="14">
        <v>0</v>
      </c>
      <c r="M3934" s="14">
        <v>0</v>
      </c>
      <c r="N3934" s="14">
        <v>0</v>
      </c>
      <c r="O3934" s="191">
        <v>0</v>
      </c>
      <c r="P3934" s="191">
        <v>0</v>
      </c>
      <c r="Q3934" s="191">
        <v>0</v>
      </c>
      <c r="R3934" s="191">
        <v>0</v>
      </c>
      <c r="S3934" s="14">
        <v>0</v>
      </c>
      <c r="T3934" s="14">
        <v>0</v>
      </c>
      <c r="U3934" s="14">
        <v>0</v>
      </c>
      <c r="V3934" s="14">
        <v>202003</v>
      </c>
      <c r="W3934" s="14"/>
    </row>
    <row r="3935" spans="1:23" ht="12.2" customHeight="1">
      <c r="A3935" s="14" t="s">
        <v>913</v>
      </c>
      <c r="B3935" s="14">
        <v>8</v>
      </c>
      <c r="C3935" s="14">
        <v>32</v>
      </c>
      <c r="D3935" s="14">
        <v>0</v>
      </c>
      <c r="E3935" s="14">
        <v>0</v>
      </c>
      <c r="F3935" s="14">
        <v>0</v>
      </c>
      <c r="G3935" s="14">
        <v>8</v>
      </c>
      <c r="H3935" s="14">
        <v>0</v>
      </c>
      <c r="I3935" s="14">
        <v>0</v>
      </c>
      <c r="J3935" s="14">
        <v>0</v>
      </c>
      <c r="K3935" s="14">
        <v>0</v>
      </c>
      <c r="L3935" s="14">
        <v>0</v>
      </c>
      <c r="M3935" s="14">
        <v>0</v>
      </c>
      <c r="N3935" s="14">
        <v>0</v>
      </c>
      <c r="O3935" s="191">
        <v>0</v>
      </c>
      <c r="P3935" s="191">
        <v>0</v>
      </c>
      <c r="Q3935" s="191">
        <v>0</v>
      </c>
      <c r="R3935" s="191">
        <v>199.99</v>
      </c>
      <c r="S3935" s="14">
        <v>0</v>
      </c>
      <c r="T3935" s="14">
        <v>0</v>
      </c>
      <c r="U3935" s="14">
        <v>0</v>
      </c>
      <c r="V3935" s="14">
        <v>202003</v>
      </c>
      <c r="W3935" s="14"/>
    </row>
    <row r="3936" spans="1:23" ht="12.2" customHeight="1">
      <c r="A3936" s="14" t="s">
        <v>913</v>
      </c>
      <c r="B3936" s="14">
        <v>9</v>
      </c>
      <c r="C3936" s="14">
        <v>40</v>
      </c>
      <c r="D3936" s="14">
        <v>0</v>
      </c>
      <c r="E3936" s="14">
        <v>0</v>
      </c>
      <c r="F3936" s="14">
        <v>0</v>
      </c>
      <c r="G3936" s="14">
        <v>0</v>
      </c>
      <c r="H3936" s="14">
        <v>0</v>
      </c>
      <c r="I3936" s="14">
        <v>0</v>
      </c>
      <c r="J3936" s="14">
        <v>0</v>
      </c>
      <c r="K3936" s="14">
        <v>0</v>
      </c>
      <c r="L3936" s="14">
        <v>0</v>
      </c>
      <c r="M3936" s="14">
        <v>0</v>
      </c>
      <c r="N3936" s="14">
        <v>0</v>
      </c>
      <c r="O3936" s="191">
        <v>0</v>
      </c>
      <c r="P3936" s="191">
        <v>0</v>
      </c>
      <c r="Q3936" s="191">
        <v>0</v>
      </c>
      <c r="R3936" s="191">
        <v>0</v>
      </c>
      <c r="S3936" s="14">
        <v>0</v>
      </c>
      <c r="T3936" s="14">
        <v>0</v>
      </c>
      <c r="U3936" s="14">
        <v>0</v>
      </c>
      <c r="V3936" s="14">
        <v>202003</v>
      </c>
      <c r="W3936" s="14"/>
    </row>
    <row r="3937" spans="1:23" ht="12.2" customHeight="1">
      <c r="A3937" s="14" t="s">
        <v>913</v>
      </c>
      <c r="B3937" s="14">
        <v>10</v>
      </c>
      <c r="C3937" s="14">
        <v>40</v>
      </c>
      <c r="D3937" s="14">
        <v>0</v>
      </c>
      <c r="E3937" s="14">
        <v>1.02</v>
      </c>
      <c r="F3937" s="14">
        <v>0.31</v>
      </c>
      <c r="G3937" s="14">
        <v>0</v>
      </c>
      <c r="H3937" s="14">
        <v>0</v>
      </c>
      <c r="I3937" s="14">
        <v>0</v>
      </c>
      <c r="J3937" s="14">
        <v>0</v>
      </c>
      <c r="K3937" s="14">
        <v>0</v>
      </c>
      <c r="L3937" s="14">
        <v>0</v>
      </c>
      <c r="M3937" s="14">
        <v>0</v>
      </c>
      <c r="N3937" s="14">
        <v>0</v>
      </c>
      <c r="O3937" s="191">
        <v>0</v>
      </c>
      <c r="P3937" s="191">
        <v>0</v>
      </c>
      <c r="Q3937" s="191">
        <v>0</v>
      </c>
      <c r="R3937" s="191">
        <v>28.57</v>
      </c>
      <c r="S3937" s="14">
        <v>0</v>
      </c>
      <c r="T3937" s="14">
        <v>0</v>
      </c>
      <c r="U3937" s="14">
        <v>0</v>
      </c>
      <c r="V3937" s="14">
        <v>202004</v>
      </c>
      <c r="W3937" s="14"/>
    </row>
    <row r="3938" spans="1:23" ht="12.2" customHeight="1">
      <c r="A3938" s="14" t="s">
        <v>913</v>
      </c>
      <c r="B3938" s="14">
        <v>11</v>
      </c>
      <c r="C3938" s="14">
        <v>40</v>
      </c>
      <c r="D3938" s="14"/>
      <c r="E3938" s="14">
        <v>2.2000000000000002</v>
      </c>
      <c r="F3938" s="14">
        <v>0.37</v>
      </c>
      <c r="G3938" s="14"/>
      <c r="H3938" s="14"/>
      <c r="I3938" s="14"/>
      <c r="J3938" s="14"/>
      <c r="K3938" s="14"/>
      <c r="L3938" s="14"/>
      <c r="M3938" s="14">
        <v>0</v>
      </c>
      <c r="N3938" s="14"/>
      <c r="O3938" s="191">
        <v>0</v>
      </c>
      <c r="P3938" s="191">
        <v>0</v>
      </c>
      <c r="Q3938" s="191">
        <v>0</v>
      </c>
      <c r="R3938" s="191">
        <v>199.99</v>
      </c>
      <c r="S3938" s="14"/>
      <c r="T3938" s="14"/>
      <c r="U3938" s="14"/>
      <c r="V3938" s="14">
        <v>202004</v>
      </c>
      <c r="W3938" s="14"/>
    </row>
    <row r="3939" spans="1:23" ht="12.2" customHeight="1">
      <c r="A3939" s="14" t="s">
        <v>913</v>
      </c>
      <c r="B3939" s="14">
        <v>12</v>
      </c>
      <c r="C3939" s="14">
        <v>40</v>
      </c>
      <c r="D3939" s="14"/>
      <c r="E3939" s="14">
        <v>1.51</v>
      </c>
      <c r="F3939" s="14"/>
      <c r="G3939" s="14"/>
      <c r="H3939" s="14"/>
      <c r="I3939" s="14"/>
      <c r="J3939" s="14"/>
      <c r="K3939" s="14"/>
      <c r="L3939" s="14"/>
      <c r="M3939" s="14">
        <v>0</v>
      </c>
      <c r="N3939" s="14"/>
      <c r="O3939" s="191">
        <v>0</v>
      </c>
      <c r="P3939" s="191">
        <v>0</v>
      </c>
      <c r="Q3939" s="191">
        <v>0</v>
      </c>
      <c r="R3939" s="191">
        <v>0</v>
      </c>
      <c r="S3939" s="14"/>
      <c r="T3939" s="14"/>
      <c r="U3939" s="14"/>
      <c r="V3939" s="14">
        <v>202004</v>
      </c>
      <c r="W3939" s="14"/>
    </row>
    <row r="3940" spans="1:23" ht="12.2" customHeight="1">
      <c r="A3940" s="14" t="s">
        <v>913</v>
      </c>
      <c r="B3940" s="14">
        <v>13</v>
      </c>
      <c r="C3940" s="14">
        <v>40</v>
      </c>
      <c r="D3940" s="14"/>
      <c r="E3940" s="14">
        <v>0.33</v>
      </c>
      <c r="F3940" s="14">
        <v>1.1200000000000001</v>
      </c>
      <c r="G3940" s="14"/>
      <c r="H3940" s="14"/>
      <c r="I3940" s="14"/>
      <c r="J3940" s="14"/>
      <c r="K3940" s="14"/>
      <c r="L3940" s="14"/>
      <c r="M3940" s="14">
        <v>0</v>
      </c>
      <c r="N3940" s="14"/>
      <c r="O3940" s="191">
        <v>0</v>
      </c>
      <c r="P3940" s="191">
        <v>0</v>
      </c>
      <c r="Q3940" s="191">
        <v>0</v>
      </c>
      <c r="R3940" s="191">
        <v>0</v>
      </c>
      <c r="S3940" s="14"/>
      <c r="T3940" s="14"/>
      <c r="U3940" s="14"/>
      <c r="V3940" s="14">
        <v>202004</v>
      </c>
      <c r="W3940" s="14"/>
    </row>
    <row r="3941" spans="1:23" ht="12.2" customHeight="1">
      <c r="A3941" s="14" t="s">
        <v>913</v>
      </c>
      <c r="B3941" s="14">
        <v>14</v>
      </c>
      <c r="C3941" s="14">
        <v>40</v>
      </c>
      <c r="D3941" s="14"/>
      <c r="E3941" s="14">
        <v>0.54</v>
      </c>
      <c r="F3941" s="14"/>
      <c r="G3941" s="14"/>
      <c r="H3941" s="14"/>
      <c r="I3941" s="14"/>
      <c r="J3941" s="14"/>
      <c r="K3941" s="14"/>
      <c r="L3941" s="14"/>
      <c r="M3941" s="14">
        <v>0</v>
      </c>
      <c r="N3941" s="14"/>
      <c r="O3941" s="191">
        <v>0</v>
      </c>
      <c r="P3941" s="191">
        <v>0</v>
      </c>
      <c r="Q3941" s="191">
        <v>0</v>
      </c>
      <c r="R3941" s="191">
        <v>199.99</v>
      </c>
      <c r="S3941" s="14"/>
      <c r="T3941" s="14"/>
      <c r="U3941" s="14"/>
      <c r="V3941" s="14">
        <v>202005</v>
      </c>
      <c r="W3941" s="14"/>
    </row>
    <row r="3942" spans="1:23" ht="12.2" customHeight="1">
      <c r="A3942" s="14" t="s">
        <v>913</v>
      </c>
      <c r="B3942" s="14">
        <v>15</v>
      </c>
      <c r="C3942" s="14">
        <v>40</v>
      </c>
      <c r="D3942" s="14"/>
      <c r="E3942" s="14">
        <v>1.4</v>
      </c>
      <c r="F3942" s="14">
        <v>4.33</v>
      </c>
      <c r="G3942" s="14"/>
      <c r="H3942" s="14"/>
      <c r="I3942" s="14"/>
      <c r="J3942" s="14"/>
      <c r="K3942" s="14"/>
      <c r="L3942" s="14"/>
      <c r="M3942" s="14">
        <v>0</v>
      </c>
      <c r="N3942" s="14"/>
      <c r="O3942" s="191">
        <v>0</v>
      </c>
      <c r="P3942" s="191">
        <v>0</v>
      </c>
      <c r="Q3942" s="191">
        <v>0</v>
      </c>
      <c r="R3942" s="191">
        <v>0</v>
      </c>
      <c r="S3942" s="14"/>
      <c r="T3942" s="14"/>
      <c r="U3942" s="14"/>
      <c r="V3942" s="14">
        <v>202005</v>
      </c>
      <c r="W3942" s="14"/>
    </row>
    <row r="3943" spans="1:23" ht="12.2" customHeight="1">
      <c r="A3943" s="14" t="s">
        <v>913</v>
      </c>
      <c r="B3943" s="14">
        <v>16</v>
      </c>
      <c r="C3943" s="14">
        <v>32</v>
      </c>
      <c r="D3943" s="14"/>
      <c r="E3943" s="14">
        <v>1.75</v>
      </c>
      <c r="F3943" s="14">
        <v>1.92</v>
      </c>
      <c r="G3943" s="14"/>
      <c r="H3943" s="14"/>
      <c r="I3943" s="14">
        <v>8</v>
      </c>
      <c r="J3943" s="14"/>
      <c r="K3943" s="14"/>
      <c r="L3943" s="14"/>
      <c r="M3943" s="14">
        <v>0</v>
      </c>
      <c r="N3943" s="14"/>
      <c r="O3943" s="191">
        <v>0</v>
      </c>
      <c r="P3943" s="191">
        <v>0</v>
      </c>
      <c r="Q3943" s="191">
        <v>0</v>
      </c>
      <c r="R3943" s="191">
        <v>28.57</v>
      </c>
      <c r="S3943" s="14"/>
      <c r="T3943" s="14"/>
      <c r="U3943" s="14"/>
      <c r="V3943" s="14">
        <v>202005</v>
      </c>
      <c r="W3943" s="14"/>
    </row>
    <row r="3944" spans="1:23" ht="12.2" customHeight="1">
      <c r="A3944" s="14" t="s">
        <v>913</v>
      </c>
      <c r="B3944" s="14">
        <v>17</v>
      </c>
      <c r="C3944" s="14">
        <v>40</v>
      </c>
      <c r="D3944" s="14"/>
      <c r="E3944" s="14">
        <v>1.86</v>
      </c>
      <c r="F3944" s="14">
        <v>0.87</v>
      </c>
      <c r="G3944" s="14"/>
      <c r="H3944" s="14"/>
      <c r="I3944" s="14"/>
      <c r="J3944" s="14"/>
      <c r="K3944" s="14"/>
      <c r="L3944" s="14"/>
      <c r="M3944" s="14">
        <v>0</v>
      </c>
      <c r="N3944" s="14"/>
      <c r="O3944" s="191">
        <v>0</v>
      </c>
      <c r="P3944" s="191">
        <v>0</v>
      </c>
      <c r="Q3944" s="191">
        <v>0</v>
      </c>
      <c r="R3944" s="191">
        <v>199.99</v>
      </c>
      <c r="S3944" s="14"/>
      <c r="T3944" s="14"/>
      <c r="U3944" s="14"/>
      <c r="V3944" s="14">
        <v>202005</v>
      </c>
      <c r="W3944" s="14"/>
    </row>
    <row r="3945" spans="1:23" ht="12.2" customHeight="1">
      <c r="A3945" s="14" t="s">
        <v>913</v>
      </c>
      <c r="B3945" s="14">
        <v>18</v>
      </c>
      <c r="C3945" s="14">
        <v>23.73</v>
      </c>
      <c r="D3945" s="14">
        <v>0</v>
      </c>
      <c r="E3945" s="14">
        <v>0</v>
      </c>
      <c r="F3945" s="14">
        <v>0</v>
      </c>
      <c r="G3945" s="14">
        <v>8</v>
      </c>
      <c r="H3945" s="14">
        <v>0</v>
      </c>
      <c r="I3945" s="14">
        <v>8</v>
      </c>
      <c r="J3945" s="14">
        <v>0</v>
      </c>
      <c r="K3945" s="14">
        <v>0</v>
      </c>
      <c r="L3945" s="14">
        <v>0</v>
      </c>
      <c r="M3945" s="14">
        <v>0</v>
      </c>
      <c r="N3945" s="14">
        <v>0</v>
      </c>
      <c r="O3945" s="191">
        <v>0</v>
      </c>
      <c r="P3945" s="191">
        <v>0</v>
      </c>
      <c r="Q3945" s="191">
        <v>0</v>
      </c>
      <c r="R3945" s="191">
        <v>28.57</v>
      </c>
      <c r="S3945" s="14">
        <v>0</v>
      </c>
      <c r="T3945" s="14">
        <v>0</v>
      </c>
      <c r="U3945" s="14">
        <v>0</v>
      </c>
      <c r="V3945" s="14">
        <v>202006</v>
      </c>
      <c r="W3945" s="14"/>
    </row>
    <row r="3946" spans="1:23" ht="12.2" customHeight="1">
      <c r="A3946" s="14" t="s">
        <v>913</v>
      </c>
      <c r="B3946" s="14">
        <v>19</v>
      </c>
      <c r="C3946" s="14">
        <v>40</v>
      </c>
      <c r="D3946" s="14">
        <v>0</v>
      </c>
      <c r="E3946" s="14">
        <v>1.53</v>
      </c>
      <c r="F3946" s="14">
        <v>1.93</v>
      </c>
      <c r="G3946" s="14">
        <v>0</v>
      </c>
      <c r="H3946" s="14">
        <v>0</v>
      </c>
      <c r="I3946" s="14">
        <v>0</v>
      </c>
      <c r="J3946" s="14">
        <v>0</v>
      </c>
      <c r="K3946" s="14">
        <v>0</v>
      </c>
      <c r="L3946" s="14">
        <v>0</v>
      </c>
      <c r="M3946" s="14">
        <v>0</v>
      </c>
      <c r="N3946" s="14">
        <v>0</v>
      </c>
      <c r="O3946" s="191">
        <v>0</v>
      </c>
      <c r="P3946" s="191">
        <v>0</v>
      </c>
      <c r="Q3946" s="191">
        <v>0</v>
      </c>
      <c r="R3946" s="191">
        <v>0</v>
      </c>
      <c r="S3946" s="14">
        <v>0</v>
      </c>
      <c r="T3946" s="14">
        <v>0</v>
      </c>
      <c r="U3946" s="14">
        <v>0</v>
      </c>
      <c r="V3946" s="14">
        <v>202006</v>
      </c>
      <c r="W3946" s="14"/>
    </row>
    <row r="3947" spans="1:23" ht="12.2" customHeight="1">
      <c r="A3947" s="14" t="s">
        <v>913</v>
      </c>
      <c r="B3947" s="14">
        <v>20</v>
      </c>
      <c r="C3947" s="14">
        <v>39.85</v>
      </c>
      <c r="D3947" s="14">
        <v>0</v>
      </c>
      <c r="E3947" s="14">
        <v>0</v>
      </c>
      <c r="F3947" s="14">
        <v>0</v>
      </c>
      <c r="G3947" s="14">
        <v>0</v>
      </c>
      <c r="H3947" s="14">
        <v>0</v>
      </c>
      <c r="I3947" s="14">
        <v>0</v>
      </c>
      <c r="J3947" s="14">
        <v>0</v>
      </c>
      <c r="K3947" s="14">
        <v>0</v>
      </c>
      <c r="L3947" s="14">
        <v>0</v>
      </c>
      <c r="M3947" s="14">
        <v>0</v>
      </c>
      <c r="N3947" s="14">
        <v>0</v>
      </c>
      <c r="O3947" s="191">
        <v>0</v>
      </c>
      <c r="P3947" s="191">
        <v>0</v>
      </c>
      <c r="Q3947" s="191">
        <v>0</v>
      </c>
      <c r="R3947" s="191">
        <v>199.99</v>
      </c>
      <c r="S3947" s="14">
        <v>0</v>
      </c>
      <c r="T3947" s="14">
        <v>0</v>
      </c>
      <c r="U3947" s="14">
        <v>0</v>
      </c>
      <c r="V3947" s="14">
        <v>202006</v>
      </c>
      <c r="W3947" s="14"/>
    </row>
    <row r="3948" spans="1:23" ht="12.2" customHeight="1">
      <c r="A3948" s="14" t="s">
        <v>913</v>
      </c>
      <c r="B3948" s="14">
        <v>21</v>
      </c>
      <c r="C3948" s="14">
        <v>24</v>
      </c>
      <c r="D3948" s="14"/>
      <c r="E3948" s="14">
        <v>0.03</v>
      </c>
      <c r="F3948" s="14">
        <v>1.47</v>
      </c>
      <c r="G3948" s="14">
        <v>8</v>
      </c>
      <c r="H3948" s="14"/>
      <c r="I3948" s="14">
        <v>8</v>
      </c>
      <c r="J3948" s="14"/>
      <c r="K3948" s="14"/>
      <c r="L3948" s="14"/>
      <c r="M3948" s="14">
        <v>0</v>
      </c>
      <c r="N3948" s="14"/>
      <c r="O3948" s="191">
        <v>0</v>
      </c>
      <c r="P3948" s="191">
        <v>0</v>
      </c>
      <c r="Q3948" s="191">
        <v>0</v>
      </c>
      <c r="R3948" s="191">
        <v>0</v>
      </c>
      <c r="S3948" s="14"/>
      <c r="T3948" s="14"/>
      <c r="U3948" s="14"/>
      <c r="V3948" s="14">
        <v>202006</v>
      </c>
      <c r="W3948" s="14"/>
    </row>
    <row r="3949" spans="1:23" ht="12.2" customHeight="1">
      <c r="A3949" s="14" t="s">
        <v>913</v>
      </c>
      <c r="B3949" s="14">
        <v>22</v>
      </c>
      <c r="C3949" s="14">
        <v>40</v>
      </c>
      <c r="D3949" s="14"/>
      <c r="E3949" s="14">
        <v>2.27</v>
      </c>
      <c r="F3949" s="14">
        <v>1.93</v>
      </c>
      <c r="G3949" s="14"/>
      <c r="H3949" s="14"/>
      <c r="I3949" s="14"/>
      <c r="J3949" s="14"/>
      <c r="K3949" s="14"/>
      <c r="L3949" s="14"/>
      <c r="M3949" s="14">
        <v>0</v>
      </c>
      <c r="N3949" s="14"/>
      <c r="O3949" s="191">
        <v>0</v>
      </c>
      <c r="P3949" s="191">
        <v>25</v>
      </c>
      <c r="Q3949" s="191">
        <v>0</v>
      </c>
      <c r="R3949" s="191">
        <v>28.57</v>
      </c>
      <c r="S3949" s="14"/>
      <c r="T3949" s="14"/>
      <c r="U3949" s="14"/>
      <c r="V3949" s="14">
        <v>202006</v>
      </c>
      <c r="W3949" s="14"/>
    </row>
    <row r="3950" spans="1:23" ht="12.2" customHeight="1">
      <c r="A3950" s="14" t="s">
        <v>913</v>
      </c>
      <c r="B3950" s="14">
        <v>23</v>
      </c>
      <c r="C3950" s="14">
        <v>26.45</v>
      </c>
      <c r="D3950" s="14">
        <v>0</v>
      </c>
      <c r="E3950" s="14">
        <v>0</v>
      </c>
      <c r="F3950" s="14">
        <v>0</v>
      </c>
      <c r="G3950" s="14">
        <v>0</v>
      </c>
      <c r="H3950" s="14">
        <v>0</v>
      </c>
      <c r="I3950" s="14">
        <v>8</v>
      </c>
      <c r="J3950" s="14">
        <v>0</v>
      </c>
      <c r="K3950" s="14">
        <v>0</v>
      </c>
      <c r="L3950" s="14">
        <v>0</v>
      </c>
      <c r="M3950" s="14">
        <v>0</v>
      </c>
      <c r="N3950" s="14">
        <v>0.59</v>
      </c>
      <c r="O3950" s="191">
        <v>0</v>
      </c>
      <c r="P3950" s="191">
        <v>0</v>
      </c>
      <c r="Q3950" s="191">
        <v>0</v>
      </c>
      <c r="R3950" s="191">
        <v>171.42000000000002</v>
      </c>
      <c r="S3950" s="14">
        <v>0</v>
      </c>
      <c r="T3950" s="14">
        <v>0</v>
      </c>
      <c r="U3950" s="14">
        <v>0</v>
      </c>
      <c r="V3950" s="14">
        <v>202008</v>
      </c>
      <c r="W3950" s="14"/>
    </row>
    <row r="3951" spans="1:23" ht="12.2" customHeight="1">
      <c r="A3951" s="14" t="s">
        <v>913</v>
      </c>
      <c r="B3951" s="14">
        <v>24</v>
      </c>
      <c r="C3951" s="14">
        <v>39.58</v>
      </c>
      <c r="D3951" s="14"/>
      <c r="E3951" s="14"/>
      <c r="F3951" s="14"/>
      <c r="G3951" s="14"/>
      <c r="H3951" s="14"/>
      <c r="I3951" s="14"/>
      <c r="J3951" s="14"/>
      <c r="K3951" s="14"/>
      <c r="L3951" s="14"/>
      <c r="M3951" s="14">
        <v>0</v>
      </c>
      <c r="N3951" s="14">
        <v>0.42</v>
      </c>
      <c r="O3951" s="191">
        <v>0</v>
      </c>
      <c r="P3951" s="191">
        <v>0</v>
      </c>
      <c r="Q3951" s="191">
        <v>0</v>
      </c>
      <c r="R3951" s="191">
        <v>0</v>
      </c>
      <c r="S3951" s="14"/>
      <c r="T3951" s="14"/>
      <c r="U3951" s="14"/>
      <c r="V3951" s="14">
        <v>202008</v>
      </c>
      <c r="W3951" s="14"/>
    </row>
    <row r="3952" spans="1:23" ht="12.2" customHeight="1">
      <c r="A3952" s="14" t="s">
        <v>913</v>
      </c>
      <c r="B3952" s="14">
        <v>25</v>
      </c>
      <c r="C3952" s="14">
        <v>40</v>
      </c>
      <c r="D3952" s="14">
        <v>0</v>
      </c>
      <c r="E3952" s="14">
        <v>0</v>
      </c>
      <c r="F3952" s="14">
        <v>0</v>
      </c>
      <c r="G3952" s="14">
        <v>0</v>
      </c>
      <c r="H3952" s="14">
        <v>0</v>
      </c>
      <c r="I3952" s="14">
        <v>0</v>
      </c>
      <c r="J3952" s="14">
        <v>0</v>
      </c>
      <c r="K3952" s="14">
        <v>0</v>
      </c>
      <c r="L3952" s="14">
        <v>0</v>
      </c>
      <c r="M3952" s="14">
        <v>0</v>
      </c>
      <c r="N3952" s="14">
        <v>0</v>
      </c>
      <c r="O3952" s="191">
        <v>0</v>
      </c>
      <c r="P3952" s="191">
        <v>0</v>
      </c>
      <c r="Q3952" s="191">
        <v>0</v>
      </c>
      <c r="R3952" s="191">
        <v>0</v>
      </c>
      <c r="S3952" s="14">
        <v>0</v>
      </c>
      <c r="T3952" s="14">
        <v>0</v>
      </c>
      <c r="U3952" s="14">
        <v>0</v>
      </c>
      <c r="V3952" s="14">
        <v>202008</v>
      </c>
      <c r="W3952" s="14"/>
    </row>
    <row r="3953" spans="1:23" ht="12.2" customHeight="1" thickBot="1">
      <c r="A3953" s="14" t="s">
        <v>913</v>
      </c>
      <c r="B3953" s="14">
        <v>26</v>
      </c>
      <c r="C3953" s="14">
        <v>38.119999999999997</v>
      </c>
      <c r="D3953" s="14">
        <v>0</v>
      </c>
      <c r="E3953" s="14">
        <v>0</v>
      </c>
      <c r="F3953" s="14">
        <v>0</v>
      </c>
      <c r="G3953" s="14">
        <v>1.88</v>
      </c>
      <c r="H3953" s="14">
        <v>0</v>
      </c>
      <c r="I3953" s="14">
        <v>0</v>
      </c>
      <c r="J3953" s="14">
        <v>0</v>
      </c>
      <c r="K3953" s="14">
        <v>0</v>
      </c>
      <c r="L3953" s="14">
        <v>0</v>
      </c>
      <c r="M3953" s="14">
        <v>0</v>
      </c>
      <c r="N3953" s="14">
        <v>0</v>
      </c>
      <c r="O3953" s="191">
        <v>0</v>
      </c>
      <c r="P3953" s="191">
        <v>0</v>
      </c>
      <c r="Q3953" s="191">
        <v>0</v>
      </c>
      <c r="R3953" s="191">
        <v>199.99</v>
      </c>
      <c r="S3953" s="14">
        <v>0</v>
      </c>
      <c r="T3953" s="14">
        <v>0</v>
      </c>
      <c r="U3953" s="14">
        <v>0</v>
      </c>
      <c r="V3953" s="14">
        <v>202008</v>
      </c>
      <c r="W3953" s="14"/>
    </row>
    <row r="3954" spans="1:23" ht="12.2" customHeight="1" thickTop="1">
      <c r="A3954" s="188" t="s">
        <v>1306</v>
      </c>
      <c r="B3954" s="189">
        <v>0</v>
      </c>
      <c r="C3954" s="189">
        <v>899.07</v>
      </c>
      <c r="D3954" s="189">
        <v>0</v>
      </c>
      <c r="E3954" s="189">
        <v>17.82</v>
      </c>
      <c r="F3954" s="189">
        <v>20.060000000000002</v>
      </c>
      <c r="G3954" s="189">
        <v>57.879999999999995</v>
      </c>
      <c r="H3954" s="189">
        <v>32</v>
      </c>
      <c r="I3954" s="189">
        <v>40</v>
      </c>
      <c r="J3954" s="189">
        <v>0</v>
      </c>
      <c r="K3954" s="189">
        <v>0</v>
      </c>
      <c r="L3954" s="189">
        <v>0</v>
      </c>
      <c r="M3954" s="189">
        <v>0</v>
      </c>
      <c r="N3954" s="189">
        <v>1.01</v>
      </c>
      <c r="O3954" s="190">
        <v>0</v>
      </c>
      <c r="P3954" s="190">
        <v>25</v>
      </c>
      <c r="Q3954" s="190">
        <v>0</v>
      </c>
      <c r="R3954" s="190">
        <v>1914.19</v>
      </c>
      <c r="S3954" s="189">
        <v>0</v>
      </c>
      <c r="T3954" s="189">
        <v>0</v>
      </c>
      <c r="U3954" s="189">
        <v>0</v>
      </c>
      <c r="V3954" s="189"/>
      <c r="W3954" s="189"/>
    </row>
    <row r="3955" spans="1:23" ht="12.2" customHeight="1">
      <c r="A3955" s="14" t="s">
        <v>503</v>
      </c>
      <c r="B3955" s="14">
        <v>1</v>
      </c>
      <c r="C3955" s="14">
        <v>30</v>
      </c>
      <c r="D3955" s="14">
        <v>2</v>
      </c>
      <c r="E3955" s="14">
        <v>0</v>
      </c>
      <c r="F3955" s="14">
        <v>1.47</v>
      </c>
      <c r="G3955" s="14">
        <v>0</v>
      </c>
      <c r="H3955" s="14">
        <v>0</v>
      </c>
      <c r="I3955" s="14">
        <v>8</v>
      </c>
      <c r="J3955" s="14">
        <v>0</v>
      </c>
      <c r="K3955" s="14">
        <v>0</v>
      </c>
      <c r="L3955" s="14">
        <v>0</v>
      </c>
      <c r="M3955" s="14">
        <v>0</v>
      </c>
      <c r="N3955" s="14">
        <v>0</v>
      </c>
      <c r="O3955" s="191">
        <v>0</v>
      </c>
      <c r="P3955" s="191">
        <v>0</v>
      </c>
      <c r="Q3955" s="191">
        <v>0</v>
      </c>
      <c r="R3955" s="191">
        <v>0</v>
      </c>
      <c r="S3955" s="14">
        <v>0</v>
      </c>
      <c r="T3955" s="14">
        <v>335.86</v>
      </c>
      <c r="U3955" s="14">
        <v>0</v>
      </c>
      <c r="V3955" s="14">
        <v>202002</v>
      </c>
      <c r="W3955" s="14"/>
    </row>
    <row r="3956" spans="1:23" ht="12.2" customHeight="1">
      <c r="A3956" s="14" t="s">
        <v>503</v>
      </c>
      <c r="B3956" s="14">
        <v>2</v>
      </c>
      <c r="C3956" s="14">
        <v>38</v>
      </c>
      <c r="D3956" s="14">
        <v>2</v>
      </c>
      <c r="E3956" s="14">
        <v>0</v>
      </c>
      <c r="F3956" s="14">
        <v>11.42</v>
      </c>
      <c r="G3956" s="14"/>
      <c r="H3956" s="14"/>
      <c r="I3956" s="14"/>
      <c r="J3956" s="14"/>
      <c r="K3956" s="14"/>
      <c r="L3956" s="14"/>
      <c r="M3956" s="14">
        <v>0</v>
      </c>
      <c r="N3956" s="14"/>
      <c r="O3956" s="191">
        <v>119.98</v>
      </c>
      <c r="P3956" s="191">
        <v>0</v>
      </c>
      <c r="Q3956" s="191">
        <v>0</v>
      </c>
      <c r="R3956" s="191">
        <v>0</v>
      </c>
      <c r="S3956" s="14"/>
      <c r="T3956" s="14">
        <v>2.15</v>
      </c>
      <c r="U3956" s="14"/>
      <c r="V3956" s="14">
        <v>202002</v>
      </c>
      <c r="W3956" s="14"/>
    </row>
    <row r="3957" spans="1:23" ht="12.2" customHeight="1">
      <c r="A3957" s="14" t="s">
        <v>503</v>
      </c>
      <c r="B3957" s="14">
        <v>3</v>
      </c>
      <c r="C3957" s="14">
        <v>38</v>
      </c>
      <c r="D3957" s="14">
        <v>2</v>
      </c>
      <c r="E3957" s="14">
        <v>0</v>
      </c>
      <c r="F3957" s="14">
        <v>4.47</v>
      </c>
      <c r="G3957" s="14"/>
      <c r="H3957" s="14"/>
      <c r="I3957" s="14"/>
      <c r="J3957" s="14"/>
      <c r="K3957" s="14"/>
      <c r="L3957" s="14"/>
      <c r="M3957" s="14">
        <v>0</v>
      </c>
      <c r="N3957" s="14"/>
      <c r="O3957" s="191">
        <v>0</v>
      </c>
      <c r="P3957" s="191">
        <v>0</v>
      </c>
      <c r="Q3957" s="191">
        <v>0</v>
      </c>
      <c r="R3957" s="191">
        <v>0</v>
      </c>
      <c r="S3957" s="14"/>
      <c r="T3957" s="14">
        <v>1.85</v>
      </c>
      <c r="U3957" s="14"/>
      <c r="V3957" s="14">
        <v>202002</v>
      </c>
      <c r="W3957" s="14"/>
    </row>
    <row r="3958" spans="1:23" ht="12.2" customHeight="1">
      <c r="A3958" s="14" t="s">
        <v>503</v>
      </c>
      <c r="B3958" s="14">
        <v>4</v>
      </c>
      <c r="C3958" s="14">
        <v>38</v>
      </c>
      <c r="D3958" s="14">
        <v>2</v>
      </c>
      <c r="E3958" s="14">
        <v>0</v>
      </c>
      <c r="F3958" s="14">
        <v>1.08</v>
      </c>
      <c r="G3958" s="14"/>
      <c r="H3958" s="14"/>
      <c r="I3958" s="14"/>
      <c r="J3958" s="14"/>
      <c r="K3958" s="14"/>
      <c r="L3958" s="14"/>
      <c r="M3958" s="14">
        <v>0</v>
      </c>
      <c r="N3958" s="14"/>
      <c r="O3958" s="191">
        <v>0</v>
      </c>
      <c r="P3958" s="191">
        <v>0</v>
      </c>
      <c r="Q3958" s="191">
        <v>0</v>
      </c>
      <c r="R3958" s="191">
        <v>0</v>
      </c>
      <c r="S3958" s="14"/>
      <c r="T3958" s="14">
        <v>0.53</v>
      </c>
      <c r="U3958" s="14"/>
      <c r="V3958" s="14">
        <v>202002</v>
      </c>
      <c r="W3958" s="14"/>
    </row>
    <row r="3959" spans="1:23" ht="12.2" customHeight="1">
      <c r="A3959" s="14" t="s">
        <v>503</v>
      </c>
      <c r="B3959" s="14">
        <v>5</v>
      </c>
      <c r="C3959" s="14">
        <v>38</v>
      </c>
      <c r="D3959" s="14">
        <v>0.78</v>
      </c>
      <c r="E3959" s="14">
        <v>0</v>
      </c>
      <c r="F3959" s="14">
        <v>2.27</v>
      </c>
      <c r="G3959" s="14">
        <v>0</v>
      </c>
      <c r="H3959" s="14">
        <v>0</v>
      </c>
      <c r="I3959" s="14">
        <v>0</v>
      </c>
      <c r="J3959" s="14">
        <v>0</v>
      </c>
      <c r="K3959" s="14">
        <v>0</v>
      </c>
      <c r="L3959" s="14">
        <v>0</v>
      </c>
      <c r="M3959" s="14">
        <v>0</v>
      </c>
      <c r="N3959" s="14">
        <v>0</v>
      </c>
      <c r="O3959" s="191">
        <v>0</v>
      </c>
      <c r="P3959" s="191">
        <v>0</v>
      </c>
      <c r="Q3959" s="191">
        <v>0</v>
      </c>
      <c r="R3959" s="191">
        <v>0</v>
      </c>
      <c r="S3959" s="14">
        <v>0</v>
      </c>
      <c r="T3959" s="14">
        <v>3.76</v>
      </c>
      <c r="U3959" s="14">
        <v>0</v>
      </c>
      <c r="V3959" s="14">
        <v>202003</v>
      </c>
      <c r="W3959" s="14"/>
    </row>
    <row r="3960" spans="1:23" ht="12.2" customHeight="1">
      <c r="A3960" s="14" t="s">
        <v>503</v>
      </c>
      <c r="B3960" s="14">
        <v>6</v>
      </c>
      <c r="C3960" s="14">
        <v>30.78</v>
      </c>
      <c r="D3960" s="14">
        <v>0</v>
      </c>
      <c r="E3960" s="14">
        <v>0</v>
      </c>
      <c r="F3960" s="14">
        <v>0</v>
      </c>
      <c r="G3960" s="14">
        <v>6</v>
      </c>
      <c r="H3960" s="14">
        <v>0</v>
      </c>
      <c r="I3960" s="14">
        <v>0</v>
      </c>
      <c r="J3960" s="14">
        <v>0</v>
      </c>
      <c r="K3960" s="14">
        <v>0</v>
      </c>
      <c r="L3960" s="14">
        <v>0</v>
      </c>
      <c r="M3960" s="14">
        <v>0</v>
      </c>
      <c r="N3960" s="14">
        <v>0</v>
      </c>
      <c r="O3960" s="191">
        <v>0</v>
      </c>
      <c r="P3960" s="191">
        <v>0</v>
      </c>
      <c r="Q3960" s="191">
        <v>0</v>
      </c>
      <c r="R3960" s="191">
        <v>0</v>
      </c>
      <c r="S3960" s="14">
        <v>0</v>
      </c>
      <c r="T3960" s="14">
        <v>0</v>
      </c>
      <c r="U3960" s="14">
        <v>0</v>
      </c>
      <c r="V3960" s="14">
        <v>202003</v>
      </c>
      <c r="W3960" s="14"/>
    </row>
    <row r="3961" spans="1:23" ht="12.2" customHeight="1">
      <c r="A3961" s="14" t="s">
        <v>503</v>
      </c>
      <c r="B3961" s="14">
        <v>7</v>
      </c>
      <c r="C3961" s="14">
        <v>16</v>
      </c>
      <c r="D3961" s="14">
        <v>2</v>
      </c>
      <c r="E3961" s="14">
        <v>0</v>
      </c>
      <c r="F3961" s="14">
        <v>0.17</v>
      </c>
      <c r="G3961" s="14"/>
      <c r="H3961" s="14">
        <v>22</v>
      </c>
      <c r="I3961" s="14"/>
      <c r="J3961" s="14"/>
      <c r="K3961" s="14"/>
      <c r="L3961" s="14"/>
      <c r="M3961" s="14">
        <v>0</v>
      </c>
      <c r="N3961" s="14"/>
      <c r="O3961" s="191">
        <v>0</v>
      </c>
      <c r="P3961" s="191">
        <v>0</v>
      </c>
      <c r="Q3961" s="191">
        <v>0</v>
      </c>
      <c r="R3961" s="191">
        <v>0</v>
      </c>
      <c r="S3961" s="14"/>
      <c r="T3961" s="14">
        <v>1.75</v>
      </c>
      <c r="U3961" s="14"/>
      <c r="V3961" s="14">
        <v>202003</v>
      </c>
      <c r="W3961" s="14"/>
    </row>
    <row r="3962" spans="1:23" ht="12.2" customHeight="1">
      <c r="A3962" s="14" t="s">
        <v>503</v>
      </c>
      <c r="B3962" s="14">
        <v>8</v>
      </c>
      <c r="C3962" s="14">
        <v>32</v>
      </c>
      <c r="D3962" s="14">
        <v>2</v>
      </c>
      <c r="E3962" s="14">
        <v>0</v>
      </c>
      <c r="F3962" s="14">
        <v>0.83</v>
      </c>
      <c r="G3962" s="14">
        <v>6</v>
      </c>
      <c r="H3962" s="14"/>
      <c r="I3962" s="14"/>
      <c r="J3962" s="14"/>
      <c r="K3962" s="14"/>
      <c r="L3962" s="14"/>
      <c r="M3962" s="14">
        <v>0</v>
      </c>
      <c r="N3962" s="14"/>
      <c r="O3962" s="191">
        <v>0</v>
      </c>
      <c r="P3962" s="191">
        <v>0</v>
      </c>
      <c r="Q3962" s="191">
        <v>0</v>
      </c>
      <c r="R3962" s="191">
        <v>0</v>
      </c>
      <c r="S3962" s="14"/>
      <c r="T3962" s="14">
        <v>0.84</v>
      </c>
      <c r="U3962" s="14"/>
      <c r="V3962" s="14">
        <v>202003</v>
      </c>
      <c r="W3962" s="14"/>
    </row>
    <row r="3963" spans="1:23" ht="12.2" customHeight="1">
      <c r="A3963" s="14" t="s">
        <v>503</v>
      </c>
      <c r="B3963" s="14">
        <v>9</v>
      </c>
      <c r="C3963" s="14">
        <v>38</v>
      </c>
      <c r="D3963" s="14">
        <v>2</v>
      </c>
      <c r="E3963" s="14">
        <v>0</v>
      </c>
      <c r="F3963" s="14">
        <v>11.82</v>
      </c>
      <c r="G3963" s="14"/>
      <c r="H3963" s="14"/>
      <c r="I3963" s="14"/>
      <c r="J3963" s="14"/>
      <c r="K3963" s="14"/>
      <c r="L3963" s="14"/>
      <c r="M3963" s="14">
        <v>0</v>
      </c>
      <c r="N3963" s="14"/>
      <c r="O3963" s="191">
        <v>119.98</v>
      </c>
      <c r="P3963" s="191">
        <v>0</v>
      </c>
      <c r="Q3963" s="191">
        <v>0</v>
      </c>
      <c r="R3963" s="191">
        <v>0</v>
      </c>
      <c r="S3963" s="14"/>
      <c r="T3963" s="14">
        <v>2.9</v>
      </c>
      <c r="U3963" s="14"/>
      <c r="V3963" s="14">
        <v>202003</v>
      </c>
      <c r="W3963" s="14"/>
    </row>
    <row r="3964" spans="1:23" ht="12.2" customHeight="1">
      <c r="A3964" s="14" t="s">
        <v>503</v>
      </c>
      <c r="B3964" s="14">
        <v>10</v>
      </c>
      <c r="C3964" s="14">
        <v>38</v>
      </c>
      <c r="D3964" s="14"/>
      <c r="E3964" s="14">
        <v>0</v>
      </c>
      <c r="F3964" s="14"/>
      <c r="G3964" s="14"/>
      <c r="H3964" s="14"/>
      <c r="I3964" s="14"/>
      <c r="J3964" s="14"/>
      <c r="K3964" s="14"/>
      <c r="L3964" s="14"/>
      <c r="M3964" s="14">
        <v>0</v>
      </c>
      <c r="N3964" s="14"/>
      <c r="O3964" s="191">
        <v>0</v>
      </c>
      <c r="P3964" s="191">
        <v>0</v>
      </c>
      <c r="Q3964" s="191">
        <v>0</v>
      </c>
      <c r="R3964" s="191">
        <v>0</v>
      </c>
      <c r="S3964" s="14"/>
      <c r="T3964" s="14">
        <v>0.74</v>
      </c>
      <c r="U3964" s="14"/>
      <c r="V3964" s="14">
        <v>202004</v>
      </c>
      <c r="W3964" s="14"/>
    </row>
    <row r="3965" spans="1:23" ht="12.2" customHeight="1">
      <c r="A3965" s="14" t="s">
        <v>503</v>
      </c>
      <c r="B3965" s="14">
        <v>11</v>
      </c>
      <c r="C3965" s="14">
        <v>38</v>
      </c>
      <c r="D3965" s="14">
        <v>2</v>
      </c>
      <c r="E3965" s="14">
        <v>0</v>
      </c>
      <c r="F3965" s="14">
        <v>4.4000000000000004</v>
      </c>
      <c r="G3965" s="14"/>
      <c r="H3965" s="14"/>
      <c r="I3965" s="14"/>
      <c r="J3965" s="14"/>
      <c r="K3965" s="14"/>
      <c r="L3965" s="14"/>
      <c r="M3965" s="14">
        <v>0</v>
      </c>
      <c r="N3965" s="14"/>
      <c r="O3965" s="191">
        <v>0</v>
      </c>
      <c r="P3965" s="191">
        <v>0</v>
      </c>
      <c r="Q3965" s="191">
        <v>0</v>
      </c>
      <c r="R3965" s="191">
        <v>0</v>
      </c>
      <c r="S3965" s="14"/>
      <c r="T3965" s="14">
        <v>8</v>
      </c>
      <c r="U3965" s="14"/>
      <c r="V3965" s="14">
        <v>202004</v>
      </c>
      <c r="W3965" s="14"/>
    </row>
    <row r="3966" spans="1:23" ht="12.2" customHeight="1">
      <c r="A3966" s="14" t="s">
        <v>503</v>
      </c>
      <c r="B3966" s="14">
        <v>12</v>
      </c>
      <c r="C3966" s="14">
        <v>38</v>
      </c>
      <c r="D3966" s="14">
        <v>2</v>
      </c>
      <c r="E3966" s="14">
        <v>0</v>
      </c>
      <c r="F3966" s="14">
        <v>3.85</v>
      </c>
      <c r="G3966" s="14"/>
      <c r="H3966" s="14"/>
      <c r="I3966" s="14"/>
      <c r="J3966" s="14"/>
      <c r="K3966" s="14"/>
      <c r="L3966" s="14"/>
      <c r="M3966" s="14">
        <v>0</v>
      </c>
      <c r="N3966" s="14"/>
      <c r="O3966" s="191">
        <v>0</v>
      </c>
      <c r="P3966" s="191">
        <v>0</v>
      </c>
      <c r="Q3966" s="191">
        <v>0</v>
      </c>
      <c r="R3966" s="191">
        <v>0</v>
      </c>
      <c r="S3966" s="14"/>
      <c r="T3966" s="14">
        <v>2.08</v>
      </c>
      <c r="U3966" s="14"/>
      <c r="V3966" s="14">
        <v>202004</v>
      </c>
      <c r="W3966" s="14"/>
    </row>
    <row r="3967" spans="1:23" ht="12.2" customHeight="1">
      <c r="A3967" s="14" t="s">
        <v>503</v>
      </c>
      <c r="B3967" s="14">
        <v>13</v>
      </c>
      <c r="C3967" s="14">
        <v>38</v>
      </c>
      <c r="D3967" s="14">
        <v>1.1200000000000001</v>
      </c>
      <c r="E3967" s="14">
        <v>0</v>
      </c>
      <c r="F3967" s="14"/>
      <c r="G3967" s="14"/>
      <c r="H3967" s="14"/>
      <c r="I3967" s="14"/>
      <c r="J3967" s="14"/>
      <c r="K3967" s="14"/>
      <c r="L3967" s="14"/>
      <c r="M3967" s="14">
        <v>0</v>
      </c>
      <c r="N3967" s="14"/>
      <c r="O3967" s="191">
        <v>34.28</v>
      </c>
      <c r="P3967" s="191">
        <v>0</v>
      </c>
      <c r="Q3967" s="191">
        <v>0</v>
      </c>
      <c r="R3967" s="191">
        <v>0</v>
      </c>
      <c r="S3967" s="14"/>
      <c r="T3967" s="14">
        <v>1.62</v>
      </c>
      <c r="U3967" s="14"/>
      <c r="V3967" s="14">
        <v>202004</v>
      </c>
      <c r="W3967" s="14"/>
    </row>
    <row r="3968" spans="1:23" ht="12.2" customHeight="1">
      <c r="A3968" s="14" t="s">
        <v>503</v>
      </c>
      <c r="B3968" s="14">
        <v>14</v>
      </c>
      <c r="C3968" s="14">
        <v>38</v>
      </c>
      <c r="D3968" s="14">
        <v>1.1000000000000001</v>
      </c>
      <c r="E3968" s="14">
        <v>0</v>
      </c>
      <c r="F3968" s="14"/>
      <c r="G3968" s="14"/>
      <c r="H3968" s="14"/>
      <c r="I3968" s="14"/>
      <c r="J3968" s="14"/>
      <c r="K3968" s="14"/>
      <c r="L3968" s="14"/>
      <c r="M3968" s="14">
        <v>0</v>
      </c>
      <c r="N3968" s="14"/>
      <c r="O3968" s="191">
        <v>0</v>
      </c>
      <c r="P3968" s="191">
        <v>0</v>
      </c>
      <c r="Q3968" s="191">
        <v>0</v>
      </c>
      <c r="R3968" s="191">
        <v>0</v>
      </c>
      <c r="S3968" s="14"/>
      <c r="T3968" s="14">
        <v>3.61</v>
      </c>
      <c r="U3968" s="14"/>
      <c r="V3968" s="14">
        <v>202005</v>
      </c>
      <c r="W3968" s="14"/>
    </row>
    <row r="3969" spans="1:23" ht="12.2" customHeight="1">
      <c r="A3969" s="14" t="s">
        <v>503</v>
      </c>
      <c r="B3969" s="14">
        <v>15</v>
      </c>
      <c r="C3969" s="14">
        <v>38</v>
      </c>
      <c r="D3969" s="14"/>
      <c r="E3969" s="14">
        <v>0</v>
      </c>
      <c r="F3969" s="14"/>
      <c r="G3969" s="14"/>
      <c r="H3969" s="14"/>
      <c r="I3969" s="14"/>
      <c r="J3969" s="14"/>
      <c r="K3969" s="14"/>
      <c r="L3969" s="14"/>
      <c r="M3969" s="14">
        <v>0</v>
      </c>
      <c r="N3969" s="14"/>
      <c r="O3969" s="191">
        <v>0</v>
      </c>
      <c r="P3969" s="191">
        <v>0</v>
      </c>
      <c r="Q3969" s="191">
        <v>0</v>
      </c>
      <c r="R3969" s="191">
        <v>0</v>
      </c>
      <c r="S3969" s="14"/>
      <c r="T3969" s="14">
        <v>1.89</v>
      </c>
      <c r="U3969" s="14"/>
      <c r="V3969" s="14">
        <v>202006</v>
      </c>
      <c r="W3969" s="14"/>
    </row>
    <row r="3970" spans="1:23" ht="12.2" customHeight="1">
      <c r="A3970" s="14" t="s">
        <v>503</v>
      </c>
      <c r="B3970" s="14">
        <v>16</v>
      </c>
      <c r="C3970" s="14">
        <v>22</v>
      </c>
      <c r="D3970" s="14">
        <v>2</v>
      </c>
      <c r="E3970" s="14">
        <v>0</v>
      </c>
      <c r="F3970" s="14">
        <v>0.48</v>
      </c>
      <c r="G3970" s="14">
        <v>8</v>
      </c>
      <c r="H3970" s="14"/>
      <c r="I3970" s="14">
        <v>8</v>
      </c>
      <c r="J3970" s="14"/>
      <c r="K3970" s="14"/>
      <c r="L3970" s="14"/>
      <c r="M3970" s="14">
        <v>0</v>
      </c>
      <c r="N3970" s="14"/>
      <c r="O3970" s="191">
        <v>17.14</v>
      </c>
      <c r="P3970" s="191">
        <v>0</v>
      </c>
      <c r="Q3970" s="191">
        <v>0</v>
      </c>
      <c r="R3970" s="191">
        <v>0</v>
      </c>
      <c r="S3970" s="14"/>
      <c r="T3970" s="14">
        <v>2.48</v>
      </c>
      <c r="U3970" s="14"/>
      <c r="V3970" s="14">
        <v>202005</v>
      </c>
      <c r="W3970" s="14"/>
    </row>
    <row r="3971" spans="1:23" ht="12.2" customHeight="1">
      <c r="A3971" s="14" t="s">
        <v>503</v>
      </c>
      <c r="B3971" s="14">
        <v>17</v>
      </c>
      <c r="C3971" s="14">
        <v>30</v>
      </c>
      <c r="D3971" s="14">
        <v>2</v>
      </c>
      <c r="E3971" s="14">
        <v>0</v>
      </c>
      <c r="F3971" s="14">
        <v>1.83</v>
      </c>
      <c r="G3971" s="14">
        <v>8</v>
      </c>
      <c r="H3971" s="14"/>
      <c r="I3971" s="14"/>
      <c r="J3971" s="14"/>
      <c r="K3971" s="14"/>
      <c r="L3971" s="14"/>
      <c r="M3971" s="14">
        <v>0</v>
      </c>
      <c r="N3971" s="14"/>
      <c r="O3971" s="191">
        <v>119.98</v>
      </c>
      <c r="P3971" s="191">
        <v>0</v>
      </c>
      <c r="Q3971" s="191">
        <v>0</v>
      </c>
      <c r="R3971" s="191">
        <v>0</v>
      </c>
      <c r="S3971" s="14"/>
      <c r="T3971" s="14">
        <v>4.0999999999999996</v>
      </c>
      <c r="U3971" s="14"/>
      <c r="V3971" s="14">
        <v>202005</v>
      </c>
      <c r="W3971" s="14"/>
    </row>
    <row r="3972" spans="1:23" ht="12.2" customHeight="1">
      <c r="A3972" s="14" t="s">
        <v>503</v>
      </c>
      <c r="B3972" s="14">
        <v>18</v>
      </c>
      <c r="C3972" s="14">
        <v>22</v>
      </c>
      <c r="D3972" s="14">
        <v>2</v>
      </c>
      <c r="E3972" s="14">
        <v>0</v>
      </c>
      <c r="F3972" s="14">
        <v>1.57</v>
      </c>
      <c r="G3972" s="14">
        <v>8</v>
      </c>
      <c r="H3972" s="14"/>
      <c r="I3972" s="14">
        <v>8</v>
      </c>
      <c r="J3972" s="14"/>
      <c r="K3972" s="14"/>
      <c r="L3972" s="14"/>
      <c r="M3972" s="14">
        <v>0</v>
      </c>
      <c r="N3972" s="14"/>
      <c r="O3972" s="191">
        <v>0</v>
      </c>
      <c r="P3972" s="191">
        <v>0</v>
      </c>
      <c r="Q3972" s="191">
        <v>0</v>
      </c>
      <c r="R3972" s="191">
        <v>0</v>
      </c>
      <c r="S3972" s="14"/>
      <c r="T3972" s="14">
        <v>1.17</v>
      </c>
      <c r="U3972" s="14"/>
      <c r="V3972" s="14">
        <v>202006</v>
      </c>
      <c r="W3972" s="14"/>
    </row>
    <row r="3973" spans="1:23" ht="12.2" customHeight="1">
      <c r="A3973" s="14" t="s">
        <v>503</v>
      </c>
      <c r="B3973" s="14">
        <v>19</v>
      </c>
      <c r="C3973" s="14">
        <v>38</v>
      </c>
      <c r="D3973" s="14"/>
      <c r="E3973" s="14">
        <v>0</v>
      </c>
      <c r="F3973" s="14"/>
      <c r="G3973" s="14"/>
      <c r="H3973" s="14"/>
      <c r="I3973" s="14"/>
      <c r="J3973" s="14"/>
      <c r="K3973" s="14"/>
      <c r="L3973" s="14"/>
      <c r="M3973" s="14">
        <v>0</v>
      </c>
      <c r="N3973" s="14"/>
      <c r="O3973" s="191">
        <v>0</v>
      </c>
      <c r="P3973" s="191">
        <v>0</v>
      </c>
      <c r="Q3973" s="191">
        <v>0</v>
      </c>
      <c r="R3973" s="191">
        <v>0</v>
      </c>
      <c r="S3973" s="14"/>
      <c r="T3973" s="14">
        <v>3.14</v>
      </c>
      <c r="U3973" s="14"/>
      <c r="V3973" s="14">
        <v>202006</v>
      </c>
      <c r="W3973" s="14"/>
    </row>
    <row r="3974" spans="1:23" ht="12.2" customHeight="1">
      <c r="A3974" s="14" t="s">
        <v>503</v>
      </c>
      <c r="B3974" s="14">
        <v>20</v>
      </c>
      <c r="C3974" s="14">
        <v>30</v>
      </c>
      <c r="D3974" s="14">
        <v>2</v>
      </c>
      <c r="E3974" s="14">
        <v>0</v>
      </c>
      <c r="F3974" s="14">
        <v>2.67</v>
      </c>
      <c r="G3974" s="14">
        <v>8</v>
      </c>
      <c r="H3974" s="14"/>
      <c r="I3974" s="14"/>
      <c r="J3974" s="14"/>
      <c r="K3974" s="14"/>
      <c r="L3974" s="14"/>
      <c r="M3974" s="14">
        <v>0</v>
      </c>
      <c r="N3974" s="14"/>
      <c r="O3974" s="191">
        <v>0</v>
      </c>
      <c r="P3974" s="191">
        <v>0</v>
      </c>
      <c r="Q3974" s="191">
        <v>0</v>
      </c>
      <c r="R3974" s="191">
        <v>0</v>
      </c>
      <c r="S3974" s="14"/>
      <c r="T3974" s="14">
        <v>4.49</v>
      </c>
      <c r="U3974" s="14"/>
      <c r="V3974" s="14">
        <v>202007</v>
      </c>
      <c r="W3974" s="14"/>
    </row>
    <row r="3975" spans="1:23" ht="12.2" customHeight="1">
      <c r="A3975" s="14" t="s">
        <v>503</v>
      </c>
      <c r="B3975" s="14">
        <v>21</v>
      </c>
      <c r="C3975" s="14">
        <v>16</v>
      </c>
      <c r="D3975" s="14">
        <v>1.1000000000000001</v>
      </c>
      <c r="E3975" s="14">
        <v>0</v>
      </c>
      <c r="F3975" s="14"/>
      <c r="G3975" s="14">
        <v>14</v>
      </c>
      <c r="H3975" s="14"/>
      <c r="I3975" s="14">
        <v>8</v>
      </c>
      <c r="J3975" s="14"/>
      <c r="K3975" s="14"/>
      <c r="L3975" s="14"/>
      <c r="M3975" s="14">
        <v>0</v>
      </c>
      <c r="N3975" s="14"/>
      <c r="O3975" s="191">
        <v>0</v>
      </c>
      <c r="P3975" s="191">
        <v>0</v>
      </c>
      <c r="Q3975" s="191">
        <v>0</v>
      </c>
      <c r="R3975" s="191">
        <v>0</v>
      </c>
      <c r="S3975" s="14"/>
      <c r="T3975" s="14">
        <v>0</v>
      </c>
      <c r="U3975" s="14"/>
      <c r="V3975" s="14">
        <v>202007</v>
      </c>
      <c r="W3975" s="14"/>
    </row>
    <row r="3976" spans="1:23" ht="12.2" customHeight="1">
      <c r="A3976" s="14" t="s">
        <v>503</v>
      </c>
      <c r="B3976" s="14">
        <v>22</v>
      </c>
      <c r="C3976" s="14">
        <v>22</v>
      </c>
      <c r="D3976" s="14">
        <v>1.65</v>
      </c>
      <c r="E3976" s="14">
        <v>0</v>
      </c>
      <c r="F3976" s="14"/>
      <c r="G3976" s="14">
        <v>16</v>
      </c>
      <c r="H3976" s="14"/>
      <c r="I3976" s="14"/>
      <c r="J3976" s="14"/>
      <c r="K3976" s="14"/>
      <c r="L3976" s="14"/>
      <c r="M3976" s="14">
        <v>0</v>
      </c>
      <c r="N3976" s="14"/>
      <c r="O3976" s="191">
        <v>0</v>
      </c>
      <c r="P3976" s="191">
        <v>0</v>
      </c>
      <c r="Q3976" s="191">
        <v>0</v>
      </c>
      <c r="R3976" s="191">
        <v>0</v>
      </c>
      <c r="S3976" s="14"/>
      <c r="T3976" s="14">
        <v>1.97</v>
      </c>
      <c r="U3976" s="14"/>
      <c r="V3976" s="14">
        <v>202007</v>
      </c>
      <c r="W3976" s="14"/>
    </row>
    <row r="3977" spans="1:23" ht="12.2" customHeight="1">
      <c r="A3977" s="14" t="s">
        <v>503</v>
      </c>
      <c r="B3977" s="14">
        <v>23</v>
      </c>
      <c r="C3977" s="14">
        <v>30</v>
      </c>
      <c r="D3977" s="14">
        <v>2</v>
      </c>
      <c r="E3977" s="14">
        <v>0</v>
      </c>
      <c r="F3977" s="14">
        <v>5.35</v>
      </c>
      <c r="G3977" s="14"/>
      <c r="H3977" s="14"/>
      <c r="I3977" s="14">
        <v>8</v>
      </c>
      <c r="J3977" s="14"/>
      <c r="K3977" s="14"/>
      <c r="L3977" s="14"/>
      <c r="M3977" s="14">
        <v>0</v>
      </c>
      <c r="N3977" s="14"/>
      <c r="O3977" s="191">
        <v>0</v>
      </c>
      <c r="P3977" s="191">
        <v>0</v>
      </c>
      <c r="Q3977" s="191">
        <v>0</v>
      </c>
      <c r="R3977" s="191">
        <v>0</v>
      </c>
      <c r="S3977" s="14"/>
      <c r="T3977" s="14">
        <v>2.09</v>
      </c>
      <c r="U3977" s="14"/>
      <c r="V3977" s="14">
        <v>202007</v>
      </c>
      <c r="W3977" s="14"/>
    </row>
    <row r="3978" spans="1:23" ht="12.2" customHeight="1">
      <c r="A3978" s="14" t="s">
        <v>503</v>
      </c>
      <c r="B3978" s="14">
        <v>24</v>
      </c>
      <c r="C3978" s="14">
        <v>38</v>
      </c>
      <c r="D3978" s="14">
        <v>2</v>
      </c>
      <c r="E3978" s="14">
        <v>0</v>
      </c>
      <c r="F3978" s="14">
        <v>22.57</v>
      </c>
      <c r="G3978" s="14"/>
      <c r="H3978" s="14"/>
      <c r="I3978" s="14"/>
      <c r="J3978" s="14"/>
      <c r="K3978" s="14"/>
      <c r="L3978" s="14"/>
      <c r="M3978" s="14">
        <v>0</v>
      </c>
      <c r="N3978" s="14"/>
      <c r="O3978" s="191">
        <v>119.98</v>
      </c>
      <c r="P3978" s="191">
        <v>0</v>
      </c>
      <c r="Q3978" s="191">
        <v>0</v>
      </c>
      <c r="R3978" s="191">
        <v>0</v>
      </c>
      <c r="S3978" s="14"/>
      <c r="T3978" s="14">
        <v>6.07</v>
      </c>
      <c r="U3978" s="14"/>
      <c r="V3978" s="14">
        <v>202008</v>
      </c>
      <c r="W3978" s="14"/>
    </row>
    <row r="3979" spans="1:23" ht="12.2" customHeight="1">
      <c r="A3979" s="14" t="s">
        <v>503</v>
      </c>
      <c r="B3979" s="14">
        <v>25</v>
      </c>
      <c r="C3979" s="14">
        <v>38</v>
      </c>
      <c r="D3979" s="14">
        <v>2</v>
      </c>
      <c r="E3979" s="14">
        <v>0</v>
      </c>
      <c r="F3979" s="14">
        <v>4.3499999999999996</v>
      </c>
      <c r="G3979" s="14"/>
      <c r="H3979" s="14"/>
      <c r="I3979" s="14"/>
      <c r="J3979" s="14"/>
      <c r="K3979" s="14"/>
      <c r="L3979" s="14"/>
      <c r="M3979" s="14">
        <v>0</v>
      </c>
      <c r="N3979" s="14"/>
      <c r="O3979" s="191">
        <v>17.14</v>
      </c>
      <c r="P3979" s="191">
        <v>0</v>
      </c>
      <c r="Q3979" s="191">
        <v>0</v>
      </c>
      <c r="R3979" s="191">
        <v>0</v>
      </c>
      <c r="S3979" s="14"/>
      <c r="T3979" s="14">
        <v>1.4</v>
      </c>
      <c r="U3979" s="14"/>
      <c r="V3979" s="14">
        <v>202008</v>
      </c>
      <c r="W3979" s="14"/>
    </row>
    <row r="3980" spans="1:23" ht="12.2" customHeight="1" thickBot="1">
      <c r="A3980" s="14" t="s">
        <v>503</v>
      </c>
      <c r="B3980" s="14">
        <v>26</v>
      </c>
      <c r="C3980" s="14">
        <v>38</v>
      </c>
      <c r="D3980" s="14">
        <v>2</v>
      </c>
      <c r="E3980" s="14">
        <v>0</v>
      </c>
      <c r="F3980" s="14">
        <v>4.87</v>
      </c>
      <c r="G3980" s="14"/>
      <c r="H3980" s="14"/>
      <c r="I3980" s="14"/>
      <c r="J3980" s="14"/>
      <c r="K3980" s="14"/>
      <c r="L3980" s="14"/>
      <c r="M3980" s="14">
        <v>0</v>
      </c>
      <c r="N3980" s="14"/>
      <c r="O3980" s="191">
        <v>0</v>
      </c>
      <c r="P3980" s="191">
        <v>0</v>
      </c>
      <c r="Q3980" s="191">
        <v>0</v>
      </c>
      <c r="R3980" s="191">
        <v>0</v>
      </c>
      <c r="S3980" s="14"/>
      <c r="T3980" s="14">
        <v>3.4</v>
      </c>
      <c r="U3980" s="14"/>
      <c r="V3980" s="14">
        <v>202008</v>
      </c>
      <c r="W3980" s="14"/>
    </row>
    <row r="3981" spans="1:23" ht="12.2" customHeight="1" thickTop="1">
      <c r="A3981" s="188" t="s">
        <v>1306</v>
      </c>
      <c r="B3981" s="189">
        <v>0</v>
      </c>
      <c r="C3981" s="189">
        <v>850.78</v>
      </c>
      <c r="D3981" s="189">
        <v>39.75</v>
      </c>
      <c r="E3981" s="189">
        <v>0</v>
      </c>
      <c r="F3981" s="189">
        <v>85.47</v>
      </c>
      <c r="G3981" s="189">
        <v>74</v>
      </c>
      <c r="H3981" s="189">
        <v>22</v>
      </c>
      <c r="I3981" s="189">
        <v>40</v>
      </c>
      <c r="J3981" s="189">
        <v>0</v>
      </c>
      <c r="K3981" s="189">
        <v>0</v>
      </c>
      <c r="L3981" s="189">
        <v>0</v>
      </c>
      <c r="M3981" s="189">
        <v>0</v>
      </c>
      <c r="N3981" s="189">
        <v>0</v>
      </c>
      <c r="O3981" s="190">
        <v>548.48</v>
      </c>
      <c r="P3981" s="190">
        <v>0</v>
      </c>
      <c r="Q3981" s="190">
        <v>0</v>
      </c>
      <c r="R3981" s="190">
        <v>0</v>
      </c>
      <c r="S3981" s="189">
        <v>0</v>
      </c>
      <c r="T3981" s="189">
        <v>397.89</v>
      </c>
      <c r="U3981" s="189">
        <v>0</v>
      </c>
      <c r="V3981" s="189"/>
      <c r="W3981" s="189"/>
    </row>
    <row r="3982" spans="1:23" ht="12.2" customHeight="1">
      <c r="A3982" s="14" t="s">
        <v>1222</v>
      </c>
      <c r="B3982" s="14">
        <v>1</v>
      </c>
      <c r="C3982" s="14">
        <v>0</v>
      </c>
      <c r="D3982" s="14">
        <v>0</v>
      </c>
      <c r="E3982" s="14">
        <v>0</v>
      </c>
      <c r="F3982" s="14">
        <v>0</v>
      </c>
      <c r="G3982" s="14">
        <v>32</v>
      </c>
      <c r="H3982" s="14">
        <v>0</v>
      </c>
      <c r="I3982" s="14">
        <v>8</v>
      </c>
      <c r="J3982" s="14">
        <v>0</v>
      </c>
      <c r="K3982" s="14">
        <v>0</v>
      </c>
      <c r="L3982" s="14">
        <v>0</v>
      </c>
      <c r="M3982" s="14">
        <v>0</v>
      </c>
      <c r="N3982" s="14">
        <v>0</v>
      </c>
      <c r="O3982" s="191">
        <v>0</v>
      </c>
      <c r="P3982" s="191">
        <v>0</v>
      </c>
      <c r="Q3982" s="191">
        <v>0</v>
      </c>
      <c r="R3982" s="191">
        <v>0</v>
      </c>
      <c r="S3982" s="14">
        <v>0</v>
      </c>
      <c r="T3982" s="14">
        <v>29.58</v>
      </c>
      <c r="U3982" s="14">
        <v>22.92</v>
      </c>
      <c r="V3982" s="14">
        <v>202002</v>
      </c>
      <c r="W3982" s="14"/>
    </row>
    <row r="3983" spans="1:23" ht="12.2" customHeight="1">
      <c r="A3983" s="14" t="s">
        <v>1222</v>
      </c>
      <c r="B3983" s="14">
        <v>2</v>
      </c>
      <c r="C3983" s="14">
        <v>40</v>
      </c>
      <c r="D3983" s="14">
        <v>0</v>
      </c>
      <c r="E3983" s="14">
        <v>0</v>
      </c>
      <c r="F3983" s="14">
        <v>0</v>
      </c>
      <c r="G3983" s="14">
        <v>0</v>
      </c>
      <c r="H3983" s="14">
        <v>0</v>
      </c>
      <c r="I3983" s="14">
        <v>0</v>
      </c>
      <c r="J3983" s="14">
        <v>0</v>
      </c>
      <c r="K3983" s="14">
        <v>0</v>
      </c>
      <c r="L3983" s="14">
        <v>0</v>
      </c>
      <c r="M3983" s="14">
        <v>320</v>
      </c>
      <c r="N3983" s="14">
        <v>0</v>
      </c>
      <c r="O3983" s="191">
        <v>0</v>
      </c>
      <c r="P3983" s="191">
        <v>75</v>
      </c>
      <c r="Q3983" s="191">
        <v>0</v>
      </c>
      <c r="R3983" s="191">
        <v>0</v>
      </c>
      <c r="S3983" s="14">
        <v>0</v>
      </c>
      <c r="T3983" s="14">
        <v>2.25</v>
      </c>
      <c r="U3983" s="14">
        <v>1.5</v>
      </c>
      <c r="V3983" s="14">
        <v>202002</v>
      </c>
      <c r="W3983" s="14"/>
    </row>
    <row r="3984" spans="1:23" ht="12.2" customHeight="1">
      <c r="A3984" s="14" t="s">
        <v>1222</v>
      </c>
      <c r="B3984" s="14">
        <v>3</v>
      </c>
      <c r="C3984" s="14">
        <v>39.5</v>
      </c>
      <c r="D3984" s="14">
        <v>0</v>
      </c>
      <c r="E3984" s="14">
        <v>0</v>
      </c>
      <c r="F3984" s="14">
        <v>0</v>
      </c>
      <c r="G3984" s="14">
        <v>0</v>
      </c>
      <c r="H3984" s="14">
        <v>0</v>
      </c>
      <c r="I3984" s="14">
        <v>0</v>
      </c>
      <c r="J3984" s="14">
        <v>0</v>
      </c>
      <c r="K3984" s="14">
        <v>0</v>
      </c>
      <c r="L3984" s="14">
        <v>0</v>
      </c>
      <c r="M3984" s="14">
        <v>320</v>
      </c>
      <c r="N3984" s="14">
        <v>0</v>
      </c>
      <c r="O3984" s="191">
        <v>0</v>
      </c>
      <c r="P3984" s="191">
        <v>0</v>
      </c>
      <c r="Q3984" s="191">
        <v>0</v>
      </c>
      <c r="R3984" s="191">
        <v>0</v>
      </c>
      <c r="S3984" s="14">
        <v>0</v>
      </c>
      <c r="T3984" s="14">
        <v>0</v>
      </c>
      <c r="U3984" s="14">
        <v>0</v>
      </c>
      <c r="V3984" s="14">
        <v>202002</v>
      </c>
      <c r="W3984" s="14"/>
    </row>
    <row r="3985" spans="1:23" ht="12.2" customHeight="1">
      <c r="A3985" s="14" t="s">
        <v>1222</v>
      </c>
      <c r="B3985" s="14">
        <v>4</v>
      </c>
      <c r="C3985" s="14">
        <v>37.5</v>
      </c>
      <c r="D3985" s="14">
        <v>0</v>
      </c>
      <c r="E3985" s="14">
        <v>0</v>
      </c>
      <c r="F3985" s="14">
        <v>0</v>
      </c>
      <c r="G3985" s="14">
        <v>0</v>
      </c>
      <c r="H3985" s="14">
        <v>0</v>
      </c>
      <c r="I3985" s="14">
        <v>0</v>
      </c>
      <c r="J3985" s="14">
        <v>0</v>
      </c>
      <c r="K3985" s="14">
        <v>0</v>
      </c>
      <c r="L3985" s="14">
        <v>0</v>
      </c>
      <c r="M3985" s="14">
        <v>480</v>
      </c>
      <c r="N3985" s="14">
        <v>0</v>
      </c>
      <c r="O3985" s="191">
        <v>0</v>
      </c>
      <c r="P3985" s="191">
        <v>0</v>
      </c>
      <c r="Q3985" s="191">
        <v>0</v>
      </c>
      <c r="R3985" s="191">
        <v>0</v>
      </c>
      <c r="S3985" s="14">
        <v>0</v>
      </c>
      <c r="T3985" s="14">
        <v>0</v>
      </c>
      <c r="U3985" s="14">
        <v>0</v>
      </c>
      <c r="V3985" s="14">
        <v>202002</v>
      </c>
      <c r="W3985" s="14"/>
    </row>
    <row r="3986" spans="1:23" ht="12.2" customHeight="1">
      <c r="A3986" s="14" t="s">
        <v>1222</v>
      </c>
      <c r="B3986" s="14">
        <v>5</v>
      </c>
      <c r="C3986" s="14">
        <v>40</v>
      </c>
      <c r="D3986" s="14">
        <v>0</v>
      </c>
      <c r="E3986" s="14">
        <v>0</v>
      </c>
      <c r="F3986" s="14">
        <v>0</v>
      </c>
      <c r="G3986" s="14">
        <v>0</v>
      </c>
      <c r="H3986" s="14">
        <v>0</v>
      </c>
      <c r="I3986" s="14">
        <v>0</v>
      </c>
      <c r="J3986" s="14">
        <v>0</v>
      </c>
      <c r="K3986" s="14">
        <v>0</v>
      </c>
      <c r="L3986" s="14">
        <v>0</v>
      </c>
      <c r="M3986" s="14">
        <v>160</v>
      </c>
      <c r="N3986" s="14">
        <v>0</v>
      </c>
      <c r="O3986" s="191">
        <v>0</v>
      </c>
      <c r="P3986" s="191">
        <v>75</v>
      </c>
      <c r="Q3986" s="191">
        <v>0</v>
      </c>
      <c r="R3986" s="191">
        <v>0</v>
      </c>
      <c r="S3986" s="14">
        <v>0</v>
      </c>
      <c r="T3986" s="14">
        <v>2.75</v>
      </c>
      <c r="U3986" s="14">
        <v>4</v>
      </c>
      <c r="V3986" s="14">
        <v>202002</v>
      </c>
      <c r="W3986" s="14"/>
    </row>
    <row r="3987" spans="1:23" ht="12.2" customHeight="1">
      <c r="A3987" s="14" t="s">
        <v>1222</v>
      </c>
      <c r="B3987" s="14">
        <v>6</v>
      </c>
      <c r="C3987" s="14">
        <v>40</v>
      </c>
      <c r="D3987" s="14">
        <v>0</v>
      </c>
      <c r="E3987" s="14">
        <v>0</v>
      </c>
      <c r="F3987" s="14">
        <v>0</v>
      </c>
      <c r="G3987" s="14">
        <v>0</v>
      </c>
      <c r="H3987" s="14">
        <v>0</v>
      </c>
      <c r="I3987" s="14">
        <v>0</v>
      </c>
      <c r="J3987" s="14">
        <v>0</v>
      </c>
      <c r="K3987" s="14">
        <v>0</v>
      </c>
      <c r="L3987" s="14">
        <v>0</v>
      </c>
      <c r="M3987" s="14">
        <v>320</v>
      </c>
      <c r="N3987" s="14">
        <v>0</v>
      </c>
      <c r="O3987" s="191">
        <v>0</v>
      </c>
      <c r="P3987" s="191">
        <v>50</v>
      </c>
      <c r="Q3987" s="191">
        <v>0</v>
      </c>
      <c r="R3987" s="191">
        <v>0</v>
      </c>
      <c r="S3987" s="14">
        <v>0</v>
      </c>
      <c r="T3987" s="14">
        <v>0.5</v>
      </c>
      <c r="U3987" s="14">
        <v>0.75</v>
      </c>
      <c r="V3987" s="14">
        <v>202003</v>
      </c>
      <c r="W3987" s="14"/>
    </row>
    <row r="3988" spans="1:23" ht="12.2" customHeight="1">
      <c r="A3988" s="14" t="s">
        <v>1222</v>
      </c>
      <c r="B3988" s="14">
        <v>7</v>
      </c>
      <c r="C3988" s="14">
        <v>40</v>
      </c>
      <c r="D3988" s="14">
        <v>0</v>
      </c>
      <c r="E3988" s="14">
        <v>0</v>
      </c>
      <c r="F3988" s="14">
        <v>0</v>
      </c>
      <c r="G3988" s="14">
        <v>0</v>
      </c>
      <c r="H3988" s="14">
        <v>0</v>
      </c>
      <c r="I3988" s="14">
        <v>0</v>
      </c>
      <c r="J3988" s="14">
        <v>0</v>
      </c>
      <c r="K3988" s="14">
        <v>0</v>
      </c>
      <c r="L3988" s="14">
        <v>0</v>
      </c>
      <c r="M3988" s="14">
        <v>160</v>
      </c>
      <c r="N3988" s="14">
        <v>0</v>
      </c>
      <c r="O3988" s="191">
        <v>0</v>
      </c>
      <c r="P3988" s="191">
        <v>50</v>
      </c>
      <c r="Q3988" s="191">
        <v>0</v>
      </c>
      <c r="R3988" s="191">
        <v>0</v>
      </c>
      <c r="S3988" s="14">
        <v>0</v>
      </c>
      <c r="T3988" s="14">
        <v>2.75</v>
      </c>
      <c r="U3988" s="14">
        <v>4.33</v>
      </c>
      <c r="V3988" s="14">
        <v>202003</v>
      </c>
      <c r="W3988" s="14"/>
    </row>
    <row r="3989" spans="1:23" ht="12.2" customHeight="1">
      <c r="A3989" s="14" t="s">
        <v>1222</v>
      </c>
      <c r="B3989" s="14">
        <v>8</v>
      </c>
      <c r="C3989" s="14">
        <v>40</v>
      </c>
      <c r="D3989" s="14">
        <v>0</v>
      </c>
      <c r="E3989" s="14">
        <v>0</v>
      </c>
      <c r="F3989" s="14">
        <v>0</v>
      </c>
      <c r="G3989" s="14">
        <v>0</v>
      </c>
      <c r="H3989" s="14">
        <v>0</v>
      </c>
      <c r="I3989" s="14">
        <v>0</v>
      </c>
      <c r="J3989" s="14">
        <v>0</v>
      </c>
      <c r="K3989" s="14">
        <v>0</v>
      </c>
      <c r="L3989" s="14">
        <v>0</v>
      </c>
      <c r="M3989" s="14">
        <v>160</v>
      </c>
      <c r="N3989" s="14">
        <v>0</v>
      </c>
      <c r="O3989" s="191">
        <v>0</v>
      </c>
      <c r="P3989" s="191">
        <v>50</v>
      </c>
      <c r="Q3989" s="191">
        <v>0</v>
      </c>
      <c r="R3989" s="191">
        <v>0</v>
      </c>
      <c r="S3989" s="14">
        <v>0</v>
      </c>
      <c r="T3989" s="14">
        <v>1</v>
      </c>
      <c r="U3989" s="14">
        <v>2</v>
      </c>
      <c r="V3989" s="14">
        <v>202003</v>
      </c>
      <c r="W3989" s="14"/>
    </row>
    <row r="3990" spans="1:23" ht="12.2" customHeight="1">
      <c r="A3990" s="14" t="s">
        <v>1222</v>
      </c>
      <c r="B3990" s="14">
        <v>9</v>
      </c>
      <c r="C3990" s="14">
        <v>38</v>
      </c>
      <c r="D3990" s="14">
        <v>0</v>
      </c>
      <c r="E3990" s="14">
        <v>0</v>
      </c>
      <c r="F3990" s="14">
        <v>0</v>
      </c>
      <c r="G3990" s="14">
        <v>0</v>
      </c>
      <c r="H3990" s="14">
        <v>0</v>
      </c>
      <c r="I3990" s="14">
        <v>0</v>
      </c>
      <c r="J3990" s="14">
        <v>0</v>
      </c>
      <c r="K3990" s="14">
        <v>0</v>
      </c>
      <c r="L3990" s="14">
        <v>0</v>
      </c>
      <c r="M3990" s="14">
        <v>160</v>
      </c>
      <c r="N3990" s="14">
        <v>0</v>
      </c>
      <c r="O3990" s="191">
        <v>0</v>
      </c>
      <c r="P3990" s="191">
        <v>25</v>
      </c>
      <c r="Q3990" s="191">
        <v>0</v>
      </c>
      <c r="R3990" s="191">
        <v>0</v>
      </c>
      <c r="S3990" s="14">
        <v>0</v>
      </c>
      <c r="T3990" s="14">
        <v>0</v>
      </c>
      <c r="U3990" s="14">
        <v>0</v>
      </c>
      <c r="V3990" s="14">
        <v>202003</v>
      </c>
      <c r="W3990" s="14"/>
    </row>
    <row r="3991" spans="1:23" ht="12.2" customHeight="1">
      <c r="A3991" s="14" t="s">
        <v>1222</v>
      </c>
      <c r="B3991" s="14">
        <v>10</v>
      </c>
      <c r="C3991" s="14">
        <v>40</v>
      </c>
      <c r="D3991" s="14">
        <v>0</v>
      </c>
      <c r="E3991" s="14">
        <v>0</v>
      </c>
      <c r="F3991" s="14">
        <v>0</v>
      </c>
      <c r="G3991" s="14">
        <v>0</v>
      </c>
      <c r="H3991" s="14">
        <v>0</v>
      </c>
      <c r="I3991" s="14">
        <v>0</v>
      </c>
      <c r="J3991" s="14">
        <v>0</v>
      </c>
      <c r="K3991" s="14">
        <v>0</v>
      </c>
      <c r="L3991" s="14">
        <v>0</v>
      </c>
      <c r="M3991" s="14">
        <v>160</v>
      </c>
      <c r="N3991" s="14">
        <v>0</v>
      </c>
      <c r="O3991" s="191">
        <v>0</v>
      </c>
      <c r="P3991" s="191">
        <v>75</v>
      </c>
      <c r="Q3991" s="191">
        <v>0</v>
      </c>
      <c r="R3991" s="191">
        <v>0</v>
      </c>
      <c r="S3991" s="14">
        <v>0</v>
      </c>
      <c r="T3991" s="14">
        <v>3</v>
      </c>
      <c r="U3991" s="14">
        <v>3</v>
      </c>
      <c r="V3991" s="14">
        <v>202004</v>
      </c>
      <c r="W3991" s="14"/>
    </row>
    <row r="3992" spans="1:23" ht="12.2" customHeight="1">
      <c r="A3992" s="14" t="s">
        <v>1222</v>
      </c>
      <c r="B3992" s="14">
        <v>11</v>
      </c>
      <c r="C3992" s="14">
        <v>40</v>
      </c>
      <c r="D3992" s="14">
        <v>0</v>
      </c>
      <c r="E3992" s="14">
        <v>0</v>
      </c>
      <c r="F3992" s="14">
        <v>0</v>
      </c>
      <c r="G3992" s="14">
        <v>0</v>
      </c>
      <c r="H3992" s="14">
        <v>0</v>
      </c>
      <c r="I3992" s="14">
        <v>0</v>
      </c>
      <c r="J3992" s="14">
        <v>0</v>
      </c>
      <c r="K3992" s="14">
        <v>0</v>
      </c>
      <c r="L3992" s="14">
        <v>0</v>
      </c>
      <c r="M3992" s="14">
        <v>160</v>
      </c>
      <c r="N3992" s="14">
        <v>0</v>
      </c>
      <c r="O3992" s="191">
        <v>0</v>
      </c>
      <c r="P3992" s="191">
        <v>50</v>
      </c>
      <c r="Q3992" s="191">
        <v>0</v>
      </c>
      <c r="R3992" s="191">
        <v>0</v>
      </c>
      <c r="S3992" s="14">
        <v>0</v>
      </c>
      <c r="T3992" s="14">
        <v>3.25</v>
      </c>
      <c r="U3992" s="14">
        <v>1.5</v>
      </c>
      <c r="V3992" s="14">
        <v>202004</v>
      </c>
      <c r="W3992" s="14"/>
    </row>
    <row r="3993" spans="1:23" ht="12.2" customHeight="1">
      <c r="A3993" s="14" t="s">
        <v>1222</v>
      </c>
      <c r="B3993" s="14">
        <v>12</v>
      </c>
      <c r="C3993" s="14">
        <v>40</v>
      </c>
      <c r="D3993" s="14">
        <v>0</v>
      </c>
      <c r="E3993" s="14">
        <v>0</v>
      </c>
      <c r="F3993" s="14">
        <v>0</v>
      </c>
      <c r="G3993" s="14">
        <v>0</v>
      </c>
      <c r="H3993" s="14">
        <v>0</v>
      </c>
      <c r="I3993" s="14">
        <v>0</v>
      </c>
      <c r="J3993" s="14">
        <v>0</v>
      </c>
      <c r="K3993" s="14">
        <v>0</v>
      </c>
      <c r="L3993" s="14">
        <v>0</v>
      </c>
      <c r="M3993" s="14">
        <v>876</v>
      </c>
      <c r="N3993" s="14">
        <v>0</v>
      </c>
      <c r="O3993" s="191">
        <v>0</v>
      </c>
      <c r="P3993" s="191">
        <v>25</v>
      </c>
      <c r="Q3993" s="191">
        <v>0</v>
      </c>
      <c r="R3993" s="191">
        <v>0</v>
      </c>
      <c r="S3993" s="14">
        <v>0</v>
      </c>
      <c r="T3993" s="14">
        <v>5</v>
      </c>
      <c r="U3993" s="14">
        <v>0</v>
      </c>
      <c r="V3993" s="14">
        <v>202004</v>
      </c>
      <c r="W3993" s="14"/>
    </row>
    <row r="3994" spans="1:23" ht="12.2" customHeight="1">
      <c r="A3994" s="14" t="s">
        <v>1222</v>
      </c>
      <c r="B3994" s="14">
        <v>13</v>
      </c>
      <c r="C3994" s="14">
        <v>38</v>
      </c>
      <c r="D3994" s="14">
        <v>0</v>
      </c>
      <c r="E3994" s="14">
        <v>0</v>
      </c>
      <c r="F3994" s="14">
        <v>0</v>
      </c>
      <c r="G3994" s="14">
        <v>0</v>
      </c>
      <c r="H3994" s="14">
        <v>0</v>
      </c>
      <c r="I3994" s="14">
        <v>0</v>
      </c>
      <c r="J3994" s="14">
        <v>0</v>
      </c>
      <c r="K3994" s="14">
        <v>0</v>
      </c>
      <c r="L3994" s="14">
        <v>0</v>
      </c>
      <c r="M3994" s="14">
        <v>592</v>
      </c>
      <c r="N3994" s="14">
        <v>0</v>
      </c>
      <c r="O3994" s="191">
        <v>0</v>
      </c>
      <c r="P3994" s="191">
        <v>25</v>
      </c>
      <c r="Q3994" s="191">
        <v>0</v>
      </c>
      <c r="R3994" s="191">
        <v>0</v>
      </c>
      <c r="S3994" s="14">
        <v>0</v>
      </c>
      <c r="T3994" s="14">
        <v>0</v>
      </c>
      <c r="U3994" s="14">
        <v>0</v>
      </c>
      <c r="V3994" s="14">
        <v>202004</v>
      </c>
      <c r="W3994" s="14"/>
    </row>
    <row r="3995" spans="1:23" ht="12.2" customHeight="1">
      <c r="A3995" s="14" t="s">
        <v>1222</v>
      </c>
      <c r="B3995" s="14">
        <v>14</v>
      </c>
      <c r="C3995" s="14">
        <v>36.5</v>
      </c>
      <c r="D3995" s="14">
        <v>0</v>
      </c>
      <c r="E3995" s="14">
        <v>0</v>
      </c>
      <c r="F3995" s="14">
        <v>0</v>
      </c>
      <c r="G3995" s="14">
        <v>0</v>
      </c>
      <c r="H3995" s="14">
        <v>0</v>
      </c>
      <c r="I3995" s="14">
        <v>0</v>
      </c>
      <c r="J3995" s="14">
        <v>0</v>
      </c>
      <c r="K3995" s="14">
        <v>0</v>
      </c>
      <c r="L3995" s="14">
        <v>0</v>
      </c>
      <c r="M3995" s="14">
        <v>240</v>
      </c>
      <c r="N3995" s="14">
        <v>0</v>
      </c>
      <c r="O3995" s="191">
        <v>0</v>
      </c>
      <c r="P3995" s="191">
        <v>0</v>
      </c>
      <c r="Q3995" s="191">
        <v>0</v>
      </c>
      <c r="R3995" s="191">
        <v>0</v>
      </c>
      <c r="S3995" s="14">
        <v>0</v>
      </c>
      <c r="T3995" s="14">
        <v>0</v>
      </c>
      <c r="U3995" s="14">
        <v>0</v>
      </c>
      <c r="V3995" s="14">
        <v>202005</v>
      </c>
      <c r="W3995" s="14"/>
    </row>
    <row r="3996" spans="1:23" ht="12.2" customHeight="1">
      <c r="A3996" s="14" t="s">
        <v>1222</v>
      </c>
      <c r="B3996" s="14">
        <v>15</v>
      </c>
      <c r="C3996" s="14">
        <v>40</v>
      </c>
      <c r="D3996" s="14"/>
      <c r="E3996" s="14">
        <v>0</v>
      </c>
      <c r="F3996" s="14"/>
      <c r="G3996" s="14"/>
      <c r="H3996" s="14"/>
      <c r="I3996" s="14"/>
      <c r="J3996" s="14"/>
      <c r="K3996" s="14"/>
      <c r="L3996" s="14"/>
      <c r="M3996" s="14">
        <v>0</v>
      </c>
      <c r="N3996" s="14"/>
      <c r="O3996" s="191">
        <v>0</v>
      </c>
      <c r="P3996" s="191">
        <v>0</v>
      </c>
      <c r="Q3996" s="191">
        <v>0</v>
      </c>
      <c r="R3996" s="191">
        <v>0</v>
      </c>
      <c r="S3996" s="14"/>
      <c r="T3996" s="14">
        <v>1.25</v>
      </c>
      <c r="U3996" s="14"/>
      <c r="V3996" s="14">
        <v>202005</v>
      </c>
      <c r="W3996" s="14"/>
    </row>
    <row r="3997" spans="1:23" ht="12.2" customHeight="1">
      <c r="A3997" s="14" t="s">
        <v>1222</v>
      </c>
      <c r="B3997" s="14">
        <v>16</v>
      </c>
      <c r="C3997" s="14">
        <v>32</v>
      </c>
      <c r="D3997" s="14"/>
      <c r="E3997" s="14">
        <v>0</v>
      </c>
      <c r="F3997" s="14">
        <v>0</v>
      </c>
      <c r="G3997" s="14"/>
      <c r="H3997" s="14"/>
      <c r="I3997" s="14">
        <v>8</v>
      </c>
      <c r="J3997" s="14"/>
      <c r="K3997" s="14"/>
      <c r="L3997" s="14"/>
      <c r="M3997" s="14">
        <v>0</v>
      </c>
      <c r="N3997" s="14"/>
      <c r="O3997" s="191">
        <v>0</v>
      </c>
      <c r="P3997" s="191">
        <v>0</v>
      </c>
      <c r="Q3997" s="191">
        <v>0</v>
      </c>
      <c r="R3997" s="191">
        <v>0</v>
      </c>
      <c r="S3997" s="14"/>
      <c r="T3997" s="14">
        <v>3.5</v>
      </c>
      <c r="U3997" s="14">
        <v>6</v>
      </c>
      <c r="V3997" s="14">
        <v>202005</v>
      </c>
      <c r="W3997" s="14"/>
    </row>
    <row r="3998" spans="1:23" ht="12.2" customHeight="1">
      <c r="A3998" s="14" t="s">
        <v>1222</v>
      </c>
      <c r="B3998" s="14">
        <v>17</v>
      </c>
      <c r="C3998" s="14">
        <v>40</v>
      </c>
      <c r="D3998" s="14"/>
      <c r="E3998" s="14">
        <v>0</v>
      </c>
      <c r="F3998" s="14"/>
      <c r="G3998" s="14"/>
      <c r="H3998" s="14"/>
      <c r="I3998" s="14"/>
      <c r="J3998" s="14"/>
      <c r="K3998" s="14"/>
      <c r="L3998" s="14"/>
      <c r="M3998" s="14">
        <v>0</v>
      </c>
      <c r="N3998" s="14"/>
      <c r="O3998" s="191">
        <v>0</v>
      </c>
      <c r="P3998" s="191">
        <v>0</v>
      </c>
      <c r="Q3998" s="191">
        <v>0</v>
      </c>
      <c r="R3998" s="191">
        <v>0</v>
      </c>
      <c r="S3998" s="14"/>
      <c r="T3998" s="14">
        <v>2</v>
      </c>
      <c r="U3998" s="14"/>
      <c r="V3998" s="14">
        <v>202005</v>
      </c>
      <c r="W3998" s="14"/>
    </row>
    <row r="3999" spans="1:23" ht="12.2" customHeight="1">
      <c r="A3999" s="14" t="s">
        <v>1222</v>
      </c>
      <c r="B3999" s="14">
        <v>18</v>
      </c>
      <c r="C3999" s="14">
        <v>32</v>
      </c>
      <c r="D3999" s="14"/>
      <c r="E3999" s="14">
        <v>0</v>
      </c>
      <c r="F3999" s="14">
        <v>0</v>
      </c>
      <c r="G3999" s="14"/>
      <c r="H3999" s="14"/>
      <c r="I3999" s="14">
        <v>8</v>
      </c>
      <c r="J3999" s="14"/>
      <c r="K3999" s="14"/>
      <c r="L3999" s="14"/>
      <c r="M3999" s="14">
        <v>0</v>
      </c>
      <c r="N3999" s="14"/>
      <c r="O3999" s="191">
        <v>0</v>
      </c>
      <c r="P3999" s="191">
        <v>0</v>
      </c>
      <c r="Q3999" s="191">
        <v>0</v>
      </c>
      <c r="R3999" s="191">
        <v>0</v>
      </c>
      <c r="S3999" s="14"/>
      <c r="T3999" s="14">
        <v>3</v>
      </c>
      <c r="U3999" s="14">
        <v>3.25</v>
      </c>
      <c r="V3999" s="14">
        <v>202005</v>
      </c>
      <c r="W3999" s="14"/>
    </row>
    <row r="4000" spans="1:23" ht="12.2" customHeight="1">
      <c r="A4000" s="14" t="s">
        <v>1222</v>
      </c>
      <c r="B4000" s="14">
        <v>19</v>
      </c>
      <c r="C4000" s="14">
        <v>40</v>
      </c>
      <c r="D4000" s="14"/>
      <c r="E4000" s="14">
        <v>0</v>
      </c>
      <c r="F4000" s="14">
        <v>0</v>
      </c>
      <c r="G4000" s="14"/>
      <c r="H4000" s="14"/>
      <c r="I4000" s="14"/>
      <c r="J4000" s="14"/>
      <c r="K4000" s="14"/>
      <c r="L4000" s="14"/>
      <c r="M4000" s="14">
        <v>0</v>
      </c>
      <c r="N4000" s="14"/>
      <c r="O4000" s="191">
        <v>0</v>
      </c>
      <c r="P4000" s="191">
        <v>0</v>
      </c>
      <c r="Q4000" s="191">
        <v>0</v>
      </c>
      <c r="R4000" s="191">
        <v>0</v>
      </c>
      <c r="S4000" s="14"/>
      <c r="T4000" s="14">
        <v>4.25</v>
      </c>
      <c r="U4000" s="14">
        <v>1.75</v>
      </c>
      <c r="V4000" s="14">
        <v>202006</v>
      </c>
      <c r="W4000" s="14"/>
    </row>
    <row r="4001" spans="1:23" ht="12.2" customHeight="1">
      <c r="A4001" s="14" t="s">
        <v>1222</v>
      </c>
      <c r="B4001" s="14">
        <v>20</v>
      </c>
      <c r="C4001" s="14">
        <v>40</v>
      </c>
      <c r="D4001" s="14"/>
      <c r="E4001" s="14">
        <v>0</v>
      </c>
      <c r="F4001" s="14"/>
      <c r="G4001" s="14"/>
      <c r="H4001" s="14"/>
      <c r="I4001" s="14"/>
      <c r="J4001" s="14"/>
      <c r="K4001" s="14"/>
      <c r="L4001" s="14"/>
      <c r="M4001" s="14">
        <v>0</v>
      </c>
      <c r="N4001" s="14"/>
      <c r="O4001" s="191">
        <v>0</v>
      </c>
      <c r="P4001" s="191">
        <v>0</v>
      </c>
      <c r="Q4001" s="191">
        <v>0</v>
      </c>
      <c r="R4001" s="191">
        <v>0</v>
      </c>
      <c r="S4001" s="14"/>
      <c r="T4001" s="14">
        <v>1.5</v>
      </c>
      <c r="U4001" s="14"/>
      <c r="V4001" s="14">
        <v>202006</v>
      </c>
      <c r="W4001" s="14"/>
    </row>
    <row r="4002" spans="1:23" ht="12.2" customHeight="1">
      <c r="A4002" s="14" t="s">
        <v>1222</v>
      </c>
      <c r="B4002" s="14">
        <v>21</v>
      </c>
      <c r="C4002" s="14">
        <v>32</v>
      </c>
      <c r="D4002" s="14"/>
      <c r="E4002" s="14">
        <v>0</v>
      </c>
      <c r="F4002" s="14">
        <v>0</v>
      </c>
      <c r="G4002" s="14"/>
      <c r="H4002" s="14"/>
      <c r="I4002" s="14">
        <v>8</v>
      </c>
      <c r="J4002" s="14"/>
      <c r="K4002" s="14"/>
      <c r="L4002" s="14"/>
      <c r="M4002" s="14">
        <v>0</v>
      </c>
      <c r="N4002" s="14"/>
      <c r="O4002" s="191">
        <v>0</v>
      </c>
      <c r="P4002" s="191">
        <v>0</v>
      </c>
      <c r="Q4002" s="191">
        <v>0</v>
      </c>
      <c r="R4002" s="191">
        <v>0</v>
      </c>
      <c r="S4002" s="14"/>
      <c r="T4002" s="14">
        <v>4.25</v>
      </c>
      <c r="U4002" s="14">
        <v>0.25</v>
      </c>
      <c r="V4002" s="14">
        <v>202006</v>
      </c>
      <c r="W4002" s="14"/>
    </row>
    <row r="4003" spans="1:23" ht="12.2" customHeight="1">
      <c r="A4003" s="14" t="s">
        <v>1222</v>
      </c>
      <c r="B4003" s="14">
        <v>22</v>
      </c>
      <c r="C4003" s="14">
        <v>40</v>
      </c>
      <c r="D4003" s="14"/>
      <c r="E4003" s="14">
        <v>0</v>
      </c>
      <c r="F4003" s="14">
        <v>0</v>
      </c>
      <c r="G4003" s="14"/>
      <c r="H4003" s="14"/>
      <c r="I4003" s="14"/>
      <c r="J4003" s="14"/>
      <c r="K4003" s="14"/>
      <c r="L4003" s="14"/>
      <c r="M4003" s="14">
        <v>0</v>
      </c>
      <c r="N4003" s="14"/>
      <c r="O4003" s="191">
        <v>0</v>
      </c>
      <c r="P4003" s="191">
        <v>0</v>
      </c>
      <c r="Q4003" s="191">
        <v>0</v>
      </c>
      <c r="R4003" s="191">
        <v>0</v>
      </c>
      <c r="S4003" s="14"/>
      <c r="T4003" s="14">
        <v>5.25</v>
      </c>
      <c r="U4003" s="14">
        <v>5.75</v>
      </c>
      <c r="V4003" s="14">
        <v>202006</v>
      </c>
      <c r="W4003" s="14"/>
    </row>
    <row r="4004" spans="1:23" ht="12.2" customHeight="1">
      <c r="A4004" s="14" t="s">
        <v>1222</v>
      </c>
      <c r="B4004" s="14">
        <v>23</v>
      </c>
      <c r="C4004" s="14">
        <v>32</v>
      </c>
      <c r="D4004" s="14"/>
      <c r="E4004" s="14">
        <v>2.25</v>
      </c>
      <c r="F4004" s="14">
        <v>7.25</v>
      </c>
      <c r="G4004" s="14"/>
      <c r="H4004" s="14"/>
      <c r="I4004" s="14">
        <v>8</v>
      </c>
      <c r="J4004" s="14"/>
      <c r="K4004" s="14"/>
      <c r="L4004" s="14"/>
      <c r="M4004" s="14">
        <v>0</v>
      </c>
      <c r="N4004" s="14"/>
      <c r="O4004" s="191">
        <v>0</v>
      </c>
      <c r="P4004" s="191">
        <v>25</v>
      </c>
      <c r="Q4004" s="191">
        <v>0</v>
      </c>
      <c r="R4004" s="191">
        <v>0</v>
      </c>
      <c r="S4004" s="14"/>
      <c r="T4004" s="14"/>
      <c r="U4004" s="14"/>
      <c r="V4004" s="14">
        <v>202007</v>
      </c>
      <c r="W4004" s="14"/>
    </row>
    <row r="4005" spans="1:23" ht="12.2" customHeight="1">
      <c r="A4005" s="14" t="s">
        <v>1222</v>
      </c>
      <c r="B4005" s="14">
        <v>24</v>
      </c>
      <c r="C4005" s="14">
        <v>40</v>
      </c>
      <c r="D4005" s="14">
        <v>0</v>
      </c>
      <c r="E4005" s="14">
        <v>4</v>
      </c>
      <c r="F4005" s="14">
        <v>0</v>
      </c>
      <c r="G4005" s="14">
        <v>0</v>
      </c>
      <c r="H4005" s="14">
        <v>0</v>
      </c>
      <c r="I4005" s="14">
        <v>0</v>
      </c>
      <c r="J4005" s="14">
        <v>0</v>
      </c>
      <c r="K4005" s="14">
        <v>0</v>
      </c>
      <c r="L4005" s="14">
        <v>0</v>
      </c>
      <c r="M4005" s="14">
        <v>0</v>
      </c>
      <c r="N4005" s="14">
        <v>0</v>
      </c>
      <c r="O4005" s="191">
        <v>0</v>
      </c>
      <c r="P4005" s="191">
        <v>25</v>
      </c>
      <c r="Q4005" s="191">
        <v>0</v>
      </c>
      <c r="R4005" s="191">
        <v>0</v>
      </c>
      <c r="S4005" s="14">
        <v>0</v>
      </c>
      <c r="T4005" s="14">
        <v>0</v>
      </c>
      <c r="U4005" s="14">
        <v>0</v>
      </c>
      <c r="V4005" s="14">
        <v>202008</v>
      </c>
      <c r="W4005" s="14"/>
    </row>
    <row r="4006" spans="1:23" ht="12.2" customHeight="1">
      <c r="A4006" s="14" t="s">
        <v>1222</v>
      </c>
      <c r="B4006" s="14">
        <v>25</v>
      </c>
      <c r="C4006" s="14">
        <v>40</v>
      </c>
      <c r="D4006" s="14">
        <v>0</v>
      </c>
      <c r="E4006" s="14">
        <v>0</v>
      </c>
      <c r="F4006" s="14">
        <v>8.25</v>
      </c>
      <c r="G4006" s="14">
        <v>0</v>
      </c>
      <c r="H4006" s="14">
        <v>0</v>
      </c>
      <c r="I4006" s="14">
        <v>0</v>
      </c>
      <c r="J4006" s="14">
        <v>0</v>
      </c>
      <c r="K4006" s="14">
        <v>0</v>
      </c>
      <c r="L4006" s="14">
        <v>0</v>
      </c>
      <c r="M4006" s="14">
        <v>0</v>
      </c>
      <c r="N4006" s="14">
        <v>0</v>
      </c>
      <c r="O4006" s="191">
        <v>0</v>
      </c>
      <c r="P4006" s="191">
        <v>50</v>
      </c>
      <c r="Q4006" s="191">
        <v>0</v>
      </c>
      <c r="R4006" s="191">
        <v>0</v>
      </c>
      <c r="S4006" s="14">
        <v>0</v>
      </c>
      <c r="T4006" s="14">
        <v>0</v>
      </c>
      <c r="U4006" s="14">
        <v>0</v>
      </c>
      <c r="V4006" s="14">
        <v>202008</v>
      </c>
      <c r="W4006" s="14"/>
    </row>
    <row r="4007" spans="1:23" ht="12.2" customHeight="1" thickBot="1">
      <c r="A4007" s="14" t="s">
        <v>1222</v>
      </c>
      <c r="B4007" s="14">
        <v>26</v>
      </c>
      <c r="C4007" s="14">
        <v>28</v>
      </c>
      <c r="D4007" s="14">
        <v>0</v>
      </c>
      <c r="E4007" s="14">
        <v>0</v>
      </c>
      <c r="F4007" s="14">
        <v>0</v>
      </c>
      <c r="G4007" s="14">
        <v>8</v>
      </c>
      <c r="H4007" s="14">
        <v>0</v>
      </c>
      <c r="I4007" s="14">
        <v>0</v>
      </c>
      <c r="J4007" s="14">
        <v>0</v>
      </c>
      <c r="K4007" s="14">
        <v>0</v>
      </c>
      <c r="L4007" s="14">
        <v>0</v>
      </c>
      <c r="M4007" s="14">
        <v>0</v>
      </c>
      <c r="N4007" s="14">
        <v>0</v>
      </c>
      <c r="O4007" s="191">
        <v>0</v>
      </c>
      <c r="P4007" s="191">
        <v>25</v>
      </c>
      <c r="Q4007" s="191">
        <v>0</v>
      </c>
      <c r="R4007" s="191">
        <v>0</v>
      </c>
      <c r="S4007" s="14">
        <v>0</v>
      </c>
      <c r="T4007" s="14">
        <v>0</v>
      </c>
      <c r="U4007" s="14">
        <v>0</v>
      </c>
      <c r="V4007" s="14">
        <v>202008</v>
      </c>
      <c r="W4007" s="14"/>
    </row>
    <row r="4008" spans="1:23" ht="12.2" customHeight="1" thickTop="1">
      <c r="A4008" s="188" t="s">
        <v>1306</v>
      </c>
      <c r="B4008" s="189">
        <v>0</v>
      </c>
      <c r="C4008" s="189">
        <v>945.5</v>
      </c>
      <c r="D4008" s="189">
        <v>0</v>
      </c>
      <c r="E4008" s="189">
        <v>6.25</v>
      </c>
      <c r="F4008" s="189">
        <v>15.5</v>
      </c>
      <c r="G4008" s="189">
        <v>40</v>
      </c>
      <c r="H4008" s="189">
        <v>0</v>
      </c>
      <c r="I4008" s="189">
        <v>40</v>
      </c>
      <c r="J4008" s="189">
        <v>0</v>
      </c>
      <c r="K4008" s="189">
        <v>0</v>
      </c>
      <c r="L4008" s="189">
        <v>0</v>
      </c>
      <c r="M4008" s="189">
        <v>4108</v>
      </c>
      <c r="N4008" s="189">
        <v>0</v>
      </c>
      <c r="O4008" s="190">
        <v>0</v>
      </c>
      <c r="P4008" s="190">
        <v>625</v>
      </c>
      <c r="Q4008" s="190">
        <v>0</v>
      </c>
      <c r="R4008" s="190">
        <v>0</v>
      </c>
      <c r="S4008" s="189">
        <v>0</v>
      </c>
      <c r="T4008" s="189">
        <v>75.08</v>
      </c>
      <c r="U4008" s="189">
        <v>57</v>
      </c>
      <c r="V4008" s="189"/>
      <c r="W4008" s="189"/>
    </row>
    <row r="4009" spans="1:23" ht="12.2" customHeight="1">
      <c r="A4009" s="14" t="s">
        <v>958</v>
      </c>
      <c r="B4009" s="14">
        <v>1</v>
      </c>
      <c r="C4009" s="14">
        <v>8</v>
      </c>
      <c r="D4009" s="14">
        <v>8.75</v>
      </c>
      <c r="E4009" s="14">
        <v>0</v>
      </c>
      <c r="F4009" s="14">
        <v>0</v>
      </c>
      <c r="G4009" s="14">
        <v>12</v>
      </c>
      <c r="H4009" s="14">
        <v>0</v>
      </c>
      <c r="I4009" s="14">
        <v>8</v>
      </c>
      <c r="J4009" s="14">
        <v>0</v>
      </c>
      <c r="K4009" s="14">
        <v>0</v>
      </c>
      <c r="L4009" s="14">
        <v>0</v>
      </c>
      <c r="M4009" s="14">
        <v>72</v>
      </c>
      <c r="N4009" s="14">
        <v>0</v>
      </c>
      <c r="O4009" s="191">
        <v>0</v>
      </c>
      <c r="P4009" s="191">
        <v>0</v>
      </c>
      <c r="Q4009" s="191">
        <v>0</v>
      </c>
      <c r="R4009" s="191">
        <v>0</v>
      </c>
      <c r="S4009" s="14">
        <v>52.58</v>
      </c>
      <c r="T4009" s="14">
        <v>0</v>
      </c>
      <c r="U4009" s="14">
        <v>1.5</v>
      </c>
      <c r="V4009" s="14">
        <v>202002</v>
      </c>
      <c r="W4009" s="14"/>
    </row>
    <row r="4010" spans="1:23" ht="12.2" customHeight="1">
      <c r="A4010" s="14" t="s">
        <v>958</v>
      </c>
      <c r="B4010" s="14">
        <v>2</v>
      </c>
      <c r="C4010" s="14">
        <v>28</v>
      </c>
      <c r="D4010" s="14">
        <v>7.25</v>
      </c>
      <c r="E4010" s="14">
        <v>0</v>
      </c>
      <c r="F4010" s="14">
        <v>0</v>
      </c>
      <c r="G4010" s="14">
        <v>0</v>
      </c>
      <c r="H4010" s="14">
        <v>0</v>
      </c>
      <c r="I4010" s="14">
        <v>0</v>
      </c>
      <c r="J4010" s="14">
        <v>0</v>
      </c>
      <c r="K4010" s="14">
        <v>0</v>
      </c>
      <c r="L4010" s="14">
        <v>0</v>
      </c>
      <c r="M4010" s="14">
        <v>180</v>
      </c>
      <c r="N4010" s="14">
        <v>0</v>
      </c>
      <c r="O4010" s="191">
        <v>0</v>
      </c>
      <c r="P4010" s="191">
        <v>0</v>
      </c>
      <c r="Q4010" s="191">
        <v>0</v>
      </c>
      <c r="R4010" s="191">
        <v>0</v>
      </c>
      <c r="S4010" s="14">
        <v>0</v>
      </c>
      <c r="T4010" s="14">
        <v>0</v>
      </c>
      <c r="U4010" s="14">
        <v>0</v>
      </c>
      <c r="V4010" s="14">
        <v>202002</v>
      </c>
      <c r="W4010" s="14"/>
    </row>
    <row r="4011" spans="1:23" ht="12.2" customHeight="1">
      <c r="A4011" s="14" t="s">
        <v>958</v>
      </c>
      <c r="B4011" s="14">
        <v>3</v>
      </c>
      <c r="C4011" s="14">
        <v>28</v>
      </c>
      <c r="D4011" s="14">
        <v>2.33</v>
      </c>
      <c r="E4011" s="14">
        <v>0</v>
      </c>
      <c r="F4011" s="14">
        <v>0</v>
      </c>
      <c r="G4011" s="14">
        <v>0</v>
      </c>
      <c r="H4011" s="14">
        <v>0</v>
      </c>
      <c r="I4011" s="14">
        <v>0</v>
      </c>
      <c r="J4011" s="14">
        <v>0</v>
      </c>
      <c r="K4011" s="14">
        <v>0</v>
      </c>
      <c r="L4011" s="14">
        <v>0</v>
      </c>
      <c r="M4011" s="14">
        <v>144</v>
      </c>
      <c r="N4011" s="14">
        <v>0</v>
      </c>
      <c r="O4011" s="191">
        <v>0</v>
      </c>
      <c r="P4011" s="191">
        <v>0</v>
      </c>
      <c r="Q4011" s="191">
        <v>0</v>
      </c>
      <c r="R4011" s="191">
        <v>0</v>
      </c>
      <c r="S4011" s="14">
        <v>0</v>
      </c>
      <c r="T4011" s="14">
        <v>0</v>
      </c>
      <c r="U4011" s="14">
        <v>0</v>
      </c>
      <c r="V4011" s="14">
        <v>202002</v>
      </c>
      <c r="W4011" s="14"/>
    </row>
    <row r="4012" spans="1:23" ht="12.2" customHeight="1">
      <c r="A4012" s="14" t="s">
        <v>958</v>
      </c>
      <c r="B4012" s="14">
        <v>4</v>
      </c>
      <c r="C4012" s="14">
        <v>28</v>
      </c>
      <c r="D4012" s="14">
        <v>6.75</v>
      </c>
      <c r="E4012" s="14">
        <v>0</v>
      </c>
      <c r="F4012" s="14">
        <v>0</v>
      </c>
      <c r="G4012" s="14">
        <v>0</v>
      </c>
      <c r="H4012" s="14">
        <v>0</v>
      </c>
      <c r="I4012" s="14">
        <v>0</v>
      </c>
      <c r="J4012" s="14">
        <v>0</v>
      </c>
      <c r="K4012" s="14">
        <v>0</v>
      </c>
      <c r="L4012" s="14">
        <v>0</v>
      </c>
      <c r="M4012" s="14">
        <v>180</v>
      </c>
      <c r="N4012" s="14">
        <v>0</v>
      </c>
      <c r="O4012" s="191">
        <v>0</v>
      </c>
      <c r="P4012" s="191">
        <v>0</v>
      </c>
      <c r="Q4012" s="191">
        <v>0</v>
      </c>
      <c r="R4012" s="191">
        <v>0</v>
      </c>
      <c r="S4012" s="14">
        <v>0</v>
      </c>
      <c r="T4012" s="14">
        <v>0</v>
      </c>
      <c r="U4012" s="14">
        <v>0</v>
      </c>
      <c r="V4012" s="14">
        <v>202002</v>
      </c>
      <c r="W4012" s="14"/>
    </row>
    <row r="4013" spans="1:23" ht="12.2" customHeight="1">
      <c r="A4013" s="14" t="s">
        <v>958</v>
      </c>
      <c r="B4013" s="14">
        <v>5</v>
      </c>
      <c r="C4013" s="14">
        <v>28</v>
      </c>
      <c r="D4013" s="14">
        <v>6.25</v>
      </c>
      <c r="E4013" s="14">
        <v>0</v>
      </c>
      <c r="F4013" s="14">
        <v>0</v>
      </c>
      <c r="G4013" s="14">
        <v>0</v>
      </c>
      <c r="H4013" s="14">
        <v>0</v>
      </c>
      <c r="I4013" s="14">
        <v>0</v>
      </c>
      <c r="J4013" s="14">
        <v>0</v>
      </c>
      <c r="K4013" s="14">
        <v>0</v>
      </c>
      <c r="L4013" s="14">
        <v>0</v>
      </c>
      <c r="M4013" s="14">
        <v>180</v>
      </c>
      <c r="N4013" s="14">
        <v>0</v>
      </c>
      <c r="O4013" s="191">
        <v>0</v>
      </c>
      <c r="P4013" s="191">
        <v>0</v>
      </c>
      <c r="Q4013" s="191">
        <v>0</v>
      </c>
      <c r="R4013" s="191">
        <v>0</v>
      </c>
      <c r="S4013" s="14">
        <v>0</v>
      </c>
      <c r="T4013" s="14">
        <v>0</v>
      </c>
      <c r="U4013" s="14">
        <v>0</v>
      </c>
      <c r="V4013" s="14">
        <v>202002</v>
      </c>
      <c r="W4013" s="14"/>
    </row>
    <row r="4014" spans="1:23" ht="12.2" customHeight="1">
      <c r="A4014" s="14" t="s">
        <v>958</v>
      </c>
      <c r="B4014" s="14">
        <v>6</v>
      </c>
      <c r="C4014" s="14">
        <v>28</v>
      </c>
      <c r="D4014" s="14">
        <v>9.25</v>
      </c>
      <c r="E4014" s="14">
        <v>0</v>
      </c>
      <c r="F4014" s="14">
        <v>0</v>
      </c>
      <c r="G4014" s="14">
        <v>0</v>
      </c>
      <c r="H4014" s="14">
        <v>0</v>
      </c>
      <c r="I4014" s="14">
        <v>0</v>
      </c>
      <c r="J4014" s="14">
        <v>0</v>
      </c>
      <c r="K4014" s="14">
        <v>0</v>
      </c>
      <c r="L4014" s="14">
        <v>0</v>
      </c>
      <c r="M4014" s="14">
        <v>180</v>
      </c>
      <c r="N4014" s="14">
        <v>0</v>
      </c>
      <c r="O4014" s="191">
        <v>0</v>
      </c>
      <c r="P4014" s="191">
        <v>0</v>
      </c>
      <c r="Q4014" s="191">
        <v>0</v>
      </c>
      <c r="R4014" s="191">
        <v>0</v>
      </c>
      <c r="S4014" s="14">
        <v>0</v>
      </c>
      <c r="T4014" s="14">
        <v>0</v>
      </c>
      <c r="U4014" s="14">
        <v>0</v>
      </c>
      <c r="V4014" s="14">
        <v>202003</v>
      </c>
      <c r="W4014" s="14"/>
    </row>
    <row r="4015" spans="1:23" ht="12.2" customHeight="1">
      <c r="A4015" s="14" t="s">
        <v>958</v>
      </c>
      <c r="B4015" s="14">
        <v>7</v>
      </c>
      <c r="C4015" s="14">
        <v>28</v>
      </c>
      <c r="D4015" s="14">
        <v>3.33</v>
      </c>
      <c r="E4015" s="14">
        <v>0</v>
      </c>
      <c r="F4015" s="14">
        <v>0</v>
      </c>
      <c r="G4015" s="14">
        <v>0</v>
      </c>
      <c r="H4015" s="14">
        <v>0</v>
      </c>
      <c r="I4015" s="14">
        <v>0</v>
      </c>
      <c r="J4015" s="14">
        <v>0</v>
      </c>
      <c r="K4015" s="14">
        <v>0</v>
      </c>
      <c r="L4015" s="14">
        <v>0</v>
      </c>
      <c r="M4015" s="14">
        <v>180</v>
      </c>
      <c r="N4015" s="14">
        <v>0</v>
      </c>
      <c r="O4015" s="191">
        <v>0</v>
      </c>
      <c r="P4015" s="191">
        <v>0</v>
      </c>
      <c r="Q4015" s="191">
        <v>0</v>
      </c>
      <c r="R4015" s="191">
        <v>0</v>
      </c>
      <c r="S4015" s="14">
        <v>0</v>
      </c>
      <c r="T4015" s="14">
        <v>0</v>
      </c>
      <c r="U4015" s="14">
        <v>0</v>
      </c>
      <c r="V4015" s="14">
        <v>202003</v>
      </c>
      <c r="W4015" s="14"/>
    </row>
    <row r="4016" spans="1:23" ht="12.2" customHeight="1">
      <c r="A4016" s="14" t="s">
        <v>958</v>
      </c>
      <c r="B4016" s="14">
        <v>8</v>
      </c>
      <c r="C4016" s="14">
        <v>28</v>
      </c>
      <c r="D4016" s="14">
        <v>7.25</v>
      </c>
      <c r="E4016" s="14">
        <v>0</v>
      </c>
      <c r="F4016" s="14">
        <v>0</v>
      </c>
      <c r="G4016" s="14">
        <v>0</v>
      </c>
      <c r="H4016" s="14">
        <v>0</v>
      </c>
      <c r="I4016" s="14">
        <v>0</v>
      </c>
      <c r="J4016" s="14">
        <v>0</v>
      </c>
      <c r="K4016" s="14">
        <v>0</v>
      </c>
      <c r="L4016" s="14">
        <v>0</v>
      </c>
      <c r="M4016" s="14">
        <v>180</v>
      </c>
      <c r="N4016" s="14">
        <v>0</v>
      </c>
      <c r="O4016" s="191">
        <v>0</v>
      </c>
      <c r="P4016" s="191">
        <v>0</v>
      </c>
      <c r="Q4016" s="191">
        <v>0</v>
      </c>
      <c r="R4016" s="191">
        <v>0</v>
      </c>
      <c r="S4016" s="14">
        <v>0</v>
      </c>
      <c r="T4016" s="14">
        <v>0</v>
      </c>
      <c r="U4016" s="14">
        <v>0</v>
      </c>
      <c r="V4016" s="14">
        <v>202003</v>
      </c>
      <c r="W4016" s="14"/>
    </row>
    <row r="4017" spans="1:23" ht="12.2" customHeight="1">
      <c r="A4017" s="14" t="s">
        <v>958</v>
      </c>
      <c r="B4017" s="14">
        <v>9</v>
      </c>
      <c r="C4017" s="14">
        <v>28</v>
      </c>
      <c r="D4017" s="14">
        <v>7</v>
      </c>
      <c r="E4017" s="14">
        <v>0</v>
      </c>
      <c r="F4017" s="14">
        <v>0</v>
      </c>
      <c r="G4017" s="14">
        <v>0</v>
      </c>
      <c r="H4017" s="14">
        <v>0</v>
      </c>
      <c r="I4017" s="14">
        <v>0</v>
      </c>
      <c r="J4017" s="14">
        <v>0</v>
      </c>
      <c r="K4017" s="14">
        <v>0</v>
      </c>
      <c r="L4017" s="14">
        <v>0</v>
      </c>
      <c r="M4017" s="14">
        <v>180</v>
      </c>
      <c r="N4017" s="14">
        <v>0</v>
      </c>
      <c r="O4017" s="191">
        <v>0</v>
      </c>
      <c r="P4017" s="191">
        <v>0</v>
      </c>
      <c r="Q4017" s="191">
        <v>0</v>
      </c>
      <c r="R4017" s="191">
        <v>0</v>
      </c>
      <c r="S4017" s="14">
        <v>0</v>
      </c>
      <c r="T4017" s="14">
        <v>0</v>
      </c>
      <c r="U4017" s="14">
        <v>0</v>
      </c>
      <c r="V4017" s="14">
        <v>202003</v>
      </c>
      <c r="W4017" s="14"/>
    </row>
    <row r="4018" spans="1:23" ht="12.2" customHeight="1">
      <c r="A4018" s="14" t="s">
        <v>958</v>
      </c>
      <c r="B4018" s="14">
        <v>10</v>
      </c>
      <c r="C4018" s="14">
        <v>28</v>
      </c>
      <c r="D4018" s="14">
        <v>7.5</v>
      </c>
      <c r="E4018" s="14">
        <v>0</v>
      </c>
      <c r="F4018" s="14">
        <v>0</v>
      </c>
      <c r="G4018" s="14">
        <v>0</v>
      </c>
      <c r="H4018" s="14">
        <v>0</v>
      </c>
      <c r="I4018" s="14">
        <v>0</v>
      </c>
      <c r="J4018" s="14">
        <v>0</v>
      </c>
      <c r="K4018" s="14">
        <v>0</v>
      </c>
      <c r="L4018" s="14">
        <v>0</v>
      </c>
      <c r="M4018" s="14">
        <v>180</v>
      </c>
      <c r="N4018" s="14">
        <v>0</v>
      </c>
      <c r="O4018" s="191">
        <v>0</v>
      </c>
      <c r="P4018" s="191">
        <v>0</v>
      </c>
      <c r="Q4018" s="191">
        <v>0</v>
      </c>
      <c r="R4018" s="191">
        <v>0</v>
      </c>
      <c r="S4018" s="14">
        <v>0</v>
      </c>
      <c r="T4018" s="14">
        <v>0</v>
      </c>
      <c r="U4018" s="14">
        <v>0</v>
      </c>
      <c r="V4018" s="14">
        <v>202004</v>
      </c>
      <c r="W4018" s="14"/>
    </row>
    <row r="4019" spans="1:23" ht="12.2" customHeight="1">
      <c r="A4019" s="14" t="s">
        <v>958</v>
      </c>
      <c r="B4019" s="14">
        <v>11</v>
      </c>
      <c r="C4019" s="14">
        <v>28</v>
      </c>
      <c r="D4019" s="14">
        <v>7.25</v>
      </c>
      <c r="E4019" s="14">
        <v>0</v>
      </c>
      <c r="F4019" s="14">
        <v>0</v>
      </c>
      <c r="G4019" s="14">
        <v>0</v>
      </c>
      <c r="H4019" s="14">
        <v>0</v>
      </c>
      <c r="I4019" s="14">
        <v>0</v>
      </c>
      <c r="J4019" s="14">
        <v>0</v>
      </c>
      <c r="K4019" s="14">
        <v>0</v>
      </c>
      <c r="L4019" s="14">
        <v>0</v>
      </c>
      <c r="M4019" s="14">
        <v>180</v>
      </c>
      <c r="N4019" s="14">
        <v>0</v>
      </c>
      <c r="O4019" s="191">
        <v>0</v>
      </c>
      <c r="P4019" s="191">
        <v>0</v>
      </c>
      <c r="Q4019" s="191">
        <v>0</v>
      </c>
      <c r="R4019" s="191">
        <v>0</v>
      </c>
      <c r="S4019" s="14">
        <v>0</v>
      </c>
      <c r="T4019" s="14">
        <v>0</v>
      </c>
      <c r="U4019" s="14">
        <v>0</v>
      </c>
      <c r="V4019" s="14">
        <v>202004</v>
      </c>
      <c r="W4019" s="14"/>
    </row>
    <row r="4020" spans="1:23" ht="12.2" customHeight="1">
      <c r="A4020" s="14" t="s">
        <v>958</v>
      </c>
      <c r="B4020" s="14">
        <v>12</v>
      </c>
      <c r="C4020" s="14">
        <v>28</v>
      </c>
      <c r="D4020" s="14">
        <v>4.75</v>
      </c>
      <c r="E4020" s="14">
        <v>0</v>
      </c>
      <c r="F4020" s="14">
        <v>0</v>
      </c>
      <c r="G4020" s="14">
        <v>0</v>
      </c>
      <c r="H4020" s="14">
        <v>0</v>
      </c>
      <c r="I4020" s="14">
        <v>0</v>
      </c>
      <c r="J4020" s="14">
        <v>0</v>
      </c>
      <c r="K4020" s="14">
        <v>0</v>
      </c>
      <c r="L4020" s="14">
        <v>0</v>
      </c>
      <c r="M4020" s="14">
        <v>180</v>
      </c>
      <c r="N4020" s="14">
        <v>0</v>
      </c>
      <c r="O4020" s="191">
        <v>0</v>
      </c>
      <c r="P4020" s="191">
        <v>0</v>
      </c>
      <c r="Q4020" s="191">
        <v>0</v>
      </c>
      <c r="R4020" s="191">
        <v>0</v>
      </c>
      <c r="S4020" s="14">
        <v>0</v>
      </c>
      <c r="T4020" s="14">
        <v>0</v>
      </c>
      <c r="U4020" s="14">
        <v>0</v>
      </c>
      <c r="V4020" s="14">
        <v>202004</v>
      </c>
      <c r="W4020" s="14"/>
    </row>
    <row r="4021" spans="1:23" ht="12.2" customHeight="1">
      <c r="A4021" s="14" t="s">
        <v>958</v>
      </c>
      <c r="B4021" s="14">
        <v>13</v>
      </c>
      <c r="C4021" s="14">
        <v>28</v>
      </c>
      <c r="D4021" s="14">
        <v>5</v>
      </c>
      <c r="E4021" s="14">
        <v>0</v>
      </c>
      <c r="F4021" s="14">
        <v>0</v>
      </c>
      <c r="G4021" s="14">
        <v>0</v>
      </c>
      <c r="H4021" s="14">
        <v>0</v>
      </c>
      <c r="I4021" s="14">
        <v>0</v>
      </c>
      <c r="J4021" s="14">
        <v>0</v>
      </c>
      <c r="K4021" s="14">
        <v>0</v>
      </c>
      <c r="L4021" s="14">
        <v>0</v>
      </c>
      <c r="M4021" s="14">
        <v>180</v>
      </c>
      <c r="N4021" s="14">
        <v>0</v>
      </c>
      <c r="O4021" s="191">
        <v>0</v>
      </c>
      <c r="P4021" s="191">
        <v>0</v>
      </c>
      <c r="Q4021" s="191">
        <v>0</v>
      </c>
      <c r="R4021" s="191">
        <v>0</v>
      </c>
      <c r="S4021" s="14">
        <v>0</v>
      </c>
      <c r="T4021" s="14">
        <v>0</v>
      </c>
      <c r="U4021" s="14">
        <v>0</v>
      </c>
      <c r="V4021" s="14">
        <v>202004</v>
      </c>
      <c r="W4021" s="14"/>
    </row>
    <row r="4022" spans="1:23" ht="12.2" customHeight="1">
      <c r="A4022" s="14" t="s">
        <v>958</v>
      </c>
      <c r="B4022" s="14">
        <v>14</v>
      </c>
      <c r="C4022" s="14">
        <v>28</v>
      </c>
      <c r="D4022" s="14">
        <v>4.75</v>
      </c>
      <c r="E4022" s="14">
        <v>0</v>
      </c>
      <c r="F4022" s="14">
        <v>0</v>
      </c>
      <c r="G4022" s="14">
        <v>0</v>
      </c>
      <c r="H4022" s="14">
        <v>0</v>
      </c>
      <c r="I4022" s="14">
        <v>0</v>
      </c>
      <c r="J4022" s="14">
        <v>0</v>
      </c>
      <c r="K4022" s="14">
        <v>0</v>
      </c>
      <c r="L4022" s="14">
        <v>0</v>
      </c>
      <c r="M4022" s="14">
        <v>180</v>
      </c>
      <c r="N4022" s="14">
        <v>0</v>
      </c>
      <c r="O4022" s="191">
        <v>0</v>
      </c>
      <c r="P4022" s="191">
        <v>0</v>
      </c>
      <c r="Q4022" s="191">
        <v>0</v>
      </c>
      <c r="R4022" s="191">
        <v>0</v>
      </c>
      <c r="S4022" s="14">
        <v>0</v>
      </c>
      <c r="T4022" s="14">
        <v>0</v>
      </c>
      <c r="U4022" s="14">
        <v>0</v>
      </c>
      <c r="V4022" s="14">
        <v>202005</v>
      </c>
      <c r="W4022" s="14"/>
    </row>
    <row r="4023" spans="1:23" ht="12.2" customHeight="1">
      <c r="A4023" s="14" t="s">
        <v>958</v>
      </c>
      <c r="B4023" s="14">
        <v>15</v>
      </c>
      <c r="C4023" s="14">
        <v>28</v>
      </c>
      <c r="D4023" s="14">
        <v>7.5</v>
      </c>
      <c r="E4023" s="14">
        <v>0</v>
      </c>
      <c r="F4023" s="14">
        <v>0</v>
      </c>
      <c r="G4023" s="14">
        <v>0</v>
      </c>
      <c r="H4023" s="14">
        <v>0</v>
      </c>
      <c r="I4023" s="14">
        <v>0</v>
      </c>
      <c r="J4023" s="14">
        <v>0</v>
      </c>
      <c r="K4023" s="14">
        <v>0</v>
      </c>
      <c r="L4023" s="14">
        <v>0</v>
      </c>
      <c r="M4023" s="14">
        <v>180</v>
      </c>
      <c r="N4023" s="14">
        <v>0</v>
      </c>
      <c r="O4023" s="191">
        <v>0</v>
      </c>
      <c r="P4023" s="191">
        <v>0</v>
      </c>
      <c r="Q4023" s="191">
        <v>0</v>
      </c>
      <c r="R4023" s="191">
        <v>0</v>
      </c>
      <c r="S4023" s="14">
        <v>0</v>
      </c>
      <c r="T4023" s="14">
        <v>0</v>
      </c>
      <c r="U4023" s="14">
        <v>0</v>
      </c>
      <c r="V4023" s="14">
        <v>202005</v>
      </c>
      <c r="W4023" s="14"/>
    </row>
    <row r="4024" spans="1:23" ht="12.2" customHeight="1">
      <c r="A4024" s="14" t="s">
        <v>958</v>
      </c>
      <c r="B4024" s="14">
        <v>16</v>
      </c>
      <c r="C4024" s="14">
        <v>20</v>
      </c>
      <c r="D4024" s="14">
        <v>7</v>
      </c>
      <c r="E4024" s="14">
        <v>0</v>
      </c>
      <c r="F4024" s="14">
        <v>0</v>
      </c>
      <c r="G4024" s="14">
        <v>0</v>
      </c>
      <c r="H4024" s="14">
        <v>0</v>
      </c>
      <c r="I4024" s="14">
        <v>8</v>
      </c>
      <c r="J4024" s="14">
        <v>0</v>
      </c>
      <c r="K4024" s="14">
        <v>0</v>
      </c>
      <c r="L4024" s="14">
        <v>0</v>
      </c>
      <c r="M4024" s="14">
        <v>144</v>
      </c>
      <c r="N4024" s="14">
        <v>0</v>
      </c>
      <c r="O4024" s="191">
        <v>0</v>
      </c>
      <c r="P4024" s="191">
        <v>0</v>
      </c>
      <c r="Q4024" s="191">
        <v>0</v>
      </c>
      <c r="R4024" s="191">
        <v>0</v>
      </c>
      <c r="S4024" s="14">
        <v>0</v>
      </c>
      <c r="T4024" s="14">
        <v>0</v>
      </c>
      <c r="U4024" s="14">
        <v>0</v>
      </c>
      <c r="V4024" s="14">
        <v>202005</v>
      </c>
      <c r="W4024" s="14"/>
    </row>
    <row r="4025" spans="1:23" ht="12.2" customHeight="1">
      <c r="A4025" s="14" t="s">
        <v>958</v>
      </c>
      <c r="B4025" s="14">
        <v>17</v>
      </c>
      <c r="C4025" s="14">
        <v>28</v>
      </c>
      <c r="D4025" s="14">
        <v>7.5</v>
      </c>
      <c r="E4025" s="14">
        <v>0</v>
      </c>
      <c r="F4025" s="14">
        <v>0</v>
      </c>
      <c r="G4025" s="14">
        <v>0</v>
      </c>
      <c r="H4025" s="14">
        <v>0</v>
      </c>
      <c r="I4025" s="14">
        <v>0</v>
      </c>
      <c r="J4025" s="14">
        <v>0</v>
      </c>
      <c r="K4025" s="14">
        <v>0</v>
      </c>
      <c r="L4025" s="14">
        <v>0</v>
      </c>
      <c r="M4025" s="14">
        <v>180</v>
      </c>
      <c r="N4025" s="14">
        <v>0</v>
      </c>
      <c r="O4025" s="191">
        <v>0</v>
      </c>
      <c r="P4025" s="191">
        <v>0</v>
      </c>
      <c r="Q4025" s="191">
        <v>0</v>
      </c>
      <c r="R4025" s="191">
        <v>0</v>
      </c>
      <c r="S4025" s="14">
        <v>0</v>
      </c>
      <c r="T4025" s="14">
        <v>0</v>
      </c>
      <c r="U4025" s="14">
        <v>0</v>
      </c>
      <c r="V4025" s="14">
        <v>202005</v>
      </c>
      <c r="W4025" s="14"/>
    </row>
    <row r="4026" spans="1:23" ht="12.2" customHeight="1">
      <c r="A4026" s="14" t="s">
        <v>958</v>
      </c>
      <c r="B4026" s="14">
        <v>18</v>
      </c>
      <c r="C4026" s="14">
        <v>20</v>
      </c>
      <c r="D4026" s="14">
        <v>7</v>
      </c>
      <c r="E4026" s="14">
        <v>0</v>
      </c>
      <c r="F4026" s="14">
        <v>0</v>
      </c>
      <c r="G4026" s="14">
        <v>0</v>
      </c>
      <c r="H4026" s="14">
        <v>0</v>
      </c>
      <c r="I4026" s="14">
        <v>8</v>
      </c>
      <c r="J4026" s="14">
        <v>0</v>
      </c>
      <c r="K4026" s="14">
        <v>0</v>
      </c>
      <c r="L4026" s="14">
        <v>0</v>
      </c>
      <c r="M4026" s="14">
        <v>144</v>
      </c>
      <c r="N4026" s="14">
        <v>0</v>
      </c>
      <c r="O4026" s="191">
        <v>0</v>
      </c>
      <c r="P4026" s="191">
        <v>0</v>
      </c>
      <c r="Q4026" s="191">
        <v>0</v>
      </c>
      <c r="R4026" s="191">
        <v>0</v>
      </c>
      <c r="S4026" s="14">
        <v>0</v>
      </c>
      <c r="T4026" s="14">
        <v>0</v>
      </c>
      <c r="U4026" s="14">
        <v>0</v>
      </c>
      <c r="V4026" s="14">
        <v>202005</v>
      </c>
      <c r="W4026" s="14"/>
    </row>
    <row r="4027" spans="1:23" ht="12.2" customHeight="1">
      <c r="A4027" s="14" t="s">
        <v>958</v>
      </c>
      <c r="B4027" s="14">
        <v>19</v>
      </c>
      <c r="C4027" s="14">
        <v>28</v>
      </c>
      <c r="D4027" s="14">
        <v>2.75</v>
      </c>
      <c r="E4027" s="14">
        <v>0</v>
      </c>
      <c r="F4027" s="14">
        <v>0</v>
      </c>
      <c r="G4027" s="14">
        <v>0</v>
      </c>
      <c r="H4027" s="14">
        <v>0</v>
      </c>
      <c r="I4027" s="14">
        <v>0</v>
      </c>
      <c r="J4027" s="14">
        <v>0</v>
      </c>
      <c r="K4027" s="14">
        <v>0</v>
      </c>
      <c r="L4027" s="14">
        <v>0</v>
      </c>
      <c r="M4027" s="14">
        <v>144</v>
      </c>
      <c r="N4027" s="14">
        <v>0</v>
      </c>
      <c r="O4027" s="191">
        <v>0</v>
      </c>
      <c r="P4027" s="191">
        <v>0</v>
      </c>
      <c r="Q4027" s="191">
        <v>0</v>
      </c>
      <c r="R4027" s="191">
        <v>0</v>
      </c>
      <c r="S4027" s="14">
        <v>0</v>
      </c>
      <c r="T4027" s="14">
        <v>0</v>
      </c>
      <c r="U4027" s="14">
        <v>0</v>
      </c>
      <c r="V4027" s="14">
        <v>202006</v>
      </c>
      <c r="W4027" s="14"/>
    </row>
    <row r="4028" spans="1:23" ht="12.2" customHeight="1">
      <c r="A4028" s="14" t="s">
        <v>958</v>
      </c>
      <c r="B4028" s="14">
        <v>20</v>
      </c>
      <c r="C4028" s="14">
        <v>28</v>
      </c>
      <c r="D4028" s="14">
        <v>7.5</v>
      </c>
      <c r="E4028" s="14">
        <v>0</v>
      </c>
      <c r="F4028" s="14">
        <v>0</v>
      </c>
      <c r="G4028" s="14">
        <v>0</v>
      </c>
      <c r="H4028" s="14">
        <v>0</v>
      </c>
      <c r="I4028" s="14">
        <v>0</v>
      </c>
      <c r="J4028" s="14">
        <v>0</v>
      </c>
      <c r="K4028" s="14">
        <v>0</v>
      </c>
      <c r="L4028" s="14">
        <v>0</v>
      </c>
      <c r="M4028" s="14">
        <v>180</v>
      </c>
      <c r="N4028" s="14">
        <v>0</v>
      </c>
      <c r="O4028" s="191">
        <v>0</v>
      </c>
      <c r="P4028" s="191">
        <v>0</v>
      </c>
      <c r="Q4028" s="191">
        <v>0</v>
      </c>
      <c r="R4028" s="191">
        <v>0</v>
      </c>
      <c r="S4028" s="14">
        <v>0</v>
      </c>
      <c r="T4028" s="14">
        <v>0</v>
      </c>
      <c r="U4028" s="14">
        <v>0</v>
      </c>
      <c r="V4028" s="14">
        <v>202006</v>
      </c>
      <c r="W4028" s="14"/>
    </row>
    <row r="4029" spans="1:23" ht="12.2" customHeight="1">
      <c r="A4029" s="14" t="s">
        <v>958</v>
      </c>
      <c r="B4029" s="14">
        <v>21</v>
      </c>
      <c r="C4029" s="14">
        <v>20</v>
      </c>
      <c r="D4029" s="14">
        <v>6.5</v>
      </c>
      <c r="E4029" s="14">
        <v>0</v>
      </c>
      <c r="F4029" s="14">
        <v>0</v>
      </c>
      <c r="G4029" s="14">
        <v>0</v>
      </c>
      <c r="H4029" s="14">
        <v>0</v>
      </c>
      <c r="I4029" s="14">
        <v>8</v>
      </c>
      <c r="J4029" s="14">
        <v>0</v>
      </c>
      <c r="K4029" s="14">
        <v>0</v>
      </c>
      <c r="L4029" s="14">
        <v>0</v>
      </c>
      <c r="M4029" s="14">
        <v>144</v>
      </c>
      <c r="N4029" s="14">
        <v>0</v>
      </c>
      <c r="O4029" s="191">
        <v>0</v>
      </c>
      <c r="P4029" s="191">
        <v>0</v>
      </c>
      <c r="Q4029" s="191">
        <v>0</v>
      </c>
      <c r="R4029" s="191">
        <v>0</v>
      </c>
      <c r="S4029" s="14">
        <v>0</v>
      </c>
      <c r="T4029" s="14">
        <v>0</v>
      </c>
      <c r="U4029" s="14">
        <v>0</v>
      </c>
      <c r="V4029" s="14">
        <v>202006</v>
      </c>
      <c r="W4029" s="14"/>
    </row>
    <row r="4030" spans="1:23" ht="12.2" customHeight="1">
      <c r="A4030" s="14" t="s">
        <v>958</v>
      </c>
      <c r="B4030" s="14">
        <v>22</v>
      </c>
      <c r="C4030" s="14">
        <v>28</v>
      </c>
      <c r="D4030" s="14">
        <v>3.75</v>
      </c>
      <c r="E4030" s="14">
        <v>0</v>
      </c>
      <c r="F4030" s="14">
        <v>0</v>
      </c>
      <c r="G4030" s="14">
        <v>0</v>
      </c>
      <c r="H4030" s="14">
        <v>0</v>
      </c>
      <c r="I4030" s="14">
        <v>0</v>
      </c>
      <c r="J4030" s="14">
        <v>0</v>
      </c>
      <c r="K4030" s="14">
        <v>0</v>
      </c>
      <c r="L4030" s="14">
        <v>0</v>
      </c>
      <c r="M4030" s="14">
        <v>180</v>
      </c>
      <c r="N4030" s="14">
        <v>0</v>
      </c>
      <c r="O4030" s="191">
        <v>0</v>
      </c>
      <c r="P4030" s="191">
        <v>0</v>
      </c>
      <c r="Q4030" s="191">
        <v>0</v>
      </c>
      <c r="R4030" s="191">
        <v>0</v>
      </c>
      <c r="S4030" s="14">
        <v>0</v>
      </c>
      <c r="T4030" s="14">
        <v>0</v>
      </c>
      <c r="U4030" s="14">
        <v>0</v>
      </c>
      <c r="V4030" s="14">
        <v>202006</v>
      </c>
      <c r="W4030" s="14"/>
    </row>
    <row r="4031" spans="1:23" ht="12.2" customHeight="1">
      <c r="A4031" s="14" t="s">
        <v>958</v>
      </c>
      <c r="B4031" s="14">
        <v>23</v>
      </c>
      <c r="C4031" s="14">
        <v>20</v>
      </c>
      <c r="D4031" s="14">
        <v>7</v>
      </c>
      <c r="E4031" s="14">
        <v>0</v>
      </c>
      <c r="F4031" s="14">
        <v>0</v>
      </c>
      <c r="G4031" s="14">
        <v>0</v>
      </c>
      <c r="H4031" s="14">
        <v>0</v>
      </c>
      <c r="I4031" s="14">
        <v>8</v>
      </c>
      <c r="J4031" s="14">
        <v>0</v>
      </c>
      <c r="K4031" s="14">
        <v>0</v>
      </c>
      <c r="L4031" s="14">
        <v>0</v>
      </c>
      <c r="M4031" s="14">
        <v>144</v>
      </c>
      <c r="N4031" s="14">
        <v>0</v>
      </c>
      <c r="O4031" s="191">
        <v>0</v>
      </c>
      <c r="P4031" s="191">
        <v>0</v>
      </c>
      <c r="Q4031" s="191">
        <v>0</v>
      </c>
      <c r="R4031" s="191">
        <v>0</v>
      </c>
      <c r="S4031" s="14">
        <v>0</v>
      </c>
      <c r="T4031" s="14">
        <v>0</v>
      </c>
      <c r="U4031" s="14">
        <v>0</v>
      </c>
      <c r="V4031" s="14">
        <v>202007</v>
      </c>
      <c r="W4031" s="14"/>
    </row>
    <row r="4032" spans="1:23" ht="12.2" customHeight="1">
      <c r="A4032" s="14" t="s">
        <v>958</v>
      </c>
      <c r="B4032" s="14">
        <v>24</v>
      </c>
      <c r="C4032" s="14">
        <v>28</v>
      </c>
      <c r="D4032" s="14">
        <v>5.75</v>
      </c>
      <c r="E4032" s="14">
        <v>0</v>
      </c>
      <c r="F4032" s="14">
        <v>0</v>
      </c>
      <c r="G4032" s="14">
        <v>0</v>
      </c>
      <c r="H4032" s="14">
        <v>0</v>
      </c>
      <c r="I4032" s="14">
        <v>0</v>
      </c>
      <c r="J4032" s="14">
        <v>0</v>
      </c>
      <c r="K4032" s="14">
        <v>0</v>
      </c>
      <c r="L4032" s="14">
        <v>0</v>
      </c>
      <c r="M4032" s="14">
        <v>180</v>
      </c>
      <c r="N4032" s="14">
        <v>0</v>
      </c>
      <c r="O4032" s="191">
        <v>0</v>
      </c>
      <c r="P4032" s="191">
        <v>0</v>
      </c>
      <c r="Q4032" s="191">
        <v>0</v>
      </c>
      <c r="R4032" s="191">
        <v>0</v>
      </c>
      <c r="S4032" s="14">
        <v>0</v>
      </c>
      <c r="T4032" s="14">
        <v>0</v>
      </c>
      <c r="U4032" s="14">
        <v>0</v>
      </c>
      <c r="V4032" s="14">
        <v>202007</v>
      </c>
      <c r="W4032" s="14"/>
    </row>
    <row r="4033" spans="1:23" ht="12.2" customHeight="1">
      <c r="A4033" s="14" t="s">
        <v>958</v>
      </c>
      <c r="B4033" s="14">
        <v>25</v>
      </c>
      <c r="C4033" s="14">
        <v>28</v>
      </c>
      <c r="D4033" s="14">
        <v>5.5</v>
      </c>
      <c r="E4033" s="14">
        <v>0</v>
      </c>
      <c r="F4033" s="14">
        <v>0</v>
      </c>
      <c r="G4033" s="14">
        <v>0</v>
      </c>
      <c r="H4033" s="14">
        <v>0</v>
      </c>
      <c r="I4033" s="14">
        <v>0</v>
      </c>
      <c r="J4033" s="14">
        <v>0</v>
      </c>
      <c r="K4033" s="14">
        <v>0</v>
      </c>
      <c r="L4033" s="14">
        <v>0</v>
      </c>
      <c r="M4033" s="14">
        <v>180</v>
      </c>
      <c r="N4033" s="14">
        <v>0</v>
      </c>
      <c r="O4033" s="191">
        <v>0</v>
      </c>
      <c r="P4033" s="191">
        <v>0</v>
      </c>
      <c r="Q4033" s="191">
        <v>0</v>
      </c>
      <c r="R4033" s="191">
        <v>0</v>
      </c>
      <c r="S4033" s="14">
        <v>0</v>
      </c>
      <c r="T4033" s="14">
        <v>0</v>
      </c>
      <c r="U4033" s="14">
        <v>0</v>
      </c>
      <c r="V4033" s="14">
        <v>202007</v>
      </c>
      <c r="W4033" s="14"/>
    </row>
    <row r="4034" spans="1:23" ht="12.2" customHeight="1" thickBot="1">
      <c r="A4034" s="14" t="s">
        <v>958</v>
      </c>
      <c r="B4034" s="14">
        <v>26</v>
      </c>
      <c r="C4034" s="14">
        <v>28</v>
      </c>
      <c r="D4034" s="14">
        <v>5.25</v>
      </c>
      <c r="E4034" s="14">
        <v>0</v>
      </c>
      <c r="F4034" s="14">
        <v>0</v>
      </c>
      <c r="G4034" s="14">
        <v>0</v>
      </c>
      <c r="H4034" s="14">
        <v>0</v>
      </c>
      <c r="I4034" s="14">
        <v>0</v>
      </c>
      <c r="J4034" s="14">
        <v>0</v>
      </c>
      <c r="K4034" s="14">
        <v>0</v>
      </c>
      <c r="L4034" s="14">
        <v>0</v>
      </c>
      <c r="M4034" s="14">
        <v>180</v>
      </c>
      <c r="N4034" s="14">
        <v>0</v>
      </c>
      <c r="O4034" s="191">
        <v>0</v>
      </c>
      <c r="P4034" s="191">
        <v>0</v>
      </c>
      <c r="Q4034" s="191">
        <v>0</v>
      </c>
      <c r="R4034" s="191">
        <v>0</v>
      </c>
      <c r="S4034" s="14">
        <v>0</v>
      </c>
      <c r="T4034" s="14">
        <v>0</v>
      </c>
      <c r="U4034" s="14">
        <v>0</v>
      </c>
      <c r="V4034" s="14">
        <v>202007</v>
      </c>
      <c r="W4034" s="14"/>
    </row>
    <row r="4035" spans="1:23" ht="12.2" customHeight="1" thickTop="1">
      <c r="A4035" s="188" t="s">
        <v>1306</v>
      </c>
      <c r="B4035" s="189">
        <v>0</v>
      </c>
      <c r="C4035" s="189">
        <v>676</v>
      </c>
      <c r="D4035" s="189">
        <v>160.41</v>
      </c>
      <c r="E4035" s="189">
        <v>0</v>
      </c>
      <c r="F4035" s="189">
        <v>0</v>
      </c>
      <c r="G4035" s="189">
        <v>12</v>
      </c>
      <c r="H4035" s="189">
        <v>0</v>
      </c>
      <c r="I4035" s="189">
        <v>40</v>
      </c>
      <c r="J4035" s="189">
        <v>0</v>
      </c>
      <c r="K4035" s="189">
        <v>0</v>
      </c>
      <c r="L4035" s="189">
        <v>0</v>
      </c>
      <c r="M4035" s="189">
        <v>4356</v>
      </c>
      <c r="N4035" s="189">
        <v>0</v>
      </c>
      <c r="O4035" s="190">
        <v>0</v>
      </c>
      <c r="P4035" s="190">
        <v>0</v>
      </c>
      <c r="Q4035" s="190">
        <v>0</v>
      </c>
      <c r="R4035" s="190">
        <v>0</v>
      </c>
      <c r="S4035" s="189">
        <v>52.58</v>
      </c>
      <c r="T4035" s="189">
        <v>0</v>
      </c>
      <c r="U4035" s="189">
        <v>1.5</v>
      </c>
      <c r="V4035" s="189"/>
      <c r="W4035" s="189"/>
    </row>
    <row r="4036" spans="1:23" ht="12.2" customHeight="1">
      <c r="A4036" s="14" t="s">
        <v>460</v>
      </c>
      <c r="B4036" s="14">
        <v>1</v>
      </c>
      <c r="C4036" s="14">
        <v>0</v>
      </c>
      <c r="D4036" s="14">
        <v>0</v>
      </c>
      <c r="E4036" s="14">
        <v>0</v>
      </c>
      <c r="F4036" s="14">
        <v>0</v>
      </c>
      <c r="G4036" s="14">
        <v>32</v>
      </c>
      <c r="H4036" s="14">
        <v>0</v>
      </c>
      <c r="I4036" s="14">
        <v>8</v>
      </c>
      <c r="J4036" s="14">
        <v>0</v>
      </c>
      <c r="K4036" s="14">
        <v>0</v>
      </c>
      <c r="L4036" s="14">
        <v>0</v>
      </c>
      <c r="M4036" s="14">
        <v>0</v>
      </c>
      <c r="N4036" s="14">
        <v>0</v>
      </c>
      <c r="O4036" s="191">
        <v>0</v>
      </c>
      <c r="P4036" s="191">
        <v>0</v>
      </c>
      <c r="Q4036" s="191">
        <v>0</v>
      </c>
      <c r="R4036" s="191">
        <v>0</v>
      </c>
      <c r="S4036" s="14">
        <v>0</v>
      </c>
      <c r="T4036" s="14">
        <v>0</v>
      </c>
      <c r="U4036" s="14">
        <v>26.25</v>
      </c>
      <c r="V4036" s="14">
        <v>202002</v>
      </c>
      <c r="W4036" s="14"/>
    </row>
    <row r="4037" spans="1:23" ht="12.2" customHeight="1">
      <c r="A4037" s="14" t="s">
        <v>460</v>
      </c>
      <c r="B4037" s="14">
        <v>2</v>
      </c>
      <c r="C4037" s="14">
        <v>40</v>
      </c>
      <c r="D4037" s="14"/>
      <c r="E4037" s="14"/>
      <c r="F4037" s="14">
        <v>0</v>
      </c>
      <c r="G4037" s="14"/>
      <c r="H4037" s="14"/>
      <c r="I4037" s="14"/>
      <c r="J4037" s="14"/>
      <c r="K4037" s="14"/>
      <c r="L4037" s="14"/>
      <c r="M4037" s="14">
        <v>450</v>
      </c>
      <c r="N4037" s="14"/>
      <c r="O4037" s="191">
        <v>0</v>
      </c>
      <c r="P4037" s="191">
        <v>0</v>
      </c>
      <c r="Q4037" s="191">
        <v>0</v>
      </c>
      <c r="R4037" s="191">
        <v>0</v>
      </c>
      <c r="S4037" s="14"/>
      <c r="T4037" s="14"/>
      <c r="U4037" s="14">
        <v>1.25</v>
      </c>
      <c r="V4037" s="14">
        <v>202002</v>
      </c>
      <c r="W4037" s="14"/>
    </row>
    <row r="4038" spans="1:23" ht="12.2" customHeight="1">
      <c r="A4038" s="14" t="s">
        <v>460</v>
      </c>
      <c r="B4038" s="14">
        <v>3</v>
      </c>
      <c r="C4038" s="14">
        <v>40</v>
      </c>
      <c r="D4038" s="14"/>
      <c r="E4038" s="14"/>
      <c r="F4038" s="14">
        <v>0</v>
      </c>
      <c r="G4038" s="14"/>
      <c r="H4038" s="14"/>
      <c r="I4038" s="14"/>
      <c r="J4038" s="14"/>
      <c r="K4038" s="14"/>
      <c r="L4038" s="14"/>
      <c r="M4038" s="14">
        <v>440</v>
      </c>
      <c r="N4038" s="14"/>
      <c r="O4038" s="191">
        <v>0</v>
      </c>
      <c r="P4038" s="191">
        <v>0</v>
      </c>
      <c r="Q4038" s="191">
        <v>0</v>
      </c>
      <c r="R4038" s="191">
        <v>0</v>
      </c>
      <c r="S4038" s="14"/>
      <c r="T4038" s="14"/>
      <c r="U4038" s="14">
        <v>1.5</v>
      </c>
      <c r="V4038" s="14">
        <v>202002</v>
      </c>
      <c r="W4038" s="14"/>
    </row>
    <row r="4039" spans="1:23" ht="12.2" customHeight="1">
      <c r="A4039" s="14" t="s">
        <v>460</v>
      </c>
      <c r="B4039" s="14">
        <v>4</v>
      </c>
      <c r="C4039" s="14">
        <v>40</v>
      </c>
      <c r="D4039" s="14"/>
      <c r="E4039" s="14"/>
      <c r="F4039" s="14">
        <v>0</v>
      </c>
      <c r="G4039" s="14"/>
      <c r="H4039" s="14"/>
      <c r="I4039" s="14"/>
      <c r="J4039" s="14"/>
      <c r="K4039" s="14"/>
      <c r="L4039" s="14"/>
      <c r="M4039" s="14">
        <v>450</v>
      </c>
      <c r="N4039" s="14"/>
      <c r="O4039" s="191">
        <v>0</v>
      </c>
      <c r="P4039" s="191">
        <v>0</v>
      </c>
      <c r="Q4039" s="191">
        <v>0</v>
      </c>
      <c r="R4039" s="191">
        <v>0</v>
      </c>
      <c r="S4039" s="14"/>
      <c r="T4039" s="14"/>
      <c r="U4039" s="14">
        <v>1.75</v>
      </c>
      <c r="V4039" s="14">
        <v>202002</v>
      </c>
      <c r="W4039" s="14"/>
    </row>
    <row r="4040" spans="1:23" ht="12.2" customHeight="1">
      <c r="A4040" s="14" t="s">
        <v>460</v>
      </c>
      <c r="B4040" s="14">
        <v>5</v>
      </c>
      <c r="C4040" s="14">
        <v>16</v>
      </c>
      <c r="D4040" s="14"/>
      <c r="E4040" s="14"/>
      <c r="F4040" s="14">
        <v>0</v>
      </c>
      <c r="G4040" s="14"/>
      <c r="H4040" s="14">
        <v>24</v>
      </c>
      <c r="I4040" s="14"/>
      <c r="J4040" s="14"/>
      <c r="K4040" s="14"/>
      <c r="L4040" s="14"/>
      <c r="M4040" s="14">
        <v>170</v>
      </c>
      <c r="N4040" s="14"/>
      <c r="O4040" s="191">
        <v>0</v>
      </c>
      <c r="P4040" s="191">
        <v>0</v>
      </c>
      <c r="Q4040" s="191">
        <v>0</v>
      </c>
      <c r="R4040" s="191">
        <v>0</v>
      </c>
      <c r="S4040" s="14"/>
      <c r="T4040" s="14"/>
      <c r="U4040" s="14">
        <v>0.25</v>
      </c>
      <c r="V4040" s="14">
        <v>202002</v>
      </c>
      <c r="W4040" s="14"/>
    </row>
    <row r="4041" spans="1:23" ht="12.2" customHeight="1">
      <c r="A4041" s="14" t="s">
        <v>460</v>
      </c>
      <c r="B4041" s="14">
        <v>6</v>
      </c>
      <c r="C4041" s="14">
        <v>40</v>
      </c>
      <c r="D4041" s="14"/>
      <c r="E4041" s="14"/>
      <c r="F4041" s="14">
        <v>0</v>
      </c>
      <c r="G4041" s="14"/>
      <c r="H4041" s="14"/>
      <c r="I4041" s="14"/>
      <c r="J4041" s="14"/>
      <c r="K4041" s="14"/>
      <c r="L4041" s="14"/>
      <c r="M4041" s="14">
        <v>450</v>
      </c>
      <c r="N4041" s="14"/>
      <c r="O4041" s="191">
        <v>0</v>
      </c>
      <c r="P4041" s="191">
        <v>0</v>
      </c>
      <c r="Q4041" s="191">
        <v>0</v>
      </c>
      <c r="R4041" s="191">
        <v>0</v>
      </c>
      <c r="S4041" s="14"/>
      <c r="T4041" s="14"/>
      <c r="U4041" s="14">
        <v>3</v>
      </c>
      <c r="V4041" s="14">
        <v>202003</v>
      </c>
      <c r="W4041" s="14"/>
    </row>
    <row r="4042" spans="1:23" ht="12.2" customHeight="1">
      <c r="A4042" s="14" t="s">
        <v>460</v>
      </c>
      <c r="B4042" s="14">
        <v>7</v>
      </c>
      <c r="C4042" s="14">
        <v>40</v>
      </c>
      <c r="D4042" s="14"/>
      <c r="E4042" s="14"/>
      <c r="F4042" s="14">
        <v>0</v>
      </c>
      <c r="G4042" s="14"/>
      <c r="H4042" s="14"/>
      <c r="I4042" s="14"/>
      <c r="J4042" s="14"/>
      <c r="K4042" s="14"/>
      <c r="L4042" s="14"/>
      <c r="M4042" s="14">
        <v>450</v>
      </c>
      <c r="N4042" s="14"/>
      <c r="O4042" s="191">
        <v>0</v>
      </c>
      <c r="P4042" s="191">
        <v>0</v>
      </c>
      <c r="Q4042" s="191">
        <v>0</v>
      </c>
      <c r="R4042" s="191">
        <v>0</v>
      </c>
      <c r="S4042" s="14"/>
      <c r="T4042" s="14"/>
      <c r="U4042" s="14">
        <v>0.5</v>
      </c>
      <c r="V4042" s="14">
        <v>202003</v>
      </c>
      <c r="W4042" s="14"/>
    </row>
    <row r="4043" spans="1:23" ht="12.2" customHeight="1">
      <c r="A4043" s="14" t="s">
        <v>460</v>
      </c>
      <c r="B4043" s="14">
        <v>8</v>
      </c>
      <c r="C4043" s="14">
        <v>40</v>
      </c>
      <c r="D4043" s="14"/>
      <c r="E4043" s="14"/>
      <c r="F4043" s="14">
        <v>0</v>
      </c>
      <c r="G4043" s="14"/>
      <c r="H4043" s="14"/>
      <c r="I4043" s="14"/>
      <c r="J4043" s="14"/>
      <c r="K4043" s="14"/>
      <c r="L4043" s="14"/>
      <c r="M4043" s="14">
        <v>450</v>
      </c>
      <c r="N4043" s="14"/>
      <c r="O4043" s="191">
        <v>0</v>
      </c>
      <c r="P4043" s="191">
        <v>0</v>
      </c>
      <c r="Q4043" s="191">
        <v>0</v>
      </c>
      <c r="R4043" s="191">
        <v>0</v>
      </c>
      <c r="S4043" s="14"/>
      <c r="T4043" s="14"/>
      <c r="U4043" s="14">
        <v>2.25</v>
      </c>
      <c r="V4043" s="14">
        <v>202003</v>
      </c>
      <c r="W4043" s="14"/>
    </row>
    <row r="4044" spans="1:23" ht="12.2" customHeight="1">
      <c r="A4044" s="14" t="s">
        <v>460</v>
      </c>
      <c r="B4044" s="14">
        <v>9</v>
      </c>
      <c r="C4044" s="14">
        <v>40</v>
      </c>
      <c r="D4044" s="14"/>
      <c r="E4044" s="14"/>
      <c r="F4044" s="14">
        <v>0</v>
      </c>
      <c r="G4044" s="14"/>
      <c r="H4044" s="14"/>
      <c r="I4044" s="14"/>
      <c r="J4044" s="14"/>
      <c r="K4044" s="14"/>
      <c r="L4044" s="14"/>
      <c r="M4044" s="14">
        <v>450</v>
      </c>
      <c r="N4044" s="14"/>
      <c r="O4044" s="191">
        <v>0</v>
      </c>
      <c r="P4044" s="191">
        <v>0</v>
      </c>
      <c r="Q4044" s="191">
        <v>0</v>
      </c>
      <c r="R4044" s="191">
        <v>0</v>
      </c>
      <c r="S4044" s="14"/>
      <c r="T4044" s="14"/>
      <c r="U4044" s="14">
        <v>1.75</v>
      </c>
      <c r="V4044" s="14">
        <v>202003</v>
      </c>
      <c r="W4044" s="14"/>
    </row>
    <row r="4045" spans="1:23" ht="12.2" customHeight="1">
      <c r="A4045" s="14" t="s">
        <v>460</v>
      </c>
      <c r="B4045" s="14">
        <v>10</v>
      </c>
      <c r="C4045" s="14">
        <v>40</v>
      </c>
      <c r="D4045" s="14"/>
      <c r="E4045" s="14"/>
      <c r="F4045" s="14">
        <v>0</v>
      </c>
      <c r="G4045" s="14"/>
      <c r="H4045" s="14"/>
      <c r="I4045" s="14"/>
      <c r="J4045" s="14"/>
      <c r="K4045" s="14"/>
      <c r="L4045" s="14"/>
      <c r="M4045" s="14">
        <v>450</v>
      </c>
      <c r="N4045" s="14"/>
      <c r="O4045" s="191">
        <v>0</v>
      </c>
      <c r="P4045" s="191">
        <v>0</v>
      </c>
      <c r="Q4045" s="191">
        <v>0</v>
      </c>
      <c r="R4045" s="191">
        <v>0</v>
      </c>
      <c r="S4045" s="14"/>
      <c r="T4045" s="14"/>
      <c r="U4045" s="14">
        <v>2</v>
      </c>
      <c r="V4045" s="14">
        <v>202004</v>
      </c>
      <c r="W4045" s="14"/>
    </row>
    <row r="4046" spans="1:23" ht="12.2" customHeight="1">
      <c r="A4046" s="14" t="s">
        <v>460</v>
      </c>
      <c r="B4046" s="14">
        <v>11</v>
      </c>
      <c r="C4046" s="14">
        <v>36.5</v>
      </c>
      <c r="D4046" s="14"/>
      <c r="E4046" s="14"/>
      <c r="F4046" s="14"/>
      <c r="G4046" s="14">
        <v>3.5</v>
      </c>
      <c r="H4046" s="14"/>
      <c r="I4046" s="14"/>
      <c r="J4046" s="14"/>
      <c r="K4046" s="14"/>
      <c r="L4046" s="14"/>
      <c r="M4046" s="14">
        <v>450</v>
      </c>
      <c r="N4046" s="14"/>
      <c r="O4046" s="191">
        <v>0</v>
      </c>
      <c r="P4046" s="191">
        <v>0</v>
      </c>
      <c r="Q4046" s="191">
        <v>0</v>
      </c>
      <c r="R4046" s="191">
        <v>0</v>
      </c>
      <c r="S4046" s="14"/>
      <c r="T4046" s="14"/>
      <c r="U4046" s="14"/>
      <c r="V4046" s="14">
        <v>202004</v>
      </c>
      <c r="W4046" s="14"/>
    </row>
    <row r="4047" spans="1:23" ht="12.2" customHeight="1">
      <c r="A4047" s="14" t="s">
        <v>460</v>
      </c>
      <c r="B4047" s="14">
        <v>12</v>
      </c>
      <c r="C4047" s="14">
        <v>40</v>
      </c>
      <c r="D4047" s="14"/>
      <c r="E4047" s="14"/>
      <c r="F4047" s="14">
        <v>0</v>
      </c>
      <c r="G4047" s="14"/>
      <c r="H4047" s="14"/>
      <c r="I4047" s="14"/>
      <c r="J4047" s="14"/>
      <c r="K4047" s="14"/>
      <c r="L4047" s="14"/>
      <c r="M4047" s="14">
        <v>450</v>
      </c>
      <c r="N4047" s="14"/>
      <c r="O4047" s="191">
        <v>0</v>
      </c>
      <c r="P4047" s="191">
        <v>0</v>
      </c>
      <c r="Q4047" s="191">
        <v>0</v>
      </c>
      <c r="R4047" s="191">
        <v>0</v>
      </c>
      <c r="S4047" s="14"/>
      <c r="T4047" s="14"/>
      <c r="U4047" s="14">
        <v>0.5</v>
      </c>
      <c r="V4047" s="14">
        <v>202004</v>
      </c>
      <c r="W4047" s="14"/>
    </row>
    <row r="4048" spans="1:23" ht="12.2" customHeight="1">
      <c r="A4048" s="14" t="s">
        <v>460</v>
      </c>
      <c r="B4048" s="14">
        <v>13</v>
      </c>
      <c r="C4048" s="14">
        <v>40</v>
      </c>
      <c r="D4048" s="14"/>
      <c r="E4048" s="14"/>
      <c r="F4048" s="14">
        <v>0</v>
      </c>
      <c r="G4048" s="14"/>
      <c r="H4048" s="14"/>
      <c r="I4048" s="14"/>
      <c r="J4048" s="14"/>
      <c r="K4048" s="14"/>
      <c r="L4048" s="14"/>
      <c r="M4048" s="14">
        <v>450</v>
      </c>
      <c r="N4048" s="14"/>
      <c r="O4048" s="191">
        <v>0</v>
      </c>
      <c r="P4048" s="191">
        <v>0</v>
      </c>
      <c r="Q4048" s="191">
        <v>0</v>
      </c>
      <c r="R4048" s="191">
        <v>0</v>
      </c>
      <c r="S4048" s="14"/>
      <c r="T4048" s="14"/>
      <c r="U4048" s="14">
        <v>1.75</v>
      </c>
      <c r="V4048" s="14">
        <v>202004</v>
      </c>
      <c r="W4048" s="14"/>
    </row>
    <row r="4049" spans="1:23" ht="12.2" customHeight="1">
      <c r="A4049" s="14" t="s">
        <v>460</v>
      </c>
      <c r="B4049" s="14">
        <v>14</v>
      </c>
      <c r="C4049" s="14">
        <v>40</v>
      </c>
      <c r="D4049" s="14"/>
      <c r="E4049" s="14"/>
      <c r="F4049" s="14">
        <v>0</v>
      </c>
      <c r="G4049" s="14"/>
      <c r="H4049" s="14"/>
      <c r="I4049" s="14"/>
      <c r="J4049" s="14"/>
      <c r="K4049" s="14"/>
      <c r="L4049" s="14"/>
      <c r="M4049" s="14">
        <v>450</v>
      </c>
      <c r="N4049" s="14"/>
      <c r="O4049" s="191">
        <v>0</v>
      </c>
      <c r="P4049" s="191">
        <v>0</v>
      </c>
      <c r="Q4049" s="191">
        <v>0</v>
      </c>
      <c r="R4049" s="191">
        <v>0</v>
      </c>
      <c r="S4049" s="14"/>
      <c r="T4049" s="14"/>
      <c r="U4049" s="14">
        <v>2.25</v>
      </c>
      <c r="V4049" s="14">
        <v>202005</v>
      </c>
      <c r="W4049" s="14"/>
    </row>
    <row r="4050" spans="1:23" ht="12.2" customHeight="1">
      <c r="A4050" s="14" t="s">
        <v>460</v>
      </c>
      <c r="B4050" s="14">
        <v>15</v>
      </c>
      <c r="C4050" s="14">
        <v>24</v>
      </c>
      <c r="D4050" s="14"/>
      <c r="E4050" s="14"/>
      <c r="F4050" s="14">
        <v>0</v>
      </c>
      <c r="G4050" s="14">
        <v>16</v>
      </c>
      <c r="H4050" s="14"/>
      <c r="I4050" s="14"/>
      <c r="J4050" s="14"/>
      <c r="K4050" s="14"/>
      <c r="L4050" s="14"/>
      <c r="M4050" s="14">
        <v>270</v>
      </c>
      <c r="N4050" s="14"/>
      <c r="O4050" s="191">
        <v>0</v>
      </c>
      <c r="P4050" s="191">
        <v>0</v>
      </c>
      <c r="Q4050" s="191">
        <v>0</v>
      </c>
      <c r="R4050" s="191">
        <v>0</v>
      </c>
      <c r="S4050" s="14"/>
      <c r="T4050" s="14"/>
      <c r="U4050" s="14">
        <v>1.25</v>
      </c>
      <c r="V4050" s="14">
        <v>202005</v>
      </c>
      <c r="W4050" s="14"/>
    </row>
    <row r="4051" spans="1:23" ht="12.2" customHeight="1">
      <c r="A4051" s="14" t="s">
        <v>460</v>
      </c>
      <c r="B4051" s="14">
        <v>16</v>
      </c>
      <c r="C4051" s="14">
        <v>32</v>
      </c>
      <c r="D4051" s="14"/>
      <c r="E4051" s="14"/>
      <c r="F4051" s="14">
        <v>0</v>
      </c>
      <c r="G4051" s="14"/>
      <c r="H4051" s="14"/>
      <c r="I4051" s="14">
        <v>8</v>
      </c>
      <c r="J4051" s="14"/>
      <c r="K4051" s="14"/>
      <c r="L4051" s="14"/>
      <c r="M4051" s="14">
        <v>360</v>
      </c>
      <c r="N4051" s="14"/>
      <c r="O4051" s="191">
        <v>0</v>
      </c>
      <c r="P4051" s="191">
        <v>0</v>
      </c>
      <c r="Q4051" s="191">
        <v>0</v>
      </c>
      <c r="R4051" s="191">
        <v>0</v>
      </c>
      <c r="S4051" s="14"/>
      <c r="T4051" s="14"/>
      <c r="U4051" s="14">
        <v>2.25</v>
      </c>
      <c r="V4051" s="14">
        <v>202005</v>
      </c>
      <c r="W4051" s="14"/>
    </row>
    <row r="4052" spans="1:23" ht="12.2" customHeight="1">
      <c r="A4052" s="14" t="s">
        <v>460</v>
      </c>
      <c r="B4052" s="14">
        <v>17</v>
      </c>
      <c r="C4052" s="14">
        <v>40</v>
      </c>
      <c r="D4052" s="14"/>
      <c r="E4052" s="14"/>
      <c r="F4052" s="14">
        <v>0</v>
      </c>
      <c r="G4052" s="14"/>
      <c r="H4052" s="14"/>
      <c r="I4052" s="14"/>
      <c r="J4052" s="14"/>
      <c r="K4052" s="14"/>
      <c r="L4052" s="14"/>
      <c r="M4052" s="14">
        <v>450</v>
      </c>
      <c r="N4052" s="14"/>
      <c r="O4052" s="191">
        <v>0</v>
      </c>
      <c r="P4052" s="191">
        <v>0</v>
      </c>
      <c r="Q4052" s="191">
        <v>0</v>
      </c>
      <c r="R4052" s="191">
        <v>0</v>
      </c>
      <c r="S4052" s="14"/>
      <c r="T4052" s="14"/>
      <c r="U4052" s="14">
        <v>2.25</v>
      </c>
      <c r="V4052" s="14">
        <v>202005</v>
      </c>
      <c r="W4052" s="14"/>
    </row>
    <row r="4053" spans="1:23" ht="12.2" customHeight="1">
      <c r="A4053" s="14" t="s">
        <v>460</v>
      </c>
      <c r="B4053" s="14">
        <v>18</v>
      </c>
      <c r="C4053" s="14">
        <v>32</v>
      </c>
      <c r="D4053" s="14"/>
      <c r="E4053" s="14"/>
      <c r="F4053" s="14">
        <v>0</v>
      </c>
      <c r="G4053" s="14"/>
      <c r="H4053" s="14"/>
      <c r="I4053" s="14">
        <v>8</v>
      </c>
      <c r="J4053" s="14"/>
      <c r="K4053" s="14"/>
      <c r="L4053" s="14"/>
      <c r="M4053" s="14">
        <v>360</v>
      </c>
      <c r="N4053" s="14"/>
      <c r="O4053" s="191">
        <v>0</v>
      </c>
      <c r="P4053" s="191">
        <v>0</v>
      </c>
      <c r="Q4053" s="191">
        <v>0</v>
      </c>
      <c r="R4053" s="191">
        <v>0</v>
      </c>
      <c r="S4053" s="14"/>
      <c r="T4053" s="14"/>
      <c r="U4053" s="14">
        <v>1.75</v>
      </c>
      <c r="V4053" s="14">
        <v>202005</v>
      </c>
      <c r="W4053" s="14"/>
    </row>
    <row r="4054" spans="1:23" ht="12.2" customHeight="1">
      <c r="A4054" s="14" t="s">
        <v>460</v>
      </c>
      <c r="B4054" s="14">
        <v>19</v>
      </c>
      <c r="C4054" s="14">
        <v>40</v>
      </c>
      <c r="D4054" s="14"/>
      <c r="E4054" s="14"/>
      <c r="F4054" s="14">
        <v>0</v>
      </c>
      <c r="G4054" s="14"/>
      <c r="H4054" s="14"/>
      <c r="I4054" s="14"/>
      <c r="J4054" s="14"/>
      <c r="K4054" s="14"/>
      <c r="L4054" s="14"/>
      <c r="M4054" s="14">
        <v>450</v>
      </c>
      <c r="N4054" s="14"/>
      <c r="O4054" s="191">
        <v>0</v>
      </c>
      <c r="P4054" s="191">
        <v>0</v>
      </c>
      <c r="Q4054" s="191">
        <v>0</v>
      </c>
      <c r="R4054" s="191">
        <v>0</v>
      </c>
      <c r="S4054" s="14"/>
      <c r="T4054" s="14"/>
      <c r="U4054" s="14">
        <v>5.25</v>
      </c>
      <c r="V4054" s="14">
        <v>202006</v>
      </c>
      <c r="W4054" s="14"/>
    </row>
    <row r="4055" spans="1:23" ht="12.2" customHeight="1">
      <c r="A4055" s="14" t="s">
        <v>460</v>
      </c>
      <c r="B4055" s="14">
        <v>20</v>
      </c>
      <c r="C4055" s="14">
        <v>40</v>
      </c>
      <c r="D4055" s="14"/>
      <c r="E4055" s="14"/>
      <c r="F4055" s="14">
        <v>0</v>
      </c>
      <c r="G4055" s="14"/>
      <c r="H4055" s="14"/>
      <c r="I4055" s="14"/>
      <c r="J4055" s="14"/>
      <c r="K4055" s="14"/>
      <c r="L4055" s="14"/>
      <c r="M4055" s="14"/>
      <c r="N4055" s="14"/>
      <c r="O4055" s="191">
        <v>0</v>
      </c>
      <c r="P4055" s="191">
        <v>0</v>
      </c>
      <c r="Q4055" s="191">
        <v>0</v>
      </c>
      <c r="R4055" s="191">
        <v>0</v>
      </c>
      <c r="S4055" s="14"/>
      <c r="T4055" s="14"/>
      <c r="U4055" s="14">
        <v>2.5</v>
      </c>
      <c r="V4055" s="14">
        <v>202006</v>
      </c>
      <c r="W4055" s="14"/>
    </row>
    <row r="4056" spans="1:23" ht="12.2" customHeight="1">
      <c r="A4056" s="14" t="s">
        <v>460</v>
      </c>
      <c r="B4056" s="14">
        <v>21</v>
      </c>
      <c r="C4056" s="14">
        <v>32</v>
      </c>
      <c r="D4056" s="14"/>
      <c r="E4056" s="14"/>
      <c r="F4056" s="14">
        <v>0</v>
      </c>
      <c r="G4056" s="14"/>
      <c r="H4056" s="14"/>
      <c r="I4056" s="14">
        <v>8</v>
      </c>
      <c r="J4056" s="14"/>
      <c r="K4056" s="14"/>
      <c r="L4056" s="14"/>
      <c r="M4056" s="14"/>
      <c r="N4056" s="14"/>
      <c r="O4056" s="191">
        <v>0</v>
      </c>
      <c r="P4056" s="191">
        <v>0</v>
      </c>
      <c r="Q4056" s="191">
        <v>0</v>
      </c>
      <c r="R4056" s="191">
        <v>0</v>
      </c>
      <c r="S4056" s="14"/>
      <c r="T4056" s="14"/>
      <c r="U4056" s="14">
        <v>0.25</v>
      </c>
      <c r="V4056" s="14">
        <v>202006</v>
      </c>
      <c r="W4056" s="14"/>
    </row>
    <row r="4057" spans="1:23" ht="12.2" customHeight="1">
      <c r="A4057" s="14" t="s">
        <v>460</v>
      </c>
      <c r="B4057" s="14">
        <v>22</v>
      </c>
      <c r="C4057" s="14">
        <v>33.5</v>
      </c>
      <c r="D4057" s="14"/>
      <c r="E4057" s="14"/>
      <c r="F4057" s="14">
        <v>0</v>
      </c>
      <c r="G4057" s="14">
        <v>6.5</v>
      </c>
      <c r="H4057" s="14"/>
      <c r="I4057" s="14"/>
      <c r="J4057" s="14"/>
      <c r="K4057" s="14"/>
      <c r="L4057" s="14"/>
      <c r="M4057" s="14"/>
      <c r="N4057" s="14"/>
      <c r="O4057" s="191">
        <v>0</v>
      </c>
      <c r="P4057" s="191">
        <v>0</v>
      </c>
      <c r="Q4057" s="191">
        <v>0</v>
      </c>
      <c r="R4057" s="191">
        <v>0</v>
      </c>
      <c r="S4057" s="14"/>
      <c r="T4057" s="14"/>
      <c r="U4057" s="14">
        <v>1.75</v>
      </c>
      <c r="V4057" s="14">
        <v>202006</v>
      </c>
      <c r="W4057" s="14"/>
    </row>
    <row r="4058" spans="1:23" ht="12.2" customHeight="1">
      <c r="A4058" s="14" t="s">
        <v>460</v>
      </c>
      <c r="B4058" s="14">
        <v>23</v>
      </c>
      <c r="C4058" s="14">
        <v>32</v>
      </c>
      <c r="D4058" s="14"/>
      <c r="E4058" s="14"/>
      <c r="F4058" s="14">
        <v>0</v>
      </c>
      <c r="G4058" s="14"/>
      <c r="H4058" s="14"/>
      <c r="I4058" s="14">
        <v>8</v>
      </c>
      <c r="J4058" s="14"/>
      <c r="K4058" s="14"/>
      <c r="L4058" s="14"/>
      <c r="M4058" s="14"/>
      <c r="N4058" s="14"/>
      <c r="O4058" s="191">
        <v>0</v>
      </c>
      <c r="P4058" s="191">
        <v>0</v>
      </c>
      <c r="Q4058" s="191">
        <v>0</v>
      </c>
      <c r="R4058" s="191">
        <v>0</v>
      </c>
      <c r="S4058" s="14"/>
      <c r="T4058" s="14"/>
      <c r="U4058" s="14">
        <v>1.75</v>
      </c>
      <c r="V4058" s="14">
        <v>202007</v>
      </c>
      <c r="W4058" s="14"/>
    </row>
    <row r="4059" spans="1:23" ht="12.2" customHeight="1">
      <c r="A4059" s="14" t="s">
        <v>460</v>
      </c>
      <c r="B4059" s="14">
        <v>24</v>
      </c>
      <c r="C4059" s="14">
        <v>40</v>
      </c>
      <c r="D4059" s="14"/>
      <c r="E4059" s="14"/>
      <c r="F4059" s="14">
        <v>0</v>
      </c>
      <c r="G4059" s="14"/>
      <c r="H4059" s="14"/>
      <c r="I4059" s="14"/>
      <c r="J4059" s="14"/>
      <c r="K4059" s="14"/>
      <c r="L4059" s="14"/>
      <c r="M4059" s="14"/>
      <c r="N4059" s="14"/>
      <c r="O4059" s="191">
        <v>0</v>
      </c>
      <c r="P4059" s="191">
        <v>0</v>
      </c>
      <c r="Q4059" s="191">
        <v>0</v>
      </c>
      <c r="R4059" s="191">
        <v>0</v>
      </c>
      <c r="S4059" s="14"/>
      <c r="T4059" s="14"/>
      <c r="U4059" s="14">
        <v>1.75</v>
      </c>
      <c r="V4059" s="14">
        <v>202007</v>
      </c>
      <c r="W4059" s="14"/>
    </row>
    <row r="4060" spans="1:23" ht="12.2" customHeight="1">
      <c r="A4060" s="14" t="s">
        <v>460</v>
      </c>
      <c r="B4060" s="14">
        <v>25</v>
      </c>
      <c r="C4060" s="14">
        <v>40</v>
      </c>
      <c r="D4060" s="14"/>
      <c r="E4060" s="14"/>
      <c r="F4060" s="14">
        <v>0</v>
      </c>
      <c r="G4060" s="14"/>
      <c r="H4060" s="14"/>
      <c r="I4060" s="14"/>
      <c r="J4060" s="14"/>
      <c r="K4060" s="14"/>
      <c r="L4060" s="14"/>
      <c r="M4060" s="14"/>
      <c r="N4060" s="14"/>
      <c r="O4060" s="191">
        <v>0</v>
      </c>
      <c r="P4060" s="191">
        <v>0</v>
      </c>
      <c r="Q4060" s="191">
        <v>0</v>
      </c>
      <c r="R4060" s="191">
        <v>0</v>
      </c>
      <c r="S4060" s="14"/>
      <c r="T4060" s="14"/>
      <c r="U4060" s="14">
        <v>0.75</v>
      </c>
      <c r="V4060" s="14">
        <v>202007</v>
      </c>
      <c r="W4060" s="14"/>
    </row>
    <row r="4061" spans="1:23" ht="12.2" customHeight="1" thickBot="1">
      <c r="A4061" s="14" t="s">
        <v>460</v>
      </c>
      <c r="B4061" s="14">
        <v>26</v>
      </c>
      <c r="C4061" s="14">
        <v>40</v>
      </c>
      <c r="D4061" s="14"/>
      <c r="E4061" s="14"/>
      <c r="F4061" s="14">
        <v>0</v>
      </c>
      <c r="G4061" s="14"/>
      <c r="H4061" s="14"/>
      <c r="I4061" s="14"/>
      <c r="J4061" s="14"/>
      <c r="K4061" s="14"/>
      <c r="L4061" s="14"/>
      <c r="M4061" s="14"/>
      <c r="N4061" s="14"/>
      <c r="O4061" s="191">
        <v>0</v>
      </c>
      <c r="P4061" s="191">
        <v>0</v>
      </c>
      <c r="Q4061" s="191">
        <v>0</v>
      </c>
      <c r="R4061" s="191">
        <v>0</v>
      </c>
      <c r="S4061" s="14"/>
      <c r="T4061" s="14"/>
      <c r="U4061" s="14">
        <v>0.5</v>
      </c>
      <c r="V4061" s="14">
        <v>202007</v>
      </c>
      <c r="W4061" s="14"/>
    </row>
    <row r="4062" spans="1:23" ht="12.2" customHeight="1" thickTop="1">
      <c r="A4062" s="188" t="s">
        <v>1306</v>
      </c>
      <c r="B4062" s="189">
        <v>0</v>
      </c>
      <c r="C4062" s="189">
        <v>918</v>
      </c>
      <c r="D4062" s="189">
        <v>0</v>
      </c>
      <c r="E4062" s="189">
        <v>0</v>
      </c>
      <c r="F4062" s="189">
        <v>0</v>
      </c>
      <c r="G4062" s="189">
        <v>58</v>
      </c>
      <c r="H4062" s="189">
        <v>24</v>
      </c>
      <c r="I4062" s="189">
        <v>40</v>
      </c>
      <c r="J4062" s="189">
        <v>0</v>
      </c>
      <c r="K4062" s="189">
        <v>0</v>
      </c>
      <c r="L4062" s="189">
        <v>0</v>
      </c>
      <c r="M4062" s="189">
        <v>7450</v>
      </c>
      <c r="N4062" s="189">
        <v>0</v>
      </c>
      <c r="O4062" s="190">
        <v>0</v>
      </c>
      <c r="P4062" s="190">
        <v>0</v>
      </c>
      <c r="Q4062" s="190">
        <v>0</v>
      </c>
      <c r="R4062" s="190">
        <v>0</v>
      </c>
      <c r="S4062" s="189">
        <v>0</v>
      </c>
      <c r="T4062" s="189">
        <v>0</v>
      </c>
      <c r="U4062" s="189">
        <v>67</v>
      </c>
      <c r="V4062" s="189"/>
      <c r="W4062" s="189"/>
    </row>
    <row r="4063" spans="1:23" ht="12.2" customHeight="1">
      <c r="A4063" s="14" t="s">
        <v>451</v>
      </c>
      <c r="B4063" s="14">
        <v>1</v>
      </c>
      <c r="C4063" s="14">
        <v>16</v>
      </c>
      <c r="D4063" s="14">
        <v>0</v>
      </c>
      <c r="E4063" s="14">
        <v>0.67</v>
      </c>
      <c r="F4063" s="14">
        <v>0</v>
      </c>
      <c r="G4063" s="14">
        <v>16</v>
      </c>
      <c r="H4063" s="14">
        <v>0</v>
      </c>
      <c r="I4063" s="14">
        <v>8</v>
      </c>
      <c r="J4063" s="14">
        <v>0</v>
      </c>
      <c r="K4063" s="14">
        <v>0</v>
      </c>
      <c r="L4063" s="14">
        <v>0</v>
      </c>
      <c r="M4063" s="14">
        <v>0</v>
      </c>
      <c r="N4063" s="14">
        <v>0</v>
      </c>
      <c r="O4063" s="191">
        <v>0</v>
      </c>
      <c r="P4063" s="191">
        <v>0</v>
      </c>
      <c r="Q4063" s="191">
        <v>0</v>
      </c>
      <c r="R4063" s="191">
        <v>0</v>
      </c>
      <c r="S4063" s="14">
        <v>0</v>
      </c>
      <c r="T4063" s="14">
        <v>0</v>
      </c>
      <c r="U4063" s="14">
        <v>0</v>
      </c>
      <c r="V4063" s="14">
        <v>202002</v>
      </c>
      <c r="W4063" s="14"/>
    </row>
    <row r="4064" spans="1:23" ht="12.2" customHeight="1">
      <c r="A4064" s="14" t="s">
        <v>451</v>
      </c>
      <c r="B4064" s="14">
        <v>2</v>
      </c>
      <c r="C4064" s="14">
        <v>40</v>
      </c>
      <c r="D4064" s="14">
        <v>0</v>
      </c>
      <c r="E4064" s="14">
        <v>0.38</v>
      </c>
      <c r="F4064" s="14">
        <v>0</v>
      </c>
      <c r="G4064" s="14">
        <v>0</v>
      </c>
      <c r="H4064" s="14">
        <v>0</v>
      </c>
      <c r="I4064" s="14">
        <v>0</v>
      </c>
      <c r="J4064" s="14">
        <v>0</v>
      </c>
      <c r="K4064" s="14">
        <v>0</v>
      </c>
      <c r="L4064" s="14">
        <v>0</v>
      </c>
      <c r="M4064" s="14">
        <v>0</v>
      </c>
      <c r="N4064" s="14">
        <v>0</v>
      </c>
      <c r="O4064" s="191">
        <v>0</v>
      </c>
      <c r="P4064" s="191">
        <v>0</v>
      </c>
      <c r="Q4064" s="191">
        <v>0</v>
      </c>
      <c r="R4064" s="191">
        <v>0</v>
      </c>
      <c r="S4064" s="14">
        <v>0</v>
      </c>
      <c r="T4064" s="14">
        <v>0</v>
      </c>
      <c r="U4064" s="14">
        <v>0</v>
      </c>
      <c r="V4064" s="14">
        <v>202002</v>
      </c>
      <c r="W4064" s="14"/>
    </row>
    <row r="4065" spans="1:23" ht="12.2" customHeight="1">
      <c r="A4065" s="14" t="s">
        <v>451</v>
      </c>
      <c r="B4065" s="14">
        <v>3</v>
      </c>
      <c r="C4065" s="14">
        <v>38.9</v>
      </c>
      <c r="D4065" s="14">
        <v>0</v>
      </c>
      <c r="E4065" s="14">
        <v>0</v>
      </c>
      <c r="F4065" s="14">
        <v>0</v>
      </c>
      <c r="G4065" s="14">
        <v>0</v>
      </c>
      <c r="H4065" s="14">
        <v>0</v>
      </c>
      <c r="I4065" s="14">
        <v>0</v>
      </c>
      <c r="J4065" s="14">
        <v>0</v>
      </c>
      <c r="K4065" s="14">
        <v>0</v>
      </c>
      <c r="L4065" s="14">
        <v>0</v>
      </c>
      <c r="M4065" s="14">
        <v>0</v>
      </c>
      <c r="N4065" s="14">
        <v>0</v>
      </c>
      <c r="O4065" s="191">
        <v>0</v>
      </c>
      <c r="P4065" s="191">
        <v>0</v>
      </c>
      <c r="Q4065" s="191">
        <v>0</v>
      </c>
      <c r="R4065" s="191">
        <v>0</v>
      </c>
      <c r="S4065" s="14">
        <v>0</v>
      </c>
      <c r="T4065" s="14">
        <v>0</v>
      </c>
      <c r="U4065" s="14">
        <v>0</v>
      </c>
      <c r="V4065" s="14">
        <v>202002</v>
      </c>
      <c r="W4065" s="14"/>
    </row>
    <row r="4066" spans="1:23" ht="12.2" customHeight="1">
      <c r="A4066" s="14" t="s">
        <v>451</v>
      </c>
      <c r="B4066" s="14">
        <v>4</v>
      </c>
      <c r="C4066" s="14">
        <v>24</v>
      </c>
      <c r="D4066" s="14">
        <v>0</v>
      </c>
      <c r="E4066" s="14">
        <v>1.43</v>
      </c>
      <c r="F4066" s="14">
        <v>1.64</v>
      </c>
      <c r="G4066" s="14">
        <v>8</v>
      </c>
      <c r="H4066" s="14">
        <v>8</v>
      </c>
      <c r="I4066" s="14">
        <v>0</v>
      </c>
      <c r="J4066" s="14">
        <v>0</v>
      </c>
      <c r="K4066" s="14">
        <v>0</v>
      </c>
      <c r="L4066" s="14">
        <v>0</v>
      </c>
      <c r="M4066" s="14">
        <v>0</v>
      </c>
      <c r="N4066" s="14">
        <v>0</v>
      </c>
      <c r="O4066" s="191">
        <v>0</v>
      </c>
      <c r="P4066" s="191">
        <v>0</v>
      </c>
      <c r="Q4066" s="191">
        <v>0</v>
      </c>
      <c r="R4066" s="191">
        <v>0</v>
      </c>
      <c r="S4066" s="14">
        <v>0</v>
      </c>
      <c r="T4066" s="14">
        <v>0</v>
      </c>
      <c r="U4066" s="14">
        <v>0</v>
      </c>
      <c r="V4066" s="14">
        <v>202002</v>
      </c>
      <c r="W4066" s="14"/>
    </row>
    <row r="4067" spans="1:23" ht="12.2" customHeight="1">
      <c r="A4067" s="14" t="s">
        <v>451</v>
      </c>
      <c r="B4067" s="14">
        <v>5</v>
      </c>
      <c r="C4067" s="14">
        <v>38.619999999999997</v>
      </c>
      <c r="D4067" s="14">
        <v>0</v>
      </c>
      <c r="E4067" s="14">
        <v>0</v>
      </c>
      <c r="F4067" s="14">
        <v>0</v>
      </c>
      <c r="G4067" s="14">
        <v>0</v>
      </c>
      <c r="H4067" s="14">
        <v>0</v>
      </c>
      <c r="I4067" s="14">
        <v>0</v>
      </c>
      <c r="J4067" s="14">
        <v>0</v>
      </c>
      <c r="K4067" s="14">
        <v>0</v>
      </c>
      <c r="L4067" s="14">
        <v>0</v>
      </c>
      <c r="M4067" s="14">
        <v>0</v>
      </c>
      <c r="N4067" s="14">
        <v>0</v>
      </c>
      <c r="O4067" s="191">
        <v>68.56</v>
      </c>
      <c r="P4067" s="191">
        <v>0</v>
      </c>
      <c r="Q4067" s="191">
        <v>0</v>
      </c>
      <c r="R4067" s="191">
        <v>0</v>
      </c>
      <c r="S4067" s="14">
        <v>0</v>
      </c>
      <c r="T4067" s="14">
        <v>0</v>
      </c>
      <c r="U4067" s="14">
        <v>0</v>
      </c>
      <c r="V4067" s="14">
        <v>202002</v>
      </c>
      <c r="W4067" s="14"/>
    </row>
    <row r="4068" spans="1:23" ht="12.2" customHeight="1">
      <c r="A4068" s="14" t="s">
        <v>451</v>
      </c>
      <c r="B4068" s="14">
        <v>6</v>
      </c>
      <c r="C4068" s="14">
        <v>40</v>
      </c>
      <c r="D4068" s="14">
        <v>0</v>
      </c>
      <c r="E4068" s="14">
        <v>1.39</v>
      </c>
      <c r="F4068" s="14">
        <v>0</v>
      </c>
      <c r="G4068" s="14">
        <v>0</v>
      </c>
      <c r="H4068" s="14">
        <v>0</v>
      </c>
      <c r="I4068" s="14">
        <v>0</v>
      </c>
      <c r="J4068" s="14">
        <v>0</v>
      </c>
      <c r="K4068" s="14">
        <v>0</v>
      </c>
      <c r="L4068" s="14">
        <v>0</v>
      </c>
      <c r="M4068" s="14">
        <v>0</v>
      </c>
      <c r="N4068" s="14">
        <v>0</v>
      </c>
      <c r="O4068" s="191">
        <v>0</v>
      </c>
      <c r="P4068" s="191">
        <v>0</v>
      </c>
      <c r="Q4068" s="191">
        <v>0</v>
      </c>
      <c r="R4068" s="191">
        <v>0</v>
      </c>
      <c r="S4068" s="14">
        <v>0</v>
      </c>
      <c r="T4068" s="14">
        <v>0</v>
      </c>
      <c r="U4068" s="14">
        <v>0</v>
      </c>
      <c r="V4068" s="14">
        <v>202003</v>
      </c>
      <c r="W4068" s="14"/>
    </row>
    <row r="4069" spans="1:23" ht="12.2" customHeight="1">
      <c r="A4069" s="14" t="s">
        <v>451</v>
      </c>
      <c r="B4069" s="14">
        <v>7</v>
      </c>
      <c r="C4069" s="14">
        <v>40</v>
      </c>
      <c r="D4069" s="14">
        <v>0</v>
      </c>
      <c r="E4069" s="14">
        <v>2.63</v>
      </c>
      <c r="F4069" s="14">
        <v>4.97</v>
      </c>
      <c r="G4069" s="14">
        <v>0</v>
      </c>
      <c r="H4069" s="14">
        <v>0</v>
      </c>
      <c r="I4069" s="14">
        <v>0</v>
      </c>
      <c r="J4069" s="14">
        <v>0</v>
      </c>
      <c r="K4069" s="14">
        <v>0</v>
      </c>
      <c r="L4069" s="14">
        <v>0</v>
      </c>
      <c r="M4069" s="14">
        <v>0</v>
      </c>
      <c r="N4069" s="14">
        <v>0</v>
      </c>
      <c r="O4069" s="191">
        <v>119.98</v>
      </c>
      <c r="P4069" s="191">
        <v>0</v>
      </c>
      <c r="Q4069" s="191">
        <v>0</v>
      </c>
      <c r="R4069" s="191">
        <v>0</v>
      </c>
      <c r="S4069" s="14">
        <v>0</v>
      </c>
      <c r="T4069" s="14">
        <v>0</v>
      </c>
      <c r="U4069" s="14">
        <v>0</v>
      </c>
      <c r="V4069" s="14">
        <v>202003</v>
      </c>
      <c r="W4069" s="14"/>
    </row>
    <row r="4070" spans="1:23" ht="12.2" customHeight="1">
      <c r="A4070" s="14" t="s">
        <v>451</v>
      </c>
      <c r="B4070" s="14">
        <v>8</v>
      </c>
      <c r="C4070" s="14">
        <v>37.39</v>
      </c>
      <c r="D4070" s="14">
        <v>0</v>
      </c>
      <c r="E4070" s="14">
        <v>0</v>
      </c>
      <c r="F4070" s="14">
        <v>0</v>
      </c>
      <c r="G4070" s="14">
        <v>0</v>
      </c>
      <c r="H4070" s="14">
        <v>0</v>
      </c>
      <c r="I4070" s="14">
        <v>0</v>
      </c>
      <c r="J4070" s="14">
        <v>0</v>
      </c>
      <c r="K4070" s="14">
        <v>0</v>
      </c>
      <c r="L4070" s="14">
        <v>0</v>
      </c>
      <c r="M4070" s="14">
        <v>0</v>
      </c>
      <c r="N4070" s="14">
        <v>0</v>
      </c>
      <c r="O4070" s="191">
        <v>0</v>
      </c>
      <c r="P4070" s="191">
        <v>0</v>
      </c>
      <c r="Q4070" s="191">
        <v>0</v>
      </c>
      <c r="R4070" s="191">
        <v>0</v>
      </c>
      <c r="S4070" s="14">
        <v>0</v>
      </c>
      <c r="T4070" s="14">
        <v>0</v>
      </c>
      <c r="U4070" s="14">
        <v>0</v>
      </c>
      <c r="V4070" s="14">
        <v>202003</v>
      </c>
      <c r="W4070" s="14"/>
    </row>
    <row r="4071" spans="1:23" ht="12.2" customHeight="1">
      <c r="A4071" s="14" t="s">
        <v>451</v>
      </c>
      <c r="B4071" s="14">
        <v>9</v>
      </c>
      <c r="C4071" s="14">
        <v>40</v>
      </c>
      <c r="D4071" s="14"/>
      <c r="E4071" s="14">
        <v>1.32</v>
      </c>
      <c r="F4071" s="14">
        <v>1.1499999999999999</v>
      </c>
      <c r="G4071" s="14"/>
      <c r="H4071" s="14"/>
      <c r="I4071" s="14"/>
      <c r="J4071" s="14"/>
      <c r="K4071" s="14"/>
      <c r="L4071" s="14"/>
      <c r="M4071" s="14">
        <v>0</v>
      </c>
      <c r="N4071" s="14"/>
      <c r="O4071" s="191">
        <v>0</v>
      </c>
      <c r="P4071" s="191">
        <v>0</v>
      </c>
      <c r="Q4071" s="191">
        <v>0</v>
      </c>
      <c r="R4071" s="191">
        <v>0</v>
      </c>
      <c r="S4071" s="14"/>
      <c r="T4071" s="14"/>
      <c r="U4071" s="14"/>
      <c r="V4071" s="14">
        <v>202003</v>
      </c>
      <c r="W4071" s="14"/>
    </row>
    <row r="4072" spans="1:23" ht="12.2" customHeight="1">
      <c r="A4072" s="14" t="s">
        <v>451</v>
      </c>
      <c r="B4072" s="14">
        <v>10</v>
      </c>
      <c r="C4072" s="14">
        <v>40</v>
      </c>
      <c r="D4072" s="14"/>
      <c r="E4072" s="14">
        <v>0.81</v>
      </c>
      <c r="F4072" s="14"/>
      <c r="G4072" s="14"/>
      <c r="H4072" s="14"/>
      <c r="I4072" s="14"/>
      <c r="J4072" s="14"/>
      <c r="K4072" s="14"/>
      <c r="L4072" s="14"/>
      <c r="M4072" s="14">
        <v>0</v>
      </c>
      <c r="N4072" s="14"/>
      <c r="O4072" s="191">
        <v>0</v>
      </c>
      <c r="P4072" s="191">
        <v>0</v>
      </c>
      <c r="Q4072" s="191">
        <v>0</v>
      </c>
      <c r="R4072" s="191">
        <v>0</v>
      </c>
      <c r="S4072" s="14"/>
      <c r="T4072" s="14"/>
      <c r="U4072" s="14"/>
      <c r="V4072" s="14">
        <v>202004</v>
      </c>
      <c r="W4072" s="14"/>
    </row>
    <row r="4073" spans="1:23" ht="12.2" customHeight="1">
      <c r="A4073" s="14" t="s">
        <v>451</v>
      </c>
      <c r="B4073" s="14">
        <v>11</v>
      </c>
      <c r="C4073" s="14">
        <v>40</v>
      </c>
      <c r="D4073" s="14">
        <v>0</v>
      </c>
      <c r="E4073" s="14">
        <v>1.71</v>
      </c>
      <c r="F4073" s="14">
        <v>0</v>
      </c>
      <c r="G4073" s="14">
        <v>0</v>
      </c>
      <c r="H4073" s="14">
        <v>0</v>
      </c>
      <c r="I4073" s="14">
        <v>0</v>
      </c>
      <c r="J4073" s="14">
        <v>0</v>
      </c>
      <c r="K4073" s="14">
        <v>0</v>
      </c>
      <c r="L4073" s="14">
        <v>0</v>
      </c>
      <c r="M4073" s="14">
        <v>0</v>
      </c>
      <c r="N4073" s="14">
        <v>0</v>
      </c>
      <c r="O4073" s="191">
        <v>0</v>
      </c>
      <c r="P4073" s="191">
        <v>0</v>
      </c>
      <c r="Q4073" s="191">
        <v>0</v>
      </c>
      <c r="R4073" s="191">
        <v>0</v>
      </c>
      <c r="S4073" s="14">
        <v>0</v>
      </c>
      <c r="T4073" s="14">
        <v>0</v>
      </c>
      <c r="U4073" s="14">
        <v>0</v>
      </c>
      <c r="V4073" s="14">
        <v>202004</v>
      </c>
      <c r="W4073" s="14"/>
    </row>
    <row r="4074" spans="1:23" ht="12.2" customHeight="1">
      <c r="A4074" s="14" t="s">
        <v>451</v>
      </c>
      <c r="B4074" s="14">
        <v>12</v>
      </c>
      <c r="C4074" s="14">
        <v>36.770000000000003</v>
      </c>
      <c r="D4074" s="14">
        <v>0</v>
      </c>
      <c r="E4074" s="14">
        <v>0</v>
      </c>
      <c r="F4074" s="14">
        <v>0</v>
      </c>
      <c r="G4074" s="14">
        <v>0</v>
      </c>
      <c r="H4074" s="14">
        <v>0</v>
      </c>
      <c r="I4074" s="14">
        <v>0</v>
      </c>
      <c r="J4074" s="14">
        <v>0</v>
      </c>
      <c r="K4074" s="14">
        <v>0</v>
      </c>
      <c r="L4074" s="14">
        <v>0</v>
      </c>
      <c r="M4074" s="14">
        <v>0</v>
      </c>
      <c r="N4074" s="14">
        <v>0</v>
      </c>
      <c r="O4074" s="191">
        <v>0</v>
      </c>
      <c r="P4074" s="191">
        <v>0</v>
      </c>
      <c r="Q4074" s="191">
        <v>0</v>
      </c>
      <c r="R4074" s="191">
        <v>0</v>
      </c>
      <c r="S4074" s="14">
        <v>0</v>
      </c>
      <c r="T4074" s="14">
        <v>0</v>
      </c>
      <c r="U4074" s="14">
        <v>0</v>
      </c>
      <c r="V4074" s="14">
        <v>202004</v>
      </c>
      <c r="W4074" s="14"/>
    </row>
    <row r="4075" spans="1:23" ht="12.2" customHeight="1">
      <c r="A4075" s="14" t="s">
        <v>451</v>
      </c>
      <c r="B4075" s="14">
        <v>13</v>
      </c>
      <c r="C4075" s="14">
        <v>40</v>
      </c>
      <c r="D4075" s="14">
        <v>0</v>
      </c>
      <c r="E4075" s="14">
        <v>2.0099999999999998</v>
      </c>
      <c r="F4075" s="14">
        <v>0.35</v>
      </c>
      <c r="G4075" s="14">
        <v>0</v>
      </c>
      <c r="H4075" s="14">
        <v>0</v>
      </c>
      <c r="I4075" s="14">
        <v>0</v>
      </c>
      <c r="J4075" s="14">
        <v>0</v>
      </c>
      <c r="K4075" s="14">
        <v>0</v>
      </c>
      <c r="L4075" s="14">
        <v>0</v>
      </c>
      <c r="M4075" s="14">
        <v>0</v>
      </c>
      <c r="N4075" s="14">
        <v>0</v>
      </c>
      <c r="O4075" s="191">
        <v>0</v>
      </c>
      <c r="P4075" s="191">
        <v>0</v>
      </c>
      <c r="Q4075" s="191">
        <v>0</v>
      </c>
      <c r="R4075" s="191">
        <v>0</v>
      </c>
      <c r="S4075" s="14">
        <v>0</v>
      </c>
      <c r="T4075" s="14">
        <v>0</v>
      </c>
      <c r="U4075" s="14">
        <v>0</v>
      </c>
      <c r="V4075" s="14">
        <v>202004</v>
      </c>
      <c r="W4075" s="14"/>
    </row>
    <row r="4076" spans="1:23" ht="12.2" customHeight="1">
      <c r="A4076" s="14" t="s">
        <v>451</v>
      </c>
      <c r="B4076" s="14">
        <v>14</v>
      </c>
      <c r="C4076" s="14">
        <v>24</v>
      </c>
      <c r="D4076" s="14"/>
      <c r="E4076" s="14">
        <v>0.33</v>
      </c>
      <c r="F4076" s="14">
        <v>1</v>
      </c>
      <c r="G4076" s="14">
        <v>16</v>
      </c>
      <c r="H4076" s="14"/>
      <c r="I4076" s="14"/>
      <c r="J4076" s="14"/>
      <c r="K4076" s="14"/>
      <c r="L4076" s="14"/>
      <c r="M4076" s="14">
        <v>0</v>
      </c>
      <c r="N4076" s="14"/>
      <c r="O4076" s="191">
        <v>0</v>
      </c>
      <c r="P4076" s="191">
        <v>0</v>
      </c>
      <c r="Q4076" s="191">
        <v>0</v>
      </c>
      <c r="R4076" s="191">
        <v>0</v>
      </c>
      <c r="S4076" s="14"/>
      <c r="T4076" s="14"/>
      <c r="U4076" s="14"/>
      <c r="V4076" s="14">
        <v>202005</v>
      </c>
      <c r="W4076" s="14"/>
    </row>
    <row r="4077" spans="1:23" ht="12.2" customHeight="1">
      <c r="A4077" s="14" t="s">
        <v>451</v>
      </c>
      <c r="B4077" s="14">
        <v>15</v>
      </c>
      <c r="C4077" s="14">
        <v>24</v>
      </c>
      <c r="D4077" s="14"/>
      <c r="E4077" s="14">
        <v>1.01</v>
      </c>
      <c r="F4077" s="14">
        <v>18.78</v>
      </c>
      <c r="G4077" s="14">
        <v>16</v>
      </c>
      <c r="H4077" s="14"/>
      <c r="I4077" s="14"/>
      <c r="J4077" s="14"/>
      <c r="K4077" s="14"/>
      <c r="L4077" s="14"/>
      <c r="M4077" s="14">
        <v>0</v>
      </c>
      <c r="N4077" s="14"/>
      <c r="O4077" s="191">
        <v>51.42</v>
      </c>
      <c r="P4077" s="191">
        <v>0</v>
      </c>
      <c r="Q4077" s="191">
        <v>0</v>
      </c>
      <c r="R4077" s="191">
        <v>0</v>
      </c>
      <c r="S4077" s="14"/>
      <c r="T4077" s="14"/>
      <c r="U4077" s="14"/>
      <c r="V4077" s="14">
        <v>202005</v>
      </c>
      <c r="W4077" s="14"/>
    </row>
    <row r="4078" spans="1:23" ht="12.2" customHeight="1">
      <c r="A4078" s="14" t="s">
        <v>451</v>
      </c>
      <c r="B4078" s="14">
        <v>16</v>
      </c>
      <c r="C4078" s="14">
        <v>16</v>
      </c>
      <c r="D4078" s="14"/>
      <c r="E4078" s="14">
        <v>1.33</v>
      </c>
      <c r="F4078" s="14">
        <v>4.9000000000000004</v>
      </c>
      <c r="G4078" s="14">
        <v>16</v>
      </c>
      <c r="H4078" s="14"/>
      <c r="I4078" s="14">
        <v>8</v>
      </c>
      <c r="J4078" s="14"/>
      <c r="K4078" s="14"/>
      <c r="L4078" s="14"/>
      <c r="M4078" s="14">
        <v>0</v>
      </c>
      <c r="N4078" s="14"/>
      <c r="O4078" s="191">
        <v>102.84</v>
      </c>
      <c r="P4078" s="191">
        <v>0</v>
      </c>
      <c r="Q4078" s="191">
        <v>0</v>
      </c>
      <c r="R4078" s="191">
        <v>0</v>
      </c>
      <c r="S4078" s="14"/>
      <c r="T4078" s="14"/>
      <c r="U4078" s="14"/>
      <c r="V4078" s="14">
        <v>202005</v>
      </c>
      <c r="W4078" s="14"/>
    </row>
    <row r="4079" spans="1:23" ht="12.2" customHeight="1">
      <c r="A4079" s="14" t="s">
        <v>451</v>
      </c>
      <c r="B4079" s="14">
        <v>17</v>
      </c>
      <c r="C4079" s="14">
        <v>29.23</v>
      </c>
      <c r="D4079" s="14">
        <v>0</v>
      </c>
      <c r="E4079" s="14">
        <v>0</v>
      </c>
      <c r="F4079" s="14">
        <v>0</v>
      </c>
      <c r="G4079" s="14">
        <v>8</v>
      </c>
      <c r="H4079" s="14">
        <v>0</v>
      </c>
      <c r="I4079" s="14">
        <v>0</v>
      </c>
      <c r="J4079" s="14">
        <v>0</v>
      </c>
      <c r="K4079" s="14">
        <v>0</v>
      </c>
      <c r="L4079" s="14">
        <v>0</v>
      </c>
      <c r="M4079" s="14">
        <v>0</v>
      </c>
      <c r="N4079" s="14">
        <v>0</v>
      </c>
      <c r="O4079" s="191">
        <v>0</v>
      </c>
      <c r="P4079" s="191">
        <v>25</v>
      </c>
      <c r="Q4079" s="191">
        <v>0</v>
      </c>
      <c r="R4079" s="191">
        <v>0</v>
      </c>
      <c r="S4079" s="14">
        <v>0</v>
      </c>
      <c r="T4079" s="14">
        <v>0</v>
      </c>
      <c r="U4079" s="14">
        <v>0</v>
      </c>
      <c r="V4079" s="14">
        <v>202007</v>
      </c>
      <c r="W4079" s="14"/>
    </row>
    <row r="4080" spans="1:23" ht="12.2" customHeight="1">
      <c r="A4080" s="14" t="s">
        <v>451</v>
      </c>
      <c r="B4080" s="14">
        <v>18</v>
      </c>
      <c r="C4080" s="14">
        <v>24</v>
      </c>
      <c r="D4080" s="14"/>
      <c r="E4080" s="14">
        <v>0.56000000000000005</v>
      </c>
      <c r="F4080" s="14"/>
      <c r="G4080" s="14">
        <v>8</v>
      </c>
      <c r="H4080" s="14"/>
      <c r="I4080" s="14">
        <v>8</v>
      </c>
      <c r="J4080" s="14"/>
      <c r="K4080" s="14"/>
      <c r="L4080" s="14"/>
      <c r="M4080" s="14">
        <v>0</v>
      </c>
      <c r="N4080" s="14"/>
      <c r="O4080" s="191">
        <v>0</v>
      </c>
      <c r="P4080" s="191">
        <v>0</v>
      </c>
      <c r="Q4080" s="191">
        <v>0</v>
      </c>
      <c r="R4080" s="191">
        <v>0</v>
      </c>
      <c r="S4080" s="14"/>
      <c r="T4080" s="14"/>
      <c r="U4080" s="14"/>
      <c r="V4080" s="14">
        <v>202006</v>
      </c>
      <c r="W4080" s="14"/>
    </row>
    <row r="4081" spans="1:23" ht="12.2" customHeight="1">
      <c r="A4081" s="14" t="s">
        <v>451</v>
      </c>
      <c r="B4081" s="14">
        <v>19</v>
      </c>
      <c r="C4081" s="14">
        <v>34.729999999999997</v>
      </c>
      <c r="D4081" s="14">
        <v>0</v>
      </c>
      <c r="E4081" s="14">
        <v>0</v>
      </c>
      <c r="F4081" s="14">
        <v>0</v>
      </c>
      <c r="G4081" s="14">
        <v>0</v>
      </c>
      <c r="H4081" s="14">
        <v>0</v>
      </c>
      <c r="I4081" s="14">
        <v>0</v>
      </c>
      <c r="J4081" s="14">
        <v>0</v>
      </c>
      <c r="K4081" s="14">
        <v>0</v>
      </c>
      <c r="L4081" s="14">
        <v>0</v>
      </c>
      <c r="M4081" s="14">
        <v>0</v>
      </c>
      <c r="N4081" s="14">
        <v>0</v>
      </c>
      <c r="O4081" s="191">
        <v>0</v>
      </c>
      <c r="P4081" s="191">
        <v>0</v>
      </c>
      <c r="Q4081" s="191">
        <v>0</v>
      </c>
      <c r="R4081" s="191">
        <v>0</v>
      </c>
      <c r="S4081" s="14">
        <v>0</v>
      </c>
      <c r="T4081" s="14">
        <v>0</v>
      </c>
      <c r="U4081" s="14">
        <v>0</v>
      </c>
      <c r="V4081" s="14">
        <v>202006</v>
      </c>
      <c r="W4081" s="14"/>
    </row>
    <row r="4082" spans="1:23" ht="12.2" customHeight="1">
      <c r="A4082" s="14" t="s">
        <v>451</v>
      </c>
      <c r="B4082" s="14">
        <v>20</v>
      </c>
      <c r="C4082" s="14">
        <v>40</v>
      </c>
      <c r="D4082" s="14"/>
      <c r="E4082" s="14">
        <v>0.97</v>
      </c>
      <c r="F4082" s="14"/>
      <c r="G4082" s="14"/>
      <c r="H4082" s="14"/>
      <c r="I4082" s="14"/>
      <c r="J4082" s="14"/>
      <c r="K4082" s="14"/>
      <c r="L4082" s="14"/>
      <c r="M4082" s="14">
        <v>0</v>
      </c>
      <c r="N4082" s="14"/>
      <c r="O4082" s="191">
        <v>0</v>
      </c>
      <c r="P4082" s="191">
        <v>0</v>
      </c>
      <c r="Q4082" s="191">
        <v>0</v>
      </c>
      <c r="R4082" s="191">
        <v>0</v>
      </c>
      <c r="S4082" s="14"/>
      <c r="T4082" s="14"/>
      <c r="U4082" s="14"/>
      <c r="V4082" s="14">
        <v>202006</v>
      </c>
      <c r="W4082" s="14"/>
    </row>
    <row r="4083" spans="1:23" ht="12.2" customHeight="1">
      <c r="A4083" s="14" t="s">
        <v>451</v>
      </c>
      <c r="B4083" s="14">
        <v>21</v>
      </c>
      <c r="C4083" s="14">
        <v>24</v>
      </c>
      <c r="D4083" s="14"/>
      <c r="E4083" s="14">
        <v>0.2</v>
      </c>
      <c r="F4083" s="14"/>
      <c r="G4083" s="14">
        <v>8</v>
      </c>
      <c r="H4083" s="14"/>
      <c r="I4083" s="14">
        <v>8</v>
      </c>
      <c r="J4083" s="14"/>
      <c r="K4083" s="14"/>
      <c r="L4083" s="14"/>
      <c r="M4083" s="14">
        <v>0</v>
      </c>
      <c r="N4083" s="14"/>
      <c r="O4083" s="191">
        <v>0</v>
      </c>
      <c r="P4083" s="191">
        <v>0</v>
      </c>
      <c r="Q4083" s="191">
        <v>0</v>
      </c>
      <c r="R4083" s="191">
        <v>0</v>
      </c>
      <c r="S4083" s="14"/>
      <c r="T4083" s="14"/>
      <c r="U4083" s="14"/>
      <c r="V4083" s="14">
        <v>202006</v>
      </c>
      <c r="W4083" s="14"/>
    </row>
    <row r="4084" spans="1:23" ht="12.2" customHeight="1">
      <c r="A4084" s="14" t="s">
        <v>451</v>
      </c>
      <c r="B4084" s="14">
        <v>22</v>
      </c>
      <c r="C4084" s="14">
        <v>40</v>
      </c>
      <c r="D4084" s="14">
        <v>0</v>
      </c>
      <c r="E4084" s="14">
        <v>2.75</v>
      </c>
      <c r="F4084" s="14">
        <v>4.9800000000000004</v>
      </c>
      <c r="G4084" s="14">
        <v>0</v>
      </c>
      <c r="H4084" s="14">
        <v>0</v>
      </c>
      <c r="I4084" s="14">
        <v>0</v>
      </c>
      <c r="J4084" s="14">
        <v>0</v>
      </c>
      <c r="K4084" s="14">
        <v>0</v>
      </c>
      <c r="L4084" s="14">
        <v>0</v>
      </c>
      <c r="M4084" s="14">
        <v>0</v>
      </c>
      <c r="N4084" s="14">
        <v>0</v>
      </c>
      <c r="O4084" s="191">
        <v>102.84</v>
      </c>
      <c r="P4084" s="191">
        <v>0</v>
      </c>
      <c r="Q4084" s="191">
        <v>0</v>
      </c>
      <c r="R4084" s="191">
        <v>0</v>
      </c>
      <c r="S4084" s="14">
        <v>0</v>
      </c>
      <c r="T4084" s="14">
        <v>0</v>
      </c>
      <c r="U4084" s="14">
        <v>0</v>
      </c>
      <c r="V4084" s="14">
        <v>202006</v>
      </c>
      <c r="W4084" s="14"/>
    </row>
    <row r="4085" spans="1:23" ht="12.2" customHeight="1">
      <c r="A4085" s="14" t="s">
        <v>451</v>
      </c>
      <c r="B4085" s="14">
        <v>23</v>
      </c>
      <c r="C4085" s="14">
        <v>32</v>
      </c>
      <c r="D4085" s="14">
        <v>0</v>
      </c>
      <c r="E4085" s="14">
        <v>0</v>
      </c>
      <c r="F4085" s="14">
        <v>0</v>
      </c>
      <c r="G4085" s="14">
        <v>0</v>
      </c>
      <c r="H4085" s="14">
        <v>0</v>
      </c>
      <c r="I4085" s="14">
        <v>8</v>
      </c>
      <c r="J4085" s="14">
        <v>0</v>
      </c>
      <c r="K4085" s="14">
        <v>0</v>
      </c>
      <c r="L4085" s="14">
        <v>0</v>
      </c>
      <c r="M4085" s="14">
        <v>0</v>
      </c>
      <c r="N4085" s="14">
        <v>0</v>
      </c>
      <c r="O4085" s="191">
        <v>0</v>
      </c>
      <c r="P4085" s="191">
        <v>0</v>
      </c>
      <c r="Q4085" s="191">
        <v>0</v>
      </c>
      <c r="R4085" s="191">
        <v>0</v>
      </c>
      <c r="S4085" s="14">
        <v>0</v>
      </c>
      <c r="T4085" s="14">
        <v>0</v>
      </c>
      <c r="U4085" s="14">
        <v>0</v>
      </c>
      <c r="V4085" s="14">
        <v>202007</v>
      </c>
      <c r="W4085" s="14"/>
    </row>
    <row r="4086" spans="1:23" ht="12.2" customHeight="1">
      <c r="A4086" s="14" t="s">
        <v>451</v>
      </c>
      <c r="B4086" s="14">
        <v>24</v>
      </c>
      <c r="C4086" s="14">
        <v>39.25</v>
      </c>
      <c r="D4086" s="14">
        <v>0</v>
      </c>
      <c r="E4086" s="14">
        <v>0</v>
      </c>
      <c r="F4086" s="14">
        <v>0</v>
      </c>
      <c r="G4086" s="14">
        <v>0</v>
      </c>
      <c r="H4086" s="14">
        <v>0</v>
      </c>
      <c r="I4086" s="14">
        <v>0</v>
      </c>
      <c r="J4086" s="14">
        <v>0</v>
      </c>
      <c r="K4086" s="14">
        <v>0</v>
      </c>
      <c r="L4086" s="14">
        <v>0</v>
      </c>
      <c r="M4086" s="14">
        <v>0</v>
      </c>
      <c r="N4086" s="14">
        <v>0</v>
      </c>
      <c r="O4086" s="191">
        <v>0</v>
      </c>
      <c r="P4086" s="191">
        <v>0</v>
      </c>
      <c r="Q4086" s="191">
        <v>0</v>
      </c>
      <c r="R4086" s="191">
        <v>0</v>
      </c>
      <c r="S4086" s="14">
        <v>0</v>
      </c>
      <c r="T4086" s="14">
        <v>0</v>
      </c>
      <c r="U4086" s="14">
        <v>0</v>
      </c>
      <c r="V4086" s="14">
        <v>202007</v>
      </c>
      <c r="W4086" s="14"/>
    </row>
    <row r="4087" spans="1:23" ht="12.2" customHeight="1">
      <c r="A4087" s="14" t="s">
        <v>451</v>
      </c>
      <c r="B4087" s="14">
        <v>25</v>
      </c>
      <c r="C4087" s="14">
        <v>35.42</v>
      </c>
      <c r="D4087" s="14">
        <v>0</v>
      </c>
      <c r="E4087" s="14">
        <v>0</v>
      </c>
      <c r="F4087" s="14">
        <v>0</v>
      </c>
      <c r="G4087" s="14">
        <v>0</v>
      </c>
      <c r="H4087" s="14">
        <v>0</v>
      </c>
      <c r="I4087" s="14">
        <v>0</v>
      </c>
      <c r="J4087" s="14">
        <v>0</v>
      </c>
      <c r="K4087" s="14">
        <v>0</v>
      </c>
      <c r="L4087" s="14">
        <v>0</v>
      </c>
      <c r="M4087" s="14">
        <v>0</v>
      </c>
      <c r="N4087" s="14">
        <v>3.96</v>
      </c>
      <c r="O4087" s="191">
        <v>0</v>
      </c>
      <c r="P4087" s="191">
        <v>0</v>
      </c>
      <c r="Q4087" s="191">
        <v>0</v>
      </c>
      <c r="R4087" s="191">
        <v>0</v>
      </c>
      <c r="S4087" s="14">
        <v>0</v>
      </c>
      <c r="T4087" s="14">
        <v>0</v>
      </c>
      <c r="U4087" s="14">
        <v>0</v>
      </c>
      <c r="V4087" s="14">
        <v>202007</v>
      </c>
      <c r="W4087" s="14"/>
    </row>
    <row r="4088" spans="1:23" ht="12.2" customHeight="1" thickBot="1">
      <c r="A4088" s="14" t="s">
        <v>451</v>
      </c>
      <c r="B4088" s="14">
        <v>26</v>
      </c>
      <c r="C4088" s="14">
        <v>32</v>
      </c>
      <c r="D4088" s="14">
        <v>0</v>
      </c>
      <c r="E4088" s="14">
        <v>0</v>
      </c>
      <c r="F4088" s="14">
        <v>0</v>
      </c>
      <c r="G4088" s="14">
        <v>8</v>
      </c>
      <c r="H4088" s="14">
        <v>0</v>
      </c>
      <c r="I4088" s="14">
        <v>0</v>
      </c>
      <c r="J4088" s="14">
        <v>0</v>
      </c>
      <c r="K4088" s="14">
        <v>0</v>
      </c>
      <c r="L4088" s="14">
        <v>0</v>
      </c>
      <c r="M4088" s="14">
        <v>0</v>
      </c>
      <c r="N4088" s="14">
        <v>0</v>
      </c>
      <c r="O4088" s="191">
        <v>0</v>
      </c>
      <c r="P4088" s="191">
        <v>0</v>
      </c>
      <c r="Q4088" s="191">
        <v>0</v>
      </c>
      <c r="R4088" s="191">
        <v>0</v>
      </c>
      <c r="S4088" s="14">
        <v>0</v>
      </c>
      <c r="T4088" s="14">
        <v>0</v>
      </c>
      <c r="U4088" s="14">
        <v>0</v>
      </c>
      <c r="V4088" s="14">
        <v>202007</v>
      </c>
      <c r="W4088" s="14"/>
    </row>
    <row r="4089" spans="1:23" ht="12.2" customHeight="1" thickTop="1">
      <c r="A4089" s="188" t="s">
        <v>1306</v>
      </c>
      <c r="B4089" s="189">
        <v>0</v>
      </c>
      <c r="C4089" s="189">
        <v>866.31000000000006</v>
      </c>
      <c r="D4089" s="189">
        <v>0</v>
      </c>
      <c r="E4089" s="189">
        <v>19.500000000000004</v>
      </c>
      <c r="F4089" s="189">
        <v>37.770000000000003</v>
      </c>
      <c r="G4089" s="189">
        <v>104</v>
      </c>
      <c r="H4089" s="189">
        <v>8</v>
      </c>
      <c r="I4089" s="189">
        <v>40</v>
      </c>
      <c r="J4089" s="189">
        <v>0</v>
      </c>
      <c r="K4089" s="189">
        <v>0</v>
      </c>
      <c r="L4089" s="189">
        <v>0</v>
      </c>
      <c r="M4089" s="189">
        <v>0</v>
      </c>
      <c r="N4089" s="189">
        <v>3.96</v>
      </c>
      <c r="O4089" s="190">
        <v>445.64000000000004</v>
      </c>
      <c r="P4089" s="190">
        <v>25</v>
      </c>
      <c r="Q4089" s="190">
        <v>0</v>
      </c>
      <c r="R4089" s="190">
        <v>0</v>
      </c>
      <c r="S4089" s="189">
        <v>0</v>
      </c>
      <c r="T4089" s="189">
        <v>0</v>
      </c>
      <c r="U4089" s="189">
        <v>0</v>
      </c>
      <c r="V4089" s="189"/>
      <c r="W4089" s="189"/>
    </row>
    <row r="4090" spans="1:23" ht="12.2" customHeight="1">
      <c r="A4090" s="14" t="s">
        <v>784</v>
      </c>
      <c r="B4090" s="14">
        <v>1</v>
      </c>
      <c r="C4090" s="14">
        <v>0</v>
      </c>
      <c r="D4090" s="14">
        <v>0</v>
      </c>
      <c r="E4090" s="14">
        <v>0</v>
      </c>
      <c r="F4090" s="14">
        <v>0</v>
      </c>
      <c r="G4090" s="14">
        <v>22</v>
      </c>
      <c r="H4090" s="14">
        <v>0</v>
      </c>
      <c r="I4090" s="14">
        <v>5</v>
      </c>
      <c r="J4090" s="14">
        <v>0</v>
      </c>
      <c r="K4090" s="14">
        <v>0</v>
      </c>
      <c r="L4090" s="14">
        <v>0</v>
      </c>
      <c r="M4090" s="14">
        <v>0</v>
      </c>
      <c r="N4090" s="14">
        <v>0</v>
      </c>
      <c r="O4090" s="191">
        <v>0</v>
      </c>
      <c r="P4090" s="191">
        <v>0</v>
      </c>
      <c r="Q4090" s="191">
        <v>0</v>
      </c>
      <c r="R4090" s="191">
        <v>0</v>
      </c>
      <c r="S4090" s="14">
        <v>91</v>
      </c>
      <c r="T4090" s="14">
        <v>0</v>
      </c>
      <c r="U4090" s="14">
        <v>0</v>
      </c>
      <c r="V4090" s="14">
        <v>202002</v>
      </c>
      <c r="W4090" s="14"/>
    </row>
    <row r="4091" spans="1:23" ht="12.2" customHeight="1">
      <c r="A4091" s="14" t="s">
        <v>784</v>
      </c>
      <c r="B4091" s="14">
        <v>2</v>
      </c>
      <c r="C4091" s="14">
        <v>27</v>
      </c>
      <c r="D4091" s="14"/>
      <c r="E4091" s="14"/>
      <c r="F4091" s="14"/>
      <c r="G4091" s="14"/>
      <c r="H4091" s="14"/>
      <c r="I4091" s="14"/>
      <c r="J4091" s="14"/>
      <c r="K4091" s="14"/>
      <c r="L4091" s="14"/>
      <c r="M4091" s="14">
        <v>70</v>
      </c>
      <c r="N4091" s="14"/>
      <c r="O4091" s="191">
        <v>0</v>
      </c>
      <c r="P4091" s="191">
        <v>0</v>
      </c>
      <c r="Q4091" s="191">
        <v>0</v>
      </c>
      <c r="R4091" s="191">
        <v>0</v>
      </c>
      <c r="S4091" s="14"/>
      <c r="T4091" s="14"/>
      <c r="U4091" s="14"/>
      <c r="V4091" s="14">
        <v>202002</v>
      </c>
      <c r="W4091" s="14"/>
    </row>
    <row r="4092" spans="1:23" ht="12.2" customHeight="1">
      <c r="A4092" s="14" t="s">
        <v>784</v>
      </c>
      <c r="B4092" s="14">
        <v>3</v>
      </c>
      <c r="C4092" s="14">
        <v>27</v>
      </c>
      <c r="D4092" s="14"/>
      <c r="E4092" s="14"/>
      <c r="F4092" s="14"/>
      <c r="G4092" s="14"/>
      <c r="H4092" s="14"/>
      <c r="I4092" s="14"/>
      <c r="J4092" s="14"/>
      <c r="K4092" s="14"/>
      <c r="L4092" s="14"/>
      <c r="M4092" s="14">
        <v>70</v>
      </c>
      <c r="N4092" s="14"/>
      <c r="O4092" s="191">
        <v>0</v>
      </c>
      <c r="P4092" s="191">
        <v>0</v>
      </c>
      <c r="Q4092" s="191">
        <v>0</v>
      </c>
      <c r="R4092" s="191">
        <v>0</v>
      </c>
      <c r="S4092" s="14"/>
      <c r="T4092" s="14"/>
      <c r="U4092" s="14"/>
      <c r="V4092" s="14">
        <v>202002</v>
      </c>
      <c r="W4092" s="14"/>
    </row>
    <row r="4093" spans="1:23" ht="12.2" customHeight="1">
      <c r="A4093" s="14" t="s">
        <v>784</v>
      </c>
      <c r="B4093" s="14">
        <v>4</v>
      </c>
      <c r="C4093" s="14">
        <v>27</v>
      </c>
      <c r="D4093" s="14"/>
      <c r="E4093" s="14"/>
      <c r="F4093" s="14"/>
      <c r="G4093" s="14"/>
      <c r="H4093" s="14"/>
      <c r="I4093" s="14"/>
      <c r="J4093" s="14"/>
      <c r="K4093" s="14"/>
      <c r="L4093" s="14"/>
      <c r="M4093" s="14">
        <v>70</v>
      </c>
      <c r="N4093" s="14"/>
      <c r="O4093" s="191">
        <v>0</v>
      </c>
      <c r="P4093" s="191">
        <v>0</v>
      </c>
      <c r="Q4093" s="191">
        <v>0</v>
      </c>
      <c r="R4093" s="191">
        <v>0</v>
      </c>
      <c r="S4093" s="14"/>
      <c r="T4093" s="14"/>
      <c r="U4093" s="14"/>
      <c r="V4093" s="14">
        <v>202002</v>
      </c>
      <c r="W4093" s="14"/>
    </row>
    <row r="4094" spans="1:23" ht="12.2" customHeight="1">
      <c r="A4094" s="14" t="s">
        <v>784</v>
      </c>
      <c r="B4094" s="14">
        <v>5</v>
      </c>
      <c r="C4094" s="14">
        <v>27</v>
      </c>
      <c r="D4094" s="14">
        <v>0</v>
      </c>
      <c r="E4094" s="14"/>
      <c r="F4094" s="14"/>
      <c r="G4094" s="14"/>
      <c r="H4094" s="14"/>
      <c r="I4094" s="14"/>
      <c r="J4094" s="14"/>
      <c r="K4094" s="14"/>
      <c r="L4094" s="14"/>
      <c r="M4094" s="14">
        <v>70</v>
      </c>
      <c r="N4094" s="14"/>
      <c r="O4094" s="191">
        <v>0</v>
      </c>
      <c r="P4094" s="191">
        <v>0</v>
      </c>
      <c r="Q4094" s="191">
        <v>0</v>
      </c>
      <c r="R4094" s="191">
        <v>0</v>
      </c>
      <c r="S4094" s="14">
        <v>0.25</v>
      </c>
      <c r="T4094" s="14"/>
      <c r="U4094" s="14"/>
      <c r="V4094" s="14">
        <v>202003</v>
      </c>
      <c r="W4094" s="14"/>
    </row>
    <row r="4095" spans="1:23" ht="12.2" customHeight="1">
      <c r="A4095" s="14" t="s">
        <v>784</v>
      </c>
      <c r="B4095" s="14">
        <v>6</v>
      </c>
      <c r="C4095" s="14">
        <v>27</v>
      </c>
      <c r="D4095" s="14"/>
      <c r="E4095" s="14"/>
      <c r="F4095" s="14"/>
      <c r="G4095" s="14"/>
      <c r="H4095" s="14"/>
      <c r="I4095" s="14"/>
      <c r="J4095" s="14"/>
      <c r="K4095" s="14"/>
      <c r="L4095" s="14"/>
      <c r="M4095" s="14">
        <v>70</v>
      </c>
      <c r="N4095" s="14"/>
      <c r="O4095" s="191">
        <v>0</v>
      </c>
      <c r="P4095" s="191">
        <v>0</v>
      </c>
      <c r="Q4095" s="191">
        <v>0</v>
      </c>
      <c r="R4095" s="191">
        <v>0</v>
      </c>
      <c r="S4095" s="14"/>
      <c r="T4095" s="14"/>
      <c r="U4095" s="14"/>
      <c r="V4095" s="14">
        <v>202003</v>
      </c>
      <c r="W4095" s="14"/>
    </row>
    <row r="4096" spans="1:23" ht="12.2" customHeight="1">
      <c r="A4096" s="14" t="s">
        <v>784</v>
      </c>
      <c r="B4096" s="14">
        <v>7</v>
      </c>
      <c r="C4096" s="14">
        <v>27</v>
      </c>
      <c r="D4096" s="14"/>
      <c r="E4096" s="14"/>
      <c r="F4096" s="14"/>
      <c r="G4096" s="14"/>
      <c r="H4096" s="14"/>
      <c r="I4096" s="14"/>
      <c r="J4096" s="14"/>
      <c r="K4096" s="14"/>
      <c r="L4096" s="14"/>
      <c r="M4096" s="14">
        <v>70</v>
      </c>
      <c r="N4096" s="14"/>
      <c r="O4096" s="191">
        <v>0</v>
      </c>
      <c r="P4096" s="191">
        <v>0</v>
      </c>
      <c r="Q4096" s="191">
        <v>0</v>
      </c>
      <c r="R4096" s="191">
        <v>0</v>
      </c>
      <c r="S4096" s="14"/>
      <c r="T4096" s="14"/>
      <c r="U4096" s="14"/>
      <c r="V4096" s="14">
        <v>202003</v>
      </c>
      <c r="W4096" s="14"/>
    </row>
    <row r="4097" spans="1:23" ht="12.2" customHeight="1">
      <c r="A4097" s="14" t="s">
        <v>784</v>
      </c>
      <c r="B4097" s="14">
        <v>8</v>
      </c>
      <c r="C4097" s="14">
        <v>23.25</v>
      </c>
      <c r="D4097" s="14">
        <v>0</v>
      </c>
      <c r="E4097" s="14">
        <v>0</v>
      </c>
      <c r="F4097" s="14">
        <v>0</v>
      </c>
      <c r="G4097" s="14">
        <v>0</v>
      </c>
      <c r="H4097" s="14">
        <v>0</v>
      </c>
      <c r="I4097" s="14">
        <v>0</v>
      </c>
      <c r="J4097" s="14">
        <v>0</v>
      </c>
      <c r="K4097" s="14">
        <v>0</v>
      </c>
      <c r="L4097" s="14">
        <v>0</v>
      </c>
      <c r="M4097" s="14">
        <v>56</v>
      </c>
      <c r="N4097" s="14">
        <v>0</v>
      </c>
      <c r="O4097" s="191">
        <v>0</v>
      </c>
      <c r="P4097" s="191">
        <v>0</v>
      </c>
      <c r="Q4097" s="191">
        <v>0</v>
      </c>
      <c r="R4097" s="191">
        <v>0</v>
      </c>
      <c r="S4097" s="14">
        <v>0</v>
      </c>
      <c r="T4097" s="14">
        <v>0</v>
      </c>
      <c r="U4097" s="14">
        <v>0</v>
      </c>
      <c r="V4097" s="14">
        <v>202003</v>
      </c>
      <c r="W4097" s="14"/>
    </row>
    <row r="4098" spans="1:23" ht="12.2" customHeight="1">
      <c r="A4098" s="14" t="s">
        <v>784</v>
      </c>
      <c r="B4098" s="14">
        <v>9</v>
      </c>
      <c r="C4098" s="14">
        <v>27</v>
      </c>
      <c r="D4098" s="14"/>
      <c r="E4098" s="14"/>
      <c r="F4098" s="14"/>
      <c r="G4098" s="14"/>
      <c r="H4098" s="14"/>
      <c r="I4098" s="14"/>
      <c r="J4098" s="14"/>
      <c r="K4098" s="14"/>
      <c r="L4098" s="14"/>
      <c r="M4098" s="14">
        <v>70</v>
      </c>
      <c r="N4098" s="14"/>
      <c r="O4098" s="191">
        <v>0</v>
      </c>
      <c r="P4098" s="191">
        <v>0</v>
      </c>
      <c r="Q4098" s="191">
        <v>0</v>
      </c>
      <c r="R4098" s="191">
        <v>0</v>
      </c>
      <c r="S4098" s="14"/>
      <c r="T4098" s="14"/>
      <c r="U4098" s="14"/>
      <c r="V4098" s="14">
        <v>202003</v>
      </c>
      <c r="W4098" s="14"/>
    </row>
    <row r="4099" spans="1:23" ht="12.2" customHeight="1">
      <c r="A4099" s="14" t="s">
        <v>784</v>
      </c>
      <c r="B4099" s="14">
        <v>10</v>
      </c>
      <c r="C4099" s="14">
        <v>27</v>
      </c>
      <c r="D4099" s="14"/>
      <c r="E4099" s="14"/>
      <c r="F4099" s="14"/>
      <c r="G4099" s="14"/>
      <c r="H4099" s="14"/>
      <c r="I4099" s="14"/>
      <c r="J4099" s="14"/>
      <c r="K4099" s="14"/>
      <c r="L4099" s="14"/>
      <c r="M4099" s="14">
        <v>70</v>
      </c>
      <c r="N4099" s="14"/>
      <c r="O4099" s="191">
        <v>0</v>
      </c>
      <c r="P4099" s="191">
        <v>0</v>
      </c>
      <c r="Q4099" s="191">
        <v>0</v>
      </c>
      <c r="R4099" s="191">
        <v>0</v>
      </c>
      <c r="S4099" s="14"/>
      <c r="T4099" s="14"/>
      <c r="U4099" s="14"/>
      <c r="V4099" s="14">
        <v>202004</v>
      </c>
      <c r="W4099" s="14"/>
    </row>
    <row r="4100" spans="1:23" ht="12.2" customHeight="1">
      <c r="A4100" s="14" t="s">
        <v>784</v>
      </c>
      <c r="B4100" s="14">
        <v>11</v>
      </c>
      <c r="C4100" s="14">
        <v>27</v>
      </c>
      <c r="D4100" s="14"/>
      <c r="E4100" s="14"/>
      <c r="F4100" s="14"/>
      <c r="G4100" s="14"/>
      <c r="H4100" s="14"/>
      <c r="I4100" s="14"/>
      <c r="J4100" s="14"/>
      <c r="K4100" s="14"/>
      <c r="L4100" s="14"/>
      <c r="M4100" s="14">
        <v>70</v>
      </c>
      <c r="N4100" s="14"/>
      <c r="O4100" s="191">
        <v>0</v>
      </c>
      <c r="P4100" s="191">
        <v>0</v>
      </c>
      <c r="Q4100" s="191">
        <v>0</v>
      </c>
      <c r="R4100" s="191">
        <v>0</v>
      </c>
      <c r="S4100" s="14"/>
      <c r="T4100" s="14"/>
      <c r="U4100" s="14"/>
      <c r="V4100" s="14">
        <v>202004</v>
      </c>
      <c r="W4100" s="14"/>
    </row>
    <row r="4101" spans="1:23" ht="12.2" customHeight="1">
      <c r="A4101" s="14" t="s">
        <v>784</v>
      </c>
      <c r="B4101" s="14">
        <v>12</v>
      </c>
      <c r="C4101" s="14">
        <v>27</v>
      </c>
      <c r="D4101" s="14">
        <v>0</v>
      </c>
      <c r="E4101" s="14"/>
      <c r="F4101" s="14"/>
      <c r="G4101" s="14"/>
      <c r="H4101" s="14"/>
      <c r="I4101" s="14"/>
      <c r="J4101" s="14"/>
      <c r="K4101" s="14"/>
      <c r="L4101" s="14"/>
      <c r="M4101" s="14">
        <v>42</v>
      </c>
      <c r="N4101" s="14"/>
      <c r="O4101" s="191">
        <v>0</v>
      </c>
      <c r="P4101" s="191">
        <v>0</v>
      </c>
      <c r="Q4101" s="191">
        <v>0</v>
      </c>
      <c r="R4101" s="191">
        <v>0</v>
      </c>
      <c r="S4101" s="14">
        <v>6.25</v>
      </c>
      <c r="T4101" s="14"/>
      <c r="U4101" s="14"/>
      <c r="V4101" s="14">
        <v>202004</v>
      </c>
      <c r="W4101" s="14"/>
    </row>
    <row r="4102" spans="1:23" ht="12.2" customHeight="1">
      <c r="A4102" s="14" t="s">
        <v>784</v>
      </c>
      <c r="B4102" s="14">
        <v>13</v>
      </c>
      <c r="C4102" s="14">
        <v>27</v>
      </c>
      <c r="D4102" s="14">
        <v>0</v>
      </c>
      <c r="E4102" s="14"/>
      <c r="F4102" s="14"/>
      <c r="G4102" s="14"/>
      <c r="H4102" s="14"/>
      <c r="I4102" s="14"/>
      <c r="J4102" s="14"/>
      <c r="K4102" s="14"/>
      <c r="L4102" s="14"/>
      <c r="M4102" s="14"/>
      <c r="N4102" s="14"/>
      <c r="O4102" s="191">
        <v>0</v>
      </c>
      <c r="P4102" s="191">
        <v>0</v>
      </c>
      <c r="Q4102" s="191">
        <v>0</v>
      </c>
      <c r="R4102" s="191">
        <v>0</v>
      </c>
      <c r="S4102" s="14">
        <v>6.5</v>
      </c>
      <c r="T4102" s="14"/>
      <c r="U4102" s="14"/>
      <c r="V4102" s="14">
        <v>202004</v>
      </c>
      <c r="W4102" s="14"/>
    </row>
    <row r="4103" spans="1:23" ht="12.2" customHeight="1">
      <c r="A4103" s="14" t="s">
        <v>784</v>
      </c>
      <c r="B4103" s="14">
        <v>14</v>
      </c>
      <c r="C4103" s="14">
        <v>27</v>
      </c>
      <c r="D4103" s="14">
        <v>0</v>
      </c>
      <c r="E4103" s="14"/>
      <c r="F4103" s="14"/>
      <c r="G4103" s="14"/>
      <c r="H4103" s="14"/>
      <c r="I4103" s="14"/>
      <c r="J4103" s="14"/>
      <c r="K4103" s="14"/>
      <c r="L4103" s="14"/>
      <c r="M4103" s="14"/>
      <c r="N4103" s="14"/>
      <c r="O4103" s="191">
        <v>0</v>
      </c>
      <c r="P4103" s="191">
        <v>0</v>
      </c>
      <c r="Q4103" s="191">
        <v>0</v>
      </c>
      <c r="R4103" s="191">
        <v>0</v>
      </c>
      <c r="S4103" s="14">
        <v>7.5</v>
      </c>
      <c r="T4103" s="14"/>
      <c r="U4103" s="14"/>
      <c r="V4103" s="14">
        <v>202005</v>
      </c>
      <c r="W4103" s="14"/>
    </row>
    <row r="4104" spans="1:23" ht="12.2" customHeight="1">
      <c r="A4104" s="14" t="s">
        <v>784</v>
      </c>
      <c r="B4104" s="14">
        <v>15</v>
      </c>
      <c r="C4104" s="14">
        <v>27</v>
      </c>
      <c r="D4104" s="14">
        <v>0</v>
      </c>
      <c r="E4104" s="14"/>
      <c r="F4104" s="14"/>
      <c r="G4104" s="14"/>
      <c r="H4104" s="14"/>
      <c r="I4104" s="14"/>
      <c r="J4104" s="14"/>
      <c r="K4104" s="14"/>
      <c r="L4104" s="14"/>
      <c r="M4104" s="14">
        <v>14</v>
      </c>
      <c r="N4104" s="14"/>
      <c r="O4104" s="191">
        <v>0</v>
      </c>
      <c r="P4104" s="191">
        <v>0</v>
      </c>
      <c r="Q4104" s="191">
        <v>0</v>
      </c>
      <c r="R4104" s="191">
        <v>0</v>
      </c>
      <c r="S4104" s="14">
        <v>4.5</v>
      </c>
      <c r="T4104" s="14"/>
      <c r="U4104" s="14"/>
      <c r="V4104" s="14">
        <v>202005</v>
      </c>
      <c r="W4104" s="14"/>
    </row>
    <row r="4105" spans="1:23" ht="12.2" customHeight="1">
      <c r="A4105" s="14" t="s">
        <v>784</v>
      </c>
      <c r="B4105" s="14">
        <v>16</v>
      </c>
      <c r="C4105" s="14">
        <v>22</v>
      </c>
      <c r="D4105" s="14">
        <v>0</v>
      </c>
      <c r="E4105" s="14"/>
      <c r="F4105" s="14"/>
      <c r="G4105" s="14"/>
      <c r="H4105" s="14"/>
      <c r="I4105" s="14">
        <v>5</v>
      </c>
      <c r="J4105" s="14"/>
      <c r="K4105" s="14"/>
      <c r="L4105" s="14"/>
      <c r="M4105" s="14">
        <v>14</v>
      </c>
      <c r="N4105" s="14"/>
      <c r="O4105" s="191">
        <v>0</v>
      </c>
      <c r="P4105" s="191">
        <v>0</v>
      </c>
      <c r="Q4105" s="191">
        <v>0</v>
      </c>
      <c r="R4105" s="191">
        <v>0</v>
      </c>
      <c r="S4105" s="14">
        <v>4.5</v>
      </c>
      <c r="T4105" s="14"/>
      <c r="U4105" s="14"/>
      <c r="V4105" s="14">
        <v>202005</v>
      </c>
      <c r="W4105" s="14"/>
    </row>
    <row r="4106" spans="1:23" ht="12.2" customHeight="1">
      <c r="A4106" s="14" t="s">
        <v>784</v>
      </c>
      <c r="B4106" s="14">
        <v>17</v>
      </c>
      <c r="C4106" s="14">
        <v>27</v>
      </c>
      <c r="D4106" s="14">
        <v>0</v>
      </c>
      <c r="E4106" s="14"/>
      <c r="F4106" s="14"/>
      <c r="G4106" s="14"/>
      <c r="H4106" s="14"/>
      <c r="I4106" s="14"/>
      <c r="J4106" s="14"/>
      <c r="K4106" s="14"/>
      <c r="L4106" s="14"/>
      <c r="M4106" s="14">
        <v>14</v>
      </c>
      <c r="N4106" s="14"/>
      <c r="O4106" s="191">
        <v>0</v>
      </c>
      <c r="P4106" s="191">
        <v>0</v>
      </c>
      <c r="Q4106" s="191">
        <v>0</v>
      </c>
      <c r="R4106" s="191">
        <v>0</v>
      </c>
      <c r="S4106" s="14">
        <v>6</v>
      </c>
      <c r="T4106" s="14"/>
      <c r="U4106" s="14"/>
      <c r="V4106" s="14">
        <v>202005</v>
      </c>
      <c r="W4106" s="14"/>
    </row>
    <row r="4107" spans="1:23" ht="12.2" customHeight="1">
      <c r="A4107" s="14" t="s">
        <v>784</v>
      </c>
      <c r="B4107" s="14">
        <v>18</v>
      </c>
      <c r="C4107" s="14">
        <v>22</v>
      </c>
      <c r="D4107" s="14">
        <v>0</v>
      </c>
      <c r="E4107" s="14"/>
      <c r="F4107" s="14"/>
      <c r="G4107" s="14"/>
      <c r="H4107" s="14"/>
      <c r="I4107" s="14">
        <v>5</v>
      </c>
      <c r="J4107" s="14"/>
      <c r="K4107" s="14"/>
      <c r="L4107" s="14"/>
      <c r="M4107" s="14">
        <v>14</v>
      </c>
      <c r="N4107" s="14"/>
      <c r="O4107" s="191">
        <v>0</v>
      </c>
      <c r="P4107" s="191">
        <v>0</v>
      </c>
      <c r="Q4107" s="191">
        <v>0</v>
      </c>
      <c r="R4107" s="191">
        <v>0</v>
      </c>
      <c r="S4107" s="14">
        <v>3.25</v>
      </c>
      <c r="T4107" s="14"/>
      <c r="U4107" s="14"/>
      <c r="V4107" s="14">
        <v>202005</v>
      </c>
      <c r="W4107" s="14"/>
    </row>
    <row r="4108" spans="1:23" ht="12.2" customHeight="1">
      <c r="A4108" s="14" t="s">
        <v>784</v>
      </c>
      <c r="B4108" s="14">
        <v>19</v>
      </c>
      <c r="C4108" s="14">
        <v>24.5</v>
      </c>
      <c r="D4108" s="14">
        <v>0</v>
      </c>
      <c r="E4108" s="14">
        <v>0</v>
      </c>
      <c r="F4108" s="14">
        <v>0</v>
      </c>
      <c r="G4108" s="14">
        <v>0</v>
      </c>
      <c r="H4108" s="14">
        <v>0</v>
      </c>
      <c r="I4108" s="14">
        <v>0</v>
      </c>
      <c r="J4108" s="14">
        <v>0</v>
      </c>
      <c r="K4108" s="14">
        <v>0</v>
      </c>
      <c r="L4108" s="14">
        <v>0</v>
      </c>
      <c r="M4108" s="14">
        <v>0</v>
      </c>
      <c r="N4108" s="14">
        <v>0</v>
      </c>
      <c r="O4108" s="191">
        <v>0</v>
      </c>
      <c r="P4108" s="191">
        <v>0</v>
      </c>
      <c r="Q4108" s="191">
        <v>0</v>
      </c>
      <c r="R4108" s="191">
        <v>0</v>
      </c>
      <c r="S4108" s="14">
        <v>0</v>
      </c>
      <c r="T4108" s="14">
        <v>0</v>
      </c>
      <c r="U4108" s="14">
        <v>0</v>
      </c>
      <c r="V4108" s="14">
        <v>202006</v>
      </c>
      <c r="W4108" s="14"/>
    </row>
    <row r="4109" spans="1:23" ht="12.2" customHeight="1">
      <c r="A4109" s="14" t="s">
        <v>784</v>
      </c>
      <c r="B4109" s="14">
        <v>20</v>
      </c>
      <c r="C4109" s="14">
        <v>27</v>
      </c>
      <c r="D4109" s="14">
        <v>0</v>
      </c>
      <c r="E4109" s="14"/>
      <c r="F4109" s="14"/>
      <c r="G4109" s="14"/>
      <c r="H4109" s="14"/>
      <c r="I4109" s="14"/>
      <c r="J4109" s="14"/>
      <c r="K4109" s="14"/>
      <c r="L4109" s="14"/>
      <c r="M4109" s="14">
        <v>14</v>
      </c>
      <c r="N4109" s="14"/>
      <c r="O4109" s="191">
        <v>0</v>
      </c>
      <c r="P4109" s="191">
        <v>0</v>
      </c>
      <c r="Q4109" s="191">
        <v>0</v>
      </c>
      <c r="R4109" s="191">
        <v>0</v>
      </c>
      <c r="S4109" s="14">
        <v>4.75</v>
      </c>
      <c r="T4109" s="14"/>
      <c r="U4109" s="14"/>
      <c r="V4109" s="14">
        <v>202006</v>
      </c>
      <c r="W4109" s="14"/>
    </row>
    <row r="4110" spans="1:23" ht="12.2" customHeight="1">
      <c r="A4110" s="14" t="s">
        <v>784</v>
      </c>
      <c r="B4110" s="14">
        <v>21</v>
      </c>
      <c r="C4110" s="14">
        <v>22</v>
      </c>
      <c r="D4110" s="14">
        <v>0</v>
      </c>
      <c r="E4110" s="14"/>
      <c r="F4110" s="14"/>
      <c r="G4110" s="14"/>
      <c r="H4110" s="14"/>
      <c r="I4110" s="14">
        <v>5</v>
      </c>
      <c r="J4110" s="14"/>
      <c r="K4110" s="14"/>
      <c r="L4110" s="14"/>
      <c r="M4110" s="14">
        <v>14</v>
      </c>
      <c r="N4110" s="14"/>
      <c r="O4110" s="191">
        <v>0</v>
      </c>
      <c r="P4110" s="191">
        <v>0</v>
      </c>
      <c r="Q4110" s="191">
        <v>0</v>
      </c>
      <c r="R4110" s="191">
        <v>0</v>
      </c>
      <c r="S4110" s="14">
        <v>9.5</v>
      </c>
      <c r="T4110" s="14"/>
      <c r="U4110" s="14"/>
      <c r="V4110" s="14">
        <v>202006</v>
      </c>
      <c r="W4110" s="14"/>
    </row>
    <row r="4111" spans="1:23" ht="12.2" customHeight="1">
      <c r="A4111" s="14" t="s">
        <v>784</v>
      </c>
      <c r="B4111" s="14">
        <v>22</v>
      </c>
      <c r="C4111" s="14">
        <v>27</v>
      </c>
      <c r="D4111" s="14">
        <v>0</v>
      </c>
      <c r="E4111" s="14"/>
      <c r="F4111" s="14"/>
      <c r="G4111" s="14"/>
      <c r="H4111" s="14"/>
      <c r="I4111" s="14"/>
      <c r="J4111" s="14"/>
      <c r="K4111" s="14"/>
      <c r="L4111" s="14"/>
      <c r="M4111" s="14">
        <v>14</v>
      </c>
      <c r="N4111" s="14"/>
      <c r="O4111" s="191">
        <v>0</v>
      </c>
      <c r="P4111" s="191">
        <v>0</v>
      </c>
      <c r="Q4111" s="191">
        <v>0</v>
      </c>
      <c r="R4111" s="191">
        <v>0</v>
      </c>
      <c r="S4111" s="14">
        <v>7</v>
      </c>
      <c r="T4111" s="14"/>
      <c r="U4111" s="14"/>
      <c r="V4111" s="14">
        <v>202007</v>
      </c>
      <c r="W4111" s="14"/>
    </row>
    <row r="4112" spans="1:23" ht="12.2" customHeight="1">
      <c r="A4112" s="14" t="s">
        <v>784</v>
      </c>
      <c r="B4112" s="14">
        <v>23</v>
      </c>
      <c r="C4112" s="14">
        <v>22</v>
      </c>
      <c r="D4112" s="14">
        <v>0</v>
      </c>
      <c r="E4112" s="14"/>
      <c r="F4112" s="14"/>
      <c r="G4112" s="14"/>
      <c r="H4112" s="14"/>
      <c r="I4112" s="14">
        <v>5</v>
      </c>
      <c r="J4112" s="14"/>
      <c r="K4112" s="14"/>
      <c r="L4112" s="14"/>
      <c r="M4112" s="14">
        <v>14</v>
      </c>
      <c r="N4112" s="14"/>
      <c r="O4112" s="191">
        <v>0</v>
      </c>
      <c r="P4112" s="191">
        <v>0</v>
      </c>
      <c r="Q4112" s="191">
        <v>0</v>
      </c>
      <c r="R4112" s="191">
        <v>0</v>
      </c>
      <c r="S4112" s="14">
        <v>4.25</v>
      </c>
      <c r="T4112" s="14"/>
      <c r="U4112" s="14"/>
      <c r="V4112" s="14">
        <v>202007</v>
      </c>
      <c r="W4112" s="14"/>
    </row>
    <row r="4113" spans="1:23" ht="12.2" customHeight="1">
      <c r="A4113" s="14" t="s">
        <v>784</v>
      </c>
      <c r="B4113" s="14">
        <v>24</v>
      </c>
      <c r="C4113" s="14">
        <v>27</v>
      </c>
      <c r="D4113" s="14">
        <v>0</v>
      </c>
      <c r="E4113" s="14"/>
      <c r="F4113" s="14"/>
      <c r="G4113" s="14"/>
      <c r="H4113" s="14"/>
      <c r="I4113" s="14"/>
      <c r="J4113" s="14"/>
      <c r="K4113" s="14"/>
      <c r="L4113" s="14"/>
      <c r="M4113" s="14"/>
      <c r="N4113" s="14"/>
      <c r="O4113" s="191">
        <v>0</v>
      </c>
      <c r="P4113" s="191">
        <v>0</v>
      </c>
      <c r="Q4113" s="191">
        <v>0</v>
      </c>
      <c r="R4113" s="191">
        <v>0</v>
      </c>
      <c r="S4113" s="14">
        <v>5.75</v>
      </c>
      <c r="T4113" s="14"/>
      <c r="U4113" s="14"/>
      <c r="V4113" s="14">
        <v>202008</v>
      </c>
      <c r="W4113" s="14"/>
    </row>
    <row r="4114" spans="1:23" ht="12.2" customHeight="1">
      <c r="A4114" s="14" t="s">
        <v>784</v>
      </c>
      <c r="B4114" s="14">
        <v>25</v>
      </c>
      <c r="C4114" s="14">
        <v>27</v>
      </c>
      <c r="D4114" s="14">
        <v>0</v>
      </c>
      <c r="E4114" s="14"/>
      <c r="F4114" s="14"/>
      <c r="G4114" s="14"/>
      <c r="H4114" s="14"/>
      <c r="I4114" s="14"/>
      <c r="J4114" s="14"/>
      <c r="K4114" s="14"/>
      <c r="L4114" s="14"/>
      <c r="M4114" s="14">
        <v>14</v>
      </c>
      <c r="N4114" s="14"/>
      <c r="O4114" s="191">
        <v>0</v>
      </c>
      <c r="P4114" s="191">
        <v>0</v>
      </c>
      <c r="Q4114" s="191">
        <v>0</v>
      </c>
      <c r="R4114" s="191">
        <v>0</v>
      </c>
      <c r="S4114" s="14">
        <v>4</v>
      </c>
      <c r="T4114" s="14"/>
      <c r="U4114" s="14"/>
      <c r="V4114" s="14">
        <v>202007</v>
      </c>
      <c r="W4114" s="14"/>
    </row>
    <row r="4115" spans="1:23" ht="12.2" customHeight="1" thickBot="1">
      <c r="A4115" s="14" t="s">
        <v>784</v>
      </c>
      <c r="B4115" s="14">
        <v>26</v>
      </c>
      <c r="C4115" s="14">
        <v>27</v>
      </c>
      <c r="D4115" s="14">
        <v>0</v>
      </c>
      <c r="E4115" s="14"/>
      <c r="F4115" s="14"/>
      <c r="G4115" s="14"/>
      <c r="H4115" s="14"/>
      <c r="I4115" s="14"/>
      <c r="J4115" s="14"/>
      <c r="K4115" s="14"/>
      <c r="L4115" s="14"/>
      <c r="M4115" s="14">
        <v>14</v>
      </c>
      <c r="N4115" s="14"/>
      <c r="O4115" s="191">
        <v>0</v>
      </c>
      <c r="P4115" s="191">
        <v>0</v>
      </c>
      <c r="Q4115" s="191">
        <v>0</v>
      </c>
      <c r="R4115" s="191">
        <v>0</v>
      </c>
      <c r="S4115" s="14">
        <v>2.75</v>
      </c>
      <c r="T4115" s="14"/>
      <c r="U4115" s="14"/>
      <c r="V4115" s="14">
        <v>202007</v>
      </c>
      <c r="W4115" s="14"/>
    </row>
    <row r="4116" spans="1:23" ht="12.2" customHeight="1" thickTop="1">
      <c r="A4116" s="188" t="s">
        <v>1306</v>
      </c>
      <c r="B4116" s="189">
        <v>0</v>
      </c>
      <c r="C4116" s="189">
        <v>648.75</v>
      </c>
      <c r="D4116" s="189">
        <v>0</v>
      </c>
      <c r="E4116" s="189">
        <v>0</v>
      </c>
      <c r="F4116" s="189">
        <v>0</v>
      </c>
      <c r="G4116" s="189">
        <v>22</v>
      </c>
      <c r="H4116" s="189">
        <v>0</v>
      </c>
      <c r="I4116" s="189">
        <v>25</v>
      </c>
      <c r="J4116" s="189">
        <v>0</v>
      </c>
      <c r="K4116" s="189">
        <v>0</v>
      </c>
      <c r="L4116" s="189">
        <v>0</v>
      </c>
      <c r="M4116" s="189">
        <v>868</v>
      </c>
      <c r="N4116" s="189">
        <v>0</v>
      </c>
      <c r="O4116" s="190">
        <v>0</v>
      </c>
      <c r="P4116" s="190">
        <v>0</v>
      </c>
      <c r="Q4116" s="190">
        <v>0</v>
      </c>
      <c r="R4116" s="190">
        <v>0</v>
      </c>
      <c r="S4116" s="189">
        <v>167.75</v>
      </c>
      <c r="T4116" s="189">
        <v>0</v>
      </c>
      <c r="U4116" s="189">
        <v>0</v>
      </c>
      <c r="V4116" s="189"/>
      <c r="W4116" s="189"/>
    </row>
    <row r="4117" spans="1:23" ht="12.2" customHeight="1">
      <c r="A4117" s="14" t="s">
        <v>1191</v>
      </c>
      <c r="B4117" s="14">
        <v>1</v>
      </c>
      <c r="C4117" s="14">
        <v>0</v>
      </c>
      <c r="D4117" s="14">
        <v>0</v>
      </c>
      <c r="E4117" s="14">
        <v>0</v>
      </c>
      <c r="F4117" s="14">
        <v>0</v>
      </c>
      <c r="G4117" s="14">
        <v>36</v>
      </c>
      <c r="H4117" s="14">
        <v>0</v>
      </c>
      <c r="I4117" s="14">
        <v>9</v>
      </c>
      <c r="J4117" s="14">
        <v>0</v>
      </c>
      <c r="K4117" s="14">
        <v>0</v>
      </c>
      <c r="L4117" s="14">
        <v>0</v>
      </c>
      <c r="M4117" s="14">
        <v>0</v>
      </c>
      <c r="N4117" s="14">
        <v>0</v>
      </c>
      <c r="O4117" s="191">
        <v>0</v>
      </c>
      <c r="P4117" s="191">
        <v>0</v>
      </c>
      <c r="Q4117" s="191">
        <v>0</v>
      </c>
      <c r="R4117" s="191">
        <v>0</v>
      </c>
      <c r="S4117" s="14">
        <v>0</v>
      </c>
      <c r="T4117" s="14">
        <v>25.33</v>
      </c>
      <c r="U4117" s="14">
        <v>0</v>
      </c>
      <c r="V4117" s="14">
        <v>202002</v>
      </c>
      <c r="W4117" s="14"/>
    </row>
    <row r="4118" spans="1:23" ht="12.2" customHeight="1">
      <c r="A4118" s="14" t="s">
        <v>1191</v>
      </c>
      <c r="B4118" s="14">
        <v>2</v>
      </c>
      <c r="C4118" s="14">
        <v>45</v>
      </c>
      <c r="D4118" s="14">
        <v>0</v>
      </c>
      <c r="E4118" s="14">
        <v>0</v>
      </c>
      <c r="F4118" s="14">
        <v>0</v>
      </c>
      <c r="G4118" s="14">
        <v>0</v>
      </c>
      <c r="H4118" s="14">
        <v>0</v>
      </c>
      <c r="I4118" s="14">
        <v>0</v>
      </c>
      <c r="J4118" s="14">
        <v>0</v>
      </c>
      <c r="K4118" s="14">
        <v>0</v>
      </c>
      <c r="L4118" s="14">
        <v>0</v>
      </c>
      <c r="M4118" s="14">
        <v>0</v>
      </c>
      <c r="N4118" s="14">
        <v>0</v>
      </c>
      <c r="O4118" s="191">
        <v>0</v>
      </c>
      <c r="P4118" s="191">
        <v>50</v>
      </c>
      <c r="Q4118" s="191">
        <v>0</v>
      </c>
      <c r="R4118" s="191">
        <v>0</v>
      </c>
      <c r="S4118" s="14">
        <v>0</v>
      </c>
      <c r="T4118" s="14">
        <v>0.75</v>
      </c>
      <c r="U4118" s="14">
        <v>0</v>
      </c>
      <c r="V4118" s="14">
        <v>202002</v>
      </c>
      <c r="W4118" s="14"/>
    </row>
    <row r="4119" spans="1:23" ht="12.2" customHeight="1">
      <c r="A4119" s="14" t="s">
        <v>1191</v>
      </c>
      <c r="B4119" s="14">
        <v>3</v>
      </c>
      <c r="C4119" s="14">
        <v>45</v>
      </c>
      <c r="D4119" s="14"/>
      <c r="E4119" s="14">
        <v>0</v>
      </c>
      <c r="F4119" s="14"/>
      <c r="G4119" s="14"/>
      <c r="H4119" s="14"/>
      <c r="I4119" s="14"/>
      <c r="J4119" s="14"/>
      <c r="K4119" s="14"/>
      <c r="L4119" s="14"/>
      <c r="M4119" s="14">
        <v>0</v>
      </c>
      <c r="N4119" s="14"/>
      <c r="O4119" s="191">
        <v>0</v>
      </c>
      <c r="P4119" s="191">
        <v>0</v>
      </c>
      <c r="Q4119" s="191">
        <v>0</v>
      </c>
      <c r="R4119" s="191">
        <v>0</v>
      </c>
      <c r="S4119" s="14"/>
      <c r="T4119" s="14">
        <v>3.08</v>
      </c>
      <c r="U4119" s="14"/>
      <c r="V4119" s="14">
        <v>202002</v>
      </c>
      <c r="W4119" s="14"/>
    </row>
    <row r="4120" spans="1:23" ht="12.2" customHeight="1">
      <c r="A4120" s="14" t="s">
        <v>1191</v>
      </c>
      <c r="B4120" s="14">
        <v>4</v>
      </c>
      <c r="C4120" s="14">
        <v>45</v>
      </c>
      <c r="D4120" s="14">
        <v>0</v>
      </c>
      <c r="E4120" s="14">
        <v>0</v>
      </c>
      <c r="F4120" s="14">
        <v>0</v>
      </c>
      <c r="G4120" s="14">
        <v>0</v>
      </c>
      <c r="H4120" s="14">
        <v>0</v>
      </c>
      <c r="I4120" s="14">
        <v>0</v>
      </c>
      <c r="J4120" s="14">
        <v>0</v>
      </c>
      <c r="K4120" s="14">
        <v>0</v>
      </c>
      <c r="L4120" s="14">
        <v>0</v>
      </c>
      <c r="M4120" s="14">
        <v>0</v>
      </c>
      <c r="N4120" s="14">
        <v>0</v>
      </c>
      <c r="O4120" s="191">
        <v>0</v>
      </c>
      <c r="P4120" s="191">
        <v>25</v>
      </c>
      <c r="Q4120" s="191">
        <v>0</v>
      </c>
      <c r="R4120" s="191">
        <v>0</v>
      </c>
      <c r="S4120" s="14">
        <v>0</v>
      </c>
      <c r="T4120" s="14">
        <v>0.98</v>
      </c>
      <c r="U4120" s="14">
        <v>0</v>
      </c>
      <c r="V4120" s="14">
        <v>202002</v>
      </c>
      <c r="W4120" s="14"/>
    </row>
    <row r="4121" spans="1:23" ht="12.2" customHeight="1">
      <c r="A4121" s="14" t="s">
        <v>1191</v>
      </c>
      <c r="B4121" s="14">
        <v>5</v>
      </c>
      <c r="C4121" s="14">
        <v>41.5</v>
      </c>
      <c r="D4121" s="14">
        <v>0</v>
      </c>
      <c r="E4121" s="14">
        <v>0</v>
      </c>
      <c r="F4121" s="14">
        <v>0</v>
      </c>
      <c r="G4121" s="14">
        <v>0</v>
      </c>
      <c r="H4121" s="14">
        <v>0</v>
      </c>
      <c r="I4121" s="14">
        <v>0</v>
      </c>
      <c r="J4121" s="14">
        <v>0</v>
      </c>
      <c r="K4121" s="14">
        <v>0</v>
      </c>
      <c r="L4121" s="14">
        <v>0</v>
      </c>
      <c r="M4121" s="14">
        <v>0</v>
      </c>
      <c r="N4121" s="14">
        <v>0</v>
      </c>
      <c r="O4121" s="191">
        <v>0</v>
      </c>
      <c r="P4121" s="191">
        <v>50</v>
      </c>
      <c r="Q4121" s="191">
        <v>0</v>
      </c>
      <c r="R4121" s="191">
        <v>0</v>
      </c>
      <c r="S4121" s="14">
        <v>0</v>
      </c>
      <c r="T4121" s="14">
        <v>0</v>
      </c>
      <c r="U4121" s="14">
        <v>0</v>
      </c>
      <c r="V4121" s="14">
        <v>202002</v>
      </c>
      <c r="W4121" s="14"/>
    </row>
    <row r="4122" spans="1:23" ht="12.2" customHeight="1">
      <c r="A4122" s="14" t="s">
        <v>1191</v>
      </c>
      <c r="B4122" s="14">
        <v>6</v>
      </c>
      <c r="C4122" s="14">
        <v>43.75</v>
      </c>
      <c r="D4122" s="14">
        <v>0</v>
      </c>
      <c r="E4122" s="14">
        <v>0</v>
      </c>
      <c r="F4122" s="14">
        <v>0</v>
      </c>
      <c r="G4122" s="14">
        <v>0</v>
      </c>
      <c r="H4122" s="14">
        <v>0</v>
      </c>
      <c r="I4122" s="14">
        <v>0</v>
      </c>
      <c r="J4122" s="14">
        <v>1.25</v>
      </c>
      <c r="K4122" s="14">
        <v>0</v>
      </c>
      <c r="L4122" s="14">
        <v>0</v>
      </c>
      <c r="M4122" s="14">
        <v>0</v>
      </c>
      <c r="N4122" s="14">
        <v>0</v>
      </c>
      <c r="O4122" s="191">
        <v>0</v>
      </c>
      <c r="P4122" s="191">
        <v>75</v>
      </c>
      <c r="Q4122" s="191">
        <v>0</v>
      </c>
      <c r="R4122" s="191">
        <v>0</v>
      </c>
      <c r="S4122" s="14">
        <v>0</v>
      </c>
      <c r="T4122" s="14">
        <v>0.75</v>
      </c>
      <c r="U4122" s="14">
        <v>0</v>
      </c>
      <c r="V4122" s="14">
        <v>202003</v>
      </c>
      <c r="W4122" s="14"/>
    </row>
    <row r="4123" spans="1:23" ht="12.2" customHeight="1">
      <c r="A4123" s="14" t="s">
        <v>1191</v>
      </c>
      <c r="B4123" s="14">
        <v>7</v>
      </c>
      <c r="C4123" s="14">
        <v>45</v>
      </c>
      <c r="D4123" s="14"/>
      <c r="E4123" s="14">
        <v>0</v>
      </c>
      <c r="F4123" s="14"/>
      <c r="G4123" s="14"/>
      <c r="H4123" s="14"/>
      <c r="I4123" s="14"/>
      <c r="J4123" s="14"/>
      <c r="K4123" s="14"/>
      <c r="L4123" s="14"/>
      <c r="M4123" s="14">
        <v>0</v>
      </c>
      <c r="N4123" s="14"/>
      <c r="O4123" s="191">
        <v>0</v>
      </c>
      <c r="P4123" s="191">
        <v>50</v>
      </c>
      <c r="Q4123" s="191">
        <v>0</v>
      </c>
      <c r="R4123" s="191">
        <v>0</v>
      </c>
      <c r="S4123" s="14"/>
      <c r="T4123" s="14">
        <v>1.1599999999999999</v>
      </c>
      <c r="U4123" s="14"/>
      <c r="V4123" s="14">
        <v>202003</v>
      </c>
      <c r="W4123" s="14"/>
    </row>
    <row r="4124" spans="1:23" ht="12.2" customHeight="1">
      <c r="A4124" s="14" t="s">
        <v>1191</v>
      </c>
      <c r="B4124" s="14">
        <v>8</v>
      </c>
      <c r="C4124" s="14">
        <v>45</v>
      </c>
      <c r="D4124" s="14">
        <v>0</v>
      </c>
      <c r="E4124" s="14">
        <v>0</v>
      </c>
      <c r="F4124" s="14">
        <v>0</v>
      </c>
      <c r="G4124" s="14">
        <v>0</v>
      </c>
      <c r="H4124" s="14">
        <v>0</v>
      </c>
      <c r="I4124" s="14">
        <v>0</v>
      </c>
      <c r="J4124" s="14">
        <v>0</v>
      </c>
      <c r="K4124" s="14">
        <v>0</v>
      </c>
      <c r="L4124" s="14">
        <v>0</v>
      </c>
      <c r="M4124" s="14">
        <v>0</v>
      </c>
      <c r="N4124" s="14">
        <v>0</v>
      </c>
      <c r="O4124" s="191">
        <v>0</v>
      </c>
      <c r="P4124" s="191">
        <v>75</v>
      </c>
      <c r="Q4124" s="191">
        <v>0</v>
      </c>
      <c r="R4124" s="191">
        <v>0</v>
      </c>
      <c r="S4124" s="14">
        <v>0</v>
      </c>
      <c r="T4124" s="14">
        <v>1.08</v>
      </c>
      <c r="U4124" s="14">
        <v>0</v>
      </c>
      <c r="V4124" s="14">
        <v>202003</v>
      </c>
      <c r="W4124" s="14"/>
    </row>
    <row r="4125" spans="1:23" ht="12.2" customHeight="1">
      <c r="A4125" s="14" t="s">
        <v>1191</v>
      </c>
      <c r="B4125" s="14">
        <v>9</v>
      </c>
      <c r="C4125" s="14">
        <v>45</v>
      </c>
      <c r="D4125" s="14">
        <v>0</v>
      </c>
      <c r="E4125" s="14">
        <v>0</v>
      </c>
      <c r="F4125" s="14">
        <v>0</v>
      </c>
      <c r="G4125" s="14">
        <v>0</v>
      </c>
      <c r="H4125" s="14">
        <v>0</v>
      </c>
      <c r="I4125" s="14">
        <v>0</v>
      </c>
      <c r="J4125" s="14">
        <v>0</v>
      </c>
      <c r="K4125" s="14">
        <v>0</v>
      </c>
      <c r="L4125" s="14">
        <v>0</v>
      </c>
      <c r="M4125" s="14">
        <v>0</v>
      </c>
      <c r="N4125" s="14">
        <v>0</v>
      </c>
      <c r="O4125" s="191">
        <v>0</v>
      </c>
      <c r="P4125" s="191">
        <v>75</v>
      </c>
      <c r="Q4125" s="191">
        <v>0</v>
      </c>
      <c r="R4125" s="191">
        <v>0</v>
      </c>
      <c r="S4125" s="14">
        <v>0</v>
      </c>
      <c r="T4125" s="14">
        <v>1</v>
      </c>
      <c r="U4125" s="14">
        <v>0</v>
      </c>
      <c r="V4125" s="14">
        <v>202003</v>
      </c>
      <c r="W4125" s="14"/>
    </row>
    <row r="4126" spans="1:23" ht="12.2" customHeight="1">
      <c r="A4126" s="14" t="s">
        <v>1191</v>
      </c>
      <c r="B4126" s="14">
        <v>10</v>
      </c>
      <c r="C4126" s="14">
        <v>45</v>
      </c>
      <c r="D4126" s="14">
        <v>0</v>
      </c>
      <c r="E4126" s="14">
        <v>0</v>
      </c>
      <c r="F4126" s="14">
        <v>0</v>
      </c>
      <c r="G4126" s="14">
        <v>0</v>
      </c>
      <c r="H4126" s="14">
        <v>0</v>
      </c>
      <c r="I4126" s="14">
        <v>0</v>
      </c>
      <c r="J4126" s="14">
        <v>0</v>
      </c>
      <c r="K4126" s="14">
        <v>0</v>
      </c>
      <c r="L4126" s="14">
        <v>0</v>
      </c>
      <c r="M4126" s="14">
        <v>0</v>
      </c>
      <c r="N4126" s="14">
        <v>0</v>
      </c>
      <c r="O4126" s="191">
        <v>0</v>
      </c>
      <c r="P4126" s="191">
        <v>75</v>
      </c>
      <c r="Q4126" s="191">
        <v>0</v>
      </c>
      <c r="R4126" s="191">
        <v>0</v>
      </c>
      <c r="S4126" s="14">
        <v>0</v>
      </c>
      <c r="T4126" s="14">
        <v>0.7</v>
      </c>
      <c r="U4126" s="14">
        <v>0</v>
      </c>
      <c r="V4126" s="14">
        <v>202004</v>
      </c>
      <c r="W4126" s="14"/>
    </row>
    <row r="4127" spans="1:23" ht="12.2" customHeight="1">
      <c r="A4127" s="14" t="s">
        <v>1191</v>
      </c>
      <c r="B4127" s="14">
        <v>11</v>
      </c>
      <c r="C4127" s="14">
        <v>45</v>
      </c>
      <c r="D4127" s="14"/>
      <c r="E4127" s="14">
        <v>0</v>
      </c>
      <c r="F4127" s="14"/>
      <c r="G4127" s="14"/>
      <c r="H4127" s="14"/>
      <c r="I4127" s="14"/>
      <c r="J4127" s="14"/>
      <c r="K4127" s="14"/>
      <c r="L4127" s="14"/>
      <c r="M4127" s="14">
        <v>0</v>
      </c>
      <c r="N4127" s="14"/>
      <c r="O4127" s="191">
        <v>0</v>
      </c>
      <c r="P4127" s="191">
        <v>75</v>
      </c>
      <c r="Q4127" s="191">
        <v>0</v>
      </c>
      <c r="R4127" s="191">
        <v>0</v>
      </c>
      <c r="S4127" s="14"/>
      <c r="T4127" s="14">
        <v>1.24</v>
      </c>
      <c r="U4127" s="14"/>
      <c r="V4127" s="14">
        <v>202004</v>
      </c>
      <c r="W4127" s="14"/>
    </row>
    <row r="4128" spans="1:23" ht="12.2" customHeight="1">
      <c r="A4128" s="14" t="s">
        <v>1191</v>
      </c>
      <c r="B4128" s="14">
        <v>12</v>
      </c>
      <c r="C4128" s="14">
        <v>45</v>
      </c>
      <c r="D4128" s="14"/>
      <c r="E4128" s="14">
        <v>0</v>
      </c>
      <c r="F4128" s="14"/>
      <c r="G4128" s="14"/>
      <c r="H4128" s="14"/>
      <c r="I4128" s="14"/>
      <c r="J4128" s="14"/>
      <c r="K4128" s="14"/>
      <c r="L4128" s="14"/>
      <c r="M4128" s="14">
        <v>0</v>
      </c>
      <c r="N4128" s="14"/>
      <c r="O4128" s="191">
        <v>0</v>
      </c>
      <c r="P4128" s="191">
        <v>0</v>
      </c>
      <c r="Q4128" s="191">
        <v>0</v>
      </c>
      <c r="R4128" s="191">
        <v>0</v>
      </c>
      <c r="S4128" s="14"/>
      <c r="T4128" s="14">
        <v>0.38</v>
      </c>
      <c r="U4128" s="14"/>
      <c r="V4128" s="14">
        <v>202004</v>
      </c>
      <c r="W4128" s="14"/>
    </row>
    <row r="4129" spans="1:23" ht="12.2" customHeight="1">
      <c r="A4129" s="14" t="s">
        <v>1191</v>
      </c>
      <c r="B4129" s="14">
        <v>13</v>
      </c>
      <c r="C4129" s="14">
        <v>42.48</v>
      </c>
      <c r="D4129" s="14">
        <v>0</v>
      </c>
      <c r="E4129" s="14">
        <v>0</v>
      </c>
      <c r="F4129" s="14">
        <v>0</v>
      </c>
      <c r="G4129" s="14">
        <v>0</v>
      </c>
      <c r="H4129" s="14">
        <v>0</v>
      </c>
      <c r="I4129" s="14">
        <v>0</v>
      </c>
      <c r="J4129" s="14">
        <v>0</v>
      </c>
      <c r="K4129" s="14">
        <v>0</v>
      </c>
      <c r="L4129" s="14">
        <v>0</v>
      </c>
      <c r="M4129" s="14">
        <v>0</v>
      </c>
      <c r="N4129" s="14">
        <v>0</v>
      </c>
      <c r="O4129" s="191">
        <v>0</v>
      </c>
      <c r="P4129" s="191">
        <v>0</v>
      </c>
      <c r="Q4129" s="191">
        <v>0</v>
      </c>
      <c r="R4129" s="191">
        <v>0</v>
      </c>
      <c r="S4129" s="14">
        <v>0</v>
      </c>
      <c r="T4129" s="14">
        <v>0</v>
      </c>
      <c r="U4129" s="14">
        <v>0</v>
      </c>
      <c r="V4129" s="14">
        <v>202004</v>
      </c>
      <c r="W4129" s="14"/>
    </row>
    <row r="4130" spans="1:23" ht="12.2" customHeight="1">
      <c r="A4130" s="14" t="s">
        <v>1191</v>
      </c>
      <c r="B4130" s="14">
        <v>14</v>
      </c>
      <c r="C4130" s="14">
        <v>37.67</v>
      </c>
      <c r="D4130" s="14">
        <v>0</v>
      </c>
      <c r="E4130" s="14">
        <v>0</v>
      </c>
      <c r="F4130" s="14">
        <v>0</v>
      </c>
      <c r="G4130" s="14">
        <v>0</v>
      </c>
      <c r="H4130" s="14">
        <v>0</v>
      </c>
      <c r="I4130" s="14">
        <v>0</v>
      </c>
      <c r="J4130" s="14">
        <v>0</v>
      </c>
      <c r="K4130" s="14">
        <v>0</v>
      </c>
      <c r="L4130" s="14">
        <v>0</v>
      </c>
      <c r="M4130" s="14">
        <v>0</v>
      </c>
      <c r="N4130" s="14">
        <v>0</v>
      </c>
      <c r="O4130" s="191">
        <v>0</v>
      </c>
      <c r="P4130" s="191">
        <v>0</v>
      </c>
      <c r="Q4130" s="191">
        <v>0</v>
      </c>
      <c r="R4130" s="191">
        <v>0</v>
      </c>
      <c r="S4130" s="14">
        <v>0</v>
      </c>
      <c r="T4130" s="14">
        <v>0</v>
      </c>
      <c r="U4130" s="14">
        <v>0</v>
      </c>
      <c r="V4130" s="14">
        <v>202005</v>
      </c>
      <c r="W4130" s="14"/>
    </row>
    <row r="4131" spans="1:23" ht="12.2" customHeight="1">
      <c r="A4131" s="14" t="s">
        <v>1191</v>
      </c>
      <c r="B4131" s="14">
        <v>15</v>
      </c>
      <c r="C4131" s="14">
        <v>38.369999999999997</v>
      </c>
      <c r="D4131" s="14">
        <v>0</v>
      </c>
      <c r="E4131" s="14">
        <v>0</v>
      </c>
      <c r="F4131" s="14">
        <v>0</v>
      </c>
      <c r="G4131" s="14">
        <v>0</v>
      </c>
      <c r="H4131" s="14">
        <v>0</v>
      </c>
      <c r="I4131" s="14">
        <v>0</v>
      </c>
      <c r="J4131" s="14">
        <v>0</v>
      </c>
      <c r="K4131" s="14">
        <v>0</v>
      </c>
      <c r="L4131" s="14">
        <v>0</v>
      </c>
      <c r="M4131" s="14">
        <v>0</v>
      </c>
      <c r="N4131" s="14">
        <v>0</v>
      </c>
      <c r="O4131" s="191">
        <v>0</v>
      </c>
      <c r="P4131" s="191">
        <v>0</v>
      </c>
      <c r="Q4131" s="191">
        <v>0</v>
      </c>
      <c r="R4131" s="191">
        <v>0</v>
      </c>
      <c r="S4131" s="14">
        <v>0</v>
      </c>
      <c r="T4131" s="14">
        <v>0</v>
      </c>
      <c r="U4131" s="14">
        <v>0</v>
      </c>
      <c r="V4131" s="14">
        <v>202005</v>
      </c>
      <c r="W4131" s="14"/>
    </row>
    <row r="4132" spans="1:23" ht="12.2" customHeight="1">
      <c r="A4132" s="14" t="s">
        <v>1191</v>
      </c>
      <c r="B4132" s="14">
        <v>16</v>
      </c>
      <c r="C4132" s="14">
        <v>28.67</v>
      </c>
      <c r="D4132" s="14">
        <v>0</v>
      </c>
      <c r="E4132" s="14">
        <v>0</v>
      </c>
      <c r="F4132" s="14">
        <v>0</v>
      </c>
      <c r="G4132" s="14">
        <v>0</v>
      </c>
      <c r="H4132" s="14">
        <v>0</v>
      </c>
      <c r="I4132" s="14">
        <v>9</v>
      </c>
      <c r="J4132" s="14">
        <v>0</v>
      </c>
      <c r="K4132" s="14">
        <v>0</v>
      </c>
      <c r="L4132" s="14">
        <v>0</v>
      </c>
      <c r="M4132" s="14">
        <v>0</v>
      </c>
      <c r="N4132" s="14">
        <v>0</v>
      </c>
      <c r="O4132" s="191">
        <v>0</v>
      </c>
      <c r="P4132" s="191">
        <v>0</v>
      </c>
      <c r="Q4132" s="191">
        <v>0</v>
      </c>
      <c r="R4132" s="191">
        <v>0</v>
      </c>
      <c r="S4132" s="14">
        <v>0</v>
      </c>
      <c r="T4132" s="14">
        <v>0</v>
      </c>
      <c r="U4132" s="14">
        <v>0</v>
      </c>
      <c r="V4132" s="14">
        <v>202005</v>
      </c>
      <c r="W4132" s="14"/>
    </row>
    <row r="4133" spans="1:23" ht="12.2" customHeight="1">
      <c r="A4133" s="14" t="s">
        <v>1191</v>
      </c>
      <c r="B4133" s="14">
        <v>17</v>
      </c>
      <c r="C4133" s="14">
        <v>45</v>
      </c>
      <c r="D4133" s="14">
        <v>0</v>
      </c>
      <c r="E4133" s="14">
        <v>0</v>
      </c>
      <c r="F4133" s="14">
        <v>0</v>
      </c>
      <c r="G4133" s="14">
        <v>0</v>
      </c>
      <c r="H4133" s="14">
        <v>0</v>
      </c>
      <c r="I4133" s="14">
        <v>0</v>
      </c>
      <c r="J4133" s="14">
        <v>0</v>
      </c>
      <c r="K4133" s="14">
        <v>0</v>
      </c>
      <c r="L4133" s="14">
        <v>0</v>
      </c>
      <c r="M4133" s="14">
        <v>0</v>
      </c>
      <c r="N4133" s="14">
        <v>0</v>
      </c>
      <c r="O4133" s="191">
        <v>0</v>
      </c>
      <c r="P4133" s="191">
        <v>75</v>
      </c>
      <c r="Q4133" s="191">
        <v>0</v>
      </c>
      <c r="R4133" s="191">
        <v>0</v>
      </c>
      <c r="S4133" s="14">
        <v>0</v>
      </c>
      <c r="T4133" s="14">
        <v>2.2999999999999998</v>
      </c>
      <c r="U4133" s="14">
        <v>0.8</v>
      </c>
      <c r="V4133" s="14">
        <v>202005</v>
      </c>
      <c r="W4133" s="14"/>
    </row>
    <row r="4134" spans="1:23" ht="12.2" customHeight="1">
      <c r="A4134" s="14" t="s">
        <v>1191</v>
      </c>
      <c r="B4134" s="14">
        <v>18</v>
      </c>
      <c r="C4134" s="14">
        <v>36</v>
      </c>
      <c r="D4134" s="14"/>
      <c r="E4134" s="14">
        <v>0</v>
      </c>
      <c r="F4134" s="14">
        <v>0</v>
      </c>
      <c r="G4134" s="14"/>
      <c r="H4134" s="14"/>
      <c r="I4134" s="14">
        <v>9</v>
      </c>
      <c r="J4134" s="14"/>
      <c r="K4134" s="14"/>
      <c r="L4134" s="14"/>
      <c r="M4134" s="14">
        <v>0</v>
      </c>
      <c r="N4134" s="14"/>
      <c r="O4134" s="191">
        <v>0</v>
      </c>
      <c r="P4134" s="191">
        <v>75</v>
      </c>
      <c r="Q4134" s="191">
        <v>0</v>
      </c>
      <c r="R4134" s="191">
        <v>0</v>
      </c>
      <c r="S4134" s="14"/>
      <c r="T4134" s="14">
        <v>0.7</v>
      </c>
      <c r="U4134" s="14">
        <v>12.92</v>
      </c>
      <c r="V4134" s="14">
        <v>202005</v>
      </c>
      <c r="W4134" s="14"/>
    </row>
    <row r="4135" spans="1:23" ht="12.2" customHeight="1">
      <c r="A4135" s="14" t="s">
        <v>1191</v>
      </c>
      <c r="B4135" s="14">
        <v>19</v>
      </c>
      <c r="C4135" s="14">
        <v>35</v>
      </c>
      <c r="D4135" s="14">
        <v>0</v>
      </c>
      <c r="E4135" s="14">
        <v>0</v>
      </c>
      <c r="F4135" s="14">
        <v>0</v>
      </c>
      <c r="G4135" s="14">
        <v>0</v>
      </c>
      <c r="H4135" s="14">
        <v>0</v>
      </c>
      <c r="I4135" s="14">
        <v>0</v>
      </c>
      <c r="J4135" s="14">
        <v>0</v>
      </c>
      <c r="K4135" s="14">
        <v>0</v>
      </c>
      <c r="L4135" s="14">
        <v>9</v>
      </c>
      <c r="M4135" s="14">
        <v>0</v>
      </c>
      <c r="N4135" s="14">
        <v>0</v>
      </c>
      <c r="O4135" s="191">
        <v>0</v>
      </c>
      <c r="P4135" s="191">
        <v>50</v>
      </c>
      <c r="Q4135" s="191">
        <v>0</v>
      </c>
      <c r="R4135" s="191">
        <v>0</v>
      </c>
      <c r="S4135" s="14">
        <v>0</v>
      </c>
      <c r="T4135" s="14">
        <v>0</v>
      </c>
      <c r="U4135" s="14">
        <v>0</v>
      </c>
      <c r="V4135" s="14">
        <v>202007</v>
      </c>
      <c r="W4135" s="14"/>
    </row>
    <row r="4136" spans="1:23" ht="12.2" customHeight="1">
      <c r="A4136" s="14" t="s">
        <v>1191</v>
      </c>
      <c r="B4136" s="14">
        <v>20</v>
      </c>
      <c r="C4136" s="14">
        <v>45</v>
      </c>
      <c r="D4136" s="14"/>
      <c r="E4136" s="14">
        <v>0</v>
      </c>
      <c r="F4136" s="14">
        <v>0</v>
      </c>
      <c r="G4136" s="14"/>
      <c r="H4136" s="14"/>
      <c r="I4136" s="14"/>
      <c r="J4136" s="14"/>
      <c r="K4136" s="14"/>
      <c r="L4136" s="14"/>
      <c r="M4136" s="14">
        <v>0</v>
      </c>
      <c r="N4136" s="14"/>
      <c r="O4136" s="191">
        <v>0</v>
      </c>
      <c r="P4136" s="191">
        <v>75</v>
      </c>
      <c r="Q4136" s="191">
        <v>0</v>
      </c>
      <c r="R4136" s="191">
        <v>0</v>
      </c>
      <c r="S4136" s="14"/>
      <c r="T4136" s="14">
        <v>0.43</v>
      </c>
      <c r="U4136" s="14">
        <v>0.63</v>
      </c>
      <c r="V4136" s="14">
        <v>202007</v>
      </c>
      <c r="W4136" s="14"/>
    </row>
    <row r="4137" spans="1:23" ht="12.2" customHeight="1">
      <c r="A4137" s="14" t="s">
        <v>1191</v>
      </c>
      <c r="B4137" s="14">
        <v>21</v>
      </c>
      <c r="C4137" s="14">
        <v>35.56</v>
      </c>
      <c r="D4137" s="14">
        <v>0</v>
      </c>
      <c r="E4137" s="14">
        <v>0</v>
      </c>
      <c r="F4137" s="14">
        <v>0</v>
      </c>
      <c r="G4137" s="14">
        <v>0</v>
      </c>
      <c r="H4137" s="14">
        <v>0</v>
      </c>
      <c r="I4137" s="14">
        <v>9</v>
      </c>
      <c r="J4137" s="14">
        <v>0</v>
      </c>
      <c r="K4137" s="14">
        <v>0</v>
      </c>
      <c r="L4137" s="14">
        <v>0</v>
      </c>
      <c r="M4137" s="14">
        <v>0</v>
      </c>
      <c r="N4137" s="14">
        <v>0</v>
      </c>
      <c r="O4137" s="191">
        <v>0</v>
      </c>
      <c r="P4137" s="191">
        <v>50</v>
      </c>
      <c r="Q4137" s="191">
        <v>0</v>
      </c>
      <c r="R4137" s="191">
        <v>0</v>
      </c>
      <c r="S4137" s="14">
        <v>0</v>
      </c>
      <c r="T4137" s="14">
        <v>0</v>
      </c>
      <c r="U4137" s="14">
        <v>0</v>
      </c>
      <c r="V4137" s="14">
        <v>202008</v>
      </c>
      <c r="W4137" s="14"/>
    </row>
    <row r="4138" spans="1:23" ht="12.2" customHeight="1">
      <c r="A4138" s="14" t="s">
        <v>1191</v>
      </c>
      <c r="B4138" s="14">
        <v>22</v>
      </c>
      <c r="C4138" s="14">
        <v>45</v>
      </c>
      <c r="D4138" s="14"/>
      <c r="E4138" s="14">
        <v>0</v>
      </c>
      <c r="F4138" s="14">
        <v>0</v>
      </c>
      <c r="G4138" s="14"/>
      <c r="H4138" s="14"/>
      <c r="I4138" s="14"/>
      <c r="J4138" s="14"/>
      <c r="K4138" s="14"/>
      <c r="L4138" s="14"/>
      <c r="M4138" s="14">
        <v>0</v>
      </c>
      <c r="N4138" s="14"/>
      <c r="O4138" s="191">
        <v>0</v>
      </c>
      <c r="P4138" s="191">
        <v>75</v>
      </c>
      <c r="Q4138" s="191">
        <v>0</v>
      </c>
      <c r="R4138" s="191">
        <v>0</v>
      </c>
      <c r="S4138" s="14"/>
      <c r="T4138" s="14">
        <v>1.62</v>
      </c>
      <c r="U4138" s="14">
        <v>0.33</v>
      </c>
      <c r="V4138" s="14">
        <v>202008</v>
      </c>
      <c r="W4138" s="14"/>
    </row>
    <row r="4139" spans="1:23" ht="12.2" customHeight="1">
      <c r="A4139" s="14" t="s">
        <v>1191</v>
      </c>
      <c r="B4139" s="14">
        <v>23</v>
      </c>
      <c r="C4139" s="14">
        <v>36</v>
      </c>
      <c r="D4139" s="14"/>
      <c r="E4139" s="14">
        <v>0</v>
      </c>
      <c r="F4139" s="14">
        <v>0</v>
      </c>
      <c r="G4139" s="14"/>
      <c r="H4139" s="14"/>
      <c r="I4139" s="14">
        <v>9</v>
      </c>
      <c r="J4139" s="14"/>
      <c r="K4139" s="14"/>
      <c r="L4139" s="14"/>
      <c r="M4139" s="14">
        <v>0</v>
      </c>
      <c r="N4139" s="14"/>
      <c r="O4139" s="191">
        <v>0</v>
      </c>
      <c r="P4139" s="191">
        <v>50</v>
      </c>
      <c r="Q4139" s="191">
        <v>0</v>
      </c>
      <c r="R4139" s="191">
        <v>0</v>
      </c>
      <c r="S4139" s="14"/>
      <c r="T4139" s="14">
        <v>1.89</v>
      </c>
      <c r="U4139" s="14">
        <v>0.38</v>
      </c>
      <c r="V4139" s="14">
        <v>202008</v>
      </c>
      <c r="W4139" s="14"/>
    </row>
    <row r="4140" spans="1:23" ht="12.2" customHeight="1">
      <c r="A4140" s="14" t="s">
        <v>1191</v>
      </c>
      <c r="B4140" s="14">
        <v>24</v>
      </c>
      <c r="C4140" s="14">
        <v>45</v>
      </c>
      <c r="D4140" s="14"/>
      <c r="E4140" s="14">
        <v>0</v>
      </c>
      <c r="F4140" s="14"/>
      <c r="G4140" s="14"/>
      <c r="H4140" s="14"/>
      <c r="I4140" s="14"/>
      <c r="J4140" s="14"/>
      <c r="K4140" s="14"/>
      <c r="L4140" s="14"/>
      <c r="M4140" s="14">
        <v>0</v>
      </c>
      <c r="N4140" s="14"/>
      <c r="O4140" s="191">
        <v>0</v>
      </c>
      <c r="P4140" s="191">
        <v>25</v>
      </c>
      <c r="Q4140" s="191">
        <v>0</v>
      </c>
      <c r="R4140" s="191">
        <v>0</v>
      </c>
      <c r="S4140" s="14"/>
      <c r="T4140" s="14">
        <v>0.01</v>
      </c>
      <c r="U4140" s="14"/>
      <c r="V4140" s="14">
        <v>202008</v>
      </c>
      <c r="W4140" s="14"/>
    </row>
    <row r="4141" spans="1:23" ht="12.2" customHeight="1">
      <c r="A4141" s="14" t="s">
        <v>1191</v>
      </c>
      <c r="B4141" s="14">
        <v>25</v>
      </c>
      <c r="C4141" s="14">
        <v>45</v>
      </c>
      <c r="D4141" s="14"/>
      <c r="E4141" s="14">
        <v>0</v>
      </c>
      <c r="F4141" s="14"/>
      <c r="G4141" s="14"/>
      <c r="H4141" s="14"/>
      <c r="I4141" s="14"/>
      <c r="J4141" s="14"/>
      <c r="K4141" s="14"/>
      <c r="L4141" s="14"/>
      <c r="M4141" s="14">
        <v>0</v>
      </c>
      <c r="N4141" s="14"/>
      <c r="O4141" s="191">
        <v>0</v>
      </c>
      <c r="P4141" s="191">
        <v>50</v>
      </c>
      <c r="Q4141" s="191">
        <v>0</v>
      </c>
      <c r="R4141" s="191">
        <v>0</v>
      </c>
      <c r="S4141" s="14"/>
      <c r="T4141" s="14">
        <v>0.88</v>
      </c>
      <c r="U4141" s="14"/>
      <c r="V4141" s="14">
        <v>202008</v>
      </c>
      <c r="W4141" s="14"/>
    </row>
    <row r="4142" spans="1:23" ht="12.2" customHeight="1" thickBot="1">
      <c r="A4142" s="14" t="s">
        <v>1191</v>
      </c>
      <c r="B4142" s="14">
        <v>26</v>
      </c>
      <c r="C4142" s="14">
        <v>45</v>
      </c>
      <c r="D4142" s="14"/>
      <c r="E4142" s="14">
        <v>0</v>
      </c>
      <c r="F4142" s="14">
        <v>0</v>
      </c>
      <c r="G4142" s="14"/>
      <c r="H4142" s="14"/>
      <c r="I4142" s="14"/>
      <c r="J4142" s="14"/>
      <c r="K4142" s="14"/>
      <c r="L4142" s="14"/>
      <c r="M4142" s="14">
        <v>0</v>
      </c>
      <c r="N4142" s="14"/>
      <c r="O4142" s="191">
        <v>0</v>
      </c>
      <c r="P4142" s="191">
        <v>75</v>
      </c>
      <c r="Q4142" s="191">
        <v>0</v>
      </c>
      <c r="R4142" s="191">
        <v>0</v>
      </c>
      <c r="S4142" s="14"/>
      <c r="T4142" s="14">
        <v>0.78</v>
      </c>
      <c r="U4142" s="14">
        <v>3.03</v>
      </c>
      <c r="V4142" s="14">
        <v>202008</v>
      </c>
      <c r="W4142" s="14"/>
    </row>
    <row r="4143" spans="1:23" ht="12.2" customHeight="1" thickTop="1">
      <c r="A4143" s="188" t="s">
        <v>1306</v>
      </c>
      <c r="B4143" s="189">
        <v>0</v>
      </c>
      <c r="C4143" s="189">
        <v>1050</v>
      </c>
      <c r="D4143" s="189">
        <v>0</v>
      </c>
      <c r="E4143" s="189">
        <v>0</v>
      </c>
      <c r="F4143" s="189">
        <v>0</v>
      </c>
      <c r="G4143" s="189">
        <v>36</v>
      </c>
      <c r="H4143" s="189">
        <v>0</v>
      </c>
      <c r="I4143" s="189">
        <v>45</v>
      </c>
      <c r="J4143" s="189">
        <v>1.25</v>
      </c>
      <c r="K4143" s="189">
        <v>0</v>
      </c>
      <c r="L4143" s="189">
        <v>9</v>
      </c>
      <c r="M4143" s="189">
        <v>0</v>
      </c>
      <c r="N4143" s="189">
        <v>0</v>
      </c>
      <c r="O4143" s="190">
        <v>0</v>
      </c>
      <c r="P4143" s="190">
        <v>1150</v>
      </c>
      <c r="Q4143" s="190">
        <v>0</v>
      </c>
      <c r="R4143" s="190">
        <v>0</v>
      </c>
      <c r="S4143" s="189">
        <v>0</v>
      </c>
      <c r="T4143" s="189">
        <v>45.06</v>
      </c>
      <c r="U4143" s="189">
        <v>18.09</v>
      </c>
      <c r="V4143" s="189"/>
      <c r="W4143" s="189"/>
    </row>
    <row r="4144" spans="1:23" ht="12.2" customHeight="1">
      <c r="A4144" s="14" t="s">
        <v>707</v>
      </c>
      <c r="B4144" s="14">
        <v>1</v>
      </c>
      <c r="C4144" s="14">
        <v>0</v>
      </c>
      <c r="D4144" s="14"/>
      <c r="E4144" s="14"/>
      <c r="F4144" s="14"/>
      <c r="G4144" s="14">
        <v>32</v>
      </c>
      <c r="H4144" s="14"/>
      <c r="I4144" s="14">
        <v>8</v>
      </c>
      <c r="J4144" s="14"/>
      <c r="K4144" s="14"/>
      <c r="L4144" s="14"/>
      <c r="M4144" s="14">
        <v>0</v>
      </c>
      <c r="N4144" s="14"/>
      <c r="O4144" s="191">
        <v>0</v>
      </c>
      <c r="P4144" s="191">
        <v>0</v>
      </c>
      <c r="Q4144" s="191">
        <v>0</v>
      </c>
      <c r="R4144" s="191">
        <v>0</v>
      </c>
      <c r="S4144" s="14"/>
      <c r="T4144" s="14"/>
      <c r="U4144" s="14"/>
      <c r="V4144" s="14">
        <v>202002</v>
      </c>
      <c r="W4144" s="14"/>
    </row>
    <row r="4145" spans="1:23" ht="12.2" customHeight="1">
      <c r="A4145" s="14" t="s">
        <v>707</v>
      </c>
      <c r="B4145" s="14">
        <v>2</v>
      </c>
      <c r="C4145" s="14">
        <v>40</v>
      </c>
      <c r="D4145" s="14"/>
      <c r="E4145" s="14">
        <v>6.37</v>
      </c>
      <c r="F4145" s="14">
        <v>9.4700000000000006</v>
      </c>
      <c r="G4145" s="14"/>
      <c r="H4145" s="14"/>
      <c r="I4145" s="14"/>
      <c r="J4145" s="14"/>
      <c r="K4145" s="14"/>
      <c r="L4145" s="14"/>
      <c r="M4145" s="14">
        <v>0</v>
      </c>
      <c r="N4145" s="14"/>
      <c r="O4145" s="191">
        <v>0</v>
      </c>
      <c r="P4145" s="191">
        <v>25</v>
      </c>
      <c r="Q4145" s="191">
        <v>0</v>
      </c>
      <c r="R4145" s="191">
        <v>0</v>
      </c>
      <c r="S4145" s="14"/>
      <c r="T4145" s="14"/>
      <c r="U4145" s="14"/>
      <c r="V4145" s="14">
        <v>202002</v>
      </c>
      <c r="W4145" s="14"/>
    </row>
    <row r="4146" spans="1:23" ht="12.2" customHeight="1">
      <c r="A4146" s="14" t="s">
        <v>707</v>
      </c>
      <c r="B4146" s="14">
        <v>3</v>
      </c>
      <c r="C4146" s="14">
        <v>40</v>
      </c>
      <c r="D4146" s="14"/>
      <c r="E4146" s="14">
        <v>9.14</v>
      </c>
      <c r="F4146" s="14">
        <v>8.5500000000000007</v>
      </c>
      <c r="G4146" s="14"/>
      <c r="H4146" s="14"/>
      <c r="I4146" s="14"/>
      <c r="J4146" s="14"/>
      <c r="K4146" s="14"/>
      <c r="L4146" s="14"/>
      <c r="M4146" s="14">
        <v>0</v>
      </c>
      <c r="N4146" s="14"/>
      <c r="O4146" s="191">
        <v>0</v>
      </c>
      <c r="P4146" s="191">
        <v>25</v>
      </c>
      <c r="Q4146" s="191">
        <v>0</v>
      </c>
      <c r="R4146" s="191">
        <v>0</v>
      </c>
      <c r="S4146" s="14"/>
      <c r="T4146" s="14"/>
      <c r="U4146" s="14"/>
      <c r="V4146" s="14">
        <v>202002</v>
      </c>
      <c r="W4146" s="14"/>
    </row>
    <row r="4147" spans="1:23" ht="12.2" customHeight="1">
      <c r="A4147" s="14" t="s">
        <v>707</v>
      </c>
      <c r="B4147" s="14">
        <v>4</v>
      </c>
      <c r="C4147" s="14">
        <v>40</v>
      </c>
      <c r="D4147" s="14"/>
      <c r="E4147" s="14">
        <v>7.63</v>
      </c>
      <c r="F4147" s="14">
        <v>8.5299999999999994</v>
      </c>
      <c r="G4147" s="14"/>
      <c r="H4147" s="14"/>
      <c r="I4147" s="14"/>
      <c r="J4147" s="14"/>
      <c r="K4147" s="14"/>
      <c r="L4147" s="14"/>
      <c r="M4147" s="14">
        <v>0</v>
      </c>
      <c r="N4147" s="14"/>
      <c r="O4147" s="191">
        <v>0</v>
      </c>
      <c r="P4147" s="191">
        <v>50</v>
      </c>
      <c r="Q4147" s="191">
        <v>0</v>
      </c>
      <c r="R4147" s="191">
        <v>0</v>
      </c>
      <c r="S4147" s="14"/>
      <c r="T4147" s="14"/>
      <c r="U4147" s="14"/>
      <c r="V4147" s="14">
        <v>202002</v>
      </c>
      <c r="W4147" s="14"/>
    </row>
    <row r="4148" spans="1:23" ht="12.2" customHeight="1">
      <c r="A4148" s="14" t="s">
        <v>707</v>
      </c>
      <c r="B4148" s="14">
        <v>5</v>
      </c>
      <c r="C4148" s="14">
        <v>40</v>
      </c>
      <c r="D4148" s="14"/>
      <c r="E4148" s="14">
        <v>7.03</v>
      </c>
      <c r="F4148" s="14">
        <v>9.27</v>
      </c>
      <c r="G4148" s="14"/>
      <c r="H4148" s="14"/>
      <c r="I4148" s="14"/>
      <c r="J4148" s="14"/>
      <c r="K4148" s="14"/>
      <c r="L4148" s="14"/>
      <c r="M4148" s="14">
        <v>0</v>
      </c>
      <c r="N4148" s="14"/>
      <c r="O4148" s="191">
        <v>0</v>
      </c>
      <c r="P4148" s="191">
        <v>25</v>
      </c>
      <c r="Q4148" s="191">
        <v>0</v>
      </c>
      <c r="R4148" s="191">
        <v>0</v>
      </c>
      <c r="S4148" s="14"/>
      <c r="T4148" s="14"/>
      <c r="U4148" s="14"/>
      <c r="V4148" s="14">
        <v>202002</v>
      </c>
      <c r="W4148" s="14"/>
    </row>
    <row r="4149" spans="1:23" ht="12.2" customHeight="1">
      <c r="A4149" s="14" t="s">
        <v>707</v>
      </c>
      <c r="B4149" s="14">
        <v>6</v>
      </c>
      <c r="C4149" s="14">
        <v>40</v>
      </c>
      <c r="D4149" s="14">
        <v>0</v>
      </c>
      <c r="E4149" s="14">
        <v>0</v>
      </c>
      <c r="F4149" s="14">
        <v>0</v>
      </c>
      <c r="G4149" s="14">
        <v>0</v>
      </c>
      <c r="H4149" s="14">
        <v>0</v>
      </c>
      <c r="I4149" s="14">
        <v>0</v>
      </c>
      <c r="J4149" s="14">
        <v>0</v>
      </c>
      <c r="K4149" s="14">
        <v>0</v>
      </c>
      <c r="L4149" s="14">
        <v>0</v>
      </c>
      <c r="M4149" s="14">
        <v>0</v>
      </c>
      <c r="N4149" s="14">
        <v>0</v>
      </c>
      <c r="O4149" s="191">
        <v>0</v>
      </c>
      <c r="P4149" s="191">
        <v>0</v>
      </c>
      <c r="Q4149" s="191">
        <v>0</v>
      </c>
      <c r="R4149" s="191">
        <v>0</v>
      </c>
      <c r="S4149" s="14">
        <v>0</v>
      </c>
      <c r="T4149" s="14">
        <v>5.31</v>
      </c>
      <c r="U4149" s="14">
        <v>0</v>
      </c>
      <c r="V4149" s="14">
        <v>202003</v>
      </c>
      <c r="W4149" s="14"/>
    </row>
    <row r="4150" spans="1:23" ht="12.2" customHeight="1">
      <c r="A4150" s="14" t="s">
        <v>707</v>
      </c>
      <c r="B4150" s="14">
        <v>7</v>
      </c>
      <c r="C4150" s="14">
        <v>40</v>
      </c>
      <c r="D4150" s="14">
        <v>0</v>
      </c>
      <c r="E4150" s="14">
        <v>0</v>
      </c>
      <c r="F4150" s="14">
        <v>0</v>
      </c>
      <c r="G4150" s="14">
        <v>0</v>
      </c>
      <c r="H4150" s="14">
        <v>0</v>
      </c>
      <c r="I4150" s="14">
        <v>0</v>
      </c>
      <c r="J4150" s="14">
        <v>0</v>
      </c>
      <c r="K4150" s="14">
        <v>0</v>
      </c>
      <c r="L4150" s="14">
        <v>0</v>
      </c>
      <c r="M4150" s="14">
        <v>0</v>
      </c>
      <c r="N4150" s="14">
        <v>0</v>
      </c>
      <c r="O4150" s="191">
        <v>0</v>
      </c>
      <c r="P4150" s="191">
        <v>25</v>
      </c>
      <c r="Q4150" s="191">
        <v>0</v>
      </c>
      <c r="R4150" s="191">
        <v>0</v>
      </c>
      <c r="S4150" s="14">
        <v>0</v>
      </c>
      <c r="T4150" s="14">
        <v>5.42</v>
      </c>
      <c r="U4150" s="14">
        <v>7.13</v>
      </c>
      <c r="V4150" s="14">
        <v>202003</v>
      </c>
      <c r="W4150" s="14"/>
    </row>
    <row r="4151" spans="1:23" ht="12.2" customHeight="1">
      <c r="A4151" s="14" t="s">
        <v>707</v>
      </c>
      <c r="B4151" s="14">
        <v>8</v>
      </c>
      <c r="C4151" s="14">
        <v>40</v>
      </c>
      <c r="D4151" s="14"/>
      <c r="E4151" s="14">
        <v>0</v>
      </c>
      <c r="F4151" s="14">
        <v>0</v>
      </c>
      <c r="G4151" s="14"/>
      <c r="H4151" s="14"/>
      <c r="I4151" s="14"/>
      <c r="J4151" s="14"/>
      <c r="K4151" s="14"/>
      <c r="L4151" s="14"/>
      <c r="M4151" s="14">
        <v>0</v>
      </c>
      <c r="N4151" s="14"/>
      <c r="O4151" s="191">
        <v>0</v>
      </c>
      <c r="P4151" s="191">
        <v>25</v>
      </c>
      <c r="Q4151" s="191">
        <v>0</v>
      </c>
      <c r="R4151" s="191">
        <v>0</v>
      </c>
      <c r="S4151" s="14"/>
      <c r="T4151" s="14">
        <v>6.9</v>
      </c>
      <c r="U4151" s="14">
        <v>10.92</v>
      </c>
      <c r="V4151" s="14">
        <v>202003</v>
      </c>
      <c r="W4151" s="14"/>
    </row>
    <row r="4152" spans="1:23" ht="12.2" customHeight="1">
      <c r="A4152" s="14" t="s">
        <v>707</v>
      </c>
      <c r="B4152" s="14">
        <v>9</v>
      </c>
      <c r="C4152" s="14">
        <v>39.71</v>
      </c>
      <c r="D4152" s="14">
        <v>0</v>
      </c>
      <c r="E4152" s="14">
        <v>0</v>
      </c>
      <c r="F4152" s="14">
        <v>0</v>
      </c>
      <c r="G4152" s="14">
        <v>0</v>
      </c>
      <c r="H4152" s="14">
        <v>0</v>
      </c>
      <c r="I4152" s="14">
        <v>0</v>
      </c>
      <c r="J4152" s="14">
        <v>0</v>
      </c>
      <c r="K4152" s="14">
        <v>0</v>
      </c>
      <c r="L4152" s="14">
        <v>0</v>
      </c>
      <c r="M4152" s="14">
        <v>0</v>
      </c>
      <c r="N4152" s="14">
        <v>0</v>
      </c>
      <c r="O4152" s="191">
        <v>0</v>
      </c>
      <c r="P4152" s="191">
        <v>25</v>
      </c>
      <c r="Q4152" s="191">
        <v>0</v>
      </c>
      <c r="R4152" s="191">
        <v>0</v>
      </c>
      <c r="S4152" s="14">
        <v>0</v>
      </c>
      <c r="T4152" s="14">
        <v>0</v>
      </c>
      <c r="U4152" s="14">
        <v>0</v>
      </c>
      <c r="V4152" s="14">
        <v>202003</v>
      </c>
      <c r="W4152" s="14"/>
    </row>
    <row r="4153" spans="1:23" ht="12.2" customHeight="1">
      <c r="A4153" s="14" t="s">
        <v>707</v>
      </c>
      <c r="B4153" s="14">
        <v>10</v>
      </c>
      <c r="C4153" s="14">
        <v>40</v>
      </c>
      <c r="D4153" s="14"/>
      <c r="E4153" s="14">
        <v>0</v>
      </c>
      <c r="F4153" s="14">
        <v>0</v>
      </c>
      <c r="G4153" s="14"/>
      <c r="H4153" s="14"/>
      <c r="I4153" s="14"/>
      <c r="J4153" s="14"/>
      <c r="K4153" s="14"/>
      <c r="L4153" s="14"/>
      <c r="M4153" s="14">
        <v>0</v>
      </c>
      <c r="N4153" s="14"/>
      <c r="O4153" s="191">
        <v>0</v>
      </c>
      <c r="P4153" s="191">
        <v>25</v>
      </c>
      <c r="Q4153" s="191">
        <v>0</v>
      </c>
      <c r="R4153" s="191">
        <v>0</v>
      </c>
      <c r="S4153" s="14"/>
      <c r="T4153" s="14">
        <v>5.09</v>
      </c>
      <c r="U4153" s="14">
        <v>13.65</v>
      </c>
      <c r="V4153" s="14">
        <v>202004</v>
      </c>
      <c r="W4153" s="14"/>
    </row>
    <row r="4154" spans="1:23" ht="12.2" customHeight="1">
      <c r="A4154" s="14" t="s">
        <v>707</v>
      </c>
      <c r="B4154" s="14">
        <v>11</v>
      </c>
      <c r="C4154" s="14">
        <v>40</v>
      </c>
      <c r="D4154" s="14">
        <v>0</v>
      </c>
      <c r="E4154" s="14">
        <v>0</v>
      </c>
      <c r="F4154" s="14">
        <v>0</v>
      </c>
      <c r="G4154" s="14">
        <v>0</v>
      </c>
      <c r="H4154" s="14">
        <v>0</v>
      </c>
      <c r="I4154" s="14">
        <v>0</v>
      </c>
      <c r="J4154" s="14">
        <v>0</v>
      </c>
      <c r="K4154" s="14">
        <v>0</v>
      </c>
      <c r="L4154" s="14">
        <v>0</v>
      </c>
      <c r="M4154" s="14">
        <v>0</v>
      </c>
      <c r="N4154" s="14">
        <v>0</v>
      </c>
      <c r="O4154" s="191">
        <v>0</v>
      </c>
      <c r="P4154" s="191">
        <v>0</v>
      </c>
      <c r="Q4154" s="191">
        <v>0</v>
      </c>
      <c r="R4154" s="191">
        <v>0</v>
      </c>
      <c r="S4154" s="14">
        <v>0</v>
      </c>
      <c r="T4154" s="14">
        <v>-22.72</v>
      </c>
      <c r="U4154" s="14">
        <v>-38.04</v>
      </c>
      <c r="V4154" s="14">
        <v>202004</v>
      </c>
      <c r="W4154" s="14"/>
    </row>
    <row r="4155" spans="1:23" ht="12.2" customHeight="1">
      <c r="A4155" s="14" t="s">
        <v>707</v>
      </c>
      <c r="B4155" s="14">
        <v>12</v>
      </c>
      <c r="C4155" s="14">
        <v>40</v>
      </c>
      <c r="D4155" s="14"/>
      <c r="E4155" s="14">
        <v>0</v>
      </c>
      <c r="F4155" s="14">
        <v>0</v>
      </c>
      <c r="G4155" s="14"/>
      <c r="H4155" s="14"/>
      <c r="I4155" s="14"/>
      <c r="J4155" s="14"/>
      <c r="K4155" s="14"/>
      <c r="L4155" s="14"/>
      <c r="M4155" s="14">
        <v>0</v>
      </c>
      <c r="N4155" s="14"/>
      <c r="O4155" s="191">
        <v>0</v>
      </c>
      <c r="P4155" s="191">
        <v>25</v>
      </c>
      <c r="Q4155" s="191">
        <v>0</v>
      </c>
      <c r="R4155" s="191">
        <v>0</v>
      </c>
      <c r="S4155" s="14"/>
      <c r="T4155" s="14">
        <v>4.9800000000000004</v>
      </c>
      <c r="U4155" s="14">
        <v>10.5</v>
      </c>
      <c r="V4155" s="14">
        <v>202006</v>
      </c>
      <c r="W4155" s="14"/>
    </row>
    <row r="4156" spans="1:23" ht="12.2" customHeight="1">
      <c r="A4156" s="14" t="s">
        <v>707</v>
      </c>
      <c r="B4156" s="14">
        <v>13</v>
      </c>
      <c r="C4156" s="14">
        <v>40</v>
      </c>
      <c r="D4156" s="14"/>
      <c r="E4156" s="14">
        <v>0</v>
      </c>
      <c r="F4156" s="14">
        <v>0</v>
      </c>
      <c r="G4156" s="14"/>
      <c r="H4156" s="14"/>
      <c r="I4156" s="14"/>
      <c r="J4156" s="14"/>
      <c r="K4156" s="14"/>
      <c r="L4156" s="14"/>
      <c r="M4156" s="14">
        <v>0</v>
      </c>
      <c r="N4156" s="14"/>
      <c r="O4156" s="191">
        <v>0</v>
      </c>
      <c r="P4156" s="191">
        <v>0</v>
      </c>
      <c r="Q4156" s="191">
        <v>0</v>
      </c>
      <c r="R4156" s="191">
        <v>0</v>
      </c>
      <c r="S4156" s="14"/>
      <c r="T4156" s="14">
        <v>4.7300000000000004</v>
      </c>
      <c r="U4156" s="14">
        <v>3.63</v>
      </c>
      <c r="V4156" s="14">
        <v>202006</v>
      </c>
      <c r="W4156" s="14"/>
    </row>
    <row r="4157" spans="1:23" ht="12.2" customHeight="1">
      <c r="A4157" s="14" t="s">
        <v>707</v>
      </c>
      <c r="B4157" s="14">
        <v>14</v>
      </c>
      <c r="C4157" s="14">
        <v>40</v>
      </c>
      <c r="D4157" s="14"/>
      <c r="E4157" s="14">
        <v>0</v>
      </c>
      <c r="F4157" s="14">
        <v>0</v>
      </c>
      <c r="G4157" s="14"/>
      <c r="H4157" s="14"/>
      <c r="I4157" s="14"/>
      <c r="J4157" s="14"/>
      <c r="K4157" s="14"/>
      <c r="L4157" s="14"/>
      <c r="M4157" s="14">
        <v>0</v>
      </c>
      <c r="N4157" s="14"/>
      <c r="O4157" s="191">
        <v>0</v>
      </c>
      <c r="P4157" s="191">
        <v>50</v>
      </c>
      <c r="Q4157" s="191">
        <v>0</v>
      </c>
      <c r="R4157" s="191">
        <v>0</v>
      </c>
      <c r="S4157" s="14"/>
      <c r="T4157" s="14">
        <v>4.49</v>
      </c>
      <c r="U4157" s="14">
        <v>14.42</v>
      </c>
      <c r="V4157" s="14">
        <v>202006</v>
      </c>
      <c r="W4157" s="14"/>
    </row>
    <row r="4158" spans="1:23" ht="12.2" customHeight="1">
      <c r="A4158" s="14" t="s">
        <v>707</v>
      </c>
      <c r="B4158" s="14">
        <v>15</v>
      </c>
      <c r="C4158" s="14">
        <v>40</v>
      </c>
      <c r="D4158" s="14"/>
      <c r="E4158" s="14">
        <v>0</v>
      </c>
      <c r="F4158" s="14">
        <v>0</v>
      </c>
      <c r="G4158" s="14"/>
      <c r="H4158" s="14"/>
      <c r="I4158" s="14"/>
      <c r="J4158" s="14"/>
      <c r="K4158" s="14"/>
      <c r="L4158" s="14"/>
      <c r="M4158" s="14">
        <v>0</v>
      </c>
      <c r="N4158" s="14"/>
      <c r="O4158" s="191">
        <v>0</v>
      </c>
      <c r="P4158" s="191">
        <v>25</v>
      </c>
      <c r="Q4158" s="191">
        <v>0</v>
      </c>
      <c r="R4158" s="191">
        <v>0</v>
      </c>
      <c r="S4158" s="14"/>
      <c r="T4158" s="14">
        <v>2.78</v>
      </c>
      <c r="U4158" s="14">
        <v>7.43</v>
      </c>
      <c r="V4158" s="14">
        <v>202006</v>
      </c>
      <c r="W4158" s="14"/>
    </row>
    <row r="4159" spans="1:23" ht="12.2" customHeight="1">
      <c r="A4159" s="14" t="s">
        <v>707</v>
      </c>
      <c r="B4159" s="14">
        <v>16</v>
      </c>
      <c r="C4159" s="14">
        <v>32</v>
      </c>
      <c r="D4159" s="14"/>
      <c r="E4159" s="14">
        <v>0</v>
      </c>
      <c r="F4159" s="14">
        <v>0</v>
      </c>
      <c r="G4159" s="14"/>
      <c r="H4159" s="14"/>
      <c r="I4159" s="14">
        <v>8</v>
      </c>
      <c r="J4159" s="14"/>
      <c r="K4159" s="14"/>
      <c r="L4159" s="14"/>
      <c r="M4159" s="14">
        <v>0</v>
      </c>
      <c r="N4159" s="14"/>
      <c r="O4159" s="191">
        <v>0</v>
      </c>
      <c r="P4159" s="191">
        <v>50</v>
      </c>
      <c r="Q4159" s="191">
        <v>0</v>
      </c>
      <c r="R4159" s="191">
        <v>0</v>
      </c>
      <c r="S4159" s="14"/>
      <c r="T4159" s="14">
        <v>4.8600000000000003</v>
      </c>
      <c r="U4159" s="14">
        <v>2.38</v>
      </c>
      <c r="V4159" s="14">
        <v>202006</v>
      </c>
      <c r="W4159" s="14"/>
    </row>
    <row r="4160" spans="1:23" ht="12.2" customHeight="1">
      <c r="A4160" s="14" t="s">
        <v>707</v>
      </c>
      <c r="B4160" s="14">
        <v>17</v>
      </c>
      <c r="C4160" s="14">
        <v>40</v>
      </c>
      <c r="D4160" s="14"/>
      <c r="E4160" s="14">
        <v>0</v>
      </c>
      <c r="F4160" s="14">
        <v>0</v>
      </c>
      <c r="G4160" s="14"/>
      <c r="H4160" s="14"/>
      <c r="I4160" s="14"/>
      <c r="J4160" s="14"/>
      <c r="K4160" s="14"/>
      <c r="L4160" s="14"/>
      <c r="M4160" s="14">
        <v>0</v>
      </c>
      <c r="N4160" s="14"/>
      <c r="O4160" s="191">
        <v>0</v>
      </c>
      <c r="P4160" s="191">
        <v>0</v>
      </c>
      <c r="Q4160" s="191">
        <v>0</v>
      </c>
      <c r="R4160" s="191">
        <v>0</v>
      </c>
      <c r="S4160" s="14"/>
      <c r="T4160" s="14">
        <v>2.35</v>
      </c>
      <c r="U4160" s="14">
        <v>5.07</v>
      </c>
      <c r="V4160" s="14">
        <v>202006</v>
      </c>
      <c r="W4160" s="14"/>
    </row>
    <row r="4161" spans="1:23" ht="12.2" customHeight="1">
      <c r="A4161" s="14" t="s">
        <v>707</v>
      </c>
      <c r="B4161" s="14">
        <v>18</v>
      </c>
      <c r="C4161" s="14">
        <v>32</v>
      </c>
      <c r="D4161" s="14"/>
      <c r="E4161" s="14">
        <v>0</v>
      </c>
      <c r="F4161" s="14">
        <v>0</v>
      </c>
      <c r="G4161" s="14"/>
      <c r="H4161" s="14"/>
      <c r="I4161" s="14">
        <v>8</v>
      </c>
      <c r="J4161" s="14"/>
      <c r="K4161" s="14"/>
      <c r="L4161" s="14"/>
      <c r="M4161" s="14">
        <v>0</v>
      </c>
      <c r="N4161" s="14"/>
      <c r="O4161" s="191">
        <v>0</v>
      </c>
      <c r="P4161" s="191">
        <v>0</v>
      </c>
      <c r="Q4161" s="191">
        <v>0</v>
      </c>
      <c r="R4161" s="191">
        <v>0</v>
      </c>
      <c r="S4161" s="14"/>
      <c r="T4161" s="14">
        <v>2.38</v>
      </c>
      <c r="U4161" s="14">
        <v>2.17</v>
      </c>
      <c r="V4161" s="14">
        <v>202006</v>
      </c>
      <c r="W4161" s="14"/>
    </row>
    <row r="4162" spans="1:23" ht="12.2" customHeight="1">
      <c r="A4162" s="14" t="s">
        <v>707</v>
      </c>
      <c r="B4162" s="14">
        <v>19</v>
      </c>
      <c r="C4162" s="14">
        <v>25.66</v>
      </c>
      <c r="D4162" s="14">
        <v>0</v>
      </c>
      <c r="E4162" s="14">
        <v>0</v>
      </c>
      <c r="F4162" s="14">
        <v>0</v>
      </c>
      <c r="G4162" s="14">
        <v>8</v>
      </c>
      <c r="H4162" s="14">
        <v>0</v>
      </c>
      <c r="I4162" s="14">
        <v>0</v>
      </c>
      <c r="J4162" s="14">
        <v>0</v>
      </c>
      <c r="K4162" s="14">
        <v>0</v>
      </c>
      <c r="L4162" s="14">
        <v>0</v>
      </c>
      <c r="M4162" s="14">
        <v>0</v>
      </c>
      <c r="N4162" s="14">
        <v>0</v>
      </c>
      <c r="O4162" s="191">
        <v>0</v>
      </c>
      <c r="P4162" s="191">
        <v>0</v>
      </c>
      <c r="Q4162" s="191">
        <v>0</v>
      </c>
      <c r="R4162" s="191">
        <v>0</v>
      </c>
      <c r="S4162" s="14">
        <v>0</v>
      </c>
      <c r="T4162" s="14">
        <v>0</v>
      </c>
      <c r="U4162" s="14">
        <v>0</v>
      </c>
      <c r="V4162" s="14">
        <v>202006</v>
      </c>
      <c r="W4162" s="14"/>
    </row>
    <row r="4163" spans="1:23" ht="12.2" customHeight="1">
      <c r="A4163" s="14" t="s">
        <v>707</v>
      </c>
      <c r="B4163" s="14">
        <v>20</v>
      </c>
      <c r="C4163" s="14">
        <v>40</v>
      </c>
      <c r="D4163" s="14"/>
      <c r="E4163" s="14">
        <v>0</v>
      </c>
      <c r="F4163" s="14">
        <v>0</v>
      </c>
      <c r="G4163" s="14"/>
      <c r="H4163" s="14"/>
      <c r="I4163" s="14"/>
      <c r="J4163" s="14"/>
      <c r="K4163" s="14"/>
      <c r="L4163" s="14"/>
      <c r="M4163" s="14">
        <v>0</v>
      </c>
      <c r="N4163" s="14"/>
      <c r="O4163" s="191">
        <v>0</v>
      </c>
      <c r="P4163" s="191">
        <v>0</v>
      </c>
      <c r="Q4163" s="191">
        <v>0</v>
      </c>
      <c r="R4163" s="191">
        <v>0</v>
      </c>
      <c r="S4163" s="14"/>
      <c r="T4163" s="14">
        <v>4.33</v>
      </c>
      <c r="U4163" s="14">
        <v>20</v>
      </c>
      <c r="V4163" s="14">
        <v>202006</v>
      </c>
      <c r="W4163" s="14"/>
    </row>
    <row r="4164" spans="1:23" ht="12.2" customHeight="1">
      <c r="A4164" s="14" t="s">
        <v>707</v>
      </c>
      <c r="B4164" s="14">
        <v>21</v>
      </c>
      <c r="C4164" s="14">
        <v>24</v>
      </c>
      <c r="D4164" s="14"/>
      <c r="E4164" s="14">
        <v>0</v>
      </c>
      <c r="F4164" s="14">
        <v>0</v>
      </c>
      <c r="G4164" s="14">
        <v>8</v>
      </c>
      <c r="H4164" s="14"/>
      <c r="I4164" s="14">
        <v>8</v>
      </c>
      <c r="J4164" s="14"/>
      <c r="K4164" s="14"/>
      <c r="L4164" s="14"/>
      <c r="M4164" s="14">
        <v>0</v>
      </c>
      <c r="N4164" s="14"/>
      <c r="O4164" s="191">
        <v>0</v>
      </c>
      <c r="P4164" s="191">
        <v>25</v>
      </c>
      <c r="Q4164" s="191">
        <v>0</v>
      </c>
      <c r="R4164" s="191">
        <v>0</v>
      </c>
      <c r="S4164" s="14"/>
      <c r="T4164" s="14">
        <v>3.38</v>
      </c>
      <c r="U4164" s="14">
        <v>1.55</v>
      </c>
      <c r="V4164" s="14">
        <v>202006</v>
      </c>
      <c r="W4164" s="14"/>
    </row>
    <row r="4165" spans="1:23" ht="12.2" customHeight="1">
      <c r="A4165" s="14" t="s">
        <v>707</v>
      </c>
      <c r="B4165" s="14">
        <v>22</v>
      </c>
      <c r="C4165" s="14">
        <v>40</v>
      </c>
      <c r="D4165" s="14"/>
      <c r="E4165" s="14">
        <v>0</v>
      </c>
      <c r="F4165" s="14">
        <v>0</v>
      </c>
      <c r="G4165" s="14"/>
      <c r="H4165" s="14"/>
      <c r="I4165" s="14"/>
      <c r="J4165" s="14"/>
      <c r="K4165" s="14"/>
      <c r="L4165" s="14"/>
      <c r="M4165" s="14">
        <v>0</v>
      </c>
      <c r="N4165" s="14"/>
      <c r="O4165" s="191">
        <v>0</v>
      </c>
      <c r="P4165" s="191">
        <v>50</v>
      </c>
      <c r="Q4165" s="191">
        <v>0</v>
      </c>
      <c r="R4165" s="191">
        <v>0</v>
      </c>
      <c r="S4165" s="14"/>
      <c r="T4165" s="14">
        <v>3.36</v>
      </c>
      <c r="U4165" s="14">
        <v>7.12</v>
      </c>
      <c r="V4165" s="14">
        <v>202006</v>
      </c>
      <c r="W4165" s="14"/>
    </row>
    <row r="4166" spans="1:23" ht="12.2" customHeight="1">
      <c r="A4166" s="14" t="s">
        <v>707</v>
      </c>
      <c r="B4166" s="14">
        <v>23</v>
      </c>
      <c r="C4166" s="14">
        <v>32</v>
      </c>
      <c r="D4166" s="14"/>
      <c r="E4166" s="14">
        <v>0</v>
      </c>
      <c r="F4166" s="14">
        <v>0</v>
      </c>
      <c r="G4166" s="14"/>
      <c r="H4166" s="14"/>
      <c r="I4166" s="14">
        <v>8</v>
      </c>
      <c r="J4166" s="14"/>
      <c r="K4166" s="14"/>
      <c r="L4166" s="14"/>
      <c r="M4166" s="14">
        <v>0</v>
      </c>
      <c r="N4166" s="14"/>
      <c r="O4166" s="191">
        <v>0</v>
      </c>
      <c r="P4166" s="191">
        <v>25</v>
      </c>
      <c r="Q4166" s="191">
        <v>0</v>
      </c>
      <c r="R4166" s="191">
        <v>0</v>
      </c>
      <c r="S4166" s="14"/>
      <c r="T4166" s="14">
        <v>5.98</v>
      </c>
      <c r="U4166" s="14">
        <v>8.3699999999999992</v>
      </c>
      <c r="V4166" s="14">
        <v>202007</v>
      </c>
      <c r="W4166" s="14"/>
    </row>
    <row r="4167" spans="1:23" ht="12.2" customHeight="1">
      <c r="A4167" s="14" t="s">
        <v>707</v>
      </c>
      <c r="B4167" s="14">
        <v>24</v>
      </c>
      <c r="C4167" s="14">
        <v>40</v>
      </c>
      <c r="D4167" s="14"/>
      <c r="E4167" s="14">
        <v>0</v>
      </c>
      <c r="F4167" s="14">
        <v>0</v>
      </c>
      <c r="G4167" s="14"/>
      <c r="H4167" s="14"/>
      <c r="I4167" s="14"/>
      <c r="J4167" s="14"/>
      <c r="K4167" s="14"/>
      <c r="L4167" s="14"/>
      <c r="M4167" s="14">
        <v>0</v>
      </c>
      <c r="N4167" s="14"/>
      <c r="O4167" s="191">
        <v>0</v>
      </c>
      <c r="P4167" s="191">
        <v>100</v>
      </c>
      <c r="Q4167" s="191">
        <v>0</v>
      </c>
      <c r="R4167" s="191">
        <v>0</v>
      </c>
      <c r="S4167" s="14"/>
      <c r="T4167" s="14">
        <v>5.28</v>
      </c>
      <c r="U4167" s="14">
        <v>11.92</v>
      </c>
      <c r="V4167" s="14">
        <v>202007</v>
      </c>
      <c r="W4167" s="14"/>
    </row>
    <row r="4168" spans="1:23" ht="12.2" customHeight="1">
      <c r="A4168" s="14" t="s">
        <v>707</v>
      </c>
      <c r="B4168" s="14">
        <v>25</v>
      </c>
      <c r="C4168" s="14">
        <v>40</v>
      </c>
      <c r="D4168" s="14"/>
      <c r="E4168" s="14">
        <v>0</v>
      </c>
      <c r="F4168" s="14">
        <v>0</v>
      </c>
      <c r="G4168" s="14"/>
      <c r="H4168" s="14"/>
      <c r="I4168" s="14"/>
      <c r="J4168" s="14"/>
      <c r="K4168" s="14"/>
      <c r="L4168" s="14"/>
      <c r="M4168" s="14">
        <v>0</v>
      </c>
      <c r="N4168" s="14"/>
      <c r="O4168" s="191">
        <v>0</v>
      </c>
      <c r="P4168" s="191">
        <v>75</v>
      </c>
      <c r="Q4168" s="191">
        <v>0</v>
      </c>
      <c r="R4168" s="191">
        <v>0</v>
      </c>
      <c r="S4168" s="14"/>
      <c r="T4168" s="14">
        <v>3.39</v>
      </c>
      <c r="U4168" s="14">
        <v>2.95</v>
      </c>
      <c r="V4168" s="14">
        <v>202007</v>
      </c>
      <c r="W4168" s="14"/>
    </row>
    <row r="4169" spans="1:23" ht="12.2" customHeight="1" thickBot="1">
      <c r="A4169" s="14" t="s">
        <v>707</v>
      </c>
      <c r="B4169" s="14">
        <v>26</v>
      </c>
      <c r="C4169" s="14">
        <v>40</v>
      </c>
      <c r="D4169" s="14"/>
      <c r="E4169" s="14">
        <v>0</v>
      </c>
      <c r="F4169" s="14">
        <v>0</v>
      </c>
      <c r="G4169" s="14"/>
      <c r="H4169" s="14"/>
      <c r="I4169" s="14"/>
      <c r="J4169" s="14"/>
      <c r="K4169" s="14"/>
      <c r="L4169" s="14"/>
      <c r="M4169" s="14">
        <v>0</v>
      </c>
      <c r="N4169" s="14"/>
      <c r="O4169" s="191">
        <v>0</v>
      </c>
      <c r="P4169" s="191">
        <v>50</v>
      </c>
      <c r="Q4169" s="191">
        <v>0</v>
      </c>
      <c r="R4169" s="191">
        <v>0</v>
      </c>
      <c r="S4169" s="14"/>
      <c r="T4169" s="14">
        <v>6.02</v>
      </c>
      <c r="U4169" s="14">
        <v>11.77</v>
      </c>
      <c r="V4169" s="14">
        <v>202007</v>
      </c>
      <c r="W4169" s="14"/>
    </row>
    <row r="4170" spans="1:23" ht="12.2" customHeight="1" thickTop="1">
      <c r="A4170" s="188" t="s">
        <v>1306</v>
      </c>
      <c r="B4170" s="189">
        <v>0</v>
      </c>
      <c r="C4170" s="189">
        <v>945.37000000000012</v>
      </c>
      <c r="D4170" s="189">
        <v>0</v>
      </c>
      <c r="E4170" s="189">
        <v>30.17</v>
      </c>
      <c r="F4170" s="189">
        <v>35.82</v>
      </c>
      <c r="G4170" s="189">
        <v>48</v>
      </c>
      <c r="H4170" s="189">
        <v>0</v>
      </c>
      <c r="I4170" s="189">
        <v>40</v>
      </c>
      <c r="J4170" s="189">
        <v>0</v>
      </c>
      <c r="K4170" s="189">
        <v>0</v>
      </c>
      <c r="L4170" s="189">
        <v>0</v>
      </c>
      <c r="M4170" s="189">
        <v>0</v>
      </c>
      <c r="N4170" s="189">
        <v>0</v>
      </c>
      <c r="O4170" s="190">
        <v>0</v>
      </c>
      <c r="P4170" s="190">
        <v>700</v>
      </c>
      <c r="Q4170" s="190">
        <v>0</v>
      </c>
      <c r="R4170" s="190">
        <v>0</v>
      </c>
      <c r="S4170" s="189">
        <v>0</v>
      </c>
      <c r="T4170" s="189">
        <v>58.310000000000024</v>
      </c>
      <c r="U4170" s="189">
        <v>102.93999999999998</v>
      </c>
      <c r="V4170" s="189"/>
      <c r="W4170" s="189"/>
    </row>
    <row r="4171" spans="1:23" ht="12.2" customHeight="1">
      <c r="A4171" s="14" t="s">
        <v>1192</v>
      </c>
      <c r="B4171" s="14">
        <v>1</v>
      </c>
      <c r="C4171" s="14">
        <v>0</v>
      </c>
      <c r="D4171" s="14">
        <v>0</v>
      </c>
      <c r="E4171" s="14">
        <v>0</v>
      </c>
      <c r="F4171" s="14">
        <v>0</v>
      </c>
      <c r="G4171" s="14">
        <v>32</v>
      </c>
      <c r="H4171" s="14">
        <v>0</v>
      </c>
      <c r="I4171" s="14">
        <v>8</v>
      </c>
      <c r="J4171" s="14">
        <v>0</v>
      </c>
      <c r="K4171" s="14">
        <v>0</v>
      </c>
      <c r="L4171" s="14">
        <v>0</v>
      </c>
      <c r="M4171" s="14">
        <v>0</v>
      </c>
      <c r="N4171" s="14">
        <v>0</v>
      </c>
      <c r="O4171" s="191">
        <v>0</v>
      </c>
      <c r="P4171" s="191">
        <v>0</v>
      </c>
      <c r="Q4171" s="191">
        <v>0</v>
      </c>
      <c r="R4171" s="191">
        <v>0</v>
      </c>
      <c r="S4171" s="14">
        <v>0</v>
      </c>
      <c r="T4171" s="14">
        <v>0</v>
      </c>
      <c r="U4171" s="14">
        <v>163</v>
      </c>
      <c r="V4171" s="14">
        <v>202002</v>
      </c>
      <c r="W4171" s="14"/>
    </row>
    <row r="4172" spans="1:23" ht="12.2" customHeight="1">
      <c r="A4172" s="14" t="s">
        <v>1192</v>
      </c>
      <c r="B4172" s="14">
        <v>2</v>
      </c>
      <c r="C4172" s="14">
        <v>40</v>
      </c>
      <c r="D4172" s="14"/>
      <c r="E4172" s="14"/>
      <c r="F4172" s="14">
        <v>0</v>
      </c>
      <c r="G4172" s="14"/>
      <c r="H4172" s="14"/>
      <c r="I4172" s="14"/>
      <c r="J4172" s="14"/>
      <c r="K4172" s="14"/>
      <c r="L4172" s="14"/>
      <c r="M4172" s="14">
        <v>290</v>
      </c>
      <c r="N4172" s="14"/>
      <c r="O4172" s="191">
        <v>0</v>
      </c>
      <c r="P4172" s="191">
        <v>0</v>
      </c>
      <c r="Q4172" s="191">
        <v>0</v>
      </c>
      <c r="R4172" s="191">
        <v>0</v>
      </c>
      <c r="S4172" s="14"/>
      <c r="T4172" s="14"/>
      <c r="U4172" s="14">
        <v>6.5</v>
      </c>
      <c r="V4172" s="14">
        <v>202002</v>
      </c>
      <c r="W4172" s="14"/>
    </row>
    <row r="4173" spans="1:23" ht="12.2" customHeight="1">
      <c r="A4173" s="14" t="s">
        <v>1192</v>
      </c>
      <c r="B4173" s="14">
        <v>3</v>
      </c>
      <c r="C4173" s="14">
        <v>40</v>
      </c>
      <c r="D4173" s="14"/>
      <c r="E4173" s="14"/>
      <c r="F4173" s="14">
        <v>0</v>
      </c>
      <c r="G4173" s="14"/>
      <c r="H4173" s="14"/>
      <c r="I4173" s="14"/>
      <c r="J4173" s="14"/>
      <c r="K4173" s="14"/>
      <c r="L4173" s="14"/>
      <c r="M4173" s="14">
        <v>232</v>
      </c>
      <c r="N4173" s="14"/>
      <c r="O4173" s="191">
        <v>0</v>
      </c>
      <c r="P4173" s="191">
        <v>0</v>
      </c>
      <c r="Q4173" s="191">
        <v>0</v>
      </c>
      <c r="R4173" s="191">
        <v>0</v>
      </c>
      <c r="S4173" s="14"/>
      <c r="T4173" s="14"/>
      <c r="U4173" s="14">
        <v>6</v>
      </c>
      <c r="V4173" s="14">
        <v>202002</v>
      </c>
      <c r="W4173" s="14"/>
    </row>
    <row r="4174" spans="1:23" ht="12.2" customHeight="1">
      <c r="A4174" s="14" t="s">
        <v>1192</v>
      </c>
      <c r="B4174" s="14">
        <v>4</v>
      </c>
      <c r="C4174" s="14">
        <v>40</v>
      </c>
      <c r="D4174" s="14"/>
      <c r="E4174" s="14"/>
      <c r="F4174" s="14">
        <v>0</v>
      </c>
      <c r="G4174" s="14"/>
      <c r="H4174" s="14"/>
      <c r="I4174" s="14"/>
      <c r="J4174" s="14"/>
      <c r="K4174" s="14"/>
      <c r="L4174" s="14"/>
      <c r="M4174" s="14">
        <v>232</v>
      </c>
      <c r="N4174" s="14"/>
      <c r="O4174" s="191">
        <v>0</v>
      </c>
      <c r="P4174" s="191">
        <v>0</v>
      </c>
      <c r="Q4174" s="191">
        <v>0</v>
      </c>
      <c r="R4174" s="191">
        <v>0</v>
      </c>
      <c r="S4174" s="14"/>
      <c r="T4174" s="14"/>
      <c r="U4174" s="14">
        <v>6.5</v>
      </c>
      <c r="V4174" s="14">
        <v>202002</v>
      </c>
      <c r="W4174" s="14"/>
    </row>
    <row r="4175" spans="1:23" ht="12.2" customHeight="1">
      <c r="A4175" s="14" t="s">
        <v>1192</v>
      </c>
      <c r="B4175" s="14">
        <v>5</v>
      </c>
      <c r="C4175" s="14">
        <v>40</v>
      </c>
      <c r="D4175" s="14"/>
      <c r="E4175" s="14"/>
      <c r="F4175" s="14">
        <v>0</v>
      </c>
      <c r="G4175" s="14"/>
      <c r="H4175" s="14"/>
      <c r="I4175" s="14"/>
      <c r="J4175" s="14"/>
      <c r="K4175" s="14"/>
      <c r="L4175" s="14"/>
      <c r="M4175" s="14">
        <v>261</v>
      </c>
      <c r="N4175" s="14"/>
      <c r="O4175" s="191">
        <v>0</v>
      </c>
      <c r="P4175" s="191">
        <v>0</v>
      </c>
      <c r="Q4175" s="191">
        <v>0</v>
      </c>
      <c r="R4175" s="191">
        <v>0</v>
      </c>
      <c r="S4175" s="14"/>
      <c r="T4175" s="14"/>
      <c r="U4175" s="14">
        <v>7.5</v>
      </c>
      <c r="V4175" s="14">
        <v>202002</v>
      </c>
      <c r="W4175" s="14"/>
    </row>
    <row r="4176" spans="1:23" ht="12.2" customHeight="1">
      <c r="A4176" s="14" t="s">
        <v>1192</v>
      </c>
      <c r="B4176" s="14">
        <v>6</v>
      </c>
      <c r="C4176" s="14">
        <v>40</v>
      </c>
      <c r="D4176" s="14"/>
      <c r="E4176" s="14"/>
      <c r="F4176" s="14">
        <v>8.25</v>
      </c>
      <c r="G4176" s="14"/>
      <c r="H4176" s="14"/>
      <c r="I4176" s="14"/>
      <c r="J4176" s="14"/>
      <c r="K4176" s="14"/>
      <c r="L4176" s="14"/>
      <c r="M4176" s="14">
        <v>290</v>
      </c>
      <c r="N4176" s="14"/>
      <c r="O4176" s="191">
        <v>0</v>
      </c>
      <c r="P4176" s="191">
        <v>0</v>
      </c>
      <c r="Q4176" s="191">
        <v>0</v>
      </c>
      <c r="R4176" s="191">
        <v>0</v>
      </c>
      <c r="S4176" s="14"/>
      <c r="T4176" s="14"/>
      <c r="U4176" s="14"/>
      <c r="V4176" s="14">
        <v>202003</v>
      </c>
      <c r="W4176" s="14"/>
    </row>
    <row r="4177" spans="1:23" ht="12.2" customHeight="1">
      <c r="A4177" s="14" t="s">
        <v>1192</v>
      </c>
      <c r="B4177" s="14">
        <v>7</v>
      </c>
      <c r="C4177" s="14">
        <v>32</v>
      </c>
      <c r="D4177" s="14"/>
      <c r="E4177" s="14"/>
      <c r="F4177" s="14">
        <v>5</v>
      </c>
      <c r="G4177" s="14">
        <v>8</v>
      </c>
      <c r="H4177" s="14"/>
      <c r="I4177" s="14"/>
      <c r="J4177" s="14"/>
      <c r="K4177" s="14"/>
      <c r="L4177" s="14"/>
      <c r="M4177" s="14">
        <v>232</v>
      </c>
      <c r="N4177" s="14"/>
      <c r="O4177" s="191">
        <v>0</v>
      </c>
      <c r="P4177" s="191">
        <v>0</v>
      </c>
      <c r="Q4177" s="191">
        <v>0</v>
      </c>
      <c r="R4177" s="191">
        <v>0</v>
      </c>
      <c r="S4177" s="14"/>
      <c r="T4177" s="14"/>
      <c r="U4177" s="14"/>
      <c r="V4177" s="14">
        <v>202003</v>
      </c>
      <c r="W4177" s="14"/>
    </row>
    <row r="4178" spans="1:23" ht="12.2" customHeight="1">
      <c r="A4178" s="14" t="s">
        <v>1192</v>
      </c>
      <c r="B4178" s="14">
        <v>8</v>
      </c>
      <c r="C4178" s="14">
        <v>32</v>
      </c>
      <c r="D4178" s="14"/>
      <c r="E4178" s="14"/>
      <c r="F4178" s="14">
        <v>9</v>
      </c>
      <c r="G4178" s="14"/>
      <c r="H4178" s="14"/>
      <c r="I4178" s="14"/>
      <c r="J4178" s="14">
        <v>8</v>
      </c>
      <c r="K4178" s="14"/>
      <c r="L4178" s="14"/>
      <c r="M4178" s="14">
        <v>290</v>
      </c>
      <c r="N4178" s="14"/>
      <c r="O4178" s="191">
        <v>0</v>
      </c>
      <c r="P4178" s="191">
        <v>0</v>
      </c>
      <c r="Q4178" s="191">
        <v>0</v>
      </c>
      <c r="R4178" s="191">
        <v>0</v>
      </c>
      <c r="S4178" s="14"/>
      <c r="T4178" s="14"/>
      <c r="U4178" s="14"/>
      <c r="V4178" s="14">
        <v>202003</v>
      </c>
      <c r="W4178" s="14"/>
    </row>
    <row r="4179" spans="1:23" ht="12.2" customHeight="1">
      <c r="A4179" s="14" t="s">
        <v>1192</v>
      </c>
      <c r="B4179" s="14">
        <v>9</v>
      </c>
      <c r="C4179" s="14">
        <v>40</v>
      </c>
      <c r="D4179" s="14"/>
      <c r="E4179" s="14"/>
      <c r="F4179" s="14">
        <v>10.75</v>
      </c>
      <c r="G4179" s="14"/>
      <c r="H4179" s="14"/>
      <c r="I4179" s="14"/>
      <c r="J4179" s="14"/>
      <c r="K4179" s="14"/>
      <c r="L4179" s="14"/>
      <c r="M4179" s="14">
        <v>232</v>
      </c>
      <c r="N4179" s="14"/>
      <c r="O4179" s="191">
        <v>0</v>
      </c>
      <c r="P4179" s="191">
        <v>0</v>
      </c>
      <c r="Q4179" s="191">
        <v>0</v>
      </c>
      <c r="R4179" s="191">
        <v>0</v>
      </c>
      <c r="S4179" s="14"/>
      <c r="T4179" s="14"/>
      <c r="U4179" s="14"/>
      <c r="V4179" s="14">
        <v>202003</v>
      </c>
      <c r="W4179" s="14"/>
    </row>
    <row r="4180" spans="1:23" ht="12.2" customHeight="1">
      <c r="A4180" s="14" t="s">
        <v>1192</v>
      </c>
      <c r="B4180" s="14">
        <v>10</v>
      </c>
      <c r="C4180" s="14">
        <v>40</v>
      </c>
      <c r="D4180" s="14"/>
      <c r="E4180" s="14"/>
      <c r="F4180" s="14">
        <v>6</v>
      </c>
      <c r="G4180" s="14"/>
      <c r="H4180" s="14"/>
      <c r="I4180" s="14"/>
      <c r="J4180" s="14"/>
      <c r="K4180" s="14"/>
      <c r="L4180" s="14"/>
      <c r="M4180" s="14">
        <v>290</v>
      </c>
      <c r="N4180" s="14"/>
      <c r="O4180" s="191">
        <v>0</v>
      </c>
      <c r="P4180" s="191">
        <v>0</v>
      </c>
      <c r="Q4180" s="191">
        <v>0</v>
      </c>
      <c r="R4180" s="191">
        <v>0</v>
      </c>
      <c r="S4180" s="14"/>
      <c r="T4180" s="14"/>
      <c r="U4180" s="14"/>
      <c r="V4180" s="14">
        <v>202004</v>
      </c>
      <c r="W4180" s="14"/>
    </row>
    <row r="4181" spans="1:23" ht="12.2" customHeight="1">
      <c r="A4181" s="14" t="s">
        <v>1192</v>
      </c>
      <c r="B4181" s="14">
        <v>11</v>
      </c>
      <c r="C4181" s="14">
        <v>40</v>
      </c>
      <c r="D4181" s="14"/>
      <c r="E4181" s="14"/>
      <c r="F4181" s="14">
        <v>10</v>
      </c>
      <c r="G4181" s="14"/>
      <c r="H4181" s="14"/>
      <c r="I4181" s="14"/>
      <c r="J4181" s="14"/>
      <c r="K4181" s="14"/>
      <c r="L4181" s="14"/>
      <c r="M4181" s="14">
        <v>174</v>
      </c>
      <c r="N4181" s="14"/>
      <c r="O4181" s="191">
        <v>0</v>
      </c>
      <c r="P4181" s="191">
        <v>0</v>
      </c>
      <c r="Q4181" s="191">
        <v>0</v>
      </c>
      <c r="R4181" s="191">
        <v>0</v>
      </c>
      <c r="S4181" s="14"/>
      <c r="T4181" s="14"/>
      <c r="U4181" s="14"/>
      <c r="V4181" s="14">
        <v>202004</v>
      </c>
      <c r="W4181" s="14"/>
    </row>
    <row r="4182" spans="1:23" ht="12.2" customHeight="1">
      <c r="A4182" s="14" t="s">
        <v>1192</v>
      </c>
      <c r="B4182" s="14">
        <v>12</v>
      </c>
      <c r="C4182" s="14">
        <v>40</v>
      </c>
      <c r="D4182" s="14"/>
      <c r="E4182" s="14"/>
      <c r="F4182" s="14">
        <v>8.25</v>
      </c>
      <c r="G4182" s="14"/>
      <c r="H4182" s="14"/>
      <c r="I4182" s="14"/>
      <c r="J4182" s="14"/>
      <c r="K4182" s="14"/>
      <c r="L4182" s="14"/>
      <c r="M4182" s="14">
        <v>290</v>
      </c>
      <c r="N4182" s="14"/>
      <c r="O4182" s="191">
        <v>0</v>
      </c>
      <c r="P4182" s="191">
        <v>0</v>
      </c>
      <c r="Q4182" s="191">
        <v>0</v>
      </c>
      <c r="R4182" s="191">
        <v>0</v>
      </c>
      <c r="S4182" s="14"/>
      <c r="T4182" s="14"/>
      <c r="U4182" s="14"/>
      <c r="V4182" s="14">
        <v>202004</v>
      </c>
      <c r="W4182" s="14"/>
    </row>
    <row r="4183" spans="1:23" ht="12.2" customHeight="1">
      <c r="A4183" s="14" t="s">
        <v>1192</v>
      </c>
      <c r="B4183" s="14">
        <v>13</v>
      </c>
      <c r="C4183" s="14">
        <v>40</v>
      </c>
      <c r="D4183" s="14"/>
      <c r="E4183" s="14"/>
      <c r="F4183" s="14">
        <v>9.75</v>
      </c>
      <c r="G4183" s="14"/>
      <c r="H4183" s="14"/>
      <c r="I4183" s="14"/>
      <c r="J4183" s="14"/>
      <c r="K4183" s="14"/>
      <c r="L4183" s="14"/>
      <c r="M4183" s="14">
        <v>290</v>
      </c>
      <c r="N4183" s="14"/>
      <c r="O4183" s="191">
        <v>0</v>
      </c>
      <c r="P4183" s="191">
        <v>0</v>
      </c>
      <c r="Q4183" s="191">
        <v>0</v>
      </c>
      <c r="R4183" s="191">
        <v>0</v>
      </c>
      <c r="S4183" s="14"/>
      <c r="T4183" s="14"/>
      <c r="U4183" s="14"/>
      <c r="V4183" s="14">
        <v>202004</v>
      </c>
      <c r="W4183" s="14"/>
    </row>
    <row r="4184" spans="1:23" ht="12.2" customHeight="1">
      <c r="A4184" s="14" t="s">
        <v>1192</v>
      </c>
      <c r="B4184" s="14">
        <v>14</v>
      </c>
      <c r="C4184" s="14">
        <v>40</v>
      </c>
      <c r="D4184" s="14">
        <v>0</v>
      </c>
      <c r="E4184" s="14">
        <v>0</v>
      </c>
      <c r="F4184" s="14">
        <v>8.25</v>
      </c>
      <c r="G4184" s="14">
        <v>0</v>
      </c>
      <c r="H4184" s="14">
        <v>0</v>
      </c>
      <c r="I4184" s="14">
        <v>0</v>
      </c>
      <c r="J4184" s="14">
        <v>0</v>
      </c>
      <c r="K4184" s="14">
        <v>0</v>
      </c>
      <c r="L4184" s="14">
        <v>0</v>
      </c>
      <c r="M4184" s="14">
        <v>290</v>
      </c>
      <c r="N4184" s="14">
        <v>0</v>
      </c>
      <c r="O4184" s="191">
        <v>0</v>
      </c>
      <c r="P4184" s="191">
        <v>0</v>
      </c>
      <c r="Q4184" s="191">
        <v>0</v>
      </c>
      <c r="R4184" s="191">
        <v>0</v>
      </c>
      <c r="S4184" s="14">
        <v>0</v>
      </c>
      <c r="T4184" s="14">
        <v>0</v>
      </c>
      <c r="U4184" s="14">
        <v>0</v>
      </c>
      <c r="V4184" s="14">
        <v>202005</v>
      </c>
      <c r="W4184" s="14"/>
    </row>
    <row r="4185" spans="1:23" ht="12.2" customHeight="1">
      <c r="A4185" s="14" t="s">
        <v>1192</v>
      </c>
      <c r="B4185" s="14">
        <v>15</v>
      </c>
      <c r="C4185" s="14">
        <v>40</v>
      </c>
      <c r="D4185" s="14"/>
      <c r="E4185" s="14"/>
      <c r="F4185" s="14">
        <v>7</v>
      </c>
      <c r="G4185" s="14"/>
      <c r="H4185" s="14"/>
      <c r="I4185" s="14"/>
      <c r="J4185" s="14"/>
      <c r="K4185" s="14"/>
      <c r="L4185" s="14"/>
      <c r="M4185" s="14">
        <v>290</v>
      </c>
      <c r="N4185" s="14"/>
      <c r="O4185" s="191">
        <v>0</v>
      </c>
      <c r="P4185" s="191">
        <v>0</v>
      </c>
      <c r="Q4185" s="191">
        <v>0</v>
      </c>
      <c r="R4185" s="191">
        <v>0</v>
      </c>
      <c r="S4185" s="14"/>
      <c r="T4185" s="14"/>
      <c r="U4185" s="14"/>
      <c r="V4185" s="14">
        <v>202005</v>
      </c>
      <c r="W4185" s="14"/>
    </row>
    <row r="4186" spans="1:23" ht="12.2" customHeight="1">
      <c r="A4186" s="14" t="s">
        <v>1192</v>
      </c>
      <c r="B4186" s="14">
        <v>16</v>
      </c>
      <c r="C4186" s="14">
        <v>32</v>
      </c>
      <c r="D4186" s="14"/>
      <c r="E4186" s="14"/>
      <c r="F4186" s="14">
        <v>7</v>
      </c>
      <c r="G4186" s="14"/>
      <c r="H4186" s="14"/>
      <c r="I4186" s="14">
        <v>8</v>
      </c>
      <c r="J4186" s="14"/>
      <c r="K4186" s="14"/>
      <c r="L4186" s="14"/>
      <c r="M4186" s="14">
        <v>232</v>
      </c>
      <c r="N4186" s="14"/>
      <c r="O4186" s="191">
        <v>0</v>
      </c>
      <c r="P4186" s="191">
        <v>0</v>
      </c>
      <c r="Q4186" s="191">
        <v>0</v>
      </c>
      <c r="R4186" s="191">
        <v>0</v>
      </c>
      <c r="S4186" s="14"/>
      <c r="T4186" s="14"/>
      <c r="U4186" s="14"/>
      <c r="V4186" s="14">
        <v>202005</v>
      </c>
      <c r="W4186" s="14"/>
    </row>
    <row r="4187" spans="1:23" ht="12.2" customHeight="1">
      <c r="A4187" s="14" t="s">
        <v>1192</v>
      </c>
      <c r="B4187" s="14">
        <v>17</v>
      </c>
      <c r="C4187" s="14">
        <v>38.75</v>
      </c>
      <c r="D4187" s="14">
        <v>0</v>
      </c>
      <c r="E4187" s="14">
        <v>0</v>
      </c>
      <c r="F4187" s="14">
        <v>0</v>
      </c>
      <c r="G4187" s="14">
        <v>0</v>
      </c>
      <c r="H4187" s="14">
        <v>0</v>
      </c>
      <c r="I4187" s="14">
        <v>0</v>
      </c>
      <c r="J4187" s="14">
        <v>0</v>
      </c>
      <c r="K4187" s="14">
        <v>0</v>
      </c>
      <c r="L4187" s="14">
        <v>0</v>
      </c>
      <c r="M4187" s="14">
        <v>232</v>
      </c>
      <c r="N4187" s="14">
        <v>0</v>
      </c>
      <c r="O4187" s="191">
        <v>0</v>
      </c>
      <c r="P4187" s="191">
        <v>0</v>
      </c>
      <c r="Q4187" s="191">
        <v>0</v>
      </c>
      <c r="R4187" s="191">
        <v>0</v>
      </c>
      <c r="S4187" s="14">
        <v>0</v>
      </c>
      <c r="T4187" s="14">
        <v>0</v>
      </c>
      <c r="U4187" s="14">
        <v>0</v>
      </c>
      <c r="V4187" s="14">
        <v>202005</v>
      </c>
      <c r="W4187" s="14"/>
    </row>
    <row r="4188" spans="1:23" ht="12.2" customHeight="1">
      <c r="A4188" s="14" t="s">
        <v>1192</v>
      </c>
      <c r="B4188" s="14">
        <v>18</v>
      </c>
      <c r="C4188" s="14">
        <v>32</v>
      </c>
      <c r="D4188" s="14"/>
      <c r="E4188" s="14"/>
      <c r="F4188" s="14">
        <v>5.25</v>
      </c>
      <c r="G4188" s="14"/>
      <c r="H4188" s="14"/>
      <c r="I4188" s="14">
        <v>8</v>
      </c>
      <c r="J4188" s="14"/>
      <c r="K4188" s="14"/>
      <c r="L4188" s="14"/>
      <c r="M4188" s="14">
        <v>232</v>
      </c>
      <c r="N4188" s="14"/>
      <c r="O4188" s="191">
        <v>0</v>
      </c>
      <c r="P4188" s="191">
        <v>0</v>
      </c>
      <c r="Q4188" s="191">
        <v>0</v>
      </c>
      <c r="R4188" s="191">
        <v>0</v>
      </c>
      <c r="S4188" s="14"/>
      <c r="T4188" s="14"/>
      <c r="U4188" s="14"/>
      <c r="V4188" s="14">
        <v>202005</v>
      </c>
      <c r="W4188" s="14"/>
    </row>
    <row r="4189" spans="1:23" ht="12.2" customHeight="1">
      <c r="A4189" s="14" t="s">
        <v>1192</v>
      </c>
      <c r="B4189" s="14">
        <v>19</v>
      </c>
      <c r="C4189" s="14">
        <v>32</v>
      </c>
      <c r="D4189" s="14"/>
      <c r="E4189" s="14"/>
      <c r="F4189" s="14">
        <v>4.25</v>
      </c>
      <c r="G4189" s="14">
        <v>8</v>
      </c>
      <c r="H4189" s="14"/>
      <c r="I4189" s="14"/>
      <c r="J4189" s="14"/>
      <c r="K4189" s="14"/>
      <c r="L4189" s="14"/>
      <c r="M4189" s="14">
        <v>232</v>
      </c>
      <c r="N4189" s="14"/>
      <c r="O4189" s="191">
        <v>0</v>
      </c>
      <c r="P4189" s="191">
        <v>0</v>
      </c>
      <c r="Q4189" s="191">
        <v>0</v>
      </c>
      <c r="R4189" s="191">
        <v>0</v>
      </c>
      <c r="S4189" s="14"/>
      <c r="T4189" s="14"/>
      <c r="U4189" s="14"/>
      <c r="V4189" s="14">
        <v>202006</v>
      </c>
      <c r="W4189" s="14"/>
    </row>
    <row r="4190" spans="1:23" ht="12.2" customHeight="1">
      <c r="A4190" s="14" t="s">
        <v>1192</v>
      </c>
      <c r="B4190" s="14">
        <v>20</v>
      </c>
      <c r="C4190" s="14">
        <v>40</v>
      </c>
      <c r="D4190" s="14"/>
      <c r="E4190" s="14"/>
      <c r="F4190" s="14">
        <v>12</v>
      </c>
      <c r="G4190" s="14"/>
      <c r="H4190" s="14"/>
      <c r="I4190" s="14"/>
      <c r="J4190" s="14"/>
      <c r="K4190" s="14"/>
      <c r="L4190" s="14"/>
      <c r="M4190" s="14">
        <v>203</v>
      </c>
      <c r="N4190" s="14"/>
      <c r="O4190" s="191">
        <v>0</v>
      </c>
      <c r="P4190" s="191">
        <v>0</v>
      </c>
      <c r="Q4190" s="191">
        <v>0</v>
      </c>
      <c r="R4190" s="191">
        <v>0</v>
      </c>
      <c r="S4190" s="14"/>
      <c r="T4190" s="14"/>
      <c r="U4190" s="14"/>
      <c r="V4190" s="14">
        <v>202006</v>
      </c>
      <c r="W4190" s="14"/>
    </row>
    <row r="4191" spans="1:23" ht="12.2" customHeight="1">
      <c r="A4191" s="14" t="s">
        <v>1192</v>
      </c>
      <c r="B4191" s="14">
        <v>21</v>
      </c>
      <c r="C4191" s="14">
        <v>24</v>
      </c>
      <c r="D4191" s="14"/>
      <c r="E4191" s="14"/>
      <c r="F4191" s="14">
        <v>6.75</v>
      </c>
      <c r="G4191" s="14">
        <v>8</v>
      </c>
      <c r="H4191" s="14"/>
      <c r="I4191" s="14">
        <v>8</v>
      </c>
      <c r="J4191" s="14"/>
      <c r="K4191" s="14"/>
      <c r="L4191" s="14"/>
      <c r="M4191" s="14">
        <v>174</v>
      </c>
      <c r="N4191" s="14"/>
      <c r="O4191" s="191">
        <v>0</v>
      </c>
      <c r="P4191" s="191">
        <v>0</v>
      </c>
      <c r="Q4191" s="191">
        <v>0</v>
      </c>
      <c r="R4191" s="191">
        <v>0</v>
      </c>
      <c r="S4191" s="14"/>
      <c r="T4191" s="14"/>
      <c r="U4191" s="14"/>
      <c r="V4191" s="14">
        <v>202006</v>
      </c>
      <c r="W4191" s="14"/>
    </row>
    <row r="4192" spans="1:23" ht="12.2" customHeight="1">
      <c r="A4192" s="14" t="s">
        <v>1192</v>
      </c>
      <c r="B4192" s="14">
        <v>22</v>
      </c>
      <c r="C4192" s="14">
        <v>40</v>
      </c>
      <c r="D4192" s="14"/>
      <c r="E4192" s="14"/>
      <c r="F4192" s="14">
        <v>8.25</v>
      </c>
      <c r="G4192" s="14"/>
      <c r="H4192" s="14"/>
      <c r="I4192" s="14"/>
      <c r="J4192" s="14"/>
      <c r="K4192" s="14"/>
      <c r="L4192" s="14"/>
      <c r="M4192" s="14">
        <v>290</v>
      </c>
      <c r="N4192" s="14"/>
      <c r="O4192" s="191">
        <v>0</v>
      </c>
      <c r="P4192" s="191">
        <v>0</v>
      </c>
      <c r="Q4192" s="191">
        <v>0</v>
      </c>
      <c r="R4192" s="191">
        <v>0</v>
      </c>
      <c r="S4192" s="14"/>
      <c r="T4192" s="14"/>
      <c r="U4192" s="14"/>
      <c r="V4192" s="14">
        <v>202006</v>
      </c>
      <c r="W4192" s="14"/>
    </row>
    <row r="4193" spans="1:23" ht="12.2" customHeight="1">
      <c r="A4193" s="14" t="s">
        <v>1192</v>
      </c>
      <c r="B4193" s="14">
        <v>23</v>
      </c>
      <c r="C4193" s="14">
        <v>0</v>
      </c>
      <c r="D4193" s="14"/>
      <c r="E4193" s="14"/>
      <c r="F4193" s="14"/>
      <c r="G4193" s="14">
        <v>32</v>
      </c>
      <c r="H4193" s="14"/>
      <c r="I4193" s="14">
        <v>8</v>
      </c>
      <c r="J4193" s="14"/>
      <c r="K4193" s="14"/>
      <c r="L4193" s="14"/>
      <c r="M4193" s="14"/>
      <c r="N4193" s="14"/>
      <c r="O4193" s="191">
        <v>0</v>
      </c>
      <c r="P4193" s="191">
        <v>0</v>
      </c>
      <c r="Q4193" s="191">
        <v>0</v>
      </c>
      <c r="R4193" s="191">
        <v>0</v>
      </c>
      <c r="S4193" s="14"/>
      <c r="T4193" s="14"/>
      <c r="U4193" s="14"/>
      <c r="V4193" s="14">
        <v>202007</v>
      </c>
      <c r="W4193" s="14"/>
    </row>
    <row r="4194" spans="1:23" ht="12.2" customHeight="1">
      <c r="A4194" s="14" t="s">
        <v>1192</v>
      </c>
      <c r="B4194" s="14">
        <v>24</v>
      </c>
      <c r="C4194" s="14">
        <v>0</v>
      </c>
      <c r="D4194" s="14">
        <v>0</v>
      </c>
      <c r="E4194" s="14">
        <v>0</v>
      </c>
      <c r="F4194" s="14">
        <v>0</v>
      </c>
      <c r="G4194" s="14">
        <v>0</v>
      </c>
      <c r="H4194" s="14">
        <v>0</v>
      </c>
      <c r="I4194" s="14">
        <v>0</v>
      </c>
      <c r="J4194" s="14">
        <v>0</v>
      </c>
      <c r="K4194" s="14">
        <v>0</v>
      </c>
      <c r="L4194" s="14">
        <v>0</v>
      </c>
      <c r="M4194" s="14">
        <v>0</v>
      </c>
      <c r="N4194" s="14">
        <v>0</v>
      </c>
      <c r="O4194" s="191">
        <v>0</v>
      </c>
      <c r="P4194" s="191">
        <v>0</v>
      </c>
      <c r="Q4194" s="191">
        <v>0</v>
      </c>
      <c r="R4194" s="191">
        <v>0</v>
      </c>
      <c r="S4194" s="14">
        <v>0</v>
      </c>
      <c r="T4194" s="14">
        <v>0</v>
      </c>
      <c r="U4194" s="14">
        <v>0</v>
      </c>
      <c r="V4194" s="14">
        <v>202007</v>
      </c>
      <c r="W4194" s="14"/>
    </row>
    <row r="4195" spans="1:23" ht="12.2" customHeight="1">
      <c r="A4195" s="14" t="s">
        <v>1192</v>
      </c>
      <c r="B4195" s="14">
        <v>25</v>
      </c>
      <c r="C4195" s="14">
        <v>0</v>
      </c>
      <c r="D4195" s="14">
        <v>0</v>
      </c>
      <c r="E4195" s="14">
        <v>0</v>
      </c>
      <c r="F4195" s="14">
        <v>0</v>
      </c>
      <c r="G4195" s="14">
        <v>0</v>
      </c>
      <c r="H4195" s="14">
        <v>0</v>
      </c>
      <c r="I4195" s="14">
        <v>0</v>
      </c>
      <c r="J4195" s="14">
        <v>0</v>
      </c>
      <c r="K4195" s="14">
        <v>0</v>
      </c>
      <c r="L4195" s="14">
        <v>0</v>
      </c>
      <c r="M4195" s="14">
        <v>0</v>
      </c>
      <c r="N4195" s="14">
        <v>0</v>
      </c>
      <c r="O4195" s="191">
        <v>0</v>
      </c>
      <c r="P4195" s="191">
        <v>0</v>
      </c>
      <c r="Q4195" s="191">
        <v>0</v>
      </c>
      <c r="R4195" s="191">
        <v>0</v>
      </c>
      <c r="S4195" s="14">
        <v>0</v>
      </c>
      <c r="T4195" s="14">
        <v>0</v>
      </c>
      <c r="U4195" s="14">
        <v>0</v>
      </c>
      <c r="V4195" s="14">
        <v>202007</v>
      </c>
      <c r="W4195" s="14"/>
    </row>
    <row r="4196" spans="1:23" ht="12.2" customHeight="1">
      <c r="A4196" s="14" t="s">
        <v>1192</v>
      </c>
      <c r="B4196" s="14">
        <v>26</v>
      </c>
      <c r="C4196" s="14">
        <v>0</v>
      </c>
      <c r="D4196" s="14">
        <v>0</v>
      </c>
      <c r="E4196" s="14">
        <v>0</v>
      </c>
      <c r="F4196" s="14">
        <v>0</v>
      </c>
      <c r="G4196" s="14">
        <v>0</v>
      </c>
      <c r="H4196" s="14">
        <v>0</v>
      </c>
      <c r="I4196" s="14">
        <v>0</v>
      </c>
      <c r="J4196" s="14">
        <v>0</v>
      </c>
      <c r="K4196" s="14">
        <v>0</v>
      </c>
      <c r="L4196" s="14">
        <v>0</v>
      </c>
      <c r="M4196" s="14">
        <v>0</v>
      </c>
      <c r="N4196" s="14">
        <v>0</v>
      </c>
      <c r="O4196" s="191">
        <v>0</v>
      </c>
      <c r="P4196" s="191">
        <v>0</v>
      </c>
      <c r="Q4196" s="191">
        <v>0</v>
      </c>
      <c r="R4196" s="191">
        <v>0</v>
      </c>
      <c r="S4196" s="14">
        <v>0</v>
      </c>
      <c r="T4196" s="14">
        <v>0</v>
      </c>
      <c r="U4196" s="14">
        <v>0</v>
      </c>
      <c r="V4196" s="14">
        <v>202007</v>
      </c>
      <c r="W4196" s="14"/>
    </row>
    <row r="4197" spans="1:23" ht="12.2" customHeight="1" thickBot="1">
      <c r="A4197" s="14" t="s">
        <v>1192</v>
      </c>
      <c r="B4197" s="14">
        <v>27</v>
      </c>
      <c r="C4197" s="14">
        <v>0</v>
      </c>
      <c r="D4197" s="14">
        <v>0</v>
      </c>
      <c r="E4197" s="14">
        <v>0</v>
      </c>
      <c r="F4197" s="14">
        <v>0</v>
      </c>
      <c r="G4197" s="14">
        <v>0</v>
      </c>
      <c r="H4197" s="14">
        <v>0</v>
      </c>
      <c r="I4197" s="14">
        <v>0</v>
      </c>
      <c r="J4197" s="14">
        <v>0</v>
      </c>
      <c r="K4197" s="14">
        <v>0</v>
      </c>
      <c r="L4197" s="14">
        <v>0</v>
      </c>
      <c r="M4197" s="14">
        <v>0</v>
      </c>
      <c r="N4197" s="14">
        <v>0</v>
      </c>
      <c r="O4197" s="191">
        <v>0</v>
      </c>
      <c r="P4197" s="191">
        <v>0</v>
      </c>
      <c r="Q4197" s="191">
        <v>0</v>
      </c>
      <c r="R4197" s="191">
        <v>0</v>
      </c>
      <c r="S4197" s="14">
        <v>0</v>
      </c>
      <c r="T4197" s="14">
        <v>0</v>
      </c>
      <c r="U4197" s="14">
        <v>0</v>
      </c>
      <c r="V4197" s="14">
        <v>202007</v>
      </c>
      <c r="W4197" s="14"/>
    </row>
    <row r="4198" spans="1:23" ht="12.2" customHeight="1" thickTop="1">
      <c r="A4198" s="188" t="s">
        <v>1306</v>
      </c>
      <c r="B4198" s="189">
        <v>0</v>
      </c>
      <c r="C4198" s="189">
        <v>782.75</v>
      </c>
      <c r="D4198" s="189">
        <v>0</v>
      </c>
      <c r="E4198" s="189">
        <v>0</v>
      </c>
      <c r="F4198" s="189">
        <v>125.75</v>
      </c>
      <c r="G4198" s="189">
        <v>88</v>
      </c>
      <c r="H4198" s="189">
        <v>0</v>
      </c>
      <c r="I4198" s="189">
        <v>40</v>
      </c>
      <c r="J4198" s="189">
        <v>8</v>
      </c>
      <c r="K4198" s="189">
        <v>0</v>
      </c>
      <c r="L4198" s="189">
        <v>0</v>
      </c>
      <c r="M4198" s="189">
        <v>5278</v>
      </c>
      <c r="N4198" s="189">
        <v>0</v>
      </c>
      <c r="O4198" s="190">
        <v>0</v>
      </c>
      <c r="P4198" s="190">
        <v>0</v>
      </c>
      <c r="Q4198" s="190">
        <v>0</v>
      </c>
      <c r="R4198" s="190">
        <v>0</v>
      </c>
      <c r="S4198" s="189">
        <v>0</v>
      </c>
      <c r="T4198" s="189">
        <v>0</v>
      </c>
      <c r="U4198" s="189">
        <v>189.5</v>
      </c>
      <c r="V4198" s="189"/>
      <c r="W4198" s="189"/>
    </row>
    <row r="4199" spans="1:23" ht="12.2" customHeight="1">
      <c r="A4199" s="14" t="s">
        <v>1193</v>
      </c>
      <c r="B4199" s="14">
        <v>1</v>
      </c>
      <c r="C4199" s="14">
        <v>0</v>
      </c>
      <c r="D4199" s="14"/>
      <c r="E4199" s="14"/>
      <c r="F4199" s="14"/>
      <c r="G4199" s="14">
        <v>36</v>
      </c>
      <c r="H4199" s="14"/>
      <c r="I4199" s="14">
        <v>9</v>
      </c>
      <c r="J4199" s="14"/>
      <c r="K4199" s="14"/>
      <c r="L4199" s="14"/>
      <c r="M4199" s="14">
        <v>0</v>
      </c>
      <c r="N4199" s="14"/>
      <c r="O4199" s="191">
        <v>0</v>
      </c>
      <c r="P4199" s="191">
        <v>0</v>
      </c>
      <c r="Q4199" s="191">
        <v>0</v>
      </c>
      <c r="R4199" s="191">
        <v>0</v>
      </c>
      <c r="S4199" s="14"/>
      <c r="T4199" s="14"/>
      <c r="U4199" s="14"/>
      <c r="V4199" s="14">
        <v>202002</v>
      </c>
      <c r="W4199" s="14"/>
    </row>
    <row r="4200" spans="1:23" ht="12.2" customHeight="1">
      <c r="A4200" s="14" t="s">
        <v>1193</v>
      </c>
      <c r="B4200" s="14">
        <v>2</v>
      </c>
      <c r="C4200" s="14">
        <v>43.58</v>
      </c>
      <c r="D4200" s="14">
        <v>0</v>
      </c>
      <c r="E4200" s="14">
        <v>0</v>
      </c>
      <c r="F4200" s="14">
        <v>0</v>
      </c>
      <c r="G4200" s="14">
        <v>0</v>
      </c>
      <c r="H4200" s="14">
        <v>0</v>
      </c>
      <c r="I4200" s="14">
        <v>0</v>
      </c>
      <c r="J4200" s="14">
        <v>0</v>
      </c>
      <c r="K4200" s="14">
        <v>0</v>
      </c>
      <c r="L4200" s="14">
        <v>0</v>
      </c>
      <c r="M4200" s="14">
        <v>0</v>
      </c>
      <c r="N4200" s="14">
        <v>0</v>
      </c>
      <c r="O4200" s="191">
        <v>0</v>
      </c>
      <c r="P4200" s="191">
        <v>75</v>
      </c>
      <c r="Q4200" s="191">
        <v>0</v>
      </c>
      <c r="R4200" s="191">
        <v>0</v>
      </c>
      <c r="S4200" s="14">
        <v>0</v>
      </c>
      <c r="T4200" s="14">
        <v>0</v>
      </c>
      <c r="U4200" s="14">
        <v>0</v>
      </c>
      <c r="V4200" s="14">
        <v>202002</v>
      </c>
      <c r="W4200" s="14"/>
    </row>
    <row r="4201" spans="1:23" ht="12.2" customHeight="1">
      <c r="A4201" s="14" t="s">
        <v>1193</v>
      </c>
      <c r="B4201" s="14">
        <v>3</v>
      </c>
      <c r="C4201" s="14">
        <v>45</v>
      </c>
      <c r="D4201" s="14">
        <v>0</v>
      </c>
      <c r="E4201" s="14">
        <v>3.42</v>
      </c>
      <c r="F4201" s="14">
        <v>0.76</v>
      </c>
      <c r="G4201" s="14">
        <v>0</v>
      </c>
      <c r="H4201" s="14">
        <v>0</v>
      </c>
      <c r="I4201" s="14">
        <v>0</v>
      </c>
      <c r="J4201" s="14">
        <v>0</v>
      </c>
      <c r="K4201" s="14">
        <v>0</v>
      </c>
      <c r="L4201" s="14">
        <v>0</v>
      </c>
      <c r="M4201" s="14">
        <v>0</v>
      </c>
      <c r="N4201" s="14">
        <v>0</v>
      </c>
      <c r="O4201" s="191">
        <v>0</v>
      </c>
      <c r="P4201" s="191">
        <v>75</v>
      </c>
      <c r="Q4201" s="191">
        <v>0</v>
      </c>
      <c r="R4201" s="191">
        <v>0</v>
      </c>
      <c r="S4201" s="14">
        <v>0</v>
      </c>
      <c r="T4201" s="14">
        <v>0</v>
      </c>
      <c r="U4201" s="14">
        <v>0</v>
      </c>
      <c r="V4201" s="14">
        <v>202002</v>
      </c>
      <c r="W4201" s="14"/>
    </row>
    <row r="4202" spans="1:23" ht="12.2" customHeight="1">
      <c r="A4202" s="14" t="s">
        <v>1193</v>
      </c>
      <c r="B4202" s="14">
        <v>4</v>
      </c>
      <c r="C4202" s="14">
        <v>45</v>
      </c>
      <c r="D4202" s="14"/>
      <c r="E4202" s="14">
        <v>3.09</v>
      </c>
      <c r="F4202" s="14">
        <v>5.83</v>
      </c>
      <c r="G4202" s="14"/>
      <c r="H4202" s="14"/>
      <c r="I4202" s="14"/>
      <c r="J4202" s="14"/>
      <c r="K4202" s="14"/>
      <c r="L4202" s="14"/>
      <c r="M4202" s="14">
        <v>0</v>
      </c>
      <c r="N4202" s="14"/>
      <c r="O4202" s="191">
        <v>0</v>
      </c>
      <c r="P4202" s="191">
        <v>75</v>
      </c>
      <c r="Q4202" s="191">
        <v>0</v>
      </c>
      <c r="R4202" s="191">
        <v>0</v>
      </c>
      <c r="S4202" s="14"/>
      <c r="T4202" s="14"/>
      <c r="U4202" s="14"/>
      <c r="V4202" s="14">
        <v>202002</v>
      </c>
      <c r="W4202" s="14"/>
    </row>
    <row r="4203" spans="1:23" ht="12.2" customHeight="1">
      <c r="A4203" s="14" t="s">
        <v>1193</v>
      </c>
      <c r="B4203" s="14">
        <v>5</v>
      </c>
      <c r="C4203" s="14">
        <v>45</v>
      </c>
      <c r="D4203" s="14"/>
      <c r="E4203" s="14">
        <v>1</v>
      </c>
      <c r="F4203" s="14">
        <v>7</v>
      </c>
      <c r="G4203" s="14"/>
      <c r="H4203" s="14"/>
      <c r="I4203" s="14"/>
      <c r="J4203" s="14"/>
      <c r="K4203" s="14"/>
      <c r="L4203" s="14"/>
      <c r="M4203" s="14">
        <v>0</v>
      </c>
      <c r="N4203" s="14"/>
      <c r="O4203" s="191">
        <v>0</v>
      </c>
      <c r="P4203" s="191">
        <v>100</v>
      </c>
      <c r="Q4203" s="191">
        <v>0</v>
      </c>
      <c r="R4203" s="191">
        <v>0</v>
      </c>
      <c r="S4203" s="14"/>
      <c r="T4203" s="14"/>
      <c r="U4203" s="14"/>
      <c r="V4203" s="14">
        <v>202002</v>
      </c>
      <c r="W4203" s="14"/>
    </row>
    <row r="4204" spans="1:23" ht="12.2" customHeight="1">
      <c r="A4204" s="14" t="s">
        <v>1193</v>
      </c>
      <c r="B4204" s="14">
        <v>6</v>
      </c>
      <c r="C4204" s="14">
        <v>36.340000000000003</v>
      </c>
      <c r="D4204" s="14">
        <v>0</v>
      </c>
      <c r="E4204" s="14">
        <v>0</v>
      </c>
      <c r="F4204" s="14">
        <v>0</v>
      </c>
      <c r="G4204" s="14">
        <v>0</v>
      </c>
      <c r="H4204" s="14">
        <v>0</v>
      </c>
      <c r="I4204" s="14">
        <v>0</v>
      </c>
      <c r="J4204" s="14">
        <v>0</v>
      </c>
      <c r="K4204" s="14">
        <v>0</v>
      </c>
      <c r="L4204" s="14">
        <v>0</v>
      </c>
      <c r="M4204" s="14">
        <v>0</v>
      </c>
      <c r="N4204" s="14">
        <v>0</v>
      </c>
      <c r="O4204" s="191">
        <v>0</v>
      </c>
      <c r="P4204" s="191">
        <v>0</v>
      </c>
      <c r="Q4204" s="191">
        <v>0</v>
      </c>
      <c r="R4204" s="191">
        <v>0</v>
      </c>
      <c r="S4204" s="14">
        <v>0</v>
      </c>
      <c r="T4204" s="14">
        <v>0</v>
      </c>
      <c r="U4204" s="14">
        <v>0</v>
      </c>
      <c r="V4204" s="14">
        <v>202003</v>
      </c>
      <c r="W4204" s="14"/>
    </row>
    <row r="4205" spans="1:23" ht="12.2" customHeight="1">
      <c r="A4205" s="14" t="s">
        <v>1193</v>
      </c>
      <c r="B4205" s="14">
        <v>7</v>
      </c>
      <c r="C4205" s="14">
        <v>45</v>
      </c>
      <c r="D4205" s="14">
        <v>0</v>
      </c>
      <c r="E4205" s="14">
        <v>0</v>
      </c>
      <c r="F4205" s="14">
        <v>0</v>
      </c>
      <c r="G4205" s="14">
        <v>0</v>
      </c>
      <c r="H4205" s="14">
        <v>0</v>
      </c>
      <c r="I4205" s="14">
        <v>0</v>
      </c>
      <c r="J4205" s="14">
        <v>0</v>
      </c>
      <c r="K4205" s="14">
        <v>0</v>
      </c>
      <c r="L4205" s="14">
        <v>0</v>
      </c>
      <c r="M4205" s="14">
        <v>0</v>
      </c>
      <c r="N4205" s="14">
        <v>0</v>
      </c>
      <c r="O4205" s="191">
        <v>0</v>
      </c>
      <c r="P4205" s="191">
        <v>75</v>
      </c>
      <c r="Q4205" s="191">
        <v>0</v>
      </c>
      <c r="R4205" s="191">
        <v>0</v>
      </c>
      <c r="S4205" s="14">
        <v>0</v>
      </c>
      <c r="T4205" s="14">
        <v>0</v>
      </c>
      <c r="U4205" s="14">
        <v>0</v>
      </c>
      <c r="V4205" s="14">
        <v>202003</v>
      </c>
      <c r="W4205" s="14"/>
    </row>
    <row r="4206" spans="1:23" ht="12.2" customHeight="1">
      <c r="A4206" s="14" t="s">
        <v>1193</v>
      </c>
      <c r="B4206" s="14">
        <v>8</v>
      </c>
      <c r="C4206" s="14">
        <v>45</v>
      </c>
      <c r="D4206" s="14">
        <v>0</v>
      </c>
      <c r="E4206" s="14">
        <v>0</v>
      </c>
      <c r="F4206" s="14">
        <v>0</v>
      </c>
      <c r="G4206" s="14">
        <v>0</v>
      </c>
      <c r="H4206" s="14">
        <v>0</v>
      </c>
      <c r="I4206" s="14">
        <v>0</v>
      </c>
      <c r="J4206" s="14">
        <v>0</v>
      </c>
      <c r="K4206" s="14">
        <v>0</v>
      </c>
      <c r="L4206" s="14">
        <v>0</v>
      </c>
      <c r="M4206" s="14">
        <v>0</v>
      </c>
      <c r="N4206" s="14">
        <v>0</v>
      </c>
      <c r="O4206" s="191">
        <v>0</v>
      </c>
      <c r="P4206" s="191">
        <v>75</v>
      </c>
      <c r="Q4206" s="191">
        <v>0</v>
      </c>
      <c r="R4206" s="191">
        <v>0</v>
      </c>
      <c r="S4206" s="14">
        <v>0</v>
      </c>
      <c r="T4206" s="14">
        <v>0</v>
      </c>
      <c r="U4206" s="14">
        <v>0</v>
      </c>
      <c r="V4206" s="14">
        <v>202003</v>
      </c>
      <c r="W4206" s="14"/>
    </row>
    <row r="4207" spans="1:23" ht="12.2" customHeight="1">
      <c r="A4207" s="14" t="s">
        <v>1193</v>
      </c>
      <c r="B4207" s="14">
        <v>9</v>
      </c>
      <c r="C4207" s="14">
        <v>45</v>
      </c>
      <c r="D4207" s="14">
        <v>0</v>
      </c>
      <c r="E4207" s="14">
        <v>0</v>
      </c>
      <c r="F4207" s="14">
        <v>0</v>
      </c>
      <c r="G4207" s="14">
        <v>0</v>
      </c>
      <c r="H4207" s="14">
        <v>0</v>
      </c>
      <c r="I4207" s="14">
        <v>0</v>
      </c>
      <c r="J4207" s="14">
        <v>0</v>
      </c>
      <c r="K4207" s="14">
        <v>0</v>
      </c>
      <c r="L4207" s="14">
        <v>0</v>
      </c>
      <c r="M4207" s="14">
        <v>0</v>
      </c>
      <c r="N4207" s="14">
        <v>0</v>
      </c>
      <c r="O4207" s="191">
        <v>0</v>
      </c>
      <c r="P4207" s="191">
        <v>75</v>
      </c>
      <c r="Q4207" s="191">
        <v>0</v>
      </c>
      <c r="R4207" s="191">
        <v>0</v>
      </c>
      <c r="S4207" s="14">
        <v>0</v>
      </c>
      <c r="T4207" s="14">
        <v>0</v>
      </c>
      <c r="U4207" s="14">
        <v>0</v>
      </c>
      <c r="V4207" s="14">
        <v>202003</v>
      </c>
      <c r="W4207" s="14"/>
    </row>
    <row r="4208" spans="1:23" ht="12.2" customHeight="1">
      <c r="A4208" s="14" t="s">
        <v>1193</v>
      </c>
      <c r="B4208" s="14">
        <v>10</v>
      </c>
      <c r="C4208" s="14">
        <v>45</v>
      </c>
      <c r="D4208" s="14">
        <v>0</v>
      </c>
      <c r="E4208" s="14">
        <v>3</v>
      </c>
      <c r="F4208" s="14">
        <v>1.51</v>
      </c>
      <c r="G4208" s="14">
        <v>0</v>
      </c>
      <c r="H4208" s="14">
        <v>0</v>
      </c>
      <c r="I4208" s="14">
        <v>0</v>
      </c>
      <c r="J4208" s="14">
        <v>0</v>
      </c>
      <c r="K4208" s="14">
        <v>0</v>
      </c>
      <c r="L4208" s="14">
        <v>0</v>
      </c>
      <c r="M4208" s="14">
        <v>0</v>
      </c>
      <c r="N4208" s="14">
        <v>0</v>
      </c>
      <c r="O4208" s="191">
        <v>0</v>
      </c>
      <c r="P4208" s="191">
        <v>75</v>
      </c>
      <c r="Q4208" s="191">
        <v>0</v>
      </c>
      <c r="R4208" s="191">
        <v>0</v>
      </c>
      <c r="S4208" s="14">
        <v>0</v>
      </c>
      <c r="T4208" s="14">
        <v>0</v>
      </c>
      <c r="U4208" s="14">
        <v>0</v>
      </c>
      <c r="V4208" s="14">
        <v>202004</v>
      </c>
      <c r="W4208" s="14"/>
    </row>
    <row r="4209" spans="1:23" ht="12.2" customHeight="1">
      <c r="A4209" s="14" t="s">
        <v>1193</v>
      </c>
      <c r="B4209" s="14">
        <v>11</v>
      </c>
      <c r="C4209" s="14">
        <v>44.58</v>
      </c>
      <c r="D4209" s="14">
        <v>0</v>
      </c>
      <c r="E4209" s="14">
        <v>0</v>
      </c>
      <c r="F4209" s="14">
        <v>0</v>
      </c>
      <c r="G4209" s="14">
        <v>0</v>
      </c>
      <c r="H4209" s="14">
        <v>0</v>
      </c>
      <c r="I4209" s="14">
        <v>0</v>
      </c>
      <c r="J4209" s="14">
        <v>0</v>
      </c>
      <c r="K4209" s="14">
        <v>0</v>
      </c>
      <c r="L4209" s="14">
        <v>0</v>
      </c>
      <c r="M4209" s="14">
        <v>0</v>
      </c>
      <c r="N4209" s="14">
        <v>0</v>
      </c>
      <c r="O4209" s="191">
        <v>0</v>
      </c>
      <c r="P4209" s="191">
        <v>75</v>
      </c>
      <c r="Q4209" s="191">
        <v>0</v>
      </c>
      <c r="R4209" s="191">
        <v>0</v>
      </c>
      <c r="S4209" s="14">
        <v>0</v>
      </c>
      <c r="T4209" s="14">
        <v>0</v>
      </c>
      <c r="U4209" s="14">
        <v>0</v>
      </c>
      <c r="V4209" s="14">
        <v>202004</v>
      </c>
      <c r="W4209" s="14"/>
    </row>
    <row r="4210" spans="1:23" ht="12.2" customHeight="1">
      <c r="A4210" s="14" t="s">
        <v>1193</v>
      </c>
      <c r="B4210" s="14">
        <v>12</v>
      </c>
      <c r="C4210" s="14">
        <v>45</v>
      </c>
      <c r="D4210" s="14"/>
      <c r="E4210" s="14">
        <v>9.83</v>
      </c>
      <c r="F4210" s="14">
        <v>4.5</v>
      </c>
      <c r="G4210" s="14"/>
      <c r="H4210" s="14"/>
      <c r="I4210" s="14"/>
      <c r="J4210" s="14"/>
      <c r="K4210" s="14"/>
      <c r="L4210" s="14"/>
      <c r="M4210" s="14">
        <v>0</v>
      </c>
      <c r="N4210" s="14"/>
      <c r="O4210" s="191">
        <v>0</v>
      </c>
      <c r="P4210" s="191">
        <v>0</v>
      </c>
      <c r="Q4210" s="191">
        <v>0</v>
      </c>
      <c r="R4210" s="191">
        <v>0</v>
      </c>
      <c r="S4210" s="14"/>
      <c r="T4210" s="14"/>
      <c r="U4210" s="14"/>
      <c r="V4210" s="14">
        <v>202004</v>
      </c>
      <c r="W4210" s="14"/>
    </row>
    <row r="4211" spans="1:23" ht="12.2" customHeight="1">
      <c r="A4211" s="14" t="s">
        <v>1193</v>
      </c>
      <c r="B4211" s="14">
        <v>13</v>
      </c>
      <c r="C4211" s="14">
        <v>45</v>
      </c>
      <c r="D4211" s="14"/>
      <c r="E4211" s="14">
        <v>1.5</v>
      </c>
      <c r="F4211" s="14">
        <v>0.25</v>
      </c>
      <c r="G4211" s="14"/>
      <c r="H4211" s="14"/>
      <c r="I4211" s="14"/>
      <c r="J4211" s="14"/>
      <c r="K4211" s="14"/>
      <c r="L4211" s="14"/>
      <c r="M4211" s="14">
        <v>0</v>
      </c>
      <c r="N4211" s="14"/>
      <c r="O4211" s="191">
        <v>0</v>
      </c>
      <c r="P4211" s="191">
        <v>75</v>
      </c>
      <c r="Q4211" s="191">
        <v>0</v>
      </c>
      <c r="R4211" s="191">
        <v>0</v>
      </c>
      <c r="S4211" s="14"/>
      <c r="T4211" s="14"/>
      <c r="U4211" s="14"/>
      <c r="V4211" s="14">
        <v>202004</v>
      </c>
      <c r="W4211" s="14"/>
    </row>
    <row r="4212" spans="1:23" ht="12.2" customHeight="1">
      <c r="A4212" s="14" t="s">
        <v>1193</v>
      </c>
      <c r="B4212" s="14">
        <v>14</v>
      </c>
      <c r="C4212" s="14">
        <v>45</v>
      </c>
      <c r="D4212" s="14"/>
      <c r="E4212" s="14">
        <v>1</v>
      </c>
      <c r="F4212" s="14">
        <v>2.25</v>
      </c>
      <c r="G4212" s="14"/>
      <c r="H4212" s="14"/>
      <c r="I4212" s="14"/>
      <c r="J4212" s="14"/>
      <c r="K4212" s="14"/>
      <c r="L4212" s="14"/>
      <c r="M4212" s="14">
        <v>0</v>
      </c>
      <c r="N4212" s="14"/>
      <c r="O4212" s="191">
        <v>0</v>
      </c>
      <c r="P4212" s="191">
        <v>75</v>
      </c>
      <c r="Q4212" s="191">
        <v>0</v>
      </c>
      <c r="R4212" s="191">
        <v>0</v>
      </c>
      <c r="S4212" s="14"/>
      <c r="T4212" s="14"/>
      <c r="U4212" s="14"/>
      <c r="V4212" s="14">
        <v>202005</v>
      </c>
      <c r="W4212" s="14"/>
    </row>
    <row r="4213" spans="1:23" ht="12.2" customHeight="1">
      <c r="A4213" s="14" t="s">
        <v>1193</v>
      </c>
      <c r="B4213" s="14">
        <v>15</v>
      </c>
      <c r="C4213" s="14">
        <v>45</v>
      </c>
      <c r="D4213" s="14"/>
      <c r="E4213" s="14">
        <v>0.75</v>
      </c>
      <c r="F4213" s="14">
        <v>1.33</v>
      </c>
      <c r="G4213" s="14"/>
      <c r="H4213" s="14"/>
      <c r="I4213" s="14"/>
      <c r="J4213" s="14"/>
      <c r="K4213" s="14"/>
      <c r="L4213" s="14"/>
      <c r="M4213" s="14">
        <v>0</v>
      </c>
      <c r="N4213" s="14"/>
      <c r="O4213" s="191">
        <v>0</v>
      </c>
      <c r="P4213" s="191">
        <v>75</v>
      </c>
      <c r="Q4213" s="191">
        <v>0</v>
      </c>
      <c r="R4213" s="191">
        <v>0</v>
      </c>
      <c r="S4213" s="14"/>
      <c r="T4213" s="14"/>
      <c r="U4213" s="14"/>
      <c r="V4213" s="14">
        <v>202005</v>
      </c>
      <c r="W4213" s="14"/>
    </row>
    <row r="4214" spans="1:23" ht="12.2" customHeight="1">
      <c r="A4214" s="14" t="s">
        <v>1193</v>
      </c>
      <c r="B4214" s="14">
        <v>16</v>
      </c>
      <c r="C4214" s="14">
        <v>36</v>
      </c>
      <c r="D4214" s="14"/>
      <c r="E4214" s="14">
        <v>3.42</v>
      </c>
      <c r="F4214" s="14">
        <v>7.67</v>
      </c>
      <c r="G4214" s="14"/>
      <c r="H4214" s="14"/>
      <c r="I4214" s="14">
        <v>9</v>
      </c>
      <c r="J4214" s="14"/>
      <c r="K4214" s="14"/>
      <c r="L4214" s="14"/>
      <c r="M4214" s="14">
        <v>0</v>
      </c>
      <c r="N4214" s="14"/>
      <c r="O4214" s="191">
        <v>0</v>
      </c>
      <c r="P4214" s="191">
        <v>50</v>
      </c>
      <c r="Q4214" s="191">
        <v>0</v>
      </c>
      <c r="R4214" s="191">
        <v>0</v>
      </c>
      <c r="S4214" s="14"/>
      <c r="T4214" s="14"/>
      <c r="U4214" s="14"/>
      <c r="V4214" s="14">
        <v>202005</v>
      </c>
      <c r="W4214" s="14"/>
    </row>
    <row r="4215" spans="1:23" ht="12.2" customHeight="1">
      <c r="A4215" s="14" t="s">
        <v>1193</v>
      </c>
      <c r="B4215" s="14">
        <v>17</v>
      </c>
      <c r="C4215" s="14">
        <v>45</v>
      </c>
      <c r="D4215" s="14"/>
      <c r="E4215" s="14">
        <v>1.75</v>
      </c>
      <c r="F4215" s="14">
        <v>1.92</v>
      </c>
      <c r="G4215" s="14"/>
      <c r="H4215" s="14"/>
      <c r="I4215" s="14"/>
      <c r="J4215" s="14"/>
      <c r="K4215" s="14"/>
      <c r="L4215" s="14"/>
      <c r="M4215" s="14">
        <v>0</v>
      </c>
      <c r="N4215" s="14"/>
      <c r="O4215" s="191">
        <v>0</v>
      </c>
      <c r="P4215" s="191">
        <v>50</v>
      </c>
      <c r="Q4215" s="191">
        <v>0</v>
      </c>
      <c r="R4215" s="191">
        <v>0</v>
      </c>
      <c r="S4215" s="14"/>
      <c r="T4215" s="14"/>
      <c r="U4215" s="14"/>
      <c r="V4215" s="14">
        <v>202005</v>
      </c>
      <c r="W4215" s="14"/>
    </row>
    <row r="4216" spans="1:23">
      <c r="A4216" s="14" t="s">
        <v>1193</v>
      </c>
      <c r="B4216" s="14">
        <v>18</v>
      </c>
      <c r="C4216" s="14">
        <v>36</v>
      </c>
      <c r="D4216" s="14"/>
      <c r="E4216" s="14">
        <v>2.34</v>
      </c>
      <c r="F4216" s="14">
        <v>4.83</v>
      </c>
      <c r="G4216" s="14"/>
      <c r="H4216" s="14"/>
      <c r="I4216" s="14">
        <v>9</v>
      </c>
      <c r="J4216" s="14"/>
      <c r="K4216" s="14"/>
      <c r="L4216" s="14"/>
      <c r="M4216" s="14">
        <v>0</v>
      </c>
      <c r="N4216" s="14"/>
      <c r="O4216" s="191">
        <v>0</v>
      </c>
      <c r="P4216" s="191">
        <v>50</v>
      </c>
      <c r="Q4216" s="191">
        <v>0</v>
      </c>
      <c r="R4216" s="191">
        <v>0</v>
      </c>
      <c r="S4216" s="14"/>
      <c r="T4216" s="14"/>
      <c r="U4216" s="14"/>
      <c r="V4216" s="14">
        <v>202005</v>
      </c>
      <c r="W4216" s="14"/>
    </row>
    <row r="4217" spans="1:23">
      <c r="A4217" s="14" t="s">
        <v>1193</v>
      </c>
      <c r="B4217" s="14">
        <v>19</v>
      </c>
      <c r="C4217" s="14">
        <v>45</v>
      </c>
      <c r="D4217" s="14">
        <v>0</v>
      </c>
      <c r="E4217" s="14">
        <v>3.08</v>
      </c>
      <c r="F4217" s="14">
        <v>3.67</v>
      </c>
      <c r="G4217" s="14">
        <v>0</v>
      </c>
      <c r="H4217" s="14">
        <v>0</v>
      </c>
      <c r="I4217" s="14">
        <v>0</v>
      </c>
      <c r="J4217" s="14">
        <v>0</v>
      </c>
      <c r="K4217" s="14">
        <v>0</v>
      </c>
      <c r="L4217" s="14">
        <v>0</v>
      </c>
      <c r="M4217" s="14">
        <v>0</v>
      </c>
      <c r="N4217" s="14">
        <v>0</v>
      </c>
      <c r="O4217" s="191">
        <v>0</v>
      </c>
      <c r="P4217" s="191">
        <v>75</v>
      </c>
      <c r="Q4217" s="191">
        <v>0</v>
      </c>
      <c r="R4217" s="191">
        <v>0</v>
      </c>
      <c r="S4217" s="14">
        <v>0</v>
      </c>
      <c r="T4217" s="14">
        <v>0</v>
      </c>
      <c r="U4217" s="14">
        <v>0</v>
      </c>
      <c r="V4217" s="14">
        <v>202006</v>
      </c>
      <c r="W4217" s="14"/>
    </row>
    <row r="4218" spans="1:23">
      <c r="A4218" s="14" t="s">
        <v>1193</v>
      </c>
      <c r="B4218" s="14">
        <v>20</v>
      </c>
      <c r="C4218" s="14">
        <v>45</v>
      </c>
      <c r="D4218" s="14"/>
      <c r="E4218" s="14">
        <v>3.58</v>
      </c>
      <c r="F4218" s="14">
        <v>1.42</v>
      </c>
      <c r="G4218" s="14"/>
      <c r="H4218" s="14"/>
      <c r="I4218" s="14"/>
      <c r="J4218" s="14"/>
      <c r="K4218" s="14"/>
      <c r="L4218" s="14"/>
      <c r="M4218" s="14">
        <v>0</v>
      </c>
      <c r="N4218" s="14"/>
      <c r="O4218" s="191">
        <v>0</v>
      </c>
      <c r="P4218" s="191">
        <v>75</v>
      </c>
      <c r="Q4218" s="191">
        <v>0</v>
      </c>
      <c r="R4218" s="191">
        <v>0</v>
      </c>
      <c r="S4218" s="14"/>
      <c r="T4218" s="14"/>
      <c r="U4218" s="14"/>
      <c r="V4218" s="14">
        <v>202006</v>
      </c>
      <c r="W4218" s="14"/>
    </row>
    <row r="4219" spans="1:23">
      <c r="A4219" s="14" t="s">
        <v>1193</v>
      </c>
      <c r="B4219" s="14">
        <v>21</v>
      </c>
      <c r="C4219" s="14">
        <v>35.92</v>
      </c>
      <c r="D4219" s="14">
        <v>0</v>
      </c>
      <c r="E4219" s="14">
        <v>0</v>
      </c>
      <c r="F4219" s="14">
        <v>0</v>
      </c>
      <c r="G4219" s="14">
        <v>0</v>
      </c>
      <c r="H4219" s="14">
        <v>0</v>
      </c>
      <c r="I4219" s="14">
        <v>9</v>
      </c>
      <c r="J4219" s="14">
        <v>0</v>
      </c>
      <c r="K4219" s="14">
        <v>0</v>
      </c>
      <c r="L4219" s="14">
        <v>0</v>
      </c>
      <c r="M4219" s="14">
        <v>0</v>
      </c>
      <c r="N4219" s="14">
        <v>0</v>
      </c>
      <c r="O4219" s="191">
        <v>0</v>
      </c>
      <c r="P4219" s="191">
        <v>50</v>
      </c>
      <c r="Q4219" s="191">
        <v>0</v>
      </c>
      <c r="R4219" s="191">
        <v>0</v>
      </c>
      <c r="S4219" s="14">
        <v>0</v>
      </c>
      <c r="T4219" s="14">
        <v>0</v>
      </c>
      <c r="U4219" s="14">
        <v>0</v>
      </c>
      <c r="V4219" s="14">
        <v>202006</v>
      </c>
      <c r="W4219" s="14"/>
    </row>
    <row r="4220" spans="1:23">
      <c r="A4220" s="14" t="s">
        <v>1193</v>
      </c>
      <c r="B4220" s="14">
        <v>22</v>
      </c>
      <c r="C4220" s="14">
        <v>45</v>
      </c>
      <c r="D4220" s="14"/>
      <c r="E4220" s="14">
        <v>0</v>
      </c>
      <c r="F4220" s="14"/>
      <c r="G4220" s="14"/>
      <c r="H4220" s="14"/>
      <c r="I4220" s="14"/>
      <c r="J4220" s="14"/>
      <c r="K4220" s="14"/>
      <c r="L4220" s="14"/>
      <c r="M4220" s="14">
        <v>0</v>
      </c>
      <c r="N4220" s="14"/>
      <c r="O4220" s="14">
        <v>0</v>
      </c>
      <c r="P4220" s="14">
        <v>75</v>
      </c>
      <c r="Q4220" s="14">
        <v>0</v>
      </c>
      <c r="R4220" s="14">
        <v>0</v>
      </c>
      <c r="S4220" s="14"/>
      <c r="T4220" s="14"/>
      <c r="U4220" s="14"/>
      <c r="V4220" s="14">
        <v>202006</v>
      </c>
      <c r="W4220" s="14"/>
    </row>
    <row r="4221" spans="1:23">
      <c r="A4221" s="14" t="s">
        <v>1193</v>
      </c>
      <c r="B4221" s="14">
        <v>23</v>
      </c>
      <c r="C4221" s="14">
        <v>36</v>
      </c>
      <c r="D4221" s="14"/>
      <c r="E4221" s="14">
        <v>1.32</v>
      </c>
      <c r="F4221" s="14">
        <v>8.43</v>
      </c>
      <c r="G4221" s="14"/>
      <c r="H4221" s="14"/>
      <c r="I4221" s="14">
        <v>9</v>
      </c>
      <c r="J4221" s="14"/>
      <c r="K4221" s="14"/>
      <c r="L4221" s="14"/>
      <c r="M4221" s="14">
        <v>0</v>
      </c>
      <c r="N4221" s="14"/>
      <c r="O4221" s="14">
        <v>0</v>
      </c>
      <c r="P4221" s="14">
        <v>75</v>
      </c>
      <c r="Q4221" s="14">
        <v>0</v>
      </c>
      <c r="R4221" s="14">
        <v>0</v>
      </c>
      <c r="S4221" s="14"/>
      <c r="T4221" s="14"/>
      <c r="U4221" s="14"/>
      <c r="V4221" s="14">
        <v>202007</v>
      </c>
      <c r="W4221" s="14"/>
    </row>
    <row r="4222" spans="1:23" ht="12.75" thickBot="1">
      <c r="A4222" s="14" t="s">
        <v>1193</v>
      </c>
      <c r="B4222" s="14">
        <v>24</v>
      </c>
      <c r="C4222" s="14">
        <v>45</v>
      </c>
      <c r="D4222" s="14"/>
      <c r="E4222" s="14">
        <v>1.1499999999999999</v>
      </c>
      <c r="F4222" s="14">
        <v>0.35</v>
      </c>
      <c r="G4222" s="14"/>
      <c r="H4222" s="14"/>
      <c r="I4222" s="14"/>
      <c r="J4222" s="14"/>
      <c r="K4222" s="14"/>
      <c r="L4222" s="14"/>
      <c r="M4222" s="14">
        <v>0</v>
      </c>
      <c r="N4222" s="14"/>
      <c r="O4222" s="14">
        <v>0</v>
      </c>
      <c r="P4222" s="14">
        <v>75</v>
      </c>
      <c r="Q4222" s="14">
        <v>0</v>
      </c>
      <c r="R4222" s="14">
        <v>0</v>
      </c>
      <c r="S4222" s="14"/>
      <c r="T4222" s="14"/>
      <c r="U4222" s="14"/>
      <c r="V4222" s="14">
        <v>202008</v>
      </c>
      <c r="W4222" s="14"/>
    </row>
    <row r="4223" spans="1:23" ht="12.75" thickTop="1">
      <c r="A4223" s="188" t="s">
        <v>1306</v>
      </c>
      <c r="B4223" s="189">
        <v>0</v>
      </c>
      <c r="C4223" s="189">
        <v>988.42000000000019</v>
      </c>
      <c r="D4223" s="189">
        <v>0</v>
      </c>
      <c r="E4223" s="189">
        <v>40.230000000000004</v>
      </c>
      <c r="F4223" s="189">
        <v>51.719999999999992</v>
      </c>
      <c r="G4223" s="189">
        <v>36</v>
      </c>
      <c r="H4223" s="189">
        <v>0</v>
      </c>
      <c r="I4223" s="189">
        <v>45</v>
      </c>
      <c r="J4223" s="189">
        <v>0</v>
      </c>
      <c r="K4223" s="189">
        <v>0</v>
      </c>
      <c r="L4223" s="189">
        <v>0</v>
      </c>
      <c r="M4223" s="189">
        <v>0</v>
      </c>
      <c r="N4223" s="189">
        <v>0</v>
      </c>
      <c r="O4223" s="190">
        <v>0</v>
      </c>
      <c r="P4223" s="190">
        <v>1500</v>
      </c>
      <c r="Q4223" s="190">
        <v>0</v>
      </c>
      <c r="R4223" s="190">
        <v>0</v>
      </c>
      <c r="S4223" s="189">
        <v>0</v>
      </c>
      <c r="T4223" s="189">
        <v>0</v>
      </c>
      <c r="U4223" s="189">
        <v>0</v>
      </c>
      <c r="V4223" s="189"/>
      <c r="W4223" s="189"/>
    </row>
    <row r="4224" spans="1:23">
      <c r="A4224" s="14" t="s">
        <v>1194</v>
      </c>
      <c r="B4224" s="14">
        <v>1</v>
      </c>
      <c r="C4224" s="14">
        <v>0</v>
      </c>
      <c r="D4224" s="14">
        <v>0</v>
      </c>
      <c r="E4224" s="14">
        <v>0</v>
      </c>
      <c r="F4224" s="14">
        <v>0</v>
      </c>
      <c r="G4224" s="14">
        <v>36</v>
      </c>
      <c r="H4224" s="14">
        <v>0</v>
      </c>
      <c r="I4224" s="14">
        <v>9</v>
      </c>
      <c r="J4224" s="14">
        <v>0</v>
      </c>
      <c r="K4224" s="14">
        <v>0</v>
      </c>
      <c r="L4224" s="14">
        <v>0</v>
      </c>
      <c r="M4224" s="14">
        <v>0</v>
      </c>
      <c r="N4224" s="14">
        <v>0</v>
      </c>
      <c r="O4224" s="14">
        <v>0</v>
      </c>
      <c r="P4224" s="14">
        <v>0</v>
      </c>
      <c r="Q4224" s="14">
        <v>0</v>
      </c>
      <c r="R4224" s="14">
        <v>0</v>
      </c>
      <c r="S4224" s="14">
        <v>0</v>
      </c>
      <c r="T4224" s="14">
        <v>0</v>
      </c>
      <c r="U4224" s="14">
        <v>0</v>
      </c>
      <c r="V4224" s="14">
        <v>202002</v>
      </c>
      <c r="W4224" s="14"/>
    </row>
    <row r="4225" spans="1:23">
      <c r="A4225" s="14" t="s">
        <v>1194</v>
      </c>
      <c r="B4225" s="14">
        <v>2</v>
      </c>
      <c r="C4225" s="14">
        <v>43.25</v>
      </c>
      <c r="D4225" s="14">
        <v>0</v>
      </c>
      <c r="E4225" s="14">
        <v>0</v>
      </c>
      <c r="F4225" s="14">
        <v>0</v>
      </c>
      <c r="G4225" s="14">
        <v>0</v>
      </c>
      <c r="H4225" s="14">
        <v>0</v>
      </c>
      <c r="I4225" s="14">
        <v>0</v>
      </c>
      <c r="J4225" s="14">
        <v>0</v>
      </c>
      <c r="K4225" s="14">
        <v>0</v>
      </c>
      <c r="L4225" s="14">
        <v>0</v>
      </c>
      <c r="M4225" s="14">
        <v>0</v>
      </c>
      <c r="N4225" s="14">
        <v>0</v>
      </c>
      <c r="O4225" s="14">
        <v>0</v>
      </c>
      <c r="P4225" s="14">
        <v>75</v>
      </c>
      <c r="Q4225" s="14">
        <v>0</v>
      </c>
      <c r="R4225" s="14">
        <v>0</v>
      </c>
      <c r="S4225" s="14">
        <v>0</v>
      </c>
      <c r="T4225" s="14">
        <v>0</v>
      </c>
      <c r="U4225" s="14">
        <v>0</v>
      </c>
      <c r="V4225" s="14">
        <v>202002</v>
      </c>
      <c r="W4225" s="14"/>
    </row>
    <row r="4226" spans="1:23">
      <c r="A4226" s="14" t="s">
        <v>1194</v>
      </c>
      <c r="B4226" s="14">
        <v>3</v>
      </c>
      <c r="C4226" s="14">
        <v>31</v>
      </c>
      <c r="D4226" s="14">
        <v>0</v>
      </c>
      <c r="E4226" s="14">
        <v>0</v>
      </c>
      <c r="F4226" s="14">
        <v>0</v>
      </c>
      <c r="G4226" s="14">
        <v>9</v>
      </c>
      <c r="H4226" s="14">
        <v>0</v>
      </c>
      <c r="I4226" s="14">
        <v>0</v>
      </c>
      <c r="J4226" s="14">
        <v>0</v>
      </c>
      <c r="K4226" s="14">
        <v>0</v>
      </c>
      <c r="L4226" s="14">
        <v>0</v>
      </c>
      <c r="M4226" s="14">
        <v>0</v>
      </c>
      <c r="N4226" s="14">
        <v>0</v>
      </c>
      <c r="O4226" s="14">
        <v>0</v>
      </c>
      <c r="P4226" s="14">
        <v>25</v>
      </c>
      <c r="Q4226" s="14">
        <v>0</v>
      </c>
      <c r="R4226" s="14">
        <v>0</v>
      </c>
      <c r="S4226" s="14">
        <v>0</v>
      </c>
      <c r="T4226" s="14">
        <v>0</v>
      </c>
      <c r="U4226" s="14">
        <v>0</v>
      </c>
      <c r="V4226" s="14">
        <v>202002</v>
      </c>
      <c r="W4226" s="14"/>
    </row>
    <row r="4227" spans="1:23">
      <c r="A4227" s="14" t="s">
        <v>1194</v>
      </c>
      <c r="B4227" s="14">
        <v>4</v>
      </c>
      <c r="C4227" s="14">
        <v>45</v>
      </c>
      <c r="D4227" s="14">
        <v>0</v>
      </c>
      <c r="E4227" s="14">
        <v>0</v>
      </c>
      <c r="F4227" s="14">
        <v>0</v>
      </c>
      <c r="G4227" s="14">
        <v>0</v>
      </c>
      <c r="H4227" s="14">
        <v>0</v>
      </c>
      <c r="I4227" s="14">
        <v>0</v>
      </c>
      <c r="J4227" s="14">
        <v>0</v>
      </c>
      <c r="K4227" s="14">
        <v>0</v>
      </c>
      <c r="L4227" s="14">
        <v>0</v>
      </c>
      <c r="M4227" s="14">
        <v>0</v>
      </c>
      <c r="N4227" s="14">
        <v>0</v>
      </c>
      <c r="O4227" s="14">
        <v>0</v>
      </c>
      <c r="P4227" s="14">
        <v>75</v>
      </c>
      <c r="Q4227" s="14">
        <v>0</v>
      </c>
      <c r="R4227" s="14">
        <v>0</v>
      </c>
      <c r="S4227" s="14">
        <v>0</v>
      </c>
      <c r="T4227" s="14">
        <v>0</v>
      </c>
      <c r="U4227" s="14">
        <v>0</v>
      </c>
      <c r="V4227" s="14">
        <v>202002</v>
      </c>
      <c r="W4227" s="14"/>
    </row>
    <row r="4228" spans="1:23">
      <c r="A4228" s="14" t="s">
        <v>1194</v>
      </c>
      <c r="B4228" s="14">
        <v>5</v>
      </c>
      <c r="C4228" s="14">
        <v>45</v>
      </c>
      <c r="D4228" s="14">
        <v>0</v>
      </c>
      <c r="E4228" s="14">
        <v>0</v>
      </c>
      <c r="F4228" s="14">
        <v>0</v>
      </c>
      <c r="G4228" s="14">
        <v>0</v>
      </c>
      <c r="H4228" s="14">
        <v>0</v>
      </c>
      <c r="I4228" s="14">
        <v>0</v>
      </c>
      <c r="J4228" s="14">
        <v>0</v>
      </c>
      <c r="K4228" s="14">
        <v>0</v>
      </c>
      <c r="L4228" s="14">
        <v>0</v>
      </c>
      <c r="M4228" s="14">
        <v>0</v>
      </c>
      <c r="N4228" s="14">
        <v>0</v>
      </c>
      <c r="O4228" s="14">
        <v>0</v>
      </c>
      <c r="P4228" s="14">
        <v>75</v>
      </c>
      <c r="Q4228" s="14">
        <v>0</v>
      </c>
      <c r="R4228" s="14">
        <v>0</v>
      </c>
      <c r="S4228" s="14">
        <v>0</v>
      </c>
      <c r="T4228" s="14">
        <v>0</v>
      </c>
      <c r="U4228" s="14">
        <v>0</v>
      </c>
      <c r="V4228" s="14">
        <v>202002</v>
      </c>
      <c r="W4228" s="14"/>
    </row>
    <row r="4229" spans="1:23">
      <c r="A4229" s="14" t="s">
        <v>1194</v>
      </c>
      <c r="B4229" s="14">
        <v>6</v>
      </c>
      <c r="C4229" s="14">
        <v>45</v>
      </c>
      <c r="D4229" s="14">
        <v>0</v>
      </c>
      <c r="E4229" s="14">
        <v>3.08</v>
      </c>
      <c r="F4229" s="14">
        <v>0.18</v>
      </c>
      <c r="G4229" s="14">
        <v>0</v>
      </c>
      <c r="H4229" s="14">
        <v>0</v>
      </c>
      <c r="I4229" s="14">
        <v>0</v>
      </c>
      <c r="J4229" s="14">
        <v>0</v>
      </c>
      <c r="K4229" s="14">
        <v>0</v>
      </c>
      <c r="L4229" s="14">
        <v>0</v>
      </c>
      <c r="M4229" s="14">
        <v>0</v>
      </c>
      <c r="N4229" s="14">
        <v>0</v>
      </c>
      <c r="O4229" s="14">
        <v>0</v>
      </c>
      <c r="P4229" s="14">
        <v>75</v>
      </c>
      <c r="Q4229" s="14">
        <v>0</v>
      </c>
      <c r="R4229" s="14">
        <v>0</v>
      </c>
      <c r="S4229" s="14">
        <v>0</v>
      </c>
      <c r="T4229" s="14">
        <v>0</v>
      </c>
      <c r="U4229" s="14">
        <v>0</v>
      </c>
      <c r="V4229" s="14">
        <v>202003</v>
      </c>
      <c r="W4229" s="14"/>
    </row>
    <row r="4230" spans="1:23">
      <c r="A4230" s="14" t="s">
        <v>1194</v>
      </c>
      <c r="B4230" s="14">
        <v>7</v>
      </c>
      <c r="C4230" s="14">
        <v>45</v>
      </c>
      <c r="D4230" s="14"/>
      <c r="E4230" s="14">
        <v>1.58</v>
      </c>
      <c r="F4230" s="14">
        <v>0.92</v>
      </c>
      <c r="G4230" s="14"/>
      <c r="H4230" s="14"/>
      <c r="I4230" s="14"/>
      <c r="J4230" s="14"/>
      <c r="K4230" s="14"/>
      <c r="L4230" s="14"/>
      <c r="M4230" s="14">
        <v>0</v>
      </c>
      <c r="N4230" s="14"/>
      <c r="O4230" s="14">
        <v>0</v>
      </c>
      <c r="P4230" s="14">
        <v>75</v>
      </c>
      <c r="Q4230" s="14">
        <v>0</v>
      </c>
      <c r="R4230" s="14">
        <v>0</v>
      </c>
      <c r="S4230" s="14"/>
      <c r="T4230" s="14"/>
      <c r="U4230" s="14"/>
      <c r="V4230" s="14">
        <v>202003</v>
      </c>
      <c r="W4230" s="14"/>
    </row>
    <row r="4231" spans="1:23">
      <c r="A4231" s="14" t="s">
        <v>1194</v>
      </c>
      <c r="B4231" s="14">
        <v>8</v>
      </c>
      <c r="C4231" s="14">
        <v>45</v>
      </c>
      <c r="D4231" s="14"/>
      <c r="E4231" s="14">
        <v>1.75</v>
      </c>
      <c r="F4231" s="14">
        <v>3</v>
      </c>
      <c r="G4231" s="14"/>
      <c r="H4231" s="14"/>
      <c r="I4231" s="14"/>
      <c r="J4231" s="14"/>
      <c r="K4231" s="14"/>
      <c r="L4231" s="14"/>
      <c r="M4231" s="14">
        <v>0</v>
      </c>
      <c r="N4231" s="14"/>
      <c r="O4231" s="14">
        <v>0</v>
      </c>
      <c r="P4231" s="14">
        <v>75</v>
      </c>
      <c r="Q4231" s="14">
        <v>0</v>
      </c>
      <c r="R4231" s="14">
        <v>0</v>
      </c>
      <c r="S4231" s="14"/>
      <c r="T4231" s="14"/>
      <c r="U4231" s="14"/>
      <c r="V4231" s="14">
        <v>202003</v>
      </c>
      <c r="W4231" s="14"/>
    </row>
    <row r="4232" spans="1:23">
      <c r="A4232" s="14" t="s">
        <v>1194</v>
      </c>
      <c r="B4232" s="14">
        <v>9</v>
      </c>
      <c r="C4232" s="14">
        <v>43.75</v>
      </c>
      <c r="D4232" s="14"/>
      <c r="E4232" s="14">
        <v>2.5</v>
      </c>
      <c r="F4232" s="14">
        <v>3</v>
      </c>
      <c r="G4232" s="14"/>
      <c r="H4232" s="14"/>
      <c r="I4232" s="14"/>
      <c r="J4232" s="14">
        <v>1.25</v>
      </c>
      <c r="K4232" s="14"/>
      <c r="L4232" s="14"/>
      <c r="M4232" s="14">
        <v>0</v>
      </c>
      <c r="N4232" s="14"/>
      <c r="O4232" s="14">
        <v>0</v>
      </c>
      <c r="P4232" s="14">
        <v>75</v>
      </c>
      <c r="Q4232" s="14">
        <v>0</v>
      </c>
      <c r="R4232" s="14">
        <v>0</v>
      </c>
      <c r="S4232" s="14"/>
      <c r="T4232" s="14"/>
      <c r="U4232" s="14"/>
      <c r="V4232" s="14">
        <v>202003</v>
      </c>
      <c r="W4232" s="14"/>
    </row>
    <row r="4233" spans="1:23">
      <c r="A4233" s="14" t="s">
        <v>1194</v>
      </c>
      <c r="B4233" s="14">
        <v>10</v>
      </c>
      <c r="C4233" s="14">
        <v>45</v>
      </c>
      <c r="D4233" s="14">
        <v>0</v>
      </c>
      <c r="E4233" s="14">
        <v>3.25</v>
      </c>
      <c r="F4233" s="14">
        <v>0.75</v>
      </c>
      <c r="G4233" s="14">
        <v>0</v>
      </c>
      <c r="H4233" s="14">
        <v>0</v>
      </c>
      <c r="I4233" s="14">
        <v>0</v>
      </c>
      <c r="J4233" s="14">
        <v>0</v>
      </c>
      <c r="K4233" s="14">
        <v>0</v>
      </c>
      <c r="L4233" s="14">
        <v>0</v>
      </c>
      <c r="M4233" s="14">
        <v>0</v>
      </c>
      <c r="N4233" s="14">
        <v>0</v>
      </c>
      <c r="O4233" s="14">
        <v>0</v>
      </c>
      <c r="P4233" s="14">
        <v>75</v>
      </c>
      <c r="Q4233" s="14">
        <v>0</v>
      </c>
      <c r="R4233" s="14">
        <v>0</v>
      </c>
      <c r="S4233" s="14">
        <v>0</v>
      </c>
      <c r="T4233" s="14">
        <v>0</v>
      </c>
      <c r="U4233" s="14">
        <v>0</v>
      </c>
      <c r="V4233" s="14">
        <v>202004</v>
      </c>
      <c r="W4233" s="14"/>
    </row>
    <row r="4234" spans="1:23">
      <c r="A4234" s="14" t="s">
        <v>1194</v>
      </c>
      <c r="B4234" s="14">
        <v>11</v>
      </c>
      <c r="C4234" s="14">
        <v>42</v>
      </c>
      <c r="D4234" s="14">
        <v>0</v>
      </c>
      <c r="E4234" s="14">
        <v>0</v>
      </c>
      <c r="F4234" s="14">
        <v>0</v>
      </c>
      <c r="G4234" s="14">
        <v>0</v>
      </c>
      <c r="H4234" s="14">
        <v>0</v>
      </c>
      <c r="I4234" s="14">
        <v>0</v>
      </c>
      <c r="J4234" s="14">
        <v>0</v>
      </c>
      <c r="K4234" s="14">
        <v>0</v>
      </c>
      <c r="L4234" s="14">
        <v>0</v>
      </c>
      <c r="M4234" s="14">
        <v>0</v>
      </c>
      <c r="N4234" s="14">
        <v>0</v>
      </c>
      <c r="O4234" s="14">
        <v>0</v>
      </c>
      <c r="P4234" s="14">
        <v>75</v>
      </c>
      <c r="Q4234" s="14">
        <v>0</v>
      </c>
      <c r="R4234" s="14">
        <v>0</v>
      </c>
      <c r="S4234" s="14">
        <v>0</v>
      </c>
      <c r="T4234" s="14">
        <v>0</v>
      </c>
      <c r="U4234" s="14">
        <v>0</v>
      </c>
      <c r="V4234" s="14">
        <v>202004</v>
      </c>
      <c r="W4234" s="14"/>
    </row>
    <row r="4235" spans="1:23">
      <c r="A4235" s="14" t="s">
        <v>1194</v>
      </c>
      <c r="B4235" s="14">
        <v>12</v>
      </c>
      <c r="C4235" s="14">
        <v>45</v>
      </c>
      <c r="D4235" s="14"/>
      <c r="E4235" s="14">
        <v>8.25</v>
      </c>
      <c r="F4235" s="14">
        <v>6.5</v>
      </c>
      <c r="G4235" s="14"/>
      <c r="H4235" s="14"/>
      <c r="I4235" s="14"/>
      <c r="J4235" s="14"/>
      <c r="K4235" s="14"/>
      <c r="L4235" s="14"/>
      <c r="M4235" s="14">
        <v>0</v>
      </c>
      <c r="N4235" s="14"/>
      <c r="O4235" s="14">
        <v>0</v>
      </c>
      <c r="P4235" s="14">
        <v>0</v>
      </c>
      <c r="Q4235" s="14">
        <v>0</v>
      </c>
      <c r="R4235" s="14">
        <v>0</v>
      </c>
      <c r="S4235" s="14"/>
      <c r="T4235" s="14"/>
      <c r="U4235" s="14"/>
      <c r="V4235" s="14">
        <v>202004</v>
      </c>
      <c r="W4235" s="14"/>
    </row>
    <row r="4236" spans="1:23">
      <c r="A4236" s="14" t="s">
        <v>1194</v>
      </c>
      <c r="B4236" s="14">
        <v>13</v>
      </c>
      <c r="C4236" s="14">
        <v>43.42</v>
      </c>
      <c r="D4236" s="14">
        <v>0</v>
      </c>
      <c r="E4236" s="14">
        <v>0</v>
      </c>
      <c r="F4236" s="14">
        <v>0</v>
      </c>
      <c r="G4236" s="14">
        <v>0</v>
      </c>
      <c r="H4236" s="14">
        <v>0</v>
      </c>
      <c r="I4236" s="14">
        <v>0</v>
      </c>
      <c r="J4236" s="14">
        <v>0</v>
      </c>
      <c r="K4236" s="14">
        <v>0</v>
      </c>
      <c r="L4236" s="14">
        <v>0</v>
      </c>
      <c r="M4236" s="14">
        <v>0</v>
      </c>
      <c r="N4236" s="14">
        <v>0</v>
      </c>
      <c r="O4236" s="14">
        <v>0</v>
      </c>
      <c r="P4236" s="14">
        <v>75</v>
      </c>
      <c r="Q4236" s="14">
        <v>0</v>
      </c>
      <c r="R4236" s="14">
        <v>0</v>
      </c>
      <c r="S4236" s="14">
        <v>0</v>
      </c>
      <c r="T4236" s="14">
        <v>0</v>
      </c>
      <c r="U4236" s="14">
        <v>0</v>
      </c>
      <c r="V4236" s="14">
        <v>202005</v>
      </c>
      <c r="W4236" s="14"/>
    </row>
    <row r="4237" spans="1:23">
      <c r="A4237" s="14" t="s">
        <v>1194</v>
      </c>
      <c r="B4237" s="14">
        <v>14</v>
      </c>
      <c r="C4237" s="14">
        <v>45</v>
      </c>
      <c r="D4237" s="14"/>
      <c r="E4237" s="14">
        <v>0.54</v>
      </c>
      <c r="F4237" s="14"/>
      <c r="G4237" s="14"/>
      <c r="H4237" s="14"/>
      <c r="I4237" s="14"/>
      <c r="J4237" s="14"/>
      <c r="K4237" s="14"/>
      <c r="L4237" s="14"/>
      <c r="M4237" s="14">
        <v>0</v>
      </c>
      <c r="N4237" s="14"/>
      <c r="O4237" s="14">
        <v>0</v>
      </c>
      <c r="P4237" s="14">
        <v>75</v>
      </c>
      <c r="Q4237" s="14">
        <v>0</v>
      </c>
      <c r="R4237" s="14">
        <v>0</v>
      </c>
      <c r="S4237" s="14"/>
      <c r="T4237" s="14"/>
      <c r="U4237" s="14"/>
      <c r="V4237" s="14">
        <v>202005</v>
      </c>
      <c r="W4237" s="14"/>
    </row>
    <row r="4238" spans="1:23">
      <c r="A4238" s="14" t="s">
        <v>1194</v>
      </c>
      <c r="B4238" s="14">
        <v>15</v>
      </c>
      <c r="C4238" s="14">
        <v>36</v>
      </c>
      <c r="D4238" s="14">
        <v>0</v>
      </c>
      <c r="E4238" s="14">
        <v>2.75</v>
      </c>
      <c r="F4238" s="14">
        <v>0</v>
      </c>
      <c r="G4238" s="14">
        <v>9</v>
      </c>
      <c r="H4238" s="14">
        <v>0</v>
      </c>
      <c r="I4238" s="14">
        <v>0</v>
      </c>
      <c r="J4238" s="14">
        <v>0</v>
      </c>
      <c r="K4238" s="14">
        <v>0</v>
      </c>
      <c r="L4238" s="14">
        <v>0</v>
      </c>
      <c r="M4238" s="14">
        <v>466</v>
      </c>
      <c r="N4238" s="14">
        <v>0</v>
      </c>
      <c r="O4238" s="14">
        <v>0</v>
      </c>
      <c r="P4238" s="14">
        <v>50</v>
      </c>
      <c r="Q4238" s="14">
        <v>0</v>
      </c>
      <c r="R4238" s="14">
        <v>0</v>
      </c>
      <c r="S4238" s="14">
        <v>0</v>
      </c>
      <c r="T4238" s="14">
        <v>0</v>
      </c>
      <c r="U4238" s="14">
        <v>0</v>
      </c>
      <c r="V4238" s="14">
        <v>202005</v>
      </c>
      <c r="W4238" s="14"/>
    </row>
    <row r="4239" spans="1:23">
      <c r="A4239" s="14" t="s">
        <v>1194</v>
      </c>
      <c r="B4239" s="14">
        <v>16</v>
      </c>
      <c r="C4239" s="14">
        <v>36</v>
      </c>
      <c r="D4239" s="14">
        <v>0</v>
      </c>
      <c r="E4239" s="14">
        <v>4</v>
      </c>
      <c r="F4239" s="14">
        <v>4.67</v>
      </c>
      <c r="G4239" s="14">
        <v>0</v>
      </c>
      <c r="H4239" s="14">
        <v>0</v>
      </c>
      <c r="I4239" s="14">
        <v>9</v>
      </c>
      <c r="J4239" s="14">
        <v>0</v>
      </c>
      <c r="K4239" s="14">
        <v>0</v>
      </c>
      <c r="L4239" s="14">
        <v>0</v>
      </c>
      <c r="M4239" s="14">
        <v>0</v>
      </c>
      <c r="N4239" s="14">
        <v>0</v>
      </c>
      <c r="O4239" s="14">
        <v>0</v>
      </c>
      <c r="P4239" s="14">
        <v>50</v>
      </c>
      <c r="Q4239" s="14">
        <v>0</v>
      </c>
      <c r="R4239" s="14">
        <v>0</v>
      </c>
      <c r="S4239" s="14">
        <v>0</v>
      </c>
      <c r="T4239" s="14">
        <v>0</v>
      </c>
      <c r="U4239" s="14">
        <v>0</v>
      </c>
      <c r="V4239" s="14">
        <v>202005</v>
      </c>
      <c r="W4239" s="14"/>
    </row>
    <row r="4240" spans="1:23">
      <c r="A4240" s="14" t="s">
        <v>1194</v>
      </c>
      <c r="B4240" s="14">
        <v>17</v>
      </c>
      <c r="C4240" s="14">
        <v>45</v>
      </c>
      <c r="D4240" s="14"/>
      <c r="E4240" s="14">
        <v>1</v>
      </c>
      <c r="F4240" s="14"/>
      <c r="G4240" s="14"/>
      <c r="H4240" s="14"/>
      <c r="I4240" s="14"/>
      <c r="J4240" s="14"/>
      <c r="K4240" s="14"/>
      <c r="L4240" s="14"/>
      <c r="M4240" s="14">
        <v>0</v>
      </c>
      <c r="N4240" s="14"/>
      <c r="O4240" s="14">
        <v>0</v>
      </c>
      <c r="P4240" s="14">
        <v>50</v>
      </c>
      <c r="Q4240" s="14">
        <v>0</v>
      </c>
      <c r="R4240" s="14">
        <v>0</v>
      </c>
      <c r="S4240" s="14"/>
      <c r="T4240" s="14"/>
      <c r="U4240" s="14"/>
      <c r="V4240" s="14">
        <v>202005</v>
      </c>
      <c r="W4240" s="14"/>
    </row>
    <row r="4241" spans="1:23">
      <c r="A4241" s="14" t="s">
        <v>1194</v>
      </c>
      <c r="B4241" s="14">
        <v>18</v>
      </c>
      <c r="C4241" s="14">
        <v>35.049999999999997</v>
      </c>
      <c r="D4241" s="14">
        <v>0</v>
      </c>
      <c r="E4241" s="14">
        <v>0</v>
      </c>
      <c r="F4241" s="14">
        <v>0</v>
      </c>
      <c r="G4241" s="14">
        <v>0</v>
      </c>
      <c r="H4241" s="14">
        <v>0</v>
      </c>
      <c r="I4241" s="14">
        <v>9</v>
      </c>
      <c r="J4241" s="14">
        <v>0</v>
      </c>
      <c r="K4241" s="14">
        <v>0</v>
      </c>
      <c r="L4241" s="14">
        <v>0</v>
      </c>
      <c r="M4241" s="14">
        <v>0</v>
      </c>
      <c r="N4241" s="14">
        <v>0</v>
      </c>
      <c r="O4241" s="14">
        <v>0</v>
      </c>
      <c r="P4241" s="14">
        <v>50</v>
      </c>
      <c r="Q4241" s="14">
        <v>0</v>
      </c>
      <c r="R4241" s="14">
        <v>0</v>
      </c>
      <c r="S4241" s="14">
        <v>0</v>
      </c>
      <c r="T4241" s="14">
        <v>0</v>
      </c>
      <c r="U4241" s="14">
        <v>0</v>
      </c>
      <c r="V4241" s="14">
        <v>202007</v>
      </c>
      <c r="W4241" s="14"/>
    </row>
    <row r="4242" spans="1:23">
      <c r="A4242" s="14" t="s">
        <v>1194</v>
      </c>
      <c r="B4242" s="14">
        <v>19</v>
      </c>
      <c r="C4242" s="14">
        <v>45</v>
      </c>
      <c r="D4242" s="14">
        <v>0</v>
      </c>
      <c r="E4242" s="14">
        <v>2.93</v>
      </c>
      <c r="F4242" s="14">
        <v>0</v>
      </c>
      <c r="G4242" s="14">
        <v>0</v>
      </c>
      <c r="H4242" s="14">
        <v>0</v>
      </c>
      <c r="I4242" s="14">
        <v>0</v>
      </c>
      <c r="J4242" s="14">
        <v>0</v>
      </c>
      <c r="K4242" s="14">
        <v>0</v>
      </c>
      <c r="L4242" s="14">
        <v>0</v>
      </c>
      <c r="M4242" s="14">
        <v>0</v>
      </c>
      <c r="N4242" s="14">
        <v>0</v>
      </c>
      <c r="O4242" s="14">
        <v>0</v>
      </c>
      <c r="P4242" s="14">
        <v>75</v>
      </c>
      <c r="Q4242" s="14">
        <v>0</v>
      </c>
      <c r="R4242" s="14">
        <v>0</v>
      </c>
      <c r="S4242" s="14">
        <v>0</v>
      </c>
      <c r="T4242" s="14">
        <v>0</v>
      </c>
      <c r="U4242" s="14">
        <v>0</v>
      </c>
      <c r="V4242" s="14">
        <v>202007</v>
      </c>
      <c r="W4242" s="14"/>
    </row>
    <row r="4243" spans="1:23">
      <c r="A4243" s="14" t="s">
        <v>1194</v>
      </c>
      <c r="B4243" s="14">
        <v>20</v>
      </c>
      <c r="C4243" s="14">
        <v>45</v>
      </c>
      <c r="D4243" s="14">
        <v>0</v>
      </c>
      <c r="E4243" s="14">
        <v>3.18</v>
      </c>
      <c r="F4243" s="14">
        <v>0</v>
      </c>
      <c r="G4243" s="14">
        <v>0</v>
      </c>
      <c r="H4243" s="14">
        <v>0</v>
      </c>
      <c r="I4243" s="14">
        <v>0</v>
      </c>
      <c r="J4243" s="14">
        <v>0</v>
      </c>
      <c r="K4243" s="14">
        <v>0</v>
      </c>
      <c r="L4243" s="14">
        <v>0</v>
      </c>
      <c r="M4243" s="14">
        <v>0</v>
      </c>
      <c r="N4243" s="14">
        <v>0</v>
      </c>
      <c r="O4243" s="14">
        <v>0</v>
      </c>
      <c r="P4243" s="14">
        <v>75</v>
      </c>
      <c r="Q4243" s="14">
        <v>0</v>
      </c>
      <c r="R4243" s="14">
        <v>0</v>
      </c>
      <c r="S4243" s="14">
        <v>0</v>
      </c>
      <c r="T4243" s="14">
        <v>0</v>
      </c>
      <c r="U4243" s="14">
        <v>0</v>
      </c>
      <c r="V4243" s="14">
        <v>202007</v>
      </c>
      <c r="W4243" s="14"/>
    </row>
    <row r="4244" spans="1:23">
      <c r="A4244" s="14" t="s">
        <v>1194</v>
      </c>
      <c r="B4244" s="14">
        <v>21</v>
      </c>
      <c r="C4244" s="14">
        <v>35.21</v>
      </c>
      <c r="D4244" s="14">
        <v>0</v>
      </c>
      <c r="E4244" s="14">
        <v>0</v>
      </c>
      <c r="F4244" s="14">
        <v>0</v>
      </c>
      <c r="G4244" s="14">
        <v>0</v>
      </c>
      <c r="H4244" s="14">
        <v>0</v>
      </c>
      <c r="I4244" s="14">
        <v>9</v>
      </c>
      <c r="J4244" s="14">
        <v>0</v>
      </c>
      <c r="K4244" s="14">
        <v>0</v>
      </c>
      <c r="L4244" s="14">
        <v>0</v>
      </c>
      <c r="M4244" s="14">
        <v>0</v>
      </c>
      <c r="N4244" s="14">
        <v>0</v>
      </c>
      <c r="O4244" s="14">
        <v>0</v>
      </c>
      <c r="P4244" s="14">
        <v>75</v>
      </c>
      <c r="Q4244" s="14">
        <v>0</v>
      </c>
      <c r="R4244" s="14">
        <v>0</v>
      </c>
      <c r="S4244" s="14">
        <v>0</v>
      </c>
      <c r="T4244" s="14">
        <v>0</v>
      </c>
      <c r="U4244" s="14">
        <v>0</v>
      </c>
      <c r="V4244" s="14">
        <v>202007</v>
      </c>
      <c r="W4244" s="14"/>
    </row>
    <row r="4245" spans="1:23">
      <c r="A4245" s="14" t="s">
        <v>1194</v>
      </c>
      <c r="B4245" s="14">
        <v>22</v>
      </c>
      <c r="C4245" s="14">
        <v>43.42</v>
      </c>
      <c r="D4245" s="14">
        <v>0</v>
      </c>
      <c r="E4245" s="14">
        <v>0</v>
      </c>
      <c r="F4245" s="14">
        <v>0</v>
      </c>
      <c r="G4245" s="14">
        <v>0</v>
      </c>
      <c r="H4245" s="14">
        <v>0</v>
      </c>
      <c r="I4245" s="14">
        <v>0</v>
      </c>
      <c r="J4245" s="14">
        <v>0</v>
      </c>
      <c r="K4245" s="14">
        <v>0</v>
      </c>
      <c r="L4245" s="14">
        <v>0</v>
      </c>
      <c r="M4245" s="14">
        <v>0</v>
      </c>
      <c r="N4245" s="14">
        <v>0</v>
      </c>
      <c r="O4245" s="14">
        <v>0</v>
      </c>
      <c r="P4245" s="14">
        <v>75</v>
      </c>
      <c r="Q4245" s="14">
        <v>0</v>
      </c>
      <c r="R4245" s="14">
        <v>0</v>
      </c>
      <c r="S4245" s="14">
        <v>0</v>
      </c>
      <c r="T4245" s="14">
        <v>0</v>
      </c>
      <c r="U4245" s="14">
        <v>0</v>
      </c>
      <c r="V4245" s="14">
        <v>202007</v>
      </c>
      <c r="W4245" s="14"/>
    </row>
    <row r="4246" spans="1:23">
      <c r="A4246" s="14" t="s">
        <v>1194</v>
      </c>
      <c r="B4246" s="14">
        <v>23</v>
      </c>
      <c r="C4246" s="14">
        <v>26.23</v>
      </c>
      <c r="D4246" s="14">
        <v>0</v>
      </c>
      <c r="E4246" s="14">
        <v>0</v>
      </c>
      <c r="F4246" s="14">
        <v>0</v>
      </c>
      <c r="G4246" s="14">
        <v>0</v>
      </c>
      <c r="H4246" s="14">
        <v>9</v>
      </c>
      <c r="I4246" s="14">
        <v>9</v>
      </c>
      <c r="J4246" s="14">
        <v>0</v>
      </c>
      <c r="K4246" s="14">
        <v>0</v>
      </c>
      <c r="L4246" s="14">
        <v>0</v>
      </c>
      <c r="M4246" s="14">
        <v>0</v>
      </c>
      <c r="N4246" s="14">
        <v>0</v>
      </c>
      <c r="O4246" s="14">
        <v>0</v>
      </c>
      <c r="P4246" s="14">
        <v>25</v>
      </c>
      <c r="Q4246" s="14">
        <v>0</v>
      </c>
      <c r="R4246" s="14">
        <v>0</v>
      </c>
      <c r="S4246" s="14">
        <v>0</v>
      </c>
      <c r="T4246" s="14">
        <v>0</v>
      </c>
      <c r="U4246" s="14">
        <v>0</v>
      </c>
      <c r="V4246" s="14">
        <v>202007</v>
      </c>
      <c r="W4246" s="14"/>
    </row>
    <row r="4247" spans="1:23" ht="12.75" thickBot="1">
      <c r="A4247" s="14" t="s">
        <v>1194</v>
      </c>
      <c r="B4247" s="14">
        <v>25</v>
      </c>
      <c r="C4247" s="14">
        <v>36.82</v>
      </c>
      <c r="D4247" s="14"/>
      <c r="E4247" s="14"/>
      <c r="F4247" s="14"/>
      <c r="G4247" s="14"/>
      <c r="H4247" s="14"/>
      <c r="I4247" s="14"/>
      <c r="J4247" s="14"/>
      <c r="K4247" s="14"/>
      <c r="L4247" s="14"/>
      <c r="M4247" s="14">
        <v>0</v>
      </c>
      <c r="N4247" s="14">
        <v>8.18</v>
      </c>
      <c r="O4247" s="14">
        <v>0</v>
      </c>
      <c r="P4247" s="14">
        <v>75</v>
      </c>
      <c r="Q4247" s="14">
        <v>0</v>
      </c>
      <c r="R4247" s="14">
        <v>0</v>
      </c>
      <c r="S4247" s="14"/>
      <c r="T4247" s="14"/>
      <c r="U4247" s="14"/>
      <c r="V4247" s="14">
        <v>202008</v>
      </c>
      <c r="W4247" s="14"/>
    </row>
    <row r="4248" spans="1:23" ht="12.75" thickTop="1">
      <c r="A4248" s="188" t="s">
        <v>1306</v>
      </c>
      <c r="B4248" s="189">
        <v>0</v>
      </c>
      <c r="C4248" s="189">
        <v>947.15000000000009</v>
      </c>
      <c r="D4248" s="189">
        <v>0</v>
      </c>
      <c r="E4248" s="189">
        <v>34.809999999999995</v>
      </c>
      <c r="F4248" s="189">
        <v>19.020000000000003</v>
      </c>
      <c r="G4248" s="189">
        <v>54</v>
      </c>
      <c r="H4248" s="189">
        <v>9</v>
      </c>
      <c r="I4248" s="189">
        <v>45</v>
      </c>
      <c r="J4248" s="189">
        <v>1.25</v>
      </c>
      <c r="K4248" s="189">
        <v>0</v>
      </c>
      <c r="L4248" s="189">
        <v>0</v>
      </c>
      <c r="M4248" s="189">
        <v>466</v>
      </c>
      <c r="N4248" s="189">
        <v>8.18</v>
      </c>
      <c r="O4248" s="190">
        <v>0</v>
      </c>
      <c r="P4248" s="190">
        <v>1450</v>
      </c>
      <c r="Q4248" s="190">
        <v>0</v>
      </c>
      <c r="R4248" s="190">
        <v>0</v>
      </c>
      <c r="S4248" s="189">
        <v>0</v>
      </c>
      <c r="T4248" s="189">
        <v>0</v>
      </c>
      <c r="U4248" s="189">
        <v>0</v>
      </c>
      <c r="V4248" s="189"/>
      <c r="W4248" s="189"/>
    </row>
    <row r="4249" spans="1:23">
      <c r="A4249" s="14" t="s">
        <v>492</v>
      </c>
      <c r="B4249" s="14">
        <v>1</v>
      </c>
      <c r="C4249" s="14">
        <v>0</v>
      </c>
      <c r="D4249" s="14"/>
      <c r="E4249" s="14"/>
      <c r="F4249" s="14"/>
      <c r="G4249" s="14">
        <v>32</v>
      </c>
      <c r="H4249" s="14"/>
      <c r="I4249" s="14">
        <v>8</v>
      </c>
      <c r="J4249" s="14"/>
      <c r="K4249" s="14"/>
      <c r="L4249" s="14"/>
      <c r="M4249" s="14">
        <v>0</v>
      </c>
      <c r="N4249" s="14"/>
      <c r="O4249" s="14">
        <v>0</v>
      </c>
      <c r="P4249" s="14">
        <v>0</v>
      </c>
      <c r="Q4249" s="14">
        <v>0</v>
      </c>
      <c r="R4249" s="14">
        <v>0</v>
      </c>
      <c r="S4249" s="14"/>
      <c r="T4249" s="14"/>
      <c r="U4249" s="14"/>
      <c r="V4249" s="14">
        <v>202002</v>
      </c>
      <c r="W4249" s="14"/>
    </row>
    <row r="4250" spans="1:23">
      <c r="A4250" s="14" t="s">
        <v>492</v>
      </c>
      <c r="B4250" s="14">
        <v>2</v>
      </c>
      <c r="C4250" s="14">
        <v>30.25</v>
      </c>
      <c r="D4250" s="14">
        <v>0</v>
      </c>
      <c r="E4250" s="14">
        <v>0</v>
      </c>
      <c r="F4250" s="14">
        <v>0</v>
      </c>
      <c r="G4250" s="14">
        <v>0</v>
      </c>
      <c r="H4250" s="14">
        <v>0</v>
      </c>
      <c r="I4250" s="14">
        <v>0</v>
      </c>
      <c r="J4250" s="14">
        <v>8</v>
      </c>
      <c r="K4250" s="14">
        <v>0</v>
      </c>
      <c r="L4250" s="14">
        <v>0</v>
      </c>
      <c r="M4250" s="14">
        <v>0</v>
      </c>
      <c r="N4250" s="14">
        <v>0</v>
      </c>
      <c r="O4250" s="14">
        <v>119.98</v>
      </c>
      <c r="P4250" s="14">
        <v>50</v>
      </c>
      <c r="Q4250" s="14">
        <v>0</v>
      </c>
      <c r="R4250" s="14">
        <v>199.99</v>
      </c>
      <c r="S4250" s="14">
        <v>0</v>
      </c>
      <c r="T4250" s="14">
        <v>0</v>
      </c>
      <c r="U4250" s="14">
        <v>0</v>
      </c>
      <c r="V4250" s="14">
        <v>202002</v>
      </c>
      <c r="W4250" s="14"/>
    </row>
    <row r="4251" spans="1:23">
      <c r="A4251" s="14" t="s">
        <v>492</v>
      </c>
      <c r="B4251" s="14">
        <v>3</v>
      </c>
      <c r="C4251" s="14">
        <v>40</v>
      </c>
      <c r="D4251" s="14">
        <v>0</v>
      </c>
      <c r="E4251" s="14">
        <v>0</v>
      </c>
      <c r="F4251" s="14">
        <v>1.58</v>
      </c>
      <c r="G4251" s="14">
        <v>0</v>
      </c>
      <c r="H4251" s="14">
        <v>0</v>
      </c>
      <c r="I4251" s="14">
        <v>0</v>
      </c>
      <c r="J4251" s="14">
        <v>0</v>
      </c>
      <c r="K4251" s="14">
        <v>0</v>
      </c>
      <c r="L4251" s="14">
        <v>0</v>
      </c>
      <c r="M4251" s="14">
        <v>0</v>
      </c>
      <c r="N4251" s="14">
        <v>0</v>
      </c>
      <c r="O4251" s="14">
        <v>0</v>
      </c>
      <c r="P4251" s="14">
        <v>50</v>
      </c>
      <c r="Q4251" s="14">
        <v>0</v>
      </c>
      <c r="R4251" s="14">
        <v>0</v>
      </c>
      <c r="S4251" s="14">
        <v>0</v>
      </c>
      <c r="T4251" s="14">
        <v>0</v>
      </c>
      <c r="U4251" s="14">
        <v>0</v>
      </c>
      <c r="V4251" s="14">
        <v>202002</v>
      </c>
      <c r="W4251" s="14"/>
    </row>
    <row r="4252" spans="1:23">
      <c r="A4252" s="14" t="s">
        <v>492</v>
      </c>
      <c r="B4252" s="14">
        <v>4</v>
      </c>
      <c r="C4252" s="14">
        <v>40</v>
      </c>
      <c r="D4252" s="14"/>
      <c r="E4252" s="14"/>
      <c r="F4252" s="14">
        <v>1</v>
      </c>
      <c r="G4252" s="14"/>
      <c r="H4252" s="14"/>
      <c r="I4252" s="14"/>
      <c r="J4252" s="14"/>
      <c r="K4252" s="14"/>
      <c r="L4252" s="14"/>
      <c r="M4252" s="14">
        <v>0</v>
      </c>
      <c r="N4252" s="14">
        <v>0</v>
      </c>
      <c r="O4252" s="14">
        <v>0</v>
      </c>
      <c r="P4252" s="14">
        <v>50</v>
      </c>
      <c r="Q4252" s="14">
        <v>0</v>
      </c>
      <c r="R4252" s="14">
        <v>0</v>
      </c>
      <c r="S4252" s="14"/>
      <c r="T4252" s="14"/>
      <c r="U4252" s="14"/>
      <c r="V4252" s="14">
        <v>202002</v>
      </c>
      <c r="W4252" s="14"/>
    </row>
    <row r="4253" spans="1:23">
      <c r="A4253" s="14" t="s">
        <v>492</v>
      </c>
      <c r="B4253" s="14">
        <v>5</v>
      </c>
      <c r="C4253" s="14">
        <v>40</v>
      </c>
      <c r="D4253" s="14"/>
      <c r="E4253" s="14"/>
      <c r="F4253" s="14">
        <v>20.92</v>
      </c>
      <c r="G4253" s="14"/>
      <c r="H4253" s="14"/>
      <c r="I4253" s="14"/>
      <c r="J4253" s="14"/>
      <c r="K4253" s="14"/>
      <c r="L4253" s="14"/>
      <c r="M4253" s="14">
        <v>0</v>
      </c>
      <c r="N4253" s="14">
        <v>0</v>
      </c>
      <c r="O4253" s="14">
        <v>0</v>
      </c>
      <c r="P4253" s="14">
        <v>0</v>
      </c>
      <c r="Q4253" s="14">
        <v>0</v>
      </c>
      <c r="R4253" s="14">
        <v>0</v>
      </c>
      <c r="S4253" s="14"/>
      <c r="T4253" s="14"/>
      <c r="U4253" s="14"/>
      <c r="V4253" s="14">
        <v>202002</v>
      </c>
      <c r="W4253" s="14"/>
    </row>
    <row r="4254" spans="1:23">
      <c r="A4254" s="14" t="s">
        <v>492</v>
      </c>
      <c r="B4254" s="14">
        <v>6</v>
      </c>
      <c r="C4254" s="14">
        <v>0</v>
      </c>
      <c r="D4254" s="14"/>
      <c r="E4254" s="14"/>
      <c r="F4254" s="14"/>
      <c r="G4254" s="14">
        <v>40</v>
      </c>
      <c r="H4254" s="14"/>
      <c r="I4254" s="14"/>
      <c r="J4254" s="14"/>
      <c r="K4254" s="14"/>
      <c r="L4254" s="14"/>
      <c r="M4254" s="14">
        <v>0</v>
      </c>
      <c r="N4254" s="14"/>
      <c r="O4254" s="14">
        <v>0</v>
      </c>
      <c r="P4254" s="14">
        <v>0</v>
      </c>
      <c r="Q4254" s="14">
        <v>0</v>
      </c>
      <c r="R4254" s="14">
        <v>0</v>
      </c>
      <c r="S4254" s="14"/>
      <c r="T4254" s="14"/>
      <c r="U4254" s="14"/>
      <c r="V4254" s="14">
        <v>202003</v>
      </c>
      <c r="W4254" s="14"/>
    </row>
    <row r="4255" spans="1:23">
      <c r="A4255" s="14" t="s">
        <v>492</v>
      </c>
      <c r="B4255" s="14">
        <v>7</v>
      </c>
      <c r="C4255" s="14">
        <v>40</v>
      </c>
      <c r="D4255" s="14"/>
      <c r="E4255" s="14">
        <v>0</v>
      </c>
      <c r="F4255" s="14">
        <v>8.5</v>
      </c>
      <c r="G4255" s="14"/>
      <c r="H4255" s="14"/>
      <c r="I4255" s="14"/>
      <c r="J4255" s="14"/>
      <c r="K4255" s="14"/>
      <c r="L4255" s="14"/>
      <c r="M4255" s="14">
        <v>0</v>
      </c>
      <c r="N4255" s="14"/>
      <c r="O4255" s="14">
        <v>0</v>
      </c>
      <c r="P4255" s="14">
        <v>0</v>
      </c>
      <c r="Q4255" s="14">
        <v>0</v>
      </c>
      <c r="R4255" s="14">
        <v>0</v>
      </c>
      <c r="S4255" s="14"/>
      <c r="T4255" s="14"/>
      <c r="U4255" s="14"/>
      <c r="V4255" s="14">
        <v>202003</v>
      </c>
      <c r="W4255" s="14"/>
    </row>
    <row r="4256" spans="1:23">
      <c r="A4256" s="14" t="s">
        <v>492</v>
      </c>
      <c r="B4256" s="14">
        <v>8</v>
      </c>
      <c r="C4256" s="14">
        <v>40</v>
      </c>
      <c r="D4256" s="14"/>
      <c r="E4256" s="14"/>
      <c r="F4256" s="14">
        <v>11</v>
      </c>
      <c r="G4256" s="14"/>
      <c r="H4256" s="14"/>
      <c r="I4256" s="14"/>
      <c r="J4256" s="14"/>
      <c r="K4256" s="14"/>
      <c r="L4256" s="14"/>
      <c r="M4256" s="14">
        <v>0</v>
      </c>
      <c r="N4256" s="14"/>
      <c r="O4256" s="14">
        <v>0</v>
      </c>
      <c r="P4256" s="14">
        <v>0</v>
      </c>
      <c r="Q4256" s="14">
        <v>0</v>
      </c>
      <c r="R4256" s="14">
        <v>0</v>
      </c>
      <c r="S4256" s="14"/>
      <c r="T4256" s="14"/>
      <c r="U4256" s="14"/>
      <c r="V4256" s="14">
        <v>202003</v>
      </c>
      <c r="W4256" s="14"/>
    </row>
    <row r="4257" spans="1:23">
      <c r="A4257" s="14" t="s">
        <v>492</v>
      </c>
      <c r="B4257" s="14">
        <v>9</v>
      </c>
      <c r="C4257" s="14">
        <v>40</v>
      </c>
      <c r="D4257" s="14"/>
      <c r="E4257" s="14">
        <v>0</v>
      </c>
      <c r="F4257" s="14">
        <v>7.67</v>
      </c>
      <c r="G4257" s="14"/>
      <c r="H4257" s="14"/>
      <c r="I4257" s="14"/>
      <c r="J4257" s="14"/>
      <c r="K4257" s="14"/>
      <c r="L4257" s="14"/>
      <c r="M4257" s="14">
        <v>0</v>
      </c>
      <c r="N4257" s="14"/>
      <c r="O4257" s="14">
        <v>0</v>
      </c>
      <c r="P4257" s="14">
        <v>0</v>
      </c>
      <c r="Q4257" s="14">
        <v>0</v>
      </c>
      <c r="R4257" s="14">
        <v>0</v>
      </c>
      <c r="S4257" s="14"/>
      <c r="T4257" s="14"/>
      <c r="U4257" s="14"/>
      <c r="V4257" s="14">
        <v>202003</v>
      </c>
      <c r="W4257" s="14"/>
    </row>
    <row r="4258" spans="1:23">
      <c r="A4258" s="14" t="s">
        <v>492</v>
      </c>
      <c r="B4258" s="14">
        <v>10</v>
      </c>
      <c r="C4258" s="14">
        <v>40</v>
      </c>
      <c r="D4258" s="14">
        <v>0</v>
      </c>
      <c r="E4258" s="14">
        <v>0</v>
      </c>
      <c r="F4258" s="14">
        <v>4</v>
      </c>
      <c r="G4258" s="14">
        <v>0</v>
      </c>
      <c r="H4258" s="14">
        <v>0</v>
      </c>
      <c r="I4258" s="14">
        <v>0</v>
      </c>
      <c r="J4258" s="14">
        <v>0</v>
      </c>
      <c r="K4258" s="14">
        <v>0</v>
      </c>
      <c r="L4258" s="14">
        <v>0</v>
      </c>
      <c r="M4258" s="14">
        <v>0</v>
      </c>
      <c r="N4258" s="14">
        <v>0</v>
      </c>
      <c r="O4258" s="14">
        <v>0</v>
      </c>
      <c r="P4258" s="14">
        <v>75</v>
      </c>
      <c r="Q4258" s="14">
        <v>0</v>
      </c>
      <c r="R4258" s="14">
        <v>0</v>
      </c>
      <c r="S4258" s="14">
        <v>0</v>
      </c>
      <c r="T4258" s="14">
        <v>0</v>
      </c>
      <c r="U4258" s="14">
        <v>0</v>
      </c>
      <c r="V4258" s="14">
        <v>202004</v>
      </c>
      <c r="W4258" s="14"/>
    </row>
    <row r="4259" spans="1:23">
      <c r="A4259" s="14" t="s">
        <v>492</v>
      </c>
      <c r="B4259" s="14">
        <v>11</v>
      </c>
      <c r="C4259" s="14">
        <v>36</v>
      </c>
      <c r="D4259" s="14">
        <v>0</v>
      </c>
      <c r="E4259" s="14">
        <v>0</v>
      </c>
      <c r="F4259" s="14">
        <v>0</v>
      </c>
      <c r="G4259" s="14">
        <v>0</v>
      </c>
      <c r="H4259" s="14">
        <v>0</v>
      </c>
      <c r="I4259" s="14">
        <v>0</v>
      </c>
      <c r="J4259" s="14">
        <v>0</v>
      </c>
      <c r="K4259" s="14">
        <v>0</v>
      </c>
      <c r="L4259" s="14">
        <v>0</v>
      </c>
      <c r="M4259" s="14">
        <v>0</v>
      </c>
      <c r="N4259" s="14">
        <v>0</v>
      </c>
      <c r="O4259" s="14">
        <v>0</v>
      </c>
      <c r="P4259" s="14">
        <v>75</v>
      </c>
      <c r="Q4259" s="14">
        <v>0</v>
      </c>
      <c r="R4259" s="14">
        <v>0</v>
      </c>
      <c r="S4259" s="14">
        <v>0</v>
      </c>
      <c r="T4259" s="14">
        <v>0</v>
      </c>
      <c r="U4259" s="14">
        <v>0</v>
      </c>
      <c r="V4259" s="14">
        <v>202004</v>
      </c>
      <c r="W4259" s="14"/>
    </row>
    <row r="4260" spans="1:23">
      <c r="A4260" s="14" t="s">
        <v>492</v>
      </c>
      <c r="B4260" s="14">
        <v>12</v>
      </c>
      <c r="C4260" s="14">
        <v>40</v>
      </c>
      <c r="D4260" s="14"/>
      <c r="E4260" s="14">
        <v>0.01</v>
      </c>
      <c r="F4260" s="14">
        <v>2.17</v>
      </c>
      <c r="G4260" s="14"/>
      <c r="H4260" s="14"/>
      <c r="I4260" s="14"/>
      <c r="J4260" s="14"/>
      <c r="K4260" s="14"/>
      <c r="L4260" s="14"/>
      <c r="M4260" s="14">
        <v>0</v>
      </c>
      <c r="N4260" s="14"/>
      <c r="O4260" s="14">
        <v>119.98</v>
      </c>
      <c r="P4260" s="14">
        <v>75</v>
      </c>
      <c r="Q4260" s="14">
        <v>0</v>
      </c>
      <c r="R4260" s="14">
        <v>199.99</v>
      </c>
      <c r="S4260" s="14"/>
      <c r="T4260" s="14"/>
      <c r="U4260" s="14"/>
      <c r="V4260" s="14">
        <v>202004</v>
      </c>
      <c r="W4260" s="14"/>
    </row>
    <row r="4261" spans="1:23">
      <c r="A4261" s="14" t="s">
        <v>492</v>
      </c>
      <c r="B4261" s="14">
        <v>13</v>
      </c>
      <c r="C4261" s="14">
        <v>40</v>
      </c>
      <c r="D4261" s="14"/>
      <c r="E4261" s="14"/>
      <c r="F4261" s="14">
        <v>6.17</v>
      </c>
      <c r="G4261" s="14"/>
      <c r="H4261" s="14"/>
      <c r="I4261" s="14"/>
      <c r="J4261" s="14"/>
      <c r="K4261" s="14"/>
      <c r="L4261" s="14"/>
      <c r="M4261" s="14">
        <v>0</v>
      </c>
      <c r="N4261" s="14"/>
      <c r="O4261" s="14">
        <v>0</v>
      </c>
      <c r="P4261" s="14">
        <v>0</v>
      </c>
      <c r="Q4261" s="14">
        <v>0</v>
      </c>
      <c r="R4261" s="14">
        <v>0</v>
      </c>
      <c r="S4261" s="14"/>
      <c r="T4261" s="14"/>
      <c r="U4261" s="14"/>
      <c r="V4261" s="14">
        <v>202004</v>
      </c>
      <c r="W4261" s="14"/>
    </row>
    <row r="4262" spans="1:23">
      <c r="A4262" s="14" t="s">
        <v>492</v>
      </c>
      <c r="B4262" s="14">
        <v>14</v>
      </c>
      <c r="C4262" s="14">
        <v>40</v>
      </c>
      <c r="D4262" s="14"/>
      <c r="E4262" s="14"/>
      <c r="F4262" s="14">
        <v>6.33</v>
      </c>
      <c r="G4262" s="14"/>
      <c r="H4262" s="14"/>
      <c r="I4262" s="14"/>
      <c r="J4262" s="14"/>
      <c r="K4262" s="14"/>
      <c r="L4262" s="14"/>
      <c r="M4262" s="14">
        <v>0</v>
      </c>
      <c r="N4262" s="14"/>
      <c r="O4262" s="14">
        <v>0</v>
      </c>
      <c r="P4262" s="14">
        <v>75</v>
      </c>
      <c r="Q4262" s="14">
        <v>0</v>
      </c>
      <c r="R4262" s="14">
        <v>0</v>
      </c>
      <c r="S4262" s="14"/>
      <c r="T4262" s="14"/>
      <c r="U4262" s="14"/>
      <c r="V4262" s="14">
        <v>202005</v>
      </c>
      <c r="W4262" s="14"/>
    </row>
    <row r="4263" spans="1:23">
      <c r="A4263" s="14" t="s">
        <v>492</v>
      </c>
      <c r="B4263" s="14">
        <v>15</v>
      </c>
      <c r="C4263" s="14">
        <v>32</v>
      </c>
      <c r="D4263" s="14"/>
      <c r="E4263" s="14"/>
      <c r="F4263" s="14">
        <v>17.920000000000002</v>
      </c>
      <c r="G4263" s="14"/>
      <c r="H4263" s="14"/>
      <c r="I4263" s="14">
        <v>8</v>
      </c>
      <c r="J4263" s="14"/>
      <c r="K4263" s="14"/>
      <c r="L4263" s="14"/>
      <c r="M4263" s="14">
        <v>0</v>
      </c>
      <c r="N4263" s="14"/>
      <c r="O4263" s="14">
        <v>17.14</v>
      </c>
      <c r="P4263" s="14">
        <v>0</v>
      </c>
      <c r="Q4263" s="14">
        <v>0</v>
      </c>
      <c r="R4263" s="14">
        <v>0</v>
      </c>
      <c r="S4263" s="14"/>
      <c r="T4263" s="14"/>
      <c r="U4263" s="14"/>
      <c r="V4263" s="14">
        <v>202005</v>
      </c>
      <c r="W4263" s="14"/>
    </row>
    <row r="4264" spans="1:23">
      <c r="A4264" s="14" t="s">
        <v>492</v>
      </c>
      <c r="B4264" s="14">
        <v>16</v>
      </c>
      <c r="C4264" s="14">
        <v>0</v>
      </c>
      <c r="D4264" s="14"/>
      <c r="E4264" s="14"/>
      <c r="F4264" s="14"/>
      <c r="G4264" s="14"/>
      <c r="H4264" s="14">
        <v>32</v>
      </c>
      <c r="I4264" s="14">
        <v>8</v>
      </c>
      <c r="J4264" s="14"/>
      <c r="K4264" s="14"/>
      <c r="L4264" s="14"/>
      <c r="M4264" s="14">
        <v>0</v>
      </c>
      <c r="N4264" s="14"/>
      <c r="O4264" s="14">
        <v>0</v>
      </c>
      <c r="P4264" s="14">
        <v>0</v>
      </c>
      <c r="Q4264" s="14">
        <v>0</v>
      </c>
      <c r="R4264" s="14">
        <v>0</v>
      </c>
      <c r="S4264" s="14"/>
      <c r="T4264" s="14"/>
      <c r="U4264" s="14"/>
      <c r="V4264" s="14">
        <v>202005</v>
      </c>
      <c r="W4264" s="14"/>
    </row>
    <row r="4265" spans="1:23">
      <c r="A4265" s="14" t="s">
        <v>492</v>
      </c>
      <c r="B4265" s="14">
        <v>17</v>
      </c>
      <c r="C4265" s="14">
        <v>40</v>
      </c>
      <c r="D4265" s="14"/>
      <c r="E4265" s="14"/>
      <c r="F4265" s="14">
        <v>3.42</v>
      </c>
      <c r="G4265" s="14"/>
      <c r="H4265" s="14"/>
      <c r="I4265" s="14"/>
      <c r="J4265" s="14"/>
      <c r="K4265" s="14"/>
      <c r="L4265" s="14"/>
      <c r="M4265" s="14">
        <v>0</v>
      </c>
      <c r="N4265" s="14"/>
      <c r="O4265" s="14">
        <v>0</v>
      </c>
      <c r="P4265" s="14">
        <v>0</v>
      </c>
      <c r="Q4265" s="14">
        <v>0</v>
      </c>
      <c r="R4265" s="14">
        <v>0</v>
      </c>
      <c r="S4265" s="14"/>
      <c r="T4265" s="14"/>
      <c r="U4265" s="14"/>
      <c r="V4265" s="14">
        <v>202005</v>
      </c>
      <c r="W4265" s="14"/>
    </row>
    <row r="4266" spans="1:23">
      <c r="A4266" s="14" t="s">
        <v>492</v>
      </c>
      <c r="B4266" s="14">
        <v>18</v>
      </c>
      <c r="C4266" s="14">
        <v>32</v>
      </c>
      <c r="D4266" s="14"/>
      <c r="E4266" s="14"/>
      <c r="F4266" s="14">
        <v>25.75</v>
      </c>
      <c r="G4266" s="14"/>
      <c r="H4266" s="14"/>
      <c r="I4266" s="14">
        <v>8</v>
      </c>
      <c r="J4266" s="14"/>
      <c r="K4266" s="14"/>
      <c r="L4266" s="14"/>
      <c r="M4266" s="14">
        <v>0</v>
      </c>
      <c r="N4266" s="14">
        <v>0</v>
      </c>
      <c r="O4266" s="14">
        <v>119.98</v>
      </c>
      <c r="P4266" s="14">
        <v>75</v>
      </c>
      <c r="Q4266" s="14">
        <v>0</v>
      </c>
      <c r="R4266" s="14">
        <v>199.99</v>
      </c>
      <c r="S4266" s="14"/>
      <c r="T4266" s="14"/>
      <c r="U4266" s="14"/>
      <c r="V4266" s="14">
        <v>202005</v>
      </c>
      <c r="W4266" s="14"/>
    </row>
    <row r="4267" spans="1:23">
      <c r="A4267" s="14" t="s">
        <v>492</v>
      </c>
      <c r="B4267" s="14">
        <v>19</v>
      </c>
      <c r="C4267" s="14">
        <v>39.33</v>
      </c>
      <c r="D4267" s="14">
        <v>0</v>
      </c>
      <c r="E4267" s="14">
        <v>0</v>
      </c>
      <c r="F4267" s="14">
        <v>0</v>
      </c>
      <c r="G4267" s="14">
        <v>0</v>
      </c>
      <c r="H4267" s="14">
        <v>0</v>
      </c>
      <c r="I4267" s="14">
        <v>0</v>
      </c>
      <c r="J4267" s="14">
        <v>0</v>
      </c>
      <c r="K4267" s="14">
        <v>0</v>
      </c>
      <c r="L4267" s="14">
        <v>0</v>
      </c>
      <c r="M4267" s="14">
        <v>0</v>
      </c>
      <c r="N4267" s="14">
        <v>0</v>
      </c>
      <c r="O4267" s="14">
        <v>0</v>
      </c>
      <c r="P4267" s="14">
        <v>75</v>
      </c>
      <c r="Q4267" s="14">
        <v>0</v>
      </c>
      <c r="R4267" s="14">
        <v>0</v>
      </c>
      <c r="S4267" s="14">
        <v>0</v>
      </c>
      <c r="T4267" s="14">
        <v>0</v>
      </c>
      <c r="U4267" s="14">
        <v>0</v>
      </c>
      <c r="V4267" s="14">
        <v>202006</v>
      </c>
      <c r="W4267" s="14"/>
    </row>
    <row r="4268" spans="1:23">
      <c r="A4268" s="14" t="s">
        <v>492</v>
      </c>
      <c r="B4268" s="14">
        <v>20</v>
      </c>
      <c r="C4268" s="14">
        <v>40</v>
      </c>
      <c r="D4268" s="14"/>
      <c r="E4268" s="14"/>
      <c r="F4268" s="14">
        <v>14.42</v>
      </c>
      <c r="G4268" s="14"/>
      <c r="H4268" s="14"/>
      <c r="I4268" s="14"/>
      <c r="J4268" s="14"/>
      <c r="K4268" s="14"/>
      <c r="L4268" s="14"/>
      <c r="M4268" s="14">
        <v>0</v>
      </c>
      <c r="N4268" s="14"/>
      <c r="O4268" s="14">
        <v>0</v>
      </c>
      <c r="P4268" s="14">
        <v>75</v>
      </c>
      <c r="Q4268" s="14">
        <v>0</v>
      </c>
      <c r="R4268" s="14">
        <v>0</v>
      </c>
      <c r="S4268" s="14"/>
      <c r="T4268" s="14"/>
      <c r="U4268" s="14"/>
      <c r="V4268" s="14">
        <v>202006</v>
      </c>
      <c r="W4268" s="14"/>
    </row>
    <row r="4269" spans="1:23">
      <c r="A4269" s="14" t="s">
        <v>492</v>
      </c>
      <c r="B4269" s="14">
        <v>21</v>
      </c>
      <c r="C4269" s="14">
        <v>32</v>
      </c>
      <c r="D4269" s="14"/>
      <c r="E4269" s="14"/>
      <c r="F4269" s="14">
        <v>8.42</v>
      </c>
      <c r="G4269" s="14"/>
      <c r="H4269" s="14"/>
      <c r="I4269" s="14">
        <v>8</v>
      </c>
      <c r="J4269" s="14"/>
      <c r="K4269" s="14"/>
      <c r="L4269" s="14"/>
      <c r="M4269" s="14">
        <v>0</v>
      </c>
      <c r="N4269" s="14">
        <v>0</v>
      </c>
      <c r="O4269" s="14">
        <v>0</v>
      </c>
      <c r="P4269" s="14">
        <v>50</v>
      </c>
      <c r="Q4269" s="14">
        <v>0</v>
      </c>
      <c r="R4269" s="14">
        <v>0</v>
      </c>
      <c r="S4269" s="14"/>
      <c r="T4269" s="14"/>
      <c r="U4269" s="14"/>
      <c r="V4269" s="14">
        <v>202006</v>
      </c>
      <c r="W4269" s="14"/>
    </row>
    <row r="4270" spans="1:23">
      <c r="A4270" s="14" t="s">
        <v>492</v>
      </c>
      <c r="B4270" s="14">
        <v>22</v>
      </c>
      <c r="C4270" s="14">
        <v>40</v>
      </c>
      <c r="D4270" s="14"/>
      <c r="E4270" s="14"/>
      <c r="F4270" s="14">
        <v>11.58</v>
      </c>
      <c r="G4270" s="14"/>
      <c r="H4270" s="14"/>
      <c r="I4270" s="14"/>
      <c r="J4270" s="14"/>
      <c r="K4270" s="14"/>
      <c r="L4270" s="14"/>
      <c r="M4270" s="14">
        <v>0</v>
      </c>
      <c r="N4270" s="14">
        <v>0</v>
      </c>
      <c r="O4270" s="14">
        <v>0</v>
      </c>
      <c r="P4270" s="14">
        <v>50</v>
      </c>
      <c r="Q4270" s="14">
        <v>0</v>
      </c>
      <c r="R4270" s="14">
        <v>0</v>
      </c>
      <c r="S4270" s="14"/>
      <c r="T4270" s="14"/>
      <c r="U4270" s="14"/>
      <c r="V4270" s="14">
        <v>202006</v>
      </c>
      <c r="W4270" s="14"/>
    </row>
    <row r="4271" spans="1:23">
      <c r="A4271" s="14" t="s">
        <v>492</v>
      </c>
      <c r="B4271" s="14">
        <v>23</v>
      </c>
      <c r="C4271" s="14">
        <v>32</v>
      </c>
      <c r="D4271" s="14"/>
      <c r="E4271" s="14"/>
      <c r="F4271" s="14">
        <v>15.75</v>
      </c>
      <c r="G4271" s="14"/>
      <c r="H4271" s="14"/>
      <c r="I4271" s="14">
        <v>8</v>
      </c>
      <c r="J4271" s="14"/>
      <c r="K4271" s="14"/>
      <c r="L4271" s="14"/>
      <c r="M4271" s="14">
        <v>0</v>
      </c>
      <c r="N4271" s="14">
        <v>0</v>
      </c>
      <c r="O4271" s="14">
        <v>119.98</v>
      </c>
      <c r="P4271" s="14">
        <v>0</v>
      </c>
      <c r="Q4271" s="14">
        <v>0</v>
      </c>
      <c r="R4271" s="14">
        <v>199.99</v>
      </c>
      <c r="S4271" s="14"/>
      <c r="T4271" s="14"/>
      <c r="U4271" s="14"/>
      <c r="V4271" s="14">
        <v>202007</v>
      </c>
      <c r="W4271" s="14"/>
    </row>
    <row r="4272" spans="1:23">
      <c r="A4272" s="14" t="s">
        <v>492</v>
      </c>
      <c r="B4272" s="14">
        <v>24</v>
      </c>
      <c r="C4272" s="14">
        <v>40</v>
      </c>
      <c r="D4272" s="14"/>
      <c r="E4272" s="14"/>
      <c r="F4272" s="14">
        <v>10.42</v>
      </c>
      <c r="G4272" s="14"/>
      <c r="H4272" s="14"/>
      <c r="I4272" s="14"/>
      <c r="J4272" s="14"/>
      <c r="K4272" s="14"/>
      <c r="L4272" s="14"/>
      <c r="M4272" s="14">
        <v>0</v>
      </c>
      <c r="N4272" s="14"/>
      <c r="O4272" s="14">
        <v>0</v>
      </c>
      <c r="P4272" s="14">
        <v>75</v>
      </c>
      <c r="Q4272" s="14">
        <v>0</v>
      </c>
      <c r="R4272" s="14">
        <v>0</v>
      </c>
      <c r="S4272" s="14"/>
      <c r="T4272" s="14"/>
      <c r="U4272" s="14"/>
      <c r="V4272" s="14">
        <v>202007</v>
      </c>
      <c r="W4272" s="14"/>
    </row>
    <row r="4273" spans="1:23">
      <c r="A4273" s="14" t="s">
        <v>492</v>
      </c>
      <c r="B4273" s="14">
        <v>25</v>
      </c>
      <c r="C4273" s="14">
        <v>40</v>
      </c>
      <c r="D4273" s="14"/>
      <c r="E4273" s="14"/>
      <c r="F4273" s="14">
        <v>10.5</v>
      </c>
      <c r="G4273" s="14"/>
      <c r="H4273" s="14"/>
      <c r="I4273" s="14"/>
      <c r="J4273" s="14"/>
      <c r="K4273" s="14"/>
      <c r="L4273" s="14"/>
      <c r="M4273" s="14">
        <v>0</v>
      </c>
      <c r="N4273" s="14">
        <v>0</v>
      </c>
      <c r="O4273" s="14">
        <v>0</v>
      </c>
      <c r="P4273" s="14">
        <v>0</v>
      </c>
      <c r="Q4273" s="14">
        <v>0</v>
      </c>
      <c r="R4273" s="14">
        <v>0</v>
      </c>
      <c r="S4273" s="14"/>
      <c r="T4273" s="14"/>
      <c r="U4273" s="14"/>
      <c r="V4273" s="14">
        <v>202007</v>
      </c>
      <c r="W4273" s="14"/>
    </row>
    <row r="4274" spans="1:23">
      <c r="A4274" s="14" t="s">
        <v>492</v>
      </c>
      <c r="B4274" s="14">
        <v>26</v>
      </c>
      <c r="C4274" s="14">
        <v>40</v>
      </c>
      <c r="D4274" s="14"/>
      <c r="E4274" s="14"/>
      <c r="F4274" s="14">
        <v>16</v>
      </c>
      <c r="G4274" s="14"/>
      <c r="H4274" s="14"/>
      <c r="I4274" s="14"/>
      <c r="J4274" s="14"/>
      <c r="K4274" s="14"/>
      <c r="L4274" s="14"/>
      <c r="M4274" s="14">
        <v>0</v>
      </c>
      <c r="N4274" s="14"/>
      <c r="O4274" s="14">
        <v>0</v>
      </c>
      <c r="P4274" s="14">
        <v>0</v>
      </c>
      <c r="Q4274" s="14">
        <v>0</v>
      </c>
      <c r="R4274" s="14">
        <v>0</v>
      </c>
      <c r="S4274" s="14"/>
      <c r="T4274" s="14"/>
      <c r="U4274" s="14"/>
      <c r="V4274" s="14">
        <v>202007</v>
      </c>
      <c r="W4274" s="14"/>
    </row>
    <row r="4275" spans="1:23">
      <c r="A4275" s="14" t="s">
        <v>492</v>
      </c>
      <c r="B4275" s="14">
        <v>27</v>
      </c>
      <c r="C4275" s="14">
        <v>40</v>
      </c>
      <c r="D4275" s="14">
        <v>0</v>
      </c>
      <c r="E4275" s="14">
        <v>0</v>
      </c>
      <c r="F4275" s="14">
        <v>13.25</v>
      </c>
      <c r="G4275" s="14">
        <v>0</v>
      </c>
      <c r="H4275" s="14">
        <v>0</v>
      </c>
      <c r="I4275" s="14">
        <v>0</v>
      </c>
      <c r="J4275" s="14">
        <v>0</v>
      </c>
      <c r="K4275" s="14">
        <v>0</v>
      </c>
      <c r="L4275" s="14">
        <v>0</v>
      </c>
      <c r="M4275" s="14">
        <v>0</v>
      </c>
      <c r="N4275" s="14">
        <v>0</v>
      </c>
      <c r="O4275" s="14">
        <v>0</v>
      </c>
      <c r="P4275" s="14">
        <v>50</v>
      </c>
      <c r="Q4275" s="14">
        <v>0</v>
      </c>
      <c r="R4275" s="14">
        <v>0</v>
      </c>
      <c r="S4275" s="14">
        <v>0</v>
      </c>
      <c r="T4275" s="14">
        <v>0</v>
      </c>
      <c r="U4275" s="14">
        <v>0</v>
      </c>
      <c r="V4275" s="14">
        <v>202008</v>
      </c>
      <c r="W4275" s="14"/>
    </row>
    <row r="4276" spans="1:23">
      <c r="A4276" s="14" t="s">
        <v>492</v>
      </c>
      <c r="B4276" s="14">
        <v>28</v>
      </c>
      <c r="C4276" s="14">
        <v>40</v>
      </c>
      <c r="D4276" s="14"/>
      <c r="E4276" s="14"/>
      <c r="F4276" s="14">
        <v>13.17</v>
      </c>
      <c r="G4276" s="14"/>
      <c r="H4276" s="14"/>
      <c r="I4276" s="14"/>
      <c r="J4276" s="14"/>
      <c r="K4276" s="14"/>
      <c r="L4276" s="14"/>
      <c r="M4276" s="14">
        <v>0</v>
      </c>
      <c r="N4276" s="14">
        <v>0</v>
      </c>
      <c r="O4276" s="14">
        <v>119.98</v>
      </c>
      <c r="P4276" s="14">
        <v>0</v>
      </c>
      <c r="Q4276" s="14">
        <v>0</v>
      </c>
      <c r="R4276" s="14">
        <v>0</v>
      </c>
      <c r="S4276" s="14"/>
      <c r="T4276" s="14"/>
      <c r="U4276" s="14"/>
      <c r="V4276" s="14">
        <v>202008</v>
      </c>
      <c r="W4276" s="14"/>
    </row>
    <row r="4277" spans="1:23">
      <c r="A4277" s="14" t="s">
        <v>492</v>
      </c>
      <c r="B4277" s="14">
        <v>29</v>
      </c>
      <c r="C4277" s="14">
        <v>40</v>
      </c>
      <c r="D4277" s="14"/>
      <c r="E4277" s="14"/>
      <c r="F4277" s="14">
        <v>15.67</v>
      </c>
      <c r="G4277" s="14"/>
      <c r="H4277" s="14"/>
      <c r="I4277" s="14"/>
      <c r="J4277" s="14"/>
      <c r="K4277" s="14"/>
      <c r="L4277" s="14"/>
      <c r="M4277" s="14">
        <v>0</v>
      </c>
      <c r="N4277" s="14"/>
      <c r="O4277" s="14">
        <v>0</v>
      </c>
      <c r="P4277" s="14">
        <v>0</v>
      </c>
      <c r="Q4277" s="14">
        <v>150</v>
      </c>
      <c r="R4277" s="14">
        <v>0</v>
      </c>
      <c r="S4277" s="14"/>
      <c r="T4277" s="14"/>
      <c r="U4277" s="14"/>
      <c r="V4277" s="14">
        <v>202008</v>
      </c>
      <c r="W4277" s="14"/>
    </row>
    <row r="4278" spans="1:23">
      <c r="A4278" s="14" t="s">
        <v>492</v>
      </c>
      <c r="B4278" s="14">
        <v>30</v>
      </c>
      <c r="C4278" s="14">
        <v>0</v>
      </c>
      <c r="D4278" s="14"/>
      <c r="E4278" s="14"/>
      <c r="F4278" s="14"/>
      <c r="G4278" s="14">
        <v>40</v>
      </c>
      <c r="H4278" s="14"/>
      <c r="I4278" s="14"/>
      <c r="J4278" s="14"/>
      <c r="K4278" s="14"/>
      <c r="L4278" s="14"/>
      <c r="M4278" s="14">
        <v>0</v>
      </c>
      <c r="N4278" s="14"/>
      <c r="O4278" s="14">
        <v>0</v>
      </c>
      <c r="P4278" s="14">
        <v>0</v>
      </c>
      <c r="Q4278" s="14">
        <v>0</v>
      </c>
      <c r="R4278" s="14">
        <v>0</v>
      </c>
      <c r="S4278" s="14"/>
      <c r="T4278" s="14"/>
      <c r="U4278" s="14"/>
      <c r="V4278" s="14">
        <v>202008</v>
      </c>
      <c r="W4278" s="14"/>
    </row>
    <row r="4279" spans="1:23" ht="12.75" thickBot="1">
      <c r="A4279" s="14" t="s">
        <v>492</v>
      </c>
      <c r="B4279" s="14">
        <v>31</v>
      </c>
      <c r="C4279" s="14">
        <v>0</v>
      </c>
      <c r="D4279" s="14"/>
      <c r="E4279" s="14"/>
      <c r="F4279" s="14"/>
      <c r="G4279" s="14">
        <v>40</v>
      </c>
      <c r="H4279" s="14"/>
      <c r="I4279" s="14"/>
      <c r="J4279" s="14"/>
      <c r="K4279" s="14"/>
      <c r="L4279" s="14"/>
      <c r="M4279" s="14">
        <v>0</v>
      </c>
      <c r="N4279" s="14"/>
      <c r="O4279" s="14">
        <v>0</v>
      </c>
      <c r="P4279" s="14">
        <v>0</v>
      </c>
      <c r="Q4279" s="14">
        <v>0</v>
      </c>
      <c r="R4279" s="14">
        <v>0</v>
      </c>
      <c r="S4279" s="14"/>
      <c r="T4279" s="14"/>
      <c r="U4279" s="14"/>
      <c r="V4279" s="14">
        <v>202008</v>
      </c>
      <c r="W4279" s="14"/>
    </row>
    <row r="4280" spans="1:23" ht="12.75" thickTop="1">
      <c r="A4280" s="188" t="s">
        <v>1306</v>
      </c>
      <c r="B4280" s="189">
        <v>0</v>
      </c>
      <c r="C4280" s="189">
        <v>993.57999999999993</v>
      </c>
      <c r="D4280" s="189">
        <v>0</v>
      </c>
      <c r="E4280" s="189">
        <v>0.01</v>
      </c>
      <c r="F4280" s="189">
        <v>245.60999999999999</v>
      </c>
      <c r="G4280" s="189">
        <v>152</v>
      </c>
      <c r="H4280" s="189">
        <v>32</v>
      </c>
      <c r="I4280" s="189">
        <v>48</v>
      </c>
      <c r="J4280" s="189">
        <v>8</v>
      </c>
      <c r="K4280" s="189">
        <v>0</v>
      </c>
      <c r="L4280" s="189">
        <v>0</v>
      </c>
      <c r="M4280" s="189">
        <v>0</v>
      </c>
      <c r="N4280" s="189">
        <v>0</v>
      </c>
      <c r="O4280" s="190">
        <v>617.04</v>
      </c>
      <c r="P4280" s="190">
        <v>900</v>
      </c>
      <c r="Q4280" s="190">
        <v>150</v>
      </c>
      <c r="R4280" s="190">
        <v>799.96</v>
      </c>
      <c r="S4280" s="189">
        <v>0</v>
      </c>
      <c r="T4280" s="189">
        <v>0</v>
      </c>
      <c r="U4280" s="189">
        <v>0</v>
      </c>
      <c r="V4280" s="189"/>
      <c r="W4280" s="189"/>
    </row>
    <row r="4281" spans="1:23">
      <c r="A4281" s="14" t="s">
        <v>1819</v>
      </c>
      <c r="B4281" s="14">
        <v>21</v>
      </c>
      <c r="C4281" s="14">
        <v>22.19</v>
      </c>
      <c r="D4281" s="14">
        <v>0</v>
      </c>
      <c r="E4281" s="14">
        <v>0</v>
      </c>
      <c r="F4281" s="14">
        <v>0</v>
      </c>
      <c r="G4281" s="14">
        <v>0</v>
      </c>
      <c r="H4281" s="14">
        <v>0</v>
      </c>
      <c r="I4281" s="14">
        <v>8</v>
      </c>
      <c r="J4281" s="14">
        <v>0</v>
      </c>
      <c r="K4281" s="14">
        <v>0</v>
      </c>
      <c r="L4281" s="14">
        <v>0</v>
      </c>
      <c r="M4281" s="14">
        <v>125.3</v>
      </c>
      <c r="N4281" s="14">
        <v>0</v>
      </c>
      <c r="O4281" s="14">
        <v>0</v>
      </c>
      <c r="P4281" s="14">
        <v>0</v>
      </c>
      <c r="Q4281" s="14">
        <v>0</v>
      </c>
      <c r="R4281" s="14">
        <v>0</v>
      </c>
      <c r="S4281" s="14">
        <v>0</v>
      </c>
      <c r="T4281" s="14">
        <v>0</v>
      </c>
      <c r="U4281" s="14">
        <v>0</v>
      </c>
      <c r="V4281" s="14">
        <v>202008</v>
      </c>
      <c r="W4281" s="14"/>
    </row>
    <row r="4282" spans="1:23">
      <c r="A4282" s="14" t="s">
        <v>1819</v>
      </c>
      <c r="B4282" s="14">
        <v>22</v>
      </c>
      <c r="C4282" s="14">
        <v>40</v>
      </c>
      <c r="D4282" s="14">
        <v>0</v>
      </c>
      <c r="E4282" s="14">
        <v>2.79</v>
      </c>
      <c r="F4282" s="14">
        <v>0</v>
      </c>
      <c r="G4282" s="14">
        <v>0</v>
      </c>
      <c r="H4282" s="14">
        <v>0</v>
      </c>
      <c r="I4282" s="14">
        <v>0</v>
      </c>
      <c r="J4282" s="14">
        <v>0</v>
      </c>
      <c r="K4282" s="14">
        <v>0</v>
      </c>
      <c r="L4282" s="14">
        <v>0</v>
      </c>
      <c r="M4282" s="14">
        <v>26</v>
      </c>
      <c r="N4282" s="14">
        <v>0</v>
      </c>
      <c r="O4282" s="14">
        <v>0</v>
      </c>
      <c r="P4282" s="14">
        <v>75</v>
      </c>
      <c r="Q4282" s="14">
        <v>0</v>
      </c>
      <c r="R4282" s="14">
        <v>0</v>
      </c>
      <c r="S4282" s="14">
        <v>0</v>
      </c>
      <c r="T4282" s="14">
        <v>0</v>
      </c>
      <c r="U4282" s="14">
        <v>0</v>
      </c>
      <c r="V4282" s="14">
        <v>202008</v>
      </c>
      <c r="W4282" s="14"/>
    </row>
    <row r="4283" spans="1:23">
      <c r="A4283" s="14" t="s">
        <v>1819</v>
      </c>
      <c r="B4283" s="14">
        <v>23</v>
      </c>
      <c r="C4283" s="14">
        <v>32</v>
      </c>
      <c r="D4283" s="14">
        <v>0</v>
      </c>
      <c r="E4283" s="14">
        <v>1.29</v>
      </c>
      <c r="F4283" s="14">
        <v>0</v>
      </c>
      <c r="G4283" s="14">
        <v>0</v>
      </c>
      <c r="H4283" s="14">
        <v>0</v>
      </c>
      <c r="I4283" s="14">
        <v>8</v>
      </c>
      <c r="J4283" s="14">
        <v>0</v>
      </c>
      <c r="K4283" s="14">
        <v>0</v>
      </c>
      <c r="L4283" s="14">
        <v>0</v>
      </c>
      <c r="M4283" s="14">
        <v>44.1</v>
      </c>
      <c r="N4283" s="14">
        <v>0</v>
      </c>
      <c r="O4283" s="14">
        <v>0</v>
      </c>
      <c r="P4283" s="14">
        <v>0</v>
      </c>
      <c r="Q4283" s="14">
        <v>0</v>
      </c>
      <c r="R4283" s="14">
        <v>0</v>
      </c>
      <c r="S4283" s="14">
        <v>0</v>
      </c>
      <c r="T4283" s="14">
        <v>0</v>
      </c>
      <c r="U4283" s="14">
        <v>0</v>
      </c>
      <c r="V4283" s="14">
        <v>202008</v>
      </c>
      <c r="W4283" s="14"/>
    </row>
    <row r="4284" spans="1:23">
      <c r="A4284" s="14" t="s">
        <v>1819</v>
      </c>
      <c r="B4284" s="14">
        <v>24</v>
      </c>
      <c r="C4284" s="14">
        <v>40</v>
      </c>
      <c r="D4284" s="14">
        <v>0</v>
      </c>
      <c r="E4284" s="14">
        <v>1.45</v>
      </c>
      <c r="F4284" s="14">
        <v>1.18</v>
      </c>
      <c r="G4284" s="14">
        <v>0</v>
      </c>
      <c r="H4284" s="14">
        <v>0</v>
      </c>
      <c r="I4284" s="14">
        <v>0</v>
      </c>
      <c r="J4284" s="14">
        <v>0</v>
      </c>
      <c r="K4284" s="14">
        <v>0</v>
      </c>
      <c r="L4284" s="14">
        <v>0</v>
      </c>
      <c r="M4284" s="14">
        <v>85</v>
      </c>
      <c r="N4284" s="14">
        <v>0</v>
      </c>
      <c r="O4284" s="14">
        <v>0</v>
      </c>
      <c r="P4284" s="14">
        <v>25</v>
      </c>
      <c r="Q4284" s="14">
        <v>0</v>
      </c>
      <c r="R4284" s="14">
        <v>0</v>
      </c>
      <c r="S4284" s="14">
        <v>0</v>
      </c>
      <c r="T4284" s="14">
        <v>0</v>
      </c>
      <c r="U4284" s="14">
        <v>0</v>
      </c>
      <c r="V4284" s="14">
        <v>202008</v>
      </c>
      <c r="W4284" s="14"/>
    </row>
    <row r="4285" spans="1:23">
      <c r="A4285" s="14" t="s">
        <v>1819</v>
      </c>
      <c r="B4285" s="14">
        <v>25</v>
      </c>
      <c r="C4285" s="14">
        <v>40</v>
      </c>
      <c r="D4285" s="14">
        <v>0</v>
      </c>
      <c r="E4285" s="14">
        <v>3.73</v>
      </c>
      <c r="F4285" s="14">
        <v>1.05</v>
      </c>
      <c r="G4285" s="14">
        <v>0</v>
      </c>
      <c r="H4285" s="14">
        <v>0</v>
      </c>
      <c r="I4285" s="14">
        <v>0</v>
      </c>
      <c r="J4285" s="14">
        <v>0</v>
      </c>
      <c r="K4285" s="14">
        <v>0</v>
      </c>
      <c r="L4285" s="14">
        <v>0</v>
      </c>
      <c r="M4285" s="14">
        <v>68</v>
      </c>
      <c r="N4285" s="14">
        <v>0</v>
      </c>
      <c r="O4285" s="14">
        <v>0</v>
      </c>
      <c r="P4285" s="14">
        <v>50</v>
      </c>
      <c r="Q4285" s="14">
        <v>0</v>
      </c>
      <c r="R4285" s="14">
        <v>0</v>
      </c>
      <c r="S4285" s="14">
        <v>0</v>
      </c>
      <c r="T4285" s="14">
        <v>0</v>
      </c>
      <c r="U4285" s="14">
        <v>0</v>
      </c>
      <c r="V4285" s="14">
        <v>202008</v>
      </c>
      <c r="W4285" s="14"/>
    </row>
    <row r="4286" spans="1:23" ht="12.75" thickBot="1">
      <c r="A4286" s="14" t="s">
        <v>1819</v>
      </c>
      <c r="B4286" s="14">
        <v>26</v>
      </c>
      <c r="C4286" s="14">
        <v>40</v>
      </c>
      <c r="D4286" s="14">
        <v>0</v>
      </c>
      <c r="E4286" s="14">
        <v>3.81</v>
      </c>
      <c r="F4286" s="14">
        <v>6.28</v>
      </c>
      <c r="G4286" s="14">
        <v>0</v>
      </c>
      <c r="H4286" s="14">
        <v>0</v>
      </c>
      <c r="I4286" s="14">
        <v>0</v>
      </c>
      <c r="J4286" s="14">
        <v>0</v>
      </c>
      <c r="K4286" s="14">
        <v>0</v>
      </c>
      <c r="L4286" s="14">
        <v>0</v>
      </c>
      <c r="M4286" s="14">
        <v>245</v>
      </c>
      <c r="N4286" s="14">
        <v>0</v>
      </c>
      <c r="O4286" s="14">
        <v>0</v>
      </c>
      <c r="P4286" s="14">
        <v>0</v>
      </c>
      <c r="Q4286" s="14">
        <v>0</v>
      </c>
      <c r="R4286" s="14">
        <v>0</v>
      </c>
      <c r="S4286" s="14">
        <v>0</v>
      </c>
      <c r="T4286" s="14">
        <v>0</v>
      </c>
      <c r="U4286" s="14">
        <v>0</v>
      </c>
      <c r="V4286" s="14">
        <v>202008</v>
      </c>
      <c r="W4286" s="14"/>
    </row>
    <row r="4287" spans="1:23" ht="12.75" thickTop="1">
      <c r="A4287" s="188" t="s">
        <v>1306</v>
      </c>
      <c r="B4287" s="189">
        <v>0</v>
      </c>
      <c r="C4287" s="189">
        <v>214.19</v>
      </c>
      <c r="D4287" s="189">
        <v>0</v>
      </c>
      <c r="E4287" s="189">
        <v>13.07</v>
      </c>
      <c r="F4287" s="189">
        <v>8.51</v>
      </c>
      <c r="G4287" s="189">
        <v>0</v>
      </c>
      <c r="H4287" s="189">
        <v>0</v>
      </c>
      <c r="I4287" s="189">
        <v>16</v>
      </c>
      <c r="J4287" s="189">
        <v>0</v>
      </c>
      <c r="K4287" s="189">
        <v>0</v>
      </c>
      <c r="L4287" s="189">
        <v>0</v>
      </c>
      <c r="M4287" s="189">
        <v>593.4</v>
      </c>
      <c r="N4287" s="189">
        <v>0</v>
      </c>
      <c r="O4287" s="190">
        <v>0</v>
      </c>
      <c r="P4287" s="190">
        <v>150</v>
      </c>
      <c r="Q4287" s="190">
        <v>0</v>
      </c>
      <c r="R4287" s="190">
        <v>0</v>
      </c>
      <c r="S4287" s="189">
        <v>0</v>
      </c>
      <c r="T4287" s="189">
        <v>0</v>
      </c>
      <c r="U4287" s="189">
        <v>0</v>
      </c>
      <c r="V4287" s="189"/>
      <c r="W4287" s="189"/>
    </row>
    <row r="4288" spans="1:23">
      <c r="A4288" s="14" t="s">
        <v>848</v>
      </c>
      <c r="B4288" s="14">
        <v>1</v>
      </c>
      <c r="C4288" s="14">
        <v>31.32</v>
      </c>
      <c r="D4288" s="14">
        <v>0</v>
      </c>
      <c r="E4288" s="14">
        <v>0</v>
      </c>
      <c r="F4288" s="14">
        <v>0</v>
      </c>
      <c r="G4288" s="14">
        <v>0</v>
      </c>
      <c r="H4288" s="14">
        <v>0</v>
      </c>
      <c r="I4288" s="14">
        <v>8</v>
      </c>
      <c r="J4288" s="14">
        <v>0</v>
      </c>
      <c r="K4288" s="14">
        <v>0</v>
      </c>
      <c r="L4288" s="14">
        <v>0</v>
      </c>
      <c r="M4288" s="14">
        <v>0</v>
      </c>
      <c r="N4288" s="14">
        <v>0</v>
      </c>
      <c r="O4288" s="14">
        <v>17.14</v>
      </c>
      <c r="P4288" s="14">
        <v>0</v>
      </c>
      <c r="Q4288" s="14">
        <v>0</v>
      </c>
      <c r="R4288" s="14">
        <v>0</v>
      </c>
      <c r="S4288" s="14">
        <v>0</v>
      </c>
      <c r="T4288" s="14">
        <v>31</v>
      </c>
      <c r="U4288" s="14">
        <v>21.22</v>
      </c>
      <c r="V4288" s="14">
        <v>202002</v>
      </c>
      <c r="W4288" s="14"/>
    </row>
    <row r="4289" spans="1:23">
      <c r="A4289" s="14" t="s">
        <v>848</v>
      </c>
      <c r="B4289" s="14">
        <v>2</v>
      </c>
      <c r="C4289" s="14">
        <v>40</v>
      </c>
      <c r="D4289" s="14"/>
      <c r="E4289" s="14">
        <v>0</v>
      </c>
      <c r="F4289" s="14">
        <v>0</v>
      </c>
      <c r="G4289" s="14"/>
      <c r="H4289" s="14"/>
      <c r="I4289" s="14"/>
      <c r="J4289" s="14"/>
      <c r="K4289" s="14"/>
      <c r="L4289" s="14"/>
      <c r="M4289" s="14">
        <v>0</v>
      </c>
      <c r="N4289" s="14"/>
      <c r="O4289" s="14">
        <v>0</v>
      </c>
      <c r="P4289" s="14">
        <v>0</v>
      </c>
      <c r="Q4289" s="14">
        <v>0</v>
      </c>
      <c r="R4289" s="14">
        <v>0</v>
      </c>
      <c r="S4289" s="14"/>
      <c r="T4289" s="14">
        <v>0</v>
      </c>
      <c r="U4289" s="14">
        <v>2.0299999999999998</v>
      </c>
      <c r="V4289" s="14">
        <v>202002</v>
      </c>
      <c r="W4289" s="14"/>
    </row>
    <row r="4290" spans="1:23">
      <c r="A4290" s="14" t="s">
        <v>848</v>
      </c>
      <c r="B4290" s="14">
        <v>3</v>
      </c>
      <c r="C4290" s="14">
        <v>40</v>
      </c>
      <c r="D4290" s="14"/>
      <c r="E4290" s="14">
        <v>0</v>
      </c>
      <c r="F4290" s="14">
        <v>0</v>
      </c>
      <c r="G4290" s="14"/>
      <c r="H4290" s="14"/>
      <c r="I4290" s="14"/>
      <c r="J4290" s="14"/>
      <c r="K4290" s="14"/>
      <c r="L4290" s="14"/>
      <c r="M4290" s="14">
        <v>0</v>
      </c>
      <c r="N4290" s="14"/>
      <c r="O4290" s="14">
        <v>0</v>
      </c>
      <c r="P4290" s="14">
        <v>0</v>
      </c>
      <c r="Q4290" s="14">
        <v>0</v>
      </c>
      <c r="R4290" s="14">
        <v>0</v>
      </c>
      <c r="S4290" s="14"/>
      <c r="T4290" s="14">
        <v>6.65</v>
      </c>
      <c r="U4290" s="14">
        <v>3.05</v>
      </c>
      <c r="V4290" s="14">
        <v>202002</v>
      </c>
      <c r="W4290" s="14"/>
    </row>
    <row r="4291" spans="1:23">
      <c r="A4291" s="14" t="s">
        <v>848</v>
      </c>
      <c r="B4291" s="14">
        <v>4</v>
      </c>
      <c r="C4291" s="14">
        <v>40</v>
      </c>
      <c r="D4291" s="14"/>
      <c r="E4291" s="14">
        <v>0</v>
      </c>
      <c r="F4291" s="14">
        <v>0</v>
      </c>
      <c r="G4291" s="14"/>
      <c r="H4291" s="14"/>
      <c r="I4291" s="14"/>
      <c r="J4291" s="14"/>
      <c r="K4291" s="14"/>
      <c r="L4291" s="14"/>
      <c r="M4291" s="14">
        <v>0</v>
      </c>
      <c r="N4291" s="14"/>
      <c r="O4291" s="14">
        <v>0</v>
      </c>
      <c r="P4291" s="14">
        <v>0</v>
      </c>
      <c r="Q4291" s="14">
        <v>0</v>
      </c>
      <c r="R4291" s="14">
        <v>0</v>
      </c>
      <c r="S4291" s="14"/>
      <c r="T4291" s="14">
        <v>3.96</v>
      </c>
      <c r="U4291" s="14">
        <v>2.5499999999999998</v>
      </c>
      <c r="V4291" s="14">
        <v>202002</v>
      </c>
      <c r="W4291" s="14"/>
    </row>
    <row r="4292" spans="1:23">
      <c r="A4292" s="14" t="s">
        <v>848</v>
      </c>
      <c r="B4292" s="14">
        <v>5</v>
      </c>
      <c r="C4292" s="14">
        <v>40</v>
      </c>
      <c r="D4292" s="14"/>
      <c r="E4292" s="14">
        <v>0</v>
      </c>
      <c r="F4292" s="14">
        <v>0</v>
      </c>
      <c r="G4292" s="14"/>
      <c r="H4292" s="14"/>
      <c r="I4292" s="14"/>
      <c r="J4292" s="14"/>
      <c r="K4292" s="14"/>
      <c r="L4292" s="14"/>
      <c r="M4292" s="14">
        <v>0</v>
      </c>
      <c r="N4292" s="14"/>
      <c r="O4292" s="14">
        <v>0</v>
      </c>
      <c r="P4292" s="14">
        <v>0</v>
      </c>
      <c r="Q4292" s="14">
        <v>0</v>
      </c>
      <c r="R4292" s="14">
        <v>0</v>
      </c>
      <c r="S4292" s="14"/>
      <c r="T4292" s="14">
        <v>4.7</v>
      </c>
      <c r="U4292" s="14">
        <v>3.67</v>
      </c>
      <c r="V4292" s="14">
        <v>202002</v>
      </c>
      <c r="W4292" s="14"/>
    </row>
    <row r="4293" spans="1:23">
      <c r="A4293" s="14" t="s">
        <v>848</v>
      </c>
      <c r="B4293" s="14">
        <v>6</v>
      </c>
      <c r="C4293" s="14">
        <v>40</v>
      </c>
      <c r="D4293" s="14"/>
      <c r="E4293" s="14">
        <v>0</v>
      </c>
      <c r="F4293" s="14">
        <v>0</v>
      </c>
      <c r="G4293" s="14"/>
      <c r="H4293" s="14"/>
      <c r="I4293" s="14"/>
      <c r="J4293" s="14"/>
      <c r="K4293" s="14"/>
      <c r="L4293" s="14"/>
      <c r="M4293" s="14">
        <v>0</v>
      </c>
      <c r="N4293" s="14"/>
      <c r="O4293" s="14">
        <v>102.84</v>
      </c>
      <c r="P4293" s="14">
        <v>0</v>
      </c>
      <c r="Q4293" s="14">
        <v>0</v>
      </c>
      <c r="R4293" s="14">
        <v>0</v>
      </c>
      <c r="S4293" s="14"/>
      <c r="T4293" s="14">
        <v>4.38</v>
      </c>
      <c r="U4293" s="14">
        <v>1.1299999999999999</v>
      </c>
      <c r="V4293" s="14">
        <v>202003</v>
      </c>
      <c r="W4293" s="14"/>
    </row>
    <row r="4294" spans="1:23">
      <c r="A4294" s="14" t="s">
        <v>848</v>
      </c>
      <c r="B4294" s="14">
        <v>7</v>
      </c>
      <c r="C4294" s="14">
        <v>40</v>
      </c>
      <c r="D4294" s="14"/>
      <c r="E4294" s="14">
        <v>0</v>
      </c>
      <c r="F4294" s="14">
        <v>0</v>
      </c>
      <c r="G4294" s="14"/>
      <c r="H4294" s="14"/>
      <c r="I4294" s="14"/>
      <c r="J4294" s="14"/>
      <c r="K4294" s="14"/>
      <c r="L4294" s="14"/>
      <c r="M4294" s="14">
        <v>0</v>
      </c>
      <c r="N4294" s="14"/>
      <c r="O4294" s="14">
        <v>0</v>
      </c>
      <c r="P4294" s="14">
        <v>0</v>
      </c>
      <c r="Q4294" s="14">
        <v>0</v>
      </c>
      <c r="R4294" s="14">
        <v>0</v>
      </c>
      <c r="S4294" s="14"/>
      <c r="T4294" s="14">
        <v>5.01</v>
      </c>
      <c r="U4294" s="14">
        <v>0.8</v>
      </c>
      <c r="V4294" s="14">
        <v>202003</v>
      </c>
      <c r="W4294" s="14"/>
    </row>
    <row r="4295" spans="1:23">
      <c r="A4295" s="14" t="s">
        <v>848</v>
      </c>
      <c r="B4295" s="14">
        <v>8</v>
      </c>
      <c r="C4295" s="14">
        <v>40</v>
      </c>
      <c r="D4295" s="14"/>
      <c r="E4295" s="14">
        <v>0</v>
      </c>
      <c r="F4295" s="14">
        <v>0</v>
      </c>
      <c r="G4295" s="14"/>
      <c r="H4295" s="14"/>
      <c r="I4295" s="14"/>
      <c r="J4295" s="14"/>
      <c r="K4295" s="14"/>
      <c r="L4295" s="14"/>
      <c r="M4295" s="14">
        <v>0</v>
      </c>
      <c r="N4295" s="14"/>
      <c r="O4295" s="14">
        <v>0</v>
      </c>
      <c r="P4295" s="14">
        <v>0</v>
      </c>
      <c r="Q4295" s="14">
        <v>0</v>
      </c>
      <c r="R4295" s="14">
        <v>0</v>
      </c>
      <c r="S4295" s="14"/>
      <c r="T4295" s="14">
        <v>6.3</v>
      </c>
      <c r="U4295" s="14">
        <v>2.1800000000000002</v>
      </c>
      <c r="V4295" s="14">
        <v>202003</v>
      </c>
      <c r="W4295" s="14"/>
    </row>
    <row r="4296" spans="1:23">
      <c r="A4296" s="14" t="s">
        <v>848</v>
      </c>
      <c r="B4296" s="14">
        <v>9</v>
      </c>
      <c r="C4296" s="14">
        <v>40</v>
      </c>
      <c r="D4296" s="14"/>
      <c r="E4296" s="14">
        <v>0</v>
      </c>
      <c r="F4296" s="14"/>
      <c r="G4296" s="14"/>
      <c r="H4296" s="14"/>
      <c r="I4296" s="14"/>
      <c r="J4296" s="14"/>
      <c r="K4296" s="14"/>
      <c r="L4296" s="14"/>
      <c r="M4296" s="14">
        <v>0</v>
      </c>
      <c r="N4296" s="14"/>
      <c r="O4296" s="14">
        <v>0</v>
      </c>
      <c r="P4296" s="14">
        <v>0</v>
      </c>
      <c r="Q4296" s="14">
        <v>0</v>
      </c>
      <c r="R4296" s="14">
        <v>0</v>
      </c>
      <c r="S4296" s="14"/>
      <c r="T4296" s="14">
        <v>1.43</v>
      </c>
      <c r="U4296" s="14"/>
      <c r="V4296" s="14">
        <v>202003</v>
      </c>
      <c r="W4296" s="14"/>
    </row>
    <row r="4297" spans="1:23">
      <c r="A4297" s="14" t="s">
        <v>848</v>
      </c>
      <c r="B4297" s="14">
        <v>10</v>
      </c>
      <c r="C4297" s="14">
        <v>40</v>
      </c>
      <c r="D4297" s="14"/>
      <c r="E4297" s="14">
        <v>0</v>
      </c>
      <c r="F4297" s="14">
        <v>0</v>
      </c>
      <c r="G4297" s="14"/>
      <c r="H4297" s="14"/>
      <c r="I4297" s="14"/>
      <c r="J4297" s="14"/>
      <c r="K4297" s="14"/>
      <c r="L4297" s="14"/>
      <c r="M4297" s="14">
        <v>0</v>
      </c>
      <c r="N4297" s="14"/>
      <c r="O4297" s="14">
        <v>0</v>
      </c>
      <c r="P4297" s="14">
        <v>0</v>
      </c>
      <c r="Q4297" s="14">
        <v>0</v>
      </c>
      <c r="R4297" s="14">
        <v>0</v>
      </c>
      <c r="S4297" s="14"/>
      <c r="T4297" s="14">
        <v>3.85</v>
      </c>
      <c r="U4297" s="14">
        <v>0.45</v>
      </c>
      <c r="V4297" s="14">
        <v>202004</v>
      </c>
      <c r="W4297" s="14"/>
    </row>
    <row r="4298" spans="1:23">
      <c r="A4298" s="14" t="s">
        <v>848</v>
      </c>
      <c r="B4298" s="14">
        <v>11</v>
      </c>
      <c r="C4298" s="14">
        <v>40</v>
      </c>
      <c r="D4298" s="14"/>
      <c r="E4298" s="14">
        <v>0</v>
      </c>
      <c r="F4298" s="14">
        <v>0</v>
      </c>
      <c r="G4298" s="14"/>
      <c r="H4298" s="14"/>
      <c r="I4298" s="14"/>
      <c r="J4298" s="14"/>
      <c r="K4298" s="14"/>
      <c r="L4298" s="14"/>
      <c r="M4298" s="14">
        <v>0</v>
      </c>
      <c r="N4298" s="14"/>
      <c r="O4298" s="14">
        <v>0</v>
      </c>
      <c r="P4298" s="14">
        <v>0</v>
      </c>
      <c r="Q4298" s="14">
        <v>0</v>
      </c>
      <c r="R4298" s="14">
        <v>0</v>
      </c>
      <c r="S4298" s="14"/>
      <c r="T4298" s="14">
        <v>2.57</v>
      </c>
      <c r="U4298" s="14">
        <v>1.08</v>
      </c>
      <c r="V4298" s="14">
        <v>202004</v>
      </c>
      <c r="W4298" s="14"/>
    </row>
    <row r="4299" spans="1:23">
      <c r="A4299" s="14" t="s">
        <v>848</v>
      </c>
      <c r="B4299" s="14">
        <v>12</v>
      </c>
      <c r="C4299" s="14">
        <v>40</v>
      </c>
      <c r="D4299" s="14"/>
      <c r="E4299" s="14">
        <v>0</v>
      </c>
      <c r="F4299" s="14">
        <v>0</v>
      </c>
      <c r="G4299" s="14"/>
      <c r="H4299" s="14"/>
      <c r="I4299" s="14"/>
      <c r="J4299" s="14"/>
      <c r="K4299" s="14"/>
      <c r="L4299" s="14"/>
      <c r="M4299" s="14">
        <v>0</v>
      </c>
      <c r="N4299" s="14"/>
      <c r="O4299" s="14">
        <v>0</v>
      </c>
      <c r="P4299" s="14">
        <v>0</v>
      </c>
      <c r="Q4299" s="14">
        <v>0</v>
      </c>
      <c r="R4299" s="14">
        <v>0</v>
      </c>
      <c r="S4299" s="14"/>
      <c r="T4299" s="14">
        <v>3.49</v>
      </c>
      <c r="U4299" s="14">
        <v>0.68</v>
      </c>
      <c r="V4299" s="14">
        <v>202004</v>
      </c>
      <c r="W4299" s="14"/>
    </row>
    <row r="4300" spans="1:23">
      <c r="A4300" s="14" t="s">
        <v>848</v>
      </c>
      <c r="B4300" s="14">
        <v>13</v>
      </c>
      <c r="C4300" s="14">
        <v>0</v>
      </c>
      <c r="D4300" s="14"/>
      <c r="E4300" s="14"/>
      <c r="F4300" s="14"/>
      <c r="G4300" s="14"/>
      <c r="H4300" s="14">
        <v>40</v>
      </c>
      <c r="I4300" s="14"/>
      <c r="J4300" s="14"/>
      <c r="K4300" s="14"/>
      <c r="L4300" s="14"/>
      <c r="M4300" s="14">
        <v>0</v>
      </c>
      <c r="N4300" s="14"/>
      <c r="O4300" s="14">
        <v>0</v>
      </c>
      <c r="P4300" s="14">
        <v>0</v>
      </c>
      <c r="Q4300" s="14">
        <v>0</v>
      </c>
      <c r="R4300" s="14">
        <v>0</v>
      </c>
      <c r="S4300" s="14"/>
      <c r="T4300" s="14"/>
      <c r="U4300" s="14"/>
      <c r="V4300" s="14">
        <v>202004</v>
      </c>
      <c r="W4300" s="14"/>
    </row>
    <row r="4301" spans="1:23">
      <c r="A4301" s="14" t="s">
        <v>848</v>
      </c>
      <c r="B4301" s="14">
        <v>14</v>
      </c>
      <c r="C4301" s="14">
        <v>40</v>
      </c>
      <c r="D4301" s="14"/>
      <c r="E4301" s="14">
        <v>0</v>
      </c>
      <c r="F4301" s="14"/>
      <c r="G4301" s="14"/>
      <c r="H4301" s="14"/>
      <c r="I4301" s="14"/>
      <c r="J4301" s="14"/>
      <c r="K4301" s="14"/>
      <c r="L4301" s="14"/>
      <c r="M4301" s="14">
        <v>0</v>
      </c>
      <c r="N4301" s="14"/>
      <c r="O4301" s="14">
        <v>0</v>
      </c>
      <c r="P4301" s="14">
        <v>0</v>
      </c>
      <c r="Q4301" s="14">
        <v>0</v>
      </c>
      <c r="R4301" s="14">
        <v>0</v>
      </c>
      <c r="S4301" s="14"/>
      <c r="T4301" s="14">
        <v>2.85</v>
      </c>
      <c r="U4301" s="14"/>
      <c r="V4301" s="14">
        <v>202005</v>
      </c>
      <c r="W4301" s="14"/>
    </row>
    <row r="4302" spans="1:23">
      <c r="A4302" s="14" t="s">
        <v>848</v>
      </c>
      <c r="B4302" s="14">
        <v>15</v>
      </c>
      <c r="C4302" s="14">
        <v>40</v>
      </c>
      <c r="D4302" s="14"/>
      <c r="E4302" s="14">
        <v>0</v>
      </c>
      <c r="F4302" s="14">
        <v>0</v>
      </c>
      <c r="G4302" s="14"/>
      <c r="H4302" s="14"/>
      <c r="I4302" s="14"/>
      <c r="J4302" s="14"/>
      <c r="K4302" s="14"/>
      <c r="L4302" s="14"/>
      <c r="M4302" s="14">
        <v>0</v>
      </c>
      <c r="N4302" s="14"/>
      <c r="O4302" s="14">
        <v>102.84</v>
      </c>
      <c r="P4302" s="14">
        <v>0</v>
      </c>
      <c r="Q4302" s="14">
        <v>0</v>
      </c>
      <c r="R4302" s="14">
        <v>0</v>
      </c>
      <c r="S4302" s="14"/>
      <c r="T4302" s="14">
        <v>4.29</v>
      </c>
      <c r="U4302" s="14">
        <v>9.5500000000000007</v>
      </c>
      <c r="V4302" s="14">
        <v>202005</v>
      </c>
      <c r="W4302" s="14"/>
    </row>
    <row r="4303" spans="1:23">
      <c r="A4303" s="14" t="s">
        <v>848</v>
      </c>
      <c r="B4303" s="14">
        <v>16</v>
      </c>
      <c r="C4303" s="14">
        <v>32</v>
      </c>
      <c r="D4303" s="14"/>
      <c r="E4303" s="14">
        <v>0</v>
      </c>
      <c r="F4303" s="14">
        <v>0</v>
      </c>
      <c r="G4303" s="14"/>
      <c r="H4303" s="14"/>
      <c r="I4303" s="14">
        <v>8</v>
      </c>
      <c r="J4303" s="14"/>
      <c r="K4303" s="14"/>
      <c r="L4303" s="14"/>
      <c r="M4303" s="14">
        <v>0</v>
      </c>
      <c r="N4303" s="14"/>
      <c r="O4303" s="14">
        <v>0</v>
      </c>
      <c r="P4303" s="14">
        <v>0</v>
      </c>
      <c r="Q4303" s="14">
        <v>0</v>
      </c>
      <c r="R4303" s="14">
        <v>0</v>
      </c>
      <c r="S4303" s="14"/>
      <c r="T4303" s="14">
        <v>4.3099999999999996</v>
      </c>
      <c r="U4303" s="14">
        <v>3.93</v>
      </c>
      <c r="V4303" s="14">
        <v>202005</v>
      </c>
      <c r="W4303" s="14"/>
    </row>
    <row r="4304" spans="1:23">
      <c r="A4304" s="14" t="s">
        <v>848</v>
      </c>
      <c r="B4304" s="14">
        <v>17</v>
      </c>
      <c r="C4304" s="14">
        <v>40</v>
      </c>
      <c r="D4304" s="14"/>
      <c r="E4304" s="14">
        <v>0</v>
      </c>
      <c r="F4304" s="14">
        <v>0</v>
      </c>
      <c r="G4304" s="14"/>
      <c r="H4304" s="14"/>
      <c r="I4304" s="14"/>
      <c r="J4304" s="14"/>
      <c r="K4304" s="14"/>
      <c r="L4304" s="14"/>
      <c r="M4304" s="14">
        <v>0</v>
      </c>
      <c r="N4304" s="14"/>
      <c r="O4304" s="14">
        <v>17.14</v>
      </c>
      <c r="P4304" s="14">
        <v>0</v>
      </c>
      <c r="Q4304" s="14">
        <v>0</v>
      </c>
      <c r="R4304" s="14">
        <v>0</v>
      </c>
      <c r="S4304" s="14"/>
      <c r="T4304" s="14">
        <v>5.92</v>
      </c>
      <c r="U4304" s="14">
        <v>2</v>
      </c>
      <c r="V4304" s="14">
        <v>202005</v>
      </c>
      <c r="W4304" s="14"/>
    </row>
    <row r="4305" spans="1:23">
      <c r="A4305" s="14" t="s">
        <v>848</v>
      </c>
      <c r="B4305" s="14">
        <v>18</v>
      </c>
      <c r="C4305" s="14">
        <v>32</v>
      </c>
      <c r="D4305" s="14">
        <v>0</v>
      </c>
      <c r="E4305" s="14">
        <v>0</v>
      </c>
      <c r="F4305" s="14">
        <v>0</v>
      </c>
      <c r="G4305" s="14">
        <v>0</v>
      </c>
      <c r="H4305" s="14">
        <v>0</v>
      </c>
      <c r="I4305" s="14">
        <v>8</v>
      </c>
      <c r="J4305" s="14">
        <v>0</v>
      </c>
      <c r="K4305" s="14">
        <v>0</v>
      </c>
      <c r="L4305" s="14">
        <v>0</v>
      </c>
      <c r="M4305" s="14">
        <v>0</v>
      </c>
      <c r="N4305" s="14">
        <v>0</v>
      </c>
      <c r="O4305" s="14">
        <v>0</v>
      </c>
      <c r="P4305" s="14">
        <v>0</v>
      </c>
      <c r="Q4305" s="14">
        <v>0</v>
      </c>
      <c r="R4305" s="14">
        <v>0</v>
      </c>
      <c r="S4305" s="14">
        <v>0</v>
      </c>
      <c r="T4305" s="14">
        <v>4.58</v>
      </c>
      <c r="U4305" s="14">
        <v>-22.33</v>
      </c>
      <c r="V4305" s="14">
        <v>202005</v>
      </c>
      <c r="W4305" s="14"/>
    </row>
    <row r="4306" spans="1:23">
      <c r="A4306" s="14" t="s">
        <v>848</v>
      </c>
      <c r="B4306" s="14">
        <v>19</v>
      </c>
      <c r="C4306" s="14">
        <v>0</v>
      </c>
      <c r="D4306" s="14"/>
      <c r="E4306" s="14"/>
      <c r="F4306" s="14"/>
      <c r="G4306" s="14">
        <v>40</v>
      </c>
      <c r="H4306" s="14"/>
      <c r="I4306" s="14"/>
      <c r="J4306" s="14"/>
      <c r="K4306" s="14"/>
      <c r="L4306" s="14"/>
      <c r="M4306" s="14">
        <v>0</v>
      </c>
      <c r="N4306" s="14"/>
      <c r="O4306" s="14">
        <v>0</v>
      </c>
      <c r="P4306" s="14">
        <v>0</v>
      </c>
      <c r="Q4306" s="14">
        <v>0</v>
      </c>
      <c r="R4306" s="14">
        <v>0</v>
      </c>
      <c r="S4306" s="14"/>
      <c r="T4306" s="14"/>
      <c r="U4306" s="14"/>
      <c r="V4306" s="14">
        <v>202006</v>
      </c>
      <c r="W4306" s="14"/>
    </row>
    <row r="4307" spans="1:23">
      <c r="A4307" s="14" t="s">
        <v>848</v>
      </c>
      <c r="B4307" s="14">
        <v>20</v>
      </c>
      <c r="C4307" s="14">
        <v>40</v>
      </c>
      <c r="D4307" s="14"/>
      <c r="E4307" s="14">
        <v>0</v>
      </c>
      <c r="F4307" s="14">
        <v>0</v>
      </c>
      <c r="G4307" s="14"/>
      <c r="H4307" s="14"/>
      <c r="I4307" s="14"/>
      <c r="J4307" s="14"/>
      <c r="K4307" s="14"/>
      <c r="L4307" s="14"/>
      <c r="M4307" s="14">
        <v>0</v>
      </c>
      <c r="N4307" s="14"/>
      <c r="O4307" s="14">
        <v>0</v>
      </c>
      <c r="P4307" s="14">
        <v>0</v>
      </c>
      <c r="Q4307" s="14">
        <v>0</v>
      </c>
      <c r="R4307" s="14">
        <v>0</v>
      </c>
      <c r="S4307" s="14"/>
      <c r="T4307" s="14">
        <v>6.6</v>
      </c>
      <c r="U4307" s="14">
        <v>1.1499999999999999</v>
      </c>
      <c r="V4307" s="14">
        <v>202006</v>
      </c>
      <c r="W4307" s="14"/>
    </row>
    <row r="4308" spans="1:23">
      <c r="A4308" s="14" t="s">
        <v>848</v>
      </c>
      <c r="B4308" s="14">
        <v>21</v>
      </c>
      <c r="C4308" s="14">
        <v>24</v>
      </c>
      <c r="D4308" s="14"/>
      <c r="E4308" s="14">
        <v>0</v>
      </c>
      <c r="F4308" s="14">
        <v>0</v>
      </c>
      <c r="G4308" s="14">
        <v>8</v>
      </c>
      <c r="H4308" s="14"/>
      <c r="I4308" s="14">
        <v>8</v>
      </c>
      <c r="J4308" s="14"/>
      <c r="K4308" s="14"/>
      <c r="L4308" s="14"/>
      <c r="M4308" s="14">
        <v>0</v>
      </c>
      <c r="N4308" s="14"/>
      <c r="O4308" s="14">
        <v>0</v>
      </c>
      <c r="P4308" s="14">
        <v>0</v>
      </c>
      <c r="Q4308" s="14">
        <v>0</v>
      </c>
      <c r="R4308" s="14">
        <v>0</v>
      </c>
      <c r="S4308" s="14"/>
      <c r="T4308" s="14">
        <v>1.26</v>
      </c>
      <c r="U4308" s="14">
        <v>1.32</v>
      </c>
      <c r="V4308" s="14">
        <v>202006</v>
      </c>
      <c r="W4308" s="14"/>
    </row>
    <row r="4309" spans="1:23">
      <c r="A4309" s="14" t="s">
        <v>848</v>
      </c>
      <c r="B4309" s="14">
        <v>22</v>
      </c>
      <c r="C4309" s="14">
        <v>40</v>
      </c>
      <c r="D4309" s="14"/>
      <c r="E4309" s="14">
        <v>0</v>
      </c>
      <c r="F4309" s="14"/>
      <c r="G4309" s="14"/>
      <c r="H4309" s="14"/>
      <c r="I4309" s="14"/>
      <c r="J4309" s="14"/>
      <c r="K4309" s="14"/>
      <c r="L4309" s="14"/>
      <c r="M4309" s="14">
        <v>0</v>
      </c>
      <c r="N4309" s="14"/>
      <c r="O4309" s="14">
        <v>0</v>
      </c>
      <c r="P4309" s="14">
        <v>0</v>
      </c>
      <c r="Q4309" s="14">
        <v>0</v>
      </c>
      <c r="R4309" s="14">
        <v>0</v>
      </c>
      <c r="S4309" s="14"/>
      <c r="T4309" s="14">
        <v>1.94</v>
      </c>
      <c r="U4309" s="14"/>
      <c r="V4309" s="14">
        <v>202006</v>
      </c>
      <c r="W4309" s="14"/>
    </row>
    <row r="4310" spans="1:23">
      <c r="A4310" s="14" t="s">
        <v>848</v>
      </c>
      <c r="B4310" s="14">
        <v>23</v>
      </c>
      <c r="C4310" s="14">
        <v>32</v>
      </c>
      <c r="D4310" s="14"/>
      <c r="E4310" s="14">
        <v>0</v>
      </c>
      <c r="F4310" s="14">
        <v>0</v>
      </c>
      <c r="G4310" s="14"/>
      <c r="H4310" s="14"/>
      <c r="I4310" s="14">
        <v>8</v>
      </c>
      <c r="J4310" s="14"/>
      <c r="K4310" s="14"/>
      <c r="L4310" s="14"/>
      <c r="M4310" s="14">
        <v>0</v>
      </c>
      <c r="N4310" s="14"/>
      <c r="O4310" s="14">
        <v>17.14</v>
      </c>
      <c r="P4310" s="14">
        <v>0</v>
      </c>
      <c r="Q4310" s="14">
        <v>0</v>
      </c>
      <c r="R4310" s="14">
        <v>0</v>
      </c>
      <c r="S4310" s="14"/>
      <c r="T4310" s="14">
        <v>3.27</v>
      </c>
      <c r="U4310" s="14">
        <v>1.05</v>
      </c>
      <c r="V4310" s="14">
        <v>202007</v>
      </c>
      <c r="W4310" s="14"/>
    </row>
    <row r="4311" spans="1:23">
      <c r="A4311" s="14" t="s">
        <v>848</v>
      </c>
      <c r="B4311" s="14">
        <v>24</v>
      </c>
      <c r="C4311" s="14">
        <v>40</v>
      </c>
      <c r="D4311" s="14"/>
      <c r="E4311" s="14">
        <v>0</v>
      </c>
      <c r="F4311" s="14">
        <v>0</v>
      </c>
      <c r="G4311" s="14"/>
      <c r="H4311" s="14"/>
      <c r="I4311" s="14"/>
      <c r="J4311" s="14"/>
      <c r="K4311" s="14"/>
      <c r="L4311" s="14"/>
      <c r="M4311" s="14">
        <v>0</v>
      </c>
      <c r="N4311" s="14"/>
      <c r="O4311" s="14">
        <v>119.98</v>
      </c>
      <c r="P4311" s="14">
        <v>0</v>
      </c>
      <c r="Q4311" s="14">
        <v>0</v>
      </c>
      <c r="R4311" s="14">
        <v>0</v>
      </c>
      <c r="S4311" s="14"/>
      <c r="T4311" s="14">
        <v>7.57</v>
      </c>
      <c r="U4311" s="14">
        <v>14.77</v>
      </c>
      <c r="V4311" s="14">
        <v>202007</v>
      </c>
      <c r="W4311" s="14"/>
    </row>
    <row r="4312" spans="1:23">
      <c r="A4312" s="14" t="s">
        <v>848</v>
      </c>
      <c r="B4312" s="14">
        <v>25</v>
      </c>
      <c r="C4312" s="14">
        <v>32</v>
      </c>
      <c r="D4312" s="14"/>
      <c r="E4312" s="14">
        <v>0</v>
      </c>
      <c r="F4312" s="14">
        <v>0</v>
      </c>
      <c r="G4312" s="14"/>
      <c r="H4312" s="14"/>
      <c r="I4312" s="14"/>
      <c r="J4312" s="14">
        <v>8</v>
      </c>
      <c r="K4312" s="14"/>
      <c r="L4312" s="14"/>
      <c r="M4312" s="14">
        <v>0</v>
      </c>
      <c r="N4312" s="14"/>
      <c r="O4312" s="14">
        <v>0</v>
      </c>
      <c r="P4312" s="14">
        <v>0</v>
      </c>
      <c r="Q4312" s="14">
        <v>0</v>
      </c>
      <c r="R4312" s="14">
        <v>0</v>
      </c>
      <c r="S4312" s="14"/>
      <c r="T4312" s="14">
        <v>3.03</v>
      </c>
      <c r="U4312" s="14">
        <v>0.7</v>
      </c>
      <c r="V4312" s="14">
        <v>202007</v>
      </c>
      <c r="W4312" s="14"/>
    </row>
    <row r="4313" spans="1:23" ht="12.75" thickBot="1">
      <c r="A4313" s="14" t="s">
        <v>848</v>
      </c>
      <c r="B4313" s="14">
        <v>26</v>
      </c>
      <c r="C4313" s="14">
        <v>32</v>
      </c>
      <c r="D4313" s="14"/>
      <c r="E4313" s="14">
        <v>0</v>
      </c>
      <c r="F4313" s="14">
        <v>0</v>
      </c>
      <c r="G4313" s="14">
        <v>8</v>
      </c>
      <c r="H4313" s="14"/>
      <c r="I4313" s="14"/>
      <c r="J4313" s="14"/>
      <c r="K4313" s="14"/>
      <c r="L4313" s="14"/>
      <c r="M4313" s="14">
        <v>0</v>
      </c>
      <c r="N4313" s="14"/>
      <c r="O4313" s="14">
        <v>34.28</v>
      </c>
      <c r="P4313" s="14">
        <v>0</v>
      </c>
      <c r="Q4313" s="14">
        <v>0</v>
      </c>
      <c r="R4313" s="14">
        <v>0</v>
      </c>
      <c r="S4313" s="14"/>
      <c r="T4313" s="14">
        <v>3.21</v>
      </c>
      <c r="U4313" s="14">
        <v>0.13</v>
      </c>
      <c r="V4313" s="14">
        <v>202008</v>
      </c>
      <c r="W4313" s="14"/>
    </row>
    <row r="4314" spans="1:23" ht="12.75" thickTop="1">
      <c r="A4314" s="188" t="s">
        <v>1306</v>
      </c>
      <c r="B4314" s="189">
        <v>0</v>
      </c>
      <c r="C4314" s="189">
        <v>895.32</v>
      </c>
      <c r="D4314" s="189">
        <v>0</v>
      </c>
      <c r="E4314" s="189">
        <v>0</v>
      </c>
      <c r="F4314" s="189">
        <v>0</v>
      </c>
      <c r="G4314" s="189">
        <v>56</v>
      </c>
      <c r="H4314" s="189">
        <v>40</v>
      </c>
      <c r="I4314" s="189">
        <v>40</v>
      </c>
      <c r="J4314" s="189">
        <v>8</v>
      </c>
      <c r="K4314" s="189">
        <v>0</v>
      </c>
      <c r="L4314" s="189">
        <v>0</v>
      </c>
      <c r="M4314" s="189">
        <v>0</v>
      </c>
      <c r="N4314" s="189">
        <v>0</v>
      </c>
      <c r="O4314" s="190">
        <v>411.36</v>
      </c>
      <c r="P4314" s="190">
        <v>0</v>
      </c>
      <c r="Q4314" s="190">
        <v>0</v>
      </c>
      <c r="R4314" s="190">
        <v>0</v>
      </c>
      <c r="S4314" s="189">
        <v>0</v>
      </c>
      <c r="T4314" s="189">
        <v>122.17000000000002</v>
      </c>
      <c r="U4314" s="189">
        <v>51.11</v>
      </c>
      <c r="V4314" s="189"/>
      <c r="W4314" s="189"/>
    </row>
    <row r="4315" spans="1:23">
      <c r="A4315" s="14" t="s">
        <v>785</v>
      </c>
      <c r="B4315" s="14">
        <v>1</v>
      </c>
      <c r="C4315" s="14">
        <v>0</v>
      </c>
      <c r="D4315" s="14">
        <v>0</v>
      </c>
      <c r="E4315" s="14">
        <v>0</v>
      </c>
      <c r="F4315" s="14">
        <v>0</v>
      </c>
      <c r="G4315" s="14">
        <v>30</v>
      </c>
      <c r="H4315" s="14">
        <v>0</v>
      </c>
      <c r="I4315" s="14">
        <v>8</v>
      </c>
      <c r="J4315" s="14">
        <v>0</v>
      </c>
      <c r="K4315" s="14">
        <v>0</v>
      </c>
      <c r="L4315" s="14">
        <v>0</v>
      </c>
      <c r="M4315" s="14">
        <v>0</v>
      </c>
      <c r="N4315" s="14">
        <v>0</v>
      </c>
      <c r="O4315" s="14">
        <v>0</v>
      </c>
      <c r="P4315" s="14">
        <v>0</v>
      </c>
      <c r="Q4315" s="14">
        <v>0</v>
      </c>
      <c r="R4315" s="14">
        <v>0</v>
      </c>
      <c r="S4315" s="14">
        <v>0</v>
      </c>
      <c r="T4315" s="14">
        <v>354.71</v>
      </c>
      <c r="U4315" s="14">
        <v>0</v>
      </c>
      <c r="V4315" s="14">
        <v>202002</v>
      </c>
      <c r="W4315" s="14"/>
    </row>
    <row r="4316" spans="1:23">
      <c r="A4316" s="14" t="s">
        <v>785</v>
      </c>
      <c r="B4316" s="14">
        <v>2</v>
      </c>
      <c r="C4316" s="14">
        <v>38</v>
      </c>
      <c r="D4316" s="14"/>
      <c r="E4316" s="14">
        <v>0</v>
      </c>
      <c r="F4316" s="14"/>
      <c r="G4316" s="14"/>
      <c r="H4316" s="14"/>
      <c r="I4316" s="14"/>
      <c r="J4316" s="14"/>
      <c r="K4316" s="14"/>
      <c r="L4316" s="14"/>
      <c r="M4316" s="14">
        <v>0</v>
      </c>
      <c r="N4316" s="14"/>
      <c r="O4316" s="14">
        <v>0</v>
      </c>
      <c r="P4316" s="14">
        <v>0</v>
      </c>
      <c r="Q4316" s="14">
        <v>0</v>
      </c>
      <c r="R4316" s="14">
        <v>0</v>
      </c>
      <c r="S4316" s="14"/>
      <c r="T4316" s="14">
        <v>2.83</v>
      </c>
      <c r="U4316" s="14"/>
      <c r="V4316" s="14">
        <v>202002</v>
      </c>
      <c r="W4316" s="14"/>
    </row>
    <row r="4317" spans="1:23">
      <c r="A4317" s="14" t="s">
        <v>785</v>
      </c>
      <c r="B4317" s="14">
        <v>3</v>
      </c>
      <c r="C4317" s="14">
        <v>38</v>
      </c>
      <c r="D4317" s="14"/>
      <c r="E4317" s="14">
        <v>0</v>
      </c>
      <c r="F4317" s="14"/>
      <c r="G4317" s="14"/>
      <c r="H4317" s="14"/>
      <c r="I4317" s="14"/>
      <c r="J4317" s="14"/>
      <c r="K4317" s="14"/>
      <c r="L4317" s="14"/>
      <c r="M4317" s="14">
        <v>0</v>
      </c>
      <c r="N4317" s="14"/>
      <c r="O4317" s="14">
        <v>0</v>
      </c>
      <c r="P4317" s="14">
        <v>0</v>
      </c>
      <c r="Q4317" s="14">
        <v>0</v>
      </c>
      <c r="R4317" s="14">
        <v>0</v>
      </c>
      <c r="S4317" s="14"/>
      <c r="T4317" s="14">
        <v>1.17</v>
      </c>
      <c r="U4317" s="14"/>
      <c r="V4317" s="14">
        <v>202002</v>
      </c>
      <c r="W4317" s="14"/>
    </row>
    <row r="4318" spans="1:23">
      <c r="A4318" s="14" t="s">
        <v>785</v>
      </c>
      <c r="B4318" s="14">
        <v>4</v>
      </c>
      <c r="C4318" s="14">
        <v>38</v>
      </c>
      <c r="D4318" s="14">
        <v>2</v>
      </c>
      <c r="E4318" s="14">
        <v>0</v>
      </c>
      <c r="F4318" s="14">
        <v>1.35</v>
      </c>
      <c r="G4318" s="14"/>
      <c r="H4318" s="14"/>
      <c r="I4318" s="14"/>
      <c r="J4318" s="14"/>
      <c r="K4318" s="14"/>
      <c r="L4318" s="14"/>
      <c r="M4318" s="14">
        <v>0</v>
      </c>
      <c r="N4318" s="14"/>
      <c r="O4318" s="14">
        <v>0</v>
      </c>
      <c r="P4318" s="14">
        <v>0</v>
      </c>
      <c r="Q4318" s="14">
        <v>0</v>
      </c>
      <c r="R4318" s="14">
        <v>0</v>
      </c>
      <c r="S4318" s="14"/>
      <c r="T4318" s="14">
        <v>1.25</v>
      </c>
      <c r="U4318" s="14"/>
      <c r="V4318" s="14">
        <v>202002</v>
      </c>
      <c r="W4318" s="14"/>
    </row>
    <row r="4319" spans="1:23">
      <c r="A4319" s="14" t="s">
        <v>785</v>
      </c>
      <c r="B4319" s="14">
        <v>5</v>
      </c>
      <c r="C4319" s="14">
        <v>38</v>
      </c>
      <c r="D4319" s="14"/>
      <c r="E4319" s="14">
        <v>0</v>
      </c>
      <c r="F4319" s="14"/>
      <c r="G4319" s="14"/>
      <c r="H4319" s="14"/>
      <c r="I4319" s="14"/>
      <c r="J4319" s="14"/>
      <c r="K4319" s="14"/>
      <c r="L4319" s="14"/>
      <c r="M4319" s="14">
        <v>0</v>
      </c>
      <c r="N4319" s="14"/>
      <c r="O4319" s="14">
        <v>0</v>
      </c>
      <c r="P4319" s="14">
        <v>0</v>
      </c>
      <c r="Q4319" s="14">
        <v>0</v>
      </c>
      <c r="R4319" s="14">
        <v>0</v>
      </c>
      <c r="S4319" s="14"/>
      <c r="T4319" s="14">
        <v>5.27</v>
      </c>
      <c r="U4319" s="14"/>
      <c r="V4319" s="14">
        <v>202002</v>
      </c>
      <c r="W4319" s="14"/>
    </row>
    <row r="4320" spans="1:23">
      <c r="A4320" s="14" t="s">
        <v>785</v>
      </c>
      <c r="B4320" s="14">
        <v>6</v>
      </c>
      <c r="C4320" s="14">
        <v>38</v>
      </c>
      <c r="D4320" s="14">
        <v>0.17</v>
      </c>
      <c r="E4320" s="14">
        <v>0</v>
      </c>
      <c r="F4320" s="14">
        <v>1.4</v>
      </c>
      <c r="G4320" s="14">
        <v>0</v>
      </c>
      <c r="H4320" s="14">
        <v>0</v>
      </c>
      <c r="I4320" s="14">
        <v>0</v>
      </c>
      <c r="J4320" s="14">
        <v>0</v>
      </c>
      <c r="K4320" s="14">
        <v>0</v>
      </c>
      <c r="L4320" s="14">
        <v>0</v>
      </c>
      <c r="M4320" s="14">
        <v>0</v>
      </c>
      <c r="N4320" s="14">
        <v>0</v>
      </c>
      <c r="O4320" s="14">
        <v>0</v>
      </c>
      <c r="P4320" s="14">
        <v>0</v>
      </c>
      <c r="Q4320" s="14">
        <v>0</v>
      </c>
      <c r="R4320" s="14">
        <v>0</v>
      </c>
      <c r="S4320" s="14">
        <v>0</v>
      </c>
      <c r="T4320" s="14">
        <v>4.6399999999999997</v>
      </c>
      <c r="U4320" s="14">
        <v>0</v>
      </c>
      <c r="V4320" s="14">
        <v>202003</v>
      </c>
      <c r="W4320" s="14"/>
    </row>
    <row r="4321" spans="1:23">
      <c r="A4321" s="14" t="s">
        <v>785</v>
      </c>
      <c r="B4321" s="14">
        <v>7</v>
      </c>
      <c r="C4321" s="14">
        <v>36.17</v>
      </c>
      <c r="D4321" s="14">
        <v>0</v>
      </c>
      <c r="E4321" s="14">
        <v>0</v>
      </c>
      <c r="F4321" s="14">
        <v>0</v>
      </c>
      <c r="G4321" s="14">
        <v>0</v>
      </c>
      <c r="H4321" s="14">
        <v>0</v>
      </c>
      <c r="I4321" s="14">
        <v>0</v>
      </c>
      <c r="J4321" s="14">
        <v>0</v>
      </c>
      <c r="K4321" s="14">
        <v>0</v>
      </c>
      <c r="L4321" s="14">
        <v>0</v>
      </c>
      <c r="M4321" s="14">
        <v>0</v>
      </c>
      <c r="N4321" s="14">
        <v>0</v>
      </c>
      <c r="O4321" s="14">
        <v>0</v>
      </c>
      <c r="P4321" s="14">
        <v>0</v>
      </c>
      <c r="Q4321" s="14">
        <v>0</v>
      </c>
      <c r="R4321" s="14">
        <v>0</v>
      </c>
      <c r="S4321" s="14">
        <v>0</v>
      </c>
      <c r="T4321" s="14">
        <v>0</v>
      </c>
      <c r="U4321" s="14">
        <v>0</v>
      </c>
      <c r="V4321" s="14">
        <v>202003</v>
      </c>
      <c r="W4321" s="14"/>
    </row>
    <row r="4322" spans="1:23">
      <c r="A4322" s="14" t="s">
        <v>785</v>
      </c>
      <c r="B4322" s="14">
        <v>8</v>
      </c>
      <c r="C4322" s="14">
        <v>38</v>
      </c>
      <c r="D4322" s="14">
        <v>0.93</v>
      </c>
      <c r="E4322" s="14"/>
      <c r="F4322" s="14"/>
      <c r="G4322" s="14"/>
      <c r="H4322" s="14"/>
      <c r="I4322" s="14"/>
      <c r="J4322" s="14"/>
      <c r="K4322" s="14"/>
      <c r="L4322" s="14"/>
      <c r="M4322" s="14">
        <v>0</v>
      </c>
      <c r="N4322" s="14"/>
      <c r="O4322" s="14">
        <v>0</v>
      </c>
      <c r="P4322" s="14">
        <v>0</v>
      </c>
      <c r="Q4322" s="14">
        <v>0</v>
      </c>
      <c r="R4322" s="14">
        <v>0</v>
      </c>
      <c r="S4322" s="14"/>
      <c r="T4322" s="14"/>
      <c r="U4322" s="14"/>
      <c r="V4322" s="14">
        <v>202003</v>
      </c>
      <c r="W4322" s="14"/>
    </row>
    <row r="4323" spans="1:23">
      <c r="A4323" s="14" t="s">
        <v>785</v>
      </c>
      <c r="B4323" s="14">
        <v>9</v>
      </c>
      <c r="C4323" s="14">
        <v>38</v>
      </c>
      <c r="D4323" s="14"/>
      <c r="E4323" s="14">
        <v>0</v>
      </c>
      <c r="F4323" s="14"/>
      <c r="G4323" s="14"/>
      <c r="H4323" s="14"/>
      <c r="I4323" s="14"/>
      <c r="J4323" s="14"/>
      <c r="K4323" s="14"/>
      <c r="L4323" s="14"/>
      <c r="M4323" s="14">
        <v>0</v>
      </c>
      <c r="N4323" s="14"/>
      <c r="O4323" s="14">
        <v>0</v>
      </c>
      <c r="P4323" s="14">
        <v>0</v>
      </c>
      <c r="Q4323" s="14">
        <v>0</v>
      </c>
      <c r="R4323" s="14">
        <v>0</v>
      </c>
      <c r="S4323" s="14"/>
      <c r="T4323" s="14">
        <v>0.97</v>
      </c>
      <c r="U4323" s="14"/>
      <c r="V4323" s="14">
        <v>202003</v>
      </c>
      <c r="W4323" s="14"/>
    </row>
    <row r="4324" spans="1:23">
      <c r="A4324" s="14" t="s">
        <v>785</v>
      </c>
      <c r="B4324" s="14">
        <v>10</v>
      </c>
      <c r="C4324" s="14">
        <v>36.549999999999997</v>
      </c>
      <c r="D4324" s="14">
        <v>0</v>
      </c>
      <c r="E4324" s="14">
        <v>0</v>
      </c>
      <c r="F4324" s="14">
        <v>0</v>
      </c>
      <c r="G4324" s="14">
        <v>0</v>
      </c>
      <c r="H4324" s="14">
        <v>0</v>
      </c>
      <c r="I4324" s="14">
        <v>0</v>
      </c>
      <c r="J4324" s="14">
        <v>0</v>
      </c>
      <c r="K4324" s="14">
        <v>0</v>
      </c>
      <c r="L4324" s="14">
        <v>0</v>
      </c>
      <c r="M4324" s="14">
        <v>0</v>
      </c>
      <c r="N4324" s="14">
        <v>0</v>
      </c>
      <c r="O4324" s="14">
        <v>0</v>
      </c>
      <c r="P4324" s="14">
        <v>0</v>
      </c>
      <c r="Q4324" s="14">
        <v>0</v>
      </c>
      <c r="R4324" s="14">
        <v>0</v>
      </c>
      <c r="S4324" s="14">
        <v>0</v>
      </c>
      <c r="T4324" s="14">
        <v>0</v>
      </c>
      <c r="U4324" s="14">
        <v>0</v>
      </c>
      <c r="V4324" s="14">
        <v>202004</v>
      </c>
      <c r="W4324" s="14"/>
    </row>
    <row r="4325" spans="1:23">
      <c r="A4325" s="14" t="s">
        <v>785</v>
      </c>
      <c r="B4325" s="14">
        <v>11</v>
      </c>
      <c r="C4325" s="14">
        <v>36.03</v>
      </c>
      <c r="D4325" s="14">
        <v>0</v>
      </c>
      <c r="E4325" s="14">
        <v>0</v>
      </c>
      <c r="F4325" s="14">
        <v>0</v>
      </c>
      <c r="G4325" s="14">
        <v>0</v>
      </c>
      <c r="H4325" s="14">
        <v>0</v>
      </c>
      <c r="I4325" s="14">
        <v>0</v>
      </c>
      <c r="J4325" s="14">
        <v>0</v>
      </c>
      <c r="K4325" s="14">
        <v>0</v>
      </c>
      <c r="L4325" s="14">
        <v>0</v>
      </c>
      <c r="M4325" s="14">
        <v>0</v>
      </c>
      <c r="N4325" s="14">
        <v>0</v>
      </c>
      <c r="O4325" s="14">
        <v>0</v>
      </c>
      <c r="P4325" s="14">
        <v>0</v>
      </c>
      <c r="Q4325" s="14">
        <v>0</v>
      </c>
      <c r="R4325" s="14">
        <v>0</v>
      </c>
      <c r="S4325" s="14">
        <v>0</v>
      </c>
      <c r="T4325" s="14">
        <v>0</v>
      </c>
      <c r="U4325" s="14">
        <v>0</v>
      </c>
      <c r="V4325" s="14">
        <v>202004</v>
      </c>
      <c r="W4325" s="14"/>
    </row>
    <row r="4326" spans="1:23">
      <c r="A4326" s="14" t="s">
        <v>785</v>
      </c>
      <c r="B4326" s="14">
        <v>12</v>
      </c>
      <c r="C4326" s="14">
        <v>38</v>
      </c>
      <c r="D4326" s="14"/>
      <c r="E4326" s="14">
        <v>0</v>
      </c>
      <c r="F4326" s="14"/>
      <c r="G4326" s="14"/>
      <c r="H4326" s="14"/>
      <c r="I4326" s="14"/>
      <c r="J4326" s="14"/>
      <c r="K4326" s="14"/>
      <c r="L4326" s="14"/>
      <c r="M4326" s="14">
        <v>0</v>
      </c>
      <c r="N4326" s="14"/>
      <c r="O4326" s="14">
        <v>0</v>
      </c>
      <c r="P4326" s="14">
        <v>0</v>
      </c>
      <c r="Q4326" s="14">
        <v>0</v>
      </c>
      <c r="R4326" s="14">
        <v>0</v>
      </c>
      <c r="S4326" s="14"/>
      <c r="T4326" s="14">
        <v>3.61</v>
      </c>
      <c r="U4326" s="14"/>
      <c r="V4326" s="14">
        <v>202004</v>
      </c>
      <c r="W4326" s="14"/>
    </row>
    <row r="4327" spans="1:23">
      <c r="A4327" s="14" t="s">
        <v>785</v>
      </c>
      <c r="B4327" s="14">
        <v>13</v>
      </c>
      <c r="C4327" s="14">
        <v>36.020000000000003</v>
      </c>
      <c r="D4327" s="14">
        <v>0</v>
      </c>
      <c r="E4327" s="14">
        <v>0</v>
      </c>
      <c r="F4327" s="14">
        <v>0</v>
      </c>
      <c r="G4327" s="14">
        <v>0</v>
      </c>
      <c r="H4327" s="14">
        <v>0</v>
      </c>
      <c r="I4327" s="14">
        <v>0</v>
      </c>
      <c r="J4327" s="14">
        <v>0</v>
      </c>
      <c r="K4327" s="14">
        <v>0</v>
      </c>
      <c r="L4327" s="14">
        <v>0</v>
      </c>
      <c r="M4327" s="14">
        <v>0</v>
      </c>
      <c r="N4327" s="14">
        <v>0</v>
      </c>
      <c r="O4327" s="14">
        <v>0</v>
      </c>
      <c r="P4327" s="14">
        <v>0</v>
      </c>
      <c r="Q4327" s="14">
        <v>0</v>
      </c>
      <c r="R4327" s="14">
        <v>0</v>
      </c>
      <c r="S4327" s="14">
        <v>0</v>
      </c>
      <c r="T4327" s="14">
        <v>0</v>
      </c>
      <c r="U4327" s="14">
        <v>0</v>
      </c>
      <c r="V4327" s="14">
        <v>202004</v>
      </c>
      <c r="W4327" s="14"/>
    </row>
    <row r="4328" spans="1:23">
      <c r="A4328" s="14" t="s">
        <v>785</v>
      </c>
      <c r="B4328" s="14">
        <v>14</v>
      </c>
      <c r="C4328" s="14">
        <v>37.590000000000003</v>
      </c>
      <c r="D4328" s="14">
        <v>0</v>
      </c>
      <c r="E4328" s="14">
        <v>0</v>
      </c>
      <c r="F4328" s="14">
        <v>0</v>
      </c>
      <c r="G4328" s="14">
        <v>0</v>
      </c>
      <c r="H4328" s="14">
        <v>0</v>
      </c>
      <c r="I4328" s="14">
        <v>0</v>
      </c>
      <c r="J4328" s="14">
        <v>0</v>
      </c>
      <c r="K4328" s="14">
        <v>0</v>
      </c>
      <c r="L4328" s="14">
        <v>0</v>
      </c>
      <c r="M4328" s="14">
        <v>0</v>
      </c>
      <c r="N4328" s="14">
        <v>0</v>
      </c>
      <c r="O4328" s="14">
        <v>0</v>
      </c>
      <c r="P4328" s="14">
        <v>0</v>
      </c>
      <c r="Q4328" s="14">
        <v>0</v>
      </c>
      <c r="R4328" s="14">
        <v>0</v>
      </c>
      <c r="S4328" s="14">
        <v>0</v>
      </c>
      <c r="T4328" s="14">
        <v>0</v>
      </c>
      <c r="U4328" s="14">
        <v>0</v>
      </c>
      <c r="V4328" s="14">
        <v>202005</v>
      </c>
      <c r="W4328" s="14"/>
    </row>
    <row r="4329" spans="1:23">
      <c r="A4329" s="14" t="s">
        <v>785</v>
      </c>
      <c r="B4329" s="14">
        <v>15</v>
      </c>
      <c r="C4329" s="14">
        <v>35.67</v>
      </c>
      <c r="D4329" s="14">
        <v>0</v>
      </c>
      <c r="E4329" s="14">
        <v>0</v>
      </c>
      <c r="F4329" s="14">
        <v>0</v>
      </c>
      <c r="G4329" s="14">
        <v>0</v>
      </c>
      <c r="H4329" s="14">
        <v>0</v>
      </c>
      <c r="I4329" s="14">
        <v>0</v>
      </c>
      <c r="J4329" s="14">
        <v>0</v>
      </c>
      <c r="K4329" s="14">
        <v>0</v>
      </c>
      <c r="L4329" s="14">
        <v>0</v>
      </c>
      <c r="M4329" s="14">
        <v>0</v>
      </c>
      <c r="N4329" s="14">
        <v>0</v>
      </c>
      <c r="O4329" s="14">
        <v>0</v>
      </c>
      <c r="P4329" s="14">
        <v>0</v>
      </c>
      <c r="Q4329" s="14">
        <v>0</v>
      </c>
      <c r="R4329" s="14">
        <v>0</v>
      </c>
      <c r="S4329" s="14">
        <v>0</v>
      </c>
      <c r="T4329" s="14">
        <v>0</v>
      </c>
      <c r="U4329" s="14">
        <v>0</v>
      </c>
      <c r="V4329" s="14">
        <v>202005</v>
      </c>
      <c r="W4329" s="14"/>
    </row>
    <row r="4330" spans="1:23">
      <c r="A4330" s="14" t="s">
        <v>785</v>
      </c>
      <c r="B4330" s="14">
        <v>16</v>
      </c>
      <c r="C4330" s="14">
        <v>30</v>
      </c>
      <c r="D4330" s="14"/>
      <c r="E4330" s="14">
        <v>0</v>
      </c>
      <c r="F4330" s="14"/>
      <c r="G4330" s="14"/>
      <c r="H4330" s="14"/>
      <c r="I4330" s="14">
        <v>8</v>
      </c>
      <c r="J4330" s="14"/>
      <c r="K4330" s="14"/>
      <c r="L4330" s="14"/>
      <c r="M4330" s="14">
        <v>0</v>
      </c>
      <c r="N4330" s="14"/>
      <c r="O4330" s="14">
        <v>0</v>
      </c>
      <c r="P4330" s="14">
        <v>0</v>
      </c>
      <c r="Q4330" s="14">
        <v>0</v>
      </c>
      <c r="R4330" s="14">
        <v>0</v>
      </c>
      <c r="S4330" s="14"/>
      <c r="T4330" s="14">
        <v>1.71</v>
      </c>
      <c r="U4330" s="14"/>
      <c r="V4330" s="14">
        <v>202005</v>
      </c>
      <c r="W4330" s="14"/>
    </row>
    <row r="4331" spans="1:23">
      <c r="A4331" s="14" t="s">
        <v>785</v>
      </c>
      <c r="B4331" s="14">
        <v>17</v>
      </c>
      <c r="C4331" s="14">
        <v>35.31</v>
      </c>
      <c r="D4331" s="14">
        <v>0</v>
      </c>
      <c r="E4331" s="14">
        <v>0</v>
      </c>
      <c r="F4331" s="14">
        <v>0</v>
      </c>
      <c r="G4331" s="14">
        <v>0</v>
      </c>
      <c r="H4331" s="14">
        <v>0</v>
      </c>
      <c r="I4331" s="14">
        <v>0</v>
      </c>
      <c r="J4331" s="14">
        <v>0</v>
      </c>
      <c r="K4331" s="14">
        <v>0</v>
      </c>
      <c r="L4331" s="14">
        <v>0</v>
      </c>
      <c r="M4331" s="14">
        <v>0</v>
      </c>
      <c r="N4331" s="14">
        <v>0</v>
      </c>
      <c r="O4331" s="14">
        <v>0</v>
      </c>
      <c r="P4331" s="14">
        <v>0</v>
      </c>
      <c r="Q4331" s="14">
        <v>0</v>
      </c>
      <c r="R4331" s="14">
        <v>0</v>
      </c>
      <c r="S4331" s="14">
        <v>0</v>
      </c>
      <c r="T4331" s="14">
        <v>0</v>
      </c>
      <c r="U4331" s="14">
        <v>0</v>
      </c>
      <c r="V4331" s="14">
        <v>202005</v>
      </c>
      <c r="W4331" s="14"/>
    </row>
    <row r="4332" spans="1:23">
      <c r="A4332" s="14" t="s">
        <v>785</v>
      </c>
      <c r="B4332" s="14">
        <v>18</v>
      </c>
      <c r="C4332" s="14">
        <v>29.26</v>
      </c>
      <c r="D4332" s="14">
        <v>0</v>
      </c>
      <c r="E4332" s="14">
        <v>0</v>
      </c>
      <c r="F4332" s="14">
        <v>0</v>
      </c>
      <c r="G4332" s="14">
        <v>0</v>
      </c>
      <c r="H4332" s="14">
        <v>0</v>
      </c>
      <c r="I4332" s="14">
        <v>8</v>
      </c>
      <c r="J4332" s="14">
        <v>0</v>
      </c>
      <c r="K4332" s="14">
        <v>0</v>
      </c>
      <c r="L4332" s="14">
        <v>0</v>
      </c>
      <c r="M4332" s="14">
        <v>0</v>
      </c>
      <c r="N4332" s="14">
        <v>0</v>
      </c>
      <c r="O4332" s="14">
        <v>0</v>
      </c>
      <c r="P4332" s="14">
        <v>0</v>
      </c>
      <c r="Q4332" s="14">
        <v>0</v>
      </c>
      <c r="R4332" s="14">
        <v>0</v>
      </c>
      <c r="S4332" s="14">
        <v>0</v>
      </c>
      <c r="T4332" s="14">
        <v>0</v>
      </c>
      <c r="U4332" s="14">
        <v>0</v>
      </c>
      <c r="V4332" s="14">
        <v>202005</v>
      </c>
      <c r="W4332" s="14"/>
    </row>
    <row r="4333" spans="1:23">
      <c r="A4333" s="14" t="s">
        <v>785</v>
      </c>
      <c r="B4333" s="14">
        <v>19</v>
      </c>
      <c r="C4333" s="14">
        <v>28.06</v>
      </c>
      <c r="D4333" s="14">
        <v>0</v>
      </c>
      <c r="E4333" s="14">
        <v>0</v>
      </c>
      <c r="F4333" s="14">
        <v>0</v>
      </c>
      <c r="G4333" s="14">
        <v>8</v>
      </c>
      <c r="H4333" s="14">
        <v>0</v>
      </c>
      <c r="I4333" s="14">
        <v>0</v>
      </c>
      <c r="J4333" s="14">
        <v>0</v>
      </c>
      <c r="K4333" s="14">
        <v>0</v>
      </c>
      <c r="L4333" s="14">
        <v>0</v>
      </c>
      <c r="M4333" s="14">
        <v>0</v>
      </c>
      <c r="N4333" s="14">
        <v>0</v>
      </c>
      <c r="O4333" s="14">
        <v>0</v>
      </c>
      <c r="P4333" s="14">
        <v>0</v>
      </c>
      <c r="Q4333" s="14">
        <v>0</v>
      </c>
      <c r="R4333" s="14">
        <v>0</v>
      </c>
      <c r="S4333" s="14">
        <v>0</v>
      </c>
      <c r="T4333" s="14">
        <v>0</v>
      </c>
      <c r="U4333" s="14">
        <v>0</v>
      </c>
      <c r="V4333" s="14">
        <v>202006</v>
      </c>
      <c r="W4333" s="14"/>
    </row>
    <row r="4334" spans="1:23">
      <c r="A4334" s="14" t="s">
        <v>785</v>
      </c>
      <c r="B4334" s="14">
        <v>20</v>
      </c>
      <c r="C4334" s="14">
        <v>33.119999999999997</v>
      </c>
      <c r="D4334" s="14">
        <v>0</v>
      </c>
      <c r="E4334" s="14">
        <v>0</v>
      </c>
      <c r="F4334" s="14">
        <v>0</v>
      </c>
      <c r="G4334" s="14">
        <v>0</v>
      </c>
      <c r="H4334" s="14">
        <v>0</v>
      </c>
      <c r="I4334" s="14">
        <v>0</v>
      </c>
      <c r="J4334" s="14">
        <v>0</v>
      </c>
      <c r="K4334" s="14">
        <v>0</v>
      </c>
      <c r="L4334" s="14">
        <v>0</v>
      </c>
      <c r="M4334" s="14">
        <v>0</v>
      </c>
      <c r="N4334" s="14">
        <v>0</v>
      </c>
      <c r="O4334" s="14">
        <v>0</v>
      </c>
      <c r="P4334" s="14">
        <v>0</v>
      </c>
      <c r="Q4334" s="14">
        <v>0</v>
      </c>
      <c r="R4334" s="14">
        <v>0</v>
      </c>
      <c r="S4334" s="14">
        <v>0</v>
      </c>
      <c r="T4334" s="14">
        <v>0</v>
      </c>
      <c r="U4334" s="14">
        <v>0</v>
      </c>
      <c r="V4334" s="14">
        <v>202006</v>
      </c>
      <c r="W4334" s="14"/>
    </row>
    <row r="4335" spans="1:23">
      <c r="A4335" s="14" t="s">
        <v>785</v>
      </c>
      <c r="B4335" s="14">
        <v>21</v>
      </c>
      <c r="C4335" s="14">
        <v>29.75</v>
      </c>
      <c r="D4335" s="14">
        <v>0</v>
      </c>
      <c r="E4335" s="14">
        <v>0</v>
      </c>
      <c r="F4335" s="14">
        <v>0</v>
      </c>
      <c r="G4335" s="14">
        <v>0</v>
      </c>
      <c r="H4335" s="14">
        <v>0</v>
      </c>
      <c r="I4335" s="14">
        <v>8</v>
      </c>
      <c r="J4335" s="14">
        <v>0</v>
      </c>
      <c r="K4335" s="14">
        <v>0</v>
      </c>
      <c r="L4335" s="14">
        <v>0</v>
      </c>
      <c r="M4335" s="14">
        <v>0</v>
      </c>
      <c r="N4335" s="14">
        <v>0</v>
      </c>
      <c r="O4335" s="14">
        <v>0</v>
      </c>
      <c r="P4335" s="14">
        <v>0</v>
      </c>
      <c r="Q4335" s="14">
        <v>0</v>
      </c>
      <c r="R4335" s="14">
        <v>0</v>
      </c>
      <c r="S4335" s="14">
        <v>0</v>
      </c>
      <c r="T4335" s="14">
        <v>0</v>
      </c>
      <c r="U4335" s="14">
        <v>0</v>
      </c>
      <c r="V4335" s="14">
        <v>202006</v>
      </c>
      <c r="W4335" s="14"/>
    </row>
    <row r="4336" spans="1:23">
      <c r="A4336" s="14" t="s">
        <v>785</v>
      </c>
      <c r="B4336" s="14">
        <v>22</v>
      </c>
      <c r="C4336" s="14">
        <v>34.92</v>
      </c>
      <c r="D4336" s="14">
        <v>0</v>
      </c>
      <c r="E4336" s="14">
        <v>0</v>
      </c>
      <c r="F4336" s="14">
        <v>0</v>
      </c>
      <c r="G4336" s="14">
        <v>0</v>
      </c>
      <c r="H4336" s="14">
        <v>0</v>
      </c>
      <c r="I4336" s="14">
        <v>0</v>
      </c>
      <c r="J4336" s="14">
        <v>0</v>
      </c>
      <c r="K4336" s="14">
        <v>0</v>
      </c>
      <c r="L4336" s="14">
        <v>0</v>
      </c>
      <c r="M4336" s="14">
        <v>0</v>
      </c>
      <c r="N4336" s="14">
        <v>0</v>
      </c>
      <c r="O4336" s="14">
        <v>0</v>
      </c>
      <c r="P4336" s="14">
        <v>0</v>
      </c>
      <c r="Q4336" s="14">
        <v>0</v>
      </c>
      <c r="R4336" s="14">
        <v>0</v>
      </c>
      <c r="S4336" s="14">
        <v>0</v>
      </c>
      <c r="T4336" s="14">
        <v>0</v>
      </c>
      <c r="U4336" s="14">
        <v>0</v>
      </c>
      <c r="V4336" s="14">
        <v>202006</v>
      </c>
      <c r="W4336" s="14"/>
    </row>
    <row r="4337" spans="1:23">
      <c r="A4337" s="14" t="s">
        <v>785</v>
      </c>
      <c r="B4337" s="14">
        <v>23</v>
      </c>
      <c r="C4337" s="14">
        <v>25.53</v>
      </c>
      <c r="D4337" s="14">
        <v>0</v>
      </c>
      <c r="E4337" s="14">
        <v>0</v>
      </c>
      <c r="F4337" s="14">
        <v>0</v>
      </c>
      <c r="G4337" s="14">
        <v>0</v>
      </c>
      <c r="H4337" s="14">
        <v>0</v>
      </c>
      <c r="I4337" s="14">
        <v>8</v>
      </c>
      <c r="J4337" s="14">
        <v>0</v>
      </c>
      <c r="K4337" s="14">
        <v>0</v>
      </c>
      <c r="L4337" s="14">
        <v>0</v>
      </c>
      <c r="M4337" s="14">
        <v>0</v>
      </c>
      <c r="N4337" s="14">
        <v>0</v>
      </c>
      <c r="O4337" s="14">
        <v>0</v>
      </c>
      <c r="P4337" s="14">
        <v>0</v>
      </c>
      <c r="Q4337" s="14">
        <v>0</v>
      </c>
      <c r="R4337" s="14">
        <v>0</v>
      </c>
      <c r="S4337" s="14">
        <v>0</v>
      </c>
      <c r="T4337" s="14">
        <v>0</v>
      </c>
      <c r="U4337" s="14">
        <v>0</v>
      </c>
      <c r="V4337" s="14">
        <v>202007</v>
      </c>
      <c r="W4337" s="14"/>
    </row>
    <row r="4338" spans="1:23">
      <c r="A4338" s="14" t="s">
        <v>785</v>
      </c>
      <c r="B4338" s="14">
        <v>24</v>
      </c>
      <c r="C4338" s="14">
        <v>38</v>
      </c>
      <c r="D4338" s="14"/>
      <c r="E4338" s="14">
        <v>0</v>
      </c>
      <c r="F4338" s="14"/>
      <c r="G4338" s="14"/>
      <c r="H4338" s="14"/>
      <c r="I4338" s="14"/>
      <c r="J4338" s="14"/>
      <c r="K4338" s="14"/>
      <c r="L4338" s="14"/>
      <c r="M4338" s="14">
        <v>0</v>
      </c>
      <c r="N4338" s="14"/>
      <c r="O4338" s="14">
        <v>0</v>
      </c>
      <c r="P4338" s="14">
        <v>0</v>
      </c>
      <c r="Q4338" s="14">
        <v>0</v>
      </c>
      <c r="R4338" s="14">
        <v>0</v>
      </c>
      <c r="S4338" s="14"/>
      <c r="T4338" s="14">
        <v>0.47</v>
      </c>
      <c r="U4338" s="14"/>
      <c r="V4338" s="14">
        <v>202007</v>
      </c>
      <c r="W4338" s="14"/>
    </row>
    <row r="4339" spans="1:23">
      <c r="A4339" s="14" t="s">
        <v>785</v>
      </c>
      <c r="B4339" s="14">
        <v>25</v>
      </c>
      <c r="C4339" s="14">
        <v>33.58</v>
      </c>
      <c r="D4339" s="14">
        <v>0</v>
      </c>
      <c r="E4339" s="14">
        <v>0</v>
      </c>
      <c r="F4339" s="14">
        <v>0</v>
      </c>
      <c r="G4339" s="14">
        <v>0</v>
      </c>
      <c r="H4339" s="14">
        <v>0</v>
      </c>
      <c r="I4339" s="14">
        <v>0</v>
      </c>
      <c r="J4339" s="14">
        <v>0</v>
      </c>
      <c r="K4339" s="14">
        <v>0</v>
      </c>
      <c r="L4339" s="14">
        <v>0</v>
      </c>
      <c r="M4339" s="14">
        <v>0</v>
      </c>
      <c r="N4339" s="14">
        <v>0</v>
      </c>
      <c r="O4339" s="14">
        <v>0</v>
      </c>
      <c r="P4339" s="14">
        <v>0</v>
      </c>
      <c r="Q4339" s="14">
        <v>0</v>
      </c>
      <c r="R4339" s="14">
        <v>0</v>
      </c>
      <c r="S4339" s="14">
        <v>0</v>
      </c>
      <c r="T4339" s="14">
        <v>0</v>
      </c>
      <c r="U4339" s="14">
        <v>0</v>
      </c>
      <c r="V4339" s="14">
        <v>202008</v>
      </c>
      <c r="W4339" s="14"/>
    </row>
    <row r="4340" spans="1:23" ht="12.75" thickBot="1">
      <c r="A4340" s="14" t="s">
        <v>785</v>
      </c>
      <c r="B4340" s="14">
        <v>26</v>
      </c>
      <c r="C4340" s="14">
        <v>38</v>
      </c>
      <c r="D4340" s="14">
        <v>0</v>
      </c>
      <c r="E4340" s="14">
        <v>0</v>
      </c>
      <c r="F4340" s="14">
        <v>0</v>
      </c>
      <c r="G4340" s="14">
        <v>0</v>
      </c>
      <c r="H4340" s="14">
        <v>0</v>
      </c>
      <c r="I4340" s="14">
        <v>0</v>
      </c>
      <c r="J4340" s="14">
        <v>0</v>
      </c>
      <c r="K4340" s="14">
        <v>0</v>
      </c>
      <c r="L4340" s="14">
        <v>0</v>
      </c>
      <c r="M4340" s="14">
        <v>0</v>
      </c>
      <c r="N4340" s="14">
        <v>0</v>
      </c>
      <c r="O4340" s="14">
        <v>0</v>
      </c>
      <c r="P4340" s="14">
        <v>0</v>
      </c>
      <c r="Q4340" s="14">
        <v>0</v>
      </c>
      <c r="R4340" s="14">
        <v>0</v>
      </c>
      <c r="S4340" s="14">
        <v>0</v>
      </c>
      <c r="T4340" s="14">
        <v>2.2999999999999998</v>
      </c>
      <c r="U4340" s="14">
        <v>0</v>
      </c>
      <c r="V4340" s="14">
        <v>202008</v>
      </c>
      <c r="W4340" s="14"/>
    </row>
    <row r="4341" spans="1:23" ht="12.75" thickTop="1">
      <c r="A4341" s="188" t="s">
        <v>1306</v>
      </c>
      <c r="B4341" s="189">
        <v>0</v>
      </c>
      <c r="C4341" s="189">
        <v>877.56</v>
      </c>
      <c r="D4341" s="189">
        <v>3.1</v>
      </c>
      <c r="E4341" s="189">
        <v>0</v>
      </c>
      <c r="F4341" s="189">
        <v>2.75</v>
      </c>
      <c r="G4341" s="189">
        <v>38</v>
      </c>
      <c r="H4341" s="189">
        <v>0</v>
      </c>
      <c r="I4341" s="189">
        <v>40</v>
      </c>
      <c r="J4341" s="189">
        <v>0</v>
      </c>
      <c r="K4341" s="189">
        <v>0</v>
      </c>
      <c r="L4341" s="189">
        <v>0</v>
      </c>
      <c r="M4341" s="189">
        <v>0</v>
      </c>
      <c r="N4341" s="189">
        <v>0</v>
      </c>
      <c r="O4341" s="190">
        <v>0</v>
      </c>
      <c r="P4341" s="190">
        <v>0</v>
      </c>
      <c r="Q4341" s="190">
        <v>0</v>
      </c>
      <c r="R4341" s="190">
        <v>0</v>
      </c>
      <c r="S4341" s="189">
        <v>0</v>
      </c>
      <c r="T4341" s="189">
        <v>378.92999999999995</v>
      </c>
      <c r="U4341" s="189">
        <v>0</v>
      </c>
      <c r="V4341" s="189"/>
      <c r="W4341" s="189"/>
    </row>
    <row r="4342" spans="1:23">
      <c r="A4342" s="14" t="s">
        <v>491</v>
      </c>
      <c r="B4342" s="14">
        <v>1</v>
      </c>
      <c r="C4342" s="14">
        <v>0</v>
      </c>
      <c r="D4342" s="14">
        <v>0</v>
      </c>
      <c r="E4342" s="14">
        <v>0</v>
      </c>
      <c r="F4342" s="14">
        <v>0</v>
      </c>
      <c r="G4342" s="14">
        <v>28</v>
      </c>
      <c r="H4342" s="14">
        <v>0</v>
      </c>
      <c r="I4342" s="14">
        <v>12</v>
      </c>
      <c r="J4342" s="14">
        <v>0</v>
      </c>
      <c r="K4342" s="14">
        <v>0</v>
      </c>
      <c r="L4342" s="14">
        <v>0</v>
      </c>
      <c r="M4342" s="14">
        <v>0</v>
      </c>
      <c r="N4342" s="14">
        <v>0</v>
      </c>
      <c r="O4342" s="14">
        <v>0</v>
      </c>
      <c r="P4342" s="14">
        <v>0</v>
      </c>
      <c r="Q4342" s="14">
        <v>0</v>
      </c>
      <c r="R4342" s="14">
        <v>0</v>
      </c>
      <c r="S4342" s="14">
        <v>0</v>
      </c>
      <c r="T4342" s="14">
        <v>0</v>
      </c>
      <c r="U4342" s="14">
        <v>164.95</v>
      </c>
      <c r="V4342" s="14">
        <v>202002</v>
      </c>
      <c r="W4342" s="14"/>
    </row>
    <row r="4343" spans="1:23">
      <c r="A4343" s="14" t="s">
        <v>491</v>
      </c>
      <c r="B4343" s="14">
        <v>2</v>
      </c>
      <c r="C4343" s="14">
        <v>38.33</v>
      </c>
      <c r="D4343" s="14">
        <v>0</v>
      </c>
      <c r="E4343" s="14">
        <v>0</v>
      </c>
      <c r="F4343" s="14">
        <v>0</v>
      </c>
      <c r="G4343" s="14">
        <v>0</v>
      </c>
      <c r="H4343" s="14">
        <v>0</v>
      </c>
      <c r="I4343" s="14">
        <v>0</v>
      </c>
      <c r="J4343" s="14">
        <v>0</v>
      </c>
      <c r="K4343" s="14">
        <v>0</v>
      </c>
      <c r="L4343" s="14">
        <v>0</v>
      </c>
      <c r="M4343" s="14">
        <v>0</v>
      </c>
      <c r="N4343" s="14">
        <v>0</v>
      </c>
      <c r="O4343" s="14">
        <v>0</v>
      </c>
      <c r="P4343" s="14">
        <v>0</v>
      </c>
      <c r="Q4343" s="14">
        <v>0</v>
      </c>
      <c r="R4343" s="14">
        <v>0</v>
      </c>
      <c r="S4343" s="14">
        <v>0</v>
      </c>
      <c r="T4343" s="14">
        <v>0</v>
      </c>
      <c r="U4343" s="14">
        <v>0</v>
      </c>
      <c r="V4343" s="14">
        <v>202002</v>
      </c>
      <c r="W4343" s="14"/>
    </row>
    <row r="4344" spans="1:23">
      <c r="A4344" s="14" t="s">
        <v>491</v>
      </c>
      <c r="B4344" s="14">
        <v>3</v>
      </c>
      <c r="C4344" s="14">
        <v>32</v>
      </c>
      <c r="D4344" s="14"/>
      <c r="E4344" s="14"/>
      <c r="F4344" s="14">
        <v>0</v>
      </c>
      <c r="G4344" s="14"/>
      <c r="H4344" s="14">
        <v>8</v>
      </c>
      <c r="I4344" s="14"/>
      <c r="J4344" s="14"/>
      <c r="K4344" s="14"/>
      <c r="L4344" s="14"/>
      <c r="M4344" s="14">
        <v>0</v>
      </c>
      <c r="N4344" s="14"/>
      <c r="O4344" s="14">
        <v>0</v>
      </c>
      <c r="P4344" s="14">
        <v>0</v>
      </c>
      <c r="Q4344" s="14">
        <v>0</v>
      </c>
      <c r="R4344" s="14">
        <v>0</v>
      </c>
      <c r="S4344" s="14"/>
      <c r="T4344" s="14"/>
      <c r="U4344" s="14">
        <v>1.42</v>
      </c>
      <c r="V4344" s="14">
        <v>202002</v>
      </c>
      <c r="W4344" s="14"/>
    </row>
    <row r="4345" spans="1:23">
      <c r="A4345" s="14" t="s">
        <v>491</v>
      </c>
      <c r="B4345" s="14">
        <v>4</v>
      </c>
      <c r="C4345" s="14">
        <v>16</v>
      </c>
      <c r="D4345" s="14"/>
      <c r="E4345" s="14"/>
      <c r="F4345" s="14">
        <v>0</v>
      </c>
      <c r="G4345" s="14"/>
      <c r="H4345" s="14">
        <v>24</v>
      </c>
      <c r="I4345" s="14"/>
      <c r="J4345" s="14"/>
      <c r="K4345" s="14"/>
      <c r="L4345" s="14"/>
      <c r="M4345" s="14">
        <v>0</v>
      </c>
      <c r="N4345" s="14"/>
      <c r="O4345" s="14">
        <v>0</v>
      </c>
      <c r="P4345" s="14">
        <v>0</v>
      </c>
      <c r="Q4345" s="14">
        <v>0</v>
      </c>
      <c r="R4345" s="14">
        <v>0</v>
      </c>
      <c r="S4345" s="14"/>
      <c r="T4345" s="14"/>
      <c r="U4345" s="14">
        <v>0.5</v>
      </c>
      <c r="V4345" s="14">
        <v>202002</v>
      </c>
      <c r="W4345" s="14"/>
    </row>
    <row r="4346" spans="1:23">
      <c r="A4346" s="14" t="s">
        <v>491</v>
      </c>
      <c r="B4346" s="14">
        <v>5</v>
      </c>
      <c r="C4346" s="14">
        <v>6.58</v>
      </c>
      <c r="D4346" s="14">
        <v>0</v>
      </c>
      <c r="E4346" s="14">
        <v>0</v>
      </c>
      <c r="F4346" s="14">
        <v>0</v>
      </c>
      <c r="G4346" s="14">
        <v>0</v>
      </c>
      <c r="H4346" s="14">
        <v>32</v>
      </c>
      <c r="I4346" s="14">
        <v>0</v>
      </c>
      <c r="J4346" s="14">
        <v>0</v>
      </c>
      <c r="K4346" s="14">
        <v>0</v>
      </c>
      <c r="L4346" s="14">
        <v>0</v>
      </c>
      <c r="M4346" s="14">
        <v>0</v>
      </c>
      <c r="N4346" s="14">
        <v>0</v>
      </c>
      <c r="O4346" s="14">
        <v>0</v>
      </c>
      <c r="P4346" s="14">
        <v>0</v>
      </c>
      <c r="Q4346" s="14">
        <v>0</v>
      </c>
      <c r="R4346" s="14">
        <v>0</v>
      </c>
      <c r="S4346" s="14">
        <v>0</v>
      </c>
      <c r="T4346" s="14">
        <v>0</v>
      </c>
      <c r="U4346" s="14">
        <v>0</v>
      </c>
      <c r="V4346" s="14">
        <v>202002</v>
      </c>
      <c r="W4346" s="14"/>
    </row>
    <row r="4347" spans="1:23">
      <c r="A4347" s="14" t="s">
        <v>491</v>
      </c>
      <c r="B4347" s="14">
        <v>6</v>
      </c>
      <c r="C4347" s="14">
        <v>34.58</v>
      </c>
      <c r="D4347" s="14">
        <v>0</v>
      </c>
      <c r="E4347" s="14">
        <v>0</v>
      </c>
      <c r="F4347" s="14">
        <v>0</v>
      </c>
      <c r="G4347" s="14">
        <v>0</v>
      </c>
      <c r="H4347" s="14">
        <v>0</v>
      </c>
      <c r="I4347" s="14">
        <v>0</v>
      </c>
      <c r="J4347" s="14">
        <v>0</v>
      </c>
      <c r="K4347" s="14">
        <v>0</v>
      </c>
      <c r="L4347" s="14">
        <v>0</v>
      </c>
      <c r="M4347" s="14">
        <v>0</v>
      </c>
      <c r="N4347" s="14">
        <v>0</v>
      </c>
      <c r="O4347" s="14">
        <v>0</v>
      </c>
      <c r="P4347" s="14">
        <v>0</v>
      </c>
      <c r="Q4347" s="14">
        <v>0</v>
      </c>
      <c r="R4347" s="14">
        <v>0</v>
      </c>
      <c r="S4347" s="14">
        <v>0</v>
      </c>
      <c r="T4347" s="14">
        <v>0</v>
      </c>
      <c r="U4347" s="14">
        <v>0</v>
      </c>
      <c r="V4347" s="14">
        <v>202003</v>
      </c>
      <c r="W4347" s="14"/>
    </row>
    <row r="4348" spans="1:23">
      <c r="A4348" s="14" t="s">
        <v>491</v>
      </c>
      <c r="B4348" s="14">
        <v>7</v>
      </c>
      <c r="C4348" s="14">
        <v>37.5</v>
      </c>
      <c r="D4348" s="14">
        <v>0</v>
      </c>
      <c r="E4348" s="14">
        <v>0</v>
      </c>
      <c r="F4348" s="14">
        <v>0</v>
      </c>
      <c r="G4348" s="14">
        <v>0</v>
      </c>
      <c r="H4348" s="14">
        <v>0</v>
      </c>
      <c r="I4348" s="14">
        <v>0</v>
      </c>
      <c r="J4348" s="14">
        <v>0</v>
      </c>
      <c r="K4348" s="14">
        <v>0.5</v>
      </c>
      <c r="L4348" s="14">
        <v>0</v>
      </c>
      <c r="M4348" s="14">
        <v>0</v>
      </c>
      <c r="N4348" s="14">
        <v>0</v>
      </c>
      <c r="O4348" s="14">
        <v>0</v>
      </c>
      <c r="P4348" s="14">
        <v>0</v>
      </c>
      <c r="Q4348" s="14">
        <v>0</v>
      </c>
      <c r="R4348" s="14">
        <v>0</v>
      </c>
      <c r="S4348" s="14">
        <v>0</v>
      </c>
      <c r="T4348" s="14">
        <v>0</v>
      </c>
      <c r="U4348" s="14">
        <v>0</v>
      </c>
      <c r="V4348" s="14">
        <v>202003</v>
      </c>
      <c r="W4348" s="14"/>
    </row>
    <row r="4349" spans="1:23">
      <c r="A4349" s="14" t="s">
        <v>491</v>
      </c>
      <c r="B4349" s="14">
        <v>8</v>
      </c>
      <c r="C4349" s="14">
        <v>39</v>
      </c>
      <c r="D4349" s="14">
        <v>0</v>
      </c>
      <c r="E4349" s="14">
        <v>0</v>
      </c>
      <c r="F4349" s="14">
        <v>0</v>
      </c>
      <c r="G4349" s="14">
        <v>0</v>
      </c>
      <c r="H4349" s="14">
        <v>0</v>
      </c>
      <c r="I4349" s="14">
        <v>0</v>
      </c>
      <c r="J4349" s="14">
        <v>0</v>
      </c>
      <c r="K4349" s="14">
        <v>0.5</v>
      </c>
      <c r="L4349" s="14">
        <v>0</v>
      </c>
      <c r="M4349" s="14">
        <v>0</v>
      </c>
      <c r="N4349" s="14">
        <v>0</v>
      </c>
      <c r="O4349" s="14">
        <v>0</v>
      </c>
      <c r="P4349" s="14">
        <v>0</v>
      </c>
      <c r="Q4349" s="14">
        <v>0</v>
      </c>
      <c r="R4349" s="14">
        <v>0</v>
      </c>
      <c r="S4349" s="14">
        <v>0</v>
      </c>
      <c r="T4349" s="14">
        <v>0</v>
      </c>
      <c r="U4349" s="14">
        <v>0</v>
      </c>
      <c r="V4349" s="14">
        <v>202003</v>
      </c>
      <c r="W4349" s="14"/>
    </row>
    <row r="4350" spans="1:23">
      <c r="A4350" s="14" t="s">
        <v>491</v>
      </c>
      <c r="B4350" s="14">
        <v>9</v>
      </c>
      <c r="C4350" s="14">
        <v>37.92</v>
      </c>
      <c r="D4350" s="14">
        <v>0</v>
      </c>
      <c r="E4350" s="14">
        <v>0</v>
      </c>
      <c r="F4350" s="14">
        <v>0</v>
      </c>
      <c r="G4350" s="14">
        <v>0</v>
      </c>
      <c r="H4350" s="14">
        <v>0</v>
      </c>
      <c r="I4350" s="14">
        <v>0</v>
      </c>
      <c r="J4350" s="14">
        <v>0</v>
      </c>
      <c r="K4350" s="14">
        <v>1</v>
      </c>
      <c r="L4350" s="14">
        <v>0</v>
      </c>
      <c r="M4350" s="14">
        <v>0</v>
      </c>
      <c r="N4350" s="14">
        <v>0</v>
      </c>
      <c r="O4350" s="14">
        <v>0</v>
      </c>
      <c r="P4350" s="14">
        <v>0</v>
      </c>
      <c r="Q4350" s="14">
        <v>0</v>
      </c>
      <c r="R4350" s="14">
        <v>0</v>
      </c>
      <c r="S4350" s="14">
        <v>0</v>
      </c>
      <c r="T4350" s="14">
        <v>0</v>
      </c>
      <c r="U4350" s="14">
        <v>0</v>
      </c>
      <c r="V4350" s="14">
        <v>202003</v>
      </c>
      <c r="W4350" s="14"/>
    </row>
    <row r="4351" spans="1:23">
      <c r="A4351" s="14" t="s">
        <v>491</v>
      </c>
      <c r="B4351" s="14">
        <v>10</v>
      </c>
      <c r="C4351" s="14">
        <v>40</v>
      </c>
      <c r="D4351" s="14"/>
      <c r="E4351" s="14"/>
      <c r="F4351" s="14">
        <v>0</v>
      </c>
      <c r="G4351" s="14"/>
      <c r="H4351" s="14"/>
      <c r="I4351" s="14"/>
      <c r="J4351" s="14"/>
      <c r="K4351" s="14"/>
      <c r="L4351" s="14"/>
      <c r="M4351" s="14">
        <v>0</v>
      </c>
      <c r="N4351" s="14"/>
      <c r="O4351" s="14">
        <v>0</v>
      </c>
      <c r="P4351" s="14">
        <v>0</v>
      </c>
      <c r="Q4351" s="14">
        <v>0</v>
      </c>
      <c r="R4351" s="14">
        <v>0</v>
      </c>
      <c r="S4351" s="14"/>
      <c r="T4351" s="14"/>
      <c r="U4351" s="14">
        <v>1.92</v>
      </c>
      <c r="V4351" s="14">
        <v>202004</v>
      </c>
      <c r="W4351" s="14"/>
    </row>
    <row r="4352" spans="1:23">
      <c r="A4352" s="14" t="s">
        <v>491</v>
      </c>
      <c r="B4352" s="14">
        <v>11</v>
      </c>
      <c r="C4352" s="14">
        <v>36.67</v>
      </c>
      <c r="D4352" s="14">
        <v>0</v>
      </c>
      <c r="E4352" s="14">
        <v>0</v>
      </c>
      <c r="F4352" s="14">
        <v>0</v>
      </c>
      <c r="G4352" s="14">
        <v>0</v>
      </c>
      <c r="H4352" s="14">
        <v>0</v>
      </c>
      <c r="I4352" s="14">
        <v>0</v>
      </c>
      <c r="J4352" s="14">
        <v>0</v>
      </c>
      <c r="K4352" s="14">
        <v>0</v>
      </c>
      <c r="L4352" s="14">
        <v>0</v>
      </c>
      <c r="M4352" s="14">
        <v>0</v>
      </c>
      <c r="N4352" s="14">
        <v>0</v>
      </c>
      <c r="O4352" s="14">
        <v>0</v>
      </c>
      <c r="P4352" s="14">
        <v>0</v>
      </c>
      <c r="Q4352" s="14">
        <v>0</v>
      </c>
      <c r="R4352" s="14">
        <v>0</v>
      </c>
      <c r="S4352" s="14">
        <v>0</v>
      </c>
      <c r="T4352" s="14">
        <v>0</v>
      </c>
      <c r="U4352" s="14">
        <v>0</v>
      </c>
      <c r="V4352" s="14">
        <v>202004</v>
      </c>
      <c r="W4352" s="14"/>
    </row>
    <row r="4353" spans="1:23">
      <c r="A4353" s="14" t="s">
        <v>491</v>
      </c>
      <c r="B4353" s="14">
        <v>12</v>
      </c>
      <c r="C4353" s="14">
        <v>40</v>
      </c>
      <c r="D4353" s="14"/>
      <c r="E4353" s="14"/>
      <c r="F4353" s="14">
        <v>0</v>
      </c>
      <c r="G4353" s="14"/>
      <c r="H4353" s="14"/>
      <c r="I4353" s="14"/>
      <c r="J4353" s="14"/>
      <c r="K4353" s="14"/>
      <c r="L4353" s="14"/>
      <c r="M4353" s="14">
        <v>0</v>
      </c>
      <c r="N4353" s="14"/>
      <c r="O4353" s="14">
        <v>0</v>
      </c>
      <c r="P4353" s="14">
        <v>0</v>
      </c>
      <c r="Q4353" s="14">
        <v>0</v>
      </c>
      <c r="R4353" s="14">
        <v>0</v>
      </c>
      <c r="S4353" s="14"/>
      <c r="T4353" s="14"/>
      <c r="U4353" s="14">
        <v>4.75</v>
      </c>
      <c r="V4353" s="14">
        <v>202004</v>
      </c>
      <c r="W4353" s="14"/>
    </row>
    <row r="4354" spans="1:23">
      <c r="A4354" s="14" t="s">
        <v>491</v>
      </c>
      <c r="B4354" s="14">
        <v>13</v>
      </c>
      <c r="C4354" s="14">
        <v>40</v>
      </c>
      <c r="D4354" s="14"/>
      <c r="E4354" s="14"/>
      <c r="F4354" s="14">
        <v>0</v>
      </c>
      <c r="G4354" s="14"/>
      <c r="H4354" s="14"/>
      <c r="I4354" s="14"/>
      <c r="J4354" s="14"/>
      <c r="K4354" s="14"/>
      <c r="L4354" s="14"/>
      <c r="M4354" s="14">
        <v>0</v>
      </c>
      <c r="N4354" s="14"/>
      <c r="O4354" s="14">
        <v>0</v>
      </c>
      <c r="P4354" s="14">
        <v>0</v>
      </c>
      <c r="Q4354" s="14">
        <v>0</v>
      </c>
      <c r="R4354" s="14">
        <v>0</v>
      </c>
      <c r="S4354" s="14"/>
      <c r="T4354" s="14"/>
      <c r="U4354" s="14">
        <v>1.58</v>
      </c>
      <c r="V4354" s="14">
        <v>202004</v>
      </c>
      <c r="W4354" s="14"/>
    </row>
    <row r="4355" spans="1:23" ht="12.75" thickBot="1">
      <c r="A4355" s="14" t="s">
        <v>491</v>
      </c>
      <c r="B4355" s="14">
        <v>14</v>
      </c>
      <c r="C4355" s="14">
        <v>40</v>
      </c>
      <c r="D4355" s="14"/>
      <c r="E4355" s="14"/>
      <c r="F4355" s="14">
        <v>0</v>
      </c>
      <c r="G4355" s="14"/>
      <c r="H4355" s="14"/>
      <c r="I4355" s="14"/>
      <c r="J4355" s="14"/>
      <c r="K4355" s="14"/>
      <c r="L4355" s="14"/>
      <c r="M4355" s="14">
        <v>0</v>
      </c>
      <c r="N4355" s="14"/>
      <c r="O4355" s="14">
        <v>0</v>
      </c>
      <c r="P4355" s="14">
        <v>0</v>
      </c>
      <c r="Q4355" s="14">
        <v>0</v>
      </c>
      <c r="R4355" s="14">
        <v>0</v>
      </c>
      <c r="S4355" s="14"/>
      <c r="T4355" s="14"/>
      <c r="U4355" s="14">
        <v>5.42</v>
      </c>
      <c r="V4355" s="14">
        <v>202005</v>
      </c>
      <c r="W4355" s="14"/>
    </row>
    <row r="4356" spans="1:23" ht="12.75" thickTop="1">
      <c r="A4356" s="188" t="s">
        <v>1306</v>
      </c>
      <c r="B4356" s="189">
        <v>0</v>
      </c>
      <c r="C4356" s="189">
        <v>438.58</v>
      </c>
      <c r="D4356" s="189">
        <v>0</v>
      </c>
      <c r="E4356" s="189">
        <v>0</v>
      </c>
      <c r="F4356" s="189">
        <v>0</v>
      </c>
      <c r="G4356" s="189">
        <v>28</v>
      </c>
      <c r="H4356" s="189">
        <v>64</v>
      </c>
      <c r="I4356" s="189">
        <v>12</v>
      </c>
      <c r="J4356" s="189">
        <v>0</v>
      </c>
      <c r="K4356" s="189">
        <v>2</v>
      </c>
      <c r="L4356" s="189">
        <v>0</v>
      </c>
      <c r="M4356" s="189">
        <v>0</v>
      </c>
      <c r="N4356" s="189">
        <v>0</v>
      </c>
      <c r="O4356" s="190">
        <v>0</v>
      </c>
      <c r="P4356" s="190">
        <v>0</v>
      </c>
      <c r="Q4356" s="190">
        <v>0</v>
      </c>
      <c r="R4356" s="190">
        <v>0</v>
      </c>
      <c r="S4356" s="189">
        <v>0</v>
      </c>
      <c r="T4356" s="189">
        <v>0</v>
      </c>
      <c r="U4356" s="189">
        <v>180.54</v>
      </c>
      <c r="V4356" s="189"/>
      <c r="W4356" s="189"/>
    </row>
    <row r="4357" spans="1:23">
      <c r="A4357" s="14" t="s">
        <v>1053</v>
      </c>
      <c r="B4357" s="14">
        <v>1</v>
      </c>
      <c r="C4357" s="14">
        <v>0</v>
      </c>
      <c r="D4357" s="14"/>
      <c r="E4357" s="14"/>
      <c r="F4357" s="14"/>
      <c r="G4357" s="14">
        <v>32</v>
      </c>
      <c r="H4357" s="14"/>
      <c r="I4357" s="14">
        <v>8</v>
      </c>
      <c r="J4357" s="14"/>
      <c r="K4357" s="14"/>
      <c r="L4357" s="14"/>
      <c r="M4357" s="14">
        <v>0</v>
      </c>
      <c r="N4357" s="14"/>
      <c r="O4357" s="14">
        <v>0</v>
      </c>
      <c r="P4357" s="14">
        <v>0</v>
      </c>
      <c r="Q4357" s="14">
        <v>0</v>
      </c>
      <c r="R4357" s="14">
        <v>0</v>
      </c>
      <c r="S4357" s="14"/>
      <c r="T4357" s="14"/>
      <c r="U4357" s="14"/>
      <c r="V4357" s="14">
        <v>202002</v>
      </c>
      <c r="W4357" s="14"/>
    </row>
    <row r="4358" spans="1:23">
      <c r="A4358" s="14" t="s">
        <v>1053</v>
      </c>
      <c r="B4358" s="14">
        <v>2</v>
      </c>
      <c r="C4358" s="14">
        <v>40</v>
      </c>
      <c r="D4358" s="14">
        <v>0</v>
      </c>
      <c r="E4358" s="14">
        <v>2.25</v>
      </c>
      <c r="F4358" s="14">
        <v>0</v>
      </c>
      <c r="G4358" s="14">
        <v>0</v>
      </c>
      <c r="H4358" s="14">
        <v>0</v>
      </c>
      <c r="I4358" s="14">
        <v>0</v>
      </c>
      <c r="J4358" s="14">
        <v>0</v>
      </c>
      <c r="K4358" s="14">
        <v>0</v>
      </c>
      <c r="L4358" s="14">
        <v>0</v>
      </c>
      <c r="M4358" s="14">
        <v>440</v>
      </c>
      <c r="N4358" s="14">
        <v>0</v>
      </c>
      <c r="O4358" s="14">
        <v>0</v>
      </c>
      <c r="P4358" s="14">
        <v>0</v>
      </c>
      <c r="Q4358" s="14">
        <v>0</v>
      </c>
      <c r="R4358" s="14">
        <v>0</v>
      </c>
      <c r="S4358" s="14">
        <v>0</v>
      </c>
      <c r="T4358" s="14">
        <v>0</v>
      </c>
      <c r="U4358" s="14">
        <v>0</v>
      </c>
      <c r="V4358" s="14">
        <v>202002</v>
      </c>
      <c r="W4358" s="14"/>
    </row>
    <row r="4359" spans="1:23">
      <c r="A4359" s="14" t="s">
        <v>1053</v>
      </c>
      <c r="B4359" s="14">
        <v>3</v>
      </c>
      <c r="C4359" s="14">
        <v>38.5</v>
      </c>
      <c r="D4359" s="14">
        <v>0</v>
      </c>
      <c r="E4359" s="14">
        <v>0</v>
      </c>
      <c r="F4359" s="14">
        <v>0</v>
      </c>
      <c r="G4359" s="14">
        <v>0</v>
      </c>
      <c r="H4359" s="14">
        <v>0</v>
      </c>
      <c r="I4359" s="14">
        <v>0</v>
      </c>
      <c r="J4359" s="14">
        <v>0</v>
      </c>
      <c r="K4359" s="14">
        <v>0</v>
      </c>
      <c r="L4359" s="14">
        <v>0</v>
      </c>
      <c r="M4359" s="14">
        <v>400</v>
      </c>
      <c r="N4359" s="14">
        <v>0</v>
      </c>
      <c r="O4359" s="14">
        <v>0</v>
      </c>
      <c r="P4359" s="14">
        <v>0</v>
      </c>
      <c r="Q4359" s="14">
        <v>0</v>
      </c>
      <c r="R4359" s="14">
        <v>0</v>
      </c>
      <c r="S4359" s="14">
        <v>0</v>
      </c>
      <c r="T4359" s="14">
        <v>0</v>
      </c>
      <c r="U4359" s="14">
        <v>0</v>
      </c>
      <c r="V4359" s="14">
        <v>202002</v>
      </c>
      <c r="W4359" s="14"/>
    </row>
    <row r="4360" spans="1:23">
      <c r="A4360" s="14" t="s">
        <v>1053</v>
      </c>
      <c r="B4360" s="14">
        <v>4</v>
      </c>
      <c r="C4360" s="14">
        <v>40</v>
      </c>
      <c r="D4360" s="14">
        <v>0</v>
      </c>
      <c r="E4360" s="14">
        <v>3.25</v>
      </c>
      <c r="F4360" s="14">
        <v>0</v>
      </c>
      <c r="G4360" s="14">
        <v>0</v>
      </c>
      <c r="H4360" s="14">
        <v>0</v>
      </c>
      <c r="I4360" s="14">
        <v>0</v>
      </c>
      <c r="J4360" s="14">
        <v>0</v>
      </c>
      <c r="K4360" s="14">
        <v>0</v>
      </c>
      <c r="L4360" s="14">
        <v>0</v>
      </c>
      <c r="M4360" s="14">
        <v>510</v>
      </c>
      <c r="N4360" s="14">
        <v>0</v>
      </c>
      <c r="O4360" s="14">
        <v>0</v>
      </c>
      <c r="P4360" s="14">
        <v>0</v>
      </c>
      <c r="Q4360" s="14">
        <v>0</v>
      </c>
      <c r="R4360" s="14">
        <v>0</v>
      </c>
      <c r="S4360" s="14">
        <v>0</v>
      </c>
      <c r="T4360" s="14">
        <v>0</v>
      </c>
      <c r="U4360" s="14">
        <v>0</v>
      </c>
      <c r="V4360" s="14">
        <v>202002</v>
      </c>
      <c r="W4360" s="14"/>
    </row>
    <row r="4361" spans="1:23">
      <c r="A4361" s="14" t="s">
        <v>1053</v>
      </c>
      <c r="B4361" s="14">
        <v>5</v>
      </c>
      <c r="C4361" s="14">
        <v>36</v>
      </c>
      <c r="D4361" s="14">
        <v>0</v>
      </c>
      <c r="E4361" s="14">
        <v>0</v>
      </c>
      <c r="F4361" s="14">
        <v>0</v>
      </c>
      <c r="G4361" s="14">
        <v>0</v>
      </c>
      <c r="H4361" s="14">
        <v>0</v>
      </c>
      <c r="I4361" s="14">
        <v>0</v>
      </c>
      <c r="J4361" s="14">
        <v>0</v>
      </c>
      <c r="K4361" s="14">
        <v>0</v>
      </c>
      <c r="L4361" s="14">
        <v>0</v>
      </c>
      <c r="M4361" s="14">
        <v>505</v>
      </c>
      <c r="N4361" s="14">
        <v>0</v>
      </c>
      <c r="O4361" s="14">
        <v>0</v>
      </c>
      <c r="P4361" s="14">
        <v>0</v>
      </c>
      <c r="Q4361" s="14">
        <v>0</v>
      </c>
      <c r="R4361" s="14">
        <v>0</v>
      </c>
      <c r="S4361" s="14">
        <v>0</v>
      </c>
      <c r="T4361" s="14">
        <v>0</v>
      </c>
      <c r="U4361" s="14">
        <v>0</v>
      </c>
      <c r="V4361" s="14">
        <v>202003</v>
      </c>
      <c r="W4361" s="14"/>
    </row>
    <row r="4362" spans="1:23">
      <c r="A4362" s="14" t="s">
        <v>1053</v>
      </c>
      <c r="B4362" s="14">
        <v>6</v>
      </c>
      <c r="C4362" s="14">
        <v>40</v>
      </c>
      <c r="D4362" s="14">
        <v>0</v>
      </c>
      <c r="E4362" s="14">
        <v>0</v>
      </c>
      <c r="F4362" s="14">
        <v>0</v>
      </c>
      <c r="G4362" s="14">
        <v>0</v>
      </c>
      <c r="H4362" s="14">
        <v>0</v>
      </c>
      <c r="I4362" s="14">
        <v>0</v>
      </c>
      <c r="J4362" s="14">
        <v>0</v>
      </c>
      <c r="K4362" s="14">
        <v>0</v>
      </c>
      <c r="L4362" s="14">
        <v>0</v>
      </c>
      <c r="M4362" s="14">
        <v>110</v>
      </c>
      <c r="N4362" s="14">
        <v>0</v>
      </c>
      <c r="O4362" s="14">
        <v>0</v>
      </c>
      <c r="P4362" s="14">
        <v>75</v>
      </c>
      <c r="Q4362" s="14">
        <v>0</v>
      </c>
      <c r="R4362" s="14">
        <v>0</v>
      </c>
      <c r="S4362" s="14">
        <v>0</v>
      </c>
      <c r="T4362" s="14">
        <v>0</v>
      </c>
      <c r="U4362" s="14">
        <v>0</v>
      </c>
      <c r="V4362" s="14">
        <v>202003</v>
      </c>
      <c r="W4362" s="14"/>
    </row>
    <row r="4363" spans="1:23">
      <c r="A4363" s="14" t="s">
        <v>1053</v>
      </c>
      <c r="B4363" s="14">
        <v>7</v>
      </c>
      <c r="C4363" s="14">
        <v>40</v>
      </c>
      <c r="D4363" s="14">
        <v>0</v>
      </c>
      <c r="E4363" s="14">
        <v>4.5</v>
      </c>
      <c r="F4363" s="14">
        <v>0</v>
      </c>
      <c r="G4363" s="14">
        <v>0</v>
      </c>
      <c r="H4363" s="14">
        <v>0</v>
      </c>
      <c r="I4363" s="14">
        <v>0</v>
      </c>
      <c r="J4363" s="14">
        <v>0</v>
      </c>
      <c r="K4363" s="14">
        <v>0</v>
      </c>
      <c r="L4363" s="14">
        <v>0</v>
      </c>
      <c r="M4363" s="14">
        <v>440</v>
      </c>
      <c r="N4363" s="14">
        <v>0</v>
      </c>
      <c r="O4363" s="14">
        <v>0</v>
      </c>
      <c r="P4363" s="14">
        <v>0</v>
      </c>
      <c r="Q4363" s="14">
        <v>0</v>
      </c>
      <c r="R4363" s="14">
        <v>0</v>
      </c>
      <c r="S4363" s="14">
        <v>0</v>
      </c>
      <c r="T4363" s="14">
        <v>0</v>
      </c>
      <c r="U4363" s="14">
        <v>0</v>
      </c>
      <c r="V4363" s="14">
        <v>202003</v>
      </c>
      <c r="W4363" s="14"/>
    </row>
    <row r="4364" spans="1:23">
      <c r="A4364" s="14" t="s">
        <v>1053</v>
      </c>
      <c r="B4364" s="14">
        <v>8</v>
      </c>
      <c r="C4364" s="14">
        <v>0</v>
      </c>
      <c r="D4364" s="14"/>
      <c r="E4364" s="14"/>
      <c r="F4364" s="14"/>
      <c r="G4364" s="14">
        <v>40</v>
      </c>
      <c r="H4364" s="14"/>
      <c r="I4364" s="14"/>
      <c r="J4364" s="14"/>
      <c r="K4364" s="14"/>
      <c r="L4364" s="14"/>
      <c r="M4364" s="14">
        <v>0</v>
      </c>
      <c r="N4364" s="14"/>
      <c r="O4364" s="14">
        <v>0</v>
      </c>
      <c r="P4364" s="14">
        <v>0</v>
      </c>
      <c r="Q4364" s="14">
        <v>0</v>
      </c>
      <c r="R4364" s="14">
        <v>0</v>
      </c>
      <c r="S4364" s="14"/>
      <c r="T4364" s="14"/>
      <c r="U4364" s="14"/>
      <c r="V4364" s="14">
        <v>202003</v>
      </c>
      <c r="W4364" s="14"/>
    </row>
    <row r="4365" spans="1:23">
      <c r="A4365" s="14" t="s">
        <v>1053</v>
      </c>
      <c r="B4365" s="14">
        <v>9</v>
      </c>
      <c r="C4365" s="14">
        <v>40</v>
      </c>
      <c r="D4365" s="14">
        <v>0</v>
      </c>
      <c r="E4365" s="14">
        <v>4.25</v>
      </c>
      <c r="F4365" s="14">
        <v>0</v>
      </c>
      <c r="G4365" s="14">
        <v>0</v>
      </c>
      <c r="H4365" s="14">
        <v>0</v>
      </c>
      <c r="I4365" s="14">
        <v>0</v>
      </c>
      <c r="J4365" s="14">
        <v>0</v>
      </c>
      <c r="K4365" s="14">
        <v>0</v>
      </c>
      <c r="L4365" s="14">
        <v>0</v>
      </c>
      <c r="M4365" s="14">
        <v>220</v>
      </c>
      <c r="N4365" s="14">
        <v>0</v>
      </c>
      <c r="O4365" s="14">
        <v>0</v>
      </c>
      <c r="P4365" s="14">
        <v>50</v>
      </c>
      <c r="Q4365" s="14">
        <v>0</v>
      </c>
      <c r="R4365" s="14">
        <v>0</v>
      </c>
      <c r="S4365" s="14">
        <v>0</v>
      </c>
      <c r="T4365" s="14">
        <v>0</v>
      </c>
      <c r="U4365" s="14">
        <v>0</v>
      </c>
      <c r="V4365" s="14">
        <v>202003</v>
      </c>
      <c r="W4365" s="14"/>
    </row>
    <row r="4366" spans="1:23">
      <c r="A4366" s="14" t="s">
        <v>1053</v>
      </c>
      <c r="B4366" s="14">
        <v>10</v>
      </c>
      <c r="C4366" s="14">
        <v>40</v>
      </c>
      <c r="D4366" s="14">
        <v>0</v>
      </c>
      <c r="E4366" s="14">
        <v>2.75</v>
      </c>
      <c r="F4366" s="14">
        <v>3.33</v>
      </c>
      <c r="G4366" s="14">
        <v>0</v>
      </c>
      <c r="H4366" s="14">
        <v>0</v>
      </c>
      <c r="I4366" s="14">
        <v>0</v>
      </c>
      <c r="J4366" s="14">
        <v>0</v>
      </c>
      <c r="K4366" s="14">
        <v>0</v>
      </c>
      <c r="L4366" s="14">
        <v>0</v>
      </c>
      <c r="M4366" s="14">
        <v>110</v>
      </c>
      <c r="N4366" s="14">
        <v>0</v>
      </c>
      <c r="O4366" s="14">
        <v>0</v>
      </c>
      <c r="P4366" s="14">
        <v>75</v>
      </c>
      <c r="Q4366" s="14">
        <v>0</v>
      </c>
      <c r="R4366" s="14">
        <v>0</v>
      </c>
      <c r="S4366" s="14">
        <v>0</v>
      </c>
      <c r="T4366" s="14">
        <v>0</v>
      </c>
      <c r="U4366" s="14">
        <v>0</v>
      </c>
      <c r="V4366" s="14">
        <v>202004</v>
      </c>
      <c r="W4366" s="14"/>
    </row>
    <row r="4367" spans="1:23">
      <c r="A4367" s="14" t="s">
        <v>1053</v>
      </c>
      <c r="B4367" s="14">
        <v>11</v>
      </c>
      <c r="C4367" s="14">
        <v>39</v>
      </c>
      <c r="D4367" s="14">
        <v>0</v>
      </c>
      <c r="E4367" s="14">
        <v>3.5</v>
      </c>
      <c r="F4367" s="14">
        <v>8.42</v>
      </c>
      <c r="G4367" s="14">
        <v>0</v>
      </c>
      <c r="H4367" s="14">
        <v>0</v>
      </c>
      <c r="I4367" s="14">
        <v>0</v>
      </c>
      <c r="J4367" s="14">
        <v>1</v>
      </c>
      <c r="K4367" s="14">
        <v>0</v>
      </c>
      <c r="L4367" s="14">
        <v>0</v>
      </c>
      <c r="M4367" s="14">
        <v>700</v>
      </c>
      <c r="N4367" s="14">
        <v>0</v>
      </c>
      <c r="O4367" s="14">
        <v>0</v>
      </c>
      <c r="P4367" s="14">
        <v>25</v>
      </c>
      <c r="Q4367" s="14">
        <v>0</v>
      </c>
      <c r="R4367" s="14">
        <v>0</v>
      </c>
      <c r="S4367" s="14">
        <v>0</v>
      </c>
      <c r="T4367" s="14">
        <v>0</v>
      </c>
      <c r="U4367" s="14">
        <v>0</v>
      </c>
      <c r="V4367" s="14">
        <v>202004</v>
      </c>
      <c r="W4367" s="14"/>
    </row>
    <row r="4368" spans="1:23">
      <c r="A4368" s="14" t="s">
        <v>1053</v>
      </c>
      <c r="B4368" s="14">
        <v>12</v>
      </c>
      <c r="C4368" s="14">
        <v>40</v>
      </c>
      <c r="D4368" s="14">
        <v>0</v>
      </c>
      <c r="E4368" s="14">
        <v>8.75</v>
      </c>
      <c r="F4368" s="14">
        <v>0.25</v>
      </c>
      <c r="G4368" s="14">
        <v>0</v>
      </c>
      <c r="H4368" s="14">
        <v>0</v>
      </c>
      <c r="I4368" s="14">
        <v>0</v>
      </c>
      <c r="J4368" s="14">
        <v>0</v>
      </c>
      <c r="K4368" s="14">
        <v>0</v>
      </c>
      <c r="L4368" s="14">
        <v>0</v>
      </c>
      <c r="M4368" s="14">
        <v>55</v>
      </c>
      <c r="N4368" s="14">
        <v>0</v>
      </c>
      <c r="O4368" s="14">
        <v>0</v>
      </c>
      <c r="P4368" s="14">
        <v>0</v>
      </c>
      <c r="Q4368" s="14">
        <v>0</v>
      </c>
      <c r="R4368" s="14">
        <v>0</v>
      </c>
      <c r="S4368" s="14">
        <v>0</v>
      </c>
      <c r="T4368" s="14">
        <v>0</v>
      </c>
      <c r="U4368" s="14">
        <v>0</v>
      </c>
      <c r="V4368" s="14">
        <v>202004</v>
      </c>
      <c r="W4368" s="14"/>
    </row>
    <row r="4369" spans="1:23">
      <c r="A4369" s="14" t="s">
        <v>1053</v>
      </c>
      <c r="B4369" s="14">
        <v>13</v>
      </c>
      <c r="C4369" s="14">
        <v>40</v>
      </c>
      <c r="D4369" s="14">
        <v>0</v>
      </c>
      <c r="E4369" s="14">
        <v>7.92</v>
      </c>
      <c r="F4369" s="14">
        <v>7.25</v>
      </c>
      <c r="G4369" s="14">
        <v>0</v>
      </c>
      <c r="H4369" s="14">
        <v>0</v>
      </c>
      <c r="I4369" s="14">
        <v>0</v>
      </c>
      <c r="J4369" s="14">
        <v>0</v>
      </c>
      <c r="K4369" s="14">
        <v>0</v>
      </c>
      <c r="L4369" s="14">
        <v>0</v>
      </c>
      <c r="M4369" s="14">
        <v>55</v>
      </c>
      <c r="N4369" s="14">
        <v>0</v>
      </c>
      <c r="O4369" s="14">
        <v>0</v>
      </c>
      <c r="P4369" s="14">
        <v>0</v>
      </c>
      <c r="Q4369" s="14">
        <v>0</v>
      </c>
      <c r="R4369" s="14">
        <v>0</v>
      </c>
      <c r="S4369" s="14">
        <v>0</v>
      </c>
      <c r="T4369" s="14">
        <v>0</v>
      </c>
      <c r="U4369" s="14">
        <v>0</v>
      </c>
      <c r="V4369" s="14">
        <v>202004</v>
      </c>
      <c r="W4369" s="14"/>
    </row>
    <row r="4370" spans="1:23">
      <c r="A4370" s="14" t="s">
        <v>1053</v>
      </c>
      <c r="B4370" s="14">
        <v>14</v>
      </c>
      <c r="C4370" s="14">
        <v>40</v>
      </c>
      <c r="D4370" s="14">
        <v>0</v>
      </c>
      <c r="E4370" s="14">
        <v>2.5</v>
      </c>
      <c r="F4370" s="14">
        <v>6.25</v>
      </c>
      <c r="G4370" s="14">
        <v>0</v>
      </c>
      <c r="H4370" s="14">
        <v>0</v>
      </c>
      <c r="I4370" s="14">
        <v>0</v>
      </c>
      <c r="J4370" s="14">
        <v>0</v>
      </c>
      <c r="K4370" s="14">
        <v>0</v>
      </c>
      <c r="L4370" s="14">
        <v>0</v>
      </c>
      <c r="M4370" s="14">
        <v>110</v>
      </c>
      <c r="N4370" s="14">
        <v>0</v>
      </c>
      <c r="O4370" s="14">
        <v>0</v>
      </c>
      <c r="P4370" s="14">
        <v>0</v>
      </c>
      <c r="Q4370" s="14">
        <v>0</v>
      </c>
      <c r="R4370" s="14">
        <v>0</v>
      </c>
      <c r="S4370" s="14">
        <v>0</v>
      </c>
      <c r="T4370" s="14">
        <v>0</v>
      </c>
      <c r="U4370" s="14">
        <v>0</v>
      </c>
      <c r="V4370" s="14">
        <v>202005</v>
      </c>
      <c r="W4370" s="14"/>
    </row>
    <row r="4371" spans="1:23">
      <c r="A4371" s="14" t="s">
        <v>1053</v>
      </c>
      <c r="B4371" s="14">
        <v>15</v>
      </c>
      <c r="C4371" s="14">
        <v>40</v>
      </c>
      <c r="D4371" s="14">
        <v>0</v>
      </c>
      <c r="E4371" s="14">
        <v>2.5</v>
      </c>
      <c r="F4371" s="14">
        <v>0</v>
      </c>
      <c r="G4371" s="14">
        <v>0</v>
      </c>
      <c r="H4371" s="14">
        <v>0</v>
      </c>
      <c r="I4371" s="14">
        <v>0</v>
      </c>
      <c r="J4371" s="14">
        <v>0</v>
      </c>
      <c r="K4371" s="14">
        <v>0</v>
      </c>
      <c r="L4371" s="14">
        <v>0</v>
      </c>
      <c r="M4371" s="14">
        <v>220</v>
      </c>
      <c r="N4371" s="14">
        <v>0</v>
      </c>
      <c r="O4371" s="14">
        <v>0</v>
      </c>
      <c r="P4371" s="14">
        <v>50</v>
      </c>
      <c r="Q4371" s="14">
        <v>0</v>
      </c>
      <c r="R4371" s="14">
        <v>0</v>
      </c>
      <c r="S4371" s="14">
        <v>0</v>
      </c>
      <c r="T4371" s="14">
        <v>0</v>
      </c>
      <c r="U4371" s="14">
        <v>0</v>
      </c>
      <c r="V4371" s="14">
        <v>202005</v>
      </c>
      <c r="W4371" s="14"/>
    </row>
    <row r="4372" spans="1:23">
      <c r="A4372" s="14" t="s">
        <v>1053</v>
      </c>
      <c r="B4372" s="14">
        <v>16</v>
      </c>
      <c r="C4372" s="14">
        <v>32</v>
      </c>
      <c r="D4372" s="14">
        <v>0</v>
      </c>
      <c r="E4372" s="14">
        <v>1.5</v>
      </c>
      <c r="F4372" s="14">
        <v>9.25</v>
      </c>
      <c r="G4372" s="14">
        <v>0</v>
      </c>
      <c r="H4372" s="14">
        <v>0</v>
      </c>
      <c r="I4372" s="14">
        <v>8</v>
      </c>
      <c r="J4372" s="14">
        <v>0</v>
      </c>
      <c r="K4372" s="14">
        <v>0</v>
      </c>
      <c r="L4372" s="14">
        <v>0</v>
      </c>
      <c r="M4372" s="14">
        <v>110</v>
      </c>
      <c r="N4372" s="14">
        <v>0</v>
      </c>
      <c r="O4372" s="14">
        <v>0</v>
      </c>
      <c r="P4372" s="14">
        <v>0</v>
      </c>
      <c r="Q4372" s="14">
        <v>0</v>
      </c>
      <c r="R4372" s="14">
        <v>0</v>
      </c>
      <c r="S4372" s="14">
        <v>0</v>
      </c>
      <c r="T4372" s="14">
        <v>0</v>
      </c>
      <c r="U4372" s="14">
        <v>0</v>
      </c>
      <c r="V4372" s="14">
        <v>202005</v>
      </c>
      <c r="W4372" s="14"/>
    </row>
    <row r="4373" spans="1:23">
      <c r="A4373" s="14" t="s">
        <v>1053</v>
      </c>
      <c r="B4373" s="14">
        <v>17</v>
      </c>
      <c r="C4373" s="14">
        <v>40</v>
      </c>
      <c r="D4373" s="14">
        <v>0</v>
      </c>
      <c r="E4373" s="14">
        <v>1</v>
      </c>
      <c r="F4373" s="14">
        <v>0</v>
      </c>
      <c r="G4373" s="14">
        <v>0</v>
      </c>
      <c r="H4373" s="14">
        <v>0</v>
      </c>
      <c r="I4373" s="14">
        <v>0</v>
      </c>
      <c r="J4373" s="14">
        <v>0</v>
      </c>
      <c r="K4373" s="14">
        <v>0</v>
      </c>
      <c r="L4373" s="14">
        <v>0</v>
      </c>
      <c r="M4373" s="14">
        <v>220</v>
      </c>
      <c r="N4373" s="14">
        <v>0</v>
      </c>
      <c r="O4373" s="14">
        <v>0</v>
      </c>
      <c r="P4373" s="14">
        <v>0</v>
      </c>
      <c r="Q4373" s="14">
        <v>0</v>
      </c>
      <c r="R4373" s="14">
        <v>0</v>
      </c>
      <c r="S4373" s="14">
        <v>0</v>
      </c>
      <c r="T4373" s="14">
        <v>0</v>
      </c>
      <c r="U4373" s="14">
        <v>0</v>
      </c>
      <c r="V4373" s="14">
        <v>202005</v>
      </c>
      <c r="W4373" s="14"/>
    </row>
    <row r="4374" spans="1:23">
      <c r="A4374" s="14" t="s">
        <v>1053</v>
      </c>
      <c r="B4374" s="14">
        <v>18</v>
      </c>
      <c r="C4374" s="14">
        <v>32</v>
      </c>
      <c r="D4374" s="14">
        <v>0</v>
      </c>
      <c r="E4374" s="14">
        <v>7.75</v>
      </c>
      <c r="F4374" s="14">
        <v>6.25</v>
      </c>
      <c r="G4374" s="14">
        <v>0</v>
      </c>
      <c r="H4374" s="14">
        <v>0</v>
      </c>
      <c r="I4374" s="14">
        <v>8</v>
      </c>
      <c r="J4374" s="14">
        <v>0</v>
      </c>
      <c r="K4374" s="14">
        <v>0</v>
      </c>
      <c r="L4374" s="14">
        <v>0</v>
      </c>
      <c r="M4374" s="14">
        <v>220</v>
      </c>
      <c r="N4374" s="14">
        <v>0</v>
      </c>
      <c r="O4374" s="14">
        <v>0</v>
      </c>
      <c r="P4374" s="14">
        <v>0</v>
      </c>
      <c r="Q4374" s="14">
        <v>0</v>
      </c>
      <c r="R4374" s="14">
        <v>0</v>
      </c>
      <c r="S4374" s="14">
        <v>0</v>
      </c>
      <c r="T4374" s="14">
        <v>0</v>
      </c>
      <c r="U4374" s="14">
        <v>0</v>
      </c>
      <c r="V4374" s="14">
        <v>202005</v>
      </c>
      <c r="W4374" s="14"/>
    </row>
    <row r="4375" spans="1:23">
      <c r="A4375" s="14" t="s">
        <v>1053</v>
      </c>
      <c r="B4375" s="14">
        <v>19</v>
      </c>
      <c r="C4375" s="14">
        <v>40</v>
      </c>
      <c r="D4375" s="14">
        <v>0</v>
      </c>
      <c r="E4375" s="14">
        <v>1.75</v>
      </c>
      <c r="F4375" s="14">
        <v>1</v>
      </c>
      <c r="G4375" s="14">
        <v>0</v>
      </c>
      <c r="H4375" s="14">
        <v>0</v>
      </c>
      <c r="I4375" s="14">
        <v>0</v>
      </c>
      <c r="J4375" s="14">
        <v>0</v>
      </c>
      <c r="K4375" s="14">
        <v>0</v>
      </c>
      <c r="L4375" s="14">
        <v>0</v>
      </c>
      <c r="M4375" s="14">
        <v>810</v>
      </c>
      <c r="N4375" s="14">
        <v>0</v>
      </c>
      <c r="O4375" s="14">
        <v>0</v>
      </c>
      <c r="P4375" s="14">
        <v>0</v>
      </c>
      <c r="Q4375" s="14">
        <v>0</v>
      </c>
      <c r="R4375" s="14">
        <v>0</v>
      </c>
      <c r="S4375" s="14">
        <v>0</v>
      </c>
      <c r="T4375" s="14">
        <v>0</v>
      </c>
      <c r="U4375" s="14">
        <v>0</v>
      </c>
      <c r="V4375" s="14">
        <v>202006</v>
      </c>
      <c r="W4375" s="14"/>
    </row>
    <row r="4376" spans="1:23">
      <c r="A4376" s="14" t="s">
        <v>1053</v>
      </c>
      <c r="B4376" s="14">
        <v>20</v>
      </c>
      <c r="C4376" s="14">
        <v>40</v>
      </c>
      <c r="D4376" s="14">
        <v>0</v>
      </c>
      <c r="E4376" s="14">
        <v>6.42</v>
      </c>
      <c r="F4376" s="14">
        <v>0</v>
      </c>
      <c r="G4376" s="14">
        <v>0</v>
      </c>
      <c r="H4376" s="14">
        <v>0</v>
      </c>
      <c r="I4376" s="14">
        <v>0</v>
      </c>
      <c r="J4376" s="14">
        <v>0</v>
      </c>
      <c r="K4376" s="14">
        <v>0</v>
      </c>
      <c r="L4376" s="14">
        <v>0</v>
      </c>
      <c r="M4376" s="14">
        <v>220</v>
      </c>
      <c r="N4376" s="14">
        <v>0</v>
      </c>
      <c r="O4376" s="14">
        <v>0</v>
      </c>
      <c r="P4376" s="14">
        <v>0</v>
      </c>
      <c r="Q4376" s="14">
        <v>0</v>
      </c>
      <c r="R4376" s="14">
        <v>0</v>
      </c>
      <c r="S4376" s="14">
        <v>0</v>
      </c>
      <c r="T4376" s="14">
        <v>0</v>
      </c>
      <c r="U4376" s="14">
        <v>0</v>
      </c>
      <c r="V4376" s="14">
        <v>202006</v>
      </c>
      <c r="W4376" s="14"/>
    </row>
    <row r="4377" spans="1:23">
      <c r="A4377" s="14" t="s">
        <v>1053</v>
      </c>
      <c r="B4377" s="14">
        <v>21</v>
      </c>
      <c r="C4377" s="14">
        <v>32</v>
      </c>
      <c r="D4377" s="14">
        <v>0</v>
      </c>
      <c r="E4377" s="14">
        <v>3.67</v>
      </c>
      <c r="F4377" s="14">
        <v>0</v>
      </c>
      <c r="G4377" s="14">
        <v>0</v>
      </c>
      <c r="H4377" s="14">
        <v>0</v>
      </c>
      <c r="I4377" s="14">
        <v>8</v>
      </c>
      <c r="J4377" s="14">
        <v>0</v>
      </c>
      <c r="K4377" s="14">
        <v>0</v>
      </c>
      <c r="L4377" s="14">
        <v>0</v>
      </c>
      <c r="M4377" s="14">
        <v>110</v>
      </c>
      <c r="N4377" s="14">
        <v>0</v>
      </c>
      <c r="O4377" s="14">
        <v>0</v>
      </c>
      <c r="P4377" s="14">
        <v>0</v>
      </c>
      <c r="Q4377" s="14">
        <v>0</v>
      </c>
      <c r="R4377" s="14">
        <v>0</v>
      </c>
      <c r="S4377" s="14">
        <v>0</v>
      </c>
      <c r="T4377" s="14">
        <v>0</v>
      </c>
      <c r="U4377" s="14">
        <v>0</v>
      </c>
      <c r="V4377" s="14">
        <v>202006</v>
      </c>
      <c r="W4377" s="14"/>
    </row>
    <row r="4378" spans="1:23">
      <c r="A4378" s="14" t="s">
        <v>1053</v>
      </c>
      <c r="B4378" s="14">
        <v>22</v>
      </c>
      <c r="C4378" s="14">
        <v>0</v>
      </c>
      <c r="D4378" s="14"/>
      <c r="E4378" s="14"/>
      <c r="F4378" s="14"/>
      <c r="G4378" s="14"/>
      <c r="H4378" s="14">
        <v>40</v>
      </c>
      <c r="I4378" s="14"/>
      <c r="J4378" s="14"/>
      <c r="K4378" s="14"/>
      <c r="L4378" s="14"/>
      <c r="M4378" s="14">
        <v>0</v>
      </c>
      <c r="N4378" s="14"/>
      <c r="O4378" s="14">
        <v>0</v>
      </c>
      <c r="P4378" s="14">
        <v>0</v>
      </c>
      <c r="Q4378" s="14">
        <v>0</v>
      </c>
      <c r="R4378" s="14">
        <v>0</v>
      </c>
      <c r="S4378" s="14"/>
      <c r="T4378" s="14"/>
      <c r="U4378" s="14"/>
      <c r="V4378" s="14">
        <v>202006</v>
      </c>
      <c r="W4378" s="14"/>
    </row>
    <row r="4379" spans="1:23">
      <c r="A4379" s="14" t="s">
        <v>1053</v>
      </c>
      <c r="B4379" s="14">
        <v>23</v>
      </c>
      <c r="C4379" s="14">
        <v>32</v>
      </c>
      <c r="D4379" s="14">
        <v>0</v>
      </c>
      <c r="E4379" s="14">
        <v>7.42</v>
      </c>
      <c r="F4379" s="14">
        <v>0.83</v>
      </c>
      <c r="G4379" s="14">
        <v>0</v>
      </c>
      <c r="H4379" s="14">
        <v>0</v>
      </c>
      <c r="I4379" s="14">
        <v>8</v>
      </c>
      <c r="J4379" s="14">
        <v>0</v>
      </c>
      <c r="K4379" s="14">
        <v>0</v>
      </c>
      <c r="L4379" s="14">
        <v>0</v>
      </c>
      <c r="M4379" s="14">
        <v>330</v>
      </c>
      <c r="N4379" s="14">
        <v>0</v>
      </c>
      <c r="O4379" s="14">
        <v>0</v>
      </c>
      <c r="P4379" s="14">
        <v>0</v>
      </c>
      <c r="Q4379" s="14">
        <v>0</v>
      </c>
      <c r="R4379" s="14">
        <v>0</v>
      </c>
      <c r="S4379" s="14">
        <v>0</v>
      </c>
      <c r="T4379" s="14">
        <v>0</v>
      </c>
      <c r="U4379" s="14">
        <v>0</v>
      </c>
      <c r="V4379" s="14">
        <v>202007</v>
      </c>
      <c r="W4379" s="14"/>
    </row>
    <row r="4380" spans="1:23">
      <c r="A4380" s="14" t="s">
        <v>1053</v>
      </c>
      <c r="B4380" s="14">
        <v>24</v>
      </c>
      <c r="C4380" s="14">
        <v>40</v>
      </c>
      <c r="D4380" s="14">
        <v>0</v>
      </c>
      <c r="E4380" s="14">
        <v>5.7</v>
      </c>
      <c r="F4380" s="14">
        <v>0.7</v>
      </c>
      <c r="G4380" s="14">
        <v>0</v>
      </c>
      <c r="H4380" s="14">
        <v>0</v>
      </c>
      <c r="I4380" s="14">
        <v>0</v>
      </c>
      <c r="J4380" s="14">
        <v>0</v>
      </c>
      <c r="K4380" s="14">
        <v>0</v>
      </c>
      <c r="L4380" s="14">
        <v>0</v>
      </c>
      <c r="M4380" s="14">
        <v>220</v>
      </c>
      <c r="N4380" s="14">
        <v>0</v>
      </c>
      <c r="O4380" s="14">
        <v>0</v>
      </c>
      <c r="P4380" s="14">
        <v>0</v>
      </c>
      <c r="Q4380" s="14">
        <v>0</v>
      </c>
      <c r="R4380" s="14">
        <v>0</v>
      </c>
      <c r="S4380" s="14">
        <v>0</v>
      </c>
      <c r="T4380" s="14">
        <v>0</v>
      </c>
      <c r="U4380" s="14">
        <v>0</v>
      </c>
      <c r="V4380" s="14">
        <v>202008</v>
      </c>
      <c r="W4380" s="14"/>
    </row>
    <row r="4381" spans="1:23">
      <c r="A4381" s="14" t="s">
        <v>1053</v>
      </c>
      <c r="B4381" s="14">
        <v>25</v>
      </c>
      <c r="C4381" s="14">
        <v>40</v>
      </c>
      <c r="D4381" s="14">
        <v>0</v>
      </c>
      <c r="E4381" s="14">
        <v>1.54</v>
      </c>
      <c r="F4381" s="14">
        <v>0.7</v>
      </c>
      <c r="G4381" s="14">
        <v>0</v>
      </c>
      <c r="H4381" s="14">
        <v>0</v>
      </c>
      <c r="I4381" s="14">
        <v>0</v>
      </c>
      <c r="J4381" s="14">
        <v>0</v>
      </c>
      <c r="K4381" s="14">
        <v>0</v>
      </c>
      <c r="L4381" s="14">
        <v>0</v>
      </c>
      <c r="M4381" s="14">
        <v>165</v>
      </c>
      <c r="N4381" s="14">
        <v>0</v>
      </c>
      <c r="O4381" s="14">
        <v>0</v>
      </c>
      <c r="P4381" s="14">
        <v>25</v>
      </c>
      <c r="Q4381" s="14">
        <v>0</v>
      </c>
      <c r="R4381" s="14">
        <v>0</v>
      </c>
      <c r="S4381" s="14">
        <v>0</v>
      </c>
      <c r="T4381" s="14">
        <v>0</v>
      </c>
      <c r="U4381" s="14">
        <v>0</v>
      </c>
      <c r="V4381" s="14">
        <v>202008</v>
      </c>
      <c r="W4381" s="14"/>
    </row>
    <row r="4382" spans="1:23" ht="12.75" thickBot="1">
      <c r="A4382" s="14" t="s">
        <v>1053</v>
      </c>
      <c r="B4382" s="14">
        <v>26</v>
      </c>
      <c r="C4382" s="14">
        <v>40</v>
      </c>
      <c r="D4382" s="14"/>
      <c r="E4382" s="14">
        <v>1.32</v>
      </c>
      <c r="F4382" s="14"/>
      <c r="G4382" s="14"/>
      <c r="H4382" s="14"/>
      <c r="I4382" s="14"/>
      <c r="J4382" s="14"/>
      <c r="K4382" s="14"/>
      <c r="L4382" s="14"/>
      <c r="M4382" s="14">
        <v>0</v>
      </c>
      <c r="N4382" s="14"/>
      <c r="O4382" s="14">
        <v>0</v>
      </c>
      <c r="P4382" s="14">
        <v>0</v>
      </c>
      <c r="Q4382" s="14">
        <v>0</v>
      </c>
      <c r="R4382" s="14">
        <v>0</v>
      </c>
      <c r="S4382" s="14"/>
      <c r="T4382" s="14"/>
      <c r="U4382" s="14"/>
      <c r="V4382" s="14">
        <v>202008</v>
      </c>
      <c r="W4382" s="14"/>
    </row>
    <row r="4383" spans="1:23" ht="12.75" thickTop="1">
      <c r="A4383" s="188" t="s">
        <v>1306</v>
      </c>
      <c r="B4383" s="189">
        <v>0</v>
      </c>
      <c r="C4383" s="189">
        <v>881.5</v>
      </c>
      <c r="D4383" s="189">
        <v>0</v>
      </c>
      <c r="E4383" s="189">
        <v>80.240000000000009</v>
      </c>
      <c r="F4383" s="189">
        <v>44.230000000000004</v>
      </c>
      <c r="G4383" s="189">
        <v>72</v>
      </c>
      <c r="H4383" s="189">
        <v>40</v>
      </c>
      <c r="I4383" s="189">
        <v>40</v>
      </c>
      <c r="J4383" s="189">
        <v>1</v>
      </c>
      <c r="K4383" s="189">
        <v>0</v>
      </c>
      <c r="L4383" s="189">
        <v>0</v>
      </c>
      <c r="M4383" s="189">
        <v>6280</v>
      </c>
      <c r="N4383" s="189">
        <v>0</v>
      </c>
      <c r="O4383" s="190">
        <v>0</v>
      </c>
      <c r="P4383" s="190">
        <v>300</v>
      </c>
      <c r="Q4383" s="190">
        <v>0</v>
      </c>
      <c r="R4383" s="190">
        <v>0</v>
      </c>
      <c r="S4383" s="189">
        <v>0</v>
      </c>
      <c r="T4383" s="189">
        <v>0</v>
      </c>
      <c r="U4383" s="189">
        <v>0</v>
      </c>
      <c r="V4383" s="189"/>
      <c r="W4383" s="189"/>
    </row>
    <row r="4384" spans="1:23">
      <c r="A4384" s="14" t="s">
        <v>1195</v>
      </c>
      <c r="B4384" s="14">
        <v>1</v>
      </c>
      <c r="C4384" s="14">
        <v>0</v>
      </c>
      <c r="D4384" s="14"/>
      <c r="E4384" s="14"/>
      <c r="F4384" s="14"/>
      <c r="G4384" s="14">
        <v>32</v>
      </c>
      <c r="H4384" s="14"/>
      <c r="I4384" s="14">
        <v>8</v>
      </c>
      <c r="J4384" s="14"/>
      <c r="K4384" s="14"/>
      <c r="L4384" s="14"/>
      <c r="M4384" s="14">
        <v>0</v>
      </c>
      <c r="N4384" s="14"/>
      <c r="O4384" s="14">
        <v>0</v>
      </c>
      <c r="P4384" s="14">
        <v>0</v>
      </c>
      <c r="Q4384" s="14">
        <v>0</v>
      </c>
      <c r="R4384" s="14">
        <v>0</v>
      </c>
      <c r="S4384" s="14"/>
      <c r="T4384" s="14"/>
      <c r="U4384" s="14"/>
      <c r="V4384" s="14">
        <v>202002</v>
      </c>
      <c r="W4384" s="14"/>
    </row>
    <row r="4385" spans="1:23">
      <c r="A4385" s="14" t="s">
        <v>1195</v>
      </c>
      <c r="B4385" s="14">
        <v>2</v>
      </c>
      <c r="C4385" s="14">
        <v>37.75</v>
      </c>
      <c r="D4385" s="14">
        <v>0</v>
      </c>
      <c r="E4385" s="14">
        <v>0</v>
      </c>
      <c r="F4385" s="14">
        <v>0</v>
      </c>
      <c r="G4385" s="14">
        <v>0</v>
      </c>
      <c r="H4385" s="14">
        <v>0</v>
      </c>
      <c r="I4385" s="14">
        <v>0</v>
      </c>
      <c r="J4385" s="14">
        <v>0</v>
      </c>
      <c r="K4385" s="14">
        <v>0</v>
      </c>
      <c r="L4385" s="14">
        <v>0</v>
      </c>
      <c r="M4385" s="14">
        <v>0</v>
      </c>
      <c r="N4385" s="14">
        <v>0</v>
      </c>
      <c r="O4385" s="14">
        <v>0</v>
      </c>
      <c r="P4385" s="14">
        <v>0</v>
      </c>
      <c r="Q4385" s="14">
        <v>0</v>
      </c>
      <c r="R4385" s="14">
        <v>0</v>
      </c>
      <c r="S4385" s="14">
        <v>0</v>
      </c>
      <c r="T4385" s="14">
        <v>0</v>
      </c>
      <c r="U4385" s="14">
        <v>0</v>
      </c>
      <c r="V4385" s="14">
        <v>202002</v>
      </c>
      <c r="W4385" s="14"/>
    </row>
    <row r="4386" spans="1:23">
      <c r="A4386" s="14" t="s">
        <v>1195</v>
      </c>
      <c r="B4386" s="14">
        <v>3</v>
      </c>
      <c r="C4386" s="14">
        <v>40</v>
      </c>
      <c r="D4386" s="14">
        <v>0</v>
      </c>
      <c r="E4386" s="14">
        <v>0</v>
      </c>
      <c r="F4386" s="14">
        <v>0.75</v>
      </c>
      <c r="G4386" s="14">
        <v>0</v>
      </c>
      <c r="H4386" s="14">
        <v>0</v>
      </c>
      <c r="I4386" s="14">
        <v>0</v>
      </c>
      <c r="J4386" s="14">
        <v>0</v>
      </c>
      <c r="K4386" s="14">
        <v>0</v>
      </c>
      <c r="L4386" s="14">
        <v>0</v>
      </c>
      <c r="M4386" s="14">
        <v>0</v>
      </c>
      <c r="N4386" s="14">
        <v>0</v>
      </c>
      <c r="O4386" s="14">
        <v>0</v>
      </c>
      <c r="P4386" s="14">
        <v>0</v>
      </c>
      <c r="Q4386" s="14">
        <v>0</v>
      </c>
      <c r="R4386" s="14">
        <v>0</v>
      </c>
      <c r="S4386" s="14">
        <v>0</v>
      </c>
      <c r="T4386" s="14">
        <v>0</v>
      </c>
      <c r="U4386" s="14">
        <v>0</v>
      </c>
      <c r="V4386" s="14">
        <v>202002</v>
      </c>
      <c r="W4386" s="14"/>
    </row>
    <row r="4387" spans="1:23">
      <c r="A4387" s="14" t="s">
        <v>1195</v>
      </c>
      <c r="B4387" s="14">
        <v>4</v>
      </c>
      <c r="C4387" s="14">
        <v>40</v>
      </c>
      <c r="D4387" s="14"/>
      <c r="E4387" s="14"/>
      <c r="F4387" s="14">
        <v>7.75</v>
      </c>
      <c r="G4387" s="14"/>
      <c r="H4387" s="14"/>
      <c r="I4387" s="14"/>
      <c r="J4387" s="14"/>
      <c r="K4387" s="14"/>
      <c r="L4387" s="14"/>
      <c r="M4387" s="14">
        <v>0</v>
      </c>
      <c r="N4387" s="14"/>
      <c r="O4387" s="14">
        <v>0</v>
      </c>
      <c r="P4387" s="14">
        <v>0</v>
      </c>
      <c r="Q4387" s="14">
        <v>0</v>
      </c>
      <c r="R4387" s="14">
        <v>0</v>
      </c>
      <c r="S4387" s="14"/>
      <c r="T4387" s="14"/>
      <c r="U4387" s="14"/>
      <c r="V4387" s="14">
        <v>202002</v>
      </c>
      <c r="W4387" s="14"/>
    </row>
    <row r="4388" spans="1:23">
      <c r="A4388" s="14" t="s">
        <v>1195</v>
      </c>
      <c r="B4388" s="14">
        <v>5</v>
      </c>
      <c r="C4388" s="14">
        <v>40</v>
      </c>
      <c r="D4388" s="14"/>
      <c r="E4388" s="14"/>
      <c r="F4388" s="14">
        <v>6.5</v>
      </c>
      <c r="G4388" s="14"/>
      <c r="H4388" s="14"/>
      <c r="I4388" s="14"/>
      <c r="J4388" s="14"/>
      <c r="K4388" s="14"/>
      <c r="L4388" s="14"/>
      <c r="M4388" s="14">
        <v>0</v>
      </c>
      <c r="N4388" s="14"/>
      <c r="O4388" s="14">
        <v>0</v>
      </c>
      <c r="P4388" s="14">
        <v>0</v>
      </c>
      <c r="Q4388" s="14">
        <v>0</v>
      </c>
      <c r="R4388" s="14">
        <v>0</v>
      </c>
      <c r="S4388" s="14"/>
      <c r="T4388" s="14"/>
      <c r="U4388" s="14"/>
      <c r="V4388" s="14">
        <v>202002</v>
      </c>
      <c r="W4388" s="14"/>
    </row>
    <row r="4389" spans="1:23">
      <c r="A4389" s="14" t="s">
        <v>1195</v>
      </c>
      <c r="B4389" s="14">
        <v>6</v>
      </c>
      <c r="C4389" s="14">
        <v>40</v>
      </c>
      <c r="D4389" s="14"/>
      <c r="E4389" s="14"/>
      <c r="F4389" s="14">
        <v>8.5</v>
      </c>
      <c r="G4389" s="14"/>
      <c r="H4389" s="14"/>
      <c r="I4389" s="14"/>
      <c r="J4389" s="14"/>
      <c r="K4389" s="14"/>
      <c r="L4389" s="14"/>
      <c r="M4389" s="14">
        <v>0</v>
      </c>
      <c r="N4389" s="14"/>
      <c r="O4389" s="14">
        <v>0</v>
      </c>
      <c r="P4389" s="14">
        <v>0</v>
      </c>
      <c r="Q4389" s="14">
        <v>0</v>
      </c>
      <c r="R4389" s="14">
        <v>0</v>
      </c>
      <c r="S4389" s="14"/>
      <c r="T4389" s="14"/>
      <c r="U4389" s="14"/>
      <c r="V4389" s="14">
        <v>202003</v>
      </c>
      <c r="W4389" s="14"/>
    </row>
    <row r="4390" spans="1:23">
      <c r="A4390" s="14" t="s">
        <v>1195</v>
      </c>
      <c r="B4390" s="14">
        <v>7</v>
      </c>
      <c r="C4390" s="14">
        <v>40</v>
      </c>
      <c r="D4390" s="14"/>
      <c r="E4390" s="14"/>
      <c r="F4390" s="14">
        <v>2</v>
      </c>
      <c r="G4390" s="14"/>
      <c r="H4390" s="14"/>
      <c r="I4390" s="14"/>
      <c r="J4390" s="14"/>
      <c r="K4390" s="14"/>
      <c r="L4390" s="14"/>
      <c r="M4390" s="14">
        <v>0</v>
      </c>
      <c r="N4390" s="14"/>
      <c r="O4390" s="14">
        <v>0</v>
      </c>
      <c r="P4390" s="14">
        <v>0</v>
      </c>
      <c r="Q4390" s="14">
        <v>0</v>
      </c>
      <c r="R4390" s="14">
        <v>0</v>
      </c>
      <c r="S4390" s="14"/>
      <c r="T4390" s="14"/>
      <c r="U4390" s="14"/>
      <c r="V4390" s="14">
        <v>202003</v>
      </c>
      <c r="W4390" s="14"/>
    </row>
    <row r="4391" spans="1:23">
      <c r="A4391" s="14" t="s">
        <v>1195</v>
      </c>
      <c r="B4391" s="14">
        <v>8</v>
      </c>
      <c r="C4391" s="14">
        <v>40</v>
      </c>
      <c r="D4391" s="14"/>
      <c r="E4391" s="14"/>
      <c r="F4391" s="14">
        <v>7.5</v>
      </c>
      <c r="G4391" s="14"/>
      <c r="H4391" s="14"/>
      <c r="I4391" s="14"/>
      <c r="J4391" s="14"/>
      <c r="K4391" s="14"/>
      <c r="L4391" s="14"/>
      <c r="M4391" s="14">
        <v>0</v>
      </c>
      <c r="N4391" s="14"/>
      <c r="O4391" s="14">
        <v>0</v>
      </c>
      <c r="P4391" s="14">
        <v>0</v>
      </c>
      <c r="Q4391" s="14">
        <v>0</v>
      </c>
      <c r="R4391" s="14">
        <v>0</v>
      </c>
      <c r="S4391" s="14"/>
      <c r="T4391" s="14"/>
      <c r="U4391" s="14"/>
      <c r="V4391" s="14">
        <v>202003</v>
      </c>
      <c r="W4391" s="14"/>
    </row>
    <row r="4392" spans="1:23">
      <c r="A4392" s="14" t="s">
        <v>1195</v>
      </c>
      <c r="B4392" s="14">
        <v>9</v>
      </c>
      <c r="C4392" s="14">
        <v>40</v>
      </c>
      <c r="D4392" s="14"/>
      <c r="E4392" s="14"/>
      <c r="F4392" s="14">
        <v>7.5</v>
      </c>
      <c r="G4392" s="14"/>
      <c r="H4392" s="14"/>
      <c r="I4392" s="14"/>
      <c r="J4392" s="14"/>
      <c r="K4392" s="14"/>
      <c r="L4392" s="14"/>
      <c r="M4392" s="14">
        <v>0</v>
      </c>
      <c r="N4392" s="14"/>
      <c r="O4392" s="14">
        <v>0</v>
      </c>
      <c r="P4392" s="14">
        <v>0</v>
      </c>
      <c r="Q4392" s="14">
        <v>0</v>
      </c>
      <c r="R4392" s="14">
        <v>0</v>
      </c>
      <c r="S4392" s="14"/>
      <c r="T4392" s="14"/>
      <c r="U4392" s="14"/>
      <c r="V4392" s="14">
        <v>202003</v>
      </c>
      <c r="W4392" s="14"/>
    </row>
    <row r="4393" spans="1:23">
      <c r="A4393" s="14" t="s">
        <v>1195</v>
      </c>
      <c r="B4393" s="14">
        <v>10</v>
      </c>
      <c r="C4393" s="14">
        <v>40</v>
      </c>
      <c r="D4393" s="14"/>
      <c r="E4393" s="14"/>
      <c r="F4393" s="14">
        <v>7.75</v>
      </c>
      <c r="G4393" s="14"/>
      <c r="H4393" s="14"/>
      <c r="I4393" s="14"/>
      <c r="J4393" s="14"/>
      <c r="K4393" s="14"/>
      <c r="L4393" s="14"/>
      <c r="M4393" s="14">
        <v>0</v>
      </c>
      <c r="N4393" s="14"/>
      <c r="O4393" s="14">
        <v>0</v>
      </c>
      <c r="P4393" s="14">
        <v>0</v>
      </c>
      <c r="Q4393" s="14">
        <v>0</v>
      </c>
      <c r="R4393" s="14">
        <v>0</v>
      </c>
      <c r="S4393" s="14"/>
      <c r="T4393" s="14"/>
      <c r="U4393" s="14"/>
      <c r="V4393" s="14">
        <v>202004</v>
      </c>
      <c r="W4393" s="14"/>
    </row>
    <row r="4394" spans="1:23">
      <c r="A4394" s="14" t="s">
        <v>1195</v>
      </c>
      <c r="B4394" s="14">
        <v>11</v>
      </c>
      <c r="C4394" s="14">
        <v>32</v>
      </c>
      <c r="D4394" s="14"/>
      <c r="E4394" s="14"/>
      <c r="F4394" s="14">
        <v>6.25</v>
      </c>
      <c r="G4394" s="14">
        <v>8</v>
      </c>
      <c r="H4394" s="14"/>
      <c r="I4394" s="14"/>
      <c r="J4394" s="14"/>
      <c r="K4394" s="14"/>
      <c r="L4394" s="14"/>
      <c r="M4394" s="14">
        <v>0</v>
      </c>
      <c r="N4394" s="14"/>
      <c r="O4394" s="14">
        <v>0</v>
      </c>
      <c r="P4394" s="14">
        <v>0</v>
      </c>
      <c r="Q4394" s="14">
        <v>0</v>
      </c>
      <c r="R4394" s="14">
        <v>0</v>
      </c>
      <c r="S4394" s="14"/>
      <c r="T4394" s="14"/>
      <c r="U4394" s="14"/>
      <c r="V4394" s="14">
        <v>202004</v>
      </c>
      <c r="W4394" s="14"/>
    </row>
    <row r="4395" spans="1:23">
      <c r="A4395" s="14" t="s">
        <v>1195</v>
      </c>
      <c r="B4395" s="14">
        <v>12</v>
      </c>
      <c r="C4395" s="14">
        <v>40</v>
      </c>
      <c r="D4395" s="14"/>
      <c r="E4395" s="14"/>
      <c r="F4395" s="14">
        <v>8.25</v>
      </c>
      <c r="G4395" s="14"/>
      <c r="H4395" s="14"/>
      <c r="I4395" s="14"/>
      <c r="J4395" s="14"/>
      <c r="K4395" s="14"/>
      <c r="L4395" s="14"/>
      <c r="M4395" s="14">
        <v>0</v>
      </c>
      <c r="N4395" s="14"/>
      <c r="O4395" s="14">
        <v>0</v>
      </c>
      <c r="P4395" s="14">
        <v>0</v>
      </c>
      <c r="Q4395" s="14">
        <v>0</v>
      </c>
      <c r="R4395" s="14">
        <v>0</v>
      </c>
      <c r="S4395" s="14"/>
      <c r="T4395" s="14"/>
      <c r="U4395" s="14"/>
      <c r="V4395" s="14">
        <v>202004</v>
      </c>
      <c r="W4395" s="14"/>
    </row>
    <row r="4396" spans="1:23">
      <c r="A4396" s="14" t="s">
        <v>1195</v>
      </c>
      <c r="B4396" s="14">
        <v>13</v>
      </c>
      <c r="C4396" s="14">
        <v>0</v>
      </c>
      <c r="D4396" s="14"/>
      <c r="E4396" s="14"/>
      <c r="F4396" s="14"/>
      <c r="G4396" s="14"/>
      <c r="H4396" s="14">
        <v>40</v>
      </c>
      <c r="I4396" s="14"/>
      <c r="J4396" s="14"/>
      <c r="K4396" s="14"/>
      <c r="L4396" s="14"/>
      <c r="M4396" s="14">
        <v>0</v>
      </c>
      <c r="N4396" s="14"/>
      <c r="O4396" s="14">
        <v>0</v>
      </c>
      <c r="P4396" s="14">
        <v>0</v>
      </c>
      <c r="Q4396" s="14">
        <v>0</v>
      </c>
      <c r="R4396" s="14">
        <v>0</v>
      </c>
      <c r="S4396" s="14"/>
      <c r="T4396" s="14"/>
      <c r="U4396" s="14"/>
      <c r="V4396" s="14">
        <v>202005</v>
      </c>
      <c r="W4396" s="14"/>
    </row>
    <row r="4397" spans="1:23">
      <c r="A4397" s="14" t="s">
        <v>1195</v>
      </c>
      <c r="B4397" s="14">
        <v>14</v>
      </c>
      <c r="C4397" s="14">
        <v>0</v>
      </c>
      <c r="D4397" s="14"/>
      <c r="E4397" s="14"/>
      <c r="F4397" s="14"/>
      <c r="G4397" s="14"/>
      <c r="H4397" s="14">
        <v>40</v>
      </c>
      <c r="I4397" s="14"/>
      <c r="J4397" s="14"/>
      <c r="K4397" s="14"/>
      <c r="L4397" s="14"/>
      <c r="M4397" s="14">
        <v>0</v>
      </c>
      <c r="N4397" s="14"/>
      <c r="O4397" s="14">
        <v>0</v>
      </c>
      <c r="P4397" s="14">
        <v>0</v>
      </c>
      <c r="Q4397" s="14">
        <v>0</v>
      </c>
      <c r="R4397" s="14">
        <v>0</v>
      </c>
      <c r="S4397" s="14"/>
      <c r="T4397" s="14"/>
      <c r="U4397" s="14"/>
      <c r="V4397" s="14">
        <v>202005</v>
      </c>
      <c r="W4397" s="14"/>
    </row>
    <row r="4398" spans="1:23">
      <c r="A4398" s="14" t="s">
        <v>1195</v>
      </c>
      <c r="B4398" s="14">
        <v>15</v>
      </c>
      <c r="C4398" s="14">
        <v>0</v>
      </c>
      <c r="D4398" s="14"/>
      <c r="E4398" s="14"/>
      <c r="F4398" s="14"/>
      <c r="G4398" s="14"/>
      <c r="H4398" s="14">
        <v>40</v>
      </c>
      <c r="I4398" s="14"/>
      <c r="J4398" s="14"/>
      <c r="K4398" s="14"/>
      <c r="L4398" s="14"/>
      <c r="M4398" s="14">
        <v>0</v>
      </c>
      <c r="N4398" s="14"/>
      <c r="O4398" s="14">
        <v>0</v>
      </c>
      <c r="P4398" s="14">
        <v>0</v>
      </c>
      <c r="Q4398" s="14">
        <v>0</v>
      </c>
      <c r="R4398" s="14">
        <v>0</v>
      </c>
      <c r="S4398" s="14"/>
      <c r="T4398" s="14"/>
      <c r="U4398" s="14"/>
      <c r="V4398" s="14">
        <v>202005</v>
      </c>
      <c r="W4398" s="14"/>
    </row>
    <row r="4399" spans="1:23">
      <c r="A4399" s="14" t="s">
        <v>1195</v>
      </c>
      <c r="B4399" s="14">
        <v>16</v>
      </c>
      <c r="C4399" s="14">
        <v>32</v>
      </c>
      <c r="D4399" s="14">
        <v>0</v>
      </c>
      <c r="E4399" s="14">
        <v>0</v>
      </c>
      <c r="F4399" s="14">
        <v>5.5</v>
      </c>
      <c r="G4399" s="14">
        <v>0</v>
      </c>
      <c r="H4399" s="14">
        <v>0</v>
      </c>
      <c r="I4399" s="14">
        <v>8</v>
      </c>
      <c r="J4399" s="14">
        <v>0</v>
      </c>
      <c r="K4399" s="14">
        <v>0</v>
      </c>
      <c r="L4399" s="14">
        <v>0</v>
      </c>
      <c r="M4399" s="14">
        <v>0</v>
      </c>
      <c r="N4399" s="14">
        <v>0</v>
      </c>
      <c r="O4399" s="14">
        <v>0</v>
      </c>
      <c r="P4399" s="14">
        <v>0</v>
      </c>
      <c r="Q4399" s="14">
        <v>0</v>
      </c>
      <c r="R4399" s="14">
        <v>0</v>
      </c>
      <c r="S4399" s="14">
        <v>0</v>
      </c>
      <c r="T4399" s="14">
        <v>0</v>
      </c>
      <c r="U4399" s="14">
        <v>0</v>
      </c>
      <c r="V4399" s="14">
        <v>202005</v>
      </c>
      <c r="W4399" s="14"/>
    </row>
    <row r="4400" spans="1:23">
      <c r="A4400" s="14" t="s">
        <v>1195</v>
      </c>
      <c r="B4400" s="14">
        <v>17</v>
      </c>
      <c r="C4400" s="14">
        <v>40</v>
      </c>
      <c r="D4400" s="14">
        <v>0</v>
      </c>
      <c r="E4400" s="14">
        <v>0</v>
      </c>
      <c r="F4400" s="14">
        <v>8.25</v>
      </c>
      <c r="G4400" s="14">
        <v>0</v>
      </c>
      <c r="H4400" s="14">
        <v>0</v>
      </c>
      <c r="I4400" s="14">
        <v>0</v>
      </c>
      <c r="J4400" s="14">
        <v>0</v>
      </c>
      <c r="K4400" s="14">
        <v>0</v>
      </c>
      <c r="L4400" s="14">
        <v>0</v>
      </c>
      <c r="M4400" s="14">
        <v>0</v>
      </c>
      <c r="N4400" s="14">
        <v>0</v>
      </c>
      <c r="O4400" s="14">
        <v>0</v>
      </c>
      <c r="P4400" s="14">
        <v>0</v>
      </c>
      <c r="Q4400" s="14">
        <v>0</v>
      </c>
      <c r="R4400" s="14">
        <v>0</v>
      </c>
      <c r="S4400" s="14">
        <v>0</v>
      </c>
      <c r="T4400" s="14">
        <v>0</v>
      </c>
      <c r="U4400" s="14">
        <v>0</v>
      </c>
      <c r="V4400" s="14">
        <v>202005</v>
      </c>
      <c r="W4400" s="14"/>
    </row>
    <row r="4401" spans="1:23">
      <c r="A4401" s="14" t="s">
        <v>1195</v>
      </c>
      <c r="B4401" s="14">
        <v>18</v>
      </c>
      <c r="C4401" s="14">
        <v>32</v>
      </c>
      <c r="D4401" s="14">
        <v>0</v>
      </c>
      <c r="E4401" s="14">
        <v>0</v>
      </c>
      <c r="F4401" s="14">
        <v>6.25</v>
      </c>
      <c r="G4401" s="14">
        <v>0</v>
      </c>
      <c r="H4401" s="14">
        <v>0</v>
      </c>
      <c r="I4401" s="14">
        <v>8</v>
      </c>
      <c r="J4401" s="14">
        <v>0</v>
      </c>
      <c r="K4401" s="14">
        <v>0</v>
      </c>
      <c r="L4401" s="14">
        <v>0</v>
      </c>
      <c r="M4401" s="14">
        <v>0</v>
      </c>
      <c r="N4401" s="14">
        <v>0</v>
      </c>
      <c r="O4401" s="14">
        <v>0</v>
      </c>
      <c r="P4401" s="14">
        <v>0</v>
      </c>
      <c r="Q4401" s="14">
        <v>0</v>
      </c>
      <c r="R4401" s="14">
        <v>0</v>
      </c>
      <c r="S4401" s="14">
        <v>0</v>
      </c>
      <c r="T4401" s="14">
        <v>0</v>
      </c>
      <c r="U4401" s="14">
        <v>0</v>
      </c>
      <c r="V4401" s="14">
        <v>202005</v>
      </c>
      <c r="W4401" s="14"/>
    </row>
    <row r="4402" spans="1:23">
      <c r="A4402" s="14" t="s">
        <v>1195</v>
      </c>
      <c r="B4402" s="14">
        <v>19</v>
      </c>
      <c r="C4402" s="14">
        <v>40</v>
      </c>
      <c r="D4402" s="14"/>
      <c r="E4402" s="14"/>
      <c r="F4402" s="14">
        <v>8.25</v>
      </c>
      <c r="G4402" s="14"/>
      <c r="H4402" s="14"/>
      <c r="I4402" s="14"/>
      <c r="J4402" s="14"/>
      <c r="K4402" s="14"/>
      <c r="L4402" s="14"/>
      <c r="M4402" s="14">
        <v>0</v>
      </c>
      <c r="N4402" s="14"/>
      <c r="O4402" s="14">
        <v>0</v>
      </c>
      <c r="P4402" s="14">
        <v>0</v>
      </c>
      <c r="Q4402" s="14">
        <v>0</v>
      </c>
      <c r="R4402" s="14">
        <v>0</v>
      </c>
      <c r="S4402" s="14"/>
      <c r="T4402" s="14"/>
      <c r="U4402" s="14"/>
      <c r="V4402" s="14">
        <v>202006</v>
      </c>
      <c r="W4402" s="14"/>
    </row>
    <row r="4403" spans="1:23">
      <c r="A4403" s="14" t="s">
        <v>1195</v>
      </c>
      <c r="B4403" s="14">
        <v>20</v>
      </c>
      <c r="C4403" s="14">
        <v>40</v>
      </c>
      <c r="D4403" s="14"/>
      <c r="E4403" s="14"/>
      <c r="F4403" s="14">
        <v>8</v>
      </c>
      <c r="G4403" s="14"/>
      <c r="H4403" s="14"/>
      <c r="I4403" s="14"/>
      <c r="J4403" s="14"/>
      <c r="K4403" s="14"/>
      <c r="L4403" s="14"/>
      <c r="M4403" s="14">
        <v>0</v>
      </c>
      <c r="N4403" s="14"/>
      <c r="O4403" s="14">
        <v>0</v>
      </c>
      <c r="P4403" s="14">
        <v>0</v>
      </c>
      <c r="Q4403" s="14">
        <v>0</v>
      </c>
      <c r="R4403" s="14">
        <v>0</v>
      </c>
      <c r="S4403" s="14"/>
      <c r="T4403" s="14"/>
      <c r="U4403" s="14"/>
      <c r="V4403" s="14">
        <v>202006</v>
      </c>
      <c r="W4403" s="14"/>
    </row>
    <row r="4404" spans="1:23">
      <c r="A4404" s="14" t="s">
        <v>1195</v>
      </c>
      <c r="B4404" s="14">
        <v>21</v>
      </c>
      <c r="C4404" s="14">
        <v>24</v>
      </c>
      <c r="D4404" s="14"/>
      <c r="E4404" s="14"/>
      <c r="F4404" s="14">
        <v>5</v>
      </c>
      <c r="G4404" s="14">
        <v>8</v>
      </c>
      <c r="H4404" s="14"/>
      <c r="I4404" s="14">
        <v>8</v>
      </c>
      <c r="J4404" s="14"/>
      <c r="K4404" s="14"/>
      <c r="L4404" s="14"/>
      <c r="M4404" s="14">
        <v>0</v>
      </c>
      <c r="N4404" s="14"/>
      <c r="O4404" s="14">
        <v>0</v>
      </c>
      <c r="P4404" s="14">
        <v>0</v>
      </c>
      <c r="Q4404" s="14">
        <v>0</v>
      </c>
      <c r="R4404" s="14">
        <v>0</v>
      </c>
      <c r="S4404" s="14"/>
      <c r="T4404" s="14"/>
      <c r="U4404" s="14"/>
      <c r="V4404" s="14">
        <v>202006</v>
      </c>
      <c r="W4404" s="14"/>
    </row>
    <row r="4405" spans="1:23">
      <c r="A4405" s="14" t="s">
        <v>1195</v>
      </c>
      <c r="B4405" s="14">
        <v>22</v>
      </c>
      <c r="C4405" s="14">
        <v>40</v>
      </c>
      <c r="D4405" s="14"/>
      <c r="E4405" s="14"/>
      <c r="F4405" s="14">
        <v>7.75</v>
      </c>
      <c r="G4405" s="14"/>
      <c r="H4405" s="14"/>
      <c r="I4405" s="14"/>
      <c r="J4405" s="14"/>
      <c r="K4405" s="14"/>
      <c r="L4405" s="14"/>
      <c r="M4405" s="14">
        <v>0</v>
      </c>
      <c r="N4405" s="14"/>
      <c r="O4405" s="14">
        <v>0</v>
      </c>
      <c r="P4405" s="14">
        <v>0</v>
      </c>
      <c r="Q4405" s="14">
        <v>0</v>
      </c>
      <c r="R4405" s="14">
        <v>0</v>
      </c>
      <c r="S4405" s="14"/>
      <c r="T4405" s="14"/>
      <c r="U4405" s="14"/>
      <c r="V4405" s="14">
        <v>202007</v>
      </c>
      <c r="W4405" s="14"/>
    </row>
    <row r="4406" spans="1:23">
      <c r="A4406" s="14" t="s">
        <v>1195</v>
      </c>
      <c r="B4406" s="14">
        <v>23</v>
      </c>
      <c r="C4406" s="14">
        <v>32</v>
      </c>
      <c r="D4406" s="14"/>
      <c r="E4406" s="14"/>
      <c r="F4406" s="14">
        <v>6</v>
      </c>
      <c r="G4406" s="14"/>
      <c r="H4406" s="14"/>
      <c r="I4406" s="14">
        <v>8</v>
      </c>
      <c r="J4406" s="14"/>
      <c r="K4406" s="14"/>
      <c r="L4406" s="14"/>
      <c r="M4406" s="14">
        <v>0</v>
      </c>
      <c r="N4406" s="14"/>
      <c r="O4406" s="14">
        <v>0</v>
      </c>
      <c r="P4406" s="14">
        <v>0</v>
      </c>
      <c r="Q4406" s="14">
        <v>0</v>
      </c>
      <c r="R4406" s="14">
        <v>0</v>
      </c>
      <c r="S4406" s="14"/>
      <c r="T4406" s="14"/>
      <c r="U4406" s="14"/>
      <c r="V4406" s="14">
        <v>202007</v>
      </c>
      <c r="W4406" s="14"/>
    </row>
    <row r="4407" spans="1:23">
      <c r="A4407" s="14" t="s">
        <v>1195</v>
      </c>
      <c r="B4407" s="14">
        <v>24</v>
      </c>
      <c r="C4407" s="14">
        <v>40</v>
      </c>
      <c r="D4407" s="14"/>
      <c r="E4407" s="14"/>
      <c r="F4407" s="14">
        <v>7.5</v>
      </c>
      <c r="G4407" s="14"/>
      <c r="H4407" s="14"/>
      <c r="I4407" s="14"/>
      <c r="J4407" s="14"/>
      <c r="K4407" s="14"/>
      <c r="L4407" s="14"/>
      <c r="M4407" s="14">
        <v>0</v>
      </c>
      <c r="N4407" s="14"/>
      <c r="O4407" s="14">
        <v>0</v>
      </c>
      <c r="P4407" s="14">
        <v>0</v>
      </c>
      <c r="Q4407" s="14">
        <v>0</v>
      </c>
      <c r="R4407" s="14">
        <v>0</v>
      </c>
      <c r="S4407" s="14"/>
      <c r="T4407" s="14"/>
      <c r="U4407" s="14"/>
      <c r="V4407" s="14">
        <v>202007</v>
      </c>
      <c r="W4407" s="14"/>
    </row>
    <row r="4408" spans="1:23">
      <c r="A4408" s="14" t="s">
        <v>1195</v>
      </c>
      <c r="B4408" s="14">
        <v>25</v>
      </c>
      <c r="C4408" s="14">
        <v>40</v>
      </c>
      <c r="D4408" s="14"/>
      <c r="E4408" s="14"/>
      <c r="F4408" s="14">
        <v>7.75</v>
      </c>
      <c r="G4408" s="14"/>
      <c r="H4408" s="14"/>
      <c r="I4408" s="14"/>
      <c r="J4408" s="14"/>
      <c r="K4408" s="14"/>
      <c r="L4408" s="14"/>
      <c r="M4408" s="14">
        <v>0</v>
      </c>
      <c r="N4408" s="14"/>
      <c r="O4408" s="14">
        <v>0</v>
      </c>
      <c r="P4408" s="14">
        <v>0</v>
      </c>
      <c r="Q4408" s="14">
        <v>0</v>
      </c>
      <c r="R4408" s="14">
        <v>0</v>
      </c>
      <c r="S4408" s="14"/>
      <c r="T4408" s="14"/>
      <c r="U4408" s="14"/>
      <c r="V4408" s="14">
        <v>202007</v>
      </c>
      <c r="W4408" s="14"/>
    </row>
    <row r="4409" spans="1:23" ht="12.75" thickBot="1">
      <c r="A4409" s="14" t="s">
        <v>1195</v>
      </c>
      <c r="B4409" s="14">
        <v>26</v>
      </c>
      <c r="C4409" s="14">
        <v>40</v>
      </c>
      <c r="D4409" s="14"/>
      <c r="E4409" s="14"/>
      <c r="F4409" s="14">
        <v>7.75</v>
      </c>
      <c r="G4409" s="14"/>
      <c r="H4409" s="14"/>
      <c r="I4409" s="14"/>
      <c r="J4409" s="14"/>
      <c r="K4409" s="14"/>
      <c r="L4409" s="14"/>
      <c r="M4409" s="14">
        <v>0</v>
      </c>
      <c r="N4409" s="14"/>
      <c r="O4409" s="14">
        <v>0</v>
      </c>
      <c r="P4409" s="14">
        <v>0</v>
      </c>
      <c r="Q4409" s="14">
        <v>0</v>
      </c>
      <c r="R4409" s="14">
        <v>0</v>
      </c>
      <c r="S4409" s="14"/>
      <c r="T4409" s="14"/>
      <c r="U4409" s="14"/>
      <c r="V4409" s="14">
        <v>202008</v>
      </c>
      <c r="W4409" s="14"/>
    </row>
    <row r="4410" spans="1:23" ht="12.75" thickTop="1">
      <c r="A4410" s="188" t="s">
        <v>1306</v>
      </c>
      <c r="B4410" s="189">
        <v>0</v>
      </c>
      <c r="C4410" s="189">
        <v>829.75</v>
      </c>
      <c r="D4410" s="189">
        <v>0</v>
      </c>
      <c r="E4410" s="189">
        <v>0</v>
      </c>
      <c r="F4410" s="189">
        <v>140.75</v>
      </c>
      <c r="G4410" s="189">
        <v>48</v>
      </c>
      <c r="H4410" s="189">
        <v>120</v>
      </c>
      <c r="I4410" s="189">
        <v>40</v>
      </c>
      <c r="J4410" s="189">
        <v>0</v>
      </c>
      <c r="K4410" s="189">
        <v>0</v>
      </c>
      <c r="L4410" s="189">
        <v>0</v>
      </c>
      <c r="M4410" s="189">
        <v>0</v>
      </c>
      <c r="N4410" s="189">
        <v>0</v>
      </c>
      <c r="O4410" s="190">
        <v>0</v>
      </c>
      <c r="P4410" s="190">
        <v>0</v>
      </c>
      <c r="Q4410" s="190">
        <v>0</v>
      </c>
      <c r="R4410" s="190">
        <v>0</v>
      </c>
      <c r="S4410" s="189">
        <v>0</v>
      </c>
      <c r="T4410" s="189">
        <v>0</v>
      </c>
      <c r="U4410" s="189">
        <v>0</v>
      </c>
      <c r="V4410" s="189"/>
      <c r="W4410" s="189"/>
    </row>
    <row r="4411" spans="1:23">
      <c r="A4411" s="14"/>
      <c r="B4411" s="14"/>
      <c r="C4411" s="14"/>
      <c r="D4411" s="14"/>
      <c r="E4411" s="14"/>
      <c r="F4411" s="14"/>
      <c r="G4411" s="14"/>
      <c r="H4411" s="14"/>
      <c r="I4411" s="14"/>
      <c r="J4411" s="14"/>
      <c r="K4411" s="14"/>
      <c r="L4411" s="14"/>
      <c r="M4411" s="14"/>
      <c r="N4411" s="14"/>
      <c r="O4411" s="14"/>
      <c r="P4411" s="14"/>
      <c r="Q4411" s="14"/>
      <c r="R4411" s="14"/>
      <c r="S4411" s="14"/>
      <c r="T4411" s="14"/>
      <c r="U4411" s="14"/>
      <c r="V4411" s="14"/>
      <c r="W4411" s="14"/>
    </row>
    <row r="4412" spans="1:23">
      <c r="A4412" s="14"/>
      <c r="B4412" s="14"/>
      <c r="C4412" s="14"/>
      <c r="D4412" s="14"/>
      <c r="E4412" s="14"/>
      <c r="F4412" s="14"/>
      <c r="G4412" s="14"/>
      <c r="H4412" s="14"/>
      <c r="I4412" s="14"/>
      <c r="J4412" s="14"/>
      <c r="K4412" s="14"/>
      <c r="L4412" s="14"/>
      <c r="M4412" s="14"/>
      <c r="N4412" s="14"/>
      <c r="O4412" s="14"/>
      <c r="P4412" s="14"/>
      <c r="Q4412" s="14"/>
      <c r="R4412" s="14"/>
      <c r="S4412" s="14"/>
      <c r="T4412" s="14"/>
      <c r="U4412" s="14"/>
      <c r="V4412" s="14"/>
      <c r="W4412" s="14"/>
    </row>
    <row r="4413" spans="1:23">
      <c r="A4413" s="14"/>
      <c r="B4413" s="14"/>
      <c r="C4413" s="14"/>
      <c r="D4413" s="14"/>
      <c r="E4413" s="14"/>
      <c r="F4413" s="14"/>
      <c r="G4413" s="14"/>
      <c r="H4413" s="14"/>
      <c r="I4413" s="14"/>
      <c r="J4413" s="14"/>
      <c r="K4413" s="14"/>
      <c r="L4413" s="14"/>
      <c r="M4413" s="14"/>
      <c r="N4413" s="14"/>
      <c r="O4413" s="14"/>
      <c r="P4413" s="14"/>
      <c r="Q4413" s="14"/>
      <c r="R4413" s="14"/>
      <c r="S4413" s="14"/>
      <c r="T4413" s="14"/>
      <c r="U4413" s="14"/>
      <c r="V4413" s="14"/>
      <c r="W4413" s="14"/>
    </row>
  </sheetData>
  <autoFilter ref="A3:V4410" xr:uid="{00000000-0009-0000-0000-000002000000}"/>
  <sortState xmlns:xlrd2="http://schemas.microsoft.com/office/spreadsheetml/2017/richdata2" ref="A4:W4409">
    <sortCondition ref="A4:A4409"/>
    <sortCondition ref="B4:B4409"/>
  </sortState>
  <pageMargins left="0.7" right="0.7" top="0.75" bottom="0.75" header="0.3" footer="0.3"/>
  <pageSetup paperSize="9" orientation="portrait" horizontalDpi="300" verticalDpi="300" r:id="rId1"/>
  <drawing r:id="rId2"/>
</worksheet>
</file>

<file path=customUI/customUI14.xml><?xml version="1.0" encoding="utf-8"?>
<customUI xmlns="http://schemas.microsoft.com/office/2009/07/customui" onLoad="RibbonOnLoad">
  <ribbon>
    <tabs>
      <tab id="TabRemon" label="Impact Uren" insertBeforeMso="TabHelp">
        <group id="ipVoorbereiding" label="Uren Voorbereiding">
          <button id="ipImport" label="Import uren" size="large" onAction="iTBImport_Urenbrief" imageMso="ImportExcel" screentip="Impact Urenregistratie: Inlezen Urenbrieven"/>
          <separator id="rxScheidingsteken1"/>
          <button id="ipMelding" label="Ga Naar Melding" size="large" onAction="iknpMeldingImport" imageMso="ManageAlerts" screentip="Impact Urenregistratie: Ga Naar Importmelding"/>
          <separator id="rxScheidingsteken2"/>
          <button id="ipSchonen" label="Schonen Werkbladen" size="large" onAction="iSchonenWerkbladen" imageMso="ReviewInkCommentEraser" screentip="Impact Urenregistratie: Schonen Werkbladen"/>
          <separator id="rxScheidingsteken3"/>
          <button id="ipSamennemen" label="Samennemen Gegevens" size="large" onAction="iMaakPeriodeOverzicht" imageMso="ReviewShowChanges" screentip="Impact Urenregistratie: Schonen Werkbladen"/>
        </group>
        <group id="rxHulpmiddelen" label="Tools">
          <button id="hmInlezenBereik" label="Inlezen Bereik" size="normal" onAction="iInlezenBereikUrenBrieven" imageMso="DirectRepliesTo"/>
          <button id="hmOvernemenPRD" label="Overnemen PRD" size="normal" onAction="iknpKopierenPRD" imageMso="AccountMenu"/>
          <button id="hmOvzMissendeUB" label="Missende Uren" size="normal" onAction="iknpMissendeUrenbrieven" imageMso="RegionLayoutMenu"/>
          <separator id="rxScheidingsteken4"/>
          <button id="hmCorrectieMedI" label="Correctie Med.ID." size="normal" onAction="iCorrigeerMedewerkerIDCombi" imageMso="TextAlignGallery"/>
          <button id="hmCorrectieMinU" label="Verwerk Minuren" size="normal" onAction="iVerwerkMinuren" imageMso="PrintPreviewClose"/>
          <checkBox id="Uren" label="Weergave Uren/IF" onAction="chkWeergave"/>
        </group>
        <group id="ipOverzichten" label="Uren Overzichten">
          <button id="ipTerugkoppeling" label="Terugkoppeling" size="large" onAction="iknpTerugkoppeling" imageMso="GroupSlideShowStart" screentip="Impact Urenregistratie: Terugkoppeling"/>
          <separator id="rxScheidingsteken6"/>
          <button id="ipVerlonen" label="Verloonoverzicht" size="large" onAction="iMaakVerloonOverzicht" imageMso="ViewByBusinessMonth" screentip="Impact Urenregistratie: Verloonoverzicht"/>
          <separator id="rxScheidingsteken7"/>
          <button id="ipCSVLoket" label="Export Loket" size="large" onAction="iknpGenereerExportCSVVerloning" imageMso="ExportTextFile" screentip="Impact Urenregistratie: Export Loket CSV"/>
          <separator id="rxScheidingsteken8"/>
          <button id="ipVerlofCSVLoket" label="Export Verlof" size="large" onAction="iknpGenereerExportVerlofCSVVerloning" imageMso="ExportTextFile" screentip="Impact Urenregistratie: Export Verlof CSV"/>
          <separator id="rxScheidingsteken9"/>
          <button id="ipCSVExport" label="Export CSV" size="large" onAction="iknpGenereerCSVVerloning" imageMso="ExportTextFile" screentip="Impact Urenregistratie: Exporteren CSV"/>
          <separator id="rxScheidingsteken10"/>
          <button id="ipXLSXExport" label="Export XLSX" size="large" onAction="iknpGenereerXLSXVerloning" imageMso="ExportExcel" screentip="Impact Urenregistratie: Exporteren XLSX"/>
          <separator id="rxScheidingsteken11"/>
          <button id="ipInterneFacturering" label="Interne Facturering" size="large" onAction="iknpInterneFacturering" imageMso="ViewCostShow" screentip="Impact Urenregistratie: Interne Facturering"/>
        </group>
        <group id="rxInstellingen" label="Instellingen">
          <button id="inBeheerOverzichten" label="Beheer Overzichten" size="normal" onAction="iknpOverzichten" imageMso="AccessibilityReports"/>
          <button id="inInstellingen" label="Ga Naar Instellingen" size="normal" onAction="iwbInstellingen_klikken" imageMso="SetLanguage"/>
          <button id="inStatistieken" label="Ga Naar Statistieken" size="normal" onAction="iknpStatistieken" imageMso="SparklineLineInsert"/>
          <button id="inSynchroniserenUB" label="Sync UrenBr." size="normal" onAction="iknpSynchroniseren" imageMso="SyncNow"/>
        </group>
        <group id="AnuraCSV" label="Online Uren">
          <button id="importCSVAnura" label="Import CSV Anura" size="large" onAction="iknpimportCSVAnura" imageMso="ImportSharePointList"/>
        </group>
        <group id="ipRest" label="Uren Info">
          <button id="rxToonOver" label="Over" size="large" onAction="rxToonOver" imageMso="Info" screentip="Remon UrenBrief: Over"/>
          <separator id="rxScheidingsteken12"/>
          <button id="rxToonHelp" label="Help" size="large" onAction="rxToonHelp" imageMso="Help" screentip="Remon UrenBrief: Help"/>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34</vt:i4>
      </vt:variant>
      <vt:variant>
        <vt:lpstr>Benoemde bereiken</vt:lpstr>
      </vt:variant>
      <vt:variant>
        <vt:i4>4</vt:i4>
      </vt:variant>
    </vt:vector>
  </HeadingPairs>
  <TitlesOfParts>
    <vt:vector size="38" baseType="lpstr">
      <vt:lpstr>Wijzigingshistorie</vt:lpstr>
      <vt:lpstr>Gegevens - wijzigingen</vt:lpstr>
      <vt:lpstr>Disclaimer</vt:lpstr>
      <vt:lpstr>DashBoard TB</vt:lpstr>
      <vt:lpstr>Gegevens</vt:lpstr>
      <vt:lpstr>Correcties</vt:lpstr>
      <vt:lpstr>WK_1_6</vt:lpstr>
      <vt:lpstr>Correcties_IF</vt:lpstr>
      <vt:lpstr>WK_1_6_IF</vt:lpstr>
      <vt:lpstr>WK_7_12</vt:lpstr>
      <vt:lpstr>WK_7_12_IF</vt:lpstr>
      <vt:lpstr>WK_13_18</vt:lpstr>
      <vt:lpstr>WK_13_18_IF</vt:lpstr>
      <vt:lpstr>WK_19_24</vt:lpstr>
      <vt:lpstr>WK_19_24_IF</vt:lpstr>
      <vt:lpstr>WK_25_30</vt:lpstr>
      <vt:lpstr>WK_25_30_IF</vt:lpstr>
      <vt:lpstr>WK_31_36</vt:lpstr>
      <vt:lpstr>WK_31_36_IF</vt:lpstr>
      <vt:lpstr>WK_37_42</vt:lpstr>
      <vt:lpstr>WK_37_42_IF</vt:lpstr>
      <vt:lpstr>WK_43_48</vt:lpstr>
      <vt:lpstr>WK_43_48_IF</vt:lpstr>
      <vt:lpstr>WK_49_52</vt:lpstr>
      <vt:lpstr>WK_49_52_IF</vt:lpstr>
      <vt:lpstr>Terugkoppeling</vt:lpstr>
      <vt:lpstr>Interne facturatie</vt:lpstr>
      <vt:lpstr>Melding</vt:lpstr>
      <vt:lpstr>Verl_Periode_202002</vt:lpstr>
      <vt:lpstr>Verl_Periode_202005</vt:lpstr>
      <vt:lpstr>Verl_Periode_202006</vt:lpstr>
      <vt:lpstr>Verl_Periode_202007</vt:lpstr>
      <vt:lpstr>Verl_Periode_202008</vt:lpstr>
      <vt:lpstr>Verl_Wk_01_31</vt:lpstr>
      <vt:lpstr>Gegevens!Afdrukbereik</vt:lpstr>
      <vt:lpstr>'Interne facturatie'!Afdrukbereik</vt:lpstr>
      <vt:lpstr>'Interne facturatie'!Afdruktitels</vt:lpstr>
      <vt:lpstr>Terugkoppeling!Afdruktitels</vt:lpstr>
    </vt:vector>
  </TitlesOfParts>
  <Company>Ministerie van EZ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Bijlsma, H. (Hessel)</dc:creator>
  <cp:lastModifiedBy>J Dijk</cp:lastModifiedBy>
  <cp:lastPrinted>2020-08-28T11:40:18Z</cp:lastPrinted>
  <dcterms:created xsi:type="dcterms:W3CDTF">2017-07-05T19:57:27Z</dcterms:created>
  <dcterms:modified xsi:type="dcterms:W3CDTF">2020-09-04T09:04:08Z</dcterms:modified>
</cp:coreProperties>
</file>